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Ex1.xml" ContentType="application/vnd.ms-office.chartex+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drawings/drawing13.xml" ContentType="application/vnd.openxmlformats-officedocument.drawing+xml"/>
  <Override PartName="/xl/charts/chartEx3.xml" ContentType="application/vnd.ms-office.chartex+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HP\OneDrive\Desktop\"/>
    </mc:Choice>
  </mc:AlternateContent>
  <xr:revisionPtr revIDLastSave="0" documentId="13_ncr:1_{A64D33C0-9F92-4F57-914F-56956491C336}" xr6:coauthVersionLast="47" xr6:coauthVersionMax="47" xr10:uidLastSave="{00000000-0000-0000-0000-000000000000}"/>
  <bookViews>
    <workbookView xWindow="-108" yWindow="-108" windowWidth="23256" windowHeight="12456" tabRatio="910" firstSheet="8" activeTab="11" xr2:uid="{7907C9B2-2051-4DE9-972B-1D92D2338064}"/>
  </bookViews>
  <sheets>
    <sheet name="Question 1" sheetId="13" r:id="rId1"/>
    <sheet name="Question 2" sheetId="14" r:id="rId2"/>
    <sheet name="Question 3" sheetId="15" r:id="rId3"/>
    <sheet name="Question 4" sheetId="16" r:id="rId4"/>
    <sheet name="Q_5" sheetId="18" r:id="rId5"/>
    <sheet name="Q_6" sheetId="19" r:id="rId6"/>
    <sheet name="Q_7" sheetId="20" r:id="rId7"/>
    <sheet name="Q_8" sheetId="22" r:id="rId8"/>
    <sheet name="Q_9" sheetId="23" r:id="rId9"/>
    <sheet name="Q_10" sheetId="24" r:id="rId10"/>
    <sheet name="Q_11" sheetId="25" r:id="rId11"/>
    <sheet name="Q_!2" sheetId="27" r:id="rId12"/>
    <sheet name="Q_13" sheetId="28" r:id="rId13"/>
    <sheet name="Q_14" sheetId="29" r:id="rId14"/>
    <sheet name="categories" sheetId="2" r:id="rId15"/>
    <sheet name="customers" sheetId="3" r:id="rId16"/>
    <sheet name="employees" sheetId="4" r:id="rId17"/>
    <sheet name="order details" sheetId="5" r:id="rId18"/>
    <sheet name="orders" sheetId="6" r:id="rId19"/>
    <sheet name="products" sheetId="7" r:id="rId20"/>
    <sheet name="shippers" sheetId="9" r:id="rId21"/>
    <sheet name="suppliers" sheetId="10" r:id="rId22"/>
  </sheets>
  <definedNames>
    <definedName name="_xlchart.v2.10" hidden="1">Q_13!$N$4:$N$11</definedName>
    <definedName name="_xlchart.v2.11" hidden="1">Q_13!$O$3</definedName>
    <definedName name="_xlchart.v2.12" hidden="1">Q_13!$O$4:$O$11</definedName>
    <definedName name="_xlchart.v5.0" hidden="1">'Q_!2'!$O$4</definedName>
    <definedName name="_xlchart.v5.1" hidden="1">'Q_!2'!$O$5:$O$21</definedName>
    <definedName name="_xlchart.v5.13" hidden="1">Q_14!#REF!</definedName>
    <definedName name="_xlchart.v5.14" hidden="1">Q_14!#REF!</definedName>
    <definedName name="_xlchart.v5.15" hidden="1">Q_14!$G$4</definedName>
    <definedName name="_xlchart.v5.16" hidden="1">Q_14!$G$5:$G$49</definedName>
    <definedName name="_xlchart.v5.17" hidden="1">Q_14!$H$14:$H$49</definedName>
    <definedName name="_xlchart.v5.18" hidden="1">Q_14!$H$3</definedName>
    <definedName name="_xlchart.v5.19" hidden="1">Q_14!$I$14:$I$49</definedName>
    <definedName name="_xlchart.v5.2" hidden="1">'Q_!2'!$P$3</definedName>
    <definedName name="_xlchart.v5.20" hidden="1">Q_14!$I$3</definedName>
    <definedName name="_xlchart.v5.21" hidden="1">Q_14!$J$3</definedName>
    <definedName name="_xlchart.v5.22" hidden="1">Q_14!$J$4</definedName>
    <definedName name="_xlchart.v5.23" hidden="1">Q_14!$J$5:$J$49</definedName>
    <definedName name="_xlchart.v5.3" hidden="1">'Q_!2'!$P$4</definedName>
    <definedName name="_xlchart.v5.4" hidden="1">'Q_!2'!$P$5:$P$21</definedName>
    <definedName name="_xlchart.v5.5" hidden="1">'Q_!2'!$K$4</definedName>
    <definedName name="_xlchart.v5.6" hidden="1">'Q_!2'!$K$5:$K$21</definedName>
    <definedName name="_xlchart.v5.7" hidden="1">'Q_!2'!$L$3</definedName>
    <definedName name="_xlchart.v5.8" hidden="1">'Q_!2'!$L$4</definedName>
    <definedName name="_xlchart.v5.9" hidden="1">'Q_!2'!$L$5:$L$21</definedName>
    <definedName name="ExternalData_1" localSheetId="14" hidden="1">'categories'!$A$1:$C$9</definedName>
    <definedName name="ExternalData_1" localSheetId="15" hidden="1">customers!$A$1:$K$92</definedName>
    <definedName name="ExternalData_1" localSheetId="16" hidden="1">employees!$A$1:$P$10</definedName>
    <definedName name="ExternalData_1" localSheetId="17" hidden="1">'order details'!$A$1:$E$2156</definedName>
    <definedName name="ExternalData_1" localSheetId="18" hidden="1">orders!$A$1:$N$831</definedName>
    <definedName name="ExternalData_1" localSheetId="19" hidden="1">products!$A$1:$J$78</definedName>
    <definedName name="ExternalData_1" localSheetId="20" hidden="1">shippers!$A$1:$C$4</definedName>
    <definedName name="ExternalData_1" localSheetId="21" hidden="1">suppliers!$A$1:$J$30</definedName>
    <definedName name="Slicer_customer_segment">#N/A</definedName>
    <definedName name="Slicer_Years__O_DATE">#N/A</definedName>
  </definedNames>
  <calcPr calcId="191029"/>
  <pivotCaches>
    <pivotCache cacheId="0" r:id="rId23"/>
    <pivotCache cacheId="1" r:id="rId24"/>
    <pivotCache cacheId="2" r:id="rId25"/>
    <pivotCache cacheId="3" r:id="rId26"/>
    <pivotCache cacheId="4" r:id="rId27"/>
    <pivotCache cacheId="5" r:id="rId28"/>
    <pivotCache cacheId="6" r:id="rId29"/>
    <pivotCache cacheId="7" r:id="rId30"/>
    <pivotCache cacheId="8" r:id="rId31"/>
    <pivotCache cacheId="46" r:id="rId32"/>
  </pivotCaches>
  <extLs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5" l="1"/>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G2" i="5"/>
  <c r="H2" i="5" s="1"/>
  <c r="G3" i="5"/>
  <c r="H3" i="5" s="1"/>
  <c r="G4" i="5"/>
  <c r="H4" i="5" s="1"/>
  <c r="G5" i="5"/>
  <c r="H5" i="5" s="1"/>
  <c r="G6" i="5"/>
  <c r="H6" i="5" s="1"/>
  <c r="G7" i="5"/>
  <c r="H7" i="5" s="1"/>
  <c r="G8" i="5"/>
  <c r="H8" i="5" s="1"/>
  <c r="G9" i="5"/>
  <c r="H9" i="5" s="1"/>
  <c r="G10" i="5"/>
  <c r="H10" i="5" s="1"/>
  <c r="G11" i="5"/>
  <c r="H11" i="5" s="1"/>
  <c r="G12" i="5"/>
  <c r="H12" i="5" s="1"/>
  <c r="G13" i="5"/>
  <c r="H13" i="5" s="1"/>
  <c r="G14" i="5"/>
  <c r="H14" i="5" s="1"/>
  <c r="G15" i="5"/>
  <c r="H15" i="5" s="1"/>
  <c r="G16" i="5"/>
  <c r="H16" i="5" s="1"/>
  <c r="G17" i="5"/>
  <c r="H17" i="5" s="1"/>
  <c r="G18" i="5"/>
  <c r="H18" i="5" s="1"/>
  <c r="G19" i="5"/>
  <c r="H19" i="5" s="1"/>
  <c r="G20" i="5"/>
  <c r="H20" i="5" s="1"/>
  <c r="G21" i="5"/>
  <c r="H21" i="5" s="1"/>
  <c r="G22" i="5"/>
  <c r="H22" i="5" s="1"/>
  <c r="G23" i="5"/>
  <c r="H23" i="5" s="1"/>
  <c r="G24" i="5"/>
  <c r="H24" i="5" s="1"/>
  <c r="G25" i="5"/>
  <c r="H25" i="5" s="1"/>
  <c r="G26" i="5"/>
  <c r="H26" i="5" s="1"/>
  <c r="G27" i="5"/>
  <c r="H27" i="5" s="1"/>
  <c r="G28" i="5"/>
  <c r="H28" i="5" s="1"/>
  <c r="G29" i="5"/>
  <c r="H29" i="5" s="1"/>
  <c r="G30" i="5"/>
  <c r="H30" i="5" s="1"/>
  <c r="G31" i="5"/>
  <c r="H31" i="5" s="1"/>
  <c r="G32" i="5"/>
  <c r="H32" i="5" s="1"/>
  <c r="G33" i="5"/>
  <c r="H33" i="5" s="1"/>
  <c r="G34" i="5"/>
  <c r="H34" i="5" s="1"/>
  <c r="G35" i="5"/>
  <c r="H35" i="5" s="1"/>
  <c r="G36" i="5"/>
  <c r="H36" i="5" s="1"/>
  <c r="G37" i="5"/>
  <c r="H37" i="5" s="1"/>
  <c r="G38" i="5"/>
  <c r="H38" i="5" s="1"/>
  <c r="G39" i="5"/>
  <c r="H39" i="5" s="1"/>
  <c r="G40" i="5"/>
  <c r="H40" i="5" s="1"/>
  <c r="G41" i="5"/>
  <c r="H41" i="5" s="1"/>
  <c r="G42" i="5"/>
  <c r="H42" i="5" s="1"/>
  <c r="G43" i="5"/>
  <c r="H43" i="5" s="1"/>
  <c r="G44" i="5"/>
  <c r="H44" i="5" s="1"/>
  <c r="G45" i="5"/>
  <c r="H45" i="5" s="1"/>
  <c r="G46" i="5"/>
  <c r="H46" i="5" s="1"/>
  <c r="G47" i="5"/>
  <c r="H47" i="5" s="1"/>
  <c r="G48" i="5"/>
  <c r="H48" i="5" s="1"/>
  <c r="G49" i="5"/>
  <c r="H49" i="5" s="1"/>
  <c r="G50" i="5"/>
  <c r="H50" i="5" s="1"/>
  <c r="G51" i="5"/>
  <c r="H51" i="5" s="1"/>
  <c r="G52" i="5"/>
  <c r="H52" i="5" s="1"/>
  <c r="G53" i="5"/>
  <c r="H53" i="5" s="1"/>
  <c r="G54" i="5"/>
  <c r="H54" i="5" s="1"/>
  <c r="G55" i="5"/>
  <c r="H55" i="5" s="1"/>
  <c r="G56" i="5"/>
  <c r="H56" i="5" s="1"/>
  <c r="G57" i="5"/>
  <c r="H57" i="5" s="1"/>
  <c r="G58" i="5"/>
  <c r="H58" i="5" s="1"/>
  <c r="G59" i="5"/>
  <c r="H59" i="5" s="1"/>
  <c r="G60" i="5"/>
  <c r="H60" i="5" s="1"/>
  <c r="G61" i="5"/>
  <c r="H61" i="5" s="1"/>
  <c r="G62" i="5"/>
  <c r="H62" i="5" s="1"/>
  <c r="G63" i="5"/>
  <c r="H63" i="5" s="1"/>
  <c r="G64" i="5"/>
  <c r="H64" i="5" s="1"/>
  <c r="G65" i="5"/>
  <c r="H65" i="5" s="1"/>
  <c r="G66" i="5"/>
  <c r="H66" i="5" s="1"/>
  <c r="G67" i="5"/>
  <c r="H67" i="5" s="1"/>
  <c r="G68" i="5"/>
  <c r="H68" i="5" s="1"/>
  <c r="G69" i="5"/>
  <c r="H69" i="5" s="1"/>
  <c r="G70" i="5"/>
  <c r="H70" i="5" s="1"/>
  <c r="G71" i="5"/>
  <c r="H71" i="5" s="1"/>
  <c r="G72" i="5"/>
  <c r="H72" i="5" s="1"/>
  <c r="G73" i="5"/>
  <c r="H73" i="5" s="1"/>
  <c r="G74" i="5"/>
  <c r="H74" i="5" s="1"/>
  <c r="G75" i="5"/>
  <c r="H75" i="5" s="1"/>
  <c r="G76" i="5"/>
  <c r="H76" i="5" s="1"/>
  <c r="G77" i="5"/>
  <c r="H77" i="5" s="1"/>
  <c r="G78" i="5"/>
  <c r="H78" i="5" s="1"/>
  <c r="G79" i="5"/>
  <c r="H79" i="5" s="1"/>
  <c r="G80" i="5"/>
  <c r="H80" i="5" s="1"/>
  <c r="G81" i="5"/>
  <c r="H81" i="5" s="1"/>
  <c r="G82" i="5"/>
  <c r="H82" i="5" s="1"/>
  <c r="G83" i="5"/>
  <c r="H83" i="5" s="1"/>
  <c r="G84" i="5"/>
  <c r="H84" i="5" s="1"/>
  <c r="G85" i="5"/>
  <c r="H85" i="5" s="1"/>
  <c r="G86" i="5"/>
  <c r="H86" i="5" s="1"/>
  <c r="G87" i="5"/>
  <c r="H87" i="5" s="1"/>
  <c r="G88" i="5"/>
  <c r="H88" i="5" s="1"/>
  <c r="G89" i="5"/>
  <c r="H89" i="5" s="1"/>
  <c r="G90" i="5"/>
  <c r="H90" i="5" s="1"/>
  <c r="G91" i="5"/>
  <c r="H91" i="5" s="1"/>
  <c r="G92" i="5"/>
  <c r="H92" i="5" s="1"/>
  <c r="G93" i="5"/>
  <c r="H93" i="5" s="1"/>
  <c r="G94" i="5"/>
  <c r="H94" i="5" s="1"/>
  <c r="G95" i="5"/>
  <c r="H95" i="5" s="1"/>
  <c r="G96" i="5"/>
  <c r="H96" i="5" s="1"/>
  <c r="G97" i="5"/>
  <c r="H97" i="5" s="1"/>
  <c r="G98" i="5"/>
  <c r="H98" i="5" s="1"/>
  <c r="G99" i="5"/>
  <c r="H99" i="5" s="1"/>
  <c r="G100" i="5"/>
  <c r="H100" i="5" s="1"/>
  <c r="G101" i="5"/>
  <c r="H101" i="5" s="1"/>
  <c r="G102" i="5"/>
  <c r="H102" i="5" s="1"/>
  <c r="G103" i="5"/>
  <c r="H103" i="5" s="1"/>
  <c r="G104" i="5"/>
  <c r="H104" i="5" s="1"/>
  <c r="G105" i="5"/>
  <c r="H105" i="5" s="1"/>
  <c r="G106" i="5"/>
  <c r="H106" i="5" s="1"/>
  <c r="G107" i="5"/>
  <c r="H107" i="5" s="1"/>
  <c r="G108" i="5"/>
  <c r="H108" i="5" s="1"/>
  <c r="G109" i="5"/>
  <c r="H109" i="5" s="1"/>
  <c r="G110" i="5"/>
  <c r="H110" i="5" s="1"/>
  <c r="G111" i="5"/>
  <c r="H111" i="5" s="1"/>
  <c r="G112" i="5"/>
  <c r="H112" i="5" s="1"/>
  <c r="G113" i="5"/>
  <c r="H113" i="5" s="1"/>
  <c r="G114" i="5"/>
  <c r="H114" i="5" s="1"/>
  <c r="G115" i="5"/>
  <c r="H115" i="5" s="1"/>
  <c r="G116" i="5"/>
  <c r="H116" i="5" s="1"/>
  <c r="G117" i="5"/>
  <c r="H117" i="5" s="1"/>
  <c r="G118" i="5"/>
  <c r="H118" i="5" s="1"/>
  <c r="G119" i="5"/>
  <c r="H119" i="5" s="1"/>
  <c r="G120" i="5"/>
  <c r="H120" i="5" s="1"/>
  <c r="G121" i="5"/>
  <c r="H121" i="5" s="1"/>
  <c r="G122" i="5"/>
  <c r="H122" i="5" s="1"/>
  <c r="G123" i="5"/>
  <c r="H123" i="5" s="1"/>
  <c r="G124" i="5"/>
  <c r="H124" i="5" s="1"/>
  <c r="G125" i="5"/>
  <c r="H125" i="5" s="1"/>
  <c r="G126" i="5"/>
  <c r="H126" i="5" s="1"/>
  <c r="G127" i="5"/>
  <c r="H127" i="5" s="1"/>
  <c r="G128" i="5"/>
  <c r="H128" i="5" s="1"/>
  <c r="G129" i="5"/>
  <c r="H129" i="5" s="1"/>
  <c r="G130" i="5"/>
  <c r="H130" i="5" s="1"/>
  <c r="G131" i="5"/>
  <c r="H131" i="5" s="1"/>
  <c r="G132" i="5"/>
  <c r="H132" i="5" s="1"/>
  <c r="G133" i="5"/>
  <c r="H133" i="5" s="1"/>
  <c r="G134" i="5"/>
  <c r="H134" i="5" s="1"/>
  <c r="G135" i="5"/>
  <c r="H135" i="5" s="1"/>
  <c r="G136" i="5"/>
  <c r="H136" i="5" s="1"/>
  <c r="G137" i="5"/>
  <c r="H137" i="5" s="1"/>
  <c r="G138" i="5"/>
  <c r="H138" i="5" s="1"/>
  <c r="G139" i="5"/>
  <c r="H139" i="5" s="1"/>
  <c r="G140" i="5"/>
  <c r="H140" i="5" s="1"/>
  <c r="G141" i="5"/>
  <c r="H141" i="5" s="1"/>
  <c r="G142" i="5"/>
  <c r="H142" i="5" s="1"/>
  <c r="G143" i="5"/>
  <c r="H143" i="5" s="1"/>
  <c r="G144" i="5"/>
  <c r="H144" i="5" s="1"/>
  <c r="G145" i="5"/>
  <c r="H145" i="5" s="1"/>
  <c r="G146" i="5"/>
  <c r="H146" i="5" s="1"/>
  <c r="G147" i="5"/>
  <c r="H147" i="5" s="1"/>
  <c r="G148" i="5"/>
  <c r="H148" i="5" s="1"/>
  <c r="G149" i="5"/>
  <c r="H149" i="5" s="1"/>
  <c r="G150" i="5"/>
  <c r="H150" i="5" s="1"/>
  <c r="G151" i="5"/>
  <c r="H151" i="5" s="1"/>
  <c r="G152" i="5"/>
  <c r="H152" i="5" s="1"/>
  <c r="G153" i="5"/>
  <c r="H153" i="5" s="1"/>
  <c r="G154" i="5"/>
  <c r="H154" i="5" s="1"/>
  <c r="G155" i="5"/>
  <c r="H155" i="5" s="1"/>
  <c r="G156" i="5"/>
  <c r="H156" i="5" s="1"/>
  <c r="G157" i="5"/>
  <c r="H157" i="5" s="1"/>
  <c r="G158" i="5"/>
  <c r="H158" i="5" s="1"/>
  <c r="G159" i="5"/>
  <c r="H159" i="5" s="1"/>
  <c r="G160" i="5"/>
  <c r="H160" i="5" s="1"/>
  <c r="G161" i="5"/>
  <c r="H161" i="5" s="1"/>
  <c r="G162" i="5"/>
  <c r="H162" i="5" s="1"/>
  <c r="G163" i="5"/>
  <c r="H163" i="5" s="1"/>
  <c r="G164" i="5"/>
  <c r="H164" i="5" s="1"/>
  <c r="G165" i="5"/>
  <c r="H165" i="5" s="1"/>
  <c r="G166" i="5"/>
  <c r="H166" i="5" s="1"/>
  <c r="G167" i="5"/>
  <c r="H167" i="5" s="1"/>
  <c r="G168" i="5"/>
  <c r="H168" i="5" s="1"/>
  <c r="G169" i="5"/>
  <c r="H169" i="5" s="1"/>
  <c r="G170" i="5"/>
  <c r="H170" i="5" s="1"/>
  <c r="G171" i="5"/>
  <c r="H171" i="5" s="1"/>
  <c r="G172" i="5"/>
  <c r="H172" i="5" s="1"/>
  <c r="G173" i="5"/>
  <c r="H173" i="5" s="1"/>
  <c r="G174" i="5"/>
  <c r="H174" i="5" s="1"/>
  <c r="G175" i="5"/>
  <c r="H175" i="5" s="1"/>
  <c r="G176" i="5"/>
  <c r="H176" i="5" s="1"/>
  <c r="G177" i="5"/>
  <c r="H177" i="5" s="1"/>
  <c r="G178" i="5"/>
  <c r="H178" i="5" s="1"/>
  <c r="G179" i="5"/>
  <c r="H179" i="5" s="1"/>
  <c r="G180" i="5"/>
  <c r="H180" i="5" s="1"/>
  <c r="G181" i="5"/>
  <c r="H181" i="5" s="1"/>
  <c r="G182" i="5"/>
  <c r="H182" i="5" s="1"/>
  <c r="G183" i="5"/>
  <c r="H183" i="5" s="1"/>
  <c r="G184" i="5"/>
  <c r="H184" i="5" s="1"/>
  <c r="G185" i="5"/>
  <c r="H185" i="5" s="1"/>
  <c r="G186" i="5"/>
  <c r="H186" i="5" s="1"/>
  <c r="G187" i="5"/>
  <c r="H187" i="5" s="1"/>
  <c r="G188" i="5"/>
  <c r="H188" i="5" s="1"/>
  <c r="G189" i="5"/>
  <c r="H189" i="5" s="1"/>
  <c r="G190" i="5"/>
  <c r="H190" i="5" s="1"/>
  <c r="G191" i="5"/>
  <c r="H191" i="5" s="1"/>
  <c r="G192" i="5"/>
  <c r="H192" i="5" s="1"/>
  <c r="G193" i="5"/>
  <c r="H193" i="5" s="1"/>
  <c r="G194" i="5"/>
  <c r="H194" i="5" s="1"/>
  <c r="G195" i="5"/>
  <c r="H195" i="5" s="1"/>
  <c r="G196" i="5"/>
  <c r="H196" i="5" s="1"/>
  <c r="G197" i="5"/>
  <c r="H197" i="5" s="1"/>
  <c r="G198" i="5"/>
  <c r="H198" i="5" s="1"/>
  <c r="G199" i="5"/>
  <c r="H199" i="5" s="1"/>
  <c r="G200" i="5"/>
  <c r="H200" i="5" s="1"/>
  <c r="G201" i="5"/>
  <c r="H201" i="5" s="1"/>
  <c r="G202" i="5"/>
  <c r="H202" i="5" s="1"/>
  <c r="G203" i="5"/>
  <c r="H203" i="5" s="1"/>
  <c r="G204" i="5"/>
  <c r="H204" i="5" s="1"/>
  <c r="G205" i="5"/>
  <c r="H205" i="5" s="1"/>
  <c r="G206" i="5"/>
  <c r="H206" i="5" s="1"/>
  <c r="G207" i="5"/>
  <c r="H207" i="5" s="1"/>
  <c r="G208" i="5"/>
  <c r="H208" i="5" s="1"/>
  <c r="G209" i="5"/>
  <c r="H209" i="5" s="1"/>
  <c r="G210" i="5"/>
  <c r="H210" i="5" s="1"/>
  <c r="G211" i="5"/>
  <c r="H211" i="5" s="1"/>
  <c r="G212" i="5"/>
  <c r="H212" i="5" s="1"/>
  <c r="G213" i="5"/>
  <c r="H213" i="5" s="1"/>
  <c r="G214" i="5"/>
  <c r="H214" i="5" s="1"/>
  <c r="G215" i="5"/>
  <c r="H215" i="5" s="1"/>
  <c r="G216" i="5"/>
  <c r="H216" i="5" s="1"/>
  <c r="G217" i="5"/>
  <c r="H217" i="5" s="1"/>
  <c r="G218" i="5"/>
  <c r="H218" i="5" s="1"/>
  <c r="G219" i="5"/>
  <c r="H219" i="5" s="1"/>
  <c r="G220" i="5"/>
  <c r="H220" i="5" s="1"/>
  <c r="G221" i="5"/>
  <c r="H221" i="5" s="1"/>
  <c r="G222" i="5"/>
  <c r="H222" i="5" s="1"/>
  <c r="G223" i="5"/>
  <c r="H223" i="5" s="1"/>
  <c r="G224" i="5"/>
  <c r="H224" i="5" s="1"/>
  <c r="G225" i="5"/>
  <c r="H225" i="5" s="1"/>
  <c r="G226" i="5"/>
  <c r="H226" i="5" s="1"/>
  <c r="G227" i="5"/>
  <c r="H227" i="5" s="1"/>
  <c r="G228" i="5"/>
  <c r="H228" i="5" s="1"/>
  <c r="G229" i="5"/>
  <c r="H229" i="5" s="1"/>
  <c r="G230" i="5"/>
  <c r="H230" i="5" s="1"/>
  <c r="G231" i="5"/>
  <c r="H231" i="5" s="1"/>
  <c r="G232" i="5"/>
  <c r="H232" i="5" s="1"/>
  <c r="G233" i="5"/>
  <c r="H233" i="5" s="1"/>
  <c r="G234" i="5"/>
  <c r="H234" i="5" s="1"/>
  <c r="G235" i="5"/>
  <c r="H235" i="5" s="1"/>
  <c r="G236" i="5"/>
  <c r="H236" i="5" s="1"/>
  <c r="G237" i="5"/>
  <c r="H237" i="5" s="1"/>
  <c r="G238" i="5"/>
  <c r="H238" i="5" s="1"/>
  <c r="G239" i="5"/>
  <c r="H239" i="5" s="1"/>
  <c r="G240" i="5"/>
  <c r="H240" i="5" s="1"/>
  <c r="G241" i="5"/>
  <c r="H241" i="5" s="1"/>
  <c r="G242" i="5"/>
  <c r="H242" i="5" s="1"/>
  <c r="G243" i="5"/>
  <c r="H243" i="5" s="1"/>
  <c r="G244" i="5"/>
  <c r="H244" i="5" s="1"/>
  <c r="G245" i="5"/>
  <c r="H245" i="5" s="1"/>
  <c r="G246" i="5"/>
  <c r="H246" i="5" s="1"/>
  <c r="G247" i="5"/>
  <c r="H247" i="5" s="1"/>
  <c r="G248" i="5"/>
  <c r="H248" i="5" s="1"/>
  <c r="G249" i="5"/>
  <c r="H249" i="5" s="1"/>
  <c r="G250" i="5"/>
  <c r="H250" i="5" s="1"/>
  <c r="G251" i="5"/>
  <c r="H251" i="5" s="1"/>
  <c r="G252" i="5"/>
  <c r="H252" i="5" s="1"/>
  <c r="G253" i="5"/>
  <c r="H253" i="5" s="1"/>
  <c r="G254" i="5"/>
  <c r="H254" i="5" s="1"/>
  <c r="G255" i="5"/>
  <c r="H255" i="5" s="1"/>
  <c r="G256" i="5"/>
  <c r="H256" i="5" s="1"/>
  <c r="G257" i="5"/>
  <c r="H257" i="5" s="1"/>
  <c r="G258" i="5"/>
  <c r="H258" i="5" s="1"/>
  <c r="G259" i="5"/>
  <c r="H259" i="5" s="1"/>
  <c r="G260" i="5"/>
  <c r="H260" i="5" s="1"/>
  <c r="G261" i="5"/>
  <c r="H261" i="5" s="1"/>
  <c r="G262" i="5"/>
  <c r="H262" i="5" s="1"/>
  <c r="G263" i="5"/>
  <c r="H263" i="5" s="1"/>
  <c r="G264" i="5"/>
  <c r="H264" i="5" s="1"/>
  <c r="G265" i="5"/>
  <c r="H265" i="5" s="1"/>
  <c r="G266" i="5"/>
  <c r="H266" i="5" s="1"/>
  <c r="G267" i="5"/>
  <c r="H267" i="5" s="1"/>
  <c r="G268" i="5"/>
  <c r="H268" i="5" s="1"/>
  <c r="G269" i="5"/>
  <c r="H269" i="5" s="1"/>
  <c r="G270" i="5"/>
  <c r="H270" i="5" s="1"/>
  <c r="G271" i="5"/>
  <c r="H271" i="5" s="1"/>
  <c r="G272" i="5"/>
  <c r="H272" i="5" s="1"/>
  <c r="G273" i="5"/>
  <c r="H273" i="5" s="1"/>
  <c r="G274" i="5"/>
  <c r="H274" i="5" s="1"/>
  <c r="G275" i="5"/>
  <c r="H275" i="5" s="1"/>
  <c r="G276" i="5"/>
  <c r="H276" i="5" s="1"/>
  <c r="G277" i="5"/>
  <c r="H277" i="5" s="1"/>
  <c r="G278" i="5"/>
  <c r="H278" i="5" s="1"/>
  <c r="G279" i="5"/>
  <c r="H279" i="5" s="1"/>
  <c r="G280" i="5"/>
  <c r="H280" i="5" s="1"/>
  <c r="G281" i="5"/>
  <c r="H281" i="5" s="1"/>
  <c r="G282" i="5"/>
  <c r="H282" i="5" s="1"/>
  <c r="G283" i="5"/>
  <c r="H283" i="5" s="1"/>
  <c r="G284" i="5"/>
  <c r="H284" i="5" s="1"/>
  <c r="G285" i="5"/>
  <c r="H285" i="5" s="1"/>
  <c r="G286" i="5"/>
  <c r="H286" i="5" s="1"/>
  <c r="G287" i="5"/>
  <c r="H287" i="5" s="1"/>
  <c r="G288" i="5"/>
  <c r="H288" i="5" s="1"/>
  <c r="G289" i="5"/>
  <c r="H289" i="5" s="1"/>
  <c r="G290" i="5"/>
  <c r="H290" i="5" s="1"/>
  <c r="G291" i="5"/>
  <c r="H291" i="5" s="1"/>
  <c r="G292" i="5"/>
  <c r="H292" i="5" s="1"/>
  <c r="G293" i="5"/>
  <c r="H293" i="5" s="1"/>
  <c r="G294" i="5"/>
  <c r="H294" i="5" s="1"/>
  <c r="G295" i="5"/>
  <c r="H295" i="5" s="1"/>
  <c r="G296" i="5"/>
  <c r="H296" i="5" s="1"/>
  <c r="G297" i="5"/>
  <c r="H297" i="5" s="1"/>
  <c r="G298" i="5"/>
  <c r="H298" i="5" s="1"/>
  <c r="G299" i="5"/>
  <c r="H299" i="5" s="1"/>
  <c r="G300" i="5"/>
  <c r="H300" i="5" s="1"/>
  <c r="G301" i="5"/>
  <c r="H301" i="5" s="1"/>
  <c r="G302" i="5"/>
  <c r="H302" i="5" s="1"/>
  <c r="G303" i="5"/>
  <c r="H303" i="5" s="1"/>
  <c r="G304" i="5"/>
  <c r="H304" i="5" s="1"/>
  <c r="G305" i="5"/>
  <c r="H305" i="5" s="1"/>
  <c r="G306" i="5"/>
  <c r="H306" i="5" s="1"/>
  <c r="G307" i="5"/>
  <c r="H307" i="5" s="1"/>
  <c r="G308" i="5"/>
  <c r="H308" i="5" s="1"/>
  <c r="G309" i="5"/>
  <c r="H309" i="5" s="1"/>
  <c r="G310" i="5"/>
  <c r="H310" i="5" s="1"/>
  <c r="G311" i="5"/>
  <c r="H311" i="5" s="1"/>
  <c r="G312" i="5"/>
  <c r="H312" i="5" s="1"/>
  <c r="G313" i="5"/>
  <c r="H313" i="5" s="1"/>
  <c r="G314" i="5"/>
  <c r="H314" i="5" s="1"/>
  <c r="G315" i="5"/>
  <c r="H315" i="5" s="1"/>
  <c r="G316" i="5"/>
  <c r="H316" i="5" s="1"/>
  <c r="G317" i="5"/>
  <c r="H317" i="5" s="1"/>
  <c r="G318" i="5"/>
  <c r="H318" i="5" s="1"/>
  <c r="G319" i="5"/>
  <c r="H319" i="5" s="1"/>
  <c r="G320" i="5"/>
  <c r="H320" i="5" s="1"/>
  <c r="G321" i="5"/>
  <c r="H321" i="5" s="1"/>
  <c r="G322" i="5"/>
  <c r="H322" i="5" s="1"/>
  <c r="G323" i="5"/>
  <c r="H323" i="5" s="1"/>
  <c r="G324" i="5"/>
  <c r="H324" i="5" s="1"/>
  <c r="G325" i="5"/>
  <c r="H325" i="5" s="1"/>
  <c r="G326" i="5"/>
  <c r="H326" i="5" s="1"/>
  <c r="G327" i="5"/>
  <c r="H327" i="5" s="1"/>
  <c r="G328" i="5"/>
  <c r="H328" i="5" s="1"/>
  <c r="G329" i="5"/>
  <c r="H329" i="5" s="1"/>
  <c r="G330" i="5"/>
  <c r="H330" i="5" s="1"/>
  <c r="G331" i="5"/>
  <c r="H331" i="5" s="1"/>
  <c r="G332" i="5"/>
  <c r="H332" i="5" s="1"/>
  <c r="G333" i="5"/>
  <c r="H333" i="5" s="1"/>
  <c r="G334" i="5"/>
  <c r="H334" i="5" s="1"/>
  <c r="G335" i="5"/>
  <c r="H335" i="5" s="1"/>
  <c r="G336" i="5"/>
  <c r="H336" i="5" s="1"/>
  <c r="G337" i="5"/>
  <c r="H337" i="5" s="1"/>
  <c r="G338" i="5"/>
  <c r="H338" i="5" s="1"/>
  <c r="G339" i="5"/>
  <c r="H339" i="5" s="1"/>
  <c r="G340" i="5"/>
  <c r="H340" i="5" s="1"/>
  <c r="G341" i="5"/>
  <c r="H341" i="5" s="1"/>
  <c r="G342" i="5"/>
  <c r="H342" i="5" s="1"/>
  <c r="G343" i="5"/>
  <c r="H343" i="5" s="1"/>
  <c r="G344" i="5"/>
  <c r="H344" i="5" s="1"/>
  <c r="G345" i="5"/>
  <c r="H345" i="5" s="1"/>
  <c r="G346" i="5"/>
  <c r="H346" i="5" s="1"/>
  <c r="G347" i="5"/>
  <c r="H347" i="5" s="1"/>
  <c r="G348" i="5"/>
  <c r="H348" i="5" s="1"/>
  <c r="G349" i="5"/>
  <c r="H349" i="5" s="1"/>
  <c r="G350" i="5"/>
  <c r="H350" i="5" s="1"/>
  <c r="G351" i="5"/>
  <c r="H351" i="5" s="1"/>
  <c r="G352" i="5"/>
  <c r="H352" i="5" s="1"/>
  <c r="G353" i="5"/>
  <c r="H353" i="5" s="1"/>
  <c r="G354" i="5"/>
  <c r="H354" i="5" s="1"/>
  <c r="G355" i="5"/>
  <c r="H355" i="5" s="1"/>
  <c r="G356" i="5"/>
  <c r="H356" i="5" s="1"/>
  <c r="G357" i="5"/>
  <c r="H357" i="5" s="1"/>
  <c r="G358" i="5"/>
  <c r="H358" i="5" s="1"/>
  <c r="G359" i="5"/>
  <c r="H359" i="5" s="1"/>
  <c r="G360" i="5"/>
  <c r="H360" i="5" s="1"/>
  <c r="G361" i="5"/>
  <c r="H361" i="5" s="1"/>
  <c r="G362" i="5"/>
  <c r="H362" i="5" s="1"/>
  <c r="G363" i="5"/>
  <c r="H363" i="5" s="1"/>
  <c r="G364" i="5"/>
  <c r="H364" i="5" s="1"/>
  <c r="G365" i="5"/>
  <c r="H365" i="5" s="1"/>
  <c r="G366" i="5"/>
  <c r="H366" i="5" s="1"/>
  <c r="G367" i="5"/>
  <c r="H367" i="5" s="1"/>
  <c r="G368" i="5"/>
  <c r="H368" i="5" s="1"/>
  <c r="G369" i="5"/>
  <c r="H369" i="5" s="1"/>
  <c r="G370" i="5"/>
  <c r="H370" i="5" s="1"/>
  <c r="G371" i="5"/>
  <c r="H371" i="5" s="1"/>
  <c r="G372" i="5"/>
  <c r="H372" i="5" s="1"/>
  <c r="G373" i="5"/>
  <c r="H373" i="5" s="1"/>
  <c r="G374" i="5"/>
  <c r="H374" i="5" s="1"/>
  <c r="G375" i="5"/>
  <c r="H375" i="5" s="1"/>
  <c r="G376" i="5"/>
  <c r="H376" i="5" s="1"/>
  <c r="G377" i="5"/>
  <c r="H377" i="5" s="1"/>
  <c r="G378" i="5"/>
  <c r="H378" i="5" s="1"/>
  <c r="G379" i="5"/>
  <c r="H379" i="5" s="1"/>
  <c r="G380" i="5"/>
  <c r="H380" i="5" s="1"/>
  <c r="G381" i="5"/>
  <c r="H381" i="5" s="1"/>
  <c r="G382" i="5"/>
  <c r="H382" i="5" s="1"/>
  <c r="G383" i="5"/>
  <c r="H383" i="5" s="1"/>
  <c r="G384" i="5"/>
  <c r="H384" i="5" s="1"/>
  <c r="G385" i="5"/>
  <c r="H385" i="5" s="1"/>
  <c r="G386" i="5"/>
  <c r="H386" i="5" s="1"/>
  <c r="G387" i="5"/>
  <c r="H387" i="5" s="1"/>
  <c r="G388" i="5"/>
  <c r="H388" i="5" s="1"/>
  <c r="G389" i="5"/>
  <c r="H389" i="5" s="1"/>
  <c r="G390" i="5"/>
  <c r="H390" i="5" s="1"/>
  <c r="G391" i="5"/>
  <c r="H391" i="5" s="1"/>
  <c r="G392" i="5"/>
  <c r="H392" i="5" s="1"/>
  <c r="G393" i="5"/>
  <c r="H393" i="5" s="1"/>
  <c r="G394" i="5"/>
  <c r="H394" i="5" s="1"/>
  <c r="G395" i="5"/>
  <c r="H395" i="5" s="1"/>
  <c r="G396" i="5"/>
  <c r="H396" i="5" s="1"/>
  <c r="G397" i="5"/>
  <c r="H397" i="5" s="1"/>
  <c r="G398" i="5"/>
  <c r="H398" i="5" s="1"/>
  <c r="G399" i="5"/>
  <c r="H399" i="5" s="1"/>
  <c r="G400" i="5"/>
  <c r="H400" i="5" s="1"/>
  <c r="G401" i="5"/>
  <c r="H401" i="5" s="1"/>
  <c r="G402" i="5"/>
  <c r="H402" i="5" s="1"/>
  <c r="G403" i="5"/>
  <c r="H403" i="5" s="1"/>
  <c r="G404" i="5"/>
  <c r="H404" i="5" s="1"/>
  <c r="G405" i="5"/>
  <c r="H405" i="5" s="1"/>
  <c r="G406" i="5"/>
  <c r="H406" i="5" s="1"/>
  <c r="G407" i="5"/>
  <c r="H407" i="5" s="1"/>
  <c r="G408" i="5"/>
  <c r="H408" i="5" s="1"/>
  <c r="G409" i="5"/>
  <c r="H409" i="5" s="1"/>
  <c r="G410" i="5"/>
  <c r="H410" i="5" s="1"/>
  <c r="G411" i="5"/>
  <c r="H411" i="5" s="1"/>
  <c r="G412" i="5"/>
  <c r="H412" i="5" s="1"/>
  <c r="G413" i="5"/>
  <c r="H413" i="5" s="1"/>
  <c r="G414" i="5"/>
  <c r="H414" i="5" s="1"/>
  <c r="G415" i="5"/>
  <c r="H415" i="5" s="1"/>
  <c r="G416" i="5"/>
  <c r="H416" i="5" s="1"/>
  <c r="G417" i="5"/>
  <c r="H417" i="5" s="1"/>
  <c r="G418" i="5"/>
  <c r="H418" i="5" s="1"/>
  <c r="G419" i="5"/>
  <c r="H419" i="5" s="1"/>
  <c r="G420" i="5"/>
  <c r="H420" i="5" s="1"/>
  <c r="G421" i="5"/>
  <c r="H421" i="5" s="1"/>
  <c r="G422" i="5"/>
  <c r="H422" i="5" s="1"/>
  <c r="G423" i="5"/>
  <c r="H423" i="5" s="1"/>
  <c r="G424" i="5"/>
  <c r="H424" i="5" s="1"/>
  <c r="G425" i="5"/>
  <c r="H425" i="5" s="1"/>
  <c r="G426" i="5"/>
  <c r="H426" i="5" s="1"/>
  <c r="G427" i="5"/>
  <c r="H427" i="5" s="1"/>
  <c r="G428" i="5"/>
  <c r="H428" i="5" s="1"/>
  <c r="G429" i="5"/>
  <c r="H429" i="5" s="1"/>
  <c r="G430" i="5"/>
  <c r="H430" i="5" s="1"/>
  <c r="G431" i="5"/>
  <c r="H431" i="5" s="1"/>
  <c r="G432" i="5"/>
  <c r="H432" i="5" s="1"/>
  <c r="G433" i="5"/>
  <c r="H433" i="5" s="1"/>
  <c r="G434" i="5"/>
  <c r="H434" i="5" s="1"/>
  <c r="G435" i="5"/>
  <c r="H435" i="5" s="1"/>
  <c r="G436" i="5"/>
  <c r="H436" i="5" s="1"/>
  <c r="G437" i="5"/>
  <c r="H437" i="5" s="1"/>
  <c r="G438" i="5"/>
  <c r="H438" i="5" s="1"/>
  <c r="G439" i="5"/>
  <c r="H439" i="5" s="1"/>
  <c r="G440" i="5"/>
  <c r="H440" i="5" s="1"/>
  <c r="G441" i="5"/>
  <c r="H441" i="5" s="1"/>
  <c r="G442" i="5"/>
  <c r="H442" i="5" s="1"/>
  <c r="G443" i="5"/>
  <c r="H443" i="5" s="1"/>
  <c r="G444" i="5"/>
  <c r="H444" i="5" s="1"/>
  <c r="G445" i="5"/>
  <c r="H445" i="5" s="1"/>
  <c r="G446" i="5"/>
  <c r="H446" i="5" s="1"/>
  <c r="G447" i="5"/>
  <c r="H447" i="5" s="1"/>
  <c r="G448" i="5"/>
  <c r="H448" i="5" s="1"/>
  <c r="G449" i="5"/>
  <c r="H449" i="5" s="1"/>
  <c r="G450" i="5"/>
  <c r="H450" i="5" s="1"/>
  <c r="G451" i="5"/>
  <c r="H451" i="5" s="1"/>
  <c r="G452" i="5"/>
  <c r="H452" i="5" s="1"/>
  <c r="G453" i="5"/>
  <c r="H453" i="5" s="1"/>
  <c r="G454" i="5"/>
  <c r="H454" i="5" s="1"/>
  <c r="G455" i="5"/>
  <c r="H455" i="5" s="1"/>
  <c r="G456" i="5"/>
  <c r="H456" i="5" s="1"/>
  <c r="G457" i="5"/>
  <c r="H457" i="5" s="1"/>
  <c r="G458" i="5"/>
  <c r="H458" i="5" s="1"/>
  <c r="G459" i="5"/>
  <c r="H459" i="5" s="1"/>
  <c r="G460" i="5"/>
  <c r="H460" i="5" s="1"/>
  <c r="G461" i="5"/>
  <c r="H461" i="5" s="1"/>
  <c r="G462" i="5"/>
  <c r="H462" i="5" s="1"/>
  <c r="G463" i="5"/>
  <c r="H463" i="5" s="1"/>
  <c r="G464" i="5"/>
  <c r="H464" i="5" s="1"/>
  <c r="G465" i="5"/>
  <c r="H465" i="5" s="1"/>
  <c r="G466" i="5"/>
  <c r="H466" i="5" s="1"/>
  <c r="G467" i="5"/>
  <c r="H467" i="5" s="1"/>
  <c r="G468" i="5"/>
  <c r="H468" i="5" s="1"/>
  <c r="G469" i="5"/>
  <c r="H469" i="5" s="1"/>
  <c r="G470" i="5"/>
  <c r="H470" i="5" s="1"/>
  <c r="G471" i="5"/>
  <c r="H471" i="5" s="1"/>
  <c r="G472" i="5"/>
  <c r="H472" i="5" s="1"/>
  <c r="G473" i="5"/>
  <c r="H473" i="5" s="1"/>
  <c r="G474" i="5"/>
  <c r="H474" i="5" s="1"/>
  <c r="G475" i="5"/>
  <c r="H475" i="5" s="1"/>
  <c r="G476" i="5"/>
  <c r="H476" i="5" s="1"/>
  <c r="G477" i="5"/>
  <c r="H477" i="5" s="1"/>
  <c r="G478" i="5"/>
  <c r="H478" i="5" s="1"/>
  <c r="G479" i="5"/>
  <c r="H479" i="5" s="1"/>
  <c r="G480" i="5"/>
  <c r="H480" i="5" s="1"/>
  <c r="G481" i="5"/>
  <c r="H481" i="5" s="1"/>
  <c r="G482" i="5"/>
  <c r="H482" i="5" s="1"/>
  <c r="G483" i="5"/>
  <c r="H483" i="5" s="1"/>
  <c r="G484" i="5"/>
  <c r="H484" i="5" s="1"/>
  <c r="G485" i="5"/>
  <c r="H485" i="5" s="1"/>
  <c r="G486" i="5"/>
  <c r="H486" i="5" s="1"/>
  <c r="G487" i="5"/>
  <c r="H487" i="5" s="1"/>
  <c r="G488" i="5"/>
  <c r="H488" i="5" s="1"/>
  <c r="G489" i="5"/>
  <c r="H489" i="5" s="1"/>
  <c r="G490" i="5"/>
  <c r="H490" i="5" s="1"/>
  <c r="G491" i="5"/>
  <c r="H491" i="5" s="1"/>
  <c r="G492" i="5"/>
  <c r="H492" i="5" s="1"/>
  <c r="G493" i="5"/>
  <c r="H493" i="5" s="1"/>
  <c r="G494" i="5"/>
  <c r="H494" i="5" s="1"/>
  <c r="G495" i="5"/>
  <c r="H495" i="5" s="1"/>
  <c r="G496" i="5"/>
  <c r="H496" i="5" s="1"/>
  <c r="G497" i="5"/>
  <c r="H497" i="5" s="1"/>
  <c r="G498" i="5"/>
  <c r="H498" i="5" s="1"/>
  <c r="G499" i="5"/>
  <c r="H499" i="5" s="1"/>
  <c r="G500" i="5"/>
  <c r="H500" i="5" s="1"/>
  <c r="G501" i="5"/>
  <c r="H501" i="5" s="1"/>
  <c r="G502" i="5"/>
  <c r="H502" i="5" s="1"/>
  <c r="G503" i="5"/>
  <c r="H503" i="5" s="1"/>
  <c r="G504" i="5"/>
  <c r="H504" i="5" s="1"/>
  <c r="G505" i="5"/>
  <c r="H505" i="5" s="1"/>
  <c r="G506" i="5"/>
  <c r="H506" i="5" s="1"/>
  <c r="G507" i="5"/>
  <c r="H507" i="5" s="1"/>
  <c r="G508" i="5"/>
  <c r="H508" i="5" s="1"/>
  <c r="G509" i="5"/>
  <c r="H509" i="5" s="1"/>
  <c r="G510" i="5"/>
  <c r="H510" i="5" s="1"/>
  <c r="G511" i="5"/>
  <c r="H511" i="5" s="1"/>
  <c r="G512" i="5"/>
  <c r="H512" i="5" s="1"/>
  <c r="G513" i="5"/>
  <c r="H513" i="5" s="1"/>
  <c r="G514" i="5"/>
  <c r="H514" i="5" s="1"/>
  <c r="G515" i="5"/>
  <c r="H515" i="5" s="1"/>
  <c r="G516" i="5"/>
  <c r="H516" i="5" s="1"/>
  <c r="G517" i="5"/>
  <c r="H517" i="5" s="1"/>
  <c r="G518" i="5"/>
  <c r="H518" i="5" s="1"/>
  <c r="G519" i="5"/>
  <c r="H519" i="5" s="1"/>
  <c r="G520" i="5"/>
  <c r="H520" i="5" s="1"/>
  <c r="G521" i="5"/>
  <c r="H521" i="5" s="1"/>
  <c r="G522" i="5"/>
  <c r="H522" i="5" s="1"/>
  <c r="G523" i="5"/>
  <c r="H523" i="5" s="1"/>
  <c r="G524" i="5"/>
  <c r="H524" i="5" s="1"/>
  <c r="G525" i="5"/>
  <c r="H525" i="5" s="1"/>
  <c r="G526" i="5"/>
  <c r="H526" i="5" s="1"/>
  <c r="G527" i="5"/>
  <c r="H527" i="5" s="1"/>
  <c r="G528" i="5"/>
  <c r="H528" i="5" s="1"/>
  <c r="G529" i="5"/>
  <c r="H529" i="5" s="1"/>
  <c r="G530" i="5"/>
  <c r="H530" i="5" s="1"/>
  <c r="G531" i="5"/>
  <c r="H531" i="5" s="1"/>
  <c r="G532" i="5"/>
  <c r="H532" i="5" s="1"/>
  <c r="G533" i="5"/>
  <c r="H533" i="5" s="1"/>
  <c r="G534" i="5"/>
  <c r="H534" i="5" s="1"/>
  <c r="G535" i="5"/>
  <c r="H535" i="5" s="1"/>
  <c r="G536" i="5"/>
  <c r="H536" i="5" s="1"/>
  <c r="G537" i="5"/>
  <c r="H537" i="5" s="1"/>
  <c r="G538" i="5"/>
  <c r="H538" i="5" s="1"/>
  <c r="G539" i="5"/>
  <c r="H539" i="5" s="1"/>
  <c r="G540" i="5"/>
  <c r="H540" i="5" s="1"/>
  <c r="G541" i="5"/>
  <c r="H541" i="5" s="1"/>
  <c r="G542" i="5"/>
  <c r="H542" i="5" s="1"/>
  <c r="G543" i="5"/>
  <c r="H543" i="5" s="1"/>
  <c r="G544" i="5"/>
  <c r="H544" i="5" s="1"/>
  <c r="G545" i="5"/>
  <c r="H545" i="5" s="1"/>
  <c r="G546" i="5"/>
  <c r="H546" i="5" s="1"/>
  <c r="G547" i="5"/>
  <c r="H547" i="5" s="1"/>
  <c r="G548" i="5"/>
  <c r="H548" i="5" s="1"/>
  <c r="G549" i="5"/>
  <c r="H549" i="5" s="1"/>
  <c r="G550" i="5"/>
  <c r="H550" i="5" s="1"/>
  <c r="G551" i="5"/>
  <c r="H551" i="5" s="1"/>
  <c r="G552" i="5"/>
  <c r="H552" i="5" s="1"/>
  <c r="G553" i="5"/>
  <c r="H553" i="5" s="1"/>
  <c r="G554" i="5"/>
  <c r="H554" i="5" s="1"/>
  <c r="G555" i="5"/>
  <c r="H555" i="5" s="1"/>
  <c r="G556" i="5"/>
  <c r="H556" i="5" s="1"/>
  <c r="G557" i="5"/>
  <c r="H557" i="5" s="1"/>
  <c r="G558" i="5"/>
  <c r="H558" i="5" s="1"/>
  <c r="G559" i="5"/>
  <c r="H559" i="5" s="1"/>
  <c r="G560" i="5"/>
  <c r="H560" i="5" s="1"/>
  <c r="G561" i="5"/>
  <c r="H561" i="5" s="1"/>
  <c r="G562" i="5"/>
  <c r="H562" i="5" s="1"/>
  <c r="G563" i="5"/>
  <c r="H563" i="5" s="1"/>
  <c r="G564" i="5"/>
  <c r="H564" i="5" s="1"/>
  <c r="G565" i="5"/>
  <c r="H565" i="5" s="1"/>
  <c r="G566" i="5"/>
  <c r="H566" i="5" s="1"/>
  <c r="G567" i="5"/>
  <c r="H567" i="5" s="1"/>
  <c r="G568" i="5"/>
  <c r="H568" i="5" s="1"/>
  <c r="G569" i="5"/>
  <c r="H569" i="5" s="1"/>
  <c r="G570" i="5"/>
  <c r="H570" i="5" s="1"/>
  <c r="G571" i="5"/>
  <c r="H571" i="5" s="1"/>
  <c r="G572" i="5"/>
  <c r="H572" i="5" s="1"/>
  <c r="G573" i="5"/>
  <c r="H573" i="5" s="1"/>
  <c r="G574" i="5"/>
  <c r="H574" i="5" s="1"/>
  <c r="G575" i="5"/>
  <c r="H575" i="5" s="1"/>
  <c r="G576" i="5"/>
  <c r="H576" i="5" s="1"/>
  <c r="G577" i="5"/>
  <c r="H577" i="5" s="1"/>
  <c r="G578" i="5"/>
  <c r="H578" i="5" s="1"/>
  <c r="G579" i="5"/>
  <c r="H579" i="5" s="1"/>
  <c r="G580" i="5"/>
  <c r="H580" i="5" s="1"/>
  <c r="G581" i="5"/>
  <c r="H581" i="5" s="1"/>
  <c r="G582" i="5"/>
  <c r="H582" i="5" s="1"/>
  <c r="G583" i="5"/>
  <c r="H583" i="5" s="1"/>
  <c r="G584" i="5"/>
  <c r="H584" i="5" s="1"/>
  <c r="G585" i="5"/>
  <c r="H585" i="5" s="1"/>
  <c r="G586" i="5"/>
  <c r="H586" i="5" s="1"/>
  <c r="G587" i="5"/>
  <c r="H587" i="5" s="1"/>
  <c r="G588" i="5"/>
  <c r="H588" i="5" s="1"/>
  <c r="G589" i="5"/>
  <c r="H589" i="5" s="1"/>
  <c r="G590" i="5"/>
  <c r="H590" i="5" s="1"/>
  <c r="G591" i="5"/>
  <c r="H591" i="5" s="1"/>
  <c r="G592" i="5"/>
  <c r="H592" i="5" s="1"/>
  <c r="G593" i="5"/>
  <c r="H593" i="5" s="1"/>
  <c r="G594" i="5"/>
  <c r="H594" i="5" s="1"/>
  <c r="G595" i="5"/>
  <c r="H595" i="5" s="1"/>
  <c r="G596" i="5"/>
  <c r="H596" i="5" s="1"/>
  <c r="G597" i="5"/>
  <c r="H597" i="5" s="1"/>
  <c r="G598" i="5"/>
  <c r="H598" i="5" s="1"/>
  <c r="G599" i="5"/>
  <c r="H599" i="5" s="1"/>
  <c r="G600" i="5"/>
  <c r="H600" i="5" s="1"/>
  <c r="G601" i="5"/>
  <c r="H601" i="5" s="1"/>
  <c r="G602" i="5"/>
  <c r="H602" i="5" s="1"/>
  <c r="G603" i="5"/>
  <c r="H603" i="5" s="1"/>
  <c r="G604" i="5"/>
  <c r="H604" i="5" s="1"/>
  <c r="G605" i="5"/>
  <c r="H605" i="5" s="1"/>
  <c r="G606" i="5"/>
  <c r="H606" i="5" s="1"/>
  <c r="G607" i="5"/>
  <c r="H607" i="5" s="1"/>
  <c r="G608" i="5"/>
  <c r="H608" i="5" s="1"/>
  <c r="G609" i="5"/>
  <c r="H609" i="5" s="1"/>
  <c r="G610" i="5"/>
  <c r="H610" i="5" s="1"/>
  <c r="G611" i="5"/>
  <c r="H611" i="5" s="1"/>
  <c r="G612" i="5"/>
  <c r="H612" i="5" s="1"/>
  <c r="G613" i="5"/>
  <c r="H613" i="5" s="1"/>
  <c r="G614" i="5"/>
  <c r="H614" i="5" s="1"/>
  <c r="G615" i="5"/>
  <c r="H615" i="5" s="1"/>
  <c r="G616" i="5"/>
  <c r="H616" i="5" s="1"/>
  <c r="G617" i="5"/>
  <c r="H617" i="5" s="1"/>
  <c r="G618" i="5"/>
  <c r="H618" i="5" s="1"/>
  <c r="G619" i="5"/>
  <c r="H619" i="5" s="1"/>
  <c r="G620" i="5"/>
  <c r="H620" i="5" s="1"/>
  <c r="G621" i="5"/>
  <c r="H621" i="5" s="1"/>
  <c r="G622" i="5"/>
  <c r="H622" i="5" s="1"/>
  <c r="G623" i="5"/>
  <c r="H623" i="5" s="1"/>
  <c r="G624" i="5"/>
  <c r="H624" i="5" s="1"/>
  <c r="G625" i="5"/>
  <c r="H625" i="5" s="1"/>
  <c r="G626" i="5"/>
  <c r="H626" i="5" s="1"/>
  <c r="G627" i="5"/>
  <c r="H627" i="5" s="1"/>
  <c r="G628" i="5"/>
  <c r="H628" i="5" s="1"/>
  <c r="G629" i="5"/>
  <c r="H629" i="5" s="1"/>
  <c r="G630" i="5"/>
  <c r="H630" i="5" s="1"/>
  <c r="G631" i="5"/>
  <c r="H631" i="5" s="1"/>
  <c r="G632" i="5"/>
  <c r="H632" i="5" s="1"/>
  <c r="G633" i="5"/>
  <c r="H633" i="5" s="1"/>
  <c r="G634" i="5"/>
  <c r="H634" i="5" s="1"/>
  <c r="G635" i="5"/>
  <c r="H635" i="5" s="1"/>
  <c r="G636" i="5"/>
  <c r="H636" i="5" s="1"/>
  <c r="G637" i="5"/>
  <c r="H637" i="5" s="1"/>
  <c r="G638" i="5"/>
  <c r="H638" i="5" s="1"/>
  <c r="G639" i="5"/>
  <c r="H639" i="5" s="1"/>
  <c r="G640" i="5"/>
  <c r="H640" i="5" s="1"/>
  <c r="G641" i="5"/>
  <c r="H641" i="5" s="1"/>
  <c r="G642" i="5"/>
  <c r="H642" i="5" s="1"/>
  <c r="G643" i="5"/>
  <c r="H643" i="5" s="1"/>
  <c r="G644" i="5"/>
  <c r="H644" i="5" s="1"/>
  <c r="G645" i="5"/>
  <c r="H645" i="5" s="1"/>
  <c r="G646" i="5"/>
  <c r="H646" i="5" s="1"/>
  <c r="G647" i="5"/>
  <c r="H647" i="5" s="1"/>
  <c r="G648" i="5"/>
  <c r="H648" i="5" s="1"/>
  <c r="G649" i="5"/>
  <c r="H649" i="5" s="1"/>
  <c r="G650" i="5"/>
  <c r="H650" i="5" s="1"/>
  <c r="G651" i="5"/>
  <c r="H651" i="5" s="1"/>
  <c r="G652" i="5"/>
  <c r="H652" i="5" s="1"/>
  <c r="G653" i="5"/>
  <c r="H653" i="5" s="1"/>
  <c r="G654" i="5"/>
  <c r="H654" i="5" s="1"/>
  <c r="G655" i="5"/>
  <c r="H655" i="5" s="1"/>
  <c r="G656" i="5"/>
  <c r="H656" i="5" s="1"/>
  <c r="G657" i="5"/>
  <c r="H657" i="5" s="1"/>
  <c r="G658" i="5"/>
  <c r="H658" i="5" s="1"/>
  <c r="G659" i="5"/>
  <c r="H659" i="5" s="1"/>
  <c r="G660" i="5"/>
  <c r="H660" i="5" s="1"/>
  <c r="G661" i="5"/>
  <c r="H661" i="5" s="1"/>
  <c r="G662" i="5"/>
  <c r="H662" i="5" s="1"/>
  <c r="G663" i="5"/>
  <c r="H663" i="5" s="1"/>
  <c r="G664" i="5"/>
  <c r="H664" i="5" s="1"/>
  <c r="G665" i="5"/>
  <c r="H665" i="5" s="1"/>
  <c r="G666" i="5"/>
  <c r="H666" i="5" s="1"/>
  <c r="G667" i="5"/>
  <c r="H667" i="5" s="1"/>
  <c r="G668" i="5"/>
  <c r="H668" i="5" s="1"/>
  <c r="G669" i="5"/>
  <c r="H669" i="5" s="1"/>
  <c r="G670" i="5"/>
  <c r="H670" i="5" s="1"/>
  <c r="G671" i="5"/>
  <c r="H671" i="5" s="1"/>
  <c r="G672" i="5"/>
  <c r="H672" i="5" s="1"/>
  <c r="G673" i="5"/>
  <c r="H673" i="5" s="1"/>
  <c r="G674" i="5"/>
  <c r="H674" i="5" s="1"/>
  <c r="G675" i="5"/>
  <c r="H675" i="5" s="1"/>
  <c r="G676" i="5"/>
  <c r="H676" i="5" s="1"/>
  <c r="G677" i="5"/>
  <c r="H677" i="5" s="1"/>
  <c r="G678" i="5"/>
  <c r="H678" i="5" s="1"/>
  <c r="G679" i="5"/>
  <c r="H679" i="5" s="1"/>
  <c r="G680" i="5"/>
  <c r="H680" i="5" s="1"/>
  <c r="G681" i="5"/>
  <c r="H681" i="5" s="1"/>
  <c r="G682" i="5"/>
  <c r="H682" i="5" s="1"/>
  <c r="G683" i="5"/>
  <c r="H683" i="5" s="1"/>
  <c r="G684" i="5"/>
  <c r="H684" i="5" s="1"/>
  <c r="G685" i="5"/>
  <c r="H685" i="5" s="1"/>
  <c r="G686" i="5"/>
  <c r="H686" i="5" s="1"/>
  <c r="G687" i="5"/>
  <c r="H687" i="5" s="1"/>
  <c r="G688" i="5"/>
  <c r="H688" i="5" s="1"/>
  <c r="G689" i="5"/>
  <c r="H689" i="5" s="1"/>
  <c r="G690" i="5"/>
  <c r="H690" i="5" s="1"/>
  <c r="G691" i="5"/>
  <c r="H691" i="5" s="1"/>
  <c r="G692" i="5"/>
  <c r="H692" i="5" s="1"/>
  <c r="G693" i="5"/>
  <c r="H693" i="5" s="1"/>
  <c r="G694" i="5"/>
  <c r="H694" i="5" s="1"/>
  <c r="G695" i="5"/>
  <c r="H695" i="5" s="1"/>
  <c r="G696" i="5"/>
  <c r="H696" i="5" s="1"/>
  <c r="G697" i="5"/>
  <c r="H697" i="5" s="1"/>
  <c r="G698" i="5"/>
  <c r="H698" i="5" s="1"/>
  <c r="G699" i="5"/>
  <c r="H699" i="5" s="1"/>
  <c r="G700" i="5"/>
  <c r="H700" i="5" s="1"/>
  <c r="G701" i="5"/>
  <c r="H701" i="5" s="1"/>
  <c r="G702" i="5"/>
  <c r="H702" i="5" s="1"/>
  <c r="G703" i="5"/>
  <c r="H703" i="5" s="1"/>
  <c r="G704" i="5"/>
  <c r="H704" i="5" s="1"/>
  <c r="G705" i="5"/>
  <c r="H705" i="5" s="1"/>
  <c r="G706" i="5"/>
  <c r="H706" i="5" s="1"/>
  <c r="G707" i="5"/>
  <c r="H707" i="5" s="1"/>
  <c r="G708" i="5"/>
  <c r="H708" i="5" s="1"/>
  <c r="G709" i="5"/>
  <c r="H709" i="5" s="1"/>
  <c r="G710" i="5"/>
  <c r="H710" i="5" s="1"/>
  <c r="G711" i="5"/>
  <c r="H711" i="5" s="1"/>
  <c r="G712" i="5"/>
  <c r="H712" i="5" s="1"/>
  <c r="G713" i="5"/>
  <c r="H713" i="5" s="1"/>
  <c r="G714" i="5"/>
  <c r="H714" i="5" s="1"/>
  <c r="G715" i="5"/>
  <c r="H715" i="5" s="1"/>
  <c r="G716" i="5"/>
  <c r="H716" i="5" s="1"/>
  <c r="G717" i="5"/>
  <c r="H717" i="5" s="1"/>
  <c r="G718" i="5"/>
  <c r="H718" i="5" s="1"/>
  <c r="G719" i="5"/>
  <c r="H719" i="5" s="1"/>
  <c r="G720" i="5"/>
  <c r="H720" i="5" s="1"/>
  <c r="G721" i="5"/>
  <c r="H721" i="5" s="1"/>
  <c r="G722" i="5"/>
  <c r="H722" i="5" s="1"/>
  <c r="G723" i="5"/>
  <c r="H723" i="5" s="1"/>
  <c r="G724" i="5"/>
  <c r="H724" i="5" s="1"/>
  <c r="G725" i="5"/>
  <c r="H725" i="5" s="1"/>
  <c r="G726" i="5"/>
  <c r="H726" i="5" s="1"/>
  <c r="G727" i="5"/>
  <c r="H727" i="5" s="1"/>
  <c r="G728" i="5"/>
  <c r="H728" i="5" s="1"/>
  <c r="G729" i="5"/>
  <c r="H729" i="5" s="1"/>
  <c r="G730" i="5"/>
  <c r="H730" i="5" s="1"/>
  <c r="G731" i="5"/>
  <c r="H731" i="5" s="1"/>
  <c r="G732" i="5"/>
  <c r="H732" i="5" s="1"/>
  <c r="G733" i="5"/>
  <c r="H733" i="5" s="1"/>
  <c r="G734" i="5"/>
  <c r="H734" i="5" s="1"/>
  <c r="G735" i="5"/>
  <c r="H735" i="5" s="1"/>
  <c r="G736" i="5"/>
  <c r="H736" i="5" s="1"/>
  <c r="G737" i="5"/>
  <c r="H737" i="5" s="1"/>
  <c r="G738" i="5"/>
  <c r="H738" i="5" s="1"/>
  <c r="G739" i="5"/>
  <c r="H739" i="5" s="1"/>
  <c r="G740" i="5"/>
  <c r="H740" i="5" s="1"/>
  <c r="G741" i="5"/>
  <c r="H741" i="5" s="1"/>
  <c r="G742" i="5"/>
  <c r="H742" i="5" s="1"/>
  <c r="G743" i="5"/>
  <c r="H743" i="5" s="1"/>
  <c r="G744" i="5"/>
  <c r="H744" i="5" s="1"/>
  <c r="G745" i="5"/>
  <c r="H745" i="5" s="1"/>
  <c r="G746" i="5"/>
  <c r="H746" i="5" s="1"/>
  <c r="G747" i="5"/>
  <c r="H747" i="5" s="1"/>
  <c r="G748" i="5"/>
  <c r="H748" i="5" s="1"/>
  <c r="G749" i="5"/>
  <c r="H749" i="5" s="1"/>
  <c r="G750" i="5"/>
  <c r="H750" i="5" s="1"/>
  <c r="G751" i="5"/>
  <c r="H751" i="5" s="1"/>
  <c r="G752" i="5"/>
  <c r="H752" i="5" s="1"/>
  <c r="G753" i="5"/>
  <c r="H753" i="5" s="1"/>
  <c r="G754" i="5"/>
  <c r="H754" i="5" s="1"/>
  <c r="G755" i="5"/>
  <c r="H755" i="5" s="1"/>
  <c r="G756" i="5"/>
  <c r="H756" i="5" s="1"/>
  <c r="G757" i="5"/>
  <c r="H757" i="5" s="1"/>
  <c r="G758" i="5"/>
  <c r="H758" i="5" s="1"/>
  <c r="G759" i="5"/>
  <c r="H759" i="5" s="1"/>
  <c r="G760" i="5"/>
  <c r="H760" i="5" s="1"/>
  <c r="G761" i="5"/>
  <c r="H761" i="5" s="1"/>
  <c r="G762" i="5"/>
  <c r="H762" i="5" s="1"/>
  <c r="G763" i="5"/>
  <c r="H763" i="5" s="1"/>
  <c r="G764" i="5"/>
  <c r="H764" i="5" s="1"/>
  <c r="G765" i="5"/>
  <c r="H765" i="5" s="1"/>
  <c r="G766" i="5"/>
  <c r="H766" i="5" s="1"/>
  <c r="G767" i="5"/>
  <c r="H767" i="5" s="1"/>
  <c r="G768" i="5"/>
  <c r="H768" i="5" s="1"/>
  <c r="G769" i="5"/>
  <c r="H769" i="5" s="1"/>
  <c r="G770" i="5"/>
  <c r="H770" i="5" s="1"/>
  <c r="G771" i="5"/>
  <c r="H771" i="5" s="1"/>
  <c r="G772" i="5"/>
  <c r="H772" i="5" s="1"/>
  <c r="G773" i="5"/>
  <c r="H773" i="5" s="1"/>
  <c r="G774" i="5"/>
  <c r="H774" i="5" s="1"/>
  <c r="G775" i="5"/>
  <c r="H775" i="5" s="1"/>
  <c r="G776" i="5"/>
  <c r="H776" i="5" s="1"/>
  <c r="G777" i="5"/>
  <c r="H777" i="5" s="1"/>
  <c r="G778" i="5"/>
  <c r="H778" i="5" s="1"/>
  <c r="G779" i="5"/>
  <c r="H779" i="5" s="1"/>
  <c r="G780" i="5"/>
  <c r="H780" i="5" s="1"/>
  <c r="G781" i="5"/>
  <c r="H781" i="5" s="1"/>
  <c r="G782" i="5"/>
  <c r="H782" i="5" s="1"/>
  <c r="G783" i="5"/>
  <c r="H783" i="5" s="1"/>
  <c r="G784" i="5"/>
  <c r="H784" i="5" s="1"/>
  <c r="G785" i="5"/>
  <c r="H785" i="5" s="1"/>
  <c r="G786" i="5"/>
  <c r="H786" i="5" s="1"/>
  <c r="G787" i="5"/>
  <c r="H787" i="5" s="1"/>
  <c r="G788" i="5"/>
  <c r="H788" i="5" s="1"/>
  <c r="G789" i="5"/>
  <c r="H789" i="5" s="1"/>
  <c r="G790" i="5"/>
  <c r="H790" i="5" s="1"/>
  <c r="G791" i="5"/>
  <c r="H791" i="5" s="1"/>
  <c r="G792" i="5"/>
  <c r="H792" i="5" s="1"/>
  <c r="G793" i="5"/>
  <c r="H793" i="5" s="1"/>
  <c r="G794" i="5"/>
  <c r="H794" i="5" s="1"/>
  <c r="G795" i="5"/>
  <c r="H795" i="5" s="1"/>
  <c r="G796" i="5"/>
  <c r="H796" i="5" s="1"/>
  <c r="G797" i="5"/>
  <c r="H797" i="5" s="1"/>
  <c r="G798" i="5"/>
  <c r="H798" i="5" s="1"/>
  <c r="G799" i="5"/>
  <c r="H799" i="5" s="1"/>
  <c r="G800" i="5"/>
  <c r="H800" i="5" s="1"/>
  <c r="G801" i="5"/>
  <c r="H801" i="5" s="1"/>
  <c r="G802" i="5"/>
  <c r="H802" i="5" s="1"/>
  <c r="G803" i="5"/>
  <c r="H803" i="5" s="1"/>
  <c r="G804" i="5"/>
  <c r="H804" i="5" s="1"/>
  <c r="G805" i="5"/>
  <c r="H805" i="5" s="1"/>
  <c r="G806" i="5"/>
  <c r="H806" i="5" s="1"/>
  <c r="G807" i="5"/>
  <c r="H807" i="5" s="1"/>
  <c r="G808" i="5"/>
  <c r="H808" i="5" s="1"/>
  <c r="G809" i="5"/>
  <c r="H809" i="5" s="1"/>
  <c r="G810" i="5"/>
  <c r="H810" i="5" s="1"/>
  <c r="G811" i="5"/>
  <c r="H811" i="5" s="1"/>
  <c r="G812" i="5"/>
  <c r="H812" i="5" s="1"/>
  <c r="G813" i="5"/>
  <c r="H813" i="5" s="1"/>
  <c r="G814" i="5"/>
  <c r="H814" i="5" s="1"/>
  <c r="G815" i="5"/>
  <c r="H815" i="5" s="1"/>
  <c r="G816" i="5"/>
  <c r="H816" i="5" s="1"/>
  <c r="G817" i="5"/>
  <c r="H817" i="5" s="1"/>
  <c r="G818" i="5"/>
  <c r="H818" i="5" s="1"/>
  <c r="G819" i="5"/>
  <c r="H819" i="5" s="1"/>
  <c r="G820" i="5"/>
  <c r="H820" i="5" s="1"/>
  <c r="G821" i="5"/>
  <c r="H821" i="5" s="1"/>
  <c r="G822" i="5"/>
  <c r="H822" i="5" s="1"/>
  <c r="G823" i="5"/>
  <c r="H823" i="5" s="1"/>
  <c r="G824" i="5"/>
  <c r="H824" i="5" s="1"/>
  <c r="G825" i="5"/>
  <c r="H825" i="5" s="1"/>
  <c r="G826" i="5"/>
  <c r="H826" i="5" s="1"/>
  <c r="G827" i="5"/>
  <c r="H827" i="5" s="1"/>
  <c r="G828" i="5"/>
  <c r="H828" i="5" s="1"/>
  <c r="G829" i="5"/>
  <c r="H829" i="5" s="1"/>
  <c r="G830" i="5"/>
  <c r="H830" i="5" s="1"/>
  <c r="G831" i="5"/>
  <c r="H831" i="5" s="1"/>
  <c r="G832" i="5"/>
  <c r="H832" i="5" s="1"/>
  <c r="G833" i="5"/>
  <c r="H833" i="5" s="1"/>
  <c r="G834" i="5"/>
  <c r="H834" i="5" s="1"/>
  <c r="G835" i="5"/>
  <c r="H835" i="5" s="1"/>
  <c r="G836" i="5"/>
  <c r="H836" i="5" s="1"/>
  <c r="G837" i="5"/>
  <c r="H837" i="5" s="1"/>
  <c r="G838" i="5"/>
  <c r="H838" i="5" s="1"/>
  <c r="G839" i="5"/>
  <c r="H839" i="5" s="1"/>
  <c r="G840" i="5"/>
  <c r="H840" i="5" s="1"/>
  <c r="G841" i="5"/>
  <c r="H841" i="5" s="1"/>
  <c r="G842" i="5"/>
  <c r="H842" i="5" s="1"/>
  <c r="G843" i="5"/>
  <c r="H843" i="5" s="1"/>
  <c r="G844" i="5"/>
  <c r="H844" i="5" s="1"/>
  <c r="G845" i="5"/>
  <c r="H845" i="5" s="1"/>
  <c r="G846" i="5"/>
  <c r="H846" i="5" s="1"/>
  <c r="G847" i="5"/>
  <c r="H847" i="5" s="1"/>
  <c r="G848" i="5"/>
  <c r="H848" i="5" s="1"/>
  <c r="G849" i="5"/>
  <c r="H849" i="5" s="1"/>
  <c r="G850" i="5"/>
  <c r="H850" i="5" s="1"/>
  <c r="G851" i="5"/>
  <c r="H851" i="5" s="1"/>
  <c r="G852" i="5"/>
  <c r="H852" i="5" s="1"/>
  <c r="G853" i="5"/>
  <c r="H853" i="5" s="1"/>
  <c r="G854" i="5"/>
  <c r="H854" i="5" s="1"/>
  <c r="G855" i="5"/>
  <c r="H855" i="5" s="1"/>
  <c r="G856" i="5"/>
  <c r="H856" i="5" s="1"/>
  <c r="G857" i="5"/>
  <c r="H857" i="5" s="1"/>
  <c r="G858" i="5"/>
  <c r="H858" i="5" s="1"/>
  <c r="G859" i="5"/>
  <c r="H859" i="5" s="1"/>
  <c r="G860" i="5"/>
  <c r="H860" i="5" s="1"/>
  <c r="G861" i="5"/>
  <c r="H861" i="5" s="1"/>
  <c r="G862" i="5"/>
  <c r="H862" i="5" s="1"/>
  <c r="G863" i="5"/>
  <c r="H863" i="5" s="1"/>
  <c r="G864" i="5"/>
  <c r="H864" i="5" s="1"/>
  <c r="G865" i="5"/>
  <c r="H865" i="5" s="1"/>
  <c r="G866" i="5"/>
  <c r="H866" i="5" s="1"/>
  <c r="G867" i="5"/>
  <c r="H867" i="5" s="1"/>
  <c r="G868" i="5"/>
  <c r="H868" i="5" s="1"/>
  <c r="G869" i="5"/>
  <c r="H869" i="5" s="1"/>
  <c r="G870" i="5"/>
  <c r="H870" i="5" s="1"/>
  <c r="G871" i="5"/>
  <c r="H871" i="5" s="1"/>
  <c r="G872" i="5"/>
  <c r="H872" i="5" s="1"/>
  <c r="G873" i="5"/>
  <c r="H873" i="5" s="1"/>
  <c r="G874" i="5"/>
  <c r="H874" i="5" s="1"/>
  <c r="G875" i="5"/>
  <c r="H875" i="5" s="1"/>
  <c r="G876" i="5"/>
  <c r="H876" i="5" s="1"/>
  <c r="G877" i="5"/>
  <c r="H877" i="5" s="1"/>
  <c r="G878" i="5"/>
  <c r="H878" i="5" s="1"/>
  <c r="G879" i="5"/>
  <c r="H879" i="5" s="1"/>
  <c r="G880" i="5"/>
  <c r="H880" i="5" s="1"/>
  <c r="G881" i="5"/>
  <c r="H881" i="5" s="1"/>
  <c r="G882" i="5"/>
  <c r="H882" i="5" s="1"/>
  <c r="G883" i="5"/>
  <c r="H883" i="5" s="1"/>
  <c r="G884" i="5"/>
  <c r="H884" i="5" s="1"/>
  <c r="G885" i="5"/>
  <c r="H885" i="5" s="1"/>
  <c r="G886" i="5"/>
  <c r="H886" i="5" s="1"/>
  <c r="G887" i="5"/>
  <c r="H887" i="5" s="1"/>
  <c r="G888" i="5"/>
  <c r="H888" i="5" s="1"/>
  <c r="G889" i="5"/>
  <c r="H889" i="5" s="1"/>
  <c r="G890" i="5"/>
  <c r="H890" i="5" s="1"/>
  <c r="G891" i="5"/>
  <c r="H891" i="5" s="1"/>
  <c r="G892" i="5"/>
  <c r="H892" i="5" s="1"/>
  <c r="G893" i="5"/>
  <c r="H893" i="5" s="1"/>
  <c r="G894" i="5"/>
  <c r="H894" i="5" s="1"/>
  <c r="G895" i="5"/>
  <c r="H895" i="5" s="1"/>
  <c r="G896" i="5"/>
  <c r="H896" i="5" s="1"/>
  <c r="G897" i="5"/>
  <c r="H897" i="5" s="1"/>
  <c r="G898" i="5"/>
  <c r="H898" i="5" s="1"/>
  <c r="G899" i="5"/>
  <c r="H899" i="5" s="1"/>
  <c r="G900" i="5"/>
  <c r="H900" i="5" s="1"/>
  <c r="G901" i="5"/>
  <c r="H901" i="5" s="1"/>
  <c r="G902" i="5"/>
  <c r="H902" i="5" s="1"/>
  <c r="G903" i="5"/>
  <c r="H903" i="5" s="1"/>
  <c r="G904" i="5"/>
  <c r="H904" i="5" s="1"/>
  <c r="G905" i="5"/>
  <c r="H905" i="5" s="1"/>
  <c r="G906" i="5"/>
  <c r="H906" i="5" s="1"/>
  <c r="G907" i="5"/>
  <c r="H907" i="5" s="1"/>
  <c r="G908" i="5"/>
  <c r="H908" i="5" s="1"/>
  <c r="G909" i="5"/>
  <c r="H909" i="5" s="1"/>
  <c r="G910" i="5"/>
  <c r="H910" i="5" s="1"/>
  <c r="G911" i="5"/>
  <c r="H911" i="5" s="1"/>
  <c r="G912" i="5"/>
  <c r="H912" i="5" s="1"/>
  <c r="G913" i="5"/>
  <c r="H913" i="5" s="1"/>
  <c r="G914" i="5"/>
  <c r="H914" i="5" s="1"/>
  <c r="G915" i="5"/>
  <c r="H915" i="5" s="1"/>
  <c r="G916" i="5"/>
  <c r="H916" i="5" s="1"/>
  <c r="G917" i="5"/>
  <c r="H917" i="5" s="1"/>
  <c r="G918" i="5"/>
  <c r="H918" i="5" s="1"/>
  <c r="G919" i="5"/>
  <c r="H919" i="5" s="1"/>
  <c r="G920" i="5"/>
  <c r="H920" i="5" s="1"/>
  <c r="G921" i="5"/>
  <c r="H921" i="5" s="1"/>
  <c r="G922" i="5"/>
  <c r="H922" i="5" s="1"/>
  <c r="G923" i="5"/>
  <c r="H923" i="5" s="1"/>
  <c r="G924" i="5"/>
  <c r="H924" i="5" s="1"/>
  <c r="G925" i="5"/>
  <c r="H925" i="5" s="1"/>
  <c r="G926" i="5"/>
  <c r="H926" i="5" s="1"/>
  <c r="G927" i="5"/>
  <c r="H927" i="5" s="1"/>
  <c r="G928" i="5"/>
  <c r="H928" i="5" s="1"/>
  <c r="G929" i="5"/>
  <c r="H929" i="5" s="1"/>
  <c r="G930" i="5"/>
  <c r="H930" i="5" s="1"/>
  <c r="G931" i="5"/>
  <c r="H931" i="5" s="1"/>
  <c r="G932" i="5"/>
  <c r="H932" i="5" s="1"/>
  <c r="G933" i="5"/>
  <c r="H933" i="5" s="1"/>
  <c r="G934" i="5"/>
  <c r="H934" i="5" s="1"/>
  <c r="G935" i="5"/>
  <c r="H935" i="5" s="1"/>
  <c r="G936" i="5"/>
  <c r="H936" i="5" s="1"/>
  <c r="G937" i="5"/>
  <c r="H937" i="5" s="1"/>
  <c r="G938" i="5"/>
  <c r="H938" i="5" s="1"/>
  <c r="G939" i="5"/>
  <c r="H939" i="5" s="1"/>
  <c r="G940" i="5"/>
  <c r="H940" i="5" s="1"/>
  <c r="G941" i="5"/>
  <c r="H941" i="5" s="1"/>
  <c r="G942" i="5"/>
  <c r="H942" i="5" s="1"/>
  <c r="G943" i="5"/>
  <c r="H943" i="5" s="1"/>
  <c r="G944" i="5"/>
  <c r="H944" i="5" s="1"/>
  <c r="G945" i="5"/>
  <c r="H945" i="5" s="1"/>
  <c r="G946" i="5"/>
  <c r="H946" i="5" s="1"/>
  <c r="G947" i="5"/>
  <c r="H947" i="5" s="1"/>
  <c r="G948" i="5"/>
  <c r="H948" i="5" s="1"/>
  <c r="G949" i="5"/>
  <c r="H949" i="5" s="1"/>
  <c r="G950" i="5"/>
  <c r="H950" i="5" s="1"/>
  <c r="G951" i="5"/>
  <c r="H951" i="5" s="1"/>
  <c r="G952" i="5"/>
  <c r="H952" i="5" s="1"/>
  <c r="G953" i="5"/>
  <c r="H953" i="5" s="1"/>
  <c r="G954" i="5"/>
  <c r="H954" i="5" s="1"/>
  <c r="G955" i="5"/>
  <c r="H955" i="5" s="1"/>
  <c r="G956" i="5"/>
  <c r="H956" i="5" s="1"/>
  <c r="G957" i="5"/>
  <c r="H957" i="5" s="1"/>
  <c r="G958" i="5"/>
  <c r="H958" i="5" s="1"/>
  <c r="G959" i="5"/>
  <c r="H959" i="5" s="1"/>
  <c r="G960" i="5"/>
  <c r="H960" i="5" s="1"/>
  <c r="G961" i="5"/>
  <c r="H961" i="5" s="1"/>
  <c r="G962" i="5"/>
  <c r="H962" i="5" s="1"/>
  <c r="G963" i="5"/>
  <c r="H963" i="5" s="1"/>
  <c r="G964" i="5"/>
  <c r="H964" i="5" s="1"/>
  <c r="G965" i="5"/>
  <c r="H965" i="5" s="1"/>
  <c r="G966" i="5"/>
  <c r="H966" i="5" s="1"/>
  <c r="G967" i="5"/>
  <c r="H967" i="5" s="1"/>
  <c r="G968" i="5"/>
  <c r="H968" i="5" s="1"/>
  <c r="G969" i="5"/>
  <c r="H969" i="5" s="1"/>
  <c r="G970" i="5"/>
  <c r="H970" i="5" s="1"/>
  <c r="G971" i="5"/>
  <c r="H971" i="5" s="1"/>
  <c r="G972" i="5"/>
  <c r="H972" i="5" s="1"/>
  <c r="G973" i="5"/>
  <c r="H973" i="5" s="1"/>
  <c r="G974" i="5"/>
  <c r="H974" i="5" s="1"/>
  <c r="G975" i="5"/>
  <c r="H975" i="5" s="1"/>
  <c r="G976" i="5"/>
  <c r="H976" i="5" s="1"/>
  <c r="G977" i="5"/>
  <c r="H977" i="5" s="1"/>
  <c r="G978" i="5"/>
  <c r="H978" i="5" s="1"/>
  <c r="G979" i="5"/>
  <c r="H979" i="5" s="1"/>
  <c r="G980" i="5"/>
  <c r="H980" i="5" s="1"/>
  <c r="G981" i="5"/>
  <c r="H981" i="5" s="1"/>
  <c r="G982" i="5"/>
  <c r="H982" i="5" s="1"/>
  <c r="G983" i="5"/>
  <c r="H983" i="5" s="1"/>
  <c r="G984" i="5"/>
  <c r="H984" i="5" s="1"/>
  <c r="G985" i="5"/>
  <c r="H985" i="5" s="1"/>
  <c r="G986" i="5"/>
  <c r="H986" i="5" s="1"/>
  <c r="G987" i="5"/>
  <c r="H987" i="5" s="1"/>
  <c r="G988" i="5"/>
  <c r="H988" i="5" s="1"/>
  <c r="G989" i="5"/>
  <c r="H989" i="5" s="1"/>
  <c r="G990" i="5"/>
  <c r="H990" i="5" s="1"/>
  <c r="G991" i="5"/>
  <c r="H991" i="5" s="1"/>
  <c r="G992" i="5"/>
  <c r="H992" i="5" s="1"/>
  <c r="G993" i="5"/>
  <c r="H993" i="5" s="1"/>
  <c r="G994" i="5"/>
  <c r="H994" i="5" s="1"/>
  <c r="G995" i="5"/>
  <c r="H995" i="5" s="1"/>
  <c r="G996" i="5"/>
  <c r="H996" i="5" s="1"/>
  <c r="G997" i="5"/>
  <c r="H997" i="5" s="1"/>
  <c r="G998" i="5"/>
  <c r="H998" i="5" s="1"/>
  <c r="G999" i="5"/>
  <c r="H999" i="5" s="1"/>
  <c r="G1000" i="5"/>
  <c r="H1000" i="5" s="1"/>
  <c r="G1001" i="5"/>
  <c r="H1001" i="5" s="1"/>
  <c r="G1002" i="5"/>
  <c r="H1002" i="5" s="1"/>
  <c r="G1003" i="5"/>
  <c r="H1003" i="5" s="1"/>
  <c r="G1004" i="5"/>
  <c r="H1004" i="5" s="1"/>
  <c r="G1005" i="5"/>
  <c r="H1005" i="5" s="1"/>
  <c r="G1006" i="5"/>
  <c r="H1006" i="5" s="1"/>
  <c r="G1007" i="5"/>
  <c r="H1007" i="5" s="1"/>
  <c r="G1008" i="5"/>
  <c r="H1008" i="5" s="1"/>
  <c r="G1009" i="5"/>
  <c r="H1009" i="5" s="1"/>
  <c r="G1010" i="5"/>
  <c r="H1010" i="5" s="1"/>
  <c r="G1011" i="5"/>
  <c r="H1011" i="5" s="1"/>
  <c r="G1012" i="5"/>
  <c r="H1012" i="5" s="1"/>
  <c r="G1013" i="5"/>
  <c r="H1013" i="5" s="1"/>
  <c r="G1014" i="5"/>
  <c r="H1014" i="5" s="1"/>
  <c r="G1015" i="5"/>
  <c r="H1015" i="5" s="1"/>
  <c r="G1016" i="5"/>
  <c r="H1016" i="5" s="1"/>
  <c r="G1017" i="5"/>
  <c r="H1017" i="5" s="1"/>
  <c r="G1018" i="5"/>
  <c r="H1018" i="5" s="1"/>
  <c r="G1019" i="5"/>
  <c r="H1019" i="5" s="1"/>
  <c r="G1020" i="5"/>
  <c r="H1020" i="5" s="1"/>
  <c r="G1021" i="5"/>
  <c r="H1021" i="5" s="1"/>
  <c r="G1022" i="5"/>
  <c r="H1022" i="5" s="1"/>
  <c r="G1023" i="5"/>
  <c r="H1023" i="5" s="1"/>
  <c r="G1024" i="5"/>
  <c r="H1024" i="5" s="1"/>
  <c r="G1025" i="5"/>
  <c r="H1025" i="5" s="1"/>
  <c r="G1026" i="5"/>
  <c r="H1026" i="5" s="1"/>
  <c r="G1027" i="5"/>
  <c r="H1027" i="5" s="1"/>
  <c r="G1028" i="5"/>
  <c r="H1028" i="5" s="1"/>
  <c r="G1029" i="5"/>
  <c r="H1029" i="5" s="1"/>
  <c r="G1030" i="5"/>
  <c r="H1030" i="5" s="1"/>
  <c r="G1031" i="5"/>
  <c r="H1031" i="5" s="1"/>
  <c r="G1032" i="5"/>
  <c r="H1032" i="5" s="1"/>
  <c r="G1033" i="5"/>
  <c r="H1033" i="5" s="1"/>
  <c r="G1034" i="5"/>
  <c r="H1034" i="5" s="1"/>
  <c r="G1035" i="5"/>
  <c r="H1035" i="5" s="1"/>
  <c r="G1036" i="5"/>
  <c r="H1036" i="5" s="1"/>
  <c r="G1037" i="5"/>
  <c r="H1037" i="5" s="1"/>
  <c r="G1038" i="5"/>
  <c r="H1038" i="5" s="1"/>
  <c r="G1039" i="5"/>
  <c r="H1039" i="5" s="1"/>
  <c r="G1040" i="5"/>
  <c r="H1040" i="5" s="1"/>
  <c r="G1041" i="5"/>
  <c r="H1041" i="5" s="1"/>
  <c r="G1042" i="5"/>
  <c r="H1042" i="5" s="1"/>
  <c r="G1043" i="5"/>
  <c r="H1043" i="5" s="1"/>
  <c r="G1044" i="5"/>
  <c r="H1044" i="5" s="1"/>
  <c r="G1045" i="5"/>
  <c r="H1045" i="5" s="1"/>
  <c r="G1046" i="5"/>
  <c r="H1046" i="5" s="1"/>
  <c r="G1047" i="5"/>
  <c r="H1047" i="5" s="1"/>
  <c r="G1048" i="5"/>
  <c r="H1048" i="5" s="1"/>
  <c r="G1049" i="5"/>
  <c r="H1049" i="5" s="1"/>
  <c r="G1050" i="5"/>
  <c r="H1050" i="5" s="1"/>
  <c r="G1051" i="5"/>
  <c r="H1051" i="5" s="1"/>
  <c r="G1052" i="5"/>
  <c r="H1052" i="5" s="1"/>
  <c r="G1053" i="5"/>
  <c r="H1053" i="5" s="1"/>
  <c r="G1054" i="5"/>
  <c r="H1054" i="5" s="1"/>
  <c r="G1055" i="5"/>
  <c r="H1055" i="5" s="1"/>
  <c r="G1056" i="5"/>
  <c r="H1056" i="5" s="1"/>
  <c r="G1057" i="5"/>
  <c r="H1057" i="5" s="1"/>
  <c r="G1058" i="5"/>
  <c r="H1058" i="5" s="1"/>
  <c r="G1059" i="5"/>
  <c r="H1059" i="5" s="1"/>
  <c r="G1060" i="5"/>
  <c r="H1060" i="5" s="1"/>
  <c r="G1061" i="5"/>
  <c r="H1061" i="5" s="1"/>
  <c r="G1062" i="5"/>
  <c r="H1062" i="5" s="1"/>
  <c r="G1063" i="5"/>
  <c r="H1063" i="5" s="1"/>
  <c r="G1064" i="5"/>
  <c r="H1064" i="5" s="1"/>
  <c r="G1065" i="5"/>
  <c r="H1065" i="5" s="1"/>
  <c r="G1066" i="5"/>
  <c r="H1066" i="5" s="1"/>
  <c r="G1067" i="5"/>
  <c r="H1067" i="5" s="1"/>
  <c r="G1068" i="5"/>
  <c r="H1068" i="5" s="1"/>
  <c r="G1069" i="5"/>
  <c r="H1069" i="5" s="1"/>
  <c r="G1070" i="5"/>
  <c r="H1070" i="5" s="1"/>
  <c r="G1071" i="5"/>
  <c r="H1071" i="5" s="1"/>
  <c r="G1072" i="5"/>
  <c r="H1072" i="5" s="1"/>
  <c r="G1073" i="5"/>
  <c r="H1073" i="5" s="1"/>
  <c r="G1074" i="5"/>
  <c r="H1074" i="5" s="1"/>
  <c r="G1075" i="5"/>
  <c r="H1075" i="5" s="1"/>
  <c r="G1076" i="5"/>
  <c r="H1076" i="5" s="1"/>
  <c r="G1077" i="5"/>
  <c r="H1077" i="5" s="1"/>
  <c r="G1078" i="5"/>
  <c r="H1078" i="5" s="1"/>
  <c r="G1079" i="5"/>
  <c r="H1079" i="5" s="1"/>
  <c r="G1080" i="5"/>
  <c r="H1080" i="5" s="1"/>
  <c r="G1081" i="5"/>
  <c r="H1081" i="5" s="1"/>
  <c r="G1082" i="5"/>
  <c r="H1082" i="5" s="1"/>
  <c r="G1083" i="5"/>
  <c r="H1083" i="5" s="1"/>
  <c r="G1084" i="5"/>
  <c r="H1084" i="5" s="1"/>
  <c r="G1085" i="5"/>
  <c r="H1085" i="5" s="1"/>
  <c r="G1086" i="5"/>
  <c r="H1086" i="5" s="1"/>
  <c r="G1087" i="5"/>
  <c r="H1087" i="5" s="1"/>
  <c r="G1088" i="5"/>
  <c r="H1088" i="5" s="1"/>
  <c r="G1089" i="5"/>
  <c r="H1089" i="5" s="1"/>
  <c r="G1090" i="5"/>
  <c r="H1090" i="5" s="1"/>
  <c r="G1091" i="5"/>
  <c r="H1091" i="5" s="1"/>
  <c r="G1092" i="5"/>
  <c r="H1092" i="5" s="1"/>
  <c r="G1093" i="5"/>
  <c r="H1093" i="5" s="1"/>
  <c r="G1094" i="5"/>
  <c r="H1094" i="5" s="1"/>
  <c r="G1095" i="5"/>
  <c r="H1095" i="5" s="1"/>
  <c r="G1096" i="5"/>
  <c r="H1096" i="5" s="1"/>
  <c r="G1097" i="5"/>
  <c r="H1097" i="5" s="1"/>
  <c r="G1098" i="5"/>
  <c r="H1098" i="5" s="1"/>
  <c r="G1099" i="5"/>
  <c r="H1099" i="5" s="1"/>
  <c r="G1100" i="5"/>
  <c r="H1100" i="5" s="1"/>
  <c r="G1101" i="5"/>
  <c r="H1101" i="5" s="1"/>
  <c r="G1102" i="5"/>
  <c r="H1102" i="5" s="1"/>
  <c r="G1103" i="5"/>
  <c r="H1103" i="5" s="1"/>
  <c r="G1104" i="5"/>
  <c r="H1104" i="5" s="1"/>
  <c r="G1105" i="5"/>
  <c r="H1105" i="5" s="1"/>
  <c r="G1106" i="5"/>
  <c r="H1106" i="5" s="1"/>
  <c r="G1107" i="5"/>
  <c r="H1107" i="5" s="1"/>
  <c r="G1108" i="5"/>
  <c r="H1108" i="5" s="1"/>
  <c r="G1109" i="5"/>
  <c r="H1109" i="5" s="1"/>
  <c r="G1110" i="5"/>
  <c r="H1110" i="5" s="1"/>
  <c r="G1111" i="5"/>
  <c r="H1111" i="5" s="1"/>
  <c r="G1112" i="5"/>
  <c r="H1112" i="5" s="1"/>
  <c r="G1113" i="5"/>
  <c r="H1113" i="5" s="1"/>
  <c r="G1114" i="5"/>
  <c r="H1114" i="5" s="1"/>
  <c r="G1115" i="5"/>
  <c r="H1115" i="5" s="1"/>
  <c r="G1116" i="5"/>
  <c r="H1116" i="5" s="1"/>
  <c r="G1117" i="5"/>
  <c r="H1117" i="5" s="1"/>
  <c r="G1118" i="5"/>
  <c r="H1118" i="5" s="1"/>
  <c r="G1119" i="5"/>
  <c r="H1119" i="5" s="1"/>
  <c r="G1120" i="5"/>
  <c r="H1120" i="5" s="1"/>
  <c r="G1121" i="5"/>
  <c r="H1121" i="5" s="1"/>
  <c r="G1122" i="5"/>
  <c r="H1122" i="5" s="1"/>
  <c r="G1123" i="5"/>
  <c r="H1123" i="5" s="1"/>
  <c r="G1124" i="5"/>
  <c r="H1124" i="5" s="1"/>
  <c r="G1125" i="5"/>
  <c r="H1125" i="5" s="1"/>
  <c r="G1126" i="5"/>
  <c r="H1126" i="5" s="1"/>
  <c r="G1127" i="5"/>
  <c r="H1127" i="5" s="1"/>
  <c r="G1128" i="5"/>
  <c r="H1128" i="5" s="1"/>
  <c r="G1129" i="5"/>
  <c r="H1129" i="5" s="1"/>
  <c r="G1130" i="5"/>
  <c r="H1130" i="5" s="1"/>
  <c r="G1131" i="5"/>
  <c r="H1131" i="5" s="1"/>
  <c r="G1132" i="5"/>
  <c r="H1132" i="5" s="1"/>
  <c r="G1133" i="5"/>
  <c r="H1133" i="5" s="1"/>
  <c r="G1134" i="5"/>
  <c r="H1134" i="5" s="1"/>
  <c r="G1135" i="5"/>
  <c r="H1135" i="5" s="1"/>
  <c r="G1136" i="5"/>
  <c r="H1136" i="5" s="1"/>
  <c r="G1137" i="5"/>
  <c r="H1137" i="5" s="1"/>
  <c r="G1138" i="5"/>
  <c r="H1138" i="5" s="1"/>
  <c r="G1139" i="5"/>
  <c r="H1139" i="5" s="1"/>
  <c r="G1140" i="5"/>
  <c r="H1140" i="5" s="1"/>
  <c r="G1141" i="5"/>
  <c r="H1141" i="5" s="1"/>
  <c r="G1142" i="5"/>
  <c r="H1142" i="5" s="1"/>
  <c r="G1143" i="5"/>
  <c r="H1143" i="5" s="1"/>
  <c r="G1144" i="5"/>
  <c r="H1144" i="5" s="1"/>
  <c r="G1145" i="5"/>
  <c r="H1145" i="5" s="1"/>
  <c r="G1146" i="5"/>
  <c r="H1146" i="5" s="1"/>
  <c r="G1147" i="5"/>
  <c r="H1147" i="5" s="1"/>
  <c r="G1148" i="5"/>
  <c r="H1148" i="5" s="1"/>
  <c r="G1149" i="5"/>
  <c r="H1149" i="5" s="1"/>
  <c r="G1150" i="5"/>
  <c r="H1150" i="5" s="1"/>
  <c r="G1151" i="5"/>
  <c r="H1151" i="5" s="1"/>
  <c r="G1152" i="5"/>
  <c r="H1152" i="5" s="1"/>
  <c r="G1153" i="5"/>
  <c r="H1153" i="5" s="1"/>
  <c r="G1154" i="5"/>
  <c r="H1154" i="5" s="1"/>
  <c r="G1155" i="5"/>
  <c r="H1155" i="5" s="1"/>
  <c r="G1156" i="5"/>
  <c r="H1156" i="5" s="1"/>
  <c r="G1157" i="5"/>
  <c r="H1157" i="5" s="1"/>
  <c r="G1158" i="5"/>
  <c r="H1158" i="5" s="1"/>
  <c r="G1159" i="5"/>
  <c r="H1159" i="5" s="1"/>
  <c r="G1160" i="5"/>
  <c r="H1160" i="5" s="1"/>
  <c r="G1161" i="5"/>
  <c r="H1161" i="5" s="1"/>
  <c r="G1162" i="5"/>
  <c r="H1162" i="5" s="1"/>
  <c r="G1163" i="5"/>
  <c r="H1163" i="5" s="1"/>
  <c r="G1164" i="5"/>
  <c r="H1164" i="5" s="1"/>
  <c r="G1165" i="5"/>
  <c r="H1165" i="5" s="1"/>
  <c r="G1166" i="5"/>
  <c r="H1166" i="5" s="1"/>
  <c r="G1167" i="5"/>
  <c r="H1167" i="5" s="1"/>
  <c r="G1168" i="5"/>
  <c r="H1168" i="5" s="1"/>
  <c r="G1169" i="5"/>
  <c r="H1169" i="5" s="1"/>
  <c r="G1170" i="5"/>
  <c r="H1170" i="5" s="1"/>
  <c r="G1171" i="5"/>
  <c r="H1171" i="5" s="1"/>
  <c r="G1172" i="5"/>
  <c r="H1172" i="5" s="1"/>
  <c r="G1173" i="5"/>
  <c r="H1173" i="5" s="1"/>
  <c r="G1174" i="5"/>
  <c r="H1174" i="5" s="1"/>
  <c r="G1175" i="5"/>
  <c r="H1175" i="5" s="1"/>
  <c r="G1176" i="5"/>
  <c r="H1176" i="5" s="1"/>
  <c r="G1177" i="5"/>
  <c r="H1177" i="5" s="1"/>
  <c r="G1178" i="5"/>
  <c r="H1178" i="5" s="1"/>
  <c r="G1179" i="5"/>
  <c r="H1179" i="5" s="1"/>
  <c r="G1180" i="5"/>
  <c r="H1180" i="5" s="1"/>
  <c r="G1181" i="5"/>
  <c r="H1181" i="5" s="1"/>
  <c r="G1182" i="5"/>
  <c r="H1182" i="5" s="1"/>
  <c r="G1183" i="5"/>
  <c r="H1183" i="5" s="1"/>
  <c r="G1184" i="5"/>
  <c r="H1184" i="5" s="1"/>
  <c r="G1185" i="5"/>
  <c r="H1185" i="5" s="1"/>
  <c r="G1186" i="5"/>
  <c r="H1186" i="5" s="1"/>
  <c r="G1187" i="5"/>
  <c r="H1187" i="5" s="1"/>
  <c r="G1188" i="5"/>
  <c r="H1188" i="5" s="1"/>
  <c r="G1189" i="5"/>
  <c r="H1189" i="5" s="1"/>
  <c r="G1190" i="5"/>
  <c r="H1190" i="5" s="1"/>
  <c r="G1191" i="5"/>
  <c r="H1191" i="5" s="1"/>
  <c r="G1192" i="5"/>
  <c r="H1192" i="5" s="1"/>
  <c r="G1193" i="5"/>
  <c r="H1193" i="5" s="1"/>
  <c r="G1194" i="5"/>
  <c r="H1194" i="5" s="1"/>
  <c r="G1195" i="5"/>
  <c r="H1195" i="5" s="1"/>
  <c r="G1196" i="5"/>
  <c r="H1196" i="5" s="1"/>
  <c r="G1197" i="5"/>
  <c r="H1197" i="5" s="1"/>
  <c r="G1198" i="5"/>
  <c r="H1198" i="5" s="1"/>
  <c r="G1199" i="5"/>
  <c r="H1199" i="5" s="1"/>
  <c r="G1200" i="5"/>
  <c r="H1200" i="5" s="1"/>
  <c r="G1201" i="5"/>
  <c r="H1201" i="5" s="1"/>
  <c r="G1202" i="5"/>
  <c r="H1202" i="5" s="1"/>
  <c r="G1203" i="5"/>
  <c r="H1203" i="5" s="1"/>
  <c r="G1204" i="5"/>
  <c r="H1204" i="5" s="1"/>
  <c r="G1205" i="5"/>
  <c r="H1205" i="5" s="1"/>
  <c r="G1206" i="5"/>
  <c r="H1206" i="5" s="1"/>
  <c r="G1207" i="5"/>
  <c r="H1207" i="5" s="1"/>
  <c r="G1208" i="5"/>
  <c r="H1208" i="5" s="1"/>
  <c r="G1209" i="5"/>
  <c r="H1209" i="5" s="1"/>
  <c r="G1210" i="5"/>
  <c r="H1210" i="5" s="1"/>
  <c r="G1211" i="5"/>
  <c r="H1211" i="5" s="1"/>
  <c r="G1212" i="5"/>
  <c r="H1212" i="5" s="1"/>
  <c r="G1213" i="5"/>
  <c r="H1213" i="5" s="1"/>
  <c r="G1214" i="5"/>
  <c r="H1214" i="5" s="1"/>
  <c r="G1215" i="5"/>
  <c r="H1215" i="5" s="1"/>
  <c r="G1216" i="5"/>
  <c r="H1216" i="5" s="1"/>
  <c r="G1217" i="5"/>
  <c r="H1217" i="5" s="1"/>
  <c r="G1218" i="5"/>
  <c r="H1218" i="5" s="1"/>
  <c r="G1219" i="5"/>
  <c r="H1219" i="5" s="1"/>
  <c r="G1220" i="5"/>
  <c r="H1220" i="5" s="1"/>
  <c r="G1221" i="5"/>
  <c r="H1221" i="5" s="1"/>
  <c r="G1222" i="5"/>
  <c r="H1222" i="5" s="1"/>
  <c r="G1223" i="5"/>
  <c r="H1223" i="5" s="1"/>
  <c r="G1224" i="5"/>
  <c r="H1224" i="5" s="1"/>
  <c r="G1225" i="5"/>
  <c r="H1225" i="5" s="1"/>
  <c r="G1226" i="5"/>
  <c r="H1226" i="5" s="1"/>
  <c r="G1227" i="5"/>
  <c r="H1227" i="5" s="1"/>
  <c r="G1228" i="5"/>
  <c r="H1228" i="5" s="1"/>
  <c r="G1229" i="5"/>
  <c r="H1229" i="5" s="1"/>
  <c r="G1230" i="5"/>
  <c r="H1230" i="5" s="1"/>
  <c r="G1231" i="5"/>
  <c r="H1231" i="5" s="1"/>
  <c r="G1232" i="5"/>
  <c r="H1232" i="5" s="1"/>
  <c r="G1233" i="5"/>
  <c r="H1233" i="5" s="1"/>
  <c r="G1234" i="5"/>
  <c r="H1234" i="5" s="1"/>
  <c r="G1235" i="5"/>
  <c r="H1235" i="5" s="1"/>
  <c r="G1236" i="5"/>
  <c r="H1236" i="5" s="1"/>
  <c r="G1237" i="5"/>
  <c r="H1237" i="5" s="1"/>
  <c r="G1238" i="5"/>
  <c r="H1238" i="5" s="1"/>
  <c r="G1239" i="5"/>
  <c r="H1239" i="5" s="1"/>
  <c r="G1240" i="5"/>
  <c r="H1240" i="5" s="1"/>
  <c r="G1241" i="5"/>
  <c r="H1241" i="5" s="1"/>
  <c r="G1242" i="5"/>
  <c r="H1242" i="5" s="1"/>
  <c r="G1243" i="5"/>
  <c r="H1243" i="5" s="1"/>
  <c r="G1244" i="5"/>
  <c r="H1244" i="5" s="1"/>
  <c r="G1245" i="5"/>
  <c r="H1245" i="5" s="1"/>
  <c r="G1246" i="5"/>
  <c r="H1246" i="5" s="1"/>
  <c r="G1247" i="5"/>
  <c r="H1247" i="5" s="1"/>
  <c r="G1248" i="5"/>
  <c r="H1248" i="5" s="1"/>
  <c r="G1249" i="5"/>
  <c r="H1249" i="5" s="1"/>
  <c r="G1250" i="5"/>
  <c r="H1250" i="5" s="1"/>
  <c r="G1251" i="5"/>
  <c r="H1251" i="5" s="1"/>
  <c r="G1252" i="5"/>
  <c r="H1252" i="5" s="1"/>
  <c r="G1253" i="5"/>
  <c r="H1253" i="5" s="1"/>
  <c r="G1254" i="5"/>
  <c r="H1254" i="5" s="1"/>
  <c r="G1255" i="5"/>
  <c r="H1255" i="5" s="1"/>
  <c r="G1256" i="5"/>
  <c r="H1256" i="5" s="1"/>
  <c r="G1257" i="5"/>
  <c r="H1257" i="5" s="1"/>
  <c r="G1258" i="5"/>
  <c r="H1258" i="5" s="1"/>
  <c r="G1259" i="5"/>
  <c r="H1259" i="5" s="1"/>
  <c r="G1260" i="5"/>
  <c r="H1260" i="5" s="1"/>
  <c r="G1261" i="5"/>
  <c r="H1261" i="5" s="1"/>
  <c r="G1262" i="5"/>
  <c r="H1262" i="5" s="1"/>
  <c r="G1263" i="5"/>
  <c r="H1263" i="5" s="1"/>
  <c r="G1264" i="5"/>
  <c r="H1264" i="5" s="1"/>
  <c r="G1265" i="5"/>
  <c r="H1265" i="5" s="1"/>
  <c r="G1266" i="5"/>
  <c r="H1266" i="5" s="1"/>
  <c r="G1267" i="5"/>
  <c r="H1267" i="5" s="1"/>
  <c r="G1268" i="5"/>
  <c r="H1268" i="5" s="1"/>
  <c r="G1269" i="5"/>
  <c r="H1269" i="5" s="1"/>
  <c r="G1270" i="5"/>
  <c r="H1270" i="5" s="1"/>
  <c r="G1271" i="5"/>
  <c r="H1271" i="5" s="1"/>
  <c r="G1272" i="5"/>
  <c r="H1272" i="5" s="1"/>
  <c r="G1273" i="5"/>
  <c r="H1273" i="5" s="1"/>
  <c r="G1274" i="5"/>
  <c r="H1274" i="5" s="1"/>
  <c r="G1275" i="5"/>
  <c r="H1275" i="5" s="1"/>
  <c r="G1276" i="5"/>
  <c r="H1276" i="5" s="1"/>
  <c r="G1277" i="5"/>
  <c r="H1277" i="5" s="1"/>
  <c r="G1278" i="5"/>
  <c r="H1278" i="5" s="1"/>
  <c r="G1279" i="5"/>
  <c r="H1279" i="5" s="1"/>
  <c r="G1280" i="5"/>
  <c r="H1280" i="5" s="1"/>
  <c r="G1281" i="5"/>
  <c r="H1281" i="5" s="1"/>
  <c r="G1282" i="5"/>
  <c r="H1282" i="5" s="1"/>
  <c r="G1283" i="5"/>
  <c r="H1283" i="5" s="1"/>
  <c r="G1284" i="5"/>
  <c r="H1284" i="5" s="1"/>
  <c r="G1285" i="5"/>
  <c r="H1285" i="5" s="1"/>
  <c r="G1286" i="5"/>
  <c r="H1286" i="5" s="1"/>
  <c r="G1287" i="5"/>
  <c r="H1287" i="5" s="1"/>
  <c r="G1288" i="5"/>
  <c r="H1288" i="5" s="1"/>
  <c r="G1289" i="5"/>
  <c r="H1289" i="5" s="1"/>
  <c r="G1290" i="5"/>
  <c r="H1290" i="5" s="1"/>
  <c r="G1291" i="5"/>
  <c r="H1291" i="5" s="1"/>
  <c r="G1292" i="5"/>
  <c r="H1292" i="5" s="1"/>
  <c r="G1293" i="5"/>
  <c r="H1293" i="5" s="1"/>
  <c r="G1294" i="5"/>
  <c r="H1294" i="5" s="1"/>
  <c r="G1295" i="5"/>
  <c r="H1295" i="5" s="1"/>
  <c r="G1296" i="5"/>
  <c r="H1296" i="5" s="1"/>
  <c r="G1297" i="5"/>
  <c r="H1297" i="5" s="1"/>
  <c r="G1298" i="5"/>
  <c r="H1298" i="5" s="1"/>
  <c r="G1299" i="5"/>
  <c r="H1299" i="5" s="1"/>
  <c r="G1300" i="5"/>
  <c r="H1300" i="5" s="1"/>
  <c r="G1301" i="5"/>
  <c r="H1301" i="5" s="1"/>
  <c r="G1302" i="5"/>
  <c r="H1302" i="5" s="1"/>
  <c r="G1303" i="5"/>
  <c r="H1303" i="5" s="1"/>
  <c r="G1304" i="5"/>
  <c r="H1304" i="5" s="1"/>
  <c r="G1305" i="5"/>
  <c r="H1305" i="5" s="1"/>
  <c r="G1306" i="5"/>
  <c r="H1306" i="5" s="1"/>
  <c r="G1307" i="5"/>
  <c r="H1307" i="5" s="1"/>
  <c r="G1308" i="5"/>
  <c r="H1308" i="5" s="1"/>
  <c r="G1309" i="5"/>
  <c r="H1309" i="5" s="1"/>
  <c r="G1310" i="5"/>
  <c r="H1310" i="5" s="1"/>
  <c r="G1311" i="5"/>
  <c r="H1311" i="5" s="1"/>
  <c r="G1312" i="5"/>
  <c r="H1312" i="5" s="1"/>
  <c r="G1313" i="5"/>
  <c r="H1313" i="5" s="1"/>
  <c r="G1314" i="5"/>
  <c r="H1314" i="5" s="1"/>
  <c r="G1315" i="5"/>
  <c r="H1315" i="5" s="1"/>
  <c r="G1316" i="5"/>
  <c r="H1316" i="5" s="1"/>
  <c r="G1317" i="5"/>
  <c r="H1317" i="5" s="1"/>
  <c r="G1318" i="5"/>
  <c r="H1318" i="5" s="1"/>
  <c r="G1319" i="5"/>
  <c r="H1319" i="5" s="1"/>
  <c r="G1320" i="5"/>
  <c r="H1320" i="5" s="1"/>
  <c r="G1321" i="5"/>
  <c r="H1321" i="5" s="1"/>
  <c r="G1322" i="5"/>
  <c r="H1322" i="5" s="1"/>
  <c r="G1323" i="5"/>
  <c r="H1323" i="5" s="1"/>
  <c r="G1324" i="5"/>
  <c r="H1324" i="5" s="1"/>
  <c r="G1325" i="5"/>
  <c r="H1325" i="5" s="1"/>
  <c r="G1326" i="5"/>
  <c r="H1326" i="5" s="1"/>
  <c r="G1327" i="5"/>
  <c r="H1327" i="5" s="1"/>
  <c r="G1328" i="5"/>
  <c r="H1328" i="5" s="1"/>
  <c r="G1329" i="5"/>
  <c r="H1329" i="5" s="1"/>
  <c r="G1330" i="5"/>
  <c r="H1330" i="5" s="1"/>
  <c r="G1331" i="5"/>
  <c r="H1331" i="5" s="1"/>
  <c r="G1332" i="5"/>
  <c r="H1332" i="5" s="1"/>
  <c r="G1333" i="5"/>
  <c r="H1333" i="5" s="1"/>
  <c r="G1334" i="5"/>
  <c r="H1334" i="5" s="1"/>
  <c r="G1335" i="5"/>
  <c r="H1335" i="5" s="1"/>
  <c r="G1336" i="5"/>
  <c r="H1336" i="5" s="1"/>
  <c r="G1337" i="5"/>
  <c r="H1337" i="5" s="1"/>
  <c r="G1338" i="5"/>
  <c r="H1338" i="5" s="1"/>
  <c r="G1339" i="5"/>
  <c r="H1339" i="5" s="1"/>
  <c r="G1340" i="5"/>
  <c r="H1340" i="5" s="1"/>
  <c r="G1341" i="5"/>
  <c r="H1341" i="5" s="1"/>
  <c r="G1342" i="5"/>
  <c r="H1342" i="5" s="1"/>
  <c r="G1343" i="5"/>
  <c r="H1343" i="5" s="1"/>
  <c r="G1344" i="5"/>
  <c r="H1344" i="5" s="1"/>
  <c r="G1345" i="5"/>
  <c r="H1345" i="5" s="1"/>
  <c r="G1346" i="5"/>
  <c r="H1346" i="5" s="1"/>
  <c r="G1347" i="5"/>
  <c r="H1347" i="5" s="1"/>
  <c r="G1348" i="5"/>
  <c r="H1348" i="5" s="1"/>
  <c r="G1349" i="5"/>
  <c r="H1349" i="5" s="1"/>
  <c r="G1350" i="5"/>
  <c r="H1350" i="5" s="1"/>
  <c r="G1351" i="5"/>
  <c r="H1351" i="5" s="1"/>
  <c r="G1352" i="5"/>
  <c r="H1352" i="5" s="1"/>
  <c r="G1353" i="5"/>
  <c r="H1353" i="5" s="1"/>
  <c r="G1354" i="5"/>
  <c r="H1354" i="5" s="1"/>
  <c r="G1355" i="5"/>
  <c r="H1355" i="5" s="1"/>
  <c r="G1356" i="5"/>
  <c r="H1356" i="5" s="1"/>
  <c r="G1357" i="5"/>
  <c r="H1357" i="5" s="1"/>
  <c r="G1358" i="5"/>
  <c r="H1358" i="5" s="1"/>
  <c r="G1359" i="5"/>
  <c r="H1359" i="5" s="1"/>
  <c r="G1360" i="5"/>
  <c r="H1360" i="5" s="1"/>
  <c r="G1361" i="5"/>
  <c r="H1361" i="5" s="1"/>
  <c r="G1362" i="5"/>
  <c r="H1362" i="5" s="1"/>
  <c r="G1363" i="5"/>
  <c r="H1363" i="5" s="1"/>
  <c r="G1364" i="5"/>
  <c r="H1364" i="5" s="1"/>
  <c r="G1365" i="5"/>
  <c r="H1365" i="5" s="1"/>
  <c r="G1366" i="5"/>
  <c r="H1366" i="5" s="1"/>
  <c r="G1367" i="5"/>
  <c r="H1367" i="5" s="1"/>
  <c r="G1368" i="5"/>
  <c r="H1368" i="5" s="1"/>
  <c r="G1369" i="5"/>
  <c r="H1369" i="5" s="1"/>
  <c r="G1370" i="5"/>
  <c r="H1370" i="5" s="1"/>
  <c r="G1371" i="5"/>
  <c r="H1371" i="5" s="1"/>
  <c r="G1372" i="5"/>
  <c r="H1372" i="5" s="1"/>
  <c r="G1373" i="5"/>
  <c r="H1373" i="5" s="1"/>
  <c r="G1374" i="5"/>
  <c r="H1374" i="5" s="1"/>
  <c r="G1375" i="5"/>
  <c r="H1375" i="5" s="1"/>
  <c r="G1376" i="5"/>
  <c r="H1376" i="5" s="1"/>
  <c r="G1377" i="5"/>
  <c r="H1377" i="5" s="1"/>
  <c r="G1378" i="5"/>
  <c r="H1378" i="5" s="1"/>
  <c r="G1379" i="5"/>
  <c r="H1379" i="5" s="1"/>
  <c r="G1380" i="5"/>
  <c r="H1380" i="5" s="1"/>
  <c r="G1381" i="5"/>
  <c r="H1381" i="5" s="1"/>
  <c r="G1382" i="5"/>
  <c r="H1382" i="5" s="1"/>
  <c r="G1383" i="5"/>
  <c r="H1383" i="5" s="1"/>
  <c r="G1384" i="5"/>
  <c r="H1384" i="5" s="1"/>
  <c r="G1385" i="5"/>
  <c r="H1385" i="5" s="1"/>
  <c r="G1386" i="5"/>
  <c r="H1386" i="5" s="1"/>
  <c r="G1387" i="5"/>
  <c r="H1387" i="5" s="1"/>
  <c r="G1388" i="5"/>
  <c r="H1388" i="5" s="1"/>
  <c r="G1389" i="5"/>
  <c r="H1389" i="5" s="1"/>
  <c r="G1390" i="5"/>
  <c r="H1390" i="5" s="1"/>
  <c r="G1391" i="5"/>
  <c r="H1391" i="5" s="1"/>
  <c r="G1392" i="5"/>
  <c r="H1392" i="5" s="1"/>
  <c r="G1393" i="5"/>
  <c r="H1393" i="5" s="1"/>
  <c r="G1394" i="5"/>
  <c r="H1394" i="5" s="1"/>
  <c r="G1395" i="5"/>
  <c r="H1395" i="5" s="1"/>
  <c r="G1396" i="5"/>
  <c r="H1396" i="5" s="1"/>
  <c r="G1397" i="5"/>
  <c r="H1397" i="5" s="1"/>
  <c r="G1398" i="5"/>
  <c r="H1398" i="5" s="1"/>
  <c r="G1399" i="5"/>
  <c r="H1399" i="5" s="1"/>
  <c r="G1400" i="5"/>
  <c r="H1400" i="5" s="1"/>
  <c r="G1401" i="5"/>
  <c r="H1401" i="5" s="1"/>
  <c r="G1402" i="5"/>
  <c r="H1402" i="5" s="1"/>
  <c r="G1403" i="5"/>
  <c r="H1403" i="5" s="1"/>
  <c r="G1404" i="5"/>
  <c r="H1404" i="5" s="1"/>
  <c r="G1405" i="5"/>
  <c r="H1405" i="5" s="1"/>
  <c r="G1406" i="5"/>
  <c r="H1406" i="5" s="1"/>
  <c r="G1407" i="5"/>
  <c r="H1407" i="5" s="1"/>
  <c r="G1408" i="5"/>
  <c r="H1408" i="5" s="1"/>
  <c r="G1409" i="5"/>
  <c r="H1409" i="5" s="1"/>
  <c r="G1410" i="5"/>
  <c r="H1410" i="5" s="1"/>
  <c r="G1411" i="5"/>
  <c r="H1411" i="5" s="1"/>
  <c r="G1412" i="5"/>
  <c r="H1412" i="5" s="1"/>
  <c r="G1413" i="5"/>
  <c r="H1413" i="5" s="1"/>
  <c r="G1414" i="5"/>
  <c r="H1414" i="5" s="1"/>
  <c r="G1415" i="5"/>
  <c r="H1415" i="5" s="1"/>
  <c r="G1416" i="5"/>
  <c r="H1416" i="5" s="1"/>
  <c r="G1417" i="5"/>
  <c r="H1417" i="5" s="1"/>
  <c r="G1418" i="5"/>
  <c r="H1418" i="5" s="1"/>
  <c r="G1419" i="5"/>
  <c r="H1419" i="5" s="1"/>
  <c r="G1420" i="5"/>
  <c r="H1420" i="5" s="1"/>
  <c r="G1421" i="5"/>
  <c r="H1421" i="5" s="1"/>
  <c r="G1422" i="5"/>
  <c r="H1422" i="5" s="1"/>
  <c r="G1423" i="5"/>
  <c r="H1423" i="5" s="1"/>
  <c r="G1424" i="5"/>
  <c r="H1424" i="5" s="1"/>
  <c r="G1425" i="5"/>
  <c r="H1425" i="5" s="1"/>
  <c r="G1426" i="5"/>
  <c r="H1426" i="5" s="1"/>
  <c r="G1427" i="5"/>
  <c r="H1427" i="5" s="1"/>
  <c r="G1428" i="5"/>
  <c r="H1428" i="5" s="1"/>
  <c r="G1429" i="5"/>
  <c r="H1429" i="5" s="1"/>
  <c r="G1430" i="5"/>
  <c r="H1430" i="5" s="1"/>
  <c r="G1431" i="5"/>
  <c r="H1431" i="5" s="1"/>
  <c r="G1432" i="5"/>
  <c r="H1432" i="5" s="1"/>
  <c r="G1433" i="5"/>
  <c r="H1433" i="5" s="1"/>
  <c r="G1434" i="5"/>
  <c r="H1434" i="5" s="1"/>
  <c r="G1435" i="5"/>
  <c r="H1435" i="5" s="1"/>
  <c r="G1436" i="5"/>
  <c r="H1436" i="5" s="1"/>
  <c r="G1437" i="5"/>
  <c r="H1437" i="5" s="1"/>
  <c r="G1438" i="5"/>
  <c r="H1438" i="5" s="1"/>
  <c r="G1439" i="5"/>
  <c r="H1439" i="5" s="1"/>
  <c r="G1440" i="5"/>
  <c r="H1440" i="5" s="1"/>
  <c r="G1441" i="5"/>
  <c r="H1441" i="5" s="1"/>
  <c r="G1442" i="5"/>
  <c r="H1442" i="5" s="1"/>
  <c r="G1443" i="5"/>
  <c r="H1443" i="5" s="1"/>
  <c r="G1444" i="5"/>
  <c r="H1444" i="5" s="1"/>
  <c r="G1445" i="5"/>
  <c r="H1445" i="5" s="1"/>
  <c r="G1446" i="5"/>
  <c r="H1446" i="5" s="1"/>
  <c r="G1447" i="5"/>
  <c r="H1447" i="5" s="1"/>
  <c r="G1448" i="5"/>
  <c r="H1448" i="5" s="1"/>
  <c r="G1449" i="5"/>
  <c r="H1449" i="5" s="1"/>
  <c r="G1450" i="5"/>
  <c r="H1450" i="5" s="1"/>
  <c r="G1451" i="5"/>
  <c r="H1451" i="5" s="1"/>
  <c r="G1452" i="5"/>
  <c r="H1452" i="5" s="1"/>
  <c r="G1453" i="5"/>
  <c r="H1453" i="5" s="1"/>
  <c r="G1454" i="5"/>
  <c r="H1454" i="5" s="1"/>
  <c r="G1455" i="5"/>
  <c r="H1455" i="5" s="1"/>
  <c r="G1456" i="5"/>
  <c r="H1456" i="5" s="1"/>
  <c r="G1457" i="5"/>
  <c r="H1457" i="5" s="1"/>
  <c r="G1458" i="5"/>
  <c r="H1458" i="5" s="1"/>
  <c r="G1459" i="5"/>
  <c r="H1459" i="5" s="1"/>
  <c r="G1460" i="5"/>
  <c r="H1460" i="5" s="1"/>
  <c r="G1461" i="5"/>
  <c r="H1461" i="5" s="1"/>
  <c r="G1462" i="5"/>
  <c r="H1462" i="5" s="1"/>
  <c r="G1463" i="5"/>
  <c r="H1463" i="5" s="1"/>
  <c r="G1464" i="5"/>
  <c r="H1464" i="5" s="1"/>
  <c r="G1465" i="5"/>
  <c r="H1465" i="5" s="1"/>
  <c r="G1466" i="5"/>
  <c r="H1466" i="5" s="1"/>
  <c r="G1467" i="5"/>
  <c r="H1467" i="5" s="1"/>
  <c r="G1468" i="5"/>
  <c r="H1468" i="5" s="1"/>
  <c r="G1469" i="5"/>
  <c r="H1469" i="5" s="1"/>
  <c r="G1470" i="5"/>
  <c r="H1470" i="5" s="1"/>
  <c r="G1471" i="5"/>
  <c r="H1471" i="5" s="1"/>
  <c r="G1472" i="5"/>
  <c r="H1472" i="5" s="1"/>
  <c r="G1473" i="5"/>
  <c r="H1473" i="5" s="1"/>
  <c r="G1474" i="5"/>
  <c r="H1474" i="5" s="1"/>
  <c r="G1475" i="5"/>
  <c r="H1475" i="5" s="1"/>
  <c r="G1476" i="5"/>
  <c r="H1476" i="5" s="1"/>
  <c r="G1477" i="5"/>
  <c r="H1477" i="5" s="1"/>
  <c r="G1478" i="5"/>
  <c r="H1478" i="5" s="1"/>
  <c r="G1479" i="5"/>
  <c r="H1479" i="5" s="1"/>
  <c r="G1480" i="5"/>
  <c r="H1480" i="5" s="1"/>
  <c r="G1481" i="5"/>
  <c r="H1481" i="5" s="1"/>
  <c r="G1482" i="5"/>
  <c r="H1482" i="5" s="1"/>
  <c r="G1483" i="5"/>
  <c r="H1483" i="5" s="1"/>
  <c r="G1484" i="5"/>
  <c r="H1484" i="5" s="1"/>
  <c r="G1485" i="5"/>
  <c r="H1485" i="5" s="1"/>
  <c r="G1486" i="5"/>
  <c r="H1486" i="5" s="1"/>
  <c r="G1487" i="5"/>
  <c r="H1487" i="5" s="1"/>
  <c r="G1488" i="5"/>
  <c r="H1488" i="5" s="1"/>
  <c r="G1489" i="5"/>
  <c r="H1489" i="5" s="1"/>
  <c r="G1490" i="5"/>
  <c r="H1490" i="5" s="1"/>
  <c r="G1491" i="5"/>
  <c r="H1491" i="5" s="1"/>
  <c r="G1492" i="5"/>
  <c r="H1492" i="5" s="1"/>
  <c r="G1493" i="5"/>
  <c r="H1493" i="5" s="1"/>
  <c r="G1494" i="5"/>
  <c r="H1494" i="5" s="1"/>
  <c r="G1495" i="5"/>
  <c r="H1495" i="5" s="1"/>
  <c r="G1496" i="5"/>
  <c r="H1496" i="5" s="1"/>
  <c r="G1497" i="5"/>
  <c r="H1497" i="5" s="1"/>
  <c r="G1498" i="5"/>
  <c r="H1498" i="5" s="1"/>
  <c r="G1499" i="5"/>
  <c r="H1499" i="5" s="1"/>
  <c r="G1500" i="5"/>
  <c r="H1500" i="5" s="1"/>
  <c r="G1501" i="5"/>
  <c r="H1501" i="5" s="1"/>
  <c r="G1502" i="5"/>
  <c r="H1502" i="5" s="1"/>
  <c r="G1503" i="5"/>
  <c r="H1503" i="5" s="1"/>
  <c r="G1504" i="5"/>
  <c r="H1504" i="5" s="1"/>
  <c r="G1505" i="5"/>
  <c r="H1505" i="5" s="1"/>
  <c r="G1506" i="5"/>
  <c r="H1506" i="5" s="1"/>
  <c r="G1507" i="5"/>
  <c r="H1507" i="5" s="1"/>
  <c r="G1508" i="5"/>
  <c r="H1508" i="5" s="1"/>
  <c r="G1509" i="5"/>
  <c r="H1509" i="5" s="1"/>
  <c r="G1510" i="5"/>
  <c r="H1510" i="5" s="1"/>
  <c r="G1511" i="5"/>
  <c r="H1511" i="5" s="1"/>
  <c r="G1512" i="5"/>
  <c r="H1512" i="5" s="1"/>
  <c r="G1513" i="5"/>
  <c r="H1513" i="5" s="1"/>
  <c r="G1514" i="5"/>
  <c r="H1514" i="5" s="1"/>
  <c r="G1515" i="5"/>
  <c r="H1515" i="5" s="1"/>
  <c r="G1516" i="5"/>
  <c r="H1516" i="5" s="1"/>
  <c r="G1517" i="5"/>
  <c r="H1517" i="5" s="1"/>
  <c r="G1518" i="5"/>
  <c r="H1518" i="5" s="1"/>
  <c r="G1519" i="5"/>
  <c r="H1519" i="5" s="1"/>
  <c r="G1520" i="5"/>
  <c r="H1520" i="5" s="1"/>
  <c r="G1521" i="5"/>
  <c r="H1521" i="5" s="1"/>
  <c r="G1522" i="5"/>
  <c r="H1522" i="5" s="1"/>
  <c r="G1523" i="5"/>
  <c r="H1523" i="5" s="1"/>
  <c r="G1524" i="5"/>
  <c r="H1524" i="5" s="1"/>
  <c r="G1525" i="5"/>
  <c r="H1525" i="5" s="1"/>
  <c r="G1526" i="5"/>
  <c r="H1526" i="5" s="1"/>
  <c r="G1527" i="5"/>
  <c r="H1527" i="5" s="1"/>
  <c r="G1528" i="5"/>
  <c r="H1528" i="5" s="1"/>
  <c r="G1529" i="5"/>
  <c r="H1529" i="5" s="1"/>
  <c r="G1530" i="5"/>
  <c r="H1530" i="5" s="1"/>
  <c r="G1531" i="5"/>
  <c r="H1531" i="5" s="1"/>
  <c r="G1532" i="5"/>
  <c r="H1532" i="5" s="1"/>
  <c r="G1533" i="5"/>
  <c r="H1533" i="5" s="1"/>
  <c r="G1534" i="5"/>
  <c r="H1534" i="5" s="1"/>
  <c r="G1535" i="5"/>
  <c r="H1535" i="5" s="1"/>
  <c r="G1536" i="5"/>
  <c r="H1536" i="5" s="1"/>
  <c r="G1537" i="5"/>
  <c r="H1537" i="5" s="1"/>
  <c r="G1538" i="5"/>
  <c r="H1538" i="5" s="1"/>
  <c r="G1539" i="5"/>
  <c r="H1539" i="5" s="1"/>
  <c r="G1540" i="5"/>
  <c r="H1540" i="5" s="1"/>
  <c r="G1541" i="5"/>
  <c r="H1541" i="5" s="1"/>
  <c r="G1542" i="5"/>
  <c r="H1542" i="5" s="1"/>
  <c r="G1543" i="5"/>
  <c r="H1543" i="5" s="1"/>
  <c r="G1544" i="5"/>
  <c r="H1544" i="5" s="1"/>
  <c r="G1545" i="5"/>
  <c r="H1545" i="5" s="1"/>
  <c r="G1546" i="5"/>
  <c r="H1546" i="5" s="1"/>
  <c r="G1547" i="5"/>
  <c r="H1547" i="5" s="1"/>
  <c r="G1548" i="5"/>
  <c r="H1548" i="5" s="1"/>
  <c r="G1549" i="5"/>
  <c r="H1549" i="5" s="1"/>
  <c r="G1550" i="5"/>
  <c r="H1550" i="5" s="1"/>
  <c r="G1551" i="5"/>
  <c r="H1551" i="5" s="1"/>
  <c r="G1552" i="5"/>
  <c r="H1552" i="5" s="1"/>
  <c r="G1553" i="5"/>
  <c r="H1553" i="5" s="1"/>
  <c r="G1554" i="5"/>
  <c r="H1554" i="5" s="1"/>
  <c r="G1555" i="5"/>
  <c r="H1555" i="5" s="1"/>
  <c r="G1556" i="5"/>
  <c r="H1556" i="5" s="1"/>
  <c r="G1557" i="5"/>
  <c r="H1557" i="5" s="1"/>
  <c r="G1558" i="5"/>
  <c r="H1558" i="5" s="1"/>
  <c r="G1559" i="5"/>
  <c r="H1559" i="5" s="1"/>
  <c r="G1560" i="5"/>
  <c r="H1560" i="5" s="1"/>
  <c r="G1561" i="5"/>
  <c r="H1561" i="5" s="1"/>
  <c r="G1562" i="5"/>
  <c r="H1562" i="5" s="1"/>
  <c r="G1563" i="5"/>
  <c r="H1563" i="5" s="1"/>
  <c r="G1564" i="5"/>
  <c r="H1564" i="5" s="1"/>
  <c r="G1565" i="5"/>
  <c r="H1565" i="5" s="1"/>
  <c r="G1566" i="5"/>
  <c r="H1566" i="5" s="1"/>
  <c r="G1567" i="5"/>
  <c r="H1567" i="5" s="1"/>
  <c r="G1568" i="5"/>
  <c r="H1568" i="5" s="1"/>
  <c r="G1569" i="5"/>
  <c r="H1569" i="5" s="1"/>
  <c r="G1570" i="5"/>
  <c r="H1570" i="5" s="1"/>
  <c r="G1571" i="5"/>
  <c r="H1571" i="5" s="1"/>
  <c r="G1572" i="5"/>
  <c r="H1572" i="5" s="1"/>
  <c r="G1573" i="5"/>
  <c r="H1573" i="5" s="1"/>
  <c r="G1574" i="5"/>
  <c r="H1574" i="5" s="1"/>
  <c r="G1575" i="5"/>
  <c r="H1575" i="5" s="1"/>
  <c r="G1576" i="5"/>
  <c r="H1576" i="5" s="1"/>
  <c r="G1577" i="5"/>
  <c r="H1577" i="5" s="1"/>
  <c r="G1578" i="5"/>
  <c r="H1578" i="5" s="1"/>
  <c r="G1579" i="5"/>
  <c r="H1579" i="5" s="1"/>
  <c r="G1580" i="5"/>
  <c r="H1580" i="5" s="1"/>
  <c r="G1581" i="5"/>
  <c r="H1581" i="5" s="1"/>
  <c r="G1582" i="5"/>
  <c r="H1582" i="5" s="1"/>
  <c r="G1583" i="5"/>
  <c r="H1583" i="5" s="1"/>
  <c r="G1584" i="5"/>
  <c r="H1584" i="5" s="1"/>
  <c r="G1585" i="5"/>
  <c r="H1585" i="5" s="1"/>
  <c r="G1586" i="5"/>
  <c r="H1586" i="5" s="1"/>
  <c r="G1587" i="5"/>
  <c r="H1587" i="5" s="1"/>
  <c r="G1588" i="5"/>
  <c r="H1588" i="5" s="1"/>
  <c r="G1589" i="5"/>
  <c r="H1589" i="5" s="1"/>
  <c r="G1590" i="5"/>
  <c r="H1590" i="5" s="1"/>
  <c r="G1591" i="5"/>
  <c r="H1591" i="5" s="1"/>
  <c r="G1592" i="5"/>
  <c r="H1592" i="5" s="1"/>
  <c r="G1593" i="5"/>
  <c r="H1593" i="5" s="1"/>
  <c r="G1594" i="5"/>
  <c r="H1594" i="5" s="1"/>
  <c r="G1595" i="5"/>
  <c r="H1595" i="5" s="1"/>
  <c r="G1596" i="5"/>
  <c r="H1596" i="5" s="1"/>
  <c r="G1597" i="5"/>
  <c r="H1597" i="5" s="1"/>
  <c r="G1598" i="5"/>
  <c r="H1598" i="5" s="1"/>
  <c r="G1599" i="5"/>
  <c r="H1599" i="5" s="1"/>
  <c r="G1600" i="5"/>
  <c r="H1600" i="5" s="1"/>
  <c r="G1601" i="5"/>
  <c r="H1601" i="5" s="1"/>
  <c r="G1602" i="5"/>
  <c r="H1602" i="5" s="1"/>
  <c r="G1603" i="5"/>
  <c r="H1603" i="5" s="1"/>
  <c r="G1604" i="5"/>
  <c r="H1604" i="5" s="1"/>
  <c r="G1605" i="5"/>
  <c r="H1605" i="5" s="1"/>
  <c r="G1606" i="5"/>
  <c r="H1606" i="5" s="1"/>
  <c r="G1607" i="5"/>
  <c r="H1607" i="5" s="1"/>
  <c r="G1608" i="5"/>
  <c r="H1608" i="5" s="1"/>
  <c r="G1609" i="5"/>
  <c r="H1609" i="5" s="1"/>
  <c r="G1610" i="5"/>
  <c r="H1610" i="5" s="1"/>
  <c r="G1611" i="5"/>
  <c r="H1611" i="5" s="1"/>
  <c r="G1612" i="5"/>
  <c r="H1612" i="5" s="1"/>
  <c r="G1613" i="5"/>
  <c r="H1613" i="5" s="1"/>
  <c r="G1614" i="5"/>
  <c r="H1614" i="5" s="1"/>
  <c r="G1615" i="5"/>
  <c r="H1615" i="5" s="1"/>
  <c r="G1616" i="5"/>
  <c r="H1616" i="5" s="1"/>
  <c r="G1617" i="5"/>
  <c r="H1617" i="5" s="1"/>
  <c r="G1618" i="5"/>
  <c r="H1618" i="5" s="1"/>
  <c r="G1619" i="5"/>
  <c r="H1619" i="5" s="1"/>
  <c r="G1620" i="5"/>
  <c r="H1620" i="5" s="1"/>
  <c r="G1621" i="5"/>
  <c r="H1621" i="5" s="1"/>
  <c r="G1622" i="5"/>
  <c r="H1622" i="5" s="1"/>
  <c r="G1623" i="5"/>
  <c r="H1623" i="5" s="1"/>
  <c r="G1624" i="5"/>
  <c r="H1624" i="5" s="1"/>
  <c r="G1625" i="5"/>
  <c r="H1625" i="5" s="1"/>
  <c r="G1626" i="5"/>
  <c r="H1626" i="5" s="1"/>
  <c r="G1627" i="5"/>
  <c r="H1627" i="5" s="1"/>
  <c r="G1628" i="5"/>
  <c r="H1628" i="5" s="1"/>
  <c r="G1629" i="5"/>
  <c r="H1629" i="5" s="1"/>
  <c r="G1630" i="5"/>
  <c r="H1630" i="5" s="1"/>
  <c r="G1631" i="5"/>
  <c r="H1631" i="5" s="1"/>
  <c r="G1632" i="5"/>
  <c r="H1632" i="5" s="1"/>
  <c r="G1633" i="5"/>
  <c r="H1633" i="5" s="1"/>
  <c r="G1634" i="5"/>
  <c r="H1634" i="5" s="1"/>
  <c r="G1635" i="5"/>
  <c r="H1635" i="5" s="1"/>
  <c r="G1636" i="5"/>
  <c r="H1636" i="5" s="1"/>
  <c r="G1637" i="5"/>
  <c r="H1637" i="5" s="1"/>
  <c r="G1638" i="5"/>
  <c r="H1638" i="5" s="1"/>
  <c r="G1639" i="5"/>
  <c r="H1639" i="5" s="1"/>
  <c r="G1640" i="5"/>
  <c r="H1640" i="5" s="1"/>
  <c r="G1641" i="5"/>
  <c r="H1641" i="5" s="1"/>
  <c r="G1642" i="5"/>
  <c r="H1642" i="5" s="1"/>
  <c r="G1643" i="5"/>
  <c r="H1643" i="5" s="1"/>
  <c r="G1644" i="5"/>
  <c r="H1644" i="5" s="1"/>
  <c r="G1645" i="5"/>
  <c r="H1645" i="5" s="1"/>
  <c r="G1646" i="5"/>
  <c r="H1646" i="5" s="1"/>
  <c r="G1647" i="5"/>
  <c r="H1647" i="5" s="1"/>
  <c r="G1648" i="5"/>
  <c r="H1648" i="5" s="1"/>
  <c r="G1649" i="5"/>
  <c r="H1649" i="5" s="1"/>
  <c r="G1650" i="5"/>
  <c r="H1650" i="5" s="1"/>
  <c r="G1651" i="5"/>
  <c r="H1651" i="5" s="1"/>
  <c r="G1652" i="5"/>
  <c r="H1652" i="5" s="1"/>
  <c r="G1653" i="5"/>
  <c r="H1653" i="5" s="1"/>
  <c r="G1654" i="5"/>
  <c r="H1654" i="5" s="1"/>
  <c r="G1655" i="5"/>
  <c r="H1655" i="5" s="1"/>
  <c r="G1656" i="5"/>
  <c r="H1656" i="5" s="1"/>
  <c r="G1657" i="5"/>
  <c r="H1657" i="5" s="1"/>
  <c r="G1658" i="5"/>
  <c r="H1658" i="5" s="1"/>
  <c r="G1659" i="5"/>
  <c r="H1659" i="5" s="1"/>
  <c r="G1660" i="5"/>
  <c r="H1660" i="5" s="1"/>
  <c r="G1661" i="5"/>
  <c r="H1661" i="5" s="1"/>
  <c r="G1662" i="5"/>
  <c r="H1662" i="5" s="1"/>
  <c r="G1663" i="5"/>
  <c r="H1663" i="5" s="1"/>
  <c r="G1664" i="5"/>
  <c r="H1664" i="5" s="1"/>
  <c r="G1665" i="5"/>
  <c r="H1665" i="5" s="1"/>
  <c r="G1666" i="5"/>
  <c r="H1666" i="5" s="1"/>
  <c r="G1667" i="5"/>
  <c r="H1667" i="5" s="1"/>
  <c r="G1668" i="5"/>
  <c r="H1668" i="5" s="1"/>
  <c r="G1669" i="5"/>
  <c r="H1669" i="5" s="1"/>
  <c r="G1670" i="5"/>
  <c r="H1670" i="5" s="1"/>
  <c r="G1671" i="5"/>
  <c r="H1671" i="5" s="1"/>
  <c r="G1672" i="5"/>
  <c r="H1672" i="5" s="1"/>
  <c r="G1673" i="5"/>
  <c r="H1673" i="5" s="1"/>
  <c r="G1674" i="5"/>
  <c r="H1674" i="5" s="1"/>
  <c r="G1675" i="5"/>
  <c r="H1675" i="5" s="1"/>
  <c r="G1676" i="5"/>
  <c r="H1676" i="5" s="1"/>
  <c r="G1677" i="5"/>
  <c r="H1677" i="5" s="1"/>
  <c r="G1678" i="5"/>
  <c r="H1678" i="5" s="1"/>
  <c r="G1679" i="5"/>
  <c r="H1679" i="5" s="1"/>
  <c r="G1680" i="5"/>
  <c r="H1680" i="5" s="1"/>
  <c r="G1681" i="5"/>
  <c r="H1681" i="5" s="1"/>
  <c r="G1682" i="5"/>
  <c r="H1682" i="5" s="1"/>
  <c r="G1683" i="5"/>
  <c r="H1683" i="5" s="1"/>
  <c r="G1684" i="5"/>
  <c r="H1684" i="5" s="1"/>
  <c r="G1685" i="5"/>
  <c r="H1685" i="5" s="1"/>
  <c r="G1686" i="5"/>
  <c r="H1686" i="5" s="1"/>
  <c r="G1687" i="5"/>
  <c r="H1687" i="5" s="1"/>
  <c r="G1688" i="5"/>
  <c r="H1688" i="5" s="1"/>
  <c r="G1689" i="5"/>
  <c r="H1689" i="5" s="1"/>
  <c r="G1690" i="5"/>
  <c r="H1690" i="5" s="1"/>
  <c r="G1691" i="5"/>
  <c r="H1691" i="5" s="1"/>
  <c r="G1692" i="5"/>
  <c r="H1692" i="5" s="1"/>
  <c r="G1693" i="5"/>
  <c r="H1693" i="5" s="1"/>
  <c r="G1694" i="5"/>
  <c r="H1694" i="5" s="1"/>
  <c r="G1695" i="5"/>
  <c r="H1695" i="5" s="1"/>
  <c r="G1696" i="5"/>
  <c r="H1696" i="5" s="1"/>
  <c r="G1697" i="5"/>
  <c r="H1697" i="5" s="1"/>
  <c r="G1698" i="5"/>
  <c r="H1698" i="5" s="1"/>
  <c r="G1699" i="5"/>
  <c r="H1699" i="5" s="1"/>
  <c r="G1700" i="5"/>
  <c r="H1700" i="5" s="1"/>
  <c r="G1701" i="5"/>
  <c r="H1701" i="5" s="1"/>
  <c r="G1702" i="5"/>
  <c r="H1702" i="5" s="1"/>
  <c r="G1703" i="5"/>
  <c r="H1703" i="5" s="1"/>
  <c r="G1704" i="5"/>
  <c r="H1704" i="5" s="1"/>
  <c r="G1705" i="5"/>
  <c r="H1705" i="5" s="1"/>
  <c r="G1706" i="5"/>
  <c r="H1706" i="5" s="1"/>
  <c r="G1707" i="5"/>
  <c r="H1707" i="5" s="1"/>
  <c r="G1708" i="5"/>
  <c r="H1708" i="5" s="1"/>
  <c r="G1709" i="5"/>
  <c r="H1709" i="5" s="1"/>
  <c r="G1710" i="5"/>
  <c r="H1710" i="5" s="1"/>
  <c r="G1711" i="5"/>
  <c r="H1711" i="5" s="1"/>
  <c r="G1712" i="5"/>
  <c r="H1712" i="5" s="1"/>
  <c r="G1713" i="5"/>
  <c r="H1713" i="5" s="1"/>
  <c r="G1714" i="5"/>
  <c r="H1714" i="5" s="1"/>
  <c r="G1715" i="5"/>
  <c r="H1715" i="5" s="1"/>
  <c r="G1716" i="5"/>
  <c r="H1716" i="5" s="1"/>
  <c r="G1717" i="5"/>
  <c r="H1717" i="5" s="1"/>
  <c r="G1718" i="5"/>
  <c r="H1718" i="5" s="1"/>
  <c r="G1719" i="5"/>
  <c r="H1719" i="5" s="1"/>
  <c r="G1720" i="5"/>
  <c r="H1720" i="5" s="1"/>
  <c r="G1721" i="5"/>
  <c r="H1721" i="5" s="1"/>
  <c r="G1722" i="5"/>
  <c r="H1722" i="5" s="1"/>
  <c r="G1723" i="5"/>
  <c r="H1723" i="5" s="1"/>
  <c r="G1724" i="5"/>
  <c r="H1724" i="5" s="1"/>
  <c r="G1725" i="5"/>
  <c r="H1725" i="5" s="1"/>
  <c r="G1726" i="5"/>
  <c r="H1726" i="5" s="1"/>
  <c r="G1727" i="5"/>
  <c r="H1727" i="5" s="1"/>
  <c r="G1728" i="5"/>
  <c r="H1728" i="5" s="1"/>
  <c r="G1729" i="5"/>
  <c r="H1729" i="5" s="1"/>
  <c r="G1730" i="5"/>
  <c r="H1730" i="5" s="1"/>
  <c r="G1731" i="5"/>
  <c r="H1731" i="5" s="1"/>
  <c r="G1732" i="5"/>
  <c r="H1732" i="5" s="1"/>
  <c r="G1733" i="5"/>
  <c r="H1733" i="5" s="1"/>
  <c r="G1734" i="5"/>
  <c r="H1734" i="5" s="1"/>
  <c r="G1735" i="5"/>
  <c r="H1735" i="5" s="1"/>
  <c r="G1736" i="5"/>
  <c r="H1736" i="5" s="1"/>
  <c r="G1737" i="5"/>
  <c r="H1737" i="5" s="1"/>
  <c r="G1738" i="5"/>
  <c r="H1738" i="5" s="1"/>
  <c r="G1739" i="5"/>
  <c r="H1739" i="5" s="1"/>
  <c r="G1740" i="5"/>
  <c r="H1740" i="5" s="1"/>
  <c r="G1741" i="5"/>
  <c r="H1741" i="5" s="1"/>
  <c r="G1742" i="5"/>
  <c r="H1742" i="5" s="1"/>
  <c r="G1743" i="5"/>
  <c r="H1743" i="5" s="1"/>
  <c r="G1744" i="5"/>
  <c r="H1744" i="5" s="1"/>
  <c r="G1745" i="5"/>
  <c r="H1745" i="5" s="1"/>
  <c r="G1746" i="5"/>
  <c r="H1746" i="5" s="1"/>
  <c r="G1747" i="5"/>
  <c r="H1747" i="5" s="1"/>
  <c r="G1748" i="5"/>
  <c r="H1748" i="5" s="1"/>
  <c r="G1749" i="5"/>
  <c r="H1749" i="5" s="1"/>
  <c r="G1750" i="5"/>
  <c r="H1750" i="5" s="1"/>
  <c r="G1751" i="5"/>
  <c r="H1751" i="5" s="1"/>
  <c r="G1752" i="5"/>
  <c r="H1752" i="5" s="1"/>
  <c r="G1753" i="5"/>
  <c r="H1753" i="5" s="1"/>
  <c r="G1754" i="5"/>
  <c r="H1754" i="5" s="1"/>
  <c r="G1755" i="5"/>
  <c r="H1755" i="5" s="1"/>
  <c r="G1756" i="5"/>
  <c r="H1756" i="5" s="1"/>
  <c r="G1757" i="5"/>
  <c r="H1757" i="5" s="1"/>
  <c r="G1758" i="5"/>
  <c r="H1758" i="5" s="1"/>
  <c r="G1759" i="5"/>
  <c r="H1759" i="5" s="1"/>
  <c r="G1760" i="5"/>
  <c r="H1760" i="5" s="1"/>
  <c r="G1761" i="5"/>
  <c r="H1761" i="5" s="1"/>
  <c r="G1762" i="5"/>
  <c r="H1762" i="5" s="1"/>
  <c r="G1763" i="5"/>
  <c r="H1763" i="5" s="1"/>
  <c r="G1764" i="5"/>
  <c r="H1764" i="5" s="1"/>
  <c r="G1765" i="5"/>
  <c r="H1765" i="5" s="1"/>
  <c r="G1766" i="5"/>
  <c r="H1766" i="5" s="1"/>
  <c r="G1767" i="5"/>
  <c r="H1767" i="5" s="1"/>
  <c r="G1768" i="5"/>
  <c r="H1768" i="5" s="1"/>
  <c r="G1769" i="5"/>
  <c r="H1769" i="5" s="1"/>
  <c r="G1770" i="5"/>
  <c r="H1770" i="5" s="1"/>
  <c r="G1771" i="5"/>
  <c r="H1771" i="5" s="1"/>
  <c r="G1772" i="5"/>
  <c r="H1772" i="5" s="1"/>
  <c r="G1773" i="5"/>
  <c r="H1773" i="5" s="1"/>
  <c r="G1774" i="5"/>
  <c r="H1774" i="5" s="1"/>
  <c r="G1775" i="5"/>
  <c r="H1775" i="5" s="1"/>
  <c r="G1776" i="5"/>
  <c r="H1776" i="5" s="1"/>
  <c r="G1777" i="5"/>
  <c r="H1777" i="5" s="1"/>
  <c r="G1778" i="5"/>
  <c r="H1778" i="5" s="1"/>
  <c r="G1779" i="5"/>
  <c r="H1779" i="5" s="1"/>
  <c r="G1780" i="5"/>
  <c r="H1780" i="5" s="1"/>
  <c r="G1781" i="5"/>
  <c r="H1781" i="5" s="1"/>
  <c r="G1782" i="5"/>
  <c r="H1782" i="5" s="1"/>
  <c r="G1783" i="5"/>
  <c r="H1783" i="5" s="1"/>
  <c r="G1784" i="5"/>
  <c r="H1784" i="5" s="1"/>
  <c r="G1785" i="5"/>
  <c r="H1785" i="5" s="1"/>
  <c r="G1786" i="5"/>
  <c r="H1786" i="5" s="1"/>
  <c r="G1787" i="5"/>
  <c r="H1787" i="5" s="1"/>
  <c r="G1788" i="5"/>
  <c r="H1788" i="5" s="1"/>
  <c r="G1789" i="5"/>
  <c r="H1789" i="5" s="1"/>
  <c r="G1790" i="5"/>
  <c r="H1790" i="5" s="1"/>
  <c r="G1791" i="5"/>
  <c r="H1791" i="5" s="1"/>
  <c r="G1792" i="5"/>
  <c r="H1792" i="5" s="1"/>
  <c r="G1793" i="5"/>
  <c r="H1793" i="5" s="1"/>
  <c r="G1794" i="5"/>
  <c r="H1794" i="5" s="1"/>
  <c r="G1795" i="5"/>
  <c r="H1795" i="5" s="1"/>
  <c r="G1796" i="5"/>
  <c r="H1796" i="5" s="1"/>
  <c r="G1797" i="5"/>
  <c r="H1797" i="5" s="1"/>
  <c r="G1798" i="5"/>
  <c r="H1798" i="5" s="1"/>
  <c r="G1799" i="5"/>
  <c r="H1799" i="5" s="1"/>
  <c r="G1800" i="5"/>
  <c r="H1800" i="5" s="1"/>
  <c r="G1801" i="5"/>
  <c r="H1801" i="5" s="1"/>
  <c r="G1802" i="5"/>
  <c r="H1802" i="5" s="1"/>
  <c r="G1803" i="5"/>
  <c r="H1803" i="5" s="1"/>
  <c r="G1804" i="5"/>
  <c r="H1804" i="5" s="1"/>
  <c r="G1805" i="5"/>
  <c r="H1805" i="5" s="1"/>
  <c r="G1806" i="5"/>
  <c r="H1806" i="5" s="1"/>
  <c r="G1807" i="5"/>
  <c r="H1807" i="5" s="1"/>
  <c r="G1808" i="5"/>
  <c r="H1808" i="5" s="1"/>
  <c r="G1809" i="5"/>
  <c r="H1809" i="5" s="1"/>
  <c r="G1810" i="5"/>
  <c r="H1810" i="5" s="1"/>
  <c r="G1811" i="5"/>
  <c r="H1811" i="5" s="1"/>
  <c r="G1812" i="5"/>
  <c r="H1812" i="5" s="1"/>
  <c r="G1813" i="5"/>
  <c r="H1813" i="5" s="1"/>
  <c r="G1814" i="5"/>
  <c r="H1814" i="5" s="1"/>
  <c r="G1815" i="5"/>
  <c r="H1815" i="5" s="1"/>
  <c r="G1816" i="5"/>
  <c r="H1816" i="5" s="1"/>
  <c r="G1817" i="5"/>
  <c r="H1817" i="5" s="1"/>
  <c r="G1818" i="5"/>
  <c r="H1818" i="5" s="1"/>
  <c r="G1819" i="5"/>
  <c r="H1819" i="5" s="1"/>
  <c r="G1820" i="5"/>
  <c r="H1820" i="5" s="1"/>
  <c r="G1821" i="5"/>
  <c r="H1821" i="5" s="1"/>
  <c r="G1822" i="5"/>
  <c r="H1822" i="5" s="1"/>
  <c r="G1823" i="5"/>
  <c r="H1823" i="5" s="1"/>
  <c r="G1824" i="5"/>
  <c r="H1824" i="5" s="1"/>
  <c r="G1825" i="5"/>
  <c r="H1825" i="5" s="1"/>
  <c r="G1826" i="5"/>
  <c r="H1826" i="5" s="1"/>
  <c r="G1827" i="5"/>
  <c r="H1827" i="5" s="1"/>
  <c r="G1828" i="5"/>
  <c r="H1828" i="5" s="1"/>
  <c r="G1829" i="5"/>
  <c r="H1829" i="5" s="1"/>
  <c r="G1830" i="5"/>
  <c r="H1830" i="5" s="1"/>
  <c r="G1831" i="5"/>
  <c r="H1831" i="5" s="1"/>
  <c r="G1832" i="5"/>
  <c r="H1832" i="5" s="1"/>
  <c r="G1833" i="5"/>
  <c r="H1833" i="5" s="1"/>
  <c r="G1834" i="5"/>
  <c r="H1834" i="5" s="1"/>
  <c r="G1835" i="5"/>
  <c r="H1835" i="5" s="1"/>
  <c r="G1836" i="5"/>
  <c r="H1836" i="5" s="1"/>
  <c r="G1837" i="5"/>
  <c r="H1837" i="5" s="1"/>
  <c r="G1838" i="5"/>
  <c r="H1838" i="5" s="1"/>
  <c r="G1839" i="5"/>
  <c r="H1839" i="5" s="1"/>
  <c r="G1840" i="5"/>
  <c r="H1840" i="5" s="1"/>
  <c r="G1841" i="5"/>
  <c r="H1841" i="5" s="1"/>
  <c r="G1842" i="5"/>
  <c r="H1842" i="5" s="1"/>
  <c r="G1843" i="5"/>
  <c r="H1843" i="5" s="1"/>
  <c r="G1844" i="5"/>
  <c r="H1844" i="5" s="1"/>
  <c r="G1845" i="5"/>
  <c r="H1845" i="5" s="1"/>
  <c r="G1846" i="5"/>
  <c r="H1846" i="5" s="1"/>
  <c r="G1847" i="5"/>
  <c r="H1847" i="5" s="1"/>
  <c r="G1848" i="5"/>
  <c r="H1848" i="5" s="1"/>
  <c r="G1849" i="5"/>
  <c r="H1849" i="5" s="1"/>
  <c r="G1850" i="5"/>
  <c r="H1850" i="5" s="1"/>
  <c r="G1851" i="5"/>
  <c r="H1851" i="5" s="1"/>
  <c r="G1852" i="5"/>
  <c r="H1852" i="5" s="1"/>
  <c r="G1853" i="5"/>
  <c r="H1853" i="5" s="1"/>
  <c r="G1854" i="5"/>
  <c r="H1854" i="5" s="1"/>
  <c r="G1855" i="5"/>
  <c r="H1855" i="5" s="1"/>
  <c r="G1856" i="5"/>
  <c r="H1856" i="5" s="1"/>
  <c r="G1857" i="5"/>
  <c r="H1857" i="5" s="1"/>
  <c r="G1858" i="5"/>
  <c r="H1858" i="5" s="1"/>
  <c r="G1859" i="5"/>
  <c r="H1859" i="5" s="1"/>
  <c r="G1860" i="5"/>
  <c r="H1860" i="5" s="1"/>
  <c r="G1861" i="5"/>
  <c r="H1861" i="5" s="1"/>
  <c r="G1862" i="5"/>
  <c r="H1862" i="5" s="1"/>
  <c r="G1863" i="5"/>
  <c r="H1863" i="5" s="1"/>
  <c r="G1864" i="5"/>
  <c r="H1864" i="5" s="1"/>
  <c r="G1865" i="5"/>
  <c r="H1865" i="5" s="1"/>
  <c r="G1866" i="5"/>
  <c r="H1866" i="5" s="1"/>
  <c r="G1867" i="5"/>
  <c r="H1867" i="5" s="1"/>
  <c r="G1868" i="5"/>
  <c r="H1868" i="5" s="1"/>
  <c r="G1869" i="5"/>
  <c r="H1869" i="5" s="1"/>
  <c r="G1870" i="5"/>
  <c r="H1870" i="5" s="1"/>
  <c r="G1871" i="5"/>
  <c r="H1871" i="5" s="1"/>
  <c r="G1872" i="5"/>
  <c r="H1872" i="5" s="1"/>
  <c r="G1873" i="5"/>
  <c r="H1873" i="5" s="1"/>
  <c r="G1874" i="5"/>
  <c r="H1874" i="5" s="1"/>
  <c r="G1875" i="5"/>
  <c r="H1875" i="5" s="1"/>
  <c r="G1876" i="5"/>
  <c r="H1876" i="5" s="1"/>
  <c r="G1877" i="5"/>
  <c r="H1877" i="5" s="1"/>
  <c r="G1878" i="5"/>
  <c r="H1878" i="5" s="1"/>
  <c r="G1879" i="5"/>
  <c r="H1879" i="5" s="1"/>
  <c r="G1880" i="5"/>
  <c r="H1880" i="5" s="1"/>
  <c r="G1881" i="5"/>
  <c r="H1881" i="5" s="1"/>
  <c r="G1882" i="5"/>
  <c r="H1882" i="5" s="1"/>
  <c r="G1883" i="5"/>
  <c r="H1883" i="5" s="1"/>
  <c r="G1884" i="5"/>
  <c r="H1884" i="5" s="1"/>
  <c r="G1885" i="5"/>
  <c r="H1885" i="5" s="1"/>
  <c r="G1886" i="5"/>
  <c r="H1886" i="5" s="1"/>
  <c r="G1887" i="5"/>
  <c r="H1887" i="5" s="1"/>
  <c r="G1888" i="5"/>
  <c r="H1888" i="5" s="1"/>
  <c r="G1889" i="5"/>
  <c r="H1889" i="5" s="1"/>
  <c r="G1890" i="5"/>
  <c r="H1890" i="5" s="1"/>
  <c r="G1891" i="5"/>
  <c r="H1891" i="5" s="1"/>
  <c r="G1892" i="5"/>
  <c r="H1892" i="5" s="1"/>
  <c r="G1893" i="5"/>
  <c r="H1893" i="5" s="1"/>
  <c r="G1894" i="5"/>
  <c r="H1894" i="5" s="1"/>
  <c r="G1895" i="5"/>
  <c r="H1895" i="5" s="1"/>
  <c r="G1896" i="5"/>
  <c r="H1896" i="5" s="1"/>
  <c r="G1897" i="5"/>
  <c r="H1897" i="5" s="1"/>
  <c r="G1898" i="5"/>
  <c r="H1898" i="5" s="1"/>
  <c r="G1899" i="5"/>
  <c r="H1899" i="5" s="1"/>
  <c r="G1900" i="5"/>
  <c r="H1900" i="5" s="1"/>
  <c r="G1901" i="5"/>
  <c r="H1901" i="5" s="1"/>
  <c r="G1902" i="5"/>
  <c r="H1902" i="5" s="1"/>
  <c r="G1903" i="5"/>
  <c r="H1903" i="5" s="1"/>
  <c r="G1904" i="5"/>
  <c r="H1904" i="5" s="1"/>
  <c r="G1905" i="5"/>
  <c r="H1905" i="5" s="1"/>
  <c r="G1906" i="5"/>
  <c r="H1906" i="5" s="1"/>
  <c r="G1907" i="5"/>
  <c r="H1907" i="5" s="1"/>
  <c r="G1908" i="5"/>
  <c r="H1908" i="5" s="1"/>
  <c r="G1909" i="5"/>
  <c r="H1909" i="5" s="1"/>
  <c r="G1910" i="5"/>
  <c r="H1910" i="5" s="1"/>
  <c r="G1911" i="5"/>
  <c r="H1911" i="5" s="1"/>
  <c r="G1912" i="5"/>
  <c r="H1912" i="5" s="1"/>
  <c r="G1913" i="5"/>
  <c r="H1913" i="5" s="1"/>
  <c r="G1914" i="5"/>
  <c r="H1914" i="5" s="1"/>
  <c r="G1915" i="5"/>
  <c r="H1915" i="5" s="1"/>
  <c r="G1916" i="5"/>
  <c r="H1916" i="5" s="1"/>
  <c r="G1917" i="5"/>
  <c r="H1917" i="5" s="1"/>
  <c r="G1918" i="5"/>
  <c r="H1918" i="5" s="1"/>
  <c r="G1919" i="5"/>
  <c r="H1919" i="5" s="1"/>
  <c r="G1920" i="5"/>
  <c r="H1920" i="5" s="1"/>
  <c r="G1921" i="5"/>
  <c r="H1921" i="5" s="1"/>
  <c r="G1922" i="5"/>
  <c r="H1922" i="5" s="1"/>
  <c r="G1923" i="5"/>
  <c r="H1923" i="5" s="1"/>
  <c r="G1924" i="5"/>
  <c r="H1924" i="5" s="1"/>
  <c r="G1925" i="5"/>
  <c r="H1925" i="5" s="1"/>
  <c r="G1926" i="5"/>
  <c r="H1926" i="5" s="1"/>
  <c r="G1927" i="5"/>
  <c r="H1927" i="5" s="1"/>
  <c r="G1928" i="5"/>
  <c r="H1928" i="5" s="1"/>
  <c r="G1929" i="5"/>
  <c r="H1929" i="5" s="1"/>
  <c r="G1930" i="5"/>
  <c r="H1930" i="5" s="1"/>
  <c r="G1931" i="5"/>
  <c r="H1931" i="5" s="1"/>
  <c r="G1932" i="5"/>
  <c r="H1932" i="5" s="1"/>
  <c r="G1933" i="5"/>
  <c r="H1933" i="5" s="1"/>
  <c r="G1934" i="5"/>
  <c r="H1934" i="5" s="1"/>
  <c r="G1935" i="5"/>
  <c r="H1935" i="5" s="1"/>
  <c r="G1936" i="5"/>
  <c r="H1936" i="5" s="1"/>
  <c r="G1937" i="5"/>
  <c r="H1937" i="5" s="1"/>
  <c r="G1938" i="5"/>
  <c r="H1938" i="5" s="1"/>
  <c r="G1939" i="5"/>
  <c r="H1939" i="5" s="1"/>
  <c r="G1940" i="5"/>
  <c r="H1940" i="5" s="1"/>
  <c r="G1941" i="5"/>
  <c r="H1941" i="5" s="1"/>
  <c r="G1942" i="5"/>
  <c r="H1942" i="5" s="1"/>
  <c r="G1943" i="5"/>
  <c r="H1943" i="5" s="1"/>
  <c r="G1944" i="5"/>
  <c r="H1944" i="5" s="1"/>
  <c r="G1945" i="5"/>
  <c r="H1945" i="5" s="1"/>
  <c r="G1946" i="5"/>
  <c r="H1946" i="5" s="1"/>
  <c r="G1947" i="5"/>
  <c r="H1947" i="5" s="1"/>
  <c r="G1948" i="5"/>
  <c r="H1948" i="5" s="1"/>
  <c r="G1949" i="5"/>
  <c r="H1949" i="5" s="1"/>
  <c r="G1950" i="5"/>
  <c r="H1950" i="5" s="1"/>
  <c r="G1951" i="5"/>
  <c r="H1951" i="5" s="1"/>
  <c r="G1952" i="5"/>
  <c r="H1952" i="5" s="1"/>
  <c r="G1953" i="5"/>
  <c r="H1953" i="5" s="1"/>
  <c r="G1954" i="5"/>
  <c r="H1954" i="5" s="1"/>
  <c r="G1955" i="5"/>
  <c r="H1955" i="5" s="1"/>
  <c r="G1956" i="5"/>
  <c r="H1956" i="5" s="1"/>
  <c r="G1957" i="5"/>
  <c r="H1957" i="5" s="1"/>
  <c r="G1958" i="5"/>
  <c r="H1958" i="5" s="1"/>
  <c r="G1959" i="5"/>
  <c r="H1959" i="5" s="1"/>
  <c r="G1960" i="5"/>
  <c r="H1960" i="5" s="1"/>
  <c r="G1961" i="5"/>
  <c r="H1961" i="5" s="1"/>
  <c r="G1962" i="5"/>
  <c r="H1962" i="5" s="1"/>
  <c r="G1963" i="5"/>
  <c r="H1963" i="5" s="1"/>
  <c r="G1964" i="5"/>
  <c r="H1964" i="5" s="1"/>
  <c r="G1965" i="5"/>
  <c r="H1965" i="5" s="1"/>
  <c r="G1966" i="5"/>
  <c r="H1966" i="5" s="1"/>
  <c r="G1967" i="5"/>
  <c r="H1967" i="5" s="1"/>
  <c r="G1968" i="5"/>
  <c r="H1968" i="5" s="1"/>
  <c r="G1969" i="5"/>
  <c r="H1969" i="5" s="1"/>
  <c r="G1970" i="5"/>
  <c r="H1970" i="5" s="1"/>
  <c r="G1971" i="5"/>
  <c r="H1971" i="5" s="1"/>
  <c r="G1972" i="5"/>
  <c r="H1972" i="5" s="1"/>
  <c r="G1973" i="5"/>
  <c r="H1973" i="5" s="1"/>
  <c r="G1974" i="5"/>
  <c r="H1974" i="5" s="1"/>
  <c r="G1975" i="5"/>
  <c r="H1975" i="5" s="1"/>
  <c r="G1976" i="5"/>
  <c r="H1976" i="5" s="1"/>
  <c r="G1977" i="5"/>
  <c r="H1977" i="5" s="1"/>
  <c r="G1978" i="5"/>
  <c r="H1978" i="5" s="1"/>
  <c r="G1979" i="5"/>
  <c r="H1979" i="5" s="1"/>
  <c r="G1980" i="5"/>
  <c r="H1980" i="5" s="1"/>
  <c r="G1981" i="5"/>
  <c r="H1981" i="5" s="1"/>
  <c r="G1982" i="5"/>
  <c r="H1982" i="5" s="1"/>
  <c r="G1983" i="5"/>
  <c r="H1983" i="5" s="1"/>
  <c r="G1984" i="5"/>
  <c r="H1984" i="5" s="1"/>
  <c r="G1985" i="5"/>
  <c r="H1985" i="5" s="1"/>
  <c r="G1986" i="5"/>
  <c r="H1986" i="5" s="1"/>
  <c r="G1987" i="5"/>
  <c r="H1987" i="5" s="1"/>
  <c r="G1988" i="5"/>
  <c r="H1988" i="5" s="1"/>
  <c r="G1989" i="5"/>
  <c r="H1989" i="5" s="1"/>
  <c r="G1990" i="5"/>
  <c r="H1990" i="5" s="1"/>
  <c r="G1991" i="5"/>
  <c r="H1991" i="5" s="1"/>
  <c r="G1992" i="5"/>
  <c r="H1992" i="5" s="1"/>
  <c r="G1993" i="5"/>
  <c r="H1993" i="5" s="1"/>
  <c r="G1994" i="5"/>
  <c r="H1994" i="5" s="1"/>
  <c r="G1995" i="5"/>
  <c r="H1995" i="5" s="1"/>
  <c r="G1996" i="5"/>
  <c r="H1996" i="5" s="1"/>
  <c r="G1997" i="5"/>
  <c r="H1997" i="5" s="1"/>
  <c r="G1998" i="5"/>
  <c r="H1998" i="5" s="1"/>
  <c r="G1999" i="5"/>
  <c r="H1999" i="5" s="1"/>
  <c r="G2000" i="5"/>
  <c r="H2000" i="5" s="1"/>
  <c r="G2001" i="5"/>
  <c r="H2001" i="5" s="1"/>
  <c r="G2002" i="5"/>
  <c r="H2002" i="5" s="1"/>
  <c r="G2003" i="5"/>
  <c r="H2003" i="5" s="1"/>
  <c r="G2004" i="5"/>
  <c r="H2004" i="5" s="1"/>
  <c r="G2005" i="5"/>
  <c r="H2005" i="5" s="1"/>
  <c r="G2006" i="5"/>
  <c r="H2006" i="5" s="1"/>
  <c r="G2007" i="5"/>
  <c r="H2007" i="5" s="1"/>
  <c r="G2008" i="5"/>
  <c r="H2008" i="5" s="1"/>
  <c r="G2009" i="5"/>
  <c r="H2009" i="5" s="1"/>
  <c r="G2010" i="5"/>
  <c r="H2010" i="5" s="1"/>
  <c r="G2011" i="5"/>
  <c r="H2011" i="5" s="1"/>
  <c r="G2012" i="5"/>
  <c r="H2012" i="5" s="1"/>
  <c r="G2013" i="5"/>
  <c r="H2013" i="5" s="1"/>
  <c r="G2014" i="5"/>
  <c r="H2014" i="5" s="1"/>
  <c r="G2015" i="5"/>
  <c r="H2015" i="5" s="1"/>
  <c r="G2016" i="5"/>
  <c r="H2016" i="5" s="1"/>
  <c r="G2017" i="5"/>
  <c r="H2017" i="5" s="1"/>
  <c r="G2018" i="5"/>
  <c r="H2018" i="5" s="1"/>
  <c r="G2019" i="5"/>
  <c r="H2019" i="5" s="1"/>
  <c r="G2020" i="5"/>
  <c r="H2020" i="5" s="1"/>
  <c r="G2021" i="5"/>
  <c r="H2021" i="5" s="1"/>
  <c r="G2022" i="5"/>
  <c r="H2022" i="5" s="1"/>
  <c r="G2023" i="5"/>
  <c r="H2023" i="5" s="1"/>
  <c r="G2024" i="5"/>
  <c r="H2024" i="5" s="1"/>
  <c r="G2025" i="5"/>
  <c r="H2025" i="5" s="1"/>
  <c r="G2026" i="5"/>
  <c r="H2026" i="5" s="1"/>
  <c r="G2027" i="5"/>
  <c r="H2027" i="5" s="1"/>
  <c r="G2028" i="5"/>
  <c r="H2028" i="5" s="1"/>
  <c r="G2029" i="5"/>
  <c r="H2029" i="5" s="1"/>
  <c r="G2030" i="5"/>
  <c r="H2030" i="5" s="1"/>
  <c r="G2031" i="5"/>
  <c r="H2031" i="5" s="1"/>
  <c r="G2032" i="5"/>
  <c r="H2032" i="5" s="1"/>
  <c r="G2033" i="5"/>
  <c r="H2033" i="5" s="1"/>
  <c r="G2034" i="5"/>
  <c r="H2034" i="5" s="1"/>
  <c r="G2035" i="5"/>
  <c r="H2035" i="5" s="1"/>
  <c r="G2036" i="5"/>
  <c r="H2036" i="5" s="1"/>
  <c r="G2037" i="5"/>
  <c r="H2037" i="5" s="1"/>
  <c r="G2038" i="5"/>
  <c r="H2038" i="5" s="1"/>
  <c r="G2039" i="5"/>
  <c r="H2039" i="5" s="1"/>
  <c r="G2040" i="5"/>
  <c r="H2040" i="5" s="1"/>
  <c r="G2041" i="5"/>
  <c r="H2041" i="5" s="1"/>
  <c r="G2042" i="5"/>
  <c r="H2042" i="5" s="1"/>
  <c r="G2043" i="5"/>
  <c r="H2043" i="5" s="1"/>
  <c r="G2044" i="5"/>
  <c r="H2044" i="5" s="1"/>
  <c r="G2045" i="5"/>
  <c r="H2045" i="5" s="1"/>
  <c r="G2046" i="5"/>
  <c r="H2046" i="5" s="1"/>
  <c r="G2047" i="5"/>
  <c r="H2047" i="5" s="1"/>
  <c r="G2048" i="5"/>
  <c r="H2048" i="5" s="1"/>
  <c r="G2049" i="5"/>
  <c r="H2049" i="5" s="1"/>
  <c r="G2050" i="5"/>
  <c r="H2050" i="5" s="1"/>
  <c r="G2051" i="5"/>
  <c r="H2051" i="5" s="1"/>
  <c r="G2052" i="5"/>
  <c r="H2052" i="5" s="1"/>
  <c r="G2053" i="5"/>
  <c r="H2053" i="5" s="1"/>
  <c r="G2054" i="5"/>
  <c r="H2054" i="5" s="1"/>
  <c r="G2055" i="5"/>
  <c r="H2055" i="5" s="1"/>
  <c r="G2056" i="5"/>
  <c r="H2056" i="5" s="1"/>
  <c r="G2057" i="5"/>
  <c r="H2057" i="5" s="1"/>
  <c r="G2058" i="5"/>
  <c r="H2058" i="5" s="1"/>
  <c r="G2059" i="5"/>
  <c r="H2059" i="5" s="1"/>
  <c r="G2060" i="5"/>
  <c r="H2060" i="5" s="1"/>
  <c r="G2061" i="5"/>
  <c r="H2061" i="5" s="1"/>
  <c r="G2062" i="5"/>
  <c r="H2062" i="5" s="1"/>
  <c r="G2063" i="5"/>
  <c r="H2063" i="5" s="1"/>
  <c r="G2064" i="5"/>
  <c r="H2064" i="5" s="1"/>
  <c r="G2065" i="5"/>
  <c r="H2065" i="5" s="1"/>
  <c r="G2066" i="5"/>
  <c r="H2066" i="5" s="1"/>
  <c r="G2067" i="5"/>
  <c r="H2067" i="5" s="1"/>
  <c r="G2068" i="5"/>
  <c r="H2068" i="5" s="1"/>
  <c r="G2069" i="5"/>
  <c r="H2069" i="5" s="1"/>
  <c r="G2070" i="5"/>
  <c r="H2070" i="5" s="1"/>
  <c r="G2071" i="5"/>
  <c r="H2071" i="5" s="1"/>
  <c r="G2072" i="5"/>
  <c r="H2072" i="5" s="1"/>
  <c r="G2073" i="5"/>
  <c r="H2073" i="5" s="1"/>
  <c r="G2074" i="5"/>
  <c r="H2074" i="5" s="1"/>
  <c r="G2075" i="5"/>
  <c r="H2075" i="5" s="1"/>
  <c r="G2076" i="5"/>
  <c r="H2076" i="5" s="1"/>
  <c r="G2077" i="5"/>
  <c r="H2077" i="5" s="1"/>
  <c r="G2078" i="5"/>
  <c r="H2078" i="5" s="1"/>
  <c r="G2079" i="5"/>
  <c r="H2079" i="5" s="1"/>
  <c r="G2080" i="5"/>
  <c r="H2080" i="5" s="1"/>
  <c r="G2081" i="5"/>
  <c r="H2081" i="5" s="1"/>
  <c r="G2082" i="5"/>
  <c r="H2082" i="5" s="1"/>
  <c r="G2083" i="5"/>
  <c r="H2083" i="5" s="1"/>
  <c r="G2084" i="5"/>
  <c r="H2084" i="5" s="1"/>
  <c r="G2085" i="5"/>
  <c r="H2085" i="5" s="1"/>
  <c r="G2086" i="5"/>
  <c r="H2086" i="5" s="1"/>
  <c r="G2087" i="5"/>
  <c r="H2087" i="5" s="1"/>
  <c r="G2088" i="5"/>
  <c r="H2088" i="5" s="1"/>
  <c r="G2089" i="5"/>
  <c r="H2089" i="5" s="1"/>
  <c r="G2090" i="5"/>
  <c r="H2090" i="5" s="1"/>
  <c r="G2091" i="5"/>
  <c r="H2091" i="5" s="1"/>
  <c r="G2092" i="5"/>
  <c r="H2092" i="5" s="1"/>
  <c r="G2093" i="5"/>
  <c r="H2093" i="5" s="1"/>
  <c r="G2094" i="5"/>
  <c r="H2094" i="5" s="1"/>
  <c r="G2095" i="5"/>
  <c r="H2095" i="5" s="1"/>
  <c r="G2096" i="5"/>
  <c r="H2096" i="5" s="1"/>
  <c r="G2097" i="5"/>
  <c r="H2097" i="5" s="1"/>
  <c r="G2098" i="5"/>
  <c r="H2098" i="5" s="1"/>
  <c r="G2099" i="5"/>
  <c r="H2099" i="5" s="1"/>
  <c r="G2100" i="5"/>
  <c r="H2100" i="5" s="1"/>
  <c r="G2101" i="5"/>
  <c r="H2101" i="5" s="1"/>
  <c r="G2102" i="5"/>
  <c r="H2102" i="5" s="1"/>
  <c r="G2103" i="5"/>
  <c r="H2103" i="5" s="1"/>
  <c r="G2104" i="5"/>
  <c r="H2104" i="5" s="1"/>
  <c r="G2105" i="5"/>
  <c r="H2105" i="5" s="1"/>
  <c r="G2106" i="5"/>
  <c r="H2106" i="5" s="1"/>
  <c r="G2107" i="5"/>
  <c r="H2107" i="5" s="1"/>
  <c r="G2108" i="5"/>
  <c r="H2108" i="5" s="1"/>
  <c r="G2109" i="5"/>
  <c r="H2109" i="5" s="1"/>
  <c r="G2110" i="5"/>
  <c r="H2110" i="5" s="1"/>
  <c r="G2111" i="5"/>
  <c r="H2111" i="5" s="1"/>
  <c r="G2112" i="5"/>
  <c r="H2112" i="5" s="1"/>
  <c r="G2113" i="5"/>
  <c r="H2113" i="5" s="1"/>
  <c r="G2114" i="5"/>
  <c r="H2114" i="5" s="1"/>
  <c r="G2115" i="5"/>
  <c r="H2115" i="5" s="1"/>
  <c r="G2116" i="5"/>
  <c r="H2116" i="5" s="1"/>
  <c r="G2117" i="5"/>
  <c r="H2117" i="5" s="1"/>
  <c r="G2118" i="5"/>
  <c r="H2118" i="5" s="1"/>
  <c r="G2119" i="5"/>
  <c r="H2119" i="5" s="1"/>
  <c r="G2120" i="5"/>
  <c r="H2120" i="5" s="1"/>
  <c r="G2121" i="5"/>
  <c r="H2121" i="5" s="1"/>
  <c r="G2122" i="5"/>
  <c r="H2122" i="5" s="1"/>
  <c r="G2123" i="5"/>
  <c r="H2123" i="5" s="1"/>
  <c r="G2124" i="5"/>
  <c r="H2124" i="5" s="1"/>
  <c r="G2125" i="5"/>
  <c r="H2125" i="5" s="1"/>
  <c r="G2126" i="5"/>
  <c r="H2126" i="5" s="1"/>
  <c r="G2127" i="5"/>
  <c r="H2127" i="5" s="1"/>
  <c r="G2128" i="5"/>
  <c r="H2128" i="5" s="1"/>
  <c r="G2129" i="5"/>
  <c r="H2129" i="5" s="1"/>
  <c r="G2130" i="5"/>
  <c r="H2130" i="5" s="1"/>
  <c r="G2131" i="5"/>
  <c r="H2131" i="5" s="1"/>
  <c r="G2132" i="5"/>
  <c r="H2132" i="5" s="1"/>
  <c r="G2133" i="5"/>
  <c r="H2133" i="5" s="1"/>
  <c r="G2134" i="5"/>
  <c r="H2134" i="5" s="1"/>
  <c r="G2135" i="5"/>
  <c r="H2135" i="5" s="1"/>
  <c r="G2136" i="5"/>
  <c r="H2136" i="5" s="1"/>
  <c r="G2137" i="5"/>
  <c r="H2137" i="5" s="1"/>
  <c r="G2138" i="5"/>
  <c r="H2138" i="5" s="1"/>
  <c r="G2139" i="5"/>
  <c r="H2139" i="5" s="1"/>
  <c r="G2140" i="5"/>
  <c r="H2140" i="5" s="1"/>
  <c r="G2141" i="5"/>
  <c r="H2141" i="5" s="1"/>
  <c r="G2142" i="5"/>
  <c r="H2142" i="5" s="1"/>
  <c r="G2143" i="5"/>
  <c r="H2143" i="5" s="1"/>
  <c r="G2144" i="5"/>
  <c r="H2144" i="5" s="1"/>
  <c r="G2145" i="5"/>
  <c r="H2145" i="5" s="1"/>
  <c r="G2146" i="5"/>
  <c r="H2146" i="5" s="1"/>
  <c r="G2147" i="5"/>
  <c r="H2147" i="5" s="1"/>
  <c r="G2148" i="5"/>
  <c r="H2148" i="5" s="1"/>
  <c r="G2149" i="5"/>
  <c r="H2149" i="5" s="1"/>
  <c r="G2150" i="5"/>
  <c r="H2150" i="5" s="1"/>
  <c r="G2151" i="5"/>
  <c r="H2151" i="5" s="1"/>
  <c r="G2152" i="5"/>
  <c r="H2152" i="5" s="1"/>
  <c r="G2153" i="5"/>
  <c r="H2153" i="5" s="1"/>
  <c r="G2154" i="5"/>
  <c r="H2154" i="5" s="1"/>
  <c r="G2155" i="5"/>
  <c r="H2155" i="5" s="1"/>
  <c r="G2156" i="5"/>
  <c r="H2156"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EA099C-35B6-41B3-BDB0-F3895218EB67}"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2" xr16:uid="{07FE30BC-CEAF-4F1D-9748-759529754C6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4B331D80-2570-4B24-9C9C-BC968B80C043}"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4" xr16:uid="{D19B66BC-F13F-40DF-8741-5FC5EF6A7E60}" keepAlive="1" name="Query - order details" description="Connection to the 'order details' query in the workbook." type="5" refreshedVersion="8" background="1" saveData="1">
    <dbPr connection="Provider=Microsoft.Mashup.OleDb.1;Data Source=$Workbook$;Location=&quot;order details&quot;;Extended Properties=&quot;&quot;" command="SELECT * FROM [order details]"/>
  </connection>
  <connection id="5" xr16:uid="{E24BAA56-6044-4E57-90F4-0A981A4CD24B}"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6" xr16:uid="{A4FEA84A-EBF7-465A-81F8-BD9575A0C865}"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7" xr16:uid="{C06D4D04-B8E6-4782-BB15-65DCCCF6FF81}"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8" xr16:uid="{D327F966-2541-47ED-ADA9-1EA37A8A5890}"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s>
</file>

<file path=xl/sharedStrings.xml><?xml version="1.0" encoding="utf-8"?>
<sst xmlns="http://schemas.openxmlformats.org/spreadsheetml/2006/main" count="10445" uniqueCount="1263">
  <si>
    <t>CategoryID</t>
  </si>
  <si>
    <t>CategoryName</t>
  </si>
  <si>
    <t>Description</t>
  </si>
  <si>
    <t>Beverages</t>
  </si>
  <si>
    <t>Soft drinks, coffees, teas, beers, and ales</t>
  </si>
  <si>
    <t>Condiments</t>
  </si>
  <si>
    <t>Sweet and savory sauces, relishes, spreads, and seasonings</t>
  </si>
  <si>
    <t>Confections</t>
  </si>
  <si>
    <t>Desserts, candies, and sweet breads</t>
  </si>
  <si>
    <t>Dairy Products</t>
  </si>
  <si>
    <t>Cheeses</t>
  </si>
  <si>
    <t>Grains/Cereals</t>
  </si>
  <si>
    <t>Breads, crackers, pasta, and cereal</t>
  </si>
  <si>
    <t>Meat/Poultry</t>
  </si>
  <si>
    <t>Prepared meats</t>
  </si>
  <si>
    <t>Produce</t>
  </si>
  <si>
    <t>Dried fruit and bean curd</t>
  </si>
  <si>
    <t>Seafood</t>
  </si>
  <si>
    <t>Seaweed and fish</t>
  </si>
  <si>
    <t>CustomerID</t>
  </si>
  <si>
    <t>CompanyName</t>
  </si>
  <si>
    <t>ContactName</t>
  </si>
  <si>
    <t>ContactTitle</t>
  </si>
  <si>
    <t>Address</t>
  </si>
  <si>
    <t>City</t>
  </si>
  <si>
    <t>Region</t>
  </si>
  <si>
    <t>PostalCode</t>
  </si>
  <si>
    <t>Country</t>
  </si>
  <si>
    <t>Phone</t>
  </si>
  <si>
    <t>Fax</t>
  </si>
  <si>
    <t>ALFKI</t>
  </si>
  <si>
    <t>Alfreds Futterkiste</t>
  </si>
  <si>
    <t>Maria Anders</t>
  </si>
  <si>
    <t>Sales Representative</t>
  </si>
  <si>
    <t>Obere Str. 57</t>
  </si>
  <si>
    <t>Berlin</t>
  </si>
  <si>
    <t/>
  </si>
  <si>
    <t>12209</t>
  </si>
  <si>
    <t>Germany</t>
  </si>
  <si>
    <t>030-0074321</t>
  </si>
  <si>
    <t>030-0076545</t>
  </si>
  <si>
    <t>ANATR</t>
  </si>
  <si>
    <t>Ana Trujillo Emparedados y helados</t>
  </si>
  <si>
    <t>Ana Trujillo</t>
  </si>
  <si>
    <t>Owner</t>
  </si>
  <si>
    <t>Avda. de la Constitución 2222</t>
  </si>
  <si>
    <t>México D.F.</t>
  </si>
  <si>
    <t>05021</t>
  </si>
  <si>
    <t>Mexico</t>
  </si>
  <si>
    <t>(5) 555-4729</t>
  </si>
  <si>
    <t>(5) 555-3745</t>
  </si>
  <si>
    <t>ANTON</t>
  </si>
  <si>
    <t>Antonio Moreno Taquería</t>
  </si>
  <si>
    <t>Antonio Moreno</t>
  </si>
  <si>
    <t>Mataderos  2312</t>
  </si>
  <si>
    <t>05023</t>
  </si>
  <si>
    <t>(5) 555-3932</t>
  </si>
  <si>
    <t>AROUT</t>
  </si>
  <si>
    <t>Around the Horn</t>
  </si>
  <si>
    <t>Thomas Hardy</t>
  </si>
  <si>
    <t>120 Hanover Sq.</t>
  </si>
  <si>
    <t>London</t>
  </si>
  <si>
    <t>WA1 1DP</t>
  </si>
  <si>
    <t>UK</t>
  </si>
  <si>
    <t>(171) 555-7788</t>
  </si>
  <si>
    <t>(171) 555-6750</t>
  </si>
  <si>
    <t>BERGS</t>
  </si>
  <si>
    <t>Berglunds snabbköp</t>
  </si>
  <si>
    <t>Christina Berglund</t>
  </si>
  <si>
    <t>Order Administrator</t>
  </si>
  <si>
    <t>Berguvsvägen  8</t>
  </si>
  <si>
    <t>Luleå</t>
  </si>
  <si>
    <t>S-958 22</t>
  </si>
  <si>
    <t>Sweden</t>
  </si>
  <si>
    <t>0921-12 34 65</t>
  </si>
  <si>
    <t>0921-12 34 67</t>
  </si>
  <si>
    <t>BLAUS</t>
  </si>
  <si>
    <t>Blauer See Delikatessen</t>
  </si>
  <si>
    <t>Hanna Moos</t>
  </si>
  <si>
    <t>Forsterstr. 57</t>
  </si>
  <si>
    <t>Mannheim</t>
  </si>
  <si>
    <t>68306</t>
  </si>
  <si>
    <t>0621-08460</t>
  </si>
  <si>
    <t>0621-08924</t>
  </si>
  <si>
    <t>BLONP</t>
  </si>
  <si>
    <t>Blondel père et fils</t>
  </si>
  <si>
    <t>Frédérique Citeaux</t>
  </si>
  <si>
    <t>Marketing Manager</t>
  </si>
  <si>
    <t>24, place Kléber</t>
  </si>
  <si>
    <t>Strasbourg</t>
  </si>
  <si>
    <t>67000</t>
  </si>
  <si>
    <t>France</t>
  </si>
  <si>
    <t>88.60.15.31</t>
  </si>
  <si>
    <t>88.60.15.32</t>
  </si>
  <si>
    <t>BOLID</t>
  </si>
  <si>
    <t>Bólido Comidas preparadas</t>
  </si>
  <si>
    <t>Martín Sommer</t>
  </si>
  <si>
    <t>C/ Araquil, 67</t>
  </si>
  <si>
    <t>Madrid</t>
  </si>
  <si>
    <t>28023</t>
  </si>
  <si>
    <t>Spain</t>
  </si>
  <si>
    <t>(91) 555 22 82</t>
  </si>
  <si>
    <t>(91) 555 91 99</t>
  </si>
  <si>
    <t>BONAP</t>
  </si>
  <si>
    <t>Bon app'</t>
  </si>
  <si>
    <t>Laurence Lebihan</t>
  </si>
  <si>
    <t>12, rue des Bouchers</t>
  </si>
  <si>
    <t>Marseille</t>
  </si>
  <si>
    <t>13008</t>
  </si>
  <si>
    <t>91.24.45.40</t>
  </si>
  <si>
    <t>91.24.45.41</t>
  </si>
  <si>
    <t>BOTTM</t>
  </si>
  <si>
    <t>Bottom-Dollar Markets</t>
  </si>
  <si>
    <t>Elizabeth Lincoln</t>
  </si>
  <si>
    <t>Accounting Manager</t>
  </si>
  <si>
    <t>23 Tsawassen Blvd.</t>
  </si>
  <si>
    <t>Tsawassen</t>
  </si>
  <si>
    <t>BC</t>
  </si>
  <si>
    <t>T2F 8M4</t>
  </si>
  <si>
    <t>Canada</t>
  </si>
  <si>
    <t>(604) 555-4729</t>
  </si>
  <si>
    <t>(604) 555-3745</t>
  </si>
  <si>
    <t>BSBEV</t>
  </si>
  <si>
    <t>B's Beverages</t>
  </si>
  <si>
    <t>Victoria Ashworth</t>
  </si>
  <si>
    <t>Fauntleroy Circus</t>
  </si>
  <si>
    <t>EC2 5NT</t>
  </si>
  <si>
    <t>(171) 555-1212</t>
  </si>
  <si>
    <t>CACTU</t>
  </si>
  <si>
    <t>Cactus Comidas para llevar</t>
  </si>
  <si>
    <t>Patricio Simpson</t>
  </si>
  <si>
    <t>Sales Agent</t>
  </si>
  <si>
    <t>Cerrito 333</t>
  </si>
  <si>
    <t>Buenos Aires</t>
  </si>
  <si>
    <t>1010</t>
  </si>
  <si>
    <t>Argentina</t>
  </si>
  <si>
    <t>(1) 135-5555</t>
  </si>
  <si>
    <t>(1) 135-4892</t>
  </si>
  <si>
    <t>CENTC</t>
  </si>
  <si>
    <t>Centro comercial Moctezuma</t>
  </si>
  <si>
    <t>Francisco Chang</t>
  </si>
  <si>
    <t>Sierras de Granada 9993</t>
  </si>
  <si>
    <t>05022</t>
  </si>
  <si>
    <t>(5) 555-3392</t>
  </si>
  <si>
    <t>(5) 555-7293</t>
  </si>
  <si>
    <t>CHOPS</t>
  </si>
  <si>
    <t>Chop-suey Chinese</t>
  </si>
  <si>
    <t>Yang Wang</t>
  </si>
  <si>
    <t>Hauptstr. 29</t>
  </si>
  <si>
    <t>Bern</t>
  </si>
  <si>
    <t>3012</t>
  </si>
  <si>
    <t>Switzerland</t>
  </si>
  <si>
    <t>0452-076545</t>
  </si>
  <si>
    <t>COMMI</t>
  </si>
  <si>
    <t>Comércio Mineiro</t>
  </si>
  <si>
    <t>Pedro Afonso</t>
  </si>
  <si>
    <t>Sales Associate</t>
  </si>
  <si>
    <t>Av. dos Lusíadas, 23</t>
  </si>
  <si>
    <t>São Paulo</t>
  </si>
  <si>
    <t>SP</t>
  </si>
  <si>
    <t>05432-043</t>
  </si>
  <si>
    <t>Brazil</t>
  </si>
  <si>
    <t>(11) 555-7647</t>
  </si>
  <si>
    <t>CONSH</t>
  </si>
  <si>
    <t>Consolidated Holdings</t>
  </si>
  <si>
    <t>Elizabeth Brown</t>
  </si>
  <si>
    <t xml:space="preserve">Berkeley Gardens
12  Brewery </t>
  </si>
  <si>
    <t>WX1 6LT</t>
  </si>
  <si>
    <t>(171) 555-2282</t>
  </si>
  <si>
    <t>(171) 555-9199</t>
  </si>
  <si>
    <t>DRACD</t>
  </si>
  <si>
    <t>Drachenblut Delikatessen</t>
  </si>
  <si>
    <t>Sven Ottlieb</t>
  </si>
  <si>
    <t>Walserweg 21</t>
  </si>
  <si>
    <t>Aachen</t>
  </si>
  <si>
    <t>52066</t>
  </si>
  <si>
    <t>0241-039123</t>
  </si>
  <si>
    <t>0241-059428</t>
  </si>
  <si>
    <t>DUMON</t>
  </si>
  <si>
    <t>Du monde entier</t>
  </si>
  <si>
    <t>Janine Labrune</t>
  </si>
  <si>
    <t>67, rue des Cinquante Otages</t>
  </si>
  <si>
    <t>Nantes</t>
  </si>
  <si>
    <t>44000</t>
  </si>
  <si>
    <t>40.67.88.88</t>
  </si>
  <si>
    <t>40.67.89.89</t>
  </si>
  <si>
    <t>EASTC</t>
  </si>
  <si>
    <t>Eastern Connection</t>
  </si>
  <si>
    <t>Ann Devon</t>
  </si>
  <si>
    <t>35 King George</t>
  </si>
  <si>
    <t>WX3 6FW</t>
  </si>
  <si>
    <t>(171) 555-0297</t>
  </si>
  <si>
    <t>(171) 555-3373</t>
  </si>
  <si>
    <t>ERNSH</t>
  </si>
  <si>
    <t>Ernst Handel</t>
  </si>
  <si>
    <t>Roland Mendel</t>
  </si>
  <si>
    <t>Sales Manager</t>
  </si>
  <si>
    <t>Kirchgasse 6</t>
  </si>
  <si>
    <t>Graz</t>
  </si>
  <si>
    <t>8010</t>
  </si>
  <si>
    <t>Austria</t>
  </si>
  <si>
    <t>7675-3425</t>
  </si>
  <si>
    <t>7675-3426</t>
  </si>
  <si>
    <t>FAMIA</t>
  </si>
  <si>
    <t>Familia Arquibaldo</t>
  </si>
  <si>
    <t>Aria Cruz</t>
  </si>
  <si>
    <t>Marketing Assistant</t>
  </si>
  <si>
    <t>Rua Orós, 92</t>
  </si>
  <si>
    <t>05442-030</t>
  </si>
  <si>
    <t>(11) 555-9857</t>
  </si>
  <si>
    <t>FISSA</t>
  </si>
  <si>
    <t>FISSA Fabrica Inter. Salchichas S.A.</t>
  </si>
  <si>
    <t>Diego Roel</t>
  </si>
  <si>
    <t>C/ Moralzarzal, 86</t>
  </si>
  <si>
    <t>28034</t>
  </si>
  <si>
    <t>(91) 555 94 44</t>
  </si>
  <si>
    <t>(91) 555 55 93</t>
  </si>
  <si>
    <t>FOLIG</t>
  </si>
  <si>
    <t>Folies gourmandes</t>
  </si>
  <si>
    <t>Martine Rancé</t>
  </si>
  <si>
    <t>Assistant Sales Agent</t>
  </si>
  <si>
    <t>184, chaussée de Tournai</t>
  </si>
  <si>
    <t>Lille</t>
  </si>
  <si>
    <t>59000</t>
  </si>
  <si>
    <t>20.16.10.16</t>
  </si>
  <si>
    <t>20.16.10.17</t>
  </si>
  <si>
    <t>FOLKO</t>
  </si>
  <si>
    <t>Folk och fä HB</t>
  </si>
  <si>
    <t>Maria Larsson</t>
  </si>
  <si>
    <t>Åkergatan 24</t>
  </si>
  <si>
    <t>Bräcke</t>
  </si>
  <si>
    <t>S-844 67</t>
  </si>
  <si>
    <t>0695-34 67 21</t>
  </si>
  <si>
    <t>FRANK</t>
  </si>
  <si>
    <t>Frankenversand</t>
  </si>
  <si>
    <t>Peter Franken</t>
  </si>
  <si>
    <t>Berliner Platz 43</t>
  </si>
  <si>
    <t>München</t>
  </si>
  <si>
    <t>80805</t>
  </si>
  <si>
    <t>089-0877310</t>
  </si>
  <si>
    <t>089-0877451</t>
  </si>
  <si>
    <t>FRANR</t>
  </si>
  <si>
    <t>France restauration</t>
  </si>
  <si>
    <t>Carine Schmitt</t>
  </si>
  <si>
    <t>54, rue Royale</t>
  </si>
  <si>
    <t>40.32.21.21</t>
  </si>
  <si>
    <t>40.32.21.20</t>
  </si>
  <si>
    <t>FRANS</t>
  </si>
  <si>
    <t>Franchi S.p.A.</t>
  </si>
  <si>
    <t>Paolo Accorti</t>
  </si>
  <si>
    <t>Via Monte Bianco 34</t>
  </si>
  <si>
    <t>Torino</t>
  </si>
  <si>
    <t>10100</t>
  </si>
  <si>
    <t>Italy</t>
  </si>
  <si>
    <t>011-4988260</t>
  </si>
  <si>
    <t>011-4988261</t>
  </si>
  <si>
    <t>FURIB</t>
  </si>
  <si>
    <t>Furia Bacalhau e Frutos do Mar</t>
  </si>
  <si>
    <t xml:space="preserve">Lino Rodriguez </t>
  </si>
  <si>
    <t>Jardim das rosas n. 32</t>
  </si>
  <si>
    <t>Lisboa</t>
  </si>
  <si>
    <t>1675</t>
  </si>
  <si>
    <t>Portugal</t>
  </si>
  <si>
    <t>(1) 354-2534</t>
  </si>
  <si>
    <t>(1) 354-2535</t>
  </si>
  <si>
    <t>GALED</t>
  </si>
  <si>
    <t>Galería del gastrónomo</t>
  </si>
  <si>
    <t>Eduardo Saavedra</t>
  </si>
  <si>
    <t>Rambla de Cataluña, 23</t>
  </si>
  <si>
    <t>Barcelona</t>
  </si>
  <si>
    <t>08022</t>
  </si>
  <si>
    <t>(93) 203 4560</t>
  </si>
  <si>
    <t>(93) 203 4561</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</si>
  <si>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</si>
  <si>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</si>
  <si>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</si>
  <si>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</si>
  <si>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</si>
  <si>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</si>
  <si>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</si>
  <si>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</si>
  <si>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</si>
  <si>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</si>
  <si>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</si>
  <si>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</si>
  <si>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</si>
  <si>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</si>
  <si>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</si>
  <si>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</si>
  <si>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</si>
  <si>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</si>
  <si>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</si>
  <si>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OR</t>
  </si>
  <si>
    <t>97403</t>
  </si>
  <si>
    <t>USA</t>
  </si>
  <si>
    <t>(503) 555-7555</t>
  </si>
  <si>
    <t>GROSR</t>
  </si>
  <si>
    <t>GROSELLA-Restaurante</t>
  </si>
  <si>
    <t>Manuel Pereira</t>
  </si>
  <si>
    <t>5ª Ave. Los Palos Grandes</t>
  </si>
  <si>
    <t>Caracas</t>
  </si>
  <si>
    <t>DF</t>
  </si>
  <si>
    <t>1081</t>
  </si>
  <si>
    <t>Venezuela</t>
  </si>
  <si>
    <t>(2) 283-2951</t>
  </si>
  <si>
    <t>(2) 283-3397</t>
  </si>
  <si>
    <t>HANAR</t>
  </si>
  <si>
    <t>Hanari Carnes</t>
  </si>
  <si>
    <t>Mario Pontes</t>
  </si>
  <si>
    <t>Rua do Paço, 67</t>
  </si>
  <si>
    <t>Rio de Janeiro</t>
  </si>
  <si>
    <t>RJ</t>
  </si>
  <si>
    <t>05454-876</t>
  </si>
  <si>
    <t>(21) 555-0091</t>
  </si>
  <si>
    <t>(21) 555-8765</t>
  </si>
  <si>
    <t>HILAA</t>
  </si>
  <si>
    <t>HILARIÓN-Abastos</t>
  </si>
  <si>
    <t>Carlos Hernández</t>
  </si>
  <si>
    <t>Carrera 22 con Ave. Carlos Soublette #8-35</t>
  </si>
  <si>
    <t>San Cristóbal</t>
  </si>
  <si>
    <t>Táchira</t>
  </si>
  <si>
    <t>5022</t>
  </si>
  <si>
    <t>(5) 555-1340</t>
  </si>
  <si>
    <t>(5) 555-1948</t>
  </si>
  <si>
    <t>HUNGC</t>
  </si>
  <si>
    <t>Hungry Coyote Import Store</t>
  </si>
  <si>
    <t>Yoshi Latimer</t>
  </si>
  <si>
    <t>City Center Plaza
516 Main St.</t>
  </si>
  <si>
    <t>Elgin</t>
  </si>
  <si>
    <t>97827</t>
  </si>
  <si>
    <t>(503) 555-6874</t>
  </si>
  <si>
    <t>(503) 555-2376</t>
  </si>
  <si>
    <t>HUNGO</t>
  </si>
  <si>
    <t>Hungry Owl All-Night Grocers</t>
  </si>
  <si>
    <t>Patricia McKenna</t>
  </si>
  <si>
    <t>8 Johnstown Road</t>
  </si>
  <si>
    <t>Cork</t>
  </si>
  <si>
    <t>Co. Cork</t>
  </si>
  <si>
    <t>Ireland</t>
  </si>
  <si>
    <t>2967 542</t>
  </si>
  <si>
    <t>2967 3333</t>
  </si>
  <si>
    <t>ISLAT</t>
  </si>
  <si>
    <t>Island Trading</t>
  </si>
  <si>
    <t>Helen Bennett</t>
  </si>
  <si>
    <t>Garden House
Crowther Way</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</si>
  <si>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</si>
  <si>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</si>
  <si>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</si>
  <si>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</si>
  <si>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</si>
  <si>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</si>
  <si>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</si>
  <si>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</si>
  <si>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</si>
  <si>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</si>
  <si>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</si>
  <si>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</si>
  <si>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</si>
  <si>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</si>
  <si>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</si>
  <si>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</si>
  <si>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</si>
  <si>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</si>
  <si>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30.59.85.11</t>
  </si>
  <si>
    <t>LAMAI</t>
  </si>
  <si>
    <t>La maison d'Asie</t>
  </si>
  <si>
    <t>Annette Roulet</t>
  </si>
  <si>
    <t>1 rue Alsace-Lorraine</t>
  </si>
  <si>
    <t>Toulouse</t>
  </si>
  <si>
    <t>31000</t>
  </si>
  <si>
    <t>61.77.61.10</t>
  </si>
  <si>
    <t>61.77.61.11</t>
  </si>
  <si>
    <t>LAUGB</t>
  </si>
  <si>
    <t>Laughing Bacchus Wine Cellars</t>
  </si>
  <si>
    <t>Yoshi Tannamuri</t>
  </si>
  <si>
    <t>1900 Oak St.</t>
  </si>
  <si>
    <t>Vancouver</t>
  </si>
  <si>
    <t>V3F 2K1</t>
  </si>
  <si>
    <t>(604) 555-3392</t>
  </si>
  <si>
    <t>(604) 555-7293</t>
  </si>
  <si>
    <t>LAZYK</t>
  </si>
  <si>
    <t>Lazy K Kountry Store</t>
  </si>
  <si>
    <t>John Steel</t>
  </si>
  <si>
    <t>12 Orchestra Terrace</t>
  </si>
  <si>
    <t>Walla Walla</t>
  </si>
  <si>
    <t>WA</t>
  </si>
  <si>
    <t>99362</t>
  </si>
  <si>
    <t>(509) 555-7969</t>
  </si>
  <si>
    <t>(509) 555-6221</t>
  </si>
  <si>
    <t>LEHMS</t>
  </si>
  <si>
    <t>Lehmanns Marktstand</t>
  </si>
  <si>
    <t>Renate Messner</t>
  </si>
  <si>
    <t>Magazinweg 7</t>
  </si>
  <si>
    <t xml:space="preserve">Frankfurt a.M. </t>
  </si>
  <si>
    <t>60528</t>
  </si>
  <si>
    <t>069-0245984</t>
  </si>
  <si>
    <t>069-0245874</t>
  </si>
  <si>
    <t>LETSS</t>
  </si>
  <si>
    <t>Let's Stop N Shop</t>
  </si>
  <si>
    <t>Jaime Yorres</t>
  </si>
  <si>
    <t>87 Polk St.
Suite 5</t>
  </si>
  <si>
    <t>San Francisco</t>
  </si>
  <si>
    <t>CA</t>
  </si>
  <si>
    <t>94117</t>
  </si>
  <si>
    <t>(415) 555-5938</t>
  </si>
  <si>
    <t>LILAS</t>
  </si>
  <si>
    <t>LILA-Supermercado</t>
  </si>
  <si>
    <t>Carlos González</t>
  </si>
  <si>
    <t>Carrera 52 con Ave. Bolívar #65-98 Llano Largo</t>
  </si>
  <si>
    <t>Barquisimeto</t>
  </si>
  <si>
    <t>Lara</t>
  </si>
  <si>
    <t>3508</t>
  </si>
  <si>
    <t>(9) 331-6954</t>
  </si>
  <si>
    <t>(9) 331-7256</t>
  </si>
  <si>
    <t>LINOD</t>
  </si>
  <si>
    <t>LINO-Delicateses</t>
  </si>
  <si>
    <t>Felipe Izquierdo</t>
  </si>
  <si>
    <t>Ave. 5 de Mayo Porlamar</t>
  </si>
  <si>
    <t>I. de Margarita</t>
  </si>
  <si>
    <t>Nueva Esparta</t>
  </si>
  <si>
    <t>4980</t>
  </si>
  <si>
    <t>(8) 34-56-12</t>
  </si>
  <si>
    <t>(8) 34-93-93</t>
  </si>
  <si>
    <t>LONEP</t>
  </si>
  <si>
    <t>Lonesome Pine Restaurant</t>
  </si>
  <si>
    <t>Fran Wilson</t>
  </si>
  <si>
    <t>89 Chiaroscuro Rd.</t>
  </si>
  <si>
    <t>Portland</t>
  </si>
  <si>
    <t>97219</t>
  </si>
  <si>
    <t>(503) 555-9573</t>
  </si>
  <si>
    <t>(503) 555-9646</t>
  </si>
  <si>
    <t>MAGAA</t>
  </si>
  <si>
    <t>Magazzini Alimentari Riuniti</t>
  </si>
  <si>
    <t>Giovanni Rovelli</t>
  </si>
  <si>
    <t>Via Ludovico il Moro 22</t>
  </si>
  <si>
    <t>Bergamo</t>
  </si>
  <si>
    <t>24100</t>
  </si>
  <si>
    <t>035-640230</t>
  </si>
  <si>
    <t>035-640231</t>
  </si>
  <si>
    <t>MAISD</t>
  </si>
  <si>
    <t>Maison Dewey</t>
  </si>
  <si>
    <t>Catherine Dewey</t>
  </si>
  <si>
    <t>Rue Joseph-Bens 532</t>
  </si>
  <si>
    <t>Bruxelles</t>
  </si>
  <si>
    <t>B-1180</t>
  </si>
  <si>
    <t>Belgium</t>
  </si>
  <si>
    <t>(02) 201 24 67</t>
  </si>
  <si>
    <t>(02) 201 24 68</t>
  </si>
  <si>
    <t>MEREP</t>
  </si>
  <si>
    <t>Mère Paillarde</t>
  </si>
  <si>
    <t>Jean Fresnière</t>
  </si>
  <si>
    <t>43 rue St. Laurent</t>
  </si>
  <si>
    <t>Montréal</t>
  </si>
  <si>
    <t>Québec</t>
  </si>
  <si>
    <t>H1J 1C3</t>
  </si>
  <si>
    <t>(514) 555-8054</t>
  </si>
  <si>
    <t>(514) 555-8055</t>
  </si>
  <si>
    <t>MORGK</t>
  </si>
  <si>
    <t>Morgenstern Gesundkost</t>
  </si>
  <si>
    <t>Alexander Feuer</t>
  </si>
  <si>
    <t>Heerstr. 22</t>
  </si>
  <si>
    <t>Leipzig</t>
  </si>
  <si>
    <t>04179</t>
  </si>
  <si>
    <t>0342-023176</t>
  </si>
  <si>
    <t>NORTS</t>
  </si>
  <si>
    <t>North/South</t>
  </si>
  <si>
    <t>Simon Crowther</t>
  </si>
  <si>
    <t>South House
300 Queensbridge</t>
  </si>
  <si>
    <t>SW7 1RZ</t>
  </si>
  <si>
    <t>(171) 555-7733</t>
  </si>
  <si>
    <t>(171) 555-2530</t>
  </si>
  <si>
    <t>OCEAN</t>
  </si>
  <si>
    <t>Océano Atlántico Ltda.</t>
  </si>
  <si>
    <t>Yvonne Moncada</t>
  </si>
  <si>
    <t>Ing. Gustavo Moncada 8585
Piso 20-A</t>
  </si>
  <si>
    <t>(1) 135-5333</t>
  </si>
  <si>
    <t>(1) 135-5535</t>
  </si>
  <si>
    <t>OLDWO</t>
  </si>
  <si>
    <t>Old World Delicatessen</t>
  </si>
  <si>
    <t>Rene Phillips</t>
  </si>
  <si>
    <t>2743 Bering St.</t>
  </si>
  <si>
    <t>Anchorage</t>
  </si>
  <si>
    <t>AK</t>
  </si>
  <si>
    <t>99508</t>
  </si>
  <si>
    <t>(907) 555-7584</t>
  </si>
  <si>
    <t>(907) 555-2880</t>
  </si>
  <si>
    <t>OTTIK</t>
  </si>
  <si>
    <t>Ottilies Käseladen</t>
  </si>
  <si>
    <t>Henriette Pfalzheim</t>
  </si>
  <si>
    <t>Mehrheimerstr. 369</t>
  </si>
  <si>
    <t>Köln</t>
  </si>
  <si>
    <t>50739</t>
  </si>
  <si>
    <t>0221-0644327</t>
  </si>
  <si>
    <t>0221-0765721</t>
  </si>
  <si>
    <t>PARIS</t>
  </si>
  <si>
    <t>Paris spécialités</t>
  </si>
  <si>
    <t>Marie Bertrand</t>
  </si>
  <si>
    <t>265, boulevard Charonne</t>
  </si>
  <si>
    <t>Paris</t>
  </si>
  <si>
    <t>75012</t>
  </si>
  <si>
    <t>(1) 42.34.22.66</t>
  </si>
  <si>
    <t>(1) 42.34.22.77</t>
  </si>
  <si>
    <t>PERIC</t>
  </si>
  <si>
    <t>Pericles Comidas clásicas</t>
  </si>
  <si>
    <t>Guillermo Fernández</t>
  </si>
  <si>
    <t>Calle Dr. Jorge Cash 321</t>
  </si>
  <si>
    <t>05033</t>
  </si>
  <si>
    <t>(5) 552-3745</t>
  </si>
  <si>
    <t>(5) 545-3745</t>
  </si>
  <si>
    <t>PICCO</t>
  </si>
  <si>
    <t>Piccolo und mehr</t>
  </si>
  <si>
    <t>Georg Pipps</t>
  </si>
  <si>
    <t>Geislweg 14</t>
  </si>
  <si>
    <t>Salzburg</t>
  </si>
  <si>
    <t>5020</t>
  </si>
  <si>
    <t>6562-9722</t>
  </si>
  <si>
    <t>6562-9723</t>
  </si>
  <si>
    <t>PRINI</t>
  </si>
  <si>
    <t>Princesa Isabel Vinhos</t>
  </si>
  <si>
    <t>Isabel de Castro</t>
  </si>
  <si>
    <t>Estrada da saúde n. 58</t>
  </si>
  <si>
    <t>1756</t>
  </si>
  <si>
    <t>(1) 356-5634</t>
  </si>
  <si>
    <t>QUEDE</t>
  </si>
  <si>
    <t>Que Delícia</t>
  </si>
  <si>
    <t>Bernardo Batista</t>
  </si>
  <si>
    <t>Rua da Panificadora, 12</t>
  </si>
  <si>
    <t>02389-673</t>
  </si>
  <si>
    <t>(21) 555-4252</t>
  </si>
  <si>
    <t>(21) 555-4545</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</si>
  <si>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</si>
  <si>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</si>
  <si>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</si>
  <si>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</si>
  <si>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</si>
  <si>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</si>
  <si>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</si>
  <si>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</si>
  <si>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</si>
  <si>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</si>
  <si>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</si>
  <si>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</si>
  <si>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</si>
  <si>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</si>
  <si>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</si>
  <si>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</si>
  <si>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</si>
  <si>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</si>
  <si>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(1) 123-5556</t>
  </si>
  <si>
    <t>RATTC</t>
  </si>
  <si>
    <t>Rattlesnake Canyon Grocery</t>
  </si>
  <si>
    <t>Paula Wilson</t>
  </si>
  <si>
    <t>Assistant Sales Representative</t>
  </si>
  <si>
    <t>2817 Milton Dr.</t>
  </si>
  <si>
    <t>Albuquerque</t>
  </si>
  <si>
    <t>NM</t>
  </si>
  <si>
    <t>87110</t>
  </si>
  <si>
    <t>(505) 555-5939</t>
  </si>
  <si>
    <t>(505) 555-3620</t>
  </si>
  <si>
    <t>REGGC</t>
  </si>
  <si>
    <t>Reggiani Caseifici</t>
  </si>
  <si>
    <t>Maurizio Moroni</t>
  </si>
  <si>
    <t>Strada Provinciale 124</t>
  </si>
  <si>
    <t>Reggio Emilia</t>
  </si>
  <si>
    <t>42100</t>
  </si>
  <si>
    <t>0522-556721</t>
  </si>
  <si>
    <t>0522-556722</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</si>
  <si>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</si>
  <si>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</si>
  <si>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</si>
  <si>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</si>
  <si>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</si>
  <si>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</si>
  <si>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</si>
  <si>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</si>
  <si>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</si>
  <si>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</si>
  <si>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</si>
  <si>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</si>
  <si>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</si>
  <si>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</si>
  <si>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</si>
  <si>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</si>
  <si>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</si>
  <si>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</si>
  <si>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</si>
  <si>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(91) 745 6210</t>
  </si>
  <si>
    <t>SANTG</t>
  </si>
  <si>
    <t>Santé Gourmet</t>
  </si>
  <si>
    <t>Jonas Bergulfsen</t>
  </si>
  <si>
    <t>Erling Skakkes gate 78</t>
  </si>
  <si>
    <t>Stavern</t>
  </si>
  <si>
    <t>4110</t>
  </si>
  <si>
    <t>Norway</t>
  </si>
  <si>
    <t>07-98 92 35</t>
  </si>
  <si>
    <t>07-98 92 47</t>
  </si>
  <si>
    <t>SAVEA</t>
  </si>
  <si>
    <t>Save-a-lot Markets</t>
  </si>
  <si>
    <t>Jose Pavarotti</t>
  </si>
  <si>
    <t>187 Suffolk Ln.</t>
  </si>
  <si>
    <t>Boise</t>
  </si>
  <si>
    <t>ID</t>
  </si>
  <si>
    <t>83720</t>
  </si>
  <si>
    <t>(208) 555-8097</t>
  </si>
  <si>
    <t>SEVES</t>
  </si>
  <si>
    <t>Seven Seas Imports</t>
  </si>
  <si>
    <t>Hari Kumar</t>
  </si>
  <si>
    <t>90 Wadhurst Rd.</t>
  </si>
  <si>
    <t>OX15 4NB</t>
  </si>
  <si>
    <t>(171) 555-1717</t>
  </si>
  <si>
    <t>(171) 555-5646</t>
  </si>
  <si>
    <t>SIMOB</t>
  </si>
  <si>
    <t>Simons bistro</t>
  </si>
  <si>
    <t>Jytte Petersen</t>
  </si>
  <si>
    <t>Vinbæltet 34</t>
  </si>
  <si>
    <t>København</t>
  </si>
  <si>
    <t>1734</t>
  </si>
  <si>
    <t>Denmark</t>
  </si>
  <si>
    <t>31 12 34 56</t>
  </si>
  <si>
    <t>31 13 35 57</t>
  </si>
  <si>
    <t>SPECD</t>
  </si>
  <si>
    <t>Spécialités du monde</t>
  </si>
  <si>
    <t>Dominique Perrier</t>
  </si>
  <si>
    <t>25, rue Lauriston</t>
  </si>
  <si>
    <t>75016</t>
  </si>
  <si>
    <t>(1) 47.55.60.10</t>
  </si>
  <si>
    <t>(1) 47.55.60.20</t>
  </si>
  <si>
    <t>SPLIR</t>
  </si>
  <si>
    <t>Split Rail Beer &amp; Ale</t>
  </si>
  <si>
    <t>Art Braunschweiger</t>
  </si>
  <si>
    <t>P.O. Box 555</t>
  </si>
  <si>
    <t>Lander</t>
  </si>
  <si>
    <t>WY</t>
  </si>
  <si>
    <t>82520</t>
  </si>
  <si>
    <t>(307) 555-4680</t>
  </si>
  <si>
    <t>(307) 555-6525</t>
  </si>
  <si>
    <t>SUPRD</t>
  </si>
  <si>
    <t>Suprêmes délices</t>
  </si>
  <si>
    <t>Pascale Cartrain</t>
  </si>
  <si>
    <t>Boulevard Tirou, 255</t>
  </si>
  <si>
    <t>Charleroi</t>
  </si>
  <si>
    <t>B-6000</t>
  </si>
  <si>
    <t>(071) 23 67 22 20</t>
  </si>
  <si>
    <t>(071) 23 67 22 21</t>
  </si>
  <si>
    <t>THEBI</t>
  </si>
  <si>
    <t>The Big Cheese</t>
  </si>
  <si>
    <t>Liz Nixon</t>
  </si>
  <si>
    <t>89 Jefferson Way
Suite 2</t>
  </si>
  <si>
    <t>97201</t>
  </si>
  <si>
    <t>(503) 555-3612</t>
  </si>
  <si>
    <t>THECR</t>
  </si>
  <si>
    <t>The Cracker Box</t>
  </si>
  <si>
    <t>Liu Wong</t>
  </si>
  <si>
    <t>55 Grizzly Peak Rd.</t>
  </si>
  <si>
    <t>Butte</t>
  </si>
  <si>
    <t>MT</t>
  </si>
  <si>
    <t>59801</t>
  </si>
  <si>
    <t>(406) 555-5834</t>
  </si>
  <si>
    <t>(406) 555-8083</t>
  </si>
  <si>
    <t>TOMSP</t>
  </si>
  <si>
    <t>Toms Spezialitäten</t>
  </si>
  <si>
    <t>Karin Josephs</t>
  </si>
  <si>
    <t>Luisenstr. 48</t>
  </si>
  <si>
    <t>Münster</t>
  </si>
  <si>
    <t>44087</t>
  </si>
  <si>
    <t>0251-031259</t>
  </si>
  <si>
    <t>0251-035695</t>
  </si>
  <si>
    <t>TORTU</t>
  </si>
  <si>
    <t>Tortuga Restaurante</t>
  </si>
  <si>
    <t>Miguel Angel Paolino</t>
  </si>
  <si>
    <t>Avda. Azteca 123</t>
  </si>
  <si>
    <t>(5) 555-2933</t>
  </si>
  <si>
    <t>TRADH</t>
  </si>
  <si>
    <t>Tradição Hipermercados</t>
  </si>
  <si>
    <t>Anabela Domingues</t>
  </si>
  <si>
    <t>Av. Inês de Castro, 414</t>
  </si>
  <si>
    <t>05634-030</t>
  </si>
  <si>
    <t>(11) 555-2167</t>
  </si>
  <si>
    <t>(11) 555-2168</t>
  </si>
  <si>
    <t>TRAIH</t>
  </si>
  <si>
    <t>Trail's Head Gourmet Provisioners</t>
  </si>
  <si>
    <t>Helvetius Nagy</t>
  </si>
  <si>
    <t>722 DaVinci Blvd.</t>
  </si>
  <si>
    <t>Kirkland</t>
  </si>
  <si>
    <t>98034</t>
  </si>
  <si>
    <t>(206) 555-8257</t>
  </si>
  <si>
    <t>(206) 555-2174</t>
  </si>
  <si>
    <t>VAFFE</t>
  </si>
  <si>
    <t>Vaffeljernet</t>
  </si>
  <si>
    <t>Palle Ibsen</t>
  </si>
  <si>
    <t>Smagsløget 45</t>
  </si>
  <si>
    <t>Århus</t>
  </si>
  <si>
    <t>8200</t>
  </si>
  <si>
    <t>86 21 32 43</t>
  </si>
  <si>
    <t>86 22 33 44</t>
  </si>
  <si>
    <t>VICTE</t>
  </si>
  <si>
    <t>Victuailles en stock</t>
  </si>
  <si>
    <t>Mary Saveley</t>
  </si>
  <si>
    <t>2, rue du Commerce</t>
  </si>
  <si>
    <t>Lyon</t>
  </si>
  <si>
    <t>69004</t>
  </si>
  <si>
    <t>78.32.54.86</t>
  </si>
  <si>
    <t>78.32.54.87</t>
  </si>
  <si>
    <t>VINET</t>
  </si>
  <si>
    <t>Vins et alcools Chevalier</t>
  </si>
  <si>
    <t>Paul Henriot</t>
  </si>
  <si>
    <t>59 rue de l'Abbaye</t>
  </si>
  <si>
    <t>Reims</t>
  </si>
  <si>
    <t>51100</t>
  </si>
  <si>
    <t>26.47.15.10</t>
  </si>
  <si>
    <t>26.47.15.11</t>
  </si>
  <si>
    <t>WANDK</t>
  </si>
  <si>
    <t>Die Wandernde Kuh</t>
  </si>
  <si>
    <t>Rita Müller</t>
  </si>
  <si>
    <t>Adenauerallee 900</t>
  </si>
  <si>
    <t>Stuttgart</t>
  </si>
  <si>
    <t>70563</t>
  </si>
  <si>
    <t>0711-020361</t>
  </si>
  <si>
    <t>0711-035428</t>
  </si>
  <si>
    <t>WARTH</t>
  </si>
  <si>
    <t>Wartian Herkku</t>
  </si>
  <si>
    <t>Pirkko Koskitalo</t>
  </si>
  <si>
    <t>Torikatu 38</t>
  </si>
  <si>
    <t>Oulu</t>
  </si>
  <si>
    <t>90110</t>
  </si>
  <si>
    <t>Finland</t>
  </si>
  <si>
    <t>981-443655</t>
  </si>
  <si>
    <t>WELLI</t>
  </si>
  <si>
    <t>Wellington Importadora</t>
  </si>
  <si>
    <t>Paula Parente</t>
  </si>
  <si>
    <t>Rua do Mercado, 12</t>
  </si>
  <si>
    <t>Resende</t>
  </si>
  <si>
    <t>08737-363</t>
  </si>
  <si>
    <t>(14) 555-8122</t>
  </si>
  <si>
    <t>WHITC</t>
  </si>
  <si>
    <t>White Clover Markets</t>
  </si>
  <si>
    <t>Karl Jablonski</t>
  </si>
  <si>
    <t>305 - 14th Ave. S.
Suite 3B</t>
  </si>
  <si>
    <t>Seattle</t>
  </si>
  <si>
    <t>98128</t>
  </si>
  <si>
    <t>(206) 555-4112</t>
  </si>
  <si>
    <t>(206) 555-4115</t>
  </si>
  <si>
    <t>WILMK</t>
  </si>
  <si>
    <t>Wilman Kala</t>
  </si>
  <si>
    <t>Matti Karttunen</t>
  </si>
  <si>
    <t>Owner/Marketing Assistant</t>
  </si>
  <si>
    <t>Keskuskatu 45</t>
  </si>
  <si>
    <t>Helsinki</t>
  </si>
  <si>
    <t>21240</t>
  </si>
  <si>
    <t>90-224 8858</t>
  </si>
  <si>
    <t>WOLZA</t>
  </si>
  <si>
    <t>Wolski  Zajazd</t>
  </si>
  <si>
    <t>Zbyszek Piestrzeniewicz</t>
  </si>
  <si>
    <t>ul. Filtrowa 68</t>
  </si>
  <si>
    <t>Warszawa</t>
  </si>
  <si>
    <t>01-012</t>
  </si>
  <si>
    <t>Poland</t>
  </si>
  <si>
    <t>(26) 642-7012</t>
  </si>
  <si>
    <t>EmployeeID</t>
  </si>
  <si>
    <t>Title</t>
  </si>
  <si>
    <t>TitleOfCourtesy</t>
  </si>
  <si>
    <t>BirthDate</t>
  </si>
  <si>
    <t>HireDate</t>
  </si>
  <si>
    <t>HomePhone</t>
  </si>
  <si>
    <t>Extension</t>
  </si>
  <si>
    <t>Photo</t>
  </si>
  <si>
    <t>Notes</t>
  </si>
  <si>
    <t>ReportsTo</t>
  </si>
  <si>
    <t>Ms.</t>
  </si>
  <si>
    <t>507 - 20th Ave. E.
Apt. 2A</t>
  </si>
  <si>
    <t>98122</t>
  </si>
  <si>
    <t>(206) 555-9857</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</si>
  <si>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t>
  </si>
  <si>
    <t>Education includes a BA in psychology from Colorado State University in 1970.  She also completed "The Art of the Cold Call."  Nancy is a member of Toastmasters International.</t>
  </si>
  <si>
    <t>Vice President, Sales</t>
  </si>
  <si>
    <t>Dr.</t>
  </si>
  <si>
    <t>908 W. Capital Way</t>
  </si>
  <si>
    <t>Tacoma</t>
  </si>
  <si>
    <t>98401</t>
  </si>
  <si>
    <t>(206) 555-9482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</si>
  <si>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</si>
  <si>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</si>
  <si>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722 Moss Bay Blvd.</t>
  </si>
  <si>
    <t>98033</t>
  </si>
  <si>
    <t>(206) 555-3412</t>
  </si>
  <si>
    <t>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t>
  </si>
  <si>
    <t>Janet has a BS degree in chemistry from Boston College (1984).  She has also completed a certificate program in food retailing management.  Janet was hired as a sales associate in 1991 and promoted to sales representative in February 1992.</t>
  </si>
  <si>
    <t>Mrs.</t>
  </si>
  <si>
    <t>4110 Old Redmond Rd.</t>
  </si>
  <si>
    <t>Redmond</t>
  </si>
  <si>
    <t>98052</t>
  </si>
  <si>
    <t>(206) 555-8122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</si>
  <si>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t>
  </si>
  <si>
    <t>Margaret holds a BA in English literature from Concordia College (1958) and an MA from the American Institute of Culinary Arts (1966).  She was assigned to the London office temporarily from July through November 1992.</t>
  </si>
  <si>
    <t>Mr.</t>
  </si>
  <si>
    <t>14 Garrett Hill</t>
  </si>
  <si>
    <t>SW1 8JR</t>
  </si>
  <si>
    <t>(71) 555-4848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</si>
  <si>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</si>
  <si>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</si>
  <si>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Coventry House
Miner Rd.</t>
  </si>
  <si>
    <t>EC2 7JR</t>
  </si>
  <si>
    <t>(71) 555-7773</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</si>
  <si>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</si>
  <si>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</si>
  <si>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Edgeham Hollow
Winchester Way</t>
  </si>
  <si>
    <t>RG1 9SP</t>
  </si>
  <si>
    <t>(71) 555-5598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</si>
  <si>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</si>
  <si>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</si>
  <si>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Inside Sales Coordinator</t>
  </si>
  <si>
    <t>4726 - 11th Ave. N.E.</t>
  </si>
  <si>
    <t>98105</t>
  </si>
  <si>
    <t>(206) 555-1189</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</si>
  <si>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t>
  </si>
  <si>
    <t>Laura received a BA in psychology from the University of Washington.  She has also completed a course in business French.  She reads and writes French.</t>
  </si>
  <si>
    <t>7 Houndstooth Rd.</t>
  </si>
  <si>
    <t>WG2 7LT</t>
  </si>
  <si>
    <t>(71) 555-4444</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</si>
  <si>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t>
  </si>
  <si>
    <t>Anne has a BA degree in English from St. Lawrence College.  She is fluent in French and German.</t>
  </si>
  <si>
    <t>OrderID</t>
  </si>
  <si>
    <t>ProductID</t>
  </si>
  <si>
    <t>UnitPrice</t>
  </si>
  <si>
    <t>Quantity</t>
  </si>
  <si>
    <t>Discount</t>
  </si>
  <si>
    <t>OrderDate</t>
  </si>
  <si>
    <t>RequiredDate</t>
  </si>
  <si>
    <t>ShippedDate</t>
  </si>
  <si>
    <t>ShipVia</t>
  </si>
  <si>
    <t>Freight</t>
  </si>
  <si>
    <t>ShipName</t>
  </si>
  <si>
    <t>ShipAddress</t>
  </si>
  <si>
    <t>ShipCity</t>
  </si>
  <si>
    <t>ShipRegion</t>
  </si>
  <si>
    <t>ShipPostalCode</t>
  </si>
  <si>
    <t>ShipCountry</t>
  </si>
  <si>
    <t>Hauptstr. 31</t>
  </si>
  <si>
    <t>Starenweg 5</t>
  </si>
  <si>
    <t>1204</t>
  </si>
  <si>
    <t>1029 - 12th Ave. S.</t>
  </si>
  <si>
    <t>98124</t>
  </si>
  <si>
    <t>Brook Farm
Stratford St. Mary</t>
  </si>
  <si>
    <t>Colchester</t>
  </si>
  <si>
    <t>Essex</t>
  </si>
  <si>
    <t>CO7 6JX</t>
  </si>
  <si>
    <t>Galería del gastronómo</t>
  </si>
  <si>
    <t>8022</t>
  </si>
  <si>
    <t>Wolski Zajazd</t>
  </si>
  <si>
    <t>2319 Elm St.</t>
  </si>
  <si>
    <t>Alfred's Futterkiste</t>
  </si>
  <si>
    <t>ProductName</t>
  </si>
  <si>
    <t>SupplierID</t>
  </si>
  <si>
    <t>QuantityPerUnit</t>
  </si>
  <si>
    <t>UnitsInStock</t>
  </si>
  <si>
    <t>UnitsOnOrder</t>
  </si>
  <si>
    <t>ReorderLevel</t>
  </si>
  <si>
    <t>Discontinued</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</si>
  <si>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</si>
  <si>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</si>
  <si>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</si>
  <si>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</si>
  <si>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</si>
  <si>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</si>
  <si>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</si>
  <si>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</si>
  <si>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</si>
  <si>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</si>
  <si>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</si>
  <si>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</si>
  <si>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</si>
  <si>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</si>
  <si>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</si>
  <si>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</si>
  <si>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</si>
  <si>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</si>
  <si>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</si>
  <si>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</si>
  <si>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</si>
  <si>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</si>
  <si>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</si>
  <si>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</si>
  <si>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</si>
  <si>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</si>
  <si>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</si>
  <si>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</si>
  <si>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</si>
  <si>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</si>
  <si>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</si>
  <si>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</si>
  <si>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</si>
  <si>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</si>
  <si>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</si>
  <si>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</si>
  <si>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</si>
  <si>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</si>
  <si>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</si>
  <si>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</si>
  <si>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</si>
  <si>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</si>
  <si>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</si>
  <si>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</si>
  <si>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</si>
  <si>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</si>
  <si>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</si>
  <si>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</si>
  <si>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</si>
  <si>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</si>
  <si>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</si>
  <si>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</si>
  <si>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</si>
  <si>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</si>
  <si>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</si>
  <si>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</si>
  <si>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</si>
  <si>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</si>
  <si>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</si>
  <si>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</si>
  <si>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</si>
  <si>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</si>
  <si>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</si>
  <si>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</si>
  <si>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</si>
  <si>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</si>
  <si>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</si>
  <si>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</si>
  <si>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</si>
  <si>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</si>
  <si>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</si>
  <si>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</si>
  <si>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</si>
  <si>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</si>
  <si>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</si>
  <si>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</si>
  <si>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</si>
  <si>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</si>
  <si>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</si>
  <si>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</si>
  <si>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</si>
  <si>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</si>
  <si>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</si>
  <si>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</si>
  <si>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</si>
  <si>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</si>
  <si>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Røgede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</si>
  <si>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</si>
  <si>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</si>
  <si>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</si>
  <si>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</si>
  <si>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</si>
  <si>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</si>
  <si>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</si>
  <si>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</si>
  <si>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</si>
  <si>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</si>
  <si>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</si>
  <si>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</si>
  <si>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</si>
  <si>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</si>
  <si>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</si>
  <si>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</si>
  <si>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</si>
  <si>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</si>
  <si>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</si>
  <si>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</si>
  <si>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</si>
  <si>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</si>
  <si>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</si>
  <si>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</si>
  <si>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</si>
  <si>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</si>
  <si>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</si>
  <si>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</si>
  <si>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</si>
  <si>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</si>
  <si>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</si>
  <si>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</si>
  <si>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</si>
  <si>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</si>
  <si>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</si>
  <si>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</si>
  <si>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</si>
  <si>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</si>
  <si>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</si>
  <si>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</si>
  <si>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</si>
  <si>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</si>
  <si>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</si>
  <si>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</si>
  <si>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</si>
  <si>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</si>
  <si>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</si>
  <si>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</si>
  <si>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</si>
  <si>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Fløtemysost</t>
  </si>
  <si>
    <t>Mozzarella di Giovanni</t>
  </si>
  <si>
    <t>Röd Kaviar</t>
  </si>
  <si>
    <t>24 - 150 g jars</t>
  </si>
  <si>
    <t>Longlife Tofu</t>
  </si>
  <si>
    <t>Rhönbräu Klosterbier</t>
  </si>
  <si>
    <t>24 - 0.5 l bottles</t>
  </si>
  <si>
    <t>Lakkalikööri</t>
  </si>
  <si>
    <t>500 ml</t>
  </si>
  <si>
    <t>Original Frankfurter grüne Soße</t>
  </si>
  <si>
    <t>12 boxes</t>
  </si>
  <si>
    <t>ShipperID</t>
  </si>
  <si>
    <t>Speedy Express</t>
  </si>
  <si>
    <t>(503) 555-9831</t>
  </si>
  <si>
    <t>United Package</t>
  </si>
  <si>
    <t>(503) 555-3199</t>
  </si>
  <si>
    <t>Federal Shipping</t>
  </si>
  <si>
    <t>(503) 555-9931</t>
  </si>
  <si>
    <t>Exotic Liquids</t>
  </si>
  <si>
    <t>Charlotte Cooper</t>
  </si>
  <si>
    <t>Purchasing Manager</t>
  </si>
  <si>
    <t>49 Gilbert St.</t>
  </si>
  <si>
    <t>EC1 4SD</t>
  </si>
  <si>
    <t>(171) 555-2222</t>
  </si>
  <si>
    <t>New Orleans Cajun Delights</t>
  </si>
  <si>
    <t>Shelley Burke</t>
  </si>
  <si>
    <t>P.O. Box 78934</t>
  </si>
  <si>
    <t>New Orleans</t>
  </si>
  <si>
    <t>LA</t>
  </si>
  <si>
    <t>70117</t>
  </si>
  <si>
    <t>(100) 555-4822</t>
  </si>
  <si>
    <t>Grandma Kelly's Homestead</t>
  </si>
  <si>
    <t>Regina Murphy</t>
  </si>
  <si>
    <t>707 Oxford Rd.</t>
  </si>
  <si>
    <t>Ann Arbor</t>
  </si>
  <si>
    <t>MI</t>
  </si>
  <si>
    <t>48104</t>
  </si>
  <si>
    <t>(313) 555-5735</t>
  </si>
  <si>
    <t>Tokyo Traders</t>
  </si>
  <si>
    <t>Yoshi Nagase</t>
  </si>
  <si>
    <t>9-8 Sekimai
Musashino-shi</t>
  </si>
  <si>
    <t>Tokyo</t>
  </si>
  <si>
    <t>100</t>
  </si>
  <si>
    <t>Japan</t>
  </si>
  <si>
    <t>(03) 3555-5011</t>
  </si>
  <si>
    <t>Cooperativa de Quesos 'Las Cabras'</t>
  </si>
  <si>
    <t xml:space="preserve">Antonio del Valle Saavedra </t>
  </si>
  <si>
    <t>Export Administrator</t>
  </si>
  <si>
    <t>Calle del Rosal 4</t>
  </si>
  <si>
    <t>Oviedo</t>
  </si>
  <si>
    <t>Asturias</t>
  </si>
  <si>
    <t>33007</t>
  </si>
  <si>
    <t>(98) 598 76 54</t>
  </si>
  <si>
    <t>Mayumi's</t>
  </si>
  <si>
    <t>Mayumi Ohno</t>
  </si>
  <si>
    <t>Marketing Representative</t>
  </si>
  <si>
    <t>92 Setsuko
Chuo-ku</t>
  </si>
  <si>
    <t>Osaka</t>
  </si>
  <si>
    <t>545</t>
  </si>
  <si>
    <t>(06) 431-7877</t>
  </si>
  <si>
    <t>Pavlova, Ltd.</t>
  </si>
  <si>
    <t>Ian Devling</t>
  </si>
  <si>
    <t>74 Rose St.
Moonie Ponds</t>
  </si>
  <si>
    <t>Melbourne</t>
  </si>
  <si>
    <t>Victoria</t>
  </si>
  <si>
    <t>3058</t>
  </si>
  <si>
    <t>Australia</t>
  </si>
  <si>
    <t>(03) 444-2343</t>
  </si>
  <si>
    <t>Specialty Biscuits, Ltd.</t>
  </si>
  <si>
    <t>Peter Wilson</t>
  </si>
  <si>
    <t>29 King's Way</t>
  </si>
  <si>
    <t>Manchester</t>
  </si>
  <si>
    <t>M14 GSD</t>
  </si>
  <si>
    <t>(161) 555-4448</t>
  </si>
  <si>
    <t>PB Knäckebröd AB</t>
  </si>
  <si>
    <t>Lars Peterson</t>
  </si>
  <si>
    <t>Kaloadagatan 13</t>
  </si>
  <si>
    <t>Göteborg</t>
  </si>
  <si>
    <t>S-345 67</t>
  </si>
  <si>
    <t xml:space="preserve">Sweden </t>
  </si>
  <si>
    <t>031-987 65 43</t>
  </si>
  <si>
    <t>Refrescos Americanas LTDA</t>
  </si>
  <si>
    <t>Carlos Diaz</t>
  </si>
  <si>
    <t>Av. das Americanas 12.890</t>
  </si>
  <si>
    <t>5442</t>
  </si>
  <si>
    <t>(11) 555 4640</t>
  </si>
  <si>
    <t>Heli Süßwaren GmbH &amp; Co. KG</t>
  </si>
  <si>
    <t>Petra Winkler</t>
  </si>
  <si>
    <t>Tiergartenstraße 5</t>
  </si>
  <si>
    <t>10785</t>
  </si>
  <si>
    <t>(010) 9984510</t>
  </si>
  <si>
    <t>Plutzer Lebensmittelgroßmärkte AG</t>
  </si>
  <si>
    <t>Martin Bein</t>
  </si>
  <si>
    <t>International Marketing Mgr.</t>
  </si>
  <si>
    <t>Bogenallee 51</t>
  </si>
  <si>
    <t>Frankfurt</t>
  </si>
  <si>
    <t>60439</t>
  </si>
  <si>
    <t>(069) 992755</t>
  </si>
  <si>
    <t>Nord-Ost-Fisch Handelsgesellschaft mbH</t>
  </si>
  <si>
    <t>Sven Petersen</t>
  </si>
  <si>
    <t>Coordinator Foreign Markets</t>
  </si>
  <si>
    <t>Frahmredder 112a</t>
  </si>
  <si>
    <t>Cuxhaven</t>
  </si>
  <si>
    <t>27478</t>
  </si>
  <si>
    <t>(04721) 8713</t>
  </si>
  <si>
    <t>Formaggi Fortini s.r.l.</t>
  </si>
  <si>
    <t>Elio Rossi</t>
  </si>
  <si>
    <t>Viale Dante, 75</t>
  </si>
  <si>
    <t>Ravenna</t>
  </si>
  <si>
    <t>48100</t>
  </si>
  <si>
    <t>(0544) 60323</t>
  </si>
  <si>
    <t>Norske Meierier</t>
  </si>
  <si>
    <t>Beate Vileid</t>
  </si>
  <si>
    <t>Hatlevegen 5</t>
  </si>
  <si>
    <t>Sandvika</t>
  </si>
  <si>
    <t>1320</t>
  </si>
  <si>
    <t>(0)2-953010</t>
  </si>
  <si>
    <t>Bigfoot Breweries</t>
  </si>
  <si>
    <t>Cheryl Saylor</t>
  </si>
  <si>
    <t>Regional Account Rep.</t>
  </si>
  <si>
    <t>3400 - 8th Avenue
Suite 210</t>
  </si>
  <si>
    <t>Bend</t>
  </si>
  <si>
    <t>97101</t>
  </si>
  <si>
    <t>Svensk Sjöföda AB</t>
  </si>
  <si>
    <t>Michael Björn</t>
  </si>
  <si>
    <t>Brovallavägen 231</t>
  </si>
  <si>
    <t>Stockholm</t>
  </si>
  <si>
    <t>S-123 45</t>
  </si>
  <si>
    <t>08-123 45 67</t>
  </si>
  <si>
    <t>Aux joyeux ecclésiastiques</t>
  </si>
  <si>
    <t>Guylène Nodier</t>
  </si>
  <si>
    <t>203, Rue des Francs-Bourgeois</t>
  </si>
  <si>
    <t>75004</t>
  </si>
  <si>
    <t>(1) 03.83.00.68</t>
  </si>
  <si>
    <t>New England Seafood Cannery</t>
  </si>
  <si>
    <t>Robb Merchant</t>
  </si>
  <si>
    <t>Wholesale Account Agent</t>
  </si>
  <si>
    <t>Order Processing Dept.
2100 Paul Revere Blvd.</t>
  </si>
  <si>
    <t>Boston</t>
  </si>
  <si>
    <t>MA</t>
  </si>
  <si>
    <t>02134</t>
  </si>
  <si>
    <t>(617) 555-3267</t>
  </si>
  <si>
    <t>Leka Trading</t>
  </si>
  <si>
    <t>Chandra Leka</t>
  </si>
  <si>
    <t>471 Serangoon Loop, Suite #402</t>
  </si>
  <si>
    <t>Singapore</t>
  </si>
  <si>
    <t>0512</t>
  </si>
  <si>
    <t>555-8787</t>
  </si>
  <si>
    <t>Lyngbysild</t>
  </si>
  <si>
    <t>Niels Petersen</t>
  </si>
  <si>
    <t>Lyngbysild
Fiskebakken 10</t>
  </si>
  <si>
    <t>Lyngby</t>
  </si>
  <si>
    <t>2800</t>
  </si>
  <si>
    <t>43844108</t>
  </si>
  <si>
    <t>Zaanse Snoepfabriek</t>
  </si>
  <si>
    <t>Dirk Luchte</t>
  </si>
  <si>
    <t>Verkoop
Rijnweg 22</t>
  </si>
  <si>
    <t>Zaandam</t>
  </si>
  <si>
    <t>9999 ZZ</t>
  </si>
  <si>
    <t>Netherlands</t>
  </si>
  <si>
    <t>(12345) 1212</t>
  </si>
  <si>
    <t>Karkki Oy</t>
  </si>
  <si>
    <t>Anne Heikkonen</t>
  </si>
  <si>
    <t>Product Manager</t>
  </si>
  <si>
    <t>Valtakatu 12</t>
  </si>
  <si>
    <t>Lappeenranta</t>
  </si>
  <si>
    <t>53120</t>
  </si>
  <si>
    <t>(953) 10956</t>
  </si>
  <si>
    <t>G'day, Mate</t>
  </si>
  <si>
    <t>Wendy Mackenzie</t>
  </si>
  <si>
    <t>170 Prince Edward Parade
Hunter's Hill</t>
  </si>
  <si>
    <t>Sydney</t>
  </si>
  <si>
    <t>NSW</t>
  </si>
  <si>
    <t>2042</t>
  </si>
  <si>
    <t>(02) 555-5914</t>
  </si>
  <si>
    <t>Ma Maison</t>
  </si>
  <si>
    <t>Jean-Guy Lauzon</t>
  </si>
  <si>
    <t>2960 Rue St. Laurent</t>
  </si>
  <si>
    <t>(514) 555-9022</t>
  </si>
  <si>
    <t>Pasta Buttini s.r.l.</t>
  </si>
  <si>
    <t>Giovanni Giudici</t>
  </si>
  <si>
    <t>Via dei Gelsomini, 153</t>
  </si>
  <si>
    <t>Salerno</t>
  </si>
  <si>
    <t>84100</t>
  </si>
  <si>
    <t>(089) 6547665</t>
  </si>
  <si>
    <t>Escargots Nouveaux</t>
  </si>
  <si>
    <t>Marie Delamare</t>
  </si>
  <si>
    <t>22, rue H. Voiron</t>
  </si>
  <si>
    <t>Montceau</t>
  </si>
  <si>
    <t>71300</t>
  </si>
  <si>
    <t>85.57.00.07</t>
  </si>
  <si>
    <t>Gai pâturage</t>
  </si>
  <si>
    <t>Eliane Noz</t>
  </si>
  <si>
    <t>Bat. B
3, rue des Alpes</t>
  </si>
  <si>
    <t>Annecy</t>
  </si>
  <si>
    <t>74000</t>
  </si>
  <si>
    <t>38.76.98.06</t>
  </si>
  <si>
    <t>Forêts d'érables</t>
  </si>
  <si>
    <t>Chantal Goulet</t>
  </si>
  <si>
    <t>148 rue Chasseur</t>
  </si>
  <si>
    <t>Ste-Hyacinthe</t>
  </si>
  <si>
    <t>J2S 7S8</t>
  </si>
  <si>
    <t>(514) 555-2955</t>
  </si>
  <si>
    <t>Full Name</t>
  </si>
  <si>
    <t>Nancy Davolio</t>
  </si>
  <si>
    <t>Andrew Fuller</t>
  </si>
  <si>
    <t>Janet Leverling</t>
  </si>
  <si>
    <t>Margaret Peacock</t>
  </si>
  <si>
    <t>Steven Buchanan</t>
  </si>
  <si>
    <t>Michael Suyama</t>
  </si>
  <si>
    <t>Robert King</t>
  </si>
  <si>
    <t>Laura Callahan</t>
  </si>
  <si>
    <t>Anne Dodsworth</t>
  </si>
  <si>
    <t>1. What is the average number of orders per customer? Are there high-value repeat customers?</t>
  </si>
  <si>
    <t>Row Labels</t>
  </si>
  <si>
    <t>(blank)</t>
  </si>
  <si>
    <t>Grand Total</t>
  </si>
  <si>
    <t>Count of OrderID</t>
  </si>
  <si>
    <t>AVG</t>
  </si>
  <si>
    <t>Are there high-value repeat customers?</t>
  </si>
  <si>
    <t>Order Value</t>
  </si>
  <si>
    <t>Sum of Order Value</t>
  </si>
  <si>
    <t>categoryid</t>
  </si>
  <si>
    <t>category name</t>
  </si>
  <si>
    <t>total_revenue</t>
  </si>
  <si>
    <t>Sum of total_revenue</t>
  </si>
  <si>
    <t>product name</t>
  </si>
  <si>
    <t>3. Can we cluster customers based on total spend, order count, and preferred categories?</t>
  </si>
  <si>
    <t>2. How do customer order patterns vary by city or country?</t>
  </si>
  <si>
    <t>4. Which product categories or products contribute most to order revenue?  .Are there any correlations between orders and customer location or product category?</t>
  </si>
  <si>
    <t>5 How frequently do different customer segments place orders?</t>
  </si>
  <si>
    <t>order_count</t>
  </si>
  <si>
    <t>customer_segment</t>
  </si>
  <si>
    <t>High-frequency customers</t>
  </si>
  <si>
    <t>Medium-frequency customers</t>
  </si>
  <si>
    <t>Low-frequency customers</t>
  </si>
  <si>
    <t>Sum of order_count</t>
  </si>
  <si>
    <t>6. What is the geographic and title-wise distribution of employees?</t>
  </si>
  <si>
    <t>Count of EmployeeID</t>
  </si>
  <si>
    <t>7 What trends can we observe in hire dates across employee titles?</t>
  </si>
  <si>
    <t>1994</t>
  </si>
  <si>
    <t>1993</t>
  </si>
  <si>
    <t>1992</t>
  </si>
  <si>
    <t>8. What patterns exist in employee title and courtesy title distributions?</t>
  </si>
  <si>
    <t>Are there correlations between product pricing, stock levels, and sales performance?</t>
  </si>
  <si>
    <t>unitstock</t>
  </si>
  <si>
    <t>Sum of Quantity</t>
  </si>
  <si>
    <t>10. How does product demand change over months or seasons?</t>
  </si>
  <si>
    <t>O_DATE</t>
  </si>
  <si>
    <t>Jan</t>
  </si>
  <si>
    <t>Feb</t>
  </si>
  <si>
    <t>Mar</t>
  </si>
  <si>
    <t>Apr</t>
  </si>
  <si>
    <t>May</t>
  </si>
  <si>
    <t>Jun</t>
  </si>
  <si>
    <t>11. Can we identify anomalies in product sales or revenue performance?</t>
  </si>
  <si>
    <t>12. Are there any regional trends in supplier distribution and pricing?</t>
  </si>
  <si>
    <t>avg_product_price</t>
  </si>
  <si>
    <t>supplier_count</t>
  </si>
  <si>
    <t>13. How are suppliers distributed across different product categories?</t>
  </si>
  <si>
    <t>14. How do supplier pricing and categories relate across different regions?</t>
  </si>
  <si>
    <t>Cid</t>
  </si>
  <si>
    <t>Unit_Price</t>
  </si>
  <si>
    <t>Total Quantity Sold</t>
  </si>
  <si>
    <t>total_sales</t>
  </si>
  <si>
    <t>UNITPRICE</t>
  </si>
  <si>
    <t>Category name</t>
  </si>
  <si>
    <t>Average of UnitPrice</t>
  </si>
  <si>
    <t>Supplier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</si>
</sst>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1" x14ac:knownFonts="1">
    <font>
      <sz val="11"/>
      <color theme="1"/>
      <name val="Garamond"/>
      <family val="2"/>
      <scheme val="minor"/>
    </font>
    <font>
      <sz val="11"/>
      <color rgb="FF006100"/>
      <name val="Garamond"/>
      <family val="2"/>
      <scheme val="minor"/>
    </font>
    <font>
      <sz val="11"/>
      <color rgb="FF9C0006"/>
      <name val="Garamond"/>
      <family val="2"/>
      <scheme val="minor"/>
    </font>
    <font>
      <b/>
      <sz val="10"/>
      <color rgb="FF24292E"/>
      <name val="Times New Roman"/>
      <family val="1"/>
    </font>
    <font>
      <sz val="11"/>
      <color theme="1"/>
      <name val="Times New Roman"/>
      <family val="1"/>
    </font>
    <font>
      <b/>
      <sz val="11"/>
      <color theme="1"/>
      <name val="Times New Roman"/>
      <family val="1"/>
    </font>
    <font>
      <b/>
      <sz val="11"/>
      <color rgb="FF006100"/>
      <name val="Garamond"/>
      <family val="1"/>
      <scheme val="minor"/>
    </font>
    <font>
      <b/>
      <sz val="11"/>
      <color rgb="FF9C0006"/>
      <name val="Garamond"/>
      <family val="1"/>
      <scheme val="minor"/>
    </font>
    <font>
      <sz val="11"/>
      <color rgb="FF9C0006"/>
      <name val="Garamond"/>
      <family val="1"/>
      <scheme val="minor"/>
    </font>
    <font>
      <b/>
      <sz val="11"/>
      <color theme="1"/>
      <name val="Garamond"/>
      <family val="1"/>
      <scheme val="minor"/>
    </font>
    <font>
      <b/>
      <sz val="11"/>
      <color rgb="FF17D917"/>
      <name val="Garamond"/>
      <family val="1"/>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6" tint="0.59999389629810485"/>
        <bgColor indexed="64"/>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30">
    <xf numFmtId="0" fontId="0" fillId="0" borderId="0" xfId="0"/>
    <xf numFmtId="14"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4" fillId="0" borderId="0" xfId="0" applyFont="1"/>
    <xf numFmtId="0" fontId="4" fillId="0" borderId="0" xfId="0" pivotButton="1" applyFont="1"/>
    <xf numFmtId="0" fontId="5" fillId="0" borderId="0" xfId="0" applyFont="1"/>
    <xf numFmtId="0" fontId="4" fillId="0" borderId="0" xfId="0" applyFont="1" applyAlignment="1">
      <alignment horizontal="left"/>
    </xf>
    <xf numFmtId="164" fontId="4" fillId="0" borderId="0" xfId="0" applyNumberFormat="1" applyFont="1"/>
    <xf numFmtId="0" fontId="2" fillId="3" borderId="0" xfId="2"/>
    <xf numFmtId="0" fontId="1" fillId="2" borderId="0" xfId="1"/>
    <xf numFmtId="0" fontId="6" fillId="2" borderId="0" xfId="1" applyFont="1"/>
    <xf numFmtId="49" fontId="1" fillId="2" borderId="0" xfId="1" applyNumberFormat="1"/>
    <xf numFmtId="1" fontId="0" fillId="0" borderId="0" xfId="0" applyNumberFormat="1"/>
    <xf numFmtId="0" fontId="3" fillId="4" borderId="0" xfId="0" applyFont="1" applyFill="1" applyAlignment="1">
      <alignment horizontal="center" vertical="center" wrapText="1"/>
    </xf>
    <xf numFmtId="0" fontId="7" fillId="3" borderId="0" xfId="2" applyFont="1"/>
    <xf numFmtId="0" fontId="8" fillId="3" borderId="0" xfId="2" applyFont="1"/>
    <xf numFmtId="2" fontId="0" fillId="0" borderId="0" xfId="0" applyNumberFormat="1"/>
    <xf numFmtId="0" fontId="9" fillId="0" borderId="0" xfId="0" applyFont="1"/>
    <xf numFmtId="1" fontId="10" fillId="5" borderId="0" xfId="0" applyNumberFormat="1" applyFont="1" applyFill="1"/>
    <xf numFmtId="0" fontId="0" fillId="5" borderId="0" xfId="0" applyFill="1"/>
    <xf numFmtId="0" fontId="0" fillId="0" borderId="0" xfId="0" applyAlignment="1">
      <alignment horizontal="left" indent="1"/>
    </xf>
    <xf numFmtId="0" fontId="0" fillId="0" borderId="0" xfId="0" applyAlignment="1">
      <alignment horizontal="left" indent="2"/>
    </xf>
    <xf numFmtId="0" fontId="2" fillId="6" borderId="0" xfId="2" applyFill="1"/>
    <xf numFmtId="14" fontId="0" fillId="5" borderId="0" xfId="0" applyNumberFormat="1" applyFill="1"/>
    <xf numFmtId="14" fontId="2" fillId="6" borderId="0" xfId="2" applyNumberFormat="1" applyFill="1"/>
    <xf numFmtId="0" fontId="1" fillId="7" borderId="0" xfId="1" applyFill="1"/>
    <xf numFmtId="0" fontId="0" fillId="8" borderId="0" xfId="0" applyFill="1"/>
    <xf numFmtId="0" fontId="3" fillId="4" borderId="0" xfId="0" applyFont="1" applyFill="1" applyAlignment="1">
      <alignment horizontal="center" vertical="center" wrapText="1"/>
    </xf>
  </cellXfs>
  <cellStyles count="3">
    <cellStyle name="Bad" xfId="2" builtinId="27"/>
    <cellStyle name="Good" xfId="1" builtinId="26"/>
    <cellStyle name="Normal" xfId="0" builtinId="0"/>
  </cellStyles>
  <dxfs count="90">
    <dxf>
      <numFmt numFmtId="171" formatCode="0.0"/>
    </dxf>
    <dxf>
      <numFmt numFmtId="2" formatCode="0.00"/>
    </dxf>
    <dxf>
      <numFmt numFmtId="170" formatCode="0.000"/>
    </dxf>
    <dxf>
      <numFmt numFmtId="171" formatCode="0.0"/>
    </dxf>
    <dxf>
      <numFmt numFmtId="2" formatCode="0.00"/>
    </dxf>
    <dxf>
      <numFmt numFmtId="170" formatCode="0.000"/>
    </dxf>
    <dxf>
      <numFmt numFmtId="2" formatCode="0.00"/>
    </dxf>
    <dxf>
      <numFmt numFmtId="170" formatCode="0.000"/>
    </dxf>
    <dxf>
      <numFmt numFmtId="164" formatCode="0.0000"/>
    </dxf>
    <dxf>
      <numFmt numFmtId="170" formatCode="0.000"/>
    </dxf>
    <dxf>
      <numFmt numFmtId="2" formatCode="0.00"/>
    </dxf>
    <dxf>
      <numFmt numFmtId="2" formatCode="0.00"/>
    </dxf>
    <dxf>
      <numFmt numFmtId="2" formatCode="0.00"/>
    </dxf>
    <dxf>
      <numFmt numFmtId="2" formatCode="0.00"/>
    </dxf>
    <dxf>
      <numFmt numFmtId="2" formatCode="0.00"/>
    </dxf>
    <dxf>
      <numFmt numFmtId="2" formatCode="0.00"/>
    </dxf>
    <dxf>
      <font>
        <color rgb="FF006100"/>
      </font>
      <fill>
        <patternFill>
          <bgColor rgb="FFC6EFCE"/>
        </patternFill>
      </fill>
    </dxf>
    <dxf>
      <numFmt numFmtId="2" formatCode="0.00"/>
    </dxf>
    <dxf>
      <numFmt numFmtId="2" formatCode="0.00"/>
    </dxf>
    <dxf>
      <numFmt numFmtId="2" formatCode="0.00"/>
    </dxf>
    <dxf>
      <numFmt numFmtId="170" formatCode="0.000"/>
    </dxf>
    <dxf>
      <numFmt numFmtId="164" formatCode="0.0000"/>
    </dxf>
    <dxf>
      <numFmt numFmtId="169" formatCode="0.00000"/>
    </dxf>
    <dxf>
      <numFmt numFmtId="168" formatCode="0.000000"/>
    </dxf>
    <dxf>
      <numFmt numFmtId="167" formatCode="0.0000000"/>
    </dxf>
    <dxf>
      <numFmt numFmtId="166" formatCode="0.00000000"/>
    </dxf>
    <dxf>
      <numFmt numFmtId="165" formatCode="0.000000000"/>
    </dxf>
    <dxf>
      <numFmt numFmtId="0" formatCode="General"/>
    </dxf>
    <dxf>
      <numFmt numFmtId="0" formatCode="General"/>
    </dxf>
    <dxf>
      <numFmt numFmtId="30" formatCode="@"/>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fill>
        <patternFill>
          <fgColor indexed="64"/>
          <bgColor theme="0"/>
        </patternFill>
      </fill>
    </dxf>
    <dxf>
      <numFmt numFmtId="19" formatCode="dd/mm/yyyy"/>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1"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s>
  <tableStyles count="0" defaultTableStyle="TableStyleMedium2" defaultPivotStyle="PivotStyleLight16"/>
  <colors>
    <mruColors>
      <color rgb="FF17D917"/>
      <color rgb="FF923CB4"/>
      <color rgb="FF00CC00"/>
      <color rgb="FFFF66CC"/>
      <color rgb="FF800000"/>
      <color rgb="FF000000"/>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microsoft.com/office/2007/relationships/slicerCache" Target="slicerCaches/slicerCache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pivotCacheDefinition" Target="pivotCache/pivotCacheDefinition10.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5.xml"/><Relationship Id="rId30" Type="http://schemas.openxmlformats.org/officeDocument/2006/relationships/pivotCacheDefinition" Target="pivotCache/pivotCacheDefinition8.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[Final_Sales_Analytics_EDA.xlsx]Question 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1'!$G$34</c:f>
              <c:strCache>
                <c:ptCount val="1"/>
                <c:pt idx="0">
                  <c:v>Total</c:v>
                </c:pt>
              </c:strCache>
            </c:strRef>
          </c:tx>
          <c:spPr>
            <a:solidFill>
              <a:schemeClr val="accent6"/>
            </a:solidFill>
            <a:ln>
              <a:noFill/>
            </a:ln>
            <a:effectLst/>
          </c:spPr>
          <c:invertIfNegative val="0"/>
          <c:cat>
            <c:multiLvlStrRef>
              <c:f>'Question 1'!$F$35:$F$54</c:f>
              <c:multiLvlStrCache>
                <c:ptCount val="10"/>
                <c:lvl>
                  <c:pt idx="0">
                    <c:v>QUICK</c:v>
                  </c:pt>
                  <c:pt idx="1">
                    <c:v>HANAR</c:v>
                  </c:pt>
                  <c:pt idx="2">
                    <c:v>SAVEA</c:v>
                  </c:pt>
                  <c:pt idx="3">
                    <c:v>RATTC</c:v>
                  </c:pt>
                  <c:pt idx="4">
                    <c:v>SIMOB</c:v>
                  </c:pt>
                  <c:pt idx="5">
                    <c:v>KOENE</c:v>
                  </c:pt>
                  <c:pt idx="6">
                    <c:v>HUNGO</c:v>
                  </c:pt>
                  <c:pt idx="7">
                    <c:v>RATTC</c:v>
                  </c:pt>
                  <c:pt idx="8">
                    <c:v>QUICK</c:v>
                  </c:pt>
                  <c:pt idx="9">
                    <c:v>QUICK</c:v>
                  </c:pt>
                </c:lvl>
                <c:lvl>
                  <c:pt idx="0">
                    <c:v>10865</c:v>
                  </c:pt>
                  <c:pt idx="1">
                    <c:v>10981</c:v>
                  </c:pt>
                  <c:pt idx="2">
                    <c:v>11030</c:v>
                  </c:pt>
                  <c:pt idx="3">
                    <c:v>10889</c:v>
                  </c:pt>
                  <c:pt idx="4">
                    <c:v>10417</c:v>
                  </c:pt>
                  <c:pt idx="5">
                    <c:v>10817</c:v>
                  </c:pt>
                  <c:pt idx="6">
                    <c:v>10897</c:v>
                  </c:pt>
                  <c:pt idx="7">
                    <c:v>10479</c:v>
                  </c:pt>
                  <c:pt idx="8">
                    <c:v>10540</c:v>
                  </c:pt>
                  <c:pt idx="9">
                    <c:v>10691</c:v>
                  </c:pt>
                </c:lvl>
              </c:multiLvlStrCache>
            </c:multiLvlStrRef>
          </c:cat>
          <c:val>
            <c:numRef>
              <c:f>'Question 1'!$G$35:$G$54</c:f>
              <c:numCache>
                <c:formatCode>0</c:formatCode>
                <c:ptCount val="10"/>
                <c:pt idx="0">
                  <c:v>16387.5</c:v>
                </c:pt>
                <c:pt idx="1">
                  <c:v>15810</c:v>
                </c:pt>
                <c:pt idx="2">
                  <c:v>12615.05</c:v>
                </c:pt>
                <c:pt idx="3">
                  <c:v>11380</c:v>
                </c:pt>
                <c:pt idx="4">
                  <c:v>11188.4</c:v>
                </c:pt>
                <c:pt idx="5">
                  <c:v>10952.844999999999</c:v>
                </c:pt>
                <c:pt idx="6">
                  <c:v>10835.240000000002</c:v>
                </c:pt>
                <c:pt idx="7">
                  <c:v>10495.6</c:v>
                </c:pt>
                <c:pt idx="8">
                  <c:v>10191.700000000001</c:v>
                </c:pt>
                <c:pt idx="9">
                  <c:v>10164.799999999999</c:v>
                </c:pt>
              </c:numCache>
            </c:numRef>
          </c:val>
          <c:extLst>
            <c:ext xmlns:c16="http://schemas.microsoft.com/office/drawing/2014/chart" uri="{C3380CC4-5D6E-409C-BE32-E72D297353CC}">
              <c16:uniqueId val="{00000000-9817-41F2-8295-4D40FC5CBEEF}"/>
            </c:ext>
          </c:extLst>
        </c:ser>
        <c:dLbls>
          <c:showLegendKey val="0"/>
          <c:showVal val="0"/>
          <c:showCatName val="0"/>
          <c:showSerName val="0"/>
          <c:showPercent val="0"/>
          <c:showBubbleSize val="0"/>
        </c:dLbls>
        <c:gapWidth val="219"/>
        <c:overlap val="-27"/>
        <c:axId val="1168759071"/>
        <c:axId val="1168778751"/>
      </c:barChart>
      <c:catAx>
        <c:axId val="116875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778751"/>
        <c:crosses val="autoZero"/>
        <c:auto val="1"/>
        <c:lblAlgn val="ctr"/>
        <c:lblOffset val="100"/>
        <c:noMultiLvlLbl val="0"/>
      </c:catAx>
      <c:valAx>
        <c:axId val="116877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75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[Final_Sales_Analytics_EDA.xlsx]Question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orders across country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2'!$C$5</c:f>
              <c:strCache>
                <c:ptCount val="1"/>
                <c:pt idx="0">
                  <c:v>Total</c:v>
                </c:pt>
              </c:strCache>
            </c:strRef>
          </c:tx>
          <c:spPr>
            <a:solidFill>
              <a:schemeClr val="accent6"/>
            </a:solidFill>
            <a:ln>
              <a:noFill/>
            </a:ln>
            <a:effectLst/>
          </c:spPr>
          <c:invertIfNegative val="0"/>
          <c:cat>
            <c:strRef>
              <c:f>'Question 2'!$B$6:$B$27</c:f>
              <c:strCache>
                <c:ptCount val="21"/>
                <c:pt idx="0">
                  <c:v>USA</c:v>
                </c:pt>
                <c:pt idx="1">
                  <c:v>Germany</c:v>
                </c:pt>
                <c:pt idx="2">
                  <c:v>Brazil</c:v>
                </c:pt>
                <c:pt idx="3">
                  <c:v>France</c:v>
                </c:pt>
                <c:pt idx="4">
                  <c:v>UK</c:v>
                </c:pt>
                <c:pt idx="5">
                  <c:v>Venezuela</c:v>
                </c:pt>
                <c:pt idx="6">
                  <c:v>Austria</c:v>
                </c:pt>
                <c:pt idx="7">
                  <c:v>Sweden</c:v>
                </c:pt>
                <c:pt idx="8">
                  <c:v>Canada</c:v>
                </c:pt>
                <c:pt idx="9">
                  <c:v>Mexico</c:v>
                </c:pt>
                <c:pt idx="10">
                  <c:v>Italy</c:v>
                </c:pt>
                <c:pt idx="11">
                  <c:v>Spain</c:v>
                </c:pt>
                <c:pt idx="12">
                  <c:v>Finland</c:v>
                </c:pt>
                <c:pt idx="13">
                  <c:v>Ireland</c:v>
                </c:pt>
                <c:pt idx="14">
                  <c:v>Belgium</c:v>
                </c:pt>
                <c:pt idx="15">
                  <c:v>Denmark</c:v>
                </c:pt>
                <c:pt idx="16">
                  <c:v>Switzerland</c:v>
                </c:pt>
                <c:pt idx="17">
                  <c:v>Argentina</c:v>
                </c:pt>
                <c:pt idx="18">
                  <c:v>Portugal</c:v>
                </c:pt>
                <c:pt idx="19">
                  <c:v>Poland</c:v>
                </c:pt>
                <c:pt idx="20">
                  <c:v>Norway</c:v>
                </c:pt>
              </c:strCache>
            </c:strRef>
          </c:cat>
          <c:val>
            <c:numRef>
              <c:f>'Question 2'!$C$6:$C$27</c:f>
              <c:numCache>
                <c:formatCode>General</c:formatCode>
                <c:ptCount val="21"/>
                <c:pt idx="0">
                  <c:v>122</c:v>
                </c:pt>
                <c:pt idx="1">
                  <c:v>122</c:v>
                </c:pt>
                <c:pt idx="2">
                  <c:v>83</c:v>
                </c:pt>
                <c:pt idx="3">
                  <c:v>77</c:v>
                </c:pt>
                <c:pt idx="4">
                  <c:v>56</c:v>
                </c:pt>
                <c:pt idx="5">
                  <c:v>46</c:v>
                </c:pt>
                <c:pt idx="6">
                  <c:v>40</c:v>
                </c:pt>
                <c:pt idx="7">
                  <c:v>37</c:v>
                </c:pt>
                <c:pt idx="8">
                  <c:v>30</c:v>
                </c:pt>
                <c:pt idx="9">
                  <c:v>28</c:v>
                </c:pt>
                <c:pt idx="10">
                  <c:v>28</c:v>
                </c:pt>
                <c:pt idx="11">
                  <c:v>23</c:v>
                </c:pt>
                <c:pt idx="12">
                  <c:v>22</c:v>
                </c:pt>
                <c:pt idx="13">
                  <c:v>19</c:v>
                </c:pt>
                <c:pt idx="14">
                  <c:v>19</c:v>
                </c:pt>
                <c:pt idx="15">
                  <c:v>18</c:v>
                </c:pt>
                <c:pt idx="16">
                  <c:v>18</c:v>
                </c:pt>
                <c:pt idx="17">
                  <c:v>16</c:v>
                </c:pt>
                <c:pt idx="18">
                  <c:v>13</c:v>
                </c:pt>
                <c:pt idx="19">
                  <c:v>7</c:v>
                </c:pt>
                <c:pt idx="20">
                  <c:v>6</c:v>
                </c:pt>
              </c:numCache>
            </c:numRef>
          </c:val>
          <c:extLst>
            <c:ext xmlns:c16="http://schemas.microsoft.com/office/drawing/2014/chart" uri="{C3380CC4-5D6E-409C-BE32-E72D297353CC}">
              <c16:uniqueId val="{00000000-F977-465B-AF6F-495C65FF39D4}"/>
            </c:ext>
          </c:extLst>
        </c:ser>
        <c:dLbls>
          <c:showLegendKey val="0"/>
          <c:showVal val="0"/>
          <c:showCatName val="0"/>
          <c:showSerName val="0"/>
          <c:showPercent val="0"/>
          <c:showBubbleSize val="0"/>
        </c:dLbls>
        <c:gapWidth val="219"/>
        <c:overlap val="-27"/>
        <c:axId val="1284294943"/>
        <c:axId val="1284289183"/>
      </c:barChart>
      <c:catAx>
        <c:axId val="128429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89183"/>
        <c:crosses val="autoZero"/>
        <c:auto val="1"/>
        <c:lblAlgn val="ctr"/>
        <c:lblOffset val="100"/>
        <c:noMultiLvlLbl val="0"/>
      </c:catAx>
      <c:valAx>
        <c:axId val="128428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9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[Final_Sales_Analytics_EDA.xlsx]Question 3!PivotTable5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Total_Revenue</a:t>
            </a:r>
          </a:p>
        </c:rich>
      </c:tx>
      <c:overlay val="0"/>
      <c:spPr>
        <a:solidFill>
          <a:srgbClr val="17D917"/>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3'!$I$6</c:f>
              <c:strCache>
                <c:ptCount val="1"/>
                <c:pt idx="0">
                  <c:v>Total</c:v>
                </c:pt>
              </c:strCache>
            </c:strRef>
          </c:tx>
          <c:spPr>
            <a:solidFill>
              <a:schemeClr val="accent6"/>
            </a:solidFill>
            <a:ln>
              <a:noFill/>
            </a:ln>
            <a:effectLst/>
          </c:spPr>
          <c:invertIfNegative val="0"/>
          <c:cat>
            <c:strRef>
              <c:f>'Question 3'!$H$7:$H$15</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'Question 3'!$I$7:$I$15</c:f>
              <c:numCache>
                <c:formatCode>General</c:formatCode>
                <c:ptCount val="8"/>
                <c:pt idx="0">
                  <c:v>267868.17999999993</c:v>
                </c:pt>
                <c:pt idx="1">
                  <c:v>234507.285</c:v>
                </c:pt>
                <c:pt idx="2">
                  <c:v>167357.22499999995</c:v>
                </c:pt>
                <c:pt idx="3">
                  <c:v>163022.35949999999</c:v>
                </c:pt>
                <c:pt idx="4">
                  <c:v>131261.73750000002</c:v>
                </c:pt>
                <c:pt idx="5">
                  <c:v>106047.08500000002</c:v>
                </c:pt>
                <c:pt idx="6">
                  <c:v>99984.579999999987</c:v>
                </c:pt>
                <c:pt idx="7">
                  <c:v>95744.587500000009</c:v>
                </c:pt>
              </c:numCache>
            </c:numRef>
          </c:val>
          <c:extLst>
            <c:ext xmlns:c16="http://schemas.microsoft.com/office/drawing/2014/chart" uri="{C3380CC4-5D6E-409C-BE32-E72D297353CC}">
              <c16:uniqueId val="{00000000-C75D-409C-9A3B-2C371B96899A}"/>
            </c:ext>
          </c:extLst>
        </c:ser>
        <c:dLbls>
          <c:showLegendKey val="0"/>
          <c:showVal val="0"/>
          <c:showCatName val="0"/>
          <c:showSerName val="0"/>
          <c:showPercent val="0"/>
          <c:showBubbleSize val="0"/>
        </c:dLbls>
        <c:gapWidth val="219"/>
        <c:overlap val="-27"/>
        <c:axId val="1570687263"/>
        <c:axId val="1570698783"/>
      </c:barChart>
      <c:catAx>
        <c:axId val="1570687263"/>
        <c:scaling>
          <c:orientation val="minMax"/>
        </c:scaling>
        <c:delete val="0"/>
        <c:axPos val="b"/>
        <c:numFmt formatCode="General" sourceLinked="1"/>
        <c:majorTickMark val="none"/>
        <c:minorTickMark val="none"/>
        <c:tickLblPos val="nextTo"/>
        <c:spPr>
          <a:solidFill>
            <a:schemeClr val="bg1">
              <a:alpha val="99000"/>
            </a:schemeClr>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0698783"/>
        <c:crosses val="autoZero"/>
        <c:auto val="1"/>
        <c:lblAlgn val="ctr"/>
        <c:lblOffset val="100"/>
        <c:noMultiLvlLbl val="0"/>
      </c:catAx>
      <c:valAx>
        <c:axId val="157069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8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[Final_Sales_Analytics_EDA.xlsx]Question 3!PivotTable5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Total_Revenue</a:t>
            </a:r>
          </a:p>
        </c:rich>
      </c:tx>
      <c:overlay val="0"/>
      <c:spPr>
        <a:solidFill>
          <a:srgbClr val="17D917"/>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3'!$I$6</c:f>
              <c:strCache>
                <c:ptCount val="1"/>
                <c:pt idx="0">
                  <c:v>Total</c:v>
                </c:pt>
              </c:strCache>
            </c:strRef>
          </c:tx>
          <c:spPr>
            <a:solidFill>
              <a:schemeClr val="accent6"/>
            </a:solidFill>
            <a:ln>
              <a:noFill/>
            </a:ln>
            <a:effectLst/>
          </c:spPr>
          <c:invertIfNegative val="0"/>
          <c:cat>
            <c:strRef>
              <c:f>'Question 3'!$H$7:$H$15</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'Question 3'!$I$7:$I$15</c:f>
              <c:numCache>
                <c:formatCode>General</c:formatCode>
                <c:ptCount val="8"/>
                <c:pt idx="0">
                  <c:v>267868.17999999993</c:v>
                </c:pt>
                <c:pt idx="1">
                  <c:v>234507.285</c:v>
                </c:pt>
                <c:pt idx="2">
                  <c:v>167357.22499999995</c:v>
                </c:pt>
                <c:pt idx="3">
                  <c:v>163022.35949999999</c:v>
                </c:pt>
                <c:pt idx="4">
                  <c:v>131261.73750000002</c:v>
                </c:pt>
                <c:pt idx="5">
                  <c:v>106047.08500000002</c:v>
                </c:pt>
                <c:pt idx="6">
                  <c:v>99984.579999999987</c:v>
                </c:pt>
                <c:pt idx="7">
                  <c:v>95744.587500000009</c:v>
                </c:pt>
              </c:numCache>
            </c:numRef>
          </c:val>
          <c:extLst>
            <c:ext xmlns:c16="http://schemas.microsoft.com/office/drawing/2014/chart" uri="{C3380CC4-5D6E-409C-BE32-E72D297353CC}">
              <c16:uniqueId val="{00000000-4578-4326-9428-E548214537CE}"/>
            </c:ext>
          </c:extLst>
        </c:ser>
        <c:dLbls>
          <c:showLegendKey val="0"/>
          <c:showVal val="0"/>
          <c:showCatName val="0"/>
          <c:showSerName val="0"/>
          <c:showPercent val="0"/>
          <c:showBubbleSize val="0"/>
        </c:dLbls>
        <c:gapWidth val="219"/>
        <c:overlap val="-27"/>
        <c:axId val="1570687263"/>
        <c:axId val="1570698783"/>
      </c:barChart>
      <c:catAx>
        <c:axId val="1570687263"/>
        <c:scaling>
          <c:orientation val="minMax"/>
        </c:scaling>
        <c:delete val="0"/>
        <c:axPos val="b"/>
        <c:numFmt formatCode="General" sourceLinked="1"/>
        <c:majorTickMark val="none"/>
        <c:minorTickMark val="none"/>
        <c:tickLblPos val="nextTo"/>
        <c:spPr>
          <a:solidFill>
            <a:schemeClr val="bg1">
              <a:alpha val="99000"/>
            </a:schemeClr>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0698783"/>
        <c:crosses val="autoZero"/>
        <c:auto val="1"/>
        <c:lblAlgn val="ctr"/>
        <c:lblOffset val="100"/>
        <c:noMultiLvlLbl val="0"/>
      </c:catAx>
      <c:valAx>
        <c:axId val="157069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8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[Final_Sales_Analytics_EDA.xlsx]Question 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Total_Revenue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4'!$I$16</c:f>
              <c:strCache>
                <c:ptCount val="1"/>
                <c:pt idx="0">
                  <c:v>Total</c:v>
                </c:pt>
              </c:strCache>
            </c:strRef>
          </c:tx>
          <c:spPr>
            <a:solidFill>
              <a:schemeClr val="accent6"/>
            </a:solidFill>
            <a:ln>
              <a:noFill/>
            </a:ln>
            <a:effectLst/>
          </c:spPr>
          <c:invertIfNegative val="0"/>
          <c:cat>
            <c:strRef>
              <c:f>'Question 4'!$H$17:$H$27</c:f>
              <c:strCache>
                <c:ptCount val="10"/>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strCache>
            </c:strRef>
          </c:cat>
          <c:val>
            <c:numRef>
              <c:f>'Question 4'!$I$17:$I$27</c:f>
              <c:numCache>
                <c:formatCode>0.00</c:formatCode>
                <c:ptCount val="10"/>
                <c:pt idx="0">
                  <c:v>141396.73499999999</c:v>
                </c:pt>
                <c:pt idx="1">
                  <c:v>80368.672000000006</c:v>
                </c:pt>
                <c:pt idx="2">
                  <c:v>71155.7</c:v>
                </c:pt>
                <c:pt idx="3">
                  <c:v>47234.97</c:v>
                </c:pt>
                <c:pt idx="4">
                  <c:v>46825.48</c:v>
                </c:pt>
                <c:pt idx="5">
                  <c:v>42593.06</c:v>
                </c:pt>
                <c:pt idx="6">
                  <c:v>41819.65</c:v>
                </c:pt>
                <c:pt idx="7">
                  <c:v>32698.379999999997</c:v>
                </c:pt>
                <c:pt idx="8">
                  <c:v>29171.875</c:v>
                </c:pt>
                <c:pt idx="9">
                  <c:v>25696.640000000007</c:v>
                </c:pt>
              </c:numCache>
            </c:numRef>
          </c:val>
          <c:extLst>
            <c:ext xmlns:c16="http://schemas.microsoft.com/office/drawing/2014/chart" uri="{C3380CC4-5D6E-409C-BE32-E72D297353CC}">
              <c16:uniqueId val="{00000000-D926-46EB-84B0-79FB87E58D78}"/>
            </c:ext>
          </c:extLst>
        </c:ser>
        <c:dLbls>
          <c:showLegendKey val="0"/>
          <c:showVal val="0"/>
          <c:showCatName val="0"/>
          <c:showSerName val="0"/>
          <c:showPercent val="0"/>
          <c:showBubbleSize val="0"/>
        </c:dLbls>
        <c:gapWidth val="219"/>
        <c:overlap val="-27"/>
        <c:axId val="1570697343"/>
        <c:axId val="1570689183"/>
      </c:barChart>
      <c:catAx>
        <c:axId val="15706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0689183"/>
        <c:crosses val="autoZero"/>
        <c:auto val="1"/>
        <c:lblAlgn val="ctr"/>
        <c:lblOffset val="100"/>
        <c:tickMarkSkip val="2"/>
        <c:noMultiLvlLbl val="0"/>
      </c:catAx>
      <c:valAx>
        <c:axId val="1570689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069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Sum of order_count by customer_segment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cat>
            <c:strLit>
              <c:ptCount val="3"/>
              <c:pt idx="0">
                <c:v>High-frequency customers</c:v>
              </c:pt>
              <c:pt idx="1">
                <c:v>Low-frequency customers</c:v>
              </c:pt>
              <c:pt idx="2">
                <c:v>Medium-frequency customers</c:v>
              </c:pt>
            </c:strLit>
          </c:cat>
          <c:val>
            <c:numLit>
              <c:formatCode>General</c:formatCode>
              <c:ptCount val="3"/>
              <c:pt idx="0">
                <c:v>89</c:v>
              </c:pt>
              <c:pt idx="1">
                <c:v>274</c:v>
              </c:pt>
              <c:pt idx="2">
                <c:v>467</c:v>
              </c:pt>
            </c:numLit>
          </c:val>
          <c:extLst>
            <c:ext xmlns:c16="http://schemas.microsoft.com/office/drawing/2014/chart" uri="{C3380CC4-5D6E-409C-BE32-E72D297353CC}">
              <c16:uniqueId val="{00000000-6F44-4832-AFCB-0CB88F6525CC}"/>
            </c:ext>
          </c:extLst>
        </c:ser>
        <c:dLbls>
          <c:showLegendKey val="0"/>
          <c:showVal val="0"/>
          <c:showCatName val="0"/>
          <c:showSerName val="0"/>
          <c:showPercent val="0"/>
          <c:showBubbleSize val="0"/>
        </c:dLbls>
        <c:gapWidth val="182"/>
        <c:axId val="1274401167"/>
        <c:axId val="1274408847"/>
      </c:barChart>
      <c:catAx>
        <c:axId val="127440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408847"/>
        <c:crosses val="autoZero"/>
        <c:auto val="1"/>
        <c:lblAlgn val="ctr"/>
        <c:lblOffset val="100"/>
        <c:noMultiLvlLbl val="0"/>
      </c:catAx>
      <c:valAx>
        <c:axId val="1274408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401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[Final_Sales_Analytics_EDA.xlsx]Q_6!PivotTable1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employees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Q_6!$L$4</c:f>
              <c:strCache>
                <c:ptCount val="1"/>
                <c:pt idx="0">
                  <c:v>Total</c:v>
                </c:pt>
              </c:strCache>
            </c:strRef>
          </c:tx>
          <c:spPr>
            <a:solidFill>
              <a:schemeClr val="accent6"/>
            </a:solidFill>
            <a:ln>
              <a:noFill/>
            </a:ln>
            <a:effectLst/>
          </c:spPr>
          <c:cat>
            <c:multiLvlStrRef>
              <c:f>Q_6!$K$5:$K$18</c:f>
              <c:multiLvlStrCache>
                <c:ptCount val="7"/>
                <c:lvl>
                  <c:pt idx="0">
                    <c:v>Sales Representative</c:v>
                  </c:pt>
                  <c:pt idx="1">
                    <c:v>Sales Manager</c:v>
                  </c:pt>
                  <c:pt idx="2">
                    <c:v>Sales Representative</c:v>
                  </c:pt>
                  <c:pt idx="3">
                    <c:v>Sales Representative</c:v>
                  </c:pt>
                  <c:pt idx="4">
                    <c:v>Sales Representative</c:v>
                  </c:pt>
                  <c:pt idx="5">
                    <c:v>Inside Sales Coordinator</c:v>
                  </c:pt>
                  <c:pt idx="6">
                    <c:v>Vice President, Sales</c:v>
                  </c:pt>
                </c:lvl>
                <c:lvl>
                  <c:pt idx="0">
                    <c:v>London</c:v>
                  </c:pt>
                  <c:pt idx="2">
                    <c:v>Kirkland</c:v>
                  </c:pt>
                  <c:pt idx="3">
                    <c:v>Redmond</c:v>
                  </c:pt>
                  <c:pt idx="4">
                    <c:v>Seattle</c:v>
                  </c:pt>
                  <c:pt idx="6">
                    <c:v>Tacoma</c:v>
                  </c:pt>
                </c:lvl>
                <c:lvl>
                  <c:pt idx="0">
                    <c:v>UK</c:v>
                  </c:pt>
                  <c:pt idx="2">
                    <c:v>USA</c:v>
                  </c:pt>
                </c:lvl>
              </c:multiLvlStrCache>
            </c:multiLvlStrRef>
          </c:cat>
          <c:val>
            <c:numRef>
              <c:f>Q_6!$L$5:$L$18</c:f>
              <c:numCache>
                <c:formatCode>General</c:formatCode>
                <c:ptCount val="7"/>
                <c:pt idx="0">
                  <c:v>3</c:v>
                </c:pt>
                <c:pt idx="1">
                  <c:v>1</c:v>
                </c:pt>
                <c:pt idx="2">
                  <c:v>1</c:v>
                </c:pt>
                <c:pt idx="3">
                  <c:v>1</c:v>
                </c:pt>
                <c:pt idx="4">
                  <c:v>1</c:v>
                </c:pt>
                <c:pt idx="5">
                  <c:v>1</c:v>
                </c:pt>
                <c:pt idx="6">
                  <c:v>1</c:v>
                </c:pt>
              </c:numCache>
            </c:numRef>
          </c:val>
          <c:extLst>
            <c:ext xmlns:c16="http://schemas.microsoft.com/office/drawing/2014/chart" uri="{C3380CC4-5D6E-409C-BE32-E72D297353CC}">
              <c16:uniqueId val="{00000000-7DF9-48F3-96B7-718AE3DAE5AD}"/>
            </c:ext>
          </c:extLst>
        </c:ser>
        <c:dLbls>
          <c:showLegendKey val="0"/>
          <c:showVal val="0"/>
          <c:showCatName val="0"/>
          <c:showSerName val="0"/>
          <c:showPercent val="0"/>
          <c:showBubbleSize val="0"/>
        </c:dLbls>
        <c:axId val="1274405487"/>
        <c:axId val="1274397807"/>
      </c:areaChart>
      <c:catAx>
        <c:axId val="1274405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4397807"/>
        <c:crosses val="autoZero"/>
        <c:auto val="1"/>
        <c:lblAlgn val="ctr"/>
        <c:lblOffset val="100"/>
        <c:noMultiLvlLbl val="0"/>
      </c:catAx>
      <c:valAx>
        <c:axId val="127439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4405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[Final_Sales_Analytics_EDA.xlsx]Q_7!PivotTable2</c:name>
    <c:fmtId val="2"/>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Q_7!$J$4</c:f>
              <c:strCache>
                <c:ptCount val="1"/>
                <c:pt idx="0">
                  <c:v>Total</c:v>
                </c:pt>
              </c:strCache>
            </c:strRef>
          </c:tx>
          <c:spPr>
            <a:solidFill>
              <a:schemeClr val="dk1">
                <a:tint val="88500"/>
              </a:schemeClr>
            </a:solidFill>
            <a:ln>
              <a:noFill/>
            </a:ln>
            <a:effectLst/>
          </c:spPr>
          <c:invertIfNegative val="0"/>
          <c:cat>
            <c:strRef>
              <c:f>Q_7!$I$5:$I$7</c:f>
              <c:strCache>
                <c:ptCount val="3"/>
                <c:pt idx="0">
                  <c:v>1992</c:v>
                </c:pt>
                <c:pt idx="1">
                  <c:v>1993</c:v>
                </c:pt>
                <c:pt idx="2">
                  <c:v>1994</c:v>
                </c:pt>
              </c:strCache>
            </c:strRef>
          </c:cat>
          <c:val>
            <c:numRef>
              <c:f>Q_7!$J$5:$J$7</c:f>
              <c:numCache>
                <c:formatCode>General</c:formatCode>
                <c:ptCount val="3"/>
                <c:pt idx="0">
                  <c:v>3</c:v>
                </c:pt>
                <c:pt idx="1">
                  <c:v>3</c:v>
                </c:pt>
                <c:pt idx="2">
                  <c:v>3</c:v>
                </c:pt>
              </c:numCache>
            </c:numRef>
          </c:val>
          <c:extLst>
            <c:ext xmlns:c16="http://schemas.microsoft.com/office/drawing/2014/chart" uri="{C3380CC4-5D6E-409C-BE32-E72D297353CC}">
              <c16:uniqueId val="{00000000-CD09-485E-8842-9C5F8FA6E1ED}"/>
            </c:ext>
          </c:extLst>
        </c:ser>
        <c:dLbls>
          <c:showLegendKey val="0"/>
          <c:showVal val="0"/>
          <c:showCatName val="0"/>
          <c:showSerName val="0"/>
          <c:showPercent val="0"/>
          <c:showBubbleSize val="0"/>
        </c:dLbls>
        <c:gapWidth val="150"/>
        <c:overlap val="100"/>
        <c:axId val="1085977231"/>
        <c:axId val="1085976271"/>
      </c:barChart>
      <c:catAx>
        <c:axId val="108597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976271"/>
        <c:crosses val="autoZero"/>
        <c:auto val="1"/>
        <c:lblAlgn val="ctr"/>
        <c:lblOffset val="100"/>
        <c:noMultiLvlLbl val="0"/>
      </c:catAx>
      <c:valAx>
        <c:axId val="108597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977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[Final_Sales_Analytics_EDA.xlsx]Q_8!PivotTable3</c:name>
    <c:fmtId val="0"/>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Q_8!$L$4</c:f>
              <c:strCache>
                <c:ptCount val="1"/>
                <c:pt idx="0">
                  <c:v>Total</c:v>
                </c:pt>
              </c:strCache>
            </c:strRef>
          </c:tx>
          <c:spPr>
            <a:ln w="28575" cap="rnd">
              <a:solidFill>
                <a:schemeClr val="dk1">
                  <a:tint val="88500"/>
                </a:schemeClr>
              </a:solidFill>
              <a:round/>
            </a:ln>
            <a:effectLst/>
          </c:spPr>
          <c:marker>
            <c:symbol val="none"/>
          </c:marker>
          <c:cat>
            <c:multiLvlStrRef>
              <c:f>Q_8!$K$5:$K$14</c:f>
              <c:multiLvlStrCache>
                <c:ptCount val="6"/>
                <c:lvl>
                  <c:pt idx="0">
                    <c:v>Ms.</c:v>
                  </c:pt>
                  <c:pt idx="1">
                    <c:v>Mr.</c:v>
                  </c:pt>
                  <c:pt idx="2">
                    <c:v>Ms.</c:v>
                  </c:pt>
                  <c:pt idx="3">
                    <c:v>Mr.</c:v>
                  </c:pt>
                  <c:pt idx="4">
                    <c:v>Mrs.</c:v>
                  </c:pt>
                  <c:pt idx="5">
                    <c:v>Dr.</c:v>
                  </c:pt>
                </c:lvl>
                <c:lvl>
                  <c:pt idx="0">
                    <c:v>Inside Sales Coordinator</c:v>
                  </c:pt>
                  <c:pt idx="1">
                    <c:v>Sales Manager</c:v>
                  </c:pt>
                  <c:pt idx="2">
                    <c:v>Sales Representative</c:v>
                  </c:pt>
                  <c:pt idx="5">
                    <c:v>Vice President, Sales</c:v>
                  </c:pt>
                </c:lvl>
              </c:multiLvlStrCache>
            </c:multiLvlStrRef>
          </c:cat>
          <c:val>
            <c:numRef>
              <c:f>Q_8!$L$5:$L$14</c:f>
              <c:numCache>
                <c:formatCode>General</c:formatCode>
                <c:ptCount val="6"/>
                <c:pt idx="0">
                  <c:v>1</c:v>
                </c:pt>
                <c:pt idx="1">
                  <c:v>1</c:v>
                </c:pt>
                <c:pt idx="2">
                  <c:v>3</c:v>
                </c:pt>
                <c:pt idx="3">
                  <c:v>2</c:v>
                </c:pt>
                <c:pt idx="4">
                  <c:v>1</c:v>
                </c:pt>
                <c:pt idx="5">
                  <c:v>1</c:v>
                </c:pt>
              </c:numCache>
            </c:numRef>
          </c:val>
          <c:smooth val="0"/>
          <c:extLst>
            <c:ext xmlns:c16="http://schemas.microsoft.com/office/drawing/2014/chart" uri="{C3380CC4-5D6E-409C-BE32-E72D297353CC}">
              <c16:uniqueId val="{00000000-A8C7-43DD-8860-1FDF25DC23D9}"/>
            </c:ext>
          </c:extLst>
        </c:ser>
        <c:dLbls>
          <c:showLegendKey val="0"/>
          <c:showVal val="0"/>
          <c:showCatName val="0"/>
          <c:showSerName val="0"/>
          <c:showPercent val="0"/>
          <c:showBubbleSize val="0"/>
        </c:dLbls>
        <c:smooth val="0"/>
        <c:axId val="1788830320"/>
        <c:axId val="1788831760"/>
      </c:lineChart>
      <c:catAx>
        <c:axId val="178883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831760"/>
        <c:crosses val="autoZero"/>
        <c:auto val="1"/>
        <c:lblAlgn val="ctr"/>
        <c:lblOffset val="100"/>
        <c:noMultiLvlLbl val="0"/>
      </c:catAx>
      <c:valAx>
        <c:axId val="178883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830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[Final_Sales_Analytics_EDA.xlsx]Q_9!PivotTable4</c:name>
    <c:fmtId val="7"/>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Q_9!$O$3</c:f>
              <c:strCache>
                <c:ptCount val="1"/>
                <c:pt idx="0">
                  <c:v>Total Quantity Sold</c:v>
                </c:pt>
              </c:strCache>
            </c:strRef>
          </c:tx>
          <c:spPr>
            <a:solidFill>
              <a:schemeClr val="accent6"/>
            </a:solidFill>
            <a:ln>
              <a:noFill/>
            </a:ln>
            <a:effectLst/>
          </c:spPr>
          <c:invertIfNegative val="0"/>
          <c:cat>
            <c:strRef>
              <c:f>Q_9!$N$4:$N$82</c:f>
              <c:strCache>
                <c:ptCount val="78"/>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pt idx="10">
                  <c:v>Mozzarella di Giovanni</c:v>
                </c:pt>
                <c:pt idx="11">
                  <c:v>Ipoh Coffee</c:v>
                </c:pt>
                <c:pt idx="12">
                  <c:v>Sir Rodney's Marmalade</c:v>
                </c:pt>
                <c:pt idx="13">
                  <c:v>Uncle Bob's Organic Dried Pears</c:v>
                </c:pt>
                <c:pt idx="14">
                  <c:v>Wimmers gute Semmelknödel</c:v>
                </c:pt>
                <c:pt idx="15">
                  <c:v>Gudbrandsdalsost</c:v>
                </c:pt>
                <c:pt idx="16">
                  <c:v>Ikura</c:v>
                </c:pt>
                <c:pt idx="17">
                  <c:v>Perth Pasties</c:v>
                </c:pt>
                <c:pt idx="18">
                  <c:v>Gumbär Gummibärchen</c:v>
                </c:pt>
                <c:pt idx="19">
                  <c:v>Fløtemysost</c:v>
                </c:pt>
                <c:pt idx="20">
                  <c:v>Boston Crab Meat</c:v>
                </c:pt>
                <c:pt idx="21">
                  <c:v>Pâté chinois</c:v>
                </c:pt>
                <c:pt idx="22">
                  <c:v>Pavlova</c:v>
                </c:pt>
                <c:pt idx="23">
                  <c:v>Vegie-spread</c:v>
                </c:pt>
                <c:pt idx="24">
                  <c:v>Chang</c:v>
                </c:pt>
                <c:pt idx="25">
                  <c:v>Lakkalikööri</c:v>
                </c:pt>
                <c:pt idx="26">
                  <c:v>Schoggi Schokolade</c:v>
                </c:pt>
                <c:pt idx="27">
                  <c:v>Gorgonzola Telino</c:v>
                </c:pt>
                <c:pt idx="28">
                  <c:v>Sirop d'érable</c:v>
                </c:pt>
                <c:pt idx="29">
                  <c:v>Louisiana Fiery Hot Pepper Sauce</c:v>
                </c:pt>
                <c:pt idx="30">
                  <c:v>Steeleye Stout</c:v>
                </c:pt>
                <c:pt idx="31">
                  <c:v>Inlagd Sill</c:v>
                </c:pt>
                <c:pt idx="32">
                  <c:v>Nord-Ost Matjeshering</c:v>
                </c:pt>
                <c:pt idx="33">
                  <c:v>Queso Cabrales</c:v>
                </c:pt>
                <c:pt idx="34">
                  <c:v>Chai</c:v>
                </c:pt>
                <c:pt idx="35">
                  <c:v>Northwoods Cranberry Sauce</c:v>
                </c:pt>
                <c:pt idx="36">
                  <c:v>Chartreuse verte</c:v>
                </c:pt>
                <c:pt idx="37">
                  <c:v>Queso Manchego La Pastora</c:v>
                </c:pt>
                <c:pt idx="38">
                  <c:v>Outback Lager</c:v>
                </c:pt>
                <c:pt idx="39">
                  <c:v>Gula Malacca</c:v>
                </c:pt>
                <c:pt idx="40">
                  <c:v>Maxilaku</c:v>
                </c:pt>
                <c:pt idx="41">
                  <c:v>Original Frankfurter grüne Soße</c:v>
                </c:pt>
                <c:pt idx="42">
                  <c:v>Sir Rodney's Scones</c:v>
                </c:pt>
                <c:pt idx="43">
                  <c:v>Scottish Longbreads</c:v>
                </c:pt>
                <c:pt idx="44">
                  <c:v>Jack's New England Clam Chowder</c:v>
                </c:pt>
                <c:pt idx="45">
                  <c:v>Singaporean Hokkien Fried Mee</c:v>
                </c:pt>
                <c:pt idx="46">
                  <c:v>Chef Anton's Cajun Seasoning</c:v>
                </c:pt>
                <c:pt idx="47">
                  <c:v>Mascarpone Fabioli</c:v>
                </c:pt>
                <c:pt idx="48">
                  <c:v>Rhönbräu Klosterbier</c:v>
                </c:pt>
                <c:pt idx="49">
                  <c:v>Tofu</c:v>
                </c:pt>
                <c:pt idx="50">
                  <c:v>Ravioli Angelo</c:v>
                </c:pt>
                <c:pt idx="51">
                  <c:v>Mishi Kobe Niku</c:v>
                </c:pt>
                <c:pt idx="52">
                  <c:v>Grandma's Boysenberry Spread</c:v>
                </c:pt>
                <c:pt idx="53">
                  <c:v>Gustaf's Knäckebröd</c:v>
                </c:pt>
                <c:pt idx="54">
                  <c:v>Sasquatch Ale</c:v>
                </c:pt>
                <c:pt idx="55">
                  <c:v>Spegesild</c:v>
                </c:pt>
                <c:pt idx="56">
                  <c:v>Escargots de Bourgogne</c:v>
                </c:pt>
                <c:pt idx="57">
                  <c:v>Teatime Chocolate Biscuits</c:v>
                </c:pt>
                <c:pt idx="58">
                  <c:v>Chef Anton's Gumbo Mix</c:v>
                </c:pt>
                <c:pt idx="59">
                  <c:v>Konbu</c:v>
                </c:pt>
                <c:pt idx="60">
                  <c:v>Tourtière</c:v>
                </c:pt>
                <c:pt idx="61">
                  <c:v>Tunnbröd</c:v>
                </c:pt>
                <c:pt idx="62">
                  <c:v>Guaraná Fantástica</c:v>
                </c:pt>
                <c:pt idx="63">
                  <c:v>Røgede sild</c:v>
                </c:pt>
                <c:pt idx="64">
                  <c:v>Röd Kaviar</c:v>
                </c:pt>
                <c:pt idx="65">
                  <c:v>Zaanse koeken</c:v>
                </c:pt>
                <c:pt idx="66">
                  <c:v>NuNuCa Nuß-Nougat-Creme</c:v>
                </c:pt>
                <c:pt idx="67">
                  <c:v>Valkoinen suklaa</c:v>
                </c:pt>
                <c:pt idx="68">
                  <c:v>Louisiana Hot Spiced Okra</c:v>
                </c:pt>
                <c:pt idx="69">
                  <c:v>Filo Mix</c:v>
                </c:pt>
                <c:pt idx="70">
                  <c:v>Aniseed Syrup</c:v>
                </c:pt>
                <c:pt idx="71">
                  <c:v>Gravad lax</c:v>
                </c:pt>
                <c:pt idx="72">
                  <c:v>Longlife Tofu</c:v>
                </c:pt>
                <c:pt idx="73">
                  <c:v>Laughing Lumberjack Lager</c:v>
                </c:pt>
                <c:pt idx="74">
                  <c:v>Genen Shouyu</c:v>
                </c:pt>
                <c:pt idx="75">
                  <c:v>Geitost</c:v>
                </c:pt>
                <c:pt idx="76">
                  <c:v>Chocolade</c:v>
                </c:pt>
                <c:pt idx="77">
                  <c:v>(blank)</c:v>
                </c:pt>
              </c:strCache>
            </c:strRef>
          </c:cat>
          <c:val>
            <c:numRef>
              <c:f>Q_9!$O$4:$O$82</c:f>
              <c:numCache>
                <c:formatCode>General</c:formatCode>
                <c:ptCount val="78"/>
                <c:pt idx="0">
                  <c:v>623</c:v>
                </c:pt>
                <c:pt idx="1">
                  <c:v>746</c:v>
                </c:pt>
                <c:pt idx="2">
                  <c:v>1496</c:v>
                </c:pt>
                <c:pt idx="3">
                  <c:v>1083</c:v>
                </c:pt>
                <c:pt idx="4">
                  <c:v>1577</c:v>
                </c:pt>
                <c:pt idx="5">
                  <c:v>1263</c:v>
                </c:pt>
                <c:pt idx="6">
                  <c:v>886</c:v>
                </c:pt>
                <c:pt idx="7">
                  <c:v>978</c:v>
                </c:pt>
                <c:pt idx="8">
                  <c:v>539</c:v>
                </c:pt>
                <c:pt idx="9">
                  <c:v>640</c:v>
                </c:pt>
                <c:pt idx="10">
                  <c:v>806</c:v>
                </c:pt>
                <c:pt idx="11">
                  <c:v>580</c:v>
                </c:pt>
                <c:pt idx="12">
                  <c:v>313</c:v>
                </c:pt>
                <c:pt idx="13">
                  <c:v>763</c:v>
                </c:pt>
                <c:pt idx="14">
                  <c:v>740</c:v>
                </c:pt>
                <c:pt idx="15">
                  <c:v>714</c:v>
                </c:pt>
                <c:pt idx="16">
                  <c:v>742</c:v>
                </c:pt>
                <c:pt idx="17">
                  <c:v>722</c:v>
                </c:pt>
                <c:pt idx="18">
                  <c:v>753</c:v>
                </c:pt>
                <c:pt idx="19">
                  <c:v>1057</c:v>
                </c:pt>
                <c:pt idx="20">
                  <c:v>1103</c:v>
                </c:pt>
                <c:pt idx="21">
                  <c:v>903</c:v>
                </c:pt>
                <c:pt idx="22">
                  <c:v>1158</c:v>
                </c:pt>
                <c:pt idx="23">
                  <c:v>445</c:v>
                </c:pt>
                <c:pt idx="24">
                  <c:v>1057</c:v>
                </c:pt>
                <c:pt idx="25">
                  <c:v>981</c:v>
                </c:pt>
                <c:pt idx="26">
                  <c:v>365</c:v>
                </c:pt>
                <c:pt idx="27">
                  <c:v>1397</c:v>
                </c:pt>
                <c:pt idx="28">
                  <c:v>603</c:v>
                </c:pt>
                <c:pt idx="29">
                  <c:v>745</c:v>
                </c:pt>
                <c:pt idx="30">
                  <c:v>883</c:v>
                </c:pt>
                <c:pt idx="31">
                  <c:v>805</c:v>
                </c:pt>
                <c:pt idx="32">
                  <c:v>612</c:v>
                </c:pt>
                <c:pt idx="33">
                  <c:v>706</c:v>
                </c:pt>
                <c:pt idx="34">
                  <c:v>828</c:v>
                </c:pt>
                <c:pt idx="35">
                  <c:v>372</c:v>
                </c:pt>
                <c:pt idx="36">
                  <c:v>793</c:v>
                </c:pt>
                <c:pt idx="37">
                  <c:v>344</c:v>
                </c:pt>
                <c:pt idx="38">
                  <c:v>817</c:v>
                </c:pt>
                <c:pt idx="39">
                  <c:v>601</c:v>
                </c:pt>
                <c:pt idx="40">
                  <c:v>520</c:v>
                </c:pt>
                <c:pt idx="41">
                  <c:v>791</c:v>
                </c:pt>
                <c:pt idx="42">
                  <c:v>1016</c:v>
                </c:pt>
                <c:pt idx="43">
                  <c:v>799</c:v>
                </c:pt>
                <c:pt idx="44">
                  <c:v>981</c:v>
                </c:pt>
                <c:pt idx="45">
                  <c:v>697</c:v>
                </c:pt>
                <c:pt idx="46">
                  <c:v>453</c:v>
                </c:pt>
                <c:pt idx="47">
                  <c:v>297</c:v>
                </c:pt>
                <c:pt idx="48">
                  <c:v>1155</c:v>
                </c:pt>
                <c:pt idx="49">
                  <c:v>404</c:v>
                </c:pt>
                <c:pt idx="50">
                  <c:v>434</c:v>
                </c:pt>
                <c:pt idx="51">
                  <c:v>95</c:v>
                </c:pt>
                <c:pt idx="52">
                  <c:v>301</c:v>
                </c:pt>
                <c:pt idx="53">
                  <c:v>348</c:v>
                </c:pt>
                <c:pt idx="54">
                  <c:v>506</c:v>
                </c:pt>
                <c:pt idx="55">
                  <c:v>548</c:v>
                </c:pt>
                <c:pt idx="56">
                  <c:v>534</c:v>
                </c:pt>
                <c:pt idx="57">
                  <c:v>723</c:v>
                </c:pt>
                <c:pt idx="58">
                  <c:v>298</c:v>
                </c:pt>
                <c:pt idx="59">
                  <c:v>891</c:v>
                </c:pt>
                <c:pt idx="60">
                  <c:v>755</c:v>
                </c:pt>
                <c:pt idx="61">
                  <c:v>580</c:v>
                </c:pt>
                <c:pt idx="62">
                  <c:v>1125</c:v>
                </c:pt>
                <c:pt idx="63">
                  <c:v>508</c:v>
                </c:pt>
                <c:pt idx="64">
                  <c:v>293</c:v>
                </c:pt>
                <c:pt idx="65">
                  <c:v>485</c:v>
                </c:pt>
                <c:pt idx="66">
                  <c:v>318</c:v>
                </c:pt>
                <c:pt idx="67">
                  <c:v>235</c:v>
                </c:pt>
                <c:pt idx="68">
                  <c:v>239</c:v>
                </c:pt>
                <c:pt idx="69">
                  <c:v>500</c:v>
                </c:pt>
                <c:pt idx="70">
                  <c:v>328</c:v>
                </c:pt>
                <c:pt idx="71">
                  <c:v>125</c:v>
                </c:pt>
                <c:pt idx="72">
                  <c:v>297</c:v>
                </c:pt>
                <c:pt idx="73">
                  <c:v>184</c:v>
                </c:pt>
                <c:pt idx="74">
                  <c:v>122</c:v>
                </c:pt>
                <c:pt idx="75">
                  <c:v>755</c:v>
                </c:pt>
                <c:pt idx="76">
                  <c:v>138</c:v>
                </c:pt>
              </c:numCache>
            </c:numRef>
          </c:val>
          <c:extLst>
            <c:ext xmlns:c16="http://schemas.microsoft.com/office/drawing/2014/chart" uri="{C3380CC4-5D6E-409C-BE32-E72D297353CC}">
              <c16:uniqueId val="{00000000-C1F6-4C0A-B7D6-D2AA29207078}"/>
            </c:ext>
          </c:extLst>
        </c:ser>
        <c:ser>
          <c:idx val="1"/>
          <c:order val="1"/>
          <c:tx>
            <c:strRef>
              <c:f>Q_9!$P$3</c:f>
              <c:strCache>
                <c:ptCount val="1"/>
                <c:pt idx="0">
                  <c:v>total_sales</c:v>
                </c:pt>
              </c:strCache>
            </c:strRef>
          </c:tx>
          <c:spPr>
            <a:solidFill>
              <a:schemeClr val="accent5"/>
            </a:solidFill>
            <a:ln>
              <a:solidFill>
                <a:schemeClr val="accent3">
                  <a:lumMod val="75000"/>
                </a:schemeClr>
              </a:solidFill>
            </a:ln>
            <a:effectLst/>
          </c:spPr>
          <c:invertIfNegative val="0"/>
          <c:cat>
            <c:strRef>
              <c:f>Q_9!$N$4:$N$82</c:f>
              <c:strCache>
                <c:ptCount val="78"/>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pt idx="10">
                  <c:v>Mozzarella di Giovanni</c:v>
                </c:pt>
                <c:pt idx="11">
                  <c:v>Ipoh Coffee</c:v>
                </c:pt>
                <c:pt idx="12">
                  <c:v>Sir Rodney's Marmalade</c:v>
                </c:pt>
                <c:pt idx="13">
                  <c:v>Uncle Bob's Organic Dried Pears</c:v>
                </c:pt>
                <c:pt idx="14">
                  <c:v>Wimmers gute Semmelknödel</c:v>
                </c:pt>
                <c:pt idx="15">
                  <c:v>Gudbrandsdalsost</c:v>
                </c:pt>
                <c:pt idx="16">
                  <c:v>Ikura</c:v>
                </c:pt>
                <c:pt idx="17">
                  <c:v>Perth Pasties</c:v>
                </c:pt>
                <c:pt idx="18">
                  <c:v>Gumbär Gummibärchen</c:v>
                </c:pt>
                <c:pt idx="19">
                  <c:v>Fløtemysost</c:v>
                </c:pt>
                <c:pt idx="20">
                  <c:v>Boston Crab Meat</c:v>
                </c:pt>
                <c:pt idx="21">
                  <c:v>Pâté chinois</c:v>
                </c:pt>
                <c:pt idx="22">
                  <c:v>Pavlova</c:v>
                </c:pt>
                <c:pt idx="23">
                  <c:v>Vegie-spread</c:v>
                </c:pt>
                <c:pt idx="24">
                  <c:v>Chang</c:v>
                </c:pt>
                <c:pt idx="25">
                  <c:v>Lakkalikööri</c:v>
                </c:pt>
                <c:pt idx="26">
                  <c:v>Schoggi Schokolade</c:v>
                </c:pt>
                <c:pt idx="27">
                  <c:v>Gorgonzola Telino</c:v>
                </c:pt>
                <c:pt idx="28">
                  <c:v>Sirop d'érable</c:v>
                </c:pt>
                <c:pt idx="29">
                  <c:v>Louisiana Fiery Hot Pepper Sauce</c:v>
                </c:pt>
                <c:pt idx="30">
                  <c:v>Steeleye Stout</c:v>
                </c:pt>
                <c:pt idx="31">
                  <c:v>Inlagd Sill</c:v>
                </c:pt>
                <c:pt idx="32">
                  <c:v>Nord-Ost Matjeshering</c:v>
                </c:pt>
                <c:pt idx="33">
                  <c:v>Queso Cabrales</c:v>
                </c:pt>
                <c:pt idx="34">
                  <c:v>Chai</c:v>
                </c:pt>
                <c:pt idx="35">
                  <c:v>Northwoods Cranberry Sauce</c:v>
                </c:pt>
                <c:pt idx="36">
                  <c:v>Chartreuse verte</c:v>
                </c:pt>
                <c:pt idx="37">
                  <c:v>Queso Manchego La Pastora</c:v>
                </c:pt>
                <c:pt idx="38">
                  <c:v>Outback Lager</c:v>
                </c:pt>
                <c:pt idx="39">
                  <c:v>Gula Malacca</c:v>
                </c:pt>
                <c:pt idx="40">
                  <c:v>Maxilaku</c:v>
                </c:pt>
                <c:pt idx="41">
                  <c:v>Original Frankfurter grüne Soße</c:v>
                </c:pt>
                <c:pt idx="42">
                  <c:v>Sir Rodney's Scones</c:v>
                </c:pt>
                <c:pt idx="43">
                  <c:v>Scottish Longbreads</c:v>
                </c:pt>
                <c:pt idx="44">
                  <c:v>Jack's New England Clam Chowder</c:v>
                </c:pt>
                <c:pt idx="45">
                  <c:v>Singaporean Hokkien Fried Mee</c:v>
                </c:pt>
                <c:pt idx="46">
                  <c:v>Chef Anton's Cajun Seasoning</c:v>
                </c:pt>
                <c:pt idx="47">
                  <c:v>Mascarpone Fabioli</c:v>
                </c:pt>
                <c:pt idx="48">
                  <c:v>Rhönbräu Klosterbier</c:v>
                </c:pt>
                <c:pt idx="49">
                  <c:v>Tofu</c:v>
                </c:pt>
                <c:pt idx="50">
                  <c:v>Ravioli Angelo</c:v>
                </c:pt>
                <c:pt idx="51">
                  <c:v>Mishi Kobe Niku</c:v>
                </c:pt>
                <c:pt idx="52">
                  <c:v>Grandma's Boysenberry Spread</c:v>
                </c:pt>
                <c:pt idx="53">
                  <c:v>Gustaf's Knäckebröd</c:v>
                </c:pt>
                <c:pt idx="54">
                  <c:v>Sasquatch Ale</c:v>
                </c:pt>
                <c:pt idx="55">
                  <c:v>Spegesild</c:v>
                </c:pt>
                <c:pt idx="56">
                  <c:v>Escargots de Bourgogne</c:v>
                </c:pt>
                <c:pt idx="57">
                  <c:v>Teatime Chocolate Biscuits</c:v>
                </c:pt>
                <c:pt idx="58">
                  <c:v>Chef Anton's Gumbo Mix</c:v>
                </c:pt>
                <c:pt idx="59">
                  <c:v>Konbu</c:v>
                </c:pt>
                <c:pt idx="60">
                  <c:v>Tourtière</c:v>
                </c:pt>
                <c:pt idx="61">
                  <c:v>Tunnbröd</c:v>
                </c:pt>
                <c:pt idx="62">
                  <c:v>Guaraná Fantástica</c:v>
                </c:pt>
                <c:pt idx="63">
                  <c:v>Røgede sild</c:v>
                </c:pt>
                <c:pt idx="64">
                  <c:v>Röd Kaviar</c:v>
                </c:pt>
                <c:pt idx="65">
                  <c:v>Zaanse koeken</c:v>
                </c:pt>
                <c:pt idx="66">
                  <c:v>NuNuCa Nuß-Nougat-Creme</c:v>
                </c:pt>
                <c:pt idx="67">
                  <c:v>Valkoinen suklaa</c:v>
                </c:pt>
                <c:pt idx="68">
                  <c:v>Louisiana Hot Spiced Okra</c:v>
                </c:pt>
                <c:pt idx="69">
                  <c:v>Filo Mix</c:v>
                </c:pt>
                <c:pt idx="70">
                  <c:v>Aniseed Syrup</c:v>
                </c:pt>
                <c:pt idx="71">
                  <c:v>Gravad lax</c:v>
                </c:pt>
                <c:pt idx="72">
                  <c:v>Longlife Tofu</c:v>
                </c:pt>
                <c:pt idx="73">
                  <c:v>Laughing Lumberjack Lager</c:v>
                </c:pt>
                <c:pt idx="74">
                  <c:v>Genen Shouyu</c:v>
                </c:pt>
                <c:pt idx="75">
                  <c:v>Geitost</c:v>
                </c:pt>
                <c:pt idx="76">
                  <c:v>Chocolade</c:v>
                </c:pt>
                <c:pt idx="77">
                  <c:v>(blank)</c:v>
                </c:pt>
              </c:strCache>
            </c:strRef>
          </c:cat>
          <c:val>
            <c:numRef>
              <c:f>Q_9!$P$4:$P$82</c:f>
              <c:numCache>
                <c:formatCode>0.00</c:formatCode>
                <c:ptCount val="78"/>
                <c:pt idx="0">
                  <c:v>141396.73499999999</c:v>
                </c:pt>
                <c:pt idx="1">
                  <c:v>80368.672000000006</c:v>
                </c:pt>
                <c:pt idx="2">
                  <c:v>71155.7</c:v>
                </c:pt>
                <c:pt idx="3">
                  <c:v>47234.97</c:v>
                </c:pt>
                <c:pt idx="4">
                  <c:v>46825.48</c:v>
                </c:pt>
                <c:pt idx="5">
                  <c:v>42593.06</c:v>
                </c:pt>
                <c:pt idx="6">
                  <c:v>41819.65</c:v>
                </c:pt>
                <c:pt idx="7">
                  <c:v>32698.379999999997</c:v>
                </c:pt>
                <c:pt idx="8">
                  <c:v>29171.875</c:v>
                </c:pt>
                <c:pt idx="9">
                  <c:v>25696.640000000007</c:v>
                </c:pt>
                <c:pt idx="10">
                  <c:v>24900.13</c:v>
                </c:pt>
                <c:pt idx="11">
                  <c:v>23526.699999999997</c:v>
                </c:pt>
                <c:pt idx="12">
                  <c:v>22563.359999999997</c:v>
                </c:pt>
                <c:pt idx="13">
                  <c:v>22044.3</c:v>
                </c:pt>
                <c:pt idx="14">
                  <c:v>21957.967500000002</c:v>
                </c:pt>
                <c:pt idx="15">
                  <c:v>21942.36</c:v>
                </c:pt>
                <c:pt idx="16">
                  <c:v>20867.340000000004</c:v>
                </c:pt>
                <c:pt idx="17">
                  <c:v>20574.170000000006</c:v>
                </c:pt>
                <c:pt idx="18">
                  <c:v>19849.144500000002</c:v>
                </c:pt>
                <c:pt idx="19">
                  <c:v>19551.024999999998</c:v>
                </c:pt>
                <c:pt idx="20">
                  <c:v>17910.63</c:v>
                </c:pt>
                <c:pt idx="21">
                  <c:v>17426.400000000001</c:v>
                </c:pt>
                <c:pt idx="22">
                  <c:v>17215.775499999996</c:v>
                </c:pt>
                <c:pt idx="23">
                  <c:v>16701.095000000001</c:v>
                </c:pt>
                <c:pt idx="24">
                  <c:v>16355.96</c:v>
                </c:pt>
                <c:pt idx="25">
                  <c:v>15760.44</c:v>
                </c:pt>
                <c:pt idx="26">
                  <c:v>15099.875</c:v>
                </c:pt>
                <c:pt idx="27">
                  <c:v>14920.875</c:v>
                </c:pt>
                <c:pt idx="28">
                  <c:v>14352.6</c:v>
                </c:pt>
                <c:pt idx="29">
                  <c:v>13869.890000000001</c:v>
                </c:pt>
                <c:pt idx="30">
                  <c:v>13643.999999999998</c:v>
                </c:pt>
                <c:pt idx="31">
                  <c:v>13458.460000000001</c:v>
                </c:pt>
                <c:pt idx="32">
                  <c:v>13424.197500000002</c:v>
                </c:pt>
                <c:pt idx="33">
                  <c:v>12901.77</c:v>
                </c:pt>
                <c:pt idx="34">
                  <c:v>12788.1</c:v>
                </c:pt>
                <c:pt idx="35">
                  <c:v>12772</c:v>
                </c:pt>
                <c:pt idx="36">
                  <c:v>12294.54</c:v>
                </c:pt>
                <c:pt idx="37">
                  <c:v>12257.660000000002</c:v>
                </c:pt>
                <c:pt idx="38">
                  <c:v>10672.65</c:v>
                </c:pt>
                <c:pt idx="39">
                  <c:v>9915.9450000000015</c:v>
                </c:pt>
                <c:pt idx="40">
                  <c:v>9244.6</c:v>
                </c:pt>
                <c:pt idx="41">
                  <c:v>9171.6299999999992</c:v>
                </c:pt>
                <c:pt idx="42">
                  <c:v>9104</c:v>
                </c:pt>
                <c:pt idx="43">
                  <c:v>8714</c:v>
                </c:pt>
                <c:pt idx="44">
                  <c:v>8680.3450000000048</c:v>
                </c:pt>
                <c:pt idx="45">
                  <c:v>8575</c:v>
                </c:pt>
                <c:pt idx="46">
                  <c:v>8567.9000000000015</c:v>
                </c:pt>
                <c:pt idx="47">
                  <c:v>8404.16</c:v>
                </c:pt>
                <c:pt idx="48">
                  <c:v>8177.4899999999989</c:v>
                </c:pt>
                <c:pt idx="49">
                  <c:v>7991.4899999999989</c:v>
                </c:pt>
                <c:pt idx="50">
                  <c:v>7661.5499999999993</c:v>
                </c:pt>
                <c:pt idx="51">
                  <c:v>7226.5</c:v>
                </c:pt>
                <c:pt idx="52">
                  <c:v>7137</c:v>
                </c:pt>
                <c:pt idx="53">
                  <c:v>7122.3600000000006</c:v>
                </c:pt>
                <c:pt idx="54">
                  <c:v>6350.4</c:v>
                </c:pt>
                <c:pt idx="55">
                  <c:v>5882.9999999999991</c:v>
                </c:pt>
                <c:pt idx="56">
                  <c:v>5881.6749999999993</c:v>
                </c:pt>
                <c:pt idx="57">
                  <c:v>5862.6199999999981</c:v>
                </c:pt>
                <c:pt idx="58">
                  <c:v>5347.2000000000007</c:v>
                </c:pt>
                <c:pt idx="59">
                  <c:v>4960.4400000000005</c:v>
                </c:pt>
                <c:pt idx="60">
                  <c:v>4728.2375000000002</c:v>
                </c:pt>
                <c:pt idx="61">
                  <c:v>4601.7</c:v>
                </c:pt>
                <c:pt idx="62">
                  <c:v>4504.3649999999998</c:v>
                </c:pt>
                <c:pt idx="63">
                  <c:v>4338.1750000000002</c:v>
                </c:pt>
                <c:pt idx="64">
                  <c:v>3997.2</c:v>
                </c:pt>
                <c:pt idx="65">
                  <c:v>3958.08</c:v>
                </c:pt>
                <c:pt idx="66">
                  <c:v>3704.3999999999996</c:v>
                </c:pt>
                <c:pt idx="67">
                  <c:v>3437.6875</c:v>
                </c:pt>
                <c:pt idx="68">
                  <c:v>3383</c:v>
                </c:pt>
                <c:pt idx="69">
                  <c:v>3232.9500000000003</c:v>
                </c:pt>
                <c:pt idx="70">
                  <c:v>3044</c:v>
                </c:pt>
                <c:pt idx="71">
                  <c:v>2688.3999999999996</c:v>
                </c:pt>
                <c:pt idx="72">
                  <c:v>2432.5</c:v>
                </c:pt>
                <c:pt idx="73">
                  <c:v>2396.8000000000002</c:v>
                </c:pt>
                <c:pt idx="74">
                  <c:v>1784.825</c:v>
                </c:pt>
                <c:pt idx="75">
                  <c:v>1648.125</c:v>
                </c:pt>
                <c:pt idx="76">
                  <c:v>1368.7125000000001</c:v>
                </c:pt>
              </c:numCache>
            </c:numRef>
          </c:val>
          <c:extLst>
            <c:ext xmlns:c16="http://schemas.microsoft.com/office/drawing/2014/chart" uri="{C3380CC4-5D6E-409C-BE32-E72D297353CC}">
              <c16:uniqueId val="{00000001-C1F6-4C0A-B7D6-D2AA29207078}"/>
            </c:ext>
          </c:extLst>
        </c:ser>
        <c:ser>
          <c:idx val="2"/>
          <c:order val="2"/>
          <c:tx>
            <c:strRef>
              <c:f>Q_9!$Q$3</c:f>
              <c:strCache>
                <c:ptCount val="1"/>
                <c:pt idx="0">
                  <c:v>Unit_Price</c:v>
                </c:pt>
              </c:strCache>
            </c:strRef>
          </c:tx>
          <c:spPr>
            <a:solidFill>
              <a:schemeClr val="accent4"/>
            </a:solidFill>
            <a:ln>
              <a:solidFill>
                <a:srgbClr val="C00000"/>
              </a:solidFill>
            </a:ln>
            <a:effectLst/>
          </c:spPr>
          <c:invertIfNegative val="0"/>
          <c:cat>
            <c:strRef>
              <c:f>Q_9!$N$4:$N$82</c:f>
              <c:strCache>
                <c:ptCount val="78"/>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pt idx="10">
                  <c:v>Mozzarella di Giovanni</c:v>
                </c:pt>
                <c:pt idx="11">
                  <c:v>Ipoh Coffee</c:v>
                </c:pt>
                <c:pt idx="12">
                  <c:v>Sir Rodney's Marmalade</c:v>
                </c:pt>
                <c:pt idx="13">
                  <c:v>Uncle Bob's Organic Dried Pears</c:v>
                </c:pt>
                <c:pt idx="14">
                  <c:v>Wimmers gute Semmelknödel</c:v>
                </c:pt>
                <c:pt idx="15">
                  <c:v>Gudbrandsdalsost</c:v>
                </c:pt>
                <c:pt idx="16">
                  <c:v>Ikura</c:v>
                </c:pt>
                <c:pt idx="17">
                  <c:v>Perth Pasties</c:v>
                </c:pt>
                <c:pt idx="18">
                  <c:v>Gumbär Gummibärchen</c:v>
                </c:pt>
                <c:pt idx="19">
                  <c:v>Fløtemysost</c:v>
                </c:pt>
                <c:pt idx="20">
                  <c:v>Boston Crab Meat</c:v>
                </c:pt>
                <c:pt idx="21">
                  <c:v>Pâté chinois</c:v>
                </c:pt>
                <c:pt idx="22">
                  <c:v>Pavlova</c:v>
                </c:pt>
                <c:pt idx="23">
                  <c:v>Vegie-spread</c:v>
                </c:pt>
                <c:pt idx="24">
                  <c:v>Chang</c:v>
                </c:pt>
                <c:pt idx="25">
                  <c:v>Lakkalikööri</c:v>
                </c:pt>
                <c:pt idx="26">
                  <c:v>Schoggi Schokolade</c:v>
                </c:pt>
                <c:pt idx="27">
                  <c:v>Gorgonzola Telino</c:v>
                </c:pt>
                <c:pt idx="28">
                  <c:v>Sirop d'érable</c:v>
                </c:pt>
                <c:pt idx="29">
                  <c:v>Louisiana Fiery Hot Pepper Sauce</c:v>
                </c:pt>
                <c:pt idx="30">
                  <c:v>Steeleye Stout</c:v>
                </c:pt>
                <c:pt idx="31">
                  <c:v>Inlagd Sill</c:v>
                </c:pt>
                <c:pt idx="32">
                  <c:v>Nord-Ost Matjeshering</c:v>
                </c:pt>
                <c:pt idx="33">
                  <c:v>Queso Cabrales</c:v>
                </c:pt>
                <c:pt idx="34">
                  <c:v>Chai</c:v>
                </c:pt>
                <c:pt idx="35">
                  <c:v>Northwoods Cranberry Sauce</c:v>
                </c:pt>
                <c:pt idx="36">
                  <c:v>Chartreuse verte</c:v>
                </c:pt>
                <c:pt idx="37">
                  <c:v>Queso Manchego La Pastora</c:v>
                </c:pt>
                <c:pt idx="38">
                  <c:v>Outback Lager</c:v>
                </c:pt>
                <c:pt idx="39">
                  <c:v>Gula Malacca</c:v>
                </c:pt>
                <c:pt idx="40">
                  <c:v>Maxilaku</c:v>
                </c:pt>
                <c:pt idx="41">
                  <c:v>Original Frankfurter grüne Soße</c:v>
                </c:pt>
                <c:pt idx="42">
                  <c:v>Sir Rodney's Scones</c:v>
                </c:pt>
                <c:pt idx="43">
                  <c:v>Scottish Longbreads</c:v>
                </c:pt>
                <c:pt idx="44">
                  <c:v>Jack's New England Clam Chowder</c:v>
                </c:pt>
                <c:pt idx="45">
                  <c:v>Singaporean Hokkien Fried Mee</c:v>
                </c:pt>
                <c:pt idx="46">
                  <c:v>Chef Anton's Cajun Seasoning</c:v>
                </c:pt>
                <c:pt idx="47">
                  <c:v>Mascarpone Fabioli</c:v>
                </c:pt>
                <c:pt idx="48">
                  <c:v>Rhönbräu Klosterbier</c:v>
                </c:pt>
                <c:pt idx="49">
                  <c:v>Tofu</c:v>
                </c:pt>
                <c:pt idx="50">
                  <c:v>Ravioli Angelo</c:v>
                </c:pt>
                <c:pt idx="51">
                  <c:v>Mishi Kobe Niku</c:v>
                </c:pt>
                <c:pt idx="52">
                  <c:v>Grandma's Boysenberry Spread</c:v>
                </c:pt>
                <c:pt idx="53">
                  <c:v>Gustaf's Knäckebröd</c:v>
                </c:pt>
                <c:pt idx="54">
                  <c:v>Sasquatch Ale</c:v>
                </c:pt>
                <c:pt idx="55">
                  <c:v>Spegesild</c:v>
                </c:pt>
                <c:pt idx="56">
                  <c:v>Escargots de Bourgogne</c:v>
                </c:pt>
                <c:pt idx="57">
                  <c:v>Teatime Chocolate Biscuits</c:v>
                </c:pt>
                <c:pt idx="58">
                  <c:v>Chef Anton's Gumbo Mix</c:v>
                </c:pt>
                <c:pt idx="59">
                  <c:v>Konbu</c:v>
                </c:pt>
                <c:pt idx="60">
                  <c:v>Tourtière</c:v>
                </c:pt>
                <c:pt idx="61">
                  <c:v>Tunnbröd</c:v>
                </c:pt>
                <c:pt idx="62">
                  <c:v>Guaraná Fantástica</c:v>
                </c:pt>
                <c:pt idx="63">
                  <c:v>Røgede sild</c:v>
                </c:pt>
                <c:pt idx="64">
                  <c:v>Röd Kaviar</c:v>
                </c:pt>
                <c:pt idx="65">
                  <c:v>Zaanse koeken</c:v>
                </c:pt>
                <c:pt idx="66">
                  <c:v>NuNuCa Nuß-Nougat-Creme</c:v>
                </c:pt>
                <c:pt idx="67">
                  <c:v>Valkoinen suklaa</c:v>
                </c:pt>
                <c:pt idx="68">
                  <c:v>Louisiana Hot Spiced Okra</c:v>
                </c:pt>
                <c:pt idx="69">
                  <c:v>Filo Mix</c:v>
                </c:pt>
                <c:pt idx="70">
                  <c:v>Aniseed Syrup</c:v>
                </c:pt>
                <c:pt idx="71">
                  <c:v>Gravad lax</c:v>
                </c:pt>
                <c:pt idx="72">
                  <c:v>Longlife Tofu</c:v>
                </c:pt>
                <c:pt idx="73">
                  <c:v>Laughing Lumberjack Lager</c:v>
                </c:pt>
                <c:pt idx="74">
                  <c:v>Genen Shouyu</c:v>
                </c:pt>
                <c:pt idx="75">
                  <c:v>Geitost</c:v>
                </c:pt>
                <c:pt idx="76">
                  <c:v>Chocolade</c:v>
                </c:pt>
                <c:pt idx="77">
                  <c:v>(blank)</c:v>
                </c:pt>
              </c:strCache>
            </c:strRef>
          </c:cat>
          <c:val>
            <c:numRef>
              <c:f>Q_9!$Q$4:$Q$82</c:f>
              <c:numCache>
                <c:formatCode>General</c:formatCode>
                <c:ptCount val="78"/>
                <c:pt idx="0">
                  <c:v>263.5</c:v>
                </c:pt>
                <c:pt idx="1">
                  <c:v>123.79</c:v>
                </c:pt>
                <c:pt idx="2">
                  <c:v>55</c:v>
                </c:pt>
                <c:pt idx="3">
                  <c:v>49.3</c:v>
                </c:pt>
                <c:pt idx="4">
                  <c:v>34</c:v>
                </c:pt>
                <c:pt idx="5">
                  <c:v>38</c:v>
                </c:pt>
                <c:pt idx="6">
                  <c:v>53</c:v>
                </c:pt>
                <c:pt idx="7">
                  <c:v>39</c:v>
                </c:pt>
                <c:pt idx="8">
                  <c:v>62.5</c:v>
                </c:pt>
                <c:pt idx="9">
                  <c:v>45.6</c:v>
                </c:pt>
                <c:pt idx="10">
                  <c:v>34.799999999999997</c:v>
                </c:pt>
                <c:pt idx="11">
                  <c:v>46</c:v>
                </c:pt>
                <c:pt idx="12">
                  <c:v>81</c:v>
                </c:pt>
                <c:pt idx="13">
                  <c:v>30</c:v>
                </c:pt>
                <c:pt idx="14">
                  <c:v>33.25</c:v>
                </c:pt>
                <c:pt idx="15">
                  <c:v>36</c:v>
                </c:pt>
                <c:pt idx="16">
                  <c:v>31</c:v>
                </c:pt>
                <c:pt idx="17">
                  <c:v>32.799999999999997</c:v>
                </c:pt>
                <c:pt idx="18">
                  <c:v>31.23</c:v>
                </c:pt>
                <c:pt idx="19">
                  <c:v>21.5</c:v>
                </c:pt>
                <c:pt idx="20">
                  <c:v>18.399999999999999</c:v>
                </c:pt>
                <c:pt idx="21">
                  <c:v>24</c:v>
                </c:pt>
                <c:pt idx="22">
                  <c:v>17.45</c:v>
                </c:pt>
                <c:pt idx="23">
                  <c:v>43.9</c:v>
                </c:pt>
                <c:pt idx="24">
                  <c:v>19</c:v>
                </c:pt>
                <c:pt idx="25">
                  <c:v>18</c:v>
                </c:pt>
                <c:pt idx="26">
                  <c:v>43.9</c:v>
                </c:pt>
                <c:pt idx="27">
                  <c:v>12.5</c:v>
                </c:pt>
                <c:pt idx="28">
                  <c:v>28.5</c:v>
                </c:pt>
                <c:pt idx="29">
                  <c:v>21.05</c:v>
                </c:pt>
                <c:pt idx="30">
                  <c:v>18</c:v>
                </c:pt>
                <c:pt idx="31">
                  <c:v>19</c:v>
                </c:pt>
                <c:pt idx="32">
                  <c:v>25.89</c:v>
                </c:pt>
                <c:pt idx="33">
                  <c:v>21</c:v>
                </c:pt>
                <c:pt idx="34">
                  <c:v>18</c:v>
                </c:pt>
                <c:pt idx="35">
                  <c:v>40</c:v>
                </c:pt>
                <c:pt idx="36">
                  <c:v>18</c:v>
                </c:pt>
                <c:pt idx="37">
                  <c:v>38</c:v>
                </c:pt>
                <c:pt idx="38">
                  <c:v>15</c:v>
                </c:pt>
                <c:pt idx="39">
                  <c:v>19.45</c:v>
                </c:pt>
                <c:pt idx="40">
                  <c:v>20</c:v>
                </c:pt>
                <c:pt idx="41">
                  <c:v>13</c:v>
                </c:pt>
                <c:pt idx="42">
                  <c:v>10</c:v>
                </c:pt>
                <c:pt idx="43">
                  <c:v>12.5</c:v>
                </c:pt>
                <c:pt idx="44">
                  <c:v>9.65</c:v>
                </c:pt>
                <c:pt idx="45">
                  <c:v>14</c:v>
                </c:pt>
                <c:pt idx="46">
                  <c:v>22</c:v>
                </c:pt>
                <c:pt idx="47">
                  <c:v>32</c:v>
                </c:pt>
                <c:pt idx="48">
                  <c:v>7.75</c:v>
                </c:pt>
                <c:pt idx="49">
                  <c:v>23.25</c:v>
                </c:pt>
                <c:pt idx="50">
                  <c:v>19.5</c:v>
                </c:pt>
                <c:pt idx="51">
                  <c:v>97</c:v>
                </c:pt>
                <c:pt idx="52">
                  <c:v>25</c:v>
                </c:pt>
                <c:pt idx="53">
                  <c:v>21</c:v>
                </c:pt>
                <c:pt idx="54">
                  <c:v>14</c:v>
                </c:pt>
                <c:pt idx="55">
                  <c:v>12</c:v>
                </c:pt>
                <c:pt idx="56">
                  <c:v>13.25</c:v>
                </c:pt>
                <c:pt idx="57">
                  <c:v>9.1999999999999993</c:v>
                </c:pt>
                <c:pt idx="58">
                  <c:v>21.35</c:v>
                </c:pt>
                <c:pt idx="59">
                  <c:v>6</c:v>
                </c:pt>
                <c:pt idx="60">
                  <c:v>7.45</c:v>
                </c:pt>
                <c:pt idx="61">
                  <c:v>9</c:v>
                </c:pt>
                <c:pt idx="62">
                  <c:v>4.5</c:v>
                </c:pt>
                <c:pt idx="63">
                  <c:v>9.5</c:v>
                </c:pt>
                <c:pt idx="64">
                  <c:v>15</c:v>
                </c:pt>
                <c:pt idx="65">
                  <c:v>9.5</c:v>
                </c:pt>
                <c:pt idx="66">
                  <c:v>14</c:v>
                </c:pt>
                <c:pt idx="67">
                  <c:v>16.25</c:v>
                </c:pt>
                <c:pt idx="68">
                  <c:v>17</c:v>
                </c:pt>
                <c:pt idx="69">
                  <c:v>7</c:v>
                </c:pt>
                <c:pt idx="70">
                  <c:v>10</c:v>
                </c:pt>
                <c:pt idx="71">
                  <c:v>26</c:v>
                </c:pt>
                <c:pt idx="72">
                  <c:v>10</c:v>
                </c:pt>
                <c:pt idx="73">
                  <c:v>14</c:v>
                </c:pt>
                <c:pt idx="74">
                  <c:v>15.5</c:v>
                </c:pt>
                <c:pt idx="75">
                  <c:v>2.5</c:v>
                </c:pt>
                <c:pt idx="76">
                  <c:v>12.75</c:v>
                </c:pt>
              </c:numCache>
            </c:numRef>
          </c:val>
          <c:extLst>
            <c:ext xmlns:c16="http://schemas.microsoft.com/office/drawing/2014/chart" uri="{C3380CC4-5D6E-409C-BE32-E72D297353CC}">
              <c16:uniqueId val="{00000002-C1F6-4C0A-B7D6-D2AA29207078}"/>
            </c:ext>
          </c:extLst>
        </c:ser>
        <c:dLbls>
          <c:showLegendKey val="0"/>
          <c:showVal val="0"/>
          <c:showCatName val="0"/>
          <c:showSerName val="0"/>
          <c:showPercent val="0"/>
          <c:showBubbleSize val="0"/>
        </c:dLbls>
        <c:gapWidth val="219"/>
        <c:overlap val="-27"/>
        <c:axId val="1211493615"/>
        <c:axId val="1211469135"/>
      </c:barChart>
      <c:catAx>
        <c:axId val="121149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69135"/>
        <c:crosses val="autoZero"/>
        <c:auto val="1"/>
        <c:lblAlgn val="ctr"/>
        <c:lblOffset val="100"/>
        <c:noMultiLvlLbl val="0"/>
      </c:catAx>
      <c:valAx>
        <c:axId val="121146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9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[Final_Sales_Analytics_EDA.xlsx]Q_10!PivotTable5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Q_10!$J$7</c:f>
              <c:strCache>
                <c:ptCount val="1"/>
                <c:pt idx="0">
                  <c:v>Total</c:v>
                </c:pt>
              </c:strCache>
            </c:strRef>
          </c:tx>
          <c:spPr>
            <a:ln w="28575" cap="rnd">
              <a:solidFill>
                <a:schemeClr val="dk1">
                  <a:tint val="88500"/>
                </a:schemeClr>
              </a:solidFill>
              <a:round/>
            </a:ln>
            <a:effectLst/>
          </c:spPr>
          <c:marker>
            <c:symbol val="none"/>
          </c:marker>
          <c:cat>
            <c:strRef>
              <c:f>Q_10!$I$8:$I$13</c:f>
              <c:strCache>
                <c:ptCount val="6"/>
                <c:pt idx="0">
                  <c:v>Jan</c:v>
                </c:pt>
                <c:pt idx="1">
                  <c:v>Feb</c:v>
                </c:pt>
                <c:pt idx="2">
                  <c:v>Mar</c:v>
                </c:pt>
                <c:pt idx="3">
                  <c:v>Apr</c:v>
                </c:pt>
                <c:pt idx="4">
                  <c:v>May</c:v>
                </c:pt>
                <c:pt idx="5">
                  <c:v>Jun</c:v>
                </c:pt>
              </c:strCache>
            </c:strRef>
          </c:cat>
          <c:val>
            <c:numRef>
              <c:f>Q_10!$J$8:$J$13</c:f>
              <c:numCache>
                <c:formatCode>General</c:formatCode>
                <c:ptCount val="6"/>
                <c:pt idx="0">
                  <c:v>2682</c:v>
                </c:pt>
                <c:pt idx="1">
                  <c:v>3293</c:v>
                </c:pt>
                <c:pt idx="2">
                  <c:v>3288</c:v>
                </c:pt>
                <c:pt idx="3">
                  <c:v>4065</c:v>
                </c:pt>
                <c:pt idx="4">
                  <c:v>4957</c:v>
                </c:pt>
                <c:pt idx="5">
                  <c:v>644</c:v>
                </c:pt>
              </c:numCache>
            </c:numRef>
          </c:val>
          <c:smooth val="0"/>
          <c:extLst>
            <c:ext xmlns:c16="http://schemas.microsoft.com/office/drawing/2014/chart" uri="{C3380CC4-5D6E-409C-BE32-E72D297353CC}">
              <c16:uniqueId val="{00000002-9FBC-4D63-B52C-E8B2E71BEAE0}"/>
            </c:ext>
          </c:extLst>
        </c:ser>
        <c:dLbls>
          <c:showLegendKey val="0"/>
          <c:showVal val="0"/>
          <c:showCatName val="0"/>
          <c:showSerName val="0"/>
          <c:showPercent val="0"/>
          <c:showBubbleSize val="0"/>
        </c:dLbls>
        <c:smooth val="0"/>
        <c:axId val="1786043616"/>
        <c:axId val="1786044096"/>
      </c:lineChart>
      <c:catAx>
        <c:axId val="17860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6044096"/>
        <c:crosses val="autoZero"/>
        <c:auto val="1"/>
        <c:lblAlgn val="ctr"/>
        <c:lblOffset val="100"/>
        <c:noMultiLvlLbl val="0"/>
      </c:catAx>
      <c:valAx>
        <c:axId val="178604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604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[Final_Sales_Analytics_EDA.xlsx]Q_11!PivotTable6</c:name>
    <c:fmtId val="5"/>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Q_11!$M$3</c:f>
              <c:strCache>
                <c:ptCount val="1"/>
                <c:pt idx="0">
                  <c:v>Sum of Quantity</c:v>
                </c:pt>
              </c:strCache>
            </c:strRef>
          </c:tx>
          <c:spPr>
            <a:solidFill>
              <a:schemeClr val="accent6"/>
            </a:solidFill>
            <a:ln>
              <a:noFill/>
            </a:ln>
            <a:effectLst/>
          </c:spPr>
          <c:invertIfNegative val="0"/>
          <c:cat>
            <c:strRef>
              <c:f>Q_11!$L$4:$L$13</c:f>
              <c:strCache>
                <c:ptCount val="10"/>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strCache>
            </c:strRef>
          </c:cat>
          <c:val>
            <c:numRef>
              <c:f>Q_11!$M$4:$M$13</c:f>
              <c:numCache>
                <c:formatCode>General</c:formatCode>
                <c:ptCount val="10"/>
                <c:pt idx="0">
                  <c:v>623</c:v>
                </c:pt>
                <c:pt idx="1">
                  <c:v>746</c:v>
                </c:pt>
                <c:pt idx="2">
                  <c:v>1496</c:v>
                </c:pt>
                <c:pt idx="3">
                  <c:v>1083</c:v>
                </c:pt>
                <c:pt idx="4">
                  <c:v>1577</c:v>
                </c:pt>
                <c:pt idx="5">
                  <c:v>1263</c:v>
                </c:pt>
                <c:pt idx="6">
                  <c:v>886</c:v>
                </c:pt>
                <c:pt idx="7">
                  <c:v>978</c:v>
                </c:pt>
                <c:pt idx="8">
                  <c:v>539</c:v>
                </c:pt>
                <c:pt idx="9">
                  <c:v>640</c:v>
                </c:pt>
              </c:numCache>
            </c:numRef>
          </c:val>
          <c:extLst>
            <c:ext xmlns:c16="http://schemas.microsoft.com/office/drawing/2014/chart" uri="{C3380CC4-5D6E-409C-BE32-E72D297353CC}">
              <c16:uniqueId val="{00000000-10FF-4378-86AF-165075B61556}"/>
            </c:ext>
          </c:extLst>
        </c:ser>
        <c:ser>
          <c:idx val="1"/>
          <c:order val="1"/>
          <c:tx>
            <c:strRef>
              <c:f>Q_11!$N$3</c:f>
              <c:strCache>
                <c:ptCount val="1"/>
                <c:pt idx="0">
                  <c:v>Sum of total_revenue</c:v>
                </c:pt>
              </c:strCache>
            </c:strRef>
          </c:tx>
          <c:spPr>
            <a:solidFill>
              <a:schemeClr val="accent5"/>
            </a:solidFill>
            <a:ln>
              <a:noFill/>
            </a:ln>
            <a:effectLst/>
          </c:spPr>
          <c:invertIfNegative val="0"/>
          <c:cat>
            <c:strRef>
              <c:f>Q_11!$L$4:$L$13</c:f>
              <c:strCache>
                <c:ptCount val="10"/>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strCache>
            </c:strRef>
          </c:cat>
          <c:val>
            <c:numRef>
              <c:f>Q_11!$N$4:$N$13</c:f>
              <c:numCache>
                <c:formatCode>0.00</c:formatCode>
                <c:ptCount val="10"/>
                <c:pt idx="0">
                  <c:v>141396.73499999999</c:v>
                </c:pt>
                <c:pt idx="1">
                  <c:v>80368.672000000006</c:v>
                </c:pt>
                <c:pt idx="2">
                  <c:v>71155.7</c:v>
                </c:pt>
                <c:pt idx="3">
                  <c:v>47234.97</c:v>
                </c:pt>
                <c:pt idx="4">
                  <c:v>46825.48</c:v>
                </c:pt>
                <c:pt idx="5">
                  <c:v>42593.06</c:v>
                </c:pt>
                <c:pt idx="6">
                  <c:v>41819.65</c:v>
                </c:pt>
                <c:pt idx="7">
                  <c:v>32698.379999999997</c:v>
                </c:pt>
                <c:pt idx="8">
                  <c:v>29171.875</c:v>
                </c:pt>
                <c:pt idx="9">
                  <c:v>25696.640000000007</c:v>
                </c:pt>
              </c:numCache>
            </c:numRef>
          </c:val>
          <c:extLst>
            <c:ext xmlns:c16="http://schemas.microsoft.com/office/drawing/2014/chart" uri="{C3380CC4-5D6E-409C-BE32-E72D297353CC}">
              <c16:uniqueId val="{00000001-10FF-4378-86AF-165075B61556}"/>
            </c:ext>
          </c:extLst>
        </c:ser>
        <c:dLbls>
          <c:showLegendKey val="0"/>
          <c:showVal val="0"/>
          <c:showCatName val="0"/>
          <c:showSerName val="0"/>
          <c:showPercent val="0"/>
          <c:showBubbleSize val="0"/>
        </c:dLbls>
        <c:gapWidth val="219"/>
        <c:overlap val="-27"/>
        <c:axId val="1272375071"/>
        <c:axId val="1272374111"/>
      </c:barChart>
      <c:catAx>
        <c:axId val="127237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74111"/>
        <c:crosses val="autoZero"/>
        <c:auto val="1"/>
        <c:lblAlgn val="ctr"/>
        <c:lblOffset val="100"/>
        <c:noMultiLvlLbl val="0"/>
      </c:catAx>
      <c:valAx>
        <c:axId val="127237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7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strDim type="colorStr">
        <cx:f>_xlchart.v5.9</cx:f>
        <cx:nf>_xlchart.v5.8</cx:nf>
      </cx:str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aramond" panose="02020404030301010803"/>
              </a:rPr>
              <a:t>Supplier across region</a:t>
            </a:r>
          </a:p>
          <a:p>
            <a:pPr algn="ctr" rtl="0">
              <a:defRPr/>
            </a:pPr>
            <a:endParaRPr lang="en-US" sz="1400" b="0" i="0" u="none" strike="noStrike" baseline="0">
              <a:solidFill>
                <a:sysClr val="windowText" lastClr="000000">
                  <a:lumMod val="65000"/>
                  <a:lumOff val="35000"/>
                </a:sysClr>
              </a:solidFill>
              <a:latin typeface="Garamond" panose="02020404030301010803"/>
            </a:endParaRPr>
          </a:p>
        </cx:rich>
      </cx:tx>
    </cx:title>
    <cx:plotArea>
      <cx:plotAreaRegion>
        <cx:series layoutId="regionMap" uniqueId="{1F1A829C-79AF-41CB-94F8-D19380F7A037}">
          <cx:tx>
            <cx:txData>
              <cx:f>_xlchart.v5.8</cx:f>
              <cx:v>supplier_count</cx:v>
            </cx:txData>
          </cx:tx>
          <cx:dataId val="0"/>
          <cx:layoutPr>
            <cx:geography cultureLanguage="en-US" cultureRegion="IN" attribution="Powered by Bing">
              <cx:geoCache provider="{E9337A44-BEBE-4D9F-B70C-5C5E7DAFC167}">
                <cx:binary>7HzpU91G9va/ksrnV0St3qcmUzUt3ZXFLAZsf+nCGEutXa3W+tf/zgXjwIWYpCZvZT4MTpFCuqK7
z/qc5xzxz9vxH7f53Y39aSzysv3H7fjrz4lz9T9++aW9Te6Km/agMLe2aquv7uC2Kn6pvn41t3e/
fLE3gynjXwIfkV9ukxvr7saf//VP+G3xXXVU3d44U5Vn3Z2dzu/aLnftD+69euun26or3e7xGH7T
rz9fXvz755/uSmfc9H6q7379+dn9n3/6Zf+3vFjxpxw25bov8CyWB9THlBPM/fsv/PNPeVXG3257
Uh74SGCGJZH3X+Rx7ZObAp6/LI27+/LThbtxd+3jrde2db+pmy9f7F3b/vTt/y8ef3aSF3dNW4UP
ogir3d4vL+4P+8tzUf/rn3sX4Ph7V55oY19Wb93aV8bFcPflrvzpRyf/cwqh8oBxInlAgweBi2cK
QeSABr6ggtOH2/Jx6Qd9POzn8dofV8Tjc3saeLy8L/qLxd8v+svDHx3zT0odH0iCBQ7wN6k+l7oX
HFDqU0Z8+uAlfvC49jM3OIRA8KUqHu/9cfF/c6Pvz++pYf/2vjpW6u9Xx9LelLd3Pzr6n1MJYQcs
IMKXAX/mAcEBoQJzJvg3Ve15wNv7eD0UPT63J/rHy/siX57//SL/d9c6e5Obm79O6l5AD3ggfCIw
+h5gniQEhMkBkT7iGJN7V0CPaz84wh/a0usKePLong6e3NlXw78v/341rO5scVNOj4J4zev/nOlT
dOBLJAVn/oMOnnsA8g+w8IXPhXiIRns6+AP7eV0D3x/ck//36/vSj/4L0sDG3eR/oewJhgRLIdqL
B/v2QbhP7T84QGwn9W+i391+wGIP9v/mbl6X/LfH9uT+7eq+1Dfv/36b/8O4789Z/v/g6HMw+2fh
6PamvikfLfI/D0QYcjAliFL+DYxCrn3qDJgfSM4oC+jjmg9e8OY2XveCb4/tecG3q/tesD39r/GC
77Dtr6rK6P/g6L2FvF5Bv3prvzALb8qbLzePZvmfuwKDEoBjKdhjCQAVwBNX8CS4ii8QlGbBQ1Le
qxDe3s/rPvH43J5TPF7e94rw33+/V1zUN+YvDEIE4A4gTp89AtK92gwSNiWYMYQeBL+fkt/czuuC
//bYnty/Xd0X++K/gYqA4vOmruxfWIOhA6CGkM99YH2eGDvy8YFAwAgx9FAP74Ggiz+yk9+R+m+P
7kv+tzv70r9Y/f1Gf1LZ4eYvxKHAA0mEMf6ONEHGz1RwwLGQTIIzPMWfb2/jdbk/Prcn9MfL+xI/
eff3S/yRm/rLku7/mLfc3VvHftrdz61LU+Y35ZdHy/sLkis+CAjjACW/lVXPkytwEjKAipjeV14Q
5ffizR/Yz+tW//3BPbP/fn3f7pebv9/uT+5ccmd3Cvgh4f7nCi8agAaA4OTkVdqZAhfHIOBz+S3H
4kflPwD+P7in17Xw7OE9TTy7t6+Nk6O/XxvRXVnc2OxRHP+5L9CdsTMm0BMg+STwiwMpkWBS7mng
D+zjdel/f3BP8t+v70s9At4dekx7PZUXF/6/tl2UvZlN/tcJ3dtxavdfO2b/ibg9KMUeAD2Qcfdf
e7j+7Z28LvbH5/ak/nh5X+jq/K8Q+p7OnrAL33uE0Y27Wdw3F//w3fsDQs7Ye/RHPcqHnL35Ag1I
ADDfO5a73/AMzqjOduUX86joxwfubloHj/oHgkj4D1qX0CXgGFDqcLe7E0DXEoATk5z6DwTFzz+V
lXXJrz9DKwfDNbiNggCQLUag0Lbq7u8Bt80kEN8i8An8o9B6eDzcaZVPcVV+l9O3n38qu+K0MqVr
f/1ZCPDJ+uFzu51S6FHAxhAJBHwPAoRgg/XtzTkgWfg4+n+p7Yzn4/pqosQ/axu6KKQ3qMwz/nZs
xTqZcrJNmEvVgCrVDB+xWBWVC3EwLjuXLRi96PHFiCeViixyUy7DwEzhLOGBPgiFd+7mi3oal74t
tlVx2Dh9VHV9p9gYo2scb3Fwjryb3LF14PQCW+airuu9qwp9qXsUufmwCdYlxyFtP3uNPezmItuU
luQRR7YJq9R3S5sVKkFuwUUaaqYjzMSdtqUq0aBE15owE7hKo06nXmhlopr4XZpjuSBtt8lJqmRB
Q5aejMKe0/ncYOOpmsUXSVyquB+2Te9tiUiU58mQ9k2gUFZ5qnAuaroWKx/NRNnUV4npV9o2a891
KxsUEW/zVUL9w6bNlO4/9by3UTy0c+hJL0rYrk0notKlxwM5rvwgLO0G60TZ2A9ULvM4nHG3bXvY
f9st0oSGqIyjZBhUnfIw8bzlYETUtXnoB9NicF+9KolE8bVL8ILM1aqyl0J+STBTM2syNczyvCfo
xKHGVy0Y26rVLkyz7jij7HIeGVtjVKRq9EW8lBSkUlJFiVG4S+6SdlAEsaigg1UZT6/SoVk2plVl
ma7FJGqFpjpTXsCbY9+YWpk03nrFUUBuspF+YCxrlQy8j3PxOZVj5PHjQVabfsjwAtcutwoFn3U3
l6vcN90hw6Q96eZK4ZJedahXmtFQMlAytaqhRZjE1H/fDCzisb5CZR4hQ4NFQq+ZmVdVO5wUXc9i
RXi7neh8Kt2crIw4LCtkQPibPPYimsf0cCQjMqrJ8THuyWLqhyUZSDSicZHMzWGFOhWn3V2jc7Do
ym5HVi78qt5gMNImsV9RmikpihWRRag7s0RNZVRNkA09Oo4qnjuFtThmebodskk1tY64zkgeZtZb
ebwLC8LTUPrxCvVT6E1N5Eqx5p2/AC2HqVcvUD5Eox1V0nnRINJozs46WTCVyEmNcxEKMa28WiwC
Yt5pni541i+LHp0FBIe+uCBmUL4dgjC2MvLaY0Hwxh/K0Aq6DuKmUdzbmp6EKY5yzyzL9rat3rd8
kfhXOhlVQMbNpPNFRbQ8RbItNxThMMNzOE3eYS2Q6lIZlt2nsTaKwYQJrTdB4sBO/cU0sPodLmyh
ymRaj/5w3o10hebqHalRSH2rMDFWeWWnlfDPh+paG2+L2kqlOY1I0kfSFO3SH09SZ+ETnYKGyGGb
jgs+fPXma+N/CAak8lo3Z0ORRXWVOOV3wzLwjspx4+h51sZJWBSkW7ruDKWd8v1iGbjtSIaLrkk3
c3tWgfOb3rqIpeVROhZrk0xK83dBHy8M02EXxGEzo1RN2WfHtUoG1od6jFVg6oVNwN1TtsG1VXXm
nVbZR5YEX3Vswpwkquvfj9p80BS8QcwlWNXnkg8hH8BEcBVZN6pp/OzqIix1tigS8DSKRNgkrdLB
ZTE41YCb1z5SUzOE43ynva9lVqk+p2FNz3sWrFx6lqYaQsRJT408nDH6QE0Opl2GPYo/oynrVN5e
VoxWUcP9BfWyo4I6NafbpAjCsUkKZadkK8hwam0WajCXwg2V8pKSK56k656QZT4NfSSwPy4TDQFw
1qobM+V6EE125uZrKW6k16lhAAkn5bJC/gLsTi5iv181TaVh8wSR0GsyHfKi/8rtvJ2FdzSPF36y
SdzK74g4I7h+3zoTJbH9WBO+SmJvnSHdq6oo2SavGojxcSznI4EsiQKSnFhq3Imjc6OSxuSfW5qc
Quu4VFw2p7yQn3rwWsiKZzAUFSvM/I8t5BpbZuMnO5g09EqJjuKsXTR9vJK4ihUjQaNclbwrCnoW
WKZKYPUmOJg5tGl2YnUxfZKpH/oN2uiiPR5mFtXUsmXtTH9SVXWvUDWk2yzols3s/HVDULeAzJyp
OW7PmyJB4WQdyM7n+aYZfCzDtO3pEa6T8ZpZ065imdtLXKIQG0iyPvPau36QwTXy22xtR9aqnrUk
pFWQfbDlVCpS1FtN/TGKSx05nZNF37Z61Q5Fp+CAS1L1a9KI26JG8aHX2njDhF+H6SCNVmnXbfOe
d5eaChcJO5tMCYhElaF9ZJwDg+/FdYJLZZKBq1iaq3ZoQ4og+Us+nNFcgkcmx82ILrWnF5L6caqq
mJdKoCs5gewsOW8Ni1eZnU/7WQybfA6i1CfXZeLrUjXBWC9HdxjH9Vfij0Lxyi8/o6bm27jV/qwE
61DYapnOIRjWrLLKj8GfEnQZUL3N+u5wIsl6lPO1szbS83hrXCYiOAFZBmYMJ8o2ktcb5ISJ2hIU
zLsiakqzIJCUQkw9FzKXm2WcdJFrkmu/HD5UNLiug3oRZ9aoquw3SdGcFrVdelV7bfmwSqxNIhaM
NgqAbl/GZbOu4nejK6Iccn/L5116UbU/g1HRZkhC4nnrwuQqSR0I03huPfux6ufu0I1MfC2EtId5
XbaRX7nyqtaeWE6THqOGtniBOq/tQpnLCfKqM9itCGvdmfNwHRWkJe9yzvW8zExCTeQ73b0vSZUs
SGriT4w0CYUoay0K64RMlWoZVawC1FAHMc5VPUHQrg0fIlpPPGRdHZyWmgAgMml7XA4ZX1kykTNh
M1Ooeky6K10zkmyYI/WZpriaVItTSP5Tj806a40Ls6FcZXOTWRXkMc8hhIokV6XRaam0V8kt92pA
lLwbZK66Niu2WQN+pIrE44fg1e27DCYPPpLJa5RsC3dECjR2EMJa+qn0k4pHuZjNZymFXbLG6z5U
YAyLvnPOj5JGo3jZybr3lYX8uhW9y49IRzhgxcxtICbSBenjaZnNCS6UCzhk0WxaFV42Hzocx2fB
AInDoak89txsVEZurXyf8eGQAry46sps2jgy1MspQ7GqEoaP8KiHC69Nxo8Edn/CEkhIQ6pxJFPJ
F6Jt2Vk1T+JYtmN1BlvRG5OO5zzXfVSkFKJUaq+yCclNKnOhaNGRVsEG5ttuCMwqR3xTa5pHshD6
FJKxv2wT3EbpiDXgQf8wq7F30qGq/Fwav7xKeFUd0cExcL00UN0kYL1ynuKoauuuCHGywCRNLltu
hiNTNyuJ6iiXeJF5ebFMMfcUpqLZ+mVpI49ml3Furyfk6ZXUMQOX9OIwtYuWpugTr+dqG+eBWdiS
Tu+9OatuikDSK0NavaiqbFi3PiDlHCVtpLtJL4NJsEteymTpDVWwlkyjsGkGLwN1AbaahJcsZRaf
yRRRNYtOHxPbdIcV7tNzkrNbU+mtLd310JulEWdz035M4vdNNQ8LX/fZcZbUmyE1FUA4xNeaDhsd
6+Sd0zJbkKF/b4SOVWPbDnxUJkdkJO8954Zw9ptjTw9QAGlhQkS1Kntj7poBiobSTL7CGT8KmvHC
VmMIQ2H32HDNMxBujWx7ZGIA7Lm5jU1fA0JnH1DHr9Lep6Ed3bJP6akmQ7tlPTlKs6856DKacnOu
09ad+ilkYp2aMrLGyxZpPF9TL7gu6QjQNo3TQ5c0YRw4A/WIPM9FHEIYPJzkXKocD2eM+tdl704d
btutazuoDppcxagMVrJpL6eefKx2dUsARUrMsy0KGqvM5IWMDdlxz0YoQ2QJBZMk4xglHAyFya1o
eX4BwRRAsUXzsvKKSRVjR5fWC65iM9rjwpBg41wi01Mu2zqawW7vUpo0EU603ljP44sBeeJ41FNp
lh6tmg0kWWqU1XJYgtO3x1nedSeZMemq64u0UkVTZeAZhYzM2JRRbHnXRlVecJU3cQHxNOn7sJE9
WhTOzFBHiSI4mmZXBSCT1n7ph9Ebwryu/KgA+44GWyWfW9eAtHGyrSevbY9cnxs1lyTuVDXYde1Z
3S3rzKfmkLWjIvOa4nr+4Plztmi8fsUmdJf69cp2DY+ypHKqRuwjFMWp8ubxJq7yPhy8WD5jZp9V
67dVPVkTJ99Gr7//+K/jx3nuezLrt+u74e3ffnpX35UXzt7dueObev+TO0bl+0d/o7x2RMZ3RmyP
F3kYA3/kFf7MzT/GqOxaQr/PqKzgIL+Nae5oivsW0j2hArQJIxToDwHUCPAW4juhguQBBn4F+zCW
7HP4CAx8fCNUCDrgRAghZQDECgVG5TufArOCwkcUbgGxH9xTLY/HfqYg4I5eoVOQ/4xN4QHQnoJS
IXjAoBVPmXzOpgx5b0qPUU/paqq2emTzO+k3ydobpVsEs+1OCB/6szrG3sp1nVmbvqLrJ8J6ZRNw
zvo3RudhDxzanpIihDkNdozPE0ZnZGaAuquJw6kjaF1BXDvhyLOH9URE9OOlduTQ/lIgVzgtAmZe
SBgCfLZU4bW096Wn4q4qIpaVwA6UQHek6o11XshVwjQbEAwQVxGDniPYz9OFMqfFIHw4UzVqugBq
YFwLIhrIja5nJwMvUqKoblKsANoJQM5TwbxNw7vpltIpPbbTQN9rwGkTkEO2bkIxM8jpExrReuhL
CilocHhWcQV5Sjndt0wx3mfZwvcaydQ0YANEQcbqj6MJ6KKqOUDIMUe4XcSNG77wkvFFOw5AGfVp
Bm8JJIIbXwXTSKfFLotBbRCz+hAyF5khghYpVJdDwpOF9eeabLkB+BC+IbV97cjdiCbYO4LvfsD3
DQEHueaeHwNdMt6yZoyXuvey7Y8XQfvmBn4I3iig8t/NnQiyRyA2zQ6jeFkc8rhFay8mwyEgVxJO
4CyXssd2gTw6OSW8Kl3LGKF3gyji0NgiUBlyXVRghEInagSMIRjTG6bD9oQAnKbvMwz+H3CfE7rn
kTbIXJ7XsL25DURUtyzzVe35/bJpLPAseeq9/7FAgn1bhRUJA1PdCYTsxjSf2+pYjNRgPXkqqHpz
iYoMWMnEn4s15InmNs5IPauS9MU1D5IaOC7Rd5+F9JlZoBQKL2AIaLINnNTFss8KYL5yS7w0TPN6
uhF6DpJVHWRTpvy2TaTy67oRf15mBDAD0NUYiGGO99waeLjUZXMJhuMXl7PN3cqQ2ESdI8d1IL/8
WF4v7QfGNDjMckMABli5m+N46tqesWU+7zAnybA+1mQmq6LMp3elp/FDc+1hHvGVyEigCfssXoFq
JAt27wmR+/cogFd/ulYCTIvHOu8e2vnVoshraZY9OPiCZsib1o1gulNaohYoH0riu5laeTrGk+Bh
UdYASP089pvlyLxUbFCSZJetHPkpSznQszRrcKB812c08kmOk8iXU34SF77oQgcMTR8SXkBROpi+
P61obYnq8Zjkiz4InBdOuvWncCj6xoMiugxOHWFavoOb7GyYJ/p5pCKvFHFeva1KC8VREUNpoRyr
5jSMTeKftGAkybpPmmR4GEj5XdkFr8mOcw5NcOzDXMe+njIhm2BmFvSUVLoJUVAXwMsFY5IoMfb0
sqxy+yEuqERqbh1bzT2qk0UTcPnOyin9MuYtkDOmw/azraT+0AKvc8qalJ1ywMSloumQBUubOHll
K5MB/dWI7ObHtoZ2lvs0Ye0MACwAxtKFhIzFdsb4JDcC05wBfwbUelVWabGkU9kfYk9XUSyBZvfL
hOcKZknFytHGRS1Bo8qpZxeWNTqc+zLNoXnQs60fiO4SsxpHgwdpJypchpI3vHBn+C/2Cm+QQIsG
4he82/N8r1pYiDO7wJpmeIAyQOfQAwGO98ci2WXO56vAW4EIS47gBTss2E7tTyRSm5HFuqniENWa
h6XPxyPUmASrAua4gE8eoOjHMYZbgtnTH6/9Ai4FkDxgdBdwF/T0CQxyPV+8tVPfJ3kdh65Ips8N
wyaiST2dEJrEl1XcAZHZQXqA9JuPTehhbzRR4NPujX28zBGwAwFTxJhxRiTd3X8iA95o6nUEYIyX
zN0yadPmCEqVWpGpzErll4i9kZlfW5BBiCXwjtDu9aH9zDyXfY/9Ng6DKXFROVVs7RjUZNXYIjU6
XryRk16aUuDDwSS8JQkjioHci3sOzCbpJheHQ970UY36MmwBzv1pg4VVAAZSGIKRDADHczHmo5Q2
H+BUiZVk3Q6+jXav6bwBb189C+OIYQrAAOE9gx1EycUk4SxSNlMIlHYTeT4s9WPTfG0VeMGRgt8J
Bn6xd5ZCQ4juiYnDrPHmiDSzXlAX528436urCBhoAQAN/dVdn/ep4dG4IL4YIBzxust7RR3O14Pr
xvMfH+alj2NwMw4pL2CQY+9D+xP79oPRUFaAYoZsGJYVHvGyho+usjRjG3Dr6UqmpAtRVuI3Dnh/
gufhBUMRgu+npuAb2oNf9TjgxmoIYlMDv9x3c/XeAWO3zJOpXFSzBLI5c3M4u65cduS2zeV7AEE6
1NpUbzjdLl7ubQWGo2FCa1c2crR7IeCZsMegNQnpzE7Y9U3cVFxNmNRrSabxYZ7k95PlyzwDxQpU
oiBrBACK7WFAZmI7+qTQqjKzvAJvl9AqTbseSMiaExKy0gx8aQbf31IgVrkSeaqPClxpDHVCl1zV
buD6XQG/5XwkXTEqePWTesuiS7I8gomEGYLibFwRStwCq0r6qYdmGsp0q9pubGOFrN+7sCMVyDFP
JVu1vsVrIvohfsPtX8oV3sSjJCAwqgCwgO+M/Il1jbZOhkkHErgpgNVljFHoxa5bz5gVb3jly7gJ
8AHe9IbhI59D2NyLm1At5NBLgr6EV9T+3VBN7shzMcwdBPJr1ZRu9WO/eXkyKgmBuQioHSTYzp7F
SFoUeB5guWmahYJ+7Fgq51KkvBYmkt8QI3oJsOBQUK9DDoa3G2FO/7kci55rkrWpVnlgZ2ge8HLr
RFtv5zrXSz2X/nLIMb8qchGcd620Gx9nfpQhmj3wTr9rvS/DBQyqB1A6IkAEAduvG3EvoCfcgPHy
fqqvAxhZWAHbJ2D8wza4Ux3W8ybPfbpApqBvQPSXIt/FdXjVH2L7KzVrNhFUFB2I3NUZ9KVnqOtb
A3MeiTe+JfD94EswEgRB2UFgbpDKF1WOLpKs9VLowqfdLSqJF2kexG+Y0H0qfxp1oNCgUAXCm3pw
MAT/nms1zaBXV1TQcqvnoocZEi71atLQd1L9NI6DYjijeA29St9sPFZCc77DpTdFYz8iGsWpkCYk
LmFtOIK6u7C2ZXPUuEzW0I0ee34GwYB2UUlz6oeu9Mx1n8syVrOdh+o07pqsXuZVAQ36P+cbcC4o
cTmBGtGX4JL7rshZjZqub8KUz9lJPKf9choT76jHtHpDhi8VheHVChj6AOeHgSexl/FTQuq4mL06
9KAXtB5hDCeqepS/caAXBQ4YO4HhUQkvk8FrAwHf09SUAIfT5daFtOybj2OeAL0LtJOXQrlHh3fA
4Bci9GXfXbi2rCCe9x6EgiRP2g9F67pBVdjNQPkwE/iq6CsPxkAS46D9RYaCRl5ZlENUd9piNWBc
OsXL2CVhN6f6LXz5AljDWYB4ANIARswQBVU9tzo5GDc3aWpDl6fvkSzsTTt0DACt4VvoGELqHWlw
PtaFea+TvjliQY0f5ul/N4q81Bo4GKRZAS9icwqF4/MtdEXO+1zjOhx0ny+N1jDNYub4jYzwyioA
A+GEoLbdQrtE/CT5xD2Q8ENVwsxJAzVLHQR00+veX/zY2O9JrOdeTAAKCqCOfYDQku5Ze+IqY7oy
d2HBR21VLIZ2Uo5n9oL0ZPzIh7Z/Z8XYntfcjCdlmo2X9cjwsLK1hNYoADNhgAEDIKQg9kNPrBd1
verz2v/a9LM91rPO2TLLoSu8tGlffNIWGhlhAo21SUmP0ixEUJxfwqhg76Kp1vWJH/ulVL1t9LGB
4bfrKoc/maIGPeVtGLfjeDxnlojQjBOLw3bo849pa0a3oaM/wrhS2fSfixrPt3k1mkqhjjAYPetl
eZnHWRmhuODVGx72IsMRDLOL8JdDACTAdxg3fK6sbO6h8EGjDQGKDdcNDGl87QzP16bR4n1ncBbZ
oK3GhTQy+awLIFBKqDKgB9zNXf3WZnYqe67SHYbgkNp39SeAteebSVAh5xQ6bDDKeJ5pFbpZwUgL
YPHprZV2ifv5SsCkAUFOwQ+gzOR7iR3a6n0Re9Aj4rKi3dFM6FzAuBQMS4StTXgWDkkfw1AWJ+W0
qIOOpRHrCh6c+l0cvP+xJaMXx4Y4uvvrLABK4dBsH2WMLXTmJh6UYTDocgg1hY4F2MsgpWKx6b62
nLbjChJUXkfGN8EhtC8QMF4EWBFIQb65gv4HwZCfve6N3P/SPmBveEfRAQ4K4H3evahVoGZAjZdV
YQyDed0STUYvxlR0X2mdVfnGNDIPVJX5lVzO01RQGFYRrlsQpGEabZDsrRz3gPD2VAeBBWQFZksD
SA/PjaQrOuTiuMjDOYA+7SLQ864vLPMZLcd8oGYBFYQ4w6VOrSKQLD7CfAcM+GQZ9z4W0DS+dF0V
XJOSpRdFNtnFKMv8Mu+CGZr5Xjfs5nrG98BT6feaEhgawHZCx0Ge4AqGwHYHGgn23hPdevFp1WZT
robCYxWkFJyKLR1GehwA8f8pM8j7WmCbN2Ef0C5fSKH1lZsqmNQK6pJvWuTkLaBnmNQsIGLhRSJm
IlRcVBiHQiacqATwEnQ9ZJF+BkgjthqaI5OaggoBEgQW7M4EzXAxp47oBfHjOVBDQ6taYYgqHwY5
xPOy5En5Cbq6Qw+8NEoG1fk5sN0Bs7yH6ciJ3jZc5hDAhDBdlAKdyJYwNgDzrlklcxK5Sox+2FIY
Qjsaez83G1FM9BOFccgdL5eUVwQ6GLsRWeb3WxnnWaP6AAa0VNo7Xa+CPhHpOm2kX6qxz6wMiwD4
gkhTLi/bspy8lUnT+rzDMByruxjGYmfoz1kF5SgAikp32Uk2GneFIYn8H2Xn1hynjkXhX0QV4ibx
yqXbbbsdX5I4zgsVx4kAIZAQCMGvn9WZl6Ttsus8zNRUnTOmaYS0917fWq0Ky4z4pYJl+s7qtb0e
KlMvOfdnBvhHbv1P/wSEBnKV6yHikHexUQ2JKcYWnHIa9qnL9TB4v/TkaZePQDC+eq2HJRxa7gUH
EwdQP0Tf2SoLTMea3WSHzctQLtDnId7c3bpU6V0MTGYp2YqdHxPief4xEayfbCDtxvNwggtHxr0C
f91u27EX0mx7O/sg4xLdfwOw2D5qNYg55+sIMBX8h2d2Eboe9PsJiOGsDzFWvhpq3eYTDSt5HEYJ
RNe5IJkxwK4sz9ZZyptUasPKrQ9RPfjdMI838xzKtehEx1HprIB7iphOToME13rKx8rgVv1kS0kZ
DLr2iyFMcbJI8Am/hi32MA0fgkViFCtAuFbJnCR5BdKUfKLhSiHRhb2ke8v6JMnc6gnwkXoUU75C
HSi0aAmEOnCPJKP+FEWZ6ERod0FHgoN06Xj68vqtHCYCKKiN/Y1m/tosooh6Y64AIUV650lB3c7J
avqsGs9CsZFt/W0Y1UTzZdvsd1l1I8sTClJyNye0Oi4VOqbragM9Y4OpHr/O1gdHAVxgactURLPJ
tRQcvGHN+rnsqGoXYITov/NaEEw7rEuAemHWrb40TZz6ObFBiHdyC9RdR2u076jR1l/OMgqsxwTd
nvaAVoTsR5N7CqU+Po7snyZLap5NjpprzphCeWCldwAGTZ86oGzfnGKhy041mA8lo53wYpMplhnd
UvF59tckuhJrMgWZmlh/bReV1vtOoBbNmxZ7b7ZG0QrRwviBKcBeuachrsHzUWXX28ZFvsp8Os7R
pVJd4F8GfienK5/zGJprO4e7wbGwzYQV/X0TsGo4LMpzSYE3OA2v0j6lQ44W2KLAHtF/F9pM6X7y
hN1AmHRq2ZnEdTMolhDIPGSE4bh2DgqJW9p0Rfc9S1I0beWDXOKE7upWLeuJha5fHNcbL3tWmZ2X
aHqZ9Kl3HYQYGOarV6ln9FYUVwVXcNtxq9ICig/KZAGK5CevI1BiofI88DDwRdCMQJ05Ll3CylVY
F+bYJtoUxHrdOyidfVvtZkbBG/n1VJFsYlaqC1DGzZdpAqFaxL2ExEOrUIQ5tvBFZGE6gcyxqdug
KQMIlNlag2gookn0ehelY3La+HUIbVnN5qUBGz7kQbCEY2ZkAqTUaeHrUodxf083vf7qetp0OzpN
4bdoWkEJzTzE4bGYJm1z44JUlgLwfdEN4wbYTK6Dj52R9nMGtM0K2AdEtN32bKyfZ9qx5TpOcehd
TMw3No+nBRpPk6J1zVp0yVXRzv5QCB/HLpD0Zvu9Dcny4AIPjWzAY55mLoFCBXKt4B7b23bWD5vf
xrtakyMmUXG2VvaKjqC8tfRvpGtKj/JnT9FnGXv7nkMxaoE9SrzumZe4UkUwWggAjQ29dVP/mVms
GeiToHc+NVo9dZE4oGssFyF++U27g2nmEFs/Z5CZhzi5qRIfsmXaFYzIQmIts3g4eU/SPa2Th1bL
R4PDPVLmaiVV+zC0zc2yWoB+3XNLSRaPw3EjT8P8WXBZsvAnmaZMAseL8BfM2uy6qS4bGe5wstId
bWCBaQBL4VtNRrg3xjirJ9xGBjg3/M5rnFy9wuRaVf6n2ev8k2ulnu+rnqL2xojCXUBruIL/FP9u
CFLVjwEYdsaXt7yirvC13jfUfAYotfM5XoxZDsdqAfBNazwlSu8i1x0mL9pwhxK80PiIeuOz8QTm
i1O9fPd7Ol74K90P6/Y9qeNSm/TIg/gKz/8+DOSX2Bsu4saumZiCe6b4XZvQAwBAxo9hLMdiJkma
SZx0V1hlU6mW30LzS4rqvZKphRw5fSGKH6M6UFnrlm0fbvXBuJBBnVwepCH7xXoEFgl6GP3wS2Xa
H2Tscz0FcdFZte+XYFdB5MnQzOwoCb85L7glNWZvNdQZf/AfgmYq0rTqc8VizK+9guI2E2BYoOGH
+iGsZzC2LCw8CxJZ1hv4rY7jY9wmMv5myfLo6W/hQnLutT/bqXsxFQQuZ/pj0Lpr3ooyBa3LUvmp
6tycdx45tJyE3xloaBxCfR56i7skNcC0ar1aNrRoW1ssgf8yYAGVuttemvD7Ao1+iddPC48fO7xP
2Zw0xZb4F3yO9f1CGLMYaCVAzqsA1CIbXiIiLlZnbzAS2Mdax1nIWwwLpvEp8MwAnFncds14McRY
FS0Hgr7Nz3jxPw1s7Q7D2g/lTLHF6cHdz+OisyqcfooZeHTWeKBeMyLBvGeOjrkd+uMyKf969Cu6
w8EMwBtLJ4IvJD4Co4Cbx1z4lQsvmBqvhYXITNm1jqMBaDwAxA6oadKKDQd2CBm1cUAsg2lfG/GC
trfONzn+agP5eWHkiY61y435YW3iqcwoRf3Dwh26rXiK/Crvh6G6FjJ2X5M+9L4HoENeJJDhNQ8I
XWEnQA3CM2la0AEd4eldylTQZjFaRdSQKLDSYjKrvndprdODmepgyH1/BcZcm4CYPEFUapPVpmvg
Wgmm7Vu7SVLla72CtLSVSk0OE4e4oUwnpFw1hmddeDpbTMAHfDwaJb/SpUpYEbbDYvN0HHyYLngE
wUJ5pIgMge0mjZsIPpOxqbMavA3NZ3ZCkFLsBs8Omvaz7w86ygBnblHJpF0xqB/aEeWmIgtMIH1N
vHwJQm3RWUh9ufqsWkt/GyeSYey7YI9kYggz3DX5If2ov9NB7e6jZLHtTvAag/8JAPGSk05UFbCQ
bWGFHhl7qee2/j5FtsLaDQd9Ry1erkJ3AoDryMSC7Wvy4nxR4coyi7nQ5dQ7Df9JuMFTpVaYw3JR
TyNMMnSrBtTHYtC56TqMQADlapk7HC73DNjmhnOwzn0vNeUmGhhzehF6qph1YoH+LHMMpDZyKENi
R8afysB4lfWSJfdprHtQ2KDxp2zEceJApA+iw+xZkXVXL2qJMpkw8nutolDiVRttnHHd2QgYT0rn
IlzCuMUxsqC6XQIBSLXG0MteaboBB1uJDe/DrvGHG40NVuQ+ajRaQpbiV2k7NqQI/cXIzHpz/Lvt
NR7foGf+GFkWh1lMu/qZpB5RZSKm8as3EXs9rIaf6IR5hfxYzRq3vYFxzkxg2iNlEkd70k4efHKc
bjWoc74N+RIvXOeKaom1kypzu0HE1GXjyPalawFEFeAuqq9Um/459pogyLy4Jz+Cqk7xP2dffYow
Fj+KFR69g7SbRFkWdoCDGn0S9up+Ttsdik3LLwct07VgM09nrFANLgEDXP8as5CJXWDkIcacJ2lz
LxYirzzdDY9UKHvjJ6e1u3oTvmXokN5pmrwsLDODzzqAHt4JktsgTcVDj+p8FlXwHZt3kOYVXF3o
xWeL8i2K5zTNo46dzB2V4odW2uYbd31oC69tqM2ZTIDSuSCcn/2ID7f+2IZ4saNOZUnQyq+L6IYW
JrCTugvWJgaBUeFtzDres29tClAnA0ov+7zr1XIwIelOFZIvr5opafw8xCCLFHFbNXceN3NaYCIG
3bZJ5vZTlSzpBvfTmoQX8TbamzGUjMOk0i/P6DNgR2PhNk07ZcVwJFTXOgulVz8r/B++JSKkEmcw
C3ShIbVjFC8HhhrCeENG8W1Pt6Tq+h8bjBqw6cxe8GNIquGIONeZ5Kn1ME/zUHj/9FA43zVEbugM
qCTw05qo7dAvMUzGUHaquajaAK4NtqAV203bTGg2Rn4Xwn8CB3GWAq0xpdpsHF9wBXzxNozUqAq6
bPNPDGd8eHlkmD4kfOlv8WftU0cGtPICONJDnaLMhVNonuH1MXr6TXRf3euhNU/TmBBerua0N7UY
GqAJUlGdZJgUpfbYLlN9MY593e24v3L434YIFW1SCcgaaQrbDWQys6piaSLPZW2wTW3JUtI8El53
j1UK/BWOTId/BqvoCB0rkZ9Gr+sWvP0dCkpPcaWzHqMCmim5jWsWThIGhdGrRWlXFsS5ndCy5yF3
eF8syoAD42hq0EqoHlyU3vyXhfoNLSz8hY+DiuChwryB+gDd5/pyE1Uf5cDDJ1bQFgsg455zpBCB
TPaSxletkZifjLatgWj13pWPLhX6RsyOnT83M15cMv9snO1P1uI47jIsQXNlfA9u2W72ZvgKqhYv
+BgOHjbzsXU/Wb9i72f9UqGyFW7+iorWMyWJKlRZfIsdTpUazrV17fln7idw6xlV4wDjcolKTCyw
JnQ74eBOHeYdxeStdNrVSQKD50JcesCaEy5LpFNxNsJlarIhjmuyjwfmX5IJOFThDCWwkyY1MwVc
wPy2putg8qBdPahQk1jTzNgYvYhJB8uyLfKmK2APYVR2Es1IoWpLj37UerwkRNMn3Sc9TJswkv1Y
sZ8FO6tG/2lOxu1XsFr1DL9FZA6b0/Q4LUlNs3Dh1d1aN2mw72CAe/BQSei8Mw2WWDUmqivaiHK9
RxN9mnCFfvuLdDPBYoCzby0Wg+lTFoL7ee6wcbUw7A5rU0ROp/B08dn4qCfmaR92dvRzGKxnU8I3
tq0lxqhqhOUoga16qPr2DuOAyL9ccXSNeJX5Zvaaiq0QJuKfJsy8h5L5FYqbmtvQK5H03cVYVzi/
imHm/DYeFRZDYjATzUQKo3jertsMi423wa1cj6T7Jqc5fiE+DhmcT3OAmjlUOME9jLFdsMGeHG3J
8L0VqQxL6qzM187b9MUsV/ET88fkGDox3QxwaaF/Rk2cYNCIWCe2CH20cOChHvLZHx4g8uR/RGtw
xEAyQpQWYKGTBn0mtAXtRga4UEQOq2975eTijmiOP2AjXik2uEiI/N4ogFiBOJ3TP/9LsSE2hYrc
oztF6wnXUIcvSsih/kDDfoUlR3gDojRAbDzAMohgZ+P9wAvrEaMelY8tV8eVJBQngYHv0GESFdQd
uVJtGn4Ke4y1MWvvS3ifPgezw5wA1fGlBiZWrMag1YtQVL0/hD8Xuf//2RIExqVomMj5VNn1A+sl
ymG4EzG+Cvqx3sVDdd8zuJvfvxI51/JPl4pBI7KAwTeBiKJ/v20QEm0wVlxh+1imLlvNSH+nQ4TK
RQ6wnod2KOJTgTe0ybRLkC6YT7PgTxthsAqBmI4zSyf/2vBwLWH77S/Z5GPe1WLoMIxB9eWDj3ua
p/8zb8fHRVsLkjwEVg4R9t+P66CFd6SzQ+5FNdzYrYZKCmvRzo0mOMxNPe5qGNWLFhvOZYIPX6KY
mC8bv3pMJU8LgfLlHiMqjsYm9I/M8CDMNhnVAPYZyzpHdP7+J35jNYMqx+pJwDBCJzg96r9WM6rC
3iMrOJzIS/Uv03fpc63I9N+vEiTIfoeqi+CdV/yeH45StQ08m/DkNtcY7E4FLAp29/69vFbAIeNj
3HYyrkAVQ1bkvzeDxiMdKH7gIWci6DPFgnQHnnh8iWUQQAGp02PveppvY41NVQ0JjL+n2bsMZCQQ
D+G8XeIsL4Qjw371J8ryrfK2Kwz96suuo2ZvHIsfomRdSlhPk+L9j//6rcKnj2G8AaoD98/5Um+G
wLDe1z3ObtQOeF4expWgA01s/isgf3qr0Pwh490H9ORHJ5Htr6eulo4s0wKXB9yPdDecrH88HfA+
BwnCdPzmo7f4HA3C9SL8BEYEZxFo0TQ+W2Wz76GZJ27Ik7iyNy0OZ2QyRLoEVzAegObEOz1vCFGg
gYJXkQ5FiKyRPTRqefv+d3wOYJ0+CCobwMIsBax/zsz4ZJWOYlYND/g8/fJaeDxh6u53CWZsGLv3
yQfox+tnGoElhVCJYQ/E03M62VV+XI8r+qd0HvtPSWT6bzKx9HqJRPvBufTWpXBanI6N06M9p0xg
O8VcYcFgGmPsIcoAccDIXGEODuNymn7wqr3eNtDQ4mv0E3YKlfuj0v61gNAluTDEwQQbDMxSDEbl
opY4Bt5/Wn/oyrPtFM42rFAcASmwubNDEO7blrVhA3LGTVWc92lcPTJgZlUZ2H6DkUqEZM6B/Dtz
S7a5cRmJAYbAaukBM6TCeagBldU3wYZZeTbCjvLp5N/9bE1rPNT+cpszqA/862b9ZPlg13vjicD2
FQAXwLMHSnn2lnmqaTC8qBXQhy0uAue8m6Yn/XVF5uTr+9/U63WNP8/Au6FigDcgOCtKtK1GsjIE
qqhF2It6FNvBI1IddAg9UoSq/WCveut6f6otbOs455KzB9NWQ6Vm9ID5XK3xfpnhRIUkMJY+bMGf
mg2moQ9KjtcHK36sBakvp6ILYFB0toPYiSyUGJxTHdhsdAFB9dAGTB/pSOheGIGx2synh5WwDXPT
XnQfafuvQbgEoA64vvhUjyDx6qy4jNCBw7CLpJxk6uVL3ZL0qh36FKNh7cVRwVexeMBg3Rhkphf+
y5jyyFxLxbjLQryGdR5z7tZSIu/mMSFt76CsjAZDT0khiTB/qBDbJFeCqXobQSKoxq7+SZsanIBp
+kiVA4sM4lockO8sXrV4ClFM0CxqxOqOoqkwpoZaH2HE2qjR5bSaGK6BxA9azEJ5iJHSbjrWE9VI
2RALfSDzBoALFByiicK1D/wr1L6nBhXEUoxkAR8zQsAO/Os8p8HvbakwUG/r6NE0ukGo0dya36bf
zLPEReYLYCFwX/cCvsYcuTnJLzg3ET2ThszpIkITnD4iqmYAFRlMMUVsEGIqCof8HA1pfGmepqDX
T5h+TLccTaFf4JSfvtYI6arzdWiRM5Ni5BfsEI/UTNdbuKLqC3h0ipXqICYWVR9Pad51UfdtbAQw
1GGMkU6EDAstLhZMlz3Y9ZBDlDebnQ5GIVsqouNwz1cgYKUi/fbkWvD+GUITerLz1wUD0YAaXcEX
aRsMzNFNZiuD9J2tsGA+Ipdl+RIgoMSDENxCc9Q2IbqgQBlstoCU4dnoPAaLu2c6PI6+ITdRhxSJ
cu03xwsg412b27nuHwTmYZj7YUh5jbtrfzfKYg44rdJ6pZmj5rc3S30AWD9iVspd/bnl4UYysTB+
1djOZEKNkFPHKoLgMqU6GrO5p90zQZRH3kyx/fz+dvN6+8fvxuAAJX6AUheTi3/rB+2CJpVNDUNP
7EwJaT8okwXesfev8md7/3f7R62IMg6QFC6UsNMu9Ncpw1MrQXNA05WrHgvjJeLHiu9nzCSExQPa
8aactk6Vzqtc3utmLCzAXxCWasgxJqRXLTPuOKHUyhWE1CYjhvvXsMABjRhTVUxynC7RqKtCe4Mu
pMW45P1beGOfRBeHLQuFDyM4Mv+9A1X1KsJbJnPZ9PFNuLS8QIbLeMlDHxJMiKXz/vVe+RVgyoHf
ClfESsVlz+PwFj74NYtQypHCu0cOwLduJ/fVxfa7u0Qi0yo/eERvnNC4HhYA3DkM+w47OwiGtrdz
MPcqL74f7n/dHw77rMwvlqy4W7IPCpzXi+7fS50dp1DPpD9aXMqZR4egMkwCP7qbNx7XP3dz+gh/
LbiVYxf1T3dztfu8w63s9/vfD1d3H9zIG+v6dCdgW2HmR25hdEZlDYvPAdziMro0X9y1ztdbexFf
dTuXAyfJTeH2oE0OEPp5sd16u/Tp/VXyujDBteEvRy+Gj/DKM4fRzAhztwKYjUFk5irLDniX1G6c
NvbBvb5+aP+/RIgFgu7s3Piuqjn0Rj018M8E/NEAxkbRn/5XowOKUR//QTufnOyG51bDQEtotAio
QJ3YdJ817+P7NWqhZwrk9rz/3b1Gk3EtpIVhvcPAgYnCWZO5JYuL1lg3OcDU+dKBlslHCzlDA0Hp
ID35/HsnvaVo4QTZtX2AXKYmUMnx/Y/x1iOENR5hIwnq7+jP3OSvlQr5DpoBHiQG7qfgyHVeDlHb
f03H2v+ghXnrCUIOwCrBUC1G3/TvOwHTWDskDU7S1muWAzDl7aDcFn60cZ0mI2d7PcGaxBwC4btw
kJxtJAB9WGCpETnOQjvv6cajE1ySTmB5Qg8xZF5KPg+T4ATdvfSfGoV8QClVjZjLKLiG3rNhvBBT
A1KpO4EpMXQ1BJ1US7rjg57++0gDmRHw71FsexhCn8cGmBbyGTik0xjQYK588nfSAVlE7z/mt74V
kKmUwE6Dp31uZZn91JAVshJkeiuvq6Snd3VoTYmUifbLiPUZAnVw5oPF9cYjhz0RjwPdCzqXc4si
09RLkS/a5nE9x4dUU1WstJIf3Ntbb9JpWJPCSYqJanJ+djSkg0AXcpG3fdQi49GJ1uU80i16MpmY
FOMIVQdlFXIJV9mwgTFmbWevUrX65oPX+o33KYCJGKwSYp9PHrt/V7nXCEP+sMxoltuCBRgiA1Fd
9yxAUtr7z/SNS2E4CCsh6koMNf9QxH+9uiEgU0dqJHkGhtJdP4I4BBl1BbXvv5PbcJ0gpgK/IEHh
zozJWQEFi66NUe9jrwo3NOsbEs5K2KTVJw8zn7vWRvwQbPV4h3S75ADOHDojYgVv3r/fP83n2at9
GvyhCcZehXnI2adQiQNxw9B/uEkgAXAFUnuMhzUCPl4hdclj9e/RIfSVc+HvvWBp7vBqRS+OOXGi
Tgj+S6eFGSSsv0MXHcYN3k8C9ETvKxviBAMT4iysSZCW265rSuuf+D6p269uJf0HK+WNVxK/CgEQ
HroZzjZ6djcV0fAEI5oSRX+4foXOwR6gWVpkvbK2JP6SfkEAQv3Bd/jGmoErmTDQ2DjgXjlgu2EC
crzg0EHwBriNmbTXZtYA6Vjtf9Dpoql+vRVDRIH0wJA9glP19GH+WqCQnkUt69bLnAZfg1RPi0Tl
ukY/Y9sOuJlvByjqJvIBtwH6Fp8bsaWlz0N919cmBSAQFms6e9cInm5QvDfSr4qebO3nLTlRifHU
geqcT1RvqdulM3vYfpGw6VdDGF9yktIfgRjID5Vs4fMAl44svWkNbiwodw8dY5zAalxBcYSZzEjk
epDBB6nmnPyyNlKirFFDmGTwE3u3U02WNidz2t3Az5p880RPrwahYpDTFcJZhUbiW26ZJjfAw/lU
RDbw6pxOWv2ak3kYMieDAYD1Ss0IvNdTiByc2+TzPMXk0XKnvoXAxRHkrKha7z3KekTEYTubCyq1
dzktCpIkFIP2Mk3rFd06BN/7zudJlMGxH1YgeJbRZph/evGnQSBEpOTRFIjMxhygCZw7l1DngGFq
vupjjZkS0snMhijedUUwHxrSZUlh/PfxqU+DFwYrTOjRnawk2L5UgpzKcewC3UvSHpJNHHCkqPmg
vitEgtDmE+NxzDOzGk8irHBZb+ZkFeFu9Szg9E4kusmQ5dx+RXwoXwuI0uOPZJBIzRixdSOxt4NJ
LEu6Hn817R3SMWFLH68BTDGv6LbRrzNZ9ZPKZ28KkKHWRacYNhCvMPpGyrqcuWmb9tvIARYCbt+G
gkAtuFxSWa2FUsx+Qf4KYCsPOpkuFteqQxdXVF5LZxFRJaELZwKT1RfMCLYt18ZHhKyYkvpo5yYZ
StD887HT6RrsDdAsIHDOBxQNJJX9qjFpwbPFrV1T5SMxM+rmFGvVCRMDXLQW0KTTfpe5xRuAMkTK
IWbZF+wFkyInLsdgHYM87oDhxDOy2Qqw5C4umbdsT8rx2eWTb5emaCALAR7oUTJmdd8AoQ0ceE1A
BgxTjCVO+Sd/WkMs4qhCWilWxArYJoCKWQ5+0v3EjoIJG5Llei/bltNXPSTETnuv4ZMsiTilkG6w
U+pyVkbriwqWMgYS25gWKbmp3nYyWSKFocBgk4sNriyMawxRIVZ+DXgdC1FCXKuH8GqzXoR0aF+s
35G5WdnLOFDTnHsi6Wg5/9GG+qpTKtvCtIaRWfcRhkxjl8aI/uVi26/WjQkMoWRQN2zuwUym4Krb
CyGrBXiL8mhQIJeU9odNWeC9HK/vWrYjWx44HXh0gVMqolkzItxxAFP/aHFg/ahhqxkR8MgRcwLn
k/YLAKGKlB5P5vBTOgtkaTUu4DBPNPylmfz+8zIIlOHUkHi4jsyCjXL0ZyyWNsGYp2Q2mgFxj1X1
HK3r9NVQETAgKwv9pVF3wO1mjVjKHmzq9UKawX+yDNJrRnxIe3AUVOkTQMYKRI9tb2MANl+80AX3
tVzQcfuLiE80ad/nHus2gBbxRC7bWY4IqfSRnL7CTP8FXMTw9f2z9o3KDaU67FHw62Junpw1JzGc
trHc0NmB0mdIEayDG+n54uX9q4SvL4O/DUcRxoHohmA/+/eESBiHo3zCZRD3U27FVKi8O4YHRIEU
YdHv9DG9IXvvXly4C8Rk5usu3Q+7riTlsItLGEyy/rhesBIMwwfn5Buy+b+f7PTJ/zq7RkXnkRN8
MpEhcbH4hUi08hdYluxB7JoChp4PqoE3PF//XvDssBwgOCzN6YIye77PDk95eXf3/rf9+uz/9wpn
BUezcjCDSCjPPTplgb7mCLbS7e79i7z1RCHlhMkp+A/nwdltkCmcoBXhtFaQIEuqLTaUMP3IIffG
raBXQp2NCVUKtfPsVloDTK5GJlCOpNbxEE+xv0sQW35r1DAU79/Qa8EASYL+SdH2Y6QgnLetIu7B
1SPPBeDsALSIj5hrK5sMz0u1JZfSOphJEI5gPmtv5MtF3HLvo6Vx6hn+rXvhAYRHE+0Nfkk++PMW
/bUWwRlCJzNLl1uLn1e4hxtRKvwUAsEPUaC1r2D58Xh9uwA0efLwMweXnoUFf59GXJcKXi20lnxr
PnpB3njQUAcpRUGFbwc+yn9fkKFmM/Jcuw48lYm+rGBMgFnhO7xKhl6jDpBR9HOZOxWCCLMo0xJO
uhR58QtArtkP5Y+49tdvUdKEK1L06/7H+4/tDZkF2ZengSI60NPU4WwHgz95pcQCqiciRqg9NA+w
mcYQuMf6FZw0CNomBr3NKorfUljN9BK7inVlr7x4AqxtxA8tWXNrrUGyOsiYFdH1qD/gEyfbtu8C
ESJBOIhhWqNae3rvpbU4JKxiyGFXGpYSPWtlPliNr4K7oJKCX4ESGGNOmsCC/e/X3m8bn+GVhG1V
CMj5YhLhsa+MfRnXcblFWa2q3CJ4eEbbuaqfvcHuimRBFT14tcPPNQgTujJcUubhNwzEfF8nmChn
TCMPMO9hkIjK95/DG805xaeEoIhUH/wO9imN9O+NFJMzPbsUCl93omYQ57c9sFDOuaa9eDB2XoHU
+uTnJrbme41WGWnSNpAf7EpvfQrYRTAeCBCaiQPnTHSbFeJ3OPJjMCJYUu8KxTtwp8VuzdcuRO2V
i7Rbv7tpEEnWqM0tJSKY9Q+z9eL5g+/jtO7OXmYwSPDQouHEwXeepWI75PkJCH55POIXT2CxG7IA
+ahXPIjcZRsqeiBM+6VA1PLt1NbuCxYEnDlEeJ9oX1XFgglICfl2vUAnJXYpqZI9RO3oOEGp/2C1
nbbR88+KPEKwWdhokaFw9o77CAPDzAzvEIgAZInrSiJyxwt3iADgebWO5oMv5409Bb9TiRQDRK6c
0tDOnpKdl5bKynXIXE/lDYBddaGn1V188Ahe+dATMN6nkRtSSABnnovcG/KT05Y3Xd40HQSfyhlE
ExAee+BWnYes+givA34/ITmlTXe+7dcshgT/xDc/+WAbff0NM/80bgZjiIgIqC3/vh0b7dyKnziC
5XRO528NGVhpumn9Gm9xeAlIs/ny/r2/gTZhwwZURjB7gAnsPJQznXtIiSGksH5kptqhtYU6OQnP
/92yZatLOabJzyRUfYDGcRpvY1gWfidCjnB0JTNUYhoO0RGBD8sIYThE/McGUhQ763AyXwHc0T+Q
ks7vom2lz+OS+K6c4fL9cHr+ugLAffyPufNakhvJ0vSrjNU9aqHF2FRfIBAqNVOSvIGRzCS0cGjg
6edDVu00A5Ebsdyr7TarsrIkE4DD4X78P7/ABmU2WMO3ZvlBC78qtCoH5rU6R3pLa3wU2KaVTyIG
IxBhql9TdApUDnrnNbER730ba38tRd/qSqOU3U1KOu4waQIamnzrDPD5wXrD1gNixmtlIuO2dfhe
x7hy1CCksVkTkZTtiDOSuuuxCIaGHcfSfmI6Xt/XbR88V8CREODxEr92RizVzxQPH4yTCvg6s/Jw
MKKIObyRWpWJihlVIO3BMXYNaitEWI1+CfJ+js35wd4EMw/WLD7IkLOO2FmqFo2IT7BnrKfY3JBi
0Vzkk5k+GFYSPSiYyrQunz8hI0rWuomt1LepZgSXtWKWOyuvuj183PwmcRrHTSJR7CUpnnYK567k
TJPgeA0GAAOTpv0iUyQs+8FNCDuhwf5yNWq9/EUb6gYdodxcFjFGWlYthYhqu3IPY1U/5xJ8jPpx
6Zn1YVMb0P1ZlCWt7GvVpBUQbKyqG1nIccbZJPA90cANaUEH2Y6G20YOoks/nhr675Zwvndx1z85
clfL6w42tY2aLa+v8ijMc2+qM8t0026EfGEGlaKd2QSOF2XobRawK40gwuWXS5RVd9MUslKutMRO
r0AxAs9UqvH/4ZXYJqxF0GFMFZadN0dwRG87dEl2UHQPSWahvWVjeh2oWu6aWgwchv26IWfLcM4Y
9HxgBWKzE5v0uZgLLBLLUyiE91TqbXJ/6BLtDIyALmsz7lYNOqyfUAvj9eAU/rBBjjzepg5kOJdM
C/GEhMHcEs7kfxLJRGrA6aX6o9ui767pc5QnX/Dy5BGoTkV3riCgRGli3cuQ/zwUE/iKlTga1G01
/q5XBqKfTGURq3LlsU3kZFhjz2TtfZGVqPGC+hw3/oMFBfwfO0h8/SAmL+t+aYBbmYTodKa4nR4y
8Jc1OKGxT2z6bKdH4INLcYiku4FTDubqy6YVaQMa1ix+vSocTCgqLBs8NYqS66I3z/EdrHlBPix1
ZoqdiVnUvCBAMT5cJ0O/rX0R6s1qKFN9vEUmmK0dWonxPlSC8gY1eIsHZlgi3JKKBs5HZfoISGtH
e0niCnymyKbwUUAgVNxIbsM7zS4C6FUWP/R0S5rVf/EkLiwrHl8mVcPw2qHWMdDlZLJ1QziLZm4a
qClf4bMqL7is1C8p8sxnRVJ+qE4pPyO5k79WZn1Bhy/dTJ1IuvXkdBHmJfmEWYifiN6VeqKNtkVs
1fLGjxrtU+3UJG+0hQyXqBE8utsQ6wfSNmD64EkpbO2VVHZ05jopCzt3KB3/TekRSG6T1BmUTQhH
h8wxmooaEUAZQTVBj+UGuFoa0FmzEuPNgf76HPkVoULIV4bvvcnouXE/EO2VRx0ZHuOAC4KSIdFy
CzmSKBcaU0D167XhZ6qynGx1KC0jwlIzfdQC0zx3ij9edumS4Ts025jO68sCMEDtjjxLBwxlOP09
Z2fd0yuiN8rEUHf4lgRIGof6zJr23hZbTCoO7jR4Zte2uTV5OKmSfminuqIMcUbUdAb0rysDlfzd
FMsmuOxgmV6NkBMSntTtenpbHr3Mdptqmfqpkp1pA2lM3wdotDjOycK5yrFPPVOBvlOVFzc5JzXQ
GJ45AJSGi5sse1mNwplrZ8SF4oH1dblnM9Xf2r4sORsL3WjW4SBr9yNSmMfRLiIVgqYjYU0iDyQR
4r4z4OjHV+C4BUErER2Jaa4GazL23JaUAgoxpHrXmtLFFox5AlE8xcDKAj9pm5oSZX40rHXRRs4O
cVpwb8VJ/ooGdIxWduRor9HEWc2dkiS+rUbT/1E3edtuAsccb3FwERfshKHOOUqT3poGPcu5XXv+
+hdjNEOUs9PfXDYsyznN8DOppdWwsrArWJMkmnjAtfE6h9jxNQqs7ga2sA0lk8aMRul+W1BjXqUk
ymynTA1XiVLQPjm9On4wpemuQT+fPaJgBi9KTAiNge2bol7pk0QmFKZ7r8BAildlAYlmNNvoaoXn
+LpHS7IFdQNyBcgPrG19ufr7NQE1Ah+SVZVK2Z6kxfoCnR7VTGmdq1yPy0muZat49smwFoA6FhOT
HZa2iqHQrM/xkVr7gyReaVwoj5Efxl8lvaWeNAKM4emx9g+wZsmZAK42rkN1Ul4rVflpVi0OhKM2
PRrCGt8wj2w+xZU9vZx+E+9kuIPpAa8CIpShsQoq1Hbzq/oFoOMQ0Fh1KcqVJhEjsJ2ChqTCtidr
Y6MrYoyulRhBiVcqJVGi1H9+j+HB0NPmtNsQqBQrR2LdQPhHgiSjtrjNulI7cyR5tzpc3iTde/r3
jgkYsxS15HwYvD0N0fOoJ98G4Kqfo5HBz3Uy1X+xjAlTXmswxx9BGcfP3SRjeISUm2Inhz2vrwIF
2d4qtVIBJVbps2AvdyUKiL7FOHGPDyWVvPN+hGxQg2x5PrxLAr2ENYzDTNJ5+CDZ5VrVUxpItgR7
cU4bnPQz5eoxkG6RigNWO1vMofFdisp0qyFeMoFGU3eZvu9ihb6LJvSNHVodeEtqEx5adesWoGgV
tmCXDjJa9Hc0m89Mi6OaYr6T2U2T6BFqy6WIq2ET1VJ0r1wm+2LTDHVVo96GqnQRRIGyVbthA1dl
b434YYopo62Wnlu53lfvxVvnHkzYRYau8+/F+c9n+Sxqa74HlTjYPoAxiDGySmpToNu+WwcZsYKg
vORhyTScAixiepngOB/Ww91ML/HqMJ/2fe5bO3JE5WtHpw/pt3J4VfVGu4lyX2CqMwzbVGiEnfhA
ezTUZGT8Sbo2C73a8HUH60xUiOrrRmzsHD+EQm6wKy9s9dKuqub59MAfL1IqlEisizj0QvGXF6BK
HGNQWTsGhU3t+I+TPHTrpmitDd6y4v73L8XAzrpCSIkwZA6/fJxskqqJUNO1ek/DOTWHTdmgA4fC
XpyBrd7ZUoevkgMY9Ec+YYIQeJuH12osaQyEiNlLybDzBtGP1GxIWFJwCE9JQtxgCycHb8duye04
53gIuAfCeYB1emU2DJOG0ZUtIcds3OZXuUzb/VSkSMj7QryoGlx/QuGEZweKfpeFmXQL+K3cBUR3
Y50dlTudiNDNkGRtihVDLu81cxT7nDSRKzEW5Tn+yBFMR+MF51SNoYWNTOPj8HkJUh4tnPyzVWKN
5huRqmnu4b4k3SU+fJINe3UnbdOhblEcA6JFOw7I2FYG9IexkBqC4JXCRBASyp/cDU0bhK5Ckmnp
Db0u70rFRmUgeivMMCBJjWe1KbUfp2fH0RbNE5AHxB7G5wcistiiKQmrKZwSjH3iLrpRWn+4LVur
3zuTmsC1dABJpujcsvPhRcFO+QBmfcnSkJgcjibSCVaCV9o3dxzjcuwEMRHD+8/8PCXD9Kg3dnmG
nnvMF+dRqXOhvKGxwkZ0gWtEBb6H4HyIDrWk2BF/oOzKiprehbHiXBD2XKwm/sEBQ8KHcJz9bHoS
LFHbKBXihVg6B/kfwRbcELMDQAnSP0XSYhHQdAwo+xR/T4PYVVy2HLGdSaNnPsoPihQVw/f5sdlp
jrOljCAqc0fHhWPA2P8BS1GSw2U/tk0vpt91MYY9lIVsqMduExZTiA9tN0fI6q0Ynigo6nyN300b
rqW2hCAzBfboE6WtYIbKaXQOvA5LAJfT0/KjlzUrCUwHMYTJ/S/mJVhDktC5hCM+VvZVHWXB06iK
dIWYM9w3Tm14fpLpNwXGanejDmkSH5nhyqy6eoPV1Pjl9O18sFwD+wD7A1K+xx8dfuftFPU9Rm7Z
Sona+IsZZxiDB6b/VQ4cSqrT1zoGZkGw2A15U/TP6ALMlf4vpdqIlQDfBotK4Pikm0fmBdq6DWh1
j2dFnYMNR1+Yllg72ThIZOn2zPXnRWuxiKsmVHmdZW3O4VsMvZYm0EMxn1mJMc4eYkOQT4sLDdRv
dsVyivuXkeb2LQkw7VqpS307RXmFSVamPta9MZ4pCj/4SDg7wMDgH3wmS4RFqjqh5FqYc0CBlROY
krEzcFc/95HMg7p86Bm/UahAIJEuLbAtfQrVsHPoFXPkJfDIru/VUa0+K05A81GRmszayI2EvQvQ
gYW7oVyHhOkmKX9MZzNLcvKUAZSzVKxPv48PBoB9m9Admx4xNfzidYStLcOj5XUEBuBig/nqpUkc
5/70VT6Y4VyD8cWAAHbwUi2MPme09IgQn9HG+WnqIqLw0hgyNqYIZ77tjx4I0g4nM53cANjBh/Pb
Lhw6xA7LHjkJziUncGitNuK6h9NP9NFlbJQYJFkzlY86deRP4NrWoEcqiHol2Fd3LnGmOZe19cG4
AX4ClDNpZqrs4lxVhIVqNxEQZ6wEOQ5wcr3WJD0TUHQn5cyncMz4gU/ICZ+9ggtB9FhUypWB4U9I
/xy2U8/xQMJtNauU/DbPsDFNCwVnwEmbPDsvrGtVI0sxKXJp5Qe6c0tHUfJauaMcrpzm0wDx6xwC
8cFQwHDnBuli07pbbmdKCWcBnVaOFyghrS49K/lNnQLz+8zQsK9Hn5pxHyNdviljTS/WTZp39/wm
+psWE87HwEnOate2BpxTNJUdy60gIJ/jqnwwLxAqz4x0uBezqfjh9CuCCMwQ2uEKzKLatypa/Ek7
t7UfI+M0mMBoWb91IHt+1eFVyHJxoIi2FTFdFdb+3YAxbjm1nkpCIKzaKPIsrLxu4qIObwq8clMP
j/PwC1a5L5MiaZ4Jhn1ujZs/rMUaR7ikNhsTmBQSy4CfvCsq2Kw6vkmF1X8q9Wa2oBPJTzycp43e
j+0OEtFairM3whG6tT445bYHFjqzoB0L6dAecPqdZwnc0aNjPrHnEpxQGXixR9lJM+mn04tii11V
uqa9Fd9VoMP3eTA1uPLiTRp34wgnvn9NbPWT2uPRY1ed/rOSBR4jcGPWJpHS+6EJsUopLevMfji/
qcNRQ/YNgwiYn//ziR++SaxuHaMklH0lSdBgm7qwr/FTdS5TbSAHCW3ZVkp7+0zD54OLYrzPl45s
gowVfTFJpzLvaqPFean2JxZ9bLCuceNptmIoxpXwpdwr6BCuTq+Yx2AwobxMEKLe+HyRvC4q5C40
E1Vva7Eaqqz+EjKJHgpIcp/tstdvcHvEFg0HOOebaYYYzIK2qMoqNzC+Qp3sp89m2JDfjMPLDSwC
deacWeOXVs3NlzP3+cHozOwUWDfwdSiS5p//UiEJaBAiNkqx0ju4zyz0xPqlij59ttUqyNiz1Ox7
qcfjnSIFw8uIEd0sPdeJ8fbLxlhHUPXVXVFkWbyuqF4vKj9O3nBkzPA3igeMnU/f7zxsixnEbIfR
Q+lIgtjydq1iFGWfc7tRqlVeLCOITpFzbaQw0576vNa+Wk2Em3QIE+30lY+XZPw4TEWByUOVIFuL
gUqRkM2iyLmnIJMNPgXhTdCAcrSwas/s6h9dCiuXuRHGQRix3uE7wd0bXFADxemQuc+x6I5b2nHn
jvjbnnmqD14/mwwWK1SpM1Nk0bMICToMJJmehVVgDwp5vbC/T5oaXEiOPOIEjBM2XHCtks+lYnzw
jHwWswKOwgUMdTGcWHqlGB7KGLcolVgHded4uZ4nrqN3wZl67JgcaEECg4wCjQ5iJ6XS4XjaeQzD
B/PuFUGoub0qYWS/5RVCvTnzFIfbZNA4QKvoE53NYPlGv7ZYm6ZdmZo46ksSRpguFR2xsyiKJPxt
M7qUZmaHwQpXvErdB8OUY7cdtGLtBKrwPQn/1K+lGeeV20Gtd0hJoPo+s8Z88O5oFc+67Tlrjfly
+FilILy+y/xylQxG+ExF2l7OAtQrgzDCe9glRMFPcfzp9GdwvOVTLsH15dDPmQau7OFF7QBkj7wW
LFxE4a9L0EhXi3v598szLkNHAEoxIjAshw4vMyhtj7TOQbUdjSoShtH8ZA4T6nTEKnQjadLuMddE
ZaiX4qKUDcGEjYkSnkFgHCWxKKK0cseo9rdKrwJBnx6F+bM4XIZ0KFUAVdBeZj+DxRdqpzrHl1JG
2kO+wVczDREkYE3kjSa+rm6TmuH29AU/qFeR0cqzgxxnIt74AuCQSOAYSTmoVmpoyx3O0Kbjkelg
OFj2KJOzisMegUFIuqzs6oFmbVqlFRNeeiJNcRj1rcDN69T6GspZchv5dYthZZuegWI/KNWYZjMR
HJuH2UdgMS4s+0HXSMSqZoXQ1rjMmRtVhlsR4zjylWo5jJHWVjaRz7q4MNKh31Q1EYyYzAf3EF3N
S1rT50hwx2Zw9Mt4U7wlKj2Ov4ulJpNyBf9hFeMewn1K9JO29SMpw/hLaJTTW5HQEN44QDT+OikR
oay7om0fAK6yYuP7NgkKKa0U3CPwrXyRqkZ7hfJe655dT4q8Gia4xAoNiB9nXvhxhUldCW7APCOv
DarC4RfQC0huciVLGKZ0pI10dUqTaTSGvSrGZA3dV0fWGA4bpTL7G+FYjeF1cqm9Yolsbk7fy/Fa
Pa+b8MneKwQadIe3UmLJSw2OGWUdlN8Q+SqXTqv96AfRnMEVjxcXLjRbXgCe0luz55//UoxIoRVl
xIZyoar3V4qSxHR96VucfpyPrgLDiVmKM8/cAz+8Sq36cSgaDkNJHTIputxeDwX+z6evcjxopAzR
LEB3yNxjJz+8itoVeEKYSrKKwqJazYTJDU6YwUWtGq+nr3T8PPQHTI3FYY4tpyo6vJLg3DxbzxMN
m+T5paMbYPokIaxPX+WDFQhCtQ6OOFdBlLWLlb8hjkpThI8et0+c66gc+rcAoohX1dg29UzNlyBt
YhdNLqnJ7dStUqXtPNxXxSrIKzqeuOtcpkGEL3zSWmf2+OPRhtSlUMniYYLjy7IJRF9B8f00RXyq
i1c/SVUMMGvtPraT5uuZcTj+MPHAmN3vaPTBXV5+mBruPywhieRiTdjw+U1K4saKWl9A/ozXfTyQ
Ti+xp61gw6qeb4b1YwtN55nSWf1tlwU6fYjPIZ0o+OTBGzt89XHOwbCnUcR2F5FzJ0/D3lSD5Nxp
97g3Q3XocAyH2j/nKS/mciC1I3wjjBhztUqeHIoAN7Lpz2C9DIlFl2MQCizzk6ZrXzVOlx42GN33
0+N+/IZhRiO+oRNGXxuHn8NHRcaM3pEtC72DGW3CkcMi4EaLR784N6ofbGM8IycidjJkF1z08Fok
+LHmZmQY2mFBHJBRpDNaH6WNctkVRo5Zb2gYP9NisiJ3LmKux5HteeXLOuQpnWRa8rrkjnbIVNux
dabs++juGIa5an5n6i9fej5qfq/UWQbq0lJ+dTgyblW0v48NbMtHbN2ri1ju5GgVaKiX7DQKtvh0
39u5jYRk5CCxDzRMC87c1vEqBAcYjj0NBkoivozDMSN4Ig2lJsmIX2lTuG16tjex4/7drQiONbRm
mOz8c54Qh1dRhriRaW/lK/pS0vcyjYpLWukT7X5DPgPCHT0Ql5o1kfMiDmS+fCD8r/QytyGkOD2R
fF2sBVtO7b+N4NKcgAdrzjYSOD4urZ5yXyKqsMfMHYVCuYNxhXd3ZVve6Y9n/jgO6lXq9dnZhUnD
F3wEfEepNQ0+3rer1M6HJ5FE2pOGJ9mzpdXyHh606QamXO0G7NnxuJyK339rumbCw2PteD9tHr61
yO+cIjc5Y0FWmcFWJ9+WdktATEGQ0+knPToUQQbhJMtrm6MxqZwOLwVikIVSjQ+HqhYYV2VuripE
VF2EVMpac84RFWLS8chy+EKYyP8okZZkILtnkbcFmSCczcmN6FtM91agaTIUlFztnZWRDGRIDJkW
3JptRojdCLv7W1qBkLl2oemvUQApcBsaQf9tarTxkh5yuxXYoaqrTDFVuPNZzhYTlMaI+J/+9wRF
x5kaFuMUUucUKO091AezQUEiZOOBSIlWdxEfQNQCFyV9K1TG6jH01cZY6UGP6YTf9DjdWVU/Zhe6
pcLTzFnwVqixcWOTA4kg5qbvFHTMjZ5EXmgW6k0tOX6MF0hXX7b4JWGBn4f2WxaO3c4sh1Qi7Cie
MMOHV4pYujOrm9nXKcbVsCdw0alaLVzRyZe+xVbUXzohiTgI4SON+RAERGa3vSV9LXBJfAksX6WJ
XY2fW6vWXoO4kL6WcmTkWPoYYeG2amI5rLutdENCrkS+ut6XOAZSkYirbna78cquweGTegZLvkSe
sPGB6xJL+0kOo+2gY8CzzQIznFyhlnhA2kWJ2J8MOdmTatX5mpE3wAMiFvtcEnqru3IrE2Yljai4
bptQZ1FQ8EmEjJcNxCK16Wia69YQZE2l8YSPM861vKaBpPR4Qze1/NJlRaZiel5P2HQ18fDYpELV
PQtTgSdyGLLca52GwBLYt5XlFnDRhYfohZaDoYyYF9XItku3H8v2eSLe8BE3dLrLcSmafJMySwKI
gOVQrB0yFIuLqcS6CJfePKMf0OIvS0YB4LrX4bzducwy0/DwVaY7RYoQKVdDXmIsx+FRHTxzlqt5
iTWlr/FUD3xE+NqrbjDYyhdNgXLiBo5ByhAUqva5dbJJxluwo6oD+k1sgsz64hV6RDs8OHIrnhPd
0OH0QYNihnDquwKgl5VVo9SwqiMKlhBGlNbdyQ2Wi6s8tKpZLG9jxJGNYTlHnieYSPA9hW7g99YT
Dh9xsdJCx74pp6q70hhNfp0VzKFyWqdP6wmNI5m4YuqhkqdzSAET0Zq5dgmBZkVBtAa4LEve6YXn
eIllY1KUuQqfobvlzqRDApjalGJXEQhiVvRxw40DTfBKRJH+aRqM8alPS4xKSBt0M5CVMxXwMS1x
9l2a5WWgQcp8vDlc+WqsnpyyA67LcLRAzubkHt9tthdmb8PDmExPTeJui9mvttJsUsMQLwPe2FCz
FCgqLnV8tGaJ6u5PD8wH+ygQqIb+8W+/8EVhAJFpokuvY7sul/ZtkafDQ13LzpnhP66KeHzOAMBG
s7AEYubh4wPEqJkcxtlK6ml99NPG1x1CkeVHIzA2Vm48wyW6iu0JV0hCX0cdWoYI5Nsq685gV0eF
KtxqpONQwWGeKxTNhzeiqKXd9CoqJl8b/e8OoRBeXkz1pTDJN/rdoeVToL9AqgAFOrjQ4aV6XfQp
9eecXFBa21JL/Z9lbf12dAHtvbm5BIaKQIXZdXgV3RkNq6ajRHJmk2x6PdAfo6gOzpz9Pxg2qDWz
h5sFxEU3cXEVc+CMW4LPVH6XkNVRTRvizWbXU+vMCe54QkLSmjt3MHk+4MNUGh1yi2DulWHzUSSR
NW78Ekru6XdzTLvhjRCLSXMQd8GZbn/4QK1Rh3Uckd/u4EFCWlIObrOa5GSy162f+6VbiKEVGLOQ
S+BK8di/CM3si9Vg9PFsNC/afau1aXfmQ/ng6flK4AOC6LBOLTsodShSvep6LEaq3FwjSrTXiYLz
z5mnP66L2HWoikBHAUmPJo1K8zBSizn8qY+INBjC5AFfGaT2TSk2NHKNG8BC55MyaMRw5wYSOVVq
QrInSuPOUtL4ibEhPQ283nnUUsd0Adr73x8KjN3pCzqzHwnl/uEb8qchruKEZpITEHUiyw1VuINa
5vRQfDDg/PZ36Ja6lEPS4VUSVdSEc4LcWqlCpJzT9jdymipnptsHnw8UI1KV+N8Mvi4+UqNNzK6P
lXIOvKlwx4FrZ2SR2KW+np97t0cIyKzRn18uxAmIjkc5AH5RsJ8LThNWJ9+FJMc8x5MzPrWREe5U
Mt3v2lZJPgV+EBFhoZovepcYj6LjtHx6aN+PuofnGu4E1AtewJzesnyDYYnrtx/BxzPxFosuRn+S
P4dJ23znLBLB+kIzX7u96HP7Elcw7VnpRRxedGY0pqvMbvQHn07Nk5IUBADmSSu7qVq0+7GxhnCd
4tb5A0NWOKUqIO9l6oxlvZmmXn5Nmp5YVOpWUPW4zLKftt9XqlcEBYBipE/m0+nnPH65NFogN9Jp
UGYZ92IKNbE5lApkwxVWs7HH1q7jWxyrnxUUI2cudXx+QpeOFyqHJ9hLOJAczlYDCBlJS8OlNC1S
LypZnWy3jAv9xtZonO0s/gU3vDfEuUyRD66M0oTGKigP+MGSAGxWYsQeiHChQe2b5zzG/JpwjXqj
WUL7qobJsNF9kTyfHtnjZQr4jEQH3iPrlfzeOvwFccYOu2YGYYhqTzXEUb83jBccvYzr2o8mSonk
nBj52CZvtprF/xMAg64nr/VwgBPOPHKqo6RIEkU8ZPZESLKCzlPbiMButf0YaEFFTpsm3Yeqg2TQ
Tsr0wXLylkiyJg3vot7ntFOUEq5eCjzShwRbb08jTLSGbICT7J7Oj/hR1Hl1H7K70AY0wugLiU0O
tp+kcd3VyJ/JecxpJBGHJbWu1kpxui6DIkmuBj8xJZc4SIF2qy0rJGG2lCmeqUOm8TiG6T8la6zz
XUwetO5S7eIhKyqCSqMpGT9XUmWFM7XRb3dDQJng5hzW299d7eBU8NnPwMmcDrUs9iqDUFICDMkm
m+r6CqC/Ra5AgLKOUsE7PUOOGAdAFvbMVuWl4T/gzMv7LzMkQGply1HXgmlb6XWiIgybPbqqHdkk
YseJO0BCYak3fpHgDnj62kdbB9dmNad6AO+jb72YK+i9pABFJfYpKMIuYCCgwVMd7e+Tw//6Mfxn
8Fbc/b1e1v/6L/77R0FwTRSEzeI//3Ud/SAVtPjZ/Nf81/7njx3+pX/dlm/5Q1O9vTXX38rlnzz4
i/z+f67vfWu+HfwHoEHUjJ/at2q8f6vbtHm/CHc6/8n/2x/+x9v7b3kcy7e//iBcJm/m3xaQ0vPH
Pz/av/71B/y+XwZ8/v3//PDmW8bfW9f9twaGytFfeftWN3/9oal/KoD8oN4zO0LVZ3Ph/u39J/Kf
ID5EZ8ytTniXGqtkDiYQ/vWHpBp/og+DFccxZGYfGyw5ddH+/TPrTyQOIMvzWQhnVURu//vhD17T
v1/bf+RtdldEeVP/9Qc1OHPv39sf9dts10bzZ4afOG84i5aMRlwbrAUCIBD6bEVZPuqD1I2rvMul
cVsZ0+QimrLgJOQ6wsw4vwXNiC77WCSfUzlxvgJdjT+ksKoTVzgqO4udCHVflNEtQY5EdRdRvUpy
Esj7OHxhRwVXib7bYJmcHfWLvJEjV/MRQhJXHjfGI9cytkUe7/HY2bSm33ptTtyF2n5uK3FHRLcJ
JTYMPX1Qh7XaZY9a6+PtN1T6c0Zs+TqUCcLzgqbJ5LUvjfg5ayQkEluAZO2V0FIku5HepMXDgDpE
BdYyO9XVk9R+gLodro2UEA9SCVEWZ70sbgJyJuEPVM2dZGRd4qoIWtUtW3VXEwZuiOCZuKy8fVSk
2W0rEtVIMEAfKt2rLkRbu1LddY03f05zALIzpwYOPqctt1SUsPbGpifdO1TEVWP6aDLhTiXdS0tn
1lmbsYVXQKJ22H6WgZyv1QphNRheG3wKdaO/JjgY22/TLsi4LLXe9+CY2tm6lPzgcVIc0d5AiWu3
9O0raVXIJFHrRT88qyCp68IxM+LZlS3X/tQaAE1WoQGPjLKGykKqd2pfBFdMHfLBfd5iGUOhLSpn
L8mtjyqt9nfYTqz63nfzmISKNtzp0ahvQnKjvF5Y+qVjhOuSNFq0Q5dNlTwKSwQlySIPjtSUG1ak
6ZOlsDXKRAdPhhNeq2g3t1WESngVZ6aKBmWc+TZiJBzwxa4kJ3uCeIBtpdtkYRF4wDXN6Em5Pnco
3j/h31rNTq5TB+vb/3Hd+/9wNUNremo1u3lrwrcq/Za/1r8uaO9/6+8FzfpThXVJHQkBk+qOZsD/
LGh/chKGWEcrEWEP5GsqzH8WNEP7k2ps1rsQM2ahfWEV/Gc9M1gGUcFyEoCmYMPm0n9nOVvmGzAh
Z8EA+A3LNr/uqIdLCTaMSUUsZymkx7EGRHSbRh7pLvuiJpepwaYp0etmXZO6vI3pO2LxayGbMXoC
71R5aNdh3KsXtonN5hQP+YsYBmgTRoPYdjPlIX5fAY4Hj7rWVntcFmZzOE7/v4z6P8v0r8vyXCH/
e1GeawSoZnTAgGWILqDrclgwyPpIP8CucAWNJ21Tah1e9HKg14SbN75Xp5m4LwY93PWSk+zlSZbP
1Ebaolv79w3QVoIzokLWlxcVy6gL5Oc92da1n8ZXeAgmBJJGZuI2gv6872stcoug8y/KxJZ2VpuM
XhhID6kZ1Pu8HNfdBK1Rc6Ydd1nfThj63qrOUG/7Sjj0bepqD8tW0ddUmDG+tKWEV41GQA4cnC9x
S9z3tV4pMWs9GaMbo2/8i7+HOoMTcHqo3+u8xVgja0JlYYEw6nQeD8c6R8baWQkS5TZKyvukjp2b
epCN+ZhWordDgzXc9LYTm3D85vj5thw42iTY5dIJc8IXp+vTb1blm5UrD5pDInYSICNzA6M1JK+P
Y2bcmVt+J34c3jMEBeAXUBH8VCgCDu+513RcbhuUm00r0htFGd6apJzWEg+4dtSku8yK3r9onOFB
HfRpZ7GXgbA3xndyfbLbjn0h9Yq8yDxlCLEyh45X3kSJ017qidI/Yd5j/wjqcmzWxVRFuC1WmXgi
GIos+djpL8ZIazeamct39lhsYqKBt7xGsZGyxvTI9dXoqifiezI01TVmnNVLws70s9Ac6V4oWXph
RU4LLapUb0qpniOMdGltzU4+SpXUlyWhu7f2CKOmaPv8wTI657Xwp6cqsafnohX5S4GJ0bNkEYPY
Kho9liAVl1FQO2sixcc71MfpiFFbkRNOlA0XEBjNm5Jz93Ux5fltpRI7Dj6ovWikcF7RqRxWjpPc
W91U3yCE7BOvsGADJygSHzRNihMvlPy9wLUzdyd+mWt1Y39tWdIV9V6zD2qcMoe4vu1SmJ8UTCts
NF2nlb+opQhVN7btxovJbuYUI6kNPs+O/EnB9yqnZdLhxDcYgZcNdnwdhKQDmR1J3L5T8G2bFOKu
qArSppPyxR4lZ9OZXXMnyKrAy7e9EIlQNtVA9O6Z+bVcfkAasR6BqKODPjuwlQ+nV2kG0VAYUEJq
u+srF+SAHmRRd2Kr4u/xsx1UeTfCfppzycfbXk6q69G0XhpJlTKvSjpCJAchESau6F3smVoA3cEp
ol03f/2qRWTJCHHzTNd2KeNHv6qadIgBC2fHS8Cyw7vO7Q50u+jCVVZKMkGnmu3iLgAZXh6d3cAM
srKoe8NYut+mgULLLxhrz0kj/8vp4TusqK33+wAetQ0oaAC3y7UTInAR0q4IoSR24tGJeL+xJWiB
tqOyUSthPur4M517Z8dXZbMgjwUAi8YFvZ/DpwcVD1SpJQguG1HOrcOuF591qwp+kFSotfAWMY3b
GvGUPyVJ4WyJh8yS0h3a1v/SCbrCTejoXyhZ6yuJY4lbwp2/NMXgJXJGj/P0CJnmAv4jIWrmd3Dw
4CCDCGauSn49EVc9bvWRVOGd6XSzWaR1y81/D0eQIzdRLX/rhCjUgXPowiHn2jYdvM5QDYC2Uztc
1XWkrKRc/VbqenFnRGl1k6ijtTZBRraSkSper/vV91yTdhGBExcU4dUKlfsLjHgZSEgoNNdqnz43
zS1TZPLWSvWnSgp6Ih9sf9zqcq54hP/aD5U/y+T7QHFrpce16b+ZO6/luLVrXb/QgQ9yuDzoyGY3
k0RK4g2KkijknPH0+wPXsVc3hGrspX2zq1wu2/LS6Dkxw5hj/AFTi/rOFPkvK159MsZegorOODpn
nowTuwppoevN3h4g6X4pZXrTjupZD5TlcEnjreLQg9TN7SAO3qtvGf0hpa60C9Kg2JSW62xDF0uM
lWum2lZoc/1T2afiXsg9Zwd0F3K0j9ehJaKxXkL3/abBFvZWA6r+9hBI+tcuFdD8xpM+sFVsAY+J
IKjCykADqgAh8KBpeflYCQnPE9eXthxn4Z2YwRZZO2ozHGKv7gaqkbKxdlOho7WcKydPkx/TMmh3
GRpUX3WHmi1VWe1OK2v/QQgU+eDSitgEJH83XRA5ACF5snQpRgJyGHuHEnfzQxHpzQ4oj3sfZ6ib
21j7ZTGlshSF+8zQ0r1OseZ7mevSpnJ1yoVYwisbLcCoeFtjA75LeOHYhYkCR6/yPOlKs9+YPqZZ
6yQpsjfJRQivUipkCobgJgbkddf7rb42fac7BpV5w8uzwplA+yqjp3eLUMyL7uIzIaO6aJeNfzJ7
MsU8lgcbBaLyjp4v0u2UbHehNljfY26bXaLnZmo3OGJE687NsIpt0KIdsIs/VWbxPPSRcyrTyrw3
G8DUTZhEJ6NJ6OFJmbYrDfFBLIVXr/S7px6ZONo1JaouWdPIa/optFEwDGfJy7tAGrJ1GThf3VBJ
H9tWN+8jZBPsllzo2cl76YU0mie2Gyi3ohveUGw1d1LvVSvPDPvPcR4JKxed/CeEUMPbLjH7VRbo
XxKamitdUNuHQs/6B0Qw/YOQmKjex6SzUWrunKhpV1ldAR1qzNrlt1HCs73GhBsaWeU68JEdccuu
euUbtp9Qln91gE8drKqTH5rG145aXKYHrjnjax5qKiYDOqoLeuysYYgEazpR7z0yR7s4rTtsGDul
MWykN+TDkONUHXuds9LxAIFn6L2nWFEkdhAb1P9D+u1ZI312EuSdfHfIT7VIdrot5FR4rNgwj600
hN+T1D1R5EcjSi3SH+Ri4Ncaa1xBiD0fFDWWnzBtLFaDWdQvSS5/CjJXPcRyKWI3oSBrAlsSV14/
DTQb/59qHddav4/4AHeJ4KlvyNCaXwS9ivcpZ88z8voZ1RA5/Uqq6m0GTHuOJc4UZMahYAQ79MUj
MDBRm2yS0vfarZYb4PnAGsiFHWJh8FWodB1+fOC/F0ahxBgLxMnJR03S9lO1vYlcWd6xxvLvAthw
I4d3YhaoEFM77VeRZ2FFE7r9reG61a0f+cN9KRfaraF1IqzN4Yvi679SdvwWve3dSAjYuphvrKQg
eJAjhI1jq7PWDsiPXU3h8K3x9T1sZnklgmDHRcEKjRcD2WvfbqzEIkGDdf8CXDBX1giDRmtNjaR8
6wthdQ9d0P3Rh2m9oRbm2VnZhqk9JM0AaDBv7ELD7NjKKmdvBT2WHaQCd56Huj8T1Qp3bd4kn7wA
LWlbByWPQEcukF+L7t4ZajAh8PvtRqIIZ5t9972vXfM2z9LkJPhamIFNxPwGQmf009ezcFUWQ/zF
THA+bQtd/Y5JbP0J600O/l7dOKVgvlmN2p4CPS/2bGgJ8dCMIgc2onjMaIaAvpqZJfqh6RIEjEKj
DkAeU9mlJUNhfGe0kLhsVL/Sb33e17jN6G1xkDjH8PsEdc4OGPd+lmEyIkd+txcdMb73I1xiN5km
OdamcRS53/gdOJlnH2D5FthMXK07rRbx7AAC8bNF/ky6b4LSz/6KFLSBfnIVBaiFM26D3jTdQ5z3
okZFTvIym2ukRf/NRwXvJy4i0SrlF9+BHke1ABcb+r9A84YjiXq/rtlrG7qo5locNC7gIGj8XZbU
3UObICSwyvXU3wXwZO4MM0P5qBCVm0Dj8AV4Bl607aTuITFSmYPYKTxtQ22qyLZl0anKtm38vF3T
mhCl2xScLeu1ipldMfR3LUXUXReb5pF73HoheJQ/iehCBt+dDlXdB1XP5XqlkoyEZMFSFkGNdsQS
FSkzq+3Ui6ufTSa2ZDKlBGXZL/YfPzXE7PYmQ1Jn18ut9DkTYzofSSTdxXiW7iUsGe6Q/mltS+Iy
5vFWmFTduKocbpmjFCeljkgho/e71trgxt4/FRZyV7Ypp+lzOgyCD5uyJwVS0qZ7qDRmS6gMvXlC
DlG684YUpWLSSfUtwCTFtSVE5JGDFjRH2gY8KGkdhq2/gzfKXyQmUbEvuwJ+lVZisKgo0bfMsfgd
TehTghOL7Bt23fBMi9TMnuTMMsACRW5lrhCPY8GmnnpT+zUDgaDP1yizwKjWsmDgIF1mGS6xQZAK
K5oR3UNU8CKqkSl1N2iKFPsC1sB9Sp6YgKq3Yo+L00pvo07spbWhCdaL5aZMHVZog50VcvlTTQ3r
pR96JK3FgdYXGUWnvUWOJH6RrAbLsFTqcH/JUrV5CCiJ/BpMITipVmpusfoBgZZZLFCvw9MsPmSF
kyPjD4TyIbEGYXQ30datgQbSJtSraGv5grcpYRZvPTF5FItBfYsACp+0vrhpYd9sQL0lj1beeQdX
GNo7Dw0xlKaaQUIm3nDo74cFgoCB9iP1KokiJq+pgxKh2AyJOrw3lCB7rCNZPQ2WWK3TKOGfq5Ti
QA3U37QYJPFSKy1rjY1tusXo2/gulTlefkrWpntg69mthBHU2nD86GdpkHXk8i70RCs4UnQlU0Fq
dE+zO/mVAK07xU4lfs5GuXXs83RlwGatkPxtkmf1t6GKxlQlkzyseiVuECf0NduPc0nG2Sah6J4r
e6oqKgvPyOj5g/yJ9iiLY0qk1Ip/K+dc00aVSliOqWDp9Ewa8X6SU5NO6JKzFzucpsJS6N5VMyjX
KnJPN4UidgcpaKQnfIdkfVXy8t+nUFBPasjOXqEG/OLI6hdyzE+G5z4WnoztR54Vt2UvSruorp7o
H+F+pfRbij/FdzdVUjBzKc5BrPj7rCORQh1OeBTanizd9ItdPwiPXitaK+yn3JWga/2mVJyaWFz0
9Bq7exe0/22aBul9GQ/dniqC+Yq4iPwQVxYIyDZU7gPXTDZqEUsbCUn1VdsX7qmEHHynd3WJ61ce
PDeC8iVLRXWvlGZ6Rzn+TWic9KXQMl9fCR72634Awz/qKxSfnPIFU0b9W42e3apU3YKugOoj6W2W
rIOqAE0zgt3kwlR3soAXiemr3JlV9Vh5iVja7ExKhPRZdmktq3x9tCYT7Rl5/ROW1qmdRsXm//i0
8UcJPA32q3nH48XdpK0KpqwynxPSTr8X78WwQewUzTtbkYrvpV49mbX2Qw6lLwnO7XYuZk/oNnwK
heCz5/U2BrFvsic+f7zE/lGl+3Ma869pK+6/V+K++H/t3tOxKVZO/6r/jXVwKtD/9999s9+aev+v
LqviLfLfLorg/CN/1cBBRv4LojY4M6ok4JnHcvZfTT1aaP9CoQcKEYobgNVHxbV/N/X4Z1TEvSin
QIMBWj4i7f7d1FOVf0FIoT+LKe8IlJPNf1IFv2w3A7zgPQ3JCqIuJZyRYnr5uHbj1Kgsr5WPxn0C
LJtsslu1X3kgJeFC1eGyUPR7JO0y0gCsN6RAJx/RZkfEeOP6Bz2y4WlJd0V+K7D+zz7DTF18LAv8
Xff8Pd6kbNBJgytGCvEq4x5MwU0TrZ0u+IMglIJpc9CWgOQ3rX6p3CICz6wjlZZ1EL3K8Q8S/B0W
ZQuBxtmZjgaQLU0TQL8jlu5y9mKjgLfRuPIxKc2b3CeXpbQRZuvrczYTBXYB/BODspiBpNBlFAwP
FaBxqXp0u6b9XPWAFiPRNzCMK5UFkte4sCYD+ovIAPgbCsUUf2l0RZDg5aAe85ZnigHJe03931kA
x84sAnAMIG7Q+hu9lyfLu0nlbHQEUY8JtpQ8wrXPtdvy/srM7NQ3pbrwlT5AltNR0aKi3TW2ByAn
X05gY7pCDr5DPVJ0rOWVEBvxc8rVHdidDzyF2VQwpfS1osG6rW3EQxi6xVtdxJiIlinaaBu31Xjq
C+qAKVRjZMZbHbSZu5VoKnn2QAr8OcWKcOUrYvALtZ7Rti+Rm2+uz3PrgWqztQ+yMNQ2UIQXAYyT
sunHnkLZBA4iEgBARKZOrXXZiqo71FxlvuhtKim/g6/hUvSmNCAOaGs5wn2s1q+ZUw2HqBRKatKm
slS8vWw4ffwKQE2cpyIZKADeyUmiZ06uVw2TLCuCtJZ5wqpWdQpMBCXKPtgKWINpGWL+lnjjFRTh
r++RuUkYNfIM8KYU7fi3y29Mqis6FaC1oxpmUAPcrH9MpKeyKIeNWlXR0UdOH/Rnvrb04CYUCuVe
Q/l2gS028ysghX64rHDysNgmv6JCPD6u/Fo7ylKYf9XrhFzOML81TRDufVluNz2Qi1MNDGsn5FW2
kRxf4j0RCTfXp+O3fcydxhVGp5ZFbwA2uZyNjC6W0pqpgLJZr++o1XefBg2AwfUoE2U9vvlIfcUf
GJI6fG3Ix5dhFFUqlVKuhduCbr4zHDoj+2mFAk8tXVx5AUlQK8H+yQv/5H66HntuhJRcuSQ5RgCC
TWa6S6WwLdxBuDVhEEmQMfUFgPhvh9Q4tr8DqJNLpB/cQgzlVriV5ce4PzS8fawbUVs4Ci+L/h8z
iLYFUqHokoBgm5JMU5D7tcWz5bZqFAk1RO2TKhS8m8HhBIET7l0TTMv1mZsZ2EXIydooUd+NS8hT
t8Z9lH+TKIOFz6XyfD3Ib3cW9M/zcU1WRht6btOkunXriq9t8qZJN230eD3EzDhI3mitiyDYYd9N
PhCwfqp0CLIcRyVtHhkri+pD5z42SrO9HmlmrV1EmnRmWri8CGF73rGWnG2qmbva775cDzGzDsZM
dGx/oStMH+xyJ+VmI3fIL6NbndXerhnyGzN0y03i6rehk/Wn0kPp/HrIuVFx2VM5hdQhq1Mx+Sbq
0cPKKkK6xS7v22+Fbjz8z0JMllpT4DsMCQ3d6L7wbEjzlKRRH78eZNzpF7c7dB+ouUBcsLkn/54E
kQanLjKn9o5sVMdtDqaw67nOK5YBwDMz/1SZS3q7c0sPMfxRbppOHY38y69Vi30uRzyij658El15
XHVC+zjiXK8PbfYT/R1nusSlzAqMRmu9ox6OdhlSw1M9XqIm/PbYGOePvBJ9ClRGQCRfDkaMYE1p
DUGkez3ZwHOs+4jiJf71MRa9S8nY7Nc6izZZ6Fh+G9Tne+8Yu/FOruODVIg/IZDiIqGsnUCyixJO
TmssHHofN+9vq+Qs7iQHlHq9EXDxYSl6T2Je7UqrXruoBgFekeWv1CzXoavZklTYfl2v4vDWi95d
b4/Tz8oXXtviFPs/2kZFrrc6uW1D5WcT6OE2tsJdifNml2Jga1I9FPZu0f/BSXf+hcYveIY+rkQj
N+MI+fWs9bYSOQVTuO4EBXIHD+D/vJIf/pqPc9jS3DF0HmmysFut0umYsBa8+rEQs7t88H66xRfX
p7om1EtmKROw18ftZ6AURAMZtQ4IB5OP0mD03hqD4h1RO7MHcw822SpfpaGwh77+pjTmZ5cHaZd/
pfcUa7YTPQYZFtcFXuKDAa70EDSPetCvFMOhYbJ1tSXPuZlr7OIHTmbeCWpPLMAIHesUcIhIgnlX
d6KH/0a/dC3P7fXRw8AcHdtG+NvlR/bFTpcymgHHiALUutZUXNtU9BOuf+C5k+s8ymTGe/T9nArr
lmPhv5V1cWqFV1CatNCWNOVmhwPScDT34kEwzceDqNQweGG/heJnj1ZrQ2P2+lDmvo35nwjUTKYT
Fgxt0TCUigJ+aBW2WTz+SR6DoimkEPpeKqCayVep06oHQDV4R0d6dHtln4pYDChLSqKzQwEGBt0f
3VvlA8x3tsFTBMUVumscwSx9oXnJhtc2W3ibzMbA0YaaCPxglAUvp4tGrqj78MKOQXJyBmUVljuk
qNfXv8nvDyAuExCP/4kymS862Yww9/xjJyf4sFSqvIZS490MQDE2qESeoHd+zXyaHa72TStxoHeV
olv4FXOn2PmPmCxy8FgKbHWGOnSlYEN1tNZ95ysUbTsNGxJ3I6btUpFmNiZMK2OsXOC1MskRHQrC
eVjzCW/ivrEbTB3NQV2p8n3/dH2KZ3fwWaBJuqN1el00tHWPdVPbgvKmURfikkLNfGEWlwJNUvhg
fLU0nekdU+tThfpYZ9YrHErNLNtcH9HsykSeDXINb1Wehpcrk7vNUloKKWBdnt3A2BT9s+AvJQCz
o4HDDFNjhCtPyUK1nCttAdrtGMi/DBdNvODOMqM1pver66OZUPD/utQgoWPLRT0YGNfkA3V1AhwZ
251jo+h23ldrM97l7Sn5Hnqjl+G+W4lIJVlrMdmWlm8LC59tZjbhngOiMxAhgBY1CR+22HYY3ThQ
67lSQNwvHyVz7/6LGJOlIRdilXQaMXRV2JEFGwcd2kS2rfpo3+clAr4/BVNeWCYqy2CSwUHB4izG
Adak6jA5WmpDbklUXf8IeeMxyLW1JOqeff3jzU4eaTBhAHBTyrpcio5RV0KZxP7RqbUtT2NBCTf0
PReWyOxIzqJMzopaF4KqUxL/6DnRaPZpY532ByEgiQJe/AAwTglrad7g3mZV/nEwT3VSbN1GX4gw
s6F4qFJd16kT0yuZrAGr8WhrA4s5FuKLL5/aLn3y5JMiRguFxblPwtGANBJqv/gGTSbLV5zSi3KN
9ay/q/GT0D7jQL/w2WceJTRb/o4x2TNpSfeDVqx/VJHdOYDawtwnVbMdJf1DnBlfAqsMH0Uzf2xh
Ti7EXhrfZB5RBs+FuiF2aT5YzUugfausX9dX9UQW4+NIuhjfuCDP8gs6oDT6S90/Crc47+60vQ7s
DQUgFFyU9xhkmiHtVJrPPL0MzEavR59bKOeTO07AWfBKVrALaxX/GOIh1CebXPvix6JthT/+IA7p
M3x0OHmUVS/jqFlthqKnkUR91bs39PzV/LMoPv1BkA/RBIUM4zeZRTgbeqCOl6Ji7NVw568kAwTG
n8zYWZDJjOmJJHhofXMh9la70Ur/CVhsb5cF8kN+p5p/sJORDiZ34e6F+TMJZ4SqEOcyB6sBGw0G
7RoVqShP1r68tBRmkiQ6BJCPcEYci06T47VT8XssDO6NAuwEGbUctPi+13ABUVatF7RE5i7ii2iT
k0PqHSevweYdh2JtfImFArmiR4SDaTB56FcFIJO7Z2ywQF9tXJA/AMwWZnb2XKGLJsLAwRJqWppK
uix0JIMzsnOpF4yQfdRbwSYUYqOuC8lybBzUhnUB0HeXOlm5sFhnj5az8JOjxcplqZLG6RYslI98
qNwC8kOP13fEROLkr8MF3YWxXW3Aj53ajQ+xZ8IpLMYDGvi0cJ83QDy7UxB/9bnerOKL8SylN2RF
kCTChUfNTO0KdTf4aDik0fkZGWvnZ0st6hTFcA84vvRpaXuoiETQB9Lw1ugUNAP+4J12EW6SggDK
duOoIJwIMFQzHqPifQhers/n3Ec7H9Lk8eKqo91yR4ysOaTpm18/9trCrM1tw/MQk5PSFDwvB9xO
iLUqnxJ5kwt7s38vl+RIZvNEuAx8HYtNj+zy5edxHKlRzJ71X3r1ipQYQbonF6PAoBZ+1l52xNUO
CYLmpgrDBYvb+dDyh0bomAVNQ2dthE7ZeKXHmavcoG8GarWtO9x2M3OH7yGISvBsO+p70lEpynYH
NtJdmOfZe5d3zYdiLrqs5mSiAyHyMVwRGT8IfB2qVVjn66FRfsZ+cVL4AIow3IxlQyUTN5Gwa9ob
P1mSUZ9dUGc/YlLTE6uicMG++sdcOlkoOYjl42KzbHYfQtyEwDK+fKaFalMrwyaqUhKoArHjxLH0
G013sQmPBmzCM6QIi76/FbVMXbj0Z5cyHCcJbU7QWFMogd6qMWQFAldZJB6kRgV8Lw3Yx+oN/GIN
Ydq86xdqaPOfVaPhjnuWjHSIfLms66xvgqjOOdY14VTnz2Gzl5VNit8zjCoQ0qvafMH+boOz84aq
0qb5dv2ImHs/oJhH0dQY03uwRhenXluZTq034yslcE5Gpa5pTy3cXLOL5izEZNGYAVDkouWJIqYv
Q5YjWXVS9Hwhz5ldNX8HmZa9sApBfdcjiBDDS+ECCT91Rm3Hpf/Y+D+iaGGtzCWiLE7UDkBlm2jo
XE7b4Dhq0VsZY4oPQ9/bUXSg2uzFC7fu7JKEwqyIgDKQAZwceo00mLkDBvvYQSICxrUytFeYS2vJ
X953s0MyZAAXdL6oG05WIhJZBZbaxAo6bAZ9eVWlvzLQ6Vq7dJTNLgiDJzFW6lRPPpKtsyzeQrYQ
M2GO8jRCOMH56fVbud6a2u0QOasby8RXw7r1q8RW9ZVDhqUnzbbtf15f+Es/Yvzzsx+RVGjO+BIb
LwjevMJfVf5h8L9fjzG7KKkSjUUAAHhT94LYzDwRCId/tEjPNHPfoSzp5Q+utzWyrTMsRJsf0d/R
JovFRTZLy8G+HzUPmESxBhpvZ95CijZ7XpwNaZpSJGoU+hHfrpLzFS6LbvZHO/kswuREGsHZYQqd
7JjUq0p/whtl43nDFpzwynop0PS8/o0mMvT/P+c8izc5niAfBUXnNNTYAmcld/dhmIP+vk/9m7EV
VPsHZFBDWxOfAi3eaUq99tLKdlmR4RLkZ2Fup4dKqEtt4MeM3IuCVWA8Os6S/s/sEoGJDMwGgBV1
qctFD4HB8oyo55T0619lbQw3g659TTolXciZZg+Ts0CT3ZW3udbB8uPgCt+kOFxF8K89xJMdpFKu
f7+lSJNVLznwu1qfSMmg7TH2PdC6AeaARObb9UCzX+dsSJOVbyZJnSnoHhyDwW1tX38PffDh12Ms
fZ/J2scstU2LmhiD8Rx7ClSx71K45PG2FGSy4MEIG4onsszMkRTv/AJxsJjEzX8VhO5FlbzCnAr8
i4FaxmrHQoulaNcmA7K7v3qxO1b+wkKbH8zfgSafHzY5VGWXGTNy/TZW3s3e3AhoZVz/LrP3sEnu
DXRW1fCVvtw3WdViFCaTfHeuZoDiUgwb5HeKTYOG9bsv3eJ5HSwcTPMj+zvmZK9iEQB8VCNm3byJ
Eiwx/T3rlgxtZ28oUI5AnJHKg94/GZjoerzsB14V6a8wUmy9QbrnvRFXhb7tsOi+Po1zQ9JkLnyg
7zoSWOOfX9y5QR3AM6TWD3til6cCljMOZGKMLqKFUBMlj7+OdRqICPtTvoNXPqnYlHVY1CqYSCBJ
w7608DLk0sJTvvTSXZrtrGo7PiIxhdqETb82hkfNqD8hdH4oxWoVCmKIrHW/uz7+uV2B+P+o4YIm
IaDoy/HLIxc4DflNvg+fWnuVYAhVWIzUm+tx5o4qnK6AFdE8Bc842RRt0GdVZ6LVErlPvfuLJtj1
v39u1Zz//ZOjMIB91JpCHBzTBGSPDmclROfkS9bXq4ILMgnX1+PNvsDBdgPPRBCbTsEkoAd/OIcq
xYBwo9wWeahuh1BX7KBLjb2bwS4vI8uFrhjibOd28dfeAqN7/UfMLd4R3wY0jLKjPjXMUpALgknJ
oCX3RXbFFV11QX+5HmPuw2FxjGvBqIyPWNzlAgmToa4GOQ2OSRQ/l7z2beBhS15jc4cZR/KoiYyp
MNjiyyC5jy5m2ifBMS+htSJw2MDybXGkyLIfZdZwWVt6t3CYza0YWrI68nZU1JF6uIxJXbjoxbQP
jr14csvnRotWYfpNciAex6feWjIDHK+waX8P2QvwCbxm1N907PzIokfh1cERt5QXnBvl+lsg77sE
3WDnQcoeeH8urI7ZiLqK7rgChJSn2uUAU0X0IyHSg2NTbsh5UhOFPL2vYNy6lEwN2827r7lmbq+v
l4kV2XjKoW0C8wHGAb1MmlqXYUstizOvc2lU/DC2arTO41spWtXfnXcqNJ0Erf6YI2DRrmAiNOFh
0MuVB7zFXSzH/75yR5EVdA1H3WPq/5OjrQVMGGVu7h2t/liLawwNFkYq//ZJCQA9BjsvdDqBOF+O
tPfEXIEBAQio5clRQdLbC4XzgBYCSOrntnvvk2yFohTKes5dXy+p8f++gAlPZ1KSrNGCe0pJyDND
h/dbeuj8iNDvCrulI99I2AdvKvUbfcV/nHFAASOP4PzGIVSemsVEBra2SDl6x9xApLB5LbNu1bQ/
IjSo4mDhWvr9QMBBF8oR4rEo/oM1uJzaKMNiI3WBgShNtpHjT8NnDLKBQtuxugBR//0MxYRNAhkK
LA0A1BQCZdWe4SE4w/tD/RUGJFHRQQr9haXy+1ZUgZ8CS/rLK3d6vsVShaljTCmo8mmPxM95h1XA
W6+/Ccm7/MVqF17EMyuDcEhvjljrsa98OXtFLHdaiUjqMW0juiLCWnG+qM5WDm9wUyeh+vnPN8JF
vHGjnCVRAogU5Gp45kt6tM0cCYEB7SbyjJ0pNS8KuGG3+zVUr8JN5Ff2UkVjpl45Tu7fo51sw8Iz
u9bsKZsIHlJvZmeng7N1jOxQ+ocgdE5WrW3KzNw7bYVTY4rAp4brzFLzbyYh4GeMDSK4SiIi6JOE
AIIOmjhjZUW3MDCs5JUqvvbBSx/Bro/KlaJ8QxrCbpSlu3NmAbP9sXenPj3mlZO4TixKrpVGHHPI
35lWY9PCoc+9tIRnihLA6AE7joQE6ovTNUy51tf6CLT70P8Ud564zrweGQxvhVcMLkT2s3aj74Zm
jwpbWi40O2eOA47ZUYkWDDcLenKUjwdE3rs+VSvjBxKpyLx9Lop3K3gIgh8La3k8WS7vab7hWahx
K5+tZdOoVVNoCZW3b0H/nmp3fpyi4fZkDDtVPzjmNk2/LMScuUjOY06rLOpgSBnNFPZrWNrlnaft
8fwKnF33vULfGqEa/qVaVNB2C4HnBktjkaoLRU8e2ZN5dfEpNc2OreNFR7V5F/O38L0UFYRFaqQx
Pqumu42Fpcf+mFhNZxjXT5KukSHJY+Byhp1UKuq+433cFZuxsOuYFoTcYSUnC8fgTIscHORZpEnu
aoblgHYUhZgYfWlYjEL5BSvjDU8uxYIzu0IbY9WLt17mPchyvPOsJ6fv/jHAh98w4pRgorBPP46N
s/XUoayBhTejbfBYXhVCi8isAUBEV/D4Wficc0cBbxIyMOAVrKjJzPZOOXix1PtQadOVqlT7KLt3
Y1q5+1xFMkQ1XyQVdi3yEIYab8YuoRyFRy8YNkgNPl//MTNX3qhc/p/fMpl7XcZNrk7py2FIbWeJ
hQ/1W2gg1qcb9iibE3j+arG6vTQB45+fTbYFLWt8znMGS3g4Ig/TJsbWbN//YGiYD8HLGnVQp9Nc
ZroGicRiuw7SvjB3Sm2tK6QlTbV4D5CkUZVVUIv760FnslmeRrR3YH6Rak47vmnS1LroSdReImgS
TYZsWjwK512PMrc3z6NMLhP0qlwzbym+yEK0qzx5X+ePSkvhYQkHMBtI4uCGmUz3fJTpPf9Scac1
tVMLLA8KaRvgfNkO+9hfKhtwK5WuuZDlzc4eyfKHs71OvecyXDVomGumKiyqHoTM8Nin9foPZm4k
BZIe4/k+LSSFdQmSUuAMj3NrpWgnSUw3gntYrC7O5Rny2A37d6DJzNW9kAzdGEjytCNOgBtUPFdB
19zQJVhLZYNm4dBtUX75Qdnh2/9skJPl0SmaW1TjPawP+2DY5tFDhgmL5PYLy3D2c/GuoiRFH/g3
Ax8zgyvoaDBnyKdWkHWUeNhcH8lMigx7Aybi+HjSedRcLgglKtoIqgjMB5S8aZI6ZMq69DWq/G1G
u9noFq7auZMJtgh2SaOPrTF9jCtRHvI/wxwIqk2vA4nd4753fUhLISYLoxeUJoDG6R/76ilounXp
RujBL1HRZzfu2UAmS0DRElEWUpgA7a+UIRjGI3SOIXu7Ppbxb5nmCOfTNUlMMpJdFAcYSzdq0UX5
Ju9uww4d2xqtwIWlsDSiyVKIrYSGMLDyY40GrxmgeOm9d/kXOSierg9qNhA6KqN7J44KU+h8HQrI
xInsnlzs12r+IvXKqRTRaiwWEoHZlXAWaJIHAOMqNHd8bpZSRm4ujS9AS3t1klxbuJVmv9Oo6grz
YGSKjhv57MLFkFGykpDvhC7AqlcOIV3Cz1VAW01NvV/Xp292y57FGkd9FgthMKkbAnAhhloO923i
iLu4N+8rQ3ovSgMJzrj/joxcurBzZ78aqje4JJOwQjmYhC3lWPVqQAgG5lkbw4UrkibOp0TFdTH3
gm5hF88efRblCASOR8zPZJTlICJurhEuMqi1amnIZQ/HcGHNz60QKtf4gY3yQPyHy0ENhZMZGdqY
H1A/9nClPC6f4ktBJhvLD824MUeUTSgdKq2AA3vS039mcPZRbhy9a6hLIekyKgpdjgQPObD5FrWO
0lDyT1KT57YmBOnCA3Smd4MXz1mYyWcJ3Fqt+qTj1rWsdI+auALWLnqNiiDeRpGFinQl9Wu3GOpN
Z9X6xpFDcd04AjJ2OsapzRDGdhvpyl7yfIvkd3APSMcsseA+KjvTc/P8Z04Wa+fK+l8goEJepXoL
aqDaoAVLaVDbm+qhdm4VC8236Fgt1rjmvzagLbxa8F2YIkuk3Iksy6ejVW4gWpv9Nnm+vv/nzhoq
df8JMBmboiFk4w9UmUh4boEYmptCTTbIO8WUd7x7dfAXdv5sqjXmp5gtY4BDNnK5ttqelp3bkw1r
GSKcWS2ka5TqkcZNWhTO8Ym389pNVonJoy6r0uxboaVLVebZaeUkIONTP06Fy98QBa1e42vM7SS9
wp20gsL2wu/XZ3buZKVaDz0TkLGBk+lljMRFCURG5u+I7JIoH3KlXAu8/JNXEAtuudAen1+jZ9Em
sypZqS4mCmePL4tbw1mJfU+m3D/SBNo0eK8IxWus4NcQ1xtTLm+uD3XueGUu6VBABcAhczJUS/Iz
L1E5k5JmV5ir7k+O7/O/fzI4p+nZGwJ/f+fgXoA/9+AvJcfjsfnbHj8bwmQfCN0g9EbLDaHm7TaU
/a0sIYJY7wPxc6q8IEW8mLzO7ryziOOfn928FW6dgjIwqED9EXUCuvVeuEbxaV323nsgba9/otkV
fxZtcjfFoiCb7cBqDAAvD3lxP14atVv8QWGGOx3HDoxC6RBNv5RkNmLwwV4I3/LgexAc/oQRwq1B
UVhXwcDREJu2MRAprgtkHY+Dt6YF9zkx13n5uVtSnZjdUryUAISPZWASh8sPVAOjiDyRQlcU1LdV
muJQ9HnQAexifx0Zqm0qLXIK3qg3Xu/6GGekf/7JKOTRvUUAmP7f5JNJeq76actrXpN/RSCdaKLU
hL4eZOaU4m/nU5G10FebnsaKEvtikhKkaGipKaWd1bsoUNYULdYpypZtsnBWzGw0AvJWG30SVGov
l7MKbKQ3HImuNBC4VeAE9yo6vYGMjGBvvWiaf6jFQ2UstW3H7TvZ3iBdYeUDqB9thyYnVCHoRV7r
Oa42FrU7XRc+lz7uNkKOqKtoRP/8y3EYAmkHEIp+iDYpjKRq2EUqmrojLiOiRZlJp9ZcqMPOHB8X
MeTJPAbYMLpOEBwrGpS96hxCrMq97tTWL4Vvrv9glYx9CtTSaIZMu5S4W8oKpnEB6vgfffy4snNN
9bayI0bbVGzfhPy/SLuy5bhxJftFjOC+vIJkbVKxJFmyJb8wZFsmAe778vVzoJnbrkJxitG+Ed1P
jlAWiEQikXnyHKg0gBzt47bdhagFPO0fu8K2tbqdgl+4ZPdS6+rRUbbfmzVCkSUTWJaJUILCxdVL
pMAbS3bSgd07g32MwvYOFfN+XIFC898puh8IQjFwgKYKJuaEdTRm38nQCmb3lgqUzkdhrU2QL/k3
hgsw8Opw/LgYd0elMTAgabF7niWCooFuTCAw8/Dp9n4sOd25GeGWbLQ8xMMN6Aeagr4m3aj2Xt3R
OvN09nrb0lJcOrck3I4ou1VaPWFBkNmS+jonqSy/jtDeQzOeQCYo1f79SKMO9rY/n1AITLmOLgI0
scDt7Lwb1tGkfl/FBIM2/93CeHw8u/bB2t42yBbZfaTs9QHMSVJxz4s9ydekqkla1ivxdtG//yxL
bJWwXjNaK9Tg3zO6tFbYuA3neOyy37fXtXRd4vuhkQg2MpTjRCDenBhOkkshkDE5EFpW9gaNsb08
1AEr2p9Vv+nlj/oD0iWgii3kNWKXRXcBsgEYVNChAXRw+VUh7VSHDXSb7gsbIL+mzD1TyTGGz7jS
CIbVZnA4/by94DWTQj0IRFvhPGQwOSjKKe2Qi+QgZ2Rg8miavZ6WfhwVfxHzOX7jP6sUwgj4OvOy
V6G1m5jMLWMz2tSZBvbpQZFIHae7bOiTFZOL7oNsjj/UwWUj9hXLGYSxNQcRq6kPTRbCUJ5szJVG
wqIRrgmO4SjM+IrcaKPUQAJIRhtG796B2Yy7l9W25eJu4dnJ559AmGQKpzstYwZSXLz46KC6CaSP
avlHWOLVCVijulPDlQxg+TSc2ROOeQI5qBx08ZiXpOwxqgYylwd7PoIPvlcbXw5Vkmn7BEoAa+/r
xW/5x7A4VudIlQwiBw0Fa2Wf65hRNG0fzf+H286/bAXQQn5l4rwJnxMKDyE0bUxgb1APtwpI/dSk
07e3jSzdmqBqlPmkEq5OS3B30PdZtM1ghBnKPaTZ7no9fL9tYmkdHFCHYitoT8CgfRk3TDUeUHWB
iQQY+Sl/150XsPL9hQ0QKGGmAL/4qlmdG1C+AYs9Mt72IGHSL5tqwlB9v21lKQMA3vgfK8rlSuyo
B1cN5I3unfox12Z/bMEslx0MyVi5UD5HBcVk5tySEGvNMQ3BNt7iooyjei+lRkZGAMl2LWQf/JqW
tRdprfUoQzuTVHpmPjA1fWyG4c0arJhI0TxuCyWipNTtwosnWhF57mYyxlDuSWsbesERxuwLTNY3
WuTsK0Yx30fTeGuNbQfNXF0HdSceQn3UrLGsLLoD8lsOk0e/X8SMhCWkwiCxxe5nxlwrbX1k7tRa
u6w+0UNXXxDjtXi/YsQZ2L/LvdLCGe+xCDBnA+qiLUYKtcm19YzPgZj+pLIXNf2iQklpLIDyqh9j
k31VWOX25oOW/+hY7EGdfd8MAXiRM/sRoPqNrL5Ekuoaud+mgUTBFgSn3tz2sKVyrcaTWJAUo1WO
nOLyZ2cMDBNyjGzcLO/YkD3SHujeudgbMfPkab6fWHxsM2DE8yp2SB+DRrnotlXTkMKinmppEJFU
fYhZrSmXLm7b2Q8TTnECtaCyMQDZNrvRHaGzTg+NHu5uL3/NCP/388RtZI6WasBsNylEMr5W40du
r1RPFgMeJpOB1uZ0ReLAZFVNFfylRm44PjEH4kLySrhbDBJnBoQ1xE3VTBKFgSH1QH0K91LVL0n0
9faXWnolqGdW+K84+1IF6yHDyfDYHu193h+G8QBOhzRg7YpDLt3p53aEN0Kt2A6cCYFINQJL8kag
r0EICtFo9A1+wQNvr2qpcA088Cc9EkBHAKpcLqubbcgeVPAypEKaOruQMwRpBcSWpKcGOmm1codH
fi+tPRh4MLgKFmdmhT0rQkkp5gEFkzr2bdBY6khoSQkBUyW2SKM5rjkqpFOqNWz94i6e2RV2kQ7U
ThNexNDCkwzkExamYCDOcPwaGfXtb7toCxPWfIiH0z8Kl9fUYNJkMrCTvXVI2yQkiYKp/LTfNSFF
wXeN/pd/sqtPemZOuMGYZdBer+GgTvSOvhKIBl6KbOXWX8wAMQgBakNgO6H1IAR5p850oxgxm6CG
o+kqZXyYbVeZ30NMXEOzCUxY2zKTvoI0N6/Zy998z39si/dYPldZPw6wPaQP4dTsWr2BPJhFSvvD
oX9T7TpbqChCGvdSXZQWZj4kvILwLEkLaMuZyWOezNlf4HKh0WEgIcTEEzqtwhWkK3FRFwMKUXel
UblqCcZheVzppSw645kN4ZzPHdgFs0FBoJe5jrjtTtm7WTNvAC092n23d2rRFc+M8X8/i5U4DlMB
Im12n1nlN0WifmhYv2TH9G6bWQ5emH4GpwpYBmRbOM1mV0VtXGMkrdRqSDalUKAy7srs0BfFXkrm
oMwP0PvNfqyY5Qf36qTZnPCNU4gCznC5vLGTcyubYbYKG69gFmR6X8Cx1fbPY5kSCH0SDS3A7Vyt
Ye4Wr1J0CVBgxrsS42SXhiUkMGyGygZUFTLLteg47gcIy21vr2/NirC8ELrCTa1yK+CrhURjOXlh
gvB128qijwAJwmlSoV0gdhKB+uzSscbFY4GztvMdTjY9r/Ti+f5fbdSZDcEP9QrTDdmIR4rGYpXX
5g0uMItLbordETNJ/+WSBHdsUWczzQZL0sKDPbwrXgJVx9tfbXlFINJCpxnVXZMf87OTlXSjEWsT
TMiQM9F+GyAqa59Znv2FC/BCPPB06GlbtuBok6lbdBhwl6TtDKjCfop1//ZClrb/3ILgZCokXxNV
bfBasH4WUJofwlNVrWY3S64MxChQVMDIgHtZuK4kOkqQDcR1XzcHTCKPkWdDBR2tXU/Ha2yCBPNR
yXaSXG/y6CnLgzysV3xiKe5ixA3NIdCQgiiH/8KzDZuSuYfKCzZMh4ODwR78Y53ud6bh5dT0ZiN5
+YvvemZPdPnUaZ02gz0ps/eYXXe1rjxKxbTyblgapcHongZ1cBD9Im0U+pVVlNI0G/Fw6PrSq62j
M0ykrA4oqoEJsAeRYmyTDO83LfekEfTkz1AY/ZuV/vkFgo9SJpc9JAoxJpl/7WoDEtCOa7M1Tt5F
Dzpbp+CnRUKTEQqFeIUZG2oRW165lxfPwdnfF+5+rZxrwAz4d6wDTP/jjoRG5IoPLq8BmDTQZhgo
cgg+2Ku9ZCQtnrh2qP2II9N241KZ/2o7/hgRHI+BlSEP+WAuCkK0Ug+28bMN8xW3W/5af4wIETYx
mlwbZp7j0nIXRrZXjspuFXG+aOUTJQZ6RvAh8Cfa2Zm1+4oVtozcr4CgOgk7UOg1PcgtZ0nKNred
eDE8YKieC3cAvm4Lx6hUinKKGEzFiulbr9KUQG98Z0DpVP+rbwfAFZyNy/OJlL5pXBgoa828Ry27
efSdw86bbKXovXQ/cVTXf4wIh1LTWwOXFzI/R6UmUeYBanPDZG0gWZ2DG0xbQ+Qufj+op4KUXgX0
SWQAo5ZdQw5MhmubkoICZMtcTNDEG0lJai93dLRM6JCtXMJLg8saJqX/sSpcK3qclXNbo/00N/VB
bWbXVOTtpIDaqsj9uXf21tR76rveO5uROr8wHRJYRnRvsoc5YQdNeuRoJc4oc9uZFv0WM7DoNwB/
qoj1a0ABKnV2bKTdqL4l1rbWI9dGx/S/syIs3kibZjIqBzeajLceOqXOizmtVckX/Qg4g09tSlAW
CEaGKJczZLrJfaHaHtgfQxnUa87kzv2Kwy5/s/8YgmjZ5VkPC0wmTZLEPmvlSa8fZKslEBn8m+j4
z3oAS7k0g0ekzJoe6ymd0VMjZ2fqiZeuUgwvFY84PON/PxuGzS/N6A2TOPAF7AihukFD9gFj8w6j
btce+cAgZj7+4voCrST4HsBWgFFW4frKwoTJUoLzHsvB+KRkWNNfuNu5BeHyKochrmYZYSsevsTz
x9QfOwhM/3uXxvQIF8zDOA7avZefTS3KxAbZNZLRnO3iQt9hzpoZ8YoPLG0OsJmYP0bizskdLq1I
ktVEXcKSewrFafBQ+wkQAOhmKFIOfeIZgtcrm7MUHA28EfBKVUBQrnPfP7vHNEz7anPYJpj/6SjJ
uyn8Fc3Ucu2qt93SgbSAGip/E5GB64IeCR/HAVf5pdFwTB27H7LkXtdfy3yDy3QrfTVil9bl9vau
LX7PM0uCZxhDXkNuvU7uw37Y8BnUONzUdg/6CsQ8pxqinayteeOyTTy/MImmciqHy9X11aAW2jwk
910FzDQas8W2bLV0PzsJNKmSUfbxePdpwsyVKvpirQO0Nf9YFiLiVIRjmYNe9H6qJ4z4KhEQxdOx
6xRIC7pAh8VEhZJTzX4A2b1y3y3FSCQnvIYJYigMPV8uOk8xGqsWRgKVg+TbmE/TXp+SVzqZ0Uow
XlwkODgcEK1AkhhYyEtLUxXbRUqRqWpD6RchUu7Y7ZNiY/xoNPOuL79mg+M19q/bjrR0Ts6sihQS
6hTafaYjdS2UY9ze5aUEpPGXEarr0H69bWrpXjs3JdwD2aCCDJN3ETJARhpA2qr62NAITcGX24Y+
xU7F2se5JeEqkLAmOeHorLogOU39igJgNGYfALglISpUVr9J5JToE/qQ4fDaZVs2HorhfS76YFg7
qvwoXv0Y4GhAewB+FcAeLve1s6LMiguUbs269KBvNWbl5vZ6l3wUSiP/WBA+LEVrDGQysADOUa9L
LB8fdvVhsOyfmANEmxC55tUQkxxayCnpiBw6NrYpJtILGcNEyDnD0BvmnhTaqJK26+6kdG1ke9FJ
z0wLh9CuFVqEM14KdbpREL+jkThZDfL41h3MVWoeviHXG/ZnocJdZVuZgVQeeXXsvAC/6poR3bRN
Au1CVd42+nYYQWjpyKcWEvC3N3LRVTBsic6pBlnVK4BwyCw1Mji0K3q3w99RtHIwFk/g2d8XQkxJ
oUqT1EDEQf+mrOuTlW+NuPDBDr2ykGVDXMoSaE903oWLkE2JM6YTKu66WvhjOkOwTtnO+UYCHv/2
J1t0DWRgYIzibHEi3sPQGTJLjr5rM9nljVyob/u0sf1KM7x6bQRk8aSdWRMcMdaaBA1KfEDJOYY2
kB/g0je/317RFYUISKzBi4KvhqaIjeeq4H+OTbVIsSs7kKqd2dKdVPlm+JROTxgips4WuiQ5+x1q
bg2Gjw+9c6dkJVBfFbjEX8A/+lnyVCFBS7WptoM4/V5Ym6bp9j1ViGRsLIP0w+NsBN38UaYJyYr9
uMYM+alyd34AYR6Dn3gogLWJT/ELX9nu0l4q+tYOVKoSrVY3XTZ/waQkoBBfmHZSw6Ma+RH72Wa/
De2ZDfvp5xw1xEi9hr3JFKXNkihaQ2r0GasBqb/6q33LQCvtr+yU6OafPxQlQBSWHDRDDOE8dWih
9lHV2EHovKIZB8Zbrwd21s7rozFlQIAkxGF3WevGD5qTu2W4myD00A6ggV5Jd8XI8flL8PrFrDYG
Fa/IFvpIyWgJneVgmGdi5Yd0lX2FXyJXm4K4j4kgZLZX0oRxpBWl2Rh20EL61vKcndQ+KsaRNW5S
PZamTqrmjtYrTQzxvP3vsv4YFRxx6GhThbluB07+bDg/BjOEpOtmZRd5MLpaGRI8DT1IPFB0/m3P
vB1e0pd2IdlBJLPKMzNnJnqmVxuzLl7yNrRc8C6wzYikGHPcI9vZTV0fZdbZj6YlodBTOmuoJTGo
fS4b/s/1bC1dESs7jVrlIMPCbrbSUam24YNk3KXgS1hjKRczem4H9XIQ9qNIg/xa+LxNWzEdlIx2
kGQNARDIU5O7rtmBhiSaIxIPz7e/9NJunpsTHhCTUoB7pdbswKbHVn0v6dGga+P9a0sSjqQjQWhg
nrAkzMC3oCSyy41Sg0ew8q171nu3F7R0/kHOgy4A8IaYRhY8x1bbNOn0wgmyXgLC4VnjoyHSK3Tm
1iIyz1hFHz23JIREfSgx45znTtCo5bfUeKJTSvJa3zbhxhqaO/CVWdV70xEoooKX9PYqr9LpTzcx
+Kg1QOCAgwv5pVJoEMqllROoW33eJslDaj3lYedq6ilRwNtZ7Y3uqXUOpfYsRZAsf9GShHS7279i
6VvzAIfXPLBU6HpfnlJ90jXaGI0T9EPitl3kzkYOtU88H+yVDv7S6TMxomXw9AXvMMFSXqi0ZSDc
DjjpBUqXUwbUANuDut8evt5e1NKJ+GPqqi6ds5aNTh+FQSYfgIwhQEJajb22f9dnAnFNRd0bs1Im
NPOEY16ElE0Sg/PQ9Ask8/LUNbpXpcGoOYWM8T61iUL3Q/bdksC6VPlOuAu7bYGvDKK4lXTtehcd
HcM5gEoirAFEI5yYdAAGszdxYtJSfisULuoLdh7JGjap1qyJm189WXAjI4SiQIeUGpB3kfRNrhTa
QjEbO6kYbguQVb2drZ1hwXFo6U5AWRJ9rWl2vaWwiceD/DkPp4rSi0OCsbWxZWHQthWJ2k2nxu5w
uu02yws7MyLk102rTjK14zBo0t+MPTmbPCfTdjb39fxT0mQvx3vstskFH4LEBC/9ALNwzZ8HtpZJ
DiGGFsTaE1PDt4KaQR3p2z7+leb3jbQS8Ja+It81CE1g/hhdm8vT3utlDDwicwI5PUB99wCu0Iqt
JBeLX/HciBBUG82a7VqLnUA3Ol/RoGqxayyHgJVwm7PH0flmhr8mqVw581c4Mu6VKu4Lk5MRozwp
bB7GE+0GKFsnGPKgUNkhdCpP6ymp911XkNraDDGmriMKfNLz7U1ceFpcmhY+qwOUt2NLtRPUSUHG
5OURT3ZlN3pxR0K2zT37l9OmxO43FmiZjDXr1ykkt475XgOAY2T3QhyydIrUPubfW8k7kg8frNs0
R03d5TNus9lVZFfDm7eBZu7tdWvX16eDPApEITpG93FT838/S/FMo2xrcG86QUvJ03PsKqRwf1ou
Jn09yUVzk/Q7yY/Id9Ddu6NL3W395E13jjeQ3J12brJWY1g6Tee/R3ABVmVaH/HfY74YAyARkauC
/WLI8FR504uVm1NdXD2K0lAJwkQc8tzL1Ue06QrTbnGY7MEPKR5E1NhW8usQOpu6jl273oQ6gpVi
u3UIkPpERu1ojTOed0bjTtSTu1+AiVipBIg+ECtbiz7c3iDud5fpDfYHRxEPKS4TLvKcoaWaRGY8
OwFoQB5iKY4I9Kqebtu4vtZhA/UIDG1gnP2K06BQ0rYZJlwGTiqTppKw0Kem6EmFt+1a1fiqS8rP
OKafgDdAxc8GQe/lJ4cqUGFHkYGD1kBlG4M7NW7aFkXzgjRqTlhXEk06yRCPlEYiqaNrmyC3nx/j
MfEb2wIJ4XMEdaLbX2Dh8kVtGWx86IpgBl0kx9PTOga2KcR1qG1M4y7sQ1dR97RpV47bmh3hnHdq
3cyVjARK6nRUePOdE6sHHU+3tSbPmiF+zM6ONa1jQ2GAhwfT6BsOaUFOGbvZyjWx6JtnX01IB6lS
ZKUDPHNg9sm7HSeUjG3zcntnFq+is60Ry/A6nizJXGIl0MILB9fRtxH85uWnxbyoewCI4LY9lQeY
qwNnc8wtPIIP6V1+OcNicqpMWRgkRPoiuw6Jn9GbdRvyvB9JS3RibcGJQO6tQ9AHX37dtr50EjEM
gdNoAj0FsudL45ik16PKgHELgkc5cj906LT8m9yoJP63PW5+EM9tCZG2bcDr1Wc50rFha+nfq+yx
MlY6N0vBHOkeJ71CAEPz5nI5tAnTELizMIjHL5YK7Teg98e7UNsr2sFc2znubeLGGUD7YrAZRTKg
Ay6NmVWuxOXcgCk9k++RnGCoyfJA6fxhUozH2uq9Ovys14S/VoyKSJ2WtrQ0pzIMugld2yremc5d
LePl5+SkndH2nizHjdV4LelctAuNNsDtubCnyJsGXayySOo6DKBReWhLHHAyT26oeM3BWHtfLmWc
gLX8Y0u4JPkkbsZkfNgo/10mz7b+q5JWIsniKT+3wePZWbzCiGUk6QzrMcyGZAd1X/u6RsbpO0uO
oJctorW5iCtd1k/3P1uVEIo1zO05hQqLZjie+vaog7tdxgg8tFmj4qlETVm+g3zV/ThkG+CeVzKP
hUIyTh8A28AnQYgdYi6XCy4ys5ynDOZtxvgEmz9lP0rlXYsenfIL0KdOqxFZI2lySCbNy//ixj+z
/rkdZ597nlk6DWUbBgPwURUgX8Zo7azBy454J6/ceUu3BKgG8J8G2AGG6i5XykCylSgRnn1p7DHL
i7e3Q+biSYDOj8ElRqCnIjQRJwQCozMQxiiyOddqG2+khuUWfbjte398bTHPYygrRhcKP9g+/qc/
hSGQNV0uqhkqaPplCryHQhAj26LKm0i7cfZSgOP16rW1NyXQDdF3ENabGzA1V9W3DtIKt9d+RVD9
6cRnP0NwYlkurAQav7isOg34JNKZX+bSj/xpY2xHrypc9HQVVUIF2hulFR9aCu6YYDJRrNBtnskJ
n8CmYImmCO4TAxfpG4jBiAZOHUxHQym3wKTsylqXLmYQFYLYkOfCILa5tMdiK2cD0KSBIZvuaGYv
vb4HVa4emm6R37fgjwS9G2bdE79EL0bW93n3F9cZ3vhIETG3z6mKLn9BXk6ANc0I9qYhuwrbOOW2
NO/CylPVe3uNim8p6p4bE+5OG5MQg6FwY/PLMGA29thG8do3VfGLxTvz3Aj/97M4AMqZKcokhHak
GyH0FRP1e6p1Qa18o9CxUQCWyeJSJt0wb8AzkY/p2jla2lQ4D74nxn8AeBXCYNhpTRpnVhgw1C5T
3Z2jyjPwvCrAiBdmd22/6dIfdnnMqbMDU5klfb3tVUvR48y+eH8z1CEUKzXDQKr9tMFjc0yfKnC6
b0qj/yLj8U/XYNeLZ9bWbRwdsDw7eHZefvNJZkzqVQfnZjC3WRIY6s+5/laHd3KRbkPo2hS95SWp
q7Q/qoj5EH8+ms5q5ZpbEXceOS5SB4gioAIgBDC1ldtSHjMJYXP0nelL3O1toM0mG8rPbekWY0+s
BkPtGguKQvly+6t/DgQK1tETABgV9KGafdWbBj9b1SCmSwHodd7nzbgBOwXKLdiAynWCZGvvqQ/d
AHXY5G61W3u3LGUb4GsDexDmpQAmuBrj64amTlRd4m5vpokX002mP/V+cnIS0oN7c+UR//8Y1HED
oswC8RshVo5g7E+TVJWCxpLdtpJ8pSfAafVoLtnh1ip/y87gaquna2GTsc4/ZoVXoJKBrh+7JwVF
+mVUHtQu2SSY5JVqokB1Rxpd5K2NV8d0La7wSHi1vyCBAO8NAMdXxWxwlGJ+vuxw56sUNRWSDQQM
3K1NgGRv7zpdJeYa/Jo77LVJ8FyCjg8IAfHpRHHURruGyUmqiAMGfQxBaZFx1xXx/rb3Llx8IIjB
sBPnt8LUqxA026IbTCbh0u0Le2+jSmHTuyyzdxA4cRXtmzWstikWohQsYgpUAWQTRXthH0s2NsBW
qAjTEtogaCxNgx+HZDT31M7cOXxUld6dpNRXMObeWbVrgXJfRwUHWbXH1Nc8+qJGL9paBrCUQ3Nq
U1ShwfzGWakvQ1kcGVTVciYFfRq/wauNHP/fMw2BC28+JSegldxGzVbNBr8q1pRF+aERd/zcurAP
hhJFXdPFUmCFcwYmopwMRmCWpOoNkPmtYbUXdx3TlSjGYcTT/IRmnF2VNK3Vwa5KWBs3LGZw66zb
TRpFmgFqXpDuEFTl155FC7kz2Hj5vB24fFAwE55eedtJHfZTAt5joiAwgBDhCTKPRXjKQ9BIdw4k
IFE3A0lwU9yp1SnP7opx5YpcXDj4C5FWYRLFEts2WjKk0FnIpWA0t3bVbqyKehZaxjjNtfZLRcvo
9vFaSHwwxWgDSMthPphKuXSqxpyldETFJygTU/acEg0cKmGKoreKVd7LpTgF4RoTWCycY5SZLm21
oxxGSdTAFmoVLnx5J8XyuAdwCliVtDhGDqgAkrQwDkMBtSKM46xdxItfl8Oz8IbAERfLodIUp1MX
y1IQwnOdFFWDGC2ru86ZwD/1Fqffbn/cxZsI1sDYrYKgB23PyxXPmMgDsyx2s8nuQkw9Nr+hSG60
xinHdJ6REDy/5bVu49JBPbcp7GgC2qNOU2ATyERzBtWx3/VkTH+sMVEtfUvQXiEOIQHHjgprG+q+
byXDkYLaDN/yqtiUqc68eibp94a5ehuttGyX7KEZjs473p5c2+ryWxaJonZZgr3rLJe1dCudmq3S
qa5cPY/Z7vbGLUWCc1tCqE0olcOC+8kwzoR2FYpNK+du6QI9tyCE0wry8XlbTlLwNW5V33QbKvkS
W0OhLF1lAEvgtkCBE5U64cSZNXjOMwepl1mZx9HeReOzHe7LKiGKUuEC8dfU3ReXBRSarkAvivcc
LjfJ0AtwmAO0EOSz4zHJcduwD1JN3srx5vYWLQUuNNQxtYcyB+aLBferOqVU8wxJXml8Hcz73HqN
w9+3TSzeuOc2hKNUpfDGGoXbIIQGdeg3XwGbthIXnzAnlke1D+fDXmvJraxLpFkb7TYN5x42HZDz
dr9t51T2byvrWgrEZ+sSw6CpSSikmHBvDTFITu8UMFFpgRzuUC+uP6Jvc/1vWRNQOgGEFCMFHE8J
MUohJcckSEs7W45OVjrI3qwZE5mhh+6uLGzp46FICyoDFAyAEOf/fpY2ZDRUoxrs70HvVSR20WEk
lFh+6b+9lG6ykXdrFpf8/dwg//czg1UTQkBRA6Slyp1tBmkk50dfK26rOI9/sTQu4ylbqLoDEyR8
QbuMW9umJlq1GDFJzGRD5/fqUFhBPlAkRIekPsbOZsYlgyFIEFRi0vEtm59WfsXS5XL+K4RTZxSx
M0uxBQhW9tFFx/DQvtbOC54fLitGAm5/eSOZ3lgEI3VD9R6/ROruZ4wC3P4dS58dyH/w6nIhSfBl
X372VIY6OMY4wgBEyaRMAANlx2oGNVjSrsTppdIxHzL4jynx2jGj2c5SewbEZYp8WycUuIRDbrId
q4zT4GDGVH1KcpmMtnI09Ke6W8HYLF1FJu+OYe9N8wqs0HACsjzH+6eRj5MUg4l5JRosbCkOJkeZ
cYwZLtjLb9mbVmHZcx6dGhCDqTRCQMCdl3yPKzzpmtUkcGHrMAIPIjKQxQAIID7O0xJ6YZ2Wxqfs
t36YPemU7u1D5ifH8amgJPwS7W2PkVLd3PYY7hEXzxcTeQ9HREG9zEF6L3hMNIF7vOqt+JSib6p5
HHWgN0RviQHmGmtTDSvZyoq9z8zwPDBMcz60oGM+KTQ/1s73GILJ0nRymq8YHvbq/FCzh9srvNpH
rBCCmzqn/4P4jS4czU5po2II9ejUN5g0yvVdPWzT5LFy9JdQ8m7butpEbgu4IaCigPQGd9+lz2RV
+X+2gMICVGZbFYAmWtJ2FTOyZkgI6PaYdRHDYOipCx8qsOKHeIC1mUqq5PkvVoTnFhyS45BFQTgb
FaoaL4boNPaaBx1agOYf2OzsC/XHbUPXAYV/OxwBzPChn4H35uW3S5kcxfkQxyczC+qBcWZfD0UO
T8+Kw6jRuzQFtk0lvSm58BG5+L661iXfPP8FwkeVUaMrujGJT8BfjGGyl/pDY9I9iCK9pEncPoUW
RvRxe9lLGwlWLWhRA/aEpoKQvVta2aSak8UnGY/LNn/Vh8o1w/1qb3PZjsVFffHEvFIq7JsQnKgj
F5hJd3L00aLmVyTP0Aq9vZylw4bn+T9mhKDJqqiPzRZm+mjyS/CIGolBhgQc2JXsw+Bta9fvSPgM
nq28gA3af7T1Ln2mrEojwysM5trJVRDD3hgdSBgHkd37xsskvSZM8VaMXtUzuVHDAPQR9TcAV9VL
o5gxrdp0QqQufH0r7TCOfR/v4ybQtuZaa43HJjE6g4IKJXpcCrxCfmmqKtt+jJUhPkk6hlTuIxyE
Y0hfJHUbrzni5zj8lS3uGyAs45BcYesiybD7qe3j093rd/Ac+qeTQk4O+bXZnPabTUZOmxN58p/2
ESFPT8zbfDxHQOkhnfSeP/yH5+8PwbePlvTkPpjIIXDfAv9hdoPY//X78auzf7yb3J1FOnK4V9y3
3ZfHXztr/+h+eXT9w8oGLfrg2UKEgJ8WJR5HfCFRoD+0pN7pYEdZSX/4h7/1sYRrM9FmCi61ETYi
htzH7EwketFaUvCZRF2bwdWMvB0AcZEMvIHocZ1EHW5LyLSZxXuvU0xyA303/ZTkw6xTV83GLcTl
UZerhl0715iGnFw5ea7Np7wr3UEqMBCmecB8bW8fAx4Mb/00wTUxAgO8lVQjcB0UL39fqTkufl9w
AuG5rH8yRV86vimNKWXKHJ+S/M5MUhKXK4FqyQBGEjHyyxM83NiXBroh0fuhcHCyUgOhvUKoiqf6
36qgIAvA4A5vQEAQGDmqEN3NIgG8PbSR1D2RB8NVV7xwyT8u/r5Yjwkp6nkt//sWc6GaTOxc8a32
hIYBsXYfpfVsK2CZ+SplaQAe+VH3yokk5V5WfsdpiqzhL6CiwpKF6Ni3nVHZEz5sj7n1k10ayl4L
h7UZzKuXOreCOriM9em8GX65fXGf9xRNLlzVmPtVwYSk7WKINmqPWkKg8+uC9fu2u19DlAWLQgVn
AIVaqoSwOP8EHJk8297zj9ND4iZu475KJCJ45pH28O3+zR9d/5ftHsj7TlsTYL2evRR+hnDsBntu
k1gL45OW3Mv2iIeJSmYUMnm/qUpNYMOP+sS81OqI1dl3ihZvxxYI1zvJ/tUqhWtMP0r1LY6ehxGD
mtueeZ2RfspYI0ogAq0k3wsX2MU+CceMZcPQR6YEB63u7FL2GKCEnVyjxvytSCuoaRf+7X1aCP4X
BnkedPa+SLKokTMd3wctvofYCb1GvnPC2JOKFRdcSBZhSAedCMaBgT8RbgBtaFQadwk9TfJb1QOS
mXuaMuFIeZlmupbxZsyvt5d23bPnew9/B/8uxH6hanO5Nt2sc1aDg+Kk1a+KjciutD06jOoWUrau
FDp7CfhxRxr3Jn3RJQnMOg+zCmDQMOxu/5KF4IkxLyjPybwpZItD3Q2t5aaIsPbRUmIPQNWQGFm5
Rua0uJVnVgTfaXN5ytsmoqeefQc5sbHt4q9t7jf1l9urWdpJiBLi42KOBWLoQr5AO7xJ2m5ip3bG
lFdQRIewzyG60f/IsxhEBs7s4t1z2+bSuTi3KXhPaIZUyiTYdJA/YujV1/2oOxax4abmyujxkikg
bDGbp9jAvItDVmYFwv8BNOonsDH00wYc+0BqVvpD2B6l1bLQYpgEMx36hGjrAGMgLKzve8UJuxbW
MtmX9Jj0jPcGh2ep3IYRyP2helb1pDYfpXhTAWMBnqHJoc8jwycfhqDqPwZJ+5n90O+hPFWP76pN
KvqtQ6NxRPLDwE1m7izlnrZ7pn5n+poQ65LTASSI78Upl9BtvDxj1IQyggQSlBM0OrdohAHIZmb3
mVK57VoHf+kUQTUVDGsO5uiBPLo0FbY0SSUnZSeV/kKBma2V6Zf82kTLFgjBzzKZ8Pf/h7PzWo4b
WdLwEyEC3twC7dhNI5IiZW4QI40E7z2efj9wd8/pRiMaIU2M5mIU0YmqyspK+/9VEQwwBHEUFo6p
0I534fhQxPCOmjY9iV3dMUm1Biwx3cmZV8iACHw5ZEGmpNzsXYaJsHGzsQ2fUp2RIaUFOOpIYnTl
9izu3JmU2VusEhFRE+rYOT207KQ2/yVTH628JIvbdyZk9tKyaSm0600IFvvvPnnQrI2Uvovmwdcj
28y+hWvT1wsROjwEsP+SzqTtfw5XJnXKgDvH1kneBjC2GEoJQ21haV1DFFtS8XNBs4XVvVaJmowg
2XgVtWorGbz/T4FR7VJ1c9vMLYqiDDWhsZNCnfcqMiXcB8JYcZvqciO3L1ZDoVdwrPI9FH7dFnU9
tkfGjcIaGyfR70P6+/I6iZFlZHpErAREy6dkSA9mKdokkZ7daNhG7rhRNFsbHVN4C4K1Pu6Fs0M2
bI6M63Pd5lkyNVa7WJCR3SoveX5INVvFpOv720tc2M0LKTPbpHu9YJHJ958aU8rsnM5TiOGUPrb7
UX+J1Lvb0q6HESewCpajUstmOG1OGT7IgRqTWQ+eGtgiTy789RsxNgYny9Nm64lxvNW6btz3UpHb
JURnJ2hIwwdfN9wdo1UpZc4sex86Is/aaIIVzVq4nRB+k/zHRk/x1czQVLonubjCuF+Wt68AuiCt
/m+twoyTMAquuBupqr+rlfTP7U1ZsG8ggU6jDiTtyDfNj0AIjVwFWvip6/PPUZS8poZoK8qaF7uU
2AJ2f+Kjn1q7AGm+VGZNrrw6NKL4CQDpAa5Tq7CbMSxtzXsUaCKQaw+HD/AsmI7wPHNhxfYtLBPw
Yu4QPSlowPwVbBVZSWA0iJ/KMLWj3tG/jWCC3d7K6yoyWIPnQiZ1P3fVR8MQaquJn4BnLgY7sVXB
Th+Twg7/yTbVF3nnr6xq4f4gkBlXZi1VlaLApcBQTAPXZR7mqSzNaIuyiA8VoF20zKX+V0Oqik+e
mhgry5wLJT1J9yETtaBP4WLO6/G+LrpJAOzFUye39PHuDe9Rowmt0I19qKxkTa5y6JMwRmR07C2k
DbSWXq5QEXx9rBWEeeK3vOl3NLfaMrj/A+g25pNlbFrpW1NuukS0XUNyIn2lKDfXm0m+pltEBFOP
KcmbS/m97lp9Wrrxk+IC/p5+7WkTibS/ETKhr3CMGpWd2TEmFD+siI7xp1KrbF370pe1LQThyrkt
LuVMyuyV9IDsNsQoSJ4G6jcd+5dN2B3DGhvqVVA3bRl/aD2fgg+Ob7ZlaleFXS3FT1Ek7SqzF2w/
fWPACTol6WhIe1FL76TE3KlCbftW9WgSaq4x3lyNw358BNQz9BVChAV4+uVHSFIptI3JltLBaG5q
d9NvFad26H63hePrv//+Tp46OjtuG4Clm2FxIXBPJ8iJeQWZsqqXmDHKktX+izgeSXSin+5OireZ
uNbxs3g1ABsF4xSgcQZ+Z1fDiGRfVMppieNT1eSbFveKpN9UJI9JSlRRfxdYvV0Qk4xFfMj938m4
VjRfXDEE9dxQmNvJT11usxanblG6fvIk8oY4Zsez6uEebSFCr203ryCpyfrgcHubr6aEONwJ3p/L
wpNCHnmmySBBjG5nIlUDjUVwv2fjQe6zb7HsWB3YHvox7jal9KJYP0Qt2djwOzG0yKOmrWRMrlY/
ldFpfqLOhUtBleFy9WKTubFPr+qzqQgijIyiozde74zD6JGg0lrGhJI/5QuhuWaiRf8gAZ6QX2e2
QtB8oY8UK3jO6sHfVL4s0VcvjysPy7VyTWIkAAw4V2A/5m08ajkBcqmIAbil7n7VOdTeg7RLa2iB
c2AKui9FffKD9tEKH4PisY7rFZt4lQn+WOjZF8wtLx1tWlebwbMeg1QTb4Th1Eb3mpp/oxrWtJJN
eTGGO6uSf/YMNTDXe2xywM50u5YfBPfAeI2y9k3T5p4HgxOjGpis07aDmMhU++WB56PQGknDgXeJ
lN0FWdjto1iSjorLgHbhlYo9hpVEU6tU21Gn6Q9RntWbugrknViGySfVN6dZ3brujmMtjbYVubEj
5BXVXx7vTZ7U776m/hCaPLELKwi3vk8y7PbtmXv2E0AN3z+BJE4jX/OTnThF40GP64dGcpttqor6
puUFApA09DYwM6963YsCaQjDDDOKhN5cbpo2+r4g1EX94FO+SpMXs36R8Y7a8qUte9tov5eddCek
3d79Ut11/qnRfmC+Rt9wbi/8Iy90fnrTysEBAYwDMHmGJmcf4lltanZZVT/IunjnSce6+6KkTrlp
Ct/xvGCrFkD6uSerNewCtvCx/eT5W/dT3PzwtHaXew+pqh+y8huzhz7/w2OOp62ehnfA8PfdsPKW
XA3Mf3wt3O98DJEKWEKX29YH5OzquK8fSOkc+8y2GvUulg17iBsH/GUvahyp+qUzdEJ6+Kik47aq
tY0qbxL9rsuPSVk6WvLoV5qTjo+Md7xqQ88U7lqz7kfEO99VZhU+GrRw7OekzWJZ1qJsxM1DbADU
b5edlj+nUlWJjjz6DT1Unhiom7jUY8tuPMM/yUMcuHbRm40tBlS6TUZmgS1USzn4XOS0Udt6o5rH
sHD7dNskpfQYRg0znoUbpnRFCWbycww92tdzrwl/FgX8DbZklvlDT0Dx3Y9KkeQtFIj9Rk1rc9yl
SqTQITAma2BskwW6Wjn5Ll57ZnKYobw8IVUNgJ3SyDpWqmrn0Mxp7e9U+l5DO1OW9zCT3tbf+Wsz
KQTMmcwdSTAZax8m+yy6kMah0T0DcbRruQWautnZnPVtIVdrmgCDSc+akBoQrM0B5nSpH2vRz4QH
L3AfkthF+8qjoY2nSHhQo5rYyZW+3BZ5ZR8QSUVRwvsEFoJg9HIb/dFTSiq6woMeHqn13nX1Q0+I
GKhvt+VMXsHFcSGHA5lWBjw7A/6XcqTGa9sIzXmMHPtPkaanx5KWhomiDKNKBH/5201vFYY+EAkJ
IwzsZnkoi6OWmNs2X+MCmnvxc0kzxzbJAWKvYt17HM3RkYVRtIWu/leozU+3d+tK22YrmpmfuCpa
j0oRctQGvgFlk6feSfMSRoHDn3G5Vj6YXs7Lw5kwA5iEgftdBnBv+pwz5R5yNTK8nA3M73FmHnp3
A7aK9kZs0Eq72yu7VvFLUTPHolUypfEByQZr1j12L0qxdZuHKPmOh4f3sKLca8JmHgPEm9xpApHH
MQ2O5oiXDs5lDjUaO5o11WgDYnp7eQsHd76T8wyl7jUjYGxIVJPXIKJCYrqbEfgDhm997/dtWddX
92Ir51FWqzeCGuWW9yjSmBF0jtrep0Qawxr34ILSX6xppox9UBmtGiNnzL7RHeBEmbyT1kDNr9I3
XK0LKTNDhC/dg6mAlE74Eujml9ZN3lNXPsmf4+dC3Qhe8CKnzMBpY7Pp9BUMyGvrdCl8+vuzCzBm
uaWUkotWGm9W92tI/jBW+Vjc1PjLaB+e60fAfPb7eua6XTIK3iOcZZnTS1rw2uhy53hSme/aIs8e
i6ZfyyIvnRugAnQ10G4JmujMLLaJMA5dUPuPXSx2dkhn+zExhpQnWVwTtWRASJ9Mzh0ZFNz0y/3T
9TIgKKj8x1otQmELNgXeLFx39P0STH2Kq8QrwZcssn5fwBW5dUWvXcMQXLgOU7Rk0NZE7oPR+8tv
SOB2VrwhiB69rgu+KoFFv37jdluprwVnyMtqpRB6lVTlUCG8tWjfY+qH2sNs0ZkRW2Nv1dFj36aO
LLtgP5LaLHvHK7ttNEb70HWdRg8eZUDXbl/9Zdk01THlgadA19HlYotqULVRk6JH8I3j99ACnH9Q
ivTEd0ZQ/eUSWBGSsC0s4Wstdd2mKDLvcPsbFowrbjzZSLLmBq3ts+XXRh7KQq9Ej5nVFsmuH0ft
tWpL+oBMy8+Kna+rYuwoaZEGGzeI/LUJniX5PJMQAPEZTFbOzrs23FTQ0zF8FAcFlP6wiPdaU7Vv
ouwxhEJ8fhJ9od4beiKvjdksqBrDL9R0J48bQK3ZzYKkZ5Cipkke60rynjIQ3PZWXbqbNDN3bVn8
KUMUijYlG7hcYBuI5GIvD3sIG7kyyiJ99MYUNDLC2SxpnAJTzHyRtKJa87XRhEJwqkzjf0RqIO1f
ChtlK63a3gDLP3ytxY2ifA+D4xq/8dxeXAqhKHApZJrI9XMB+i6YD4TyQQH7DkTEsP8FQ/VBUEI7
BtP9trpeZUY/ZALsxkSESv1pPoARuqlfdooL/WD/udM+CUq5scrSpiFlp4yhDcRrb/ulkW+1TDEc
v3aStNjmZlod8+RPB2s+vgWP25pyWNzf2fV1hVCK6opvCXDp6jF4yD6YNeisIi67ve750zYXNZ33
2dOTD10TNREcZqHo7yt6pSppDTho7vR8iICFTaReKYFSNtdPK/c7vafIrFQPsm+CqU4CRR8dei7J
B77fXs+iMG4daTiFfMLHMZ+txzKbVqAjPILn1H/v9WOtljvBa/ZCdGfmzVr/xvwN/Vga1TkQJPGL
KWFd7h714baOLKQJybPLTCITJfGorFy5xSPi7aQsCiICGO2XQsouryLNCKL7pBa+a6ExfBINWvhv
79vSvWb8CEsCwi4Q3zM98P2g0CIlp80PIxImD8wO4N57PlW/tVmqpU0zcKimLlXen3mSq7JGNw9D
2KrUo+Q66fc1coIlFTj//ellOFOBjuYwIeyK6N6QNuKo7FNAuMx4OOZgfnVxuLu9ccurgaPDpEDL
qmanYxVxq6UNtqoXdQgwGOEMLadNV6GgJpt3HoRNqoZn+B85M1WjPc0TIgmykTi+j7LK9sXaMaov
hQcqg5vsSLLYff6ritYM46JiABBK6ZfyKQ7N5W62cZzktY8tSplP6SrHL774yb/xGG5u7+OSlhv/
lTN3R8tWyGrNwxCllNqCp2qtHLt4TtTSyRDTHE316XIdZkR6ho6B6L6QHvKo3Frx0bfWJrIWVe9M
yPT3Z6rX+rDkygVXNUphCv/Xt+JXKQJeoBGOXS2uQHN9sI1dqcSZtJmiA2nQdc0w2bphl8KV61Oh
jDxH+pZXez2T74fRfIrFVz0eHa979mvVqariLre2oy9vwGlLyuekuQMcx5Igy3kRM5pljdruC+3l
9tkuvedTPYjRd7xB0ZxtS8DgpF6p7D1g85bwXdaBTCEv0hm2INxVypsXPd8WuHjYZwJnO2N2lcqU
RIQ1w+2qrXwT0o+eDith4eJpn0mZXQ2InY0+EJFSN79SjyHb6CBanzX6ofPub27HNDrAwAykK/M8
nOIPQAMPmOfWcH9a0aGt+p9/s2X/lTDdzzPVDd2e4L2AVa/Ls20OHf1GcXMgHrRge1vQokHRSWPS
8DEVa6azOxPkJ5UZVDJcjFb43YWRM+qOHfQR4crtkBZP50zO7MKLWdB5msAzAwds33ZO2p764AQK
1z4v2+0QO278w5ffmgZQ7/5kdfmDEXrPdQ7jCcn4PqtWNnjte2aXoCw0Wap1NrjfGH546DTjNRMq
SsDABdUM/N7e5cUbwAgIwT1N01fRZ9SWri60GVfOim3oyMt2tKk83BYyj7E+3qSpCY32lglEe3YB
UiW3uhFkcKjru6+Frz5DyrHL4LbLqNsAAWkAFHlb4lUeaBIJjBowLqSkaQif3ewxIjWut4j0TIV5
o0ObHF14Iwwo5YuTnmUbFQ4ss8JrcXTj223hS5qLGzaxcH0gIs6Wm3XWkAhximzhkzC2d1ZWQ2fW
OKnYrOQJb0u6CoB0VaiEUuT0pLE4+qmwM8vnztI+Ebms6MmapJn7AgVjDd4lkqy4PinW8BR7dGoT
P4rQva8c3pJO/nf/yA1c3nyLDrbAF2JoX0H474TvpfmpT//5izOiQY/p1gnJ+kqGBLtiknDLQHhW
Vf/kVQ9RVjjxWK1Y5I8Ewvz1nRCb/l+ScrkarRQET5Qpe/eD6UCFaNmZAVvKRoDzS6r0f71ueIj7
cm8lyachlJ3ESJ+NOPvkg+0rjeKhgqEnfotCipUeoxySsY+6b343Hgaxsmxgse/IT4xUz+BRHMU1
t275IpGf0AygLK4rLl3qxUkT8PlpN76FmmI3wZ5BP8mEAUBzKgHuJ019pE5y8r3aZpphxT4vKh4V
M+pmOGT0yV1uX5M1eUfhjssEdfJeCk39rs0S5V0ZpeKxFPI/ZWL5MBz0idMbRyKZ4fxLeZKu9yFD
tigftN0bVWz0XZ2SgezyQj7c1sGr9NuHLCA2p8mZCXNqpuitPsDvTvb9PnM/tYwijIaZOVmcv8LG
cxTN4c30Slj82p2SVJ9uy15yoynm/0f0TCtrv+7zoZDo6JasjMGg1nD6Vl5jMV28ybSKkjf+aLyb
HR7F4xBfDx5cLS+mm9zUD+Iqw/CShpAxoMGaVpcJe+PyxEZXxB/JXNzbtL4bjfSO8vGBvBr4kZKx
AhSxtG2wWUngNgJLpisz7yeLlKowUoFAXo5eDehM5az60x6/SSvOZcw0UK6FVPe7aT1e5QC5XY/A
y675pIubNrlWTN+ITBfNhJhFIidabGGV6n4Xe99zKHz9oNmFQH3/uaaBPv0fSbPjGSyOQnNNJCm/
TSr+Yvv7toAlJTsXMFOyvFAZt/TYr0Dck46zo0B0Vl2Ytf2a+RONb4SuYbCKWnhQYpJE5cPQ7mQx
3f3FYiih62BkTf7LTI7WZXUt5izGKp8z2O7L4W2VlHdRic9kzPwT1zMjgAJQ4lR4a6uAGaK1lsLF
3TJ0jWOhHGzMadfaqo5LM4kY64mybVnV+1p5LqJ66+lrUcLVPAC3hViHYSWyoACOz+N1kHg80Jwa
TEwFyILs49AJQgRZptZatGnJXnSCKk10/LgUNqpbf2Wg5aGJw/KktVGwyUSwdA2ts0tT0P9cMS8+
baaYhtD34VAR5Ytt6XT9sWYStjNXQtjlDaC1GqxGaBKxf5fmDzLRpOkbIbwXqZZ5mXoIvbcOWHMF
IAT3HepzvT8KRkt/bu4EOvmFU9iJti+vDfAsXEPGngkj8DTon53z/QWG1IpGRpYBTM5dLWytSHaU
7O2Pr8eFkNmLOaSe+cHdez+Q2gqUYRuYjNQa4srLvKC/KtULsNs1JuBwLy73NPb7APbLBDMPKn+T
0v3cbwRUWUnWdm1JkgVX2TRAi38z79Vx4UoqdQFJfMe2EHxIteCeNE4aIN+3t2765pkfStmO2Q1K
q/RAzi2LR9N6LdTE02TEg41cq0cjbTNAKKpvJMMypw1yb3tb5JJKnIucGRor15Nak8hGDJAQ5+7w
MmFOeqvYJ4t7qNPBTKepMg08XZ5WVEpeOkoDp9XJHVOEfnMo2oPfPGkasOl/sSQYcJh5ZmCD7MSl
LHcA6BbCBpLSw1t9iLXPazWtBeM8Mc8wqEifI3HaTICUtnGj1V58H/t6aqcAvji9Va7FxwsncyFl
puBinBdA+wQxPtOub3o7wmzWfbYSni5K4VSoqk7NhfNigVaUhSSNYXzvSqQVxxcY5s26WPFkpxdx
ptca5eP/CJktRY79IGFIgLcmM7rt2EWvYldqG38C4Q3ULN7WQgNI2RiuRJDLiyPXDRQOE2nqzIMO
/aYZW4ssuyj1kJ0V1TarKZEba8wKC9rN+v4rZ2bfGcb1Ar1lE9M8PFjpu290tpX1jtGuGL0FA4Eg
MH0wfTTBzYekOyrOY1CW8T2Mrgc3qTES6qMcy4dWkCTQydcmjRc3UJk6scEpmDjLL6+SYjWlb5Rp
DAm7vCMw3gjN7ypew3pYyu8xvQqGsc5kFx77zKMCfXqU44pldb2HEZc8u2ZI0IjEB1+K7AFU9M78
0YXGV692nXo8+nq7i8LYjj5b0lao8jczXVv54pGefdJs5Zrlay75k/i+L7fQ64hRepjesbb5C577
87XPWxqlrDWHAYS5+9Z96131IFUd6a7MSftd0qwxBi6lCsCupbcVIpvJ4Z+ZLl+uarY2j++zQajf
myQO74pO8p2WAR9HSJL02czN5iVVvHYL9GW4MSX5H7VTw+eiTa2vf2yoaaqWIQuDuo560eza6IkU
Z+GIdsma/FmAB9TODShOI29zW87VIAsOKMGgITIqxHQZrQ6XamwCZjFaAnvsjnE3jSU2GB4tLSGJ
fS5p5xHDCuqKZt+qiuOKezX6nVAEjl6j+Ln3V2zh0pU6+5Z536AytlHcwy99H1ZEdbQl+H22zZIV
l3PJUJxLkS5XDNCCnA0p5yxGX8D7oHG6VfeK9m2tar7Ua3G+tfNm/6xPfHLzoANADE3jV7n/lcMs
KdsKs4OvRm437ua3u2LWl+7m+eJmZl1VqqRSTMyFmCvbhCpAAll9AaMOHUkrmjP5JfOX6wMsaGq/
otlsto91qFueIHJabfFsVBtqphikUTtK4Z1cbXzhVTC2keSE7euK4IUa8f+iFP2f4JnDlCsd72nQ
sa+9uwNPsGu2IxxJ/U6vPwqCzMzbbRGv3JRF5Zywkf5P6mxn86aMPR8u1/ss1EF+qGzXBVxjLR5a
lALVBcBWOl2E83ZWr0qGqmVW7j4es40HLbbVvQnd39wACt30OMFJTQPO5Q1oq1Io9Yg730jffaXc
R0Q6FagcAtDta6BuVxACk4GBuYOJcjqqJKp6l8IY4UqElqGbe1NttrUs3dElc/DGXa2/WuKd27Vb
D3Tw4ntY/8WB6eAXA345jRrNsfcC/HfPCKrk3s0fO4/SG+wd8ZqQJWMySZg67qeGkpn7ppVSoleG
ldyXhv5v04mfq7zd9Yn8Oad/qw/WXNIrbxFDPdFyAqQiAZ15BR/Qk2kWQq8/GfCZQ6QjSjsf/7eS
Th7tf17Vr+zhkjyWxiMDDgSpNvXy8MykjsO+67uT3FjZz9QImOiRRLA0qO3t2lT7h/KVeQCHfXRW
LvlkPS6sCyulsZOAiJktoAFmr7FYQN5Xil13qhs9/JRofvTSR/qXQB2tQxpFT6JS/Nsw9nMPS0l7
74PdfGcp6RoY3NXx8hXYNjC+p+tCTH25/i6F5qQW/P7EyB352O8pKBSxVeyt/CRS6L+95ivbPRGB
mHA1g77Gkz9nfixbLcq9yOBw+0elDbeRqj3QEHMIUn0lsrl+9acmKHoVaFMj6LzK08Wp50eDgaj6
q3rsHgTHcII37y16AIj2UTiWb9mP6sfw8sfrQ+iElwQ7ImMWk10/K4krwtgnpWH2p4F+v6HLHAvE
AFmAcdlf61BZ2EqMzgT/+jFnOI9zh7Eymyyph1MftbZVHOPat3PpIY3eby9p0v+ZlmoTxtUELkMO
y5otyUgyXaIzdTjJ4Rev+Bqu5bmvrScHRYskKQ9yquKV9bQorSVKZA6nrAx2gvEeSqlD/xrAmOm9
GacbH2xCITecUf7a6eb+z1c3MYnhgJLhIaifHZjYjHHGAPeJYF92ai+hHTQuevu2lIWz0mn/pEIG
IvI1vnPdS0FJp3J/qkRtq9ficxmID1lVhnZJ6uq2rAV7Bp49eTFUQ1LI716uiCnldCwqj+3U83ZT
t3qxafOupGdZTn4ERiDeZxzHASdK3N6WfPWwg99EUpzAgvY5xpmnLztTfn80gmFItP6Ux63tM5yL
OsKT8RdCDKpITNDxus8Tf6IiwPgt+8NJjFzovjUHIbL8py7mtJKJ9neCBuLkZisZpFpUoiYYTk38
KwLsTCI4gePMXNmwBdNLUmzCKv3oQphnkjLZU8umEIdTrP80hJ1GVSyOj8yDO2a71kYyKfLsGnO1
pjALjHHaSKbDOzscTRFqF77f8URhYZ/k3ud2TI6D8jsUZUeWHal8a/R+xQlbUghFow2V0iI9MfNp
mL5LhYJPwQTroe2qz6kZb8iVrCj80i5ibgEro0imXUHHWfQc+VlgDKecBplI2OaV8ise8scmN05d
nK6c2YI5nMqKIDkDYIjZmpnDTFTLMirH8ZQGTfkLLgNANOnLM//8IZmQqZlEnabgecIuj6vqYz0L
VW04BX4F+iowIM8l4xFPbYS1Z/BdXhlcWrIaDI1b/KFCQIngUp5Sq53lGsp4ktLkIOYnxRd+tqVd
GtGuKsZdpQUr3s+CPuILTFk5ULFZ5cxMVWFjGZHqi6dRq7e+NG7TiBYq5V2v9om8BXGW6tSKyAUr
jEiDnnIA/TFRM5F1E1ZCEiLSL/xdbSVb2O/S4pdSrOzlgkIyRAwqygS+zaM2u2rDaJDE0huwryoJ
KJQhVL9nUBfsct0390Ksgs40usXKQ7ZwgFMZhLZl2qomRobLAxx0LahSQx5PQf9sVs3OjU+AY9iW
qxE2+naSHm7b4aXNPJc3U5icGFzVUhRGgyBxO7rbeh+uPWVLG3kuQ56taWDG183U8dRqd0b8DPTg
1pL3evyQ12tskwum6oNDzRCnwWVSY5eiUlAc0mxIhhN9VHuhoqs4abdl567Mki3sGiEU1nBqe5va
ly/F1H1Rp4OaD6ehl0I7cMvnXtyGTXuq87Xa5pKoid+QfB/Gir6gS1FJFJVBmqS8YdOUVPQmgFtl
a5W8MbU1dIKlzTsXNbtYmTHISiMhKtZepEiyeVncccUgLugC/XqU4TTQ02hQnMkAp0YU67AfTnoD
gK36pP5sWvohDPAJVgLCBQuPaadggKEA9UadaV3CCnzoB4aTmyu2QIepPP66fXeu24oIGXHOdHLe
tCDiy1yejVD7stSrEovx8ucs+OR6B8AmcvGu7IJtW/h2YBwj8fNtqUunxFAUtg+9w+DOXF10ckwS
X+ZJ0YQB5KvxoChRYMND+fwXggC6oxvNhM1ufpdCJVS8zmB1qIMHwXRYEslb4fa2lOVN1BAxBa8T
6eLlJpp6Vw66wDnlWbgZhN+R+0+3C55Sp7lrhcdhrUtmwcBScsG/RTOmV3kmrvZIyBlCPJ7ocNh4
Is2qiS1EoLHJx3IYjr6yBqa3cIERSNRggqbADOJMoCtmox9X+XhSQd7cZVn2Fvg0TLj0WOzyUf65
sp1TnD9zEKehWhNwUvwOZF5upyV7vtH01XgqCrU7KhMJa0/V0DEicKBzRqbsQQ0LOyh98xQFvXJQ
xCB90uGfLu1gsOpTlIzpyou9cBUpveME0fYMy/N8KkuWRmGQ6xpnC5ZJfFQYlRii/lPwWZw4pKBB
MFpPhePZbSR9nHpe0Yyn7ig+D/+69u2dXfB0LFw4FTSRicJvnqSrRROIh6zDtXKNfekyV/Rixj9j
I7rr3FhkzqOO7pQ+W7ntC/aSeVk8EIPMHXy/s9suNJgS3RjYOr0HXRwG0uElSXkKqnHTjD9uL3Ep
hj+XNi9jdWUjq0naoqtH42vx3gd2ujM3w1ezcbK7VcqfxR0lp8O/GBks6aWqun2BDlfsaGnUp1wW
D0wQHgpX/zw0P+P4SXPfmGp6UKqNMW6K/ASFjNyF98wu15bnJNpLIvriIQDy//YuLF1YUpcwahJo
keaatPksxPJHfWSiFj1SlBdVfgi70FbHxzD5882GSZmBC94nBsIVTb6U45mlQgMslkjv3lTr1aBm
X8QPWflbk+r3MFAdSA5d/Si4fx5DIphyHZiUMEUyKDkTnIxNZGgFp1z9KCy41nFvzdbRtV/ld1+z
/WptVu76oGnimMj5SGWAezefMBlEvY+josTJFNNHbCQF2IYTzO8bKKuK7i7MpW4Ta2ukDdcv5SR2
6iCZHAGq0pfr7KyxS40aU6jHXwRlX1uvY7Bibq9fk6k9BVsrArFHHmO2lWUTM1/mIyJLt8MQbIZO
sVXr3RpG2i+znfvHfb4G8nA4GG4kyQUyxeWSGiOuBE3FHIixLB8ylcovEYz/XcqDlQTNdTn/QxTE
cCSTJ3bKmadWD6Pa85SMp/wnmAD7RGg2jVrdl3Vv14W/6VpCSi9lwMo/9dVjVxfPyXivq7GTgR1E
uR+Ak3ht2H1JkVBYk/tCEx7/XC4/Ipkk+QBnnaTkGzMn9rBrqInKh8q7r0k0rmS5l/QHcw8jGYkP
cnAz/Rm9wtRDXRxPbgbKyW8GFJu1Itr1y0jofCZitiDKL6UbqRKb3H1pxx/Kn8dDDAMxlUMxkEk/
eY7IWie6nhZTrEwH+k5TFK6e37wLRvCng0coC5VOjCYpS0bkZ7asBoNMjbyAmJzuZn3f0Gdyl5eP
/d7Tn29b5+sH8VLS5P+cWefRNLClBZJkX7ZDqdlZVrBh9ug0eP7GtVY8l6X7fb6u2Vugkj2UhhZp
oXD8BZmGpzgazGbC/vailjSNBjOmlclrALc3u2vloCVabU5qkIYbN843OeW/fljDjbpuHJmOiQEZ
8iZTRUWdaXSfayU+DNkFAZOhB3anNIC/D6BU+MWm8/9NrfJV6vOnLvL2imBXgbXytl5BZcIbcvEF
M4Xn7qYu7gxPQR3uBL+6n6ym5VnHIdoRxcRi/R4H+S5wN3K8BZCpF9daThf3GvZn9pnWqytcc7ep
1K6t2QMxfzTpNci0e2ENj3NRBuQouBFk4SiDXiqpJrQx3G1kPPTun3R8YeZpNYG+ZDk4R7oZ0Beq
LrN70IlpXfNO4KVs2kP5dlsfr10gTunsx2dqn6gAkI8mP14Lxyh7yf2HUWdec3tbyuJVpiWNFBs+
EAmBy12SPcqVeeDi25YHF24i4dRldlg6Tbe7LWjp2SB+5cyneV1aci8FiYPhSnWOIOo6D4I/PsVu
9IvZ/ndFPrhu+1kmureNNYqgJSUgzcG1xoJM9aJLqaEQt1EnRuIphwAxLB8E+SmlP/4vlnYmZLaH
mhjSR6OF4qlvrXcwHrdZ3+6AJnByU3bMSN6WhrFLsmjFYC3ZReK4qXJJzymru1xbMFQk67sCe19+
1o1PetHYivrEzoYh8UL55fYil3aSsS3KK5T2KDvPjIYc5wPKijSr7r9WgncS+uo+EcK722KWtP5c
zGxRqeXXReHn4ilIt+ARJ+EpTMlnv9+WsqSMNAp8TFHwVs5tsGdFChXnEuznQyw9yoWtD7t2Cxdt
uvf8FXO7uHFTuEpllL73eUfLUKh60ck8X5pM7tj3YFX9YvG83F7R4r5Z+gQHNwERzTtLrCYtKkYj
xJMZHAamtFrlyaDS1kYrWdel1QBXAwgP6SJgw2evV+kqXlhWLc4MRkL1U1tiw6Twx5+v5lzKTNnK
FO6Dxu/EU/fcVL8k46sw7OU/ntvhGcSzJq4nE2pegXIHtG+2cSaKp0E+DsO+Fh232QfNyoYtGVgU
jLoMM3sUQacNPfOVBE4/HwZFZHL0MWUNalM5vedY7bBdr0xOluYy8QQk/wQzzn8nLNRZ4intZRJc
vdCexhGXue6j0A7Tsn+9fTrXGBvUZGTmnXg20AR13nrCtwMOPbjtqUhOhfG1S3dudkrze1P+Jkjv
UDi64XH4pX7qwn2SngKgPuLh3nwNhKN/yBhMimzXUX8ozaaKV16ZhUzm5afNtlscqsqCA6E9wdR5
F29exv2w+ybea99ub8GSD3WxBdN9PDvWMLJSSCWRU4NUMD50Xmgr2cawtqkCEa1tfev+h7Qv7ZEU
Z7b+RUisxv4KuSdZe3VX9xfUK2DAZjXLr38P9erOVJJ5E9VcafRIo9FTkTbhcDjixDnpow1FxNfF
ePKeuFx+5H93f3aTpvj0VqdgugKjtw5px60jUHr2TOPg1Lucf4UmqfGmxWBeDjdh7icvUnsoNqCq
qbTMY08jQbU1CtLdaK9N9qcxtxUJqvEU4f8sPWh+vPKnIvJEU+5q7SAohrdHLxQLAeu94HBrGTNf
pW6nKksxdQQrdZdAdPyVhoZndq+NQbwUnRYXokioN7XxZuz8ePgjT3UuN5H2lPBtCgQ5l3vavzlF
vLfB8/pmlA9CrBxbeE1hYyJulY2p77SeoK9c+1uDczkBqwRfuPvfO5C3ljFdNR8cgcS9y8o+6o62
eEBzsC9Wo0U8Eu0m8hnIVPryNf6Ve9XeBasp4mULRuJ7R/oEX6E8ZsDIxLvEvdP8NPo60JVie+jm
rlL+Rep+SY7NffLY76ODubbB8MbaNTbNw2epDkb+LDfyQYMA5XBvP1L2mPPXVLvr9W3hdc/9l9Lw
kvRe3UEsS5pej7E/M9DDewbadrZmi/SKU0y+2Aggm0DI9K5gMfuexUC1ukfJ4QjGLED+hrxek6oc
9zloFH3aC/PIZZZ7kUXusyHvXvK65X7fD0uD5u+0L+c/5F3tBTVo0AyicDI7H0amylaB3PU4wl2A
wfQNR70o1LtRWfXHqjnSP6VrQ/+Oe7I01hkja0vfs+F76jCPd9a6d7wBNRZImmSJn3XpGhxju6nY
m8WpV+pe2Wp+s21JtaNTZR9zsjQ/NjXZ6WSh/b24ltmmmq00y4LFwDVqhyH23Tdnp+FYyHvrGKXr
PqLA4K77fsfaVZKDaitGtRitSblPjXt+b7kQ9Nkl60RtZeqH5krJ33ITH1BgdK1H6BbhuvCcT2dw
2H6gz5DsTKoPc47JuJDgxiZ5d/xu7x+sh0/H3fO/PtuQxIrxqMzw16EihG9RbXJz21Dg1qGDjW6G
ZtwxNa6bIf/WWkENCvyRxEu12/fB9wsPw3QNaFPxoEH+fX7mKa+4nre8A6JkuNd07QF8YJ7s4geZ
OgeRjF5hVgAvI4xJNAwGc6WXfhhmW2myp5aOz7EafqF+d4orKrxM1SdVhjt0bZ7CKMdH9RPDWkWY
XdQ2rDd2YuzWjbWx6NFtnzoBOLRL/OizVLCg6psIzS2MTULS+gJEUuiWyjMquiNkH4CB5CuZKzQ7
1iF6Hre/4fvD5GL7PpiaHdCiMuyyiqoOuQN5qiKBoV1gViR5BCvIq+Ukq0xowH27K90aTqrL3lRa
rMRTE//J6sYD28xO0Uks40dXHazc9k2n35r5buFXXuZS2JAJYYAkB41RZ/aRw0hRWcdjd4yyxN0M
mtoIqASs8oiQldAaHkgtvANmHDE/tdet5pSrxoaYr1YPDDrAwvDHWrNx8Np2UwJQsrFBQxHEkQD5
RC/EOikp9K7zHHWWkeDJ2JBNbdrN0+1lXOgKvX9X5NJA04OaApwR576KwQfQYrC6O0qQPromSB9b
8IRq0tnbo9rWzp7SbT/8sCEJGJ9KxjeUecLoNtQY9gUymS79YZbjwuU/GZ15ANA1aOKhCYKZwrnu
JibkQHw8Aq7d0fBJsG0jH43I3rR1vgMstVTHeGwWMsMrnxMmMQc6tSaRsprn+9CXmDdmqQ6TaeWP
/AD6yP+yKOgeQi8OtwoA9+cWisbtNOhfdEeBBCCOt41555qZX6tthp5ze5DDAi778mkBpbEPBmce
ihFJkHtLGOygFZV4FCMEznZw1mrpxF7pSU6WIEKHg4Cu3ByLXUHRuMt6bJ7h7rjkO+RYJ+cu0u/q
X9UXlUFt0FgIElMcv/CQDxZnL8Awo2E+RrCY8F3ty1/Am+8hsnL7cFw1gpQFANv3vvXMJ9rITimR
Rgdd7NDLh+8s1DZJ/mTFat/m39VSI+Cq138wN3MQYedjIWOsKdt3J51ADq7eaxwyQEuM+pfFAHyu
D4ZmjjGY9lCmAwwp/mrKHNnob1cLQNK1cKauvLbODc1eWy10HXKXIkZab/m2/RN+y33rr435Tq9e
aG5cd8EPa5o9uDJzbDBDDlP8oXqwICKxbjf5imyqAy4Qd+EoL23g7IYaUXct3B7GBj9/whh/dw8W
idu+d+UFeb53s0yGW+gtuNW0d/fxg2q85qf62q7ig75p9wC0tV8X7F3m5+f2ZhdBGjtVLZFLHJsN
hgPK13xrbfUg9rS9A0TxEtXDZZ3ozNq8byfKnknbHTr0GHaqvat7+OISSODa3fbRz+fghUS1DUt0
nF+o9pSJn+8gtyPG1Xg0oZJ0wMs7PmpbutG9lavW8feF8Ht1ifA59HIABMcQ8Hm81/pECC1E+MU0
wiGrEel7wxNLg4TX/eSDmZkvMp7niabhMEfHERIcfxq56lFpUBvVbVgc+UOJyB+vwW/lL6RASwuc
eairmQbn05Vpp2vKt7GzpeOwdAyuHjVUlNENA9EUhqDPd7HI24g3ysRzQewhMR9YR5l5xOf3VQNZ
JU/us7UOCeZHu1p4uV+PKNPMGITSkVzPZ8YasKtAsNiCi6Iaosxx174xR65dcaRpB9ZXTB0V38CZ
5nd2uBBf3jHn8+ttIrDBhOM0XTJ/o2ZjUxdN6OB6K+NHO9vW5Kubqa0tglG/dyyQzkY/K9uzOdiw
zJORJCs7Orb1tqtehunHsW8620T27vMksZD0BEcBGi+YHwIeaBYlwkQqUMRmGDxJnorurzZ+H7ov
C5Homl/9a+MCJMbNJG6Au4HeeuCQHbj1NtkxviNevwPd1CN59rq9tb1t86rJKdkE+xdgInPeIF0T
EOsxsKyh/1Gbd73c2u7jbRPXkgmA8P8xMf2ED4Ug11Jm2WIC6xi+2v64azx21x/ipVTsWg7x0cos
6DgglcLjI+0R8p5dlnqEa9sxA+CFbCt9Xze7RTKwd1nOua+ib4GnA2r+kyD1+cLMossFWCX6I8gy
1nIXrdFecO/Kk3NgfrVTh/7gPiQ/xw3ZRvfW/vamXosOH23PooObC+qMo8BM2Vahe4LpvAN5vW3i
cvB+cnl0/ScEEQRZ5n20HAUgw65ho1oBb72j+2Tb7NKt6xdb+0nb5Bu60BKY0q+LDf1gcJYH5npq
900Bg53fe0vMR1d37MMfn+V+tZV3Lm9y7FjeYcS9vDf6n7Gm7vAFF87UO/ro1jpmHt9X4RBCx6U/
as+b8ql4qdfRD3As7ZVH9+MuOZSr9ED25b7fZjvzjd+538K74Vg/LKSGV882YDWgVQG9Kab1Zv7J
Q7sxU6zYAbv3XaY5nlGIpWtq+iYXa7WgsQHNAaCf5u1rCjxiYU3fjG2S1+bZPtA1CKd3SVDd1ftW
bRZ8crrUb5mbXb0WJ6mUosCU4996x54bnDxrk6yNY7HrHrq3+C778Yz678KFf9V3PixyFvxTMWYJ
YZNjgq6/WwMu6eflS9ouFPEWzLy/Kj5EylzvRSsJzCi606pnNd6P9t2wVJm/VmYCLOOfTzYHqoHo
HfM9roSZcpfnK7ot9qT0PLGC2sbKONTPtgftu/TBWUMq9lEdjAP9v+3nPLcZIkgJ07bEfpI3vd/G
seGlUBDN7IV04uoJeKdwxQAEACfThn/YUEyL6gwyof2xHLcAkaKPPSwNpF6NWR9MzLJQiGDpdYgC
/7FnHOjUOwNbueDzUyy/9PmJiPb/r2Lm8zIpFB8oVpE/dqUnvjmml4mTUE9Azf0hOqZGgZhfMHoh
2ovyGJzkX6MzlyduRIyswbpQPY886+cYDD/ottqBBW/jnvRfSHjJL747WN/wnNAKb4mi4Qoc7OMP
AMr8/NvZTdunrK7wA4Z7aKkfap/8tguv7lDM8TD5/qNdIii/7S2oiJ1bHOpK6UmBfQYlBNW2SQId
1oUb7nr4gisakBoFJ9HsU+aRRuzKQfiimOggX/LouXwA17C32MO/msTjFP9jafb99LDs6rDGEUu/
dAew4W7MfbELd4UPnpL/FJSRfEEuDdA9VPnONy6sx1gnbYuAYq7uLeWN0rPeurvxK4s8EriH7jdp
/fCXXOGlK6Kl58rVG+iD9dkhj8JY2JoLT+W5DxEX+RdibXQf/UlND1VG+lz+rsViM+fqQwVkPf+s
eXbuk6owSwXID3Dq6GyyKIAMpFXv+X1v6T7NKo8Oj4Lto+xrTH6yOIZC9Cbs9knzK43E10i88l7d
NYO1G5aGiKYvexEuPvyymY+VIN+SdjF9jeqrbWrgSVqPrmf+EsljlPnpf3upftyKmavJBJzco6Hg
auHaKlcGbuXS36MNj+sSnR5P7IIiXyUvbP9fAuO/K53XUozQ5uMYYqW83GcP1RBhlO4rqTaReqmM
32X2XRlIuehjs4g1uJ4bfzA9ixWtxjAoxfH59cfwRB5rH2zufrHuVtQrV/2h8syFyHH1nvlgcLok
PlxlDXP0JOz0/hhRaaxKrcdUYqhZC6WbqxnIByuzDDwxjWwweYdl8V1legbeFiw92Isv3Wl7bvjo
vFHoDDJNo3YKtWCO2JvqW67ft4bt8dCzCjK15aV2bw1q4VabXP+W2VmgQs5j60OG5YE3KfXZXbih
u6Hxyq+3HfPaRYKZbMijoKlCMFhy/q3ysIp51oz9UQ6JT/qtKpA1LtHAXDWCcRUM74HhCpbOjfQQ
pBW8tvByNw+sMCDh92g6S8MxS0ZmUS6WoFNxQhNPXOtL1FJPJ/tGPN3erWueDfX6fxYyi1e8sFVU
m7BBw+eQ/9Qg9HbbwLWA+NHA7HN0VYc5CQMGgK+ig99Ce6dYk3KPQZFeYlht4UK6uh7UrjDgiCY4
hhbPPwwvaqM1JMwVe81fooa4+kE+/PHZB+ljh6cS2qDHdIeW4Ju28AJ5n9ien5BpWOh/fvzsY0zV
yL4v8ffNU+499vc95Im88pH/MB6jl8b/i3/Z3P46V0PpR5Pzz0Mp7RrXwAsyeQUPEIB54aFxS7/N
nRWtwRBV/wHdmRiei7ICRFAHu2rVekP0beF3TFs3WzrGUKaFo8jHMOt9/t2qMLIb7to4UFmSu75y
rOIHpUl84NC5j9Z25pDBSzodoDIj0/PnMC5ssFdww+j3aeWyncKccrbS7FJPQcuW04PjiD5oHNZG
gIkVSzj+a793minF10KsuZiBopxmWtNNbl1jTFi0ufZLlhAuNSM2+CJ04qM7WkvDIFeNTtEGqlIY
cpo3PHuz1xMwvuNFpV7N7ger92Vh493zu7Cfb3+PK54+zZHjCQLKNMAupv/+4cJT0GbJugyW0t6y
V3YZkx03K+njYcAWvP7KosDdBdZ0EN7i7Tv/8pFVaK2tA1UL7Re9TDHPOQYQ5Qq100Dyl9vLunIF
AewKMAlKJdMYw8zbB1bZYW2HAN4r/Ssqr4BasbtpJM+SdzofVyDSeLxt8cqdjhErSAFOrBMWmxNj
K3SKMN5u6JhkYNEmH1O2ohC327eggKuhb7L9D+amjURBGWOz87d9LKiQnQB6mIEy00KTRGvsbarT
P5FbLV1PVz4c5pKmWRYLI+wXrKsJzaGp1mXG0ZYhyIMrP+5HP8UkO7HHl6pZajld+3YGiPQAGMGo
EOb0z12yLGKXNAC0g0tp3CTDrqkrtkqgUU0j91C74q0kxp/P7+ZE8IKdBK4cBKHnJpUb6XqYU/2Y
/rVy62/elJCb+GWYzt//YAefDKATA7Pw81pvk1QuFG1b4yjSV2GnPgbVG8Or63LhcrxyqhE68PIF
MbCB0ddZgmmYpSPSRoFoUcZvLis23eisQH+64ITXGvCYHsZ4LTgbLLxKZ59K1mlNAEgyjqZWjI+O
kzerHK+wjdEb/Zoy5a6Hvqn/UMY10OSqaK8cusT6eMU7J4ngiQwL+lIX5AqtmfZRgl7hkQKe2qRq
k9FiQ6Po1DBzHae/b3/Bay/+M3OzyGLYsbQhX2EcXa77BZqShVuu7P4nQijL0i3BBUTsyO8F2cQQ
Iv18kgXr4PkHxBHYRnv2IOoHIywF+FiP0pCeG+LKG8Ntxyjg0qei2Ga6/TvTioUh2CsHEvc1uG6m
uRsI8syMUtuqa+y+ccxF/AJFXfFVKGuv6S/SyTYWKRZQp9c+qANcIwgsYBDE0ueHkRoiDpkCYBfE
TivBAS4PiyAp001eRxBUdcKFAv615SFxxQjuJDKkz1lszXQ0dQnJ8WMU+6OOTijggFF5UhGYo6uA
A8By24Wurg8yKhgLAxE7urDn62uGoSUSPeejHFtvIj5mgZMluxyo7NxcIueaNmuWbmEi5x9j82I3
Gbuelm5tHluF2R9llBhowqM2T5L4oVFLeorTT/9oDVNgECvG+K2DaAA2VPN8aXZcx3UlqwaCuBun
3H0f0m24qyEKaK+TbCHGzVc22cJBAOc6hHAxej/LXBw5NoCwNG2Q6poHZS2fCebnGzta4hCYvzRg
CHhi1LAnngr0V2fBNOxrk3DDbCEpqr5EdMg3jGlLgtLvne3Z1k38vzCGnbukNGvNoZBRW49B5UgN
TAwWsmE/E8r+mWEauFk5XBPWXa9RlR055+0Ts2LKtqkimXuS4NZyPLBJ0BHcA06M0Ra7J7+tpnCK
dQih6u/U4caLDHWj9FjPAF7u69a+s7oubVHmMMqnvBJpidkFyb4gObL+ykGWvxwMyd5nnKYvIjWr
x6wZtHUWhVA+x+1WPCuzVxCps2QmV8XYdk98aPP7Ludj43GXaRgXsLrylylk+jMfwuSFh3GGKqEo
JM7WCKKAYnTIySr0EggSVcWWX1ZJ/Banpl56oep015NxN2xM0HGwLbKvzNnkUNBMXmwpoINtZWw4
VXal2Zs4MbVDD/W3nyTkeuPFsrH0k1Em2aPKtVHciUQzchzwIQJLXRnaugcct/YSQVTxbXSV/N65
tbvnejm8gTMozTydt0L6lqjoD8GzrFxj/kMZKy2UWbLOwF/xHJWm0jc9tSCzkjuglvSbRkiMMMcN
CDTK1iSv9Wj17boWXIYeKFnZjziRTrpr+wE9rrAdtUelczws2qQEsobVINtcpyVnoTcqp/uWiEiO
+xZ7RzxHdVazH/ooX+JUeKfanDkfZO7AkkEmUqQLFExi8rg2wZwcEMMQvY95d1Bs25J08UYfWZdh
osrVn9pKcnTBM5Y8N7JxUbjPLQHyhVbiUxigEUEmOhj5j7DIeua5KTcDs+TYdMcQIEjNYvT3V2ZB
qFpnOnVSvyB4AnpG6jYnmrp6DvYh9P/9EBLupQ/aFP0EpZN8XRVj+asNR0x2MWNs/mhFJNKVUDSJ
PNq5zFobqRkfu4KFz26S59rOaCGkuHFrVfXg/KjaYWVlWQ+gHkg8n/q60/WVNjhRBqzqOMgIZGrR
CIr70nITX1QVHRbKildiFW4zjMYZJubigG8/j4t8UEUsyNAFHSl8qGASK96o8g+ES1e375YLuBbi
B4g6wCcxgcfBHzhdPh/ec1QT4K3Roz6gPDKeRg1dD8Zqshl4oa9FXhZe0vYN90pBQQilIVK0IQhL
QfxWepBojNadXfKlUccrEXSS8cOLDNgX1OpmN15vgQy7sfM+sIZy8C1wb/kZWWLJm1+rBhJekHTg
8sE0MrQxZmlDDxFC2YJxO4Cy5YYq6cduc2hrzDnJ4Q8LlwaOrplDuwzPIRQgIZI+ezKMI1G2BEQ4
kOjU3Lcokm/cAs6bV4N6kPno+lYCRsDbn/fSj3AFgVrDQYVoomOdrTGjtdvVvTYGScHZ2mnbfIf7
tsXgnS1X0nGWYNDzd8S0p87UwgY6BcmmO/NbKFpLfNQYOE2euH4U2cWJKU2tnEFpn8zC3k1NsC+E
aIobffKhD47rdmAOq0yuB6iEDnuHiB9mQ7ttn2Byyg7H8U4Qo/EzQ1usjE2LOA9+mDqZHu244fGE
mdclAM5KImlaY4CSnM9Kc61Tteta9thiqgdMaSuzf1EoZI/WPpF17yUjAz93yBcKCBd4FuwA6OiR
yACcZgMVPvMopls1U40wgom4w1cS6ZXndkR5vBcliFUNd90WFXDbYF33hzEpfMZVvckTCPKhnhh5
eaf+lIlr+63RCJDA69pJ18fxtenqbmPGebXC2z7bYyIXrPSYcn8WQ9l4g8Ccpsh5eUcj2TzfdtjL
k481IaXBx0NSg9GE86+qF4lZ1GarB4Ab36GX97UpLHshn77ipMjbMQYFCZqJqXC2b8WQVC0ymj4Y
o6YBg3QfruDPyU9Mm7Dd7eVcmsL7wEYNfaoFQgN1FshySyUytgozkGlpe8xpBrBvj7kPQFW/cB6u
mSLwA6jwvk9EzXdOgDUYHH5WwMAz3vk1nnlLD5HLbB1bhvse1OK4Vs052BIdlRjbyqyg0pPyaDb1
AKyrQ55EbtVHZASYI21J4zs9wcD4OKBLdXs3L8AHKCrhB4AUbPpn4rM6946KZZVjhZYVGD0os7vB
CxnA7ulPzbZXbFjXFBC4sfYKvduoCEpKw/6//AAG/mdEACx3TttNc7Az5GTaATtftX20Ttvez/Ty
4NrjF0N/LY1yL1wr4Bq917vaU0m9vv0TrnxmE/ABnA8XlL9oz5xvASCbORmUgbCHgbdXjKbJA3cz
avtxGBpLcJMrH3zKDgCmnI4LOCbOjXUWoHncbvQg160KPCvuOIL1zbY3blp3XzotCde1CVIv4aLJ
b41MLiz28voCWt2ykEeACgV89rOTSuNeC+FNeqBqgx2dIVFreHmNnJZkUKvQ5EL0mdZzHtkndPyk
dTBpVWCE6Hy9oaHpY4mWbpAITnauIcQhCmmG6pCpHrI0zO+0sLPvqXTLhWB+URmDa0+EC2DmAeM3
ajWzm9rMQtpRhaWC4d4PJXsc+PBFapXHwYrmcPYYy/il5o4/2ktIpiurhmnw3b3LcyBdOF91Etlx
TzWsutTFlBT4ofomeWBjELtwoUu6VIr+X9b6r8HJxz9c3VYSAmPUwiArO08rv2E6fgMg6D2FRo/N
60MSJwdRlsIDlez208cHA9+ocSJNQeowl5Yf08yKiVaaARpB+cpMI8NPc5XDq50lvpvLq+x9zAJ8
xZhlxHjdLPYPqJi0VinMYIMBW//2Mi5wYHCXaYbjf/74/A5Lipb0ePGbQS8lHuGe6NsDFeQ0htlv
PakBYRHQ0yv3RZk8dWO8Nn92nfrKGTCvurYOU4jM6qM38r9mOayjjjzc/n1XDq49sXpgm5F04go8
/8J0IG7B+8YMHAsSc0T6CSSQROenkD27bekyrcZGfLA086V2hPS86GDJjcGxtoJCtvYQZ8fX21aW
1jM7nbpMwCXkdGYADv6Vrk4NaTahsy/YZye53r8rmgqI8GB7QVXzfONIUbK6DyszEDW76yroRqE2
3TmeY3wSUjIZwgVq4CaFeMAFU7PD+x6UQtQMMp6tBPkhCwJS6G4NXuMFX712DiYhc1xbUMVBafF8
SdAWcJVjR1bg8EZgGDwHc2m8pI95JTUAGR7WA+lsEO2COuvcipGixB5lqRFYdRj5HW27fZ0Z0Qje
BBNjOYkzrgnp611F3WI/FG27HpCGnjrKmleQZqqF7b1ctIMsDJEccwi4N+d5bBNrtoqrVA/qGmLO
qh7rLYBp6eq2W07OfX5fYUAE3P943YGVGv3x80WnqYvbEx8yyBXfjyQ8NU27j8hCZnl5PyCBRahE
UXgiiZ4P/4CcQEv1eDSC1KzXDUgqysJBFQ96Inr/IyzNR6tfiNKXx80BPxn2DTxESL3nTebcZh1T
QNgEthDjo1HUapUK8NpS0o4QEib9p10UryikbpjnsqC5MZeM01DwoXKskNY1pjjGktSBIrFcilWX
TgGCDxtvcSQYSKLnDzZeudJO9N4OZG47mL5PMSAlo8+fN3fS88WM8EQUfMFWnmlVquIaVmIbUI20
R0VHtjld2LJL14MV9FxQ4Qb9M2gHzl1vxKhL2DeWHdA+LAM8HY2fOPvssaxra33byy9DPNwY1lDi
g9AZbpNzU3VujAnPODgXi4ZvnSLHjaULfZdnprUduBq+xFq7dHtfWx+AwBRhclLZe4fHfMhR+tAN
cyEbJ0gqW+VQ/uZ88HRUmDHlVsvIWbjGLl1jmgaBS8AHMQPgzOK+FENbjF3pBGMOYSOqxnbT1o22
ub2T1xaF8iYGhOB9DFCR851kRQr1RfBEBS6GkOV4z9JoZ3BzISpd+154vUOwAUcJMJFZ+y+3i8Yx
QSMbJDSpfaXsbE8yq9vRUMY71qAZUIJKbMFJrixtIlRG7o6OEkgwZkuTNgGbYWs7QTppX9EYqnZ4
IRbeYLBmwdSV/NWFLfBPYnWTLMXsY1kD5JrskDlBSV2wpOSDdsSwOtkRo2qD1q2ivcigcz5oxPLt
zuTHHH3YdsFjrtx44H0FOgbIGJRK4KnnHzPpVaSrUJCA6QKvgv7Q2IBDiW8Ec2/CmJSCvIigc+FZ
+bO7+Gi4tt+4z+lUpob8pD399w/no6iYHoWj7gRx6iYer+N+ZccDuPWIUSzs91VTeGtPtJjAQsz1
q6Jec7W2pSSgUNEBL6FV990DH5LM9Jimemuhe315FDFkOxEsg7IMKkzvFfMPK8uzLC7t2iKBJsPw
pcrc+k/RQxz4s0dxsoLsACyUaCHPm9b1SDREV50EZkWrH6Zi1iaz0O4CB1bdLhzIqytCngclAkC3
UNU9/1bS1Zws0zI3YE3cVR7qhp3cdJIRe+FSuGoILONo5k4qSO7sEBoldUSt8KVwWYsvWehCUErT
iwWa8QuQPxQxcLuhL0BRlcARnK2n5mj4SJKEgRMx+caKnGGkvNbuq65Sh7ZzwJPZj8ZB9Nqw5lD3
g2S4nm/rPG+fSiPb25xnPjTkIDTOy3BLIeD6XW/S5isvhuLejTuyUlWT/nbRWlw4tJeujCODxBua
gxORI5tC5wffcrsKT/+kDgM3j0JfRiinktx5drJh4ZNfiVGwBO/C3YX83rFnl2br9ujAOmYYgOQn
NzxDj+M3grs6W6NukvwqJSlf7Lgt1coiKoZkQ9rJLyp1jKUlX2BX8bWQoCIdhkegJT5v5sgMND86
j2kQUs5XBdf7lwrcNs2KRumm5G4IhKYWrtIcaV3VaWCiGsK7JGfVfRd36SlL6Re74tYxQ+BfeKZe
+RxIX5CPAcgBh53DnnSjxaxIG9GAtmR4IRHakjKHLs+IYsvC0bi8FPGag9bfxN2Ccvwc7te0U5VL
FOmpY7lP8l9WE3lVC6q7gnmfpvxHbZYiMcMJxBPcxP+eu9lgRXXrSDc/SXpHWOUZo0fc758NYFPL
AdVBVNERp+bFYCwF3bXUTE+jQGc2743ftqFGn0SoWd22dPEaACgT/UmwuE5qggjK56uxwF1pxZHM
TiEu03uoJ0yl19j1s9DhBxydpWnW6fo+e1VNQBRnEgxAiwT8gFOU+3BIYx3Cpy266yeR6/bzgDLL
Stmt641x92cMm4lgoRlXRmyxJxOzoQs52sVrC9aRuKPQjfiA7sRstW0ZNlbVKHlSaWSfuBjHdWH2
/baOmz+pFif3oOQBopKlxvPtbb7w0MnwNGOKbAJ3xbx3Z7W5FY05k6ceE1QAvloReCm1MARXEhh6
nB4Y1ab6w4t++OwphGEEKFSa8dZD32cWqhINSD9hxMWphX6p1yOjXMOdMC2WdZ8GIAIaDbljsB4A
CGujdzazxR3BzczKi5NTduFKVAULmh5pmiEN4wHzcvFfqrh9CJueZ54bJeaDwfolAb0LIpj3XwEF
SVCJoRpJ55yDHY1iQBmK4jQaFXm2NcBWdKef0AuuhQ1oRyjIDGKj67J9zp0WVJhJlg6Pg2wyb2Qp
OTSa426akP00o1FsRjZselJpfpg2xY/bXnERIqcNm+Qo0XhBoW0evYtEOazAWN0pDbm9zkx6J5Bl
bwtBrZ+3LV0kD7CEOIxuJjhO0HOfF/sdB9KJmiNPIzOSVUlU5qHAkC/E4ctgMp0ujMRPAMWpDXh+
uBNah2VCSgsd0LABphy4QVR/K5I/NrXOO5+Ixun3t1d2uYeQX7FA2oAEdiprzDJ1vMWHDKeaBKU9
RuOzKFMwrwrgi8r7opd8WH/WHGDjgLkhdcXUBNNnS3RaqxubNqNB2rUAWrno2tKTDly44yV6HIGT
8La9yw+H8hBOFP4C8POAKp9vKcYt6lIbqBtEZgpet1CnHOSDBGQ/C5n55T6CW2PC6GO+EzoMc1QM
XGasUpHQoAfEzwep3UQfipG15y6MF1VKr63qo7HZLYAKXuwIhdygBb7Hw4tKgveR009HezzdAOJD
SQjoG3eemtNaxmOuNBd4VWVurbGCDA68SHmJHXOv61wkC05jS6+yyBI3+mXARxqKihcaMROUfU71
XYd8qDonZsEIjHWhQuiHJkAH1C+jMral9vJpL7FAWkLA2wmJuYtaZdQMsuPIEIO2zDBcOzh6Blpa
StIlvZALL5mk7JHWTTKE7lQyOndHm5YG3iCFDHSSgqoY97XZGtqagTb/9oqWDM1ualJSK5wYDYOM
qJUp/sru0S2S3W0jF26I1eCFCKUczIw7cJPz1YThUMdJ2EvAhqB+wqV8EXqbL1R4rxp5h1uhcM7w
Qjk3UsVapoXUlUGrEgAZnahN7vRIiM+K+hnTYt4VNVCuQEFv9mkclqFkxKgMgMAP910OuWv0lZcm
/eZ+jVsdPo00BqAukGXNe3xxk9OqxdPoSAa/MFK/bUEYx6FqMWz76JOhHbYA0wOPy8QBioM527mO
DK5TOKFzzPQHcEH45cptmtVtF7hIF96NkKnhx6aJkzngfMiGqVLBCMZ/yTQ4HvMvo+0KMFmazqEc
WPTW4K16GIHR20bWCA1xq7a/6i2JHklfZdtWA29vZUf1QRRZ5fe5/UtKZoG+gdsRWUgY5vnr9GOh
8fH/SPvO3riRpttfRIA5fGWYSGkUxkpfCMm2mDOb3eSvv4fyC3umh88Q2rsLe4EVoGKn6uqqU+fg
cQ5sKK4f7u2B912QmGOh78Mno/JW2lry+pv+9fqUXFD6wwqS3AhLDFQHEEdxx6JSxqGBArcJEh24
yEAtyq0UWYKDmk+zRkWQucXQ1B5Ud003MeP0Vm9bthY6vQiREiTBrpTN2guMMro12ja4MYS4PDZi
2T1kuVm5dKDgqRqjIHGbNhTdrpMsAtUNorWeCnQ8CFPB272U0uNjEwzKmjLdpjHRe4L69fwYAlyd
j2zUzb2aDXgYriUZhJvkLUV+4/r0LRni10gcgOtoDXMP2UZAGxwFEnR5fEj7p/9gB3c2MoTIaqOo
eT6gUYbgUIwev72hQXYWtMFWEb9Vau2x0VhdNzVz6PE8/GeKcy0DtIHFPDJNNIGQuyDXn4x61Q03
nSbaskwX/OWSMW6hBAMkyXKJcaUYVujeCM3DplP+wyJNneqQAsJLAWmq88mTMxIrPVDf+6yHuipV
8mLblo25MQdyqxqDtLBW01qcvnqnzQc8I4iAsVSIrjhzYq9EgVTCHG0sZqd6QdxGjpeIqb4Ems7M
oPYwAcfRrDdtdB6/lCLnlVhGHfnQmKlqJ9bQrOP1Udc/t2FvFE5iUPm9pWAHcuohi5jD2oEQR2Ry
NzhpaZEjMcUicpuQQkMCeXUlVGzwFqiKrYTD+NHreXavFxBRgQyPKgcIn0JF+ilWjQKE/gBtVNNF
0QfP2VgO66Wq2IXz06GljKB7ckkTMpQ7WLmislFLoEoFCH/9ozdskOxLjpCsg3Zhd1wk+BALIMKF
nNLU/2EgXXG+PapWTwrTJKFvNna3qm9BQfQxNO4uPyxp9Vy0gsMUxFmQewGZGCoO/BtQGkgcoBM8
9C00V9HevAeifwPCnMgWC8HupLe+Dt1SgeZpmz+P+F8JjrtKem8QlrCbFyfv/FMMbtT5JOdQxhTa
jcIuFxOEdvU6k9cGNW1DKNbf9ClfxtAmCIYnQND4ei3tykGLuiH04+w5hshzP3z20TErs33PXq6b
4mPJrymeClfg6oEeEg9fAEWiAjj6GPpSUrtysGPocxiiw3Ujk1vizt6U9cD1MlHCIaQ83zJgC+1l
sTRAApebNyR4CqR0TaMcS7XQvnABT8JwYAljATs/fJfJOcjesoIgyhlAZJKw14wS5Gx4Z3S1Uj7S
WhnWKSuZl0lauNJDKYUQidmuhggiKTQy+zX6ceR7kQK2DqKL3q0RudwFCOsPpFAeyt4yHgBQhkDK
9dn5ul656YFIOuJfNG1NSzDlBU/yfmqA3pGYxokfofVG3Uqhz7Qt6r35nbWTUld7b38FgbsK7ovf
+ObrxqfffWl7IvsEfAXvaM62XgRRK6Ew4ZMcOTenLf3xvpRsK1kzCt2V68YuSocY3iQH/3/WQOx6
PtIhBoS9VmCtTn5FYb2Nq8GVR3UNN7MyLHQiDfs+Nd3iGb40M8aFsc6aR3EYnQCoBk6SVufma7T/
NIOoJb4Ehky1LgFKC1C+1CArjFJFLTJcC9qdpr2GzTNpVTdKgNC7PgUzfsQ6/QTuKJRSmmqppmO+
h/cweTJANwMauh6iWsoS0mrmTsCTagJOo843PfPPRxsxQ63wzk78YNjQ+pOBuzrs33J0OcrhDy0l
30xw4dpBvnzy1SpewRAHPTdHC6XLGplEvhT7vak7jRm7BTDh2qIY9bRM53sWlmQ8fwDtAlSff5aY
QRzKCSJov19ptuzUN2C1hpKrXblLBPGX3hFZM8AWkIsHCAT1E25MQiWapapEyGjJU8cFRDV+5EtG
Ljq1p5nDRYfDgfw3AE+c00qkdkQFMYx96jE/2OnOg656oSu4jZss3CyXnvjcFLdISVagNzSDqbr8
LQhOCE6yfdcsvMQuerumAQFQDAZQGTGXwtec9GRo47JoY19e1w/Ki+ihG89ujNV9/ZEx4CSLH9cP
1dwyndrjlimtB01OCOyVUutAMjCLUHoaltKbl67yfFTceUo16AUKLazEoxd7K2CcJK+5t36rC9nG
mbAH+Ho8M+GRDSRw+QBcMELFCHQtRi/Ks6Hkd2JYrksjejCbdFWNlhMXrdOoL1ZYMdvsmsM4CJ81
+lAFsrk+rzMOEy8oPAzxtAYsAcM/3/81wujKyPPENw7SQX8yf+kuaPvETeOE+Pe6sbmteWprWuST
W3BkQ2VNcCu/LXaVjIYm46OBVCdlS3T4c7sF5xkRAh4ceOxOfvPEUAYq8TozaeLrQuIUNLaJxuww
WYh5LsrP0yFAqwQS/uBBnF4e52YmOEBYtGPio+B8n9zpO2BC84f8oT9K4MML3DIt7GFDFq7YuVkE
WNKYyPaRU+PzQpFaQjNWVRM/FIktIFZBu7ONHE2vLoRas15rwvtBWAWwsQvFcQPveAnbNPZftBWY
kMAQcoduSa/d4gG04LVm9+GpLe7WrMaESZkAW9SxbMt+a+1nRAk2HiAOXbigL56jWLZTU/L5srWN
KHfIDsd+62nef/rlAE6hogwEDm6v818uSr0chQF6HNqkuyulnNpTqOR+/yABk/vXCDcCvA4lfWQN
wkkNfJug+ajAk59a92HzXYLuaYsj1aaDhxbaAIDtnA9HVqFeYaUk8RMjT+xGSA6iQJeqPDMPTlgB
UwMy0aicAXV8boXVZdU0Gc7rIPds3UQSrkkLNDENAMIoT5g/B0ERUTPVMq8rmOUFFNS716d0uhb5
iAN5VtSoQfAJ7AF3lvGcZzrqh/CDsRa5gmXuG7She5GofA5tpblMxdviusk5LwWmblSMUZNH5MG5
w2BUGxak00FOrDWSNeMGj9/USZJ4iQVxxmUgugHMAXg+9GLzZXC9EklNC+ioSdpniflDSKBA+2lq
pP32kM4McQsZRoRUaiJAzQB66cCo7wKq+SDE8K6bmbmnp7cm2l8g7zu1QJ7vlxBd+n0ep6kfU6v2
qqAIqT2M1oee5K2DYmRkJ5OCZleYNESXP12EQM0s3dkHcEs3CnGDx02Z+q0kvsiCuCaidsgGYROI
OuiKTfU20ZXnOqw3A2knPVIN+MmkzqDiTMBBmOWiHQOZ7F6flrmvQo4NbgdlbvTucl9VgAMnA7tD
6kcNZA1Z4mXjg1FpCxnKuc2EchuqzkjrTZrb55NfJ0pEgGGbxg4h+fo9Ug6SHG8sJGq+PxzwGSMV
BWQmHDZ3JGPkoWIRREZ+pDSepKI92Pho62+XdPRJsf6fFd5hE8WgQZunPvF0YCCi4ofU/i7RY/3j
+mimPck5GFSoQDJoAVsL/BQ3GqpAd5M2Y+YLsgVNnr4q8SSl3nUjczvg1Ag3mEHrKjUsxcyPMkfx
5ML+D+fbQLoOqTD0gONuOF/7PGzAv6RVuA7aFzl7SuRNk3xeH8Lc9kIlCm9MMACCRoF7v0h1HoBQ
ooaJ8DYPHli6JYGr59vrVuZWAyBYXDYAFYC8h5uomgRawzR4RKUcq99oXmsdcDfq5cKtMvdOAjD2
nx3upm7aqhSoFKV+9ZIhGhQiO5AK0MkEthh2TlOL6yDPdllV2+PgZ0Z0W0jqwnmdu13PvoFbtLLN
SGWI+AYkwYpfqFrpv83Xat+YblR6S9yDM/compeRfwfUC9gDPvTGqzBuNZqk0IT0hzg/MOj66u2G
ppEXVUutWTPbHQlUpApQDsQlyiPzSROroZFIqZ+z0e70zxC835mhLRyqmR2JFh6gZ1HzRwZN4nZk
L9QRDZoBa2h+iBm0cMMVeGiwiEt41tnhIBk8Sa8gq8OzcSUhFBJaJuOaJo0tQyt4HHdDsYR5nNn6
UxF16n6auhsVbji0LuI2MQy4VVPHbgwdsW3+w4xh6VGzBnZHBbr+3E1ktE1CqACnft38jMf7voeA
1FhD8eHx+imeWxk05qFtGlsNgRt3FenQOwEu2MJQEAcrNAJPUOgo2RpUXQsHeW5p4Cgm7CYefKDH
OB8RCj0NA5w38zUIgxP12QJTj5F8/2U3uYoJxzsRnfAY97Sv+yDvWxjRYzs0PSs8SFAizZbQJTPh
E0pJE5JrKiYBYcsNBl0lrM1hp00DO45Tr2nibapDtRXNaWW4i4i5QyPE+vpizT3xYA+dLdgWuNFl
/lWek2YYqYTLyZfv0TFAbHFdHEywq7jkV58CkrewaJfp0Qk/8c8gtz0qMUGDVToZPMoeeHp/QFvX
W9JlmjMyodOAhsMjCW2F55OZaqOY5/2Q+aN0lzLbcOQKeL8VlCueF+ZvihC4CAIsfcj0AvWOHt6v
+T3JaiSJWQK6qGRoVrFzzyygBpKltvE0/g5TB1T4183Nna1Ta9yOL8SqFpA3xWbsQ6DKP9SQ2L3Y
OsvJ0ek3XRvX5LBOxjWWoRRpgooZJPvRyDbsDVdjAaVn3YFWd59C+HQFyQVS75Z0LCZXd83ydOpP
LFeQpMsZRLR9/aaKfOa1v1pimx/XJ3LJCHfa+nAc49DAsrF2/Za8p69j6QQP123MuSc0QuPpjOAf
kBXehthExBqy3G+75FeJ5pt2RDeT3rr/f2amoZ7Ml9CKLBqEPPerVtsURbQds+HNUJOlsGluOAgB
v8DqeGXwjhBQt0ApxjT3KbqgbYL2mlVKw6nQoC1l0+ZuQ9wfADlNvIoIzc+HBNQIAFBSkfsWlKYc
KUCjrm4slYRmzhIg93iRAUeKxBAfQbCwsSw6wkcgt+xEGogEWtlBaRSYuIVTO5dZRicwnJ6E4j2K
NNyxNczazIjJMj8hO9JGttbdytlzXa5JBeTFT7HfDfFHHr6j9FxLmjN0S+HF7FgnEh8kcyYeHS6y
ToKmVBjFdi/FjYFHWxWvaBA7y4Ics4ZQU0H4B+AaeibPVy5qwe2IP7kP7sUVdAbdj3zH7N+2grx1
4WlOivLK9e0/P7knJrnNMqbhkKo0zlH16FfijnqiF9tRZ99Ju0nbrXCWhLRnDoIOLnTEMHgMAfPB
uUZJKjWrF+Eagyxfl+ADQ3VKiO6uD2vGQYGfRZ3I46b14pmHiD5JMXdB5qeKitZdiChKTqPcd8GT
0C6kzGcuS4S1YO4A2SyqHzwuuKuBz9FSnLYC5Dd2n4cJKAGTfJ0PKttWBO/JHD2YNzE6MBfWbm4m
0YsFZjWkZZFQ4K5pJGtkOcc/vqH6ff+b+En/fQAJ2s2AV0eNH64ExGnnG1Lpg7KKwijySfdRAYYv
amiFJLscravQJPOuL9rMeJCRBXAE+LepvYw75+Awa3VhHGJ/jCqnqHdtqNrNcH/dyMwRQ3SIEBoA
XjzH+bwsSD5zOdVU1MPU+3wkrqh9QhTvv6BHpj6vf3amwZ7cK7ERITBUUQ4ztAc9MFwivCflA0Dd
C95xZqfDxyP5P7lG7EEuIDQljTWgrY19UJ56Jh4MbqxJKM1LCD7z9G3sK2lhmWZn8K9FYIbPR6a2
klKhFSD2KyNzVDz/5eShAMeqLi7Rcc9uiBNLvDvMqqSQigAlxTYAlIqKGKD+zoix8EhZssP5QIvU
bKIMjP28RgVPSVwNenEg0Li+86azwkVmCGSQngFxPAjV+bIk+teCVDMLgCgaja0tCQqTCl16ps4b
ATIRzTpAJfKLk9JWE2mCbBaqsKMefhrp8Ov6MGb8HYbxzwK3KH0YpiSTYCEVWy9T38Hg6zSisRGk
G/AWuHjaOdcNzg0JL2FU5b+e+DxBArEStADrMIhS76EAM4I4NE/XTVxuAGW6bQFkmiAamLzzLQ3O
n4BJOXy4UJlOGaV2132wpdrI5cRNRkANh1wIttNFQNsa6UiQJ/fLKlhllnabKD9iXd1HjB2ivANd
i7G5PqzLkwpoPy4I1HLhjOBTz4fVBIJqAcOd+2jStntcROwuNI998m2HcG6GOz4qdJE7gZS5jw4C
8Csb5HasbvUllNzSYLjbIa6CLmqKCves7mWZFttxiwxjDg2Axvp9fd4ufSoGNBWWUL0zUCbmBiRb
QmYmIs2BCDoEcfXUgdumYi2GBQxtpLvXrc3tC1ANIIGOQBoFUG7zBSIRUChAJB0lqOzHSI4J7KlW
O6duuk/0Oy0nZS62+3R6UTJDNDs1KfLseUJodEwcK+KrWdK4LSCaLpi6yo1C2BJX0IwpxA5gbgBu
AQE8/0wwgK0qh0jq/TQO1JucZS8sCeXVaGhkfX0aL9wErnTAIiaKj6mVic80NoEuC3Xd9z5Kqq5g
VG6Uba9buMgxnVvgsRF5kOltU2EsOK2CTYhIPFhsViPEQDYA7yWOIDbyStVay2Upk35cN3+ZbJrs
44pH3RTAV41n9oigmVcgCO39/qcq36vOVjJskKcA4wnmTKdx2oXxXmzML3tImODNheIO3+dk5qWe
1ibGy1qn/A31Rxs89MQdhe+GMJydaQ+dhEp9HURo+ZRhh61CrbYN+Ri6jXIrLxblZ3ej8W9E3FFT
iJrIgYURYcfXTyCW3ca/La+zGy92fnyKbrpaWLMLT8INbfr5ydDCMI7qHgAK/2b8eRdBl/jb+KPJ
ANi/kflE1RhX2LkBROxhS2vM3fizjJ3RKWXXu77tLvwuZ4FzhmWFjGM+7YJW32egNQ1aDdSmYEj+
ed3O5UuUM8Q5eHRvEwjrKDhe8UPSunFzp6p2t/GD3q4yG9oQz0xZp9qvJZqnRcOTZzlZpEqrwzEL
YVg7yFZliw5dRbXzTFeKuNF2r817ZS/M6ew+PFm16ecnFseuTqVIwqp14lOq3KjhU6Ys0L4smeC2
ehnE4hAnKmZTuevZBzVvSuVtYcUusrfcinG7G7jFMc+nzZdGuQvaLyty1JeqtVO3e7CKdSAvOIo5
Fw9GRDSkI37Gm5QbE1jSEwXcq70vxswWA1zGSrVgYm7aTk1wQ2ojtFMnYUx9mdl0q+/jhct+aQiT
zz1ZeYgxFLCBIXTJm9wdkv5hYU2WDHDvwUiRhLZWI+oHyD5UWzQO1NGt8k6P/Y15K+5/xIfEye6v
G12YNJ7iPetCQGeNkPpZUbulVDsl8ImFvoDdm7UCvg0QHU7ZFnP6+cnUVTG4B7ICSxMwR7YBBGgW
Hhpz9x1Ipv4a4LYXSHRo1nYp9YtfwG44iXZs83Xfe028VpdKEbNOB0806IJAXxMPG36diiyQwSRE
/UF6Eyca8hUyVHZkf0Lt2VHfsEgLo5uLXv4anHqkz6cv6lPWNcZk0KkUR4wd46MDSwuFtAwyZAvb
fH4q/290MHZxLZGUmklJkcgcPi3bZp/v398NIELCGxf9GAiP+RjdJAZFMxv2XNXcF8kxi26G5Hh9
W88M4swEdyGVZVUZKchOfVl6LbNfOK51eWjR/38nlQvHduaSPTM1neqTvS2TCl3HkHjx86xFouNd
MV8ZFESkpTfovB0Ue1GK/dK4OLczOTfaKzhD2AIWNZ3CRCIPyjCqtbQDZiIfjOifJc7RTQwY0mDg
MHVlAnlamCgEL1UcIWC2vjB7Mz4PpNEQSoNEEV7Yqnw+qlAc5MGsMgqMO7ELdbQpsl/X98LsxEG7
5+sZDT5DzvlokjJ2aYUNTcVdXocrUCbaqr5RWb65bmhu3pCwRkUZXTCoy3M7wayZRtWMMDT9Eztm
26x6NovXKb8mke/H90iPozw/6UdMOJDzacvKhMaxUjLg5PtjK9iF5FW1A7xJ+m1oEoj0Ti1xg5KT
MqSi2jIfigdgolKSyCFNsfSQvkQFTWYANcAfVA4RGJ8PCHRPoaHFPeRqFafyRS8o16KwYbo9Zut6
Wy515875h1Nz3LajEO4sBYalipR0r/8S5NCNh2c59CRpDZTxQoPFzPV3NjhutQbkJS2WYnBan7h5
Kdp5cN9/k/vwS6BzqrkCLwwgDdo5zmcwsQQGPe6RHYHsio6KVqhbM9SXChfcxF1Y4e6+Io2yWMkk
dtReEroGlQqVQLP4kKrvAn25fpz4hgbeFt89pyeNkgstbKWCL+SvZg5Ssjf9TS78GFW1rrejdJPc
luxRHm7xsl2qdvFouT/2UYwFiRVe7hfFyyg2awWcb+yI/nAwy7l579ngmNO2yQ26fs3V0/XxfuGQ
TrLMF/a4o1bohREjIcOO6jrrHrXR7TfDsKrWnwVqecWaboYP/NnEqwF/C9ts7ere9U/4kiG89gmc
r+ynnFOrQdbHFF8z89Chyacseq9MNi1aVpO9gcYLKsUHknZuU77q3fsA0N5YbFEwdMxyn0a/y9rT
ITbI9l3VITp5GIt12mq3pgC9Q5M6lXDXdvW206UdVakzLNQD5jcNEEsQkARhOIhRzo9B0Ok6IZHB
jlCXEJ1gPf3bbJXV9N/IYc2Kyeto516fN87z/1k5QPK+WGpR0uG8VzVY6LGUBXZkgLmpblXWKOiE
gxrbFEzObmAMIzjf0LR+3ez8jjmxy7kxVoedrqY6O7YyXve9Gxd0pSE+UIM7FHhSNV1R4Vmq1mF/
Q6wtDUEAZtmxbOtUcyP9JU+B+tWoEwc3QrEvF76Ob9j5MysGKrlgxdTx6OPC1syE+NbYYykaNbH1
+FdW3SK/l5moOm3BUWRQwW52wWLRgWdN/WMXrEhoZUF1Fxn08y2QCSqaUEOshhb1q0QH+wuYRvRg
sCuzcANrsMMwg+ydJwT7BjkDCfqwR2QtJHBAjCS281HZGyF4ve6GcleBWfn6os1NC15BAJ0hrQqm
ED7k6XVa6EFlkmPDbnNIF1XxA/YqU2Mn7QvoBB7DyqaDry2EDDN7FC1aCvgA0daCLhp+Voy6gEqa
0B9H8amVyvWor9uyXrEi9xT6vQfLtAKwBeIy8JSgtMMDBSwrR6uDavZHlR0qNbJ7+pQKK11GVh6y
3Lb6sDClXDbjj70JPwo4C3jneHrTXhUKbZSU/jikpHxkLJS9CnbR4q06ItqEPCWDkE2MxXyUQ2rs
sgL6lde/YeZiBEkvAEBg0sTDRuWcd6VmmdzEVn98MCMZGWbVFtFEKfzKxsbJlrpqvwqOnJ8GBBiY
JPg4EVSSnLVstIhQ5Do9pvpQ3I6qJjxkRidAvTANdVCodOWOEex4pWoGN+zAtlyg7l8MEIKOh1H2
hdGEyKKuDM4QgGQL4XG1IkZiOqSryZ7E5g/oRiquIQ+6Mxpg/O6DqnBqC84MIredp0D6s5Haai2Q
SFoJFLqf6tCpNgEd1koVB6SCW6LA32hKPS64+LmNDJ8HKhDUQADo5TYyi8Q6jPMUaZGseAb/+r0q
fBj0vq9vW+XH9UXl8/ZfGwuAYSAOUF+EoDcXuWVmR8HNUtKjGniWuoVW6daSoLcVVXZFP3uQDgIN
9jy01MkNAajipTL6V17sYqGnsBjyuigG8ijLqifhaAg1PdbqKmDmmtTRapKArUoX5If7ZtwW8S5H
JV9Xf4rksSQgOK510MW8FEl4d3025ra4Dj5naFVC1QHPwHO/qhWj1qtaRY9C8FaTn4N1SCu70W2j
vF0M0LmUx5+JR+EJtXAAt4GoPrcFsrGcRgWhR7lLPgDDtFNDRwwWH/SfvVA5UAAm8gIaaH6xT2xy
t2nYMLkq5Z4elUD4qZjrJFiXFa7QcFdm7RrwFncgYNORmB0Uoyt3i2i5aQIvFht9LNZUahbBIn0+
6LHqwGYpdfSYq3s12dYE8tc3KTlArbfzYuaU6NJpqr2UwIWObnEzLjExza7wyQdwR6shea0O025T
IsHTstxmWrEK7lSQhxNQixmFuhDjL414+qCT5AmucD1JdCxzMki3TGq39aT5TZbyj7N3Lg7w35nl
ni0ChYSalWBmB6HdSGntiniVV/o2FpgNGTtkaya9t2iVaHaura8fm/+xr/4a53OsAZMNOqgYZJet
bnTdqTxk280Xb/zx2G4Wgq75FYQyIq76SbKB28NC0CDJ3sKWkb/W4qZLHwvgO4cHJXiyFkzNT+pE
PKhM1vDuPF+8OAqZHIsNPdLiN41vdDBVB3i9Fy7a15ALK4PVZ9l9/pfJRCcW+KoncvyL6KnsCrHr
cUgJ7i4TdDsrDc+lClrLjmDZvbYxSbcl3Sb6fd3wF1XxxeE8McxdBdCrMrNSozicIxj4HkBV+WMU
ATep4APhB6NJv7hMbDGGmF0ImYwtpTdVZ24sBHe0SxzIkm4T9RjVd7X4KAcE9Mdr5LoYkmpE7u1U
3Zj9woty8hfXPpmLEtqadoyUmCtwC2VbExm2kG46YalncW5qkFYDy+XEqYlwj/NbEaMlGSFWcUys
G20VeQVxlLay86dAW+sh5K3dDLwAYB7OPtofVnMUCjQ+jIFdWsGdLNzgBa+XNyAy2zXAntyxcU2V
DcP7/voKzhwN4HdENAGBYx2vEe4r0YkcSZUwzcY6H3csuNeULUTQ3UE91NoSw+G8MQgTgG4YtyXf
hxHEI0uFXMM5LECAvAkVCmUCW09/iujBL/pkIfqcWWmM7Z85zr8BMi6Byl2lR8tu/GC9Mob/NHl/
DfAAioRpGrTGRXqsstapRd0bivdwF661ET1udImYftqY3MY9Hc6X5zm5Fmqhomo7YDh7ze4XpuoL
t3Ltl3MuUq2ULi16/HI5eQwAhJONFvkWdVuEtduondt2B6GzjW5r4qQETARRkwokT3NogmYnx91N
OiylqPn05xTuYMDoswM6D71IfDsu+JflEP1r2JtieWcZQXUbDdmkIN/JhmPSIX3tJe03gntjpyVt
U9gaKb4JvP7zDeiTxAcA/QotqHN33qsVsSIFW7aq7yP5AbV0SIPrYeio8sJTdO5GnMhd/pri4oyk
ZqXVKDpOR20c6mLTvdTIhw5x64vCLv7ZaG5yE4CHJVhSgZ/dWHg5fGUHUNziPKKSBkHTSAIMk9K0
BYtCq5gl3dIWmwlrpmfvXzPTz0/2b8uKKhnMgB7FYWPGw6pv96XDqsYmryFZN+RA9uZog5ooG0A+
WbxLCxP81bx2scdPPoBby66SkibTIiSDt2zVHyG/EdupR9at090dtJWyehPs0b1JRHtwb/ts0zls
3Tl4RZSb++ted/64qSq6zcGEDNgaFyWEwZATVJOQkMtuGXTKgUERQSbauFnzkiRrxH92qz7UL13b
2croBOOtRR46hwSv1z+EJ+T8s79PPoR7UtRpWY55XCItdOhL+wXzLz20+aYzIE6wzqEsmmFFHozE
6fFulak/pg9Ss+pGp02J29UrMICkhwgdqsU36aT+fBnacfDAmxLNPJF3ixDYMuOYHZW+fImt+tfQ
7aP8/fr4pzN1sSXQjzVRyoMxmn9cmEo3aFKCdSiYJCCrC/LkQIxdvSm8MujAeLmEH5w9a1MhEbhp
XLj8WStQ8aA5SdgRZB/JTmnH9H2IkmIBmj171E6scEeNWUqQGVKNuUuJ6kO0ONxXShStSq2zHq/P
4JeU0MUUorSCYMeCxDlPkWISsWjiDlOIeKpfdathJ6/lNZrmfwiraF29YLes2E832Yq71huGQ7kO
/ed0O6ysN7IKt5VHVtKarorP6F0znJZs8XfvPcarzFkKCOaCcwsP9b/fynkA8LMCUVDBAyRyZJeD
zSRkBYIbaP6ksmyb9SYIH7qb/5KJOzPLefYAfByx3mErC9VNLL6VwWOvbM3ioAEGlt9VErzM9UWZ
Xf+TcXIvyDI1pTQyM3Y0+njYlYw1Xkn6Zqub8VLX9VwyBoNDCmtSZ8Q55QbXgOU5D+OGHUuP7rqV
vC7uJFf4qT9OqwtafF9fFet2c32As+f2xCg3wF5gU1tCAf8p0GAPRbDYqZpS9Zs20uyoVEIbAGBj
Idybv6FPrHIBZQ42PbOIMFSZlh7baN0IaPOh2UBPrSluwHwkB8jqekK+5DXm1/PvHPOPSokg0gxQ
2T6KWneQ8W5AgckU6IIz/B/H458Z/jLIoBRHugqFLgtp/rvUMp1e3MWBLRu/wte+iGxDehSWYs+5
0gTS/vLEJYnWaY0HjOeBnEoENHrHWNyEueUYyJl2MRRzYxfOeKux0emCFeDJ66YIXSCQXFW6a4tX
q32vja3wHgqfMtuDc83R1aUny1zp7OzjuO0tNUJfpAqOUh54YbJuyX2XHE3VHeg2R2uAA/Hy0tXS
fUJMuwPFkfX9xO6ZfW6nC7EFfWsBS18VoRN7eemnhtdVjWNUS/X/2fcS7l0FEnVgYOJF4wSl6Hu1
wa0RqC/ysNHJqy6AbWd9/ej+j+X+Z4YLNwM9LMYJPHFMhJUKmgaUQlTzscsPaPXxajQrIeSRARUx
3Qx7TcOGMAFXKxF/5MZGLA9MqOws3ktp78ixtHDGl+aAuzljQa1Nue/YERxxjppGThGsNKG8J4sE
iPOO82S6ucuIBaXRSyLBrZCWqyT2U+u2rpPXyrqzkk0RVvtRfFXGh1zcJd0mIMQF7+VOMP3aWgKs
zw0adAW4MCYpygs139iMOqaVA9yLUbN3Ne4nOypzWaVLfp/n2tIsT5uWjxlODSrcU6Cz1CSqASII
b1v9ThE7G0S4JF7F5S6Xl8oFc3cFSosiSJ0nlkSegcQcOkVmZYAT/B6WH220FUEXTmpjTT+u7+w5
Q6ixI9kjW2gJ5ruuAkGj5sRkdmR17Y4VnJhAflQN3YxlfDDVJW89U98DyglJTcjvTfpSnGcYUrzP
gx6l0bE01in5QVkOkbbeMclOsfZWJe2U+NMqvtnV+hWXn5rlLsFQ6pRUi4zhGIMhpN3F9Uu6xPkw
tz1OTPA18lFjQ1kI0GTs2xfaH5qGQW9vFWeqbabHJl26XefWDVlTCSgEIDLAAXC+G4U4qBWhFIZj
FyGNk+LZZ9zLZGNSsolQKfzuJkHjPajf4P9Q7IbS3rmx0GxYEkVQwVQBWGlWvfyuvJWybaQL98bl
mT63wx8xM02yOIQdwdp1xttovFToBX24PpjL18y5Ec6Vd30GAcYEyBggHWpHVgNxJ5SDuLpuZebh
DjMQT5uqP8im8ultiB0OYg+o/FFjksPMD0Q/TAYnrTcKbthCWqTfli9y/EsYnnJtbwy/BmQQqkhw
NaAGajXZRN3PKP6tAtow7Aqz2sjqVi7dEDcNJRRKEwvTcrl/z7+Xm3ugxWPNoECd5eXdMN53m9bt
dRutLHq4gBpessQtQA6gCtplYKkxtpG5TbXaS8Nn9OU5YiICrbGA2ZvB1mBkuCCQDkN/Kbq0z3cv
BiVEKbMwsjS7Ufpo01Ze0z8yhdk1JY8F2ILMFW1Fm6ajDVBJoooOGmztOFh34pb0jlS8JwX4CClK
Slt5SeLgMk7W4eZR/wAHmInyMPd5tAdNKmvlAXUQKfDMph7stAK/cJ8mvxf25Mz5mq4UA0g4cENf
8FoppWS2gPnIR7XBFc0cCb1epWcMj5b2AKmbqj70emT/P86ua7dxbUt+EQHm8LoZFCjZki069AvR
brs3c9jM/Pop+szcY1GEiDs4QJ8G3PDizivUqoq5Z0YVdEESJT8X3LkGzCj8GyluFER/Uv1TQ98b
NLubN4hQcg118nplg6x85lwnhAoFrjBfFi+tHIsOKGntWivDPRKu8SkY6rV2kG9Og+uXHe8fAC4T
lelUbJuFEKBgS9IYWNaLmxOk00ryqJofHx+y+XE6vL6+vr+/Pzz83ntIsZG/HUnMz/96WWAfeRz0
9008O/NW0CJQ1Q40rcolOABnQdRN7ygOGJGOdBNualfa+I70lG7GrboT7PxRtfmNFpFkH3mrtN23
7/OkQqZN/OuQ3bhpXQ8NqqsJNM8uCoAJxKkhOEVBbsW9V9s1iOJCqhxlTbwnYCCZoMJz5RkhiLSQ
NZp64ffBu+GMW5C6PGS2Co7w+xMsTM/7fIEnuh3QS6Jn5SYtN/BSJA2NoV5y8jiYYAY33x4p+ZJJ
aZ0O7/uAdOTlvslv7MqNSbRJgUNm8t/mpGQaWiMKcJGrF8s9stPl0fnlHK3EHEwjJB/O7hGt0+Ti
EFwrT9Vpu92a271tb0iEwVtnd+VdXQgIMdU/vmbm/wQjyuZ8XqgXjYR23lqVByBfeIm2plke+n2C
bNJ+Ddq0ZlSa5YuxoyFE22MKEHC+mL+GjzKxpVfpMD5A0ax9qaEk/UyfV+Z9eqbuzPscwMmHEULw
oMS8W0fr1/HReXzMLOcxMDnyqyQf06Q7KdTmSL5jDxbm/Tki5m+R5I/bs3JqyHZlI8x1ZeB6TlMP
YhhEKcbEjXf9+rAsUenQV+rFPzZPR4cdktA5vIqOYW/Q92MKX2fgO/8Oe20Nnri46X8Ynm7ZH6UL
qAAhPSzC8ChYopkfjWfWbsoY8b9TS2/3p30hy4RRgiDquy9aRkvQtbEe9B15yNc4YSkZD63hdSPI
O049PfqvWmhGTwGEx1am9tYFBjQYEk9ghEKbAXSIrm2CiJjrwp7qlwIrqthescm3K8O6fZuvTUyu
zI85zEIoKXe+r134jbwH4NaOnNDmzJa8vqKatpW3q1CMNYuzkwogQiMllNMuvdVanUm33ANzY094
Eq3cwQbdZkd/5Xr8rkrMzgyIXAH0NCAxDM6F2RZVhXIQaVJhlODIb93ANOzS/Ags8JWbCUH538md
jDyVm3Jfbqoj0BDONAfphhLeeUqscBtZPTkpG0YiOzqDJZvEZPr6Bn8rNqGVEM58BXzR7Fxllxy5
XW1SxzeDXQme/GfO0VdGtLgzfgxothvVlKUhpzHtYhUOPXv541of33eBYDZlQKTroGcEQeikSHu9
MTSU6eu01bRLbcmm5Pon7qlwIgczZo/b+FdgjVu6rzbCa+Uworu5E7gBqTf1JsYi+k8i5gHk3lv/
oVt/VxeuQNRqEL0AW7lA9xDpbZjpSahfoDJnN/YvttOc8SDahF6S0PRf75+RhdQYsBE/zM3OCMyl
yZhF+qWx0Z8OaL6j2cgDEcP+nVuhE20CGz410az7dufNm9PFemV3dlKoXwUykzBMdaPv613+EJKe
tKAReC137aZ98O37Bhfu02+0tQHRCrCSzHs3RwYh7ijp9Yu/iSxpW7tYWIfflit3zpqZmTMqQTQM
WVOYgRu47Xf0bGyibWFq7/dHs1DNhTYLwOP/N5xZ2JFA4lkru06/vGU7NOA48RmI2Cd6VA/jpoFC
hoYnEknNd2HN8PSL50cHzHPQTUcrFfhaZwNU4crniTLol/pQ7tXf6j6xmC1b2mZ4jv8op/vDnDbf
3BikF5C9kIH51ebsO3zkl0LXBsZFKu1QJrihUESjaA9Y0+dY8maRff7X0mw+aS0FEMOLjIsR2J2p
BMC1HirJiptn1e4EU1xx6aYr7HZgKtQtwC6Ea3vaRj9epgqtK/WYZsYlO0TP6rNorUmeLc/cfwzM
q/0QEhQGfzKgHrktkOFP9MA78spmX541BBrQylLAEjhP3wOUYmitWhoX+cj/LvfiJ/sLIjNbfBJX
YspFS/ASJnAOmlSRxLqesCb15UarO+MC+ozyKfqjQT7NQTET7M7jb21l2y1eTj+tzXIcday2oeI3
BtJzE1wMTTL5mZ6FI3O1Bz422S9IT4opWYvwFx6+yRX6zyBnL3mEBmZfFGDWeASvwbP8KXw1a+zH
SxfUTxuzx9XIC00I49aAQxu0pPuNjrBH9jd36hXyjIVag443HL0/iEbReDSHHQihDxWmNPMvVlyR
5NR5O/E0WKZiVgfB3oePiXf/rlhIFMEgAFwCcjFoMp6zSCZ8m3F6DYP8XiPlJkBIqrgN3s8AVWHw
zBPRSYEBkEwIlpqN232ssqAszu2PL5jNLbSHKcSs8AXMQkPXmWh24Egf1UbdvT6IFsg93hMv2qyJ
K97eJcBBTMUzYErA3CTPArVBZ6kAMij/ovGj44u7kgn78S9Xd879CV6yA7V0zC2YEieJhOsjyNSy
qpqi4i68Uezhh/4pR6ptQfnW2oXY8ysOwvTbrm5IGckFAVkMRAhgo5o3jw1SDJmPIhYvCYdLOO5Y
ZuVQZ7BFqZFW/E35Zt2QhgdlHcpRUM+aELTXIxMDwGOGUVIu3PgglHu+cPVoVxhEQyeaz736/mcI
JZPoyANmQp/H/qTkRBE9eGmmJm36T57+braa/1wk5ugJqGDj/1/sd55vDf25YyaPnifqDj0Ux3zH
p1ZTWTWaF1RIJ4H/LyXNa5yQurXVEo55ihqY18euRFcQOjdPAkaJJxR+5SRsePPmyJBnSbMposwC
3bfLaoDQqYY0YgTiBDsJo3IbiAW1y2bwV3bOkmVdnpj/oUEDsuNpZ/147WSlBzsgx9SL2nPo6+7B
L08lsdhVPSY5VIx0o1VxdlaMYa3Qv7S0U4cSErNwlVBsmb0bHcdKCgUFFfAb4CQEwvnQ2Ij3SuZJ
AimOaeA0+R5E6Wp0HOk+0h8zIzZL4ch3Ji9sA84cQZb8YQzuODoVI1Q9CQ3QmMUvkW5j3ZZA1Vw5
XP6S/A3LY1r76OHcNMk7Tc1WIU1s6q74lu0V+czroxNGxO8cph8k/O3+4bz14793MFjNFKT+0Fw4
G6gqg7O0HpGOg5TtCfETA/YYXJJNWdBtUdWDxdpEtGImtbtSqc51ooKrayifqZo2lij4uqkYvtWl
2d90GiH0YnKzllItJKKUSqQEHx5pM63f3f/uWwDIhLUzgEyDP4shzP1JKRA7daR64kmVnuxA8Zc+
iJy6CxLoG4QAsLc9FPMkv3eMAmcNLnHhKGn034pb47rSFAUyxQgGp0zy/HJrcwDlIzb6lyKClEMt
5OcIR1ZmHQGFCSmxkrFanwLtJRRWbp/b5AtM64jcQTUOUQx+7gvKviqVPOOpl+YbvzOlbSc4Lb/p
aiv0unoPOKbif8mrXVbThri+YGEWY4ZsDuJgZS7Josa5xMdVRr2oMXSb51Au6nzet4e8DTZVKECU
t62q7Rj48l4MuNZBXwlporGwdAi320ZX1mvu5E1sIYNRRTQUaLtCHwRe/+yeaGvwrkcV9VgsI9MW
VabKx4o5iWU7TMoHpwGk0IrrUt8YlB+hiVZlTh1G0U4fxDWEwm2SAF8DsnmU1SFcg6tj9t7RiA8L
UGxQT3jWAzONj8NfHsRco4mG0ghxlmx1nZ2FtuQ/CrJdUQfQnFwuCZ8+Jvkf8SCi/7vYptDbSkiE
6tjn0G6UaJ8rtia4imQZxovmUdnUuLV5nNzT2dJOyUr05uCdBrH19N79uG9TBeIMedphR734Kgko
4l3pkJ4b7aGUDVLVb3n3NbjRuEnVceUe+s7Q3thG9IkKFf4Ek8i17UHqRGgbFNQT9QdcHr5FnwYO
0DgSFPtGN8V2G8unWnF43xIt9js580/di2wPvaVErmBqtiwS6aRcUt3qfKvlbAP8+2uXzu2Dj6X9
8ZHzB6kpFS0oc+qBLtF45KpNL9mStqdHBXXD+lGwZRe68m8S3WpnDrc+swSTV1aW6bswNJsqMCPg
FE4g1gm/cT1VEjpDu0bRqVd1sZ2fh/IlK+2ebvzcVP2vmju0xaZs3rMxIpJ8CIY/jLdUYaMBF9Qr
RMg2yDG0NvQRoaxN+MJOWkvmNuOA1oSHJLEj/wShDJnZXLxtDCIktnKWPlEh9Z+NpzraMVBJ1Eju
cl+yeg5AQdAIx2Y/1u+aQXrIvIa78DkeIMeS7WtlDcP5TXt+b/CzPILMpa2cQqjJU4+V6qDZkVT9
U0iPRmvG+zB6LUuSbdP4FS1NeLTRnP+enaJ8GyvWGBxo7ajKq9hbw6dKd5R7koEMz/faYDW4sY3q
UfUTIrEn3DYk6z20oQ9T94gZdidNdcBnr/3y5Z3Wekm8K7NHoAyDSYP8oGqOPB6zwk2AKw1Jy+2o
bhYoHOcvGbMKzS57l21C7Vy8oUnl/ku48IKj0KQCoA8XDbkVZZYQH7SqpjynUq+OHbU0gY0v6Q5M
+K0FsFZCxHCj1+ZwzGu0q9lof6vMDP1ce1U31eEor4l6LD1LV58zOXU/LpEkg5hRV/nUG46pjLZf
p4qtDkX0gCd58FIPpizbMh9burhGp7FwOq8sz66vJhH7MZU56nEZSdMEPEeFaVQaUVQHzEosSwk6
zldm/zbkh28M7x+X/cQhDHqq6+GivVuSGaOBV/MPHF6eaOyPAdVJVQBPkU00iXZcDQQt4nsBTnOr
4zgGw87QV2ntbuIsfIn0TyPSlF+bt1ynUSGWciMFXq4rHUj6QuNBacR+U7aaYHZDlR0qLdEvudCd
aM3XbmbQ3srTAaRggSC+5WpjmAOfxJZYCvlnwflrUO/b0B5fCGFSqAyIIMED/d71XKEfSQvTKgi9
xpe2LIwsQ2MmoOyVtikqJ2hau+J2WdRCSe4p4l4SdjCYE2uAK3/cPzO3RUoUu8G8BbcQC6dr6uwi
VwtZGtQ0jz11EwPSJLxqznDEZRXLpujvRGXLiPgeP4IqyLtv+RYgNFmGmq+EFxYQRmXmq7TAYoiV
ESSeWj5khsMoOHm2eXzSfE9S/0TaMa2Ij3YL/qFW7UqvrMzn3wrx0oMxIMgmKY0cQNO3jgeyOvFN
vQj3MAUtwNqUlM9AB1dMsBIA3qSXZp88uQ0/TrQgJzIHvyv2RDWVvB7XkBN1VQUUTwIJERZlptzn
wcpbu7CbUYSDJwJ9DSRx59kJLgPGN+RZ4jFAIg7VGrnNtNVmz8jVr589I6HYMeDU8euF4UEbXrpP
TdoXD61uriX2v2tC15aQhUC/DsBIyH0jx3Q9expL/VwK4sQbknFPo6M87AWmHf3mUHrlKNtd/l4M
29aEb2Fxsn+5v99uE6BI7wDhAi4XiA4KUGa/Np+KnNz4gR94TJhosKKOxAM6Pp02OWYsIinb8Gu9
K7f75drk7HAlA7iihNYIvElMJBYbkkgCGrDex1H54pBkuj/CaQCz+UVyV0PNC2RBoNSbHag+zXsw
VWqhJwVdYgXNWBE+502u02LzvqXboj7mErKQQPYZEm6NuWeflxXtBS2KvDxzB/VM2xG0P+g1E7+Q
0VF+g680yezSESLSHVT90aid8Qh+HtJUJBPdeK2CewtwwfeANxIpdLBPT8KF12ur1UUUiVwSeTV3
7CZ6CdFMuSfl7DvcSIpslz7qKEkOpDpJnqGeWL+lBdJ8kJXLVqbmtq40fYqM9AHgohNB+uw8FXyf
shxcWR6TP4vi0rJzxZ2kFJJQgU1Dovpo6o88pbck1IrlvQ+5PriXYiNCmdK+v0xL22+6MIC/RO0H
j831rMR52XcClDi8RpLgDhlNtmFSVAOXm4/bSCsTC07CWvyyZBTkTOD0wVrgZZkZVeIqENIgjL0k
0PWt3Fb8rmvehbp1gUIaEeJFxkrEtJAB+eZPwMpDYHziirge51D6EOcYMKuj/EcedoMmQJMB8YZc
kfS5hzNehbbQ2PoaLHjpwCng7UELPj9lx2Zultg1RYQgPPI0tR2PAhhO4hS9LjUbV+6u6V2Zn2wN
BFQCEiwg8Zs320hNxw+aHsRIcED+SApxea08MkuXs/jTxLSsP542H3czuvyj2AsqgQh6TJoRfvun
BOjCC5+9DxKBplQVH6Ke9CulqaUd89P0zBlSqWTAHSpjTy8UDdQsPWdGiQBIUqEh3NVyHbRTabr5
78+GhggfvUsqEI9zD2wMAmHkjSr26iFCw+zFl0orkKgZ9QXOY7q2RW9f2UkcSYbDowAnhJd8Nr15
GwdjjjGiXVVw8k4XoaLel/tRGJ8gej4pOWixReGrboWmADIsQquuHDShVXMMVAj6mNkxMPZOU6mf
WjRIoLbiQjcdxdWW9umCutlsKDch0Y32LjD4XH9qDWKMIh0FLEfqNgrSrmjVI7r0UEEPbtyjNZWv
NvEaX8/i/sMUgVcdCmbIfMxucD5XBkkelNgz0soClTd0z5+50UyzC3LdEnMaROi97la8hZ5fnq55
QdNRnQ8aPXRTbdQAqcacbabmfbEYxSLx+LwNj1yuo4VaT5JTJAdeDBr7x2yEgpui+6k5FN37f70X
kb9A3Q0ITajLf/voP86eItG46Is68UBNhG5bV1KsrrTlDJQsv+5bum0dxxb8aWp2VYJZFQJQUpV4
4hE9l7s3LXFq335t3kITBAJ24qAJc1/Epgapv/Qxgn7Xlj6qq9XoW58WiF8dlxmkKCdB69mRhxyv
NMZhknpIT1dWLgpgHIshMf3fP4BXZmYXdKnnSRp1ceqlY4Qu5T24pgLRBXtMv5brXIijrkY0d27F
kgZ8o8OU9Cxuxpxor/o7xJN1qMCYtY0UWOj0HUHt63llRcXbnQusMkCA8MQmJeWZvwEe/6hlYZF6
gJvZSLj/HrzqGDlf0WNFnMjSAS7prOqkuhB/HVy8H2vO18LjdPUB0wf+3L2DGgKmmKUe4zODDKqR
2DQeMuf+OBeyKZjgH+Oc+RVUzoHcL/LUKyzVPzWdBeo4EWq94MJ0OHFbXUS2V7PtitWFt+nK6uwy
VPWKQfEEg9MeP9mflKA2FVvyW28iE7xjprQ37eHjfN/owlsBm6DCBjUdAr7vRMuPCeWpSMFhUKce
FyOiBDXqBx4NKFk0bWyGbchtmk7sTTnL1wClC6nnKRwHpgbAMuRU57rvqOBQFIqaxEvAzvcY1X0h
4CmmcmPSghMAxlLKUX+ecm8vlI+HmvRJzpRDked1boZDnL4ENGo/Y86o2k/Ee9WAVHTbcKDkMHQW
oH2kBJMsE+SCWXykauORKiN4REJWFSqKEZ3xh4N0sOL0cS7nSCkaii0kffAh9SENraaPWHyEkHef
mXmm4kWQlTrrrPvTv3iUJxIwvNJ4AFFUut7QYt4qSlmUiYdMQs21ll4RgYIewT9rhtkdFBSsdTMO
wQbVmejvRWfr/Q8QFx4jqLT9+wGzIy3LfBZBFAuBcrRtFB4Q0iaENHW8r6DGLpkxGGf/gJ2yd3TA
S1EacYKKKC7XgGG5/su4t+AFs5zUTzXFjIfESJ9L9Yhqy//jMwF1Bj0qmOeRwZld4h0aX4ciGhOw
h32Fv/ltdOACGaS8zAkbq+0clZFWJwiSzJI2JlPeOP8hBRK7NQ2WmD2c83jn+zbKlLFosnjX9jsW
4sUnpUb4NR2FW2ovvHwyyufA+AKticjselUbJMi5sRcSLx+2peo2ZUziwEF+UEIvcyR9NV1o18jt
t5FA2vhtAAO9vw+hwBKj/QcFzHKnSy/GYKodutleh+hpALwhtVjJkW6t6L50AyCGQiCPeH4K3a6/
lQtY2A2RkXio6rcWbdTCKtPBJwam3EY5VSVJkuZbxrg1dqyFkGZCCoI3aWrIgcLNtWVoK/llrMqY
JZWn26qXKgANhvFBScti5XFe8gFQeIT0CLxvcJbNXOJCK6nCxhAXuiTI4LNuBjsy8heUefZ8XK6V
SxbfDzi1UPEGRh//zQ4VB/8ybMDj4vEp2pwEw4kaUoMWq76og4N6QPgaj9YQrD1b02Uxcyyln2Zn
r6OvB6EflU3qlSpRy5OmHBve1R0cUC52i34zsJXA5hbFhY0O8l5kllF0BYBstoS9UlZCAMk+b2iR
gwCyCGpZHyLA6hVpxFcUQ/RTAG8osrnBaitTc3i8pAD1G+CyHv8Kw96XVz5p6T4DXgY0txqgM6hQ
X28qvhS4sOE4+EaB0e7BQwvoSK08i1ylHCFCHbhCXlKT59LQbIDYXQkvl9IDEq4oA4EXSuPgyro2
H2t+AE7zOPMgSkTU6E0bUN2Tt5y2l6RN1tebhJ6ZXtnhmtTborcNo6I86UAg9zi7IWUhBYqoheVO
IX15rvjMMiAM4kd23KYm43OzUl/b+oBefkJTR1ErXI2IBQsbbfajgEJeAJFO8Io99OGLnli8b4KF
7/41vnAModMKFxypQeSs5seQG2olElIh86BUbXLSjlYtODGOxhq+ZqE+BAQTIm5jSk+qAIlcL0NZ
NqpexFLmJQf2zO1SUpkQzyJPT8LTH0bENS7HpZzglb3ZruvGrK1ZAHs5OQaO/Hdq2nj6Gh9O8UEl
rwX0zL0Kaomrr/fCib+yO3toskyo9DESM6/9gzgglt0s+J1pGyUvQJkBFSemE185gqOL758rzvXx
OYWVxHaP1qHGzQs7T1aQpAvn7+qLpi3ww6HkRln1EXZmHorkU5dAYbV8il3fEyH4qvpVspBFe4Cq
8eCnRFPnnF1oGJJQqwrYG3q0T26RbCW7fBM891hzIOtNnpjFceqSsdvSNLcdsT5T16/Iy/2d/Y2U
mN29k2/yn++YHb+0RctxYGAHuKAhIQaRUBAmoHPFvvtq3jeVdcgAaS3I3nvuPs7ntfTrUir4yv7s
Ga+yViqFcpp3AjgrOAjZAVFLHm36fe5j+AGCwtA604/7416qdPy0O2ceCocGLBMhxt2Yg0LQZI8g
20x8yFtsLGl339hCgHRla/6syl2Y6AHGqGtuCxbYqD75w0tPv1aBMUspoitTs6c01WM5HyQMS3pM
0V6DTAw6g1u36hDaEiY/RL86QBSP/lpGe/nm+ncfzQsrCqVwKgKc6EHY5iVpcpM/8i/8uI+/gMwZ
Y4sD7Upul8+iupKvWbycf1ie3WHYPl2XjJhdXjqrAqB0kdNDeG7VOV68s6ZUNkheAZyYs2mwTuVk
lQLTqXDuhHlUnFRAswMY8HccdIe1qbYTO+y3+MorjcnrjhE9ID+ZokhosDX28mnL3B7bfz9mdl1l
jZAEvYB1jopjG9g94hrOhOoC2uAT4Hbc1OLW8mLLu/hfk9PPf9yQU9ALchnMs6QchMipwYsqvwFX
LKxSiUwr9mNwkDSatL3hoOFyRGw5p8UI1EREq30puhl03Rxe8XOHBvWa8NmyFQ3spzIqIhDnuB4P
YIk+8slMxOGo+40Yqn/VLFxLoc8D5X/GgjbAyQLa1+cNqH0cjU0tN6KbM70FeXQdjaeMZ8NJrorK
DnIhdvxUsWmhQ7raR/GAy5OORH002kEPhEhAS9Sa+VGFjuYq/docY/G/X4cClA6efzTLzW5/PexH
Voqd6MIZJkwT0flkbGIV6jECiL0T11fS303YuBVDjnuTIeik4wtLN0jN57m28gTPNtj3x4DkAlVn
eKAGALvXC8JxfJRyiiq4Ofqiqt9GCuQ6wKrDACblFVNLaw/wInoyIR0O7tbZuAM6KlUucoJbcUoD
rGApmkncFyundC7c8T0ilH4RX2CPIYabuTlJxooUmg7YYmkibvNRlLeAtbRb0L1kVqhn/NMoQ2Qj
1+krYkpprwQdILlSs5P9+IJugmbX6F3vMFTrbKEuod8ijtRkUAYE6DNtScTgERgZ4yy9TkRn6HxI
VPjA4Ol6zlmGNELKQykUcFKXqKl33IsiQTIuaAXoIw38W9X0shM3abAStU6zNz+/0HIQEMmAB0jQ
Zo9QqeUgAx1l0S39KNg2Ou+7clHEf+Sgeu/SVt+qAtOtPmHS3/sP7aJhgC4BNkYfAPbR9Q4KYkPK
a2ogfc2pDgOvchZkTlGxRw3UvBIFY2QirOSWl3YScN1Ac02tgzfNaQjaWB/IieQGAAMQGu77agjM
+8OaR2ff+wgSEehJm8TgUXO6HlepyAVqyZLoojo9VA7ajl6qd0RJYDDsPtWPeDUumOKM+Qr+NDiL
Q+qaFxrRh0GQEyHqsoUPDqWH3+ozUnrSb3qieP/A6O6sjHPRLEC9AoDiGO48Ty8XsSawVhPdzj+1
4JF/jNFq2soO3xDhQdkYL82J1daK0aUVBBMhRDgUDcWleTG+yuS+RwYPh7RBDnc8RqGVd7bCv+qR
3e8j8NbDKX6JeI4k0V91teo5PTM3U43XB7I+soIM4SzyBoGbGI+dL7ocpwMrHcnsFSpZ2mjKOk13
aV4AfcOD3mbUheoPo1zplFTL9zkUlywFBcCMEyhRhRpozTBjh4r1z/cnaLqkbj4QPW/AWoPVGffY
9eYLDQ6JMC6SXKHQx6c8rRpblGplk0tdsrlvaun8wrP6X1Pgirg2FQ9DZoDZQHJHyVZDdMDI6NXw
SZPkOzgFB1Bb3bc3T3j9c7B+GJx55l08qEyMMbZGLvZD2R6HlHc6rnwQRMWJWG4WoitIiQPONjPo
ShPs3fe/YHHEU3Ed6GwZZdXZQdMFBYl0KZRcudLREVJWbwXPW6I2/irUuCbRSDdZuEpAv7DnkDnH
uHkwvyPTMHuXVN7vORrpvBtK+xg6Q74CpopBfDDGz/qVnstasqT+SLXCRTHYGvEhpdZthpbCf1lb
goXthfOORxg+CEiWb6r+1PCzYEwEV0tTJ1QuPuL9MlRBCZq0D0ODvtiCR7PcIwXnT/qkZv6J6r+g
Kb7ydCw4H/A6Qf2DNUACfJ76DjRaJZLcCa6fP2Clcf2gSQWqFRz9io1wbdBLC4AsKxpxIBgBVenp
5z986azvyq5AF66rU0hMgmIrzYYNMj+vnaoQsdtJfmGFdWInwMPBm9c0amUpPfesOoUZSqXDmlzG
0hOjieBZAjx5ggfN/dR2UIM059AzwvjyZRS9QPaJn6TPRpvaypAQ1gODDAzwrpZexWyNN3Np9qWp
w2by+YFsmO7oH/PRxNBxNNC257Yc56TAPFaxnXUJGboXwXi6f+QmJ2B2n4Fb8v9sAZh0bUtieaDX
DLaEaj+81BnpUNV/VQ9qvQ+rlQttHhZPFwxg1vCsJ524qS/y2liEpdcTNJi6stQSoQW1k0hJ8HmO
2AVYItKpIFMAyn2okfho7dI/D/IaD8k0d/Pxok4BxAZQpVBGnl0xhtpEsdwYOGBUry0OcoSmoSXU
uT+r321TN2YAUxYMtFTBTZnd3aLch7xOQwRtrb8R6AcYMi4S4LgqA3ucFICsm7ktem3qeMeX6Hjt
3bIZnaIo/gaDsDFwAyVdaIb0ExKkJqD5OzC8bdqS30V0rSp3e+lOThRQYuiGkaceputFSSAKoutx
Jbo1azpEXXZJvbC2K2mHfiFIE3/dn5oFc/BF0QWHPjgdAMzZHpDUiBNYjyCroC2Ko4NREgbMuIJy
cKsrZs0GPODdWr/xPBWErYfbFM1RAM0gO4KK1fUoBSPIcNUJoptQw87Uj9QvzNSwDCU6Ns1e1V6i
8U9SfsqQQU6llMR1v3bLTRaut8T0BWAtnIgV0Qo1m2c98A2u4wbR7cMO1ZQx30WFf2h4/++gf6TC
34CLnmmn7DSu+vJD6CgmGTox25UzeHvep68AQaKEFlBwBczulj5IMirLmAfVSxU0ywO0P6ROE4lm
YyjbMj4DdHp/wRcu02uTsysmYyB1blMEQAoHeuMwlkpHG0fpCfJ2HSCWKInKkZx9VnKTOiyRErNO
QwiUNAW/vf8lk6HbFfh37LN3Jo90FSRHGLvBgZS6T6BHNRhj4sis5c/3TS1cABg00ABAw+H4Y8Wv
95uKfpY2B6TdZYHsRDLSYWgXfokMK2sVk6seQwMaTASc/XYx9Z7lDwnygi+1ija0xxR1+v6P1pAB
YAr0YqlA9+nx2rLcvrrXXzibDUqDuGa1KLo09z/lICTo8JKMFm2BxPf7fZE8i4LshPyrr+/S9AD3
jwoPIeKsRlj7lFky8Z/D+WOypgfxx4M3MjQpj/i522im9tyiusqb0E7o2i0UctPCYtEKF8y81POP
RbTkg24WLg4gndcWgyIxag2CqoAYVx3puke1I2N3YIVOIkXYifpnGRVbSMWCMZtktcOEyxCWmzrQ
4JY6A3WnPnO68lXzBpfvr8LnQM1qysJAD+n6q0qxKHOuQPhcNW1yESEKZGe07S0eGsrMl7jHUYlC
UiuC9hS1lYELLONtWgtnwYdMJPpM3rWm7izDR4NamQfgGTP0dhuAQR//CFzRKn8Cl+mbUGsx2IKT
7JzHYvrQ1Elj9egXN+UxHXZtUwn/j0sHYDMwdRoaKqrf5Ycf6zs9+Wrbct8pkK4lyA8O51ww0MA0
0fnnOsjBDYo6ZQ7ZV6K1ir5y9y69OWiWh20EtkihzvaXrKe1KI2wr7ayVTIzkFSC7h8SoPdnUAkz
0tWOsgWTUzf1BO2Hm4H1vF5KVeM0vwwyyU3VpoHqGc+e+1bPrSZMgj9Kpg0HSW4BJA7BwrBVcjDc
FKN0oLHAtmISgjqAUeN3V9QCmkLL5MsAUzZAx2Vw4EpfWjl/CzcBnn5kbSaiT0DiZy9T3NMkKoVW
cnk6bkr5f0j7rh7JeSTIXyRA3rzKlJOq7dR0T78I41reUF769Rfsxd2WWEIRs7cP3w7QQKXoksnM
yAgZ5FaklwGeAl27nITjP6cbUVzH7kanC0AHiLLXU1NOg5T23aD6QvcuA9ZQkX/fbnAYULszRRCL
oHy8NjAkUaNG+aj6YdnaaUVcYpq2oj/rSehEeX/IM7t9u+/v6U8yVwv4FNCXh4YCC5yOzJiqohoM
tHCo/gJAwaFQxPSc941iK7GJtoI+Tb0amJzdfaNs2Y76C1zlkAFGKAU9B7aNAbyzXafmiQYt3Opd
j9QjUeJvYWIdlr5/JIMfRdO+XZKTGnYcV7WxvfFOBYsW3ohIeLBposkqLaINpupbjWwdO3WJvbTS
Js8aJn2XZIJO0Mmb/EUrPw+tQn0gM9P0poC4IIipEUYy8WNo6L0Z4sXq54NlZ6iAx+R7M3Ou79tX
AuWlMSwITNNsJgtqMmsJiSjUMfyMKmhHc2LYlkB4EPatSUQPEkou6EdXAfRf79OpEKo0nTXNh6qn
P6qKY8Q/p/AYR7FXgxCmbnnQ340MDx4jIpAlIt6WtL1gbXEQJB3KL6bmTxFIAmiRBX5HtJfI7mab
AGDy8Yke5/u7dONoIAICTbOpQJLphpQKt0LbA4Wr+1ZyKYudmO2TZdjPoGsps4lTY9iyhdQl+rnQ
D0BVUtfjkwF97VFE0n2jl/eJLngopjuWKewVtJJZ8fv9kW2dv6/4Dh3kSEYDqrI210stETpVMnw0
kanLSevATbGv0LKI2ufz0JuBpbrolOVM6O22AcL0qwkWKDik95lFbIiZxNocGn4Rjl5UAvQzaHgv
WEBPitPo6kqRAhQ0JZxb4vZMwCy48wyETejyYBse0Hi7VHivgl2nyeYdVPYOTZZGR86U3h7vtRXm
3pwFdIFWamkCbhmDDCKzFyl5wSF0Q7PaKW3oEoE8jW9K5OWAgbWhYA/xnyFNPCDj7n/K7V7Cl8Cn
IyNFO9PYvWQIJBXEPjL9mohekZyR8q5BzSBbMcqQnCW9vYHXtphSTWi1ZNBxVwD5kz4t5oRnuO4p
+WOdc3WuNzYttYX0KgIijaIb15s2n0aVaE1j+iAgqnbCkPxMsnZyxKzO3D5qMqesGvkUFfrkws8a
Z51k49v9qd3aSgrCMGS30EBjsdkRYLXncBhb0xdi4H3FDopKSq3yQISbI1UAolNpC69+Q2DYjpEq
LmVv+lH6OtXQKS409NM+FgQYecCZwHQJz2e6afL7/vC2VhN+Fsk05BvAjUd31lW4KxvD1NcRZrgi
BTku4zQ9a5F4NuJJPCv6KHLOzJY5wAVN3IZQzsCFsjaXCa1VDtlift2IgvA4Nh9JjMeLxEuibC3b
tSHm6rUm8AERMpv+UNQOnsypSez7M8ezwJx+LQESaSxgQVR92fo+84BmW64TZSWw9KAmChACtX+1
MlM/NqrQoUFtQhdr+Gd47h+VZd+B34qXVbvNs4C9CGGuAj1yXO0seLgsMq2YQC7pW9WPEMhwCB9F
bj57TjnZo8bp496aNmxxRGKIxlBoZtxHYjaYtFw3/SID84RahY1TS0TjOKkN1wxIqoo4lyLMdRYk
NnR6PzVNa/ilcKkmERLklZPPnKHwjDCbuc6sMBeTzvCpdmM7oJVBOv9/G2E3stKXZlj3GEkeOXL9
oGuGm/AAHBsjQaiFFyB2G170LNzBkvB0l+dY9OckOox56KNh1SEqj7llY0tT6DYSGcg1qzehaiOP
o5YIhejrSeJaUfVYR0Gmuk2uvi25YuvtxFGH2XA3CmJWE0GWDJfD9l3O5VIs8NiiXxt7XftmOJXS
2BYvQ7M1e+iTBtAYUSOamuhXXJ3UUoymfi4W0UfsPEBIOHczoTR28cSr9WwZAuwFNDSgZ0TGjrkO
jUgQxU7G/KVa9QHCTaeMraehGTnRxKYZCGcC/QLHe5N3RcFTl6sQZhSwPsXGOU5fe+1y33tubQUa
39N8FvYC693iOhNr1WpFvyCdDdUpCP15Q/13KN/MzuZVpzfCIzg29IZ+cY7hLcQsEB5FJuqgoh89
dOG5I5VLdB3JulPPeWpuODcqVagDOoO8Pdjj14ZSOVrE1OhEX9B/qeHnWP1zOkJd/T5zW7eSnKnx
iN9f5gez+vm//T7iLLzVadj+FaVc7WRlktJcJ4Po9yZp4TTRIptZzeH+0m9tL+S3wKOkoUcdVBLr
SSJaETd1Kol+Vv3NQd0AdCJEmDhxzeaSXxlhfHOoSQLgPDJGMiSeFQ6P2MeRFv9UIHY78jJoW27m
ekSMj5ZbCEoNnSj63dDuFflnOfV2pmeuJnBO5tapgYtGGzXofMUb7XeQGanpgKXzVaTZ0fnyfVpe
VJjUdyB4ub9Km1sZXobSbuJVoTD3dNhFeLi2Fnx1i4rgYusKD8ywNWsg1MI+A4IA/8cskaqN0oIn
vuiXRfFT7tQXcSYntD3mEU+9b9MSPPR/2oZQWlvvuFjQFiNG4dPXlR3IyjSC56hdDTyW0K3Vod4Z
5XgwdaIwtTZjZsMYF4h8fA18ev1DJ3kCcsTSYDiiCBUilRNLb50jVMOB/cTbGvQWjFerkwyywkgh
+EYooJldBuQDAlLZj/v7YCMP8wXoxW2D0BD4AiYOLVLAiDQjoRV+coZ2gZ9kGiQfoKrWaScdBC9d
EgFK3L90VRRMYu5yIepb8wpuYlAngPkOMSPjMEJ0DCeNlEn+3HW22n+vzCcrg6l53+hulT/fHzDP
GrNZFr3W6zArgDAtYrtRa1B3iqONrJoZ7RZh9kgHaq77JrecFVIyYPWnmRlA2dYbRyyzvEHPGMKU
cK8mqW2Ow162/qJJ1hnU6dd9Y1vjQ98lHtTYD8AQMQdbJGkG5TVAiMYayzhZfo8cjBnNbkqgCRHZ
WvKPcqdI/SLjZFnIgkoSsrCsRT2NFGmqsFFlAIPlAuoxJbGV4oCsM4JMHmpi61gAsgsPiYsY0Syz
fqaeLigVtpJfJy+1fpLDM/gu70/hRpkY4cSVDeakF0tSWVqGOtWEyB94Lxw/1enMb6MkubMq22p5
QD1sSH53PPXnra1CYz/EM2j2uylP4Ubt5XZsJJrGW2LiVtFvtDc407xHuLm7P8ytmYTAGWjhELLT
h+F6W0rxoPRzBFs6Cb0w08A/WjtdW3B2/7YZcEmhngdmajZowhWkzZDbRtGvelZ6u8UGGfOaY2Tr
CsBmQKUSqGYkBOm8XkU2yEMSAYGo5I8RccZsH6G5uDGflonzJty4NkEJDEwxwHkIbtnnbamDAV+l
b4Eph97khHLdQa5a2bu/MhujoW6CJouQMVLZrM2iSvNUlRN6bfti8iJFbT1lQWc3mB4jE6KO961t
LBDeNkgugsoRdzULYq7GSgPpGmIpNX0Fc+HSvtQLJ9rYNgGBYuxsUFqyN3SIB1Mf9rihc8DJwICj
n8u5HZyYtJz14RliTu5ktllNMFhfrz/7xK/j51njBOmbJlCJoUlDdCuzyhYdat5yQsdCiUFNdBwD
OFbyJmxzn6GTHeLOKB8Ao7Pez4UAgqR4jCVfkcLuXMyWekTV9O3+wm9uMzzTUTGAG4D6zdrIiP4W
LZNqyc9V0I3XoZY5gqqFh26J2z+JBWjtfXtbfpVGm5AFkb8eUYzBpbVGrepLyRcX0h9HQVhcVSOp
g1SPiFyREHtgFtVAcEuw0YcUbRWSjH5PYeQhoLZGTvPNoFOgnK/slu+sBDGPkCLkqFI7ks+tFX4f
SlcX+hfOkG/xJDi+MARgIwqkOqssLY+iPpczkfwF6oFLe+qUQ5zb++wbQkae6MrG5QFqVoooo9k+
+PT1ek4oHQzGCFtAftlafQhnBBiZZBt1vVPVy/2RbcQZFFEA9KICYgoUYNfG6micJ7HFWlaFX5Q+
tGtsQf9YekoQ/703OT5q2xqKW/DuMrCB9O9X/l1CyZrEDYYG/su58CZUJB31DwEzt27fH9fW1sAl
9f8sMSev61I4/wKWBshFGL/q4mPURkcv/wcvcmWGDXrz0UqggIigqTXfBh0iIfHPwuJMGv3UdX0a
MdJ/h8LqZ0XTOGbtQPeDbe4rELEY3kO3OP2fkdekvbXzEHKKQJlCXA0cJevlWSyTDFk1IZRQahmc
MyB8U6EPe0SI2jtlUUePSxfzbsmb4QEjiWgT2FlgaVAPZLZ7m6SikQID4cvLYsthdByj4b3rd5Nl
HQe1tpPlz5jF3+9vjxvvTynI4JYRYwAyB5D+eqRik6hDM8iCLxTVo0COqVi8WFrLi0Bv3MYX0xkE
yJFBoQ9O9smQ14VgqSEaWgviStDx+qMSUJSf4K6aaNcn5DiVnGTqxshwFQDshYYltNWw7/UyW9DU
oIpxAB5IO2333YA+5ZGzJXlGmBtghvMfSCbHQSIe4wRcW65ivv/zCq3GwUxdGA6QLNFgItZbMJZ+
jjjBNSfMuLme6UP5aq6YrScQC4+6cY4D/VTumn++M/DrAJXgNCHlTLv11ntsSHL8vIGVGMsH5PRt
7c0yfuSQ+55OXfUZFbNjDv++rWnenmqxoNCMBNTaJNHVuuoKcOvPI9DPVmOjw9eZBo7Tu/GtdGDI
K9G+Eny4yPjWMYpRCur0OECM7QhiBswH6KmK0zx83t8DN/5obYhNdIqlqQutrMTBkIJcO3orkiDU
92g8hBjT/r6p2x2NTBAaDCmQGWO6uXRDQan0RiuCBMeGoIKXR1Cu4UwczwizPEOrIkGywIgQhyfR
ggWh3RXFPx9ODAXdsDSsBcsUC8gOZy0dhlQtgsX8qU4QGMhPZcxZma+01epSwhxdG2GG0g1xhnSh
UgRGBMBUMXpDYbhNDdIqcwBxSyGBYqax5V714hkoRKVBi2FNAuAUQbNUoxmJl77YmlsIlqDNT6Ep
VzYTGsddNQ1lkgRWHNSagTLVnvBa2jk2WBp0dZnVNJbiJJisj0a0HHqGSc/LU/OsSOtDrGaxVbUN
RtLoF62F9K/02ssNJz7iGWE8+Fi2c51QI1b0Aok2R5o7V0t4amUsSTewi0iCAyoBjA8OF3KD67G0
cpJUTSGCM37I7cyMD3MIdk+IvpeO2WdnETRDVV/ZYAYIpOot0f8qebMb2gJ4bYg15X+xeQ5iqx7l
pLaXhkezd+vI8D5H2RlfiPw5eEDXX2eJ8VgDx1UFtdoCOmwI2a6X9MJJuqL1ZqVPOE7m9r5Z22NW
1sjqSMqMuAoI4Efq0rph//9pgVnWLO/jpRuzKpiyyNH1vwnvvXAbra2HwFzLgxjOsaZhCKhnDn1j
NynsCH8l/bmpdBdpUU+fOBcpb9aYW7rNMjwp67wKlEpzJe08GCJn1jYOw2of0L9fPUussWqqPkyr
oJf202L5i3bSsoSDJNw0AlEQaC7SnCDbtT9rSRzlEI4IZtRUHBRu34caPiQsm7/3r7Kt+aL3P57o
OHCoqq9HkyVihQZXUgVFvGgleuYT9QHdYTww1MbhQTkIwQ0yQRpAUczRllrguAW0DgfFixIajvk+
tui1HDkh2pYVBBmgOQAjMgDezIZuu9zqE0Q1QSZ4RS0+k0r8VNsjMOs8MMrGtGFl0DYHbjDUMNhG
2XJEI/Kgl1VgLWXlh3os76yk/X5/bTY2AS13SsghIDgC8GW9NiI6RGq1UKsgFaP2OElN9EuYxtTu
kL7jufitqbu2xUzdaGYyUsOwlSwXkTRHTfsx4U5WoVtyf1C3sDg8GpGxpWkYRIVg/VuPqhtmZE4G
HSfUEHY5IgJnyfp93YCcVsndQSwckOs95rF+bLun+7Y3/NHKNDOhSCoVlBkCpwpVcRt7X3ZzhKJx
BaKeP1YK3iAhD/pk5hEybU6uDDp8WUOwCOb99ZClLGylrKmqoLUn8zkX7Tg+GMPx/uA2d8t/jbCv
VBBEgEtkwEkWR9MN60ufxqZdGgOvsrW19ZEqoYKTpor8PjOJwImKKooI2JVdrJ6UqoImV04m+/5o
DEwJEzIihQbyENoaAnJh+vcrLyubjZapYVQjekJdUCj8yegfkAn7DV5dgI1VmfP63pw9NINgP0qo
ArF5UaXq1RIVryowkwrM9fNSeULemLtKjGXO0LYmEPIBtAgDVkFkRtdDa7Ne0xslqwOLhHtICqHt
NdR6YGTuz+DWiAArgvMABBU9Euym66UCX1DVQWs+zTrEAvASaqHce9/KxmCQPKDQL+Ck4N+ZdepA
prYopKsDVdxDsgkW/oe4C4kRhIRQFgSlC3sVxl0q5HEzkCBL6icQpIMSfPmryvFfrVT++WoH3QWa
aPAyAOkJqrfrlenzIislKymCNP0pVG94FajG8/35ul2VtQlm8buiH/uhSosAxb6JSskur2Dxum/j
1s3BBvodkKgF0PRGfHcBg+vQ6LCRD+QY6j6JL2Q8m9GLku9F8NPwBMbptKzP6toeM216GKJsJsOe
hXyFeJ4dSiBqHkXLvT+urblDNASpIOTUkYqhf7/2CRn+hwx+EdStZZeR7ufJWQU5w79aQTgEjQ3k
w8AEA0NrK2ZaRbpQTkUwTao3zS+DWrrcZNLtEsEIaG8tUG2gDZRNBYMWuYuJjsf9SBanmgxbHdFr
MHwm8eSg2bLat1XOGdftJbQ2yfjtbpY7o4cCY5BqgiON3w2g9LAhRl7a/naVYAeS2kiVIt0DOMJ6
/gAsSvRJlGFnVL0CHVIWmAa4GNqN0QB5QO180VRozDmaa1xCmW4UATQwHCOU8CoD+10tvnKXiq73
enfDS19ZYvzovBRi3WmwZPVvyXS2Rh7r0K0BILLAn47gAPU4QDHXEyabgoSE0hz6pDiUWbubEx48
73ayaDsSBX8i9gL4kwnusjJWpLqtLFCuN14mfI9ARzlL5amUeWSytyR2SIlRemxwt1DuXLbqOy9S
3SgKCQGj+FN2riV+R8FjtxihLc+2sMiHQTih2Vkw5181Mgl1F0TNUekST+M10NzuQ+SzwOxPhYUB
TWc79erU6hdlWEB3NptjUBtD7i0jygSNJRaH+y7jFlCFlxM2IvB7KFbphsX4jLhJgX3NuhC1kG5f
m3+7OPWUrjpMgnyaivxJL0Vk8luoWP5K6uVSyek/vxcpYozWKKBfDBgx44JHUK21eOUIfq0MrqwE
SXQpI16u6dbPY5hoEEd4hDsfVcD1Rp0qS1HGDhlWooY7S4ew0vwSzdZujj965ef9Kd1YPWxUFEIo
fkDHk3Fty9QaotRDlATgbPyVGx+l9JyV2vf7RjZOHhwIrkrckWjlZEkOSVt0GdGyKEgm0rsLyM7A
eaLycCob0watX9zHqGJia7C+XoY2xTIjOQ203RmsLA9K+5Cqz1IxnNT51/0BUa+39lV49aLCbdDO
WPgUxivKRQzymlBAos4c3CJuj0hOh0q7g6yUk9efUFW4b+92lWAPTfV0lXDCWOrGPkbIvMRWEqjh
fFDjJdBqwbdApHHfDDuDNDuN9AS6tik5F/653gyJOi1GkvVIcibF4JNWICghFeVOrATEzuANdVLM
xj8eKbTeIfGCDgPgfvBfhUleFWmUq3iFpkFbngTpQktK3ef9cbH7DybQC4seLYkyNN4UFtswMUo5
S7IgNtCeU03Ra6QVvDbt28mD2gXlGsJGp/IgdA2voqZkNFML0idZEALCZgJbERoQRx7G3xUYC9OR
t9vZLUHHBEAR6MMAloJuJuMkkkEpRQ08boHRIkWb2kheJsaP+/PGRk9fNsCSDWZ2BVudrSkZvZmk
jTVlQVnWkLcCJKf6qU9P4DKwp/5bARmP5uPfLaKzF3cJwk483pjNsBRyUtRmlgd1I/1u+mSBMrU6
Pppw7C5pm/QYh/q8n8gIqTECQbr71tljTceLW0XD1QKpaKAu10soTiCpbcQ0D1QL/BVpZx7qXnvv
zNHtx2kPkTNu0LM1w8AI6nSOdXBpMhfa1ICPWwbVWGAucuui41dxwrHbqSIx7BwyP46WKxUUZMXQ
LsAFwjnvN1EEBox3OLDJcGPI5bHoWaEXenPS8jJYehPBakKavSblg6PGyOoa7Vjvxa4mXibX/UGq
IT5kR1NqHctp6hW71MvZkzVteKkgEeAnkLd8yQsx4SSTNg4v+vMNitb+woQxvnaItDAtFCkPptzI
vFxQm49cExpOXuKGOeprKoCiwyqAxkdmO5FAI1aaEjHzILxU9Wf6CLxjtde/gYgxPEOGpp6c+q8i
HO5vuA2fQdU4AHpEOIMjxhxiSwlNeZGw/LX02Qx/4wdZOBWv6eW+lY1tvbLChKVqb1QF6j15kJV+
hOAoq23J+AY+LKJBbIBH86Mzd+N/JvK/Y2KOsKZ0RlSnSh50hTY5o9xE4K7RRC/MlcWLoMTu3h/d
hiMEVgT0Hzi6IH1hg4shyjLK/5MHcwW2Rtz3p0LlXL9by4RhgemJ8qbg19Z+QcuzvsUJyoOqr2NH
E1PrjEdRfCql3Hiq5BxSsg0v0txaNBC2wRkirEb2m7GJDFLSZQX2Yx8+zZ5lL7a0/I7JZ/r3/vRt
eCAZPoAGTEgzov1qPbbZjIloNHiGtwNkrdQoUl90XW/PdVgSbx4F7Yh0a/wwV8IvoGZ5pbFN6+Di
RHMCjoHO8ucIGbrTQYtTBGTKdnE+znZNfhgE+OzGG4TmdWnjjzLj7JitHYrgGvlHC6kyBPTrIY/q
SIBj1ZF5CKFjiNrnFD+Hzavp3Z/ZrY2JGxq1GATzoNmkf78KCMpE64yxgZm8O7Ugo1Gic80r+W/t
TLROfhVyqVwic3+MitaPs0htJLZxAHhhkhyjsceK46hYxRpKkID2TIjSo58JGJavm+RqMMkQqaNV
1GUw109JkiAtJDqg4E7bZ0W0xRJ8e9Wu6IEp+GjCzhbqx8pyQ8HyGj2yxxSSFqECkHUH+cgpeWzH
dyk+hJBhrxfey3hr1q8/lM7Y1Yf2NT5/SNsyUECii4K1vSi7JSs4a3u7hfCYAe8TpAURpEDld21F
7Mk8zhlwYvJwyV4UvLkXKT+Ampx3Ld0OhypX4/YBxhVsJ6wb6EgPNGMtlgFUvG0JnE2C9Iv0qS0u
lUM5QbQReKIuvkjZqykKeOdnQKcu9gClhlj4c39Db4QLVAJQRSsRZNrRsMs8FssRzWCzHgKPA93V
0gsfcmvfLX+S4oQAYRd34wG6s+DMVnxz+lNryTNRGmfWP8eEE7jcQBhwbFdfwsz/opNakAV8iW64
6uwB8fTYe8Nu2OXH+Mk8DUflpRrsbLDbfFdXD9AQRf8FZzboaK8fgew3MNdqrQAPAm5qpJjd99GL
ncyz+/fugXf0vkAy9+wwF2rSdJDI6iz4SK/3pN0QdEfVk75Zu+qEu+6UPSenxR/87mB4T2CP3Ql7
sAbvcbb20ePnoXhtoChjHoZ95UK6dZfsDI47vb2psBZ47+As0Pebzvg5MjUpARFqGZAsa3aZsuD8
m0bjSHnf70UtVbw21kOvLDveEmycQlimORIZbwaDfXIpS57qcpqWQbYIdlfvCdQEc7vtjvdXessM
2JvQmUz7vpDwXB/2QkBYIE6kDEQth9BID9UItTo3eewkvHTM1lxCFwmJGEiHg6SV3pdX3suCLzet
Gt4LsnfupAEs2g+BEvpgUgMeh/zQMp6DoR/P7i4aPVGuXPQqsN0Qi5nPgFDFZZCToyaSnTD+NTCw
9CNEE3sooaE8B0tsFGjSYeS0fN/0LNATdGWbzdigGTLsgIotg2b5bcX7VkICO/qRk84NE5tUz/30
uxp2Uc95UXDtMt4jXOo0SyvYtUx9Z4yWW7RPVXyUThb2UaU4Sw/+x/mjMnglyS1vTtWNaZpbxdCZ
yCOVK4iPzQ2OitCkTpyVKQrxyBlJbcWrsW3tJJRnKQ0KQiuo96x3UqzOIxom1TJINND8WnEMeViw
5NhGOC67yupSDzqrPegIS8I5Ll8hI7ulrkxbzDUxFmTJgWMvg0jXHCVTL5b+0Y07yUp3g9odpU63
AUFcwLP5as0u3pfjBEHNt6nJz6He7OfuCYn6g/ykE7wy7x/lmwwy3XLX38YsvQH5KwO8I1h66yQb
bisdohhtKpTLaxfNT5YHGaUR15fFuS2+ima3k0I720BDAUEXxvCod8QiJSaleEEi5fgIDvTwu145
fxtbcpBZsTsn92S7tt9+QO3EyVy0mTi1k+yiHf135iKe8kJOGEM3wc1HIXeEbDoFRWuMZ+uaTreE
bIQDLSElWznV/LgUuyov97FNUsjLLzyauNsTQGXUsQhAqiLlx1bLoeUyyT3Y24I0XzTbaCI/tMTI
FmJyuL/St0772hBS9uv9nzZKK6tZB1jfYEJLz3iLQOfVqCbUFTmTSGPs9SRSSxSmTNmn0QC3tgSJ
ohFZFAA1rD7+hewSpMvzIuZcshsbd22F2T9tr/dxpw9AdhkWgsDOkeu/kH118KJz5mqxY63xpB7i
BoIHWYXWrjWVk5vbXDpkvSm3Ozq7vr7w6m7S1HERJjqjhnVBoraRzqJ8ub9ot04Lg0TvMfyVggwC
e9MmxGzLUByrYHw2uhNxIOOzxE74nsUcP3D7blobomt6NRZTJmVqAI8fdBba4qEbth/0nfZNbDjH
ftPO13mnGW6MaG1nzhSVpL2IOes0nKY3KX212t5JmpP5r4KdiEwwpitbdP2uxhSHHTHrCLY6sAMp
3izFTkQ8bjLk1meszdCDd2Um7RtBDc0J4C7DiXQbrdPAP0XQko86b5J39zcEb/6Y15wZmU1RzFIV
6MmnCXVaNX7Jkf8TIHS8v2+JNyzmap77rCjrXAasq6/QzVWeU2NqbBk6zzLQzkO5C2fpcVYiTmcQ
b4D0s65msx2hl5XrGGCzqOc8VA9GOrjaeECOwjYUDm5ze4xwulC5pk1WzNK10hQBP63B2PQZJn80
ubO1wsZmlKCwazxNEBK8P6nbo/uvQWb5ygWwj5lgUiXtVxrarUmc9hiqj/rLfTvb3hH0qv93ZMzq
6QNCqxjEdUGaBP13TTC/zZ03ph9zM+yX8WAhbrey/oh3OlqkOHv0qw3l5gK4Ms6sIfh5cwlv8DoA
dL20k7rNbEHLkMlvALu0I31+N6QZxQpgMA0vzSyQWSokeQt1PXX1Ii1PZieA4lMAkzdnWujVc/Nl
OpgX8UpCFkFlFryIrEEIR6DtiofEJ45g2MIle+pf5cJenv4XW7Rnm0pKAZDAuDpNKVormXE9xOY+
Ud+hqQr1REd/bUenE3/IJmKcmnNmbzCuXy4Pq44eWZDG4M20Pj1Wjluk1eCLut0sal5ovQ/kVTb3
uvIijJdo+TsRzg1FR8HOKFjeAK5G6hDtY8w1XEtSGw4FnOxSl0+xZZ07afbuz+TWKUX9C9gOmnO+
4Y4YxRwEhqWJvWwcOriBsfDjfnRG8akIczvuPojKKcF+hShXo8L73dSQ1QNVER7xAK8wcWBOkqKa
unC5aI9LD10AzzxBojh/zYPhsLwLZN9+N4+6K/mF6ejn9pyq+2lyDc0Oo72JxusMa+t9j3dg3kyf
e04kxwQF//k4FICQWkAHJdA160WOQEJo5MkgXkKCZt5xQCaHkv/adR0LtjyFtZ0tkExKJoFwVuJL
h5udF6Q9URJCbhosSPLatLWQDBD0UbzgjSA/L+bL1Mr2z/mXcWqyvSXtEujTf057FHeV2Okekm9x
wnmf00v75gsMdChQ0iqIpDMnWJVJk2WJIV5yLR8BnShmWyaS4dTInh7v7zvWj31NNHoG0OAOPB7a
z5kTLGqkj6e2Ei8QJf4g9sd7731Am8tGJum+JVYB4cYSHfX1rddTbTCxEC+FjdvOpoxc9F+9B26C
g75HTOaIDohu3F0y2KfSftLwPLH7b7P7ef9LNlf4eszM/Ca5Ueqdhi95r74+4izZx/2TvTgQgT6l
Tunwch7M6b4ZOnMl1l1EulL5j8HONWx3GGyXOHR8gxc5jjO6vFuY7Qu8scmcoLSNZAVvLvHin3e/
flkP+1PkAp36euANjvoJdrdezyZzEyaj0fcTukEu/rBzFx/UCEencIez+8xZNsYNf40I2FHK3I46
PR5d6w2kpUAJDCibQcM9SpwPVIuat+UFnIt6aDuzHffuH16hbMsN4dkOOlkZHDiINNYm8zSs5Kad
xMuO4jpfhMU5Pcu8DgaeEWaldHnAKcxhJD9a9hRYOBWOWNo8hO+tAjk941eDYRYqh/rQJEvwqUTd
VW/5D/VoQrXmOX5EJ7zhAftd2Ubi5KnXmR7EUNT/ZaMAaUHZrUCIL7LsomNlNUoxj9LFLewu/Go+
VO0535nvDxcn42mRb+0WPCrBRQKoNqAWjGPTCZQhxlCdL0IlHavWlyB4eH9D3krKY0KvTTAejRh6
oS1Al16WVxQVv2c/P3aSvTtC/steXkDLaVtnFQIh9oN3ODwj4fGHY5/eROzJu7bP+LEqE4ApTDFE
84JEQGG7H98Sr9qbbrLPxpMOy3AuBwG+JfS0PzxqLd4EM2dDlKaxyE1tvtT59GDq1aEXWl4vMR3B
vREyR6OtcSzHxpgvcrSL284TxaNZk10bkm/353LTEOQ2QONKgU8soEBrYk1dlHS5SPElVWyr+6yW
ncqjIFS2Vgzyp5S4Do37kBld+5MkT1DSM8P58l2xcQ9I77Pz3ry774+S/W2yCwcKpy/jj8TxvNp2
Ynv2Xy/tk8Nz2VvxxfVXMCtHMqNIm1SYL0b9HGtnQfehWvbv83ltglm4PJEKUkAK56KKlZ0Zs6Og
zN/0wSLzmMvZxP7XtQCKT+S88AIBqIBxa12iyNVUorUuPWrvxQGUNpAT/QVF2drOVTv5dX9gm2Hz
lTm2fqGR0YyzDJM39Hbv+Ocpdid3V7rHytkbToCciHf5ET6+/UbA5nk/X5972+JsVvYJxA6ZbV4c
iyQqoMuyXOT5TAxo+tTPoulGyAiOvWRr7c+k94Qs4awpWwqmZtEvi+sX7hTvL1a1VpQN4G4kc7kU
D/p38MJJu/5kNH61S5djaMcPACSOjhVkjT3z4NEsFuHLNqoaWGPa1QFqgfXJMfI811PSi5ch+jnJ
r1X+lnSQswTB5fKzSDo8+J/iNjvFmfraJcMxFcI9wfPTeO81UOR1jpkcSOgW3U8SV64WfWrguBE5
ydKvpwHjrhAmoKwGCidaH2S24rLoORiHp+Wins/vEgJqJKHt6fe0w3slR6xSNW75AFpy23mN3Ofv
93fm1q64tv7196sAe46A9WvLeblM7al/GQ27MN5EiOEpz0nr4vQJNsfghjejmgSAd4P9mNIKrNek
rMxhGCR9uYSTPRupM0F/MUwgJ5s9QFFjUOOzqesn8Vshe6CQ4Vnf8GKoYgDIiIhQAzs6Yz3VxQTZ
cWG59KfWe592bjXvc8FzUsyuO4x25d0f7ubqXhtk3OYCevTJhNrDZSKaXSsQ1hmdaqhsM3OnXz3o
C80cusmpXQ+/o2hf1w+C9CgoLsQ2In0/qvsGzMq9raLMFPGE06lpduMpYNygKXpAj9juLR0SYh3w
Avg0yf4wc1v/2Wb/lrT8OoC4F6Hpgxf5/yHtu3YjR5Ztv4gAvXnNpCsnValEuRdCpkXvPb/+LGqf
M11F8Rax53ZjgMEMUMF0kZERK9ZCR/ss2ClrN9TKFgcwIQyQabbm9E+xszLFC6HwpF75j5HZmkax
39QyDyNInOs8BXXONrHgWGWqm9BQ3acbaW92MvV4HRuqtuACirO/BSfyITDXchDzBON/hgxE8KTb
hwt77mbR19Py0IZmHU8RP8MmMPhqU3YRmle/RfdR7syQ+dMAW4EUairpt6dijk39MQ5/h+YG4AHB
xDmbbwV8laEwFqzT9QzwBy8BYRuWsjKJ4m3TjwSpAYjccSY6NgG9eorDtdze0p4CvAzN8ZAEQDP+
bLs38ZioqY+1cMFnL7/k+Um2mifVo75vio/iWegHIlbQiqisyidjqtdQ3GDWHP/kMuc7GwnjCSYN
t/qrdxhXUi4Hscw6vEwE9lg8lZoebCpfh9pC+V8qVPzMOY7Qj+AagC2/BANAtCZ2scc5nBqRAOdI
EElTrbyDpj38e0R/jcwuCcis8H3YwohWWb38hM54LiZJ+7Kyf6YL8YaZ+YUZtQVqoQyD/YOajaK9
1u1TEu58/6RKh7g32g7Qss1tm9OW/GVy4rwCOg6kifxsZGi15Jh49DlH4A3trl0TkPqB9tz4/fmQ
0E8E9R1wajiChwQ7qVgxOEEPKUcVn5VjZOG9MR1IGqbjO9eVyZkBPlMkXuulhR7iqdgTUWtxM4lg
4tDMbshjI5TcPiadhve3kTaRtkc9ocINFnJVS9y6wYtmBEOuRFi1SAVoN4HL00g6JvpC61nz5kMd
pgNt7YgbASkliK2pfaK+18MwKoBLDtGkAtlxqQV8YlejtCkixToyeAjTNE+kexYMO7WRCLH4lHGp
KuoDxwoVSQDfyKx8GH0zlEcAtl2pYF7Krux78/aSLQYNU3fW/67ZvKUESraJljRYM72ukH5Q7MRK
kJUa6eCT1LptbOnBjCTjX2NTQHERobCdMBRMG6KOvOd0s6KtHm9GM7DVPyZP6/vxgSf13bBXTVb3
d80juO1XQN1zDOF/TvjFF8xySA1KU7JUTFuUPaqMwbCkre4lYV/ERj4ePdboc1tNVR3kR2zxAvJV
HUwkugi5ct+M6tZIwaUOWO/teVm69S6nZXppX0wL+i74IpPhEeLKgONhRxq7zzxZQ0csOfRLM7Mb
ZajqMR9AfOR4IDIX9opvtJolINOUVCuOYDFaB4kFyCUQDvPsnG5RG+U2jTkstESklgbI6u6Cp3bT
WJATAJC12LN70Qb8xo634an7yGlcTBnn1SToVJn57TH+fsdsZqPcTzNgNTgnafX6WOd6v1P36UgM
qpbPtxdxKeEKCB+6zdBKAsDgPOHE+ijhDFnKOexgyJYX20DqZpyunbyXrftZ3ecjTc72itGlEPzS
6GxN3bFIhkHOOMffICqr0J8zTXHpETQW3bdOmZvxmrr04v01UcpBJWhSCprFaLznu5Ja5xyyXvw2
S/WmMsDqfntciyfiwsYs9vC8vEpyDjYYgbInOTXY1Mn0TCXDsBLWLt5ZE/Zy0i7W0H17ffawZqlU
QTfXUWPLjT8kecdm/10F/j8+ByzCU6Pl9ICeTVidjZ3Q47noZJlRoJgXktDb5zJhj1K/CaSVszdd
sr+2/IW12dQNvtegfQzWStcC9wF/705pkKim5zUk7qI/ubA0LeKF22LHOvL4FpbUWIfMX+ofi9Bo
2w8II/z3u0FG/I1wGP0q6Au7NsSXg+fXCJuc4DvyiCnXAeHC14ztCSf/m/vw0tZsUBkyY13alLwz
3rMIJrQAuKtPoVOoBqTcfbnN17IqSxvw0uAsaJKBzVAGSO06kYj2w9QWpJf4z+35W9oSFybmKSt1
5NpMcGGioWJijPu3dpc+qZzur+Q/Fh9Ml4bmhfKubwfJgyGpGDeMp1J/fHL5jpTvI9as8O568dyc
C78hfSCv7PvFSObS+OQqL7Yj0EleG2cp7/jadnR1LF6VYoOQ9JTSYI2wdnWos0DC1fqqankMtSrN
uKZZvPHyI1Nt832QPYxsT+PaDBq7yo3ba7l4zaCKgl5VDhk4gH2vhylWYpHwccU7iU/HKbujq4ru
iXaZ3/ePsSmlm772DDXXY5QAzHGNMWipYAy9KzDOg34dxMba7IDwVca4OKNIxNW0rM9Tk7DeU8kQ
si0XWqy8B0lkL+raUQtWHk5L2fMr07OjwvBDWdd4sDrSpxnZkjlucDzLPUNGPTZNBgx+tKBRTt2N
chLtzCfxFio/LOHxl7EYS9yDrBs08dbtJVm6EP/OCJrOr1cklMDLhOQ066BuQJB+Pa01Wyyd34mw
C51H6LgALODagMcUee9CxMRB389g5T4oc9C+Rj00qvorAfJi2gGAHrQGIgujoK392taQSSDcFXvE
ojr34ep3Nd2ignRyqbuSTV4aFC4PVOfApwT+vdkB6ocyjjwIwDhAnnRRa7tapvd8ZXRtpJdlQYL6
GOdr1IKLuxctj9A6hoQWePZnd3HuKmw75Coe3zbgUP6dNhjVUXpCp/XRiM67bLcW2y+VJ8DfgFZr
REwaKj4zi60AnpQh0jgnIrtyf+isWCGFST1dfLi9DRc9A8qBIHPAWxYooplnQE9O5PuFyznB8NYx
fxgFBO5fcrVJjdxC5wHv6yxrgAoweA27XbHWR7+4nhfWZ+NkxGrQ3GyyLu+AphTfC+85Ujeldy8h
K7xGi7X0wgDrNdJC8gRiAsT+ep/2QYX/NQS8M1jRSPkhpxrYol+E1OBciOJEyBMZ5SGN7OSzKoyz
GBsZEmZZbksbjtF77zv1APQYX2+vwXQSZ8EXIDuABcI/Qpll3ttdjRB3yFRucKAFR8YiMLV4rey6
dEKvbMzuOUhntjKfwgZTiWbHJKbIiHu5crrG7stD6B16RvdLleZZZ2bFPaTGVsKx1S+YHd20HPhm
jFD3zgYjqFqrHPFSr0DoheiMY3a16+3aQiAZmkKrrjdFLdkU1QpGanGmQRQOEiIFSmDz2gNo+aq+
gaaZMwjtWw/aUyYMVxbzpxH512pe2JjFnaqS5UqBVn3sscEK9/7G31TG2z3gncSzatI/ILm0AbCV
vG7PDVnLAC/VG9DmBrK0iQFuOlnXWzxsJK6PexTYXw5vHx7JKEMTq7YjaqGw7+DeJR2pbN86qSuu
eeFCuzQ8r/MNNXAasgZcQTNalXynNO9d+hLLKy+vNSuzYFHNxqxrS+yiOgkSqhXNsUpUewyRcmMb
xrx9MP8fkznxZk2KvdpPbHERHeb+/01mQ2v9cLhPzcoKjJE8EMzmq0qaTWGeT19rhHdL23QiKEAz
/9RsPy9Ohz0rDa2EmhwnbyPvgZfTlcP44+jmm/TCwjy454Q+LJHVQlGWdBAyOMhWCyjf/SM2Z0zC
J+2gHXpak8+EgsiDoIlb541+49NHlFX+PBNmW1sS5Siy65QRyKrW50/S99b3zZaZiWvJS0H7OoHt
kF9E1i82QzOzsoN7dDcJtYw7JzQis7QSMzaQvqVgMDNTiqDj9hZYuonxevxnLeZkl4nagYY2HEcH
eEORCgF5S/XsMN4N4b/ZbJeWZg5SVkquKjTUgUHQh6QMJh1DVje+3hKActDrFZIzosRul1prcn4/
weCt+Z4FixG8SQL+sMn22+MI2wVglv4mIQg7CBa9J8fPxsyNltT2n/1zTkpyRqqXxgdPr3arKKHF
ywIFHADRUbgX0AJ57cVEsRIE1x8HfE/5mEV2dlL1rrwThXMC9b/ATBuVRANVNiurvVD/UC/tzqKh
VJZA+xrDLm+BvPCl+uNqhCamrf9/2pnc3IVjaYNO6LwIdiJSm+xWl0ZCnY58rZhZ8pZAnkOiB3VI
vLtmw2ldIeALuWNhRvq8v38srI1H2FAfn7IU94Dt3q28thaPy6XF2cBGDzUDroPFIj+mUk0KkXYx
0okbSW/3/kGT7tw11NDSG35ipAMcHWB4qBXMblwGSlVoKwcU8tDqSP29BVAe3GhoHY3oGlPHqq3Z
SydAXljlowHPtoYcXsDrnFFlPOiGtEbj+1NDmR9JED6hoohTgL7LmTtQ/cHVio4DxppVaWMVCshc
yZHbJhuLPHhgeTErk36nYJFFh9NpJzw+iXdPmp5VcIVrqzodt9/fgjwkmnHBcT6/28NqHFNOxKgP
4Yt3Uii3pTUaPzvyjcO/smmFabluGZv5/k6J3c4rp+WEXNvHm/nWWJ2lbk1s3YcHjbYk3h0f/xjP
xntBn0urd2Jqx4ame+f19+ZPG/38Y6Z+PA5syip6LGYnqOtBMaYxqAXUYJ3dDVGil1qsYs1H2UB/
h7+V+MbXtbHP7lnGw2XlDsouSuXsKQAT2UZCac4K2VG5a7MAtKhj3oEdTFTuK/whQeNpKx5sMWRR
VbA4ockF7Cva7IOZMfDzkXGnvILuWgoLHlvqsnpo67gbtc0p+/hmdHsnbRqi0jW0y9LSQSYZHINT
jP0LbF2kuep3GTLw1WiM3IfAPQ6MCfFWaU3EcM3QtGEv/KcKni/fRbLfaRXnTWzQ/dyeckxovkaO
vxjOXw5pNp+hLGQYEtIo6MLUX3aIRxqUfo3yFb2MkoGcioSuhKO6yynDkC/7acWDL528iRNoqpmA
fXO+nEnZal6cwHxeejRWDpLwR4RgfBMEVGS+XQaadQwV2wIVR1LlW84zInF8vP0Ri3sK+QEO7UxA
RqMd8Hq26zR3YzWqOTCYWtEOgmTvz5VpQcb4aBmG93q33Z6UV3gdbo2ih1u4wNBDCj5G8FUj+TKP
hNWEEZSxBHiw2UbkgLRLZ4wD5rtEgukkHBuyEu4tLTfo4xSkXaZJh/zN9VD7SI1F8NNxzk7wSdaT
5/I7RY9HTu4ISiEp1fRil1Jh82Tbtyd5epfNHI2GJB0eGoC3gVhw5u6LHv5HKHnWSTtTS98K77Pu
9hAmgLyOIoD8gV+rj0wjuWVwdoQkPpXUHok2J/zksoPClbqsroH9Fo4pHtocC00utBTCIV3PZsKz
jJwVsJG0h6E1RhqMelqv9KQttShcWZltT1HOqtwPYAUcBN72PjhFNmsIhPvkNY+IumzjTrST7onN
jZXtspQZnDIJSNEpaPvCNXE9wED2xQBs2qyjpgHx1LPG7bPESMA+mJKib/SSKUj/R5HJwNC4crKP
25tmYehwDmhp/NHjRK/hbBGDXARr7VjzwI7yJ+VzgmJEhsUpd+wLiFFsoBAqUEGsdXAuACKuzc7W
dRR9Bm2HMJuWJ3nwdD4FqO6gmWpnly1RIW6eKyZoKAKS+O/SA4s8h6SL+/ZJi/SiXIlOfvsIfAzo
VEGtAKY2WZ2dnNbrqghvWR7h3yYg/m6lELvwFrn+/dkcI4UudHEzYrAMqHWUjRj4FKlFKo27tDyL
EAZnK2im6cWwycZD3a7tsd8H9dr+bLKRhOjbZBofepKz5/5YSY9upLvJQ+S+j++RfK90VPnKCDqW
V6EQv99D17ZnRytXBjQgSxh7HFPUrNoqJ0x27J+Lyi6BkwaBxFopYQqgr90SLKIzGIwfaDAF2en1
iWr4eoikArl2IapjoDVZKNMRpYnRQKl0sniOXJ49N1XQ6kU7jhLtUl8SSFxGskzEggW0sE0kYTB7
qJHvxiTKczL4Xf8Rjd3wDv7A8StTvGKN5e23o7v+6tmzYByCGILoQAiVok/YSrYF4LYjfydBwC9U
Y+P2sV/YEWhamHC7E9YTPMXXc8Rxda5maJZyAulZLDZq+Jg05m0Tv68jsEmCoBjQZRld2nNcShOr
nZAO7YSBSYBmjOlQQLbJj3Qlf4IoUBdDFChbS4FMJ2m29iLYQnABTzRh0Iu6HpeiNVrTiCJAIlEZ
Wn4Sv/etz9DbI1uIKZBUA6UBqKvhL8BXfG0l7cTEcwOfd+QK8P54W5UkEA8NVGWi2DXbtghJVY66
2phB8lLGVpOckrQgUvi5hq1aKL7gU0DzA3pAZKTRRXT9KR6UZ+SoTXjHPeSPBS10ydgE23xX6YZK
RiMVifC4Mvop0f9rjifEN7qW0JUxTwkwvjo0rIRS3XDKSIXccEJFnbvr6V2kS/8ifkMWGg3ZqECC
rgULez1APJoUJehigAhi3ESAMeZf7DtPodFHVY64PnjwZPzHh+45tFYGurSD8WgDCBj8QSzahK9N
B4PMuAyCD8fPCOpYAwlsd1PvlLsaydtdbWz/QDeY5A6ejpvbphdcGBzYP5Z/bs+LxwnaMpPY43PB
4VpouYMZuSNJB+imMca666/4goUXKqquF9ZmIQjDj13GMBgn+53rxZ2gb7xtQtEN6t6Xhoj2MBcJ
xNoCMU6xVk9bPEqXtqfNdjHSWh3FxI1gOz/2NWmsVPd2AnruIKRtUDDBNzvML02e/0XK53rQszu/
RgTfRAoMK7kevYs0vpf6vUTZRwQYcbgSYCwkfWBtYl1GahDNYnO1sLRGck3VeiBU+l3f0lYjX55k
5mCDC3ed/z5Wa5CYJQd/YXCu2AKmZ5D4ty2uXQD4B9LzhEccu0eLu7Tt9u/u8zbGG2Tt9b5mdbaT
kOju66KHVXD8simtGquR/9XIQBsh4zkH+o+5i2c6vqmjUADehn+qGXEjcKNeQ/pN4p1CICqzSVj1
jUu/K9eMeZMPbca1uzVqsQXXIIEACVBT3KIcSHevt23sR1nOBqngdLTfxB/NxjMxnys1lgWwD67g
v1bmi5hnfYz+Q1gRDwkR33q9sbi34iXboIy/lsBfeLdOxtC4jDb3ieZkFqgNNa6ZWP4Zkp7YYo2Q
nPYP6uNn96l+OtBn44i84w/jPRp+fVPIifiQrr32Fvze1TfMLta+GqUogwaYE6H9RqNBcBS2bka6
D39N8W7h3XU93Nm9EsRsqDTTcO9HIn9ZnkWeibD9zgzNrtaaSRaOBTpIAJqapnZKx17vFqYc3LCf
bB0k42t1lyz/Ot5wIIUDUPEHsnDhQhte9qDikglOaaaPPDUT+yGwKp01jewV20S/fTUtPWYwmL/m
ps+5MFdGigog7rRGpDSr784CsBrXIXvf7M+N3Yb/6hCIE54b+BnQBs5uCAlM+XmUNoLjJiHptq1g
8Ooh/AhOoHAh4rEtH9gReh7Z2jgX9yKEQNFWCVkKiCxdj7MJkUzroo539Bd+O+KpEtI7n/ROd0bi
6LSG11kAmU05qolWm8UfTpwi24tprdWoGfw6B7AkMXJWjyAM2wR6zIKoUYgML1b11I0xB/s8D0iX
Z8QXTpyCAMyH9PbgcPHOH7dxxtMqs2uAQPJ9xOuKf+44KpZUfhN8PC91tv2KUUdZIzRboDbB16PK
AHFHJDEkaTZZfg7UdCc1vPOkjzxp7U1EW5uFc8QLr0D36QO/0ysF+WIQ6tzejwv8LtemZwc57KD2
k3i4c4YTf0KxTwej66nVNSIFRHhmS8N4Re6NigF5fbXu2oOdrja2LzpqPASgUSugbw5Pg+vF6z00
dWk8rneBhMjiZBRktjVFP+ip+xdv+enN8Y+p2UzLbgCcMIgtMdP6i7gtoKbNENAjIkCzbXEF7fIj
LjSL9SUwE0wyp+A8ludvaWTfFK+McLVKL9U7+6Tser19FO4i41Gh1p4DhYxP/FPpnM+C45SEGM+p
vSfI555PnrlyIqdJvPUts4VW+kFIBUYFHBuNpqBkMiXIw5XiWsZi6dzzyJ9CNBLz/Itis5UKJRog
gOnU0gNoSZPU8kDUCuF6I4ic23t3KfKGAMxfW7OLYWB63h0yFq5bR3OMdhbp+BE4jDGY+/RdJdut
ndNvumJ1Kfd2ZXXmUVtUO6qw4wVnKgEMhNu7W3nbPhJZPxr7fQl22vdxpL4t0err9oCXrirw2SAr
IIOKBWje63MSuHU6NpGMl4ZK2xZs/eewe71tYmmXQKoICU3Io4rSz4P5wo+WY8AFfIXBxQNAuVpJ
hGYfQg94JaJf6Cmbni0g00BeesoyzXYjX3uqkjAYSod2suHJe0br8LECIUNrE5LsP7FB8ST+bMkf
xvgQKuIPFrcym/LSdF5+wywKrSTR97hAFZxMgkI64aMqlqxUGLVnrfALp46y4dHjJOWP7Gpyo0Pi
HN3iIuMrh94b0QuoFW2dGHU3pBw6RIpBIFKEEIPIecR+8IkIYE7WoqhEioKpQK8M2kAc99BN0XfL
hTHyVJ6UfsaymMQmqPoVo2SajxEtJ3eD3+Qt6cqxeQUev9mMXN8UeqIxkqPwlfyY5Wl85LOyRcqi
5vOCpgO4nKiQyoJnVEA0efh3f3gNM6VErpTLc5sREwRmtaIBcO6H6iGShNjOY2W0/Vz2vngJNV/a
iFJG47ROOTImbb1VU57ZxHmqBCTmoBdIc0i3pWiXj9nOSEu0YRJQCQA6nfrlOxt3JUvkrmtcKgpi
9JFgqiqCvATb/puo5u/SyXPwdhe0aOyETJMTPhYqQM4S6KlBt5YRZuPvXEPzTM83b5+MxZD30ubc
26hyNaQouTr+Xqb++T7UvRNnceCFiI3YklYO4kLNDycEFeRJ5xwcAfOOARV0o1qYutidhr/XW/Nw
iOwCwKSMvEj3YEB7z3IqFrocU8pklr5yWyyPFiovcOLIQKIl8NrXSGLgDnKfiI7Y6i1zGrNT9CSi
Uagk7AZ7ShFAWFQdmv5uWMPGTb88v6iEv5bn/cJexif5KAXgIn/hcwoxltICLWnWWlV7XAkHFj0A
YgvIAsKnQrfjepDoCU1Kr09FPLhftOHQtAANrFQvlj3dhQ3x2kaSD3wgsbBRmocdyEXAGeTrD39c
09u3lBhb+/xtK5sndfX9uzg4QCahro7aGOQcrw0zwsgMnDeKzi6AmduHYQqTfq3RxW/PIrYGqWNF
mH57cIyt4wMAePv3F0PCCe/5fx8/i9MUqQ9lLYcBNbRdywew8CVrUdITUc5TcijFnLJGJqBL7eqV
oO0n2rw1ttnVVCgJNmAB05lxOLzdm0BrEXB7jhPb4H5fbO7utjzRzwq46PW1a3Eperoc9uzU9V6Y
hx7U5Ke2g8Pw/Yb3CBENNAhtHuKdlX8/vyaPd1sHCJKTjRzCvzr0f2d9jkploBYsdCGG3r5w+/vp
AeDqDwod7s810I9WuLKLFp0MHmyI+/E8Bch+NtX9mFUcF8ClRkA7QiU7kfTaGB634Nn5ctf4HJfm
9tLYbG61vgu9cZCQRhCNaKvQ+MHmXle27XQHzPcOtiw8CtSFkdufnYu0jbzabWIRqQoz37EmtU9f
drP2Zpvc0i8rAPggucUhVGPnESjOhSop8JBBSd1v86MgqYt74UPb3W9eW8N/UEv9DnIOxIHkkX6+
PcalCBFAP3Q0QaZTwxdcu5VYaRKhaHnRCeWPYngfsseEeR9447aVBUAs4voLM7MxMoKQxnIlwHu9
TF7Tp+0xBGKqIB+PHvFxHkRC9sxJJd2e1lSOQF4ZmNBThvgCuLsaVBxuf9Di7gE2BOhUDoiK+X2Y
+3zB8oMiOuwbcx93ltxsMl5HB4V8/DeGZAh4aXg2Ynmv51fhC07LVF9yah2SJ8IH69pparSRnWvf
ty39SHT+2keoe0myBlV3bY4qZDyPyZMEpjKjMkA4fR7NUaDx5u1gBiQ/o2n3jzclp2LCneJvIyXR
I6g0kyO6kgMd1H7O7e9Zqmag3gweJEVAog+8stdDdxNG4zwfW0s/dPRQ7jOCsj4tn+Ndspe2vkwb
unZif2Sg53NwaXN2PauS6zN1DJsINJD9AP3WRKjbn01sM2J9kr1RF9SwJwrWk/60MuClg4ymI8BX
gHYCfHbmLqpanJgO4G+Zcx5rphC/qP6DAJqgPjXAexb2OVULC+EXg929loRfvGMvrc/uWDFox0xU
h2noB708as8Ki9Zfoob0G+x39spYF5AMeOZBeuOHzALZyOvFHVW355hAFp0E7TD1prC8kqa+okdh
i75wVe9DvfY/bxtdvMsvjc5ioCYY0ipHeIuY/enFPQDKRQ73Fdn86Y7H43O23wv0jto2fVpzFwsB
EjgDgA9A/A6eNXl2iqMidEO5SiSH/wZJSYc0rw6ump6xbg9w+v7Z7r0yMzsxmejFUd3ncBbSmFtj
qGJOmSCkg4sKxG1TS9kWQLsRyYJGEHy08ye7J0e5NLaF5CAXSSbG1AfraNGS+OQMPOvK0Zh2w9XA
cLnBGs4FO+GrfmDuF3mIaGSLLpa8zknV2NP9BgNrOr9ZuWV+J14nMwoL8PqPrNa8H61DJl4qPbV1
+vvojtMFOzkgLf4HdF1WQKXDc22IeqVr7WlleNqv0zAzPDt7UiCFKRhtwHwv37nljjnXGyHZBP6k
0NHW7wr/lQzUp/IeTTeZGfnmh/Yei0aC57n2ylcVqfXkodCDQ+EMzSYKnsFPEfM03vtWCfWGFt0Z
lV4hbDa8x+w+i2m71xwufFYT6uuJR8r4vs8tCSIPAejA7PwsF8eSq0mJBjWGhHb6XoADpdJMj8c7
V7RztPluA4BAw33C6R2vJzRCjZKkQPhJqtEJgKNAoyK666fu/UMhJQSNQSi218wz2EyQFxAN/yB+
hNVqa/t0lH5tlYs1nAWRmhugGK0qrSOhof+pKqgAfaZwz4HMDx+jnCQGqnaG+nD7OPyKB34WEDUp
DqVpyD3O3Jka+UOrTAvImf69glwVxEnXqOzWbMy8V5uhuF/msLETLXS/5Tt+7Uwvb8O/o5hdQH2f
D2rh4ZiBrF5P72tAFZ4ibBFS7Nz32xP2G2szm7HZlu+GIpVabrIFqUciZbYQG9LpzoWQFkcLs9tx
9AzpxNtWF6cQEBi8gRG8/dLBTAa5qGo2gtG6aszGhbrIwEW9kXWbMgHiqK/7p9Rn1xirfuNCp8Gi
mIFeZ7gxYKmub7skCxMlbbF0YfgGAdADyjpNdJcG3IQnrlgigHGyt+SvgN/nf9j7UtUhKwB9o5Vg
8lcuZfYZszkHbnJI2TTspmp/ajIog5cYsmsEqOcU94kimLen+6da+uswXox7dhhDKRvFvsZ8i4VZ
+0TSoBgQhJtS1OvPDCpikPcEYXngUfmoBkayiRQ7++T+tJ3u44ltsF8cUITZ8+2vWl2N2dOv8oMm
U4J42npZbEfNg8RR/8PLHzUKrVZx07x0wT7ClKSkkvWI2QXDirv4XWfDSihgZ0CoB+EOFFevN0TK
J1WT5FLnVPIukJEjPqZHTaB1Bpf7Krkp6W0pJfGmkKCtgJaRkGgPXPDcC+agwrMbPZpfJORyOyKE
ltAdZHEjreJsllzp9KycCCwRhM+z/wOqYyKfyvjIksjbsMcCyqdU3Mi15fVWHGwj6a3SjpJwXlmg
peserdITU4agQE5ztkACXpUVI9c91Dv2XPBQjT0de9BPF8ExFN56mQWlz7bkTc4NDSbAx2lvZbOC
fJ0/BSadR1Sq0avH4fGF5+1s70aMq1RSgyarF9F6wQ5RIcb6ioellVmJFTQUSLXBjky0gRzcByCr
dPmQAkoi/fy9PSGTe7g4Rr8+ZTYfDCBlQPOPrMMC1i5EHYnYO4C53WRlzPM3wNwQN10QF3GWAAqG
NmJgqATDYcB99e5RLXICbjtDKiWzTmiyE5oaZDlvQ5OueIuZd/plfJZK8IKxFbOKZZ06e8ze3eQ8
stugtQNO52pTZlaSa7Or4Je1afNfDJVjGYg3DVjeCMUc+THoOsjmNHpS3ifRWm/H6rzOjrsba2yf
SWjDTDes4VVmwdppQ3sQ7oS0hve3JaNfpdf4Wa35tgHeAsQKnAyulJ8H/+UQg3JQRh6riXJoC20l
SzND0GlDLQLoS+5jjeFmcZQTpRFcBYR3APO8ntImZEGKCii+E4qGFFOptsONJtjFcEQQ6cfflWaV
uHE59/P28ZjH7T9rieuVRdoQbDTA714bHqNCCd0B7WdC40Obsxk6q+dRUctSjydC4g9vQ9AmT4wq
hBuOVQY7YQa04cXZazKW3xGXdFaliNkpBhbufsx44JZY6T0fwjVJ6KWDjEI4OpkEXha1Oda5T1g/
i118aFCZDW5Dn4O4s6Cm9PaEzNNlPxMyRRpAkMgTVmoWjratW3UoZ4AQtNRRJ6LhESydx+QkG+FX
Z9WguWcMydgrZrCRrE5PNqxZoFQGctMT9Eo3EC1AvB6YzFqAOUuI/vqu+Q7JON4VBHyXwv+Rk9hu
zboKjB5pHc97Uzo8Y4SUSmtWZ/fYj74iMgz/6HLNw56xEPkwcSE21rywdU+5EuwyCocAWvO3WcJS
HtzqopaRNHhQqwd0+pYrnzBzNr++YHaXaF4R1IHIZPtGNKGPGUWSTyK5gqhCsms9UR//y0zA/xrE
kZ9YoJB9nt0YIltDGMvFkMXYblqX+ontqvzKNpvt5h8jApj8kNRAJRR+5vrY9WOaqn0bZvte+hL6
nZt5dJSJJ1m3d/PP6/7Cj/3HzjQQaJUDyzUXOWNbzx+jSaAOvZe6yr9oNOYyykl4KGi8xX+02bn2
A7JidWl0sDdxME0pyDlgnR3EvGRGMdt7TwyzDfdVQsJHVjaTNNUFa+B6Uny5gVkUVjFQkKXhQbHy
BdO+nI9bRMkXaXUk12V1dkUhE5i7AqOgqrWFvA+okfCPYGoETa+A4pJ6m78HL8VKdLy0VdH1MZF5
oe1S+snKXlwaQtMLHadAEzFGx2Ud3wcNOEjyjCaBxQuHHFfJ7VEu2cObGYQICISxmWabKOkqqWU8
Id+rfe1kpSNmwSGNX9LcJwqj2X1Vn24bnHzMfFYB5ka1ZIKQA29yvWu5XMozLfOLPV+q7V3HI2ES
d8o2LgfOvm1pnm/82bgQxJ10mlVA1edoSy4CO0KpBMV+WjfPrjee7dnlpjM406uIa6WbfKNuvV29
+R/SrmvHclxJ/tAKkDevMseVqsvbF6FNtShRjvLS12+oLnZah6U9xPSd6XkYNHBSJJNkMjMygoLM
JDrU5DrOQtkfgyEkumCi+XDgy9dwM63UM0X6LGWhVr6VUupF9msaXaeRBX4gaVcx45QWLWQ2ny7P
Ap/H/2KXu4wa3Z6jyYDdEczXOlTFoEUInttofMIaKyCFYCjTxK9xtlPu+8kzwdAZt14n2k4buwm0
fug8USBOgN4e7u7pTUBtqgGfQZ3BT63rtAb16Ni5mhF7uogulsf6LYOG4hjSow4ETxAPcdac2Gp1
yaxYeGUtO/e5DRe9vHpXHgz8//sPQGpc4scBUnyf/1Lvo/dA2O0rQeTGHnonfMUbgwkK4kgPCPIA
fKS2fN3C7o6M9MJli8jpfA/QCXKEzYi50Du0jzcdtCCSt9lAM6M1H+VUcqv5WgLSaKBTMBnZoWWW
oNi7sRqo8uJKRisSNAF4zD/VswJcPnkTdsP9stWRg5yORLlJC5HGyMYBg32O8wWoYwDM+Nx7ohN5
HvK+CQf7WyuNvpZdN3LrFfOpHg+tSItx49aANROtv3i8AjbHbbLUGtSq7+cmRFJL3c/+jMynsI1r
WZ6zIww+bKNjAxXlJQPP56mNpiQU3MokzOJ3NesR4tm2B5Y6P1MtNwH5AHRLQOJ3eR9zzzP01Czw
PNSl0IEI2lKeySyRaOEY7UBCmco0mHu1CKWJlIHV1/S6yNXSA1CQep3W3DR0FvGGfvGXBQ8N3BPK
AMDQIsN67rEki8y5HGcSTlmehgNoBT2KfGjgMKs+xQP0rOnU5YKwbTmZuHlGfRdviqUDVpZ59gEU
3HQ7KzQSlipULSPlbWyAeLo8rV/cE23SqGlYCNIXJ+Xv20hvuhE0hCQkJCiMQKau5eyinZ69x5Xg
PtqYwzNTy9+vr3Zq2zOUOEgIV3lINOaa063R30tMv1WK+8vDEtni1qtUu7zTAKkMi96Nqwf1Nf4V
9dBLFsze10ttmT4byDgAq5HV5Z9+fSdPtlEo8Iv0pe5M6Ix/s9g+u4rReHaVt/NhrD4uj4zv2Vg2
wplJ7j4DXbakoacZXlGN92B5uspwXSWj4ZsTJKpiiMQnLXLL4508xmhQ92b9I6d0f/krNud3NW7u
fumbtrYMCeMuLXAMgUk3v7akW0lwSi+/8mUD4NUGsj0UNqAvfO4xfZPOAKzBYxqkDLIchBHW3QzY
6+WxfL2OlhldmeEGM9G2KJA2h2M2APfV+wSdqY4m7ZXkLvGvlc4vyvt6BnmBwPCXw5qzu/z9akMA
WjhITgS7RP0gNjhyRtBjgSShbgXJpv9nhEACgbQJqUSeecOZ5Rho7QRpZVuPA/BEJCg8jInnzOUD
JBYSL6fFm1JNP8sWPIpa6aDwRopHrStFgJKtMSvoKUExGrcTCO3Px0xrMhYTw5ipWp2MJLDtPnAG
yA8JYoytsxO8l+gpXFK4ECc+t9M5LDEbIFdCg1bNvivVF2sAQPWy52wdnmsj3ImW5qWSakiEQ66O
fphQ8vpZ6dSLldSTEyRkq05UyN+cvaU1bOnwxfNa5UbVUC0ZVYzKkW/p9OZYlWeZXqs+XB7X1ycv
PBMkcYhW0ENoQ77q3A4Uykw7dVCGKHufWHulNb00PfVy504PM3Mn1ZNu1V705t2aTmB8IVeFVkxE
Ztw+jPWkQAF8hJfKBzLuEpCp/agjD+qPQynKiW75x9oW5x8DMnU0yWFLAXJ5yPGfiN5dZIFzjjga
1WmcYMFBQ6uU1m4mqhFsWwBlAKBpAHVYXMbaRrAHFvc5CZGL96XjZR/YOntVMBH8349zrpb1U2pP
iwvIrPZG890wQHgkbG3eCCVBbvTHChev2opBCrNfhlC780sS9IefNig8TVcQe4hGs0zl6qiV1dqQ
ZAmLQeInvUPORGaurSnB5TkTLQjnwFnkZMWkT0k4UwN0bne5LqiQiAxwXhuB3MhOS0xXpIJ6mtw1
kP3674bAea0GdnyMAUPoLOxzB2kekTL91hmmIpTHFYA7HWH1+VJIikKoamMpGNRNmToFRWoHTvPO
RDIHm8fJkj2TTVMzwZl4bqg3+kXnoMAWt5fyZPLsaDeNdo+7Ca975bqnk8DJNq9ZdWVx+aKVl82q
zowKTLUhuQWF9VEH8dFDdjX5BmR6PdD29qLO5023Xhnk5nKQIZlpImUVKtZTTHO0Z14PpsiIyqXN
PyPOpaYCTisFFUkeu0/roqlZIyeheodePeVKzlz9KYZAURfQq/zduNN3IMF7TL9bpzR2jyzdmQIY
PA/X+M8nqLq88IYgc8D3RTdMykHsbyZhNu2Gu/ln7pvsyolOc3VnZHo4ac8Nslg30s+YVGBI8y9v
isVT+DgUj7B/rHP7uiFZPEyahbOw+a71tpe0UFFk1/bwkU9/czEhbY63JkpnkI3kbDmkJEYR6csW
N9FfQ4fcR2uOKRjR1kGC6As5VhD54bblwjAjAtOPUWlJaOrJwXHS04SOpcuTtrXPAS9ASx00F5cs
/flmKNqmgziEjaNdBu1kuYtfzel5HAXp1MXD+aUBL5GD2puJcjlP9zXY4LRtQeATJraPxm6El7tW
Bz+34WaD7s5T72lERK+w+epbG+WGRjVscx3du2E+vaNuM6B2Wu+NF1P5MONpZ3bkGPXPl2dza5wQ
0QSTvAOEqMGnjduIKibUU5MQUZeEZG4MDR77lgHW5l02tDm4JT+Jmi1ESxFqnq8bNSK7LBtAH6xx
xFNonxWeNSWuiXy8RO7IuLRFo9tTlB/lq6ifWxw6vKC2RI4UmR7uuC6bhplli02m4dZJ9Aa0lrnq
WUbpIkMK3Z/pBVq4LGInFUp6uqdCnrtnu/ojNR8B4hY4L99X+5+v+axfWTbYpz5BPKujXLKdrBkl
zPcUjA/6c3Fn/5h33X18N9ybR1TRDpgYn4b9XZ148Q8UKC6vAt9w98U+d5UARTg7kgb7WelG10B1
/BxvRx9sAXctRCrflf185QQSZCTdPoIc9HRVHLOD+XT5KzadbjUJ3PUCZGeTyAx+rg5PzJQCZOjc
evbq/KBaO4IaQhaLuBO2Lm3c1haOJkgW4BFw7n1VnNJETdM0zGbtZKpeZ3XXfeEzAvDnbf7j8vi2
zvW1MS6ccpLBITGFsemUHNKHDhI/6Nq4bGPzLQWmZPDKAECsyXwYkihdJ5UdMKC9BnRqbnqG2f6O
o96ddO1UUXa7hKWaQ6/j6C1pRHQl29sKBURjKcWj8sCd9GUV11FTAyk7eTgf6V2Z+sVD+jq37rAf
but4l9zInvNWPkhv0tvgCO6Z7dGbCPXw5keZll9PS+2UOTaQMzXvIFQHosJnSl32Ct5+4Ntefwnm
Wt24DVA6BD8swG2gGeNeRKSpqDTGTRrW7QjKirvh2v6ZdGjFtSEr/9TWKO4/dYLkyuYmgaOiLRZ1
S5ConXushbRzVTh9GnbfrUP3RCHxliVecyXCt2zujJUdbmyGbhRVnw5paBjPzoxqHVhEnFDXv0vH
vh4F58/2LbCytsz06vwzVThtUsBa6/9GWuox8rtw/oaCpTCFuuxo/gY3AYiFUBSe/PCSc0v53DoR
haIrqFIzbyQ7pruGx8ghsQPz2D+P2h5iqYBSW9cqyqSRKAG+FaaszXPXTgF0W1RRDHQ3/tD2LQ7z
yz657R5/hscd5NRyIvQP4/fVa/AzOCbkHIpry3rEi6cyDZcJzP0/C/fHHndmp6M9AFKM6Swa7SNN
rT1Ego+tfRuVphcZx2j8FmuumokeW4JV5Et6vTKCQTmHWW1Hw5MZXJ7E7evwj5PwrEtlkaRRwzCL
/W4Kou/tDtBh5dg8S6+Ob+/jE8lcwPqnn9Gb9a4rrnw97TLDVdn+8neIRsntCrXvq7lv8Bkx8Lmy
9N73NzV7v2yD70P9z9WPsHkh+kf2kp9KKSU4MpetN/vx6c06TJ5x1b4kXnRV3yUPLBBxI24eLCt7
3MEi66Vsx8mUhhTQUv1uRg3Iae6B6jWmm1IVxpfLz33Z7ytz3BwaEkjMNRvmFnYhtFvld/p+Bldh
aFHPqG7rQZAz2SyYQGfwn/nkckxV56SyHmM+By8PpjsEEqcm/DV7sTsGzTESnJyb+31ljXsblJrZ
4474tFaFqqeDNqn/bXi/LzvJ5qm1srI46up41jornux6RP/Lwb6dfP1KBBX8CpvAA3A9a9yxDPau
oiAQBsK1NkLRrrser0BmFaQAH9Fdiw6ycT/dUxHdAq9z8cX5ueN4zgs8iwm8Q99D+5i+6xAbQu+Q
S4FLoCcnaCqXPU4+8V+kvXzQ3ojH9uVBvkIq4mD4xI28adcKPGhZskseyx3h88DMAgy4aRjpOewY
Vo2nSScCCmxZQcwCVMRnnMQXuEFaDuQTkdIwyYhHogoZBsHptTm5QFWBDxC4XGRRuIEgxYP6ROLg
abfrJcR/+mk4oaPzV7bPwvEhvipCB5mcxqsPTVjt29/la7PPH7WgDbpj51ff4p/VXpjaWfY7P7vr
j+IuLC1SkzgDBjOUbuqdGlR+A0xyEoAp3AOnyO7yvtk8DFbWeD4P0F9UTYaXNC4SHbSz6LJwf0K9
3EO3w35p2L5sjm9q/nTntTnubJ1VlC/NHIPrgsIfDuPrL3RowaHJzfBdu5GD9sf8Ugf5ydgrh+im
wrWVXiPcUd3hAHm4JxuNGBJErUS7m0fofvku7hBOsqTTIhnf5cvX0o10hJbVUeu8PHMX6P1jcqCn
6VlD4x0efSfzCvgY644Elld9mJWLLr3hMf4JWe1bOUzd6BsROOrmFbieNu7IbubckEqKVVrkUJ/Z
8sfy3mZkUU8fVLBGm1nbtbFlY67OUjuuMqajQzaUTw60rrT97lVxdTcNvoveglvhw9oSd2obRgwY
xrL/Mv2jy2616ncuSlVunttrG9y53UlyqlN7cXCcmuRGcqEIDYqCaRdDYpf6yN7sn39f9vLNN+ba
Jndol1otGU4Dm7E97apFf6UA1CzKIAoyHapoPkldc0iG9m6k3Y3tkG/9EO2qbPSledprCgtixX6a
uxtJVM0QzgZ34o1TlzoNGDtD5wGE1u4UaIcuyPfZpxJiH0j+9FqcRIJ9mzH4ej64I60bBvRizlhn
eZ/cz6DcSO50P98xvxXEilvBxsoQX03XDCUy5Q7DGwIjnK9019mnwQAWv8sLvOm3jgIeJMNWkc/l
xtPQRp6kPKboSqv9WtnnVumlo2DT801p/zmT/lj5nNXVPtTRNbBQn9FQqY9J+lsZycGyD9CQdMep
vx2TyiWm46l95aXoXum14UAUL48mrwXELZvzx0Gy3KJr91pU7uaqRZFPP1CGpuO0DlpLu3Hk+jpi
2YNDwRQGRdfLk7RsLO4eA/IONPnIp6PixOcBKmUAqjdvSahXUIhpa1fXiKfGUHARrMaWe0ENGDkd
gNKBredLBHk7Qt+MWoDCtexQ2tkNtBgSiqaRvUqfOs1v+thTM1H+YcMJEDpYtuZARhqAe94JpqzG
C69JQrDQeXUP2mDoAkelSE1EYIbPV02xTtGb2CLx2Z5In/qTQrxWzgSH/pYVQBhRFDQVhEIWd+Zj
ITsl1ZF4a+A/QSd/CEu1G+4AhOQfC8sXrLyZSU7ZQs8Y45iLq6E0Trk97up6ep47eXfZ8zYecND4
Auc4YEzI3DvLp6xMRfXM5klFVVjNAtonvj0pWpCNs9+lwWg22b4ntiDptZzonLPDJAh8LUDLkdPk
kl7J0Kd4vGL+hjEo1NGt6RCknelmTnEA3kHwptpcrZU1LopSrGa0lBJYBH3wW/M7jX5EoohINCAu
IAKW0246SU3C1prHfRRbji/lTu8Z+fjRGcRyU10XJfk3bULOcul1WPTkOCdUSN1IEgSmQqUFRf71
rrP2bN5BXOKye2xcEqiL/THDeWJT6ZUal6idslq9LwayU+LIk1rpMM6giqykZMH2SKNIDmBzAyxN
Zg60TkB5wC1apuZ1ZDQGwBDp8HM05r0D9fCBZqVH0cZyeYibOwAZbqCVcPpCYup8B0DySR1YiyEm
yhGUC0DLal41QyM9qgS3lMgSNypJNyetKVCXQQuVEj/VsatqYRpMLXRYL49p0ztWY+I8Em0Jbdkp
qJ8uzVpF0CQgwPQi+jREf3MWrgxxwbYMzJVu08VQCnXC8tTONMiZAMq5FWWDrurPEnHOPrDekeiM
JSJ6t09UY1d+J/3etENFe8/yfWGhnGYSN24mSAsJpnL57S+nFVS+QS6toSOCf/SZeiqZBkMRQps/
5vhuFPWYiH6fcwpLi5q2H/D7cfLbkN+Fd8nW70MtBSw34KOC4N7iKqsDvrcby5kgcR02FfueE20+
jarTC/bQ1n5dG+FC5dbIs9Ko0s89BLwXRQdQqt/a3e/Lbr11lqMlcAEXIgHxpRymT+2QmApNwtq5
pvSjVkW6A1v7BgnERdJmQevr3Dgmw26KrMNkIXdl1tNejiUXp4Or5CcpFT4wNpdmZY2Ligi1usim
QOCkZBgomovL1p/A5BtEWQu6iU7tg1ym7WOZNnezVfdLu9HwresKwx+UvPGHYniy6ZwJFlPwWQZ3
INpzXVpkWLBPSSx5A4Smd7SWa4GVzbVEwkrF3QxcEB+r1Q2b2t5kAGxqo4ejULyYW3cX2vP+scDt
rL4rxrbtYAGY5YcyoztpjNxEHVww3vW67laqfmoTwXGx4UHontJQ9V+ESYASPd9uSkvQ0K4BHDND
za3t6VXTVLddJ3tQ2kKvEIkP/3pLnNnjTnrLzkfGGOzBj1yCFg8rvp7YX9zHZ1a4Y56QDA8UBVYq
51ofr7Pud5ZcCyVdNlwCfFyohYLgZuHr5Xaf7ugalRlimsKODpmRHtFAZgvcbsO5FzJCgLtVGVxH
zvn6XJ77rYTg2Y9xk98B+GZSHfdSk3bproiTYyOR+LZpy2BKwZCT0KLclVb5m/aUhqnJgDvT4pep
1uZjM3aiVu1PYAl3V+F7oLEGdVX00H+C8VZnvRmDbDjPcBvHTnZVmOwkx98rGr0kCd05ZOFqQQJe
Q+vm7KYl7kt7cu1sV1J1b1F6lenDmwwuzMuTtLkhgAiDFhtI2PXP/M/qm7TYafNMwxxJkp/MgXHF
+kdkrqD/9t/Z4Q7TNGJVK08IrkhVnvpMPchz7zJiHJVSuarTUrDPza9hAYKBf4bFv9jlzMyNoQPi
yB5dwOz6yI+iExMxG4qsnHvr/zSWVeUTwYLmrhzdvlLrOdIEB8i2Cd1AbxpOYjwCuQMrNdporDFv
KhQrhvE0+Jn2qvV3l1dHZGXxkpUXMGIR2mewklguhAwBbKeB8JTa3NvoLgTtDyI10IFyRhpdT7sZ
6DNm2+BNHQ0Q/tJRBO9aTqEvm2xlhTulgJOxC12VliDkZNmDpzfaPppvGxnSU5HhtYkg+t3eQH9G
xTm2ZjUp8gEJivJGe5Wa1RPN3qvsVjYboLhrwWv54uCg6cfd/blS68jFAtUEYS1XsUB5BdYT+bUr
b6hKPGE6avPEN9A+vzRIojWTm0skiyykhjC2ofJwTzZvQ/p02fH0ZYt8WS702CEChqAr0BrnTtHr
9ljWDCNy2jgJQGbG/NiGjNTEoJcy9UX62BWyAcIymgUsZWBFstnrqDWD60iJ7ipVE3mIXlJXb9nv
aQTIKiZE82awsnjYOw7onYbvRtZ0bqsUz4RMELbM0+gK4FYbojxaDGGWKQJ6Y06mZ6erIg/UceRm
HmLFL0t0nVYss92C9XWApEjp6aM5hgoBZYQuF1YAmjnJLfTaBFWDJiI5257+P3PDTT+xGZ1B052G
oObzK9L7Uixw3s19j8YxgJvQiSfzXXg4dewOaVlks407JQ616ZDJkJ4TRV1baU3cL3/sLCNdnS9m
l1lpKcOOecqdIItcyfAiHbHyKfkpHbVyJ/CqTaf6Y447NEvwkzrEglORW7cTEP2JpoxzWNnQWzVS
8NslEKP6TX2a3y5/vMgAt+pm39ZmOWGu4jQKamjODJYXq7dj+vzf2eEOriLTtKplsBNlp7be20AE
N9eyKtjggtF88pOuVr4rO1nJNUxX9NR9s2+Tx1FQwd88Ev+4Fhcx/o8l9WXGgPREGVZJwHiIPtkD
+TG0gSOasM2TfmWJCyeBXdBU6AyDOC7boY20swO8i9BuKYu6qbf3/T/uy9NTq7E2oXQOQxbqsmPi
9uQam8e9vPybo0Epw0DkB5oEPhjVm6HD6i/LX987AFhJZoddabtQoRFRVmyOZ3mu4x/kOfgYppHi
oizGAsAPeY/w19XG3GUiHNnmeCwQHi45f4hsLNHHytEysBlIicHS0B58DY1/BXTMcotAg+3ETEG4
tOlzSH4iR26DZVrljjOHRVFelkgKNXmQgmWq3wGBV+ZorA0qEcZpM2pa2Vo22GpcSMcPqdTBll27
QKYRwQ0g+nnuOFPnPo/0ARDmrkNWqKG65XdxJDgENh1gNQbuSINmbV5bMsZQjN9a48MoTxWk1f/C
n0E4AnJzPE8BLz+fpxgFDbxakRhCxp3MaDnMFJAPg6lNDodMsP6b95kK9jNTBzAY3PncosRVJ3Uz
wpZQRbEkmPr5mzUweR83hQKFsC7x0Jx2vVCe+1M3Vu5oK5Xg9N6a0qVki4ZhwH2QhD8fbmo0C2lB
iSmdf6Xx4/gXPaLO+ve528G0SVXQGnBrFrd+QU3XKn5Ahffymm31fjloPVuaRMEFiq10PgqNgauF
aKgIVsNVJjPmIVsdtu3t2GVurkJuwko8qwSCBQtK87u0s3eD0bqjcWslIgXLrRlFpIjWK1CRLMfI
+bd0ZWpGI8G3KNAM8JETYl6ZZTd9I3oKbxpaSFYA2QcLKc9L1ZROpNrZhH6fWf2Yo8IJtETq/AT7
Lrg8v8si8cG1CQ1eSDxoEHzk67pJ2Y6ksjo0nJX0qa+6sJpuCvlIZsi9NK8lWhnnXLANt45GzCD0
JW0biHmeTcUYOzrWzYiXJI0hcVo7BZTIvClWvWiK3UhEf7AVXqzNcW5K8rZUa0i7AL5gHRUnf8yq
HCADhbm1nBz/Yjb/DI1HZPRqCUaAHkOzy+cOPUxkqEFLDg2Fe02908jsy6L+g60WC5CP4HGE6heo
aXifLFqWpHOC9sxi3BkKvSrBlpTd28oY2E7uZqlPrszkhiUiccWtW8FCuyv0B1WoJ/NRWwGZyd7U
kdggLIl/Ix/fQuS7VP7iDFtbWd6Gq6tNTp0ZtxtGZ/TpodLwxEl3c1vtLi/blousrXBhW545k9xl
sGKp07vauAjiTqAl8xJdBHPZ2tjoxgHx1aJK+UWFs4FzEF3GczlCuuDQ5PkPNCrLXkLGv6gBgN8K
zzb0dyKwMTm3H5md99HyRjBnuw3ymRI/a5hIsnjTC/5Y4ZEA6hRbkqYjYSNpHzre5KCFEQShmylR
IE9AXAK8CyRvuMVpCzQ/ai0qUwYLHKD92135JEvfIJdaaldO+9GNx+kXuuGN6TWNCy+bwaN9VJvb
yy6yFTva6IlErylaZoHSPXdECJh1rcUqNAHTYzJAcKY8suRbb047jYjac7fcEW2HOCFB3gfyEm7p
JKuu2wryl2Ef5fu+8d7yLPaS3hTM7NY5vDLDrx1R7Lyy5AVX8dRRiCW69i/5LUpvqKjJZ/le/o5Z
G+I28dhrBus73Gb0d/0GU3R072cpMCOh9PnW9kKZGaeSCQZtXNLnq2QnzRIK4ay/qR9AIPfvYS8Q
PP3z61wNpQbGIIsM/HoOjMssh5bxSmvUa4y3OjpcdretgYC8z0B+GsEqnl/nA8mlHCxrS4d2Mdb3
JjPuSdkeDOnjL6yg0oCWOag7gm/z3MpE8KstCIDCvIWCHFJow4M1CQUyl2nhlx81X6CtZIiRKbxY
SzdQuRkzgGvGOmAoWmis8w3nkZq2lxeOm00HJ9+bZA+WE7fQTpJs7S4Pc2s/ObZp4o8GkAjPOUHl
OlX7CZNp1WmHJnFnVwGb5dO8qN1Yism/Tv8g7Ypu9M8efnS1cbM6d1KUVw6eMu3IvL4F0SMbDkvi
xKgE4cbXgcESLi44JbSqQUB2vn5z51gxq9F2hQcgZFE70MzISR2MaAiM9P3lSfzqkee2OI+cG6Vr
qhS28mczc2csoyqwsD0ahNdL+zk4UrnNm9tSVTQQWwzpALRnqmiQfinzxu3NxHFti9r/pT1uO88a
NkXTd8CFSOhwcX5rxW/sMCHjyfbEITkOMio8By3u0dDWLC57fcLrXKq+A7t6WzTZNynORPxJGxgb
KMCgao3QAofUl6b1qLBzu4gxHiUrXDWGMGoOrRu8TVicIoxvoVSQHrIGrSXN9646tpUVXHaRrQVc
fwA3UilXB3Oe8SBMoe9jXFPpWgsGEVRvI+DFMPEqQv0XPcWOzd2OctHoUoNHdZglQVtXLkqgZIAw
EMtxsqAFSIc+H+QrdBYYIuzt1lKuTPMxbxlrdtQsvWQFevGyPcAbiijZsvHeRVlbRdS2kPZaIPE8
39PQOszlamwxiR1o0uuD/VahDx6VDhCD+GT6OU4+M3oPvN0aVrSjIBuLTmmuvlxeyw1U//l3cLvD
zKqB1Q2+gz5/NJ55qn0j/BG9kV317JzYTjqZt/mD9Rj7ArvL6Xh+W5zb5d77jE3KZBRwovg5LoJC
9xacRwWl30o9yW2AnrNClOfcyNXAJvJBi1ABgmaZsyk7eTlEBXZOXLTowte9ZnSBsQ4WLJwZnbqe
LdrjZPYEY93aMGu7i7+tXjdm3fZzrmCOIRZduje9uSe+fsuegMZEtNfeM9s1oTBJ3eFl+iGwvfjR
l3kGlSTyYZDvQNPZue0qoaDhkHDa6pLhyvVPpyMBIeNedcZdR8rrtC1us2SnKj0Gnr0bxSQKC62t
LzAXyUFoLIIMmxt9XfURS4mM/NE0fJNrtH85zQ/EWC+ska6bXn8TjHjTs5CMBQwRSlkaL5vZzTmb
HTqDHkAufSDdT4k0xO5U2fcGpH29Rn6px6MBTlconAhme3Ohl2wHOtxxD/BsOLXFUNTuVJQwb+DL
xY1WBCKZp83ZXJngZtNCHBNFloLTn/h2Tt2iBv+U6UoQi2EisODiG198Z2VrGe7Kb3Nz1uLJ0pHc
7uyfraND0EO6v7xaX98M2JIO5G+AOMF68bn6qah7JLvgHDOiQq2VAhSfyh68aspHIl3bUgftpn8d
cy8m8XSwFlI67InzUWnmPMlkNhFNGdj+5js4nhS18y+Pa3OZVkaWv19NXVqXUMytLDyYc6cMUseM
g96R3bmhqVtZkKmqWU4ENje9D50in7wYSLpx93Kd2rg/ciMNRyhvycS16bM1vpcAIf77sYGgGU8s
zQRLEc/gmIA4rlJrbLARI/GB0uzDKTJ6X5/7xFMH+gtsD4rA5ubZvRSmwYO2xB5fYuCI9FPu4E4e
zCv2Mk63JkFDAlS9tMLxxuxks7vcEhQUtyZUBwYQpPpwE3jn+SLSIu17zcZ2JqBjkrwoRQpautVL
RXBBbDnL2g7nLDM1RyMzYacf6x9y+dBQsndeQF65m6TIcS+vno6P5jc1SHaBtlzSwQhAzgfF5qqk
UpvQ0HpRQK8g4g1fnOzSz3Pnk1ap6lgMOQ3Z/D7EUNoDA34lPXTSSW2JN40fl0ez/Nwlc9wSVYie
AH4t0E42GG453NmgahOSfG4dUusp49ancVrCsnoBBvYOeKpuoyHzlfHOGH3HDmgMyJcQSL/Ady6N
i9vLhdSOY13AZFzui/qQxs8g1XV75Jil+qVt9orxCtH0u8uTuenvK9fgQu4K1JZj3mYUiQ/wcSn3
6MhxFeVmRi7nsqGNjk2UzByUpXTLQUabT6B3jUqjdi4paOP2tQnesTZz48GB+EhHbiYp2SeGGYxD
6dX02MvRTsnnoHwwQBU2y+WVHIn0zbfcCJSQNh6laLBCLfd8U4xK1hqSUdNwkq8t/QlPRGH7wNbk
fqYUUapTkZ3iAFu65OjJmBk0RE7CVfrfC9N13Jiuqohmd8tdUUpDAgxqNnhbcDtcVgtHYrNJwxIU
juQY98pVW8RX2dL3XZy0mT729fvlBd06VFAfQG4CCVzQbHOviN7SJhnK6TSstdFN8SYVAtA2usUX
+tslVAAIDccxd7DUtRMNCUNR0I5v0G3vpdL10iU6+EP+Pl8pFbqrNJQm8CKVg2bYdea/Lo/DPuKG
T3WApenv3EUYkcYqXx6FtLOLHamkp8KJRLwpW364NsLtQJ0kUwx+PLwKo2Kn1dStrdET878KzHxe
tqvoJG6Y09oaHkJZox7j8Q65yYPYDzetAGS5EJKjo4WP7arKGewF8ROmMxo1CgUAXFYo3yWnE9E7
bV06SCWhWRYkyUuj3fnaVE6HwqeNyKeSMm/InD1xUGvXQTvs4hTad00sQyCA3Fx2+s0dDaZ10HjC
HQ2ZsxonBkpU8hIe1MdJsq4Ymj86LBf7q+Et4g2go5TBcKOeD0/DctXFMjyA7g+pZh3AoWWkeNwk
2i4vJ+gRiMKtzaVbWeT2s4y2WVIaiJEZnY4a23cTJFsMQXi1uWoW3uJoNofoBt+wZdRMi9oe/kHN
V/TONDsjOirDM6tw+dSCus7mAbVUljRkqG0ci+dT2JKszlH2QUrHGtrbOFelmzJnInHvzRHZgM7j
2Qln5FPChllaQGkhtuqQZVzqH9PgfusacOhc9rzN5VnZ4RxCbiyaTDaa6NXgTXYF0eimW6OJZKEh
xTXFw+h6I+5KRmzktVV0Waqz1446ZLJuy1wQbmhbFxW4fjWU7Zf2H16gVsaunVU8WkK7Gey3VqKG
P0Wj4wE7Q07R0qyazjHSBvEcpixVPRBrEFfXO/Oq6qUAuXfTl7NcP7BReSKSAhGkQs12lZNmR2XS
0CsfVbPf1GnzkrQjlEXjSXbtBBnScs7u+7weXIt2SMUQtbrpU3xHPHYKBEuq5DBmQ+KVJiB3cmlO
AdA/dN+XObmK8cvQwwU4CopHpmDqlxODj/oW7Sg8UEGRh7jo3EtB8szs0phpOEr0YWr1B6QyzLuM
apnPqpi8Eak2BCY371UgnAHTwOMK0kXclVPHZmUm2oi4ZHJrXwEpiue8KI/WC/2Qf+a/FMtPaw8I
ussevD3Sf6zyRckkV6ispbBa+aXTnEbrLa4/JC0+DsbTZUtbOx8k7w5aKlFEAaHC+ZxSA/3eTYk5
1RkAh7VMH+uIiSZxK1xH2fiTCgDEEHz8iBxXrXTSRNEQpR7G9oU69a0MeJIz7plzyIvBlTPmdsnj
5bFt9DXhXlvZ5RYvwa9KvYO4i5RS5Q4yfZqVhN1URiRf5WNc3MVFnKLtZZj8wTakY6Qqr0WsaP44
5dURkAGR2snmO331RTyvnQ0UHJPQHgYNJbcKrR+xslN/9t9liJD7diPwoq2jCvU36G6iBow3Ojd8
qflf0r6sN25d6fYXCdA8vGroye0pseMkL4Kz42giNc+//i4aOImaIZo3/g42zksAV1MsFotVq9bq
tH5IYSzJMbLXHgnF8C+NBnzr6x9abAiIHxQB0Irge1ZZai6Fh6h7htSOiu6D1ve+85q+XbciPBTA
LILuA/JXkIO8dNVu6cD+2SIOOf4PEMoFJ7K/bkB82DcWuItjGdphLAHMQnfPgAbNY38Ai8nBiH5C
jTVUQhf8Qf9Hi8blmojlFPk4jSBRdv5rIxT5iDl8U8r+oKUHQKdRulzcW2usfAP6AA7xx1Km/CO6
lBkS9H9flQuqJBmsZWZfFeQVIehUj8U+e4L0+/WFvpeV/4rdGzPszt7k1IvS0DjvYGZGFPUtKC9C
+2qf+cl3lPj9XXfGwFYWvqAOGKENEDbH5H6Mnt/WSAb1E60XRTc0pJHQYGyDW+9ojCAs0WPcqs0a
5GDNacEmXjdfFjOinY2XWSVZuigbQQqMIhmY4PHq5HIrlAkzU6M5wRgyFDE8NfuJAcs7WsjKZEI7
FvIEYLsxHs/fjksLGAEAJrDTPc71yXSPoFe9vosCE4xWGF/NZuUAvsrodCshTTVBHzOyXshNKmPc
FZxwDRm8BUVbDMXjNrp0ErS8hjqrZsLqHiZQA4dmhEZkoMf/viUXdrgt6czRKW1vJGda/wLGGnQI
UjS6ICQCToIJfCwEk8C8YG6SFYWr2As518TZLeMtG1vt1Dcpwlq4JbbHwM3odtv8kHuaeIpKBpuc
J21vdbdTHgGI84Fd35jg4m7iEnduc5gAcqUrTzABDvzrJkRde4bxAiwGotxA6nE2UOPtFTIAgxPv
rZt4l+9wXft9sBx+PsvqP6Ks4MIWF+VRRh+NtIOtPH92ppMxgRUcIFHPqHw1DUs7BHV1W0UT+WSQ
/2QlDEPoGJuVchE/S4ZSadhKldT3/nOJv9wkd+NZfV53KNEG5OaHdujD+aaPst0QDp/zgByasHoe
9tA8vll25qGN0EjIGHHrZzDNSSO1IFm7+DxcgCzttjYo+zxftFCNZn896rDmBLbfBnH4Uj2ooHn5
AuH06LoPCD1582G4ww/RnTWvkZ+dyRTvWyuaVH3vrrvrRoQRZmOEO/nzAP1qu4YRq35Cek2VT+r8
ogWLJ3HodzQVd99dfEX2Qzb33Zy5lWmx1Wjh4Dd3w0nbuUc7MPB+qII0yI/aobird2vo3NhhE2h3
37tTe0wDJdgbIajTQzU0d6BwC4bP0P7Sd+RRgzZtelh8G1/e8Isw28k5Mdne8r+atRpZ6Rn3I19F
rL14aXQGZIWOeHtY1vD61xehVgDlw6WLMqMFCmDu6KWxOjhEgZhCjYF+w1/pLi4wedx/6UiUNH5N
fMem99SR3FuiM7c1y5053VY6YmVYlpM7u37GsEsx62fNHl7tMZUplgoSDKwRatqses8I3S933oYb
J4aFNRa6fcy7PapsWpnsyMGzdp0jSVlF/oy3KYp6yDAgFsHFTTOLY6tmc6ld2wa5Wt6gth111WOm
zuCx/veKFJtX+G2M2z1KoNwQj4BtG+lyZzndbTJ8s50xzNrGV7ViN5kyMTHhxkEpGpQZDBvhcjHB
TVDzq0sMXeUdoH1L3YB02ca8Utmamp9jNuRw3UHF9lCQtSBWAUA/d2q9HFRk3ohxpUQ7fj/mOfK1
uZa9hpm38YcMJQw0U9CnRSGJi0FqNid6xyaSau2LWte7EWUbPfusN19T8zgNx0RPfYLRX6d4a8wD
bV+ur1EUZ7fmuTUuZbasJK6hoRDbgO1WqF7F6+ekaT9dt8Nel38vEx1wVnZGtYc7dDW4jxIgazH6
ZXwzVevGyPtDSz/r7mujPZCcRmMvo5kQL+2PSe7oJUALAwAC1BTmJboQFGtvZg+MH7UbydpExw79
jt9r4/wyMaiyahRbuOTtvre9sF7Gx96t08CwG1+BxsD1bymKy1t7nMusmRJjKIz5JZiMMvPT4P68
bkD25TinUKfB02JmoH6yhjSoq8+mJQnCMn9gcXNzIzY5RjTGBn5XDpAnI6CDHXDLqQ8g3jMKAl2l
XwYwXteXJdwnDSMmOMoq1EK5fVpQ3VR0AyDk+mFGFpMExXQoDL+vX6/bEX4+FAhRDsbL6C8Ww7hR
i3hlELa8c34s8VgEsRbfzrOMslPoBwbeE4zEjc0kX35DqyGWW/YMrjY/28NBsT5/YB2gl1BNF5oL
kN2+/PtZOlQoiQFvNIFqilpArgBXqo4y2gFRgxuTUX/sMF/Z+EKsLoViT+htKBpMxTtagGkSw/u/
UIbbT44O2ExjBqR1v2G6qvfL7sEqgOrW5zPFZiaYjr2+blHc1xGMUVXWGeqaW7ehzM1STKxDhlqh
dUQ5fy18VyYEJLaC7BMCZqDh43WAFGgKK9aKVQMZ3NU/ejwJzenBLCS5p9AZQS33PzNcsKCJPfWg
VULjCIyJEDguZswDERluUWaFixjObC5lWmExBmRSw0yxH4cMQuNSrjxh2IC2KzwSZL/oG126Cs5B
vK6IDJDGib2bfPHcwKBQ+m4KihbEMLX71uvcY6U3oaK1slUKDxzOswtcLETZ+PyqWGgRJw2AauPZ
+2HIwhNzK/6KRB6A3i8m1AzAnC/XlqfAeRgUUDFClqh1+mNm9cHUjTtaP+ndvrIlIVi0Z1t73JXs
zeCEcRTYcwwQMiiQaUIz0a5frh8mUdDdWmHfdHO4q7rTSiic4uK3Z+yQd7t23r3d96fRqw958e+t
S8AjMc4ObXQ2h8mFREwNeUuO/86tuargFkjmwJg16ctF9CpGCY+xNSLNRrf8clE1WAx6oiIyNla1
M9WDUoWtHrTutF/tMlwICTF6HoLiaHf9Y4pixtYud5hrKGIowGRigJHeeeO+p93OAxEfOnfX7Ygc
fWuHO2YWKTS9aljkR1v283S4/teFjrf5elx8Vbyp7Ef29fSO+LnyqiZq5Baa5LYXWsEtj4FByLxp
/Otyqq28mS0Fh9Wr9xMmWG1qyuFuQvfeWOEPkQcmZHUFEbylfbEhUdLrQKYTNaqWt854vv7dhLYg
BY7QA7IOTMpeep2CkTFzQVPuDGiW5RsWSNuNIlNDvU3yPRJQsPnXRbe/blT0GUFczQIu7miNn+9I
yliDm6FNr5lv6B8FBJK9H7qkTDyymC6qxxKBy5XFWC6tXSATZ1O7Gy31Lumtu3nxPpComyYmjMGc
5QCDwm3WSOm46EWDntEC8s9XxzyXSQj+uLD4yNtja4lb0DQCB6PoyB/gd8c09aEA/IFtwbgPwHEg
soZ/X36xZDLmoe5hoFEpw4FD9zj0/p3nCtoGGyPcjWQTRR3UAcjDuoviIqqSk1Pu11FSSBB6GK5U
UILoGNvnn4bGaAJmp06sGRSpzV1OyyDFbX79e4kip4URBzyxWU/S4mJOsVYxRIAsgO7SCFyfXhx4
5mOhR9etCERSdRSz/pjhjqi6dGbnGBl6Im0NAZ1xnYJ21b5pS6V2/hpjvFehFAAFu0ujOR7cYOid
OqhMYPfVPj4BoFQHhrOU+9ycFIxy2Z6foEIQjsYK5vV5BGvKYqxP13+1aAM2P/ov0lqtrlF0wbeZ
xrPW7I010mzJvSzKbUDFiDkTFckbxlsu3bUf8zwZWzyJEvtmGJ5Bh3qvd6PvjUyf4m0yWslGCJcE
uS5AZVAswg19aa9RkwpU4QAgUq/Pw7G31BsDEGHfa3NLEiBFdyU4QH+b4pbWtmY+52BKPXeRE/27
Pg78SWME3eD5UzEDermOlUyDhsl35IRq4nfUCVJIaXiT5I0gPBwbK+zi2eRorQHUEDFhpdPL0C3q
k7WQwBteV3v4/AFXgxvY+FwwyI9ddLqm1QuTtuyzV8t5RK9N2gMTLgaUBGgcaRjitv8KWkOzkB4p
oJU/L1C8diDyanuP0vSZ7SufrkPi9Lcd7jIxva5Q9BW5GB2MyKqzwFSaoFFA1j67QbpAQhY6HXMq
+YAizAhq8jbQ0WB+wJ3M3SxLlljdMiF5Wqw6SMn9BPWZpA7mcTrYZQaZtP/0xAkg3SBzRaGf412C
2Ti8WJ2/EKqVns/GhESA5HnQxL88jK1/wDk2Ftih3rghRnjNNu3wuJvjZ3C2xhpIaIcv120IAxG4
1IC8djDhx4Ov08y2JzvHE84t9yoUJBXf0CKv2+VLMMtkJEX5Gjrjv21xW9UBybFkCmwVtQvqu8mf
zfs42TsmxvosGe+6cHsAx0chFfQImOa7/HipDSbOZEEK5Saq6qu0fKgqIpni10Q+jz+NNw/Ajoh5
nBFnttupb3NgiKxHDwglaM9ChWE3u6+KHvXVF/NzbgYqeYnbKF98qwP6D645hzWI4Au93F3fS9H3
BeEUDoOOApXBP5gHpV+XmWB8ZlQxFUsf9bEKFw+lGvo4ARl53ZjoRoHEkIEZJoPhl7mlVzHY0SH9
Dfc/ViqI+LxbMF5IDoDw8+JgO6BJgKAQ/3pdNK+OZ5BYnodeOeU5hrcpiepW9YsR40cuEgeDApBp
KbPEsMh5MAWhg00M3xFdnUvn6e2i1xpgDM/qVH4usWfTXByvfz/hZm1McOGyGCAwpMSoQ6luALHz
zxiGz40W2i5DMDuGZLNkxriTR10Q1igWKngG2RVTfQbjpNFmu8Scz6DOlRgThZTtx+PCljLMWpfH
DHEOnjCLrKENhl0y0ciJ7zqCqVZdmmYKnREdPjSm3qkUmSNtIiWtvBY43A4t6w51Dr9caDUEnUKR
S6qprryUdtnmPnFpWfrqoGFWKNe6PqyWSv9h0t5p/AzKXDWYENLhP5AMdg90KbIc7ABLtqtX8AVV
cTu9JV5L0ezvYvUpnZ0sZrP18cNANDfG4R7b7FYpyCxJFcVrA6kQCENAKMenPJh8KIqhZjGGoD6k
+Ul/mDRZJU9oxIRwCHCumAF1OW+MkzVRF5TzzkoMbckVY7SNr5qv111eeKowgslK9HjdvAMMt7uk
kBIvDsyl6VOc3WTOukTVbMmUfkT5DuI9o1fxkI94nC/k7jq0roZHGkYphimMabRap16THF/hWkAX
40CQFa0NjztR6dyBGdRB+Fsz3wuGp+tfSrgdjopP5YKcy+NxS+AdLrIOvM1ny3su8jsnbf0+ldz8
whVsbHABXDWVyiwzvJi7iUL1uyoVv8ncLry+EhFqFC0mlGgASse8L18aXHsF6uZsWq9ed4D1fnVv
F5+pz62HFnQ0xSfrAEbPQB32Muy2KOYxsScLFwfKnzzib16WdLEJJtlIRpeoS4YuIE65HpVxrW6U
ST3rFjgTr69WtG9bm+zfNx6uDWqZdz0g1U057Va1vqUoXXftLPmo4qWBzA+8j7qGoTLOTNZ17TQB
UZyaRhi7edjkZqir5YM3qD5tJZRWQlwKhCYwvYbkAjQM7OdsVlWq02jWCWC4q4fhw7vUCJtTW0a2
chrsff/14H3A+1FJNuA3DMvscV/RmcskIT2KBk31gNFmlEStSMkryV6JPiJmFwCmxAgJ8iXOSp0Z
pUVHBXtlgecJJA8dBQ/jzajSc13JVKvZH+MfRwCbY/wKdBqsWXL5Cas1w1NyBdg8zscQNYV+cvzh
37mL4e4bI1zWoth2jGqLjnSpmoN8bH1wc6zQ3YljNzSGx393dRDQsNaCxQ4254PVggF3CD6wZLNl
w9Nz1vrjfPq/GeE8L6+8YgI/PmRFweSar/E+G63QUjPJeRLvzp+1cNURzyBVj8EDcMYO/pzuQUpU
SnIimQXuUhrpunRJy0pKVh7Uo4XktdtnMs4BU+hlv9fBF66WxJoTo8Hncq0uGIfOb9cP9Mjeuapx
PFUd0efSj60ptqrYYYcmB5ev9yPPC9D6yvJ+4deyQekBMjgGDuf2Qyub3jMUrMNSf5XtbQJ+Ejzg
JDm+zAi3JXVGoMtFXIyRs5lq65Yu/x/T/6JkxP2zEn5wu6gzJvTLdkQ7Na8kvtEA5ZN4r9CGY0CO
CmMfOtLEyz3JYxPXNgVmn6YvxvCrNPZTem5Myc7LrHARTFvcLE2nFEFZuy3DNteQTj+MoySqiK2A
hwRz7ijx8UOQ7YgXrJ5jHADTLAc9PRW9tzPI3qterwcWtrl/xWPgDP5nh/PjxM0gEVIX5IwxEqhT
Bmrd4YkCoSQn9zPjBwHfqjThkq2Ny7GrAZ3uvqCohX8HxGG4g2R6YSYSrxZixdmQEThWWN7De0NP
IWVo4VuA0fthZQNlhu4r3ZH0wTsXmOp35lu9PjWgwm4MM7r+WUVnykNfzHkHcKAffOmK5lrile4B
OlzVTAmiaW+d7Mt1E8KCH2puAKJjvhQyAOw3bLIRu1C1zsvR9avNGPLJKtmb2XLnjF1EgUlf7gcr
8QGKxIOslBw0wcMWoFxcsIw1FE1u7jaaKtUgQ4Lgt1bfwMU1Nb4FzQsV8JHw1/VFClwF8CUNtTJG
KAFOzMs1rqmWLvPckHM+WQeU/syh2ZHiUMoqcmI7WAmImjCKwSOam1Wp80Zrydk1lefZ7F7HyTmW
S3Kq8ByVeKbAN7CmP7bYb9nsW6JWDS3Knpyd/mRlEVaVjpIYJUjpLkxwG6Q3hbVUDpYzNrgAadaP
vm7kDy0pHosZEONGRlMuuHABPGSUiqzvCKzK5ZqoYTRdZcIX1fRldQbflbU1BXHqwgC3IuKSzph7
5I0rlMuHqNGXfUKP7gPAnDu77famTL1WvCKUlsFngn4BLyRat72lEZ0lKon9pujWAyaenj7g3MB7
uOC5ZFrU3H01e6ujzBixRrYVlD/r/ibxDkktOavCdYC3DmNGmPsBfuhyZ+ZOjRtFRYAvZ3oYXWuX
yhRjZBbYv2/8eVUTL24gnHV2gVRD76aPZXRIwhOzWQMX6VCbNyjQyORs648N4Duk/Ylm6geOJYNZ
Q+wCLSi48eUyrBy62QnBfUGdm/rH4B1lI4Wi77Q1wK3CnurFhEIiOWOCKDb8qZCk1qIjgr4WpgrQ
4WKEAJcLUFt1NNEmxgLUkfF2JMG6eAeiO76zZIAQPmqL+tnS08O/e/HWLHcy56UnUwn0/TmNb9Xu
TTFR/4ZcSCJrM4nuO7wb/6yPu1NnlKByW8f6cqb5GJc6FEd7kEiNVvZArHuyaPdL5n0vJ9NGMz2m
kte/6NLbmufS5EQbB1OvYb6N71fyNE6Tv/rDUkeLVQVdLLEmupDAYQCmaYxlo7HGHdts7FJSG7Bm
Qhhh7XzdDBVyKi3ZHJfQDmQlYAFCrX8phuClrKWmh90DxmIdThhzLMkJaoXXfUR0gHF/64DwvBdq
uK1TQH/YJiuucZiIp0esRNqqlpngtoekTuckLFMAtQXun8J5cVB1d0vZvSD+YL+XwvOtFI6nJKqL
qxWwWUBf6BSszc77UDBi3FOMYA6bw5/lGiBCkFWTc+8+u4kbIhxNtYxwQRiQWEUQuFmQfRtccqUt
ShsrPT6ZoShlSBs0Q5TcqiV7L8pFcLvh9erghKJUdxmWlr7UKw2qf+dOs0Nsfqw+NNqppWOoy+aA
RAvCawk9HEcFaOe9S7m5iagylQ7tNXL26qoNMQgPHeKqWCRxVuRpjGsTdkCJ8RcsSVl1a8xizOzm
GZl9I/626llIPHBFXj80Ik9jPFmgTmQgEh6UVo89aEyIAY8G3mdfQHLACDJH8s4ULgal4fduBEuz
L3eHaFXbJ7qOk4k0ZPzSqeCXkIQykQOAOOB/JniWksUgdtrr2BWqneo2P2DM2U72muoEXiGrZYo8
ANRmSKrgb3j08csxsqJZrZGeuybZ4eHFys7Xd0VoAXVS7L0OXBhPzUF0BW/mFLkII0JX6sUvPwCu
042NBa7AQOtxtoz353H32hX0VA6/VPKcOERycQsv1K0h7vyniZPpZomlAOwYJ6clD41H6xl15mXc
mUsIZp/rn07ka1t73J2WD4Y3tSyNY5+O4ThasI1KXj6iQ4MxMUw16CDuc/ic2i2GZcCUODnrsbFX
WtsvuhQiON/jSsYnJrQEsTKg/XE+Tf6J39CqdQYNIdpQv1TNg4eqQgY6EI/KWH5Enw2TsJiDfRcL
5yFrqdfHpmaC7gDvxS4zjnCGQnqtidx6a4Q7OIgCRZ33CGqJbaFqcOp6mYKKcBkGNFrwP7x4eFaI
3BzicRhhYYJMQY+eZGe9SdnQZEa4e9NINMXWKb6VmdHQG36xA+pNU/jvjgyq2d9L4VLeyRyTogMP
5bkukyoko+sEsws1bEgJy9Al7Ltz9TndxAWAnj5mjlB0uYzPzWKW6eAiPo9f7V/kc4mBo4OS+137
Ims2icI0RrotDfAdkCHxJRCixp5Srjk9e+1qh2vZTj+7pHb9NFWVx6UsX0d70CURQXiGAMWEnAoT
buNbT1D7BQ8UKSiu0hitzxlMpRCUKsfQnt6ub5nIEnRudGyaiUIF/5zPlFRpqhLURpp17uoS2liP
IJ4GD6yEzlDkgIB2oVSPwTsgfrn9miewWHlJSSGfCoKsH637Adfb/n1mf5Pi1OWouC3FOlTnZqjO
gF0nowRnIXK5rQnuDGFOay5ri8JE+jJPN8VrNd0AoxsMxhtaA4GUGJh9Et7FMf0LwCSEb0Bvz913
YKVdSsNtKM7s4q+26Q8fwPYhG2SlUiBjkIlwhRa9g4Je0mJFRRP7Q9FEpf01+wYSfdepAjnFjvBi
BfCHQXAwU4AwcblJdEXmWdMK9uLuoaPpY4UWQaJCzzy3FX8mP5Ly15TtNOio/7uXbw1zn7IdQU1G
Oxju0navrIu/ZOMupo9EBgwWuTmoatl0Imhk/6JH6jMLGgce3FwZ9k51iof9R1qeTC3vtwnO0yHs
sc4d5qkwx4mPlQXLcBqTX9e/l2wZnKvbjZEnswrHABkSCGtIduv8u4gd0sTNMri7wiZp7LUuTOBL
YU4CX8r8dz1gZoKhY1ApN7Ahl+5mWHnqYqaRYoQ+WXd4hmlBazi/rEVLouvfSxQaGI87jhLq8SCf
vrQEybhaK0dYcud+wkyGNuIhZwFR7LWzClr3pL8dYrs5rE2vfV9HXdbYF+7XH/s8HKgmmZ1bDkKF
rX7HfsXF88f2izHt4vgiaPBnt08UwvqYOEJuHbjgzq7WwJSNBohuI0CmfhvhzqniTriCHZees2Ta
J8kcTuNj5uoPUn4p4QfbGOJSfHCRq/ZCLUSiMmITaKi8ODK6L1HiAN4n4L+ZgK/G4+pJAXmlxorB
GpiqftvedlBWLlXFjyRXn6gAhzuCtUOhafR3SaxcPadTjPe1KDo0i/z0s/sEMW/pjSRa0dYSd4lb
vd2V7mjiBtSTMC2f4+aXScZd34GJf5S9wthe89cfRDQYdATjZ8AcXp6pCYhvEwEWy/oFqvEVoxY3
RvjgDsES++S7TSUpl0gzCTPsf+xxixtpNmZaDpcw1uHsjDb4pNsqcEvbt/s0WjA+AETxvJ+8t6Ir
dumkn/rB+urpc9AUMjpw4Ydmg/TIAEHBaXFrV+NxgtBLWp4H9TSlxm7o4sApb3rrczyZx+uxS2AL
KTubV0JJ7W/QZWbNi4vJVTBq1Z593ywqpFISSn1lwkCW09EK0hsVkQRMTWgVkHiWBoA21eIOoEWd
PjOSNjtjuCWIv1TWjtr+7PmNfg+emsgzsgctvyXKCG7T7/OEirL2olVD1IPnohx21z+BIOwYaM+h
ogQOZ1DlcGHHnjxlsEbocupevyt3Vpf6trLPGhmXodgOqybhisDdx+U/pWWlaqlDJ3mO82aHqZvO
N8HbH2EeazpgzK2RRAbmstwRQu0avBp4IKEix+d3itJNiA2Qml4GTKqvRVyGw2zpEiuCWHphhft6
YB7KHLDTZGcDk89lu0uzXWkTiZcKjYCJhCHKMPXIN3Gm2ulSs4XOaN+We0d/oDX4ZjNJDBDuz8YI
c9rtI4KWeN67I5oomA3Nn2LjDbruxr9XYlDsB9APr32UY/jqMkR01lpzsJJRN06FGr2tS+C2haS4
+P46+GvvN2a4EJIt1qKvMVSkkyINCu1U2PeZqexrawmm3vwMpnvI+z1q5fOigunSDrxuDuOmC039
Doplfht5M/i+XpfFd9xDaxxwls9K0R2rKQc2/t46Aj0bDbUSxd2tK8vcRNEBQFKM8IGWEdhLLp8a
9QkanxrENknlt8pNcyy+jW/1B1BkOPW/rfAlS1rpydibsIIUFLldUBR4Y/VmcD24CNeCOgWAlxiF
Ufky70w1dJmZldIIYjR4VihzPMT9i+k8fcCQowJFjRox4BfMuzfeq80O5IUHtAAtwKkfiJv8bPtM
D9eYKnsL7OShW+MauW5TdCxxRf22yZ2YNVUm0g1YHK6MwKavs3bKZLz3olOJaXqMUKFuaWHU53Jd
Vj9PKMSDNw3NH7+nt+AIqpx9sru+kndiOf7AYF4JNwDqcCiUckvRclLrCYWZJjL341k5gGuhDONj
/VAF076Etq3v+BrjmPTpLt0V0bfnlzYwTs9jZB2SB9CY6/50dPZlgNMTFMci/AKZwSDfk+P4Jvmt
gri+/alc23BcoN6UOSDky0rkQt2P1NhfNyACiRlbC9wBVOaxI3qMj2HYxR79uJ099/6oPhG9iWZq
AMdyaq1Hcwwdp/JL2YC7iOBoa/59anzjyvFUJKU5YIH6o/PVyfxh9bvvgF8Wz+79+Bp/7V/nOxBl
p48o+V1fuejKREnkfeodrV++ep2Y7ajmBNRkTpNgHp2UdZiCaVdybETCmPjjqIbhKsMgCi+DYMdl
gwu7BZeRsrPy7xCfiUA5dKgHv/DNLvPBMOmjIVguIfgWP5nTAT1Iuxh3mPBM0jRcpE0PUZTa/iDu
kHl0hihpgolmB4SLLeYeZi2YdScwY9SeZsllLl4+o67ASXsfzuWOdJpSNR1KuFe3BHVchCtI+4r4
a+r6xXBr3JY/Zh2k3eMOEq27+Vb7pC67RGMiEWSUQbSEK9/8Fu7cN/miJJWNHbft0Fn/mxQwJVaH
yvZrUJ1ddy7RrAumHsEVjo4vWJp5bhBioD9rTZiyj9XHMncxs9P7hXarNKd4cXZxkvlxHzreU51F
c31YGLPhNEoqscLUe/sjuHzNrjN0AzSMlOMFP92MiFrBCjJKP6v85Kn/5c2h9j33Fww8PHVPstk/
0YWxNc75WQr8i0mZONCS0JDpI1p20LWS8MWi01+hHNXzd1lUD7jnS/fysnZp5hUrBGk/El9dPzHi
ZfpDNc7j+ApoR3R9X0U3FOZQgDV1WHWEJ0W31rr0Sgvbik5Uk6EzCdRnVqHuI0MmiCqo0DqC2jor
2uJZwGV1SV7HCiB4YAEsxqBMPzWaE7BuXpzVgTdiiANRGo/ET9fXJxrwgeg5yGZwXDUUNrmHCzWK
3KEpxl3n2ts1KwlWsovbnxMk/s5F7t1667NWrqdckiqLuKah3wLwmc3yNHRDLjdSU9PaIBNEkDz9
v1yf0UisIsvK/Km6KdMkbFMTWK7F7xMw/6+rb2fdAW8sSSVCuLubH8F50xyXWd5ZIBBQnRcg7oIJ
NAUY+TzmMulrkdvChQBTA1JUwx5frtaYqeUOelJgtaHb79ZXpls3Btl/Ls6i5H0guufQUsAoCGPb
hZDbpS1ttsHBudp46mTWW1W3U5AquSO55tgP5s+hgzsUU0coYmAO7dJIV0wrxZ0Ct7EifX5Mm8h4
rdLz4PqDrBksiuJbU1xcAQAOfdoapqag+qKdyecaqFFZ+Ga/99p6uNNnVulaFBOMgGLx+zD5NYWO
Rr76eh5gKlbG6i78ei66wqBeAv/m++HYJEFOXrm5m8Ba7KjHxWTtZ39+TGYNDB2jH3cSNxdFZqjL
O2xaC0edfw05bpYzjBCC5mRkQdnEtx4hv+I2ll3+oq2CRDbE7tBVBbkU5xWLnSReoYJvpDfag6WN
IaU3K5iJQeOd3pDlnDSln9l3uvcFBMLttCOqfejGIF2fEk2GWRIdA+hpoa+LX4QbmQswczWpLdiv
wHlm1MXRdfo8ypJOkxw20cHGIQOCFjLZmLrgIkhZrcZSzyZ0iMd4nxIlKjPA9dMu9CAB1Zenrhkf
c6eWXPSiDcWwjw7GB+QV+L/L0wcqHAx/oAlyTkc3ANuDUxeh9KoVfcCtEfbvGyfVtMrUJmDoz2v7
WK9fzHSVHLp30mj+0G0tcFsUr4yftsLHS737yh7CGIP6Fq1OKkglSmf1acKe1RQasCm9z4tbBRkr
lELyptjXtJ8w4mb6eOVDkCADjNO5y6coIevONPYdmLC19tDrOyeTzcuLnHz7q7ktL5ZWwfA023KI
FVVRMrt+TL5nJOgLWegT7zNoxaEsCij7X5Lk4EsuKg+XJJgAgFeCmjBKikTbXc8BhBsNsDzaM8gC
MNBwudEr+BPGIn7XI3QBNM8CpZA0aYXr2FjgNlrptHWee3yySgNQdbIDNz1XpQyeJLYClU9UYthD
j1vHkJiEDh1OhTM74YjWD6thzcv++tcSxW7IAPy2wq2FZnGTgnwAXEfrrR5boTe9oek3Qk5d18NS
Tf6dgBc65xiIBvIO4jwO523VtMwm9cAVkpV3qOfRubgdwLIJpF4iOY7CzwdYFcrXkHRDi/vSDbI2
LsouBoUyo6JckDF407Nc3JP93r/O/MYKtx4sda0cxuyaDnVEhuXRHVkX9bR2sve+KDSzEqMKAUz0
7E12jjfxy7GLtndibBSBUHAJ2ENjBRb5ilGN2iwibYxQIb3uGsLIsLHIXGdjMSudREkzHKSuGsNY
13eL1yS+OyaHqk9f2ljWahG6ogVkGcCTwF78tWNVQZuC0SYXZetherm1DrPdHcuyqP2GJFk4wZ/2
ZM5ljxWhq2wMc5uYgglzzkrc8zYbMR9udfMNg1Yf8Ufoo0IiyBBppwE0F68x2HJjz9gDEVqgitLZ
jx/YMjCHoYeL6GfzIzBJnHaYFUPMQAPUH4z8OL9444pbpdp7hUwtWtSIhGQpG3JAWZXNN186iFnG
Y9criINunfmpth7AV+nhpTWiI078FPont+qJ+hCiI3vHjhwZO7/g8AEpCgg3VooXNF98SxND0SwC
oe5cQfndSOqvTdqA035ygjipJEmK0BiKrZjAQtFaddn53JwGZ2hnUiigfJnUpQznloxB1VMjdEGc
FiEhlRE3Ce1BQgVTaWw/+YQvK1xrsqYeFAizgQHXUTvRpQvUtYz0LP3vutsIDgCQ1jZI9Qwk1S5f
UaaNq9cqDh/a5ZgeSMiMshKG40OzjnPJS0tmigsq3VLlqQLqnLMWowKQDb42536ryeZVRIVZeCZi
CaPUBfMsd6anJKsXtBcwW2t/ynwwiIfFU3FU/fi+OtfBuLNOSlAdFcmTQRAyL6xyQRppQa5QlWVS
0P5x/DdnX4TXt4qdKe7CgWIPmiaM5o6pz1y6oUKWkQ4O5jTbaQT9jOruMJX/7boNwVWDKw3TwaaH
dxa0xi9tpFNSOrWFyUmzSWcfLCA3alJEaxUZnRZVGf0G6qhe+XXdqMgxgAyBUDbEqzH7zwWTZSJ5
VRku8lDMZRXtd4I6viLbH8EVg+YWJtBQpcHABA/GpXbr5D0eUOc+6YLC03dq8sk6pVCzVJ6l7Lci
ZwDiF8ECzEcQBeQ+I10GW1FXGKvKLxSiQNl3I4/9KacBAH0f+HiYAgJinvGw/sXyVtetCnoRrCuv
DD+JFXUPEBYN6nZZJA4oXNXGFPdYU1aCN06NA5wBFKD236fp0+Let6iTNLXsYhY5OwZPEGxR1ULz
gqvmDWM9EDphWV7yabSB9ISIzfUPJ6pT4upibJ8uyj8YiL/09byYUmcycIdgithPvAY57wI8zRIU
RPGzbt1n9KeF4renfmAmlnEt4ilv/j/SvrQ3biPY9hcRINlsLl+5zSaOJMuSLX0hbMvm2mRzX379
O1TwbmZavEM4N0DiIAGm2Ft1ddWpc6D9jbDu2jKR9GyIUjQPc2I3r33l4El/e3BrVwgBKZAJhwHX
/ikpaQxxiowaeLGm/GvejXZZlscktbxkqwy+dngvLQneto+TqUt10M5Ebc0dJdG5nYZQYjFpLm/s
vy1TggMks5mOZQkekir+w9mfvn4zteN/mTc4chxdJOd14eDWOrPy0sBoZC11SgiWACBblJGfdBvX
xfpYABpbXsTo+BX3d8XzueYYyzB6fbnPEbxsJKbXt8C/FoShmIRHjYaddmdOzk9ghsLTf+luASLp
XxPq9T4O567qooU+KVRf40Vm9ce8deltzZPgc0ClUsTgMgR3AD9oPrU8a397xdecGgjqFpLyRRBP
dDQ6n2JrSsD2AVWJGrJFYRVk4WEwH99v21lzaJd2hOWoSdalWQE7PYQEwK8qpWz39xZAio0Ei4Xs
KNza9WqYIbVKYwRzVq24wMNM5OX273/0LYsByKUBIYCz+CBBVXehVcjthjSe6pWlgwJdtDfmpyH5
MxeHFOV3NntDzx3+rQVH8+xU+dvELDs9ptEBWucx+lQ3Br62R0A8jbZRxHuAeQkDnyaprRsT32WY
YKSVfo/Rttjr2vKhmoUCGkhGcNcKbm6oyGj0hoW7r5hQdVWAK944r2sFZ0Re/5oQhhFGKrNKKULf
MEv3kRpM6eDoowuk/n2YAn1OQtlWAHocq69tbdrVU1a6dDJ2pZK5JP5Ck1PNt3Ata1HTgmnBtgIK
AI+t6z01Ed5nfYdviowyUPWneHpX0uqkFuRcE+0AwZYtmPoyyk+bDPCW5d2z9JoJE53Ls9qD0BF8
EeWDolQ+N967JSPNTjp7vr2h1/Bn2gKGx2lBCQ8o/OvR8XAuS66CPcsM9GNxJ+/NgLitT0/9XnXp
Y+YwT39KgvZ+/gmaQlezuQORcMB6WkdzmW/sZFvf6lFfq79ffpRYfx8lpuhRho8KVRwiLd0j7HZ6
S9snsrnLpsZtQUKpdcE4aY6ZJI9FMz6YrfkNSF//9vxsforgs1AZacNGwxUi3bO9BDVTdgx95Vu4
B+/kXbrrDsnTbYvL4oqLj1VHQya62sGWLBjUwoyr43JndehmjQdbHb/1HLThX26bWdvVl2aEe4th
p6tSjCkee2gyOknp4RLO9vBP7Yaltaq0huIGqKWRt0OctPiui9yBUms9SQ3UMLtKe7Jo/W5F7UnL
aWvPyVdTc7PMKwBrCGvDVWp9425bc4x42uMhghedglvh2njTSUytwPF7l5FdOBtO1cb+WG6h0tdO
LKDZgDIACIkUpTCbEZkIhfQfwKJZb+tpJQGNWaCZFi0SvNd+xY20UapaNYh6LYi7sVPQeXY9LEAO
2nbUMafxwTxQiOQ69WOxlUZYnbsLI8LcKeoQgahZA2oQtZoeNISV9aaaGyds7VZBq+H/jETYHXPc
A4Ct0+TOtzeW/oOaQTxKlz8t+NGON0bGl5+evNxldnYiu5QDoaa57Z38u3ksHuaT8p346UFz8Fp8
ABvCThmf2+RobkFPyLIgt75FuNksucZjx8K3WLEbneL32KHfKRTAR1TCcy88kjvFx8VW+MNd3J7G
HTBF2YN2Yq+jV96Hv9h9e878zB6fLYAN3Nu+YDWquZyoxVlcnNA+nuUwjrCb4N48sMLCH3gRWO28
KXEYkt5H/mq1tokN7UyH5DBK5+Edyt2tI++NjUfB1sYW7iNDndRkXjY2Q4oqf0nc9BBv6PKsedh/
R4t79nq0kszbGCpU2NZuF+h+HWxM5+0djRrc9e8nNC9lKmGpZc+LnNtLdXt60C9w/duFFg4lXVYK
UeWv0p0d2eUb77/bp56K2CVLykIEePh8XT/J7Djoe8XcKCFuzdDy/y/2m6TP3ZAvcGSpP+KM2o2y
pRqxNU+fvEoYo4KzzFNu9wS8oFBPeM/A3oP8xu0VWSt8g3D9/zsw+KrrwSi49qLehCk3LM+q8wdA
29fUzc6q9zU6Dc9JZf8GR6PqZw/qacJrepd975/zvbKxM7bmVHAwqRxqWgZIyN1sBiXknKd4Kzhf
9u3/7sIQPFwPdFbkqK46XAca8NaLNrvy0u5QwbyXBtu4L3a353VrGwqOYICaGqlzXNzFnT9+6zbq
GavVm4tVE5MPRI+bOloG075PZ8kZn7JdjkzUZKsOf8LjLtnX/DyUwbQVKqzm5i8tC+5BjetyUioM
rLS5a+Efd2lvR3v1tTlUh2FnndHKNkAwbmOfLvN1Y/U+oOQXZ07rY7SGhtimM7iRTbtM/IbavVtM
f4j5FHcbm2XLmhCfVMYoSSB8Tu5qF12b3/t9dogcxYm9/9MmEdEOYyxpY6IujkRyq5j7Gcm9St+4
L1bHAvUQ9ACh0Ic2iut9nxudxZF4w1hwdcdHoMmIF48O+zadtmjT1rflhS1hc9RxEetRinmTJSBR
RtW2ZtUeR2PXW4DL1BNEUr4rpR3n7DHpDACh850OMWFTZ73dZlsA8FWfcvE1wm1jjmrcTiauAiPp
U2cejS8aJ5to6+VXPu3MCyvCXjG0aQjlZWeGQe7OvrGXfXJn3iHcSPze32poX70ZLqwJd485kVFH
thi3f2Iz9HwcjMHlxn8Jai+MCNdPOWSKNcrLGS8Ub6qeJyZt7PytpRFunU6jbcUsWLCKNzacSnkL
cbH+bLsYg3ChoAsppkMHCxJ5STvNC9PDlHYQsfaAJUmGoxL3bgnJBxMZw9uneuvACRdNmeup3Cwb
gv1JjmzHPeUkPWvI/Bxu2/lfTtsHxnGB14o+sU7GerSiDmhUNQP/b9FRHfrpXdYlDh9ZobimXE4U
D7psGmyIPw+PqWJCULiajRlSMyXh+05VimQXFkxHN2yb4Dq0CrJFpbYM+PMJ+fc7hRMS96jyImEC
DxT62oh4vOa2F6kP47AxI6uhMV6Ti2IJ2oU+ZYKVWdXJ0k9UZ6GDDhs7nPxwqNxe+r0x9auH/sKS
4OjkPiFmNEVAaze5k+pom7GCVPo6fmnRyfisQaBCh0eD2BZRnm6bXh0jRLaphqc6yFKFfU0bK5cK
sgisq8xOUqLYvWl5ekiOWOeteH115S6MCVuZzHLZdyO6VuJkfpuGiByMYlzKa7HsVD1apSbom/nm
VG8lhFfPEPRyoW2LMjY68K8vLaif1jRmgAm34U8L2dFkuJ/Uu2jw6+g+BZoIoJTb07o60guDywdd
xBc5VaQw7mFwaoYd2I6BVzqPYMOJFVSRKHXj+b+8U0y0WQDsgz4rcR3nCsofgPbg8P5JSXGclOZF
V9APdHtYq9cFdFWJBo7jhZTvelhlAmE9c2zSO9+Apt64g+ZVqtnRFo/haiUWYI1lwdBpD5HvazsD
8IKTUWI0BRgNZnQuqr/KZDdJua3UD2hMtcsKUNotTOpHn5zoWSA9g/2BxleU4IThJV1c9hBMWTr4
xrtprx/j3RBEb8MXY7C7R/aoH3AL/1Qlez7xffE4+SXSv91T1dn1M1Lvu63X1KpLvvwgYR7aITWz
aPmgyTF8y8s8wyl39Sn1s2fNz+7Ja/o4b151i/+8NQvCZRrnExnCEEZljD99+Bm6tSftZke5+8Ue
th42azvqcoSC/zHAdGPU0seUF/5vNJfZxUZs8CEQeGs8wuGfG40myQATKDadLag0n63GuUOm9aQ+
1F+qPXe6PZyQrxzD1+hQH7uD/O32sVnfzxcbS3QHDMqxeodPyA/U1XbZsbVrO8Srd+sJsObOL6ZT
fMiFtRqyzIIh0PjU7SPnR/BgQzDs5faAln13Y0o/oqUL9wZg4Qy1M7g3JMplmzhbcFOysS3EWKSP
5trUC4yD3Ff7zhtRhAkd/qodbeNcnrVD5M3HcUeeqDP4k5vs8sLWvOJn6s/nyR3P8d3wDX8eVTv7
Ge8Lh25EBms9XgAZ/o+nENtc0jmNkcPE903FSw3gX6A5PLaTHJJLTnIuXNn4GVonHc+U2xO/Gode
GhZc1NhEOgOPFlyUMziynTrGSbNNlx1U29w4OGt32KUpwfnMRV8xxpe95NFD/YC0gLdkPDcGtLWV
BG8TaS2B1hKsBOP7Q3YY7cbuvR576jdkNg7WPdvIdWyNSnA4vdJOVRLDXuvqnuV37jKuLVWIrWMo
uBxN5mZi9TAyK7Z0no8ZbNyetw9A660jKLgUCt4fDAPdyGjfRFaagy7dKY+qp7v0hd/Lh653+qA4
jy8l3Hf3/gMSMLe/YHWMaOpcyrKALRFhe1hzIqfGjDvaqh/RE2uNbw15NrqNdMOqIwB9CtoLwQQM
JpXrSGBCo1MUshbAc2pXRedAni213DlyNhWl1y9bNAhA+hURByCV16ZKMEkWjKBLgDwZYL83/QGd
L2byMiqK35uqgxKs3aH3wug08AyheS6g7AcDA8nteV0tsqIrEC2kaKCDVOvyWLhwrqnM9DENMWSl
dQb+Hul+xb0eqhLfE/mtBpWSPo+2lTKP0buZHLdwkWs0ChCyBIYbMZ6ycEtd24dzz006Luh0rjld
9kubRlsDV2Qx7Ic/LPUHSJEOB2U8jtb7xtBXVxvcY0vjILCmIuOzbMZU4zFQ5KrZ2/CrY/magDIB
vUiSti872W/ZDkXopbkfYaPTao9yW9nzxO1FHWVLS2s5Qp+OGBAH0OkFQzQoNq4nooCCGuX50ouW
Faad19JTV1pPSQs9PQstlV6ap7E9AP0Niq3sdWMq1vLLaJj+H+PCkzBreV1LHB0XECJz41r5qpHX
PrpDj8thTrVz04ExjUVe+Sf+DyoCGrC+qOACb05Bsnk9bGQ5orLt0JcD6ZfWDBLzbuD34xZb49rk
Lg0s5sKFixMn7PKiTGq91S3cLnV/ipLiqPIOI6u+VrGK11L7Y66V7yCI+3V7Xtd22KVZIXkQNjP6
i2aYVXctGhMizjwpLOzQqIJ26jaO8trdBtA+drIFulqg6a9nctKJxNsZM5nxPxATLNFvu6kctXaf
gfcIVKvLmVXFp22j5XEsIeGFnRE5JXlF1KeVhZul3tSBHahUNtz+asYehOyotSP/i04BwU3KalX+
05rDKSqjzY+oAvl/1dhF/Wjtu1zyeYwqE7qmZQsVhGRfqUjctrNncvMHj+WN4tnqFKOTBrwvUD0A
UuR6ijtJzjUpxnoSrbYl5Tkj6Mg1tvrvVsMusPlQJIJAjIj39bWZYUq5mpkSzgR4XcihazNbzgz0
RfZun3ogXdG4kxQOaj+3t+vq8MC3srDpAqf+Uau+uAvCeaYsblOo4PXmordAR90dwo1tujo6ME5Q
SAphHwFxfz06VWnVnPAO6PQkKU9mIRMnI03sWaGcHtpZbX3kP8lp4vhPpflKhko/dci2b+Si1kg+
gL4C0naB7gEnL8SCbd2nloSM410/PUSZWyeDDdVEm9C9YXjl7FGJBBCKqubGjYr4VdX2oRZISEKU
i5Z1G+3/fvIvP0fY6dDGpjUabgA1NdJ9B9KXeXwupK29teYIwYOJFnZQRqBnXnD0kBIuhqHCLcMa
wzOst2msT6WB5mAdJI5NdDbUyq7KLRZlYWOZ6K6Aw1jk0ZD8AqONYBUtpkNmtT0JKMi6wxAK4hJI
jMF2vZW+Fp9K/1iysKuwswAbFAFPRT1HecoMNeB6qwS0b9/6Fj1iXaFzn5XRg6Jxy60kRXJ6Q4nc
TKnAiUGQNZ7n6r5K2q2mhcUjXNzqH9+D/A7IklA0XWCF15t95lI/ADlJAp6BNIj9JuHL7W0jBpL/
WFh6WiFyhzZvsRfNpFFtzo1CgkaT09RWOtLszCoEcE+bwAMqN2r9klTJULhoaEti7O86V92uyaPW
aRIozXtD146SE6u0jJ1cjovUsbqWvW585xK/CDOBnoOF6QKkGlD0WfbIhXOxqjHm6aiTwOANtOyz
3Nh1GW7jcul9mEBA4NAZ3ZeEhJ2jVObPTuq2GD2ER8QyVQtii6Khw1wINQXPM9DM6Ia604LU/EG6
Y1RZ+8JiPgvVjWefcMo+DMHBoQcMzDpo+BHuiSkkEeo1jRZ0fCo8DUxhdm5Iul3zvNxRmacer8bc
l/I2Bvs12aKcE4P6f+wbOG4LiBFZWiGWjCSe1ko/akGZ0JNWJnYqpw9T2+xHOTlFGXN7ctCSH3jU
2ZXWOhFVXM4e+vkvQ5KP71i6GcCwgDTxJ9VrI6Rjh6hPCwwr96tOYdC7TU54CHy9vbnWFlZDZxqO
GNQucAiEvSVnbZ2qnAZ4qICmcd5Ncg4UeGTLyYalFU+Gas+/loSITk1qs4wgrhNkde3m7beEJcdG
/nF7OELY+DFtYBHCzMB1gBtZcBo15yGN2pEGFERnLh3GwRnp9JwZPR4GkEB1JqWr3ds21wYGyUI0
9y1E+p9KM2ipbXCcTRqMQ6Xth8kYXdXMNZ9D5cm/bWpltRBDQQdpaTxB1C/cBnlM9Ab/0IKI8wfd
Ys4cy3fAplZQc71tSQhXl4lEKIyuZzS64NoR0dwTT2KrrCoa5FQ/SsaRk8QFv6xdKT9J/btQNwYm
Jn//sQfeKaQQ0NIK09f7EOEcGsfaCULIdJY7t4/AMIotr0w7pZvH2hlBeXCKoMj93USJ00J7NFF3
hlSkwAxpVdnsB2Wi50qxEtnu9T6bnZySOrbNcEbUx2gbv2sqizN3MPKhtKVolu8mw+DgIwZw4eft
yROf5v+MBiE3nhKAX3xqOiChogMoptJAnhy1SmwDUNRcAmdI9DqaspMqtcvl+y5T7GkYbYx8Y/XE
SPHjA1Bfgu4bPgIsyMJh0wh0Vc1ap4ERpY5Whl/Qqmnz5huJ03P7zUCLNxiG2hY8MYBRbwx+5bpC
c/lSmFYxemiMXC/lWGWQoJ8NGqjjj2SmjlqHb1nzgNSRw5PRBp2vo6sjt41md9vyyt2BehDUHsF/
t3TsCHcHyxpjTCmQNGGPuD8co96LWSvti96a96DMLT2zNoGpk/gY2bk1Eu+2/RVHgK5lpCCQk4He
hbb8/4t7uiLzjPiqV4OuQ04kGsvcpanFnSohzcYkf4xFiAlwN1iWAtktND+Jr7swnimZYkRrSHF7
RNLc1HqtkvA+4+iEIsDRNV5WdvYQ9b5ef0X21pb6/VTsOT3z6Hc+7awYRJAh0rhAMeagRiSKb7SO
lZLD7UkRayrLVgQZCoivoakI//jpS/Eaxn/NSaApr5AsdavGeq+LzDVViNMxt+O9j+h932TNhk8R
X8CwDN8FIVnUktE4jKm6Xg80iUhmisAJES2QaiTahWiA0Oh3k4MyIrd1806u8r2W0Z1BWjfs9nHS
7sNi9FGE3uex/uX2THy+m5bPQaSJWx0f9RGOXmyPBM38DEU7PUihP2y60vmsTt/Kv1T++2fQSxoW
z368DsRNiI67mca1rAcyjUpQyUnJMUtrzWNLWi4CUsxpOvOvr3Yg6i3DUFS0ccGHC9fSRFKThyCN
DcpmHnZhE3I3VYFTYP2Ubrz1Pp9xCBug1eqjBxetuIJjq2Wu63Wr6YgiLIfn5LFOGmdg5XkeiW9G
nVPnOqKL9uH22n2+eGEWhDSL7jZYR8RCN49p/PEuDKTi61Q/xOOvPAqgb7Pht1dHd2Fm+YyLLaJK
RT7JkakHJC19JLp/KyhMgJL+PgUuAY/8B+Dd3UHawCRsDU5w2Di4BesQAgS4V7P9aATGEexItydw
ZfNjAlEfQMyKjk0RkdDHXV0Zem4EVT0YOxV4wVM88uoAElzmmki/Ie/UxBte8rNDXlbtX6OCQ25j
0HvFWWQEPVp9XHCEzLbWl9+jKmy928Nb8XIwtZBwy6hMUISg1ytXtOFEhwz7srB+JGH4xbD28EyO
msv7Qj1l9bGP9zHf2i+rA7ywql5brXhPGVit9ADOHMkaxLoA5c4bXTuLm7y+apahUVOB/gw6bcU8
M1d0KY4Y1QOduSCMqbawxeuD+Pf3hU2vc01vph6/jyeenbcg4nvRw60q2JYRYY+red0UUrecrFFx
awOkpim945p7exusWll0EOEDQfonMhNEFqSm9NKC87WiyGuqSXE6VrybiG7925ZWF2XhSAGVDpy2
GGRFPR8rtMIZQUrzbK+jt9PhmfSXvGzLZYLGVhQYDOTG0Z+8vBIu/BGkO+oMuDsjGAqlPJiDwl1k
a7b4ZT6/NVCXRMcJIv+FJUWsUGb6TPU4RAmjkFnj1ayC2LiVm/YoWc3RsKwZlKzVT4gNb1VQ1gxb
C18KKg2IEsSsBjN0tCDLoxmEA2S7NJ3pkAcrmWtEyeyNKXiwkXFtdhQC4t7t5fvgYxEO1dIrSwyE
BAiNiDCzhAyFDH57M6D86yy/xGjwY8mwnxl44ZO30Uq9TNlrVPJ6euyXvI4h26Ze26kG3aem3Mdm
czRNY5fICcSFFCQj8g3nufqJCqTUELIBowWCr+vFj4DD4wbwowGUPdPfQ1Tyr50khwjcwupekzTo
11QEHczwGzuuz3cVZOTc1Kxipw8VyTVj0vmVMtD7pYTq1KlmPqcWmPciXa/cTpF+jmzOviSyNGyc
jZVbdNHkUpbHD97lhuAVecc1M5/gFY1ZcdKJunLhlv23WD7M5a+2elDo6+3VXDmMiEgWOia0XCNx
JDxep2Sy+BQWRjBRqfOU3HgLW0Y3fIuIelsOI0gnQJBMccVg2wh+0qj6smyqUA/yqQpKy2PGKVGD
lsVoEpzBgwLJ1emnHv4uUO1k8X3Un6ewPUX6mYT8rBSDn5jDqcFzqLZRFK3Nr52Jos9d2bhgZM/i
JMHDud6Imz5ohYV9jkmBpjZ6WVVQLS8e88KDSBpvmhBeMZBnBUpLRV6HT4peW1+TVm+ZM2ZE3qmd
0TM3ZRoOuKbGqI+1FTo80OfSd3aFAujsK/KYMKhiVuVrWFsJ1BLUUK5s3ciLg64NkmKDzUJtXZVJ
1TmmrP01znSWUADPEuIq2az9SjuLxi7aLgrZaRCHNy4EpXt0eqCImnvgt2KA1MdpxxxSp5kMCarJ
eqNVY5g2lVgVhKbFIb4QhcjzqznNIRfE1Tl3wULRHBEzhl9MnivftThDu3/foCUQbQ+Z0sGXhZJh
d7mSpU6RMWuXm4P2LZpJPdjWSOvnFoT1INTqm+JbbrR4qkVNGeHRQq3OzpUIzKp8qMlzGUIG2ZGs
BJdjA2Kxzp2GIY+Oem/gfVmjCpJ5tCv1ZMeiWueHpm26N7mXFNWTwBiu7XQ6VW8lcuGvetSzwscU
hZFjdMU87KMSgmbguVZBJoYaU/Ekd6Q2NsJbsXAEypwlK6ctmqrAbVhiA7BUz1A9h2M512M6txAd
iEBaGYICgjuqmkJ/IOuQSSWtVI4gktKBwYut/MGQ0Opvx7M1ncoqLECoZqo+6Qe0xSq9MrxbdR69
MFY2fxmzAtIKqh1IuCyCHVCvEg5c0hhWOzcSEnuJzMHW0FoHhY8p2p/68JQMauuFsfy3gfI/Ri2w
6i5lPkh0Xh8YuVYSoK8TPZiyffdilpoLEi+l8aFotXEHicHKYsla9LrBA4PVEP1JLcdL9xDXA8ki
dhjrL1bVHZAX+svXhYK1BvkIslAWqhjUFG46lnANRHUy0kESDix11RDkq8OOkGbDQX5Kei2W4GJw
neAtCh4Vwe9DTiOc+76lIOB4H5vmnqTVbuhB/MHstqf3o0l2cvHYZtaPbEg2trZ458C2ilw9gDjY
KxipYJtW1izNISK/cGp3sZr6NYEgX0GPRgp2xQR/17a+xea4bMBL5yoaFfYKQU9tloMbOiDxjzh/
ltCenfztG2qxgd2PaQVkBf8i2MgtvclS3HxBV6U2StxuLTVOhH6O21fop2gDdiBuADFNpEGQQxAF
DTuozihqrZiBUhYmoPimfEY3JXGkSFV8tWtVN8r1yFHHqjlAenP+3ugN983e+p4Zaoce1UEJphCR
Ul5T7k+0JYGk66kttRk65XtWn0Ja6H6oQOFk49PFhOfy6eZSB1+g9giYhLdFMncl0Zo0DJI8skk2
F3Yssec+kn05vAvNXaWdrBp8dUaz0LzdDVPtFRwa9nLncOZS6ckYIq+OFLuO0VVibn3fp2w00r9I
EwIDgk8jeJ8K39fWWSQjnx4GivI7xiJCHk5pHjNPqyJQp81ejc5RneBuU5q7st5aWTE4WqzrcDIo
qiFxQ0WYnNoWWPAmDwPWUwsdnJJsx6G+EYGtjnFBwoE/EmcQcsPXblNSYoPXEUWcMVR/iME9K1X3
4W8pdIgUJGHzlaKLhEaKn0LjJQLb0e098NmXoucMvIuLDjDSsiIPblyqKP4glA1MrbAjmflynIIP
PXP+b2aEG4noIDww+0kK1ATCFHQn8Xcl2RJW+JTLwIoBW7JwnuAZi2hTmMsm17UogzB5UJvZTh16
u2e2PgB+QF/rHrqNOZS+TN46OXTlb4/v44F87dHAcYiyEx6C0KnQRJUKlrZSrxZpdA6VHVjWXEkz
9rBO9YcQKMsprO2Z0J856Z8gR/bQMe3XEKGOoSFEA4q8gNJc+rCgQacvtz/sU/C9zAmWGME9/sDz
XpiTGCnyTK9YdO4bjwxno8kcoifnqvRzeoCeEpQmgXX5wlRu09xvrdRWyy9a2jg9AEEK2ys1s7v0
OS09y/rS1b6aFh4f9ym6qHWzdhJ+NBttg7j7852E5wIembgVMZefKGLLvk0JuIjwzZI/yVYCSyh9
dWDNKcGtbcqYOkjNSyE4qW7P1ud7aTGMa1hFWIHytThZcapRoJGis5Wo5wFNOZNRnVVN9zIWH/7W
1Eed11xybygvGIv3uXhf5IoRKXncZ+cqNE23NVK/0ZQZSK+3qZ79v7a1MJOruOIXiisRZ5ojc6Ew
bc7PFQcsAfW9PVioj6j1ORplGxvu89rRK1tCPtFQc16BEjU/z1MeYuHCwS3BC2ppjekXsfk9lbTZ
j+UsOURyuqXW8Xn9YBwCA4s6IsozYuBbhdhOyFzkZwDp5MjXyztw8rtWt1XFWonYKA4UvAwkYil0
YgR/hmx2zdAFw854mzlgz7fL+plrf5B48GZUeoHYHeJdVUgutBU2wtLP1xIQs0vIhiAXb2qRk4SY
I3Sa24id8WXtU15pyonRjDze3jJihgkPHgshLy4mkM9BfUc4CdUchqYxZuxM+zA5jqjQOXFvcACK
RhVKQ7FMnhnyiJE91uiS/XvbCIbxnkNf7MKXKhyNsJSLUWrYOWSAP6eerFXZIsTj9AMyBip55IR/
/w8mQVwFSRBwbgOZfG2yUjpVsjrCzlFbOsmMPUt2Rvod8+xnTetk/ctte2JVYZleHRVXEMHh/KO5
4dqeqU5lQUbKzkWfEhlpjwF8ES4vx6F4qNHAqoJC3ZzrPdBGmfl+2/baBgL3HOjOsLgLx/+17XYq
86ppZnae2QQQ3NSiekpAMvL3VlBXw9HAcx+xxeInLvybKmUlMEkyO2dtweDbZOXe4sq08RRcCZ+A
XQElKIDeKho4RJhhxAaZZW3Izqgs2gaNnXbYTXm/R4upE8ejL9HIa3Ug2c0nCWz7ubkV2Yh9Mktq
AJlQAGihw4kXt7hbZQMlBotO7JxEUOeT9bT1K4OdZYP9UGkX+t04g1yqNOCOxjZ0Cm3+YVTtPq2h
3hc2jb4r2vzriKPmZHiM2QtG0YlatfMMwjQ/Qen1728eoGOQgsdDXcaGFzx0NddFkmX44NaSfD1L
7kfc8E39UIfxxkFeuwsW+TdE8ZArB7Py9R6oZCuzKm2ZmtrXlWOzizwwGaTFrvDKv+yI+liGRTgR
+FYdXOVisQccmmonyz07q12YvZidFbplTseHIbc07Dyqbuy8tROM1zLOMOiiF3j89diMjliFznCK
5Py3ZQGt3bkMl/lwLKItrqEPWPJ1cAlxRH3x9YvO/Ce6cj02ikqbJcxjIvHHrI+Hkxop8p5GFruL
U2AS+hbEqDKTIFDMJHjpvCtcQOzTXarXpU8Is+4Q6afOAElsBzLLvZtHtfTIogjamkoD7larNdwG
HBSniEIjCOXb+6iCBoyWFnw3pCQ6ymTQbbWt+t+aGU94npa5U8p1ZXMkBA+T2uChWxqmj6xeuI+S
rN3fdihrNxJScGCOgD9BKLu8ZC4cSp8Dz4qUYnHupPk3gv+vsRzaipL5OEOO1kTOJG8yQSzX+KeJ
XxCkyGhBQUbMjzPJDNV6rItzYimnWoHop3SnxUVgtK+3B/d5N8GDwR/jrSkDES6elKxtE6C0cR+U
CJrk1mdK7rZwHtls3LN+/nrb2udziUsdFFoq0nRIW4g9DeGMN6Wl8+JM9F+9sQcBXcZqux7+aFF+
ApXDF017vm1R5LzD8YRJKOuBgBwYWetTgXFsk0FWQPJE477EunVTW4I5N7He27hEFaBUsG2ckFh1
6SDnAIWqocmlexKP5Tc5K+mzalQmuCp6DkIlo9RJZ3M5I4e5LdTXsgv5kxXT6kcEFEnvyoxFoz1R
Tt8afQSJBwCcGwNaWzAwUAJ184FXEa+3Pioq4OKG4iy1zlxw2UY+HDi16WtmDg7t0mbjZbK2ZHjF
odaHKcRfgrsZ46jJ8PQqAabQD1NQ60FUTH5uIWUTynuLZD6YUDZsfj5xcJrAhWqAaqm4XtXrEzf1
ujqYU1Sc9S63IXFZ6G8VRM0BS2hiNGpsymavRNUwqFE8VRYEJ3rirg2aTE0MILTZOZalFrWIqgm/
Q2JmOkYDD58X8vnegeomCLSANtcRo+VIh459GVduTEdgnm9v2tXx6wtqBjMA9QshSJvn3EKevypw
pWSZo4FzHrWVHk2DfVaghGiVj5EGEkkllKwNy4svu/Y7mAgd9Ti4HiSgRMsdqiSynOGAmqPm9roE
EfYdieW/fmZjmhG+oBCFqcO9cj3doTJ2YxNOxXlQ9oMMCEP6pUepZwDBtiEPOyCyPKQ1/hKUsTgC
hPUWFHSAcsZOvjaqWhnoyKcZvmegyJLc43W8EXmuTd6iQYCMLAQ+kNu8tlAV0f/j7Dx320a7rn1E
BNjLX5KSXGTZTo//EJmJzd47j/676HnebySaEJFBjBkDAbJ5913WXsvyfCvPTlW872EoCeKHZLP0
v3b+4ezR6NlCEPtD62ZgeJKCz5ad/HJyYnosSuHT4H32QCL506fr+/DjK0QbDQ8f88a2xme/HFDj
D6UyDgpTBt/a1Kk4uK2jZNNO7uqX66ZWUmhkz0i7mARBlGuXcOYyHKsmKMv8FAv5ved/Fouvomqr
6OfhuWW/RvOltqrddaPzgix3O+i0eWegxQUO9nJ8aSfXoCFzbKa9t68NbXKjXiw3nNH1oRlAC+di
i4jPfmlm7IaaDqI6P0lB4cSAm7unICsdb/yS3Rhi4RamZsfBfzjJ+pzfoSw2P7eLK61TUDacZBNK
CeO+SL8k2l0lbmUj1u6pcxuLt4E8TtYFnZWfagicxOB2Kg5Qxvt0DQeK025lFNd2/rm1+WvO/LB6
QtdGqfziZGnJro1lB/0eWym+RXVzoylbYh9rewN4zay7RR8RGLxLa2LfRpHQEd9pGmCRqMHPM31z
qwK3csLgGTBA3OGkAKdbjCkZpLKZkH47+XqW7erJUEqg7618GIc0vMkSVdk40ivDYkxExzLpBjJz
y6fFipIiS9riJORFsPepe9shzIobm2/Fyqwkq85xA3T6y8M8mKjXjmZXndRB9h67Vp/BioLhXj++
K8VxnSKzDJOAhu+KTO7lGgmA2uO8HKpTFpOV7b8UQ3CMxS8qKrV0mDwhouc2yng7/z+Ipp2iz4XG
5uDTUJun3Z5UvusFW7oq70Cyi1uFLCPZHPJ9fJSE33T5VcSdnVYz5lNntMPPZIzDyCmijnpcP6r5
TVMqoeig+pNFrhLGAm22mn5QFVroXKlNS80ePM/4FYON+NWMnnzX+WUj2+zCqnbGaFSfoyms6FGo
rGDniX1u7NQm6AenrGrgmqNWotLWabL6W2hl1d8LXtToDoXP/jVqzWHYJ7rXt5/yTG96yE+rWLHL
Mq5r2+gtGT5oo5szl5kX86s/ouQtFfJmt8V85X2YI1JspLvZ9ODJLudIjlHYsIpAx4stlVs9LW49
MSXrXffibQaq0TGmxhjtMAhq2YbBVaGBU5ycyerDo5mXyQYXx0cHkFd77kYCcgOwjrTJ5fdEZUAs
CurmxDI1dp4ot3nauIp1kBLFNWT/Lpmk/USzlx9DTNV7Gw7RB8/h3TzJLsJLELHLVvcwSySzNRL9
1Nf+Pit1iTgldAIvD53rR+bDjT0bImvA1pwrb/oyMVJC19RNhX7KzQwwTGqPSUUEkUKptJfG5rjZ
gb1hcEmqapWWAswr1090etitRDGneDDqwp25Loz4VbC+XR/g6kqSN55DB7JM9AJfrmRoGkHTi5w+
gOHdjvAwv1dC9W1q6eugmUBFgSCf1C91ScdClyn5vuh7/SBoYvkf1hTUNotKbX7OEl1+SJoGahfn
I2AyRGpa66BKO5J1G+u5tnFIEJBMo1pNxDCfs7M3EQct1ZuB6W0ANtZUOKmJc+9vXOdbVhZzmlqk
bHwvw0p915DUNLLDpibMx43C1icRTqGQfAe/Xo5ENZIAuJ6qnDxaRukFlKUbL74tqsRRkm9SaG69
HR9eXpqtFNpLqKLMp2GZ+AjEJswqDb4RXKjUAQc8FTTGaeIuDZ/l+GlUf4ryN9QXHFHNnIa8VdWN
e30SH3yV9iE4pK/v27Xhn33OMiRqdH9Q/JrPUZSj6pVurh8b6xta2EN032cbNZaPHikwJZwOYATs
UEodi23D3o8jQxOMU9qI+nGIMwO+EOCQMDtae9Cm1UlOfd4CnpTnTitGpzS8aH99xB98BL7BJPij
7snAQVZdLrisBDHIUMM4JbyPVLrcOP3x5xaoAPAGg0WDBXSe87PDYUaqEVlTbZ4KUVCdmMPuikkh
bhzBlZUjRQG8lHyMzlFfjKPO6xZBeZMrte33gvIKAPgohA/qrQxpGmH6H18rZESooADcAOqmmAuf
uwuFWO6EmGkzxTtNJoWeaQMNi/oWkfjHQ0+Vj5iM/4KcBUN7OXuZHBeSHNTGSRy7+6xuQurz4bPk
WRsnceUgXthZHny5plAhYifuJ9tMAoLab4CRd0X/54/8PCIgJxQf+O29pHO2H0K2uNlJo3HKuBT2
Zlsrtjhr+ML7Pbpe4gm3XTPBXSiFGlQkg7Bv20zj+sm2+Oc+8CgQTs8aOcQXGvo74Dcu51aMGgCu
vqef6lGw+7hx0vRbIO+yVP3i0W5aHozJLYvhMdKyz8UwfKE+OANek7jcXT8iH7J7c2cYj+XsenAJ
LpsidL8EEVvL1okYhXqylEFOnxg9imqozOB4dzSfetK+bHzj1hvlLWbmNfM0gkMBw4oopBku5yHQ
yyKyMswLvQV1rF+7hYEbmEXGESqV20kUbD2zZUHbGPaHUPIdV8UVSGJzRqAt7r+6QrkjUjTr1P4q
YxsEincPEX+6kXFaHR1z+n9WFs9myOEP/dmK+Cw63VP7FXJ16iSv5VadZuWoAhP719B81Z5tbGmQ
GzWdMKTkNqnCb8nr9V3ycbooDhAGk8AAYgsA4PLfj3iYaffQ2pM6PnrhD4SNKVW/mtmtp21gDD5O
2axwTfcp0DeFd2lxu3mjEGvtVA2nycodSWjtNh4cwftOirXsEQErBUcXt1LcH28gjM7ILbSrFAAO
80edTd/YK0Gv+fJwkrRP4MXwPh6M5CnTx42XYmUaiYVnW6iIG1BVXNqpW7EexcAYTiXdl00p2a2Z
0aYPNF/6LIXlRkbt/RK5jLFUclskOkl4Up9eltutIUBjTIzHU+dym/40Sxs9CDl3StWG5y/WHXhp
7MPPr5/b79VBuEteQOE3h3CPGnLxOrwWz8Vd5mxFfh+3Kh/FRoIWhTzfh7RK4Ytt7fXRiOZGCR17
aBfCePCz7D9MNblL+nkQrvoYzw1mVAmUJsdTXdO93j8FqIGBMm0qp/hz6oA53j83tnjBWpMGDH3I
xpMxBWxPR8wr1xL9ByVJ3zL1V1UfO6E45sVNKGwMc202cTpmDo0Z/rdsIxYFUe28uBlPAQTOhnCb
xbYOAumPTz9Yin+NLE7/lOX0EIvleCJ7ezDU0E768b49+sFuErbWbeUogr7mh3zY3Pe9cNkG+hot
I66mkxIBeg1/KrXsiOJfhrLhdKx4wPBm4AUgfQtaC5jI5VmsDM5dprfTSahojzAO5g+xoZ/NzfHx
3SbZZcmG3/YRMALb97nFxVsXoz0ARwgWjXbam2r+qX2aStt0yEflEnyQx8GEenuw5W7D8nsQuLgI
wCUoYP1NgtEPQSK9OG0oyv10+vHjIbT3D8/3uf3yGNqPlp3a6BvYD4OLi28HTun4u9t4h/KB49vB
/q+/SkhrJZteqd3Tp+/HL/kPx4TE9qdnf4W70pbt6kAAfQh25LXt0JXt5xuOm2u4n3f2p8PxePf2
fB/Yb7/fru/I9/7GayNavKyVZQ5G3TMizc7tx/39fbeXd+MOALFj7euH6R6Yy6O18466a73Ux+ag
aU742Dw7N719B/TdvlHsjcd+fX3PZnnxCEdxhVCfP3/TIzIRu6o4pKSy9uT29fhX9Qwsr54+bbkY
8z+6mAhI69W5qRUegQ/+WxwJ/VhKiXiKInLiobCLi3jjSV6KtRJozCq7lEdg6iAe+1C0b0wx9rRc
PEl27vyV2hZ/Ijd0Evv711+BLdon9dPG+q5cAxcm53vv7EVOQ7WbeguTqvJTd+KbBC7jxk6dLz/m
DfsCD4dd79MfClN8ct7Mk3ILXs/Wd60tu+Iefg49t3lb5P3PvrGvf9uKh3LxaYvLXhqjODQkPk1M
FGj7CsI+LbLDqqnxU8IdvJAnpYY3RRU3ruHVOQGWjOivQtvHEj0lUfWXRqUST0bXPqGjnaW3tflX
rLY//3SAtNnSWw6FFtcjYpqXcw/sshqryJdOYufWzdEqOjstTorgjnLnZJKyM+rf1y2uXMb0MiuK
odM1T8l7SVGRTmrSSLEunWBnU6fUjmrJkaO3PoHDK7vX27u462/9MH3asDsP5fL0zD3U9OiQhSZ4
X0KhFa01iZs16ZQdBfNmUiUS8uNuGP/ubIsO2Cb7XOrZTjJ21+1+9ANns/g/AMYozi1LcxGSeGDG
TOkU1UQe8X0svDRdY4ePobCRAfmYm7i0tPA4u0JupGgwWMsmsttfov9FFr9lZewGd167hVpYX0YL
aArUgOSVlsJxYmc0oRYxrnrcTY8WngKcMZ7W21Uk2UXmQYX12+eZvT6ba2NkvihQUzpWCasv92to
wb2mqZl8Mg16Oq190DwZkgPPXRv+EsSNCV0bI1uU2rtI4AxHzuJmqsQwniIzl08pHZh974a1rdJU
WZq7lJe0fBC62E5gbb4+xo9nf+73n1mLSIwqPOGXY0TIUh+nKJFPpfgAzrSN6102fvHbfsOfXJlL
7MzDwyOiary43EovUcJSr+TTUNSOmf8KJMOOwgL0HRe+pd0l2obB97Tu4gheWFysXpIN3aQZNauX
I2ie2EGOrmL3A2CNoDjlUB46wVVry5EDwybTZ8OIS6+Im/NrM/xda+W9Zx2a1O7L2onZZnVoHDJf
PySy4WgKTS5b0NLVHQDKk+tiJpZk112uRR6lcqu3pXwqhH0E77EcVW62B5COgreP0o9n0ObvbWyA
lbIGLDC4quRIuCqBRl1aDUapANXSse8C7bfnJ85ghTtRcQtiZPE3watt0TLZQplPf8DN9d330cmg
3ZX9DjKKgBKWjkvbklb1U1u1Mk65qUEhVOf7yUvi/XUrHx9WrIBsQecHkA7UFpdW+qqczDTw2AlR
9tkbplM5KU4eImOgZ1AjiCynQja83riM12YWLiba4OamW5ZzMTo9qPpKIFN+yru/oSbtsTAKbqLZ
Cl6xaYeZrbzWguxeH+2q2Zlv6v2YgRiSL4cbdKVc1JVA/YEe7bHa1wKyHnoK4fqtLv0o4uKrLuxl
BALjZsNTXVvOc8sL5zmnhSI2Yl875UNZ0f/f47k04rSxY9eWk2cAphAJnwW88uX4lCRUssgLtFPk
UYGPadxv3sbyVshVx++6Xf9cRsZhY07noG1xmQB3mdkDQS3TTrUI6sRJo0rMkT35tS3umvGzDO9s
GR36/KuYGPt+im1pw4f4OJkEjzhzczp+5ptdTOYIC4IwmfF0SuRI2bVtqN/WglHdXh/ZmhWwKLhG
M9njhxM4Buqk5EExneQJ/34MJZkIUtc3TuCqFVS2SJtwtXEkLpes8sQ4i8tyOukCylRmCFmXOSjh
xm3y8S2bG4j+tbLY+Hlq6YBdiJO6LhlgHffhcw89vHvZFG4tT/1DrTsWhuIFSEqke7lfSC5ejmpA
WTPx4lg6eZGiv+SaNe6lzsQ90LygskEVRe71xZpdgMtdiB/7zmz6j0e7mEaYeayKsAynC+AZTRZe
E9BwCY+jkJdNt3HM5mN0aQxBDYThQVLKHLNlOSjIBpCiQmecqlS0jZGofSAujz5p/utk3itbcnMf
F+/S3OJUD6XQpxbYcCCOkaMlo8OBc2rta/XntZpLQ4tVk6k8qY0vGsDX8r+TIkFYL5rsVrZlI7AF
414QtJk6un1UvZ+9ssXkM3sdH2Z1rodAZUGotSTyMcxCt2L83FNK//zv0b/VfxbJawxp5PWt8vHE
kVmbm79ov6YXa7k3kzoMSsGLzdNU+X+l9Mfw0Hnpxgv3cT9ihFbPd170GY11eQCk3BgGM0/Nk5Wk
oQOwlzFRa6Y1qOn/y3jOTC28OT3NTL2AiIrysZnZhlpku3CAi/o/zNqZlcUm7P0p6vKRAZleum+a
yZ5QArtuYm0DnM/ZYvtllVlnnc/CpIabCUXmpCABWuOLqSfwMkVfr1tbO1Vn1pblwJkOKNc9pk3S
knpvtV7r+lPzebT8Y1yN08Z+WCkMsCGoWcNTQVrwA92sOtVV2CmleRrHzJXhR/Sa+qG2pJ0Yme7U
3VlNe4i76laVW0e8i0dUslvpIOXtixV5P4pPcWe8WrFnK9NBkQh+KBUGsfSYKro9eq4B5Rm74DDS
jJOrdhd3uKSfrk/Yx+WZ97FMOgrHghdRvtzSUxXCNw+aDg7LYQI7y9suu83gqt5tpiKwc93aSmrP
NHgTqVHilxKwL7a1OiQFGqOxgvP9PbJu6EBP8881xUnUa8h7tqPjDc2bIjwFqWy3qfDHhBB0Fc/k
wDg1uBoUdC6HWwsz5FwolFMH26xLjVyx1UjcwoatRDZ0XJjYwneY2fMXvoxfCgI9eqF+KpXCzmpX
FXbEfMY3eV9XX/rHLKg2or+P+546GGxyJiwm0KkvVTGsnI4v36uASHWSSAqm/F6kJJ3E+KdQWt2G
27t4Kam3zXws/6pRLCYxSXSgmD1qFIXxlpLKolfamb4Zg2Kn6eSgnPNng/ufPYqKqG3OckMLZ3Ss
B7PxZQMVsfgr1dt9FN3NTG+t+Xx9dy6u93/sQEpEcpZ6CcH75ebww9rzzRGdGEF9CwTTbdFDa+Qt
HepVKyRX5uZhUjtLOLSvxj05qgwhlTp50NpXxMv3/vR6fSiLY/3PUM6MzB9xlvYdy7QsWzzco0oq
ZyzfxNyp1acpdbN+i4J+8fJ+MLV4FAX4yYZ6YDzUvF3z2Ir5xlM4vxBnLsQHA4tlyeo4bMUoj496
r3yXAtFOddQeK/XWSAonENVb0xt2YbQp6LM4Ux/sLh5Hb8itgXpqfPRr73djxLYWDr8nXbifRASE
rq/XO63Bh0HCHTOT1XAjL/d4Rb7A8E2Mdc1ODZ7FwRH1J7quze4x83+ZUmSb04OBxwZnli/+8FGv
zxGYG5Itv3R1e559yNLnLiy5V3s+pABMJslfZT2mPfRwfbire2buQKDtBuDysn5vxUUOOzjbU/J9
14AiIIA5+bqJ1dU7M7FYvXHqRl3o2DV+HZwquL+Mqt4Hhvo7pdf0uqnVKTsztXBxvDJX+24eTVi/
iXCgF8FrsZXpXrcBGS61BIKipWOjFarUi30THyuRxjXhFUELEir/aSD/GlmsfWI1adFy3o7m9Iwz
bYvdQzduUfysXk30kP7fSBavR5+OoxpaGJFTy8mLQyF8keh8nrrcyf2f/2VlkHqnhR0fbemwy2I3
+k3FJqigQCvh9zBUu4o3dtrq0phAUfjh+VkqQndh2nfBrIxlgMcAQ9h3N+aQe/umiLcQflum5r8/
u9b7PJEgiWXuvOxb1qZuXz6P8RZGefVwzs32M8MACcSFkbEKs9ZT+vhYV8bXfjJfhe020dWB/I/n
ZZa7US4HkhqBrqb1iGaZMbevB91JUtP7LE1cv2n3Ydo8NRxTuYsehIIaerfTM1C0BHlurPjHXvc2
ouSt75nn5GxiZSnuYCEc5jGPNjJ8tfZaxN+ub8aVG4nkL3kTUNkAhsXFO1ZlHeNs2SdZ2yLpY0YH
XS5yN0hoz4ACY8NJe8+XLV6UC3OLC7CQoYr0B5YxLfp9VnFd9H9Jk/gV7qXvWQUVW3IbG7dCrdhK
mkIKl7nhFppuxVGkakZTvMiAZ6mFy1kVBk/Vs7HD1YGIUKzh0hIgyYf1LQAXHg3PwfDn78qFwcUy
xnogjlY1xccG1LY9lMa4Uz0o/a4v5MoNdmFlcUBqJU3UjJaE45i/mZFb7CXt0OsQWsW764aW4dLs
glxYmrfU2bbEz2ijJmcNx/ZToD8XYe+2ysN0E2tPMWdFzW2vemgyd2j/NFL7n2lYpaiSQf2yDGFU
EVR0XCs8avrnmNfZL/boGorxIZbCnamNjpZ7D3CdDTqVlHIrTls5jwxcJ0R8x4Mv+9GyIRLHLJaR
1YOdN27u4pakX/Lp+vSuOJbkMaFQoUQ/c00v3m3awuhZNNvoGL6lqHw9e+p9ogUQ0R5lvL1Uf71u
bqmb8s+U/mtPXcQxJcy6ldh1aMWm+z67pcPuJnhuE7ftH+E6RwnFNoaXWv4yZolNf4+vvlb1bwkQ
TOJkmuv3djHspEfhIEkbd8Xmly0efgicpAa4aHTUE3uSbeWnd+ApC2+Co/W5+ELncHswn6VgR5e8
WDoJPHPBThSfMi91buAc/GndXp+qlSdoxq3CCEST1SypebnvByNqrM4YiTDVN3Sjc3NjKVZPMBVu
qlVQv9GTevnvC1HL5gtmQdRBug/6b2Fny4Hra2+QN2yIyi1BP/+sOmyCABvhPuFFvbRVQPPSyFTz
j5IEW8b3HiED9ZtMrm2saq7eL3P3fKIaNOP5Tqfvs+Ex0PZlRbUO91/XX4aNOsv6BxHd0uWJJCqg
7csPCvnQYLD4oFa8s7qDXrjxKS+qvS+/tNmnJLkvDTiMTBfWmFD9KrtF+zKpNwEiThYM8f9hoYHI
kIwhrWotOTEMMYinMZyi46Dnjqb9tMKNR3f1jJ8ZWLyCU6VImTWwk7z6W2uOh74cbhXzTiv/rlTz
56B8S6wtsc7Vu+vM5OJakWCsNQvUZ45Z8lUN73ySXCG9j9cnbpli+mdbkUSDt4jWBxAGl6tItTCX
otTESgGxY9JMMBzCb7WXRWoxooW+lhdmwA3FIXZDVfAOnRR2Gw/h6uSibwTXALlD8u+X35Dqfdmj
LMwFWvxSvrOLdsStmRjbtTI5pvF8fcir3sTc4jo30XA+F4FDJyqen3qMeFS1R24rdxhHu+5vtC67
i58GsdlCWK/eQmcGFwfFE/OgUpBDICZ/8CcCCOBw14e0OoGztDU9BzPmcLFV4rCQtNgM46MixHaU
/EoRW6id7C893nlZ4Qjalm+/bpBGvTmZBrHb4gmKiohASeHszzxrSaEeo2GCICrZ+angRHCei7uA
qsb1US4r9P/sVcIjGrkZKNLIl/ukbKKgjfwgPtJQmrhlKoWOMRS621JPPKTtgKTepEyugLhopVkR
lHlj9YmcfbixX9dOJjWiWWwS6XeyiZffoWRWE8Yt35ECorIp3ny/PtAlBud9oOcGFofSV4RegsSG
VNVBcdNf/q4/SD/SG2Mf/A0ZzuFL7tA8Px61Q/CJdijaxXfxKbqNC7t+TLbApvNSLv3/829Z+I6G
mNRoz/MtuDQ6NQdxJylvndbv0+q5al8k7xgkG5ftqr96bnOx0MPUCRks1/HxgVJH8eNhqlyKLlno
9sRzXAvB/HN9ztcOKYXpOfQmlyRbiwu+h0hTHcSEnEVs2EH5Jm/SO29ZWBzSvBIUHYmK+Ng69D7c
tm4TO9JRCffhXXhj7ZCP8+xw3MQAXjdLUv9yszaj2FI7i0nEdSivZL/kfjfci233M8u726F5lFGm
H7752Vc/qe1JFHe1vnHhri8nre0k3RGUhNns8hPUsuaJIY1x1JviNe4ydBNHaZ9EOTCX4TExkoMP
UV0QQpR+U/syJMjyzfXVXb066GQGbw9YD8HvxY4ao2Qo/JrcPyzb37IIMuiIu3ESnFSXb+SKFhEA
W1pWOW0k7Af1v9yX5+YXuyvpRCbA5AmgEclRPfQUNRQ4fkuB6iCALlauYvwh6OGfO+RsxIvtJkXI
SA7F/Ki2v7LQcHMScb44bhybtYeAriFaFWcACZCby6UNsyYXR8mLjv6U2I3Y7fDuq/6H4r+I+THV
yr2ibiIR1m4kOOA17NEoCKPkpc04tmItoCZ1BKaIi/CjGSw3jn6EqedO2eQQyqKF9Jx2W1jMtZNE
jypEBmwj2mEWdo2gk8vRMEgFxzo4HLzarXB1vkuXd+3MVEKqA6daXGZnu14a61jgEiqsB0WI7DT8
1g50iflv14/DvNuv2Vk6XIHcBIJPcj5TB5QGvZCeWgXHWW55VnhhiSfAh123ueZ2nY9Nvly1Zioq
0SzIoU7x3iy/Db/N/KV1ZQRkkm6LBmltpXAPKA+bAPM/8Nr6VaqIfVRx1eZvgjdLdmy08q15AMQ9
/EHFeOYouRyMNQyVACEKg/kc1Q/C4Lths9UEuaSTfT/ByNXNcqzI3zKSSyORmPm+lZC8aMJGvgk9
c3THMG+QOuoEpxYU6WbsfWE3ZKHlKF3SukbfSE6lQVgjm1XxknTxc2yZbu57UDZD9Ym3hG7DkFem
49UCWtmJr2z4aGsTg1OET8hXz6X5y2+OW9R50RDANWoGJ65vTdPWuy24yaoR6JIo/HBGqLRfGhFQ
fOvCuEyOE92KKaHui7ollrm2g3iwOIN02MI7vTghYevROxaEyTEh4y91bxlg6D8/D0Tx3CQSSywu
07iIuxRqgHjrkVyRIxB7pBBa1foD13UrUyvbarZfnbQze4vdpGbEryYpoaMvP1fQCdNBjNzehue2
dshnpbUZvEtiYBkXBFqnZbJRJ8dIBnoSc6VAZK+Jw84Sq32bRzcqum/X53Ftpc5NLlZK64Q6j7oq
ORb+L/LUrmjmG3t61X85N7HY1JaYaE3l9cmxLTvjoFe97IQizLtWWfqHjMjOqfJmOhSikd8JYUHy
RWG7wG0jPZeNJW5pDW6NeBFPJlMitIbGiAOivRhZqX4LwbD2qs9aJ/REk9mCHfrygGmIe5VG3iTH
Jn/m+fFcKXrQj/lR0Jw/JFp6v+RwCaFbAyEMWcf8JJ6lphtkAZK0A06odfey/Cy1AewCX69vkbVn
ldYp8IvAaYCpzRN6ZiMONJjppXn9csvpst5GIbqVLCTJNso/q/PGowPRuUGxYnn7IZldjF2mJkeO
iDMN00EVXyLtJUBDyQtytxoNcFlbwf/q9uSZoB8AvwEajcXwwGQJQiEZyVFG0kHstec8650wUe9y
5UvfwbI2fk+N2IF6xcmD3vWscit4WvMnIBKfu4SB2X6g7uEZQi6RDgTGHUz2XC6y9SmLnGYw70Yj
2wn1Fqf8ykUzs2DDhCkhWwT39uWSTmqfw2KdUpEVJqdM7tEj6NTHcYodPXkJt577lfHBT8prA8sn
jdcfSBCytgz6hHUN5KMcf8+Gv6tfBXrNW9fnmh1jBkShdYTg0FKrFLC3QRlYT459dq96x1jXHse6
/goBgw2E+9f1U7EWE+FYQO0EfIg22aWuYWxBzdXN1moDlNzUAROEtrjYxVVkUd62viRW2t316Pk5
OZz6jhio/SFOKuFw/UNWjifsh8h903E4uzmLtSwLqRLh2UuPQlU6XfE38nkm3mi7JdK7cjrpmacS
oKB1RUFq4TY0Uh5nw1Ckx2qWcaEPtTZvy1vFciQ0ldXXLN5y51eX81+Dy7i3z+sMGrvZYOmiWEOF
ffouNndSsrs+gWup+FkmlCsOzVBKpIs3kLOOCqTHDNbRTUaX7Vvx5KluEzimbCeffFIN36fD8KaH
tubcJJG7VQtYXcEz+4sHsojCdAg17Ec6sYP4WShCV7I6uwEhfn2oa+ceqWFOPeTh3OWLvaL4Um9k
nZYcc28niNE+juQMaaUAel/rJosQdoZYduugzA/qIlzSeQQR6MFV09GWuLxs5AzxaBM51KMh9dFp
qMWfkqcDnrC8wLL7JC+QkorTPXhh7dT6cK7K5pB9hcQrcK2on3aFIhF8X5+IFXcOVgbgwhAmAABc
toaovZfJJsxsxwwdzD2au60TBlxIBtpTG/7P2jbGSX2//IByLFFWVVxUURBZydGYXvVqvOvEu94l
mKMTcAuYsoZf4w0BVAuXFk7Bkj+jkJRQ6lA7PEpV1Z86yJVh1BQlsIeBv4NWN7zJs9zchSACnFHq
wXzwSuyGvkXys6/qndRnHVAIsb+HXWTYi3WZb0z86mzQR0XHH1ht6iaXm6FRslQcxwq1hTTPD3Fe
KActowcyznUomTU1fFI9L7u9vtprBwyg54yno9f8Q8oDri9lakBjHiejPfmG8jSOPyodom7R2xrf
ineJIAj0xDRAQGy2JN6UkjD0+4zNXlR3mv6c5FtHeGUsBmTydFsDWuXpnv/+zBvLFN9sJp8lLrRP
XfhJ8OxekuDAubk+ZSvrRD8oLuVMnw5X1iLp2IQ+iRRpZJ0C3lMTdrbJ1gbBHuXmthz+vm5sZdIM
wHQiLiZCTB+EVKQMRkY9kDiN2WPUPKTZlqbJmgEYwQisud25aReTNtRZnEgRo6nzwtzFiiTYTQ3F
5PVhrC3NTEiCui0xL1WWy6WJ9SiDbQArLyDprNT2YTjb6rBZW5dzG4uR6FkR+uUwjwS0ECmueJdm
iBnvxC0K2ZUbEhqefwezOKgj2xh2dAy1lAyUYXKk4SsJzD+/Di6sLB4kse7G1KP35Si0h6G4q3xb
NdHodsIt+uuteVt4L56s0+qFgg7am4dJdJS34qUfXX3rdK5uNKAskO9Kc6fV/Pdnp7MbS1Q/MjM9
WiqV+oogcUcVTd6YtbWNpnEDIDXKJUpZ4NJKnQ5tTrk+P4q198vynry5YSQ2b/yk2NjSK7sAWA7Z
VMIEurreiWvOxtMoVaiUk8r6FKVxX6k1tMqBmt6Eqr8lRrwyKBAImJhR/+SlFnF5WZlDkAlWejSF
xB3Lr0X6ptSR3VUbyce1gI9i78zYNSsOAKy6nD0tzQojLuT0OOcdPwnqt1b/q5qOmSbavXBvOrRp
982T0LjXb4c1rIAJkIrLG44+xrhwM4PBm70LJT2KeXMzBqivdp+srL/v6bXXB/8h1yoyWPeGLmxY
XpvZd2JqmvxpCl+yo/pIOFHCYlPOEW6jKraf/xwGW5S/Xh/hqh06mKBoI9EvL+OvQqj0oZRYQR+h
4H6w8/qurR7oprpuZm1P0iKqwQ9G79KHp8mvgWYXbZgdE/mt7B+s4UUKNsq26ybAOCBMRTJiKZHU
Tvir6I5lx0F4yYyXAFxYnzxfH8bKVQFbLAEk3QYzymqxDYN0MINIz9+HoVFGrNP/shxnBhY3eF6I
Q6VHZXasrAcQ3hPd4mX1sFkNWVv1d7JNjtTMP7zY1oUvwfyOXvyxlB7A7CqGS4TmbV1Ea1bIIUBq
CMEkHfHzip1dRBmkrZUuRdlR6u4LM7TV+K/O/xHmP64vyqoZ0rzk4MkqgxW7NCOMMkJc0KQeQQ8f
0l3tM2cysn7lxg3+7vUvgiJI/v+/offL4mw8oxHHlZB37LDWshUTPQFV2Sdx+IzTWHf3c9wT9qWd
aF+ixA33k68fzdq6m4bG7l5F68sfDxs4z7t7DI4JR+xy2NokFWMTUDnLshe1++npnwT9KdT+/DG5
sLJ47P2i7XMpo5CdWP2dtdNiZMAKceOyW7tmZ0U+6L3gMEYna/GO0FmG+JFK9QrERT4adn9gLktR
dLzkTtMOU4j4mpJtkFmtXBgYNaHaJw1D0nexb6K0kMpIBowcioegKO1IeJKajYdrZW9a8N6RpYDI
Zib2XyySURtG1o60eKGs0PXotOX5Pqbhyou3BMPnz13szgtTi9NmVcDTUQkD8Sw+6FF3HyYNzswt
OS9HyF6DOrvxpd31LThvsWsm59GfHQhPycR6aMD+m8PX0s3ye+gU7RoFG2mTfWhrdIvdHlSTKAto
shJC7bxvY5k/Rfp91r5U+lMZ//SsYmtLzlfgcmwkmKl0sjNQKpAvx8ahgINM+n+kXdlu3DCW/SIB
2kW9SqrVZTvl2NlehGzWTlGi9q+fQzemU0Vrikimu4F+COBbpMjLy8uzABC/8HOuQ2VQg9ogazaL
bUVzmgZQlhrr0PRwYahAY749sWtL8zK4tB9wR60Mk+FbmvR1NCGnb53d/tftGGs1FYSy/oxQWpte
lzopIWKE6J/lkftdM0IvQTML1jnQHoM5dkDLXeN4ijwq/u6tmZUWKi7JyTxSDM4Y6mhg4Jm7Kt8D
kZVuhZAW5gwJ7USHlMiJp+G4AwDRDXnED6oHftVIpEUJM07gxBKjOI3H7aQoZ9b/Nuol3ICFTr6U
ncCg5HXsY5bQozVPqsNj7SzDx//vn5e1/mvuDkYsXtrLw/xi76rf1dEPy49AsDy2m2OthfPGP3Sh
qrGmGJUssJRXPWejjU6i1rX8gScx38SG5h0US3sFL3M1OmnzVj4v27LC6IATD7poCkrIRtpBuVGJ
dKylJYHfhX8XtNjwenidJTSqd0ZSOOiM3uPBR7tL4VbHIzz/o/sS3h6UKpR0EuOZxqJtj1AjnHYt
fwyTFB718MkxzC+8OxT9E51VnTFVTPHvFwle0+e25Q1i1njLhqMRQG0Q0tvyud9T/67Xf/va4fYo
VxfInwmVe1iJmWpIWTZGaeyKbgei7u2/v9ZuBQwahQYuIkJWVJrGlNU8pjHYOZ4V+qcndlcctY33
o97x4KfVBN2TvofxcHQ76mo+vwgqzSOho9YPHoK2UbJ56hRjWjuGfWEeB6CW0JySFqGZ4eas2T7A
huZXo76H1+rerV5w+SnzD7fHsVbOXEaSJi/2UsNIc2BdPLiDQE3oB7QaArva3o6yuuouxiPNFi5Y
A46GWBxME/QNWTg5dwu/S4oXkxrgbQmchaqp9X7doZeJh38oEwMriUfP65VOzSQjmgP0CwfgYWsY
43mEzqJiGay8P4oo6M3C6VPgbKR7lzuXzWSVZYnnsQmuVhDvG8LGcnbmANXA5OfcgwU7ZXfDp9hR
7Kv3Xw6R0UZ/a6YCwi7NKeprF0rvwN4MMGncmngxsWBIpgADKIK8wbsu0oXLWYZ6GsgG27wfy1Jc
Xbn1EtuKMG8Qy+vj/Wow8uNfOWV6uZgA9pSNvq+TL3nPcLmEZjRgpW332WxeDHRN/Ok0P+fVbqAe
8A8G288aU9C/VlcNOnp4k4c5AYw9r1cN0VrLbSsM2K0eLDw+OsvL7a2gCCAT32Bd3bKmrIHj8KDq
SL/lKt7nytULcynEQQTEUzyLXw+hIFZftR7m0kztfcGdLeMfqH4/0A/53ActPZaTHiRzrigCxX56
9wkF7hxtd5ycchqeHV9UIBPClhtcwdpfpvahyqpNp5NIiV1cnUUoGAnIiNh+0rabcsgDDZMIBgVP
T/uAy7RiOO8TPGZRPL6AqIYrpWxpmMeOmS4pIhSpiwp6hgpmEdS1qgWhCiMGerHB0EADzFOEgRNL
KAQTOL2fnf6fBiOQqxATBDhD/IqLKHkLbm0fL3hDqrigdINOqSWK8naFZA1JRiw5OEOgXweurBQE
Kq/wbiwwlAdbWMAFPse18SHvd7b5zeFWmMRdmM4F9EkSQNUV+2o1hVyGl2YSYs5GFlfYWGQOcUd/
qNyPZgZlMv1eK40ACkAabK2r/hvJnU1nNnuvToNKA9/EVUp6vD++MRNw4hDAWogr+dLxTXgNDTEb
O9DeNe3PJGtBJ/+dg1munvT3dfF1KOmUm5LS0fIGo85buoubbZo8zFmxrcc5rLKoJvBzHkP68+9z
2OX4pAzDYrcb5rkqRWPWs1/qQXV2iz8g55I3d3WhuIkzXBpV0+q1ri9AB+rQoyLepsmekuQlsffu
bnrRNMXuWMtccIVBvvdBOwP9+XrhlovOqD0jWpYM6dZgUN+AZcyMwLw4uHBQDIYeBH3PK6Pb86gI
LGNrvNaiDkkQuBLvHftkjErj5+TsnOJjChTo7WBi/b+b0z+jlFMmaU2WuwWCjdkvUt3Hs+Lvr5UK
F7Mow8nzEkBSXol6pCaBY78kThLMlELITVFMricaKLQJfDbeH2T0ggf1Gk+fhvI0o4s4dq9V0j2w
9J7/rLWjaf3UrJ1pxRs9Y+FgHV0VVnf1o1mi2kPrGI7cYh4ucqlA7VV9j4xtgcuaHNBMMZ54BEXY
8fftD7aaRS4CSVlkyDWbFQ4Qn+30e7BD95TDy7cPSlDQ/3+BpN2WV/PULx1GlH9Nt+kczFEGEori
SrN20AGMgbYpHjL9d34PZuPlzGIYzVR9A4094/c0fb09jtUViEdLAanHASTLNJA6nZhfmaj4Nxps
HYxQVeKsfpGLAGKLXXz6AWCZYjIRgB2MaABpMgt1Rf35Ro95t00vYkhHtaZ75VRbiFEf3eAFjkpH
ALWPH/wN2/9ugzKMgz7gmzb8RXG7DUMSfrG2zebV3muKX7L6wS5+iLTOdSjD59aMH2I5h7x70Met
3ny8/cHe7ii3BistcUhftTmvEaM9meAv3zV3xff0p/XKp2DatBu2HUKnDdiT9pHsm6hXyBG8Kevc
Ci8t/L4gaWVAyPfUb7wt1n24BNURogQVC5c7O9ACL6y3QMwlQf6JbeBpjY3RRsZjtjV29PvyyfxR
/TA2xsHEv9yemdUkAwiOkAEAhEHWAuirwsp7zUKy/m5FDiCPJ2PvHjyVarIqjDQBbq4nZtIgTFEe
q/TeGl9bSMXQvdX8Aqr2XzLAxZikY3aZWrLEAljuTEnQxcGQoZVrKZ5nVletBxa+AxswB1om11vU
jv1SIz2CeOkLaHswrvrE22F7++usNNpRdV1EkdatUYG2nZtAq3v4NhCT7+O9ZZ9G5+vgfcPTa9OR
ELJ4BWCrqepRaDXJ+VAGx9saHIDlfqtVxzTTYnyyzOinXbJYdjATeAEbVdvQoCGWCgD8Rgl8t0vw
BI/b8Nt5K2U9myTdmFGCu7m9RH0DJlFQRkUfOdb9yPoA1WfYoth3zkWCxxt4hU22YuWsLtOLXyDl
RAMiaYnW4xfo4eh8bgvsR7orjwBveLmqGFyf3z+jlRaQ76YjbhIxUtICjZL091R81GJogOSfbq+h
tRJXGAQIUR+BB5F3g+cA29fl1cmBLcWh9iLufabZ/MFJHs2u25iNtr0dcIWQbwHhAD1otKkcobp1
vTUm04FOUpkCgOK39pGPVhV0VpdvsmEYISdWVNCHcpctrvjZoZ/rdAPynrb3O94/jgWzQqMe2HGE
x+hz7cffqVf1eC5Hx9ppZug0gFcaUAg7bIaqB7+I9uRYpK0NjNLk3xMj8+8AY00Ot8e09rEgwQ65
IoCazXdKkWVSaxwQ0hIqr3yLbmzAuizs9GLTkr9XMsHs2Q76DbiT4JZrXs/e4GRj4ULt9eTgcDLb
TUKbQNMV32i1dyOQkYLl8+Y5cB1FkAJjniKxTD/7b+DW1zs8UE6oMKEpyxWpcnXy/sSSdaXqLrez
wsSuQmOeNkenPjrGQXdUrb21GyogsqjJiItosq6Hbi+ulwhc/ZKYcbiMcxIxMny16ZKFfj1+z4u+
3Bpw5LbtCoKUw7y5vUZWW7QXP+DdOBn8dwcDKHMWoY0D/suzGfqfhx/JAA/HaPiXjg6kjWANAL8D
4ASkZGWSxq4THeOtyj0QqPPW8VUjWp1SYKihxwJaLR79rldJZruMN6OGHAWTGLKDMV21hb1oap3J
54IGw9fbM7hW9grI9v+Gk067fILrBm5UuG819a+2fDHiYZeYbONWedR1iqJsNS9CC/XN/dJ9J3Iw
dR1rYdZYQQYmXOhW+1ny6SEnB4fkj0Cpfp5qR7HpVocHmize24BtQsV7PZtz7DUDT4fqVFRdlDRw
BgO9DBQQvP6lheIkEx9fPkvhqglSAHYEukPS4mj7wpyNAhj4umm3jcY2eu0fa6Y6s9eH9CeMtEC8
BV2pKu9FGDCE6nQ3QOcEyKLIjJdjthCVW9bqHhOIJUEahCm6K9UIehpD69MDS8isP02wSYSAZUvb
vZ0Ar66HLa13eLxKmy8dVxmKr9UGl5GlGTXLFE+obl2dhiTiThnpVeQk067j2hEfJvTH8+3NsPYF
occmnLpQEL2zZoFhXm42NqgTBj9TNwtpdp/VKgnkte93GUSaTneCqrkXY5mU3j6tjSDP62jsQ7/Y
9ZUK07c6IByfNrh6YBrIbBXDbWu7Tx0gft3KDuFkTsNFg/wl3JRVw1oN5cL9/U0G8538m7dww+uH
EcvSGty73FjmqNbJwQRgX7GnxQKX9xloDIKBiJsAXoev93Rtze4ysxgoX8ICrZ+iPv2kQ4KsYJu/
Xw5Y9BgL1gKylnUdiNEy7cFsqk5zcYQvAeBZ2b8M5SKCtBa6nnZktgCUTvl9XWyGNqzgR6Dq3q9t
o8txiE930drIC32ANCTGkTlbbSmicXjS7aB5ITHdkH54vj1rq5/nYkzi3y+ipVCE7z0BaMdVcNos
mQWiZO+FE/PSre3hQnU73MrgsA5gxWWA3OsBRH8dzs1Hh+Y2zhQOF+p5OY7uD4hcmt2RNg9VoUgQ
K2ND0x/4TWD30LqWRZj8uq/Z2IuE1OxnfgIfPHXjcCB/v/DwkoPTH/jKt2x0PaYC9IcEHvdY4WBD
OyRs+qOjqTbsSh66CiJNHB4XJscSbICCbvo2nId7SG3TBpIrf9+CBBsSxwcKa0ydXKNZs7PMMP/A
pEEYLbE32vTN1cqgd78BbaxYDWsfCCBbAL7xuAfmtbTUTXOutDzWQEIxdnGxyesjBB6XQVH3qqJI
U+cxpzD4giiVcXTgEa4HZnPOVcXmCvhFvJOA1Gki/YBUKpb+xU7qtQZaKW1BT5WJR13rmRB0rHob
p75Xn3xunyz+qgFwpuMtO7HJK/yHdukODppDatxZVPUIsNYZgZYM8BYQFxKiC9I1qaNzR20QGPEe
tUmnNCAEMFKtvTdgppMmH+wytPyoH74kPoWPp/H79kZ/k5OR8j7CA5cLHDD42I6ULG2tm6eEA9BN
i2zH4uM4Hhrtrk01PPkNZ5w624TP6M/A03PqYf5HX0a9gXvA/eRCVOHO0X7H3rYvdmP/QIHpHY3j
YP2maGpo5l1m7qruQFQ6PysSOZBzEGADMCN1YIqlKYPFltanCwd034vKDG8nbrIvfTsEwScNvV+V
E7Bk3mjGEnraEOBXDXpQZw/FeG9MOazGvB2uq48jV914xVy9m0vTwns+aNmQipKWlj65A+68AGlr
Zp1sJhTJO2Y3neLZeCXFEB39elDZLUH0EP9+sYCTyW5Tn2UApJVHHcLG1nfcl3zvg+oJfIVfDpw/
GmfiHiP0t6VAvRFz22mhtuB/TMfjkP706FcKYZzaysNSj+BGeTfx5NH/nre/u+p3mg0fexPml8Oz
pxd7UNMVV4GVBCEeQkBJBngItC7p94xYCh6g5EKPvwi7sn/tF3O35N7TyFRpfC0UFB7Bh8WTGfzA
pBvOEGdL3Agvgyor4AV2MOEtXU9wOqMq1MR6JFxsQNjBJ5WF+hJ7yYjNAPv/0vm7sXlg7pdZBXxa
ezWAYuefIFJxhydcjY59A5i/SaIy9kOt/KERGjpwn/SmX3yXO+gmzMOWWN3HNOZRGu87a9gm6Afj
cwIJpp26vwfSWcBWCC4UeN84+6XPmWvEbdkCQODSfjHibTYeXfZ1UtHXVvbkVRRpT1KdOR04gqAE
7NhesSDFL5T2Oyz/gKUBHQ+NJpki7xgDX7oYENuOH0EErY6Of9eSu9fbKVqcrnIUqFe8ub+DnSv3
r2fIK+FtHwJ0eAckCwuA5Qrip3+IgeNQ2JARIK2lotxtgfSHXw165Oazs5yqBCxgFZ1gbaULdun/
xpBOmlkvq7hpEQPNXQAm7TAvttjrUL/0o9ujWfvmWFaoXoHoAq5KWllIFAOD+yOWe/1gZ9AfT1Tq
Oyv1MbmMIK2q2Ad+v4ID42le9voEQJW/hQoUaAMgRjiOYjirEwdaNuRaQGoFj+Y64VtTi4kbABPK
npxsM9toph5TRXG8tpShMoC/L7rdEPi9jgFUT2vOMWIYXzzyo3ny+pcmAeNTUbWuzttFGKmH71Fc
Pb1eIO2+aUB7Bm4MNXj9WfeeuKpKWGmLoUaA8ZHA3QDzKS232qQJWShw27Tkj57NP/qJ/lC6eH8h
uftsaPoO3H0QWKpJsV9XPtdVYKla1qAMUmYMGcdMpojbJvr7PIAGbWDrKuO2tTGijIVbsoHCEeLW
118Nh4eXwHQ0Py2oGRfj4I+/2CNMJYwXS+dh6Zrb2xtrrSTAq8F/A8q3DvRS+qLsUBLEdWN8cLwu
2eYWLR6Sqas2Vdvn27Y0u6AvDLAnYnhAWUCdhP7UzmEGIbBgHLJhO6Nh/1yNZeaCoOjQemtCJHIL
07FJ8SC/1mS7+rnyzoH4qkUSCLCSyjql/kvaZB/yGKq78V3mBxxvN3mVRD2sWonz95daX6QeLGhI
z76zhyjATCzMFDPl4CbYGXMwGD+IjudVV1PkblMkZ+mAEO5BKIkI1FjB/r1eBTGljcdMFCsWh8Rw
syF5F0wOEQZ+e4vfWdVdAi86vAmGnNBdngaGt6XNT5rtu9iPdLbz3bCe0D6GSPncBbnPvli9auev
3XMufuU7dc5u5kkZ1z34KNVm4F/RMQvm+XGw+q0GkVwAwT+n4/KFtgc+PFh98eH2yl1JPMC0w3kQ
8CNoeMvAMXNhWpMWKLNKoRx2dmMaaiw0hjlIYisCrPX/GU9aeSUb4Uc94pt02Qkco8Aa7UPiH1hX
BQMe/7R/Cgc0HhTS8Yb/dum9uBNkWkqmwsPkQqI00MiLZvHA9cZAg+mHZj73CVecSW/48neL7k34
BBYo4P6ILHgRkSGZUWeGuYwz4tV3KEBJzLMgtWB8r7kRg9yeRfczfWnzdl+O+jaLvZA0y0s1x4fY
eKqWE7MsiCLnj129rf1tYpFPtz/5Wh620FZCIYBHCnhrXf9C4jaJB4NS5OFhAD4DbqC16XVbZs4b
d7FmBV1xLRVj6sX0o9QGBuU6Wsq83qxhl3Aq6npjlxasvLDZwSmzkg8NdwLOzd8Ldfe3x7hSG4pv
DoCyEGzEd7iO2nUUakxACEM46VnzaLBMe2/5cjvG6jyCtiv4XcDGyw2TWm/Ax29Qf3r5965zBaNB
SJVmKoeGtTi4CEASTuBEABa8HktcJe1/RGTN/Mj8OdCtJKT91k1U7Szxh+SlexlIypeayS2auChE
edpvqyZ5nsgZDiaD3e2mNt5YPNndnsGV4gqaVgDygasuAPjS2gC4pR66N/Rv/DIl9j217/UhZMQ7
VqZK7m41FlRY8SIOoSWIl13PYq2PQ9IZoGOQzIbG+9hvasiVMv+hK7I9nLtUesWrZyyaEP8NKC3B
Nu7KuXKBp86qX4u2LVP7xdB/wLEhqvtwSs5LbkcxtjnUiP9hVl08QQo5CpiYSHcWWvoDn3pQpGwa
lYFthXMaVaqrxBp0Fp7CgEgScO6gVyp9O0gxOzyH8/Cp9fxkP2gCFs+bJfKW3sbzEtF2FJbRd7Ro
kjvXbaZNToZzaiT+x6wxnXsD2giK1Lu25x0d/Czob0DrWm4Ycm9I/aYcgZXn4Fj4r6Q9T4mqslz9
rHiuE80s/B8Ib9frqOk8d+gtAwgie3wYYUhYT17kDNXRgFG1M3Q7M/MjrtlHpz8X3bK9/W3Xpx1q
OoJ/gWwqk0rpYlFvGj1cFJISzm+xOUTNnJUbnaW4PI7NECL1daFd0DjK+4mA8zTRsHNxcR16pp30
BdbCt3/T6rwDw4Yek4seuHyr1KupLjNH4Mj6MihyL1jmb0WvUrle27/4ssLlGo8UxJb2L/Ep7+tR
iI7yJloA/oAbOPODOOvzXdNXD7w63x7WWkA0ubCOhIwrTvLrD+27ECseBvDxeO7eV+NXQwf1+d5e
2qObFYfbscSPlzPvZSxpUS2+G0+LIFrxVBjDmrG2SWbbUxyKq2sXvpDAMuL+j1uzOGkuapPaJuWY
+Nizud+wLQRr8k2akngLTTg4uc7jtHf0ft5Yk0E3brn4RkBp3J5mUrm72wNeO2oEJQr+AXh1wve8
/iVW3c7uAB72yV4YdHgHAA4TCGNv4Wk/haWVdrAw8J/HrBsUSWLtMEUZCAEscGE93EKuA9OkSe08
xkwP1muLhr1v3/M+j8g/YJ7R//IRBr0J950TBDMLPtkxBgjIEIocYhd7vBM0UTcnqgv96pDQaXMB
NdShEinl+3nAIcAZTjbHAry37e4LC9a/xSuu/4rss7bT0SwFFEnYUyHrX0+ezex45IKwULVPIOkH
GVy+zGr+h3wC4yYLyr9YGeg1X0cBpRxCsQPeWGtU6fe4Lrx0VurtFz+JFV2XtZlDjYhetvkGyZO2
uFmnfuIQPLDmIp03gVc/TOVPJ1Vct1en7SKMtLvnhQ5ZSSDxiBdcM3tNRifwVa/uq0MRrwB4/IHR
gMw8AtC/6N7wi357TmMWQXbPg69cWn2/vXFXx/InjnxfxGMdbQnF8ZfxVhhZpzD/YIUiO6ylQ1zZ
8YwrIJKOrFKHxMQKHCRIh4YFqaQqirHYbo9jfb7+hBD/fpEKx1mjWkcBwmTxjsYkss0PIBLq/wAi
x8XgTxhpLRPUf63ZYiQlkBbGS+8f2vj37ZGoJktKpVPb9nUCRtnJSEmgNU2Y6J4iaa5/9D+jkPZ9
DGSKZjdCGtvwoOXYphEB2Qy68f+SYHwUNzhyXVAeZY8PoM/9xIsRqLeLrWV+twrwY8jr7Qlb+/R4
HoRmIBQd0fYQE3rx6Ws3pUkxAhKF7eh737ijBaD7RFPeKZaxmBb5VBeqY7j8+kBKy+kyc9kcLz4E
Al1UhuU5G76DX1/DaSTVPrdTsjGmvy5ZgAMHIgrAOfzvHR6hKYDy8EZszmICxWP+sBAe6Amw/GZx
GNuvfzuNIK5B1f9NshLNI2ndFVMDwREKvACnMLp8nesTG78l0Mq6HeZ9pQBJZ7QqhL6wga8lJU+t
NJfFbNGgMnfZBot7wzZGWCr20PsvhSAo50GDgIeNLSuL6LVX+X4LxMgIfQ9Xj4hebduB4YCbIXvk
hjhB4LI8728PbaUeE3LVEMiFLKuH7rG0rxxrnMcqRSse0rV5tnOsV2uM8wDgtlCDBE5hF8GU1WGx
zCc9/us9jdhoPGJXY2rB2r7eBVmpowtU4qUGh+uBWZCJHidQR1V74P1muw4j5Vm7zjqbMHEZbXiQ
V9sOPX/XeHLJ9vZcikR6vdeu40iJ1nUagy4gYZ/IWG2KBvDb8X60unCan0ddZRP6Ph+KYMLtEAsG
tYNUcRnNkufamKLioo9l+WjwDioICgU6Ka1DJgD7FywL9OlRR6J1dv19jNF3Mj6UyXmuO75fePta
LImtaM6tBIE2gQ9XKNSO4sH2OghpMAzNJ+n5caNY26q/LG1bXfMN9Izwl7XACBX1lAxVEnNz9bOl
+fc6gOI8x0/Pc/YZ7oUHx37UvuDiQPkIF6dla9kHp3hm6QNN5tBs7xNTvwMspyW+YtVJq/vthwjE
JrCu6J6jLr6eP92oOM9Tnp87O9/DHwl0kbZjIbPQciyARby9xleigQSA/yFTiUdPadga1LBKapv5
uRkAhiZmYKRDpKebReWgsBoIhGiwolF/wVXkelhzM7Oib+P8THAvwl1771fLj5zANCUxFWOSxcbE
FOKJxsExaeFR25IRlU5V2rBqnfJzlqcfJva1WnY68DLlbph+ODyqdBf6LI8mXiQXeOotS7fT8ULS
1rA3+A1gn+K9QO6v/OfnoMkAOA0ub0BTXQ+dVj1M53RYhc2GhxOH59QKfH9kcKBKj37u06dp8owH
ExeHMDegvT85RXoY4QB6h6kEMs7hlaKMWPtNwOWBng5XaYiUyDwQz2fpbEx2cYbp0nPt+I8F6Tez
Dnft57q1QqtGqy1oRw/QUD0NYnjOlK7qM4lxX+RXMS+AHwhRd4BfcaWVTvt5csq0w4X9XLt3aK8+
5MW5KXapDb7ZgaMJpWvl3oVH8e0VLyVaERUgEiFdhVIDtEEpi8BdJSFswNdwR+AhwMTy2GufqpDX
K7kKnBR0S0HZAC9RHtuQJjqgjxkqNINMYUP1PqgHolJtXlvpUDdGPodmtIWBSckCJsE24LVgL8Rm
FZrptnXiAJ2OA3V2lkYDVs9hOaQhq8HS6kAPJndD+QtItKjttcDW7itATG9Pr/z2+Da/aJUKG1Lg
jCxZacdNHebEnQk1sLT8CFXpw1C3P2Fm61D/Z8MGPFXHAcqe2frdUhi0zor0uTbx4J4iNoouoCyl
zaZpI3WHOq3OdJoJyuEZFKfE+EvM2tsgYQOFlr8HSNU7zFoOm9fRqLoKHpjAjDbZYV6elyr/qFX/
NB5cv32gHIVrhJSgBy2rhtR2MZ14vOfaoQPQ4fYXW9sQYCPb6ACDBYeT+zo9ZcYyWtCiqc4tmGEh
H92f8dTnm1ijRBFJJhC+TRs4YbhK2KCIoMy5DlWUS1P3DaPneacLfrW7Leb95J7j7Kk3P2jzc6Ny
dVgZnCAyoR4FjBGYP2n6AL9aqqrBhyoG0wEZetACX7MOSoEfqdoXIxNa0DiyAa1A1S0tO+bXyVzb
OT3b1nN3sHioazT0X7oeUOOnFuzT299M7GspdV6Fk4qsuM29pYR+yVl3aiC7ZtTaPet+Z/NUwOzT
b4+AYmiKfL1ygiMm/CDBZ0VjXqbiuAM3YEGGmLnxewEr0rEZBMjOGTUUgaTr2dtcCm1LIG/R50DJ
cL1KWBxXml1yek5Al839rTFvppdUD2GZgodKFbzMXlsiJpD2IMi44u4i3ZhiSnI7Hav6nJdLArdo
O9vEXTF8MDmdIh333d2Y6FPUJaaxaZlpb5vWNIF2ducIl/5paw94YKwdk0Xwn+ZbZ9GtwG1sP5xy
5sIIZdJhsOOnkTkClwSbn/pOr7ix9+ORhm3CqoC6Xb9tka+2mT/NGwY0y6GFATy0ATMHUPjMfCmN
xQtjTAo4PCOSeJLSpwIu97u2mhK8wrifRk1cUDQzPUJFhx3BPNMf+dL2QeP1vaJ6WPtAluimeGAp
oAchcvBFt6M1cdrgH+vzbFfVzoohooOafwodL8/DqSqN7dB67Ytfgo9/e93L19u3tYEeASpxWFqI
RHIdOkXvg1e2Xp97Hxp8Bhhh5o4shzE7Q5kItmpRo4vjDtocVX+4HXtt/QPxgzIZcaF8IYVmGllI
0+X1eSTkY+1/GjJ29kROViz/tVRyGUcqi6CFZtYOzAzPEMyyihf6qNvQ+oi/kIoG0/Cj8xS3QvG7
5VxyGU9a/13T2IlRIl6bfSPD0wgFH/9YlHXAsHpuT+HaVoNnqYn7J3YcHjKuv17tFUkGnBg9N2Zm
HwaSmVFCyMM8lt3v25FWJxGWeyAOCriwKydIqOGUtMKg7OFUT05IuDAkT++7/ieeej/X5SP3FVfI
t/aGPJECuAFCgqgx5ZpP8wcUnoOGBJlGBjskGQgm7ffMfh7NPnDKfJNUe+LAm7kO6zgFZRJO0IGz
x2U6KLRjAtP6JTCzqPMhqV4e3WEKeqcOdfJ8e2pkLbq3PSSAS+BUQsTXl513uxS+u7mPhMeiBM28
0HSDug1RaCcb/cC/cBbUfZC2gR70H2+HXvsql5Gl89+DaUYWO0V9BmswZIu75ayIFl7sNDJuWdxs
9Cb9BO6YYketrXBoPgJXgJoNRH9phZOmMlIrZ/WZ0CLikI5J6Wvm/3TL59x/uj3CtdR4EUouP3tW
07Y1MbdOa7U4GrLQNsrxnrgTCy00HTeeUw5Hv6xU2uCKMcptl8kH0AY+vcjJE/24uH0wGyfWoAWd
fSmLX7cHufoZoWaIG5QAScsnJlg3/eIObY1XIdhDN4/1cl6KRx1Pv6afPYzlvd4q9pbMqnhbs5Aa
Fq510LmAfOh15hCdd+b2BTsvhseDpmv2FKoNEKpv7LBMp/nOH6DoRopF26UTkFldmtbbxqdzMFog
6k9u9msZ/T7ijd3tiTGUexqzYW/iiI+NtIpuT9DaUQGsDHhD8CLBOWld/9rB12MYFOKUiid/CKuy
qg6kXNwIiiBJMKVto7j0rOVVcd0C4B99bbAjpHigKpRg87HztD1MoYIDtXajQzr789elXbuU5WRB
vJKdLeiYGOPHovpaOoc4fnTyx9zc9fX3gQjZjB1RwdTe/CrklOqJbhGKdxTYsvpBz6g/YxOxc7ew
TVzcoW/xsYOfqJ2RTWP2H/viF7MidzpO7VNT9oH/YSnvZhBscFVGtT/epfpOK/ZdCU5VCXkydhT+
CZqnSDDvdj0QWWDwQs0ZnE2ht3w9/1Ajc2voVLOz6813Bm/CKb4nw4lDGbup82fP1aniJF3/KICS
oM2KWyGaXdchU3vikKSfMDNDMuzSdsKlv4TLH9w6lzBvTQgQ4dwLJnNq9p3jzA8mvO12mdWD4Ehj
U7VGxAp796GQDEAuRvMa8ITrn2P3jdEXGmNnmyWbxthzyAcnB+odKYQynixvjrT4ofh5e5vJ5MS3
rABpHeAYcYzhP9LKRIcM1guEsrOeGVvQD2tuHJNfZcoCkji/WzZVYTORbwXdwpcWWN3kfhzHcGQL
Tn/tS7KkG7tJ9kx75VDnIYMKr7eWJ2FDBGAMbrswZJF+HnM0ECqnnp1HPGOhUgUXjMdzAPWL7mCy
EaY+BSn38aCBUtzXXJEU3uoN+ZvgS+i41kAw+p0fUkd6CuJZw84GXnuqoJkq9BxzkvRffdx3TmPj
xklotQukRLCf9sPQ2FPgDxY/dHlusmD2Enan2zz5zGg/4kWznobTZNpsDB0HIGStsoqvt7/oan0P
GA32EuooCEFJ60hovjXAO2MdmfOxdqaD28TQ00LZOyab6qPl3qWQ6WntcFxUGJG17gR6RjCXQwWI
JztX2lJGmXChoIj5+lLclQHBfy2oNKpaEv/HGP/EkcqRrgB8PPcRx61evfg+JW4Ya08l+7q0JJxh
1Oi7gUH4g6+q9N8fE9glIGM7uD+BeCTzH5uSNxDGwnbJSFiOMWz6flUqpOhKdXkdRDqLyFT66F/j
tDDPyVIHwzOP75ORBEPLojzfV+WL9dVzTgXqzRLs+RpFqAooJYqB64WP2yEwfbB2MXWgVqUP2ThN
bHfziOPQLrdWNTwPenlQLNT3zWvcBKEFgB6goD050kIFzkAfQBZrzsachgWAPiUENgzDPWTQwkhY
qHlz2Oif6lhRCb2v867jin+/uHvraTHCwhdxXfcOuMHJ2Nn+Lvcgr684YdYWC7qCcNEDhwOqB1Ly
qmqLaBQ6YmfuwKfUTfs41BzoBlZdolLQW9l5GBSOeeFZRSDkIQ2qnbQe7pttc6ZJe8Lr7j3rYCJp
lIGW4Lhq2J7l2p0Z1wc8lnxQfEhxNsuLBcbTHioc3EnRJbye0CZe5mbK5uYMf1lYtzAUGp4OVfWx
yiHpb4dTM9cRd4FBzTkvN/BLaEMyj/xQ85aBZKIUXX9XTOAsc5B+gPLD1RV9sOsfFCPbgeyhN2eL
mh81N39yB4r59/6HtCtrbhtntr+IVeAK8pWkJMuWndCxs72wkkzCfQNJcPn198Bz5xsJYgmVzItf
XKUmGluj+/Q5Pxp7OdZWfUdnRfiyEUyAWxoZPRhFgwk2z6VJ2+BxOUxNF/E+39G0CjynPS5ThDS6
0S3hhNAahZigMIawhtQWfPYHiw2oAZGmRUwDKrvLDzDHocpQfcJic0ZElqXjp6WDyGFR8nxuFHox
1jNTYt2fbaB8qJq10CeMtVm/zuAocBPA58pfSavfr5QFzJxOmeMFxFr8uageerAbJylF/EIOi303
t6oWia2NJmD1qIWh8oKY5vKDxqLzuoKWXcTWxCcl8VGJ5a0qYBTLWF7mQECK7K2QnpY7SwqrLOYR
uR60Y/FD3xp+T7yfrdXe6V2/U2ypjbMROToItYoJhZaedMFZHTEzaBayyAXouCNtQLgblcDbzRWy
cysHRyOoEYO6Kx6hK3/b+MbZL4AUwOwD7olgVErEo+rQ0BWAwsiLXxrnx0IVEcqGH5HjAS0C9LVB
jyAfF61B6pmsI4tIGWqQ5PTWR6N8TEzF/bKxKC7MSIdAao1ja+swwz6bofV+fLntpc2fB2YbSAak
4lAuv1xzrF/McR1XFpXmFJBytxQcMUj4B0YQekKfAhVmS15yPaFZ2aKhKVotFnRpFuQowU/G3W0r
GxOOIu6/VqTF1o2Jqy8jrLDQ8hXH0uZk//vbclWHZHxwMBMsyiu+p6UWEPNXZ3xz0z9ZVGd25Jgp
IRm6TGBnBYVLnODaY76XH9pCdc5u1P1xpaDob6BHCme9nLrX6jGf8sbA1iyBfkiRYeaoH1R+pu0t
PJ+Xd73hl/UB0Wf6yrl7uD1X2/7817q07MqsBkiyhPVlnQPTRIrRQTsw18IEwrO3TYlpl847gHxx
rxMTLzDk6y9XeD1bWdz0ZY/F55A9WhLLg2bwGaR/BmJfvfVZZpCwQG7w0dFB83Xbuvj1K+ugdwMC
BdcpsKeX1ltKGx1d8X20sOd4YfuSA4K3NAorW/c2nkiCiw/xLkANUoym6WhgMUC3GXWZniMTx/cg
Z9+jS+HBNsa9l2intoKMdHf0QBuZr+betjXF9tu6T/ENqLWDSA7xCpWCbYMC9Ky7DHyDdvKldR9t
NJ8SjewWr/Qd92FEwqWttdCeDN+gPYCjenfSoCeRsmTP7Rc9VSVjNn2PB46A/AqqU2kzpbHjNnMy
9lEGbA8YsHmJ1oVVkfDYCNLeXlH/GJE8n0CP3tR03keath4Wp/Pd5clk39zkWSdHiBv/wXI6G5IU
IkAE2gDVwQBrQ4v25rHwFyeqjEa1abb2p3gb/jMqcdaexUZmSbQcsXgfgQDdql88d/UH43OtPIbE
7XW1Pd4IW3H3ACkq3W6ctFY6LgTjoYs/jMYuSY8daL963dottsJ524MCYN7525i0QLOqsSs7gbHa
+eV5XxL3FVVrE8nj23O0deCIYjWaj9ANCpaIS9/NXYOgYV6GqMP7iNQ/uP2ZAyo4zQdSvBjJQ6HS
ob7e/QJgKRIlHhI81lWXf2by1QBPd4OovQuyqQbDaOd3IIddcXuQu+KUjx3UWkQDTx2Oinfo1S4T
xh30+QO/RSGqJA3XXZIkKxrktkrvFQFdzkDqxo3f9SnyqkDU6xA8E8ebnORMhsUmq+MgYTE+z8fk
ODp7Gh907cEsAS5WIVc3hnRhTYokykIbi4XYLXB6kR6PwQTN3c5YVY+tTTMCIu1Cigx4G8lztPZi
8GK4bdRpyMPQyemCknb3c0I0SPx21vvJzK1diofmXeWCm9bQDG3nlqO5Z8vwgNsSJPeGPYWpqLbf
XsObnwY0mXj1A48nR2xe5/ZFyuM2StHt+RdbXxwVF+/VzhczemZB8vFS5rpu5rAASvegaOs95GiP
pe1PPXlED/rt4Vxn2i6tyfHb2NkJG3tYK9sU5QNytPIhyF0vKBr3kTTcZ8guDmDpwOnQUV1xNV5F
ppJ1aaK1YVrLYaVtZGtx46fOGgcZbVVwgaubCFYA3UJ5BkcPOrXEnJ6d2S6CHJfHGKNbHdb2LrfR
OD3507FC6U9FoLbpUFzz6JwA/wHekvIF0S756M1FF9mLc89SCHGwD92k79oiQBM6o/quX6ZB1Nx2
0DqPFNN59a4UQ3UIjjvgN6GULV0b9QI6CIgHYnlaqW80v6zRChtreEntJppz7ZFT6z6dkmdnVcm4
Xt0hb5ZRZcBDHagXR4rn1qapdLtIumjoyGGo+732jfXegRvZ8fYYt3YgQDXoh3yTeJTTinnKlnJl
SISQkkGpunPNIIU4VpigmqjYHdfLE3sLDTCgNwS7OCi/LxcOHxduuY3eReVarsFMO+icOoOlGJDK
inlppak1NLBnThfNRhhrfteFtx22sSSRnkTNzYXuAUBHMmm5VpYO7jfaRekLum7BHOj6U3nIvHdL
agZODJKevVs9ldrH23ZlMk8XNSehj4EHNGqTIO6VTrJ5sGiu9xneMgwCyW2KsNeeETBlpNUORakb
qEY7IG8siimc0PKBLi13uUNjBKIDXr4CuAu984S1z6aVQk6oJi9rDf6WpR2bYCJTta+0bt/FBFGR
RZ4bK0kfi4WaO4qX4m6KLb7PmKv7GtVUfATiyy+is7eRYYOj4IouIhk7s64dd00wl0eeyXY5S3fg
Gd83Q8jfI/83DlPhGyPf3Xbn9SkmvPmPTfC0Xy4TM548LPyERdqn6rX46n0cfVClq0ASW4sRBXnB
EoXB4clyacVGk0PhVi3SHqsHaDtZwW25kk7xNnjL2MkOBJMClJGAN8G7SHzG2ZGs1awpgcVgkWE/
JGn5aRYsRNCaA9oGyaPD0Oaho3l+TqeQJE2QJOtTuub+MGmBm/0wnQprBaKQTdAi21uU79rpiK6C
g9Z2n297/fpYQ9UaEQjCR8BirlCrhVm1KO1XLKqKD+v8kLzG5vtSV2gmXF/5MIKIBGUSbBpQpVx6
A3CFefVcZOSM+H03rKc848GYWvfIOIeeShL4+vyEsTcCVUD70b4u3bl17NXrXDCk5yiATUV3R/IY
oZWqy3vTDMqEaPATxR+5OJIO2KBGT1g0ZG4fro2boeBjkjtjKVWNy5vuwzsWtXVgLZGwu3QfMwVb
pKWzqDfuM4+EEMBKpxJCe5+SQcEKvbXxUfEBX49gOULbwqWpLINIYr5QFo2ZBrET9Hni5Tz5hAHa
Idh8SfuJdCow6aZRFH/QhATkNDrGLo02KzqNodrKIjoe4nh+yDlEq170JjARw1T0UIx/3V7011gi
nG9g3/h/i1c0sGQljaHVDhbkQT+WWvgJ3Fj7ZV9ANC8Om2AOmD/s2MH84Aax4pjbmsxz09LyjCdn
aKtVw2RqsfbB9rpvqT6ELesqn1ZTvatAzfX+9nA3TYK9GFkiHEUIFS/9y2iX1LnIz3TF0dqBMTAc
dPRkHJJKJaJ4XcaDY9G0Swh2IJ6E8vqxMk9H2RBJkWX+miHYDnJrbxROqNvH1LX3HXn2mK2IYmQB
sLd7GGx8sKvjfEFIczm+NumR8czSPrL1sPnavTavyysYkI5aQHdzsHw2tJDy422fbt0jQjrXwEtf
0CNINt3UGEy96foIqAuAbYZQH7/ctrC1KyD4AqZwkToHHuJyVBVLGjCVzz1C3ee8/jr3d9Ae9710
p9fmLk3qwEpVSaatKxicWUAxwSoiG7GQzm4tVyty6MyayJsl9j39nDfjQX8uPRbSxPyIJ6Ni4lTm
pLsYDIUjjWOrjwioleLJ9Hln7ElRf2Pmo248tMhj3HbppkGUVlH+Q5PGFWIKclxUG1sIo7ixve4T
t3ARtbnFoajr6s6b5mHXDKiLxUWyKs7VrdsCEaJI1KC2ise15Flm5j24VuDZfhQBadrvwRJZhU0y
qER7t1amaLoCuTwCELC7XZriaTcvLM6GqFyabjdMRu3TBLfGbVduxQ3nVsRXnC0VU1/1gnj5EDll
7GeQrLZSIYFsdb9JqfG2uVGnADfWG1GuXG1zBm57QzwOEXh1AkNLQ5O/ZvqnASQxt0e04TcD5RDR
MAYs/BW7a9Z6rBhoyiOjytcdKcb6icZJ8dtJMxNBFl7roH4SaGTpguVlPKUJL4cI5/wrMEDRmmZ7
YqeH24PZWG9IyokmOAMyX8jnXk5PVdYeM1s6RDyrfZTVfXjNhDDibSsbFwswwOi0FQy8iHPlwRAr
XrysGqEgkhqBNtZ50E79Lw545b5CEyK4GxwVL9HmyJA4Q/Qm0lOydnmRV4beaSlsZt+H9J1ZPWmZ
4mG3sbZxiaC2Cwln8MTI1GNL6/TgiqnHqCcohJWTbUCbHfjRsaB22AOSpnDjxsozAfLAcx/VWIgs
SG4EfMhbjBTMbnXvdftlcNYjaRtj9/uTJQjmBHefoPWXloQdr+BAKaYRWaI10EHA1ax2YD7r4Oxy
y/r5trGtNzmaxHCkYSMhNSxfJX3LSZpk9hR5lT4/pUNlh57GjAjdmPadhvdskHbetHM6zdiXJDPu
ueHwPSsaQ3FQba1R1KTQ4YzgB1tCGnZn5ahz03yK9MGpD5YGXDzT59AZ6hfDKd4tWN6BYuwGNpf0
+EPnPjqEUPDGs0fuXvP6tu89S+ORs2a4O4FQDZmeZXuvLQbUOtvmaRxqEiK20J5w37QPVeIhZUHQ
NEKoppJ024gjLr5Guno0JJNmPjk8mgfShtBnHXbc8bQgrbw6nAszux9bE318Yz/e6zxRIYs27lyg
ihBMAG+NZi05ge91Q9ZUVTVFNS5aytyvtH8cKidYh19rt96lsZJHY3PAZxbF/8+uJjRieokLpCva
j/tDw790r0XM7kQnlenP9LSkn27P98ZxgbQruq+RFUSlV75wG3Qc1LHTzNHqfdPraPJmP16Q+1kU
K3nj5AMzCLKPaNnZ6LkzKbdtlntzlK/dfuxKH1W5+1r/fHs0G1ZQyrXQuwQVNBzsYnGfec8F7g6k
4tMSMZuCpBq9xolV7rShV6lEbpx6uG1BdQIMJRqC5YQqmYYEFGbjGuXc0e6XhvZh1xqdIvC6tiKA
DuAdxwkAGRv5HOqcaem80eaRljUAaDJIISi2+7XDYAGVYDxe0ZqCXMalw7o00ZIkxnLrl27ndeiM
oDQPtI4o7GwcqcIQxAJM8XDFeXZpqEBYyvV5mCKyPGpmeuqa5slZ82dR6DP8dv1Spz/j6cc4ZYr7
6XqBv7HdA5kGZlJciNJbx8pKw4ohcxnNPzJvx4F6GkPdVBjZcqPoJoKEhAhbbGnXmgkEn9BWO0ds
6cIKCpAlb4JBxdK1sRwAxP+bORqyxlTyYc81gyZJv0Ykede2uT+u329vn+vjDksBnSoARFDIh7xl
Hs62j855zpw6IRGjzbRrcyhukMSZ3wPdF9YV4WFrABswT3b1/PuGwc4LSjBBe4CL53J10N4G+e2a
EUD9XZ8te2f2nVULZhJkkJB1y2F3297GfKH+i5lCPywynXIHWObGxWTxdI26efTJdOcU3J8XRRh7
fXkjGQU4KBp98dbGCXs5qAIpKpwJ1Ro1y13Vf09NKyjIO5HStxuFqY1FDtIsjASUs1jkMjHr0tbz
ZHpsRaeGu59L/rxOTjgN9oFq6/G26zYWIWjH8K4XDoSipRSSIB/M3IxwEvGq9AI6kjRkrGsV58XG
BKE+hzZp7Fk86uUcfkxLEE15M4mSagrqMlqTLqC5wmvXd61AwIPzDmsefJeyQkWRMQ2C2yaJumq3
rO+0wg2ypAxS62CaIA2u4p1Bvt323sZE2UDRY/MK3BMyO5drAljwuChsjUTjbKf7vK+KQMun1S+c
7jgUHlFM1sYSRElVCCYBgYDjV9pXsd5ZICns9Kh6YnYddJTuY/3BBZ5prlVMH1u2QMYDcmDxHDBk
UEwzGl7bx44eIROfZZAzmbMgK9J3rfEwfbjtxWveGBB+gOwAvJ7gawPoWj5vF33MWdkbUatZh3h+
TLVkV04g0WfloSXfl95PkgQEMfreqpvHksc7kta7dWqPY6o/tQnfk9j7dPujNg7P82+ypItmtNE8
28ytERVtBtXNcI73mnM/WIfKfYVmoGKDbCQrRXoN2TUkDTG7co/mnLoryroFiTTnrgSVdWy+ZKwM
l25Pq6dCe0WRF52a+9tj3Nj8uB50CxALPEsQ/Vwu36xh1jTQWo+Gakn9ifIZLbOxqdiXGyvpworY
RGfXEK0sDjXbXI/EuBrBRakPfs3WIDEW38wVhG9b1pBQhx8NNBeBB+XSWoWUV1p0XI96vfJZGxjx
I9qCIS5W9YoVsrH5xbsKIpxIvCIKkrxn2EVL4sTSo4zRnZ3zwk+7nPujBQhrXarS2RvrEakTA6eN
J8Decimps6d6spdYj7ypD2MneQJfR26/6PyrriWP2hTdXhobcC7Ej+gpsgW6AoljyY8To0VZl0BN
GEiodfxlbX6Z9RDU+nK07d3caHs3/j42kAgsvBOPZ8Wi2SiLiPgViVxctoiY5Ssjp0MJ1dYO+6/6
a8mTT4vhQiiIHLXBuW+p6S+AIRXMPCBy2uc6+dbPS5A4/Ng1EaXaa7ZPT+0zOs5vu+W6xxPHLnwi
2LRAOo35v1xeY8mrrqNIHjQDC02IZifWe+ZG+rQv3S95nu6Q+ndRqCp+jp4PRW/OANMuX3m7+j35
mU3WKUePWeypPmzrAMGHAeQLaCFoROX5KoFsSAAZg7/weFlY4ufJEuZZ61M67pLR9RcLBC/lcuhH
SzFXG8eIENtCnhdFeoBSpFtQ76bSGtzJiMbR9nyu8Q7IdE1V5djabmjIAikUyF5EE+ml56fJBv8l
xYFsdR/nKQ/tfkUqw9zHtYotbeMIEb8PYDiwYddncZ9nZuqalRFBiyAsIBMFtIvQJPEzkO+0KnHi
bWuIkqG1bHt47F6Oq0pmaC2kmLgqd+m+s/GsSdAKu59nzfVnpCx+gYiz/v1IgkLtG5UHHQAipJov
jWaOU6SULgZAFR/tmoaAR+9G7XEaxoNTq7I+102Y2DSYMhE+i/eOTEUC1dJxSGLHiHRt3TXLijNS
853E3K1kCUGkEMROe+dkT0n2zWvz+xFaZvrdZIKCZJkUG3hrFSExAmoCvL/RfCp5e3YmcJsaqxG5
y9HrP038Jacflvru9jGxaQWKOcAB4TUCbqBL90JcyqPzoBkRycv3Op8fTVY1B9sdvseeowKrXGPe
4V7R2QTKPdQlrlq2FievmgInVlT1yHyzg1fsgQjf231xP5P+Q5I91/xH6+2G0fJXj+yMcgjLCioW
Hg1pp+rU3Bg7dig0StC4jNSALOaz1tNc53VpRU118OYJJEFQ8ZhfwGN128fXzSPAiZ0bkpycxLZZ
l3MBQ9aDNgGhkhThMmoD+iRPUKb7sLjP4DVh+hHS3zuAHz9WvaYgK9p416BFG4EG7mW8buSHZ075
2oJOwYrWOk522dDwuzhnJGgstBPcHu7GIXtuSgaP6qzISJfPVlQ15KTN5UsBFsXbJrZmTvSmAO8H
+CbenZerNrPAilpllhWRerCfewMl3mpqtOM8L9PeUlcBtuxhCpFJwqsQ/aWSvboqNXvC7on4Uu+Y
PYQOfW1tK0wGRaFry3fnhsSHnEWg+kigtSEMVR0YYmpIP7rRbddtLQRsdWAlccKhiUB8wZkFd2Ql
n43ejlAM6tL30GSeTAVwaWubowDwrw3JXcvSt5RUzIaBebe0QdofPa14gFbzfiHH1gCWeG2fvDIc
5/eeze9H9q4dXyHAxtD0cnu4WzN3/imSQ8ni8qwCegI3ZLlrjD4QTs28duepbv1Nx+KSQiAP+VPg
5C4du9j9gjcjHFuW4AKrQQT1auSKvOxWrItENqI6VKoFN4VkxHO6DgQA1I7iaiih8KP3iDNbG6lN
ynjYxGZyMnT+zK2KlkC7Z0czRktKM9L25Fqpqs1g07m4mNEZC4biK4Je26vNpuaxHc3joR4feH+y
X5ULVmVEugfBXBcvHegOo8awfLo+xOn7MobK9R/N39lgpJRFNgJjR7hnR6xo/Sr/aoExkWuKaGZz
kZwZkZJYyKRBrJvBY051MOa7LH3mheJZuXWEoAT7v0mRNngzJnWSMowDvuqtH5P72x3RuM0w4zY6
okE0ostXSewBYkM85kSp94NBv56TL6s54tX667e3Lgopb8c7iDOvKE1ikGXxzKphJwV1VV/XzY56
Mds1RdY9onVMNa6t5I7IlqIWhVZPIPmkFUDbfmA5yZxoIl8gVepb9IlODzU0Fco0CRyQ4RaL8z5z
DrnjVza9c4cjf4UuQDbuahXJ88aq90DB/RadEOhCykkdq1nzGpxvEeRWwqp51lgcUvbkLapej43l
cmFI2l4jG90WUTeWi5P4qLyCzvv3Qw8sFCRtgCFCpl0uoRco4JM1FvNozH6bI60OzJlKHHzTX2dG
pFVvCzxpmnROxIzTQk+0egB1yvTb3eUgExZ6c4JhFagkuZgEhuTBjdvREdsXZXof+xfc5Yora6tk
BRAAXiEE/NeAdIt32NkVzdshtRfkOqKuzJfTZMevGvjLQt4B7EXLmoBD3wPNIF5LUGThrnso1gJk
48BkFfvbW3DjuMK7EoJMQMMAlE2F18++xARad2l4SSPde6X26pvOvlMWyjaNIBkOCCQRBEbi/2dG
lmyap44OFCn3I/ieTOMh7t/fHsfW6kDDwf9MyOMYk7bQG5jwIMs1p/q3sf08luh90RUQdpUhaepS
PZ3RTNPRyGRfitQNV/6ajBEfVWVglR05DtBidHWMI+z0x3WyP1TJ8tRm2U9OFAGpanKkp4tduyVn
cUOx4tHaOvs9hI3S9Nft6VEYkV8M2TSVsd60NMohPo3Cqc+z+0olsiJccokvQe4TBWA8gFDCwXK+
XGZ0HCBmtHhIS0LFfodzzwicYjF3rFm9IEPXRpol6V3qDqp8qHDRmWEKcyDWwEkOehahVCnNVRWX
M8lRvjpZzRO6IkEKpH3LtV1TBcuLpeo0k1x5ZUyar4WwtXX1BFpaOXk2O893h+7RQCL29owpxiT3
JlTMbVyrwZhi229WfyX+MvlxGSB+Z2jDSRRHomJUcoq141pcEYJROZC1LPvHVgdj4F+3hyRtqTfP
oSFBEAiBjA8H/OX6GIFwnNK1gvpcfock7VdvTPxm+fnfjEjTM/So/pYmjFQm953pWUcdzrGKYFFp
wm5NEFhcUGg28d5HP83laDoMp+UlFG8nIfJTHNHdZfOfkw6Esmbv2wpkDtVvsne+eRDXFUgVgZXD
H+Hhs4NcZw6dVw7xQ5oTHyJrrZvsM56HvaN4Bm0th3ND0ilrOpMxGVUP/eC+RGn7vsn+AqGEYolv
GsFjHwRXyDGAKPVyNB74yKktjBhpCmf9HIyDUilww4aOcBPwRfwFvFUKvnrTHXPSk+pErRxy9/eL
V/gVNCp/e9EhfYgSExRDoIAmt1WxKSsX5HOrUz1pkTM3odujf9r+kqtKISLIkk46GEIzPwCmyPLJ
6pcxF8yJ1KtOwziL4XS0PdweipjZKwt4+eJAxQsYRfrLSXERDefgcatOgKMXUxtA+i4os8fOS/a9
/fW2ra3JMf6xJVx3aWteAM7ICSYHKs67Kd8NlhW20+8vZfRdwVnQj8DNJMsrJmWqo28cunS9Q4cT
3tPlXmOcQDeZq/Jym+PBLQSuBcCowQZ8OZ68JjWYXMr6lKGVbqhCCCBmTIUH3zICrBOqYQj1ISYk
OS1DpsAckFU9JVk0ANauDwMI6VTqS5tWIIYBzwHR4MrqS1ZSObiou/oEneu777pKAnjz51HSQ6pa
J4AnSoPg3sRETb0+oYdTtx8pELCNIlBUmZB2/kDRM1LkGMG07qz1c13eu+PvRVXiOAYxoAB9CD4f
QCwv57vINUJaEyaydg000EZWlhMQW7GAN65NWAEXEKR0UKSRq9h5rSPAgWYw9CiB/MlMH7UE2/5C
80wBPNj0GFDRkDdHJI/8xuVwnJK1tE/0+gQ6ICgFY1J4/e32jt86XcAM8o+Jt5Lq2QVGed+B7s2o
T17ybFuvvWkf1szxCVl8TVPV7rYcJ7wmEE0AhMmnckmhsEmZV5/mrD7mVh5gP+pNHaYr398e1tax
fG5JePZsWKOutWsyOvVJ97+oOoNVoxD/P/vtzKlWK21pfbKznQb95nTXV48z290ewcbEvHFMAvCK
uUd39aWVXK9Bvd9q5Wktvy7zeNTru5WA5gMEGLmuePFsjOjClrRtyOK4WqrB1nRvLVAVgLTPqdRV
q3nLCu4WNLTgXkbXnzQiZvRao3HoEJOhTvxOg3jE0P1Y8RgPkTpXtU/KYABxFoir7H/mpEGtS54W
1IG6Mvnap0im9c99BZp99PcO7GB1L/b8l818c0Hic+8mJ+vgaGE/nTxQi+AYCclyp6k8sLGfLz5J
irerpMkr0JKC9ZU/jPVpnd6lzt3tZbOx8GEC9B4AvSFmkBWa1pKZ3uq2UJcFjXORPOvs9baB7TH8
a0CKspsSTNqpMECRoczNY83eT97+v9kQgzzbYYBwmEuvseo0uh94gvx67GOL3bYhN4P+//r4dyBi
oGdG9NHiebIiDEGz1xgYejZ8cHvPDR17ToK56YZ3Zps0+8LRhcRh0fiGRvR9Zg3FcZhBWJanhh2M
NS+eb3+YagalbZJUiUsL4WBIx9TLXxr//t9+X9oXGRkWK07gXKdcd57dP4xp8Xvpz79d64ItEkwB
qBzK2i2r1hfOSBARzcOBf9D0++gPhoA2XkTdeKsgV3w5dRyk2AlaUHG6p8SHjNHcq3bq5iScWZAm
gZtZTeMlq0/NyIIqIwFVPRw29xGieaAKxTNIjoJNXE+Jo63VScu/ZfM9qb/2vwl0+HsazkxIg1jM
2akXBhMjAOxVG4xomkXhXUVdv+UrpLjBZQYlYeSKpSjFIj3PuxEPlGz8RoavvakqfW+56syAjPZc
4nHSSYbHnGe1B20aHyuHPOZJ8ev2qlKZkeLT3imSfHJgBpBIf6CPeoq+8PC2DYWvLOmFvUyWqc2r
gaEkI4jbXwz3r9sGxJxKr0U0toPNFq8EADDkCBh9MjZBCUk8fI07NH1CpPSppcC6QRXjT8YCHLyO
vARSr3JCTK8tmqYEY+nbjzOHMJCt4hgU9+HVYM4sSDOCKq830xSDidfuV02Lwp+mI3rpX6j1eS4e
V5qqLG7Oz5lFaX5YxdeRGmJMZQGC5ddyVF074puvxwSOBUD60aHlSZtyrHK9MydanXgCYjqmpz89
g4Vr0ZsoNQTF5KMyAf5N+3NDliOJ/0CoGkREoFdBCwMw/2+34tmtB0rudZmhKoGwskX6Mk3vO27d
0/rjOlkHRmZVJnjbof/ak47qZG3xfnJwy3L7NW9/cq64CjbX+9l4JHf2xrg2jobf3xu/rM9fFL++
eSTA4UICFh2JMr+6PQ6WiYxVdZq1ve1maJB+KJVMmluRPsqvyIdAcQrJcmnNmQkeXA1N6lO15N+7
EqllcMw6YHEwrFCV8ZWFPt7uBACUgdlFJzECZOmw1osxmYYMGZEJYq+H2FqAh16S9W51Fx7oYJ+D
uJftfHAHO/dTswF8t++iNs+/QJF2CFi7WgEH3j/UIUZ8V8RD6QYdqjCBN86qN9ym8x3EssBeikBe
ClQqp2UAKBR4Z3Hb73/m0MVdk+Pt43LbBmqOoMUVDTBSRD5DiYGyqkYkkcSBjqpIA1tz/vG2lc1F
igTUP1Ykp3vDCMCqBSttEg7TIbOeVvbq/rht5NZQQFQjp6FyMGMuJV7TJzrcD94+mz4MucLErXEI
E9J5TJx8KsAFU5+Keje39zXEF9pAmZJQDUTeD8iDahCtrE/d+H1pXzl7Gtnhv/lKesTYuWbSaRID
AVZ89T3Q+a+7PzAB2hfB8GpQcOddxqjohWlyN2X1KXbjJ3MBuTDVULFG/ktxDW9OCsAv0OMVrety
BieJzQ59xXhOThbb63Pm16nuO068a2ZFWC+WqXx1iae74MdF2kuOLUg+oIF/wNlBUTDUkr07hW78
l7YAcAP5+erbQlUFzK3b49yitD1LiGesbV/VJxeEp4X3Me4a//Y0qcYkbU002U+s0mBBm+Y7xt93
LfHRxNC5UD1gJ2vYFfmX2xa3jvu30wa4YCFjIh1rZZKTuvCwT2eC94u/NEHphvVXK365bWdrXSDJ
jgy7g16bqwVoTg0A+R0W4OpCE+Vd+TCu+6JQGNmaIIAkgAsBSS0A+ZL7lqrKq3G1cLLRn2bOfJ7/
wTZCAgz4e1zy4BCWVkA/6pBTaXE5zmldfUFzLAscWqWnHA3hiqUgd2m83Y2CqlRINQCHJNM0UnOI
Bw2qxSd7BaNQE/U12Sd5tiPGqSXotSsHn9k/KxC43Z6prQMPgwMzJHLvoMUS/z+Lybq8AQ4rnbCv
Okj65mngZT9zFQv5hhEBrULlDQoL7jW1XppPs5HOxQmqks4H1ibz3pzN+b4deKyKcTfidgS4gFaL
vDWaJqTjtc3YOCXuUpyaLN5DzeGdmc57DjqxtTvM9D5uZoQaZPIH89WYnYB6PHL46NePrtf5Q4He
MIhDohQdjwqY7saeuPgwsZzPPO1MfCCFx4uTrntfUo/7Wdv5Tpbf5Sr9LBkALxbThSlpUoelpmBq
GYtTMS77mvhdep+tr6MLJTfznW7exe3JmcvQyXZzkeP6ycLbi2p7qB4ATIIEF7vncqiNDSGrGJkS
3NW9vyS/jILghXY0ys+37WyuK5RS/7EjbVDUCxevd+ziVE1L/G6YoF9pZ8tLz2sVH/SmJdBagNsQ
OxStRpcjcu0ViPR2LU5mUoe2/TUFIKyZnf3t8chI7r8n7syMdKRxSN2VrWEUJ2cN0AGeBcg2+Ggh
2K86/15wC2dAtysG9sgT64k00556w8EyZiBoybqDZF5AJnq8/VGbQ8fWxTHuidKT9E3McdYO9DDF
CSojvgHVo8LPFaXfjWsJRx5ojEDVLlqLpT27llqzoNKNPUvc7I7VLCzt+dVhXVSR8eMMiVLFAt00
KBoMcA2iUifLi8zx1KV4uRWnRPuUNjbk0/3mywgG3GL+ddt7m8fRmSVpK5o2YmOng6VleTH0Fy0v
fF3LoTiBZP8COfKX2+a2Msvgv4CYCDo1kN2TR5YXXo5mU604TTlZA9JV+c5upzQsTZIEwwwetLkr
QASYxrNfoGnxWPOku7PaWofMSvE9boc5TFnrKu63zUWEdk2URtGf7slZWfQAztwm+Ky+vked2e9W
5kMX9fbgVUZkXy8jur7XGEagQx5ap0lXXJYb5xoQbdj+YN0yQFIlFaoFOK/NdQrFgoV5obVEo8ik
JSD6Rs1yd3sw4jqQAl5Bn4KTHAAPwXR6eeLUMczPLc42uza/MjbcpaMKpikjsMVxAxto0UTnsIdL
U3on5A3nhNZw2LB2x9pFcznHo9vxvb4IauP/SLuuJblxZflFjKA3rzTthjMap9mVXhiy9AQB0H/9
Tc7es+pG8zRCOrH7sBHSdhGuUKjKygTWh76R8m2piU/t6pM+FkE6TaGDAsQI4tNmRtmqe7w9bLEl
8OqbhBcY1S0U6lx3bR82/l7y5VABNGHWeUANf5xeat3yG20Ih+6BMY7NrH4pdPLZhK8szVwSTGy4
iYv5EfxSlxT6rKbAwQFOaB5tIHN9tZzbk9O3ib8qGe+mehn3t2dgc+F1kFCBXgbeyRUWpcmzduxG
LAq1CvTPZByvD02V0XtsnBX0JP2yIkyzmk6t26ceQrJs7xUfbH5skrfbA9mKaS9sCNM35tyr3BbT
V48fc8RUOmIvlf2EkF2iugED23TmGAeFyrQ9N48p2rC9lct51We9PDplrzMIweZAgKp7uz5lw5fu
oyqj+NvytGtX179WhHVqSUaXxVyqWMktHTAMEHNWVV4eWNtpVZgP2nLn2B77C0JW7Nj2k/KA7FYZ
KQpNA01BS41b8N4nRZJInsrbG+jXhwlLW3GSNSMpqphHw6Miuc+2982vHxfW1O75nMAJArYJrWhu
0XCefuTO0+2dI1vAdYRnofJolgZnLjZOn6ZRmjp+P//kmeWDlV5yL8ksCVcG+hm9rFEArF2mXarf
L4dhOTDj98FHFztl/Yiz4XQchIZFiv049SeatqGdQGZd1ku96avwgAPFBejKDLFNqOwpct0rZrcr
ksDqd3CXBf/qVaeGfLm9Opv765clEa6l12jcArYNDxlnPC39c5Hbvx9yrsKM/xmLmL+yU+TtZx3O
KWzUB214JPbH20NYY9ary/XMgHBE0nooiq7AZGmjBe96qmnm185job6ugUlqMn+WvSC212dlkUPX
GcrHgkmbaEmRzcC3LkPN9wtP0ideJ/vUS/wazgpRfF9IRrl5VsFVYKIEAkUQsaUd8nkNNgReE9T8
VHp3EIf1LUWGQBRVBP65sM+sCANbbHee6snGTTJmsTkFpAjHpvInU/VbfWr8xeS+svCXHgHo6DLQ
yZTch8556w/I43o1j9DH5EO7NTDZBOrHJuyssIGMr+30L47WyLJuGxE5Sh1r+X5V3kSD0eVpHKZh
RQPhe/M2820O2djsm2GcKvXv7t52ZE/hzTUAhRH695CLMMQWprwrMJR+jcdddq/iWtpDRyyg5uhJ
cFQyQ+ufnzmZwZlUSMYibgJ0ILCcJ6fDSyOdJf5y8+yfDUdwZZmO4AyKt3jZg88vsGUk+2Iv1j+b
CYuCh7aL4q4ujELhQJ4VDKOgzUmjTaA1x7LpwdGFEsxrk9toAY9eHPCS3vYH28PywEMBHC3Azuvh
PZs8UtUtR9xZxrr+ZDrpvTN4kkt5c9chyfYfC0ICAXSLE3oRcAf0HvEnw/H1XP2cp3cQy4CEexZP
piyQXvfxlY87syi82+cmydt5bU2pMuXQ2lntD0Pk9A0i+xR9Rd7BHo/gxwkXKH9wKssA355RsHRe
zmhh6hUapzFeEA0e9a4+EJl8yebV/e/4LLEgxAqO0G/C+NY+vX5JH93c/NCZtg8y3f9pe6Br5XIw
fdZPXrlOZY56zb3s2SqbKiGkAjGFulQTpgriavvD7Y29faDQTgE2VhRPUCO5/PQhV8i4lPh0QvuA
FcN+IHaYzcuxWbS/cwJZXRRSX5jXv2Qsi7NehurfHBz45JFTBZkDujMv7bsjhH+0tTGGzxX3dbSr
PDeUTV9vD3MLcIn8NdAR0FRBju79VXl2gD09q40K5CIxMp/Bgmr5VGshVDUDCh1V0kLV0O/mwjdP
5viad0tUDuouqbJDB7pdALp2s0aPrNBAep/HY2b/QcR0/nWC12y7pi7yCV+n8spPOQj9y7fbE7AV
0OA1r3pQqQRhkFjYMXrHKFuKXqC6OqaMR0VOd8M4+5B6Qc+bx4dDYxaSU7EV0ZzbFFxaaUP1T3HW
OU+/FKv6eNkHdfuaYDpLWXP65j5eqVQAiPB0XBPCIRnMihWOhvDJMd5qAAhr6h1JOn0qBytYGvve
HCKNpdGUWZ+h9ygL3kTSsfd76dz8us3P9pdLiqx207mK0UeGZsdyj9I92tXofqDqfdc9p+D8n2wA
d9kdRYWoGTOI9iF5EPZZmPVsBxDnDtTi/pIsgdn8JtvMP1+3Nma475x9YhFHy7oxqy1MjjbvSP5Q
v5ZcEl1svuU1aBaBQdh1gRQR/HlZ2gYjHl67hFZBlWTBwJ81iwR1qj5zVwtYkkQuhzi3jL5/q5iB
Muwvy4IH0yqe6IOuwvmCPzOHCEc2PjTdj6n9QacfhrH4agOEGb1TEFZqiRlxmXP5L2NHd5/qrKwb
IjmAqqcuGRyGuxsa8Q59IuB4ACA3GOYlWHRg1r36BGoalg8S7715wpABMlc2YGDxhU0PPvpxGNIR
k57ocW2hL4YbQQ9+aMfle5rLmhi3Qsg14fQfc8ImB4CjYnk2IWJIn8uR7pXsyZP2lcjGJER4oDyw
NWL2SJsYzKfUu2faF60+1R6a68s6uu0WN42hBwsthcg7m7YwgS4ZKbrksHd0hqbjEVxCRVCon1sk
8pZccgfJbAmzRwYK8bA1H5Q3UcHxnuNfZwWEZugHNWkricO3gh/w0P07MGEW23LCnbIay6D4rjgn
MM3vAPcNKpyF21O47XnPTAmXl5EPKiRfdSQW7K81I3clCAMsJUoLEszOV4SuQwGsPI3bdviDvAkE
g1fGMFDaXjW4LorNbK+B09XcLOjGnyynwdhKjGzenHid6ShLQ6xTxES6lUe0rsdMahnkw9ITh+BN
OcCZJ7tueEUq0e80GUv65uqd2Vy30tlt4gBdBpEL2PTYsdY/Nya6rI16D8Wj59uLt2kIUwdMATjt
tHfPdmYITW9uM3QUV3QF2msyDwPCoHYJuZp6ELQmkjfHpgNxV+LY9/KzyFWbdSmj3Yh7aCV01fSP
A/hNbFlycLNCABocGzEtKNaQirycPVstBiggwSuOoLTqXN4fEwflWKvVghp0ltyuPoJXhvjLt4KD
JhhwikHbZXV5WNKQQEpDckA259hb5fzQ+o05FhaTdWrV91CFjFn/QHm9+C7pfdNcIqNAEHB7Pbcm
GCqWyOdoYFcAauNy6KmVkD7RTURBQJzC1DB8HKQnfnVU4sPx3IgwIFNXO55PFrr/szZkzakGpuv2
MLZc5bkFIXLUxmLUu8zGCpIq0Pvv2rC3M8PvUOfV0fx329jW+oArFuI/SIKtUNrLOZs9vLRThG8A
n5CANsWpneYjzx6MHqfhtqnN5QFbNYjeQMWL18ilqRYQEgQBbhWviqpQw2040FWyFkCZEeFOq51u
rjMbk2d5H5uB+3keVXX1P45EuMzMRBud3HDAazGcXEUL7OZeYbKTs7nRzqZLWJmmRDNQyzBd6hi4
B2gL3l6NdRdd7WMA3W0sO+I2UfNi6YvC8hZ0Fg42fUV6NWBL+bHvzdOkq3tO2m9p5klMbm7slYnP
wlNbBcLucgMM+qCUBt6iMTQqY8sGtMY45i0qh0A6I8l5e3yb0wcGPBMkzOh0EuWzWsNMKO9KNOer
He5i1Rn3bgGRnNtWNrfbSoGHZlD0O4l7eqiNJlOmGn2DpQdiaZ2agWn3Gu7jsdnfNrV5UkFTDAeH
Vmqs3OXsTUrhWUxFi6I3mrvWfGMZyG770ndkVODbY/rXkFjH74BYdRKCNrcWXMwM5Obe+LHsbcn6
SIYjsk3QjuPNtNA6tpzEH2v3K3Mfs4pGtZ1GtyduaycYIJVFpKQDLXD1OJtJxU07reO0W4C4ss2+
/IbOBNmG29rdIJMFFQT4WtCoIrwBq8Ew+97G7TPOw92s4Ipt0/ZH1mvPJkNlvE5ebg9rawLhsQ1v
bXUHyljwdO5YpylV0UVLGQsa90ehI3ui8F0j5TTfmsBzS+ufn8VJtYM2hFHldVyAaCfQ5wyIaY9b
TxzM1rtUdcugnVl3NFPoh8yq96MHD3PQG6oC7h0vLhRqB7w20j84D+dfJXgTJYcE8TThPLTGm+N+
B5c5ynlZ3f/BCQefJEimV/Y/PJMuB6+PTZ0BnAg/UraR3Z3W2wS6R5LTsOWNQVEBnC5wXiuG+9KK
XbmuMeloCNQJT30XovE9+ex09MTB1170yEnnmuRYbO0fnAl0C1ggX0WIdmmSWWnXoI5Yo5FyMfxs
eIT+V6D1lepPvcxNymzpl7YAKOtca20XA9rm7yaP+qoIUyQEkmQJb5+KrVOINN+qeW4DFCeCdhA5
EVWZrTo29CkuLC1OwG6l8W4PhfldW5USDMzW+whYMhBIAwQNRLfglKHobLZ1BxD0XINKy+7tBz79
bfTeXWbdGYAA4f86eZMtYdUUmVffU1qrsJeN/icHtCPC2YdsrD0pGdpsrQxZpax7SnL+oUGSoHaN
vWEhY7s0QU2Ke5WOd/YCec+R/4H7WcnAoYCDFiAIE18uqT4X+aw76MP1ZnoCZd5fdWEEbTkcHCqr
Dm3uHmSuAVrG0gLydWkKe7IkmoXuhmaZ48kbHxyAA4fZunelsfeGKVRjwBfkApyPZ72wnk3X2J43
A2juNm8utDZYP4W0Ab+88fH2Pt00hJcgAiFQfKGL7XJMutZaDXWwglS7B5/tY1P/bOaTYju//+hE
RQagaaT9Vw0/YZks7pZIi6GLwlTUYwpYY63y/Z+0TF9YEXwJNaeMuwM6J1qkrQrnKbcgpED+IGS9
sCJ4EWPpsjZbuwCGQfkwAJNpKy86iMuRZWm6PEwcqbzM+otCkAyLK60POGZxBwir1M6QT8jbtYPH
gehkZVeBVz7Z1tts40ZvI8KIT9LBp+pfKWjm0KBzvL1L1jtMtI/NgZQ+mEZw3oWdT7xGGUai4pyD
7bCtf+Kh8SfkP2CY/WVDeG5yG5URvYeN2mx9lMZB0+1btaTGszkQ1PihLb7qJoj4jryqUItsQWZT
6D+hnBPU7KnwZGCLrTOlqyAwcVdVJDRDXZ6pfqHqQElF4iU3yb6f7dZPauNHq9IPYNRikptm09pK
e43+R+RZxP6XvjAnyytd9Iaky5HpnZ9S+tIbWdg0vSQ62LjUwC6/ulqgY9AhKmx81QJpY26mJM68
jyzxl/pY2HfOeDBkBOVby7TS8iNbgxQS9LUvZ5CqetvaidLENiVRk3Qn5Ifvy8F4/v1tfW5GcBdT
ARFO3ShJzBe8lPZO7XujpJ9kPZniyTk3IUyZ7vKpsYyCxOMA7vHhZ0+pZFG25wrsZRBmW7Hy6/44
i4p7nqnE6TEIm77BgO19VIeft+dpI7pYe8H/NSFsaGhhuEuOTthYQwOyn88D870OijhZVObTnTOZ
oULbO6W2327b3UJvIueLHiENpRWIQgnXYNsgOOwcCyQbBFpBXlu3+zY3ej9PugY3iAvXi0BrP026
9TYaDlqQWycom8KI3MIxjyh9FoHaziCtvP1hW2cOrdjQ98NHrX2ul3PesjEbPWRtY53Oe8tz8BhZ
drNxTxZZXmwL/Q2W75XqG2Edruh1+c+Wd9IGjgcBjoJWWMfZpbulPBrUjZzRC9wuUFFKHXPvAKaf
IH30OmuXOGM4k/xxdKdAZy+2KQNLbW1pEBNAjBnDRyZVODVsBntEmhMSN9QCbzUzU4j0JcPvv3dW
+oN/rQgHh42jTgYDe26aOIP/ZFagZ2CCdJO53d1eza0wFjh9eBuUn0AaLSaHDUL0XFsagmTQT4dq
wQiYWZuvRcpRBYPRHeRsJv1ubgD09pyjTac/cOHA5q1audB+QrLoco3btC7sugHHeK+eZv1Uf+Zt
60vO8JabwLvOwVMEAkymmOeYx4bWXU+xalwJ82q/gDs9myTPEJkRYdGsqQZ1hIOBEMDbEH+5M/V1
GbnephEkG3AVgbYTb5DL2fLUhBuVM8FI9oScQEDZfTP8ptDQ+rJBigZxKsIdZDXELJc31gtByNOi
IZ8TEIzft0PxQwe7eVf9SbgAhBT0lfC4dlEwuBwPL0BD13W0jQvG90WjfJ31b1qd3+Hw3t7nG9c3
bggTekbwWaYjqkvPoPEH71JHwJID/QuvVXZKl55cB0+LYgyt+q/b5jbW6cLc6kfOPJfTJTXyYJzE
bj/7CfmilagzEfr7fgIdue+FJheBnQifTaaaqlD+xr4GJrjp+D495FYpucW34A3QV8SbD+sDnmwR
u5GoGXb01LYxV9z96JmPWfqx7fN7G+2rC29DQr4AShs0BfN5Uu8BHgnKqpOcrg3Hi3IaWGTfWUQB
8LicUDRSNFXec6iWkPZIGDs1qaTMurFD0OCHnDigne/K3ZcWULXoq76o2phxy6fJA8RXU6i2GHXm
J5PsatsYDpLVCCtQJzMgLSYMB9IKjetUc4vUiGYsIXY//WxlGZ5st/fh1qBQVbewdjByhekezT5Z
llmHv/C6aldTvTnaY1PshsbU/KRFn5+7ZKZkW24M7h/deIwOxNmucKhr1P3GASRtsVW1Ubn0ZsAL
/Q9a3zF1JpZqbY8Eac/lcnUQXle8yWvRgeG5+65VylOeecrJJBOXnICNSVxXydbXZhooO66H/eww
N0ztkdRFvSTHX4Bm8mCcTNrnEIa2jV3T5J7vkM54vL1yW5MIg6v+CIpD4FO9NDp1Xq/USUPjKmFf
lGyFqHvJ/raNDS8F0D0a3pGpQ+ejSIcINRGVTZlJ44zfu6DeYF4L5goZE9aWFeTIIDoJ+AJQUsJe
L62kaIhTsNgAe66zfERJmCnR74/k3IZwLxYpFKyMomRxRYxgT9H/p5US/7C1IEAO4FWLaMmzxQxY
N8w6d8ec4VYsDu7CftTFnzRxg3oKPWGAyWFNxEem0WkW642WoZPZ3qeOEmo0jfo+OdyerXXvXD7M
MAh1zXKbeFqA0PhybzWE8QVMnnik22nMzM+2BpWXuoPKgoxwU2ZJPKVFW+F2zwhaL16c4lOdoMfO
/lAqn24P6HptMCD4ASwNHmtXa8MLx+5mY8Dt/lWb/U72JJf9vBijgtcp7RERxUrphJYTNqUd/m8D
EB57JrWhNdFjAGPEg/54+8evDyCeKuC7R3i1almKejsALMxda+PzWbJ3vMbvujc3k/jITRvI1SJr
YGBjiShulTZIDKcOVoA9ufkbqItV/ePtYWytAnzIvybEAFtnPKWTjV3rzn4zvIGA7raB680KFio4
3PVY4MIUj4XZqNlcmRqJSz4xP7PVPmZai6o8hHqDSRkXyT25AVy7NCicjnYa0ZYEKpqYDYE779s2
5B8HGkGAUTnlzb0mUzSTDVDYx2nTmJOKemVsQxgucE2aHKda+dSoAKZC5pNJPOa6aS/dzDo8sECg
h3uVUF0X9OzerBMla3pjwfAUYwybDq1WJuIAbWSRPnynRhdOGlH8ZB4l/u36wl4NA+ACCU/sGBFQ
MyRL7hgJXkmA7dTtrm7SEJoACc8gA/90e89sjXGtH6yc6migEtnO0TpW9I2OAMtzWAwtU4QCpwTa
DW6905PCJ64DtVhJUHd9ENBdCEoh3BK4tG1HmFdSEgNBjspjw/jRrRTbEij1xvRd/P561s/WrdEL
ZywN/P445Ug8PCQQZP5Acr+USU9u7EdcdJg2RCDAiolUECtFp2csOkdQ/32sHrAXoMoKvQtZtL05
oNUMyLUR54jaJ3XNLWeZEh5ntnVoHfCivPYKCRY6nCpLUhe8doRYHGTXkSfW8FYSkQ5kxutZV/MO
d2vuE9DamBleE59u77pNI9AhWfOeK9eLEFIxoiypa8JIivkixdvQ7yr+dtvGxs523TMbQkilaOCU
6tOqA6GMGrhVcaIAt06QiZhzNcraH8ZYQptez/9kc0PY2QZD6xqbCpuPDWZiz3PdgX3kuWmexlGW
M97cdHjNGvh55NhE9aXKJWimI7yLVfpYTQlyNFMIjzTpenR7AjeOKerDDsqya6YQLMaXx4g1VDXm
cerjHBQOkTHS4ci73JNdIsa1lwWuBm9WVL6BgBJvrU7pssTrzT6emyWovOqNZO79oGm7sex8ux6f
575+NpfmZOV7uzxp7ps9fL490uutAtgV4D1IVyP8QhwujLRtUdm0jQHcKUkTZUAW7ApFR1ZYHxOf
6WUVZSlK85A2OVrTXB9vW79eUFhH4hCiiBpySeLp7lqEhR11hxgNd8HgLX6l7nG9+60teZJdu5FL
Q8IwoawHqeTEGeKyODTVbmx3I1p70ntFpvW40c+BSjsuLlQbwVWMIP1yQnmeMJfbwxh3Y0FLkHhX
9KQajRs1IM4N8gUMlp5XJwHQ58xvp1TbKSon+9vzuhq5vL7xEeimwYMXrxEkBS8/Itdqu+iwg+N6
ScIpBYNEMfkKMyUHfmP5kJdFZRcHBUVDMQE9JUkzWyPoGN0xKh55urZKxlkrE/O83qPr2x0soy7i
YLiV9TPOLjWO2knllAysghZV71qjX+4zBb1OxlB96Rywctuzyg9mNb8AiG5IApL3TNzlXIKmFd05
oJgDKNwRB9kuw+JOxNFiC8RFswkxrOW1re6r72MRlnfe8jzrha8OQdLvrPLUPeOH9nPyOvxszJcy
Oap2Hsg42K7nHVKSK2MWVGGQQxSzvLXeWOgozvQ4n3gbzUxlzpPXFAMNrMwiaMxrUdGRuMSNjQ1y
PRD5rA0TWGqxPDz0ejV01QI5I2fwDbSe1V6P9kbXB6mpb1IvJJUTzUsRMfv33TGKtqsaM4jYEXOI
BGmpVlSEV5oWG7UCFbzStmKed/T19qHZmFWAgYDkwvMB3KZirohWbAD+PcWsNrl2VAebKT5BO57f
G3hoj6AikDil61OKO+w95EDVHSNcndbZvqbFMrlOO+sxuit1UPbZ4NL6WjGL1ffFRHJXspM33iyo
S3nvfGGo8F+V/whDXaMgXItVO6xpYDpQc/NbIwR9PgTevIcabTjTb3v4S5tCKKIWicVGl2jvZBjt
+NiHxKIBOMhvr92GiwBLLHYlsHhg9nD1y6ksKR4VyPRpEIs1BxYsVqfVQUVYg3dLVVISAK8L3RC3
7ZYwzRa0oNUKqBtvf8T1JYPY+5/mEXBAXPE6Q7jMVSZlwEcomr5HjskNJ3Ce7bSCOUdryXdjb+aS
Y7llc43BQcqG/AmqcZcDB1H+MoFeT4un2Y1nO7ufUQH0ieExSH2oceoVkkFuzTTQGij4QQV4pbi7
NFgpBjc7cBnGTTN+yzI0K4JtUq8BsQTt5KEpykAh3Kclk+zejcOCWwDHH7crYDAiXldjmc7yCT4P
KEElcqex+0L02gu6gg+zJDDb8AQg8MAljv4fYGRFdnSvrhFoQs0AHE/pczegjb2kUW+Diwixye09
s97Ewu2CVw0aCFCgWa9SwQeUo9KyAYRwUAIwsy/UZsNOV5gqmbxtK0gUA9SJcy/i8lIrJ4sGDxQD
V5379dz2h7IdZUjxrSXC6x0/hG2BwuA6rWf+bBw7MlZOYcRuVS+xavQ/zSztAgokpcSrbFtaW4UB
vUVpRJi1FietLMrKiJPK+jqN1stsdQ/KkPy4vTibZnDrI/hAiA7OtMsBoRyN8mlVGwDa6CDwmVJv
v2ZLDi1VF0kSzr3eBxgLtLkthOG42NenwtncLZlqKTy1dXDCVycAowKD/kWZGtTDo6Eoe/z720ND
RQ5eQ0PXkmOKQ6OOo2c9gPhxP31qlsr30Nymy2hjrrcdqtDYcUBgInd5JdOrmlVugSDcBomyiRb1
dv5U2JNM13rTCBBXKLSsUgau4JBIzrCfpxRGTN6rIaUEZb/Rbd1c4vk2DYEcHIfcQjVJbInx+rIl
jUXtlVyTBnpTI+5Jl6b7/rsrg+VHvRRSJ3Dr6Pu73AnqwswCIp82BFF5rUbccwZ6GGaEQH7fUK14
/n1z2HfQp0d6dn1YX5qDkjIDp1vmxJXDen9whhczcw/271N1AHfzT/CxdosagpmlpyNIqHMnzhQa
r1ZAwvbb6RsPOExk1qDWA1CCSO/jVbVNKiV14qHLP+LRkqDK53ynlSvrxLu+HlZDYK19T1LCaV9O
mVmg/Ju4pYOi4mdeKq8EEke1ucs1WYJgy5AFdA1uBhNqU6JCKht7NWkzUDjbxAvSEQy9KdraVTA7
y5bntqUrqc8REE21V7E8oM2K9O6z4bbh2IMN05XdrdcBCwKVf8cEAcjLycs66uFBCktGcq8R9gAu
plbhD1pK8UiVZEO3RwWnAKk90HWLb/GR4hgvFPOnF3kWNKme7VibP5KaNHeNyyUHd8M/APYFnAVQ
poD5iCPrQdze1+qIqCFDZd5XtPTNAdL52+3zumllrZQBO4IITOy6zkvdShqd6mAmKlrqN4bO9hqC
v9+++kAT/w7bxvQhthT2OG21Lm1rEMR3TlWFhYe2nUpRjYDa2hT9wYjQAgLqFfSBAGt/uSNIrmvN
yDtEdmY+BOAIHsD/4biSisbmvL2LP8M9wIGvf352wYJ2d3HdbADVRVF7z+iwLHZ2k7nh7bFc7W4w
98Jpo4HNUZFAFBGWyggivhSkR3Ffpz5LzGcIxoXcwHXumC8G4ZKpE6IGPB+xRvCqABugZxv/fTko
k+laZbmd9mKy2s9exmKvdiYoBlO/zGmo1TIk9RrwnEWroj0xeZ1MZlF2FtdeJvvIQVJjJqDgUyWn
VmZE8BC1BnL9Oceg9NGLgEApkRdM1I+3F0oET14NRbiQdCWbi5HBivrEvzQh3T8n39nhW/FAyyCR
3LGCH1pt4XWK+wKyWGs7xDris71Xj57RJ3g6vgD9ZMVekmjPCbHUr9nE0Mg1epYksbBtz0Z5CVm5
tcHx0h44ytwuo7A3OPvZupuIBgrZZjcrjuRdISaF/n9kvywJszh6KmGjsmgvKYns6kg9zW+a+yI0
6SdefShAvTjq/u2VEx6g/5gEhBdoQHTCWyKYAxLP2kSMWXtpm2U8qgykXwPe+TswHttR16vLs1Ww
Cuqnpjkd0sk0JG8PMY3yzwcgUEKZAwhL9C9czq6eZkUHbm3tpX4rvlPQRL9aD+Pf9aMadw/NJBnt
xmFAvfCXMcEPgxCxswmsvfC8vatVFlVdGQAUEN2eVJH34mpQwouq9hzSGgR2xsEOrSz9AMrXMHWX
EzVO4BwOyn5ta7EU366aD+3oHd2yPKlZuS9TPdTmQfI82Vzks2Gvju/8xGSGlmajhWGny2tqnjSy
3OclDWbNuMsroNIaNVIKmTvdPDdnVgV3WpR5Y3MCq2PV7zo73SVJHpaNDrIWWTpVsq7iNT4ppPCc
EZuo03J/hGq4wx8W05FVzEQEqLiuIup4GIoRWRwMSa1/1s7fA6tOveb6i0ainIAqv1IOGa4M1V52
RDFBP2YGNjp1b+8uyWq+++Kz1QSYdkCfFzaXUrfopbRO7sQeTDThWN0QWrQ/VhWLUK+QmN3y8Tg8
K8858rpoq1gX4cxuSktTcXIFruLT1PkaUFL+EpyGffPUQnHRHz7dHuZ/8Qy/7AmHlRYgg0BaBIuK
J1Q7zz4qFxGphwAQ3ACHOFgW4teWE0wGlKg92QN1+xAjvIbIgeoicSV4Y88rrY4OrvYCKljfmYv7
cUYjiTE8LNxGeW3cWyAVQ2PXHV9ik5cvc2GCquoAtVbkuCUJjc01P/sWIaHBJq2b0PuhvRgot6lF
wE1fC505KvxxAYNi+SdXHoqp/yTR0K95udRqqtCK21jqefpEjWBcdprpNzKRy/fXsBAAgezllxlh
VFxzeTM6RH9pKg7ivTqvw6FlXeabIA4CIVdr225QjNyDLDeosmsLTMQcfEKR4RIv5O5SnnQ+Jfus
V6Zo0OdPuTPRO9ABJKe6r81o0ZfOd0qyhDk3h4e0bmWpMyEOfncIaDhGaRAa2sg4Cj4OlAID6pap
jtoU/dAx8pL2rvIHlxYagNHxCbw+QERC/JG7RT84WoFZAh7gkBupc3Q5RB3AiyGjedl0cBq6Ow1Q
R+CVKmICyDibXMtb/cUpjc9lYe/saj/qDzqa+yzvpcz1sFK/ZDRHzYFH1kTSoCGexNEIUT9k41xQ
b2OkGK6KOqH4tpjaJckdzl9Vq0UpsArMPAkT42drp2GqP9/2MlcxPyTDkJhDBARwMRL+gjElV2ZT
Uwb+OpTti0L1p3wiu7Tter+FkIOytNj36qhKLuRr37KaRf4YeX/TQaZIvTxgKQWIrjYm/sqXeed2
wx58oKx8wkFT+LLr5r9BYdiqr6BQHgDdGvkR2hWm1UneV8Z6wC4OID4DeFEoiqz8BKiyXH5GyYts
nF2Pvy75x+VDYwTQBayGvdP7ieWb0bxPlchp4v4nSf25vcvtXa1F/VPbRpl16uaDOvrATGv7HLVq
0FkTX6vDfrrTKr9XPvAXWV3qXSfu6nvXjC7qiVgsW/BLmUMNXtKEv7ZH52v9I4+GgAZ1tBySsLtT
H1lk4D7iB7brduMBoMWofhnvoCf2QX2YDzLg/ftT+tbXCO5LIWapuDlmT9/3EV3xqlHqKwHidVyM
if/txxwW/s80lDwTNs4HIFVglEC4jLypyIANIT2aeo3avWo5uO9I0Ot/gS/LXxGEPXzn7fNx7RHe
cQIO2B1QjFipki63COXzmHQddmoxtAenYa9N+clj7b7Mun2XpjEpwd6rWeBnH392yo/e/WusNMk+
vQ491o8AcB7vPfAGgLTu8iOKpANdU2vzV6iyBcRmaH4sntIni4Rgrw7mLiTIHlNviBI6On6pan9L
ZmHDTQC35KLMi45P9Amsa3IW+yQoYqtuk3evZvFXMnb+SH4UqX4El4HfO6rvtB/aMjtOb5wdx/a+
rdIDy7qAG6GV/p1r4KTRTUlEILbFrm4STHb4HpRUUFMROzCVUbd6Whvdq8E1nxkxYWhZ2E+IRifA
LT0rnPqf+bS3i0eqTr5bowPF0CXJhXXehRMAECFSNMiowpOYwtWEDhrWJLifXlNCNb/wZsNf9aMC
yeyvP3NlBg2wYNNDkhjQ7cvZH1g2o1w99K9mFvA0qMuodN9y48Ghu2p8TUiokrDvv0usrs7k0ipQ
a+iWxLKvPRuisPDgFX2pFpn14kL3uN7ND/MUmNPgW9adN78DNG1/mg6L9DVzfeaQyNVRfMFzHAVa
JPIuxwt4EYp0SLe+hMphd/yaR2WEgDsI7DuJK7m+AARLwsGqdKuzNAZLAF3H7NiEk/+j8d1w8cEd
FnThHOw0P9t1hyHIDkOU793QDiHLGOVhdqp36l26Wx6t8PbMG1fbSvgq4aVBLKNfMW7uSx/MwRQW
391TcwTTxo76mm/caYdqV4Uk+OFDaTPi4Yh/1NDeKXt95+x1f/arfblr95Uk6XkVhAufJTxIFgiz
cfBiuC9joMG8EzV+6yuhIxm+KL4NiMfl8gvbXePEgyrwux3ypgYeBt2Er6n/7a8vaIL2eZz4qv/9
9pyLtOz/GH0nbwUJnwfUzuWe89T/I+06e9xGlu0vIsAcvjaj0kjUaOIXwmN7mHPmr3+Hc4F3paYg
YveuF8Z6bbjYqbq66tQ5TA/aYkl9nqwecy44kjM5oc5to6fRSI1Kj/QjQzpji3m1H9uex3Nz0DTk
kFWkf0BggRuGpp9B/r3hh7DTnoP8ovKHkklIVH2ExSGJ1kC1d5YQKV50ZoCqCJ1si3hd6OSgigrm
ORwJulAHlvgy4QvELcjHGOxax9edjXxtjqawmLhgwlYumWfUh0kZfUFO5p9OHe5EoCOhGgDHCEai
21WTykHgqqoLL0JTEEGqgcmxUPnSEUDoHDQm/7k1VDeB7kFfKDLl1AEANK2eEyCwBnUnT4D06gf/
JtY7YIH+haHZ2QMzgouFDnEScQR/TyOEF14twTBippcC+bPSKcOVW3S5HzBn4FiaZWg1uFvqAmuR
+5QUsLddlOdElkkgJmbuNaRkAHci6HI0h7VW5eWjd+7uRxsxohgQOSyWDJm+vIhiP7o01mi2hy9x
O+rfDImOgFgR3471zvxgjcYGy4UdmGvE4csc82weAsk/zKe4NakQWhUbthkgwHCRX0p9MjyrcGpL
b98eL+BPEv72TN+aoa6wniujCkyu0QVKhbZEJDKaJQn0rwm6pJXp2yIJnlqjMkIj0QXy8VLovrF2
j/yU1R59BHU6EgQsSh3iI4p332EIQ3i9I8DM6WCnJ6IxmKeJpHpvFKSwVQLnmujSkSXZvzg211NO
XWdylHK+zGLKFTJyR0HRxYgEELqonh9P+iJIxdKiVgYAFKB7AMFTw63FUZazuIkuEhKDahaQWofY
GVE4t9+sYgR/3ob05F5bo0ZVtm2Y914dXepfsZnonaURbCddNXmd1xUrNTHVVmFyZDAm4+vcOJMt
k04PbTBs6JVeGw2pP2TSblhS2ayNN5T+Db4uhzEiPSaaMRiNwWzUlbUQFlnpeZLU+caBhi3YHajP
DqKoq2JejC6dJRjdbjMR34FqnTtZvMmbORl1dtsYxaa0I8t3z63VWzLJN6wlJLh7f6VGth0G8hwa
zClYceZ31w+3E7wDYM0AkN06c4DwcFuE86eB6zRSHXCdG03JOTLijEgA1c358X65NxXgB0WrP1JL
YJOk7PFqrKVMV8aXvJYhMpPoubeRGWXPrCX6lqlcTPq1JcobVG2JRx3UbC+gjBYsv7TKFhQ1u6S0
wRqE3MI7m2/+t7FRZyFAB7fAZAXGBgH4KDi1w1MXDmSNjYGWgUbYBLq8+fIF8hhVSRoLGKZxxuUx
E114xajaXZpcfASj0yYQYiJ0IUQFEI9Ou45xejt+5iJS/K3XfPpyHfENGnY17jHEUTQvBTv1gcQx
YXyRR6dSjl6488oDz309ntG7QwU9PbJkYJfExTXfpVdv4IEf8PJm4/gyWNpR+AA77ndxigx+E5uK
3TgophHwzJYrqegVs4sERA8cpp+PMAsYgC26uVsbraWZ07a1WAsCrwY8z5FfGewyJEWAiFOIRzYS
ZGiSuh1rkkDKI+aH+BIwlncQn+rYGdGyXXIrKKsfYrZbL4qzB28EwB1IPYC6uzUEJjVJKHw2uUz7
2n1XSEkQ6IdmZE1kIGf7tN+/2X9Pf/967/0xPjJQ4lvr6b4zVOSWgWpG/hqgSYFa1jTVwJIll9nF
+8ws5hdnxqsX8TJTNlPJAgMM8CK41kFdcjvKseAg7lEN2WXciq/tZ3D0P4GvsCWHOY9/GrN/9t7g
WA+z9nxhRCuMKXee07AuYTl5fAGiXyrIq3qhgWqkkF0KY9ijKrDz7TdOV0mGmz45jGtv6jkjRi/p
tTnKrXJj3CWxJMPcJnVSdwDBoM5utKdqJ28SI3YEo3yRnmqrMTW7scPn7EW7eCbrtG8KWEiemI/k
ZS0SWp0Caj+zWhgxhTZ/k8GahSXrpR1YktkbvJFb3tMaPfi8no+mgNrVRQE5iTBXsgsDRsxJdYXk
II1HsdW16gU6ZiDcfeyb5kv7kT3qUi+YThkkEfZY74nvEkMod6EokMdG5o+mjMwEdOiiRnER2VBq
XUPZHwWlYoNLXX2x3Fuxlua6MwhglhG2oS8Ij2AaX9dlWt6B/i24SMqfoTkxmR16a5CjO4cdgE5U
M9HZMQPl5xDk2odLqTaIch5djoIhmmeerFHELNOSeFtcW6COOtKSGeMVsMD553yAYGJ04pIDC0kT
6Y/KW/lF9HfiXvqldamOGu7jJbqTOrm2vrgsUJFKeX6EdfHThwLNa/xXsqZd8tUb/oEIzhiZ4szy
X7wIBLoPj43fuYYxqyCqmdtVACGjMuVilgnobSrx5ElJj8eOU7nymroZvQd/2nLgrPHo/+msps5x
PfVhLed+fvEhWBRLTyoyoo9HsfDVtAnq7EIDVWn8FCZANPvN/MZwXstX/hfEuZ9DvJWkbQzSz+/k
KT31l7XOikWi/z/GZZQe0YqAfph5jq/2Z1f1Va6OEYxfwLj3FujBs7xPTOaEwxCQtZuBPnG0tfm0
XFmL86GEwgis5VNiDA3kN5HW6F4fTygd1c9GEPtCYWKuFqPf5tZIhEbcshXZHK4XDPXlS5zqw0TG
Xb+Si1+87GlD1NwBEp6mRTnlFwFMErq/y1+SHbctnlRn7YpbNUVNnDyxhcpPGBOz8w7FJjn6tr8P
zhFJVu7ueyt0PXmUvyq1GG5XhiFFwovd+1PKmyi2Hy/Q3U2H0o6IKjACINAb364QJzNC7HFcfum3
ookt0H0Vb9pL5CQvykmKSLq2UHQ5Aws18ybJYOtCp+Kis6fCo6KYQ5KLcIRMQn+uXfWISHMnfIfH
Nad0Z/fd2KJWqpmY1g+YpLzEu3DbEM8prfYtdx7P4PyXXN+M9ICoVQpkdUBbDIwEm+QkOOyR369t
ubvjADpQ4uBZNRS9btco9LqYR2NneZl+97+Ep+BLqAj/5v16PBC6PXl+wuGK59CLMMMBsCluzfBS
nIA5My8vyXugD7uzbVnDjiBSBPfHm+46EWn/+dzBIpDn8HZzPZdyD6nWx63P1uUlPfvgyTxCHOBl
rcP5zimCshj6jNHKAWQFXabzoQBf5gxTXVjuECUa9D903/dXLo57RpCxBXoa6A0WgPrbqYuFJOW6
IqgvaPeNgA6LA1sFkODxAi3vPzyX5uw9ioF4MYnUTpMSrSqLMgM2RClQcIS+tZ63SWL+b1aoobAt
k81E5zXqjc8MD1r1VdrDBQAE04SBoOkAvNaQzdOoi1zK1TCqPZhoue0k/mIZzZJ5XZaRjjoVIxmt
Ru9yXfO3jEBKFL+yFZHruxM5d37OzXjgA6VueS6WY0nw0/oydI1GUqVM9bYa19TDFtHgzzCRm8DV
h/o5jtXtppCC1htHH/CaijNYiaD/JZ/0rNP5mgAiyb+z8Wc3fba1EXQGJ63sSDogm40DZTM7drDl
A0h4a3xiUkD7POAzoAjjSOybJ0fmyL+CqGhlVy63/q0hejIBYQP8XakvTYbqNAglu+IkrV1Ti6oo
PZz5K66iFUbicjnIAYKQiEK+rPowfPl/QUeM3J0DlBJqgqFR2I7Sk8GqDJcn24C0RDLm7LuPRPtz
i1/+84OCHg2QJqPnFsIE1AwHUy6lKVc0l1oJgzMoxTRjmoJ6xUUuSiY/IweiH5cIdK0W8h7KNE6B
qjINignqltulZ8MCzarF7RRknoBBTRx5h5ovb+jaZuWy/gGA3d5tWNsr21TyoC07aDJosJ0T5u2A
YrQOpb2NvO2OtYWMsJVvfuVWaryyhmol5vOfxxO8qKPQQ6dik6QrBK71/fYCCKal2sURlKyEtYuN
lxDk2C3JHhxF7y0UMc78fnjKtmtV7wVGgP4EapEncLP1rIAZ8FU9b76Ut6Heesp7E1jKWyTqXIBH
Xm3FJak5O2MmO200UzDY7M8olADK7CELJoMPL4wZI68htpfrMgO6C/zf6dz6dj78lcaO9Dzkch2N
tR5P4J1QFckfoNBxKYFdBXXP21Mj9ZEchC2wI36hh6Du9U2Z2TFO/ZYdtP3aZX7Pq+LmQ9kS6a7Z
99waK1qOrUqGbS9s+6sTY8L1a7zr93wawhIULoC7QZsSFeRDZ0pUhihuL0EdJduhybNNlamVzrYa
2FdRdjNW5m8ZrAL6BagR0F/otQE52e2Q6jFWEiZJWzxfJHKInqWD8wxI2/djMz+1BvqYXZuhN5mS
KBkTwcxoR3t+Kz1Lv7mdZR04Qz5Vjre3pU9iE3LuyHmjmdEvk9m4LkuCT7cF3uO50EfyvTL0ny7a
R980r/aVw2VBDippLb5JHkH5tosUQMvObGBpqGKgmohMopu+oKpVXCbJat+zmEBmDYhsxSidMTDE
2mxehGjHfTfcpua/NIOXSLX3RiNYy38tKp3zGb2ePupuqNK6Ae110l74eFd3B0gLOpgQ38p0zdB7
0u/wK8hxk8gEo4yt82fDTbiVo/aDZng0X9Te5IcO4sOQPb30qT3GNoDpOfsFvJZf6ZrDaG4tbbXU
TftjWUxE6HdJsQnZrwJCNhB5Rr0kTXWBeZ9UPT4olaHJxqidO+DdY1PEg1nc9ryV9jrTfxebqidc
RjjGruJjHpuDCi0ck2ufguJp8E5RTfoCWlSjTPAHk5p0f+PUbvdqYU6yBZ3H35Ef7lQfmGbig/ns
8V7+yWZT8zAT7OBfFNWQDKOCnlqru2CS2/ry/nn8AmiGIc0GvaUnhnyFBCqgZC4/I7vPmAPxzciY
f+Q6/hv/kwGo6Olpa25Zsv2VOC+CCfEBXO3PgRkAdAW+T/0/P3on03EGHn/6olCHfQQtVA65JYSl
YDGjvGVbVWk6KCPCQmWTsOzvUG4P4lv0S2EcWbOyqrmo7WsUVWtbBydpMWNQepnx3uhspx9BQh4m
HrJ2zaWXOkiKTOWnGGnvbOQftHBiV871vSsBxMICUjHQ4pyxH7fnWoiqMGvlGbcrJLt0vNRSbRSs
aCjITMvvkXBMO1JDAeLx3N6LJG7MUsejFEq24me4sHZ81UhxEkuSPMdb/0U2euDWBJPTQS22YQ1o
T6DyXe8yu3SClYTKohIwrzAyzEgwz/gabNDbwUMrFhx1HSCbPLsNiaZafOQbzcv4XAZkEABQMPFA
PIrFSpJl/mvpFZ7V4QDth3oVSkC3ZiEZk4oViziGkQ456G1qfg0zdH9kVyao+WWCEjmpwWsuJWcX
WEqw6XR8YHe+FTPbQs8LhL/9V2f7/evKyt65I1Eq/O/gqOSEXES8lgYYHB4xVrUBzQRO8t+O/P4N
fAOWk9MrXFK+oeHHGiZ+UR/9WdAr41TMwYt+NrVBAHDsQdx26OOET/G3AXwK8PD8O3qzBru0RmXF
yy0Ag7Rd6pHcK14FhiZMd21WgGoEuqxzgAzGewkoeCHFg8QjuZW5saEB+MKvFE7vvSyv55zO1ID0
z+9yAeaZXbFnnpQn7Ty8KU/KYbDbL+0UHNbSdndyQzg5cwoXcGs0itAo5MrnO9kfcHJm4brX+Fw8
B9bkaHoO4iZdDkgaEuZDuDzXJuuT1PCeVPPxPruTqLz9AmqpWQGIglTEUheCqSS6Z9dIwzsxu0sj
4vHEO7KlyfZ/VqzOC7k8urMg6NxtB+K426OrMqyXCTXCIO73sJHRzwqCuk/WFAUr9Ddo72ZP3Ah5
D9I+i8mlBT2/wetNvLLes3949BG026qlhA1kTL6atL0ZcPDVfSjkeicXb4/He9dTadABwFsBdI8L
IKw/aHxeSGivmP7y+YGt1oT85lVaDOXKAOUKNaFolUhhm8uwZ94lR8JDaDe9rMpyzlHGIzOUO+Sm
KlOEnmsu8bfwm3mP/2ov6l58Lo9ZvnKz3d+XVyOi/N80ZsUUCjA1tYT/BFtHekgCvQRceMfuh4MG
wZyPx4v0wxNJjw5U9zMt6MxmTGcbFXbi0jLF8S9CUn0At/SRbiVp2xvDaxyReqdc0jeIlsj1itu7
e8tcGaZpjcWaZRBWaOgEwSO82su29q7tygPY9pnv1ApPsfF4pPfczpzCwqWJuAibklrHKEMXasbj
xdeUBzyqA7mypeilEl+qcnKawcxRWSoJhB5KZiQD64iiXmXQ0EVjUL6twI2axZmTZ1Zery37fPCp
Nbj5MmrZ274SOG/Eo0OMHL7cSeg+6U4B/5HFhjg9eYxVfjSHaZtEX4+nZOGQOPTNAYQ803QgVv3J
rV69yyo16CFiJZQu+tE0AP1lHZfguR1PpVeZXO+ho38NN77M1wJTCVqseQVAEYqEEObiymbo1yIK
50XtBszRH11PY4xBPGYNEDvVdnwLZF2QIV5sCT1BEiwabbb9+3jUyywYPgGwAHS+gcAIFBjUdOeF
GgSh1tRuq6DtmDANhOQ/E74xg5y1OInRZQVvradw3CTlRgmMMj3xzPc0jmjdKo+anVV/fIZAV7ll
VhZk4dHmL0MHEvhM0U0IlbrbyQE/ZFuhb7R2hTowOnFfMt9NfenH90bWHPDPr5zBxV0wm5NBpY8I
HlHIz4m5WosmTxmwg/S1K/uxLgY7Dezscn16PN3Lg05Z4W8HlUtqCt6woXb79FtpOtI0iqF1pVGz
yCCx5zi2It7JvFQvWyebXoYwXDlf9xf8apzUtLJtIEk+2p/dttSjILMVpjGjMtMVZtzUU25woS7G
BZlQoow/PoZyL8afTfMCShnTCwwv34pKTbTohN4zzs+cx/NzdxGQjMWGBDcnS8dfOZ+xoRxNtQum
Rb31HbDK68maTsM9I0h2oekLYHmI5lCnrlXVsGoUr3Y7lfmq67ByYmVKbNTU16gdlllOLDekC/Bc
nw8XINS3y12Dg7dpC65xO7b5hKKX6Q+HKQRKWbR5v9bBJjF3HglOloKB6Ny1Z2HYSq0Tnspd5KF7
CkTtU/Ic8FaANoJPCN+ZPfphU+/YlZu8s3OF9OD9KPWyXENs3N0nc2g2A0ChlkNTqORDLKuTpjRu
zHC7uJdMpu/IGIznEM0tYi7qqXpi6m8PCxXUCE2VL7zDSQ11yBDIYnBRxYnFv7d4nzSFkYiswWBX
P94tyxAB0wtFEVVBkw8qMT8JrKszK45jVKZS37hlbwQcUHDQZ0YXuWd24GB7Vv4Awjmu3Jx3rokb
k5S/bLjIl+QKJgO9Sw8t8EbMcBZGt8NDJfvVr/YLLgKueYgzEhe1EPRC0rWuEA4SGSe/ddvvpkFz
vEy0c+qdx1MPERXEqZCkW2lIu3M8wJ4AKfIfVboFk/MgAKWaSf3gIpszGSkIj03N52O9ZpVgxdQc
Zdzc9bhy4d2RQ0frMboMqPibzbUq4MZpcIG5Mgp+JJzm63nptP7n451yd0xXhubfv9ooXMf7VdGw
g9s1tpIU0DDatuMa69EixqdGQ8VU4ILEHVtjNH385kdfhff6eBDLPBplgNp7o8fJYeTDgMQRTnG6
Vg9GC20RKHvKRjk9da/dygNpuUDgMZg9GDuTd2KpbudN5CFMr3jB4OZ5mNuBVMS7pmdHQ53GHMh0
3l85Xcs7H+UNNNAgYYfeX5Vu0Zo8KQIkoxpcP1Sc5piIPvG82kzH1phibHg/WusCXy4aAAzAZoBm
cBYvoXuwOxE0VSjGDW6iakibhmj5jjNlzcryZQEmhJ+HhfIfYVtqIsdEagM1lDCRXalsqiRVLeAY
eL1ni9hoq7RwBoaJnaTC26Ies+8OypZmOIDG3U8H3wSLk0/QYtJZgOj5phoPiS341VqSed5At+dx
5vZDODpn8lQ0598ud9hJoVYKwehqRU80LdRZoA65XjXU3oq0NRaAe1N/bY3azrWm1RI/Iu6FpLnh
15Ij1tlKJ969Ac06JAjswRat0CxrI9KSbS/GoysA7OW9hBK20UEWXlnu/Phs8nPYRE+diIMCXQkW
sQutVBQnXiiJaTu6QZFbQfLJVpYKYH3U6MOxOik+2hvUt0DtjRLQ7WD8DKNz6tuRtgPTAUSAk+63
9JGFCgQjwckxrITSS/cHHo6farqETDjKCLfr2itKqo1lP7pl7O9DCVAQrRxJGWTJyo18b0mBhoeQ
H3o65iN8a0jOW4XvmWZ0J7V58sXK4dPg5fFM3zWB/klMM+oJMHRrQmHEthZ7jCXgAjxZMk7CYNhV
8bA5EKfXc1YZwqU0N8LS0LAxl7mykqXRzb0M3IbwC1AM5BqjkvJGD1p1fJPCGmTqTFDp6TjWpjxI
6bapqlpPm4g3Hg/63gLifQb9AbzYcTCpZ0OSQC+4irjRlWrlKGHjJG16BL2R/djMHXePly90XsDG
hco2DelKEgV7Q2ZHN+yDcwZWjHjKzKr6Na6xjd07l7IA6AY4rFFEp+P8SaplvhTiya2hfVzFmpHh
J4I6kcFP2qVs6rXyzDJsw5v+yiB1ApqG9wW192Gwbeyei3Su+C1ml4QFcJvw6m+hMx9P5Z3YFBZR
fQKnyiwDSYf+Ewge0xRAJTeNtlwrGDy39eQEjGYN8fGs9sU/Yyta4+QfFTba1Jm/8pS6d07QjAhK
xTlzhCDy9pz0EVcK4LKcXGAoJ70S/MJmeCFYGeYyYY+LDVzyqO0hgMOLijqOYxUwaRkqSF4oscMV
RjcaVUj4xvBSmUTPgmKjaRksXHbBaHbRlgYUyXZg9gHhKgljSHY4UVpuq0Z4Xpn/ZeCMD0NfDqg8
IV6Ek3w7/pSvmyqT8GEDc5QBY+EFPWBMvjxyL0JhhdC2X8vxzn8j7TIwEQAUAZqNzifqXcmLKJXH
ojDh9Pgm4wkWMBWbLFl7gdw7pHNHLkg0oaKh0UUvns+0IWGnyR2GLkFzeQT2CrWEAHYAAqU++PN4
Hu9EZAi+weWEDBU2sjzfe1eRcxMUsTY0PutyecPaeRi/qAkj6awvNPs0i1I7rTjF7MRhrXHlzomF
YTCIirNc9ELmGJhaVRzrAIaf+W116W2+1yGz1Xxz7cfjId5ZtxtLVBySsqnAFRGGqKXZppRA+QFq
yWBUTo/N3BsQih0zEdrcT0k7BDFNJq3J8tFVD4mOM1K+nnNJFwI9XxOsuLdm15ao22LMIGfh5bBU
gdFf/gsYoV6xboz+bVa91J31z8cF1BA2PYDnS2Y1PyjYPtKq0VXYxFQCH0AszhBUY1RTwrLnrECB
1Ls8tnlvhHiUzFBMkOQtuqb4agIlb8pjhOhIEN0RLd1gjstAUGl1awzla7aoE5D4quolGu5eVmef
cuD4QVPB7/I1SOAdf4VWgZkWf9ZgBUfQ7UETm1xJ1VIc3VEDALHNj3mfGdIQWV4kb+JkHzFmBQRK
f5LC3s6m5hW6aJz3R5OfWGiWIT3vjuqfdvr9eKLvOJubr5p//+r4DwzXM0yIMGjw0fGsdhs+AjEO
+MFiEAc/NnV3nq8mgDqGnopDyLZIpfi8mJA6Q9WH9/+gJkc07NyoxxJXKybvhCEoucqg4YSSA16d
VFQwZn4cJVMIj92wrufbhceaWrDpki9JNh+P7p6TmYkWeTht+G4a8eZxU9xVQj65ANe1Tu+po8WI
eApGwlRuHpu6U1YAfHZWyQJ2dnaf1I7NRxl+cyomN06eK/41jf8myu/mqEZGOD011WvCvGXFDlqT
wFSCyS6yH9u/N1QEHkAqomEVuAzqHmRVpu6DZMSsikNsp1n9Ww0n35zqOFlZv3suFclV3A7zcxWF
m9vdyYO6Txs53Lj9oKdn4Tkfj8Ju4kMQHFh+sLZB747ryhq1QathKnwmlydXKlF77AASVkOzbP2V
N+sSdjdnI3Cxo6UCL0p0cNyOqhkRoPsiM7liZ6STziLdXria9pFVBUlrAL0KM5Kcjqn0PvpT1YaH
7Eh88gQSxduy3pTQuov2flLo/PQkDZewUEncKwc5W3mU3DuwyL4CkYbWVXSAUOvsDaU4qJI3uUBs
s0SohFML6nm9iytO14KwM6CNUum52vyLLBF6DJCxQV4Uau502rcc66JWwJ3nKu8xCO752lB9QMQ3
aTkY6ds/3syIskT0VCD+WfYOxuh0GvH4Y90ARIImF6QcKZo8NKs2KZzHpn6yEVQAiTIXpLPwKELS
TZ4n/MrZRpHW97LSc66q+Bc5YVMj9xA5JwPH6xMkBE0JXOPGUDFo5J9kMFRKE2e1FZs6PhzZGdpb
2T6Ww4pMrRzvVES/ltJ1vSWEIZQOEq09RLyYGWrCVfsizqF3WbVFguShx70L3dCayDYLJrAQ6SkZ
2eA8BL5K2KTLjQT9Xite6s7Ngsao+UGLlBMKb9QuL9qmjII2E9y83adNdUjHk1qjZKCu6T3cc4fX
lmh/lAZhXk5dIripYgG/AADphEioMoMsd7jwCeIZJOpCPQ5ILvpW9Dl6uzYbiTIwH48X+M6TDB8i
4004i7miHnS7vi1qf5Wm4UNYLjNqEQn2NUDcEreFY3FtYvZhV1uoYdJp0LJYcGNpJ+dPSoUGA8QS
fcvbyrAf6icFSEAkVZNx38ijzoOdKDIFoH6i878ZK55DuNFx6dE9VVxcx3Ujl4IrscxeYDpdicPn
xybu5MPnwf7XBrWFoqpluaYpBHfUM8FIZDvV80RX7GobV2bpGcn7Y4P31+//7dEbie/QXpWkGFOI
1LsEZBYg2I8tLFGkwAahJQVHYtbjWpwKYaiKSc0Y0a2HzSB/1+JbQ8Txb+tZ6e+SNxnrsb3llQZz
aBlD+WX2Oix1gULRZaoCEPS52JlWmB2H1GGTesXIctoEgEJB7wIpnFmumb/dkxrP1nIMFk+3D9C6
PmYNWLlRVTIeD2Ve7FvnCeoBOM+5loSfZCqWY+pU8XNGltzGkkvQyE97RmdCt5LeX7hoDR95Z97Q
VokeEHRgI9upUKFAEnd+HYe+5MplCpUfM2CMTOj+MaqWQ0sqkkcoSwA2vciSVYPC9oJSY0heUVk1
11TQzWjAAsuO8T4bgtCUxUm1yrjnnL5QQPXWKsGTIjS5XfJ+7vRSvCYtOQ+MnmV03SGhhEsfVyJ1
RVVTBGairpDc2lSVd4Ylpfi7B9xsTftueTugvw47Q0YODVR6CxapZpJBSV5z7hQYEiuQ/Lc8WNK4
1uKwXEcRMmF4c836A+itoYYTzPRHYypzeEGWiQ06tZzwlaCZyKdVzuP9eSdTNtuaz7WAOiCgNtQx
wBXKSrXEudz0FtbamzBEJo/SeswafW12Sqi3Sk3QstioE2BXdijzTgyd0HwTMgBoXSrRiIG/6f48
/q4FuwUKX2jjxUaeZxphNOUDShm07yFqV24PEq0GTKBtfyrK97qcvrqG00vkLJMOZLXQqReiY5SH
KPwdq/ItZ/tLCaSInPF/hEldeXgujzPwUCImCt4QmX7aaXBd31cgOuRdjtkqaU76MSdoS1SrwMqn
14Ehxbji3e/ECbNJWJs33Xyz3C7Q0PsZF+F33PQ8dinA+p4R5UlEfBaCqQ3iBjZSSfdUakSOhWPQ
m6wU6V6nbPyqXXGZd6420BqBH3hu+gI3Mb3/1TKPu34MRLevPM3klTi1So8bIDJY1m4uFtBfzxno
hotiRzw1lx0GiG30ofbd98r2mL3z7YnHl+C4c9DWBmaGfkzGVZ3KPhOKrsINRApMhflo0IFdqxHh
wCCcPDU6uysjq1DMx5aXO+DW8HytXIUybBMr0LHFFMRaAU7JMUfHS4qXrJ5qWyY+1cHKu+tOxh68
zKh6QHcZncWQsb016KkMBxBUJbvBPg8u7diDANxm3AgpSKYnWZMRqSe1JlhssYKDuOMbYBruDoIP
c0czjYaOhdRj/K6VXUEJSZgKRIOatQcQC5wDG4R6mIBm0qoKU6iJ/xtuIq/MInE0r3BG8RBGG99P
TE0dVr5r6e3nz4KzB3MKxBppfAavhk0Wib3sMhLvCPWm8EGJPXFGlkuW989BsJwkQCJNRCs+pBQB
Obqd/y7gxF6QRsVt0QJb7ivwpM7ZxGi0ouh5BP73WPWHXNwE0bhTuLVgcnnjSAJgNiwyJ1j/RXq2
7TOUSLROcRvB7EFzKXvPXbSP2uek+5OUZ+V1AF12NkT2NPeBvQG5NQ4r7fPzbUMdtZtPoAIlFn3Y
1RD2iisXOsdYfPwK7CmSpwe12UXgCH98vpZ33+2AqSyRAN3FjGEmxcXzV9b7ApJNSjECS6Lmaw/2
O7BH2AIfAf6Z+dLoDrA+a6agSUXFHQI0VRavAUpv8o6bgOUW82aD7EQE4IViJN4hbk+Px3l3Ya9s
U7MKbZ8I7LSC4mqKHRan3Dv7yb5fcR4/J5RaOyA7BByTmZhg4TwAYZCyOhGis8iw2CFl4omh4Ste
Bx6ErI5KQ4s4FJKbUgCmI2zA13soa254Cwu/KEmETmjPGdg6/FVCsOaN0TSoyqDIkj1F6QA2hy4f
oVWk4Q/7RsYm6MvowiDznCaOWFUvpmRSIZYBLK/R+b3yF63JYaGDrTdP9XDgqhdV6tN3MRiZX/k0
ZwNwCibFjoQUt7vUT4q8BWEI01qiWCBNyIXABOpMJs5/acMkeh83ya9mqqFNBMYPkJUKHmSSkgpA
JDmIh7eebb3eyEK5Q5umAF33LBLQrZM3pZLpsZzm75EytHiRSTlzSkHnBY4wFEglfYSOoHoaKsTu
f0FRLmAT9AMyGECAj19V2tcZGVJPyp4m+Lq3tm4TkMijbWMfc0lS6kXlpQaYx3rQC7ZqMoAiq2H2
Eyv4EI9Chq02ZMxNbPTS1H/JclCnep12KL60PJ9rNjNJov8r1Qp4HLaV8tIKcxH8mmOad8LLWIvJ
fvSAUFvJ9dOvPLT7oNUawktzVQ0YZ4m62qph6PEeaoY9Xz1xpJR1RdO7JzY9BGh06UxmzR7lxxf2
qJvt/0i7rt3KcWX7RQKUwyslbe3o7ZxeBHe7TeVAkRKlrz9LPedibHnDwsEFBpOMdompWKyqtdaA
xrFhsIQ81mG/6fzsXD84V20Qg+peCwcgeN/LIDl5KxHv4gL/r1XMsjYfeXBvffXnCN/wSuJMHkcQ
58GRVT0lbvvCWmLE726xMcVaR9GFcaIvBGRpeMoiXbdsZp9alheiGuSRB+2pIW/7/7G/ZR7SFwOz
B/8Uk3SG3aMcIuVxME415ElY/L/P2RcD85x+MmDUbqGiZUke7VyGQ575oiExDUGrQgrdAWgXHmDl
4by4B5Zj+rtZP5mUQzvlQoFJNAz4nnVKMr9C7f5nJ7y8Ab5ZWTzPR1rEXmP28siAZjSejQ3/dbT2
aOYPYxL79dPP5pYMF/81Z0NHBJDpuQ3g6zxyZuK6GbDjBz+5HqJ+Z0FyAvKIUQdyCzNIQ3roIhbW
x6tJ+oD6Hawdsq2btbfVHLJ8uhUWn/FNszkDrsFtBPZLnu36kZLJAEkmw2tP2CTPAkBXiTP5QNQ+
/jz+RSTxze5ytguV5Ygn5bHYNfdDGL+IY3O7yqs3u6mfRre4WZH1y6bS6yRk0I9FF2io2IGaIs/7
11Y8G2kdqtKCaMwvMwdTe+8SVyfDqnDh5e37fyuNesTXlY5R3mstgaHeX/trTDQr2whPw8UvryuG
diz8ctQkiTK4JzPXAzs5QclLzxS/YxDGcdDqctsmoSHvp2rTgfYdEGzPV4ugFVHfbuo+3gFRAWHB
yIUKl3eFa3/ldF32eyCygYYVkobLgghUZvqRezjCQo06GdR0D3U7XoWxFv68r9YMzT//5CuYnbms
GRD4ss2gkN1ebK3dzxaWENz/bt1/x7JwsYrU+yFPcGQ4EJ8ZTq22cSBLmLzNzS43oAtZI7O7dBsD
n4E6FuK3mSpgYdGFpIUZZ6o8pmB/kOgOZxxp8f6PKC3fkaSPrzK+Eam3smiLuPSfgX4yu3BRE5hf
rTLBXEr1zqOIpp6oGRNlrQ9smdZY2AEv+9c1S6AboTITdgzvzS2i4lrpo/Eh7/7u4OSlp68gKugN
MnEd/wQb58o453F88xJosAEIBsIbIHL7al9vADcqbEyvm6pHI1XCofkA3GszKZ2vp/1GkQ9KvLaL
5lP/k9GFAwSclydDAaOVXt64Su1bifSzeg++fSgt0d539UfTKXYqzmtShahgrsRcyyf9P9MO925A
yBGp76Vugja57aBPGly/VVaRwe+FgXRJ3L1q7cZU+1A4464dWkKNIEHVFMVdtALf9Yni60m9y+mB
Ta+OdxIFZCfpyvWwTC99+7hlQMgyqqBRAX7NtjYWYmjuXcciMmQQs9OAKbnVxl0Trz05L15LQHvM
5EkIpJYV46qsy3gaZrMx9ScaccMvSnpiivc2SSsEG9cKfuHyQD9ZXOwDY0zQKyRg0bpTtvfxtbaX
e/0ar7FduhJyXHZcn0wtb8MyLRI0d8tjV4ba5j6GppUVXYU2maLi6hiveOLLXuuTucW9V7VplSF5
Cri3FuBZpk2BfVQ+lDJobip/TURiWVf8Z8N8sra4CBMXnKlor5fHprJ20yS2IEIGtp9YRzuLkuTU
mRp+9GiotV9pOQEklOW7fsJ1xIzg5xvi4oWP/Bx2EcJxtB589Sf25Ch1Q3V8ioj0/mTpIC5Y2Tbf
9ym6oNG7gqIAslF4Snw1UXcNUFA1CAieCxCqwyOuBRbffSIMoI17TjX/7Zv7amAaOyMFf/14dCjo
zKFbIje0BIGPGbYt8tzmi96s5fkvjmkGn8AHA8izzK7Fo9rziRrj0XgeJJEZuK2Ua3FeLY0tkRDY
KhjSJ0OL9dFVbqrjCEM43eBs+EXlzJH9aAQaSfdOKMN0123+sNCxwUFJQMl0Pfy6WyMquDxaF09r
MA6hvLk4jODRRj8+wwTrtk8hDGMeFMjI/LwRv1/gGOjcWowC6kyCujiBXtx2lV3Y47F0UQYQgduG
WhZ0cq3YeHEsn+wszl5uDNPETGs8ZveqTSoWKSVhT+joFPoa6cKyBeWfxftka3ExKFqRAifnjEe5
yYkb8g0PzAi5lL3rj1cQILVCFMdCz2dglHL8PGrg3/YV2UPJDem7eDUC/37Yv87xvAafAs429yAF
Wrr4HjyVCjRDAh/lrI36shHXRcfaXAD7q+7z2Qj6qAF6hBHb3EDxrB0nrCJfcVsXHPY8lH+tLGJn
b6rbxlZgBWqflXOLJs5yYyIGKoxX9It7KN8aco2s9Hu8jkrjXEP7m2XCOfg6fWbijoA+wqYDYLn3
e8gih181nu+hxPDzYbiwSdH5PtN7zdMItPNXS6NWmkbTtfIY54TdxyDtPsRntvdWkrkXlgpFdxvQ
H/RQO6jOfjXDNXf00FoyHdErijkT58Y7Tmkb/jyYC2EDklboLJzvGBhZXgCi4VwOUzYdHfTh3qJb
CqMCRs8QkG87Qw2Vo6GlwH+tmP2+XHNTAYBa2ISa7S7bChwEjE5eYXTuSSHnasc3aliHIOkEg9sf
0EAk/ngEldaKH/u+dF+tzj//tP2RnZ2GxoLVzrR8vT5UGTElksf3NMt8nm5XBjm7xa+h+Vdzi50C
jAEqcBzmpnwTJyeTga2c3ffDPr7Ni0g4CkiAQsUcwXYokTP89f8zv9xBNLcVlCPK6ch/uw+DjUfB
VnE2W+6ziG64JCkC8GllYVfW1V0cQ95OQAVW1XSskJU31efWfhqfUQbzh+Hj5+FdtmQhHQLEPho0
Fv7SRIIct4WCbSLuMuVBjV8T9mHEf9Cg+bOhCwk9LCMIwNHkO5ftlpRvrjeXGMZkQokM1JQZ5GTb
lODCVZBIBMagrf0mLoJeOY6actO89rxbqZZp3+/f+QuAFEZlEun0pawDah56M/JiOia7OuRJUCfb
BqRoYXyX3Hr72L8Td9VN8id/+nnk32O32ayHUg8ACHOd8utx0UuVqx7F/gURpA0qNj3SJtRNQOVR
+K2z129/Nnfh3vhqb17yT8dTLwUvmQtfNKonZbrr3mof+VNI06YuaaYd8iUr/uDyxGJCZxoOIKKX
XTGNY5S109QTtHH7jR2e2Dn3UYP2050J+rX3zIfA6crteNEHfTK5cAqugGw9HZrpqPraAaSJe2sH
bouVPbvktMBewVT+a2VJpoAqUw4STVgRYXXW/fsJ4pHT9nz7qycvFJR6eKf7RVSD1trw339exoub
9ZPphQtwRrXguQoXwKcWcA3wGk+M6GgjGXc/G7qQ7/k6SH2xXzyba1YNS6YamUDo2+UUWNMmV+/r
4rmK75vEClkf6Sr1m0bb4aXgj92Oi18/f8cclX5z858GvIiOWVe5nfSwibz4JfV+5XLlXFz0dJ9+
/2z/07FwJyPjSdLOa1k2t278WED4og1yc+3teyGTAwIUCGDOhDHocrcXE1oxK+4K9GUiJk5883Ha
StJs+bYInM25IsZe8+EINtUeqh7d06r1S9flZ+uLeRyo6Holg3V7b80SW9D9SjbpiW2dMPWljw/w
Y58F5ik7KTvzgBQ7WUllLcV7/h4b0Lb+VVIGKcCSlaGsYq2m6Ac78k0XKme5cUO6sYIubHYzZ0dg
Dz4oq5By1sGrS8AEt5rsuOQegIQwQX87U1UtuaBQ/hpBf4uezvqRCz+/ZffVtf7m9EF1NTzpB+4b
ELiF8tphOK8R6/1FOC438mfbi43mWIVbmaqYji3EZkdIirIdu5a7+KOHuB7SLiaUXo2I+m8vjf8I
Fv1A+O8jOJEfoquHB5ekvuffFuSN+i/RfUd2M1mvAhHV8O1IfRker9iVvrF8Ht09DAf7di2mvOR3
Pn/9HFB/OiZiKhwdLRDTEVrUR34oj4VJfj7oy76pf7aHO3e0g58cr/9F/Nh0wLgW3QTfTaHIViel
z43O3Soq8ICNPimncgCBo1F1vV/bTVg4dbsrmchQHqLG5uePueR1IICBFwg6eFBcX1zOXO21sU31
6Zi2v53kXBUr3vW718Eg0Q2HRq25N3QZcxTo2QPjkeUeuelf50dxBDX+WtvvBRsARgC2he2O7NMy
wEh19B04QxYf3Yf2UQ3R8OjjlbiRvrrRd2NgkzAhRTg8/TxzF9wc+laA29JnbCqQt4sbykrUvup0
Fh83TRJOT2VLdv0v8x4hVdH5UUPGnfk0cqLGAbjBlGu58rK7cDnD/gyxwQFHbsxcLJ1SUmMQJY+P
B6/w7b3+qFzlr9W7hLaz9+qd0I13317zKNt2W8Bmr9WrNUXl707Gc9FzjOYztDZj2ud1+XRU3ESL
40a34yMt88BVkAe4tpRrJMiQ0Bz0lSfm3zTlV7fy1dri1Gi80bzacmJUqIHROKdvChQ2QFgVDaG1
SW87UmzyyA7kX17v+1s7oOT66skmT1eQfrwedjJUA33TRzOT9xRCkDn4eT98P0loVUbqDPQpDsRE
l7l6L5lyp85pfEyqlph8J8aVC/xCoPLVwmLDpWpTxFwq3tGMlI313EX1QxN2Dz1ksthVfVdF2nWy
lku7EE1/Nbq4zOOyjOtUYljdLT9M0EKfQnQogQB9ra3iwilGOmRm0UAWASxzy900NEkpXbx/pI52
o/aqDI38xtRyePqfF+rSwYUGCmACUEgCMcDfcP7Tvo1rPnAn0ZRjOZL4lFz3O+NQ3NUnNAmbO3UX
b5Or8Wg9mAd6jq+UY7sSHiwHiooiJM4gHqF7JghZlmr3Wmn3ULwzlKOCFB1N36umJ0U9EmZ04PJa
GewlYwgCkKXDWJHKXuyZWB11u55A4c67XXWN22VbApjsVm2QTCvNr0t3MI/rs6nFTuEjY3pT5PRk
xPEuleAiVlqwj3ZI1FFakgxZApWuPVGWj8ul0UW0J0fasKrE+Nj9X7zuCdhveFts0V8/75pvQd0/
lszZ3aNGCcDMV2+HVKRRNYmC/VCQ/qj7zaYAuzc7IKVbIGixiQwZqLbLs3e9Jr3z7RAubc+r/GnH
2p0wMyFg2zMkEcA6TtEwbOkp3cnmg06AWKbvPw/34rwifAfSEPUcUPt+tTjWeux0CuZV45FugYRJ
JepzBpFwB1x6OyddOROXZxdOExVv+FBcK1/t1fmgF1OOzTOlxV0ha+A2oCwB2QrL2BkPSXmnpw80
JtI9tPU5K24Kp/G7PurReJyMUHr6o0Po4ucpWHKQwYtjQ//7TeYid1pokoFUZJY/SAgSjOd4L075
wzjAS+TH+phdFVdi15xSlaw2IF46S2jNQbkOAdKcU/06HQkfKpHkDT1ZRGOn7HfzFL80ZxE5Pj3K
/WRsuoQAJvgAUPxuDY6+5Dr+O+7Pxhdrrw2tGN0GxtsQb8VQHvi5fLN9cBic0qOV+AjOx0MfqndX
ynWvkGFNQ2A+SZ9vesw7wEyGC5gdKPQAH/w6+NqEewQLGT3RKirFuUtuoCaig9v55/VdM7M40EY1
jForYKb76PfQr/r5ty/Dgb+DsGcGqlniF/m+r4MAhV5aIUCC43X7lzhlOyrylYTe3/TLcqLA7AWm
VFwjoC5YOPcEMC28s/vklO0gSrVx96Cf3Hcna3tSQvu9O9UpKfYQAzs1N6CmP8fI0my3KDegSFWc
IIOwEutfOjBA3/37PYsboKjcVtiaQHWbPfbuK+qApBYBH3+zF7dFe3CAzcOGUGHv3TEXpG8B3Xiw
kNv5eeovHJ4vn7GYetdLHSXVMS1FHBMvnohn3JhKkIu9kUerNBzf6rdYaVBWoQ3KBc8AIDiLfcRK
sCrQWqanBKgrP/e1JyBf0HwOBvbUJFOJpuEmNM8yRMLhYzyoQdKS+gCi3u3Pw/5WhPnnQ5DeNWfG
VfCifN1yg1OMRmIP6cmTd7pFKuNqgOiPk0qoIOdnJD9P1toTYAmGm30FKN+gqgv9NcRUy5quJsEU
Ir0xPZXd0dm0sibOhjn7zNykN7LaGt7GbAM7vi/Sd7opSeIe8R6q3ZUV/5ZcX37GfBo/XZCQxsoH
ak/pyaBvg9b5DfpF4+5cXsclqvcH0dzrTdBUwH8KX7Gefp74C3claHXmHmqwQaLGtvCXkiUUrtrJ
Trn95CYOiS3f0mKSv9aQkk+1OKyaNU6rvxfAl6OPvgS4FrBjgjgLT+zFBQH2wrbJi1aeABpAggT6
g35HQMEe9te2Pz3jf7/+un4ZgxwbciJPjORBQsCtGM4aXROilT+K35OnyZ98NBRvBfGCAQ8jP1AR
3B9o0CBRBhEtsvaemH33t+9GNgDCPyi5WMbiu6fGy4VAC+ypb+5BE0Eahk6zlYPwzfXOc4MIHyBN
SM65f/fsp80A/eiexnUvT8JpyIyIyLO1LBGYMy4MBLk9FSA04FNR3Pi64wRXhsJLkvE0+q+nQx9s
/WcWTL9FSLfIeur+L0meUvJaYgafzZCcN1UQ2Tv09frn+7NHNEJ2r/e73z1JgqeesPDu5sYgwf7Y
+y8fJdkPG5PY5BqpITxgC387N9VcaRH+lQUfvf/2IcKcWARIE//DPpsAuxn4z/d+Y+HP+mxz5xLp
g8dkV5ArJNmsM1L00dGInobgpSIPx4KEwv8fjwGm/fOMLEI4l6noRAU96WkE5OveUgL1t6ywNVVS
ODuvWskHGPMEL3fSJ3PLuqTS14MwHZg7nF5Pqg9Jn8ea7E7vr7vo9hSczjsW4q9juN+/Rcc/LHre
Bj+P9y8lw09fsLh+y1Rm5aDhC+xX8FwebX/3et782WyuwwDQt4bchT2JbBKRcBteHf3H7TEk5Jrs
SfQWgP9/xQfOJ+enr1lcvvZomtSZ8DU5acNnx+9Whvs9RP+6vkvMZZ+ATNkbYIAzQApJgUvuQ/xR
ftsirCE0hE2/m8LuYJ6L9EYBYUhQPYOO+Oc5/x5iLD5iPpafznYHLnpIjuAj6uZaRXMuep31HKyx
BDG6Pd4n70p8qKFS3ikHit4flI7ziog1/Km5NtmLELXq45hWJj5j81jhUJ+ezzVR/UNOTh5O+D3B
4fOxB543m1uO+/8Yhdf76Hj3ZPj+4eEGJ/B9bfm/38TgwAAUG+UGJJahkLRY/7jvvbFJ++JU6uiP
2XXdQ1dXQfuaVk8aLokuC0r1SNOgGk8Q51A7dNt3hCNt1gFqt0Y0tSTyB8E8SDlmfSYVnYcgnFqc
DUdxssFSpuL0DP2ZIOA7eqgC5ao4y6ByibXNcDO1gRaxrbvDBPHIBckKnGUAzuqg3XxkJ/5QrbX9
X5gjaIaAHAKZbrAKgGz06+5BPqLqtCrpTmlVo4m5bukJl1EexCAyizw95qFu0TbSRslDziYOylPd
21VeXV5BgLMIirFKNpWrp2HljWU0dLVyUh0bXF2puoYW+X5T4lsB6Hfn9CqyVYudLnUADms9605N
/SKMLujLu0yuqcd8d6KzEawUiGWRIvq7jJ+OU+t4Sdt7MGLPWdt7byJT7aNObtcr3gNKpXPY/dVB
ob6APQF8PvofsD++Tr6s9bo1mCLvEdUkJsCQpjUREaf6jSmo9kbNPvs9JaDq9IF57k+xovA/4+ja
RQRoUpyA0aCsjmyA/EKQslJ7ZVWrXY2jkn7URW5bAPgPHp7GhhSbokE4Pnh1fJ6Q6ntk1dCAphz0
HoCBsh5dlD1Tero1UFSJBkWnMtLEVN0nwsgsH1K1EnLfcYFGG0vNRTRO2EsklrWi7QqrL57afnCr
oDCYhJbnYPL3VmbuI6vbxNg1lWIIX+N9mgU6mGQf1bbrutyHtnc9Nker6WRLSQUCiewjMZyYAuPn
xp7To8W0GyDHbVoVGCyEV46bNHcHPSOJENmvUSgWgjnDYDzIoM+ISCIdoT5jUw6qKzLmBlCgfZOb
HdHsxG6Doksz68qs3brcdV4FQJzWpNChiw0hhsC2igkSPVOG7su87ww17A1EO77R5m4Z6RDOTLf4
FLTfKLTm75xi96BL2QRfEKq7GtrswQJKXAe/mPSZzZ9qN5Y41BZP7YM5KNOpKjst2SVaJW/bImcl
EbXVHJPC5n3QN5CpkaVKn6as5L+YWeqqXw/MOulZ7gE23k/uXevoXhtlqgoig2I0+RBoYw8hbTA9
5D5tuqyLZOPm1M+ggfRHQjBBCyynZkUAqooWF5QxZtlmTI08xttPtXYNL/U/reXFSlSZlYL6c6Xk
YVq7ctpUzrzc0hAO9NGLkid+JxROI+hWlvexowKPpKcW1YmRJUwJeOp0EzK2+WD63KvUMnQA5DgV
nQc/NrC8OVdVUtxZvKgLQs3USDcla2JOprFgoMhOtewwJSbDmJqER+nQxJpfK6o+bkHRxw+DVEfN
l4Da/MntOlV2Rh2XyKoyrnfg8+DYFWOtWu9ZzZya8KEuQHqhGIVBmFSNG2YMceYnvRXLrWDCEYS1
naoFnpknv+vSFb89owcgKVM63hJhScBp6soFR2an9RmR9oT1opQL1ae2DvivdKe+DIsmEWibN3sP
mWozZw95DjFR0qL0NwYKqPaMgHk2hYw02FkOIMjVRqhA9SknWaImHxZgktRX2WhFTZZoGnRmnRom
VTRCges/gzqWBsRDIFKQehNj0sS4H1ImFAjR4gV66hTg1kKtSmtkMKzJ1H1UYvo3OTDvXsaqfTNg
Gm+Eyr2oqNDLDFB1L997OnYZ0VOkyH0NNMB4ktXceJzMNHsolQRpRctOYqJLD7ks0VOMv46xxcBn
JuwntRwcrKjmtH+AjajwRmLGtKdZiqPPcfvlxODALKF7H8K//gQWWU6QvoIQmNMVNTBDcsgfNYDC
cx+5avZLVlLuNKUcUwgVWMmhchKvDRu3p54/Y9W2svYkCAxtWg/4gjHHBlFLnQi3AX1Qa1Rsq2Wi
6JGHzeIpmOIyCdWWzTd8bSmnMdOQfMjzsn1oGqsUx97VwVTF81SBS/P08r3gQwvmHCHwoelkF67P
rRIaRkqT6tQ3a9Ub0a3pxvfo7GhREIkBHiBCWDPdgFla7xaLhy6ohsTDoG0bujXg3dAeHMAXxwAp
CPsXczjivqmr88lP1DS/r9JSvjVDm0OiqMmcZlsm86IWXoqapJM1HSkHlhjzJoND8HTO9koMFAqE
JWw4LK4XYKqdHKDUtxlwmr+EbDwHwK9YtUJDa2l6RANst1fzMUbtBu/BgUAqPdd80xyxEP3gDXao
adlogVTcG/BONife+GpcGs+2xiHNwwxR9wScvKoXVpKC5S1NO/dGZKAOiLKcil1lJ9ljUraOEjmi
Kp+8ylDYzvW6OppUKZqotNpaI1gTJd8Udem5pyTx0uwG2gdUD8C2pQvw6GXDQQqazfkhQLnAMWgX
p25qazuapMLvvCZXrpASBg/poCtddoSKea2hU9A0IiCnKGB28PrPKEgPIzG0if/qhOPxECmC9E2i
LfUO+r2dQcC8Zt0I4fDWdyuH3U+8QFXEaKRl+UAVG8AvOaXaRy6CxglSswIZ5ZRKUe5MM+4srARt
qkhJC7snGW3re5aj8L7VbKHYUWeN8VlquGl8O+8xaMUsnV+yq9r8PFltz/2yAMbgTrUYqhWmEbfN
SXaNe2og0YpO/Napk8CoC0jkDG7LRaAPFh0PCh/AxpCoWm+TbjSqKqwo91BMj/H1oPfA5eXb6GDC
NGZZEV8LGTv3iDQGjRRwGNOhTNoR9pjpjsB+cyjNazqyyH5isO4FjdDObQ2a/he82QbQ2ePUplCe
TiU7dkMM9bC8VORNjibNbNOmKmKgwvJqVHWmUQlVVXBI3M3GApa4Os547lo7nXJI3Bp6pnqPgIpM
CnGp3tPAAk9kT1yFT68UZFwSjEN97xBVGcw3o28Uw6+A/j8lfVNCqapCHpfEmhrLndUyiAigPAgZ
M7UTI71DGt7Lg1J0yeD3Cbhw4BRqu9jTMafOTZ962EVNqTqgEW3UHmQ3c3d2AH9uockJAkQV0HrY
3H7sdc2jS2218fNOKmiRLiiIbE3emBWUUhn9kFYum7DMLAgmACCLzInhgCaiGJSCk84eWhzQFN1i
QYxkKAuUoYbYDWkcReU+NWAlErRFv4OuIKSRjCV8j7VQzwoIaeJDp4ky2VoCP41k7PV21IMg/d5J
3Srz+7jp1E1rl3l7oGmqHJSYNu9VZhW3o9WPMuBJgbYCmzYihbYSH1xkFWuz23mTaZbHWhlndgRa
gRUCNABIfdaG3msbKrX+pjB5T+9qI2/Z2W26hN5bnOsPJa9dj3SonXUHm+sjBK/ZqDkGUHatmj5W
XKrI5poxykyIPOBuuGxBcGQqiFL9kU8cjR28EU/1oKkfIMtsKn8E8mXYogsWdCEI3D1tE/O2QKyH
GBSdPKXRJ3gl13a/EbmW7rmlVl5YO60LeaWKgxSO6npLb6fK05PAbdoKb7VcaMVdLGONBuoYZw+A
mtRDQNW4MI9O70xZMHWiodGUsBodoCZ+5Q4PGjyCNZn31ZtCPYfexThDJYFejmUEg3AHFRFWjvgJ
0YLrDONdnde9flXhq+qgd6TxxLE7XvXY1ppNPOFvQ8JpeVOneGISD+28z4amyMQ3AKi57RQ6/ba4
6iahFrtQlkflcF/3Lt4qfVrkdxQaRe2OiVK9NSS0ocl86SKsLHT3HQmF5BWFrnGERlfu0k1V0hbh
g2BWslGTamogHaKBz8lqapr5adVDH7tGxHDyqCp/m0XvumRIuxaKzjyF8JFiM6whwyVmkEGBK0Aj
Ci3fk1gDsLysBfsoizp+aJ1e68IWrrHwjdRyORQBgNdDtYnRNIxLx0hAiFiizDtWfbmBI1M7P80c
epWh2wiBi9rq17hDbKi2uWP1MpPNQK3c6/GoGNMB50jm0zSSkmKWiTukiYf3R9GPfzTuZDdaHk8A
+/HytwevFoctVD1KkmYt6EwQanhPemXZiDoUG6TepjRGCLB3Cd4uqjGVoZ7hNmh44t0I6ZSPjdTi
KK90VHQUz4rySXWfqJKXx16p+huVqXHsF2asmaHRM+3VS1RkbhLRZlgO7pqBmllmvnWNxMGC1sJO
IoeqLfQsWyGrvS7UpgfP7RCrkDWFxDVBnd80g87kbLjCFCH+Tl2GtHrhMQXVprZR9tTCwzi0ZN4+
xjpkdpH2R5hPpgJ0l0RJJPB0YNJ0QRAlc5C356xO8Lxryx7wN2vmAbJErdYBHjNThdB9QqEICXWg
uAonaRJfyRyv/TMODubc6GgifJalZRb1mddxuC1cPyc8v2oWscwqdxZlab4FpaqpB7rKmu7GQW9m
iYOJO6uITAoh9gB4bzC9OAWoXStVgPClN5FKUcFwhQSTUSBGU6XhAN/O8JAmtebKlODutJ9FVVlP
Bs/w4GjMQW+J4mYt+mN4P1wpgnklGew8t1ADQKsd+v17yfyxpm5BatpMoQVPDcV5hoI7mIGsCun3
oe0osXVDHKgFxHVplRiVZw71URdp6SGy0tx9mwrobXo2Gm1BQKU0E8lVT6LYmDrPVIcmMwjhR4HG
WzmWmm+ZlXeWBnjwSNFSqGSnwsqhStiVee67RapLxERi/B1TpwAzde8VWZBwu6+B9miqmzrPlXfV
BVkmsb2+HIOes6Lyhe1WHjZlgQ5WL02TOyAIzZuuGLgbmh1zwOqkUAkm5VJ3TkriWak/miiUEIC2
UR9peYpIdEAb+wdD6QY8EGZvHlr8DBzevVWcgTHDs7008vJPrw/5lZYn4OxzG4YjmdmVC+VCRE3U
L9LccAIK6AMwFFmFb7LMfrxW1SRjG1WHo4FHaZ177Lzkrh8SF7k6NaFKoHlFjdbASmdnKWvKwmIC
IjmQNSYAv6MerktqqllI2zzFE6p3sz3UWPLCV+2mGnx7ENWVgBw2oVoGqjsEbhPk+AbZW6ClHNSE
IALnT9wosltwl9vIM6UIh9U6V+uoRDFRJ0mjQlhKx2lISWxqmKxSb/I/GURC1I1pUbjBpHe9MfTs
Kfk9im665elgjoERI8WBP5JlB8wsg9a7Bvri0sKjFbPuKHejXphvWm3UaqiyzAbOUssNO9DRc0CJ
1tPpEd5alkFOwUG+jZ1ktAMXL7sXF0xcajhkdnku00naoacUycuI1yrSQsLiFmkbhEOkSAr3DGBu
BUaCYoTX1ZmSereDJYw6MtM8KQJAYVQRDsJKQ1OHC96WqKSis57VhUZ006UvEBztqz0eEzUkMGqB
vGXqKniu/oeiM2uOE+fC8C+iCrFzC73acezYju34hkqcDKsEiE3i18/TV199NVUz7W6QznlXhJW7
xx7Wjf0xtqIUx9KP2suwNTY+bltXfY3dKp968OiK1uPWHy+jnMbhZUjLjst6cac+31aFiKQbpSxf
e6F0fUqqfQ4OSd/K9ToLqT8Mqd7cjFOYvpVSDnt+u0LjLNjdgTWYrrkqL2VA39jembE990VIYwah
5vGfhJiwLu8Jjdm5POj5ySdHiMeobDi5jXKnR+2JnuG6dTzee8kdmxW945GVqIVe7kO9sDBiEYQf
QSCbMusD4F+wHVc7OSliuZ2UHi7ZoQoUQ+wsfaJDeQSB2k1T8HV5wUBkfGWChHYU9oAD2PAb/zpz
xmwD4lSV4fJOOF1v8nnUPcuYA1X5KB13AoGZgaOy1ODuuPNDYWomqlknB0FxCZ4ungQvFzooRTa1
+BKyOG6mPitZn0dOqMlT91HjFe6BUNPuu58SCZaxHHHa7a4K/Hzzy6DJ/bhE795OZR8fi35vyViR
asS2TQK/4OirSQ4ka3h/UVvPLKluppbM+oUz5lMXwSGAsEPcJ6wn/9y9d37tYziLU8R0PXNp0h2U
FTzrGMCjZU4fh6pMC8D+Nn4cdLmlwIRGKKbLlj+j96ltJgay9JJL54fyMxXj/uY5FOodCKky/3kk
gbPL+IugOJug/jwpbPGcjg5P/Oa13H+xX3KNLygK3h2qPdgvwhb4KwWyGnmTlT0NCUc0y/tyO/V2
fJYn9ukBcVgXTNHDQsBXcV5sF3eZ49WcsUvLL3rsGqeBo7fxMtFQYMinawryP/LKRPMvf1KmP1ZN
qYOM9Rq0p9qW/XeyLf5fZf0I+EaF3stKyD/BZBOzUR6rgJe5j6vez2zUt9yhqS+/1jZKVR7dJnzA
QS05wKfSv8kx+kXl8yxwA3Qp+XbuVrM8FdI6DnvXGuPw8dr+sdhssh8T1xCp1zXS9x+FKcyctxwH
/zpqj9xsDdz+oaf4HGiw7qd3T4Sdf1buPj8kRLTWhJKC02R1NbnqIW3bqLpE8TqJk2c33zs1zgof
XLVS8ZKJwl9PcD0bWSThLfuNnku3PDir8JvLytn+lIZN5xy8OgJgAkoiEHjcw75+DK3T1Peb36gy
m4QgQUVTB+dlrU3ofbHjMn/51Uz3Vgi0khxTD0FoPghZJ8d1DLw/CUZXfpu9Hde8ZtrxjrtfTjpf
tbe9J2u8fpe2X7kFvKFfcq8c9aezOCnT67SEy2FVXcgAUDUdt5sYoo8tvEGQBiXktU+dfrsOvVuR
xUcTR3901BJeUtAce6DpmnNRlVJc4oUF5Ej2vazPykpJrUAQpZylpZN8J7IvXWgjZKqiXsdwNBxi
HDn4Qy0XtmPBZ5ZSd8+jbDsg462PSC6c/SrNGwYrInltQjWoaHsfgw7Wpx5QM0iKXMjSBVyWMKun
dNQgwyN7WXXoyhRH2xg67QExpwTT01VwP9HGoilSuK0WY2t4xQquCMTuAJro5WKp51yMJh4Pi/LM
Z8NT1udr17UMvUNSg2ul1XDYVq+5c5ZIOohlHB8Qhi+xvZtabkDGrGC479cWKMcAln4njnnTecrW
dtEUgUyHtjfuBvYt+29ztbh8hHBBUECIBPE8e19/JVXCGVha9w1Qp7UH0VufgUlh+mSUGfsmow8F
FN0rmNpAiubkP1Gnkc6cfp3cszfEXK2NRepPX8biqguDiOxzwTP6tfJzMRXYoIrPsQUX/lh8Xfxm
IrNUPDemrmQ2jIM3XXoj6hpg15XOHamW43baV/4ng0mCg0v8ZfRI9wGbuuXdJMBCdrHxAXV/ok+k
ZEYv7Sjau63sImzGQzCGXU4bxP5WrqYdfjjdWgo323a39rKkSVtkki0C6tEYa6GsluK+2UFVcvAV
P6Sfol/3g24LMxxiIOIPWxsmpJ5QyOcyksVHWO3h11g0u/poFWPm08QVEr56XNr2uhetqJ74lKY6
7O5EnqUgp867d8PCKz63Xu/8YGocvolhk2uu0q7sc96vlXAzPx7bQ0lSyC/tioSHIVDJ67gl2AUK
d5UMJ64p1Isd2o1jTcoJjNWbbJlseUfdPOEJyRTNZN1Sb0NFQ2Cm/lp6cy8IuuqjUb10lkTiczys
Uf3YNk3jHELGXH5p3dfPXdfXqLDYlsinVc2cAJBDFrDmI/KQ0Tftq9BgsN5deSqKyklz7r2NdJFl
Dcvlbm6c2OPAVkTXO0yr2x3xIOIn6Pj8MMYscOeWKaI6lnptwge7b/pP2SXaYghXwfzd71xSEqiK
lSDYbIus3mmfwNLzb5JX2a7reJkjY7rDMsVmvVthqzimb/kSTG5ieZCTJgd2slFHrvbcR9h3QeBx
fk5DcOnMQqnJvPbok7MwMXNxRtjbiuPYUBOVIbaX1d3Q7vxcy+q4v5h1I0pvkpa+mSChEfwQ0Qp0
+0wBP9c2uESsyH7j4y0yiu8B7CZKhUmmWg+JWqIpC4RG3eV4QB55O1Or/Uxdytgd64Rz9ECaaDGe
wkaUxRl/iP8ziJlS+NqS2jnUc2c/K7I+mSGXoSjW446GbD6Lbe2a65xOgbo3IlmiQ9XETXOI2lnW
70SuLvO1KRhvCjA+KypBTqw/h/98+hpQ1e0ius5lMNP33fvJL1y+4kM602D/1jOxsl8gdSb+wfXq
s4RYdVMmasmQVInxbg/6Poa7qjumWAVSw2hfOZcpCHqALl313wTt8jNEWYtY0RrAMR2k+4WTSrv5
nlJS959e+13eO2Elt1M1xOpxqsWILM7ZfaY0Pe0kClba6/J6HNT+3DKHvDkNA15uo6h7hUSHyslb
p7fOXVqna/I+dB5JSOPOLLETjNVd7c7Pkw+JKwfqf90+Pkdy68PHdBM1WSJDO/0RtR+hyLVb12aD
CNzokizd/BhvUxNldprFMWqC/aHwauUdh4KR70jk7X5veldHWVmkyCMDpZu/XtW68cPaj4sLFgUQ
xpAamSjnwJmqO99fNd0KvWfgOXrpYrBsWobdspUBkLRJCLRN5qRiFfFwVaxK7ldvTJrXCt4MvbwT
If9c1m5+HpfePq9M1/UVSQPwguJujLJh6NmIqsL13vgykyc2DPPQzlv0uab8WBTPVOs5rvciyeJI
Tr/2MJ39TIYdI1c1UoXAUxCPiPSHegYg3QgpF+CYErwginF9jGNiMkAAQvLFFjmvLZC7k6HiLDju
VcFdsIH6GwKEbUzUq1sHmk/T40aJuaN5i0bPHmNO69fNDuq3Br57ataZOcxxdZ8H+x5e6w7s6ThY
Nr1ctDOfqQ46PR5ksLr/KSl8mkqGUXx0ldP/pjDeWbJhNfI5YMAKDgtLtzlOntY/aO7zi4wo1f19
6RSj2kBV0XGv7Gjy/jZgwl9E7VsV7SzlMqqgeiKvKt7abgpROtyA+pnF+2gQPdTMsiOVdJVZ6+2w
tl2U8j4E+iWFgwajmmuLkhAgReVTNaQftkJZee0Y/r/vmAhfynqFwyvE6JA5vK32sXM0ELSw1fq7
LGLG/aruEG4IkLO7STVtdNqEaq7FtFkoNTghMiqAMvkdWeR5Rp0gvUABhQw0jYyeLBjAG5eD/4XO
B2YogQ2HYyv24NVpuN3ZmJbhzeeLJIFYcqdnjpaOBXKvvd/RMiXfp24cYDDEONJCkMwrh5jv6bc5
dYsfIiB/IZmpzLVJ0bpQO6t1MlFrgP6OqGQLxC30D2xtYUNpOPc1EF4Zvi/eVtXnMTbVuSINvc40
PNQ3s6md/35r6zvfpDPsTB80q84jJsCrSQNaGHbYmb9lDAeSAX7Kn1EpFEAYoOEzURBqOyL9n9K8
7a1LrJ2oJj8PO4Zodoi14JeurH8XE/nWZKOp16/KVfgouZQBakW4jduFGXINAOmhsnPc8hLSbAgo
QRymwn0ai9GNs82Ac+VJb/h9l8Dd5rMeeiCKucYTZDZPwiWvnfnZrkXz3zako8pLNcewSM0cvSpH
9T4RbX7/Btu/qyzd2IFzsruT/sxf7X0vq6Des2mrU/KxmRjgIAqMz7Kun/W4exSstTMPVVBbVmC6
b7vbS277yzA2JE1LW7Qv1Tjt8iCq1KhjuBASlbu+Tb7oBMZ4tshie0Yg0D5JPubjUoYbT8R0YzVY
iueP3pn7bwAD5V+7VhOrI1Pbb3LD9wfZekA4iY3upLh5V9Y5DV/8qgpxbKgu+k+Z3UuPa7NE6sX4
UG08g3a4LjOPlXYD753d4gaZrzEas7VU/f24VN0t8d2bmIdc70ptXxEfJz+0KNGitvqddmb+0Q7g
CtnMtmxP4JOmyM3mm99OoJQ62UUPH6gkmHqSMqyjA2OlEyIPWKa7zbNEam5buY7AkPU4Xltpt+HU
MPK+xJW/j7+QnC4OZrGwn+TZd9DQ5jJ2xpNjSj3eL1MK0xz5lAZlrOrUkESbVwUX+Aqvgi6nn/66
DKtVJxMZ3z9Xs7N7l6ZL5XvDqxaA1OrQ/wMWO4ufmGp9/YvZskRdsZHiA//tVyfPaXpqTiAmfwHA
q+g8m6l2j12/zXyB2kQOaxT/acD8GHHZsgiSG5BAz+GTiy6AcbAuhvEu3JlkDx6M8K9IQY1TyxcM
7lF1LW2WJfQ+UnK2j/rCXlZseWK2IqXGbSaZKWiBp84ExHcj/jI7AlLEW/8vSSGgQN6a+S1mKSOL
PYj4IleEi23OCzF/dUkiJeLwHTtTumyOuBuZ7fXJlwsgeCabUf1UJSTNV8I/ju+H2nXqXA9+ysWJ
gmCBjiilf9h1PTjEnkN9xAe98y/8xpkWpPdDMTU/uwX8nPOkiJ9CGwX/LaN1i+OciEFklOPFn4kS
mP97d3Fhg2HiT1HYONulqfCJIIdmIUXM5BKBTKL62kKZ0nXaZUnVOpS2boZD1jjAkyfsyRFF6m0F
KgBXHaCj263CUL86vKjKOvLJ79u6fpzCHmw0Aj1BCRGgrrljbg0ICKv7gsDWOkBBVHDl0ogUBrXK
fe1ZJtcxCV9cke4rpLFllQynsYW3lzF9jkWVVkBpvtt2J2QwuORtgOQI1jNWUHVLIn62nrjxHB0Z
O1djtyLO+mSNBOd2Gs55V6UsPwsTfZI5MRDplsLx5sDxyR/eY4NoZFhmGEkzT+XhVrthf3qt5sZP
5DY7R6RTQ3On61vJTLVX0GIrMorouEZsrTkHarzgkiqtfyA3veYLso3sD630fPNYbpOA4dXwc/vR
8aZmPy6DtBXB+mVEqtEEA/UU+gj/Ks7TNV6eNtA0AvvDfq/u+mGV7aOO3Mo9r0HnbddUb8D1cmpc
5wlJlakuddSlMeumUQ/J1JczQ7iTrs1PALx2ZdEZdP/sa1u7FsYnGOpXUYRtek36GNJloTE65BsG
Zn6nLliMZyUkGH26UyHks55FWSW0vYXvVhMFhzbd7Dkt+hj8rnFwn/fOYP6iFQMOc/0mXk/I/Grn
DFrp96e23ZPpVFjI1j6w25/Vd5blJJxC9RSVJNbkzq6LKt+CHoGe5XNBsLDdPclqXcrLSoAr95Pa
CnOP8G6WORo98KIqXIEjXCAokEu5qTRfKOpJcuaPDR+S9PDJyXkHkU1mPQzPpaxA6rlot/0o2hDf
xFinN2GRu0X23I7J/Istp/wRmxI+xIvrycsndAwjyAfxW8e5VeuDhuffT9IZy5IQBQaLj2aNZxx6
lHgWJ35khHCqg/3NJBaN+TBsQ5+iqvD2FOhD0ZqSNlXdZkHib82xNj0Pk5x9g6hMj7356JAqjlms
vWl92/kr+x9TgTLvuITSr57XBfb8o0ycNkCEVhDgHYq+Y+Y2nVwfNbaBh9GR9fwuvH0dyFuKRt62
lcs3L8aa8NhSTETZDiXZpCkVDkNTv0gJQ5MXAfYCYGDIXUCtai8erOoD6KI4pnYRHiNSV7SSJrhT
EzLbI4B1bU7DkuIFXYfUUHM5Ejx3BMRRWAz4yYurrUv96EBi9ReLnaV5WVLArDc3GSrvTnH1VH8X
FVOdIiy25ayJ3dBc7NZG30Qfz9W5LAztqqqygpTSCCHKQ2E6PNqoKsmqWvYddK5ykp19G1Kh/um4
9BHR2BD36fc5dZLlVzD4DU9XUG7e3c6cQ+BrEWida/5YedjnrYGORDCykAvVCW6ttoiTb6Qrxel5
MfCLl66b0xaslMrwIp8n3p8zTPC0ZL70AnEixrKxx9EPi5SnbI4RZIRUIt2pZOOp3BBZmfPYu5H6
J0Z3r9Fr+Qjd5iFNJZzY1BvnZxK0Mjw2i1M0Z1Qapj044SqGR07l7mmQgmuwF/GwPXX8eelFadMV
b2pxzPrsku/OR+e6opVlo4KOKo61/BIOvuxvoo05mSMwauce9pCagg68l5CGoRLN381EHqUPFHro
Y2n6APYUHL64NjXAAIoNSio7FrPVdMfdbJ04uZzN86sDpTPfaBv4PubNBE0iIHVRXZfSK79AIjZF
8RdYrT0obYsoW+HwuusCEwCbnErtnRyVOtspdEMi2K3XJOVd5PSzd6YqdX+NVVHvF8c2XnVeV/jv
bNJB8dVGJfKcBdc5bV+Ga7vPwGIAdpG8sGywHy/YrGJnWA4w46jxnXWOuD5SLmvEadq7SUmmeL44
/eLoe15zhAzJLoP2j+rYxzLrjSI8bunqRYdgXUJgIuENEbFpRjX0dMbrfUobKrncs0Ms0xzsgbmu
phGA1zJw6pNjWwQjftgHQe5NIYpfbkmuVXewrAW6YJYeW1jYc4/22GSSoUdn7prMzkEqRej1Unh0
KdWAPtAYCLRw2KRQn8dGjVHzq+1n91MF4zqCOWh0eOguUp3pLY5/wRAH8TlMevHCfkTGkR2bgKOv
mcb6O6SJ3M5GQfVcG+Xf3uXZNbz7tNZE0FaR4ZrWQTTmY6t1eO/srjuzuOEAv3NKx+Mh2EPAbY+m
wj0bgtt+pRfPt+hWlEiuCgOAvTh730DJypKBzAlCimX0PLGLYr8O04MqkE2wBnYJcUTLXgZZPUzT
f7L39v/KqGmio4Rb+bH3EWhNuigXG3AR72+cHDiNRvbQH34KGXoei8n83JwKg3/aq+kZQH94TJOx
LliBJvtSE+ixnetR6f3UsdzTRFOM/j/F0xRmwDxMNrXwbQBlukeQi9EmUBelyfxf6Ew2uJTRIvjj
yfxoQYdsTW5HHDq/IVHmGtXdED1PFqYtX9JGy7xQM4oyXbrrAxkZK+krTCjiImyaklU4WztmrZmr
d7dOvV9sZ8P3VaLxzpYtpa9uRW0sLhra7a/jBc2AcDySOndt2JYHeNcJT2HcjA+EHJcYq6oGkY+F
OPgZIwTsL7FFI/RHA3cvSANjHlv047K+A6YIRpIv5epmi+kTVGUlz/wRzdg2MwF6PHCtHl3QhSky
/+K120c8cdPgnOZyRVVhqknsZ5Rk7reVt6c9qDTcGGH5LWCe6J/TJz3V3pkA0BRpgEqkd1Q+2Nph
QbLLPRP4tr4Ubq974Id2VmfV12T/8brirI6juQHSSSr3uvsJpW00sncrcQ1JeO+6KTpFPVBEwl3A
pYXCgH6xU7Q0iZevHkMHL9ikhuPsesgRTQSBy4p10w9G3mKwpvXolmAVNmFp7ih4wIvVsvAwG7nm
Mslm/V6hFFdAcUwQhGE1JGFooGWaAhe3uVDqJIYHKPT0NYX/745xsDjo5CnYC/PF6Xb/2iBHNXcw
B7wNzo6s+ijrjVlg80caiecGWCiP6nKUDPGx+ZlE7Ec5KKcoz1vUweG3U6rro45kIHJ3X11YPrmM
z7pxGTTCOFG/tigckNTatYgu3pLwmTW1wP7cJv/CvnFekOTET2uh0RoME2q/Oz4M+JdpvK7Lh2hb
UZuPCVlOrAH2a47HUH0YPbhDFivrTVkbNWX4BFnhVwTpSUd60CxlILxrB0fHYwe5TLcU0r32qN0p
3H9WCfBtBgJVE0k9+6SctgGNTKcp2sPvgl8nzftQ1+O3m5bmN5C47HK5j/WU+6ovn4tGM9FLnqw7
iBKefT9kpzypeppeKkp6aH2xkInneS4d0M7JLT447+lNZQTdi4MsBqA5PfGG5/GuWvdBxb69+PtU
orW1s2LUrmfgZf7y1vmIYxpzc9LQMc2smx8UnzNM0OVWIhEi1OARtufQlRMaf92aF8cJZpuvCZDH
p5p9zb4yjATwkWPrCNL3OYmBMlr7QxZWofGKNP0T8YCv5OQLT5s7yRH3Cg+TfOkQdeO1S6blc0RD
QRUoHV5j5qEv3i61jiUW6Xiy64+emiKqpSo7Ve9xsFXbie9WcQzOvvO2TmMcHZuSc5hqzzk0d1tf
FjpG2xH43zbcHCtiLO1jcaQNPKUWq9/XU9wWaXRa67a/wTJt+hkPIvmjFs8MqICV/+pIPX0Eo+Ni
0YKYao4qKhabL/We/JiGtuG+5aTRpy5qhIOBvSRjCgHHAD2rktYvviPIrKfDvCZElTF2hOMLbEpE
xl7PIJrHGx2U3HYDiPZspfu5BGv11EyVT32Wb4Eau4517buX7oM+DGVtUMNszki6uJoT73Bzeowg
GEa/eZvyxhx9SPG6UYw1IIClEI0rgYPsyGYs72U8J1xqQQkKzVyFAQM4uXtX7jD/ZX5uzUPfajCb
eFuX5Ohor6+uNb/Cvzkc2vYzcLGDgElx8hzWZQOt8LXmCk0HZzeHKSyr+UgTWdn+5geskGazoS4H
gwWe9FtuYwrN/KD9PXA9Prqbaz7R4LZhnuwh+qVRrOGU75Mb/V6MP4anmZOzZjGMRucnpdvTzwnq
mVta9UVq//h4GB7bAa3ZH60b41wnVNHuAb1ePd435AruL3sJlZnXUQOqAMsLHnzERCO7K2hyMf1l
DArc05xExrtrjVHDoyO05lwz++Znq7/Bj4Ra+wKlgyha/3624VQcEAguEfk48xo8h4MJiPVoOAQu
O/cC5RvlVqPFG7y1Out92tpTFUxjdwmnUsZ3K1e0cwUjhgAV/QgPH4lgFgdux8o9lV4IP16yjIF5
JOX8TJcu27obBuPbVg2RzYYogfEVaKZeonSuxYHLsCM01cPWjrSigg6dZTJyuO/R8H2wDlryCO5p
PSHBFnzqwiKLp4XDILDbfQ4NyPBVnUft9ME3Hse4PJqZPT4vBUB4NuK0CM6cg/uSS/yzziV1BSq+
GVUYX287LHnpbs4nIQ7jS6dnvfxIp84Pjv3mFn+iCcVJ3YVdcdhUUf0tTVD4WTn7df1gYusAyGDJ
qr55RCL/AdlI/6x9zArcGjdMnju2fRepCYq29txClyExhilcXgr8T0gxKjkxfoah4V3c48I9TfVs
q+sWIv/lnHKr7eBqf7SnbpuS4pvrFh4315Z4wxP1KFV9WPR00+81UTwln4HDrsBD2tn3rZ9bcRZC
I3hPiiEV39Zoh/0xarf+QxEggDmJ2NsZNITw1ng4KkwW44LCp0PgBgqmzFCdw9qGA4KGXgzgAUEY
k+7Y7Jb/koPIWMk0cB6EAJYteXtFiA0ZInp4lVCO6iQBBPZ8nAqPsyGV7d+a5w09JdxpzPoj5uUo
HdU63HO3EqbGbTb/d9z6E2ag1N9wr4VgK+RXTNUO/swstm2r/jPAg/1LbaAwEXoEGz47xqqyygYn
6YAxBqtf22Z2U4Zwx3P6+9ltW46orhzeNaY3yKPV7X/tg1lfaepe/OfUlFRB9cOiPjwtlyBf5by5
WaiUiD5oFhhQjtaoeTOvMpIHcN9GoMSGYcrLNxPa5OQnBGHg1Yn3/mTsZO69QLP+IFPbq8cNpEqw
MtcgNAspxP1XMOwAx3PSzx1dVBCA8jhtyf5mqzR5kpiVaBX1vCZ+cIEr5V0RFHP5bfWqJjmi4qrb
h8DVqvxhfLX7mvEprSVKBsYri4CyN8kPi8R5/QkxLn5NLgzRkQwPpztWM1oXjukq5qIFX9iyUi3k
higRVq+kzbXrZRWorKF5jJGPfuHd/DZ47jYWQLoyjkXncGsUXdV8Qay7wHuIBpb0KdKExb10CYGR
OU8i9wvy6uTXPDXytY3heHDSSAksy/4qTlObRjxNRTV7OULY+RvUL9vr1AfyO/rnm7XaTN6WecKG
v3Ts7vIJ/pPpyRC0XB5iMclPcCufWwwuEu0P1ZA4JwTA+xo1aZOFe02TvVE3gbNbiy35hh4Bqo3+
9Ql1FEtYl5dt3abcywPcfxHyT/8D/i3LawSK1J/qCKkSUwdCe06xWYwHjJ9CPhSiq8SxZuJFBJN0
K6LIzvXl9lgyMdbXLW725ey6Sn82sNdEr+6+Xdn7Ba2VcVON/0xoos/KHQeOCeqs82ZNWjpPt+RD
YAX5jJ1GI0QscTsfRJxM4UEtPfZQLfr2U2+LI+7rUOCTQMper0evTKdru81hkhVo5cJv/rzVy0ej
w6XIeIVjOj0gU/UhjmoUzkvgoP4dUp9E/kZ1Plz4aJJ3xupeZxGmBFKeihJfGop/9JBpYQ2/ULwU
5ubZoOKXr555a23ncMyxf88uQ3qo7WGYpNh+LZMPPNjJ3pSXJBgCPKPUpMKcs6dwNzpQSBX+R4u/
zEPE/SPUq/8AWjEvYKzd/KVMEuO3CUFCgZuw0ez/mJfMm4FsW07lMDCOnsoY/azK2KW2gxdV9I26
7Hcs30FrljypC+onprFX3qGoNDYLFVTypU+jakA6IiOdz2szEtsvVqdHr1GoH/g2edhSb3XvGNSL
5OA6Y/VCw0Hg3O+eFPrQ0I1qv09RJZl99ZAGhxSQv2QEizireCkQd2gt5neqtKYoX2IYv4KomhWG
LjHvRb1U2/tudsBo7UX1grTr9phuZRv8A67hd2jwXxYXd1lGZm9ea34ls/teDnkY8ksGK60iAcqs
QzwGDlkb2w3gKPbbqDSWPk7dKYXVRFBfu/e2TrG2e7IOXsdyHOlvTDyEOFFZTuBppeMsFBItyyvE
r0KT0+FBAP+vi+IQe3q7px6mARblm3xkO28fo7nAUgQSRVdt2C/bckz2xl2zZbq5pEPHhdKtsXsG
GbSmdw82snyurVi3zKyNfZAsfTUXYFGYs1pvkk1YaPeHcflSvq8zjMUVWm0dCAmc1Bfi+YE1PaRR
li+wMaB0aFuhQWpfn0Ta9vAMayAwGCFrxCPR7/ppcpahO5Rdz8bvpHyIYxjo5LfvL9gNgEJRocvA
WxjFS8Jnae7c8XzzOsgRdcJN2rk5kvXRTZSLfReRYA6smb5HcRr9UW7T8/9Btd/nznW/scbWe97D
Or2VBSNzHmx7j3VgKdofEyY2kSWoFkF5AeeooQZbQ+8eovkdgJm/OH3H8oSSHssgP4nxT6YujMhC
v7O872VKFDjT0hI/1Ls7P5W1Y58qTyj3AEUtx3MkU/OfHHGkZE04wx/SXrv8hMcYfmJB4ppK/K4N
L2JChX+vYS6/ZFvgWthbfw2PFVXAz8Sqrqz8o798Dwdo+pscgGvYTKN8CYzuvCMpaSgny900dwU9
bTjylEuuSzSEMcu/8AulOIL/J+28dmNHkm79RATozW2RZaVykra9Ibal955P/3/UAaYlVh0R03Mz
0xijqGRmRoZZa0WQW0d8sAD4y2VgOlgCSQjy7yp4JBRwYPlU4Y8ARCSARU5EcpBUoeicUtMsiCMe
8xauokgeflGL1CwP+K72L6oDavFIotX42yLR0i89U9A08F1hVr2EuZoJmyCNzVNAfZK3NRDZWBYC
qK4VKY0gJaAARchDlYYeaWqtPkhwIgvoTnGvduskpZL5eUw079L1NPYeKXWKT5FoxuVDaOlUtWsl
V4JTZ1Ra+eCmygTMbizJX8c90TtEpGj8BY2Y/hF5DoENaSCNZxrF3jezInbif+FqfxWDui6762eM
RcQMrd0a0OGuHDvTstNYds9oXAXNuu2t6toJvaTsNbrF0le3dJUXtQ6rH6MqdQU4pSb3V2qck7IC
WLBqAwBFEgk+Q58t5hAahqsP+1KMxfEBNkxmXuFXD89KGgGI6MMC2v0UmNWHKjf8nm2MofnB9qCb
1sehKThhXhYAKINOcdeymPBYAKRyd7QK2k+1nCpfKL2EzA1q6hBh9Uo3TdvzvfL7aJoKIO9WHMQV
pI/gRzla9TeLSI4L2KvQUXrAp79lIiTaiBV1HBt4dN9+6YSooZXX4BU3dH4U9bGSevJiOEX1Ywz5
FYqc5eGOSOIjxxqyXl15ZgJkuqUQkfEmjLQIG0UVYU2gjqlvVJE4/2p1nWVdDFhDoPyMznsSqBq2
517vLMQZFFKblKq7AOAWQqeLLJWQAqpJIKnWtlhkpbJTFR8kWkROYTgDjT3LLlSvekkjrYU/10AT
ovNruOtWVUR1X1RZTsvGN8pveSlU1bZNYrisftPEjlQGuo73dtMCdD7zBAm3xG95O4r0o9M8o+Aa
KslOot470djKZE1lQqu4P/2Y2G0ok8c1quzvuhhncYAP74JvDyKh+0q0kyC7RLMrOEUAaOo/pHEp
IhqxizjQihppbPCu+8Mph0XwuZNrwLNpTSyxUmS5K54H1VLB841gSvm5phZ/JiZtgj3aXu3vyIeg
tAKwVOAfckP5pqXCcIrEgUOYBVkebdqiyT/1YZ88G0E8UpLoiuF7w2P9uwWmok9EqeaS+oGQO2h0
DzLofhFUr2H22rPmDmAItdJUvsR+PrmCwXATG9JdGrMfhHrgAMFWroKiRkmnVoGFORa/01gN+KLP
GloTIK7KwPtcu34UPCvguej/41fj50Lu/U9RYvYDWMW6uVAdLnOO4giZpvFEs93REKIQr3l1om1E
CbruKqcA+ccYiDOdShnDUz24MHRhnFUgXqDGvcRo0LlgdGWkWxg1OkCyGYL4ez3mJoTLTgCuytP4
Q+R6lw4g0vS7Qf0d9Sm4iK0DmQMdg7QTDZsWdfcFhbhBhYsYhmf0+i2G75miIG5rQswj2Aj/C2gk
EPVaPobIqyLd8QWKV1tukCj2iq0L6skDKF5FxY+Rd5wYTIyUZ/JM07cTJQXbLwZVeQV70gcHcEse
/7He9eleR1wmexzjpNkVY1lySmgpBZxdVQcITWPgC8r9bIFR1e0pGjP1eykDOl0ZzD5GRLfsKHUL
FoQeAEU6qClKw9WLSpL+C6ZHUm8Tt5T+ottRyOue2U9MBaJHz9TM1pt2o5EDEPaImo0NHT5x1CCL
5DkN3iKXM8U2onxAPp0FCCejHLPPFMho/Xhul37B6aannphAtKnTmkRLVdCUK0P1g194gEZaQQrr
rccB1QoaxnJoHagXK9oOKGwSPamoArQsM6MaWDa1SZhoRd3RUEFn4fJyVESDgpBqFUQxDqeNtUr/
1KLL5v+AtuL521Rvw0fgU4pFfRFlIw4t2IycgmW/o7hSFLvKb5BV0EJAlLYuh8zUGlTRkO0xNzq4
AVpq/Z4QVseWLoK4HSuz0wjYi6F8mGrJPwIEKyIgCobyKdJki9p53/nmOZO6qniiWwXHLDEnaQMh
iKTyFCtpHa0bI9W+1qE3IDpMdHZ26TwRywN8+ppLA6SWVk5HmuZCMKSMOB5Ika02aukAZF6cUjma
sBtU4TkIXIUCiqPYlsT7RjFIp7QavTPKPeFjI+nwsFc4uDJ6TqDtWSfd6FKJKK0OYX7boioKknhC
hIU0YpOFheaaQHsbrfo5JszjKx2qt8BlV4mpGl2/Yd5rKzRX4PhSIV3MoYFftZV8OUjg9MAHTLwn
a0BhoXgwFZDBZIrkW4q31mHUawYEFdjhwZ5pfqbA3GZNigXi1NIvfui5PopkgKCenChoc4jpqW64
m8BlfE7qZKUsI0samkTfKEC1Yvo3r7wCZCZd6647CpmlWs9g1EdzLWddR+QlBsgoKFltuKtGkYY/
Ctot2WF0CThoMah5+tIFbpIffDyh5jRMn/huId4kXir6+RNbGydv/hbapPMusjFYdG5MObJQqOyD
uNlHQmKM21TpmP886YlQeOm8xPsxDnqZ7Ie885VdTc3TO1od4p8HVP/wmXI1+onTiaHRP9fcaQYR
p4auw81AEeFz0cjh+FCZkeYeYRjBt5JJUGFx0RMFDCFx+2t5BSAPWtYq5XZpxK1QSNZUPkrhieIJ
1J0+ooF7EJDY7FciGjDcnhGNAnSMYsA5Xm0N/Fla6e2KzLubCn0F8zC7JAUSZ0nSBRHfCGR900sj
VGKLNgG4i/CT1pb6DxkSDe9F3llPUj6mDDSWKXkONBghC8VJSGTDu5OSiFuutooMd7iorqa2ZxpU
vGHcSPVTpZiM4PS446dWaFsED9hu6yBopfWr9wvvZ8QHGNc+wHCRQgOVnXVT6tWvxO8IHzs1oBBq
JHSRXKXjbwbu2MGcU+XxWz56gruTo1wodzTx+s9tanSbVNflaltXbt+e0r5EesUEVfDcWhT6AE/A
BN71bg7rFPWfjrNiRKiftpzA05jxwj74BgAgwJN4BwSDQndNu7vcjclYF+usLrKnYXh97xSp/1Qo
tOKcUvbpZUKgSXXbx65h+50l9VTKtQiuSdGo/c7NIv8LoiMBWUOTWI/QWVE86dQ4W8eqpBkr8BZg
VQMNMPqKAm6T7XDvOT5LbVH/GX3/SrFLKlek7ZTrKpEMbCpcScq6gon5TCOfBrVSxMJ58H0Kt6WX
QF13W6v523V6TXrKBcrXIagKUnXqxRlFQnhpJw+KqIvwQyY1+54ayoM51kCne2a0M0AVDR/5oVFy
E7C1V4GgEGnQFlyopA/XvpJXLM1z6/FRNiiGQk4v3dbuKmrTqItIIwlJhfzwJS6VPtialelPNK2i
EB/lFnYBDQSBul1e9m3viAkZl03+K4KgGEIQWUZWQSjxWoQW6MuFK6+SlcyRI6/7A4Ce3M8FdopI
pm806jarDA8iCe/1NmMKyLhGHUx78gs0ExyUO9qr2Jk0uhvXJXECpcc5i0G9fardQqVlbFWVY6hU
nAHQieUVAZiAehbEhfLRQGjs85B1vXvKmDr7xRSH0olkuWm/DQqNb6rpgxUS99K1537TrYUuiyAo
KMeytVY0d8TURhQTgRcppBS5BnkC0lVBYgDYBamZBGOz1L7kU9rjuBo6wfxiPU/2ljq6n0rRgPVM
+1Z7NnJxcKCWt+eiLePNCNzVA02v178h8YPggR9CFR6dPpKNkeKvuCaLF8/IzVgTX5lu6YoKZARj
HQq3tBZgOSHdARoZJCHICcil+Ui7XU7K+EuUdLH7YMax0IP0jkUnCXXkAizJ5J+tXEPlrNO68ViQ
tP/KIBtAVRe68MkfS02GSgc5ZgUOuVHoVoIw3oQSfX7OmVU9ZKLkykw+scr0KVc96iipmFZ/U6nN
f2aUhvkFZWqSpFMxGH62WlIaa9Mq+nNCaatbBamrWH90UaCRpNCh33pSZDG+aZDqZ0Qk9BzmuJmQ
FdV5moAXKJRDr5Z0UqpU8719plfm6Fg0ovK12cjM1THB3j9Ik9DQesj89oxjbaM17SawaBLuQNhO
k9uUU540Q/cAHwDaRIcCibQvAhhiFkk1aECxqn7qhmH1j/BGLP1C/dpSYcdC7DB6C0GpVoi5cnAN
fSHc6UkDFSxQDf8HvIEQXHBldfXZ93q9OipNP6HTWik4qnAo/HPUJIl6FFu3p20CoSWINqAZTA5u
F0EMlOAA/wqoAf+wYF5cQA+B+SagaA1kgiwYj/yznB0NCA7CnqyllWEH11m8LuhFZShCQKShKBGA
VFu5xFKCbTFjLNqUMYkTNyugN2gHpSLIjh67pnvAy6HkqSnCBCVCXA81mnbsmguwfITMOfi5iaSJ
N4L7q20tUBvl7FX0DPwVfOKg41HzYWiUtoSzTp6oAY0wNBk9pm262vKynaVF0BNpuTXKZkSbU30Y
OlpvUyVY5vDy/DqkpqNvB7FU/+6aQrkkKrrWsW01VHmOA4MGkaJKddHFZXpDXTwAtUnUrxKCErSC
NUHorpSo/PIzmEkfQrUBlkB1QkAvYGJkmoTUBtFVST8HRqv/inE0YEAUehTG2Kp0fTod8UeAbUbs
dCVgdDDhtF83SR7V7j7u9NbYotVTVlurI2DhQQTJYdliWEY5iGfdQlGzL8PmkKUJnGS/LZVj33ui
Z1Gl9iXl55iq5aOcUt3/agDrki41AETRLsehNp/CvC7cRwuqJNWLXBDQSR8xsy2g3QpfJbVqM+b5
8teeY4N6/84qSlr6cGBkQHiQxCM1cWTXK661UKfyvqG2YCLBJMvPoRx4SMGLMsF1EXXge4SJEJnS
jBAPxLxeuO89buzOZ1ee6lIiy7TKGqmBxDD97ySYfbVFNrO5tLJRVOug05sWsHIteHuYxZ5o5202
wOmCiiAJDybFe0S7XMt3r26Uy7/CXPCKfW4WuQk+3SILgeCrf8el1OgL1bTsUHPyzDai2GAoJi20
CmBM8TUbeQBzWHSJHx18PxTr76ZIvE1tAB78OguGQjlpqNP5uywEj4AwGupRK41CHgOC49CLviDU
0nkTUlcTn7KiyrMzM4AZMVEqalVdKqsA9DayZeIetpBHzC4LmlK8qE2u06huKooebYfim5NUvppc
KJv3/UHRAf8IraLDBzDUzIXM1rQqkWKvdUdEp8ffqtlqAeDcOvy5III7SX/OlTRNESyJJso8v/JM
XDVqE8kE/1QfQQ83wbMcJ+sEJB4GgTiJq1HwXrwx3jSZtDd3tW2zUwvqy9I9dVJTBmQkMhyEKSGz
n1DoqZH3Fj+BqXYDctfeGiERB3TIMdkzsML2NovTBSZx1ptVK7I2SXorUBZngqgCy2pjw2uOXVwM
67ZkAkoJEIuucMd4QdgEQCssvFrUF81G0I1vKcS1vdj68tmDqOCuPt6Fm/ERkmyBKWXevSEioTpX
Mtca1HT8LGuOtD/W7bALkz+W9xWZro/NSLdSw5MdxN752Gj/mLMvPXZSI8NQao7mta9fMnvo98ZR
E9a1bUgvQXosHcXbJsgx2BnTHM/J0mSWOzv9zv5MM5cCiC+jsQAD9QcZdV4z0VRbQ+obfmvHbgPA
fEfnxJc2vrXwge+vnCKmxXRsmbXPV24EjOIT64b5K7k9NqcR1QySHU/cokBg8VBqObyCv6SdlJ3X
+QQ8rveD8lfuhE2eRQtH/vY7UIATxWm7p0nTr5Pg30jlljU0zxblsiPdnbNXbGihHcPi6ePdvmtE
YngD59vQpfmhoker9DE0hqOkJlcQfQ9K8xSqz//CCKkqbQAiM3k+ejxKPaXWVbc9Imb72dKlP3DX
r6avLExAma+Fa0EIAinQsKgraubsvuqCVYmmlqOlFHwppSfZ+GQWCybmdwMTkgjEBDVhjZhRmk28
kPLWYrK4HJ5Bo+b1uoRUqu/KeAfG4uNPNr/sc0Ozo0gIrdUmUdk5zK919BS5f2XrZ9mcP7Zy54u9
W87sqgXMLBjjUgrPVflTDn6b1nlcGtK19MUmkeY3p1jzo5heJV8sVu2qOSs8XsMaGLheLviNpbXM
dj8XetfvAyU8G8EnVzu56m81W5jzsLQp0094sxak2HrVavlcnXvRvBObIoZPQ/Vf3pb51s/Gu/it
AtVKxApKgnYsIZZhflX16/+289O2vVlKAFtABQYanhUIKJHwBxFB6JcLx2v65G8f0P+3EgJLRRJl
bs5sJeADciEX9fA8aZGtaJwdxBo67scrubspJs14jUdRB+v2fiUkcqCaGYhy9vOziaJsiOSoFPwu
u3zB0M3zMC1H1nAwikEhRVFmt8VoU0n0hyg+B/Uj1Y2gejQb5JxBEY75t0GjakefC5XMzSifXeNr
hMC3kph2T2fGB4FpIQb28dLnYurzHzS7W309qoPg8oP8UV7HiKAFmkyr13NKIYdYxzCVLx8bvPet
336B2R1jBIarVxSFzq21lX+k6EsmJn3NxS897dn84Ly1M7too1FQNC28+ByhYpqAXIZvBzoI0Tdr
i6ieBQEz6jcGDIiP1/d6IueGTcXg1VMkwN7zE9uYkSTCDonPViqcoU+Cq7sgsQcfAPk+4Tl6Mn6S
KbaPyUF/TBBtogy+NGfk3jc2VXOaZkCwp+qzbxwqvtYMIPjOueM3a19glgr8fi1dWur0gtwsVZN0
GZ6BxmSf2TceJNMFeljH56J+ouS7QjMtJkmTvrkr46pukNUC0BfbCx94PrrIkJncRDijiwRYuqzP
XEIExKukwDRcZOQ8RPLYCm0IBjSH7ZPevUjZA4XBkIJNY2xN+WdfxJdpLwDADIiE5TuqHhutTRZ+
1c0bNftRM2dYB8HQI/w2XBrol0P/EiCHYCEw1lC9kLLNx5/gxilOxoitFeR1LJnZGe/9VY4GqJa4
fAHDe6LysyrLP/+9AZ2/P42GQoZpnilRsgRipOXDpaOLpygIdQvfPrbwGua8Ozus4a2J2RqEttdM
UvPhQjy00s1HX/3Nmk9qtO4Q76YtvkcIpC2shX36/9glEzMMjQDMmt0Nar4oIKbtcInSU5t/QxTR
ESbynnUWTMSQfvYNopNL091uLiSL5TMaTAhk0Akh7PsNqyC0FPT0x4uApHSdQJDgToJcOar+wp28
Z4nR2BLZJiMyGBzy3pJZuG7ZeYV4UT0E2BGWcsM96uEApRYmWC8Zmn9HK+0j1YvFS4PGwAm1X4Fy
Jfq5XNx4Xw+W6Xx8YO7aM2Tq86/JjDl7owfmI5AR9+JFrqJVXD9bxE9o5BfJ/mM7Nw+irE81AlWW
KY8asjzbKs0DmwTuRYQGb5xrLdrWxYtXlAgrqbRn5Eubic8fW5RvfQcmDWIbqhIkHXOHlsBwr9Ru
EC9GhrpqrAo/K1c3PyUjrZ4E1a8HTVWyQ0Xb7qBWo/Sbal+xU6mCOijGVqckpKU1SrCEV64XJg99
DdYdDTftgJ7Iqqnz7zW8FwjaWr1rkadY1bQ+bKETTomphXuUPf1vEM39hZt270MqcGGQxeLEy9rs
JAKmyaChyOJF6p7Tb2GEH7TH1qnLU75wFO/caXJblCKps+AOpfkgVtoxQlblFtcL7fAolza5rq+D
8aCYvZ2jsdPD1OlG1J3GYf3x3t1u3eRGmGlu4iQNArv31y2rIpmxHf14MXRhgwYCGiDCpk0OPvi1
Svn+sbHXYYjvfeZ7a7NPCtlf4uVrx0v5C2B6/W38LT2LB2sTblxH3cv71kMHcWX9SB69l+YlP5Sb
j3/A67ibmx8gk36Tt2qa/jpg7k3IrwoI+ABGHS/dwXuinfDAsEjhpD3pzrjNP5+CS8JsV2tf7cIj
iKwF4zfRhszqVcXULEvjX+TJQ7wxHiGOBELYGC9ehYQTDKsHX9d2aph8lRJ6v6g9oxBX/2QWxRbm
mFMr49d/8wssCq2ca1mhSPD+F/SyBhoe9ZFLVQlcrvIzddu92ztdqO2hq3+HLA0WXzejVUNc+7Hx
eyeNiIfR25o0abPO/FITeGNY0fW/KGn1Yh4qw7bS9DkZ/5r59n+y9HoK33xnn6479BX99UxnKxXm
PP34QzLGe6GD52Smnz+2d+vZp7IRsTqFTo3ncbavqQLsyYo88cIKD43ubpCCRhkifzLbBUt3HQXl
X1i/PMY8/jNTFJ39URUTfNK50DOIH7/C6oW5cCGUN8HNV0UsrovMWPJPd1f4xuzs3KAwqCRRiVnB
qDZluw3qEgJLfoxD98V1ZTDla9+rjl5eohTtoPXVCN0hsKJ1TnW+XBo/PkXl80vMa0OF0tCQaNNn
J6mXszZDpVW8pF0cbK22/8u4oW7XR8gEfLyz984sGZAmWhKDjLT5SUrkVAPNyrpV+m/RiEzzDuBk
3n3S4DB/bOq1lDlf1Vtbs2rXWPZ5ocaReOm0BtYXk2Vs2s87VUg/Aao4dbIi2KHaP45FeaWp9ZCM
6nMSj48hmlY2OtPhukoAQ2uI7K8MC82uVFKgdIlnD7Fof6yvXiChYiiUo5NRQUThgsaMK/32TW0r
A2+0C9ld620HKFuuFhy/dBvw06pF+8K0RJnqpzVbnFGEAfDTkqBE1tA1VupTEzVfRG0M7SROcxv8
5E8EkfdZoX6nN3gMTP8Ql5kMj1jZgcseF972u79H4QWgWMoQYWsWjBF6UgF3G/FSE0usOk0ObbC1
6oKVO9fVJEDQmH6jkO5Rq3zvb/PGYt5WJEiXbIWu66HbZt06PIMHDosN0ncfn6DbS/re2CyZLWHy
C4riyRezhD+Ry4+JcRoZsQZyW9x9bOr+whgcoNMXUkTZmjkEBSlIJYfQc4EX0umb0DG++yfkuCDM
f+r/1cI0xZJlkeDZEmcLAxA9Bg0VaW4G+Siaij76qQANoOJ8vKxbx8IXJITFk1t0vOYRH9JC8agP
GBqbCtUWuRi3NdOttl6meAtR+l1Tukjj3EI2RZen4PPNGyVIQ5I3JECXkv73Xyhjge0FXfpLD/Rf
Hy/q1oexqCkdAOonW6I53ypkqTXLw1IKIAPIhh23B+AUCUpaWbzQGpCmAO69E8OYhVazpZsSicjM
NUexGlWMLZEBTeRIAoO6Mz4xXGqnGi+18T0BRBAEn2FBIri6i+B5Kv7CePbbi03bXCcLwV2btAhn
ZyX1YRAWHYNCzAEoOyFOQrc90f/FQSGLM1RCGQns5swKEmcSrelOvhDUiyBjVPCEcmrLTx9v3b0b
/dbM7LVXSwj5jG6WL1mMEzwIwRVVV7BgH1uRbuNSvtkUwrAizv28x5tXYy64SNJdQuXPADZSiF5q
BFXTZBfFfwAsrdSE6epgvK8fG753B97anX3FIaf+rhiDfPFo4KqJ+mB0OymvNx9bkeQ7Z/KtmdlX
VPRc6cZEki9phrKB6SpOxiyydVVS/Z9QoUz0qNs9WVB5Qsw7OCBAmRwjIwoeByQKFn7NZGx2QRhZ
b6kqbw/PwnyEuFqn0P47z7gMIHeoNZD5orKz8kpDWSNB3Kw/Xvx032bmLIPc3OL5YWfn5lzaKHqk
IgLYht8VVMWpldlef5VzTmwNs8drHvyiWriDt0YtEcK9ppo65T3SDH7UG98GlaaFxhYZl6CQdkK6
Gp9j5dIN0mMUPpn6wdIX7N3ZYRQrVItQUCGRZWzre4OKG/ZgKjvrIkvNukABpAquRbRHyB1JunJV
tMBOmk+qItkGnF+cx8JXvpPXAlI2oWROno+4dDqCb1ZsQaExQ3Xwr0nzQ7POUFZXariVgMRFvd0A
7+lRYeSTM+VASK7gF8fhaMCaQhCqQDys0RMGU/62tML5ePvvfRnDJCuxFAaJkvPOzn4Gcxooj+Re
Iig3QKnEivjxADC9BRjvM1mVwhBk46/6Jlga13yDVpkeAkTBpSnTJp6aD2tvR6UGeet5166RP+fl
Po/sutlQYEQF/2g0/dpCoLUUEKGyxm2WHLXgIgk7L6gWrtydRwkAB0E8yRkhC0n4+92BfQNJSoq8
K5xJR9E+iyNVlfI5+yWD3TgC4BUzz0Zrx+nyb4a38PzeVpHeG5899Hmq1S3aGd41Ss1NMSBzjuiC
pX5H9N3OQf1J7tLU3+m0v7/zfGzE9hXeJxHF8dltCBhmAp1M8a5IOEE8DEC1ISdp7RBNWerT3Lnp
U3DBtQNZqBrzPg3zu8bBGAzvqh8Rl1SDfdqfjM5axXq0zopvgrlw0ZbszZamhsxSYVSbd82bqRmF
ukz62DCoDza/g5Tox5fntqypADwBa0SxhnybKPf9uQHLJ+vooITXcTh5u1jdD95RDf+2bGAUvjQq
XXZ08fPNoHunuKOEbEv9r9BBm0mwZWFrCQ8VosguOqpFLthFt4Up6KNoHofBUqJxs+fvf6oyy2cY
qYg+f9SE1+yz/40NNy/Fn+JTv2728QE02icXqPrC57mJtGYmZ16+Y3gs0wu78Fp13xRGejd/Pv78
Ny/l7O/PfCrickalu/x9tUV0xCxsiMJF8KNtvv33dkxZp8qr8z4q85DVbMs6HcYhvNbdF7WsTmaO
S0r04Rp4nbCwTzexOGsyVe4LgSPvsjjbprTQulqIXNZkJOlW7LMYCdKCHHjMs101NO0e3udClHWb
qynAgYg2cAd4Y0r074+xOJCYIiA3HhubWSbrbsvp3MN9CBZhazfXE0sUV5UpoaZAMw+LEw2iYtB6
4pGKtdPvhVNgmxtxFyy8arcn472Z2aM2WIafhALTrptD70Q7wKvyUn57e7gnExZNDVAVU/z0/ptZ
gZGIghqIx3pPddqBvLSqnF/exT4gOfX4+789ge+MzTtD1CuZmzfy2aKd71i2/CjtPzZwe+zeG5hd
1XiKjwbxdV+6tW+bj8AHFvZEvvVA723MrmshWkgkdb54NJ7hhSSQWuDfPPWPfL4v7jmwXVbWOcGF
ovep+2Vd3VW3h4OyMR6bhUt28+K+nsL/7J2pvN+7mtG/RdKF4rFaW/QVLNs6BI6xsN7bpGlmZTpB
b0K+DnZNhdAoJ8Tp1qjWbUxH/bWSV9SyFtZz/1b9s57Zo4fwWdK0IeuBf/YQOoJtXOWd4CyZuesn
3px5c3atkDCGbZyyg9UaNI9DQRA/kf5ot0vHUVraoZlHQhcDLeEWS+7V2jXr6RLDL7lGn/IH6yTv
FbvYyF+Y/WU5ysKjtXQTZtEYA+zRUZOxLNu+nT8oa2/5Oy6tbuY7xqKNCvhc4nHcWJuk3yk/Cb/t
9EFdSTZypbZ+si4ItlqN4y2u7/6xpKJJQAaYlajl/bEs0lANND+ejmWzdg+xI+8LBxzJhtlPC17l
NrmYrsAbWzO3IssugwgZ2HCcNnFYRztj5zrpzt8p68yJ1x/7sLv+5Y2xmX9JNVMZJ+LUcf+0W3oh
p//vu4h5tpCZxygpWhUKUIBjy0kM1gnnvnP6tU1e7gRfPl7H/Wum6wboEYoAdMLe7xB6OIkgpIUI
hjzaodiyzh+iS3507XDBbyxamrkoVUCR3lewNF2wauU66H8d0oNrL92qRUszFyUhdiwW05q6dbuv
VsGaeNBRH8tttgBwvesL33y8mY/KmU0Te0M++ajeUe3puTQO9f/+6eYeKm2GzNRYEOqI+34fOvVK
+msj6PX0P56GmUNCD8SSQoUFlRt0HFbVyjpFtmQzXWrhNCx9uZlXahh6n7oRK2p4FWNII8SAdn0V
FxZ01/n9s0HzxoqbC42iW6ynd6bHV97TxLeXPM8dLw4qkIBdwsnRy57tDlB92qMQnDHi2yFGhsfk
X1zTdzZmGzOGKgPIzNcjjc6Qs6pXq2wv7Jde3Tvf652Z2bbkFgOwIJpM28LkXlvk8WMmxcLe37bf
ANq9+WD67FXw0EAIxoAJ3sUK+r5dPzJn1Anx1QHy45BJYttcMqnc+tR3JmePA0O6VOSmWJhy1q+T
XxXsFCX5VeOIzuHvkl+49+7RDrbIbqh5gBqbfUcJbcAwa43p3ev3+bf8oecWGT8Ch6l9C0u7rfZN
X/MfW3O0dcfsUSOvX20lpxbl5qcOb1RRjmCW2KP87J4lO/str+KD+OA+LTrbyW3PXqt35mdflhF9
JdzIV/OTW48d4KOvt7nYMJvB9snzFpzU9BdvLAJ2BKnJ9wUazH//JtaVJV2Kkejj4wYr+OUP+Vpd
9TYj3200jhc8/N2zSrYKLpQCoqZqs4e+rii/11UkHZMEkrVPW1+/aqRgX8fuqnmHKrnKIJSUF0bk
rjoo34agL633ToI5Jcz/+QnT2X6zXskvggitWYnnTLZjxzqlPyFYd9/cHX1V2zwJj66d/RTFBbuv
FML5d35rd/Zgj70mIImB3WotnFEWL53AMe3xsTvxrj7KnwM7QUKb4XWOe65/oEnlVEsNvDvPBI0z
SyfvpRV6Uw1B+4VvD9aT3Fpjtq/jvwRPwdPkZZm4tEkemd3G5DH/KT2Vq8hZclR3r9Yb8/PnQ6hi
Cm6MHj36j9q5do7lo3qoH4PdZiOdtgzn/cFUt78jRy/dLpzxe7dKs3QViifkBv59tudal8niULHn
12at7aqjz5vv7iY3Iq/kh+U84bUmd7PbbyzOXJaot4OnBLV0RFuPOcXrzjaeu+0U0qS7yh7WJJYU
bFCteuj33XZKZN3daFsIuv9ismK8KjbL+ZF8JxQG6vKfz6DNXopQCCAXj3wGa6edzSvd/WtzGDdM
gSHYYkx9+rP6xSj6bW4z14KEviCxWNiJO5H+u58w82+dG4Roo/ETeid2mE3gZEf3Iu9HO9ylRwZT
28LLUkBxL5V5Z3PmdEjXKl1gPjbbkOeraKe8Jtpw5h3gKt2ztVtY4/QZP9j7OdLAKBWtU8xSOn5X
Hnzi8p5DltuWs2hoaT9nLqVmVnwSiyxM4Tplp8oWbDRhbcRROodZ2vuFdS3cIm2WCJSIsbjjtK5u
PeX1LkFGcmhZXnJx8Rfev0pC3+3cLCMgzzLKJJx2jssypaH9Y2UbT+lucMCmL0XRiwdlFnpO82FU
weVw+o+tk5wYaPS6e52DFtEhX3oQlj7nzCn19aQab+AiGh6idg9NjWlsTu2gVbWW9+7OxQkIV40Q
O7cNDg8zwql1Le7q3UfhjVOYeSrTQ8ag1NlVJvK+1oVQmbLb8+SsVAfpa7u6TH7AcoTFYp4yvbUf
3JR56KozuZDZT+yveXUPxQlXuGbS5sn7UjvApPnqZ8p8ZyBvO4u5sqv2EH/WS2e0mVXfroxD48Sn
+MQA139ZA3x79vSZp2JMumlpLYchW3+u1hU1zstWu4qrpWfxbnQLatiSdPgehNWzQw7LPgqbqJOO
+nH8Zbx6DKYVr5kRslss5N4L9t7amp3wUmg6vUL95LUMKD33m27b7pmmi/9Pd96lXhnb+DQ9iyEX
GsmY1ccuZDrSt/v9z1JnRx7t8IZJB5hvDuhg2hSOefTCJUDr0iJnJzrUFTdA6h0/ZRO52+k5uE5u
kTEG53+VCb35oPMnFV8voTePLbru1FXbF9dpp9eT7ZNX6r9L9oBZQlkAIgu47P9I+64lyXUlyS+i
GbV4BUVqWclSL7SS1Frz69dZZ3ZOJpKb3DvTL2XW1dZBAIGIQAh3SisjIUKCqef+ua3BVt0BNh72
Aoe3anAfVMszHx/ZZNSGkFEGHoMITEuZOrO4Vdw4AbHjDuSJv53BPwvV6pIb3CLfMr0JuKVltkst
b5fiockspLmYdeowYZ0ADaHwAOajN7juAYMUg09tp+FmqNBQ9L3qwMoyEKXPvU6mHPe1LGpz81pl
owrYU7t+gRf7TtO7c0WS9f/HO2i8Z/RFuJZEhSQABexKMcCqlAPA4j+ai7IM4FDVbfVbfCT73BJR
BHD0/vz4MO/bNsahvKvdpB4/sDMAzW2wQpCDntJ9g5hU2jhG8ausXV34YUkFpJEZmZMniD66sSsK
tJ60kXcchwsLqebh5xjSHNK1a+IUF5iTZjf/EwOjXcmiTpADhIyfDxW0ZTkWQ/2fcoWG9pkgdspj
XguhDq+RpIILAUj4d+dH04mwfiEhwHu8cXNiqLOSirIdGWHGfQuRe2/WQIMn6OKeueCT/ud6OWOc
cvUgLvqMR8G64VHYbQ7lSdi4ZopMVbMQX/yZefm5JVERZMW3vDKAxPuvhgxq7dIAXzK0fe6EZtdE
+VQfPk5FOZ6HTx3jfdcczXKnO4Tb5S+Pj2kqP44Zq3/1m/KpIbgyU87FogoDwzZ73/RQXvCWCN7+
lwpBWeI0GYC0NCo34Pq3Y05qtPtY1JwZHE/hzjhdLYjyn2nKlfLIKAkvPfq0cCl+9PvxkQowRQPI
+saQLrTv/90uKtTbVGgcrio9CB1LriwSM7E+rIHgpzsz9uhvDIxaHqBaWAGpahW0AHTPtBIDATkS
ex5lwnYfLtHMsBWMrwpdAK2B2fAPGxfNzJ+eXON0mtvaiQDoRjZ1hCWANWMMRvC7zWt25M1wMxBg
cuuNDsGSDvRaM7aixdzejpbi0YqpA62UXMj4Disetij7Ai8XyXvQ4GzjY7eXEWQKl5nDnMixXS+T
zvSUALbjpQjLVMiOM9xNZh1WRzPbl0d7+T2zpxM25UYWZfKDAf3PYoDF1SY4Y/FgC7cBqZfSzOWb
ioNu5FBWX+s6H3i8WNMrwMPfWJ1BW8CwWv2g0Ze8vfEW0DZB7gd1nWtVEydOj/tr8pEVdPrTbZ6l
H1a81uXYTLHex3lhh1G4mDmwCR/Nc+heEjGtgGk3cfyGKx/go++HE/pyvPL/lF3CXbap9mOVfra5
Yno9/8qinAAQvgXALI+y9L8UrEcAfT1GdmPqCTVZQ2NmH1lTCole1bFRWkO/H0utr/b7oq65gt8F
cokRSJNh35T4V1ZmQSemBPEsWmPRNSmMsGq3G1nHdRhzgcjvxEWDlzyqmEiurc7ojjV5C7lGg4UL
nzm8KaNyLZNanBSKYICJIJM7OKf4XD8nK9YUjAsIk/TCTJ6jfXyp9oLZLh8LnjrIa7nUQeIpkjJg
GuJ3QBkFYYNVSj+PBUyFq5gL+nc3KTcOxhhXEUNIYIDFOOIhK4aTbVgH1CypmTT7slkU2WedMKtM
elFzowAF8Fz/+ZR9uf4Gyr0DQJNLKkwY7FjdWYebz9B0TXY3+ieAd8KMtgbKGKDdRLfJ3M2f6qW5
WT/lLhq+BqlcI/A7EMaa4b5ZCVsOI80NaUhEgCHcG7IlmIUOc3eZ2fo5paJ8hshlPIYIRk/1ufsE
MC25nBeLIwoD3eKpJXNVqKnqyPVK/6zvlQGKUygSuGXw9NLlxWB85uTwHhkrYKLAOcrwzMX4nt60
5Pt/u8l/n3Yl2quATM312GSQOaFOy5BhdbgsjmMW5AP8SUjenubSBjM69ZeovxIpFrzSoXw6mtsW
IgMLwKLIts+9IO4BnYBDCrSNEQMAo0YCjXSoFIwPnihp1B8wSQTbxjpYB5/8/BRmYYKq6cPVf2f0
ZnSDdKxxLZJyk0IFHHTfxW6iVov2inSdI81TrYuzvMz02YrWpAm6WiBlbkGIVtVejgV6HjLS1u7i
/l0N/pX9ktaMkRmPVzcnbvz91bnxIqP4sQ9xUpiSgd2LaTAj4c+bP9o/yqhqTQDWCee/tFHURdM3
Ux3nNd6AaFnov+AhmpE5edUxxaqBbk3EcAFl4RikWIAbIPO75NUFL2FjZC9ou80FExTCj/ePkoTR
KDRISxI/lvExhSlR9oznAQqrJXxiWwDFtzlY1AOY45aPhdCR2j9SRpQZlLQx+EYnVFs2yrgwExP7
GW03wcFDDR0IZSBE0NfA1SQg8Fi2yye9JVwy97ag4qg70dRWaoziupEiJPbGsOofzxjQLpVYA1Gb
VQKUaV3/jXbpZ5uZrhWW+sw50gAYd9Kp7ZXrtg2TCgsvvkoz8zFKG5P6ogvP6MrQarOwTi05jYWa
5Zxk8fbW/yMZXW8ocGMAXJCpW+8LjAeaaD+2I+ELbFUdsOfl3CPB4KNPWFWfSw9okhHAjVcAtC5G
jvA5KL6/odqri/P3CbBxQBaSeZR46TSTIkYtwMSL2O7A56UuSpBVA7TA5M0eGOl6/xOHVg8OmXAx
iCttEe6KQ5Gj0ixaMkjet9zPEJv8sqw2gb9MpONjlaSiwn++DROYqioBb0YTKbVoA7cBeSIb2xoH
pnAmVXlMCyUQHWQ6qAbnajqjjbjbCoymI47HXD5LQ/b0BSfmsibFdtz1oGOIEiIWYM5RucXjZf2B
p9KCYDJwpSEL46VUfCb0YSo2cpXYMkpUn2C4S5kjRneApcM+A2ctJ+xPmQETvwXd0jpcFZ7FFNYA
f/DVdQuM9SiBETnmEANYf+36YIxahy/8VjxjxBeE9A4Kp79ubA6h4bWnx59Oz439Hcn1p1NHAraV
EK6jTmxVNtouxgQPWDNJ1O5YhFMbJlglOUmX7WEuyfwHBHO3Z8o4jitgYOMOpcYPwQrlKrCBjqwr
4AgglxDNm41xBAieDtytflGBup7k3/6itEfGHXBgVkgOfAEWu9z64qqWZo6R7gv4Zy+uPonyOej4
87ymwydVltGbotn/WCv5uEjgS7+yX3EJzx1bGG9aYOLs/PgchCnLgYm2/94OSoU8rlK8nBsSO1jJ
p/DjVfw9+GdlI6/ira8XGzdYVOYvEoX6On7yLWm1x4zrAT0i+HuLN+YSlHTi8G8rYL80zNJjjPcO
YItl0r7q8zi1RQBh5ivQfQGwH/SQ8WvTcOxz5YOu0xAAkY6XPu8nT/UQs8/AmY9fU0GL3Bl/MmU3
kKSSBMy64w1Cx4m9h9+BgSG168obLLZMExDTx19lxUpPTcHODYuPOk+pJvCYgeIjCkhnYswev78K
b7ROAe15qaQ2JsrFlepzvJWxOWcoDLibhBwcj1ERiTPaRz9yxi0H6jpey+j4FHlYoVupfM+FXFZX
qc1HhiyRIjBxJYt0KZwLNOksuP4sGvmukDcCt1TQv1GgODIXkNOR8j8fgfqWCBhXRQCO0e1HCL3X
81JWpzazlLkdD3ZikeTbHGCMPcGuo7FxVYpmAgql2gIcaPalrB5fhCnNgxHFNBJwI1FRpMG6RM/l
FU/KU/sTT8xcj9/TS4VZCf9zRs6ETkHOCCQrguj3zjlkCS8MrIeVOugTwULL4ZJ7YKaHNuUhuHBB
mgFyOk4C0CtD6sLVh8GUnkOAzuTSfzra+Lft6ETjAOYwwh7dLRpUnZErJjj7wqrStb1+Yoy1uPUI
gpTv55lM4ZTNx4QwQGpYgZWB1jfaoiv9LhrP71ypT+2QIDBBCLApQHqS6NIeFLI1URIrY8hcaEQV
Ff9ZIswJYL8BQY5x6Vuh4F9guBpMoHbLZq3B5L1C+JoTlxn4AgmTJj1RGtCARZ56aTXXWQwNO1eC
4ycuNi4XDhuhh8reIes3XB44uPn4BsdhXzrfZb6TTtAEIwH1InASihRY8wig2gt4JlHS1VK1VPZO
KGngKXWaMDRCjOaCGq+LXNCd93UdbDHYVoYG24f8S5IJ4guoUjEPz3pli/l4xefgM5SU27ptxGpE
41vv2cl46blIyga9hgoj2kKTZHNDxFO+DHOe4McEFiPGpOlWvwhEqIWjjXSx6GuUTfC5KQ1AkUIC
hhudyT/5N3wOs+YFkh7bHCRHnC5/tq+5JTu6yukASyMyW828e+i+11EJAJaA78GAOsJAGiCeB/Fl
UXuca48cPAr6/kIeTY+ysujAIbZ2MZHSgowt6sxB2D++73+vt1ujjnlNCdj0aPoErPOf5btS+rx2
RTUEv7RtvL73ZrJCx0C1Ysh7St6xEeRQYhQs11OUMdUV/D0h+pPxezrpawzxGdstzCBKZxF50/Xl
CX+WPXl6SvSnTAepOjqT1uu1/jT3nri3UbgwAnpi0KOKb6f9HlAh41zQHOfC5W/gjiNltQq9o9fN
uJ77a3ErhsoeeE4qqTUApi9Is5lutC8BIQIAIUzsbgRQuT8+CHqIEjpwK42yPm6aw/GEkOa2Rq9n
K4Wg8eY32+52OwssFKufr14j3brTyXb4DY9znRQTN+NWPmWIuKYqWuBVORdDXqDXe2d9ljqIh8hK
PB5fWCsjMgIqsB3pwPyfiWPuHyS3oqkgT+VDVQlH0aAtFLNfLjyEIFN9vL/3geStjPGwr/QclDZu
DLPiXLzIzuuc+NXMTaJTM/8coCSMcDpIlQBd5VYCA1azdhBS5hIvnePPols36z0ALb9Rzd5IRj+j
L/e5EqxHQmQMcSMnA7VnbC67jVDUzAXQWaSrViP1Wg8S0fyzkl9aaaYyP3lCsE2jm1JAg8Hfrs3h
C3Fg+gbSJEwdlItYeRbQDv74iCZiHI0FxBeMIC43i7D2Vko/oP6vJgxzSc3QjBfqViXrXxddv3NJ
3SkDgn0R0ecOCAs8tG4FyWjeU8rOYS6dG1tdtg5KgZTlLq/+85AZK7oSRO2bUIopqGEhSEtavN3Q
QiGy4JFViM9+RdEwt4FTFutaHGWxyrIWS6fQmMsGHJKYTOFP6BYleF9/cbqZmPpa3sw8lKeuFUJS
AO8gXgLAGLWThZAL0SBigZHWmDLI8iS82x+rxYTuIQDkxtwgKpzA9b49rCwqK7Doxq4dycVL4Rdb
sNbWxPNj87GciRuFOirIU7AcPDn+2n+vLISqBG3QDKVrJ2W6BnDOwZHCVy3xP4W8J3ncWBzPzlyr
iayUdiOTOrBO7DxPUFPX3lkHYO0DbAA/OmTgV2SxInC2+nrp7CO8aZ9mot2/SSXK8d+IpswVV0hy
WbUQ/frK6s+y+dzq4HtcSsSwrJVm4hM+kS53CfINBfjfNqIhY4BLrxbIEpbLTWYYvzOZ2Qntvfmi
URGuDkBhBC2Qqty1fV9bygO4xiV2m3ecEReVXpb8zOZPioORGV9VIJWSKb0KuEx1+Nh17RCkyrzp
1xIwuZZhtcnSeOZiTjlX1Jc5UcCoMtKff87/aml8E5ZVJ6quXa9zVS9dbKhAEpVgvPRQHRNDcvTS
IRVGtomLWVCHiM4F8LUfbV6Q9M0pZ76HbmUffdXN91DeA2y9gNdmeNfGpDj3ugvQGmGBNu83QNeQ
7sx4RqqcdSeMcr1g2JXCBrT2djks8nOzZbnNh4REkrTr/1PgqX9kAWwUM1yoISDreKtDTFexcR5G
nr2JyW4gHGf239+b5wi5qe92KczBU05FbSgk/CuPyqkHjic1LPrU7TZYNdUGkIfhxmssBYzLLPGd
JfID/gAs+8iIPMEQxE3jHzj2NdZWfLVBJxNLMmatJCYYso0u2YaOMhP3/D0g6Xt+/YVU1qb3osFh
m8CzMTMNjkMLRQ8gxRKEl9/uWt9z7/w44VyZP5fDwTpvGXR4608n43W3WT6Jn/7BNxJ96ZjfitGS
lizn+uOmr8a/O0h38CaCkg2iF3o2L20CnlQvJQhgMUcu64GyBjZ1uu4BcswXK96ITr28yy8lR7qP
6swkeq+cMm8mGT+RcMLduPogyi4gN+L7bYkjlUB34LxxDGdK2lJwMqOtNFtKrRSosQJyT2wBzO51
mRng19V+CnUHpnoSOXNVsYnXIT4IMAUgDEFWAnD7tzoNEJ8uB5ClZ7O6uhbNcjG88EdfZ19bIzYc
B4OY7MyNnXKF1xIpt9QnvBZXXurZSrGUc70vMTWe9O9IzXtzOczp7UYhQgChxQhWSN2gGhneRuqx
3bloCYBfiA3xqdh7mHfUzHYfkcRQvEPJohiwGEAbTSLMwV0ee/5pcyjJIw8cyO8QEt7ucD0yj4MD
FEdeLQa5QP+PsA7cj9bVcx753SRYxWq44B0FbPGlLs2VJKcCX1SpAWQIyDYBroiyWlIjg6I6gfx+
IZH8FwT1AQFzNKfroTXj9+mmmT8Lic1GrgdkAwAHpNS7GUCMmye9Z2PW1nLLZzCGx45nNOyJ9zeB
PPJd6z74PPm3PCMuY7CKLinPMxs+FdNdfwSl0kOmjUB1g2fXylOt6pq65DCt0BE1NfpT6J36vjS4
1Aewm9WveDzx5YKf8YF/jRu0YUR/JygrYL4B50Z9Q5gNXDRU+AaUQq04MriKvGG4dJ/sbduOrdDA
2AL5hck7/U8WP2aSgZ8MOk96hrwrJbVyWRkWT49NBRBTDAZdFo1pfkj6d/opzaSOJ30Ugpz/lked
uF8qYt5JkFev0cxaXJJjaFZbZZnuZMP7KJbCflgziz1YH8CatfZI/YlZMn3uyMftpLcbDQRAp8F7
VQI47u0dK9yi5uOo9MHh+gTea/+kFCbI3Xh3rWj7ONy638xamGPSmoxyr6VS3s/3JOAGNpDqCbr1
+r7zvupFqZfEGv3gK17myarXFXT2yL55lIlMeh/FtL29B68XKYj91L9s6hnNm7KuKubbwQcBxbvD
FtRAbKzFiuPZfrbwqktRbxL+TcEwaJeSuV0fLTW966NRQW5P4UA8QcXUoJ7Mhkhgkd5rTZ+4637n
ExUMtXueKOCJ+5/4ThiWkS8W8xxAgr09ZK1AA6oQMr6d1q4piV+uQgTezDpgm2hWLR/ZVPcx4J7+
VsAo3MaBAQJvXRb1uFhE2tzjexRGrR27C2Y8UUX98A7IDWWwPPddPrC1aiFHS449tc4ikGYCrIln
BIbGkYmBgBFolNKwTggEAXzZgd1Ua0bQK8EIzd47qsP3Y7Mx/j/UatCuoohQGkQCiG9vt5YXa1Wt
JCaywzoz0G0MlFki1it/VwhLn3cJupxnHt4T+yegqChilAwAEHia3Ur0uUb2wk6LYKcO1bq3ZseN
JpTzRgBlgYsy6J2khoB0P2wSg//JNuj9QLyHvmLt0n4y1uMtnF4QMt2IpNAKQoN65glCgEqEPLEn
TfkiKftkWAfJx2MpE+UUJKZlQYZtB47CHUsXF8cFX+ZBbGMwNC1IZSgkuFTbZgsw1i3e1AM5NyQz
jwlQZZLErJ45pMmflo+/Yny+0+py/RHUxffQ4OQ2NT4CjPGmiGmq1P18LGFiN1EjRPcgi9hUgIW5
VY+WrxWuLXM0anVw3MPKByJqm5/cGS2cWAichohYBTCsIGwZP+Pq6VwkTpT1KRZSNPGzwlaqxRVF
Zj5ey1QEdiOFWgyQmERPBOe5HWmHplkLW8ePdLDzRNyuT1+FYVF2YGCci8Xui3+o/FytjfKJdQEq
5SHzYkT2ofIkDb/lcAryfeJeuBLvoVXQzsQCE0YEEa4IIwKISzSXUBnWIvW1JgnD2G4lUlchCcJz
370VldXxaBz0TnPv8TsdgUGEIIASI2mMlwt1eI3Cg1dQThPb7wMg5EYZysYL0CT5ehTyM4pyZ4gp
WdQRimoRd1wQJjZXKkYAYj6PtWK0gPsgOarZr8cKc6eVEIYgekxLAoYKi7vVyjRR+lLx0R8EriTN
bT6bovx+LOH+2TeKGBsfMCeAXD9dqsxG3B2Oa9CniMYKDzWh5vWVA1ScZLlHfrNh5pTxLibH3AOu
F1osQEcHNlnqrIQMRC0gcchQ/obBwtg3A0gyl/zImPoeAPeBYPjxCu+f/pRE6sRQh5e7kBEye5N1
m0/wQywadAP/BFZDQHamn2ryvdTDLyOdu+0Tpzcm/eDUgCrIoiOQOj3f8cPA9XMbrxvjXdsASsix
iMsbH9VCC4zZJvK7a4eFopkCCPFwpBIeG7fyXD+VVadrc1tcpCh2m54FLo4hJNlPN5PUvIstKUmj
y72ylkGsIc2oQFLtf0ey8VSz5KnvZ27a3HLG7b0SIgUMnzSjkJiIvZ6IS1kjtuoYMw+lOTG0C5OZ
kC8cLrdzc2w8DpCI1szQI9ybdPF967Ey3nd/jDsHrHgUGVQYrD+vfrUoxIkSyG/lHOovv6vvVvyu
lft6BQzUp5ZEzZwK3sU+ECei3s9i6FkEgwG1OLnyyipD36WNvleFbPyPPLVK0XiRE4LRQjmenXG6
T7SMEkfaZp5HIAnDcntqrCNmJXCtCxvVtZ4MeO2BsweEOgcFWSsMGYgXjBimhuLoTfRUMefoZ5iL
KO8TLdQ3UJrT+GBiK8EgZmOaoh6Bw40sJpWnA6Njve6kGT0d9/AmBqKkUXucKUrj5FpX2IUFDPfN
HCzplIW+2VHKYrKlpwqpXBZ27q9wr4mxs9ScsOVbFxpL4ahcZjkMx5D70Yooi4nhuJBP3bqwE20n
yYvmleGhPUF8yp21VqJtlsylAmfVhopRAiWTwkqA2gjpjmOMIUb76YtoZrEVfGUYusHIPkD4Yx7d
0mgMJBwT6sIbWmWk2StzFy3hOMcJvZFBEZlQifK5VRuiA5GJS5tzzzEAotSEKNx6cPQKsIntaTDn
auz3HfPwgmBr/uNPwt3/y6Vd2QTE8H3th05pd8VriHY4O3qRkJKMxzb1YK8SZZdsQJo2rFVLQKLo
sUWaiGdAEgV7BPo5Efj01F1h2UYIIk0r7ax+DWq9MeTmKc6IKs7ImXAZoEIbWwkURDQY8qDsglfH
KpfGlR0E50FYKrZb7KBILfG6GbQOYbwQlPqCFoZDXUZDdQacp7eikBPJwQ4oVDZr1sjBfKLPSLHc
tW9fdkGBCeuPNY/sC9BlADa2cA+Jrpvnp+Jng5laTM/NDShOxR/4HOSiwAQHyBS6h2LIe01yWrmy
o1r3wP5pxbmZbP2N0v3iZJcArFwM2iasVtKw5D3SIt/OGOJe/Y1ei3DGIdynI6Fr1x9DXW138IOm
LdQKTrX5xiAhYP/Q5koAJI0wDBUPQkL0pXmmQlog0m3mUjejNtFHI/HQAQSaYMFhqaPhykxumKyv
7UIG65OjCYMeZyC0fqzT/ITbk9HpiFfx2GmIAO9WA4o2FpwaaGt2MRQEDEH8c1SsRiJHUsZmANjO
pQfoJoW4gym2ixzN1CX43wPSfKjti6duAnFT13rqvT3+rr+s9+3yOTQ0Y95/fGLiJ+Uq8JgPaiXm
O7vgiHx2wAe9aApT+ALM0RJsfYO78ETSZ3qbbwfeaFOTEw5RQGJ2qSRGG27QDF4ves7Iym/HAJ20
qIGX03SG75Af9MffOrGHt99K7WEchWnIuWxnl2QHrUSC4R1Vg7FzYIQL8M1Lssn2kv4U6YgkvmeE
3wdlt8IpNUWW0VfTfOjwZH2P9F1vImcZgvLhc0yeXnYaeX/xyduHtOB0W9+/fMzIv+/EHmnXRmYG
PI7G5xeVlGI0sUvUXOoQpoFlIDSHZYz2w7AwEhAKuIZEWszYO/qM2HvDdSuVuh2xoFWqKGmdXXX7
XkJ8FpVg0lzG3FxnknB/D28lUVEaDyZK0S+xPism1sF47/XOqs0Bo2IV2i9MfYss9ScgGUm8wPg2
JsYLorMbHdaazOWp72dRqL0ev/XK/WlJ3Mk553R2/JxshRcRMOLD8hxBlAd7lOsVFM791gJinFA2
ACrGjGeisVOAoHa7GdStHDi0HXE1PsDNv7lqk3ikErdhLRI+eQuDbGz8BCQ4mVHxexsFqRzyMiPx
N2CFqSQJ47uAA+UYLJtwX5b3dHxfMV/VKrBkkn18CAq6YZ2DsxdItGBdMqJSznzAvUfGB4AoFelI
uH1YpNt9l1xf4wfV7W2I7yOyw0zuJVy75Pwjfi/Oq+hpgVlBTB5/ivvv5S+geOeK8veTW+PGozUJ
bMOYLUHr1e0XMEwUiE4c9/bz5vWw8zef4N/ZH1Cq8sk52ywWi7351JP1+qNc7e11ZHoETb+n5fPj
jRiPlzbK119BHT8XVXzq8BH2AQiIxYtShgQIcTPHPXXhcJw48RHbAn3ht0tF60GmFGXW2/5gOqVi
RpxmPl7G1HFeS6CudFE6qewVeW+XMSDnpIgIAi5uuHA5xZBCPDf7WZbk+9hxLN//uyjq/Lg+6ICx
nPZ2ZjzvdigWpGTTn15fd++efrjkuwtcvJFw+rkjq4GsnJVLLsJmFesLQkzTTjlie4C0RPvqcfkU
kLWZ7DEca/8m+rfxeHOmLKswsrNhJBPjoXSGUGTGAm2My9bGIxnvKRjeM0w1x+rMMU/KQYs13g5o
lwU/2u0xB84wBPF4pzLkwsfUp4rgipXRQFH9Pl7RlNaOhXWM0KDRC4SPt5IyR8iaXgt7G/+oJZKE
gUGZb0mDDOj/StAdjE6LvYvGS6rFbw6/qVhb4F4fi5jctX/Xcsfd3OYlqGqDHjTUQH52tzEeBlz4
4mZztbqZTaMbjJtacjV4096uxQ4PrAT3MAEdaR56q8crmrruV6ejUZdRqtKe6RUIclq8qTTU+dPq
f3Au4L9EiAvTOU4U3SpArfJiykZFbzdhbXARmkfdvRTMpGtpCOk/33gthXISrQIO2jyBFKSKtvH4
OHndHVjzYB2zZUPO3eZ8Bm5UY759iDz5YImB+YzHW/lXL6Pt8/UnUKYTvRONIxZQwMx43aRE0WBm
dpZ1OMNVLYb9UTglZPsBQpinJfooIn3GdEwd5d/gjIC5QPQ3UFe65zE5+Kf/dYcm8TQhavj+eIVT
WnktYbTsVwFQmQWyG3RYYBmiZ8EzZPc54+Y69P4fJ4lplv9aB20wpJhXyghS/GAZk+ddOnYnHFZn
CRlx+9wev0TSIvZoAPIAgBV93EvMYMzYx5ml/oViV0tV2gDErio+ohrto/Yj2ZFr/ee7iSIe3n4Y
oAScBHUvuKbLa8XtcS8wvV0mkuXk6irX5vrFJ17SKBaipwdoVUhrYFDo9tSiMBCFmm8G9LsA9xo6
2a0wfG6swh0xQX/m6sVa+cj05dxw2UR280YwXV0DmVsig/JzsAVSeAv5ww835Tt7zBviYFBOXGrH
9PPxlk6FFggSwbgL94maHqWgLFcElZCWgx2jialPTBFNAUF9xjv5PQxmsjfjttG3HXIwy48RVBaP
5NttTXqw/JQtP9hqn5A6eqq5zMgEwr4ywUkTsnWcz83sTD72rkVSJxlUSZrGpTDgsbfpgfGNdiHd
Xb4DvMpybRLXeoK+h7meoclXB7JuwLIFhSrGqsercnUVWj4JA7VRB3sILS2y8o4lXZgasfDiM6Rl
t3VtYlp19fgkJ+oPHEKGf6WOrvhKqltrXaLlzmA3IHmQSdKYaCJWRL2pfzldi49gyAUEQPzq8MvH
kifP9UowZUaLqMlZPoNgXjv6aw7cJeEbm755wqJYx3MIaFOB6fUqKSVKFUdStGQU5p5aUMJLP1m6
iLrTXG8JjR3+5x7Hzj4WVkBBDEn5+RCDtW4sSIO925X6xkIWadlccpsxF5hi1H2LNWxO/+ot8+MU
w0TUy2zxG5j15jTjpCYXDGxiETPMuKh/L62rY+VyR/BbTRtsZOoF1aqWgqeDA3qusjJ5iFdi6H0t
01rUeohJsl1z6HPSwhAkQHhTtecKBCaPVWYyBSUD9hmdQQiogQZwq6xlzYHWOPNYmyOrFWOeXfNy
+HyXMDR6+FytziuAq1guM9uXfO/xFTSzoWSGHB3KqDR/Wl7XSV1XTGOzA28zUqZLwpyVE+4d4SgD
Y6VAVUCgyFKKkxaulxd10NqIaOCJZV375DbwxCQ5rH6S5dcLSM3RP7cuK/K0tB3iLT/WSwDnKIb7
MrPL99H37adQu4wOg0yJ3LC1nwUiHAD+QTgLDzi0EMWLkaiOXS1e3jAjty8PT6d8rk/1vo8JV/F6
Jyg7qDLA/e1DiFft1/4Xs//6gSPWKBzxnbz9ehEPwLbc7yu9J977L6r1j9c/fdr/ngRlEYdQLOWw
wklk/UtcHXJlplY+ocW3C6QsX9W2keKKWGBmAJ/derVEfRinryqXHM0EZZ7tWl8uv1VzlppjVKJb
X3ormbquas22SpFGLQLLEtBTLF6khuYasRbqEYBclHKpRQuPOxTSMUo2cTY7bTz3AZRnHSqVHdoQ
eyuQ13D/jmKMZ1yE5WpFRGNhstY6Wz/BIs5FmROx2c3C6RhQ8YYu5Ea5mwahGXC+Iuvycw5eAIi/
1j1zyRyXGJZ9rEcTyf1bodRTKWaUIOZTCG11qSYAnnvffTZPl/B0Sder1UIyXyIkrxPCWm8IDknN
jSX4lsziw004pdsPoR5MvdQmqf9nW3JzvM6t+f5eXTTSjAmanaxfAuO8SDYk3m7fUsncw4aTp3Hs
BqC/M15/7nb/xSNXjonX6jxNEyg/s3x+Bd5FjthK1q0VcJwBpX/+UcytqWDKnyecvT5pxmnmds9+
wHj9rz6g7po+jj2cyggGCCQyRHfwH9gEnwDYcZEtj4yiv5jmGjsQ7U7eYuYFfe+Zbw+DMm99r0px
w0C+h/FCp92omc0B2sRJ9CCfeUfeY87dmtK/2fGrtQaqVnfaaEpzM0ZJbyeahxVYXI4mt97rPByJ
Maf0s9tLGTehzLK6ziASXQmSxRkr78klzRgX4F15RrvTdhsbMNxrTPS/fJ+Eb/k8N9c/kUa+3WLK
zCmhw4Byd7ztADXYjI0K6FZg18UWBz2CW3ebUFf048sLqCkAIWEKPTHBE5gQ55ARtKjj6JfLmWOn
Ab4RGd5+FGX6wiTO3aIZPwpMRQfkGuHbkf48L74IDJ9/hM0Htve3sHpshf6eDQ9s/p+OXOnAoHlM
HI5yQyLuYmJU252lYNbWMc7n7rwlzAmqgC47vEtnrtqMpv8Z5SvJDpB1nJCFZCHPV8hXWX2WbvzK
1YNwsNKGNx+vdKJt4maH6Xa3oihTL84grzBe84+dsEU8SBathRLdEUt8ci1j5lAn3my3IumoTfN4
JowgMjOcnbOQLH/tLMWDs+nn7OZMfPinXlebGcX/14ONs1q7XbMdUnI4JAD8dYmzXRyRcktkAjzl
J6jRLIPF3FFSRqvSujLVxhslx4uqXDiYuI9BxTismHA2jzLezkcKS8VfoepkWaFBVr8wAp+8wkXl
xEL5CQtdnY+K/qU+vaWwY4b9ewK8wWZGbYXJD1AASAQim5HdkzpUtY/KIEgQJYkAxK+R2sx16xzu
zurFb3UQUK3C08qzqo1wRtUixdXxLT05jc5qqQ5jz95sI+dEywj07OqTKKeVu75aVAE+qf8/pF3X
cuvIkvwiRAAN/wpHD1KGci+IIx0J3jQ88PWb0OzukE0sEbs7M/fcG6O4KrSrrq7KynyQYhChHODK
jY06Aj/qOV+GixTdk4m3wMJUzC77hVlm2dEamNJUxFKAnspSzEJ7T8PC9OgqFcz7h/cXRXWz6hem
mFXPVVlPWh33BviOH9qv6XHMI/gn5meGLlAsPf4j7J5L7IINTrXrEgvF3xwVQHTpOuXL/lUEjJcH
WVBrfJe18Ug2r43zHrny1gZJkPWANgEwdu+VYWmSprm/9+XMjUeSgPSSlHbnxiNuE/NnThCX6vMz
NfFpAwDNCwgTP9VIr6MW6mU01LUpbEJGSp0iFmSjPJx+1R5dINLQ1WGjh2WdoXi28z/XdLF97HYv
aDzhdUUVkUOdGlavv2CkpGrVGgXLhk+sqK43jceVJu+lLtFUI+PVxLq/JYRpTNcTe2WRLTTRrBW6
KMiGs8URI/6OIqhhS7sHzsJmXDB1612vTTHTO4CnKh4DDK4z+ZV83O00c3cAFxZilsCiC6fq9n0N
YyiSwsNM+S8WYSe0eV22PcblBWZIDfS7WgunaQY9OZlQUAfCaoHGkMl5hxW6/YYRhVjQa0xN9x8f
/hq0BKPxOhy1xnDNhzFz7s/hjI8Cch4kYmDGR38h2i2vN4iOml0f1f6IOYSyKABjn8fHca1YlQOc
b74xzHNkd8ZPtKiOPHMLA00voTECNEFoW2D7mL0YLwqukYdz1GyHzi5UBdREblUD0gXeV7X+AmGD
kRVLScXbe+La7PTziyu5JSQgIYVZZE5t/HYOQeY+8k1uIYS75VKQrw0xRy+ipdoG6FY/vyDJlllH
5EPi3TN48tDzp+8q87NaHUOIAQrINk7azMfN3iY7yA+eQTe8OueOsm5X2227gqjRU23in23uPPEG
bwzovV0Cssxtb1AcIV02dRmDfOR6WpQ6GpNCDsazMDxlO0rPeujEXbCwxWceGpiUCzOTW76YfUGq
qF522G5k2zxQCV0cX4mxsm13KlT9PCW2ua6d9dP6T2wlq/tbfc4VIh8IVyxpKPdozE4ntEiLVMzG
s+/5Zq0fPRF4tGjHiSnaIbUFYzMPh0kgWCfgaEZJXJWZ17vuRahC5qgLZHtuV4AkD1uAw+PhUTU/
UaN71bCKEKU8IHtSrpawUNPWYn3wpXFmMYlXlWWTIMHrJ2vlpVAQ7KjI8pKfCm6rpAhA6kXiiTm/
f2mTWdlWD/TWTzFgYd+jhbdYq6oZcuA/LkVjQDX0laoP9xd0zoOgAUmBnB9QGniKMIGO0GVJKyZC
e1Zf4fJBaZw7VLIk/dCevXSDO/2+vZlZvTLHBDtNCXUuv+fbs7SNLPTEgXNTSE2uOvnByqsXWDVm
duuVsennFwdFSka5TiqMTTJVzhkyi5Zv9Fj7C3W62TlEZDAheVGyRWPytR29rRWoBNTdueeT5KTI
8UHrcmoE3iDbDS25TRelgiGBwTptAn0lS8OSFJkw7Qxmt+KggMcf/GoTopa5xoFQhcy0qLfnsLf4
aCUXE5Mlt01fyWP+ST/Fzkg/76+kMhM5XJlkRp2GilC0HkxK/Koo35tPTviUQrMId3xmCNQKYyMU
NkH/zmOZe0suDjR7KMBjm616/ZB4L+lwrAGnlMF5+x3r0DrNthpkQYdD7j1K+H/ria0gKsHiyQ/D
B6gLlN4JRivNzQoiFtoqyVYNlOKfxq2IqmT9NwJr7jbjTVq/BsmXIn9l3aPSmGK3kavKTL29Uti9
ugm3NGrBcVKbIHZVhiV9mplLANMCZ4WmJvT2yYzfaPsGNZISJROp2I1PlWByTiMd42FqqcqDbdOD
yNkWNXCznzK0YL/2S1i0mcv56gMYJ4LEw5CIWYi0R2dJg5H+DMEPStRpu2qUhZ0/018AXgWIgU7N
IQi6fvfIxQkT+aImNS6jM6GObBSQaS4g3uZEx9YpnWyVbHZaYAbOuEvPnjMmSCuKpuekeMI+qR+/
ytjgweAW7o25GPDqqxgnkxQ9BwUZfBXoLd9kzzgANjvBZzn7jQNRXxXummBlFucFXzrjbsCpw2sK
6Mpl6F0wwUqqFArohJP+nI0KtihvZhA4z5BSpmjbi97uH7+ZAy8KKrphUZSbyAKYEAwFWC3JO9qf
1ZoLX1q8Tg1J6b2F3TxTPtBEQQNHHwgvwSLC9qrIeh4QTwNMX4VgDXQMnMSz9D6wQNVUtEapnkeU
V1Gl9xDhplYoAhTRmUmnmtLwpJTbqgJ3Xcmti8AWROf+DNzyf4LbTYUOLlB/uMAAcrl2u5HmC0M8
qv05QhdU75TpXpIL44EG3wRcGChWglEYb+nK8jiT0pXPG/c/YOZpev0B7FFPoxAOGdDx9AUMX85H
Z79Z/mdsPPysUVlZg9eV+iZ5b3kjHXb4N0s5uJmTDhaACTA9SfGi5/t6Aght8dgq8ZwqgV1Htsjr
LMhrOsfR4I/KsduHp2oTbdcLo565wq+sMjuv7kbwOREAl3a1kwAxYcQuNUQoGT0/pqvv2th3zv5L
NQFr7Tbb/nA2Fz5g7nV89QHMOcNcIDyVptcx7gHBAaVPa/V/iA+I1pN1f7BzM4zCtwTSALTTgxTz
eoaHnOcUf+ARgaL/TEahon/JxucxXQ/6RtWWDtvMjSqi1w5AYihhYE8znltBqJBVvTCeg9QU35o/
MWAUSL6dDMX6en11WxvtsaBO/H4qY4x0aVqXrE8/v/DlasBRrVNhvaYHcHDCb4po/DF0bzQG0aQI
ZUDsEq/VwCTPAXWXhK1n8DhgZgKGGpI1KihiWYhDEsdKXNQDoFWqQw+BYGj+D4AAuwAv2cTb+/Jx
bNc+ZAl5+3+9yFeG2YGXnQq+ph7vqWhNhK2vGETbq1Jr5MQM8oXX20x4gE4aaI0AlIrOdJ25m3Ra
NJxW4llRi/v2U9J/yv5ZVxdGJM9cRRKZ0gKaKoMyhH2nUbwQhVrH7SAaLwNkHeW36K/y0+8FB2z3
puxQ42N0Wos3x7226v4IUOpaAdowmsUf3NJ039r7d7Q5bO3Vfm//GTaCLUG2afM6mvv37fZnSYd1
5phJkgoyfgJyB7gyxpGqWct3UU6Gc1I8gK5Sp5Yeo9OmhuAMgub7qz1TFoKUyIUx5pSVaGrl1RDG
doej8iexQLd+NtTHev21WtnoigaBJAfOdfLaLTrsGdd5ZZrZaa0uNoBgCsOZrCjCotD4dHZ/Xw4V
usiSF321/cNt5AUPNuctr2wyG66risyrZdhMDfqiGm/R5iC4xUu04D7mHusSENiqAuoRpAjYjZ1I
dcWNLaY1RwIss3JTwZsDlNL8Bg/YCvGX59S29pZa9Mht1NNf+Rm0F89Lcj4zpTCs7sVnMHdi60Xe
EHT4DBDGC+DxdWtMLtmOb7Z05M7tJ3otezTvgfN18ySgn1Be2F7T7mEeYoCg428FLRagG2CWWPKq
HLOAkzfk31XkVtrj/e37C6a9NYDHBUF39i0CdYxGFFP7qj8DzvEBBUpr3Esv2hbYfQVwggSq9f6q
tOMNLS11dX5CaUS3fiaRAJCrcacWDYw11IOgVWksneL5of/7Zcy9jCcw5dO+7s+hyle72Jc1V9aS
p/vjn+bvzvB/sd0Xt1Td6bUoFCWMeOSdEL95oRmiS3QtZYf7lmaHg3Y3QN1Bw36TW/UHNC40FBMd
RMET1dBrLy5d+EsmJr94MRhRruQ28pr+/NIMZgoBCCzpsXB+MUH7dIP2Q0U037dPqFHfH9vsaZUv
BseuFem5Ufi1/Ea2B2cSFM1Xj+EKgbtFLfudYH+sf/RNgqrKUmZtdgn/tc2my5VM1FratP25VeR1
x7/w+ievjPb9Ec7dsxcDVJnIja+5HvxE2Ix+/l17ltq/CqETBan1fzCDlpOJWgQdhCz9cV+BwKcV
+/5cFL6p1Z++6LTFU4Wn9307c48dxAv/GmK2SjrG4FEhQ3/WhMpOM3Rry15pYAflRobG7QDA4ThE
Mi0iP2KkmgWY99oW5SlPlhyq9hufSC96ny7s4MnqzWm8+CpmG4kywPA6j6UcUcR8JpUWO0FSAihZ
A38SBDR+GFrps+Q0cQFKOBfgyDKqHughRN+mPJ2si5OTQhrEkzl0RVdF/dCR0Kb0YRhf5IzseH0p
4z4Di0d1B60GBC9gtIeyieg+4/Dqp8jLehXAMqGllEamAzFuVBDRG/9KNVr7tslrDSYX0HX0P0pq
jiKYDxfymbN3OdIt6AX4VVRkT44stzqEa4ACpj+p/+YJkpWIdt4eIvGPKjlRDxEdqOqM+tvC5pvS
+uwyTyRmU1FNk1C/u57tICAtRJ59HmAP3syRJj5wbmGkJ+81WMihzOVSQWOJvJkCiQNgEJhwJRv6
1s9IOp4t4VUAqcnnqkGxOzOq12bBB84EY7hBIcSDIqGMOJmxJMbKWHoZahnRpm7M3qqAgIOGc/K4
9LIBcfTt/AE9jY5XGSwMEhLt1/PXxJVUxwWCfh2KJQe9Hz3Frmokgx3QGwuakdCaBCYdPal3EqJy
n7SXvLch71tuxWtZrxj+9DA04gBHwszFQAaNbKtw+XcvBnX83GQQNkSPhCb5Bu8D/G5CBjzOHlXF
rwA6KinyEGGSF8leq9VQsZVC0nM7T5G9/Qv1eo93oCbHaUiwanloapLMD1YptXx27INUniTH0LFs
Ty2lmZM1QLIaBMLCnK1DFEI0/HgYQqvv/EjZdGOnP4hpm4jHXM37ZCcNOfEPZRCWnKUEnCca0O4u
+NWYo46yA7ECiY5pVsvlm5qrbX5qo7DUN30NtOSqrBKxwNWuhMCIjl0iOXqfiMIuL4ah3JJU8aYa
AvGUAxF4iuaUzhMFJ0sq/xk+MOif0iFMqkMgy4FqluD8hpqdTEE4m5dhhFeeLoH0XFeksD7FaVdE
zgjEWLNKc10rLWksBrRmDCnU70KPi8HEQxK+sWWPiMFaKLU+BK0T5eNzLiVt9iXLKZDsRjAiS/aZ
koJAyyz2ci5wUR+Qigcl7XRprfYg5n9QaROgp2woRc4gNaG5nVRqMmDqyz4cTa1L8/QjA2OVYodI
GFRftUb88kuqmtQHe9VYcdm6ySW92/ocJ0cvYLQJIjtAF2zynMcRialRVuikg6JBGilu26pyeIb8
go82NtSA0ESvx32Bek/Z6kjK+36jQte7UjLh0c+7ZrQS/G9aG1Ru8GehZ9k51qHha3eF3/q7qkRi
5CfxhTDptlWbyIHLNY0iv+PXFIBHpGrXftRiXdeQr8v052RMhsHoIWZIbNqkSW55FITMNsFM44v0
SO3duuSgGd0MEVFWfp6E0b4hegCdMCJ5sbxHgoYLd17p8dmBS5AQW8GBaPil6DDfiaPUcEbatnlv
D2GeQRA+9yqamlWZy7GpUfQDg/6qyoby2Ye6oRhBOUXvsqeiKNRxn6kUgiMJ6RPOlDi0R63FLCaQ
W1YxSYJRIFnRWfiW2t/U0FfNwNadZYLdcKWY7mjOZ5i8oKtlqKUiqhHQ+lbHWm+gWVLnjLbqUrpJ
006gJzAQJCrgvQMdhrUXchX/JGs9IDOjrpTah9+pavQ55mUhr/yBUyoUPpSwtVsv0QeTkLANHEHx
YxFLJfaSOypgScLZaOhWCAYFpBUFBOpXSVUmGRhbqKB/cVkKQQTeb3zZGqH39q0jxRM4ULH0g2NQ
FgHnCmUmxHaS+rS2OS3sc0cICV+URstzyWj5aEbRfros42zQtYyvPah9fKgedf33wiUzc6WDLhkV
X3CloReE5X6SxjbGLZyP57CGxnak79rozPMbNTyjRmno8qHPPlrtmcafwOMYNAh/+r6wdO87TMHz
qv8sfM7MnfcP85UIBjcUvJnroUzHDECTqdTtO1xtQLROWCGdrBmCbGl0dd/a9MuYCxZVdST/UDPC
6Nkm6UwXPA68q/w5U7TUETntRdZCJ+ObyIr4IXXuW5t5duDKg4wVohYweshMbCyWUwDeoolxiGRq
ZXXo28DNvN83MleSBJ0WygcAxICq5RdseBGiiXWjRXyA9sWEQ4M5nuNN4QoNpq9Gcl5+lkc0YtQG
Hl61nfig1NBLK9c0S1nsT2UueqSTwMB3oafOhM5xk3e6SKGnLgpGOpqKjDdySCz+q/kbLiFjmIW8
scUExLxSliXJNHJALB7tH7sCyOr788qE3KwFNgasKn+UlBCjKRC04JkGcPNfTQdbo1EsYe8WJo59
Q8mhn8hqoJKDcghTBH0jxFMGQ/TNYY1s+/1hsYHfP+OaiqbIACJjyTKgiFCKrHI5Eg9p5DltsBdL
C9S5jjfm8L1/9dDV+NoSwYK3YHfKLV4cvRu7U+x2sU2Vqsv0VINdFBPGvYIaPUQoQrSmaPhbOFTH
7nUJ6Mv2Lf9jE/A0FNVAgnZTI5b5LimEOBAP3WCn604xoG6rm9UXrixwBwgH/X3J5OxSShCfwFMJ
fHAslV8FJJXURLF4QG5VSwxesjLZCP8Oz9G5j5aWcvIfN1OKVyHYXhH0khuu3rDSkgYipIfmB8SB
63bNuaLbv8TPsQM42v31mx3Yf9sCj9r18nVtM8qdnmEqZQMQAeFZQUD67P/NLe3zviXmfvpn0S4s
MV6T86EUo3awpGmm3Dogf/wpKMKGpQ3JPBZu7JDrEcVSqZB4ssMZ/CH80KJJnASsna0Zn4Z1ea4+
1U2nGsr5/vCWJpLJwVcl72mjmIqHNjWjMLOp+J1CmhSEAcGeixDnvP7/7DEv+ABglsJLMEwwtiOT
wReOWhrxKXost9zp/2eKOeJ8qCe0j7Afuaf4EbxOtgcm+OeBN5Z4jpfmcLodLnyJx7W84Nf575i0
F+EVNMdhiD4TwTcFcWHj394D0CYAFfav6gOiJWbjB90YJyBb1g99raGvhDeSpLBJcUwArOWgVu/T
pY156ylB04skANgIppf5b3biYnQxjQoNEF7vIAeQHi5rm3raJhPAjzg0VoZzBwBPXLYGF8WQMD41
0LIZOGmJPur2eFx/BXM8Ci5q/HxMvYNKvod4lWfoU12IxpZMMEeBIyDf4YbEOzQScaJkg3dWJy31
as0aQf4KxN+IxcBEcL1XBF0fEF+23qHyK6MtTjXdN/oCQuB2PwKMhr/AdCkhAcE6R0keOEjujIGr
xVv5TTgWos1Hfyv9mKBjpioXkoFMWAnHdW2NcZBDDpE7wIQC1xd93WzSTDC4SirN+4eZRffAjIb6
uAKBAhDqIxV2s/GDNCrUMHLrMduk+VMooTxs5omBZ5UVFS94hhvQ0bD10SjHTScCiKcWBpjWj1Fb
2JHS2t6wxCA3Ldb1jXf9TczQKSm4OkYCxI0kfUuzJ7HTN37y0GZLu5+tkv+OHoqjIDcAazaQP8y2
SZqJPA6NxK4W1hZVX4sMUtEIMv3A0h94I3BJaPTfurzgQlnOnMkuhGgBTQBFH5D1N2+GMYS8S94k
bgOmThQrbJRMMyty/JVvCxZnV5ZmAdBllKsUlVuAZVcKFJ1q5yz81RbSoCzq7OZbGBcw6lENvpA2
cRNitMEJ/WBhjYZisTWyZtcKn0KcmdlfUV5FmmpqUCQYaoNL1gABEu6thtL8R5haWrPjOLujhhy9
JtlTGlhCFBn+saRWRI+DbCQfYrmJkT7gX/VF5djbswKNAUSAkMOEMPpNm0I0xgOhpZK4NMn/gg0Y
gVH/dP+g3DqYaxPMngwKkK3UiZq4PvCYebvpFQtZs/s25rbj1TiYpZDU1gc1J4ygeQRKT2Nt8JHd
Z2vxMNq6bDa1QQp7WAr6lobGOGixDeWBDLAKEceY31WhTcjCM4vNtU+bDDJOE08xwAJI2jJuhu98
X/aqKne5kjqVehLKJyluzA7A1GywEnmjg0G5q+JV0CyYvg00ry0zC+d1fSOOeZ27qfb0IealrSXm
tH27JUW2mTfXtSVm9SqdKFnhN7lbxI4qWL5m0wjoB6PTVvVhMLpgIYSYHRm0XzUNLTqTK7m+8wox
TSO9zjEy6Z2rkWJSkf8s3pEjNEKyFCDN+GSQafxrjPGUfC+loZAWGFzTmlF0FJs/ar4qwdu2cAam
WWKcPwwB8QvhJpQuWJesRnQs4wbrFXTUrISNEmwRtKtoD+Cig+A99coJgK1gOoQLnnB+ATUkWQjU
ZYGeYVIb+pg1Qs7R3PXGTRlwFuR0eKPM0al6VvlT6e37aOEiYGth07kAsgGc0qiuQmiGzYuBE7To
tEAp3PDP6GSnT87sThLkC20Nfp/szGadnNVlBZHbcPfa7LS1LoJPvgo1JIfVwh2aP9J32gKa5SWI
L+yKQ0PwWuls74tEK0k7dMch1s+tZvb9uwqNbMW37y84Wzy/mQJm1uveR0JfEQuXW/Om6EROfCbg
1O53UMtIzDqCpspogqjGLkEn0RkDijJQErXzV2lRV/g2wruelunnF9MyDgXgiQVWI9qMYIwFCgQ5
LjNboyH0TT/QfbT+QWckd9JsYXN/FmYXBMXXicEb/ew8MwkRoRqvZlnh5kVuDjJep4Nvxr0TESSH
IGQJaoH/g0FlUtUDoQC6gRiD3VD7AdLGhVvJbyDWN/nuEHm+hfpGlQNqtITunXEf4LzGWwcq6EhL
sz38VB05b2hI4aZD4MZetuI8auR4Gzf6UkQ7XSWMA5ElOMRJZgE5mpsGU5FPhbAM6UQL41nxCskZ
4+wfyQKgZS6Gu7TDRs6+IgbCGMFO6yTP9fMIln/BiI6cTa0WcuOcjWDugOqA5Tm9+Wcw/KfA1tYp
gPxQqHzSN0vqGjNBEL5HhzKqLGoq8AvXm5dXsgjOK6VuWURmnkdmVy1M7ZwFPHwgPAQXKd4ow5Gi
iXpZzKhbhamw61UtsCMVZdf7O5NtAP11CMByTppsk5ITqy2j50UrlLSmbrEh5gSGjte8Ldnyrjf2
vqmsRzt5LMxzNyGyEnMptzc/yH+tMxddrnOo+pMG1rWqBDakEE4kCIcFr/dbf2F36eUgmdWS5C4t
mxKDJNvsmXsL13je8UZkgXhe2mtOCAXd94X36+zICMH8qtghQPpfb5AyayFgiiKrG49gjEp3qFou
OBW2SvHP0l2YYEIS2ZepVsc9dfU12UZfIHLz3hWrtKu9YHs7BcqsS41TszcoOB3/e1TMeo2VIIV5
hVEFG/lLfMOEvkRW+Zntwg1q0/o2etScwJ4UGe9v07loAelfQDiQ/1Wm7PP1dIZ+FFaBjvMvZ7kh
ViaSRZ7FQ4FrlfkHAa8ELaILB/B/sAmeaRkdq5rAhnxyBs2eGOlnt4YcOrGdUwJK1e0SzdX8nCqI
0jE+XUcF7XpoSY+efHHoKEjilVW8ThzORiQUeGa1FyFv0uzEvxNj/0+0JEg/9wKS4bb/y/LvBFzc
wCUo21JhhGX52FsliJTkR6AejqP5R7eanbqwhtN2vDqEElgNoWIMXR5EYMj/XY9TLvKmqECo46I3
KDdLNWjWCsS87RIvMev+dmHZ2qBge22LuXADT9CjzI+pm/bPafT3e/gIoM1tcfVu0H1Dk44VSiXF
gwcqltqQ62P0gf8ePst+2579TTU4iU+WttPS+Jl17srGF6iGb1LEN5AQC+omEJ644J2OgckHRrxp
41UEZkD0lA6rsTNVYcHX374Lr2YFybvrFRB1sVeJiC+oux9v7Xk/KRTZ6HEUO6saHSh35+OLQJco
7ad1vVr3KeuCsig6TBGKACXPWC34OmyVpnGBDbEL5aEVtkTNzAQKxrX/9/7C38wx1NFUXMsETgJ6
DCzpY6iKDaWKUro0Td6K2HeyAvoXTfNy38zk5pghoawOcg9o+eIxyNb7s17u5ATi7241+HYuPoVo
Wu1ylMSWWi7mxnNpiPG3cYWpTRsYAlboOcoLU0v1wyjlC9M2Mx40dEzJsYnbApLM10ukSlUBCFCI
8RRuAfFSLTirhZPrSyXmma2AjYA4A0Eu0sesFxdCCXzL3VC6w4uUGJJZnqhkN7pzf3VmJu3KCnP4
C6VrtVwaS1flM7OKTqE9Imd838btWZKxp0FninQiD0F4VgMJvD4F0AlR5QoKh7bflorg+hTK1sK7
xsojWTHjyovNoo2pqROfGn3FxXZbx0tV4Lk5VXDA0C8z/aEwboVP27IrZJG6vNoaiSyt+PArljLT
U0P0wi8lcW89K8aNKwO8Rmh2AgCR2SpRFnUk0fzSHYv30f/KKUGN2xIJCm2oQYtdvuaKU5IH575w
9I+u9lc1qOMEN+DXMmlN1CIUtQHWE5RLR70HLcH9dWHZ85DLmL4P6UkwB6PIxG7luIzbjO806jal
vq6zzFS+AnGS0fgQtlFlxs+FagTimuO3SRw6mrgp+kMVqCvNswfpUEIJNnm5/0nSrbNARwVSpSC+
ADmVRq4PV9OMcd1rKmLcgb5SPTTrWFoINmd2vEoAykKtRNShjMbsAXRTBX3W0dothNEi4bZHI1is
LDiJmY2GXmkN5BkQU5rO8PU4wqZS6RhXtZvHW2H8obpuRZFukmA0VDFZyM7OeKQrY8wZTnJfUDKl
rF251EzSHIPiqy2+Q+Xj/tpMv4Zx5FgTXEuihPoObqjrMaHC0rdlkDeuUn9yQLNpOlpvfAjLkQPh
zzJKMfft3T638BgABwnSiCIqEtgQ1wbFzi9ESekaN9BWYh2h/uCnlly91TUxRN2tNsCLhao9fOXP
/C7e5M8gKdDjLXaqq+wqaX3/c273jYTkGwJPqJwIwMZOW/ciAEzSZOASKWzcNDvVyreW7iM1XziR
czaQXoQOF3oHUctjtn8g5QkH3pXGLYHpDCHUlyPP1P5v884YwpTvwCJO3fxsA2aR8UoVNUXjjk6N
9wHIA8HVCD7Spefy7X65tjMN9mLC0G4uAw8NO9qA7Blva9EqSlftCIWYhSN96zUmSzjTeJsDhvK7
kS4sBWInFSgWNW4jKoFZC/2RgA92YW1mhoNUtsAjXAZDGRi6r4dTUd8f0TjQupnlxCZSzYa0kOad
9vP1AYPYxoUFZvUbheoRQMytC4gLKPkgObfRnIelfDnbzg6vD43miU2AJ5NQIOsAQ1XPy0aMWjeR
0kP3rHSI4OuNXqJVMTynwcPYFG98n26GytsmEP8E72MvOZUimVC8958DwIPR/58c8swU6VMe5ntl
TBz0NHHe4/0jN7Ou+FIVASqB5s9Ne6s2NAIeJ7R1Pa3iNnXShnZbDd/3jbAtN/85H/9aYRa2KMu+
LIaqddPx0PiQXTaTAPez9Cc4SWlvyke/Q3eqnp96PnspfpTAiUbbJ8mCf5kZ7K+CEiQ8gBIQfsmW
LzZxmyteoWXV4AIabehtAwr/+wNlSR6mgcICfCoiStCJsXitNhM7vkjbAQkJ9LmLb/Fj9Ny89Pv6
BNqUlWIloBENT1pgBaNdbYjxV7Hvf8F04pkNLvMImgH7RRiINqfrI8QFcRdzFRncCvoSShqYQr5L
qtq6b+X2OsQw0ZYpoWMIV+9vVHYxkUqSp/nYe4MrZP1aAWmEDJ6KLHslSwm5W4gCJpRgLBOsA+LP
0rSkF5a6OlP4uipHdzBHq9+Iu+LJB/twb3ZWZg87dBiffPMnWo1P90c4N4+XdqefX9gN07DJeI6O
7pt1Wnp5T7udXaPL3z3N7sXvlkhUE3SSjK5uSKvPdleD2042H2JnCXU6Ex1fzx4TIw2lyoGOAZYG
8zNdRVZ+0DbSJluPq+qtsv5U62HFOYqLrDS0J0vLs/OFEzdzIBCWo8EW1Qa0fcHBXI911EY1o11O
3H7oYhP4fsPjXiM+NKRvmbchg4Lipal6oMl+zMlLWTl5GThx1h1DD1zySFIWyrhu8/042GRJV+32
ugEGa9IJRHUCz8zfN9XFOpQBiJeILwD+D3i+mY9oAhuJEqyTvgAhi5QqDqfwDcrworK6v7vmLSNG
BnsB6NjYHISq5cjQInnplsCYdMBeZFpq8P3K3+TVWwgF6vvmbv0eAC4iBOqA9UHsz3olTeUjbowi
yQ1L5SBzhQOim4WIZyaSBMsGj3QaAnJNlkVmqwmDmqKmqEtuHdjFKfJQtd2MmqGt0u/ETfeFSzgj
Jka3L1NLlJwa4oHCSXBCSzDbxUzirX+6/hhm10Ue9D9jT5Pc4YEHKYGyE0B9hSgsNMN+UzVrDXLJ
z+ML5NqGek0cvdncn/DbJCpEnACrQhWKn3oD2HR7rtFuAKeE5FKJA+DTFIUH9Nyo2bmIiKE02yQ4
kGYba1tZMNRRM7XEieRPcEt1n/e/5LZS9fsluHqh44J0NZs15mSqUmVEA6X6pSVAfRtS/Rj7R84M
T3J4TMFFwq1SeqA7sg22khs9KMdymzyO34JnE4O8Cuoa0Ct9LWomaIDGhYvkNh4D45KsoQiu41IG
9ee1e4jLiuRFhK8b6q8G9Je1/pCKPz8S9KMph2f56/3ZuK1RYDYu7THvHQ7McZ2Swl7frtRtt3d1
yASc/7hPfxcGJk4X7bWThyXwCWHOAcG/QXn5aTKJMcWyKx4h9quhQ+PUj47/iFY32UHXa7LqNKPr
H4HvK3PD39EXXXDIoX0fP9T2wDmjZJPaGdUHWVlnXG8WkJWmDrcKpSVBjdur7vpLmZChjsu6VZVU
BkimNRQKTfhxK0tLYIfbSw9WkA0BtBtuAq2v1ytNAqH31aqTXW8w43I0dAmviMcQ3WR9UBpSYEgS
Wlji2FmKiG5bBKY1R4wLfi9hajlmLOto7B5SrpXdkH7JO24SD7WyympBtDms6/A4ABTe8I9juDDk
2Xm9sMuELvLgCY1c1TI830v5H5yd6W7jSNK1r4gA9+UvKcmSF3opl8tVf4jamvu+8+q/h/6AeSWa
ENGNwjQaU5gJZTIyMjLixDnha8YXL/7TtzPnmRzDnJPORcGganphjPNJc9uwcScjPnZmc6Now8br
bw7en5z5zMwif6dZGOjWMGiulmg3Wp/ojjEWvyuKsonVpfswaYuNK2vlhpwvKmrmfDuZwvalu0hp
6aFmK2puUnyPKxj/D3WsvTCqbvdCeAwGYX89MqytEHUmRjZnTlbkiy/t5XpsKJOva24/ZLbqf9Pk
/ibyvmSMTQ5VurG4tft4BtxSgiN5RiT20lgaMpsKXavmwjOp28IEa1GeZcZGCFrJ/gC1fpB90y7k
dbe4koNW0BhnllVXh1wsM2Fxjl/S5E3VmMlR9zqOMuwtBOL2Pbz/BtxUv+LsUFrzDDcjc5byPQJs
1cA52ab7zYLCasKgmxJ8czySmaZZbILWhlMrx7rqZlFy25SmjWjzTuD7MqAR6LLN1LGjwTfneV7u
TD8RL2DudCaNV5RX3zoW2jcLVe8vSHh37X0SbpXGPjfpCRsMvs5U5fN83xKJUI1To/QmVzj8h7am
ODIav1V99HYwZf70dkCjW+0lfELJdjeKX+utKa5Vhzwzv9ieQaVgh7uTnA4MZTYBnNRhVJa72meA
jN0EG2GNysYpWHNMkOeIzhmAZ8BFXzomHJRGb4xcWp5c1zcUuCJ4L9ER3Dhr829fhhO0sbj3eUUC
q1+EE6NQGAjuFXLFVzL8/V61Xyzn/sW3Dz8s+/D7JrQfRAdd54PhCjtnv7+//bb/a/+8//n1S3sH
1/SfAJb6LzBqfT8en4/H99d/nr/AG7i72/nu+92t59w9b0Gm1j7H+U9eXJKF2XdNPeKtzdQ4Q/TV
GO96ozx00qMEXOP6/qxmKefGFjeWl/pTbY6q6ipA7IvqFsCjbHxVs4P0SygPqrpPvyq35n1U3HkQ
sV83vnZrndte3Fqz3nUdZXwbJfmuUrzsqx1T7NdtfGh7XnOARXT3PbEomsFQ3Tu4FofDzNgDgRo0
TDJEp8as57SP94Nt7lDY8Znrv63veR4jOb7beiKvJaCmAYcZYHwqwstTHqutoiQx94w//siHYzff
077dTI9hfSdqhypLN/Z37YjRE4HXiuhPQrTw/bIxS2HmTHBLT7Q1RqiCjR7Cx9tiubkUaYldEi8M
3iCXhxhEQQaMK9HdA/qGzul1sv/qO9X+bewN56+3+/sUOuVOt/cRKI4vR+OUvL+lNooZL3+2BuHW
zvn5L1nEMHMcVHnq5rVqd6PrKT0vsB8AITbc6eMjXVvx4qKDnyEYM4MVp/Z4C3/nu4VuwK/atuzq
/v3X4fVk7v5+aNzsLOfpd/+OSJNd2BSYYcU7/JxpvOLD812OhOZb62zRxq0dKAgvJcRHIJOm0Hr5
OaYyMLOwaOGOgLGjHW875Zin3YZXre70mZHFDghaUyEjVOvuQKwwQVhChdLCKJr/vH5yV733zM7i
gqgNqsVNw2Jaf0B8y6gZFCnjcSM/Wt8yZt3ni4iJgflXnBVmxMrMrKkbdBceIR4K9914lOD3uL6U
tQzT4pOAuzaoi6jypRGIQTo/yDLdHU0gk2/MJBRfjYFJUYoT+a/rtlY/z5mtRUCXRbijqijVXd+6
m36L0a4oK0eqt5LmtWAGYetHy5nb+0MD4mzfpK7tKz0odbeAzDtSTnUtOmNQ7obhmWRqoJloWS/X
V7ZyL/KdeN5yjVvgDxbebcLK7BeJoruWNo53phSU+yaUbqZCf6ipEsHEE25YXHFBxGLRx1ahRJjx
xJffzRpVBDkEgopSwWsUUeHp6tfri1r5XBcmFlUCI8xlCCOIJ1Ks2gqwXpWyyXRI0y3NmBVHN5g3
4BEgzv+xFo6eTKHfxBKGyvIPyJCAaflx2Jgl3LIx//2ZU0yNaPhGhY0m/sFaWuMoDRtw6NX9opip
ahQ6NJK3SxOWPnZJM+LeQ6Jn8HuMr7rOE18V4PiKGeO4/nXWXI5hL4B7GnwYPB0urcl+liIb3uuu
IOfBvgtyOKsnM7a9OmB0Kg2DmzYPNg7wh/754oqhTGwY0MYxK8nnujTaFl7QSqnIEiGIfjDgan6L
bt6qXY/0Y4mQRuk8+jbCkzcvT0/fn8zdiz2iGXcvoRnn9LYMA2Bvb+Uuqxtx9psWG5EKgArhesB7
rOa1CQfTic0WaQYaMQgq251WqPb1rV/zpfNdkC93IapgQWEaTkct6otSvUTyKQk3OrSrJggnUAFx
LvjGlyb6bEhhFJJ0V50ee//LxBhVb26c77UQAsDsfzYWQcvyIVIPG5U4OfW/B6n5LeT1/vpO6fNW
fHKYMxuLM9EoYtVSyWek4na8fav3vKmdBt/hNc2f2K7e0Ydqb98VuzqQBL/+zR1hdiyoXG2GF3Ln
5e/pheNz0hkICh20aZCb9AJ74F9nUlKoqshhvnUO0kiifdR2z//FvXSFggj0E4BRlqe6q9VxGHOD
j6356kH2E+ik0vy9GPWT3Mrpo87M1G5j11Y2jZop4k8A/yBBW2waeXos9UZiuJrxdUxOvIByFLvk
PP73CQbj/sasrs5cPyTnl06Wju3YV1JokMYwwiBmSr5LOrrvfW32G0dm7ZD+nymapZemkkyrSk0T
8Oe6+hKp3Zs6yN+MUGps6NA1J0BL9nB9E5eqRjSh5xEQkDQgvD5qnpcm/cTEZpga7nuDYHDFg+qN
cs4ucSLeWUx7OcljbcOndWh25r533uU92th6daQZcP2XrJ1lkit01qn6fh5syjStHBK1MlxLuBX0
Z1H8a5H7XLexur/AUnRGuMnkllIRghFrY+fnhlsGU+TQA3tCT57SjEZNWXmaopvr5laXhMoPPe9Z
m2rJrw1waZJDrzFc6OBsjXm03PzZTF+vG5HXLlS6ptTJGYQBQLiI7MYYqEI4toZboeoT9Hc9rFnc
2+M/Q/MkJnZnHiyT4UjxqdSp0Kk3MPYl3l021XZ2DIWXoYtt+hz2IPj26PUPfgB5EqJe7ZO4BT3+
PJUwOxuHCNgpgD+mxi6drR+aqq6a0XC9IAUqrhyC5q7noeef5GanSY7OeIZTy9Z/+A4GH0GdZ73o
Ny5CeNUrJqwdiuFKPQrUhtE8CzC03XgUGzc6mx+diWUkPzc1e+BZAlX1zAkIEaZapzsM/NFolo/w
+VOuYEQJFNlLdhqQgbbIBB5JAwY7dnyI3ydmFxP7yb/56+/t+5BdsAPLCW6fn1vH+g9ZngHsA0Qn
2CNxeW1SQM+0BAYRN5z0V5KgV70ySscbZHHjvH2kV5+2g2QfWRbQo0gEXm5HgDAbVI4WMZqbKjnF
dreTDuO+th9pYx2l3WNo/+3s34l9n58KSN4giaDrK+2JdTYLv35SPt4X137N4mUlzZTVhc+vSfTR
VtudBdfnH6G/0ZobL7vTUzcKakfRqdlZzOcgrAT8HvmV+jTme7WXYZkdDpAsobIELFu4s5QTuOVd
od+N9VGJ7syI53TsNE0MQfC7FNymQ2i38WPdHmoBamBev45u2qIbomqmpvWu1xF78E9aMTp6t7VY
dvbaWue05swRhQhG8GkwiAodw4YQ9TK6eX071+IOrWL61fObjvrspYU6jgvOuG+6xvDUTHB2hq+m
AgNiu3FFrVVsGNqC1H0GDwHAWJwpmhZ+GGR8topzk9vvcDLtDHIjenI2txK0GBazf7qDM70gWLH/
+9u0f/9Wbf1DUaHZO+LvOf0ZbXP/HO+oRNi7yNlqoKxUCNCCQUVjVuvRFX3x0uxKuTGUIDJdxf8p
jj+zoYbR7GeZ/bS0cq+a6cZt+ZmMg1B6bm+RlUTlUCpNgT3D/CX6D55yKBHMq3vXCLi1i9IWSyft
bTXZWXdh1DvWcPCyU0BSqI/PjRzDQzM4ibRXRgUHRBQe1D1V0/RLXe4S6fsoORNag6lgF+VL0r2Z
3ZfYs7UpPsbC1mTF6rUw79s8xAEmZAnlHNo+90stNd3kZA7fPTj1AppNJ/XYIZ6uusNGr3WtZG6c
21tGJSPWraDEXgdV6pSn3zTrm9gGjv6o5Y5vPRcmkRpyhCnc6/Ez9IWeNm1kekvBhI+86/w3LGNR
AFHBPI3gDt6jGDhe9gWacTtEZ0baWdYN0x+y+kwG4yjGYUohOh32hvhTDKuXKkDXybOlzand2WWW
IYO+LdRItIsAIi+uyUYMxCqMcame7+8qJRWg/HdROLp+m/jHMtqIHytjKHOfnRYq2TsyiPLChUsk
MoTcL0wXNQil3mtPGtgz1x++l06T1vYE/0d+uh6z1hqJ5zaXPXCq7IWn+znbDgIaCp9D4AxHYQ95
j/1k2t8y4gR0aDsELl0GsXfpRm/889gix/Zszct6xKiXdVDP9rXh0NT6XVcMIC871PJ2en0TjLXT
1I8Q5abZnSrv6nxrMHSOlZ+/8f/2/AOJcnYttIMfNVqP/dIqbhXh3VQcQzyJCvOTQbDh46v+ROaL
RBj9QboLlxdEpAbaaHoVx3qUbNijHKveJWSkkXEn6E+yUjrxVrNoPZSc2VxcexBXQ7MKcNdVlL16
0xvoVbO5NIJBPth68634Knn/XPeptSyf3jvPQxiFmItYLNPUohLm2N50Q03cNdm7CBonj1+vG1n9
btRq4SqGvRKQw+VejlUrqXllGm4UpU4oH70+2RnevlFrR9gS1vx4OX9yEnwExnQqdLx6L43pQgde
vSYQMP29i07RSUQWnQNp+7ZKl8i3Xy3u4QAWKLpw006wf9EFO+r3T/l9v/s+Y6Q8Oz3df+3tP4mT
kcpBjkIXRT58/XN9V1Y9jLcchQc25tN7ORB0uc56ArkWZK7p4cFjfBe3O14hh3gcfsRVCYX7+3Wj
azc9siSgjIGDgshYpCOilLf0wzFq1oqdxWQj9+lNa0G9lpOTSBvPu1XvOrO2+BZlU8VRqeHQOiGx
kH+p8p+R19r1Ja2+IcknGG9EzRQ/XvjwaKVxJgsBoV94S9vaTvRfXX1q+1fff0+aY9LYLcA+MeQ2
eogyN5WOg2ZA/pGDBfkVWQ/jTBTQQkM1FvtKKb41fnNThTeFeVP0x+u/deUkkCHA+gPbOBwoH8XX
swgWq8oU9NDDu349wpz/XfVemBy04/6pirYIr1ZmEYDjAScHnEdryVq+lGLLGHMrmUMYiT55SXkM
gpvJOI6VakdIvWaGPTXxLqZI19nDxH8pQwn8qvUbx381rs3YQDjLJIpsS71gX5qashA605X8faDt
8/wmfWkrR6OwEACNll7qret5zc3PLS6yASNV/SgK5rAW8lb3J+G7n8X73GuY8fpdxf17T0py/dNu
mVycrNbL2ygZMTnG8X5Syeub1yF5zJlS9pN+rwraxqTelsH57898KWV5U90Ns8Fb7zatw/vY+1P6
L4g17LKwO15f3lq0miUSCazciZ86lVorK3VFBcdNESoRqjvJPPaCrYNihEDXfG+FjQRrtbbHBPbM
ojYP7X3kwWfL66s+Az0BTk0GImPeDrya/GPxpBxgDrR/qPvS1m/nnoRkv8aQJ3X2a+1MBk/ffZZs
fNrZWxZXikmJymLZzLdC2HK505LfjQiOUx/GkfeG/0su6mNjmHbeb3EzrcWHc0uLb5oIRQLXBpYS
70cjVvb8FpLMdpfEVMeEjU+6uiwVnVam97j8lzvsd4GPqnFguDSfyKCigyoj06LnjiRu1YY/gE6f
tvBjRAP8CS3N+aY4+5px0U1+WYbGjD4JoxODAJNx0vPf064TvsfDPg6KXfwVRYbm1yjdh/XowAMB
HKY9KcPrqN/I8VZHci0qoacI9I1aEkF5ic0qY6vKhJTicdqjtTt9raQX1dwH+o9CSE9G/qT4+Zui
fLt+jFY/8JnRxestpregDxlGO2KuMPwFubhr8r8tcyL0Lzduxjmv+rTpXIg0XLnxqRxfbrooKHoW
oqzhimEqO0kCglBIyi3Oj1U3OrOyOB3tFCZiNxUU5KTbMaUTRzeoYwq+R8t73AJMrL274IXhXpvl
N0F6Li77XoEMkKubMth7I+5+Tah4e5DuRPfmi/+WbCCMVpfG1nFGeOGjCXC5gZNURkkW1ZT1o+9m
QxBXf9X1N1nYArWsfSidjAzgzDwL/SlBNsJE6dLRcAfzNZxcs9lINde8bkbYfuTDKM4v1lEZndcw
HWG4cDHbWvl9gATCyt5KpH967ed1D59D1NLpmLOZt4tRnE8j8aXSR1HEmBsToftJruxc/pJM9GCe
a8rXW5F5rbwGdPR/1vRF04l+SCKDnzbcrDZPSv4g5jBLRd8r4SRlPwNItTyn0ohsQXIXJcGuqCQ4
fqbbIan2CLLbU/xtqNGLr09m8GYMqe1Zj17/HOQIqDgCbPcDRe7wLkYtRTzNY8BTfQvvxAmuc7Pj
4L4wIgw7iJ0JTI5k95BYt6MtpC+GH9ryuLu+sytX8MVaFzVLqJ+9EPILw63l4KVvbkxdcIDEM0l1
x8hPf2qkrZbTml8izcmcJ6VL4shid3uyRySv+JapETlRJj6YQnG6vqi1I4ZwAwNznGoKKfOizy4G
y2vbEZpKw41zVbW7RLYcQ4EIQEypKBW+b2xcesocID75p0XjFaUBiD6XaChDDOK0bTzDfXjX7B1Y
F6CYb3OF//3Hw69o9wtVbvudf/o2LWlnruur/LnRE6f7en3pKyOfJOjMTPEYo/EMr/fl2oOgZ9pc
5qeow15p7dTYpfpdHBz19iROp26Ind5tapi+b0XAblPAu+VA7g5LYrNF3/GprAhAjOk8ar/MtkEz
tnw2o6ZrVn0w5a7cAEb1GZNM9JMXhsdYfgCl63TNAwBwu5V0J5WER7Ud7upUuWuZjLi+K8v4wQ8h
VMEjM18pdK0XPhfXQROoelm45XSU4QzhZZzfWAyQIeDZwsnavshCuJHgfbpVZqPI0BJ8FVE3tA9y
kzMvjKZGmuqZDq/KzWPn/xTK5zL9ZniPFm0U6Oi1qDmG4xdf/rf9+Q/DTKVrQG1MmSb2pQuYYw6J
rQTZoKRm/zSGv4+0vkK8YQuJPudX514/22EoyCCBhwmKdvmlnT724s4zrcKNY6hp1CTVbf3NSzR9
4+stb5oPO9Afm9yY1GGXU7BRIkbU9vPSHSFYRnbQNiff0frwoCavyhbB+DI8fRijhTNX6VBBWtZ8
/RACt1CQoNUCrvEsCVl245uNtRF215Y0IxrJkemNAMW63Lqccq5nWHA0FYpDjetojtJNGfkPXf21
Fzfzm89rwgPntiY1ZeYFljGBJaMyBtzJpe9NLUOwbPN2bBHqbB61mxQVvh8e6mOU2lPjR2RtuePn
taK9QkRiSng+CkteElHs81FXosJNutI2/B+0yBwFKW8dsqFwizxiZakXxhZvgjbOGekq4sJFyo/m
Ac3mYuOJ/Gm0hbkqyvPg9EzYBPmCCxPgz5vU6MyYsXDrkN9Kd+qp/Ksda/gw6FxDrmzT6Sy3Ki+z
R1wettkqYhdwiM6DP4t0Kzb1XqlkrEpish9qyYnhgo9q7z41iufr0fLzub40tUiHW4qIc+UnptpZ
RyG1w5c42Xq8bdmYv+NZcBSqSIAqMEzcrM/0WXciTB60MEV2K2+at+vrWXHAi61bfLDUTPoUEvrY
RVvOnvJTmeCA5p2oMBllboA5t2wtDnYF2iILDT6T+JzrB214Q4o3N50kNfbXF/VpMPP/u+H/OcT8
S852UBsmvYhSLOnRMZ+cISD9nmn4RiX4EgTVrhC+pNF9n4AD9AA0S+bh+g9YXSm3Ko9dxruU5ZC2
1XhtAIUHDtmjcuBX36K6P4hjYCe+Rxb79bq1ZZ46r1bhNsPvRMbCl6POjTGiMijGSC2U1Fsf2uJG
RdVBOwrxg1c/q+Kf6+ZWd/fc3iKFNBKZsVcNezFYL3Gf7R5ffhf2tIeEeKMotZInXCxtWb+Vpzqx
qjhJuHHQi7xLA3BKlM9HGJ4PflXQCWS0V6jsYtiCRKx9QkaSYG+YPyDMqJcuFFejqSC1BBPqIOxC
aJbcWcqyyn7HW1RLq0Hz3NTiXARxaahVjqlh+gbSDM1vW5a7g5fTiz/m8XijQJY59bYgAxanyRd6
B70e7Jru2PUv+6lq9OFJZ4tenJvAU6dW03Miz6l0+323EyRAE/2+fckeg0f5u//QPzX7CW0yBDqY
c8kGp9waY1r15rPfsMzQ1Lj06Zgkruq/c39M74bnMqXevqa/xWzjvtqytfBkLyE7680icQ3/JgPK
FoD0EQ4l+nJ/dOOgdVsFoo9sYnlT0SMj0QCgwsz44klJ/iZ7koFCy8Qc/oHRzkH4hVA4kodHaXoR
2j/KbTc9hDp9lXQ3VfuxPeje1qGaM/rlj4A0hcIHpBr8hsWPqGncj5HODqelIytQ4qfvqWynnl3+
mQbb/9eFv9mrqIGAd5mjBqfp8ihVghCnRpOkTFxX4CM00eKVn0VS2Dh+1Ekt0CajbGyja/N/0ggV
ZTsRxSSzS4Bm/+G6oxpI2kgzDlqIxVGro2FoxBIH19T6IKZHmTM9Jndp/jgkW7TVc4T4tM1nthaH
qRQj3Tf4X7ha8ezXKGw+CVvYvM9vN3aWOThZnbMOPunlzsaKXrQt8vauhZg9vd4y93eBadpjvauG
72akbQSINXvA29m/mdvvE1eb3ojqlHVlgpTFgz+XOf/q+snv7kb9R28drwej1WuGQX1DmUcNGcdY
PEzDIDTzEX1b16vfxgh1UruTLDvqBmjvJFsU7MzXHaHU9vL0e9Q3IsPaShHOmKltAHGj33C5s7lS
ZWHQxakrgLdJ0+BB8A+pQfmujR3B3NO5vL7aNXvzYxEQHGkD4h2X9ipfUcJBGlK3CsVbTbiTqnk+
/cVXd0ZmOU3bbhUg1kKfwYg054CtRXb80qCadKhxp2rKJV5AU9F4z3/HgH9/8+tXX2n+g+NA1zRL
yuCxn2gLB6OdTETPU+Kehxa5jUSynYAi01DS7rIveeA9Xd/PT/SofDskL+j1M65mUe9ZeI+B8rVU
ocHtTlP4rHvcYbnijuVXpb1rlNfO6p8T03voFRtK2b04gqC697snPxUfionRhxIt5vC3EN62367/
sE9Yro8fRk+WE4Qyh7HsAll+AVbOS3ImXaJT2Gl3VVP+Uqzij5YdTS2wexxOA6Gn1uJNKchOxUM0
sP2A9BVUx8GrdEespichumm2SJg/kQvNvw1gHV1jft0Mfb90CkUH/awPQu4a+l9I2B4nObJNasmw
8/jCSxbFu+pZn+Jd2zEu4h1VE5Yt+MSF7jR5gz1ttrFme4sQCok6dTJexrTvP5AIZ3l8lFaqJ/R+
Coeg52gqXCCqkT2EfSTvCv/L9Q+zkvBd2FqE6wo2Xd2b1DkX2AntDRrYTsnG18kuNfSNK3hrXYvD
l/phYtbmrI2lBHsF8S35iyA2h6zfeK1+6rl9fFBgkkhrEFdIZi8/aETNCEYwwljVyzdZzLShmAIr
twCtxaLTxuIuSJTD5AU7I91CIa3cfxw9Kq4qxw+ii8WGIkQ4RmkXpq4P9iAPjVM8Vl8tSvbXv9sn
lNy8xhmKAi0h0+/El8s1SuhAGrVXp64SRg9VPezFsL9v/S+t8SvxrV2j25Ou7novPPp1/1NVvybW
FlBupbICOxmMXHR3dWjXFo+Fsq2UafIywpuuJo5s5ozBW/rfjYXKK6cByCUDU7NaCmS+lwttkiEO
tIqFhtk/ZuKf0iDda4P+Z8yGW83KHCM0HM3P7rVeezBFhjKG3fVfsOa2XIhcinRw1U9zW3LRaWqZ
lKmb+1hr1BOknjbacnbtjxvxe8158FmIYUWWiwDf5VrlTOFj9U3qBrUo2WZroRWBFNpe8gAbX1/V
qqmPW4J+HeWjxdVb04rRw6CdTWX7YdZEGuv6PqRo8J8MzV9wHnwjabtcEy/ZsgmNnu+nqLbffA17
Y9fE/3LKcT4NsBfBc6siU09N8dKIIqhBmlskEoLcm/vOkP/0VS6CZtS32mNrTk8bf54DUxldXfJN
eGleoA5MBlEJPcWi5zwcNjZsJUcBtwU5J7hfSNyWrSOt60xrKPPMrSYkbZmQaBrJ8SD4vSmEsfFO
gaDwVkYCyop2AkwJN1xU4hZ4fsU9qETTrmDWzGRydHHqSiUaq6DpMjeKwStQ1Wxti9bQdR9cywog
QAbrA7LZZExiEajTPAlMvUQkDtXLb9a+myddoChxv37bj0xuvrWolG0B+VZ6ULyz/8/osrpiFWaq
RilG47ralZZT0vEacX9mVqvo1FjO0O2saO+pxyKGaOxWELbeSCtpL2xUAPMY8WK4aLm5XY48sqrE
mRtXon4wwsDbV4U62GmvMwehFIeKaaPDpBRbhfe1WwMqbZRAGLoGJ7Mk0k7DIUeAaSDVMcTiZyk2
PfCYQXVEMe9PYWPOHiVFN8UYgnZOS93pLbl3QilKnzNdEpxEyerDdSdY2wywMUCw6P8yvDKH37Ns
Z2AULCkgeHZLITbvqtyS9jV50a1clOKtX1r+vuqLcaepgfhy3fKaj4OHAHFFU4fvMf/9mWUxGLs0
NdGJE7Tp4BXdMYucsRRvrltZybDoGsGGSkltZvpehCbRCqahmVCWbL19Wf6Uu+O3Xvtnsxy6ZoZZ
B7BxBFqKLIswK+bpUOdixTYWMV8xiUgdB/HUT8pj3k0amARlC0a2Eqhm1jVaEKQfhIrF6Z3SYEiz
OC/Qm1FupexRIslC1vUhV6Sdlhy7G3FTYWTt8J7bXDL6ZwUTPU1H37bpv5j+Qyj+6MyXNhFPKVW5
RHlUEYGo5acpVHdp9lr5+U2xVWdfuQHm1hlaDLxmZpGMS7exJE+o8qlD77GcHGH4Uedb+etKysM0
ICh2GtTkG8s7RkzEPoZYk+Z0fJSivWjt+oJH477r3vrkTRpb209ek3jfb4xmrmQ6H2yeROM59i+p
dbpRHzxP4fXYJnK9T9XmpxK3ihMboWinhblFRr3mPzPASrI4e2h2LjZSFOK8TccxJ7FqJ4CWoYg4
o5cHz1JH/6ezTiWokFPVRaUdS4K4kWutxB2SVvI6daYopLBz+RlzCttGFAo0Ia3a1urAiR+iODlU
CojTbA7FG5u74jZM55EHMb5F2rxEuSjeGHdKUdGHbL9JqA9H/b8v3lBdZXCbOXXYco1FRhcleip3
E8cxUtTq6I9FYOfaMD7VEHK5Vi4zqiPI/o1Z+sZGi2slkM6VKhiyIOjlH4tkoVcGBv2rqXDBt1Gv
spr7rh2P0fQfWrnEGl0Gu2YyEKUs3lbAelqpHxG4GqfBCXwdKc/99WC9Vn4DJgFKhpbS3J1e3EYd
wwq5bAHR8DPhFjDelw5+utLYMaRj+13+EqAya8cg3fuZYbFJDk36b6UhyGWZGYWuY14iV/TiJ0CK
51ttCFjDi0PaaK91+/f6Itc88dzAYhu7GhJxTUuQnszuBvHbkHv2dQNrDSwI+2eID/tIkrN4nGqF
ECipx4fKkkPW3VQny9upu7yGG1pLd1Jpm1v9k5XrzyCVIp2iACaT4Fye5oxZxSgcfRThPFQiAvHB
SO88hoyU3ZAfrq9ubfvg4ybwMwqHWOEibKVTIZpFXiNpa4DzgzpHdPwk3DjMa+shN5EAFTAbBtH4
5Xp0MZbzulBLVy0qp53knZijP1BH4FD7Z17EG2+O+f9uUXLiCS/xvp11NsBOX5qr+mgwxy5HISyh
+eUPt0ar3ihEaDvYWNharGDveDjNZeZPbRiKyiKvmrhymaJk6tcqH/u4zeHE3nDytQ3k/hRn1A5v
KGsRk6ZkbIe6VSuSu+TQC4ErFTej0dPmL17ErWbmikvAx8ETBoQVwIKPCuNZJqkXVRBHqM27upe/
TdbgZFG5QUiwZoIsC8gOwjHUyhfXVZz2EP6XOHhVd4mdGV6079pkq9Wx4gdIOBLFFQpLZB4Lt7M8
4l8iAaySK/OuM0ByT8NJ19NdF95cP0UrlkhWQcsArv5odlx6nEC/lUnEvHFTkIBq+KfJ38RItUth
Y5z0877NM3o8MYGKUaZaQsVkIS0ytUNrXZ9E83HQzP6HX1LevL6az6kMVmhvgsehKEdcuFyNGMpR
L/mkMlnQ3at9lu3kzpN2it9YJy9qfBS/zYJxqFrYm824JcH4eS8JteSkYIkJGBDVXFofqqbIuTFz
t+7hfK+TSHtWPSPZeflAjWwwgo3VrsT3ObZTXgXpQUVzmSgOciNZgVoU7ix4JdmT0Ej3tRiZdiIJ
xv1QZ9HjVJMKmFXqeVCWePq73hWgwrNe20Jyfj7ofFwiPr8IR+IzXC4+1NM+0D1ecaE0vsENfa+I
3xP90NalYxhbYXnlAY01Hb4ag+EAiTT50lpTx0FfyaTmMQE63dV1UX4nwmjQCIAqfh4YxAr2QlZq
1g60tvoO7lmV73uzlwOnj6vc7pROQChpmIxi49Zd8wIKYDOslRBO+fnyp9UwhxthKRYuHDaj/9xE
z1XoVP1Grre23SiCgzKCM47X7GK7o8rXoi71yPXqWj+Ofu7daF4I3j2ONOimwy9CVG7Jg6+ujHoo
R9hi45ePvm4Us0iNSCcaxExEQUidXEtvjTIqnFKvf14/yp/fBXPxlY49+ReJurL4wlLaaHkmYwya
e3vuh1gRWjmjM3rA7mNrT8V74/JdCx6k67rJplL1W74MctJncgCCbh1/kcUfhbQPjFuFeeHbWv0T
6Vsx/vMNzALPzC2+YN/WlsgcIVCXqHkyKuE46N9BFW2Jj605ik7RY+7sznPAc2A+uxNVeCxLI+O9
w1/f9Il/qIfxYeh4H8iJK9Lavv7ZVs1x3/O8Is5/qqm1gxC2xYj3m7F0EwZgySer/TspUH+Mv4Ni
CzS0GgJ5bs2jrxoJu75IOCUILytVlQq3uo/jf9qdfKjMXfy7bm3kZqSvX6+vbu2b0dSd2yw0dQFY
X25mHLdCDYFcAdZzsI0adDxDNVB3bmzi2kGbxZU1nliMYS59P/C90jJa9L+9RHWyWix2o+Z/Z2j3
i6Dqb9eXtIIKYjCCqfRZKHbOAeaDeOYgUm14gRDLGKMOi2TwMejzwyA7k2iHijNpPPGKgzy+GdYX
Ed7QXiN56x9F42EMD9d/yprvEFWgvwT0MDNvXf6SrBlyJSkRFS1RRYJhMLyrq1fDP2rihqHV6+Pc
0sJrYi3xci9ALDQGfm84LZOlyW/0A7LAPuW97bV2WO+mTSaVOfRfpvds9TzjCgcDOeQSABQ2U1yQ
PpTuJOqORNE3ZPgwqfoTRLp2glAKjeyvUZF8nYqtqsQKzo/2AWp4PGRnrPmymFWlaqYn0VTC12zL
PC6ycFeVD031PTVUO48eEulFk3+KxQQa4y7Oo12bCk9ju/XuWPnGJEZ4GtOYVNeX95YcJiU9InY+
HXUItlJH7jmpym4jNVo5qARxkATM2RgzBuPSlYzcmJLAE9CnZZ6pATAYyndJkL5ed9iVc3phZREO
xryENS9FpTdKkltdd5hDsqm97Jtsw2FXl0MZgg2bp/yXc1O9n4eaFpaVa3b/j7Tz2m1caaL1ExFg
DrckJVm2Zdkz9qQbYiJzznz689EX51gUIWL/B9jAYGOAKXWzu7rCqrXanWgm920hHxtl+HN7Patm
DPRCJNgNZ/Wcy10TWr8cvIn1JIJiuRXFUScuk+YQUFvYcHErj+2cB/xfU/M5+eB1BLHQOj9mziLo
OADxSYt8J4iEz2EjwDzL7GpcQtDlbTX11ldIdxLK25lKfpG+hZ3hVYoWVU8WQWpyF/72tnLQ1TMB
3pAOyjyCuQQEaF5O2F0Gc8Ib2UxY7HKiXzWydnG+kcKvWaKPK2GFMIks8XIL27KuxzGqqicfZEWY
6K4S309ZuC+bv7ePxQqQg2SXIAJojgVMZRnSWrUkC4PfV09SLrUvcT5We6kYp1+ZJkOeUeSRXUjq
Qxca034S5fsmzKWN+7zmNmb45jvAAXjQ4mRG+tRWUs8vMOLE1dPYzodXX9iHgrovt1jc1s7IR1uL
o6kLqdemTcdlO3So9Z6N7tft/Vz7cPS7JPJEOheEmpcfTsgLw/NilNOz+M1PDmr+A2ymt0XHMjuf
xWND5ZJHRmXQDDzVYhl+ohV9rUhIiDeHvDgoyvfbq1gJ0CUgvBQPFBgbKNNerkK3akFvYoIURQjS
c8A6v6dCfi9G/F9phuYuaRLRLvNS3zgLa9+H4giB+kxZzdouDftdLQx6zyBY0u4K67sWvJj1RlNi
zTt9NLG4WlWXtFmgicQHCV0PNBhQSzwU2fhJtZqdKD4n4k4uD7f3c+2Iz6U4cjnEsnHBl8tq61kp
VGRZ3KBO69xO/VFC7Na1jlr5G9WY1RsNTwxBLOkOcJDFfRI7P5Q6U6+eqkL+KYSitIdIyXcqVStd
JpqkvaTEjZOnfoYyD4C3NumtjQRvbb2MwAPgIE+m8bz4CVba+UPkUxls6vsitB5JYD77YXiQfOnc
6Btlu7Uzg2YZ9U7klzk6iysX0SypuhAxsUBKdrw2KdMwnrTxpq3d649GFkGHX2cAZ+WgeWpCJrQR
b7Wehd4upv/B78M8TOuTqw1CZWFGYLIz8NqCgN0axJMspQ5kAvd1ZKkupPFbU+Fri4LvBDQPKBj1
ig7FazKmPgbK7ByD0q6irrEbqerdRCvvPL3ZkuBd+VAzPxZ+6x3vsqzqi5FBLzvx6qeqaTh7ugn1
WprHIOgCYcOPrGUBNOktZqA5FDrJ1uWNkxQvtoKqbSCiLAoGL/5lEcDu0FcVdxwmC00kfdibk6De
Ja2o7Gs5zc59YGT7IA1McLBFt/FlVxZPowF+A/A+bPVS4qYMzbE2hqjmlQN25pu20rWurmw4mrXL
T4OG6e+5skImsqhQWfJQtkEVtE/6wSrvPXMXlg+NUdNYO+Z5vpeNkJt/vO3dVo4RNuEkJ08n8zIX
h7Y2jIhB4aR9glXBpMf8lOQ/N77nyu5RV4RAiLASG8sYIfPSATdTd+8hZat9KiTFjlrR+e8L+Whl
4abrxC+Vaqq6p36yi/FL27i59NzTKb9tZm0xxI8ztJSsnK90eTblIfKSJgv7Jz3/0wf3Afpwze/b
JlY+CWVj2nTzaSNTWvjESvJykd5CP6uXR+FbAazai+WdlbW724audLGoYVAOB31DaX5OyBZRdz2K
Qx8Idf/URsDvx6B4rMqvFMbHwFWg47EShm4oUysWEkLSp8p4UK3vne+08qes/dXrPyb9nGdQmvFB
K5U6xXOSnfXuTQ91J+xBiTUxat3ly+1fvbY9wP5oI1kW0MwlKC5MEZObPAma2jByM8stmdaptbdQ
DzfO7bohDq2BM+KFXwRS4wjztG60/VNdzEzfD12pfPLD/Hn0k3jD1MqbCyyB+i2cOrjzpXcdJnEY
4ljpn8aDHx17XYNN2on03q42572vw0NNg+OGHhblN4u23OUBDrtkGMQIDgK9AyfDe9E8RG4Y/C6l
f4Xw7/anUvm3LkNdCCRM4GN8KjrPy1BX6Qygl6FMHq4N9oAPH7bIB66vI1oR4KsQgqFYRihyuZpq
KnW/TudqdFLJLkU0u1fDhJmIfiNQuY48MSTPusF0DriZi22L6kkn+IuojyR6Y4tBDfzYPIihzixm
6kyJ+NSfuzjZiAdXNpCqEPSZwPTxN8vKvjcYST2NJK2SWp6SSv8hWdmGE1ip1ALnIH1kxohdBFFx
uYWDWJt6HBJytsM0uckkGU5uILfRBBA/l03kdGpYuXFFp0oOzNod4BL2oMzYuAJrS30H1ML7wRO4
1Mhoi6Qwc5FSSh5LOxiid6r36/ZpXPmEdLvfWR85+6AALxdK48TrgpoSV1EUdhoqKf2KjkJX5Z0K
VWpc31T/eTKYTnFrEuD6ehPK0xibF0ZxQ5/X/rGo0mkadT6jegr95E6jsKIHJ38Gr8X+o6J+vr3M
a7cF9g7OFoX6GpWp5UmVVRDRjMp2TyPgxmOhZKorm0HkBk0zHg0l32LoX1kc2wnEEYwjoctSIEtu
g1xKuxx7eXMHZuxr4cmtLdSwY6hjd6/G6v72Aq89GAv8YHB55+Mx9Qu57J4gdL+TmdlCcswAXTVx
QmNPPjBNdrhtcbGlPPZg4EhoSaihsLjKUiTVV/rBrPNTGUmGDQwwO6JKbDqqFE0PSaNtNawXXu3d
HpXgWSeS55+5jsvzEki9qXliXpwMJvxUmqchBf7S+HF7VUsw17uZWfMOYdUZUL1MNg21NhMah5iJ
mE2BMVi7l7w2sZsIyu7J6JXfzZjEn7reh3xkHI0HT1IHV876/n4MvXTDwy7O0fxrAAvNoipkGSit
LSJRq6BfGcpyfRLUsd5LU/iWGdGrrkG+YvkprMFe1W/4vpV95rkFFUBHjH1eViyytPanUFHqk8IJ
ZvhYCO6bPugJc6Zg4wgtsfzvy+MFpEo8i5KT3Vx+UzVPlbaY5OYkBFJs7EfN8sDetgywWnEoEOSH
elwCtKyqr0Eed+ZOkIqstXNF8H97Wqx9a+tOeInbsTLttJ0qz9bNKVNsKEHyaldVKHNBVJyJgc2E
cbFRd1k2o95/PUrq6CaDBJ0xhpe/nglAnqfSrE+VlBRIi/lReecbU+rmuYFYRd1BQ9p4fravWz0/
xMIg/gTy2KBA0pbCXiijbJ+JQnsfhVb9RfUKGCcLr9r4nMsE6v1Xzn0U0Or0Ma4qUHE8BWOQGfXJ
gNcD4ouoeqkFH3DYkEyObyYI2tdt4mg6uihSowu2b2bSxod+vzUfgh5+xJwkU894n6Iltbrcqnz0
CsOnGHaavNiU3FT2NN+Vh2keEPYM9DymPKy/cL+9dh8ANmz3FdjQxs7Gwf/Vo9oJwKxvSiIzqSvP
ZopqU6Vp0T2kLJlPv8QcoUNDDhOlkCDQs1/hOHSNkyUZwgxe5yuvGqNAUHAo3jTtkqH1avjCBvH1
tvO4vjrIsUAVALEIqk/Aky9XWYXTqMf92JxyWYLCuaolxpJJHTrN2ixzz4H2ckd5V4iP8cB0PxY7
2pZzkiqK2IJW3PX8RFacpo4ChjE80819z3sbjBwIpRCMd5XSchHk6XuiMKVye9GzoeUPwVtA4IKS
Lon64of4eRUWgsb5yo3B2kGo9erpSXyX9SGlnsgO9ah2/7tFCtLMukIIxVu+8BpGrWpVrE7NSZ+K
3J65pN1mUtEeaXV/xznrD0DhmuNto4tA6f0EU+VQSA50mCCWdYiw802Gp6TmlHVh9ULbMITWKMtd
o2zHHdFgfWilQEVqYER1YtKz/8U80H7u8TyfukRGiFAopW3L59YLvXJULe2/Z14J/7+l/onTOj3q
KD06cVfBKK/rW2iTZUN2Xj3tFGI1XsQZjb5I+zSRdrfpCd1JF+vwc6LX6Dmo4mSX5qAfwjILd8oQ
jruhzVvHJ3rf100pOIQ5n2AP9ZymlEs3z3r/q9E1W925Rejz/tvI1EGhAtmDqnFx68R2YDRL6ouT
71N5MBumODrVcMhOJLukcPdi0kh7hr5YcW4fiZXrTu9xzuUYDiMQWJx8eklFR2uwOnVRhoZ65dcM
e1qC3ooHT+XibxyB64CLeSBI+SmEUdTmU1x6l8logz5ijuSUA4B4SVRmvlSUvRxTK5juQDUo/Hp7
ffM/uLjZjFngGRnTZUJomUeGfhREU2hVJ0GOpr0wHzxq31vdstVlzcUjai3UbZfDzzRtemBofn1q
Bw8C70bqlCp2KFsVwnPoJRORnoBs9bSRRa6YpeWuY3NW7bgKc/RwAgM4L04ef0gaMDTA36kAj4/f
bKRYK+eTMEqbTydwQ0qml9/NKCQLzc64PpVN5TaJ5hh6s9NHQAvgtQojP6C1YN/+citRLEEJFQaa
MAypUTy5tFn0VRZ3bdud8EzWV19Lvg56ku+KJNXcQIvHnTUo0IYSttpxJMCrrVs0RkNVK+yh87ao
F1cOkgaiC7/FHzNW6PLXDPDQenU2dSfGedVPweBP+6Srt6rxKx6a0iDcnBIcj+oVlXBBg6EMQ7k7
xWp6bi1vHxuiOwqwE0FEW0EpZiivvRpsROgr54iqEZPKIDzZ7aVjHqQpy4y+6k6V33Z2ACBHatIf
Yh3clerdxlddWyFPPfBZOIyZf1p4gDQnC689rTuJUhN+Vjyh1e9SIeosJ2q86KxHbfYp9szCsgMF
P+2KiOYh+lOV6R/FV+N9Dzu1HfOMnf0iHJ4pfn8v0Qa+I8atj1UsSM+dEmgbXnJtg2bd9bmUSniw
bL364MPaofD7U8NUTK9ZHaiT7qcylIVTVMnh9hat3DUqnUwlMI5AG3npIwu9V1K403mnhqpzxmpC
Hi9J/jS+/CPoGrcuAGWqzVbct2YViijGUSlQa2T8l+c7avXWaIuwP1W69rlOH6fyd5ccYo84pNlp
YrAxFbZyDPBZc8ntfeJvmRSafVQIQ5P3p7rT7wbfgFr0SwYvaxHvLCU7ZH+8ftxyKPMSFm8BjQpy
QpVprVmL9nKJ5sjETywm/cmYZZ6LdDSPXaJ3e5+X49CoYneAjDa/88MxdlPN/Eac2ewkap12agUH
BIu25sBXjtX8COLm5v+u0POSbyBoltb9qaeO8wA/anMYqUwf4NWXj0IybU3wrNmD0BVQB/ePN3E+
Ax/KVVM7SELLM3+S1MnNQcnb3LyfvpJ/IxZt/vudAd1INENJbgaeLQ5U2liNPkXVcGr96HtJCcea
/hXa+Obr5QY0e6ncNUdP1N7ApNKEIuNfEjBGPEKRaIXtadTl8RU+zbe2jr6LZVe4YjRND76cWG5Q
KcYrcyq5k/R1dfaFKUY2LQwD2wq1KEWeJvurtzoqo8NgFZ9rFrb3qODaQeTJdpTHwwH2FHnfU3XY
uPHLfg0L4I2jSTdPFrCUZfxQ54JhVnXcnyLViGAcENrkSOpgfvZ9SNa7Lrrz06Z6SULTvwsMCJol
GdR5r2dkugj07osAla6Rnorb0DU5VGVk7VtLa+7yLoPnO5aavSqgKCkm5ifUtgQ3sFryHCbZnBQv
5MZFch92HejTrtniwVj5OkgJ0Gsxib7AWywxvAPzXFaVNv2pjNvCBVgUfo662n8N6bnt+r6rUjuo
lTdGi0enmZR+nxnjsJPHKnK7tp927Qg8dKi75h4Kbe/exEE5FQ2ug6X5+iEbNc/OxDBh5q0Ud1Gb
qxsH+frl5/fPxN0zyQY+aw6hP9yaSpTj1tO0/uRNhcf4qlDA0oSmx22vf303sUIAyaOPW7Tee+cf
rJjMlItxhi9QG6Fxs1iaHn057/eJISJpObTyxqqu/T3leAAuc42QcGY5HyTptVJPUzCckJiTEXw3
+kcIrKZZ7bjbGXEeuE1j5k99om3RMK5Zhm2KKgowcvBli0gq7qAt9gq8UD0U3iGU/bdogrK17zQY
oEV5fGwa5VDUw1Y9+/rJoeGizAPC1G5kBr4vv6OetjpabNV06poDEZgLQ9DwoulIDgiHsXDqLRa0
OXW6fG5me/CTvBciod+/tGfQVBqzKJxOfdEf5DC0FSlB0/WllFRnyrboPVZXxxgAYjOEKLxyl9bG
dt5wrZ1OsDu0bmWV4DgsQeGma5YtIX4hAKB0x3KuOun6tHGaVk4vhXQGkebsmjLiYq0DtRnAiOxt
L+/H4RgFp676Yf5PRsiyGPWGYGoJ42sKJcmzEcbMSmp+1FLqhsmPXv8bdFsM0ytfjtUgd8YHhFFu
yaPF4Joh9WI9nRj3CaqzGD1p7ZsYjw4MYbdv/UqSM+M8WQy7P+Nz5cvPFgyeoIuJNZ78itxFAW+8
CwM3ip2aIoTqNF+bJrErGWCk5m6Ynu/Z4nzq9G6BhHNq5jnBS9Oel3eN7E/TiU5r51Cma3qHN8jc
c1q0B2sISlvQQopzWpC6owFBUlB24UbqsexSzk8f/EiUwnT2gNhaufwVidpWQ23wKzLZVb56r1Q+
XN2WXdN2QCjfXvLad/1oa5F7+HUbmKWKrTacXERaJqo60r2WBA5vzMaXXfFypMmUiahtch+WFI+T
NMjDkKviibrLIw0Asyeu0/hTgfSv+SYX1UZEfV3JmcUOwXvMRnHsi+CO2vuQx+UonUItOQpkDa9p
3oY2QqpbYM3rbcQSArU6vUjIa5bgeB2l7LruPelUQ2Urv5jln06/Fxu6WejY3/5ia4vCWVMzJKqj
lbNYlFwplWEloXzKzL55yCozsDUTcfi2aITvt01dP/MKY8zvTyFtBmnJi9GUUmX42qicoi4rdnR7
WmeYzK0FXTtKcGbU1gn45ku/nAoZjCxLxV6UT22nfpbR3hAryw61yakS9XB7QdcvAqZwKcxpkWUB
B768WWQWuj6GhnyCRe1ZEV1JfCwnce+P4gGihUNF1YZp942S1DvM5KNXmfl+QDVAbsJ0Mxqhiy+m
tvEk5aGuPzHitCuzyVESOTsA7S1sPO4vrnpEa8tsbL1Ljqnn68QZ8UErYKAMj4qMCkRSJdW9KnXj
/Vhpv27vyVW/a/55lDrnQitP1RX9m9lK8JIyifTkm9JDL+iPVeN9jvXSzq0vcgj4z5xcvW7vvDqZ
ub9S9VFT7mvJJA88y5vef/4Ey80iJqYXjGQORdGFQ+qFobdAphtP8pdBtA0ztPXvljMFjoxOTvsr
/C2hzv1stHe3d2F5gRnUmVE77DcjdTTUFp6/1WO5rqLYepq6bDcG32hhOkL+bEyvw9Zw7lXrbmFr
2XMoJ6gY2wlbSum2X7x/1XnI3doN5MNMJLLh4OfDdbGf88II0jnyc0tTWYR4A5iINIsajCn6rs4/
N4NgCzTXEIjw82/qp9vbuLzL70v7YG3++w8huyJ1fqHKrfWU6f+asbZpqtG7/T5Xe28bWnrB2RCF
LAZGQZABWVgcE6nSRyEBg/yU6CMAf9+Wgx9WuxX1rC0Hco9ZFGhWMlsOy+m9H1mKFHpPhuzGFjB0
Jw0Qf3dvr2X1QEBPMWO6yHghgrvcNZjf1D4xMDOFdvky3TUQzKROdBcjT+Vs0byu7Ry8wJR9LEam
9GXJR4xaYBBC5D15UQX9uCtlv5R0w6fMP3hx6DQqwgoTquDqYXW+XJA8UbgRC1940tDhdXstF2x0
p7bwvEsGMORdJaoNcL0QwZBSLPnimihR4zZIhCfvrXqWXlVpb2oOk76+PY77e/2T1u1gsJu2Sp9r
3wuaOgrx8xT6jOe/XB5jUJWQQYnyJFaPURAAcNDsOv5Bm6NrMlv1XLlw1XQL2n/tombWURw1mTdh
4TKhIH8RQq1Q/DNcHXY3/bEaqLHaX4b0jZB043pdew3q7URM82S/PGOZL1eISmcELm0Kzn32dwil
V7M9iShFZ2SEYGfcfqsGflURYR50VkdjVhpvBcx/XvwHx9FWQV1NBGdnFf+U1j9bJxbPxNZ22KMV
MD022u8+T+y2/VQb6EZblR0KzUPbyIewg5DsW6ecjCLlL7gwFbVodYNVdGXzZ0FGC0jUHKwsgd0T
CiOeFfbh2fQe48Lfy6EGwOJv4X2jMLXhD5YqFJxrGUoNzhWj+VwffZG4dhrMr16hhOes+xxl373+
bRofR62zPb3e9RIn+k/JkMBkT4mTZ7+z6sxYhKp+7QrFbjSGpsH42E2s2KW/1ZW9vtn0RDj3oOjn
/GxZ+RHBIoxjqkRnKYzhvGBOwk4Gz9p4tN5RX5cOZOY85XZDBE/KoC9Cpmn0JubOy/isoRA7MuGR
iPExSUOnkPCNwnOTl8e2EF3jqwctuB65MtTtupK7qZ/aRvJVRIRZ0F0Pmvox2jdVQsw1oBOquWm4
dS+XQSVfixkGjYdoRnIhnnZ5dIEMeEYwivG5DZw6+4zw/L4kTur1X63c33mpZSvH2w/GymFEEIAs
Y5bX4c4s/E+QyVIyoSN0rqz7oHqV2ufQv2/qx2FTi+QqGWdx6NVS6mPAk8UtU4DAT8u0FD3UT/Ju
D6oNeB4iMKy0lzXUEqszwB+OoefG4xfJy07l0P3nxbK3FOVm9jDo85fOtg1jo+i9UnsSBMtB33UH
rWNCViXJycH8z7ccUDCFOEjgQbASfl5+Sl8f40o2Q96tTGv2YSoE9jho8qOXo3QZqLWKDKFSbxz2
6685G507yXOnnBDg0ihD4lMamrHwFDIt4oxq0JtOZvkSMjPdiGhSXTsNWdqX22fo2sPDWTazVsBy
gFtb3jAp1zupkAfhaarg63OyItR0Wti6WeHh89qz69GzJLsIxVrciQLqmBvLXjlaoPNBZDL/Ay3X
FVKYilaqSv3EL/D8ILeHRGauXOqCx0xOe0QRuKhdkmYwyZiWnaXxlzTVqztCWfmgNYW58eJdh0VQ
CRJO0n2iMA/e5PIrABqg4WuKyTkQB2mXCTLMXWmc2lHRbsUPK6aoL9Htfe9oA0S/NJX1ZjhUgRWf
60FRGHUEUjNU4IjLYTQ2NnmpAsFTAkEYPSCmd5ifxuilLQTveiVso/RcUCdoEsU1y9r2gsrpHnRi
FfyGPLxxjx9xIt3oZpVxh1ANtea9oeV2VQ37MS1/1RlCORt3bTn6Nv80jt7swGCEgGhuseOS0iVB
0KTpWfQsmh489dKhG1PXK17k+IdUtY6h7ZXJpgXYGA9JKvznL84w0Ezug3OjvLGsO8wMeI08w/89
8V7NIDmxZqWDw+1rdnW56Ywz+2zxGeZu1hKx4avtPMwhZMQ16n2gyk5bv1hD5LTaORu6/W1j14Hp
wtrCf2mq0LY+REznyeyOZtnboncsBvctOoUJMsFI2ytbkeJ1ED7bJAyfEyQ+4pJrlHCs7qyhys/1
jNkMpC7fRXL20nbFz2pGN/NYhQ9RF7ZMyaejq4x1dA8avNl5opW7hRcJP4MMUZTbW7G27xA20aAS
SXvxMJfn3u+UsRm7MT+D+eMUhUZwnBqq4n0c/Qj6pNxN6phsFW5l/tGLqIWtIB2h2s9AJ0H6wmhl
Rnrdo2d/znqjcbRalY/gxQq77FM4j6ravzN9n9dLEARXj1PvgW7l91wyymNfNua/2ztwXdeZfw1l
FB4X4ukrphfR7HujLuT8rH027pSHqKCsZHf28E9xBpTSjzlTtHtpE1M4n7GrTWDx4AkoiEKDd7nz
hTjEilGqCEpN+V0pwcz6Uo2IRTKeaEmopun3rbVHGbvUNnreq598zo/AzTJUvpwksMIRLtzJL85i
27zV7QhvO9z1jqxN6gEpacPW+yn7dXuTr1w5e2zxYMxBA632pQ/TQMgqwjTl57AK1b2gRAJMRa3A
ELuxBci9irxnU2BgZmA9mfUy6NOnsZ5B1sXZ8H4o8ptuvd1eylVAsPj3F75DEgJNh1utOMvgjr9E
jcP4R1UCtj5wUG6bmu/B4ojAmj0j2MgyafDMS/2Q7CV0xRgtNYpz/K84Fs9xbJtu2aJwF6j/n5YW
T20vVVoAQrQ4a9bZMI85EuqxM9Sfxs+C5gIBuL2ulRN4sS79cl2hPOl9Mq9LTT7D0S1pL8FPP33d
LECsfCrY8emhzC/6/OelnTKaolgDG3+WaV9Co9b/K4mYRP+znBROPJQb+ejKybswt7jRpiWMBIGY
m8yfSvTaSs+3t23tONDKgKiGQVeCMOVyOZZgmllY8pESuWKY6lUf72Pvn1cepdLR6QNAFLFxLK5j
D8oapPNkmJT3GKNYmIxzv2t81IDO9WhPxSksgcDawyPF5j/eK/iQ3DxGus1M8O2Vru0krCEgrmbQ
pLU0K1O0FBlDL85m9hAI/k5VttCSWxbmv/9wtepALOLMxELXTMIujf0cZCBF/NvrWDuAPPWMfTAe
SvS28BVES2IC0olr5e+k10Q9KkxPx3fReGi3mHDms7z0FeCHZxVS4idKUpcLQph8ZGgoL8++vg/M
k5S8QIFgD8bG2722bx/NLA5E58lVXtezGQ5Ck90H8t3tLVszAAwKLBNoMzA/85Z++DBDo48FCQ9T
LmbtSOkp2471561YbBU3SKaVRhbJzMbCLSQZsG/qVNXZaO8N025VWz/2bkyIrxh7MXyW5DvwRMNu
uLPqtzBQd2C4Yrt3qtbVpD1tlbTdOO8rH+/iFy09ByxUaT0YNDiE5k6MxfksQnD3rxP/cz+AOtnM
0z5TanGzlm0jX2A2h59Sn4d9ZL4l/SNc2bc/4Ipzv7CweEqitG1AaGJB6UdH7P7p5kNIPCtFSHlu
yZathBWMKZKWAxGT5umUxWER9aQs0qI5t0ojONQaacfXUXLHCOMWAGDNFIcSmB1seBAfLmpJvd4R
OQZ1c556yVHpjEYUHsbD7b1bOQfwqM6RuMLZv+pZY3eEaL5pzqnHgUxhc4vjn0Y+3pfMd9w2dV1W
mCumFqBHxpAByi99U9TXuFi5bc5BEzxINUzfHH71s2J8NuKZLDPax5LueDCqQB4FftHb3/4B12sF
VkR1HugaLWaoQC6/nYowdJZpZX3mhzim9zeRXz3BHZR6Y0+vPxx5M3o1sA1Qw6FSemmnbYMwSsBq
nSUhcRhZsnMwMUK+xaZ/7eolkmSiee4Uyg7L4bcGkl85Q/ngnKmR3UuveXQEKjUqlp2jGVmqx9u7
t2KOCtgsNEUbFoK8RQrFOLfS9LHSEFDrXwQ0ruE2rx2xfa2cCULjDf90faeZGv9/1q46sYM3TAHT
X+fyn/9Sq5Dw7N+6ZJMgdv7kl4750sziuZSaMa98aWzOevZ7jDqQQw9V+V0yTp3nhiGhhqcyiPzn
9k6unEOQdu+PNPU1utqX56PP68ESEG45w97vGp/ax+jttoHrsI1VfTCwcFIaiP02jjAgH0YHLlEb
9r9D7m4xsq6c8wszixPhxUmVVj5mQj931O5hrkV5xcZlWjkIwLJxTKTM9DaWeZyUpEUx5l5zToqj
HNaMRlMA9WDQKl88o3i5vXErXwbwL9kxHt6g/LPYuKajzmuGfXseo+wP2F9QXbVdTSgloVt429RK
oAti2aTWxny9NVcnLk9BM4p6r/pyew6O/lNx7H6L99Wrf2ju48fmn/et29jHlQrUpb2FVxJTTxgi
UWrPzb45Enm8qsdip+y0I1io20tbORcXK5t3+UNABRoxKhpFxJL6Zvnlr8mKfwz+f8ejUD2aCVYR
kJjxBks+0lZjwIowpj330YlhHE3xP1faThDu9eqf3kMe4NNytCQkblLHUvJPmX93e51XQ5rELZRu
Ka4pvJ9AzxcLnUQPaSImMM+WmdhMXvSiYgf+g4wUrvYMjcmUZE4FVUOA0tZzQw2usB63EOsrbvni
NyyciSznHkI7XcsrQKm2eWyV5NFs6ru6Km3RmL5P4lYxbe3zglKgmAYqh4dg4TPzVq4B83NJ5PEu
GP9mSBgVW8Mfq6f1o5E5ov5whrrM0AIzHtpz0iNxkTiV5AzaZJviJ2U4IDBa6V/Dz7c/59rlJ+uc
zxSAsKsgPZfBoKUSJhs1dJTyrGb7IfvqaVvtlVU7M5PHezUSAvvLpU26FUDfo7TnMLJ+9uihm4Hw
K42+juqWFNOqj0H79f+aWviYdjKSPqjV9lzsCQsatzHtotrD4tb2NsQ6kKNUjTt8r7cuxvx1Fs8q
zLOz6ARYINBAiyMydZE0iQVLtKL8MYxPTZvtyjy0aeW44Gl2cMLYDb9B6rx90Q9vYlZvAEyvkzqu
5odfsDg/Qj1UKKfyC5Kueo7k5k0Ltr7j6j34YGLxHdvItPoMSNWZ0YddLTGag6rIliDZ1bTNu4/5
YGXxCdO2HMNYwIpyF/6oS7v48yuQ7BAKdEctbbhuu4fuLqF8TBX1Gy35+q74m/9CZw+CqDSya3rA
gxP93cShbG3w4jlRvCBEEY6jNcqZ20k7o9/a3/XTC+EhVBZMMzL6cXlRpGmyjFzBRCTbamxb9hC4
1fG3POwZ/Ix+xkf50//gAT4YXPjzUGmlLNTnNd0nx2EvOv3WBPt1129+Mj6YWLjrtg/FISI848lQ
X5PyFPp2azph4BQNHOHKUUv0+yx01LE8ZiDBYlN79BGk14b6yOS7XaidrQqjrSm4jf/ILjartV38
tkX0k5TEc73J8std0cD06r/oL1L8VoeGPejPYyVvZBQrCSETRCTSlKoArCAAdPmBgzpua5hlunPb
fBJHgDFWePLCGaEln6bhU0bhfqIGmIr1odLEuyEoFPe/f3Hih3nKH+y7uKQ205NCZAxv6s9CXzHu
cqjl3laq3+qWpuuarwCaw4gh1M50NBcrzWpomGNL6olSKLNQWv81lVsjo2uRACPfs7wOro+Pebmb
SoyIuWxEw7mcyl0kPhrybmieh8Fzi2G3NZCxkmIw7otzn5M0WmoL/5parQBLWTqchbhz+iA6aPBf
4dHLJnvoIsMu4/ggbsk6r+UCH40uPG4l0IZP0nggW/sbxHvDAFP1Tc+PJG63j8V7n2PxgBFUwps+
owmBfi6+V9+VVp7rWDJyeI/D2snM6g42kNdCblwv/qVm37PGLsP6HNb5PlLNgy59L8KfcMP80EPz
MI2CrVdodkuJUyjevuz/WO3npkwBz6Vbkf1KQAFGnGIASJyZrGvxYyUtCGK65cM5Fe/a3NW/MUTl
DztrTJw0+dXs0t+htQ/+ZuZu8H4zKNNtpDLzv7/crI/2F34aKtqhBnTGWYjkY2kIn80h34oo5sN7
ZQOqSGYO0Ye4Cs6MKpTgFC6H88Qj4HntD1N50rXmlObnAMpY5DOdvP0HXH5nTNrWBq+EM+TMoIyZ
daSGe9UVa7VWRdJvPCet1TtwH92JA2ANTVC8VyHsfonK+NT7jQAxi1zuAhGiwtaI4CiU+o19WLnj
yL7NcPFZvwxMzOUd7wSyniaN+CWq+L3M/4pW+8zwuNMLjtX+EK2tAYkVvwXakS49vRHKPsvsuzY9
Te2bbqT1WDiSP9ypBcLtvYMCvT0FuxSUCtC+sfiZql+r0jpX/4ezM+uNG1mi9C8iwH15JWtTSZaK
3u0XQnbb3Pedv34+euZOq1hEEW7cxn3oBhSVycjIyIgT57y2vneGFn2LJW7Nx4F7w+YxdyX5GtcL
NzNY4nxYKF+a7CUanqc2sGXl0eiOprEfG/jJrWPRj48QFaCmHNtieBD150b6lWn+hrev3VpME4Eb
oYeuExsWoa9jathvxXF8qfPHtiC3KnZwLEwAL59lplHfTeZXw9/gfl41OuvvWIBiaKEvYb+eMKEs
2KTTS2EU+wEZ8qA9laUtojrJuPcuNSkwyjCiQTuswIZjWFsFuRXQAgMYQMLoLM3cO8s6vh7mQwWr
3PRSRl/ytn+qX9miR4a3S6fsSzvwCkcQnQI5rsZGr8pva1vy/+my7J8g/nE/PN8GHBnaEQjHKeMy
vLN8d5vK2E6tLE4v7QCcVi+nBws+KPu+kVuPuzay8DgpzrTA0KbpJWnOKCSkBR2ufe/t/t4KWPV5
FG7mjFtOFKJvoilVU4kvs8RJbsh2ktq/k+7jfStrG2bC2gCEG7gTBf/F6Yl6o9eEUnzRx/Gxh8Lb
VlLTvW9j5ckOOxi3Ju9N1PcY47o2IlRAKNOmEV+C9uwNJ106h8K7JnqGr51OrrJTLERc1GrjOK4t
DQJpOtQA6eZ6+LVVuYjk0PCw6uvVaPfTCFECQHHn/uLWnAGuVhEHpzJAsnZtJYgNLSEyiS85f7+C
aAT43gfR0l+LINzfN7W6oDemFguarCwRIS0SX+C92HfjuzjfIoLdsjD/9ze1FdMLfKUsVSyII9DC
Eko3JdnI7W8vjlkxfIb70LnC5xa9liAKZaPSUnHGxMTI6Ijlu1zaGuS+mcdFehkrNFpQHoCCZtlX
DfMubQuD05PBBORYvIlaWznLu+wMbdz3YsMJbveNAVKIJ6GsZh4CSovrfTOCupNYlPziq+OuqY5J
Z+7uf/vbXeNPk2dQ0QRtcaMpj2iKUEd1oryIE1i9pNr3TPil4LPum7n1ZjKpmYOEhjc32LIBMVSU
aHMY/F7GAp1s8aFhumnSzmG8haddMUQsmBmoKHTPgoaLHRMQO+9jSX3JmvIQ6eGl8MzfSs0sSZN+
ub+mlY/DI44hVfjy/tArX5vi/ZalUxYbL9yUdoBAI4H0voUVbwPABiaa9uFMSrgUYGhGVcumJkfz
B5xe+tSUo1t7ElG7t+waKiiGQIRXLexBXAzvrJRGxf0fcLuboFOIQIy7zLFo2YELGYNE5S+0XgK4
25AuKKt3ekUJL9zA/27YWfbehhFyuKALrBchiBwvjJBDnWzZgn/ox/0F3Waz84JgN2I3aacvs8th
FOVq7GLrpbDejfKZQoHtSdr7NntF5uUh7JT39+3dzvvO7jE/wBnSYEZsKYqV61oWV4IqvGhBo9qx
fKqls5j3l8oU7TbtnDwQncraqd47a3KB/9u18E/RKyQytS0Cod1UqpXxyutnzfUPmj/Fm1BsmY1s
JKIpvMhumdjCV62xH7zG8T9mZwjO3gmH+xuwsuGguSA1pAuvAXZa5AGK78FzZcrBxciF3SS8xq1y
qoRyH3oj41xA8Dah3De+hCEmGkkJSB0Rklz0CE2t9z3ZL3UmxT5YY9pA90fJuTOE333v/+35+GNr
jmk8jXCoebPfbGZTtRXSK73+3JraeA7r+pMJ0S5Qyco4RJqSbGzmHLyuvh3mgLTS5ydmM6sxB/M3
5qpCoYdbacYznDdFaz4X+rGrug+q7n3WIeHfsHZTcJlnheeZEFqTwFmXrEt+UahNLXXmc2t81Y0v
Xek/apXdGAhQRZSuVHjA260NvV0hNsmtOKH01/iO1ytMKi+nHBObz1U36bu8bC7klseq8yg8J3Cz
aBZDZvc99PaIzuvkUMwDZvSWblAvcSYVbdyYz2WVofFXQgtl6PUx90XpBLbjUWm96CmIheYY59m3
nJKDE1qwKGrBpH/IrfI7/NAX0Ejei6dPya7sonojQbu5pGFagXaQct5cvbyBzBi9YIUQ+5vPkdAw
DTwpjt+mX4o0/bCxFXOmd+1gGJq5Xymykd8styIVpE71E9961t+x3s8otU2ZDU2Y1nxiJMYOPyi/
oUTvuUy3Kh43lylLVBilnOmFUd9a3tt1ZalB1xbWsxAl/UGqGFxk6s/cyBFvBxQww1Oa9JB3A9u5
qFhqlg/9dqJaz4aIqsTot9w1cPpaXw15qn+UTUqQHnvf+jrBzVTarRfGvi0Qa4rDMPaRuWvDwEhO
wZR3x7Qy+y01n7Vt0EyevfCAge5e1n1MvxYhOe+952ryYbgygGwG8tgfN77zihk4gua5BEDDNDoW
26Dn8FDUsseQudEUjxPJPyRIVQyupvUKW59mLnNjNPdq3GvPkgJUOtML32n6tN0LZmTsi1ZO9lYa
9xsJ703MmemLmNSYq4toViwTnrociliM4vQlleXEVcNAOvoID7meL9VOEDLryGSQZyPKOzKXBTPG
/Y25OWh/zKN6AwczbMg32x+0odgWCAaKRopSeyeG+3jyYLlOyr+GQyKTOZO1q1B98f/G/InexPKx
DJMIpFVwsaa6/ydJSfC7UKpOY52IjM8E7ev9pd0+ljE4b+48NjA/Wxc3caxnWpuEfnjR65/q8LGX
kt3AaBdCS/IEYKA8eIIjqH8p14ZoBDPqkKxAv6tAKbnsy/pBV4VlbIaXTFGrk1zK/qGaGnUf6zUi
oWMmbTjQTb6xsLe4kfscR+XZziqNx7J/XwrvY4ZANGq0UPltzS78eepfxUuskdUAema2A3aD+Tp7
8xHrBrGYmkr0BQ3qQ3ey9hDB76Qdk3W7ZCfZwj52BOfQ0xT9Jv9ML63kaJnTb8Giby5Nso853yGd
ZSrX1BZrFqSobloGpC+wch6FLEZCCb7YSdV+lF7yIw58cyMzmG/hxbJJ6QwmjsEuzN57vWy5VVWh
bJPkooRP0gRv4nT5NNbD1sV8A5VjXW/NLNIdqazVDkXq5BIE/pGpMCPzHyU/PObxHvJ7J6H73Srm
qZC2mNRuotDC8CILgSA9GYxYiC9iFu+04TFKXsrhWZQu9KDsLHnWo2Ljhl/7hG+XunCkXogblcOZ
XKrxWbDgkD5RRRaKQxVs9exWvh0VbYhAKekbPF4Xm2oIRdTJoZxe1IqCehce0/CzkvbPk7zF4b8S
cWYiOrQaIRIix1qSVJhVZDWTHKMclhtO2mgO+xgOjhUcojQ6SZKTMU2kRQzFbYS62eGv/RMUMzgt
ehYMuxF+rv2zr/JQ7o0Jyp66+V4OzjjZNWV76yAH+yZ9kBKEI8WjFCYnXVB3943f7u+17cWXtJJm
QNZMwvbwITCQ9cxOaes745f7ZlY3lwfsfELQ3BDFRTjPorwxo7jML1A611BD5rV/HLynyHqkYkxN
FKaEiyb8vG/1z0P8dmf/tTqfnDcBbxxDKLoQZbx0BLj4U/VB+xG70Uv3qMJIh0zjEVT1U34QHxnd
fRmfiudonxyni/hefj8em4P2sHVUb+P9vN3//wf92aY3PyidSwdNW+cXqRF2Arw82qA6afUgiZnd
TJXj9e23+3twGxyuLS5ypypAJVac2Piudn2RMA83X30ow13YP/vARNstorKbpIQsDSwKh2gu2EMD
cr3nTVpkHRlLfoEbyOkkAcEu+ZRmG/2uNStcHvyPO41K4Pw0eLORVl2aVplPxUXxbLIs4fsmfue2
mjWnm/grzKqUs4AwXpvwEG/huR6UF8GDPYkmRLfrLRQmFKVW9k3Jv6uHWNzlQwIJsTKkX5j3SZ3a
N4qH+59w5YzS0Zxl3+BWnB9V1z8kG72QrEUrLqHa817zD1l5ZpZkVpPdsLSyq1QH6B9DJ02f3Fx8
u7ygUUtZrrjk7QgN73CpwKFFDI7cX9D8gxfHkrcTSGHuY0oeyxkRS01jberS8mJmSXcoA1F04Dot
D/etrHg+A6c0ZeGtoya4tFIHUxlX4VheaFsfNK8/Q1XhRo9COH6TBPN1TKZj6X+7b/O2DUmS8dbo
/KPe+GWACFebm3V5GYX8IY4+lxVVseqMjoOdVYNtwEOodg9D4WSC8Mmvwst9+2sfcBZVEnmZwjq8
nEfsZGMI0k4qL16jHdqhcbqu3TdCvnFrrJqZayyUxmlaLW8sb6KmZRVqeQkEGrolODuhMQ9jof9z
fzkr4RLk8r92FreTGYRaD96hvGjGg1xWDMN/lLLKbp/y5IW5/I1BuvmvLd3SnKnm5uFU5t0W385v
2zQOtKq6DHXWuGoe6Z/bPEaDSlbrpy6Xi30kRVskd2thBtAED455UvCWPspIKLWWalpdtCg4iQ2H
G30x6Se11Vh5DzsX76t2yo5CEv712wMWbJ22KgAlOp9LxIAERMEsYEW6TFou7zPzY1ea+W7IYldj
oDVsTAPpGDqh9z/p7dmfmwMyRnmHUEOZXevNAYkBIaSJUNeX0ahATEhJ8LnW9ci9b2Ul36BqwruY
USrAXmACrs1kZSoKYaqyuHSMT3Uw6mettMKdImg+VDxi/T4v++FzJLTMb+utcIh5/542fsR8t147
FD+C+hAk1bMGw5KBSI/NJk4kq74oVSnbcPZSc6usV2lQ/YdpBNlodDN/iKelTp60+T7xoQ+F7v2v
BzjnEhLVSV7T9GaAbF1vRl434lw0qS8tlYg94JHmNEVpeby/3LUv+9bKItPozIqmVUhxEYWsfs+b
BdK1sW72963cHtJ5LVy8SBDSbFrOyHlMc9dhyp5KbfmoIDIClZP+M5KDo+/7mhPo7QbE5zbWYRBC
DEyCl+a8XG+eXIapIlgY1MTROkqB9FNG+pmR9crYiKrzX1q4C8xhvAFkgEszGuHaEhVOgxHGqrnU
1T/d8FlpX8v0U+VtxNSVDbyyMr9G3hzAjMrvoJR5c6F0h6QwDIV2UBoeLIepbGdqzFhIZmwR1ix9
g3SEpjCtJe5jxOiWFbyxYuLParXqAm6md4qirCiQB1vc/jexdGlmsTa5KbJpKE0A7WYNFxRkSOku
6X95HVwatWsEv8axfmDSJf9LH1naXWSjU18MCaXi6mLpn/vo2Iyfhujzfb9fZjN/TMx7SCZKq2EZ
0HyVznBS+/XFiL/LdWpXwEm7TNkzzoJUIdM1qmZPgNnvW/3D/vzWJ2ezRA7AKjPHASXva28pp7Qq
Cm8kXKuH6CX8JH/TP4bvurP3lP02HP+cUzFSbcOpHxL/HA0bIWXpq/BezxwRdMgpFs1tnWvrY6a3
nufRVkEsWvuZ9cFDZOq7UtJ2umptpE43yPOlscX1XySBHKS+1FyshCLSQYQpoLTrbGTsrFMZIJiE
eDwPA9HppGaDoe8FOasDp2krOEI1Q/PCoydZ3Ty9XsjJyStrw3SSOGQ6Tg8TVNCLrhank6wn4HyU
Qq8Tp5y66ff9L7YMIqwCAChfClQjXZElaxbvSl9vkqm7KGMXHQXaP8d4DB4ZQopO3lhlW3fcyiea
DzZXLcU8EAyLIxcWOQJHSdJfmAyU34VpI3yqx9R40MM+2KPPVxNeionCoggtvRIXwq4oFHh89ahz
eN7JTj7JJ5RsqTUKgvwQYYzUK92cuFlW59iXmZBRZ8qeLItQfu1KvjCqA9TF/SVqPcvW5fxRs6r6
G0La1VOiRIo9UCbcl3oePjC0I50rM542kFi3R3hGf83tdeBf3LKL+J71mVLkudxfwl7tz5R9ngWo
FL6qVdHsQ2HIX9rQ+2T4yrNUdN3GQf7Tirw+yHMLichPNZ1X7RL8nshjQh9dGS6RL5cvVeINB01W
RtpHweSQo4iHWGEksJWE7sma0vwZJZHgBMy72KPj3L9GSZQ9x40iO2imQM+ZaD0FDDHbKRD+23Gf
pfskKImzRWWcUdkuYW3q4mfoD3unsVTP5kEEyWzuaY4uju9Ru7MOndj5J6HTP1R52TkMfO4F8kO7
TxvF1rIs33h2rlwPdGOh74W6ec7xlwC8zI+rJBDRGQusH20u7/xRyJzgs5nHJzOWL4MHGks+kAh+
4BfeP5Yrx+TK9OKGoEkcqGDe+0sma89a7H2odOnrYMXPdXeOBUru983d5L+zu9N6n+fe6Yiry5Sv
LuC+G8RkuEhR5Ji5ukOQkm8dO6iy2rnQOEqTPwgFsBV/S/j7pmu5tL3wczXrWqMysuHSGaNk1yWD
OZO8Q3+sFV5Tz3Bky9uhpRLbah0f+/CANJIDZFpJtqCPa5v+53UDGy2TJcvUzYrEqSuHiu+NDBNT
qCJ5AFqp9lj/BnGx8Zy6TXHgwSTiwvQyD0aoiyTbGK1aqbuJAxYJ9B49TTpplVX9vR9B8zjXaJA+
hTp64UfoTaSWGZnDRU81twsO+qQyIPiPakH98mnDh1a2jyYcSkmUaGiJLYmNc8NvaCLp4yVsylMY
aHZlfi7HB5XBnBEhacmazlptvaDk7AT0nVnraAV2bpxq42cG8DvbFNNb5uLEbh6qFB1mnTUUXRZ7
PA6VpxVlOF18Dz1Vqx1qWHOBH4cjF/H91d9+zhkvOYu5EC64S+fNeZMmW1XkK9mUTpfY09DCIPnf
e7mS7e5bWUk6uIoIR3DfAJSnCHBtJu+0TPDDSrrEftfskyRsHgpRze3CVPtjPwqyO9K4hxTa9w9+
qRg7ZuKNHey65k7rpu4oJZ7xFFt5dvCDtHzX5Il0NMTecIKqzTw4DVvFtSDy3Uh4V/JCCiWEFqSJ
QC3hJte/uyuS0ezMSLmMfrqjYqHug11r/VZbWy8OGvRroxPZTWpDgxHuIFjMvk7zuavsYquYuBLq
rn/KIkWlL24IWspP0c+6kx2C3aV6RX3nUG6lOjJrur5CLZrDKvVm2qd0/Rfep1h93EtKply4/ux0
X56lXXT4qZy9x8yJP9x3jBVPxxYvPsI4VLfLcYapzUVfl7DVkN9nxWfJ2FfWFnzpNldkQTS7gGfh
foCDrj8iFKldUEepcqniT/D3HaKx3id9Ygdb0og3k6oc3FkKjUftjJcCWXhtKVSU0mz0XLkk33Th
ZOzL4xgds+pATU04T7nTnzTJTrfIplfOMHVQKK5pEFA3X5JaRn2Ik4aTdqk0/YxYlupoWmzt//pL
EYdnXdsZpYMO8vXSFLkP1SGuzAs6wdXOiFF4GqvqaWrCaKM+ueIT+B3FCMDCUBEtMfaq3CXy4Mvm
JdKEcKcZYbNTWzXdWfmmAtjKzjFxKgLYh+qNcbKFq4tK3aRBZJgXoVR1pExkdKT8ITr+h62bYzkU
lCDollYMoVaaYhDMS1or1UNHFhpyi7TRlwZJE/cvbZH3ztos4A0oo9DeuP5MhuAXSREm1qWWxdyN
PT9XDoJsDoQqhvM2qURvvhVOxxgQqKB5NAx0zrW5kPE3szAMBKM5TxZyOZb33VB629OOfZvaSjxd
xvKgMqetV6XtV96Rf7XvBNqS/gZa+eankP0hxgXLAI/iue9y/VMmpWEqL88Ul/qcE0QvRizblD7v
b+98T13FRozAhSVBSoylG31QJRoUw1MrxTX7V8NyJzDefvgUe5Cn7Lt8S/xv/li31mjsECMJxMtw
ItZV2RnyoLjxFAp2HzHt3yb1Xg2NXaH1IMS6jT28iZTz8ugT8Q9QVngbrvfQGoZKiAj+bj8gSulW
egqw4uxbWzX5m3P3x86fEZpZQ01dpAOK70tJTsfFrSIFEmldNBm6ltqNc7e+mn+tLCsdYa9FYScr
Lr0iW6uPgdTYg1/aybgxlbfmehy1mQsFeODNtiV1WkbI0PCiZ/INATM7zDWGADasrC/nXyvzvf0m
VfOHstTShuXw5j708XOlcKqkyi71jQf81nIWSY8QALXJmf9z8T4bZeug/GwaG43tNQ9ggHM+qTwi
WNT1YlDrCLVG4SDRXFYfozTsXmI12Rq3Xzuuc9aGKzEnyGjQtZXcavtEBtjmttYH03/RxLx7b3ni
sZC7D76glDZyrsPD/RCxdmjh3US4Z9Y/Qhnj2qZSFm3UiZbiZlW1N6tfnvAe9QBIQcYdJfHDfWNr
PvHW2CLcm95QJ2gF4RPyuyL8phYPEMd7WxxVa0uCFYL3CBk3jr44rkLXNIBPQ9WV++izNuwniwLI
k6QHp0YW9vdXtGYLzR5emNyV5N6LT6YkZdgSg1Q3+BgyQw9bnq/8kzbdPio29m7FBXE9UkI4xSD7
X7boZNUfVXOIdNf3puqhB1xmR0lc/f16qC3P0+o8ZAl1i1NbVSY8+X5suH7WyrbZ8ZyVKifXobAV
vOiHFvpf72/gikswEstoMLc/6e4SDwCXdqzHUWq4BadvJ8ip5hil9ph4cexoo3j6D9aAWM6MqSxu
eUU1cV/neY21sUFxEyLgOpJ2g5YMCBHKk/lDb8Vgizxl5VQjvgPwnktxRiMv4nrbhsqoTtxSQvlO
8dF/TtFLe4gy8zmH/6vyqw1HWYmHKCxRiwAUTPq21MQtgXFYKWgu15P6nZ6/psHgTMOWyMjqd3tj
ZXHIMqWZyjInbsjTSekkO2OMo88ZKP8Pt9XVchbbF0H/rgFyVlwGS9tDKuWvcGIXtuGVW8WFmyEO
4IWEXSYX5uawAuDmOhaWSh/kbeSrbtYMR3VyhTG8lH73mPHaS5pnS3HkMYcjJDtVZvc4ajC3Mhjk
8DCb0sSB52GLCWte2yKjoiePWg0zubwuln0edEsqZJw9xZ2sd43l/R4TxkaeA/04eW5Rpz0V3i12
uLXvSicXhBUdHqgLFt91KHM51tNCc9Fhtw0xO3Txh3T8FdSZff8orripMosbMNUFd/UNTJ4WjiE2
TF+7o/BsCsD0952+8TRbWcuVifknvElBomksIh4zuhtMU3g0M/0hFuNu50FzirqVlW+saCVCU4CY
p1PpppIjLLbO7yCUkU2PeycP/UdrRD5Mybx8I0Kv7RsDRsSueQYWJZDrRZmjNIRNF2uu30Rk84w5
Voj84aH3P8/KxYb0FFk1+gdUIpav9FoniR+7DMZ5dR8Z0j7JAnptOW20T+JQHe8bW/FzjIEMoXJF
5rN0upTadKImleZ6VsfMVOPMQ33Vj2z8VCcMYYPSiD//B4s8Apnxnck5lk+Hwur9DmEtzR19+ZMC
E825TZVPddXQNB0Q/TOSMHjoRnQ1ptzYIgRauRHmYU76gdyzwH0WfpmNsc98aq65+gyBe1V2giO2
p749R1sCAmsngJm0eVCJq4Bqy7WzlKRJnig0nGa6Q6n8fYCABGIDZMvd+/u56i4WsDOiJpzPywRZ
t/pBVydPc4Um2Tfir0Z5Nar3Tdsf+n7j062ZImaYc0BENE6fj+GbU23VdBUIUZB82fE7pBnhjLN2
91dzW72cqRne2Fh8IVBWUQKVhu6aKGZFffnJ11EbqX7lWQrlGbJswnCsfe8ShVshf+2LweVI9QVY
Bt2wRY2nzYbez61Jd1NmbeyJ2rLce47WWC+mFP7eWOZaxHprbOEeDTXuKYtG3dVlLw+PYqiL4j7V
kuLJoO7zU5p6/RQqoX6x4u7cpZCaCXUbfx+piBwCyZxaBp8VGMTrWLa+3P9tq/swV3UNKIMoZi9+
WhT0Uj+Yie56Zf5zbL7Lfmtnfvo99baYK24bkHxsbn4qalRdZ0Hxa4eKvLL8v9dEDv2VMe0Eaedl
yFbBlD5JdpAxwpfXv5ohPcjS6/1Vrn0AeIogKYLiBFLsxSrVMBv1IvR0t4/3x6TfuCrW9vDtX18k
85qnCZKe8Nf9WcD0SJtxOiaf7q9gPgmLFIXHqgSxBHgUBG0Xr+/GnOrR9APDNfNnP+A0yuf/8vpm
azjsPE+JlsuuT6IlTZKJueF66WPOWtpmo4SwtlGgEsFL0IjXuVSvPSAcB9+QytJwq2Cvdc7oMw/0
Lmw3ylVrW8VNg7QjZBkzKfS1lVH38rgeB51C1TGgE/Kh/2syGzJYOEX+NbFw5VHKUnPoMCEK/tEw
y4fECveeKThxtJdLOOEG8SGseicqpL8v92B5fgZDRc0hWqQlfeJRuJjjVu7tmdnZSeAPGvUst1sk
d2uX5xtDf0L32/CfdHD3tTIxK6jtrHMk7UmQKMgJlS3STbeU//LVZp1IsP7zG3WxsFapRkSSLN0t
ILJEYezgm54dV1u16VXn+NfMkr1CaialjybMBJVhvqQ1HGxDP/ysw63x1LWQw1Q2cE+eVeh6LEKO
ABi+pPhsuI3h22kTOX21NfS/dpzmKdGZswHusyWiY5yUYWT2mJggFI7c184ku6lM5zHbQjCuWJqZ
z6E2AjuDKNvi4I7FEAi8InTXED/35NtT9ehJ9pT9h2z4ys7CCbxmmNo0YkVJ9WCY780osFsj3Rk0
go3W+euI+q8tZjIXGYDVt16fzQ4nAriRhxOz0mCyTveNrG4cyRpszhAdwc9wHYumMegsMeJqIFCo
O1rohR0FjDpJFSLr8HGWG8+JFa9TwXfhbrDiz8Ig1/asRjI9U6bwUjY/c+QyMulvW7PQeb41sFhQ
5E/wmqsYCKVvcfJcKwHpwsN/2DSw2jLlKvL25WA5OiM+EJ7McLXmQdJ+F9NTWLg182L3zcw/dXGl
spR/zSyCuNopklC1LCXRQ2+vVXl8tFJ6AlkuhU5dj69wt2sPgOKsD0FSbIS7tWyIYYt55hrBWpRP
Fu6nWG3gTdlguhq6uHI3niCpUqdPvDhtU6lOQfBBTl9b7X0HquD+um/GdLi9rkwvQpNcCuUUGphW
sCkpzbmqJrDd8c4gSv3MVKS4vWHvK+oJac2X2ks20oD1tTNryuAFo9iwLl57KVqOolx2sek2KWTj
g38ek+BMEWTfjE+96j3KegCArojsyASuHH+9v/61M8IlQxZKKX6eFbq2XiI+3+XcNq7c0XJNEjl2
QhH2gPtW5pO29C6GHkSTbGquVMzPqzf3J9qCSZ6WlemSGdpD9S3Kk0Ovvo8i+v3hoW9/3zd3izub
PyqoVwBSDPBQIr+2p0V6LIDhM13J3w3Dh9jc5TkQ1FMheifLF3aNXu0m86PQIRvLSK0V7Dprq7Gy
8mTEMOBb2vPqvLfXv6GoW7y1SS33nd8cPPHUVY4p7JItnfU1M8BZZwa5uXuzhN/EcKAa/kiJXuj1
fW91J5/nVOvvC11/8OWNKLEWwYG28ajHIlQTi3012lKP617V3WQo+oOZ0Y9MakV7SOVCP8hmunUF
riQoNFk5F1wXJLBLCPM4Cr4QhwoPUwuwnqgVik1NH/KpSN5otq2ujO48z18orm8UpMwuyTWrY2Vj
15ya2kCNos8ltOefglDfuAdvoV645wwF+J+xxZHXGibdajJad5BCDUGiMdFPhZabsS3AI7SbACva
XanWO8UP8700pHtNjnJbaeSPuZeLdjbl46FXoOnvPUO6mHVR7oekVM68irKTMEbRk4L+y/1DtRYp
5q2hs8l4GhNE1/4Mh70mVqmuu2U+fgLZ/MBubdwD6yZIrGBvQmZ42QiKgzIbgVXqbpjovwqp/D6K
Y7UR8NfOy4yCAK4GPp56zvUyZD+uh6bR2HutdxJPOppt+ziYnuNL1bGRgw143JpfUdOeHyk00Hju
XZsbkzgNc4A87pT20juYtWjWjVZ/VOVg/JEMQ+fe/0qr9lADgRlxTuOWY59WO9Z6Z5GcBopuI6R3
gHTbrvN3tZUd7lta+1i4MASMLIyUbuHEqcBwSp/PaXBnhIfR4ljq8MtufK7V9ZDUg6uaK33Lm6Oo
tTHXiznFyvpjLOcPTSc7U8ErLLE2Mq3VBb0xtUgXTS0MpUGnDSk0lIJDjzlyM9W34PdrIY1kFAod
xoBoeSxSHXmGW/hBaIDFLGSGH5raDoypO5iWt/Uk2jK1+EJ9n3R0VeekPtePfaozjxJOOYyL00Ye
vFa6hCkX5Wx6WEwmLWXcvKIZYl2NeHxll6j7LRjNTk+OyXAIjdjWoD2xQoC6u/sOuOoa1O/pt5O3
Mly5OFqSBaNyhFGtyM9pq14qM7+ogfqIntz7+6ZWXYNsglwCdB9tsWtTQQmjeZdQqxHV5FkJaAmK
W7Tta6vhdUzyi941Su6Lq7VJfL2y0sFwu7J56K3qEHn+5yIQn1RN/HF/NWsh8I2pZbad9GZcTuDd
3Fitz5r+K1S+yG15sGAbidINW2vLYsgGpo+Zgx1i0+udI0/oKNKYhtvne198bNGX6vaJcLy/oi0r
C0+fJLGPKOkariTbxfQetXjq15tKS2tWwEDCssVbmRrn/N/fZLGsUUL9lIgnt+lTGJ5lX7HHoWSg
aWvYbsUSTSkiHo/k+dW3sOSbkylI83uoKKbM4dH1VSrCvdmkqW1aiEzf370VfyCDnLU6SUjgvVm4
nmf5yqhUgeUOdXjMJgTtJ76mw5gOGuvtr1Txko0MaOU8wSsxy0syhgRacHEJZ6D5ynbILRdhsl+M
1UJUNgjWxrLmn714dMz0Uvgc+aoJaer156pTSJWR+bLcqnVkuC0f8Ayv3k8IA33Pt3iQVmIt3BIk
FXSvSSyWzBypRFZhhq3lStFU2GI0ywvp4cdC3eIbXPtYFNIYnmUkAfHsxYHyoCGZAqWy3Ej6VWdn
qxIOOsaSXHYM5ct9x1hdFBPPszG0UpbkDqTkxWhVo+X6LUyz7zPpXbxVn17z9FlD+n8m5uW+OVNx
FITgzTv2zVIdGiUML2Twx2aQ0myp4K3tHI+h+f0ysw0sKynyEKaw77OazvjRRco5/1QlFXTrrySJ
G1nLmuuBU6G/PM9EMB1xvaqkynWro5vldqEdMoFR7p+jM2T//Qc6Sve/0Vr9ABbXf20tTu8Ym5U/
ViI7iIbJefoBgtN6H0IJbDNDtze3yM3WPti/5hgJul4arCZ5LkiYM8Knqn6Uy6fhiy7+c39R6/uH
tiQxFWTYspgr6aZQm6NquX3/vQ4/S+onWA37urUt/0VW490Qb7w8Vn0D4Y7/GVwEpE7rNdOXJwtE
mG+berIXpa8As3PxqSu3BlDXTpXOpM8c/rhI/kxIvHH5vBOlkTaZRSferfuPXX7py2Yj9q19JVLz
+dAyMk0H4forTfow1mmXeG4n946UuVo+7Dz1tyy/3v9Qa2sBTa+SzVqUBZbtpSxM6kaqcXQvaOId
YNLivVWJCIPL2fG+pdUVQWgzM5cbtOQWK/Ib2h+T6uF3ymd4Puw8fE9tJfgPnZc5QNBDmEcemO+9
3rhCbXKonSrPrbwdHO+tZafGx/sruZ2YgqmKKRRAC7ycQC/Mt+MbB0jhapUSUfRcKF+jA7tbP5hS
UzuVmkVOUwbZk5REX5itrPbU0iYHRQrhnOVGdmxTSXiJRqnbqVMwHdNAEfdKF4PNUsTxnRzAK9Ro
kr6//4PnaLW8SGcgB8UsE1T/Ei5ZqsY4NFCWuM0kvvMq/5IJT5n3Iem6o0ZrarS+3be3dhjf2ltE
NC8K/LzLBc8FYm/Ve482de2/+sXuvpm1V8sfgMr/W9cyNxUF9kvSPM8NNPkfy5MM24jSHRJWZ6At
dhhLPF28Q1THdqVu1QXWDg4AtLm5R/X15uCYUxL/H86+bEdunGn2iQRoX24l1dqbS7247RvBW4va
qZWSnv4PNnA+V7F0ivBgMAMDBiaLVDKZzIyMmHMQfZ1S9kOHOyv9T5fKah1rZwYKCTCDNwWqKoKj
OaxwjbTP4lMJMbD9qLB8p+XGN5AM9T4aWDL6wpXvhikhCAsAkAayZ4//nDO/1hjGecErGp8sK9LT
jwYjLTilNugpqkzikisXBF5jHKMBd+TEbJemPLoAFUwL5ZQrQwh+ph0p50Ab7+cRJP9ZYOZxsNSy
W33lm6HmiZk1jHgB2y+e27hyi7mgDj8HM9BhPlEgUytxyjUb0FLDPAtHdmN5lwtrINyWgaBAOWVM
340YLokrfevlku27tsKhgiga4/4Ggbgoz5FojTVNFI6h43wlxPQNyDLppqSmyt3rMm5cWrmKpSDB
AJInPkECN4jNOiSjZB3XDs4toO0Lgl4EKPGdFKsclsiq+FT0e2a8x4yECoTOxi+3I8X6dv01wx3/
zLEHBkVoI61xjiqlvUs9czlqcbWvK09G/HN9hC4XJCSO6dSZoKbAgpwK4zgh1JB33m6aJE62ZgUF
VuABVc6oLOb1ZdohARl1j49olbEbqOrWAaIq6zIwjUmeeiv5KRJgTCtisA9XHYpDl5vXGlNfamCO
Odn9tsTk/TwGlnk/szJQiq2dfyn0l4Qp28KrJQXrlXuWW7ZBDYWpbSA8hc+GlwvtqIXNrLufWvba
Gn7lQPSr3EJ+QDeihWy7Bgi71H2Kv2ACVVU2iuN705NK8nczdl/aUjatdh228IuwGRgkB0gBbaHL
vSDxCFFL1Pgx1PW9Gic/BS9mfcTlM73qAwkSyXdeOYBo6mJqH/wPmF8Xe0MoLrY9Muz4lBQIiu2o
kDCrqYxraeV08DQdZKbAMkHWiv/92elgiposjHXYZuiS4rJGSug3sqnClZ3jfCmcQg1CBwhcl0Zq
J82ZoiDgL8209bqgGN8IULq4OekczvOv0vl9+8yvZAdgjEN9G2BdUCwAtntpUTOY2Vd9q5ycGgrJ
m0YBQ52vYFQm992ln37aY8vFdnWtfFHQmBqCBvDd3u+63vt3IAN3YA+MWcixoXAgLN7qxkZxK0s5
aaWF5nzT/JhAMC15MlxPZuMNDrIKYN0whItBc+FORYVz8ubawIIh0a7r5cF0qhB8mr4xu4HXb4tq
0/UPrpE/YWRhC0Jpb/x38CB+AkfyAtaF0XrxaWRVjp2gsaucmH7M2q/xsHO7wJJxSa057LkVYTtp
O+dW7DnKSaHvnfvFmCsUDXe33ec6Z8ZKeCUICQo6VuKhGJS+1dokTyKUTtJit3PYK7QH5+f630ce
UZzhZHTowHC5OsFNFzZobNHKJMqSHcDDYU4hyJMFQ/7t9oLWNu3cjpDcOZ09dL1dJBHJAHybm2PD
Z/eo5LZYuZkuViOE7HQBma5lY9uybEFz5FiP+9iy/Yo4wSj7RKsO7+iQKcWthKq+qFzbTA0dNLdL
oqX+VhibAtQ4mrs3wEttmQdCizBrv1ig3J5Ond4chqmR4e8+qaaEDAmDNn9/gfDx7JIkNOn6JHpL
bR9IBMO3WViehjvoSJM8oClKR0EbB/dB2Uhux7Wdxq3M6wPgKkAueBneGr1wcR2NSQS58HjeZN2u
VwMcuGmWnIQ1xwH9M546nO0Tf7g0tCjgOlFsI4mK9onSjTvsCJP45koaCKbdvyaE6g1TLL2OFzOJ
eBFRMVrfNh6dguykY79rt5AL/k5QM3K4kpjLeGXlOiRtSdR/mdNjl/6Z2rueNkGa/Bjap1hNZeAg
HnNFBzkzKL5zqsVqzVbtSVTZtj8ufxol21R8gTEJFvW+1qDtmka0yDpJWXEtfvH5XHBqo0iFB+Tl
V+N9V2dYYDhv6RbS6kiTvjK0kUH+lzoP7iCjqVr7hOf2BC+p+xL3ptORyBtAFDWfljz2YyWcZYMc
K/N2XJ0YyS+/1fEHYWENqM5A6stIpOd7a/5Kuzti/2Ju7bfOPSBnSIXr5EHv+FC3tnyfqudO2Tbl
CL3i/3Auzn+IsGInJSoGWHQSteNdkXzv9DcySdxn7eiBpwAjTsCrAmkuhJfCgwge0Q0SUfhJH+uB
mtd+D17C21fDmq+gJwbyYDzEMeYqrGQadCPz7CSNehJq9feJNm9auc+i3ul/5O7LbWNrjnJuTDjr
LmRRc9a7BOm7izTTvMu1L6T1dSm9rMyQkCU0pQbkUeeQKE3zkM5/tKIKzE5D4UTf3F6SuH+YQMP9
zacMUPDxrsjJnB6n2YgzdmqqDZjKtp0W0mYLhFtIlo0XS67Yz6N7HlNEc8IdO2hmhjG7nJ1M3Hjo
8+lVqJGfi/MrsSPd1kJ3/j2nWyuVIGHECweYIQPUQnxIHlVLzxL2U6dWalmxoZ6WttkWEOzxTZdF
7aSA8rjLD32qftze1jWDeG2hRsS7tRitugxhpda2o52XGpCznt9U9r5Q35wet52VgvtNxqC0Zg2P
LRTZ0K/CSAd3p7NXkM5qp2EG1U5TnlaB1Tk/40rdxq37PozzKU3AjH57eeJdBGV3vAYwwIj3AOeB
FZbnlrTuKEYgTouaB85o3VfG8qYq9RF17SAphi9GE0OcwJXUQvhnOvcewawIHphTJ7HnHGaRWHx4
SFI8tXu7vTKZCSFEZ+C8wDOToP6b68ey6LdoeEqOnBgZOfwBQHSuqYYW9JU0RUsTQgcnTSIvKbcL
FNFxXezT9uvthVx/oksr3GfOfMK0vXSMC+Tm6gTqLrUOKsMLSu25KPIDQU2i9x7QiHy+bVS2NB5t
zowWaRnrYw+jxoCZ1gRI0HrjNZrkNIvR8XMDOTM+YKCAtokVxDk3FzpZsGJWnW+0TeB0DAJR0LOX
wbJklgRviL25At1ulUS9ckR1YVI3E0TeZG311V3TkIFwbiQUr8XHr1WBQpDCirUYYeWB16UJpffx
VU0Bu4ZCJUf34Nii8i9YaRSquuaEXJhNDmD1ieJ3DoaPiy/dtsrJ58xzjum5EJwRp9tecX2mYBlO
jLQV1TDQ/F96RVVUZlcNHr4X0cHFV2UknDLT2d62srKLqFIga0SuAfYJsXptV2bSxbjNIk+vDuBQ
8HstOeS2hL11xSMurPC/P/PwRCF6TgCEiDTX3ZDqldpH0tOt0khG+a8eiPxz4f2OByJKTyg78eWe
GZoMmhlmicTGiKH/Wm5dAq7F6kSnj6Z9LLvvgwomVevAJoxljDsATja3t1O8Uz7toyAMFAs2FWNu
l/YBpgcQNqlS3JJaSKw0rKbX+RkIfVn2vfbd+AQAv5nBaSXyEetJ6XYewUsii5ddNToP6ghuPlNy
dax9NwwiQuWcY3/w9rxczgTsoFuQKY00KwWzC+hf46dOBf6ZSt62q4ZcMPsimQckR5SY6u2qdQZ3
TiPIynWFfUDMICoNnEkm2bF2qlyuW4PxR06aIa4oaZKciy1GsUG+x0mZ+5qa5OFtL7hK2FCiVznp
OT+3qFuJXwckBZVSVTSPyuG1nE+DQ8NF6w+FuXXzegv4R7A0mY8njGwo6LOjdXnZcxw2/rFBa8hP
9OUX04dZdRPDyCLFmX0rqfzF3ak2htKfJmXZN066c0AUnd6ZTrdV+yZsi/c2kwmTXW8yZ+nmsxSo
moNdSTjubRrHVEnjPKpPVSQjrrkqwWBzMfiO6gR68Z9uebnEymRUyZykiJISswwHD1o9cTQNw306
5ntP3UCU0E4fnZzuXLLzqunJI/ua6idEHEkB9voQYhQT3WC8uvGRTU24uFszBbnOOJfRXPwy6G/g
JBsmiWhrJuBJgPkBZcqpiS8Xm+qLNnrAoEftezM8aQ//jE7DbnLJiv8Z4D/gLGISUkBBpq3LKIZe
jdLcUV+bkXA/gMxdkv6uLgX065iIw0VqiLJfcxb35cCaMmLDdGDx3q6rx8JUDrfP3nUkcflWIZ3n
Kpkoll2uB4qfbTeYWhlx2RgT/Q29+KnGzZdy/n3b0EpqAEs4Y7wygUe0WHBxUqomc6zj0xRdkELh
fHjvKxCt5Md66AJtzgLbRBIZy1BxawfgwrDwel8S252hDVBGNo0Ia/yxfk3NI53MXVHSIB85TX8A
YqxuCQ1cPMP8gdQVMtO9F93eAvEZzH0H1GlofoOaALy6wssepFQAcS92GTXj4CdZ4ifspWYHG6HH
dB5m9ML/g73P/B/gZEB6hYU7ED1yUBTBedPmV5P2ZusXtGpRap3sAzO0LFi0qthmtTlKnuDX9zof
50RAR3sJKYYIJy/qUZnApAPaQHM42gVeAk7oqmHqml8nZZIYWwvi4ALzcBHykhfYpi59GPz8LbTH
lgonpUSyAtjJk5nRNBxoHGYKo1C4TKFwCIX2EJNwyq52neIeZP3QIqxLsk/6OQ/dCeqh/779aM7i
XCFigIpJCBUMg4/V3FCEdK+6N2PrtbSLg1HEh5nGj0311GaAL942uerrUH/lOvScSVlMqCytI9OQ
2lXkaI/TO2G70UB4n5odGr9NshsbkJaPX2zIFmidz0Ey+VtxpDJGwpULDW08DB9xBj9gqgRHh9xU
4UJwsY7aBANtCwiRN9qYzZLrZC10ebZlo1aNytIV72yvmaWOt1MduTu0g94KJ1QlX3AtBJ9bEA6Q
Yc2tvqiwQJCCpPpvspxMiYlP5xQyEBSOOJ8+B4oDtXvpvB3rdYbyThUtKpS+3b2pvMcbnf0yd+7c
gw47NOO9TlSfVZvWPhbFD3CksbsY9Lblx1y/V4+gZ1imDet3DC8uS98OKrost91qZR+wxRD2AiAb
E7ymsA+9MmTVpGE6187m3dx3v6kJzlECsvbbdq5mlREh0Y3GPCuaRi4Y44Qjs5TWoFXmWOFpb5a+
Q90wzVTI0jabwTqqP2n6RtEdp1aQx6EiBS+sONSFdSEP86plYRVBXVwFX5X7uLBHRTvm6Y/bi1zd
TP7a8VATxdC+UNZKbS+fAXBEWICsdwppiL7Jw4zIXjyfig+CY6FUzR/hIIzAYLJQVlArL1YUglCQ
LPuOEl9JnkbU/jvPXwC3YtlDS3fZwvCCrQPPjap0CwwiaNACPS/91D1mr2n6lEzbfgo0OviFN+0q
916L26PCJM+ZlXiBlxGqw6C7QYYocoumPQP3lO5UUVGDBspyMRM50FwGClr7vMCCgZAIQusYWBRy
Q+pNyzTaZhU17EcyqbsUjM314hP34/YHvi6KoSfOaT4x5cTl2wQ3UrUid0GNXkeN8+wB8Jp2H26c
ByCcT7yfrDix2Jacm5Xr9sKicAFmU19kBK2PyAWfXFOFTVaFNP/QmzIcFZmq4eoh5XzpeBUCXodn
22XE0ohRGovJ6miG8EHN8KneaueL13Vh2/ZBktpv+XBoRxM1C/PUpJLayNpjERkFJ0XC/QLwvBgj
CiDuUIZBLldTv2KTr6bkIXYhrgoKckbn71Wd+GAbfymnzo+XbpFcO2vOilOFKjinBboiwiVzGo8E
MMmoUmNl2/VN9XXuFFVSSlixwhlpAdLGewmXqXB6PZsUWdHkNAK7urNh7jIdyqzVJKnTiquiKoLk
CS97PsQm7GWn2I3njCaNBvO9SB7TStnFqrbXUm3rUSdwGJAQ4/fbx2NtZXjs8hFRvNIw+3XpPm1T
2+2g1U1U5r0b2FptBONoymhHV44EDMA7wJSDYp0mrKxYSJUoStdEIEh5UYtNmox7J2FBav+RIg1W
IvqFLeHAUzNzmxrVgcia0X5czDvSzUfLYxLPv/5YcHoIFHAEEQoFIqjRqko17ZqqjaDxOwyTsTf1
xty2U3bMMvqop+33vlf1reMS2egmz0EurxJYBuktT7WA6xchOAUOwqxpoB6cy2Od4YnkPaISpGR5
aHiRGssmfq73k5sDAoEP3KL2LnrIqAN55thtVNphN94p9SNAM5KQubKZ+MUAr6EggW6WOHbdwrbm
FVUfaay5AwDuye2+5+kdCCS3aPF9r9ONIU1vrj2f6+yoqNcBlY9kT0j1WMv0xumyHltGre3MMj1Q
BgA0b5+vld3DFL7Bhw9RZUGp4vJ8jXZbFVphD1Hr/FKsU2XVfpm937axtnsYvdEdEIEDWKSL0Ynl
TepQa4gyQwvVVEGimpPjCJm/IwTGP3KaAGzU7W4bXalWA5cOARzME6CAgH8vV1azyu7yvO8jqzSe
6t4DWtE4eGPio/nTEOt+SVM/z7P3ISehHafhmD1mRScJzCt1DP4rADcAFo1rDwpfsVygbxgPdR9B
GSG0pw0uSn8oNt38zYScnaL6dT0GDWYCJKtf+a4Xdvk3Oas8KbnbMDY1fTR8MDd0TT9XIgrSniW0
Hsmbs5nJZkJ3yvC9KnBkz5SVW/di1a5QJyqTxcKlC+tqqv5ox9+MQYTW9Cet2yCKz90eZFrgwAlN
XLq3F34dyXkfCfoiHGQIZS7B1yaUN51sbGG5+m1ZB50dcoqO5uAvXbe5beqzAikEugtb+uUegww0
z/ECgIdxTqYdjZ96861ioDGACAaYoedG8enPbwZ7qroEFY370vuFJmTLNpPEzWSrFp7Q5oy+fpeM
faST8WB5YIOYdoX1o9Td+9lMJcZW3gp8j1EKR1jCfoqPUIgwOCA5LPuI2oX+2zWYekS9yJsht6q2
H8MysBZK0nG/bHKQOwy+G2eqdsjbtqq35siGzRJnJf3S9GhRJaVl/uyqjBZ+OhXOc11WOgUxQ86s
zWLr6cnMWr0LQVGfKztNLWi5I7U1qIepszPjzlUq8pQaEJCU5G2fQenq40KzBZITeF3iIXD5cbvB
yyfdmvFxfXVT76Z99mTsnX18VDf0oEAGwmfDzr57rn/aiW8dQkdSm16NX6gF/e8HCJ6ctsbUWtXS
R/07zbamn5z0TZnfTdOvRd1nzeA7h7YJc02y8Ot3D68ff+rz8IFqV3RqyrJ8IFj3kA5FQO049ge9
KveTE49fnTJOIskp4ht5tdFnBkXfzau69UAzFGUTxMPSZq8Dh+Poh9ypwx5Vx3J6K80lUGTjWSv3
K1ocGDrAf1FhFcmbcE6h8q7pfZSWuhHkSc58CMcl29vLW4vDQMzjAgCXO+e6vnQjxerbXnWKIWrK
uz79Fut/dEOS6a2U8fDAOLMh3DFOnDhqAi2jyLbe1TFqiuPYbtimbu4ZKAu6OwBhulfbH+707qFt
fiQAYN9e5Gq8P/8Fwm1T6WxJBpYPyNKPJBke2s4I8/YPyTETvenvXKO/a9nw0ucyroa1j4j6D9yV
z8yDJ+lyeynpdE9pmyFSFld9rjOkL5gMiF9vr2/VCkoKqMSjSYR66aUVcNQkDdXbIbKsWj0Uetsc
LEwSS+CJK09lVPWQwIIAAohMtFcuzcTtmMU0N4YIs3tb84e7s4M60A/0zQj6x8qU3JQ6P1jiwTs3
J+wdMcZ+oKk+RNBp6w5WOuVgjZ2G7yazSbjQbLinrbI8YZQQI/uGVt0Zdow6kOYOAQh70s2yJH2I
mob6iPHtDB3s0j0UUzVuVbKwbadgDtfU4+atyb3isVYX0KsnqWyE6DrBAtCf49XRPQAy4IqLf8bT
x+xSd4xKhZLfRlOQoGKQjaxZot0vHY0xh20UYDaAVgMIeOjSHzWwyf667SFXxxy/As+sz1FpMO2J
r63BcMZuzgoG+LhxSMFL0pLk0PcytqQrR+Rm4Iao0RkYxhZb3wqZAdTSB4aTbhXvCZQDJ/C6MMw6
3F7O1SXwaQflZfA98+KUEJMNpcoTNrcsatCFDguj/KhGMAKaxQyVqrQOb1tb3TyQ2v0/a3zVZ7mq
nrlWlSBhimyvigPPLpTNUoDlvUWh5F/D8efC0GbiU8YYmRUu1Spv2gn64yxCy8Fv9PhYlGPopIvk
8l7/Tn/NCJdoA9BPZoA3KyKu9YLR9viojx6RxP3VbQMBAIiEdUxNiDw1qTowmpIR25a1u0qbNnbT
HpmrbW5/nVVf+GtGBGkNnpm7I8ZKo17/049H5s3BmD03+iSxI1mOqMPt5Au1FAufxsWksoNuRtZB
M7XXJWGPR7WLqIc6Es4QypFA92D4UAiy1Mv1NI8nFqlZQ77VTgxGU9LGo89Ue9yYwIiHcarPIaTF
ZFWElRWCLgvdPVBRAL4kvugLChUDpyymaFC6wC3wELTbjYap6dsfbG2FIFBFpIC6BZjV+M84O05E
S7FrWj2hmLWhZqR3s58Wkxa0BEsbXMDES9nkzoqPcOp8THICroGcVdhUnXbgENSXCagRo/Sbdqh9
R83+pKTGbMbUz/vbK5SZE24utzWMMbPZFDHGtp6zdH4P/gCfxuUUWrEruZdXDjMG3OEwqI5gZvcK
PtXrbWUQdYqqotyb6rhDc+tf4aNwynMTQoJhDjoDX5w+RXbx1exY2CkPufkjjmXyOKse+Hcpn5fp
mWtU7QBUtm5MUV58hSjJRssb6JDM/x6YEF+RyECPDdANUYTHGzLX6XoHDggZGaP/rXWv8RLddoG1
lZzbEHaMDmRiVa1M0dTNmArLg6FFZTh+u22F+60YLMCX/YmEQhNBDBaVQgHtbskc4TGrPpMeWjTI
ALN9Q7Vyo7Sp/mjHM5OUvNfOL7gOUIZGyw8IROH8Nl4/DBhLndBHNjH/hsZciTNLmnneLqnZ/oK+
rfm1rie6ZUSJu8PtJa8lVEB/ACwIYDyGZSx++M58pFGWRSkV7CxDndhd9opxbxWoU42HcVx8pmfR
YO09Ftw2u7bTaA+hefHZWxDrZLYFOpuMZXNkDpGpFJsB1AXDd2YfGXm5bWkteKB9YWM8B+g5zNVe
ri/N0SUiHpkix0Ou6MbtFpoQkPKtSzUwYlPWDV/7mmA8tuFGYG5CIfLSnFPmM6sUY47mxOgir2NT
6ltZa49bj8xL4Y+ta0z+nMzQOIntOpE1oNY2FjcOSKMw9IGvKmQ8ZrHkWjXqS7TQ9p41aeiW3h4c
BH8KZfqGOCoLMVf2MD1qWlA1MAEqQfNf2N5RNTEeBshSRHQsCwrxoN0M2vGnQn5V1Y9//JTcFkqr
kPpC5wZJ8eXeasYCdJji4uGbsm0FYAqZoLM3Jgddl7jn9amAKfA1QPFLQ0MYsPhLU3XORgdazGNk
28PGZg9w150ZT9sh/l041E8GFK1I+jLYMnkFvoaLEGSi7cBLFEAGoX5+BYQrcdvlDKNBBU2CKf3p
kiNG5YICd/i3EaLJwz/ne5hwxBWBsU6AWcCOJOT+BVhEl7pK1ajV7inEPWJCT/qUbetCxiNydRI/
LUFWBlRKUHUVl+ZidLTN60wFO85XkL828y5LQFgpTYhWthAc+phi0FEgQDNYOAKJlk4TWTwVw5vO
I9X7jV1mKDz6jdP6Pcih6ZT9rEtJ1rC2uHOjwhNASwBQxzi1GiUdRhvIQU1+4/zPxs9/PgKY9EVD
kVMMoWogpEJZ1ZMBJH5qRH6r6uDr2ZutN8EsE4y/imIIYIBNQRTXAZAcN9Ol+1OoLjAt77SIEvJN
n02/r8PS1B5NMt7nejAQGcnWdUkJgAjMqmFeE0825BHCwpJRS1RjMs0Ip3G79HNg1NbOLbygAnll
puggqZ4CdaDPjYqiaPrr9rZe19QgZwI5KAiwYjoF8hxCaBkBt6kte3Gjvht2PXmsoABRtUDDlJta
ffbSDzp9y5ZTtWuMfZbmG9v+rnxx/1VoENcF+qgu4hvmzPBbhLMIvBrUCws7jgqlhZiGXSl3DHUI
7IUmqyJex21OnID9BnUCMp7Pov/ZtZ+6M+8D6uS5VMF/dO8pT+g1zgkN4vxVsrf8V1+GNOwqPAkO
iwv46hHOMLFSOvOQPhtdYR2TpHlnLNUeMdWkb61KKb96ha6Fs2oUQVeoy6HR7KcOsrHHvOpRhFJk
ZPc8dl/8HsCMUQ0APgVvQgBQhdhuUQPtSQ2/Z3SfuvGFVWyTO8ZWsuqrI8TBzACp8TYyV/UVolCu
4byQz1UnYfnhPI3hTzQVPtKAfauzzUQD1y82Tuhl/vQllvGGX99fn9YR1lWUjgDLE9oZVNdi5P1j
+jyBVn9YXpzymQwncLRucv2jpu1G10d/ls0VXj2duFVI7n7OQOHuFPxX1ROn1gvsbN4kG2s2g96q
Qsm+8n0Tv965Df4bzhwXq6rGmfCv947USg+y0NuktT9+UJ++SrsyV90KYUWCryhpUemj2qfPw4ax
TaYEdjiESaANEEgJ3c3ttcm2T4i6pqXktTLAGFjQ/Nj4nRJPUiv4RLZc7x6UHD9L6FeDfkbslUPC
4BedTw/5XXLyNuMRdAbjRg3bB7ZXXvrQkrVermIN30TA+kGvA/II3CyXnyyte8fOdawrw03M8YIh
caAE0PRuBLGt76WeSOpxV5exYFD4akVBAK9M4CNJBcEtLzlm+s/WfrfpKDHE/0dX24lUBkwGOOgA
pVyurEvbItetKX1OMVYejnas+AUyxoC5qgzQLDMlbCLw+rpS1jA1F8+z4kIXLfbx2pA5yOrxwtMB
XQ9+BYlJml0m+bToMY6X+ieptZ1N+lNXGg8p4AMFPRg/GMhgwET1mDuyXv51C5R/tjPbQg5VxEar
g2kzfTadYCmC1A3pVhvAAPOzUR4aaCPnh2T0J8vHs+b2yVtxGJD2YmCS49zQ/hW+Y9Jaqa2NOBaq
gwmoZo48c/L8otJOGCOWgW9XviSARYB1IywD2SoaA4xVyVmKL9kaRRLgtRgpVlHtRteQrGrl3KFZ
wpE4KE3zUbZL76yYW+CH4FtqT9bw3JgbSKem7aZcJHZWFwTAC+aE0PbE/l3aKSyHGFWqpM/IyPeK
9woxsMzVJFWmq6wejxPIRCHHBuoLKDPB/4dkaMnQFtkzGHuW7D7tW6iGRpmGgY3cn2gfGrLpp+vR
EcEkX/fZVZNDYgbvdJI91x+YEyG1/16F7rc/+m/NCWxf93x738nGcq67gp9GOdkZHrjXdCJatSBF
JGX2vBhB+VE/lt/NDdstBzug+aEcA1ktcn1f/9oTXL/LrAZczbA3DkfvKy1OGCcAhYPZbHRrp/y+
fc5kxoSPWLWz0meYK37OiLehMV5/iRs4U+goz6WHSWIXT4skuG3z+mkh7KjwGUerzYYiwwqTGHhk
86VR/QmcJgYEcIxpk8d/ErZtUauxmOR2kH5L4UIv7MJQpxk+q/2Cyv1hxASH8tok83PW349TggvD
CdyRBF72OHTj4fa6+V4KdxMOzN8Py6PDmfeaxdioZYu9Bp9qtSnouCBPAsfKbStrmSYebAieGGtG
K1TMNNuSzvWYVdkzeJtNnApnV9QHwGU6smkVny13THJFrfrQmUEhqpVgY+w8FZ/TDpY9VCFrnMW8
8uevEl+9hgRxvzkzJFxHTcyZxTUYSt/mD/rs3Ll/IMOX+GxTPGml/6vwjeO3ex2g3ikAXVKgvUq2
lhu4+oJnP0A8mqo5ZTPQ+8/17CfRPPnGA9uqWxY2L/3OOYQSc/wc3DInHk5mLcs4wdwUEjP4rv/5
Yj7RjUGCaXfvfQmzP5bEouxLCgeTkt4qcwWu08YPHORtPTOUGjQU9UBQVb9kWbq9vcS1ax64Xsy8
QEsBg6aCQUUba1Dv4Isy+jixrVZ9FN/bWmJkfRv/GhEOfWMk2ZzUXfYcN3q5HRb7J9FbDQg54J1u
L2ctYYKHcmlezuEHk5dHvMIMYdcgvD33AGRoznHexgfjfuheLfuYZL+adj+/tDm0EydVElT/P4fj
r2lhlU6nW5VB++zZnZ7i4k9n3xl90DUYH4XwtXrX6WHb/LJfhh/ZEJjdW2ISP/5V0NnvmpPlfTXd
bUYryX6sf96/v0mIeGUJJQEo5SHQZ0ocWk0OpSKgAkLFM5+VRcbWKd0CIe1BjRjiZk6Ny6wj29Zk
yEuKEaNQPxNr/NL3KS42jLcGlB6nD5JpB+buJ22b5ftl2NIao1QLLtqTYRyGgvynk/V3J/jJO4v9
ndm6rcW/jlre6Uc7mMrD6HuvyRdVlew5DwrXQeN/lkRmFQt9P8uu+SZYLehA5jYNOxNgDomnr4fC
v2aEoF+bHnEpw4I871V3Nvk9mM5zwy9D92t2JH8k1lZqN6ATRUEQTzsu6iVsn0JAYJr0gD3Y5Ub1
HuO52NXjS220/qxvG++1OGTtK0SW7+hvt7ubBxB6HcCNpn27/TvWPezv7xDvVgwDToNqIpSAvqte
Ams7VDtzeSjsGaf9qbQf7SzsaefrVghVP3+qofs8JhvTuc+7kxLvB+UH5sbNSPKzJNsjviuycaFG
YWN7xpF8U9xt1e1nsi+aJzzWuqI+mUMTLDY9tnSfe7/07BuUdFMtQsF/NkDgOJg+ifd03lZNWFgp
AHYPSQnVpda5M5hfuPOmTGVtlfVQebaV3MHOTgQrAPCo0Nd4Nl/r78Vzfmoeyh0mY1/Mr+SUPyuy
PuDqLXBmT7i7C2PG+JGrAzkTJ8t27qBEYzZxG/QOk2kkXzF9o2fMoz/HmeAeuNJaLcoWABAHh6My
Ej+ryyAtkwOQoYYXUnXfkwWF8xdj2dp9sLijH5cvc8KZKcwy6JDsO71fJhLXXU0Lz3+TEIsBNLQU
2jfYb1fZdcs3E0R3aZaGtbJsjf5XXrg+Hb+jhyG5fVc/9LlhISozQ1/MpseZIcldXT0bdeYb6ZPT
QDb0qU636E7GR0ZD6tynMj6ctff2uWkhbFDWGE62wDRVla/4FEqW3JdU88m7q8tocdbi7pmtz/0/
82ebtl7W45/nFjqtppr6k+zIrN2m5xaEkGuaGfgCBnzBUp/3xawfSmgBLRDaUh0iGfFdfaJxWSoo
rPCZ/c+/P1sNxkJnqqtYTVdtcCtulB9OQHc0mB7Gh1lyY6275pkxIRQsi9O3zchgDPIxBWjbwtGh
d3QT67hThr2yvM+2TAJ6tZZwvkIhHoACeAFKGjFTH0t/poHV71s9aF+8J3c+1knqo5IBpG1Tnxzl
rSslp2ItGp1b5950tr/V1BWO3iH6xY1b7xLUhEJvMnFvQUb3v1zV57aEpJSARKSqCc/C6jt7CUr1
QVPBB1CCNtdXpvuRpUHSPmGSTpaK8OMlpiLnhrlDny1Sm5xpyWcYJs5+Mj4alDC8YPLzPt6lzm+Z
jtHaJXhuTQhwueJZLcXL9zmtHlvolWcDCxLjezyiUpQsyIb/Q0oHdA5ACf/H2XX1SI4zyT90AuTN
KyWVb1OlNtPzIrQbWcr7X3+hvrtvqli6InaxwM4Cg60UyWQymYyMwEs9XlgYr+0GQRZARoIgv9XK
LRDXnWoX/Zo2jukpFbcWO+/u68n8a47x10BJAKA2MTwrPYC3OriTToatjQT5hKU6qELz7maLAQ0V
RDwRzkqZFjOf6BZqaeWbMBgKFlH6aCKThiLC7dxl6QEEbZZ/zTDHgxxlgItGOJfj9CFUiDStjPKh
bXfYoEQdSK99q/5KEVw9I/kYEgW6gjqvLLQYWc++gTknhsJKJy3GN/SiS9fKXpKI+J1ndlG/Vl/K
Y+HoyX0qPZnFrhYyPL3zaow/VHNXi/ufDwC/3uVOCcIuEtJWwuEs4pF1Fzx30Fsxn1sw3dB1WazU
ZNMkp6Q/mMf8FdxflrCLUnCsgYapk+M1NSJSy49R+dabp5jyKNM5awRY6+XnZWnboviCz6PiOo1X
XXsfNuu2+ZiSFTihKnM1+UchOTRitxWFyYmnjpglrzFqcX+fzRGz3yYfIhO9rKN8trZCh6Z2d/RS
Dmhk8dwDJyW4IOCRM+3T5UhTGcqzYiBHnrVPYrx4yKOrRl/UOGTN77hqwZ4gOZXpah0vPZu/nvWA
c8PMNpj6BJxi/Rh5fvLShn/o072gk53YQJ77S0AP98fx9r5bcnkFaGjovqABCwf95UCLZgxpmdWI
G1oMkpgHkT5D6sAGwyS5bWgpjJwbYgYWpVMDZG+Jt8ahJ0XU25r5ctvCkmOcW2B2r9+VmtHUGEqi
FaBDae2pPyTpQx9/lNlK63g9IIvmwAtm6ugnBhaHmTkqRaqgzSvVSKUNwijHT1JC69HxDS22c9Cz
OUr8z3kBcaUA144IwyCKwmvV5XrFkmAUAvSrvMZpPgUP+oma7zzSiHQbNCF+Ka4td/Zmerw9tYup
2ZlZtvkgGYpJnEqYbVGbJ9VD8Fs5iavpt/gq/Jv09twUE2SkiGa93uNxLE59W+/2iuE0wVG3nv7V
kEBWAJikbODSdzmTQL6o3ajM5eqkFXEDEQYnkqP8uYqqgwyqziP0WEZCy9I6KFLaPKqJFm9vf8Ps
IuxmV2e+hP/9BCYxsmpTEWgbx54hOWrVkLDddtlIMnMv8LrMlrYfEIw/sBd0QLIVyVZshkwsUQ4K
zNLc0aLSCEpfgnN7QNet2HBPA7eFuUCvg5+E2eVG3eU4yHE3MUavC3Z9+YJ9p0x/yu8MkE31KLUJ
ib4mbRV/+KLTWxu/cPsH8+P2ZywN9vwrmE2SjxI6O2rc94JA1Nd6XgCVKqa8/o7FVyTgUAHVAnAS
MiKMB02t3vl1jOQ9DV3FEOyhk11NAPPFo4+qgmbapXkHpdbma+BW9372Oes657YZ12mmoTcqC2mg
PjxkEP32QUPd5nRLIdkl7jpxfpWM0XT6JhefUZfao7RKoEOIhulq29UfowaehY0mbescYmdAzvjv
QhFvEyneqBG1AypsY/QhRt369sr8P3OGSx7Qu8B8s3Om62lWNSOy5Z66QfORi3fTpG0EUCn6ZHoJ
k1kg2IK2h8E5HOa1uJ4vdI6oYOWRgKy73O3NZFm1iBzJq0MVEJvUQs+6EpbrUVD01e0xLnrfrO72
v6aYBEVPe5Sb+wnPNeggcEHIOm0KSXq6bWR24VvjYa4BnekDs9mIuLYW0gbNvtVo6wG0HwPf84N3
vzddI+DBoBazIuNsZPPIzy5yHfrpZJFi8UzwZwe+ZmsgyjIUXFfbyAkUKCkCHalPB7BJiPHo3B7x
0gqaKiiIkPsBj8Les1Id8Pm+xz1EHYbWlXMtWwlJKDhJrGf/Ii4j6wP9I+QZcLgz4xTQz5VbjTWX
qiiESdpd1DlgSHfFTneDjJOBLY4L3cyAIoIhBQ+1l5OKCmupj3GYeIof1gSwntGO+ho8mNnEuzzy
TDFxUc1GAFooTbyySfV1guuwmyRBtBKpySvmLAYogEH+b1isIIPYJoIvx3rqiUUFFavGrJqUBFZt
tKsq6qbyzp+kno47QUMtyxZ7RS1IH/Wg3oZumOYmSIMitwDzhLJRYj+RtnQygnbfWPIgO3IU478D
JVNKu+0NgR6NII+qP5IYlqgj6vKwHtELnRMtq/Rxb/YyCPQCfajLTSUWdQXuKrFuyDSG+awhBx4+
g5PuLtWV0IUHjmrTRFUA1J6Xy2qNNI1KWUmQMZXux0RK5xsEuuQzsCsS27yq49LBi6wQVzKAzwHX
ZvlWyilJseGb1KvML0mvdtCZcn0VtLxDInpC/l0XMYRhUXpOp0M7Znd95KrJU9b7q175HgTP176s
qP66vWUXUmQFpRh0QALpql3RoWVWnzZDEVBPnaVwQLKTidlKT0fXKlYQVSQFT3FrKULB4k+/xFx5
Z7V+kTgW9ShE1GtWjUQyEOnZ5Ft5n55bj3Ipiuczg4nBAFYgF0fTC8SQVSYGxy01oMoNYzhSPbpu
QVIMXlabPsS7ktOYuLBzL0wxESkPYUvu5nFBSMMOTeM7LMJ3TaK80LfoSOeDmr/kLMZrve9DPhCW
xl2fbNp8jZcIf3xW8tzxhU0u3GWugMuw5vrgm3wxxVet38SdExfPt33n//kQdIlA00wUQY17+SHU
zAqjoCX1hupukN1ksFMRwtt9tHqWf1WnsnSzY5A5MchKxJGk0SmTSThA+vt0+0MWkvQZPvOf72CO
88oop7gUcuqBaYdYoyOVezwQA1oS8Ajb5kW89qe/lhh/0otM73sLlrJVdMx5j/BLr1EXA2F8yAii
ccx8TGg02uB0QbN6nDzFKRn32Xf5kYek+54ASbDF13GTPZv3PRaelzMvvZzOHQczTQRIGq5axZpU
Bd+F3sC9/Mdqq5v3RWsPjgi925ZUb1VnS/1n8xIMuwxMEYqbt49lR6S1UeGymXEx64vb6n8USBCm
gBpifCybulQu8TXtbkgLe/LfOmFPTTxEjcWmEfbABITam6o/DC1UgruapEK000IOm/DS0xhYFyCY
hMZEsC+w77bNlAyCpHTUe5HU9ykDd4pZEaNzUw0kcI4MsUnJU4U3tCL3Cu+gWlwRcKogqwIF9dyM
eTkHQ+mXlWkO8O8TWj7drbqdPsp1tKZb49i5z9a6scUPCyzN+abet5y4tuTyf41fFTzFsKuyQp2o
V5gJkAr1noJP+fb+XbpyIGNEQzySK/BasxJYWjrWkOkV4XLTTi9s6FPUeOw4hLqtvVTPFiToDLfS
7NtWfyoi7GY+t8qUhzQ0KVaVOI/M6ZzezZwoIemqeVBtfyQDaZ3kUdgp7tu2edAOw9M6O3X3w324
0f5AjxXQgOjj9gf91DNufRCTZ4a6qtdmjg/SiLyr34vVR2jXdvx1V6LjoHNaV/OsDQTRv8vNMd9b
+MZqL5w+a8dwg7X1bDrACmybTXCXkjfkc2sJ/99EjHX7FJOUM3s/rF63PpZxyiYvm0Du8LEpWklQ
VjtCkjr1Gltw5FdXOmluu/Hvxdd229ib2/N0nbMAyYzkf0Zm49GTrXHLdWnEqjpWXgp+REVMiBWu
8GTcIjyhygbhNPe2vXkklyNFyxO8E4jiGSzGPq8UCpRayqpoPPMZA+22n4BoVi/U4dVfF0p4oL3F
O64yM2eCw5o5T7VeNSk65GAo2oYAGLRQQzr0vUqMoXCEZAsms1HjYMPnKgQ7OJB7IP9FZoreZ+ZE
q0HzWOZ53nhqrO2lGB27VvhVdcqqk4s/t+fxOpKAXxj0wqil4d4t/6QTZ3mLP1A1MgGt8oJaPEBX
ATepiFO8uM4ELk0wTmnGfVboY9l4BhiM0rrAG9+mLKGPIAEjwzkTOMNhae+yMdFbLYKtoVFPQZqs
FJ+HguaZYBxCLPQ4l9p5OGDu1gKNxMHr7TW53ktYfFzVwX6Cf4Mq6fJoCWs/LzstxZoUo09kNGfV
kKqaQFykpbkbl/0fS6w4Tzc8m8yRDryNCp4f2njUj21FL7cjGIYy+oh4QtoOWBuVEzCWphFkCSAy
AAU+qNvnPXDmeLESG5maYRq1adTd0Yg1Uunir9szuXCIzVP51wpznPRBpaalBPcuSf0M+nMnOUCH
nEw7G/pbPBrL5Tn8a2z++7MhRU2WT5qVNd5ojyCtebd+N9BZsl9uj+k6+bocErOdqFWBM8yHlWEV
PoUvvBN4abf+nTFwaFwOQuqxCkGD2KPVqitMnmZ1SPA8dGq0Kue4Wgpz56YYP++TAoCzaY7h9WcB
Hbs6XT0LXCGmZSsGcI/Q1kSYY4KppJZhHUWwMg2CQ4t1JCmrSok/mpan6MCzNLv82fpbVhgPudw0
Xp5ZGfHl4BSBdg64oxehzDkZ4KIXzKy8IKgxcGFnRqU1zZDE4Pf0xjJwshBoPOljQlJ229eW9w8y
axncgTN+dB7y2ZB6YOgLaYKZsLoLaoCy5coVrGxbmBExQlc2gvvQV+w8UH5pxeQOwfB2+wsWxzmn
12i2BoWNyWzgKKAg6cjExkuTt9zCMNNDEPLgxTwjzMbVW7C001DCKC1hFfbhPhX6Rypw9b+vkxbQ
3COfBg8B/BBvPZez6QeW0BqqDweh3z4qS+getIHYEtHUWcWQp6Eknb6hPYu3H4q+ATfuqNvmeI/I
4wctAZkirqBl9FRM4eb2LC8kjpdfxswA0Cpl1FYGjhxcIh2hcvxTBaD7H39y6b2x6SWggh3j2bjX
upX+ZXqmXxNN9Xj3muvgg8/AmzruuOC+xlPt5QS1jZqZ/tChuS+x7FB+HGRpn9IdlLo0nfvoNh9p
l1nWXKnGbRqg6Pk1kRmzIAjaWKtFO6ORp4iMdFsl77nlar+D8p1mEwHSU6DfYBPi7N3row+oJ3Dq
gPIFeRf0OS5HaRYDSEIMtDCGxm9N31cJ586ykLPCwMxPoOI5D23KzGFeQXgrT9W485q67yDwVySi
dNcleOk/0Na0ojX+2/qQBLNVHJWak0H0pDQ2sgCclnPbs663FprbZ0kW3AnQHcq+gIvJFCSmHw4e
itRS5ICFA+y/oy4WDjRxeHwT1wEYxmQQuM2Xgpl15nJiW4FKgVxmgyek6ValY20XEmLGEA+4O2a8
1HlxaIplgB8AD+/g4ru05g9T3pp1MXiAuYi7Uff1+0EVlS2IWGMOkGDRFMBy0IZGfRay1IypSBcT
SAVhYCOoq9Cbmm5kLVf2io9mw9sLtjiHYNKYRcznywezBSszgm6WLw9enEc1CeRNmBQaGiEGqBKN
k3vb2EK5f+aVQpUSUJC5G4KZQ7y898imi9ETB8F6tAK97kiuBWC2AqGQNdmBMRbJI/ZxCorjoFoZ
tDGqXVQa6UfRdrjzGbmfDiQzpO6p6WlKX25/4PVWxfehvoO7Jqj/UQi5nPiqbfMpQ0ug5wM8vKeG
ms2dXTzJ+Os5R/++Cs06XJ5nOhzmMDemwBBKRRi9Eg1de3ThjzsdckZQ7KmjJ1HteVK4C6PC6oIT
BxgctFEzt6TbM3Ttmvj2s99iZggFItnXA3X09KPykWz119s/v/A0cfn7TCwDpUvgCxF+Xw7t5Hey
D72tVRM0gRXPNJ3/5Ni7PoIu7TFrodFYaRMF9qzwkDb7tF5Lr7H+e6jWA7CipnoawDvYEHFbxKGN
RzrSD8cq/CpVXg//Qnnz8kuYaDYVuhYUg4Lu2sBV2r3+rhd3Mspx5Xu8KjNbzDSSrq324Z0zA3OG
f3kuXtplIgDIuoUJbzej11q/CqjAJpt6WlF/hbfq1+CTR7695PvoXJxhstJcgGBCm9JJlkzrbPKi
RMbrex6NwFb7D1ZU+qST88rmjG72R3Z0IB8GJh/tJWC5YNY3qpt0xPE4ea0iO3r0nUSkfPK3b5O0
aTvThniOubptcmm36eCRgeAtIBS4hFzGkNGS6kjpxQnXAr1exWJcrEaj4RWq5l9hx3VuhZnHMrVC
0MJ2k2dWuV1J/jov1u0dev6JvzetmFMuWNolELaFuAuu7jjfmV2ZNmkWS4U1eZYZ0HsR9wSSNka5
lYRaWddq7nVxnG//xTye2WRWrpOqvkeQhk2xiwESKoY1LXNz82+s4AkeBTEgWa961JBrN0YT4fVX
Vpu71Jx+9cAqcYwsOf1MLmih9oH8jw34QwItyVbEE7PcDMFdIBkr2VdOqWFmzhhpKmfilkI0IjTw
VrjBgTuYOWRRvhRyv6CiN+GII73ZNp+Y5uxey9qSd6AvBQ/IvqoznSEYFFn9haBTJ7X2zckD7FHZ
DhAaxVN6nduqZY52lojBS9fg3dHoCwgdVem4M3pL52RLi7OLt3PoeGv4g82W5sYUyehRu5hQN93F
idmQSGlHUPpruFVM5te/8BgTKNw5S4A1xi+nRKZQlwCtmtEN9WqikkjMqhA4gWspiqCPwABKYeY1
VZgoolFBLrU+hEqA0R+zJCkhTNWe/vlIzm2wMcRqBSNK4fsJFSQSdU1gdxbvLXPhhRoYNmQ5GiLi
LBDMjMRIjMxU6AArqODv0G1b7w1ztLb+MMt2iCjMJWZtuVVggLJGrYAvDUadSH4wuiWA3q4WCdaq
r/uKSOU4Oa2gR09BoaZ2mI4Rp5NraeuAAwZvGmhHhDY8cxbiKb3MLCqLwH/6vgNNDxAJNSB8auM0
8W5P/rIpSEwB0ASiU5Y3F6LNWVAnlujVQjvachp2z3kN5SNtBBLktqlFX4JwLiiOZ4YincnZBk2L
orRW4EtiG9xPcTy5qtyI/8abzqwwZ0RTUcWIELE92WzVVdgW+VZPW3V9eyyL02aBDh0Ynrkcxvis
KadDl+iB5IHZAgycEIVwi0mO71GS0jlbcKGRA57715Y2B7+zalihAoQTC6boUVQU8AJkVll3kIYx
7zeBMontoRsjZSRCPXUV1OJKOm6UyBJrIoHkG0/2qdaiRAaFOcg4anVAmkpD63OuxmhU+DezYoB6
VYQ8GpTsLr+0FfNWaCRfRINcUuykxtB+jWJfH6HlZXGeXOYJZhMPqH0AyIf7CxDSzBYBJM4oGiuR
gG6Un4dJ+6hK+RRqXiChAQTZ84wtaTgp1dKig2xqPmMsUIdqjGtVoTqVQw2bfTWLvWplaxdCGK4A
nuAp4CxlOiADh1wk1n6WUrqcyRHpQCflheSFcUaifaM7g+929arqOTnB0qY8NzT//Zlz+b6fQEoi
nx05e6RhZKcB5RSeFg5GHE8AbqDeBTpZlty4V+er9uwVQR3ssqZex2D3IFpPAWx5vu2AS/c2vNAi
ZIJJRzHgHZfDGbsqtIYOwxHBdW7LQefoTaiuoqEa7k21EuwmyvtDU6l42dfMO701x1cqKAVnVq+Z
UPEaYqETCbkqfEViC8hFit7pYIglwCR0EuTp3aCiN19+qcyUoMPALndqA4KfQHb6Ajf8Ub+v09Zt
0+6B5vlWyIKBszUX9svFBzHHX1HlltDL834JbV2NVnKa733MQjv2JOlH8AgfVB4IeMG3YBOEcNAR
BDE7m66bQ6GKYVTDZkAdNX4UIVRye72XR/XXArNNBly5rKaCBbUK/VWKFz1r8No+eq66CsWM6FgM
/qG0uKJDvJExbjahrFukVSN5Y/alJ6/CfWChgjSNT7GorvM4InnjFGNkW0rpoqP2HpqlkcVhvF94
JcHkQk4OsnJIsy2WJD2bMuTUAmIEUFkKcCqF0NuJoUHJRwJYM6MoPvq7WG9WvjToJIuVgzLweK9n
t2HC8MU3MG5l1DhRrBHnYAUhq3dREHHzy7qufR06ZEoTyL4PfdLJzkSzmhONF8PK2fCZI1jvzUyK
5uEb6EYQzE9kr7ZqfEwpr5i8HFT+WmIP4LIq4wCQZcRIL/UJxFmFexSv45fyqX9QP3i8KQunDKYU
rFh4flKQLLGnjB9BnwY6xJ7eHFTFE+qVOnJ6ZxdOlwsTzLbpOjlNx75EdNI/MSKwDMr0PehNHGfb
2xt0eZH+DobZKA3ttV7XsVHoZAMhtNFMSnI9f4DU4m1DS/n9xZiYhAA551gEIkJBi/psmWwrutJr
1VbUbxnvlELYO5JkC7HyOCV0NZjrosPiRU6ljqux019Vqnxrkfh1+6sW49PZWs7Tc3a6SribSVTD
RJvSWxg5EKUl6rTro9+18JBJD0ro3ba38AaDmIB3WcgI49UDRPSXBrM2jmLUKJA3dKSCrypgSXjX
v6hMTCCVilPNg8EuR6Ezi0zOR/NJHId53uvQd4uyJMZkrYvkGI3BWhXe8+TQt/K6yMWc1N2L1nBK
QouR+Mw8E4BaWo6h7rcz5NKq1qEpxaQOytjlzOvipoT0BaoZoM8Eo+TlvBr5AMK8DGZ005aftyp2
/wSKroNMUK0BuYbNu8YsbtEzg4w7NwLIvQUTG0eFfsgIJbbWlF1BeqNF6DTTr9vD442O8ZqgbYpo
srCGRV78rts0s81YkghN0+TfHNhnw2K8pTdGox8HWJq0xqXaMTHdStnU+gECWUUx2ShGcSwuRqAz
i4yDWLSncW/AotFla9PfjN2vmqJprlv9szk0IemKOy3ePef7ARC6lx6Cp9c6lFH0OkmB/hiDIjxI
3gVj4AQU1t1hBeVj/D4yKlBAs4BHqtHSSgIrBtmt9ir4zb3ZRzonVWRn7MeGORfHNcDAYOdyJL4i
dYE6CPGpAs90h+y035nW4FTd0+0ZW7SDN9oZcYgtxdaWBMVvMkgFJacmTp0hCFdmtFf9cmtEnAvI
4qSdGWIyhWEIMgnAh+QkNh9+9jxVz7cHwvl9lr2tiwpdn8Y8OVlG8mGJArH0lpfs8WwwxZNCG3Ng
RSn4JIh5B+R9iH+kfbjSexuyvjoAXyWEqjl75+o4+XGFvzPH5iJ+qaWCImBkeIpajd/+o7pNDu3B
f53ebk8hG4FYQ8zuCXShw2kNXxjMeiWi/k2aqF0NlvhP70H/YwgC58iZ0TTIAmtnac/G76rkBKII
GWGOyD2pwO52yNbop7g9qKvKDWuMSeW6EC2XUwxjhflA3/t7iLTUYGuzHBCF7BrwMmXrkTjt5rbZ
5bn8O0R2LvFsKfdCmZxatTiMU7kpqFyCk8nn5HZz5DzP/efRSTPDOdrm4CM6E8v9stDDwjfMY+rL
j5OcEB9P9q2i78bm2NC3SOLRqi/tgVmuBUpJaOJCq9FlYALxGXQ92sA6Kr0nmTtksJwFWzSAgfy0
AKJawVTaZLGrwXjfWcfaOqjmwxTwPGJpykyQlqOyO8PI2bJhqzVDWhm+f8wb2falB2ECYhM8Va0C
6rFntRQ52dEPtotdIyih4JkfxRAg5ZnQJxXZpMhlKBxb4PLBOwSV6DZ6qfqXohu3tCVD6bStZ4FH
anwB/VmuUuJbK60s7JhXm7l2SyA7AJFRsH5zDZiZ3DzvkrwsBuGIKrStVINLx4iAs/m281+9X6OK
Db4NkLWDenKWoWHO+1QojdLP4uC0/xhP8S9wuE5rbXBRbPlUfRs4cF7z7DyFl1Os43UVA0KvNUb1
80FnOb6hjpkaamhp0xsVjz1QZJjW2WP6J4ykVYDmMB5B10JQRrO6OKuMizqUptgcwBBEPHAlyDRy
RYNIEl2r1qv1qYWOJtmtlO4mI7ybUh7Tx5JZFCJF3ElRdICsH5MWxAa6CnWgX0410HSObk4UvLCd
4fpK1YO/qMy2htUPgH314TaJSunZSjLeo/a1D83FUBU4IbzgoL7MnIJCR6HIUU/RqYhG01YEA9un
yYVtofmlc9uR2AQcuACwfs+FK2hM4k2RcVejG/tOEuPsZKBuSVbDLj7VnGv4tedcmmBGo7San2Zg
/T4ZElB/bgN1+loDochxmtJ9GmxMhVeuWbKI0DnrbMwaM2zfRRdE1IzENDtVsmMGZLJIphwCy8lb
u1PRhcHrV+PZm//+bG8oWiYpiQZ7qulQEUj4Anz47pTscDaY6ZN8ur1mCwcuiq5/x8dAjP7LT4sp
SqA2cxIk22zedbRKtPtwytym2NAcUpd2h7aoMkf8Ue3wCHZhWri3v+EK1ArHmXFbOKOQoENae/bh
szFTqC91CaDyJ71siHaoxvtOePdB/dY+0XzfFp918WEB0/NnkI5NbrpZLtl1BBr0IdoneU5QgN9N
FU/DeeEkmD8LS4/4OIOvmM+C6EMS4XzAZ1FHCA66eaBv0rtihwYRPwIPEgzVWrvrt/VKPky84LHg
BzCOkgQ6JqVZG+RyTuImlUoDHSwnqbVIg9dTBP/1UCBlSA5lescTHLq+WWCs85ODgTZ7IJ6ZjZW1
baxXipCdQjV7Sk6yiTSIPgdFsr691ouTircNgOhw9cPQ5oTibK3rGvQoMUrpp755V9WeWP6+d7Cv
qPv2B7yJfyIfWI6nWjsYEFdq4j2v0/yqHxSRGI4GgRkAvNHS8sNRd/YBY6uIkV6L6ql0i0N+D/zp
UT/Ku3gb7MztdLR+h6f+SVv7K9WpbGv7jwXnWPuMV2nmMJRUl9QTQEakq72ojAgeXQrJwB+PBkpx
evwARTYC9h3eRrtaZWbszIFUFUE2IIJDrNlGa8Aq2dF1s882zSZeDfthE62Drb6KN8GDtpWPymOy
ylfyRl6n64JzVFwfjfOXAGEP/IkJGViL8be+FKdQCDALunSnFu+qvMOlCf2IW01YK/mp0VazgCnH
9+bLw0XeAaMWEikRCGcgaNhbZ6kXxVBGpXZCi+ifIgd/Ar0DU+4hePQJCqw8V5/HcGEOiQbySCQ4
yHKAyGa2sDiaet3Kgn76lYJQTM1s6F3pD8UdrmpTjIbj26O7On0VIFsAxQdXA9CiaEu73FgJJP4S
NNJZJ9ly226bCvtStfHGrWi8aVy0ZOKFdT7v5xFeWqq7sobydmqduk23714zr7yT30C0cTA3yUO8
rt3wkH2DhehfjO/MKrNvkjGVdcuH1TH8AxrG/s8QQFZzbYRcDrr5l5h1m4XK/jM+ZpfQtgpqPFpb
pwLtFflrILjaptRJe6rEw6Da1vgih79DDfKF4qal0ACROEO9uvPgqj0Lq4OoWwOpGXvj9gsxNkZl
8KGATKKNsk/sIFjf68+3J3RhmBdW5t1yFgilFFCzfur9EyWr139cBmGGwFw8zTYXRHHEj7f3o0aM
h6f+Ee18BUH1l7fN5p9ilgt6uQjlGhAUOK6ZcZQpBM2FXvFP4lGsiPBprTLPfxO3cPw4sv1X65FL
F3gVR8F1DqkyYI0ABADZFzM6fxQDtdWkwBM2wR7kScPestxhR1deuxE/qjvzPn/VHJ5syXXQhFn4
A/pNVdxkRPZ1WOtLbQrVENqZKpj/SW334Biv7BqMhW65qjk1wAUvBGsg2nsQMBXQRzAbrqxMq+yz
KITATrs2KOkVUj+AFUXkFOquJ/Mn88O9E50FCFxMxqvnSRZNQpLg0gBBra+8g8xcQ8aG2yN35Sgg
OkXngoLuFhz7CMyXDl/lvl4GdZh6QUrMtf5diSR8DV8FnAaHaBV+a18Dpz/8agoZi4xrDrIfQCk4
SKHDlBWke51Guz5kCel6TsS4CsmMIcYh1X4oAzHA0KIAxAbayYA2g7L5h/GCscGE/VHujFTCEeN1
j9DQ4lWqrqsQzM8z7oY+cLOMFfx8+JTfg7jBAQZA37S/HOpoAjJBIjX27QFdNbWABuHCIZhA3/mK
H9QTTPbuR/+cyhDZ1I6u2ex8++voK5xAdZXRM9bmNTyLtwBDT0Y1D7CE+6XEf4zbFbK96c56VI3V
7aEt2QJIH3muOZPQsDSEktxapVTLWKuc5BAEQInlc2xtyID1xOAx78wLfxGAEY2QC8ASlBtlQKUv
BxYOSjL1QdJ7phDGD23c145cGiInZbx2cYQGPK1A7Qu2QErJWBEboezDTAXm1ek0V8OlcN/kj5N6
vD11V8cioK4IRfNpgqwN3ciXdlRtTNNYaFXPSA5SE5FWgCDk220bV/gIXBsvjDDOTim0Isp+UL1f
yTvcITqFq/Q1e9E/u/fk9bat6wvPjy0VtzswjCM3ZGxlIqSIdWlSwRk2JL/V3xkIh9onS/mk/mOS
bLViIGmyB7ZMR81bOspyAIKOutpaGtFbUh/S1L39RYsrif6p//sgZtuhVVmKoQKteuULHd0c/bWx
euhTGZxp29uW5NkpLl0T8wxgG1Duc8mRLW0qxdTWYoIG2H1v/wJF3gaihhOU20Insgf7rX56f/8z
Eq8l/7TL42eBzwzPG/RsswelniVNqKigPUl0Yjrxe7DlNQNfAQkujUAL9tKIqGaTYUwyjNwVXrH9
8LfJ2toJW2sduzya/OtC0exG/xkRekkujeEFAOVZZL1eV21EFIYejBMwiWvS7KIDAHuP3b3uO1w5
m+WdcmaW2fZpPlmTGGMikxflSbZVO3Klo3En3KGgyvHLq0SEGSFziFpFmUoxooLnlMdt9yJwapdX
CEd2uZjIYkhDC00I+L18pKUdy074OFKnRfMkMdwauxKsODv9c5q52MntjbA0jTgMLAgzokcStSzG
HwtF6PGmC7RvdRCIsfcPjYverTVua3sujf7VvRetMme2ftLYM9+PQfFW6pqveuJ6OMQO+XzU7MrN
DzwajysAEyb0whDjknUYTaoQGQjVXvUEdR/S7MU39THb1xDLNoliV88huBiJ8FhzmyOuk8lL24xf
duWgjCq1VK8K3WDvPz6SaS381tbTH8UOQiBqOCt4nUpe2mOcswytIEkqTKpGppXodhtrDdUYzhm7
kBFdWmFclBb5SMtBUL3ejrfZY3kXlMR3KkyoYnfP4a59rTlZ5cJhcLGGzOmEno4KpH1wTHOdk8Pg
cvb0/MEXBwCImXAlBKgYROTQqJqn9cwX1aQZlCFWdbTwJ0QqXoOUt6vnhb6yYIBzYw6O8wl7aSGy
UjrfEA2v+CX+MVbAOhquUJNxBUJuqLw6IS9TvvKEGaZtAAMiouKjgHn00mAV5RqNFCl4qlVdeqpy
lAorbG47C414ZVZAOmhoDT11FmRGbkeRqwD5AxCXFTQFoVBssG37oRIFQCQOwRPEqk3cdEukrn37
ddvI9S33xwpKw8C945rLppO+H4RFHGN8WglqsshFpztpagAP1moNOWIjcdK11ATr22aXZlVG/goN
GDz6QnngclYVAGsaQPGDJwCGICL336R9WXPcOM/1L1KV9uWWlNS717bj5EblxLH2fdevf49c3zdR
s/U0ayY3MxdO9RFBAARB4OCEVzNaYOpHHmyk6BdoZTmyvNJ7PJYjvzPnP+GOQfp8idcoSlApoxyc
x73o+Ht/Jzk95wK/JkkAoNsD7RRoKWTf/lJhCK0QbfDnYKfuh+Nw0Hf1UXUjZ9zeFt710TavZoHE
SM9TytGIVS04V66wFbbR0dyXp2obU0y32kqP4U7aR3tQp3Bg55+9tL1LWEaIsRiFbT8Btt8HD+FW
pdmD9Pg9uit3psury+VKk/GNWdBOgpDrwTm+O4OKXH2eKGR5Krf/ukDUZKTJ+MRSFn0v9rAsYWtu
DNffex+48OwlR9wGJ4FzVVxVxMXWsdF4Cp74JMOywrt76Vv2nru89cyxxfUugVsEloU6PLbNM1Os
RItR5n4Wae9gQOx22Cob7x55EI46rNgwmhXneRPzzfdK35H0z/VYr8Jz7kyuTCc7sbVDd9DteDdR
hcKY7dDFKO7tKwd4DrQvV6iirxQPaOhrmwfeMxuGXi3d8Ao5+lJ//0nDS0ryaWzUQ0T/EonZLXWQ
Kj8Bz/+5sbvdRDy3cL4pTn3gMbRcRwLa5ZJmtVkcnEGfh940L0nBtenuR/fwyzVt7TS6wZP/HQ9j
vGOUJ0LmVCvGaMLcRuCN8FQCNZzWbW1kVCXOlXDFjLEwMLGCc2dmw2D56MMkVUsQP0VnpDVnojnp
zryXnICUz9x5pfO2X6nFAooJuvNwMhKU3ETn0qmOiVvSxP7RuSlJt6EzbPuCjA/yvXlf7jQqbo3d
+DT8+ihBSMZRmq92sRvfwXLVRykqncoG39Hvk50Ey2gwYAvvXyIdncz1wX8a7nq3fYt3yWt0Z20U
2tDYNXZcpZq189aHMAF7gNksiDDxIYXd2DWZaio8Nd9+fcdwrVO1CV3P8RweA8L1izM0eaZ0mKuA
ZdDlMCYTp3LeaT00C4xYFVGOAZ0Ok0dNW7wvj837nkaPxan8JhUcd3TtWC9xGQtKk2xOZgHXf1f3
0kHGRC1uzfu1a73EYKxmKIIQdVZfViOQifzUbTAAurwjYk2PFRW1d5h7AzIE9rlDkMNmrBsVJqMd
6+hh1D68kee85fmsZnVjCcIcr4UnFVU7AkTcqHtvI+77rzf52g1RYNFuvE29qbbSfnKMje7mdu72
W1666PqyAAohCVyeqP1TQE7FaMpoNb6CfuvkrGNK0aB0JOYV81+fUJcIjE4kGIZURnKVnDszRp/J
HVjgaTc6QkyU7klpco4KXt+Qofuo60NPLMisQFE6B1ALLx7JRtTWGiYh1Mrj0NJGQKmd4/dPgnJU
M8nRUILgpeIuR79JhaFFNYYzqa2dV49DcdSDnBT/dkg9HjTxtKqAOw7fhcc6JmKr5LSFKcoQsYfu
fORXJ4y4S2In7qp3zlF5lYYAFJ7B54sZuoJhJ5dr7yfTzDEvIT23n/WddEjp0d+Vv6SX6CQ9cKDW
FMdCFRWCebgaDP65hMIooqZowjI9T8k0ynTM/eK32rehQNsAwymMpskNOzCa6QgauPptlIcRfM++
1590qcnRaSRYES46tZD8qjW9LTec71uzreX3MaII9Wj0ffDAn+P8MGTj0fIEEkzqzhdDW04+cpwJ
qpaR0S9t5SUYUIjRP97+hFUJ6SBhQ4kwGsLZOmFNDIU+nZL0XJjaHv3GaNJTeQ98KxjoIkW1M6ba
mLg8MunQIk1bH3ng9GyKBYpWI9mnVt5Z7u2VrEVGFkgm5hIi0wT9A+Ml0JeBhhZ0Z54rMJ9PtoRw
1tzptooSdWuPB++tzqnsuH4ag+sFfT/Y6/DoLKNh5lK9MilVBVnKsnNNSuQ/fYyXfXDei83WeOAF
mGsyBOnK3A2OAk7Un11CaUZXFo2XowaMPvDyq+uSW/w4sw7LG4xsrIrs7NVtf28JlfymjVH1KBRt
i6Ef2FkiYQaRSeTBKKCTRS0FREZhrEIHHTmBTWOmICuo0SuOWvDAqgPO3l6/lWASBooikK5BmRZq
9JkvbDxj9AvT6M5iQU3UlwQVJjmW02Pp/24it0c5lPXUd7sIkzOFwCJlG9hjffbbgI7dxvdsDHC1
FNQ5lMeK1675pb6XByS+DVksvJajFhENopdbI05imehC1Z+Fclv6klt4P0EfQYroyQ/Aaz9tx6zG
XCHMCzHcUAh3Xoe6LQyJSUsi5DR9G6y3RjiibCVPXF1zgnSbBJ9tCJ6he/B+OPjXbXWKVNDJoMh8
KjBshOpjQ/LCEZDREvGoV7wJGC6gncqiRmPmr0zMneAu/J12G1Bj6tGb1ZMa5fC37e36yAShw0wJ
jLk/aANgfSucaBN1ktafU1QjkEzHjCqxTURXjcLPWi0Hp5PNj64VYuc27tdpz8gbyVAFjQdIByGv
x5zVUujpIUYnoRhw+OZpw24Q3dzf5dnTmD+J4QMmVYTeqzW8hgLi5YAUluQU98pPfScL+/QoPkeG
HZkmje4GNOr5VJPuMf+qmXbqQTVdTbel0xgatjQ8GqNTOOGDbLlG1JCiIsMp1zddSEvlxfotW/bt
hV2X2yIcQE04bBz8tkg/MUFjptW94VVCfxbjAAW+YP5X7y0VLYXUUDfBdGrLguihbTxqVD9o/rNu
nMpqIEa0Me8wZSiIebWuyuwyWVEvv4hR7aFSh3gMvP7chRmR3L504/IBzLK139DCSjejfhx9G68i
+VHf6cF794rJT5XwoIk0bd6EzjZy6plbKONpDJzJsOX0lKk4Vm0JhcveNk5KaA4dm4NvNwHv9L8K
NL7YPudhpWAUQN0Wc+7E4MceJnmIzxqxvdEZB9xcnWcwij8EnOaU2f1cyIlBmr9kEc7FshGqRdZj
rI0naLsBNHa0mgYTbK06b6Dm1c1ihkJdFdpPkLiBDVxClZ7ZJeU0xeeY2MbodhRlMtU8uOO2Ml6d
NzMMKDuR88Xb1NXwktoEQRMqsAFjoaIeEVJLZbPhnWpfOWNWcHAdIGUFqQqCECYAAtFGgQFTdX6u
q0HYZr6ay7QQQy/GmA8912g+GujlSRq12kyYAl1hikoSmrSPx7giXSmi9kmYQrOgGeiywI/mjUNE
vMDoUftVhHW0idq28+9CkIFiJBladiSiKJ78XBaKBdXUUOBOU32sE1K00whOyCDu4WUrz0JCKtD7
98QSIs9tpyxQ6JQJ3Y8wx1QmKlajIXAc2/UxDJlj5hRI39DRIFnsrFRRrbI+taTkPLjNrrxT7HoT
uCGe6KK7d3ULltaW48KvAxgGkQmZ9A6TCTofUX/jFsdTqOzTnoY7OLjJnWeeeE/c+uKriHc+KtHt
i5mD8N34/6X6tmMVFwoKonDPuGtAQuaiurhH6s+tO6fJXtVD/QHmnhRx8G19vk4vARitzOhmAC0h
iDKZCEIqTG/EjN/0XDsGUfcncMfsGmc8c5z4fPgwCn0Bw0g0MYIxbVrE0y1NX74/f/IKyrjrYE6/
2iqCxC8A4G2MQ0OOd4oTEfrvSxoZcTFnkWh0U1HU8zqckmDkOjXJXYCCDMrZljV9WG4Lc8Jo4eTV
VoptQRGMiyW5rk/UnUl8auwjwmtwu35un5eFuw4e/lB3oumM9+wq0axCZYbDbKRmJ/+ubQzPq4j+
7eP2wq6iIwaIUbdgmKKxL8L0/FaS6eCTyEldjqpdl5nMGLi0wUkjsQ6tvrQlxEh43BlzYLj3ENvu
GB+fH7l52dUdWqAwFhuZZYmeMqAg7SARV9qivxOlJS8vBf3kXEbXhIbaAZSA4qKDbnpGGQbJjBMp
9LOzEJC3fKDGJvLJdnt7Z1YOUGT30OIi4sEU5GfMevIKTEaq0uImRbwfyn2264jYbGjNIT5cNdQl
zizXRUzQIvQVhAw4b5NHrBPxzxhEun/GhObb61kT2hKHUek8UQbFCoHjPcoYrKXf40HF4ajaVRwI
TVtiMNqMCSBtW+hNdj54GkFf18eQ8VIhK8HaBQTj14TaQEqgrSGuZCdvRCo4wg+FPvOeXmdpsP55
uZJZmotdEadG0UIJK4l2+t6tjnOT4s6ontSMPAcvvOTp2mmwRGMUWpJAzjzWWBS6Ed5BlEw/ORsz
C/7GciwmxE2QLNQrDHA8NzvVjvacX1+LD5abwnYDFRmShqaCn9f34PvRHJ3cVXT7MVKFlN9uq/Gq
a17Iik2JGpXug/KuzM4jRcBJ0r1ASzs9SuiV4eYFZ7HcEhtjm9Ygdl2OEYDYFwQCrhyR2A1dweZo
G8c02aRN1OuDUE1QtsYenju4s4qCA5y3STwdYIwzT4axH2MIrvyMXHX32zrs0JSJUcbP41Y+yLha
vd7eKt6ymBinjwTwqo8AtMOn3+lxv+UtiWM2LPkmJhKIniIC4E2l0lb9lVDeiwIPgXEDfVEK7STC
MM3TYXIHgss2z/Y55wx7mAWqPyWxhs3vwc5Rbipnjys64ZyYqzHAH6tBB92lPxvbRJCNups1eaTd
sSTjR+/utyYVdh+3d53jDK4Ieyp/UtNKgdHYAY2sx6PzIoqkJ+q3GkR5lNflwjk/r28KSu1LojC7
NtfWTNQGF++pnewLyhPhWoCzFCHjDHzZBzVy8eUMNNLZJsXMV1vbVgcVDb6U8mZMchwdungut8yv
MbelUmbzickP5RDZun18ie95RnT7zEZb7yVM45VR34yQH9KG6q7eiWTLUYjbXhRj2y4RxF4c5LCC
7uGi2jybD8GBOtQ0OPENVxFmW14c2VlRN70A+o+z+EkI+MEpDXAx4HnR2x4BLOGXKF2mSNmoI4zq
KZ45TYoK4PuAhlQl3XuG+6nx2R6FTebwLnTruHM1pIxECyriL3Fjvxp8ZCfgvZ3KPtUEwz5fb+/T
uiP6g8DIL9XCXhTzJDtLz/kTaGP3Ch5qo81tEN4yGPFJpdZXIjggEFX/QCre3SoPfwfAhFKiPoTI
mgAgnUhCMmL+il5uI/wPRftHUGw5htWiXWYcAXHqTVun052jZM6ejv+6ZPgrmv6DM4fCC4X2gg5x
VRZnyBGIr5Ft3r8kDsc2OXuuM5cc6Jqplg20qqcWEdDhNjj74sQB+R+e7M9CGM8ZFZ02VkYEF+Oa
mxT1zwKJN7Ud3SVbnnnOH3wdsf2BYpxm0oMMPW1wNYyOB4wMdk2FdPT7dMrolpcVW3ecf6AYxymV
TddHWohXvf1bSPRnzlKuq36Y7WcsPrPqUKpa7I1U7w0iybakEelOuMPbDUndijgJqp+enuLfITUG
IiO64jiEdUUHlTM4w1CAICqMR5C1TiuCdn5MJDIddhIxtig2AnsYpRyTWj1bF0iMW0C3Z5sUGt5k
5d+lTyukdAJi2YfhVNAtJ9heS5/Oz7H/rIrxEEaaJWnYYVUj2l582h/fqZNs95+vCqIUmaP7sxJc
6eMfMJayALmxHulggAW74JmW7m25rXrTxa8zHsIsrdyDg8jOrz+mgDylv55v//6qe0AqdKZcmJPv
zLaUqAoGAwTCX3uw7XQ7vkQpQWR1G2T+kSsRLUCY/SgKjJeWBsQ55gYH6eYFPR9/h8DOxqsEtCAF
PkLs4G0iKlSr2YhbTni4utF/VsHOElaK9v9FvU+bR47Gru7y4qcZJy2PIeo4awhIfu032l4m6paz
zzwE5fKkKZrCitHcCleG2rrGefae/nIJjFv2UOWGGhkAJA8d7W2He4Ve91ULITHeGAxp/RgYUFUQ
7Tz9zOlDb4vHinLWwdHVr4fQxZGcWBWomFSgjI9vP613RJgff2UMrMvFXNRGamUABOdpG2+OuVtt
biOsHlsLQTE2PY5Nmmt4QjonO/9FJCE33Tw7nRv2rDD2bOaFUCbzPUndvGI6x8EMZp8R2rxHQc5C
WNdqqP0UxSXMorzzSXzOKO9mvrLZKDfCDAcUbYBxhn1nS0sPF4pGyRG24Gae09Elmc/TqLXg6AJl
XuZCpQq0lFv4D542HcX9KZFdvMNAWtxcXm/v+4qNX+DMf1/gSDnmdYrzanD/380CG3m6u7IhGoqb
UEIP4hxdYqvoY1XJApTY5biJY9gCylmHkuPIr5tY0XOzhGCENY0F2FYEQHg/Wqd/vS/c+qVwRFt6
pfFHQDjWvnL8XaAxIrOKXJqaQs/Pb97JFUuqgkEDJOO0+n17a3g4jElWstk3ST3joMZ8IMod9e54
Fy8eBmOVOEMETe8guZHqG+8RmUYbtfMVKc+317JyDi5lxmaa48bojXjGAXsywYDl7e2fXzcXVPnO
haEopxMZWVlNL0nCBFmFr71TE3MX7oiCeJFv/muJLA2T6f6BYkTmCT3422RAaeiCNXBpcQOaUmhA
4IxE/MZL+Kzu0B+4rxNuYaD1PA8zmlemEcsVaEfvYveTc7zwxPf19wWIrPpD2w4AiUm0O4zOdIc8
yQsnFuKiMBHLqDWWEYhAKR11c4oPJfVfpM+X8RsHiCcyJm4ZigkDl2ccsPC+S1v92cl+fN5WuOtq
K7CMoPJaRKMm2M4V9ik476W+6jGPFldk7xTfFbtxn955m7Nnh6fwhFKI4/fhdTzmNuognNvYX7/N
HKUX2ExQ46NcWRx0YKcBTT4qO7TrwunsKtikjq9u2+qQl+jkr/o9pv7UpB7sTqGiM2JOPBm+5+nM
FRIe0KahfqZ7wyn3ipvkGJpH0pN5kvexSvzfZUyqiKQ/K4WoI4ne+mPm2763bf2UKqcktYi0Fd89
cyMkyOGaMQ2Gd1QdhtW5mTZd5kTJrtFJ53PeRVcOX7BaaOitRNsCan6YhHWXZSAAryTcfiW7OEwa
eQlt+7Z4eRBzILOwhc7A1Vax+jknLlNXP74/8xov1qLSi1UwhqAIsj7KjZid84q8lY5MFZ9gnKz6
7ZHX27vmrS6gGFvASPfc1CuspnaiXZHQN7AhVrRM6PzuYux4I65W/PwFnHopPCuQwZmfAu4g/kYp
lPT99t6suZCL32dUXzXVpJlQMXqe7vHKb6CiK6AZ2b7mW/npNtRKYHSBxMQUJSoXFF8C0riR6ane
mL84ZxYPgAkj1FirIkWf5kckkf7UHyrOAla84MUCmCNxkOo8w5TYr9TwTnWqhLxvPzmhEM9W5m9Y
2ErZh3LfxlDkED137tg6o7Ll5ZtuywlVg5cYVexVem4Ao/085RvVLl49TiX+bUmBnPsSIVamxvRE
7IT3kpPu3FuE5jblnLG8ZTA275V6J5kllnHokKh/6f8tJ9nMmvGPY7zqwEmkelBKEa8pOTmFJLKf
LCfmdWLwlsAYN1j0MY6tHpH3EfEomdil3XEqYVfuCherYMzbEzK9l5LZfYR71Am7Mq/snONAdPbV
aYjDWvY8IAgHcX+aX01ApTW4L77N6329bRu6yNi3iBz9VGPWyrksiUmoj0qEcsv17yuvaBcSY6y8
yEEDHTfYkzfcrWSc8gYtj8brnhNS3fbrGPxzaSJoQcuVTMVizruG8C4hHEmxIS60WrWiBD8udrY7
kfR3eGpKbjKZIyk2xs3TVK37AP6wp4r7Y+6r1En4EPGuuxxn8vXkvnCJnmoEmpdDwTTiuuIz/cgd
jtNdRcAUQdB9qBjRcHXX0U3wI3QKjMRANVU+Ee2R9B+cKGitthp9GX9QmB2vM2UKfUuGoWwNYtfJ
tkT2wW3ArgvC7Jx4eNzuNiKKinMEFvGdvtk2aMVvv3067+L9npdHXXU9f76GVRHE4qGCmXrzm0P+
o7S/o76aI9VVJVwgMIdALue5X3pAaBpiUeHh0MNcb4cUq95tAcEcAWiGLDI5A8Qrtk0HSu6R2wi8
RTDRXoTHIUFtoONJZbshMY+BTgrKUQ2O/n29pCw0PGmDUu57gGgEw9Vq3DysexdtMfn59mJ4OMxh
oLZmHZYNxDXSH9XkWmiKoI72chuEJzEmzKsGM6x17Mr5UB1d1Cba1WvFSU/xdJc5CMKuH+K8B4Rx
73aHaMvzbDy1mpe42I9aN3KrrLEfaDQe7Abkws+3ZcQDYFyBlU1414b/P0/Pb9pT63Lrqldd8x/D
+LpsL1agRkMQpzNFPbj3dxZ5i+8GgmfNZP9vpwmj4WXp1L4aBRdA7aCgoVcAUPYrJ/ew9PCDY+MS
R2u/uAsXEJge3uqthN0uncaWXJFqeFfKqICH5hA9pV1FjUenIs8fvGJ4jiZ/deIvgDU1aOceyFmI
kl1H5Nu+J9rHbU3gLU69VDXMUCrGogRGtOsd8/WXtDE20++/8y/smOTBbK0iMwDSUy0H7ZYt0e/V
3V+CMHaveOWYgHYFdl++woHdpTs0XVFeec7aq/KFwjG2jwO2GbtZ4ezB2qAdtqO75ly+xa7686Bu
eXDXbAuMfjOuIKq9ru9qKN8bBqPrTng8ndGF+BAP6C4e9sorpcNgY51S7Hyie/Q/ZjYWlsy4iqj1
Ew1EALMSnvytv1efTfJs2OZ/ubH9gWGfbtVu6LNgPqzfxM1h/CpSQSdh/vO2tq/naRYwTEwwBUZW
lB52b8DRgDq4j3ePZhuOTa29Xix1hGVGE+EsRiOAzFBL2jsYX+SZNtKIeFgK5FNECngPHncMd2VM
oBB6oYHmOAjQbjKSR+QdebTQ3WL4yV+KkPEYQR+VoxpChLiVpi/h5tt7Ro0HXkaN4/vYN7lEFDwj
lbSvkt+B+LvOEZ/+ciGMw0A75ZBqAyBO6dZ1ow+McabJ222Q1WWgkXGurDExMp0xXzO0yqHKTUQK
IHX+noM8Tt+G/8XxLTAYCy3iUBekBBiYfBSDLVfaq2/jgZdEXT0o/qBcneilpuHBWp9jt+i78og6
/LnY1+CsZf02v4BhDFQ3wT5hIH472yMNHiyi0oZI++Zue3tfvipamIw7msb/2Rj2UMfkBtNvcuDE
xcZwjB8YKAzWMUIdcGju9nf1+RDtBNfc18TAjagAUS86qjlX8PVU7uIjGJvNwRWqF+G8WDk/+I8Y
IKQ/4wz5FhBhk9q8s2TdRSzgGMudAg8NryMU5XCS0S1rS91cJCNveMtaDf4WOEyYH6Z5n+a1MV/t
8DJB3jrb30+fn7d3kGNZ7CjXKu2S0BcBgja08vUg9wQ3IzSj3EZZDZQXS2FO+3CwAg/kzSjJAdEQ
6TGK5j/F+gsExkOMWRqMZTcrok5UG83NH3+3AsY7hHKD9qYevz+gF+Qu45Y1yAgQbxgSe3CjCXwc
Yw0S+nqmdX/6Trij75HDY0NY62xYWixbeBX0MrJiAhYy1zXI9H4iqPrFuDdu/T9Hs9jTuxt0L/d8
rCglIH6mLQkeX1s0CQv3wUOxq8RNh1dhtO0Y59s7xfGwbO+7YPbZ/Aw938KtZ+G+O4MvwNUDm6PS
q8sDScdc64cic1aO6D+r4F8tOJ32tTnEu5fY5nrxVQ+wwJiVZnFzGfswFvoeGAd9kx3FvWQPZFTo
+3+7Z5ro3wVfJaijWPYD0GbFoR+GOfbqNTmDcPnVJyE4U3A03d6c1Sv/AojxaXqXtnUpRjOQgXku
6A7klRmvK/gCgolHMMl5kpIpnsuQJESno1PT3wPFWW4HhJdlXtW1BRbj14ZmGDFjC3LrYnoHVj/c
IELb4sUM6yfOAoZxbtZkToURAeZtsqfjg37fHh9zTppvXW6Y2okufmgzxhVcKlvdTSMGQWRzqUPn
5u/9O+JSWttjTlRXtrkqN0cgVw7vD5wx6/5Ct+sI48IEschxmZ3c8RUsheRhot6b5HBOuHXpLZCY
WKi0MquLNCCJmIh9H9gq5jKlWBBPGVZ1e4HDWCtGrraCgtGRZxujFwSccwLnjX91JQYqNDAQZG5R
Zx/5217t4j6toG5gk9TpHHfM6WZ+Jfvaeb0EYkSWed6gp14zm2l8F2JiVlfZzfHnQEpb/gWNqI/l
uaH/ZaOWqIwARaHx1GmEABUyvaW4VzYgme+QE+IBzT/E6t4SiAkYB6kThjFt87OBvGDyXaU1ecrI
5FR3xZ6TIlw1qyUWEy0mkehnTYk9a1xEcKMjzVbl1nYBb8EbWrHmjpZYjHfVxhZKqGPbupktd4tO
jtwGXb9924dLPO2Y/74wXaNWLAz2BkyB986ZdRi8pveYVAGV72jjYAqZDzfIpYXjwTLOFjWyktFY
9eygJrfageTQVt9VB7XLjZPcDT+kV50/337NqJciZVxvnKB8OQafISxhykn7OjqGa7jWW/8eUB8P
ZYZJRc1JH7itRlzFYfxx2CmDqVVYbgUpo4GNFgdQyIA7tthwyShmJfzfBnE1WUVJE11O1FlxXHlm
Tj+60lGnqeaQ8ZmnPWtBzR+JXg1WwTU7Ehq0yUBJkw/Z8cmv3m533oF3fVo7YJY4jDfp+6Jv9AQ4
YCH6mTqB+7txsjsZQyS4MTVvSYw/saa48PscUJOr4vkfA4bwsJ2h6pEb3My/dGujGG+iCaosBiU2
yjAjovWdqyi/R/XRwuNjJtoV4urK1rtt32ys9r0sun9NW408Kgamql88aiCWZpQyMcKwCupxriA0
8Cak4DB1Ctz4M3rbx6yb3T84XyfhwsUg4tYEv/3CqX/0ruRkm/9QPwraTDBkgUDdRIMTsxTBVIUm
MYZZD9H7OO+ZcNLe+VMM1/QQM18NvNWLMtrCGA/i95ZQ++C6BVuBSN0M2vGgbV5i9+O2xFb9xRKH
WY8m1WPQGcABj/4vjNol4W50rY2Ex2ff5tX6f20Aq4gLNHaDhlBVU08GGoYKk5/D4df0uuexJclr
bmkJwoQhk9dXZTC7pR4j6lKi/MJ1ztZHAi4j+/5psl3cXh/8nao6w2e03Vs73rSW1WeK5RcwTiQJ
RTntRHzB1O21/PByePTvWiKSu36HsMvkaP3aCbdEY/yIN7WxIUxA08A6gERG+9a839aSNbtaIjD+
Y1DHAUqKQ8V/R21dF1BjdxvgK2F0SzGYGMSQR7HRaqyhsuWZ1GayM9SBG0TbpeTt5D+GNCG9+6D6
9vDi2O/7jH7yvOTa1Xy5SCY+aQXDmnxtDrnANxAjkSuTTx63Ow+DCUaMMMUslznUal93hdM4777N
W8ZqXnO5DsZzlHXWjKb2pQ4Gpp+eUUXseHaHapMX8WA93N443oIY9xEkopSns/tQ7t0ZZqAjHj5u
Y8y/cUM32OR34+dePTY4J5EIkt9VkmJ0G2Yr2LdRODrOvmXL4ySHQwiUHmoHcucpoHeftyF4C2Hc
QqYOtSkIEJYdItglMZ1ojIopXl3hqj8AX6Spg7pQ1dgruRUVUp53Yn7+objTLn5Qt7eXcT0rAMc5
5j7/fwD2El4IGOYclhPWkQWOq+91OoAEIiJyTiqc6ndZRbnj0lad+gKTceqRkviRUeLcBSM8zYmO
Zu05utXtjoouLe//do3MXsllXlRxCiEiflepgKGI8kvixlQ/d/Q9cISdODe4dhuOFq6fkCDXl2XY
sKKwyt71hQKyTQlph01nR99rGogkP++jgfv+sRZ+gtr2HyRGooIKZzQqQNJkaHzjauQ05Pa0aWVu
OxEPihFmb+j5IAXyfEK5kR2fjntQ6PNfYeefuXIUixUxByHofEMzVbBndbxFuhizn1Wi/pIc2k8u
Tz94WMyRiIA2K6IES5rcDozjUQBKOYXW948hWlR4OaLVN+3lXjHHY91rWQomTbT6gIFJcdKjVSER
0GzmWwlKBg/5Fs9lNNjcNvRVf7WQJ3MigpV1yMUOqIq5qevXon0wm432IiYvYuumIrmNtvr6iHQl
5n2BcxnJcUakcWGIghgruKXc71yU2/Wn44Dqsf/yYruEYWSJEXgFqA3V+W5ukVYl0qH4of/k2fFs
Pde6+GcxjOziBtTxko/FoKavJMHb3Ax69IjxCnbD23Jb36U/SExM0WLk71RbuPSITur8TshxvkLy
Ykzu5syBwOJqVVlF65fz5tjJ8ZTZYNjHSa84PLNaP7v+LGZe7AIm8AxV0APAZA+2O9itU7+UO/F5
eO9JRCu75aSv56++sUvs+5mQYORE7sGK36aMFHcFqjszLsfUl8++QlExwxxsp/OY6dk9LhYlCSAf
DUpo3EylJ7lvoU1f25DGW2UbuPIZlfm77ilxPJ4SrmrGApfx8Ch/UPUiAW6FF40f5ctD+fB4W/dW
5bdAYBx7gSrGSKuBcPBOaD6k8OucHeKtgfHpI4be47kMCJi6km79u8EDPdx9X2/9/r907yJF/mef
GAekZZU/liKw0MBnS08iyTaPvG7D2btc6gJIvNFeDQJ0DeMx2GS8qvpNkltqe7Z3vGN2/rxbP325
3bc39joavvxMZmO1qR0Df1JaMKrUbnrqXcp7cOUJgtnYHhTQva9CED+fHnh1qbzfZjZSH5pUbw38
dkq5c8JW7leXomHPD98SWpBpt2fFfqpt0PU4Rx+H7/PH8+vtPVjpGbhEYs6QAp5Q6GYRxWQH1uKe
HOAwnnWbuPT5KdscftiwN8d20HrocCoCvx6ibykTc6p46KiMqw4KcHJ/9C/hi+mk9DfIp092d/8U
2Bj3vqPb8Nmhrf28vUttj/qutfu4LQHePjKHDqbGRmJX4SPcJ+RGOefm9VFzKV3mqGk7cxRHEz8+
kN88K19Jqy1//KrLzmw1rfZ9rT2/xo5wl26KnwkBh3v0Ygu8CWq3zZ5tt/sbgWPe5eVJJUveVGny
LPAHzlbyvpIx91KoPS8soct//csz8uJ07aZWsbzZVYE7mlfYeVsBdZa2cRTENOxHfLVGCOFkxVfy
lJc6wph3FqdNaM06Avb7p9py5PzlMXlqXKSU7ePHsQVv6Hg4Kq+NRo1T8DMYSHSMeFT8X7V2/9vQ
r/rqeskbDXO2MQyzpgqJMXXRPc557Zpk29J9exnJZut8/qU6MJY9GkbWCSIEOxDK+WmFp2qMYQ8F
Cj9jHb+NS1lckvgx3+yd++NInqj92JLj9p1+PLcHurFnbre9EtklL47lfAKT575tk9fjljDp9k/I
oH+F5gsFDwMJ7RwT1nP40RK8cEe2e/J2FZGJ8xtTAG6jYZLfzTBC/3JtC7hetiajT6CWJdnZFtkN
tvAzJh8xnkzrrUB2lYu2wpTkJVFVO747oUBG2wnOLnAPuxHpbdknys977e6tyWgrH84DSP0xLTd1
ThoRfVI6fuFsp227eas396boKL/0RwnT3TYqRvhurKOCeXokMEmI4ZPDvgSzBTFP0hNYQYgfoCw1
2bUJaR70TwlVlDvQL+AfTHZ4GDCpE6O/Nsnx26cS4YnevKts6bnO7Oih8zDC4yk7Fo2TvxpuTht8
rvDLfNeir4qIKCP9RnExW7Sm+dFDcindSJj3cXrIZ7603ydx17ibwv1tEQ0drju8mFFxXzqnHqBh
vB3sqMWbNlIa2k/RmQ7DfUm653vTCSgS2ZhEptPALtzIJG+78v9I+67myHEm2z+0jKA3r6Apllep
SvaFIbVa9N7z1++h9u6oBHEL8c2djpnpjolREkAiM5HmHAKCaXiz3ByO6OF1uIasHWUFTTVSE89R
E7DBEnnbrVxgQdxrq9C2NRsZ6b1x8rdFhjLGSd+kNqA9e6dA6Tx5V8CgN5HRGgTT+KttxbXcECVF
xfdwF1j5QNZqOPdNqVsk6E4N6DV7z/pQMJ2hk7I3d2/8e7raPJXbQ2kpj0exsztyBn1aZqXAe5LW
nHXyNsWDdlEKAsRVQBqDNMjmEBqvADgsoK6hHrreGl3eXrebh/w9rU1lFVim3gI3JnS0A3yf3Zha
ASQvzLWhRQM6AjKBeEL2zlvbhXvuiQRM3Ozzo7fEo/vx0D8pEiHBxlI341q/x8DFBt2yLqn+qj1Z
bVQo/8SRZm+SDJGHKcN0/QFF00WTiFOBuiL6q5nGOjqg1eVI7HNFEru0YgtIXx04jp86swOP0ya2
PlsBMFBuRdYbaW9Op0Po8ES4rx4CWMALAl+cR3c4rPE/Oz0pBmwaMlcdvsXyTey+q34cFHQGmTp+
KHaCM58DK3ufVg7Q2TP8UbC3KXHAtfTEodj/4dn5ew+I6wTNuTLprbCwjcQ+uE9m8ldeHfPtoTWx
UgBKaCgJr0Lwo1yKlXEnCNuEtFb88BdeboTm77wdwGOL/QcGRYlckA/eFUntTpqzWSWbnNwbH35G
gs/QGp8950G7A2V18dCi5rrJMXJs4aLxZLCRr3eJtNqsuczyfGhlYLdmtkfBe2UqH2+xCfRY6X6G
/dm0Vl2bxE0ItvYPMqHc+pA0ZDzW28SuYkLctV0CJN6wMDPt2+Idh3gnPhbEHU0Pe/MJWwU8UtJs
Hz6e0+Nj6gynYB+9WdngTC6Py9Am+42K9d82aEtuVgG6kKzJkowhX9p8qkGkcVzodejBlRxc/YG8
hoe5ISOxmpToR9WZYeCNNY5qE6Lvm+GOmPKpmEqYaqlKZKMDfKSQmsI2vFycEHj6rYPeobt8XSBy
lu4MmNFsz3hBfK2Ncu4/1k5FXWoaRHymQ3Y5kteLARSD0PQIspTu7U1eaO7BBMLVJs8O8cpp8Lyv
YRyc6y7PVmjvgXojHcpnXBYFdL4au8b1O7v2Uxz1BvP1JpnUCmdaFOTpRXiMyFZwcAFYy1qI/7As
CZQqkiipgKj7uSyx6AKx8/z+YhBU+zPegYXEKH1+h173CHhY5R0TQW6hAjCv7VsmtZVxGbWpr0Mm
kN2zAG4Q3C6h89kz1sYKUX4u7fbxs34W9cmDlItRVyBCse4ZX/k7/fMz9qEOOvBroQKd2xyAGyS2
lYMC4P6e5AwxIksOFYsDgizn6gRynh0AqhGyP3Lm6/7i23B1xAXZ0uPW5sn50WXhKy5o2I/gjnpn
+3FdCun8ekExi/V6YUXC9ACUpg9Fz83Pl8dt5ziBdYnQR5KRpwsCEOeeuPZaWW0eA2ICKv5jNDe+
xWqX+eoBpyzQj/VRwbgni0nZDFjfs2Xt7z+OR7ckLwgtnW1OUhtNlI4DPc/Nbbf1LFBNAf/NJ9aE
4qj5uToNpn22N/L2DNdA7kLr/hPOer356/498PBQTxLZ7wOEYK5u39Zo8XYCDFyiP28+Z3Q1ABsQ
BQvO0bP2673V41NfHcWt8WzAsFrqSGQHBsP8yKrgM27T13vgypZGkwAy6jntk5o2S93k36W4HxeK
Hr1S+yAbyvkxYV18sl/PO70y7fcLWmICgjAts1rL+gjxFhyR05mjNcUyEVqpBE8nRm73C8b/hnKI
P23Qf0mFmnCxiI8B74K1fr5/8k/y+nm1t9alqd81xHZXJjnj35icQVuBatv4QHPlnkGyCZgMl6Wt
jMtIV6C4QNPVbj50ICqyXPG8FnqtBtL/EshSMTLxy5UEo582KUhz8WCpBIRB/bPuYkyUs+ot65SX
rNm1LMoeKwH6ygBp18Fqhnbn/vHIeT7L21dkKbgAVfX3iijbPHphGg+qAoQncx/fv6dm8oZpBiYC
/AIEALzhlRzKNhuJXueGAjkaHny9/Sq9V6AEAdptBuByDi35YDkl9sNn5dxeIGsXKdPc1hEqvMnX
LvK2/6rB95y1nrCa4lhi9J+WJoiMcQoLLM9KPCKlxPuTQikS3MDby1nM9GBQBxyiovHF8vdTkBJo
ce4NOmK0vYDhLfiDyuXw4gzQHFThFZFavtO72jr5OyMslIzLvmRQr6VTd10opGIMy1l6e39frzP7
4/byFlOu1wIopR+TuhJqCQKE1ElHK9ds0TNf/DVf28bj6Fk4OhZx0f8hE/iQmqgJ4Dqnzo6fvJgb
DVzqvQF4InUTITHe2JNtZg//anXfkig/yoGttZUirM7yHqPJqi08XmOrdXkcGMfITC6mgObp3P+3
LNr5AUI8q7oQyyoshfTgnBSIt+YxqQQIfw2oRISxuCWndC3vZ+Xqv2J5mPxUwOKSl8lVDitTRCE2
2Pjn23KWnmKwJN/rop9iXlB7cojnEBIpuStbUudwdrFFK4W4TUHQlew9xBV4128i1NDVQ6kRllFZ
Cu9/fAN1DwKwv9TBfJAjEkax3bj6TrDP5fv/96ZS98GLOA7T6TjEERw6mB8BlY7zoB/+xST/bJ6/
N5VyA5EolkY3fi1oRrFLAbTQO2DXWjFXNN+m3y70WxLlCEJVl8dkwIpmvlAD0FkdxtMxPXeYp+c8
xEoR8hQhBiqZklkKSrmCjOcqwxDme+4AuvJOtbiVD4nC3W0FXXYF3wukzEkkBxkX+Hj6pZgZiVcJ
MJffQmY30VdYdWsfKVvSSroByiWcmHzqkVEF568JAGEUGAsEtobpOSGgRlcdrOcm2XNr/1i7rH4+
xlHSjRcJV6eiJ8O3jmb90LbAjFH9wlIDu/M+/+M9Bb6tKosiAi+A3FJHl/ZjUeUcFts5zzVAwipM
HpxZvnU5/3ElhTo5tTWmyQcb+OXRIIEZD2QAYqtPaktEk0xih45/Ht+ZUmdbQR3kj7VRBymniSSn
MtSyc75iSrxVBRu5SGfDZN5YOLArUb9mfWpPDP1yvnsp4TEbq9iidWa14EosIZQfEFS19H2APGK4
wthmLxnyZI0r2+XJuJ9OiT6PMKPfzSwQqOTuZ3US3R2sd0Y2D8iRWhZGUC2g11i8azCb7Jei0B8b
QPuOPB2zbD5h7DWvm6VpoJfn3dvd/S22TwU6AInqjoRbjx6qaLdVeMlnKAKaQQ0ZwzOgf6dkZwrv
x1EEuzCamAX0dru3ghkefk24/1KmKyGUY0r7qEc/KISUdnowDvKxffA36rpcKXZ4ijHTO/vEQ2a7
2wGp8M8WDVmf2YlDCp2MGLRgJS+Wnhc/Fk35LyNWhrLW8D2VsxdtXiarwe4ODRq0WOPlzP2lXFjK
aUWr1hBleXMdJgYG8sPZeGG9mBbM+48VUf6LR79togQQs3/3N3c6VKYnqn1bVxav0NUpUuZObEu+
lEfIKO68XWXLzglveEYoz1oHZexiVYh8vkH2dR/dhfYfblXhCfZvfO6P3aKMG8Z4xKjisZLSru3c
bm00YcO9p2xC5aUw/loU3dCe+MKgwPH2F8woE20rbX2U3A650zwUe9a6lpIeP4RRRs6Y0Astc9g9
4Sg88zAk+7WG6qdgORg2fJU3497fJJYKe2K9tGsze1Pc3OTMnS3JBKbNI2a53gR7CXUoFMFszzls
3O7lthYtpb9+fCRtcYJOLJJ5R/QBwwpPoYTiF2adtd7JOzdQV61EcskKqxUw4yPhGI5kUsxgMive
TFLbi1A8QuP8WNhRYEXTpipOdbniC1ZAP3/GDZulUTYrwk6qTYOyA296G+XJ3w5flc+VzW8BEOxG
xMQGvX+UAEQJnUfGHi1fNVWTMGQhg72GOshBVUclD3CQo9m/PaNW2ZMGBfPMCjf9PtFR35vMYiJ2
eJGP8Fwt/mtM+q1hFRbjS2ZJv7YBHLAqwhxd/EWXyYuc5HNglkRgHHVIlAsog6N6+7dc3w1uiFGm
F9TezhGRt5iCs1hDTcuW+rv4w1OWOpMqzwg6PKuk1oz/gng0XeOSnhmrXLQ6V1IoI+3HhSpkPrab
N6sPzoxfkJVn4eIue4IrIZSJTgAJJeoRhCCSeFQxpBPiNdhfeHK6fWQL2ZDrehmNZt3yJV/JBeQA
c/hePEt4Abq3JSwbtaulUFZ6qlI9bWb1hFPrjn9fEje3GLE1c7soGy0pGO2tMsgYwZwhuMW229Qf
ZrRi8SAsXrXvtXx9x1VK3A861My+NAzaPay5e9XpkKO6vWPLRk/RJFlFgkxGjhbX7EpKKPNh1hZx
j7QpsEW8RyM2pS16RRBW607imi/ze0xEd5aMLIHyWK0+GCq+HGRefQGl43KQ+M0kBf3lecgIoAT9
Tbc10Lkwj9VFhN9me/0AHEowL2cr5mti0ZheCad0fzQkmRtiCB9aDGmvM+LtbNLZNsNoL7W1ov9Z
UxUZxKeGIVOLDKOglQKl6nHHZHQqdCHOFGAa5pCBi20fuvKmJMpkNU9tROoLWAS3RQmzxUcAi1Sf
4jP+6RasrrFF63L1UdTiUerRJjXpEDeBsymJTfnyAMD/+um2ii1fGF2QMOAiyJLwxUVzpWLgmsnC
BAQil3EzoZL0Yj4wCw3z9v1yBjrcAM+rmDagqc49kCIMgTfMK8me1detfEqO6nq4H1KSgav39cRq
pF3KJygYiZdwnMgDyRp1oDnm1xXOS/pL+Bk/zryzc2Y5NHfO058Dqjg+0fbCaULfzTlYFRFhbOns
4+n1AlQUdQhdVBVJoiLeMefzIeLTHqZ0xHxFdYltYFbueJC3Dqsza1JZmI3ALXGUWQ1zoQj1uOwB
NwNuiPLgDIDw99B9ZXIrhQWH9lXr+yVNBK+Comm4LvS4gJ9VfZnp0JfKGpzo0qSmr5kqpCWube5e
XiYEg/kLj4noD8a2LqmReCWZim4ab/LysKv7/4HFR0fVbs5sgAL3Q3REUiLDx3CJSzfwWiAVcvqj
5OVci6UGHtlLu4QoCeGdhmXkl6wcVNWQNG3WGpVSly6epqQCgDi62XQigQ6wzMxaPqUFOIz5t0F3
VM4wMWpnGsB6yg9e8pJy7qi9RYFIumKTC2hvzLqOqLkrBBjm5xkfuDDrp6DF+vsDKQWrxTyUivk2
4SppTrzxib//6wEy48U3eTcp2bCfS8HItUTKi6tR1km6j52XgHxXbpIaVrmW5i5EzntW1fVh2hso
CAVmhxgfeBRMVNul+FWETeQNVTUUVaM+IAg5SRsjfIACvMrdvYGhgsE8cMw87rKl+hakz3neK/Or
99U4NbOOPQLZHUNRzzGRbcPJzgKwyzcyNME6vInbwmwzEm2Mu2bPynEtVeFwvP+slX41SJ3YxXyJ
T9jOeObduv9b7ounbDut0vUbpkhBb+/ake1GK+/ASiQthVGirKqYrhQ08Rcg7pR4YpIUI57U5Zw1
Q68fs59lYTgc6nslgzpLWU/Qg5dDxr65y2JzzqVsELisHpCXJGih4SxWymP5xnyLpMtVnlAW/dhP
PQrRyjbFK2xulrXvANge7DlLWJfvzMLfotO5EklZR8+Li9GL4GStmdasPoGxG5hjGDWG1rDBYBal
KRJIUhVVNmSd2lN+SjqwlMhw6Wsn5M3MAvyReux3zWu0GRnJncXXHHLl/yuMdjlemwI/pYawRw25
FtSGBdA3iQAmSliR4GLW/FoUtYtqmMTAqhX7i7dqPgAgFRxEbV3nDn6VdoBy3PCgrCakHfuWUWlZ
KnGCnvd7lZS3MdpkVPsUohtHI8dItJuGoE8iOTXoyUBXOCtIWoz8rgXOZ3xletKsTGPwlcw5pkhA
ihEGDjBrhEPr4r/x3Io6E/pJuiaqVCgb4002poYyB4CAMkE71fyGGMw/ouUGNruvYPGhiUBBFvEG
w98KpZ1SrHIcEGhgVQYJjcB6y3UT4at4OqopOJBJ1+ZGYxWpBhDSzivDkjRJJVQgQtRb1fZasfmU
OE34c3sbvhiQf4VOGLnVZxpmQ/xq+bvacH6KuVzo4+GS4Mkmm0L7PIqbRCJD2xMjyB0dmDLJKw8A
VgGTNfp9NP1pY1JKpwQlouRZeTMS9LQr5XsinMSMiOMTUnd2Xe1z6TMVSzNBW6b4Hhck5tEYTuLM
VKvVWK8B1aCpjIr8ouEG7hSibGBCGfRaciXitV6KhgsoByP1b3fOcsCSvsVn6eH2ri0f5rckujBX
aoJfiSIkRWsD8N+YxPDfx2ETgwsLp/caBqsIWa1+zRC7UGBVUJ373wV+jSNeHdYcrfkAJxsw6iig
xw51OsncNMxM/1KkM9Mmo1XDAAmsRsVW0SBNPIca8iUEkel0qO9YubCv1watddcSqMugS1weY3xm
uGg5+lU5j6ijPdpVhnGQcDPtBoN06+xYyKbyLAbrJFh5BeZaQM4SknZwAc9Wm6Jk8RKoRfs9j3xa
BG2dzLFY6/6K24AEslMPiW61hWswn1JLsTFsosRLsoCOKoU2ilLPx2kBR1pZ6ee+40x1XYBvxTaL
v92eHfYtafW1OMokTpncV5zczzZ4frntLxkgwTT7aa6L6PbnGUlTZpJjSQOuZVI5ntFThhqd6j14
05FHPAINLAe/i7pOAd6xi63cQuznKixInsXA81os9UTOijYNpwlic2BZAw/iCAgFmCIi94juZWuO
jHi3R0Njuc23lRXtcxtVTkZ6adY9WjfnpAt6wFQN9OGUbuZK66V6zc/tBe+JpdmT+ZasWPMWizms
Kyl0ri6L8IjzS6nHVS7J+5EjKKGYoOprSHOOd9FWK1kjFosB4LVIKo7IGzEBRBQWNtry3+liOa9W
t5Mt/65byW78J7AZ1mopHruWR92Tgct4dHJC3r4Av1JYmH+nQwyibxRk5vfZByv9ufQWV4DkJAi4
mDzYsn/GDg0XF+nYISSTOy+xAg0v1CFsEpObAN94e23LOvItinoe96PHi0KrI+W9kp5rhZSapWFI
iwOYr+hMMkPaortRAHEoawCP1tFC83NlfqOGXiBjZRZC2/o+33gW3Mu9uo2Y/YHLm/gtirL9bTdy
Qh8hLBrBtjmsx5J4FroLUELLbKs+c2s0DbAUZelhe7086sbx5TSEaHCeH7a82R58+09rTWidyJjl
e3nWgd+X+5/l0Y+gquxriZMgKkmhF40pyIGVqKaAPqxpE7dWkSV28jGk+zwPzba1GrufniN9Ij0w
yLKNJO+N3uo9ZAg3Yb1WfB+qbFat47Wm8doalyTfeqrdJX+a4Lku9kbwMQHAJHPH2AmAMebbOV5e
lafsevnI14docL2EQWe6+LZEp6UmaIYiS0AJ+qktSBzregIU5svz9pVXzRwdnbZ5MqzPAuNzFrNJ
6SvqoPf0Wh51fB4v5XUneQOwuUd0QRrAHnlEac9a36/vNfPOfnrRRmIqZuJumhXwSUCd7B8xi/Bx
+05+BV2/vgO9H2izEyVFk6nvyGPQ3WZ6P16en5GzmACgCly/yUWrwoCxEbIj9luEboJudS7MYvUJ
ZnHUIren21+x+GSa3/a6JOq6hgv7c/eVutVzI/KQuUDV2iftIcCsjOj4mBmsTsPq87a4peGVOQT5
RxxlZBt+4jO1hLh+xnsbyF7F0CS6/WzJFB75nS2+HCoQS1bE3Gmm/TCPSJHUiS30otz+kq8uXnr7
r7+EilPyPM+UfsQDZ69r1qv+Nz4ZDnBo7rViaz58Nm/jDoOtrD4BplT553YbSdt0aQGpln+Peeva
neE9RTtAKPlJpMgUO+DTBHuN8dRYDlWu9n22o1eheJcoVckDnOUyPkjAuOPW6oYLSaybA5Ke/HN+
NwD86aV5bD7L0TcxWhw6xmWSn6KDmqA5p4reb2//oke6+h7K+WF8M4jrGvsAKNeMrHhHR/WnYFGp
yPN23jpkyhPVBq/WXQUxnRVPZrbmN1pL/MMjyLw6eyacUI49quf3s++YiGZqr+Eq3YvPB95ZvRhv
wGNboTXD7D55p7cOL7wjmScWtO1iEmF+YYNsQRUVVaU00UvSOM54f34mdRibApi43aEC4DMBWZmS
KO0LPbAIFSMkTY6FxyBmnuK7xowdVrJi0UNerYjSNk0GY6gXhcOlrchrty62MqlDguZ2lzVnwVwS
pUjSWLeFkmBJ6j4+tId2Px2MFTr3EAOT2yr75Wx/K9P3OVHKVKlqakQVVlVYnGJ7Gk86vyODuBY0
DLmfh8DNSlJs0tQcKlJiDF9dA/++2viRo+UO42OWtxiDR8g7q2hToT7GyBBXinN+ptjt9QlYlvW9
gH6Q/R2cV+586i6aZJC22Fb73rVuy/4/fMa3bMpjq1PLa3KJjRgqS38b2m11V8lmCexCW73kJ8Vp
AkcWu38lVhU1QxAFXuTpmuAQq1JXx4hi49it/ZPWnKOP1JdWUmpnHTpYd0rwR0pMWSnWPcNNLj5q
r0RTK9aLLKzkcXZbxoED7xyQKEbLULZjYQkRY53LslQRwye6zKOm8NNUKz6yRUOHk22cdgNKhYaU
69T6uH2GLCGU25cND3w1FRYkzvAcgCHAvHXKWMjy3VS/V0I5+7jNc3WarS8SpPBtQ2w2R3lcNelm
HHda/qD7jCs6X/ZfN/RKIGVJJ6MCymCLVZV28SFtBFNixf5LKS2Y6H8OR/55OM1kiFXSQIJCrPIe
DcKwoQBcWMWM+738+r0SRJlQr5BqOZEgSF8pIgb+RuCuZOaLiCmW1mqf5lwKM5s9f/zv7UO5DpC8
GioS1HmlACONwfcyB2cgV/Q+lZAEL7F9l7xlxTa1mKWC2Ubdkkcd1xjwsdcFkNcoH6rWPxSv2WR2
D0ZTnm9r+7LFUr9XRh1bYMhSnHUB3hjv/kBAEyJbaJ3q3dodGDUI1pqoczMydMLokYEAT3kKQQF/
75n1f879g3DhajW0zwOaodzMAQP/GT8EoJsHeVq79S3ug7Fti07mShDlZNKoEptpxLaFn88wss66
RPsnykZbiyFo8VppYBwT+FnxNGpFI+anvMzLZ9caH3z3qJlP6QVjp7fFLDZeQLP/EUOtp5N8uYl0
iGkVogemkqCtJV+pl6f4o7HT55oj6m43Z2ORlP00AlJuPQYE32Lce/UFlCPppkr0KwVfEOH5g8aL
2hFWOgFi/O2VLtb7rldKPS4xV1A0elnMGxqYkePd6Za8fklOvSswFJ6xItpdAXU3krwaknLbPwTm
vefGgLFiPddYUih/NeVJFLUVpEjn4KKigllavMNkwFzsA7raNtoC8oEXFWBwGS7eX+kIjp9V+tew
wTTscKfELvYoPjPOaTZxv0zgtz7olAnM06L21RQCu7lime8b119JmwNGYtZbFrUPaw8pI8jHfC+0
PmQZbgzKooEo9k5+ZiE+s6RQBlAJdfSCzFdZ3HMtmgB9wp+1vQ4I+dtbN/8ceudU4LoiccqDAk2l
blIvNLUkj/F4afhOsmPeq6wOtIWrrugN1iktRUuqjJIjYKzRU0NX6jJl6hI+SFH/If62uyuORmFF
aN7RVoKdI39EVHRObXXPDF7/1QPnSjZdu0MlVJblBLKd5BgcveCus9snfk5reqw616L6X8uibpmi
jmFtFJDV5lt5esXoegKoqXad2LpnxfydWptJvMb8G26fvLp9nkzhVPTReFqWGDWKbPmnt99aqtmv
0GQIipDBbjAlZJwY8paCxevFUldv5KOkw7DdMHfh+fZzaHMmv1ZO2TbxkI9CX9Zn7pksTJrFuE6d
GyvR1cjzeENBra8SMaXuhW2UzC7ofu+EE3pk71USdiYm786fHOOOLEbg19IovxpKaSyAgAXlcms8
FJj3WvlIaGymkRWSLNmxa0GUZ61yP4pVNUNSVZqsyhYJYJvcT88G9BfrMs568OviX+0gdfHBM10J
YY01PWc7DZyE8puUotbW2SwFYa1ptnRXRxWrYQArA0FbsNZ0T9o2XDevLgBUWmYjyZLRvNq+L4CX
K1GZ7wtjMUKU/+iXoFTkLGab3GIJ71oGdbnHOkjCpIeMx9583saHVwnDSVb4AMo6QN2dkQx7vH3D
FjPt1xKpGz35OkjXOpiT7bE2Y/v9HeCTQB6WAvsiW9FotzuT3559yzWHvQm+vpOy/mDWhhf9xLe6
0BAtXpDGkifMp7gvnNg3/fWA9L7r+s6H27GmDRbjruslUz62KiupaicseTSfwYp2VC2VzLRbGpNp
jqUylCFRvKThyxKSYmKFB9RFgbP0weotXCB1x0tDm5sqMECBdARlQPS+SJKyEnCv5bfmmIh2+9K9
A6hxhwfovYRBR9c618ez2W+RfHLQ00Wwr6x04uIRXn0EZVyaoRJyLcBHPFr7ahfcCY4DRjv0XNw/
Idnms7gkFl+L14umLEycd1WtRZBXWI8g6gQA4p+DaZ5Y61qMKnQJkPGYAVYUem/TcaylIlWwtwgs
7H4NyC7WcOqyu7mSQW1dEUfhmCezjPQt1QAbZNiqtRMeNsB92ufIyTBeA4sZd/VKILV3RmNUAx9C
IP/6qhFxE/voVbu/v59IafqbdHVcXwKr9K1iU54/3VP+fkL/mvlggrats31MTpjnE2wfS5Hndf5y
GlefRdnyJNZLNSllOA11NWzH9W1Lt1jxvlr1lx++st9JkCtaWuDHixXxV/J5s3FPpxPDmy/e+O81
fNmeKyFppwllpUOIlZambFUAYIVW3l7JbJ/ofcKMCfpIBHXuJ6H2ia8EqUXSDqof3EuxYBXoEbst
YSnsQq0XLQ+AX0TsTlkUP48LORrS8ZL1kVO06O4FXK0PutaKFSmwKqw0RUcnlm2tosiH0WxJXQEu
F3BIf+9TM3AMW75bASLtzD99Vq/xH7NaRfZnv+3J1NmsAbDFETTtu9KrUJ63bYKuLbsBlV5rn6N/
5hhvUGCTCT6F401A3lXkDK4t/PpMAE47dDazzPt711UM0YjgpsDOA9KCCnb7SA062Wv6CwcM3J24
6XapLYM/dhvuGttAeN2sRCAdsFKKv1X2p1jKHXpq1U29ArEK8XAA+nqnA7SX2X7/W2shBjcDRhtJ
ekWnjI7Q15XktWhPV1cKT7yNn9kY2T2jpp6YBjHeo7sytmSz2GUGIElI8+b/yXxS1UQu991jNLCi
4d8h6s/voW4R10wNn0xofMxjQ+mAWlUaa6FV+s+CLwDrWwvgGiWVUJYXY+yA3tNLWkj4vhVD4sm5
BtxqOc1YJnCh0WL+KlXhUTBSgQlPhWOpFoker6HBaR5y4oC8ual4Ih3EI+YjPjPzoduf0aL2dPu6
/3ZyP4VSisdLUqd6moAawKp8qB3veEYo5N6WsaRlsiiLBoYZdf0XFQ84XXtOLbVZy0Y7tgNLWWFQ
HKgit8UsBHdAi72SQ93jBND+dVlATms2TohJnupJOKTrArzrrMTQ17zkT0P8UxZ1WEI8apGRQ1a/
yXYXIyXHEh0TmhXEtrR+hvnYgDwEHaZmu9XNBojaInjs7fx+vfIxnP82ASRiMu1wZ9gRUNJOPZDy
FYAooZ9kbzFzFEv373pjqENuh1hORug3NCtZA0D9oqMRUVyrZFOsPJNxDEsadS1s/pgrN1jxk5Kg
F3I+7blrZv82A1kzTnrpAl/LoIJrL2ong5Ox+/M594DG8YHppZncngNC4X+e2/x51JRHLLWxDPr+
a/dycmy2ngOe9poRRC85gOsVUYEgeo1yNGpDSLkXVugsYHUxLN9BNBABkEnU8JN+nkri900/pqj1
QVP9v/bbZ719vH0oLAnUNrX1wI3xAAkYCbUjq3D1GdzQYprJWVl/37zvlVA7NbaqVnFzq4ziHJ8T
E81Zjv7SAdqcGZzP9uKWJMpt+R4Gpofka0XHcBUBZQ29ZkDCYc9vLV/Q7zVRDqnm+UgySkiq7Qg4
vQjGAfJ/VoGKh7l+3yq3LPSKhczTrNT/SKTTlmOZFkpkYBcf61OJVlrzkB59y7ytEgtx908plEWO
AjnuDBWVMIVMzntg8S/eTjDRNqZZMcORMVdEWeRQzQLem08LOG42eHHHj3mY0f13O4fX9ozTiPkb
njKmKs/5tQLaWrw+X/0T/HMBqAKg7vOE1RW28DrE9l2Jokxpnw1aGQtfopCtAIx+8ORZkcMdfEDU
rMD4wMSvWFT5K4mUmahVX/SLDBXFCBQk7/F+2Exos/Md4BDfVo1Fa3EliLIWmldntRwju1vaz4NG
SAzwVdbA4GwJft3fKxm0peC6KowMDCMhoZbgNiWbfxPYXAmgDISSi5XmFciqbpP15HYkXqMyxOpn
XgBo+6kFlHEQpElpuRZblT1XmNl4Dc772kTDHKINdNVseFMAX3dl5aRAj5z4Ib/Mw+qyozv2i9ri
N7U13sXrjbLuWf0ci67+e/30s7oV1CAvS2jLXt5MeFiDhhrHeFtRvp60N06RflYbQ9M2qQwhj11G
9q+emSBmAcWBtdfvPBkzyzwJ7MPmnoBnYcWDHvlvsmJeeoa6fhm666BGC70kNr4MmUH4PZBnAYtV
uC/p+vBg5uBbUe9ZkfmCSGSdABuMcrsm6nTftZEMdcT7LWBJJsDImw2QK/IzI+pYsjBzzQx/KZKg
8/S6tMFPQm9uY0kxAoZ0gtNt4QuAqpDYAfn0WIAfC0lulHSATDHDN0mgBqEcQhlnMjdm0OVtrZop
npx7jAJ1FgJSPwRZumCmVrbS79OGsCBT5QXT9kM05R84MQuVTIYxLT87i0O6a9jpkTV/wXOwhy1H
gy3hDiU4O0EbpJm9I97J58HEvN9wkLfgn9htjPWseb6TrLQ7RvS00Hn8c2cotyIqXaWkc7lrRicT
8HSI8TWK3QP51znrB/vgHZQ1q+S80HExS1XQeYNgAAPqlIfJlLoqsxAWTILEFmNS8QEULb6NdjDN
RAF1c+4xm8BZoNvBi+3j9tVeKCn+lE55GyXFQ7vykCPnV+IKeIOCiyjeHjYF0V6zVf7EwtBbikfg
uOf+EkTBsqHOfS5X1zj2iq71ZCxXIdVasNoV3g1E2XDgt/Ad1rtBnH0YZblkUH0BDk00YMLpGd0q
aYcu1lDawJNL2zpgwhFBchUdqy2g/g/cqrBt94R2cmKbLwBUf2CGyvP+3fgAerkIKvOgmWsrDd6e
AiIHcCJu4z1GOA4b9MJKQEJkUv8s7rHGow13JlrlBTqbNkwgwCkkHWlQcTPaYP9BYu9wh6qm/+e2
+iwUP1T5WhJ1o2tF46P/Ju07lhtnkm6fiBGwBLCFp5VoWqK0QbQcCO/t099TnJlPUDWadf+ZUGiL
ZFZlZqU9GZBJEewCQy9IjCdwtAsMZ2CQMzD8c4r26dEAWqK1eA3/tSQNi9wMVznzzBnUOffzx4+h
9FfGXstUasvhrHl9v05zMXqVokLS86K9bspQwQ4gNcHwBpeUjpTnkut1aHlnnMiffVo/T4RSZ4yX
Bq1f4OzFU6it4tSoW72VjNZuZDOWbQ+jMwCEaGIjRzephvZyW1ZNDkatXd3/JbOGfno3lGo3gqjE
TaOgclKYi63UG5noKID/joylyfXrXXg1hmGv+Kug3sSGgLnQ4U0RTcavmPEAf1wK5WWWtRA1wGuC
gwJJNJcmhgq2HtAVWuxlgwdxYJVX5t7sKdeUx5kmpRSqKbiuzQwe0fNLiwklFlMzXtcPpiivM0W+
FlEBmBIx+SjqAg+wvNYKVpViDJjWSQCvMj7y2nOjfYStvQyOQX3mOLOoD4ncPNw/4Znc+U+JIycy
tagcGmDilGg7oCd3iT42BjZ9hatdugpX5QfB9MwVM1gpTmOm+ovsCKalJgYTrmOm+x8/BPNpgOzF
sKRMw/UuvJrz5MAfgDJzeVV3r6ida5i03Zs6vGHiEZM1Y/eZn8vY/qBJ6XzuhRhIDUGTOwCR0+BP
BEjNwjoJrACs3Q7Xg2kpjzl2OOcS/6BLqfmiG/4t1gpAMxQsiNRc5aSkr7XmSNjfXtronGzRJGkn
kVHEGzW1RVUvhV8ivwb0hZg8Y4DoCtRxLFIcN0pe6UW9q6NVXhos9P9ZBZQ5GXgQEpAGaCDwilui
slIEA7Z7S8BT1dZ7VpaGRYHShjGvMJvYXYdz4oamZsR7Q/u4f81zz7gy4YEScZ5rBo0rCQ+6+Gb0
DkuMZo3GP99H19FPFfJCLhPqARyYIw4pf6j1F8N7u8/DnKuF1eekdKigusTfAoGJnsYFgeFTheFc
rQVHsmRQOkZbzfhcoj2uPTBdj5lr+UGPsryjVGOWewF62olk45Edr9AVulz5TmdrjoKJMg7tEOf7
XM5YRpl0KKN5C9OSfwzdRLw4yOWAQl4jHNIFhoyAqF3yelO7qY/8ev56n9zMxf0gR4leUfmZVocg
J0INF6qiS+kBw7JGyGdYK/rsaUBND57u05xzr34QpaTR54vlFS0fA9JP2VPjNLsEoeF7tRUBocNK
PRA7QvmPU1o3mzsRmmFRJ1ocoUB79YHwlwFhcLi69/lhkaACQqkZhEGIQSJpAiMt38J49V8QwAw/
Rvcg+5CNn9qlKVnlN0Qm1AiOKABCqv97p+tS5icUqFdAXQRKEHjDcPbRrH41O4bqzjjxPz5PTnBy
CbGoNmIvgoFAeF0IkQlAHD3AytX7xzSnr1MmKH+tWjS5r5B7kOPQVIHEJngYB0o1Q4vf5YrhNcyM
Gf88Mso6xDzgksaEH86bze5WckfO+xy/nzNDX+nv29baRlv9BSOdRmqtT+UuxdqpD+SMGUyzjpYc
yuRovYXQZ2GAn8GNLcD33rsWwCsFKw6cFfGJfFBmoopljFTH3HBGtzQqgj5W0S4FhpCIwpyqTohQ
ZiHUgmbIEIOgjW5nd8cAYLK+ru0BsnQ6HsUK8dAWmHD6KUj15OH0pR6/Ntr5Y8NaMTIXBk2kVaUf
M2VRR22fQFq5w/WxXyXH9oF3kw8fSfKMcXuz5yrymM9HbA2/jxzJ5PakIGk4YBsNZw9IP6r4cW1Y
zYlzESYQ2b9JUKoth2qwTAaQgEtFkEcfxtU5tc/9Brk/x7G2nZmjk7ZGCH/SVl8fDFs/K54T6pTm
X6OukEMFd6qVF7l4TlMrqZz7aj/7YuL0kABEx49Id+n3Qyj3QRuMZ0EY3oUwMButN/y++sBKg9ri
I0Ajed3ACFNn+ZI1IPnBLEvwSqiLK9DoNQbReC6LnRfty/qRX5QM4WDRoJSuyWo+yKp4PIfqW9YA
n11YL3wWdhOLCKV0khZ7MaeFMF0lNlyLqzbnrQLu//07mvXd+KUGMFpOVlSNFvRRyceGH7PxVkXb
qM4CWPMLbAzCqmsnwyo+Vm1mLnEl8+jVQa6MQyS1JHxPNAuJiYGsMR3h8e5apHGAn7Utz8LT20N2
sPXC3Cql/lIek8dSH1an1GAhws/r3eQHUO+DJPd1kcTVeN5c+kD34ck9DtbuLbftxDgGWHhtAVul
wJoGay1g2TEW9j6gKMuat7gVxf/wfyY/gxLUShr9pVgV4/npaZdvXyv9bcgMX3cWhoOhPv8RG7tb
JwKgYKeHCAsY6j+rmxPqlAir42LRN1w5ntv8IPmnLi22XP7Lk3NLaOHUerx1X86Y106Jc89p3sDV
YHeD1o3Ben3Q7Ldqh1X2n4HhWCFy0KWRnU5YP3NgvcTirCp9M0tvA5GbqEkEjdDeXFTnNfx4lX6N
8KdWumO1Vme+rH+f1p37tcaquBfgo/8KdVYxZPY9UUVIPjAcBQSsP6W+ljr/in1DOG/hM1scS+l8
/3xZ36e0yg86aZG3UOMweY3UX8sFo5gz932BUzB5SuI8rEb7+fvLUKj4vl6OZ2WZXcRredGy/r+w
3KLAAS4YyByK8EebYtSOY3HlxjMQJXVtWDXyUzaY949pLquC8/8mQvicWJ9R0qowlEdonWwvDS7G
IGZ5Oj8nArDFAKBkoxuzSXTlzCBL3AVa2YH0hbcQWD+AqaaUnVPCRMgavPVd2C9Co9PQ/234vgY4
RqmTCk8fkyrwjESEMd4sB03bBSGvxHrdo3NTb4I8tos4G3mG9Z/BLkYzIHA+gV3PCxjxpn5XsOzK
FC0UPKz/QjCuaOGyi12yw/Lg8GHxCyXXUF9ra0ChrF23cZ/c//uxoAlYBFgFsE+4JQ2DK6pBkvhY
jww4pp1kBOvChEv+dWDYurnevSkZGgC3UKNSlUdwiUVYOnp6ktfS8l/YnTbEhlG3/IMOpSSeHF+H
pAOdhQt/bvfw1gNSyBgdC8ZNPx1c1hsy93ijVQRtHORF1bAx9Kc0i75fDG0h82e0jQLY82HlwJgC
KN9aM3Tzz+dCgXRgBhJ94RrwNyi1UeOlUAQNBi5Nu9KHl60xstydGef+JwnKgnnqkPZdGcO5X48b
3dqu96eBIe4zgvCTBvX0+0UwLgqFzI2iMlwYK307mBbjqGaSKD+JUDolBHAvrjUY2Sx06WWPFgLD
RIsL61VjHhj1hC84NCnCC0VSeidiTiU9sibzWZdOPdneUGd5U5JLrw7D5bQ8Mowx4/s3Bie2WMM+
63HM8P0KoWSqG7VzYtgXIv8/FfLHVdDtHYHYoiOgBQUZmw5COzCurut+sG6CxQcx/hM+/HxMilbG
RUS/td9ALWPNfsw0Uvxkg7A5IXANF0k9oisY8TdWhzk4qjWkatAPLHSfmX26PylRei6HGfLREiiN
D7tLY1wur1fDfciMt4ednWOYp8e05QO8tAPjov58H3/SpZSfy/2ykony85fXx1bXt5YV6r8Ymvmn
eSZEMAWhIYULa0kpTBou68ArM4yEoBkDhhkBhj6+3OdkBmztJxFKaUatEBYVn94s5a/jA4C2evd4
9HdNbR63h2g0tRyrb3yCSM6gzGBPolL9V2wh8EoBlK/b5oiel20FWFo7cLCQGEfKH7f6s5WtMJ77
C32mysuXP2LWSjVEpj7MlMt+nMGtW2Yir/kCOE4lh4N+Un89YcGubq/0R8XA9sJna2+whPYvhvCf
e5Uo/avUSvOvKcgVBaobKMVtDuZ/Zaq+SVAa2EtLTLaRxLiJZZKZ8QxYvFBiXOBMWfvnsVHKp9VY
h9PVuMCdadv2p/DoPG4tMuYVGk8sAFrmHVEa1ytXRRlyHBpyeqP9YPO4JKd0U3eLmk2ODlA2xhD5
5J/W+PsQqde35eKyy1FDOY+bxja08335/4uV/P489e7KbSqmQ1KBo0u032Hq+IzSrH518z02zDJo
kZ96jxXKlETorQuFDKdn7nqgQYQ2hh4M3ToF6DDTTNYDMFMI/ykZlFHJQqnyOAmSsdkkurnDda1W
j63hfNbuEd7lGgPGGgY8WA/bX/ylf46UHqIbuAqzSAuwmfiG/LqGKKpoFKtcRnA5/4B+k6H85gwr
cmWMaSMTmuncavlguh2rsUEg37hzYzQS+pAMQYklAThC82JXBrpZkWtZmrplGafcwcQmK+hgMUWZ
DHm4dtFQFMN5+UtGlGmvEuNTMh0MwWFHmME6QuZVUcZDXPK1kskQkRTrKEx/V13WmK4/HBhXNdNK
+EMUZcpu8Fcx931CB2IIm4E6ADpjHcuwXA14y0wcAdZ7KlNGI1SKUeOw4ub8lKBB9/aWnD/1d+TH
EVMZrm+y0PFYz4lM2REN6NUBdpfDndN3ZrerbLwpD4z3hGXrZcqAhB5SsU0O6biY6GE76yvk/DHS
i9nhjWqx9Hgm+fbz0ij7UUVYycKrYGkDcq+gd7WP+qdnO1aK/kDo9dfh44NjwF3NmntBULEaEIvr
pFvwOvECMERVwb+HpCiNnl0ApXrfBs9r9OT7lCRiQ1DqyS00WtSfMMHw+vqwQkIPW6UbIIIYQHlg
aTTR2D9MyIQgJYo9UAp4JP6hYih/AaWMBPaGrVqsXb1EVe/RoQQwlgVObhscnOxKZvd8/9hmMmCQ
hQkXlOTlyzJRFvHt2ADgiVHoLb/Gag5Xe+x0pis4awQnxCjBa5ShWrYLDHz7MdIGKBKyEhPz9uib
At1G4Df+IlNCsJMjh/QAs/5JzBGSB4AUYdm+PzsgfxzdTSInEt2KA5ogPVyMZocPuYtqJ3bmfbCc
C4be3HJ2Eyp1/J/rF0+BIzv3r3+m+vGTB+pZ8iuubWLiLD9t/tXR+hq59rlwVg4S8dvR6Exrv0/M
xHYR5bFYm8k3/qROvVKKOtS1oOEEN2haHlcxjyn0EsPv2ApoVG+AS3Q/3NMvbsMcCSI6c0en6BHF
JC7ruCHBUdgYsfdS6+XwgP0HV5Fh9BgCf7PEk8vT0kUa+cBZPisP6kpG1pQhg/N++0TeKeNQ8uMi
qjNygiZqGfByHxBb1ShkdKaxHlxW3YJlLm7yNGGobIFODYhqkjLDQhfb/peRNS3ZWJv/VRZgwhtl
LWQtlZRUJfAQmBJQDN55MdaHQ/1yXwXmH/hvMvR4YilLSh6RIwx6nYModEAsxAy8oLACOsaDQePr
d1rxb6HbmJwlu976obj8al8xxsR84Wfd2wlPVAzcB3zGJwURi0R/wj6urS1v4VUoSAcD4MmKLmtm
2E0+eUel6OTzAChcwIfitpCV0s1K7zflSdtxaHZhjYLNe0sT7iizURVCk8ghtArRDwl+PoFmBufF
MtyvzYGFKDCfBJtQoxwLTg1HQfbAmIlawc5OLLQOrY6V6bysrfWgn1yEJ5uP+0I57+ciK4V1EJKK
pZlUDCS0/bLOeUSvInATH/LTeYX4RFjpFq7PxVjw11d3y/gxyM4/Nt9kKbnJr+IiV4Ub2cvlARs4
sIXAglNvyHvi1Btf6OPN0WfOuSjLsIqKM/UL8hx8U6ceowBN/LFQ1iiLGfU2PL/uVnpvgP55v2eh
c/3FXfymRclQKEa1L4+gtXnCok7SGRbo9tGpUWqA7bTgeN8/2r8I7TdBSowKX8JKeBI8k4gTZhMw
rEvTQf7rsNwzaDGlh3JNxUSrlkuFvOqcc8FM3444w5797Fj73xa8Yct0GdyRL/6p/d/cUe9Qq7Zh
2BPvGy+5nkBk0Lrh/C4dJsr/X3yGb0qUw1okXJXnC5i2p/pd0UVox8pJ3RGe/jP2hIyGZAM2isHe
X57Zb6LUU6Rcq38nUyurNjdXdKioW93BrGtjGB/y6uCbH0+sjjCGOqDOjjOfvLV1fZVajfiypWle
OGOnuA/oo67M3mkY/P3lWf8PfwpHm5urkiQJiWVetQfPXOkScu7GLaJmNZrNrG2cKrnCUSamDjpA
HVxJ8Gna5gNx0Y+JYwebVyQ5kYEBf9ut5fKGcXJN4Ky5gXmIf7FSaPPZwX9MjUJP1sOkK0mpkAcS
um+fAx35GH1cI3/APNv5t/j7bClL0y4UbD8uicACmQCDlqmLAFvdM16MJYsMZV9U0Re7sgMZNcL6
Sx2V7cEQ3xO9NrF6MEE9uDUxsFbpq1TFz1i9O872Zb1GXHSyLH11tT3z/f0ZAywX9MNqh2xrfHgI
mtdrC+Fzk7HC9fkE1eQCKBO1WHpV6JHstglYvXyFKecF3IYDwyzNh2jfZ0+ZpQBTmL1Hkg4ZRm6N
xStnGweXBepFLM7fbZ/CURZJ4dNM9UkIPa4K09MJ1ul9NuYTNpPDosxP6wu1UPVgI9KRPDxc0KtC
sPOOmDLTa6jq3jKCR0BLng4bJkrtvNf6zxHSZdkwlz2NIxHiDlQrQ7O4d2Pt1zqDxXn38ZsMZYEi
tYrCnuSkAOxIfCx4q05LNl9ZpXECKASrhMMw6cqtbj+xrtnQI/INkXLbvBZkFBsO1vER+zB1Qf9a
Y7fCKXTus8gS+RvW5IRik/doZ7rVApdrr9P5A+yA3CHeMP9HQpTFqa9cPtQkrM4c7wXPPbYbuCem
YNz3FRV6zCfk+kgVewjG0yYHBoq2516CU2wcbr7hfY5u8fgdFeMpa9EuBD+QF0Q6nnY7Hk8+Fuvo
DnaPu6gNnwxXfFFYAkJ06h5JynREstrxWopD3FzR0ovF8f75wDJP970mLHn5+cL7QLKvsZCVlPgC
F6mPh+TyVTxjuQZCCib87czq2h8v781DncjftRa7lE8h8b1tvm4wN7l7OK+Owe7zHD8c0Zs0iPrn
p64bFVrMgSSmbTen6DS4LutkGa6wQifpwgrRaUpUrzQ3l9cH+/yInT149E8HZRUbDGeYpXZ0mm4Q
gzEuCNsL186vuudipyDBpmVcJuMVoPN0chD6MnZXkIht2ZrSTs31MTY5lm6zyFAxUth4/y642Fij
jEK6Zhx14/caNXzoHssFZejALTSeSMzo/8eQbHaodHuPAIy7r9gsx5NOxLU1sjzVElo2OCYSSg+r
0K4377D6ZNCB1evNsFh0Nq6Pc3lUe0hCsP7EqPgHgxfW1VAWQ84T0S9IDd1E+zZ5TtA+7ljkZlB5
e2IQIx+7Y57oRNy1jzu8luAFSASvZ+RNve32VubYJG+sdNIMCvIPy0FDwQ65Fog5ke0mMTlZT5du
KLtxv421k1hA1gvJSevjgIG3yrjPJ+NM6eRc2kY81/Jgc9N9CS/l/ouhtTPzzT9Yo5NyTRPEYUrc
5uT3Dt3nkeGs7J3k2BDFo++g/KzvLQwydfoXGqwY0s8kTsVC+QK9z2UF7jLrgnLF+dU2N9KOL8zO
GHPLaw7qgzE8mwf36xTvwgxma/M/Wkc6bVc34XJU0SkBs2UClBleMto9YvwxeP1LmvUfB+82pzex
JWUq8tjMTW4y+I02MsUQLuhaY1BhiQsVBCGqC7OexLFFZuTuUs/OA6tnnGETRcoVGa6KGnAR2lYQ
lQdrxXFZVooV99PL7fhUC2W/AoXLLtlzxqueIycFQHBnsbqvXKwomG6Ba0SpbpYESKQzsPli6+uR
c3Qe9+URlXsGKeK/37FXt7TA5Pr9qIm6Ds/J2TS7pT6ih1z/jUzmleFkMwRAonIm8aJo6mAERwgm
M8DaIliRGDUdRnYNIMo/vTZxweVqPCBJ2hkAtjEfsLHV1z8RT+uYIt2HtzaECmvZWCDx8yGLiI1s
mowhOvUmOJMzFHzeU3xihjX3yY6s89L8RKLGQtWeZEvYPcWz7umEHqVNXr+4VmGKO5P1Te9qv6K3
+0Ixn8ubEKB0qcZoRIwJc0g6poDs1zcEfag6xrr+sket7LD576RwQpB6olNRidTGIyeor1aOZ6Nr
Sves4Xifr1k/Y0KFCOnkntQ8SfssIG79aAInjmWyZ5Mak88TCzX5/NWP46tWEFVaHgIn1m8lAYYh
Zcka7aNjo8S/g4XLBihdpDn+E+H41igN94TMEIun2SzDN0+0k96NonrtSHb8un3D1SjYA71ZAstF
M/mXilWJmzXhE2LUsytzWioI/yJm7mKbe3dNFj+z5m5CgnLT42WkacEtyykZ/PEZWX4EqCz3/Bb2
/mFUJ1Skn5LQxG2VBCJOLTZfsc7nswf8lQ54HrTw+Ll1X6iZxChrUPjdMIgqiJmXS7lN9E1nSOgM
taUXTn0oVm7V2AyK5OffY482D0UqAEYPFCMg5WeOjuywjoKJK69Y0s66LsouYN8XXGnS0IsiOgZ1
0BLlyCg5b1EsQViqrToMvj7d544lhJSRWKB5JM1qosVSqS8izJ4wS06s86MMhRhoeasRIUxXwa7f
aEaP/uEv4tyF+GeI/HyO5lsYaVe9GftloWmg9rRDXh9HCAxZ8wgALPyh8kQQFrBWoNE5lKTvH+V8
iXZCmnqRIyFahIMGQSkBU0qAShXkSTtDO+UPvj48vnd2ux7X4s6P4EK77n3q8xM+E+q0OYmKrE1I
v+rmNfmsbBkSelCtJxZsxnwiY0KHsinSOPhCNuKARd0DpP0+6bB8Z+2eAlYydj5BM6FE2ZVAqLUu
lIhs7kh7IJDkI+jCGnU1l4X7Mt+xNaFFmRUpEROZu8IHKM1LY6HMhYe51rGKAmNyKAEx7oqhdX94
75mPBbDE9JtofXzz4bitjiiEoHUAG+eZ9pnxUtOevLyUvUU9gFpj7Ardt3gHC24YejfvxE8OkDIk
ChhqCpI5b9bxFmsPvsSNnOg+FvbtsUPni+lDsZiirErfeBwXKKB3m56OTe118Xj/llh+Ie3Fj5FI
mAIJ+yGxkORq9Xe0+Kr6Hqnegyue75NjyATtz6vqMlVFjzC0i01+n+rLIzODwnAJ6aGUJugGoSaH
hi47/fhJRhEsdCtbh5LxaLIIUUYiW2qVouQgtMMG21XAQNNhfZ0yDHkoCqJKEtabJfBMq9X9i2BZ
0tsmjIlnGwtanlYCPt8Y3drsycLz93FdrIwNy0UnSvGna7FEJCVp2PJK30cgo0OqCBHDqZ+NaWQm
djmwNi7OZujEbxLUTXiLpZCpKUjY/EZ4jHWBaV5YTFC3UY2Y9008eC1oed7tmtfQFAHY8DzoqYNN
bOiGQr6IcUPzjtI3U5S1VtWoK8UBJIXXGGuEt4/Wy9pgPKjzsYeEpVCAswVwLj1nwo/qlW/zhvh9
iT4YO/hj6Jepdcw/YQ4QzxDDf5g1ABN6lPvAd2JSk1HH8/geY3BHXMNuMs6NRYLyEcSyDYpWa8lV
AU8AbWQPmJVYIduIfBse1ohVjZj3xrDfR9REDWDLNBaZXA1SNhJ40MZI9KDSR5fAiRCv7PVqqsHG
e1+fMKMR2OlODDcHVgPbrGhOyFPCPyy9tG2uIP/gH+CifPmMh3w+CTMhQMn+4rpUW94jyKT6dbu7
Gg92aDa/VvqR+0AnYO+cMHwV/2KlYOazmBOylPzjsBV/GJf9uTdHPfkVOOizrWp4tQz+ZuVlQmf5
M7JLtX7BJSp25z09Kbg11RweimeGTM4+5BMaVNBDWgxrpQAvG9MDYhHaX1D2ll8+GGTITfxhaidk
iKhMjDr2s5ZXiewdLI4BlrUcbz2MKFmdBhZDRInuUSKHOqGEclUXKwkYCltgktWVodvRp+/48ooV
Wt1KRX8nJdC9WYKsXovlCPHboCl0+RkJwLuWAqf0kT3Prjo2txCU76vN7T/MgxJiNnsjM0Rk3vH7
52AFumkrDeqqGngcrGnGua6jwS/V0+PpxFy3w5B6ge7ZyoHFEmke1g1u8naDylkC2+EqqwNDUma9
iwlDlNHowrhbREAFO4ex7ae+XrWxHgLGt11JnM7z68AUlxuvvvxajI+1aHfqivED7ovqn7gWYn0d
05Dc6o4z8pcq2MfAHxkU5Ag9S8lZcet89XPCMGVNRhQMS17DuUrBSuVSnY+MxhHey6dGNDhJDwq9
d9bCR78ZLfl6WbLivFkPZUKeMjJap3jLTgKgcvIVRHrwuPZZT/l8JDkhQdkYH9t4lSqEjGKuGDBP
0QZPuY4lNsr6t2idTOZQFoslythEcupzSkxu0Ox+Y8cwSY93Zm+VumswDJvAokWZm9bH0hw1AK0n
k+x5yCzsfjGz/e61GQ31pGer7Ta3Gnv5IJcAL4hMVuKBQZ/uzArKJUC2K0hPatZvewvP0H11YDF4
S0hM7GmTFHmnReQRuly89SqwYL9tYYXCHUlxmJm7cddL2zVMZqqDSN4d80o3Z/UAuw4yohjmLv9Y
9fq5+fR1O3c9yQC0tiuf73M6H3h8iyndmqVGITqM+hu9TO+sK/ZiRNulnSJNxqB0/2EX6BpOHsjY
20psHPHLBgMraLe5+x7rpON2/zvDAmyT4d3O540mzFFWJsuWWS4FUPPMepK+6nUe62vmLNd9h0+4
ZY8nshJrQdVIIxw+TMAv3iWjXyct9kLfPz3GA3GzpxMifauOeUi02z5+3f/yfIvD5JAow5E3XVzk
ZJ1BaTaKOQRGdFQkp/SsttDzJ22HpqjGzVg4eEzBo2yIWiyytK1xbNcrnDzdgblC7xcSe6yhGYZG
0fWcRiz7PiL3E/0OT+Nv9/7xMUwRXb4R02UgcgMuZuc5tmInDFPLEC66t0pVoiKQyCmh7y9CYf8F
oGz3GWBI1i3cmEiWPCx4P8/AgLfC9EfF2ALLiMYAgPrTM+Xbph2UjmjHZdetSTd2vU0Du4oNAEqi
1fRwMgzrZX90cpllcGYj9m/BpjussIZI0OSaGJz1RT0gUso784M1Czsfsk+oEPGbnJ+Utxj/SsAg
UJZ5+5UAHDgAVUb5BPtuDGYHITmvO+/D7eWakAN0SNAFETnP2Cxr3RB0nCOyxShMMt1s1gFSloFf
+JjDWsAyNKV+uWTJKXfDp9E7XVkxH8tQ021W0WJZlw0xb6Vd7TwkO0qHDURxP+rDdu+fNyXwmeeL
ZFvKgEVLz8WuaHXjwCbDUFm6ryrtK0FtBMRi3Xq3NNTHyGhRv8M812Di5DbiI7O/lRUP0di1XCRy
cSKBpOIiY2zpmGZwDd/+YLVtsd4KumdKk7mQr4hKdbKZYY3u/vQhf6CgRuqE/2NMRLdNyZ3IjUUN
6YtQ0AqeWmzla80Wq8QGYLyVulqvLc6+bwtvPsgd7boBqE60KwqizPdi0BQbgIccY/29BlQToIcY
rwbD6NLFmKwRBWkRYqmSVuuBp1cso/6X+ApdJNjUomoSPeVTBG2bChqWpgAtxEztxTHavRjY+7Y+
BbbJxF+cL1sA1PM/5Cgr3yiZ2mDDOykkkInCQ7Q5qyvpPcCqQs1016HuntwD42n8y2V9E6W8uybn
eC0hS0nGh429shfGeMQy+y+mhSfB959C8U2HsvDVkLRiuyBnuQE458PKM9EyThCpSmxrA44ek+B8
NuebIPE5JlJYA8oyv3ogWKIdksy/YUCTAGgSTxnvCp4VjNObDNGfd2S+iVLGnsNMUiOqEMmnDUja
u67Drs1H7ySYHOD0jUOxYW0O/YvV/yZJuYAFV9TXjsMFAmCm0tXHLYG6A8gXg7P5J/MfMnS0eAWi
3liSwOMp3u4GY7SRL8p2Q0DWDDPHQRnCcuN5cndatRBlIVyQ5WC2/Zqepd9RpHv276yxGHyxlI4O
Ff2Iq1OJrKjC3JC/kW0bo+fuSl+j1+D0a9+sRHgGrPaeeWf6+ywJ+xP2FjnvSWoGKUkU08P66WvA
4IpluegwUfGwelppiSnBrlVBv0gOKrtPneosbaTTTcYrw5INyoZkWuR3KL7BEG8w6hc83xe921t/
x3TQsWHriX4ayTcTZV6ENbZoY8noG4Hc6jFxEhg1xsu3yQq9PTHgt8zYwdzn/Z/APE/KmOS1lAdR
Dw7zbbJ/S03YkGq7fd7iOXBZbbWzIb6iqNhyqWLRKe3sF1izKuR5iP7QCvhl2KRgA9IEGeD7LM06
WBMq1J3FfSclnQCMzEVtxLJVZJaMJWDhKsw3Sc0Qx9lGdXkpKmTbEbas0Sj9QCIorsuBTMubsFHt
W2YAvgz2X9t/Ls1HtCf7drPx7eX+wwfgqWoxrm9O36bkqbcnlQsVdS6Qxw7VDJ1Z18/7ZzlbTZoS
oMSD94IBYOOoAG529pv9uVzVLmnoRWkzhTB+PC3s+wRnM+pTgtQ7wytJuuwS1AOBU7SRrNwNHt3N
030icxIypUE9LH1fSxoXgMblYps98KnCghE1z6YvJiRoKP2oLrtQJBez2eWn8Ll4R3+GXxkfzKXI
c+/ylBAJ0iYWt234Vg0IXAPGFLy1Zz6iQSjWt8QndZcW4+CIONH2akqMeCYTYmrf9GLQg1hlYVzb
Yr0es4GKIsoygP951LfpbAnvNzxgpznS5qBgIpuvdRXAayV4OSxyHaMXDH7mBGFKj+KnFdDG3QWg
JwZ6+Bzr10MKXNT7wjarQlMi1Jvo82XXtwKIlPZlA2+tsV7Tl8ASXipND1a1jKR/B96+XI8zQqdg
AkPcXhH61qY/gDxyk1vr/DpYyosRRiJCfmX3Vjg6wkDe0UfLdXlGixLzDinzW3ULGYUNsAti1s4E
tvvyTJJ3A7hkWL9ZF1+RBNSW+aUiCioVsosCvxiLjtwfGLvw/zaC4V4fnlk24xb+/3GKE1qUog0Y
MEi8CrSeNopuv+aPihs+9KjFmSXg2syTZ6EJ8GQsbeAE4lFj5pHnD3byAyhhjSJM0HU8foB5efWA
g4gIw4U3rLB8njklnx4qJa9LP8nEJAedDbBf8mf/dF8fZnVuwgYljVm06L2+xOdjxEncqjEtt2Ri
PM/lcqY8UELYXLMMYBo8zgrdXq8rPXBaQzK3zymmaY1G51cdw1GcTX1MKZJTnSjZ6GdZ4WWgSNIR
F9teWJWtn07MGSgWZ9SD3AdSJ2BDDIF4wry3BirGWjrev6LZ12vKDPUIS8rQ8zHy1sSrwcgmFtJL
uvDMMIyzrueUCvUMdzk/+mggAJUc3ckjxCEx0o1j/Vq7vs0yFUQ7/lBf+GhomlJVjAlRxJZZijkr
WQSxmizRsHgUPl0YRMbJEcG6Q4ZOImqeFkocL4EM6We69Kayl3R0l6M2918d3zdHdCKx6mPZU0eF
cGTvUhO18NJ4NPQrXOqP/v+jL3/e2k4IUgbIvwqRIPsCGe/CCNnlTTQlM0bn6ReLtdm2dWVCiTJB
ScyFWhThFKFKyDZcHyugGoxoIdk8cqhcw74GJ24Duh9Li6XIDEGh84qZmleqVywBsW96j6OzPa3d
L3mlGqzrI+/FPUmhTBQQ6LVobEFn0601GyMBz+OBNw4yWhbvy+S8AzI5Tco0BYEQVYWG03yKkKdH
g53dY55RMxzH2UPXvg6uatwnyRQVykrlyzrriwiiYpamfGvs623RFFbpk2CuWSc5axIn/FHWSrwK
vnqtoQhmS3AMxH12Wciw8swGb5ZyUzZEGpdFGqqw8RySDu1qsY831fv+q0PusmBuyWFdm0Q5N+2C
z8OkxxkWr+Iz5r4kUa8t/Zfl5HDwa0BhuKrkHJBoh6kpmBni2Wf6+1Dp3u+8D6WAL0H9qbKwUtzf
27vGERMdO6fGwwv3fHhidR7PvzoTkpR98QAJmnJYH0xax2A0jy+wml9YA/HEvEiGjkuUfYkTzIoW
lYyjtQi8a17rC0t6dj/ua8FcaDaxYpL00yVAS+Qi8zroXSE6Qe0sME+54p61enefzKy/hn5tLBzD
JkeZo9QbjrGqjoKKzmNn3Lvs0dD5w/r+PqXLUc0Jy3aJ7xeWCfxosiyjsQcTc6j3+Zh3cCeMUHoc
AISi9TQQQpO7YUZHf+3vRs5YNnq5O6Dyv5fPPaNt/y+G6ps5SqWVtoxDXgRNGeDbOmdhkTOK0O+q
vr4W+scHE1VgViaWIsSY43FuKnWYEhY5tx6RvBKe6Vv6kPySMVdRIxVb/8oNHzDW7JFLwsMfL81S
U1V09CP3dgNIm7imAsYSas3DflGAKQD/e6HL7pU3hFVfYkHOoEe2e4gNgfuv3oAJWUqdr+XYaoEQ
jvBUoWN8aDz/Mtxm44pMwywTfb3HIaXPYo1dPEL4/1h7r+XGkSVa9IsQAW9eC45WFI0kSi+IVqsF
SzgCIICvP6t4zp5G12CzbvS+8zIPHaFkFrJWpV0JUY7+URDFyx0sH/EOGJJ4+4UC67P79j54kh2Q
l9VqhY7TMw1t4MKg+vX1BS43++kdsdQeQMN5e+fta3IIDAaESPinZoFftlUWGhDtCQsUQZchLTl3
h/6dRyfAeBOtCJo1kX5jqLYttrJCwqVd2t/Kc7HWXY6w2XdwohSDODe10ys5g1LwPM/YeoRkwpOE
A8xsXnp6lhQRK9v+sV3mvgRj1Jn6QEWBBcf0zwp2UoSpG2wWlNlnsbBBbtsQ/YZBf4z6U78Qi6Uw
3tGuEY9z81OzUDv5NSxCGVGoZSKW5p6dj3GttJ5l35//6EUNCXdi6e5qPvqoDDg1gtFIsgJxtEo7
OpG3PCyjnZnbyIrFibMAKAa2KS9KsFLAjI8runFq/8rziGddgd9as7lM8aZEUhrDtvAJbu7HFRvC
go3iY7oe9U26x+vr78KoiUjqPE8ga7wm5pAN0DxIiVetxIQI8EF8N8a2joX23nK7CThf1mDAKgwi
jNsIELhWfTgf0gU1l5W4jrGBCnwVX7xs0ny6YKIgg1hqgk2hY0floU0+OQ67xQJknhz04QC/wYBP
WsZ9oRkQggLqBRSiKNNy888c6DUY4EGqXk7aJqRritee5Wmi7eIhA+8rjxODB6UGgzqtgLdTuEKb
V/ij2KnSkxA8/HTonXNs9zTzg3vH7sa+3IwO3b0B7Ry42cnGwFwSUAcZW+lJBHX3dfm9RyknsHWX
65lycNxgEEYL2qso1DjOFMs6nHivHOjcJcZP7Fwg/xuMGwy8JKoe4mJTWTVZn7dybotfJUrsWGFK
NOfvYsLfJs8ma8s8b4w8pY/0x9VPX8ItCBiPoG+6EWHDy/bMu1n/PBsmgx9xHl3KWwHI2gKzvM8c
EW++BsdpfFys/9JDnmjGgAdmcodUALsObWKMdiNCapwgb3CMZ/8mAxl9b8lmEVIYdtJ9b6AuggZJ
B/kC3vYJriQGN9qbbMptDfvHiNU9zQj+ow2KBWsuztOTeXDTTAY9jDRMlUSNRhSU0DsDaipKwg2/
hdczw8NbkwEPOS8zIVFg6+vzdduRfFES8BHJ3Hnm2a6LicPCOviBWuT5pcPZDX5UEDhjsSu4hmUH
m7wh5eCUNdHJdQNv6WsdxU9WZz++1fdmvkdHyiCIYFhFkAwwEyR7MCKq28oam5QzJ3ZBo7YMKjsA
2bF3Q2OoHLuhbS7woobwJWi8w2dK4toSAzKtJF9SvcKtH1aeV9nWgFXx4FYWlqiQYKviY+XnU8q/
byK7wTgdpbFQRNgTEpRbLIxaguF5e3gzCXaXWcsvjjRqNOxRmyrWYOiKiT3c94B24qVUrax1o5HB
HVScYqtgUNBfxLvc/kq2XwhzONLm7spUGmPCI5J4RWdBGqZqSO7E9tsA74Qboc7lJadiGI97zIoO
XSmXu9MgkBR8kIvhk1djmjWLqRTGSvMoj/Obdvd/0OAfg8MN5PSoZnEL5LMN2FNJjAEOVSKlXQB9
apQHmxEr3zDXbtNGR8QP34hZLKwb5X2ruQhpIvT+oyaWkWl5MEQa/VZnpxOh3yaiPIkIkL54RsgT
xTx1mjnmoFiBKJrcPTsW0hc3cj2rF0h7/crO/5sVshMHhoTsRU0/XOBHR2Uk+gV1XVptSHj8HbPd
UdNDZB68GizooXmFZoNfYYRs7WGy2MTmC/Q6hkSznApd9La4puKNpYEW4+Ce9OXyy8z6g9MfwryH
aSR3UUNvnrN1moZAOtaU479v5AyQgP165Tigs00wpmpaiO40Hd10zO2ILoIWC+UVTjUmqGGt/2Fa
4nxL+rv/jV+/xTBXI7SaVjC7HPiF2S4M3IMu74WWc3jeGEcOextUaZQak15BxCHhPsS6ohhkhwQH
91ih2cd3cm73Dzm5dkaEhoBQgUJ4dz3KtNQvevDAI5tH3xykBda8HO/sHOdUJEXtichSwx4rM4NI
NDaDyuZjq3iXlbZtlyIqcTHeVeexjrNdsVOBzK1Quk4wbzeqY7arQKO82A8+RwTve9F/n+h0G9Qx
a9sSOp3HTVoRa5/AW6J9o84Xb4uQNP+I/mOE7BhOpuqpKHaw9dczIMvR0REAeqMFmBc4WlFrfmDt
98n1iVaaKYa6HFc0fnREexfZRUXqhXoyVt9H453uhf3/sBmWpx3zmgqarIPHCULH3Sv2OdAUc+KU
63STnsCrwmt9nOWMmhoHAxxhU8R5JlFrPHvdMQkcuHlY2YWa8NvX9zeXuH/eJfn97RgAEa8hKtAq
xFE+krMDX3Nh2LcTF0BmfRJTkcGIbsHfEhmDHK6XXq9VE6lksJfd9pqrrexE9jKfG3/PajSRxAQk
rZyqoQmlcIDaW4IBKgxPCUvwFHCgaq7YpaEDVlKx6EUysaryzzsmR5e8CRoV11j1T+Wndbi91xXa
htbh52O7n6sj/iGJcRD6WheE3NQgaX3eeZ+n5u1gub9+EkT6ILHP7BvRuJ7xzF3DzJskSqal0+IK
88ECMSqqIrTGk45czatACru62SbIdN3KeTmW29L/f7OcXzzwmvP3UAMDOYBsKKqIRsI/DzYehouU
qoUIQPaC1Ymutybvg/P0A1tAuNx+94kmBlT+kMbAf1jmdTb0rXhP0RZYSYYb/sPyruQzJIl3AI9N
dt85+P6jfjI9jPyVNvhXFmuEWo8/81zoo8tQXAYLhWTodzOYwFvcaWWb3yIR1bP1VnYrFYVweNUi
JC6+rSVdxMSRSMGE0f0PicxHbsQh7nus7jhlzygMGwb4VpEORs/T8LaHX/3KT7TM+Lp/SGRu59AJ
STgGiUhLkVvFCU6U+QzpFu5y4zlP4g9JFNcnp5lnlxEkvymsqEN+djeOjvz1trDbhXX6wjsoU4JB
G92ivFdKnXkwdFmSLVSHQfEEE/5TcF3ICsK8DAalkd7rYMTjBnQ6LlbdGwQvZGLT6iiyMpgUqHzz
3URXwGf2Zvl20tu39QLLbkCJbUev5cG+7I5Ox0sbzrW8//ELmY/QRZdbjZVY+IXtCoUJrKrYwt7G
2m9ccAXiaGxim5uLSjS6a9P8BCNjx+t7n4PPP34E832qVE0vkYhjAp21RjC8i5qEZ5KE627R8/6X
kU++B/OAJ0loFbWVQ1tE3d1Rfr+c3Jfv6pMX3s9Vuv7QiHm6b+MI1y6CRu3KcRZWA+JxVGuD/Xat
EYVEGGwsvXRrYaoAHq2PFc5b7CmBQQivRrqwuVXjuaDnj9/DvO1yipdY7+hndpxP9X381B3wsIDt
siEdRh5pzmgdWJwEzlzMN5XKNr0I10C+ZhKVut4OT/FerkALGDnP6tIPNz3SBNjMFbkDweIItO9d
11+hM6zbTx60zQLN76/Odr8kRhj1lomfMaCIiCyIXy8Cr8eWVQur1zgwSh32BxbGMu7dwiKz9KwS
8T7jugeJ0x0WSExwB93mMW2iFBM5yG2k1kJ7F+QhLZ4pRAqRFu9tAeMcGOiwoVyYc3eN3Q/rkYIM
pKUgYxKLroSCBRncdFXY4yIknzsvKomG1punLCOFAye19I+r3refwNlktzHosCjC0qAeJXvTTt/+
pnj1h7UxUFZei9GKdNw54OkZ1SvMeGG3Hv/d4oDIHfQnr4mRpCFYJnDywX6QSnIJQmIG3xcnTLyo
+HELSDg6QkKwTsNaDeoHx8BmfNo/tGQgrCgttRMDnD+SUaItxJ76pcboEh0Lj3dvOK+XyoAYBg6z
XDLop3bo4lA3xLT+hoZz7SLyeZBJf/e/7EpRdNEyJVkz2MYnoRXa683AqWaDZ5Hs9qQHP8S1Ybh/
c34TOcz5Gb0U4PQg59VzgoQgSyKid5jaJUfQLBJMBDGnd1P6mxVda3p69IFPV633HuE1eCxmrrsW
7uHvc2OQHRnDRgsCiGntxvGGJ2UdgNxxQ34u8bLkZNFs75mLbMtNlsxa4m/J7Khtopph17WQ3GMt
2tuvwAu/EjL2dgYA4q5hm710E2FMINDq4MKQLAp3snu1Y7xbAWAGy5OO3Gr+THw6PdG7tzK531nZ
RVivAr0Usl1LaGTX3Pfa5yUweKfH4LdmBJqmlpAi7OBdvWMaGv0uaL+wH9vHXErrD21YvLZqMMBS
e9cN25F/BQ74tNUSU8rtUnAWX7TVJd7t9xyps0/u5HMxWGzKeZXdYnqGnZ3tzE3ryefmySlfvgXn
K/K566vnShB/qMm4kBfzItWlAYEgJZCc67ZtyfG7/QRWcdeOS7O4OFGOgZDrNRfNi0ZlYSnVR0W8
ZUgycL0dufnBOQLGP9RiQEQcEwwhXCCqdBqPbjmNKxuDxRbR7dQVDpd4Pdr1/nt8WRxz/9ugrUOc
V4BKeIDLd/ua3AZsGYosi9oPjUMLW//5yutAmwvyp0re/30iwgQLx6VqIKK17xuAEW0LI0bbvxfg
z7S/eFQ3864T8k4mImtRkkzmSlxSTbjeMKty0ld1SW7b4le6vbz8jBarJnWO7Q4x75oWNDknOdcS
q8sTucyl6I02kcoGcqPN+lyfkJBSVkhk2Ec0EXIu4EzK5g9RzHUQw76OrwJEpSQ7SU8o9x+/OFd8
FpEn2jC3IA3CujRNiCid7a57M1yMyh0Xmc/LF86HqBNBzB0wKzHTWnWAZ1AvkJi8kPQbVSHM7dEe
QtmtTSIdard10pPrlphB94T9DWE+eeH1NM9dBUXSRUOBzWA3EZPli41IDDR9pMmoMrWVijg8J2g2
76PIMqIxCf9TWSr9a5qGV7Ex6W3zDkHnBmjqrX37e39DEwpGgDnfcM7pmopjjlbRimQYCohLifPx
MZKdD/bpjDy9LLgdQ7Mh6FQW46gIg4BH/EpVQwy8Pe9OHuiu/WChguEEyXOu/zX7tX4fJRt8Zkj8
mlr2f49St/sLnCFE2qfQ711QrH7tI14u5R7bsVA50ZCNMzMlGBEbGLjfMVE+03ElSG6MXe0rc71y
fYz3/SKbgDytCGUZ0vXV3kEq70s/gBbtRwh2EofzdedAYPp7qAsywVXZrIVKoicuXtz6uvb9QwT+
3p/v9oBWyG+7kb2/GuLVpzIZt0YYlETLrjiD9fkcIUlM3p5W8iJ44rhPPNUYCDcV4VJXGcTg9rcS
VlvF/b6Rf4SCLda+ZWwenyTPdlnGfkPRwxAddrj5p5DQRWiuldhL3ydoAUeol9vJL2B4xeXpmfM0
FBkNKZJEk8E6c5odapHYGxIgWBHArEzOIJ3DtGPRk76yUZrhGcycTzoVx5zqpcPrdL1CHJyobtMn
drKw9wHG2JaPz3P+av5Wi3kIA6Mouis1TONwRIMiJkYf//3Zl3aqCPP8yUEWg3BLgCJOL9vRUfL1
80r9xN77RbjjDnfN+thTccxTGDaynpgUarAUN3OcUl0MXmi7g/deLVfNx4I7Pj7HtIhr9vsEGeC+
JDcTIxJQEIXq3MH6H+wgopSR/jPdHWDT6viNmG5LdJd3tnPh0VQ0g+ODnIaymUXS6XXw8RxjeWN6
IzrP9Dkmwrap14V5VYoSR9ocbw7IKdBgwIGQ2ch5oohBFZ3AY3W9lcOINS9wYChVJQjObTpMeTA3
II/Abr4fR6xq/uJ+u7ma//Tbsd3pShcPfWGGOECndQV8OWTtfJ7bPlc8/kMKAx35KGt1l8NCXp2P
LCHY0xw+i+RFJOidCB26HYvn3tK/+O/n7x+bZMuEvdmXSm3hPNuaSCRYjhfaq4EKAmqu35yPN1sy
ULA3A3UVFZ01LFVPMtZ61WsX6dQOtiO+SLRe9VQ826bHo++b6zbVp6IYMOmaRu50K5Pok+aI4TLG
0KTb7laD5HJbzWYReKIWgySmnDXYn5HDNs5O6tYLxXbAW8YJDma9vokQBjz0W3+Try2EOGZFxJ/6
4nh54wAwfSn+ZQsTEQxIdGo5ZmmNz3ODLSxC93QllW0ujQ/JXjU6l/pl3tp/y2PhoipFub6Z+Eao
pylraVE+lxe7rEpXsJzosu5Ht7uR2rNSB8T6conJTSVxi/b5sdp39/yB2iyk5Dl2ZihImp7WVxej
7mUHVKET021IXgMfMw4k/zwcUEx2Ek8DvZR+is+YIVuu3GqpF6Rdwsvn9uTMAvbkbBg3UL/kZasN
iXQqTZLeFuNoI9U0kG/9wnnWeTfFYDDHqjRcFQFfIZedyMJY6SLaL1Yvq6okXO49akGPjprxVbSs
NS7xgKOmeZHtdpmA7Kwj/mbzvlpxWRrnevimGMAOxsTCeEEqF9K2fUyw6zKx1XPwxqOQm81MKJqh
IDcBbgudXXeut2GjtEmBa2OHT4pT+cFSOeSL/qDSpbs1glrUy1A/Ub5Sor88Nt7593AinLmzcdLp
gZpXErwY0Btvd7q9g7d7aJDbqt3eptX5haMe/urZ+C2WJdkoM6lqsA1LOmnlIl882X1oq2u0VdDl
In9VAJ4c8L1iOXnz+0BqlEDCAaORZdt5BcH6LatzkP9fc8nPZi1UV5FkAj8emnaY89QUkE8EQ03f
DU92dRsB7+EnwTqx1fEbRKmPv978g/hbGnuMsRyU7WW4Skgu0aJcuOo/6YhqWjroI+DImn1AJrIY
z8m6WOWoKdBsu01CR7+5qowm2sp7aT6OKdbC+LwXaz4vMpHIYFhSB7k21tBOIZ2Xy/ZmBXpbt3dl
C8Ub52s8PtaQ8+kUBsiSugyKUblJJ+/m5wvVO4qc7drcz8XAV3xJRyG7QUItOMNzA37ZFBt0lmve
1OA8Jk9Ojom18ihRlTbHyTlI08UuisQYg0S3PJ8cfdZln0hi/KTmCu4C7dpLSCadHRqpniRyql4K
e2lu/B+2ne4Wx8w9wvvk9dnM4+ZENOs2tdotlW8NlFx/bD+801ARbFIkdraIiEh79fcLHmzx7gDj
RI3ppQzUBtriXDXJFisSv+RrOv1/HBpyTFbtZ/H52CpnCw9ghfgPorDb5SPJiJTSgkzRR4SO9rSb
G2+t2hZ8+1quMpufRJv1R39LZJNorXLLjUiDmb6CvCey0S8/+tXy+mnywsr7lfrXez6RxGBKUv/n
PLUCrBSocHgUnV+7d3QlbXPPOmiHX4cTtkq2L/1CiNAgVCz1G6pXvPiWmumjH8JAjVw0at1L1JbA
6lDvMi8Hpd/5/lEpxSl6OThflXNvWP4SI6zrIktwQxt07nsfzdIiV6Tt1zd4Gt5K/0SVjiNxNlKb
nDUDPlndxpbSt/SmSjssuB7uLWjqaay5UbbCO04Gf+RrZInmCFmVW3t0KcQ53wy2CW7mgmCITvJB
4vbeu+6br4JSCLM1WIiL0o/lOGveQfOMmQEoTVZ1PQpxffINtbHPq63valxYbsRIdXpkQgwcSWiB
vwQWdAaRveqDNhGsa8lbiTcyd+3/1V4ZIGoCScoVA8KSzN6uvc9Ks8vSN58cdKUmdvw3DNv6BIRU
xq0pKHejLsJc1/AOEdfFxLLxQi4CZJse2+nd3X1wjuyGzPI6qFoR0xfl1SlW0e6aYOprudzlTmUL
Gml8G07iOrOjLRg3s+0Xtyv2vmHj0S9gUCm8BImutwOeaW+7xtaX7e5qf8YkXS0pKbybLVYlkb33
lyN36ozjgmgMDIWX3sy7EDC0ddCPe33jPWBzNCvT73j/94krHHQSVrdKHb5j523Rq6Z4pVe83CzX
ctE5hajtePvMbbvzV2gB9X929vPh+eK36Eh9icDhA4YOf/TF3VPnYuN5Zi9e+5vfcwLq2cwq1rDq
NBpCIz/bFRRfG0OoBpEilbDAAHO27J1r6mixJ2TktrReVzXWra/3vPzSbE16Kpi5wn0XWY0U3gWL
e43kMcHAx3krDiBfWLXvYrXFaD0vJTnrFU6lMne5CjNLqkA2dEJm8LzbXg5paEsXdNOpnKs16xZO
JTG3+BI3OpiSqCQLfe6qnTd2h7NcKa60Nd4f3+PZPtCJMLZTCLzarVqkELbGCFJYeelHtNNPl8hp
l3Zh4M2p3AVWgl2cJ/dJsVe5u8DF1g3Ce/dogZa9zdPfwdxmMULgXdRU6TpyhEM2ELtcURajx/rO
RtJTOczdlcK86i/WCH0xRrbbVfYBW698w3bJCm8bnc9ObF7peA4vpjKZkKVtii6qRujWt/anl6AY
gIbtFZcjnWei90acCWxUavr/THTdHBX/HZSDe9PmvdTUAXn0oRin4ZKMoY6PhQO0dtttillsdOxG
Fm1r/eLXLOnneCSN8QuSrqj0KIC0oCaYrl+tOv9HudpzrG/OzZt+IAZRrLhr8iaUpJOcLoUD6tFj
ZAcCb+J7bkBIn4phIERrLbnLTWp7r2hN2qE1aXkgz28uqJXAKLTmE1LzvhWDJGMvJdcko99q3TiO
BuKHF/RX7yov0tB/y82qzPmuE/3YJoz+lmWYAIc4sChZXr7GiAT2zaA54vEdni0h6jqmnnRNlSWN
9T2kUYskBQyGp2JcGDSNm9jj5y1yXlYo4SfwPbgZnDlPeSqRQadGKoSokBR4jesaTcQCGhYQTCIT
tt8LnIL2rC1OlGMBqozGtr1RI8Epqrmt4RBfHx/gLB5NRDB4VOudgG0DsnQSWlJttTcw7rR2jIW3
f/WSTQRR+5wAUj6KWRJ30OVmO9lzYdc1oXO0ay4r25xXP/0+DCg1YWR0QYzvs+4CAi979YTtzulu
f6TsQdxK0KydT9RiQElQhCbpBRVvlfGzfJewEOIiOanoIHnC5U3kWR4DTVHUNapxN4e197EbSQVz
QAUZ9Abc6IGnFgNPlVhYIDjAIZYOWIpGp/CNF2EFmOAVCOlt+ReoT86PgSURBNGF2Wg0Y7jtTtJh
JTsv9OV9bOWzmaeJUehMT1hRxrUZ5xCDhLLqn7cfH7slxjCw6nTjoiL5Yq8j/7FIHjKxDJBdKuSd
mMIywAC5rRHKym5Ue8nTukwIgqH/8SB1BituZt0qlghxr2eBqEt0F6Bj47FKHDhi21wio+obKYGI
KCG3XyK6JuxO5lnE/MuIirFBZ6oNzWIQKRywSCYF4y8iqsDH27j0lr+eY9vHwwjyJRsLSfn5s1mP
cyKTASdscFSbKNRxizH+9dFthicBFP883+/udP3b2H+rxkBT3/RyVF2pGIxugtZvJKWH5drIVQU2
r7mGgsEjWQwwXepbZ14QPZxAxi8dArLiBn3z5vBbGwaOYrnWpKgyKPQhNjlvK3fbRyD1Vbbq+bIr
/e8F34uZB/ffMhlcwo6jGvz10ArpxnMtkyYihpv9CEtyRL6a8zbO4+1vYQw2jXKjR00GBamwbbx8
fJtm08T6P0aniwwm9e0tSVIFuhjeJ1qpD4dlvqDZcPT9FdjvZnPEzbrPE3GM31Ka6i0YNYgT4E2c
b255zNb1K7hcHI6gOUg3UByl5MgqmjcZuxBvUZ4N6MbAGK8TvD9fHCT2MbfIkTL3Qk2lMJbQY4og
vbSQglKChaS+SlzFxT48jjazPYVTOYwRJFl1U4YKcu57ZEA2clqiHxbzvj9+YJE6rxl0tjl1Io59
qFJ5BA3/BeLAveN4IfyJk7czSIselu2wR7OCQXZ0lIEcru/Dc6mRZ3fY1FiaipHgRb7dV2/gO3p8
1LNJlulvYizngpXQVXSlH7R3tidM2BOsg0XTEBAZZKRf1oZz79Q57JoKZN4yrTdSBTV2Gd6H7KcD
UT/gHVy+UWG4udsdibeHws680/JwAJ1+byevyPFpNhjaLxYaWV3JdXPyZKN2xmPpm0OE6Q9j3qZS
6wW5LvDDXmu0gVh8vsE5fJsKYB6iIW+Lti/pUXvbq52JRPH/L7Oh9M57jWbTH1NZzGvUWX1+Fek9
RdMqBgeRAcmd5QmEt+L7z+RNJ8WyxLj9axXwWtB4p0j/fRIKqM2t1zpq4wp2zltPmfvYXmezkVPF
GACSL1l0He5faX3+iLD8+WC4G1hrgk3z3LTE3CtoGJYlW9hGB/YA5hSNRhKHHi7LqW5X4HOSvYZ+
NDPdmAbHiZ31KKeimHPrxLYZcozEnNbgGPz4yB2w2riWf3EwucyBV55WzBGCejjqtRyiRP91+6me
Uo+Dq7OtOlNlGPwetQZj5xkklMfOxWQBJZTg2MH8E/H70zDQbVGCfiOECIfiBha2LtGgw++BnQ0u
JqqwXW39WKpKYnXUnj1v2J6i3S/yk3Y4YWb1e1gsEp/3ef4LJP+jGtvBNoIDqBfHFq/SeeuBcxFY
6D/DRaaDe7yMx2x9Z6ofA8eBbHZ6L0E/EGOcin1IwlUWobmeoBboY92ifSwr8g3ic+GZdjN/cWxx
Npc5lc+gLp3ySUYZ8gcfHQsARTSrIgrgvb3UHFiPeSqGwV5Da4xgbGAumHu5knDb0HoJxyb/C+j+
/nAMXGQm2CaSCrogDYKt2SRtQSqZkIvnlH5jr74xRrf/jrEdgHMX5ry/qXIMdpTw1eu2gFyYCzDe
fO8W4uf1kyeGd4YMbgz9f6B37Zj7s0W27Y9moTboSkvw1cA87NPuGY5uc9HbVDcGSi5SH2VyDN2w
9GCLZX8FiX7wFOOdH4Mluh6kZUkfy4JkzyoqIPfBNZ51zDs+/1gHS9es1XXamgpMEHauecvPdIWp
gXEDd8+ycb2jw9PKbtfqWl5jRoJzihwNWfpmPdcEID4gZe1J63Bl2ZUXe2tQLXLkzL/+v3Vk0ASl
YrmVRpzkGpXMviE3gTZROMhlgULz89KgGs7fxzg7iTGxEZbIebR6UbRaaEdZ09B7dCcqxO4zjGP8
fPY3727k3ocxrtxAhXMl2DFWsdQGlKbpufaj4y3RWgjWjaPwTPv7wVjNrcbzviODMOltHIxCwfmi
NQP7Y5UF9rBfbXT5v9NdDaGHzi7soH78UXnvEUv1nMlGiewGlMRsMGgg8daefvmgzNm4GMnnHems
NFMSTU1RJUS0uso4kFZyEYKUqrgdPaSI0G1AKudN81fQEG23hKPd3JFO5f3rSBtTzWgABCa8FZKH
V3JCa7gzKESzn0RvZWNQ0UIjDC+HM+eFYfrZkDWFOpea9KeeclZG3YCdzjBar/0w0KBe8q79nHVO
RTC3UUuqWFKuEqzTcXafN+/IAedZ52gqgH28RyuUtQwCkPOiQQbaMhA/Y/7JxcwJ9hlx5M0h6FQc
YxpC0VWNEOPIzJp0IXrNf3EEzPa4TiUwxtBqUY/xD0hA1RiVu09yoR4QSAQfGx1XDvNig46sC9oO
chDZn8GcGdkn39jD9QF/AUcU/cms5zNViXm1o3jIkOa6q+QAGDNP8sGah6vEy6jNhmZTScxT3dZV
hL2yIwUndAtKV1C0qw1F/oiswOzr8Nnu55yDqUTm4TaNrqiRVMHnqoh6gkPHf9E415TN2RRNGaXa
DSJa2qAH3xHeODLWb+iR2H+/Pv5WHPtmqwp5WSmJEfc4wMGNYs+U+Auh59HuH9RhKwmFcLkWlwDf
SGtcsX5NE9/oSSTYdWxXEtgkjcyRnbI/PVaMA0RscaGoByu/0UMEW0cCWqrVwuZtc5jN5U1sgX03
shzTyLhXNONxPuu2CppKQNHGjU9P2MrMtfbZUsZUHgMVapumZkfByDlLZ/G7IPVyh07Vi6/e7BHj
RYtVIZGXKiL74xf3qvE+I4Mf2nVUx9tAhTs37G6ijI083Jhz5ab6sbjRV0Mmi7AUjE5cD1ebrlW7
PD8tsEoWXc4cy+cBos5gRzcEg5xF1ELO2x7UjN7JdA4+6f2XL447M5ucmCrGgMa1zLG1VsEtA7u7
srj+1N6/Hlv7rD86kcDmDMYOKxOwWxrKbPHuKouYYDj4eKCTJ2hbQOeef7xh2eqaV9nlQD2bOMi1
fhylBIcY+3tuMyQP3tmZWUnp0kps8ddfHe3nOloiX41qZHdSNTvLQHeHNA+3qvZfvMF/8IodZ4uy
wNSE8P6mIC+GlSYggv0M3Xdwtvxw7euS9zJzIJgdoFVAPd4bCfVo6uf4+cjjk+ahFDvElkpGnaFR
h9p5Af8idS+LK9mSOCRKSNQOfPFtCieAd5u558gARpmmvQJKCGqS2HI9LiKHLu7+gWXDiz06d/7H
68wufBK7/qKPJW4A/JutJzmnCvuGNWwKXwKqvnhQxXmj2R1PgXbTqkS+3zfN235EX+E+fU5PxRJY
9f/DRWAApNTl8FL1VJwDJ/G8fRX9s+Ulkh0WJDigIBZj6+RjSOFdPjZ5YNTBCIrYOxoj8+LtDr56
8t3V6j6gx2V64zwvbLqgMmNlyA1oeENTzXm7DVBmLtyFlbh73v4LjmtgMjFKdWmaUVXu3y54LjZI
D/DqOrOV+Qkcs+mBzizQckDDILDFI1gGo/o7altHlAt4b8tsNnUqiolQ0ktVDmqOa4aeLhCTITZH
+jbEEtRnc0PI5h17UrCtB7t66GIgHpUQD1zY5U/oJo5CWYKiIITwMqde+L7tokMKEQztrOAEMXfm
5AeRBZsX6LSk09IB4lobiWqkxrEhuicYsXz2ydsm/wG/6zi8HbN9SZn5uRNnsyQO08NmPJTsYui9
YUB+SnJ04KhOEJNvBAEcPXkOg8n4JmCdiQVBodiJ2vrFjdBrz0tPc22UwZRBFwxsWaI2ihBjXCj+
CzpHHO4jznNN2H1OElKdsVRBTu2d0TyCuPOUoRIdOIdlQ1SHoLhqu/YiFWxeMoJnLhaT8OjAOTqm
CkSfaR+O97nEEjS8Cv2Cbpb1+33g+TrpsTNlYz9h8IFc18LmK7sRbsZnrnQ0sRuLgRxw0qV11t3t
BvmsbokxpOWJJpnAX/H+pGEWiZorB8A5oSrb+SQoUmnJBYRGy8Zx4lX9vQJp/WMhHJfdYtCnN3U1
UeiFcD7eFo//9GydZnpoTLgjNUacBjTV42375S5EDxratQKXI4YHYRbjp3SCHFwtDWJetxpSSrse
QdzP5w1IntBh7HDOi5e/shgEaYKxrg36UdYI4ryP7e2wWx4wtSr4T43d+2Be4pgB9/4xWDKYqZ5W
94wZpnPr5eigho2eE1IuXPQad65iv4BggHKScb4fvV0PwNpiAGZUxSEVa2obndO9jTDyG58q87EQ
g+16CvT/aLfONngBvRNuN1ghDs8/3wbPtoV37oM766lgGhc4byJdzOYzzGvfgoZGAKg0KGBeye4A
FiYfgVZJ6Hpq8Lu98trf5210IpPJerbDLQ+CJJBP+VIc/adh8w5eBrdwrjvqjh2P4PfhdXLPx8cT
mczVjrNbr1gtZDrRclt29kjUL2lVgO2XLhukTJkce5nFq4lA5r4HtxaHPlrUBQxVIqPwHGANn/1Y
ymzAOhHC3PYkVMChJUOIaovPweGvopDJn2eut1HoeWLq+POUXcpJQUBz6j+HZEMZMl/s+oXu1His
0CwJjjkRydxv5XYR4kaBSMzWZqQdzz9tO98aS3Cw2HXp7bnWSHX4172eCGTudWq1dSTHoYJN7V+L
79e/6rifKMTmMoxxqFUxhuGt4S5csVG0sP132UEKeeHwzGHeff6tDJvAqNNQxAJI3OaU3GwsukHb
0g75Vh1Nws/wS378gNgV3XPGa/Xn3Wk2uREJ0VURJEhen9EHR/uKls9kY5L3EEOWPGKw+Wh8oieD
IJjFu/aaiI8GFlqQfmIXMpbwPesnv8E4HBaZhp/co52F5olIBkDqWgHhn6hDwTWG+nfdMXOufuTI
CZEQsYKfJKUFRAftLH/15E0kM0hSm4WSoc4ngyXodbuNnrfpwoPLiX4dx98Y/saWbBk7TBe8tADn
ZhgMuIRpqhfpBVfx80QTcM328VXnfkQGXdS4qbOcPj1btE56HmgR/GdCS19YY8jzVObdr8khMrhi
mJc4zG+wmPXHdW/ZxTM2lfI4Cf7LJYCXCDY3SxXvPWqT3r0xTqREkVIFGn0gfhxhlMtnvKWrBDuP
9tjNyHPF58Me9bdE5htJV7B3DFTiOlt+dEuMQcHx6ra0OsVLA8w7exNZzPeq4xa8Aw1kYUzE+UBO
yjsAWX6CQDRzMTy+/+K4XLNMZJhz+Oc4mW8WqFIeVnoCaHY+2wNmei6tE4KDreqxgmVJ5CXZkN79
EZ9XiyPK9t8RyfY09FiMzynBG8WJY6m4f78Uv38O81JYt1KV0iv0d9LFcCOX5eXo8LI5/8VO/xFy
vzQTE2qqPEBLMXQu/g9p77XcOLJ0jT4RIuDNbcHQk6IEyt0gpFYL3ns8/b+gi9NkCZu1v316YiZm
YiKYqKrMrKw0a8Xr4kWpHLLGeOozeiHuWx9jMT+qfCUHdNpaM+VYjPIJ4r+ZOkJh+K3F8eyr4/vR
pysRhVz5qZ8GEvLdJzWaJ3m3Vk/WALFjKMpyIuOfovyUmq4kpUkWTEWGTUPPAf5C/z7eWEJvWazo
ZDla/nc6MlTkSlAHxvgoKCBoxz0FT14LbOu1/3QOecJicPgPV/k/UZTXL4ZEjMNoVv7DT2P7aGJZ
SInx9nt6SXa+i6xQj3mI5IjWlYjlm+eF3NF1kfIrfaunHl+Hs+m9Ou/OBqA180uSoLV/O0PvzdCs
LH1ZDmb/rZjyL53m15M2y2zNZ3Vbo49si3CFe9h9MUdl/sPd808W5VrysS2juIBu7uZ2YYdDb+pm
Beg9Gw9IcCAwlsYyNspz9GVfjpEBaVbgEeHcPK+/WQEYy3HQ2GmKoLeiD3QAdzf34aCnFzyDxS4B
XIvM8h1MWVQmSsn5aRiE2bIPjmpWEeiAfYdzWW8o1n36wyx/ZW5j46mF+nNKII5XV4f3T+JiDvzt
rbeAxcU6JeayqKjSGLM0UONZ6QWEeDrehuhdmpsi7rveRUCWK8f4k+i7WlZrBEnG/1wkr4di8/7J
EbzxEdBhWmuFyRGU5oBOUpgz4hcr57wY0yk6GDB5hQc+I7VERYI/luRcwgOhtie0lDCulVmTf/mN
q9+nHKQqDVJajwkCcwMvEGCONIT/GllzR8sZ5SsxlHOU4YM9ZV7GM4Jh7YBEOR7X909pcaBAv5JB
ucBOD706NrAUUJY4c+0UjXvdTg/B0RAdglVhMWcGFx3glUTKAQ6x74HnPpsPR1w1FupURoyE7s+w
Kusmmw/i3kFRDjBsG3CAGamEPHZlzSc17KsETKhrwNCwdnLeqXuyKPenT37ayzJ2soUcywksFaVT
PNNYdyZD+X605squRPBvTDLYjd2osGr3CS2rLOpaluL9RCJXIpQi0/oihYhnlNLLS0eS0Sx1h+nN
Gcfz46qu5Ihx2euRDznjaveqrt7TLTeQDM0jJWvTloOnf1r3E8ZdiTL0Ks09BacDIExws9qIKnoy
Nxkz836LKbErSfOiryQlHlemrQ5Jpf1qnX5wyn+mzG1EuObumVWFXb4+ruRRXmKqvUnoCmyi9EMG
fcCIy6NmPjTgB3nD9AII/FhJv8X48Eoi5TPichoaEAFJbvischi+Q+PU2XDTl5j8b3fjlSjKWeQJ
2BxqCZsZzxGvBnY2dI5ihAdVGIweznTlDH+4GMRcCaQ8Rpl74cipEMiv1Pfd4eSg4DUd6z8g8/0v
egR+76QOwBJRNkBUI4oy/Q7qPMNTMHeOcCaN15OjEfkclFYnbpvU0l8YS/vtOG6FUfFMX3VyJ8Ql
rBrw6IOFxA54MYwzaib4w7ghFzLRt8LmlV9ZgcF1ZQo+Mwib4QOnfRWQwNqgs6lu55IQS9xv53sr
jrrxy1quuqmHuLraN9ZoittyJr+2tMM+NNHGOMz8PNb9DWXJpAzdl7MxjsJKcg1hn2Z2Lguk559K
gyGGuZWUgQdZmCYDwMbQQoiXUW+AU68eHWBvgd9x4phh72//dbuVlHULEWcIfYtloceOV0n2waNx
cH1/61iqSJl1VnWh32ctfGRvOUArlR94kCKa5n0pC3mj26VQxjxWYG+QNSwFk9S8GeOMfMx7jCe5
NVsBAQdLC2ctuw0BbuVRIYCmR43K1ZBnSadD5cYcmQ7IhzG9FEPz6FfQOAEEqRJ/jij9W11YCvfb
B94sg4beLhBiTGqJ08HcNYYLeRgwIqc/gNWT7TR41Bjy5sO+s2v0+4fDnNBUzLt2eA4/Aqd/yFhO
nXEuP4i2V86o8+NaKFosCOPzu8iVe0vlnOS5QGKBhSi3EFDfbh7lFTgl1NJJh6zng8WhZ8/bdBju
+2GOY+zbQph2K4pyDFoAdArdw8ZxBgFFXfsQQA4rG7SQn7yVQvmDIM3lJtch5fnw2j6/j7ZBpmLb
WpU6PxyfbFMlb2BhOXJvu8OOOx12llmeZoyWtfU/RB6330L5DTXMe3S+z4ofqqRd/Y03UkKASMiq
Rixk9W4FUZ4j5hO9nUZczDPnu9VHG800NDNTicXseGH4QhoquhUiv278DjlKsrOKjuj78U/MmsFh
XSLy7PWvTGCqBVnq+1ktMdpq6SsDfJgnl6xWkYpW42eG4/39xrvZPppfLau8IOZ5nNPr4NsKqfbA
rvTR32Ur5y44sOses1HdcSE/kBpXq6tFDHgEOfYQndRBud2jmqqZlvBgYLyOYXULBYLbtVGhBl+K
NZ/MO4lLxXtHrxegoIEk9bgC38xmj94g5m3Jusdkyqdordf4ZY/lWXDHpwNJD/3GZIa+DD9MU6f5
dal7zQQpYGbZpiNB0qtJCeEuygqeEoUGlltmRBoy5VnqcTSSToKWTKdn/VyiVNUyU0ELD7/b46Jc
RhXkjdf39RzQv1oTMl4DMKUOcWDfV3nW5lEOY8pEv+mN2UsCLnKXMX6d5eppKOe0CCq+67CK9DlX
ib4NC7PWN6ATzx3jzVjfXwtLGo2omIE53lCqnz3rLP7ZcMSvViTiumYTsjEsl55vBBmbZkgSRM3E
5Si3Ofyhdso33GSspODC3P2NJtA4ze1YhQpoDyRXRc/Aq1oBscogJ1S5arLxt/xTldnDqoT5ArWK
ERmynAYN4Vxmai2NBe4TCWWOA0hG0M8V4kWUHjTAd7To6BfJxWwBAZYdGM6Ycb8olPMQs7iN0/kq
SxpbnkyXMxPdUibWa4jlpBQqGhE8hKRtBTkzRMMUWHh+JQ5ylgixGCsSZsdwx90rlOMQ6mlMJXCY
oWPn+WBgJvZROU7vSLb5KL0xE26sYIBGsxK7Aa/Z+QGGpohD8amTp1kKs8rNWhXlQnRNTlNegZje
fH7VTo4l2n1roxg12fa6UViPo/nn7m0i9VipxHyM1fnJ/KwIiO93U0H4FSApBpClVWsTaA3rtcYk
l2X5Y3pS0k/ktBvFeTODjhSeCYCU2PrGBAbjnl52yMAOlETgj/F0k2GcD1HVxyOC43YGUeLOcm0y
rPo/rOWfDCqj0hlCOwZNPzuv3fBiI8VB2BN2y/b7TwiVSSn1tBomD0Je5y7Q2tykJpqOjug42mag
cGb5/uXQ7Z84KrzR4l7i6xFRwO4AxsiDWVszVzRr61hSKKekqpmkToBVc58LnnjgXGPcYMuJtX+r
oJxR14h6LFT4/RjsUZIlHDFRh94hhpifAvFvG/onhnJEZd4N3jD8KED9YTgTppjwB02mzZdhZscy
JP3eHEFtM7MdfkcXxiqXA6h/4qnYZtRST65aiHdOoGhegVmbmV1mHRTllMIMgNuyMq/wFRc0GpFP
LtDvHnygFL5hT5+24P/4ZtnV4nsdnGq8IsJ8VdpHcLHcN4024UkUkGgfH5M3/q98ajeZHWN26ila
M/sXF3ZSFiQQxxmqpPGCQS0T/JSG73UgDB+9erKR2/bf/BhD3SQqeNT4plDc57oxrkND9K0cBMBH
xEgVg2pqYa9lAcwmiqYgEAGp3O0bDX1igsJxImhO63OUYNYvs/X85b7OLMRbcwuJpqm8wctgALmV
oYXeyOd1KbpD7KqCSsJWZlws0tIydFUXBZBAyCI6c29F6AomDMSyEhHWYyws2SBr/+5X5ilBjdE/
njbC7pEzQda1f1HBlVcQrFR02n29P9qXbvXEUKbFBWuCKus8yJmVnw6Uq6dhnIuhkrUFmocDpAyk
0lJqJkXDws2t8DLPC7ymgOVUobQnSRVe8xsf0V1jvk5WFBAD2K4FOBzBcQ+Sw349RJZ69Bg7vbDR
Cg9SVV2VJIDdKdQN7uuiL7eVCLGyRPJu3Q212bJaQpeiH0WAJRqyqIAAiG47aoYu8cvcgAc4le/d
i7fntttvKSLKA+PGZkqiLgUAKPhTEUBS5ew0ErmGHQNIG7ihLdHNyrlvCEvPAUyIKIaAY8O4m0bt
Xp6UMgIEeLYYQ3aHMrM7kUw+EiMSumQeO1PGpEU9HbnDoJJudUGJizkythCjoGOFB0AqKFPkXwc4
+sNQyR6HkHkrHj+HdROScI0AXeNX6QYQ7CCUnU4964ZfuBshVZZEAZ5GVH49uRS+mUY+lV2p2kTG
uu1Vk9/HtRk9FitD3YOmt9WImJL7+70ULGGvdZGHrhq88DO7emWIfB+nnOYJhovEuN3txE25CYj4
cmb58h+2RupSNgTwOOJMeV5R6HGdlIvUbCglCLJGUA6XH/zcX1A9J+SkYppsIhxJPzr8m3QQAvMl
AqaFJW35GexE14jwwLpDF7r99ZsPotxDJBhZk3Ci4da2fzwkTritzXd/zRHtmCSkO4LfFvgPrM7E
+VfvbQOl314feIrPYxuSkBiP8R6G9MRQpQX9vVrYL/hioZUHPpEVwx07KwusMNkNO3kTKowwa+m9
dyOHirP11qhrwYecXbRp7dEwu94xjjKpXSC+ZpYplWQb5QzvuhB33wilrrGokVO/FWTDhczJNlrS
8VbufTQD+kgVl2Ec9w9LpTuWMj9W5LJQZ50Vt/2HZPU1iZzUVFRy3Eqmrb7mFjNNyxJK+dugT7ho
SrGtVrXhwBt7nPHI7i9swRgN8KkCwlrWFEmR6SlKrq65JO89w5UsCXSj2T4drGk1mf6FOzWbDoBd
9SXCy1MhmnLwY1PNnDg2fRToNtNj8Q5C24bEiesrK+/v/U/7vXqDl3jAU4OyilcBi38bpvDN4Kd5
EHjuVFpqvW+0dJPLBhE6tAkniaOpjK34rU+QJ8m6rMoy/KBKvRUGzHs3eRl77itvu25gonLxyrqs
1fnIbo3+Vgj1IlDR8mkUFYQ8v57+Os5ON+dpZEArCB1J1/nq4ABpAWMIpw1mWv11cHoACTNmlT+O
x6O0TR/wGj+Dgp5st6EDep0n84OVvPkp5937xPlcru4BPwRjkKfgEy102H9+zjAFHabgX3ugJLir
4xZNU9N2K5iTDcSJrQ+kvPvnvtAAiT1SdN3Qcfsj1qYc4xT6ilhVnodq4OR0HVHW07p/K0aSrPMT
98bqYVk8kn/i6MdMqhtyPFWG58p6YUbqq1Iyng0L7vFmQTQglF9KTd53kFA52SasCeDweLvclqZh
Bkf/rSDDc2WK6/vbuPD2NXgDYScCTxmPCRqSISwLfcjyTJ6nYmeSRtkEbpjzSICm9LaHOl3QMcNS
noWOZsQQiEUxLYHeTsTzlPLUiRfVYS+7eFQIFhpK0Z5TWt7p+NGT3G5tDbHc08f9lS6MpN8KpSxX
zQJPAGK1DOcMqwFDJJh5/3rWxjm87gD69/WVr62+W5fg4ttuQcR3VlNiFOT8f78Gb7+DMm6dEzqu
KfEd8gxpnW8TKzz7Z+9hQ8bXzFZf5E/Ovb/0BR95s92UrYrAXxyjspVdsOq9FxJRN5XvMB5oS/Z4
I4SyRz8S6yRXIMQyTu/q38cpAaATimjn+2v5Hazc7B7daxXUmTZUYie7+io4PT5IW+7rvgCWctLT
JmNYaB5vQMJ04t8bJIIkCxMFmCeQrf2w7V8T4Pb0DG+2MEGBZamSqIm6IfIaDUUUj2nOTcmI3cOo
OGYYfNutDy7h5mHB3SOo7FamYj7xO+DNZKDElTaMRS9u65V8yiI5GYQmqTLMxpHOuKoznklpgiIg
PWxi8+FlnrE+Xp6CbWAja8440wXAm9vVU6aJCC0Loxir717DD3ULyxzWA3mEU7cfXvb55gighoDV
hrDk+m72nDJEvPXxv+c9nwdQLeekrN2NymF2BCjzM3vH9nv8nHccCL3MKtYcdlLX541syiSlsVaR
zoBstGP4KAU+J08bMp1tO334kPczbphp/C/9ELf7TNmoLGmdNmk45dp2MsuF8wPwN7HfNJY+LzQq
QBJScDIiJWTt6RFb1QijzNcFnCjM51PYbVYgaAIQAdCW16E1Elb30QJC361AKiOWhz4A/CcIBE4T
YF030KFHoMqpFhg+UJVDzGoiAcGs9iy61qt1zmHDVRiUo10Bzf0Qi/6SQ+EI8iY5ivsvzd2dk/d5
6IlVEFkKvG52lrJUbUpzDZTkMur74BWJ1+WqWw8vuWk8/kX3EKB6if1xuVSHGLtsbM7KSdvodmLL
R4bDXzafq6VTRis2AViDUnxIjI6Xg9NtBpDowU+G+/1e2hZkm1voLOL/izrsUqh0sweU5ZaRmgpK
DNGl/Yx+NsxV5KtqRMDLA+CM5Sdmo/hlqlfrpExV9qRu6Gp+Xmf00GVum5uKRirejtWTGjOeqwvZ
s1s9pkxUBA9dXhSztMnsMvhB/ultW6PN8TxXRa37bp+1kTTSmBIAb8/zJljNAc8LnXSosGGiZ57n
AWIIw80v9LjfrI1GGtMrcD5JFZyefii3QHkhZIVpIgyzzVDamR1aGuNaW2iBuJVIvf7zII7DuIFE
BQWkd2cVb9aMHVy8OP9pB403Vk9Nqic9JBSWo6x9IhxnPnU8dxD5sJKdy/fklTDK24SSUklKhuPq
LH1bE9G03J/44AFst9wqWacOZ3EWC7x6OTi5Eku5nMBII1GIIXaG5Z9xGREPORvdIuQP2fcWnnog
2XW+1qxhHJaLoUHHEknTkzGH4OfXmdjGcQR4mPzCgbDiz97Gq3L7xFmZmZgRixGXdZ/olIuJmqTu
5R6iwUHwoJrCjHWNy2SPNkkbYJRPSPWd9f/hCXjt12jwsXTUI+SyIZSfR6pwti5w7TcrgGUdRXRV
MVR3vhLvODadcjVRECeG3MLV7HZqbwKqbj1XopkwZMsvg3/qQ8OQNUqlx4Euym7wFjyJXypqqNwb
6HuYKOs/7Y93VkSjjg0GKNb5WIK+BHvlFB8xW31on6u9YH1uAErZkMdH3I/7o4hR/KNKEM7vbW31
5hEgIgP5I/78/7fDdNos8nthamd7FW0B0IAEGGgA0pfMwJYf74taaE268XQ05FgDSkwVsP2zJwd2
C//hbAZCSGhCXS8A1oW6frPc+e9q661Iyht16PdK+EzBm6VwkpPSHPkN+hnWwP8zrH4HhhA08hhv
3L5mFSF+OiXvnTPlkKLIV6qkwWLjilga4c2Gsx4dJCfbVekR9Peib3muB6FLFna0s3ZP6yfz7e0F
oclkvoFQjGVKs8B7H0TFQoFcVkHB4xZQQZ74yeHlshFWHVh81t8t+bp/1KwIkK6M6HxRB2ONfY8B
RN3aSLg5wMLahCshJeKft3lcUdsjmQGG9w/kg+Eo738Aa7FUQKQGcZuNkYxL9fNPzKQXFhhbSXml
WsqlHlRPshvBbAnw2QBqad9fAMO5C3RX0TA1IUiX4PkUf+eAumcCFUxgYqyEQ9mQI327wiOseYyI
XRprnmQXhunMO/RLXQwe1XsU2MFHMe/B1auB91o/jAwDxprtlU/5D1CjGBIWw5IrCVTgU41Sg54A
SIiDs5juu9YaOVPhyP+UzLqSQz27uM7TAmmCLvIm6o/26uHlRQDi6sxmbLEC8YXaIxzOlTDK4aRN
novzc8ttDFIVJ/27Sy/ChCA5s2t33LVoqOXJfVWZDffeSVGextDHLqsF7GP4/Vonzzm3bXXGUS2/
la+WRTmPKohqT0h1VHKBOAoYrBm/4vFymUGSGMfF0jsqqOGHxlfrERu4CzNr2snWpFsWM0pl6R7l
HzKQ/iaBoM3h4itmjQZQoH4ONuAxQuu7XxsAM3rWWc+mZZkaMliqhGLQTwHr2qIiA1eRHCiY2bKS
ExwhLqLvfodHzPqLWfCfjee3Uvx/wujBrUrpuLyPIwWvCutgJToygzoxgV3BlLR4xRr/JFGOotSB
uOv7oYLXBQaRDJK/MnEcl1+cVzIoVzFWhgzOGu8nhfHegQ5uZaxmQhfOSlYM/VsOBa9kUe4inxpB
Hz3IMtYHS0JfliNuBjt9O7asUXFp2XL/bR3lLNASkpW8yMED4pDm0tT76dDaxcaqTcd9BOGoYRb2
HoRR7f4IFIvt9zcQAplzJssv0KsVUw5kMLzA9yoopuFk8xS5t3HajbhjNREuYI3OvvHfciknEody
20aeDwPYdVaJiww5ZKB0ZDvkg1A7Aix0Zp7PFgtoa2FQ7lYu5VKEvks8acT6nl8Pr5rTHqbz8TKr
j8l8HS15r7nNR9VR5xVFGoqka7tS8vpEcestyqE5UUekR7jncCO/ItBCsPnFYkCedYQ2dFHDWLch
Ijcq/6jzlVfx+bKoqlRSXFkF5rQSkoHVxjNHM7QECVyjqoj6m8QblHoome/lGj+viRQCAf3vh/CX
dYcthjvXQijd6Nog4fQuV2ZMa+u9/oiPYHPYpd+H1xB9Ukj1WOP+v4C/XXKT12Ip1ZDlXPWKaRZ7
aKwgnAf/AZFue25DamsFMCgbPIlQSkZ8vJgluZZL3T9y3k5cP6az09Sw3h+wJGBK7u0LcO1YQcmS
Ul4Lo8JVPtebpkoLxZ1aUy+PqbedPoJkZVgsRIpFS/sn6VfQ2tRK54nivJ2v6IWWXuL9trsAfZC1
osU03bUg6tLp0lgJ2lnQzLAHBGEH+XSg+4Lqi6DFU2FjGc0/+J+NAH18+P9XZhbJeiO384GBHS2Z
u7zN7y82CgVzA6nLpzKKLqnxYIWYynrVVxrK3RrauIpd8OhHxLJYO/kz9HlvYdQdNEV+q0giJCJX
/3pQkKp+5dZ8SSbDUv+Y1vp5xqodt/h7dcak7eWytSfzJUvQlG0C3ob1PYtX/fXJUt5GksqhGyV8
D6pOTmrnq+ERlL1Sz3wWLJ2ojAFzZa4AocGAOtEKeHAtuJQhiMvIwXgVASfr+KgPPLGMfSnwu5ZE
HarccboRtZA0PSF85hJTI4bTwdOgDRTudE5kEyjT/VfBQi+gIVxLpQ7WEMdUG8pBcSODjLGVrvgG
qbMJrLnnGQ1LRPb3i1VvmX+TViZZnTlyMQkjiHSnU9difrQaFQWQ+gLglnI0PBKBBI5iWMW6rCyP
gDodRGVmu0494IWOK8aiWR9AHWonewgTRVlx0Y/pfaSFI7rgng1MP/2QeRP9tTkmCcZyJYUMyYsX
2PXSqUOOqoHjhgRLz2qrfEaFln8zzP2+ReoZoQbRVi8mj77I4DxFrJNeCiOvRVMnjYSsryYBRBd/
RHuoXFncqGh1bz30wfWW+Ka/GYbJe7sY3eLJNsdMGWPXlxRcm7uKceiCJtCt/ryRYeFToCERDVCv
0+E5f/TPQUIul/4lQF3z6768BcA3A2+zf/KoBacp5jlaDfJ2UYH4PBBM1erAGZGbxQvamZH/Hp09
cJmNvQLk0twOViNGv9bS/zDZBip2SZRl8GUacxR2eyv4PR/P4H2am2BuiZdJoJ17R9k2c21lXPef
57M8kZmtk7EBCzf6jVwqfEgrLfAw3abhOQ5caoBmvJYYaXU/J9jao7yR3T8ZkH+30/u2Oay5zbfG
wtxb8i43X0DFFGUjAt5PxBf4a+UFY8ifmGk9P7/K29ddvf3ynXHNOPSlOuA8GaAp6MZCWooerxgL
4GqkaBNz+/ghdEULBZ1xlzpzGudc74KV8nZ/k3+wOihndiOQWuKYZKGfdBy0DL3dQgpOzNNghWu+
s7lLuvnYPnnHp61Nguef+hKaBtAy0ACwOsYMAeNT5kuP+hRZhMobKmYzQdBKfUqda/pg9DXn6r4T
DymRNVf/rLhVFT4omFMSim0vveWTRpT+O82duD1HvRUaAwn5ghTiR1kclKgiEVxgAiTQdRzt+5Ck
2anTzW7YcElrirpbccdgssEQmPxNWf2iS8/q6yX81EWuAqgR/HNNoVacKzzV31KzEY0AkL+tcfAE
uzhzm9Izu9a9v29LYeKNUCpMHCdV6PW05FyOtyrETk70xQm2spsQzjgm0U+mcODdC49eljOrG3Pp
WX0jnLqLkiDVgsTAirMWzcZPccJb/oMqPY6FlZcVKbhHMWOkvZfM8kYmdQuVkl7Kg15wriKaZe14
uimIxGj/drtPQAZLf8tq0/7xyB9NIZMMn1hGAusyYOiqTDnnKeEw+SZizyXRjETz7+NpLk0W9sDZ
GCMFH8WaccjzPt4YB6wCc0m6gIkhTF/R7XZ6q/McXw2e6+umc8iPxZNsR46mkQT1wqNtdjY6esz0
xDDKH429J5dSrqrQIyUQIbcWNs1LtfPn1hIQU0prJFIs98CjoJY4ZFU7KzeznJW/ihA+R8HmKbEN
Fc2b2SoxpYf7u/E7Af2zG5i2wUYAnIl2kwqfD+CPFz23fDZCotcx6T5RfPosU6synji+JWrBiH1+
azolk3JPetd4WSBLaLTW/kg746yY2wsL2OB3SelWyK+MZg7sUEzeeS6SZOkal55GXneF1QW2+hCv
MGyjP2ierYyEByyQgxsYRb5vwEiI0/9Zw+cvQWu9qAqKJOA/bm99oxy7RMxULFfyUPA/fZ54hPRR
bWUeJmy2wcDQtN/Zd0ogtb98qVRB2imeO1TrpkGzdffVHrTDZFfHY+rCZTshsoPimiH3d5x1K5fm
2si6IvOw4567i793r/ExJ2Aby0j87jkvcTg3y6HLYH69GA9n0Ko9nRm6vGjZ/zZaoyxMT/IEfOG6
5+YK4WvS8KSxuXP6gKgGDvu+sN/zI/NiMa8qCyB/EDS6kaP1W6Ph5YBzd/LKO0cP2d6zRxLZ6Gky
5S1gwtFnClIMfzVhHugt7eb6PGa5nr7vf8fvOIf6DiqmFDBRl+cC5wFOYBWXJNdscW/GVmiFzndk
NyX53rGI+n4P0lIyKY3WA04QRN3nXCvJgSg77J3kj+uEMcilD6R/lyXyoTprcbcdX87rdWJrHx+j
9XFBlMuKbGdVpp2qpshoL5aE+T1B3R6GX/q1NyLSwezIs48k4OR2p+A1PcpmvNVX/aEXyDaxazwl
5bWxbd4jEBhuS4FYrKm2Ra92/SlUJgKUvBXntfiUOlkrzcvAm4q06598gUQDpu25DePg56VRSzcA
zYm3y7x2DDrcupVC7xvQD8HKEae0R/hRewDRBWpSAQpEX/eF/XqxGaAZwm2paaoGoXRAmfJamhsq
lExpzBH4dNmO0zELdTTc+3J+Jzp/BGFCUlIVCadKLaoJo7YqtQgBCbHSx/a9i5FeVU/K94doJXZ3
WSPlrzHBBH5nkW7F0k2DXazlSHnGHPKrVoy9lCOyLx3VQdDOolhachyGqIAWSsI/RAQgt+cWD72R
RzlkdXNvx7lbO9K6v8Tv7uwvCJp5QP1lP8kv+Qn1KrTVfMJs+l1rsvqLl67+mw+hgr9cL7U2z/Ah
pUrkY2RsVc8WzUE/t9qfxkxbUvQMXoPf2cN5n6/WTplrXIz8MMUQ+bwDTXbx5Tjv74fdbrcugGZX
nzJYsWqexr9uXZL2YqeuMGcFyjdczxk7SbtoQagvyYokoeTz4+au3hiCkMcowCicm/h2WwC/asf7
p6IhgeG0xkpPTHU4hm/GYPbdqjYchqrPTvKX/eIKQboUTROYP77VA/ApykHb9nCiGvEOGWaUQtOP
rN4Rgen7lc+cICyI88UF4whUTCGLgiRQ259FXBznrca5uXDqsLV8nrFigF/lXfy8YiDJgaenAdAB
ygsKhecPY9sGF1E/osnATKONFJ8L7lWVAX6bOZyZ2irgADz/OZPe9J00mdjgsdgq4k6J7MnwGNHm
or1hnlyTMFkOSIIfl3N1yqIhVHmIno7LxJ2DZjOUZ7m/DMNLjexeYeq5KZbP4tgQqX7tRCuaNLub
yPQc9R+aZnaYUdb83JImUiR/ud4MjdCccqdXD5pkdegxDBtWvPgrPzefkKEoEprsNRHgDbeK4WuF
Jydh518kR/PAhZC8yhoCxiYjU0vk3NQlO6tWpW+OeKKlD4nPCCl+AlJaMwGooKiyIgIggu451Jo+
rZNSCS5phhregw4EfgtxXLbpPxrZ6j8mIE9b9fNUHITyrSkAlKECWV77zHMTrStRGVmKkwKlwNEb
s5Xm3KZs59zH9FheUsMUfMKrj7JBQrsbbV6xU83hJVNYeXtDNw1niDfqSzGZ0zHctB7BBLpgWPk2
UB0PE+pfIMlN3ebgmaAcilIicaQNreCjB/eX93XfRBfdlSEZso6WplmrqdgqqFtP4T01uHCRGZxK
Er2Kpr4NzMRygAhvwoAsG/2IGXk4yVayji27eNzGzof2sdY2itU4xrr3memdhUtSQ60MKCbzmw1Y
JpTjTsVA1vxRho1NB6Eg4WQWD63GE6Xy12V56A5hanIJyZ/03Mq4teI9VQPpHhvVbGWWdf12KfgW
ESyECIORxafD4BFVrmwao/DSYDK52IyClXzghMu/SuSM8UCK2K18UxQsTtnOcRB4caOOjCgp+KEt
Jg63MRQzi22he+k5VnT42xkhwYw/sCXELahG31pSWkRlnPdpeAk23Gvg5N5DHa357xpP76NXkgJD
1TmJuT/T3zR+j/iDEWFYgF+L/+cmaAPfIUOFMF4NWjKJipfzYVCrpq/CSzI+GE8wH2WfXlBmaMcz
14ZA8XGqvyoy8JPF66vySesY9+7CywxAM6iwCPM1B2Y0aiNCLp0qIeCiS4kGg86sJzPXzPxv7b3k
Njfu+hKIIvuOVO0R4SpXPQ65U/p2r5P80z/FCgjUEfY5dXSKHpvKVBhJiN9B/O3XUddSNQT1JM1f
12BcNzCjEBcTXPB0MPJHjyddY92364UHsoYbARUBSVMBx8FTl1RZTe3YTEF6icR9AT6MD96z28gq
+V1+8DwHLiZ0+WotSCS45JE5lcRndTD8TnAaABuR0Buv8KiAofR2q5teVkV8J8XZpV2B/Vt/8N7Q
4gXvavUv7Sa58D7jWlkw1Bt5lAqkatEMXgR5Gf9t4LpD5+T9Xf0dz8wLkhG7I5JSFXpsZEgzQfON
LLsAvdIHIfB3//lfTKfN23J7N91KoXRF8DBVqfpVdun0TXsedpLT7IwtktV+tc4tece1DNv5lZ/E
OUmGroEEAR0tIp1UQL9Hw0lSkF+86rsJnKF57vL9/Z1beDreyqB0IQ9nbtwSMorNayMSPtqpLrfi
d9WIqtR9WUunJONxBXetyYpGc2x7RuqLTdfkF8QS7Wgj25UBd7y2hWeOOUm4dFbXsigzK7oySpSp
zi/an76C3yH8Lgj2cfTMNSf1tW7NunOS3L6/wIU8KwJPxLcqJv//H2ff2dw6kmz5Vyb6O+ah4LHx
5kUsLEGKpCiRcl8Q0r0STMEX/K/fA/XsNAlyhZ2JtrfVF1k2K83Jk3iVvpkozuy9uCnFTI/U4hS2
ZjvCgFBfaOa1nIO2w6F41zIrpTZ/L36VyWggnl3TY9CsuEOg33HyW0RiQyBGGaw0wLE6Q44tITWT
bKWqLzX31DBvZLbGvDZCtGU9wDJBid4AOzE28+bRX4qVXp8+xCjxeE3XCub03B8uMrENo64rT2Fk
yfJbnm2lZsERuda+EIEYAiIIigCPezJHz9YryZjP+fpYnsD2bfT9YwWYQfTAd/Jq8LKD8vDz9lyn
HHQNgGdRAbsU7AZELi7FAQ0nDjzPyhOCoW1jqMRsvbByw2aneMyqHsiDjMJsnVLYm7+V0uWWLtuk
6C41CAaA26wjegd7ZU57Ecdpl5Kox3x7gO1AiRYg/A/kcGe0W5+Z+n2zKqSFF+ea02ua9ZnQmU2v
9h0P9CaEbvujcPpwPuLHZLSSDQHjzLpGYYdjm6oLkpNH2TPjdvXzot/aYn3yJnDv0XdsfukL1voi
6eryJI9W4Rtdr7m0B6pY163sPapNmfHmzxK/mZivVlkRMGkwmhDwBl5uc6KLtV82A3o0WWLv5Mgr
ZhkxiGBrX+VTA6qi0tDtjDN93koym0ROkxudZI4PwNkY0WZQzAyZt/cyRgxXGCxYZglKjSo0DQrN
KjHHwGT3/WdWmD0gI41XgP02Mptx24erKl0pHwIzW25VFnYB32SROeu69wAcyYl0DhNTQdI2P0Sk
FyJtbOXqFIoGXydmUj3HqRmUTkUHU+zeotzl/Sc9dOjrID/0kiV1j+InkkyyDNJ+M9PB4OaImq2n
qxjpHQbAdeW1gFEJFg9XFKkwdaX3VqhuGmLluoP/KCOe/fMmfRffzTbpYhazU0nKpFB4WalOKGmP
dEsF4EjdimDlGu/Y1/gBtARSQL6bfaIXePA6al4cO0R1/cFUtRWLTTquBd4drEGx4nrVZa4+3if8
ncTZeeFUvhk+yOI+v1ffogexsCPxOejQURKJ5cEO9tKv2rfV/A49Ev3nnttUrqisFf2gwqn7LGO3
Si0ueqK6y+ieEmfkVj51BNmsdjl87mI3xIVN29KUQmN0USgR4ivhmpONWDFFiL9jpc1XDmnNobsP
P5rQKnUBoRz8ed8B+xrKC8t5Xds5OxTTe3imSaOaiUqlSdVJWMfelnvZN25aGgliaS5vgbwzNBSY
tsb4WaBlL7xXO3MrN3KW0v/ytG3zbVVQNADrEkQo5NsbOBtH2XIhiMm06iTuuy/1V74rd7UXOgQk
EMExvXMy9JrZD+bo0F1gqFvZjXfooIrw/Ckxnk2wXaIlEY8eZKg15M0n9PI9rWRXcKJ9vOA93ghB
auR8pDPHaKhykTJOrU68ysyMfU3l2spj9iC72FXqhEvyrq2fS3mz8HJZ9KJYBVgZsq8chnzN1LF2
BC2IZoWO7/kO2Un7BL2LmwUNfCNNcyF5no4UM15JoTNwNg70Kdi08sP4Km07zWTMUJrXcfBgd+RW
TNe5jKMhPP581YUbr975Souzq95Rxcfxx0rrK8GMArNH0BlooJcAN8GIHOTkLNHLN5kpv/omW+d2
vhG9CZzy8zj+H2dTAZksisFAzDfbARmZ0C5Np3FsynflwMx+k1nV6AgKvM8Nrgs/9XtMvCIzmi/+
ubjvS6tEoGVX/+ZjU/+lrtI0NeR16eatHVPDNzhm6KXJgdmocaZTQ/fdkSNuN975Zm2lVrsLBKP5
iA8tlMiaWr66MKcb5jv2VhWBKQDgSFC/U9Fn9410Q6KnasROQ2eFPYzHLyXXTS1LVo1wx/OlGZfc
rlL/ba8ZUmFDIaag6Qi+zHZU49tUjmQfZ1my/cRonvo+NNS3cBO0j8oSo+t3aPhKp6BjKSJhcJrV
b913NsdSEgDJ4WJ2ChHdYZ9hLThKva3yZwCDpGI1xr/kNjJq0Y3QsaAxs0RYsChuXt2zAcxicXHY
hB2fU3aSqJcAJAqz26upp7FNv6AlboT9ppX9a64zraSMWRWKGubKr7fcPj6ODv++B3WQYqareipl
Q8Svnsr2zecGVD6pB1/NSMzMrO33wiidr8RboXMCniozcJa8qhsewcXgZhcIFYPikErT4KhHilUa
S4bSP/x8S78xMPPdVhFehEOA2pSrW6pkCsKedfB9omP2WsrHRF7J+5SCf1U9KcOmbFyucFQwCXFA
TGzLGnFau+5fe/AiDi4f7X8e0I2IDYxIwPhAKawh4Pnt9J0fPy1IhlbB7qt4wptw1zsd7D5YTTV6
gHJ3I1r4yLyp6QDxGJx/n5jy72SdLQE4b51BuJZgZVRw78CsfPnAA62sFKVc4wyCs78pHT98GvNf
PgPAwO8X/JRbslBHq6rq1C5Ymscuy4LSrlPC+gQ8dv0LhgyHCDeChcg/IPK9sLzCDYtBm5CpAKmo
MGpnPmCosrbPx7I+id1GIy/aFwfOYVUF+Y9BA1eUmakFdsnoWqAL4ZVb/iA5Fz2710Qp0iLKivpU
/SIfVBRNcbAk2cxrDeRRkcmMRrLyR0V2+x2TIjMDyiCvNtqSo30jBQxE2NkSzC59nnU5mhqz+oTO
wt4xfpSh5l5V91FDsHivWsLCFbupUM/lze5xKxVBwRPI8/k1mg1SYVuix2wRI+NyqDtPa0xCDZ6Y
artSj3q7oE1vWl46ESfc/fcDMttxXRz9nKub+tSkSKgUm0KypdL0+21Ry3alxyYjKAMoDV85Lpy1
6ctz3XIuebbhQ9YohKHE6BSzzmgyGMVqaqajHfDIBH5SZo31e1b+SodH1mwE3QuG57Q2+9efh3HN
ADOlAmEhi9ApPC9+G0xnGoWSsJcTFQswwAi+Bwu6ZAmZWW6H2NBPxduXtjvIyOFEDjFPspduNDu2
G4OtZE9YugLTjK9WBGk2CZHgibVyup1nQwlp1IhlDpXe0rdh25Y2wozaFBkZOjTTHN+5fEMlTw3N
6IXstc7Ki9XPi/Ft/V2NAKyjCBBoeN3V2Z4IU9t1gaXsRF5yW77vEBCshcSQeJuPNvBTAHFiLvDC
rHeGDbhFXD9BSj7+rOFtrasKebDoBQ13t2Fgyr2pRi7gg213+HmUtzQiYnr/GuTshhZ+KeixjGWq
cmMozQiva7opC6RpAxNW48/CrkurpvOhCxqKU3gc13ncVyYp+puyCk+gCYIsxfBG1AvA0bSGF3oc
vNBG6G8hX3XzZpyJnJ2DRs0o2KsYO9UU0UQ4rqG/y2IrVhecgRsJxMu5Tc7C2YGrmjhH7/Hvuemg
GinuGpTFiRai9jbqIjwwl96JIDpL7AyU0j+v681NnBC93yXtIIa8FJ1kSasWTctO2prsuyAxqxFS
4mafqAsP6PQYX53pM0kz+5iMXaEnISTVGYjku4yTnYCVzz9P50YaZ1rKv+Yz27NAjEkrgUzthJDa
iftQvuJylQHDId4pmcHnXrhl/kIw8YYFCK56iRCF6LKAvhyXS9h0USCprQx66jq0Y+hGWrzK4sIZ
+XZIZ8t3IWWmEhq/1yKQZLFTtx5MyW4+y4kLu7CaVWnXVnIfbMSPHkE5YvJOa0b4u2h2XmvzXo86
2H5HH5cQ8jeODk4NCH2nbJmGGrzLeeuVjMhtzLFT0j1HKlptt4cWZamRI8KH7tr+P1nmM3Gz89NF
YVKOnM9OZfbZ5Giuon0UNFq4Djf3UkJB0LSdijanx4IFHo81WvOeGt2k/lcqopqCLgGCbwkhmoaX
hScI8M/bhBWkb7ghjptT4NuBhI65NcjOl8rKbh4YwH5QzoX0i6DN3xCuUiQOlmJzqqzE6y1iSZ8h
OEhHlKVWKJO0NS8yU0/bUw8uY/gAlnHQG5riHtAKW1oJVmV8/Xw3byB/APFHnJ9HqAFZ3nkcTO98
TS/zvDmRzCjd8kQ++MYKbN1kTo0Yl2oiKI2CY4kHjYcl321QeKU6krlpURjWG+UmWXrob53g8wHN
XjCVjnqTSVlzUslDpJh5suG6dUQjS4uNQAoMwNEQznBSzRDEbj2+CK6CZhtPyrCgGm89AGhgpKMs
DgkQ5cqR6UlfaW1bNadNikQ7uMO8dj+u1IdhP6AaGsH1xE6N9s4q1mRbLTzjN/TyhezptJ49Pr5Y
ai3lsSs9kuoj2dZ9vvB237CnBLRMmmBU6F6iqjOdPIwSK9KxaU5iCqBZv62Ljd+sEnYv+c7CEZuU
wLmW1CccDmoYkeMAig//cjmZqCWa2khBdwo6q34BnAmQLBfAigzkj1sUcg53AdhoNLOzVkgs/iz8
Ku6E/IOEug0gk6Z2RuoctTr2uTQWSdke89h7GXHF6g9/D7Lv7i5feA3mB/dbkoIsIZqyIC4y7/LZ
Jo2fJ7HQHJvEELp0XXT8NozRSSysD/HgATm7sLDzQ/KnQDDsTbAZFO/NXh8l4oW4rrTmyAmIB6Nu
sJXYgn6/KWLCjSO9D0zOHJSDVuJJRvWoPSYpMr1CiOKXf1O5f08CxYeAH8k6EuEzF0/RQy5Lo6o9
klFxOP2+FKkRBOXCPK7SDpMYQEiwNVOdIz/nyWuUhrTjJKayFLe601xtra27J20drIiVWZyt2hF6
2pQeMXU394pd44Urweig7xYO5PyhmUYCtJzES0iLgfV7NmEyamyEsdQekWiJVvCoNNARGCmHdkmb
kF/xd0LuNR/5hiH78e+L1nTEZdDEAoEZjOPyIjZ8EmuVTvujgkxCZA/bHN3h413zQKVHmR2lxmuF
rSLcy5kd78C0tyB/rnIwc7TSgVxBxCOO3kUz8XoRlnFe9scoCs2SA+5ROyEbxSSPqQueqyhe6ZxJ
lojCDuA4gA+dfn6mQLVO4rogaCBL5Q08rXp8kNqthGQdh5pm6HNkv9Q2tWJ4cIrqplJotvVvn9mK
WBlD9RyyNS2eOrZJUOsubihx88z2Y6OoTYWsAcN9JPVayW1CgXYspaW351plXg5/tlNy5XdcpWKp
atUTUANLDGT8ggeqfyXU0EUj0c3k7T85HQSgWglgChzQ2cGMQsmnYdj2R6pZNVsxW2w2xaZdC5Jd
POfkcQBPku61dCe/NkAH/ifS0WUGzjUsEX1uuKLWv1b5se6PTfUg9Y1Zof548A1cZ8MH7FEkhlCs
Mq1CHMbjYpvkZt49Ea1fGMe0sJdvlY5aaDyJ0BKwNudttBUgZuBY9vyRLyhnFoKUwtYcsgUlMHkf
F1KA4ADQGoz/POpEkIW8PJ1lLnBDj5LsY6JRQ0y2w+B0/D2J7Z8X9apWF7cNcpCD/5YDLX4pB8fI
pxF+fOz3+mNeGWzde8xEOvjo32mcUQVGu07v7l47b9iE64gs6ParF/FbvIqHF0CqKWR6Kb5VW3TW
yyFevgv6bdTZRfTaEqQTyQTIHRdme5U+/J6tBCsW+lWWgOC8FDc0Sg9vBOJIcSzJSi1XLLNTEX2Y
YiNiqlmPxSpEE2WWFtu4ad6jkr2j/5UZD265pOZv7jBwk4qCgwRHfrby4kiznExj6SuQF/eJO8bb
irun4uKsp0WcnyXAI0VFQJ0d1PtskUe5lJA4jchRZrY0HLKjlJka95A+CFN+P4QPUw1W0Ox7jhgA
MVmUpgsm+61tRiESsDMCYhWgE7hcd0XzC7UrEnJMuq9Rd+vkIDQQyYN9PjnKJb9g9lxFJad9xrpq
KApBnwHl6hnLh4z2vsqDaBB8KMbTBh1s3vZ77+i1oKa+e24sgL2NxxBFlKvD089X6ta+nsuerXYq
MkEPwunm9ruGPVWbEqD/enR/lnKFz/ueoiYD1gbjbsoxXS5pE6dRV6sZOW4xN7BDSi78HLS3M5zc
dEH277oUDNHekRjUHg2w2Z1EG3++T1X3g/G1SCF05bj+OSDYUGD1wVbP0VGt6sdJqfj80WpBqZyb
x7ft28vLlpqj2TidW1rJrnI3q8fH3e4Atq3nn9fjKvEwiYcOQ1dSXUPrw6uq2Q5g5J4yclSZzU4p
6BoSpTJFxN/jrES7Q9EQYEEe2vE1VbO1vpBFvopz/in+23IDWdsVB1c6tAFMy4ocRYQ0E8C7q1UV
JsArHfT2re9SFCqfekG2axnNCqkldscynTqh/bwKk86Y3/SJO1aAdhMlAAMuD4WKsiQaSj05CoqT
J3bZIav9XjwJ1Gm7UwRj5mdx3yn5uTxA8aHEUEKJbN5Mh1WNrLGCEnJU8h0l6ILqjr2O13iH/vB1
hwqAUV6JidX7ju5brDjFTxI63inU7ZWjmBpKcKfIZo/mQ/Fo862J/nBp9QFsV+Ll/XZkmTGkdrHU
+O8qZzTtFYxLbBY0Evx34XKVhr4Gs0eFqwNbIXwZNxGSYtKKgGHr8QtMiD+v0Q3lqyITCOwzYuDk
ikAFuDeacOhJexRfgEwHB/Xnz9+/seUX359twagEZSZGNTjUfyP8IaNW12s3muyufhZzZZlPOdS/
pjG3R3SkVuJ2wDTe4INYg9Us3N+FZZoDa1J1CMqSw/eJ5Vv6lrz+PPyrRB32/GL8sz2v5aHllRbf
n/ghVfzV7aR16xlhZOYLsm48ABeiZo6FLnaFWugQ5W8/Ilvexoef57K0VJOBeua4FJEvi8P0feEr
dJCrX6yzWRIw/fxMQDTQppGnI0UN1KMZ452GciOruUPd/dfEO7DMCrdwiL8pW88kjn6YdcCuSWg/
xNDlTTf2xIAHBnDIL2Dp7MHpd6uvJRDVDaPkYp+mI38mFCWKYpWmmCaaVygm977SHn7/vFO3HiXo
GISXEB6ExzT3MSmnMNpPzbO2/DZ7JGa+bo3mPkYTuU23kPW6cUEvRM1ORRxFvSplA1q5vdKNakuR
IWyWiFaXZMwOht4iWhGKkMGXJjONcNcsLdj0QM0eFA3eFRwCVL7AJ5/dnTBR+ZpLyHT0gKgzARpw
QVE7GEtyrrznqYTsTM5stdAJQpA4PKPHAGlr6d0LPNGl94DQ7pZYHqYv/TSj2ZpxtPCrLMKMwMbv
L7iiN/fjbBYzGxAOkpzTGN9OmQFsbHe3GA9aWqfZHZFyuSrY1E/piL6uD4COS46IuoLsYeky3tAA
FxsyXdazy6gA1l6NIQRtggfng5qi3VkLxtGN+34hYhrCmYhARrVCzIHbX1lvg41vtXbn8QvP5A3d
fy5jDrCKwY6qxKBCPEYPjZs86dZSW86bAmBig2oINrY6N3PVOBB8AKtgThjECgB8/lljLX1+5iCj
Z1GRSyk+z77i+9wdB7RG/1nCLesL2LO/ZjB7iTWfCLUPBTAV7OcGTtVDb3yudfdxlSxs+NJkZspE
HfKs7RHpPFoyoieNmR8XpnLzdqDBLDKPqAe5CtIkNA3bhoDPHhyuuREZn8wSFvu63XiNp+D3v4TM
tqTOhrJNOggJrcLW/+0w4qQIz74+2w1eLeVyaPD1HJ6yYDqg25HRpGrJCr5K8MP+upAz24sgjlrK
MvC7W+gKfHjKPNkhK9ItkiHf1CNn85kp9m4UOygtzGeyXVJ0hD8WrrWw7TfV7pmMmUrHfvB5FGMu
T08IywP5AXsFvbzrwBDuDofDElT1Cts3X7vpnJ8pLl2Jar/H636MVt5WfTBPj+iRtHnZWXenr5+n
dlNFns1spu7zsai6iOowLQ+JI3l3IzjclqaztHozTS+FNI+1GrOJPWZEd+uvw89zuGXqXxy1mZ4f
UJaMNrrYnu0m2GXe8fhQg+/BWBBz+6DpID8DNaQAHP7lpoxUy6palqfOpBmqIz9RGHPKl1j2bgkh
MtJqeOTBKjdH17VgGYm1PASxrqm5g03gGYEFwKgW7IhbivJczPzSFKgwGxp0RNDcaAVf3Q0WgMe3
ztW5gNmN8VmgcvUIAUDBfJUn4eVXvB6WruUtbXwuZHZN/Lyrh56HED5BP0ZmiIfcU/ZkHVhslf8H
7/y5rNlFiUtwHSk9ZAkuufNXubdkzt/eEuQAVeTCgLyYaX3wHoHVuUd/j1FHHakhefEIm2jhptw6
XiC+kBFBRARH/y7PO1MstdLGtPJFER7Qi2hVz9kG0RizMBEThRbboC3q038iETEXDdhzhN/n8f6R
D4Y6R1uFY2TkWyNY573br9uduQLy8CBbvzmnMfv90m5d9cCYNCiYev4ldnY0htyPfS7WRPSisGTe
iB8zlL6B3c76OoDf7esLlYf4g600YFNlcJotWbff0di5F3A+gNl54dETtVVzDAArPTp4Ap+eaotu
Vdu4v394ILvHr9AO7a/V75/XW5ie7yu5E0QFVbNTJcbsZmet36V8EU/PISSjtjI9KeDMLUDNvN6Z
NsF2+8cY+TpgiI3FWd/y5r5BKv+UPrv2citEcS1A+tMTpG8cQk3fU7zAfV2jTO4RnLeRlblLALeb
tsa52Nluo6sFqRUGsT5owbTf2RoNS6cOLj+v7c3Lc7a0sy3to0LigwpSeMXaTyykvQE3koQLRuzN
GML5bGbvpcrqhktayGFrcCLmxrZ7aLZyYgFbdfi9oEOlW4/zubDZq0ZrWnNyAmHSdgqUdYkhrvx7
/eEDDGNvnR0/+xbM9aniu8eM202q3Odk4mAuzKhAE6fa4O6zT1CABtbj1/r0fkKqYeHhlSdT8epM
I/+KNDASPLIyU4213yky1bo/TbyXl8RTEaRSDc2d+ED71bQVR8+T7gcCCDpv0tQ2fv2iICtHG+Bq
Vdg14JbMim0Nx3+9+v01BbQCJzO/Cvfr6/eizrutfBD8B6RBBqJjDsIRhSDJhxRBIGYLh+KuRzOc
Y+6GTvhceQ5zmRF4/q/MFc11tAe/opVbKNn2fj6st/ITqDn7axCzUxT3aU7HBIMQ98mdiGLW5DHd
0pO+LSEtcMJNeb9ErTjplqt9AkgBOUdUu8FFurSQyk6txKIcEdIt2sKciKFMGFLFwjW8ae6JRORh
g6EdFegAL8UUnZajiK9E56gXFL96o9dJgGdYAFfZCyfvpiF+LmqmWISOE5VUzaUjIGqjJz9nXmiS
0tXfvtQYIEzBAM3Ol+YElrJAfXTLfjoXPNM1rQZCVnEspGN1F9m4faaCgoElhXYNhEOfKDxSAsBp
Og8s1MxHq1gcAXukjseClYY8PMf14xC7pSS7z30CaDKpDClbSlndmBrKhZD/BgAP/5xDd7NeGuK2
bvnjRpdt5vq/QBuU75cYum+8RBdSZnotkeqiFeC3HWP5K3jnGrNFl5fRSfrfw+8adBVquJhlun56
cdunWhSwFsuyoM5uHE3bRBXhjh4LtBvxE9HRxycWIteOcrsgM4u2egTYmkmmL59CwVm479cTvpQ+
m3BRl01ftqQ78q01ovqhrEXHzyOjkLyilkxFXVVU2ICSaUHu9QMCuZoMKjMRbIy8NDM4umRotEHL
AUsanKRdcyozxnwEarOwJboLh69Kd+IA9GH9RpbRs0NXHwDldevc9NvfdbPwnt0wBTAckABOFcXA
sX6/JWcWrhQEgkr1qj+qv5h0GKtDOa5y7q39UlrQLjziDW1WS/SQN9TEpdDZGkQS7F4iAZrF8bWt
EWZXjdH2d6WK5pTxahheuBo0QZ6Wdx+5NcT7joCWkIuMMXsfpG2dnRb2ZHoQLxXx5XhmGpIv2y7C
6e+PY2kN2UaleBhzW8lQ7HkIyP1gCHFuLeKkvm3La7EgqQF9AkJM89LLMenykrRdf+TXQmCq0oPK
ejcQZJcVb7H2KqpOqaS7OAEn/6OOesQ+3xbMo6MntlsxMdPyviedUYdHcXAVaa9F5YJpNc37pwHO
9qkNUdLGeCAA4058KXQudKMm3HCZMC7cxqtCYCBjcQz/WorZDqh0CDnQefbHoHqi/qMKvmdEQVGH
TwuHU44qigcHSwTsCUuQrqvSFPwtxx5icqiSRyI4fPC6cCZuaScVMD4UTCAZjoK1y1dTjsZCEwPS
H/Uk0no7SwtqBhKV3vVBG51MLj9rYMP3lVz6Nk/6DRcDJYk09nuXaOmfQcj/+tX/r+Azv/9zydn/
/Dd+/SsvhioKwnr2y//53w2rq/ckes/+ZjTV53vzt/zrb4/1ex2xOvrF/nv62L9+8/9c/hLf+qcs
671+v/iFndVRPRyaz2p4+GRNUn+PAqOa/s//3x/+7fP7K8eh+PzHH7/yJqunrwVRnv3xzx95v//x
h4rn8r/OP//Pn+3eU/w2uw6jvIje57/j853V//hDUv+OkjxRhZ8P/gPcFjwW3ef0E1H4u/5dQicB
OgBk7mRdZnlVh//4g0h/R+UrOCMlnueBc5oi7Sxvph+Jf0f1CPpr6UDEgJZ3esr/78gutuOv7flb
1qT3eZTV7B9//Gmi/nVTVFHSgEGcal5QJyXBEJlZBnGCwEqtgBghoCRX121ayfdCIZccmu8IQbWu
4jpoDC3JciU1KC+GvGq1dOReWVVVDFpPEqqXMqykCpw9SiCEqMdthGoTqUn8KnZ6G4K/XwQ5l9pX
kWLxCRrD2yQsFM2rwX4Wrasm9wMjTJHscpG49V9VuQANZT7S1BQoJYXFyYjLogiDpL/rIqNvNKVE
NRllFTpAJGR8jEqhHKyoQpm+STNatJaiFWptJn0XHcRSrO/9IAk5Q1YCuXd5sIDm8B3Q8c4Yy66g
oOYpKhTS1gEYOIdRTYwk4CvZLTO5ICcWxV3hIb0UDUYy6EmJ6WdB4FV5DeRLK1VB4PQpH9C1yJc6
v8+kgavcVFZLtJZBG4feGAMByHlFrTKQNBGuSlE63oFnRd/HeT0CLNNpPIpdmF8OXWEosRLDb0GH
QQZqppEPCytT1TC25bwqlM4AMEzqrbKP5cJohoYG46Ma5wE7omaEyKMXgR6FaR8CH/V9s8l6ruab
Q6uyMPHNifgm1ndNxyusexC4NBtLM2Vh3qRe3/YyG0cDLaTTcnwYlRj93MwWkypALMWyCmRxrRh1
KA5CsRcx+KzSVYfmKWtsBUTRiJcrpYg6aRkVd5uoSegb4VC0C5JmNSy1+24IQag89uHQGLxeZe1j
kOC+2FIMkm1D7gWSPeQlKgC2IqsZddWk7TpTTOKKs5RMA+yIlI1QGwCx+4pBAjSZtMRIUAVvrLW8
VkyfAp0BYHCpR6tBFhqPZU0PcEMN7jYgxfKotapYFjpbCqpedZQhkHCqgpYX18IQ8vk2H7pIsfso
yo56lgJe1hNa3wdti99JRJw5Y6SqZDEuUZlbB6N2HzLWE4t1kigYCj51hx2K95FMs2KlN1oNhJ4Y
wStUYzS2MnIN5oDJFL+NHIXvY9QUsdxHIQDqE+BkaKzs7A5QHMHt5VoOsDIRqt36RJMzq5OrXngT
EP2mlhZloMPKxbYpN3ovtLExaKkAelTiB0V1IHqlPuik6KJV3/JMNsrR932k+yq+IicOrJqpK4Az
T3YinPXCAYgpb7wg8UPB8/UEpSxAtI1yvJUHlXVAz0a+pLzwJMizwBSVMBbsuJa08KWlrVrvh0Sp
E7eO60R6q8eALyJDTmSOc6Ja59TIrHua+/uxbztxK+Pyt7uwTAPfzLNazn+ROBt7swxC5R7GTKab
YjiCarSlwOQLSlrtCC3LHVcSUJ8R1BLByisb8A/1Rcsh9M+4TairIyircpEDrpg2hWSWfQSEuCxT
/iAEckJsngsH2dIC2nMGQFtpYKujrz3CnJXBIabDhmtI1I32kMjhIehF6kJq2htMH0loNFLYZoZU
pmD/UxqpDR0+bSJPlcoc5A9UUzIr7pq8cYEUKT7kIB50O/K7HigXXo+pycWcvtYaIgZWhjNyUAZf
fQjjKFRsaNNIMVrCwsqUctrKRqDKVLJTOa9TA1HF4BTn7fDOYIlRW0vTYDS6iJHeKSUfd6GiUYLX
TE8rkPQO2kc/khJRBr7k35Sa44lVEl/z0CJ7omgXCV37Pg8WuJJwmmi0gywCvjr0ZWP6LNQEO9d9
AWwhtO1GQ1BCfj0GVYGDw4vpl8plyaaqK+nUZkkZevyY+mH+TPWyA/fEpEcGorefqMdQ5XUEcCYq
eWK/OEbhIO0Kwpe9rQCnBfaKjoDGtyfxsFN6DY+B0PCoL9I0hWluCEWH1FGrVLDo09Q3tLBWKqNC
KTZowEQ9HO8odN59RlUq2+IIRlUzENo2s6REJ68KV/fQE6BcPlRyEXD2MAS+FJtBITTafuBwk0E3
lvgBYKM8H4BAQ2E6HJRC54HlsVQqYguqlCmFzSephJdOUzr9uYiDvjD8GsrLUAWuzwxSa2EOlrYq
AFlw2ekpqADCKqyNgVOUQxTrEZwySUnQIZDy8qgZCYv554pLOBSOgAx6qqeqBVS96Vqqmnomkd8C
X/0f5q5kS24cSX4R5pHgfpkDGYwt91VKXfgylRK4AAQIkASIrx+L6j6UVDNVr29zqUO3pIggsbib
mZuRsU6y1oxnxR1sFzE+gNuPj3qCmHrOCjgKpFH4OZrA6wPVxZKVg1PzgpmVoWvmfeS4hgMPGZsr
NXhIY63IYf09DkN0M9GxHbbSqBiuUARi3qicOh0tL7aI4crp4SlQGs6ne2wB/FaMjMIBF1lb60l0
DX42jCLkF0+xNiBobyXOGiOWoe4pK5ardPEDHcukm5Lh59h2WX7C2lC+FOC/hlI5vl6+5KaHpCyK
dhyrMEv5azaYzcDisl3YM8Fcv7oNIE2bPnoT9Hi6VEohd0OT9HBHn70eckzB55PsdoL7Ptirdma0
NrlyojK9QiKZ6XFMwykj7NMSvHpPygASnbmW7RzCzS2AufSAhwfAXJKOwQZnDpsqWYt2qAcy8Hf8
ue01W+ficesJGmjK3fZsgzW7tYbnQVnYafqahJbCExasbXT2luay9NoWP4npPYO+fhlvi8B2T8UW
z/e0aFRejqzwX4q5ib/hq65vPdH+phuYXMtMd+qBp61+jlblAW9GbljgDI/rEabthZ4vS0zC6JOC
Yy9Fi4iRElPn8CVrC4M0KoNOHaVMJK2rkoJJU3KHaabaCgdzL2PdXIWjYEfcqLOtfLoO+7SbmDi0
aTzD/Se0wEeGQT+SxEFF0UWBvC4GqpHwmCfy1eRW366sofCY8ap/zHtlPq0xyeMwNCLehYEKWb3l
Pbwq4Z6G2m9u4YbI0TDN1TrC7tALa2H0HiXJgjeiwrTsXCJG2Nlz+ZIEnToTzbTeUWPVJwynk6hM
W6e/okJbKArKNvqOAxaOYS5O2qGc3DAjjypv9F2bqbGtCr9OrsI64QIm+A1RFVaTPc5jA4d3G5rh
eosURcGZq+B7OrUDKdfOanTrSUFgPL9tQV+KKR2fwV9F45UTrEfylMhR84yjnKNySXVqDkWbb6Rs
9Zq+BeFgYK8RyXS8brFBVbkVusdhTxaNBL45jFXtgyEcd6BuWL4z2YwRYh6b9W2hcf+1j8IJ/6xo
Nxx6PoVQHJNPOaDiYhHLbiUhw2xc5smnXvIOhFYs0EAncC6FcVS3NTBsGw2DpdW85fDWxDVfG9e0
SGHg0TQHFc/GZs5K1QBjx40xLfCwY6RF8H0RYS5GMuugTlc+vXNN1NLdTF2kyrZ3AxTTUpCbJZM6
PBBUg90hLTxqcwU5utmxdgmObmy82Ukj8lpy3eR7IYh9tE1s2GFLUCwSnNgxnlg5U49Of+yX5IfE
TwqerDPLDsO4bnyVceg5xORx3BWHVfToIxCq44NHOPqH2bM2cdHtUliZXWOodkUgxjwj0XAOC/gM
Z1Z/KSa4ZMBIrciZ2W+eaJzIXSZJUpSpVZ27mSxVaMTt2KAA3AZs+bnEne2T/ZBPxYP2RX4Hi2ys
ka5d3GOTGiVRUMEHoBxhKhGUAcpIOPJTKTCFD74TQ4TNLFAtTEgJ3cXCwEqPrWp7he1Wp66QERO2
tWgtYpxTkRrEXEnF3tGTbVgeG5coTfKGH6iDzeBuGEN4qSuh2b+HLP+jdvum+66lkT/nXzvpX3v0
/75TP8anWf/4Md+8q9//5C8d+f+PFvwyc/J/t+CHH1q8j9ufO/DLX/hXBx4m/xVEGYj2PMJoANgl
YPv/6sCT/8rTCzsOa0Lgmf+yK/t3B57gL6G3TjP4iBQYYL/MP/y7A0dHjxoGE21wx4eA49K3/wcd
+K+oKua3wW7ArgMfkmZAV6PfkCo0vEJFs++qZmtYBkutdEQixhw3Qb/rYpfoGwxtuu+hG83pT4/o
31jAn3v/X+H5Pz4ZT4VC1JhAxAxZ7K84UWbN0BMGlbwxl0ora4PgY0oh4KtZpLZlV1iMQ57QxQw/
cNejRPv7j/+Nk7h8PswwAGFgSgO2dahgf/38GR4EBu2SrKCFlDA66HkcVagC5UEaV7zMW8h/wFRx
pDsy+LDqZhXKw2yCf0ro+BUr/ON7ZBRQPqbXgKdgkfz6PaD44tO0IcCk731yFURD+zWOFnteWgfk
9u9/9IVG+hPacvnN0IpjVA58Fubd/yD1/wRaK6usX1EqAH5o4vU5b7Z8lwxNT27miOKZrzL5J8z6
rwssyijSK0HUwzkc+rhff55xqAKWAH3IDNgWLIFxCfwh57WAjWhH3EE7ZNreZt4EH3//W/+353qZ
HEJ6BKxMo9/ZOzOm2UYVhAEoSHWKYr9v+nPkyMWAkCFG8+8/7a+rGVgZaCYM42AxxX95i1snFtxh
vBo4T67g1PXZx8u87D3uhmgNhz3ZQNb03I7jP+yj/+UB4wS5hBFlmJBDxsuvD1gtc5RvAyZNB5cm
Vytu0pqtIVy7Wf8pdFichsu6+vtfe3lpv60jpC7AVjuGP10M/cevn+l8sKS470WlgiT4SELUs3B1
pv/0MX99hVAp4exE9Y+/jHyUXz9mxMBjTlG+VxZ9SVCSoTVlMy7+048tes6//02/MTqXjYjHh4+B
tO7Crf1+IGQkHMaJUllBEtGjDhcpq0QYLIcw7BZTO5XGw27mLQrBfokI5lXmec6rLUMS7iRHqH/g
SAbXy7//Wn99BpfZw4uNLDYvpEa/7Z8hD5icm02ispyi7SpoBPzO5mKwN3AyKA7/+YcBhL1M0kIC
/gfu+2c9qN+CuHUQFVSFssnVPAXdIWFR25Ymturt7z/rr2vocrlhwhTaIWyYBDfcnz8rxQnUY4/I
ynYIc4t6izUkFEwX/4GL+evOhPsLXAWKix8XbpvfHuDchA7oNCBXbcf1pt8I5qGtxSQgkBz0wehb
vgfEiWfRkPWfUrL/et5mmBdNMBqNq/VC1v76G2eUyrNT+I0tcsQ+JpSAoMR8CnvnlALfvFkUxdXz
Hz9XZKFgEhqnAsYnf980U5izdGxS5JtT7+6J5/wVJ2+++/tP+cupk2L6CEfAhSJIEHJ5+f//dJNA
Pep7j19cjjok93ncNzfNlMdnWCU2lYtz9RRi8/6D2PMPncAv585F3Q9LJMjOII3F/PWvnyoBCJBo
hUNDzou2uGoilh+5AGAwmNbnR8L9xg7rkHNbj3LBggI6yD67UYxHE6y+OPUBQJbjsPSh/4dl9sdG
/OW74UWnRZZCCoiJ1b/UM5EcinlbCRr9RMlDToN+PfRpAi/YkK5wixyz/mp2Y3vfCFYgGs6PJyRt
MWxjP/zosmJaYc2YTLLOo6X7p339l02Qwf/k4qIJrrpA2fPbg1td5/M+Er6awz7/oudVfEMTEqZ1
uvHuwfcjCW46DlSiQp2IMjD0wHvrzdOsBIEXfUkyOx7pkq3ZrmArPWdZY4Fk6yWDBpZrt+2UR0dR
DtDhuFr3iG0sl8IiphOvMXW7DcTJp9RYTNVKh9XvN5fPdm9HQVWlSIwCMFabMWXAXHBjgcz9WEU4
uqNpUmQaODlxu1c0x5+jGy2QoYvh1zPbiqXbs8ve0gG4/1K1Dl+iWOZHWB9098g6HvcUDSzALOv4
9yzkWxVYK3iVOwEvzBjPpCk7dJv3EDGRpQRXlF9RFiNva1UrKqLZi3x4AyeCpMkgcnP999vo9/eC
Ux11fJHh5SD6C//9dUE7eMkhCRopj+SWr3sxgnCogaCm/6TAudwW+Kf+tD4v7BqMb2AMDmovTPLf
9RO9W/RcaNhy07hL23dCSaHL0G3SVCBr1guOZNpyHcMO+EGvZtBS0X3TaQbtUbOaEiwrPBMdS27T
kalxx2CfdO+RkgGU8TpyFHg4hFRDaW0fV7jTmkdQaNAFRNh4kKAKPyN8UKAJtQLWxU3j9d7O3TdP
V0JK4RtVmQv/IZXldedU8G7NdpQYrPoa6IHpMgfB8tTF68hKFDw5EFtw7FWrABmbLfQwiJ2mh8uR
2O0n2cTHpsnU/eRpvl53Hfw6VS5TfejnoHEl4FOc/WxpojPOgwzhibF2ZZNlo694N9igbmyePVil
k5uBgwoYSJDulxa59LumIJM6YPouPbTt5vZxlmiQ7kvov0SsO6lYRf4dLz2sYgM4eje1jpsDIqri
GJki1sIomov1GUgDIAi/mApz7lm5zFv/EK4KjAu8FzwU+VNK0mPhc3IOhEfwQMLNQxNs6nGKs+GJ
0lb8iM1i4EPRTgb2DDwxIZDm3h2ahd0thZqig+a5VojaNsVPrRCzia1Gkq/NOrqtgkVIzsoucjAn
gQZsKXXmlvuga6aHMFn5CTOM3fU4NcmZAExOdZHvdeSiKzz84BbjoLpSMekPXb6YqCJhMuuajVM8
H0ED/mib7Rvp2w2t5GKLrxor6rEloAzlskygojoEfHAbRm9zAFQIMDQgTd68JqOl9xquy+Xq6WfY
M5hBdTmGhHNPQkhUt3XbF5oXAdz4MnqzibS/EiJJHlURWo34TZbO5doD9MWH6Z9uA4dRwRU/pYcV
FMhwyxv1PWvTp64HhbVoarfD6oSPythzz0vEIb0qC3710DBK96pX4HB6GP/1AfB5wlRUss5/1xYO
hEvSI+Nm7RA8OkTLI6isuebgIw6I8PLDDu2bPMQYSKlSLMR5h1PLJNWw4An2hKS1IcDiwyKfRT02
Q9NUXaez55D1zy1tZnZG08JPgwbjDcStMwdagNms/bzxL8bBTaaUQ8JxYoAKNj2JeeW4XO6FJ8EB
vHOwW8LY3zDY0pzRZqfY3LC/ieAXInv91ETw15q5LQHP7dvAv4KYfO3ROZZ4qmAgyHjaXONqi3u8
tDi4EMZi1S4lYtjzaQmT2q9F8kl7pFJVQs4h3xmEJ90piSCj0rcMIYZgHiuWgNXqOBKA/OB0vcYs
flhdSO6obu8ln1XVUBZVK5JMR7innbKCPalpnh4wNdJ9tmsqTqPk1/1snosugfhRUCzT5F05/z5k
mvelGYf1G6qdzyLG5ebI+qHdFH+90OhYz3F8cp4OII7FoyvYHcHc3lUwxeRL3/i7xGW2Glj3FvpP
gHEvOSs+Wxu6yufbeQvYDQ4pxK8sa53N5jCB29oV6TTWzsRvjMHxmyf0LiQGHGOi9iASX6JsdpWA
AI2l7mZk8GAOU/nCSBgdkm34uYAFVDl9KxL1EbTdS5HYpExTCdJkmRA0wtx7UGRLXw5q+4767tFF
/jkPhmBPDPAPGhIgsUqN4C6Rw9Ebdq2wxniLnC4dPk4Ny6sWF+81UMNSh2qGL4lLKy17tmvT8I7H
G96QX13V9uwa5SeHeFAC5lEp3Vm5kVuMrEOtL6DNhutfhE8IkrMDEbejOTB/IUA4toiEmlgkb8cQ
aoJsaqCjilSGXig6EuCQ5Rj1z8ymB5Q6HgVCMtUO+2TpOBIYFHuiEfZQPsq7YcN0G4JsUQl3P/K2
jU+o3pJ8pycaG8S+JZ8DCg9V9oK4z5kn89dkDsdzg312HWOcrIJgdB+qDl/dkeJI1HoHjxaCUCnq
nmKiQT2I8SXY1iufaQ3H9EuTwbqloslUOuVPqCZgBAJeAxTiD+MvVBfIqJpTcQVG9Os4NGejeXPo
3DiWJF7qOQZYBKgPYuME4VxMd22t1tzc8oy/ZBD1iCoG0YhvnD1P3pPdaBZYAId7krAHjvoLLFYE
R97EPgx9/p2l21rhjGXXZErmWpH2u6Gs20FPFx7HMYPzmmaiGolJdgUd2E2v1Hfa6jNohPxczBFG
XPn4MycLhh2k6H6iPWyrmDdBnW+yhfjUj1eaJ2IPuzX+FCczf/HNhJdC2wLVDYExihoVDuiw3Q1s
2PshQNLlclAWrm9YEz+ogHKBhgA1FrN1CK0d8xMI2UcMU2PAcn0So7qeF/U4Gtd/dW566FiXVKTN
ECSt8u/hhthu2fLo5FdNgWchDjntmqEMJ41AFAfAf+5uPU7nRz2tj0GCJOHCOvDY8DOGS0s0YYwj
UfGLHNBc5AX4kond90N7nkhyDUb/gbYTDrplvaVQgA6Zem481AiITc6Pg11/So+8UsjGrlsW4twY
x+uVLgn4CLB7MQl+gnwFvXxR9151ETI+Ic64GqRB7LSgtKLcXufgFSYhxxJVRnZqjHuIRqz+fYgH
WfLLCxfzW8YQWZi5+EBw4EwlAdN5GzAY84AdK+kfgZuz+I7Opi1jbSwpByqXnQbwh7Xo4wWk+3Y7
me0868LX0VK84QBPKtX5b5BqdAZiE1ziUdqjTiHsOuxocBM7rsAPIoYh98uDFViUgC4EmFi+wXmk
kSUGdJAX62dE1Mutqcam369FV0/BcGjztopi8D8Qpz0OtMBNntig0kq8W1JkkK+On0FH5hJoQLHP
F4heYsQAgNmDi9sa3Y2ooytrm+d0nK5TDsa8oaksRaHemQ2vVla4u6EZlmPC4nDXR2bakY18WVXa
3XCxZdWimluwq00dAmDgYjgF/LnJ2LGxiCpboeedwqsuaG8usqMgh8yqGcelsg1B6NUwyd3cRPXK
p89ubb+nWXdil2fbpv45CcBcwl42O0GwMsBsTeNvCMBwmvJwN7RgQyefHlTbHYjl/T7R9D6HxiIJ
nqYE5rNuMoc0Iq8NujbbI+GBxveoNPYBiL4yHtQOiMYnhfrYdPLKB+SgA/iSkmVAXFxC9mzY9nCy
uAeq/BKI5rMf4z2kNNBRIbxh6WopsyebiDtvEkiRxPCWab+bIvsioYpoF9ywRoZ1vMbxfqZ6QP4c
vwd+yvduWWUNpylbTRFPgYF1cCdc8DqQOrSTY29u+96iYAfxBcUXUjQbC2UJVkE3Roc2WREDY/XT
NEEwTBALkwNPK5P1UvAQ+RrMeVpmLrjmJHikLLuNBeAmzCBehXLuax4MF9EAiKhxRXyT5OyKxN14
kInHA5rhoFqStPjWAe2pm2HTl6sg2bliu9+2/srn4/WQuvV2HeX3bEtIldm+v5Y5KnJU019AEd5n
uR3vFp+2x4R22DUYpsnAWWpKumO0NQT+UrBUYnnxkS4KcFF2WoPpMU/Jc4Lc49kAIHRp/BO8/4o2
FKKSNcu+Qfuiyw7hJaXNprBcIpDeOQIkKC4BlNjrG+D192XOYfGoMwXNcv6c2pCWLUSxcuT+4Lzr
z7mIngeWP7UtyQBrTA/gbx4y5uRtQBONoHn/LbbkrGdFoY7ApC6PskfoDVA3mKapBVP3BCIZiOsQ
vNOn2QlF2mHrE7MvnIYFTotxK4Dmd12zQpol02kPuuVBTv3HoJFpsJH2TiqOemt23MEAd/oZh/wB
4jAc/sCRyiBVryZAAOq0qU8Z2YdQFdDh51v0QkJoeKidkwqCk61aQoN5SOvv5iyZQS2ydQ+tkACp
vQmMOLXTey+Wa8rVTYcL7HxxVt9F6Hp2uK/AAwMLHG6w7vyV69a3eUSi/Cg2nHMoRzyO0Ous6GSz
E2E6HiG++E7mwZ3nGUR81nZ309zcjaY723VZSiX64qDkjFtny0hNYjtUoVYWcUEtreQAMVpAva77
KG12vb5oynvxOnlzzHKH4wwnSxlMWb1BanLNE3DfwD12fhlfwB//gCdhfh8w094E+bSdZTbRvejw
mp0MSc1Ty26iddoHQ3NqLT2AGCJv64gPTjk5ICUMOyi3iFTk5L7Px31utle2zq+y6ExlN3bKMn3A
aYYUyIsAwkXXcjYPUAvAd1khlQHqsSLZYPm/jQkuLxQ5sHJ4XIoMHtAurhKv76cg+bqNxR2cr46L
CMKTzvGYSJ67HV8wCYdUp9iTl7BD3PWUywebs8cplI9i2bpy8N0bZpIO0Yh955P4euUSCgRDz5AU
nL13dT6pGxdotCXoYHBV71uIkkoi4Zy+6IN1rgaOceJ+RtonM+MtlBY0rNJ83K6pTtZ6WotTJ5qH
MIbebs0cBAK2ORVK7CNhXwUX+Y5B1OZCNLVuyNEphz9n5S57VyH2CxbIdcZhU1VyeN1L+N/SAD2r
XKMcPSod5G7qrYXdstV6qYbEYpIOzeNTEUBFUE0BGRAr6VSLU6WHgAtjgmHgbyHp24bHtNO4pre5
4Ih5Gdb2ZjJkeHBMTj+NXHH4EW1QMk5RF91SriXQLCh6yLlxwHwqJhP6CSQneSWrcEcStPYWUnQ2
H0KXuVfV9OpOdXnQYB6pI3zfJQu9bxRpcFmHa5OeZMQ5bPYoPGqxpfJpFxi71GoJn+XaLuH1kszZ
c6rm9h4WcWy3sO3O0+a5yLcH+PEHH84hZ3TK33HeKRh/fkTa311G2UoIiPtzyjaOu77te76HLHt+
c3hAWGEmKotGpuh42/UhoWLZZ8CziEGz0LcIfmfPLoan1Yjv7Rx/bNA8c7/cQxn1ACB4rDYNaY0o
kjsHCa4rN9nfUEeGpmKNaT6Sth/uWszQyD4bqh6mzI3v8902xR+TzrNa0MaeOEhinO0SIkgGrVYV
EKzd6mIUfNSWnX3Us3pMnbyTo75al/XL0EGjYqZgedYZfRtz9ZplHUA4yLiB2LTZR+8Sgp6jCaF1
7uGTV8yo9LP2SzskE9BHHayIEYRch5vklW85RgoV+0oFNizWhkzKAb8pJjLaZXyOSlR9ky8bSDqR
T+lDNJ5saqNdu2q7EwzR0GY9kWh6RIzP3eyh4Godba5Ar3/A5EgeWLe5p1YRsV4vbhnf0Zexj2nU
+T1Xw7R3Xc4fmaJAdjtXdRvmWMEl2EcAlLuNIdfUpv4eCSOygphoO8glxXnWY8Bk6dv+OhhZ8oQN
/m60u+9Qzd+N0OtAe1NI6Negj35BIwzEtQGx87TN2p9wLUJyiIv1WQn0eNz7/j7Llu2c+eKLD0Zy
RhTbPYJNvsR4D1cyHqGXyjADRlKBhYCizdTG5MELl+jol3aAIKudxUsBUS0KcAH7aMbwE9Kw9SWY
zJObYUHrktTeK1+03xFUkSIsMFlfFw5BFJ/j1wlT8FdtJ/hdzy66pcT1NzxvVpQSYNHLrodQaHKu
LDZYg+kVk/YqScrcmjrAxPRpMe57n5kbvBYwaFa/g9nmO52oBztJ+65aoE/YMXvhEBRJob29Aj0y
1npS4rSO84KBJi6O3dqoo1TJ+hK5rekrXaRfaTjTGpOgS4VSKtzHhQghJaBLPRQIEcdURN0BGoJ6
dqPHaEzzanUbBrQW8N7B5p/SFW7gkkbD2QfIOscGRLZxUkAZl6CQ0bn5ajf7s4/G/ZZHTc1RK1Z8
obTu2gjxzHIz/WFbp1Q+MR0IsoMMWiPNwAOxiqI1eIkTBD9SqjoFfVX/BpAEghwL8XUFgj68op0L
DpfxjYpgiKdq5+V+i1BJ8yTlMLtuxt2M7CNeTtqt+zVQ5ripJNs5YTEwqSgnJ7mlcEsXqTojc4ZY
hPxtci/TiFVbztgT1MbJDURQ10RQsUN+AH/jc9e+jaZPHDSUdgPllgXvtB30vgBw/AOTIiFIgghh
8Avr9HtR9G183ZsmrsGjIyEXaqnwu7ogzeiXpn4nmwWFCvYOiytH2x4LckuKvNxQC6JcdJtKo73y
ywoAKc9mBBUbF5PsQQbdiJTlJcaCPG5aA6kgQK2xv22yVGzui3cfrBucVpVvC1TcOVPNOWw7LU9r
M7fI3QqA7Z7DOeziH9AXrti9EKM2UEAhH/IblIvafo0KjbsAOvqIfRR07Nw11G5pd7JiMawOQCu8
GjH/wUogcLJeDLZX2VPI9SpcEuAiN1T9M2rtIDxMUxMlJ9wVqUQLlLLuKRBx+sEES+8nNPzsmP1B
J+hpMP0J5ekWo6AYzXGB0DB/4CuKvHMMqzvMS2LCwB4hsp6/yJRjUY1Div8BMxBRDxGvA8sPICQj
/bmlbtMVhhaiqK0MdbE7W71xcRtNsbvHTGSv99ESRMd2XdOi0knboL8C7gg8W4st+BCTCCohglz+
mClsMO8Q0xiLuk8Epm/XIQnYbmKWuL12cpmOgOXFWrk2DUgN8lLAuikPCJCeVRUYMYHOFzlrQFV3
mtAd2u1D6MnDFjsgsvn0IbLsEFF7KKx6hNbMfpU94Oci/E6QqS2kudMYS1u1wbDArHDcFOF0XAEx
P2BGhe5y04ZXeNtvLapa+F/9yOfA10Nm/Zvh3S7OgUZuBorXwQO7Q8cFvKHeLDqf2dkU844AXC5N
fLuPpcrQan7TrdXIHksJaCNmwj26+Aa5KXDIrpj+hIDvuBL7DfrA9FZCHl4OhYOujk13+CvxEyDz
4TkqluQ1CFV/XBL3kc8xru7WZ8cJ1XaNFqqFsnSi2Vniu5b9kOV4xYApa6OjEXjdsBYFP8TBLNMH
y3me7fpixWngdLodTLzmbTmqzWGLpJOIrpcsGD9YbNlUDTC2is+TsSIC1nChW/eQ/vb22BvoMKs4
GXS+Q74H+gKZRWhP0DcuC9AdjhAJmW/xdTf1m6wnlcNnvNUIcawjO6XZ1dgRw0s50lHssWBys4/W
1QVXmTAkuWuWNUuPVHYkq2MoN9F8+2S4CVcWpFdWBZE84fV2mLxdKfW7xs343lk2QTYGzQhYWKg5
mN3LaabDAypmx55nvvHoenDQ3+/TleC/G04hBMQGsph3kTIBQwHTXOu4gI7cjYWBh0ESqwCnSw6Z
vNSDjK5F6LfoaYisDq+KOTH8GHTc22MukkFN5b+OiTXvF/FtTdOpu49N1MOKYAKtswvsYhQspxQz
HvJyEZCbIlW0O+JfbgBgwFL5Cqr6BGimnu5YrNFhYcB3OydS4EqMB3OHNeznvV6jmdQRhAr2dSnG
oo60w8wJZjzNURC0gZwD3rgfAqWP0JHB39Tb12k2yEJtlCl2EGtD4Ya689azsTuBi/uJCZIvuFLR
ZKEAv5p0tN3h8MYQU5xejWvOj6It0gPkChflhwWWEyXzQVDp69ZjutwQjeEUhEcfyBjbU2tIW+oL
+b458FpVki7R55L3ZA/OvPnajBSjRYDV2q/CdK3dGwtRErp8jQliQNCoLVc9b9ejVi2Kug5rITER
spayCEBQy9PiVrjNHWmXIwlyQeAf2pCxqRs5bP0OaxmVuzCjeb7QKvsFaSNfnR4KLPMoH79PZNjq
RcOTvxmGD8fC7YGEBX1YTWe7g80HXWXEs5MPgqeFjtD8JEG3hzwjBZDDsw6Yl2mqbSoM4lYXeu5w
RExnh4bsQBf+gzPS74aimZ6opuhqAMjF+CWbt2j/9LcCL+2pBX3ybehGi2HAwuxmDIlD1os5Hahu
CZ7p1ilUsxvgLa+D+OhN1J3HsHH3GTrV+wzrripo9CUePYXDb7rQDw4UAcRZNtMdGI7tZQDR+tpC
Fv+Aoa2vkQWwY0NIloVbm4emWZSrh3y7F7oJcDJIXmV0VDe51hnA+hkBXMViG0B5eE/Bxgewk2ZY
T7rAnFOeDsWHxTTqQa1WXod2/B/qzmw5blzL2k+EEyBBEORtTsrUZFmDy9YNw7JdnOeZT98fle5u
S9Vh/3X5V5w4CkspkQSBjY2111q7vVWB7DcGhJLTt0YIBgd+Y9fRJ0sG6opefi/o8bM9VL+TQUtx
jeDG3bFjdLd+h4YAelFFhamhTSONrgJUbva8T5tixUgTNZQHqolqn6HWjXcaPedLL6Kw3wq/qK19
m+bMsHR056+1SZNxgxmSzbE/ie98CnefI2fuPqPrZZtQ8qPgL90oeu186BWVIRKMYrmUVI793UzJ
7Bb9nDy0ohi+O7puPxZL1N6Jpr9MUL0LSimjOQIogFrpRgEUWYlGpZWWi/oS1WhcYKTXe4VBP31o
Q3lsDDwAlKNszVsIz+lFntAVwIWoExJ4lug5ClzvIKJSBpuOujYl2Koirno9RK5qAieOkDiJ1csg
AjO06IIETJLb43astATdH1EhDo3n7fCeMA9KFhwHYFReUJD0KepFgX0RZTZndiMyuQ3HYjksjqxv
QjE0L2ZO1G2SDj96Wfg1Z6XlxJkGMXsZdPFO5UKeirycTrVLIqpTX19ZMVhWsEh94dRjLDD+D5yP
k23GL1Vb2f4uGOr5xqZHw30RjmQeTZXtl6XwbgFwvA0iuOOglyPnt/iANB1ZjJxQVCjxOLtF97Gh
Kkb6GpcH5j/0CF8mhzqL1V+tpdeTG87Qp1AzEzfTVJr7IIYB4JVJdvKbwT9WSR8c+8SA0MX+LvFk
ecmSPaVFtHyBTQeqHYI9ygRdlXCCdheR9nOibROaECLI+jxqO7zVaTywN9sROI5rf7An/1Pqrviq
lefJRa+teCdLuAXQ8VBekOBztmvtYxov6iKI0v5uqfqMNCMLmP+R/0ONQfs9T4sfWVKM26am68aQ
2OYW3VxNE98eBqppe65DTY9i97SVlMS33mhHJDZJdon88OBlFh3fLH1wanGcgmI4IeJdQEv1pW2P
9VaZGAOacv7S2kmyh0jylOfpN91BMynpeG/NlbPRhbwuNdR90gX4goGNUlDWbooY1867g8jX/EaI
bFfMRbUFV5muMTIEiELvdQ8UjixEZvcDmfPg5WiYy5bjhOgpRypotxidSSarnjkyh7mYo6u2qeOD
PwzhFTyPjhdBTPRHnw04B8PKhuVhkSPKJoLofmASbzNaDQVYxe3D3nk0MnnJ4Ysd6KgW7igI7sm9
rKfOSo9A7cll7s/PVYv1hMfY/BAl+1GsxhjjDzU/LV41WpsqHqEM5u0y5+htvOhSLLn/V5AHOYCl
mWN+w0qIlUPeJjsv4GDQj+xkm1oX4ioTHKvLYRSPU1t1l3Y/zlch2/Omifr06IOmAcJP7Ye29gCU
TNZsKRNHV15qim0EUfPWyyowdGDn2fHkBZgihxCOXdvCUzD//EFukzpHGCgFdCWC6r7Icn0o2QUP
zmIn+1nkZleBvdyElgsWLLFAxma53Vqt8a86vBk3kQ71vQzMfL3Mff2kMQj8iowk/SxccZpncVnO
vbR3Q1KW16DYW9k1z3Gv8zvcz/0rlwYbl3Qvt451Q2PJwHOsq6aW3nUZ1vV3wGN5FYs6vLKsgmav
Ku7hKyfyAwwvEeyJZ1QdKJNR9MHrRXdJfqxmSISIUcgZSxz9JhSkaEkL/2DbQuNQmerurncLcevF
lC1CDv6Plai8uwDG6T6zwMLscJmW7YBS5F7a1VdPtcV1m7EdHtp5KI+mKt197MwJatq5e/E7qvwZ
pOoNhzvCc25fuRNHr5sZmPs+HCMqw0se1tYWcY1/KQagxjVlpAKE+i+orXQXSIM/39Bal2bMUDYF
PEHRQMBKRpBNNMFte+lOk1/RQGb2Lsu0i9cid/k8E2mmI6vaf0CZloXbpMI/OjItohfszMrjjLRz
m8dZt8d8FhTJzN0ebgKrLdZN81eAfLsD+/D8ZjdInGM3IHfyamqEcxmCqdhb1dfmyQlt+TeiK//Y
NeRkwxw58qnSbvtxdBzxVMS9fdMUprlcuuWvpPbym4kj1keV6OYyD9zyXuRzHm2qMFcn19Q9LTe1
vaAJozi2UwWC0U5O8w3QfrbXHAzlZgDGL0+ZWxDl3SG0wK/DZnB2ogubreuiot+Wuiq+zaqI8LG3
l+Apqrv0b5UGPjUVwV7geVQauk4ybVp/SJjycSn9TYWl7KNdzdrZwIqzvV1c1gghXau96lqU7gQ0
crZML3DAODeOUH6NdWi7xYAnLBA5XRBmZK/lHSrJyHvMR6KfO8OM2wZCeR9qAL0EAo3VWJ8cOBUk
T4kbXnpFEWw5kbvqaBcADbLK426DeJOSBw15dbmJhgpdpOX04Q/ZJQN1UQNNq4roYq8K60W1Y33Z
+QvxQSt61gZqucZLhZNmNhQ35SiCv+xleYmmwqMiT+071cSxMY6v09RMt2qS6cFUAk+DyF1PyU75
3fHGU4coc1P7yU1p+i8xkxw0cYqRwZfRADFJe/t6clIONlWV074pa4sPGsZUuIeERtQj2z5agag3
sR2DLPUqqZEAB+WFFeZ1vHHnvOSZXGGgIHnOZnDNN2C8+NDUxUWr9biP+qK9yZKh2TZZKilfIVGA
ku1uaGTJ/G+0f4jmJj/ZHBq2avK++SaE5ACZ8iKvre6vBIneyce0ot1lXd0cgaNqFhBECA67gsbb
U3jHeMMjgo93laLzh3s6lsNhQYhzSKMZ8HjhJYmoq2jl7sfiykdN/TiUnD13bj56Fj8sbhZUcnee
XyGjq+dQLJfEVWq0huoxGRSgF/VRh2LQJmfyefgWdNjuhgU5Oj+T+5YgTQE5r9EE9lBUOJCEx8FV
qtlpOQ77EGLJAfgPx6xidO5HyowHJBTUh4wDCWvSzwOyTcHmv84+mo4fOWF1n5ciHo+WqjISB68Y
N0Urqs+q1xRU8Rc3nxst4AqaZs5vOqS7V6OcuA+SvoCaF+flsMe2Sgztx0gBabbZDAbaFyW+FQCw
f2Biv2uBxuFCwdJxaTpoFGZ1cMChZP5CkqazbecMTfmTTr94zYwOPnfxyQSYh9TjkCIQs9ZTZ2eC
0zx63VeK9YZCcNc2CGR8TsHHMQgyZuxUQHAlGk53PhVJsrFkKtLN0qneRteI8vVH3s0UZ9K+zMcz
f/hfCfsey5z/vdfqvTHP+X/T/l38KFfnmv8fnHfg0f/C512dfd5Y7xDnux/fX82EfrS/qv9ef+8s
/0Nw/x9sZ+ktaJD++egd4F6f9X+Wsf+j6SolAVYRndBd+n8ceIz1H5I3o+hbTuNa5s1P8Z/l/Ydi
qqajuWUbyzf0O/sX4r93nSrXKyJpJdIzT10Mf167nf0yQTMroVnRmOofnhV0vb+3Ya+KbCsraI2f
EE1X6VeoVFSri3puZ2dV66LP34oykC9h0TiQwUp7Ss0lExWydOqLoobNmWdEOJ1XaGRKupTgSpF2
yVTuGKssUdvQsMR/mIks6T6LJpN9xd+yCr4pkC73NkQiDkcst2KcTrZOpZv8Q2TJboRynMHqgPkI
hyK/tsxcc8shdaL5Cm5Ekfwt2qHkd355pbAMZ4xDftUpvlU6vDYdsx0f0pDv8vpQxrxdxMbK8e5y
I+9HMMK0qI9d7mTOMXOGtjGgA2EXI23nzBT/nUmi8J86GL+TJXF9WuAaJAXoCnhTKCbfXn9JlNe6
0o2/J1aq6G/elQhDYUr5tqgTUNsxbLod3g/UB6GpiaUq7jCEmVubnXVxR3XZuSuAsCnLWjXWLdBy
zc9+P0ZvdS7ovxT0ZYRv+EGhJGVavr3HKYoFzDQlvrsCXpO9CxcTmvqQeU6n1sSuc93nVMug+1fa
t9fr0g7OoC+Ua3O299et+rlEd6287+HMnMPKRFZZC+oQ2LDExyTu4w9FECHT2kRRiTbiDwF+lSj9
L6V+vbxxEM96qGC0Z7OG3j52SOYm5BSp74KKd01FFGMj/ZWFJLoTmbjJbmNhldaNSjFBf8D7Adhh
00YxxkN/uJN1J3lzJ+gq0OLpV0GxjQ7x7Z1Q0pDJnBZ4XPpLoZuLktJZMO9FgFR8vpi9ZuKt/P6d
//PhPZQ41Kk8CUkCHdDbS2KVEmTJLJvvjjuyyg+z5S7oHDXl5tbZozd33GfMtdbspHWNcZ9LyJiN
vx9ISqvxDxPhnTKIV0HTNbbbdaGy1+Kd//ZusLhItF914oUCkck5q3fRuiDyqYwozPZoEhZnG+ct
ktDNBH7HXWkoZj2FZTcBVxVWUzz4eZQ3xa7G6sq+z4e4aF9+P2Zv5R6OsYC5HNRuevVpZLW8iyXA
el4j62V6mRrUFOj8+1QyWHIaFanO1KhBPOAXUa+LpsNTiC+gkf2/HSyUcGhFoR/6Hs38CG1vB8ur
7babW7d8KXBKIoYnRC8g0mGW3ayvVKCJ+23YNymnWs7k2UoNbCx99PASgjBbR0TbNfKTPJGBxUs2
XDlTWsGH/P1wvfaI/XVaW+sgIVnBqp437LrreP6yP01qLCq/WNRLC8NQULXq2irrUXV04E/bsZ5r
bk6YfOBn5QxTc9556TKLhxEo79QiFYB7nC+LnK/yqC46muThhMcBsAfBy+7d3A85xdAmdyIk2iKZ
YRjLxc/4q2ChY/0nMec7S2EiFRLEte39KoVGWqjfRQxmZoHN1FA9G13qBJKnxPGU9k0BQHmztRYj
CO3BfI6eWe/ws/41nFQ4KfGjCXIdJLF+5HTzpwX9KgL7dbRtsg3wQYSSIJY4E7ybFilNLldTpeq5
alhFYKlt6jk3tkVjrivVwsmvYaIM2fIpj6Z5RrMSNWNN72ppj+59iM2XODa5kyAnEH3rgja4a4Iw
gfNQkkrBP3g9Zat8ptA8GD3cV02SLqgTqX2mkEOyddOKGX1eUIn5Ct9UeD4un7x8mnh3SiczX1q8
UjpvV1GWaA+uwWTNRvscxiQY9evlgULEjGaknBL+REnywJ3Holhzg67Sefp1wuagrgDJIPY8OAqi
8HXTpEGDOVPewKYTYQAqEjpsrrBXaC7zCazAYpIZLyTPGOqiJEX5/WR/H8IZfSONQXiMmYpW1rup
oYK5CC2/yp4XK8dacDPZ0sCtGMukzE6AEiOB4vdXfB+NbE4o6IrZty3SjH9csW1kG1FdHL+oBTGL
3o5Y7xH+7NakbN7uUGv3OUjUwiQc7b5rUUQQWJinv7+NNZ19s3nR79rF0gKJt42p5KtBxq+rfFmd
5AQ1uU+5U+TQebqy1+JHWUc10SjC+8/aN4Ep47sBEgARp4p0Ge5Dr7NBLDwDgjRQOgupUQWe+zAp
VE9YTY2WO9x3npAYjullKq+YRNCEcXMCvN44gQu+dikjyTyEvkV2cQqSlBZx23TAqOGDzX4PO1yl
iJ7+2Knq3d7p0S9Ckm7w1Dyt4kzwNq6l7tqWENXW09AXkiQWZMomiR2Wdd7in+04x8gaJ6btlPrw
4Ddh95rZCrdap7Tqk9EOHoLJXae0XcdL3hzjylZriIQoKS2w+6Fq44sF2hyrjl4Na05tYdTH6jQW
fMw/zN53Z921EyGcD44mGEugkoIP9PaRalWgUksK+8nrIsXa6lBycwOdoGzI0n1dx7aUM/cWQL1l
iRMr15DSVDUbjYgs0nhr0uu3ShgU6dfMT4xzjEf0QzUs1bF0b4N64lOQb9ZHnEOsbg6pgEF3qGAd
qXY7s1/wuH+Yn+9OADwa5qmObbFUpEax/u7RcBAEZ+7L+UmFwxqpuqZmaiEYi8tvnfRW7zF6j9TL
J+p46/6Yi9LihUxunoXYueeu1YUHX4l+fCJLbRgOzMEUs08NGGj/TTneZ4o5IwoyoltP2DzGdjUS
1joyEi5IlybJvzhjWQxFHjoMBYhBJDrwqT5hSUS+nfCv8/isoTDFL/Z/DG3+j1PQuzXqkS6QXRkb
B1fLl/9Ida1xcdzZrcXjgE090eGc3tqRNw201PPsCDD691d819mEGYWIWpHYS7Ylifjs3XYkE1Sc
bjWZx7a3mCHd3HVMKPZ+xsdJcJLTcE9FCbyDF8XMgGdDUJCyEPQYpbGZsu7OuK2H8iHoHI9gwIIc
7pus5FNURVj4iJTYqH6+trCmREehOPMK1gqraH0dmDauL0JgYM8Xf4a9cS8x/OJOdErpiRJVt55T
f//sjq/exkQeft0ECBKW5ZAFvT/ZkA62IgQifkRj6gL/dH2qkMuNMkhuXXtxmnmP662LoMGnow9u
fQ1Vn/pSZr2iGlSR7Ygr5EPCuQnyyChMAssJowNkWOBJvYMLlEFa991JsqW5zzHXbb6Oi5WNH5zB
ktOy85ICmdqW/u6ITA/4JXjDbVNHwYRlQi5z61pJvEV2BS6s1jZZ0X9aVU1evSRIxIaGahpUgoHF
MGBPN2ebSWhcNQ54ivTOg5t1swMvZ7L6Eb2RP0ZWQP4WhN2piwyZ2dZgWbAsHGuZitVpSueg39QQ
OFxELCZUO40qbHkc3dKOP/VOFsJVdzoK/jPn03Km/XMH1cKPbajlWHCCWtqq29WlHJerwC8kdaHR
who/FK0XyX2FjazzhIFYmIonvwQyfJy6SXU4ZXeFuGfHMP133bhu87SYIYSDXJWlFbUf/WnJ0osA
6HM6LKXjodLzIZSsLsTNQoXqxcohkX+PbAof046pMtc/qEqPqG1Sqm5WcuyCoobsxTlAZ+5FkIvU
vfUtI9L0YoCf0mbRj8grVMcoT5byGudmUeXAlAZub6voo3JlB9paFE5VmVPvB3GUXRd6Sutwj7sA
tLjrUQdhHB8CJx97fQ//Q9UnN3Gi0DswV1zEstWwYIm7zVoPf91NKBy37uDZN0syn8YQPgnUjDhn
t9mmwNAE2KGinPUZ7NbV7YnJARa/HRVpi3ULuyHhj3Sz8ib3Q2Ybwxf44es3RRyjsYMQhunVKp5o
cVtcepgrwyWl4Sq0j9YkhDG4I+i0NxdTkVhYW2oHW4VxI7WIeZxQaTaVr1Mw0zV8m+jI1+GHGWej
ytytvZjGDIK0EnZ1SvvZ94YPbqJ07AP5+ysmYZoOK79PJgwCsVw5TtYyUmKuCdk3RO060ldCIQnJ
EFrVsZXdoaxJvGA/JgQC9GwxWD0FGWWvt4TfQybtvQyjOYYOXqXJysnqpNDFZzu0C66XJ5nvP/Ww
42rKTvCkup2NLSY7CFUCvNtHNDwhKcumrv01p4e9y9Nvq8gqlHtIIuqS/ga9bsqXso068VDkmG+Q
Jgxd6GHeOUItk/ulIN+4QOCf87nq/KhRpxeGr04M/7GXtAFXyyKLQyYq//X1WNCAbP2XlU3rOBcO
mhm0IT08ZntVc3qR86OuOdDUhyZGQ2G2FAdmU29jL9K94A06fd1/6pKijwvGS0QL7Wd6KgfTjQef
nFuJedPV8uAys7iC4kf1SyCmdYK5jVjfvJ4F38uQXvC9YbD4KFusB5/MPg6IRnjGn8/TNErVLwBu
Ed/T8MDdhxTVlq+2zugDAG0qE1mMxc/Zg1Wgz5/Eh3N9uKCbXwejZ9Y02585rq8Xvf5LtTDclIwb
8fBzqMX54/89yOfPgRTYtNayq5wbsKigDC8pEqO4uYgLNfPQNZYrXCtcRUYSSogblv5Gn18UytuO
qcbJu2/CE/LZOdAbK43guH7w8x6/0ofBzjM+YsOL5K6AOYLBx8B1XpPeMNerUi8zoaxf/PMIlhUr
iLh2fqbIjjmjbauyQMh0nHtvPZ3L86s9Tw83SDPGx3VifgOv12x9+MmdI+ZpaDXrZSIncvnmXNbS
RE+LiHGxuuRJ1Tq854m09BS9yb9ttf4VK25guHE2M4rZ1XbReuvnAaXMtPCPMlNUZvZC6iJNTgul
nKm6CHGV4bfx/ilZ034SrshHO/J+48HY9YvlhgXTp9VkrDx8M5DsfmjBstc/aEN1xbF4QBLGiBRy
XQ75otf7L3o3jManPguzMD4UocffxTjJCnF9aWdjdVfqPFdwAID/dPFzyH3qcdzOFKuUP8IOUHLx
pIpT9vnBQjMIm75tklVgVouuoGVNGwZcXOMUy5GpyyqwzQzAAMiG1xT1J1PiZGLvevZXvkf51E08
7B9T+LyXym+zqTx2DuQCPCV9B0OIDa0MgQ0R2/d8Purqli8kjTq7xUWT/5/zERCN2pkFVFSD5We3
Q4oSEqVik3B1K8LS9RPWPxOngGBe1rmPoNkFJJ5UbRNhPEiOvbfPcrbYfD/B5/bbE+YkzTJ9kfij
EW/wfirT9PgTTsZUO2oSfC/QbVTfZqel7QNcH+hQ8kK9rpm69KBgbtpgTIPlk4roPNI9oWhEE3Hs
zo+O8L5liBSi/ZQnSsOx1Xt3kdC3tl3jrMNnTdU6a8Cr1il+xk89GNKMgNXDlIDsFMc2XxomOJ+v
Y6BQsYH9Ca7sOzZsAOgh8ezmN5hoNnzCna31DDvovmVenUGWxdJ4hh76okaTdAqRQvM3ljP0FnAs
BzVEBJqClwZWytE3zzk7FdsuA5jQV3nqrusJQgw0uW2Yeh2hEoXazJ6Hj7DPMHPWWwevj9UKFWD5
nILFJ1kR8utwtnnKLyPpWSAuYSY1TXzrI5xZJZU9292NSQPldh8dYKw52E+Y8s3RwYVrlrU7oAu8
2DYGEMh9dkJlcSRnM/R5+YtwFp7KRY3HgOY6WKdbYzcWk+88kklXgkSrWMZquBwXnQfmY7r0o3ho
SKZBFZaq9t1n4i3zi3L5wggkjlyfIagKQfDneLmiVFlMvkpm7eflWD27/hzV1oszZW52C9+2moOD
Y5dtJ/4e4fdMwZ4dTWUaX2fwb4Flk2WaTyCSY9o9yrBOwpAGRbOKpvvRkNvU3/3VH9v+0gYe0MRF
k/ZD7m+FvbTpp8XpbTqt9uwOKBM6yyrJKQ39ZnurZ5ZDM7G3A98UBu3GSGUKt47zk5zfZV1BoNZb
rRX0nn3wGm6ybFjjnz+HazQh+18Xb9zm6yeKV/Q+SOz1e9pC8ERMDOf1gwHVZj7ByX2tbcQ4irCU
cW3vgtulm61qn7BQ11XpwyIsjz+nLDklkcjXFHsoAbzi4Ws4FeG2geCv8G+xG+nd9ZEJsUYZZQF6
7sxL4NunsS7WVU4JfoUDW+pEfHFIy7pTjWxFPDiS+sMtuOV652lMpfH554V0g4f2Q81UEQ/nE1sR
0+QCA7ui6p2P6TlgpWegsfasFYwWMIzWe2zcxnGg2OW46Wyi2u3FQx/rimfukE4zlWJ8khiPyIE8
82CGbL2t/nXBiTJlH9kEmsYCpDL2WmaELzmtc9IEOHLg0Y/PeJ7voyRjNR7OAwIOvAY9HJfXFMvB
zSG5imyVGe8PwNe7A/3qxEq9FT4Fwc21/gEr4+lOcppW9kNUli53bcJwYjWMUFNu6TyyrqBsAHiB
Cg2Hnnv/w+nu7dluvby7Fk6kj6kJ1393sG36qRRja4CqzqExAQPmLjgHsJJ+f6l3QBOrSRq8ZQFl
tOL/3zfjgVBdewGp5H/PEZlO0BHqCu/jD8anZkVEdqP1pfZxwhsuncbhlf0Mjr+/l7cQgoYGASqE
FZ+H361inr+rUQUDFqMdS+8B50HCWKytNR9HqWbUfkGI98dx/ucFbejlFNw9LM941+8Q1TRqpJXl
MriHO8FGEabs+Ccz018XWPN1Zf/+Ad9ZbK1PCHYrtYFEZVuUo95dcKK9ZVh0mXv/M2LAalxB+xlq
JNSbyWm94ZBUSGw+9qOCLZ/3xRrPVUNoEO3isB/94Y7eznTuiKOUh7EYriSaPonvy2KzL8VoZqSP
2XlR0ThrXeNTnwbE9dgbYl5B5PQzK9NXbA6kFiJabySpVN3DCYS7Fhx0rkr8LSdCy7wl1Nd8nPUR
WLfxrDhPbsdzPas6h9nfP8T718iLc6TCXFUDyVqID98ii+y7SEmw9rmN2nSNTJi68warVhf9x1l4
vfOHzvX/1/W05EWu/9E04x04ayayEURP/e3PbW8KoxpJeklkRc7cxuG/gta0BPLHmY3n815toN+H
A2jKK9MzTm7P2xJJ8vo2TIriYl+09bph/H5A1/jyv3Ue8Fk0fEzUlZRC2ZZ/vx3QcV6muFl0ejSF
aFK9NXlu1LPbsGD+XahbL8Wr8yh7eRhSUuR9F+rywM5nTLnC4zkVGTToCPPIRuv0pxL4u9oafx2G
hk8xnlHkHEBkfftYheyiIJkq/5tMgKl/LivbTddUsVH5epwcvaHIt8j2GuSLGEhR6UAsLSH3dnBE
zRN9cgiCvx/tnxSRXwYcDJMhwIPYfiUMeO/LmFJSL0L/3F40iy1R59p6WlkSvXTsvvy7XQoK7Wj4
QzBff5MHC6fYDR14Oiu/IouAGhRii1CBSF3bDpiIvMsDHYZwXclZdHlLN+8UIz+Y5ZTCvrR1nXM8
axLbKep9nvUL/eBkKd0233kNchq6tE5Wqdw7/1xnTF0OSepDUORWPd2kYTT4UHn6wY0tsJoECsmR
A5CJ810mkoop8jNxMqsZJw1GzukOJwePTcx9Da/nI1D6Opojmgm2FI6sa3oyDrYg0S5t6OO3hd0z
3KR+bm9uVQtFlrT2HJkrira8N1l5FpTmtO1Qf0H2a/wCa/6K5l49XM0zFFOznaNQOCdYr5kdFb+R
8V1qb00uTD2AeHHmSV17X3n4gj7k0CLJYCRVFCwvaVrRcs6jzpAl2ZMiHffVLQRX36lOiSvFClK0
A5Kq7Xw+H/rjjCRqh+YgBw4GGTJUPzZJ1HllsBW0pxplvqnpSKrtO7/2KzixYY1Zav2oZ39Yykfq
IGuljdwUe/bbsmspbjzGFSh4uGOeQ3M4RE1trUxmi2T475kjcetdanca7WdLQ8L2cGkZg+pjgUA3
pSMSPEia01cENJpuNF1EjR8L1Jl3uxsn3DTg367KebrFMN01rsXOHIzXqU+vK5xWsmRE5CR8r6Fe
G0eyRZeUdeOLK3MaDO4Ch4NAsclNkTefCxAhiNqYh66lwJ8xsqZOH7rX6BMMB6ECmZhNV59z/gcg
v+avM+p8vpynRvaapRYmQ+EBnR2mTgW/W64C9qYNS8Nt0HyNPmWpGPxHNpfSe6gKH1eGHCM4vYlC
lFx6jnWym2PsOvCFVEcMOpdTjlb6CMJS3pvGtbdIaaNbE3cocGpnaB4DJvXRCTW9Slh90UuCTOZz
KOMSxxoLsbaXKfwgQGC3o13oK4TAzziSuJtirNxrd6QVtXEi6NI18oFDguvTPinj/gN6kU7uySlo
yznTXYQZ6+bfoqp/wNG5umocEV7lQ9vtdQs0DkEGLmzZ+7vIH72Ppoqg7sdV/D1u62CXRVW4mZ2i
2OnAry+9xc4Pc4AfIEpR7fCnvbnAubQwh5E/efI4J76s4t0L+BjB99pPs4t0srKFxiCJPkSJLB8q
egDSBAToCI8MVYZPtIfyvmYCjxJf9fnj6NnxXtqdvHSkH9EmVwh17QAfHpquLX60iQk+AmrC3446
5X+3KEFxzrIq636wkyg+VHMh9hZK6vt2cABCCAW7dp76S9U2M6Z1kIq3gfGDyPscD7Y/n2BG9Nid
OYm1L/uq4/gV05EE9Y/2fnidNniABAIqvQ9NYudYXfJxGuito+EQXOm2s+pt4EUlDhgtba+NI69a
11pnaKDX2m44jJcTafYNbr/DCVReXMbp2m2ERnfZd2tEY7BZltX4CTmv+DJWOMDVQkxbmzbFX9s2
KW2YDhW0xmVpmblRhg8JTK6GDiLLmE6Xbh9iU4EqOL6dLUMg5qi3HUaVqUtEJ1l1iQthc7Cr3r7S
GZ28QKA/6XH+JvsguHUsls/Q9rRSMbWM0QLn2OrquVR7x3TFbUUHky9zheQ/kZTdQ7rfpHAz0q2J
Qxw0Ra+cr1TMy42yM2yYADA2tsy7j5NVpB/baO7Sbdp14VMdzfVnxKnYrdZTP20DTHaSDeKsjEqw
BxbIwpuiBRK3N975Nh36tgVOGvgA0TqJ4lP+iaZ16GqrwfroU9w4VXbjbftGBpf4PzlfW8+drhPq
EMNKvcbLpQu6TdALWnGFfXjt4i1FVxgr9b82gmRrhzENeZRO2vrOHd30QKB33a1PF7hjZ5XRHfwh
OCdj1DzZZVFdDP1kXSTV4H5tVPCE9jZ5Wup88S7qyqHBCU3cfswMyEXUGWTPpKfzAwZqOtg0Tk0l
OaW7iUQUf3L9tLqoyY8tjNZa/8nHPf1FTZV6TJqgfBmWYfmBdI1eiqa0bxwIDxeSnWJXT3X3QN5L
30aMw6+xlkmfF1nSTj2zAhhjwNx0HUYhCgOWiCTRO4JT6dQ9GgpG26otkotU980TnDPF/eOabMlC
HRJXtV/AC+s7v4jQEsyZ/5DnzXKFHA6zREPI5Xiex7cFqvHLpnfGu6INmkeUhs43lQ4EB7ueh1tn
zlk8YG0fLNX1KFjMeIrHCVvAsveKCxzAHXR2LsxP4Bj/tIgmuA6CiM5mthc9eUA6X1BNdthbRTiv
icbcLJbo4Fa5MUrhQF9TebfUFguAbOctc6GY701xWEJR3tF2LrrDBauqcYrP5KEZk/oLrcBwSg30
slw3dPW6gkBFEzaRl4+hWhDbRWE+7ZVJvaNFLXJLxynngzeEGJT1jfguAhtu3DUqlSXGHjufyMF3
pgdq965TrQbTYdfQpBiXZn4VXI+iCu9Af7Jb4czFp4wWsPxOCAAdW5/anAwmwaP8dvITaKG6suJL
v6zs5x43n3GbRaO8gYLUP8X2gJlSZGfK2fqRZa6coGy8gy/zwr/MI6/aUV92ls1AHX7n+QtWWYjA
MQjJsZa+LQU8hKtZ1IaxduX4X8ydS3ecSLul/0vPOQsIroOeJJA3KaWUZMuSJyxJtoHgfgsuv/48
fF/36SrVadeq1ZMe1KiqnE4Sgoh37/3sobttfYUAZRC0mU4VpX33AtrFg1v55ASduUtBtfhN9yiT
TJURUjR5PfjUIGm0rrJxasaxoR1c1ffr4+JV3Zgetq2HHvrtXBc1KNOmnuj6zJkVwGU0iOz3gV2O
sYJTPEoCI6ORfJnclRBKrRfO7RYYN4gfs0W8GRgQDM/EOUkisI50zWA7bJySCrvTUQ2Oe7bNWa/k
lxXqGlhlksK6PxLBS1r95IEfWg5tsVQdYJ3eHp9osCJVNZlJ4cNK0eg4pWvD8uenTODmIYJpFQ/1
YmjrYeIALAMdFJd+O/nkFgKTwJt7geW5TiHGvRWI3ZqdpTlkgWO4+XnQlrmX9wV9dj50XlVW+lyG
zI/KfHOPNSYUvQEgpwdY15FOYTL439h54BD7NhiNxSwjyxiL9BboH3VsoCoJuEFRA+wtygVBCs5q
fqwyy66jZLKnS54xvg3lnM1HkViGFzqenrqM6mRnnIj+NMikow2V05xQ5Z3BHO40eg3doJTUTxFa
yQUjQmaJz0ajdT/g48pQdA1tmjWYI0EnR2rSKcYWLtVqUj+bRY421dR5XDSrdtmYjd5CfouVdOA/
qHUtm7MPFqHWc6K0Afdok6ib/Sgv6RyAPGrOtW1fDE05UEa9qoyP5NCst0Sp7ysI3q9J2nxPNmgw
kaCpfKIITUYx1WUHnZeHziLhdMhy7npTLGZx15Ez3Ku0o6irbaALu9hHmx1R5vKpA/YWdp2z7GgE
s1hfFTjLgSDx3q0L5MVkji8on54eGHM/teHKy8a6wnAQTy7Gpi7MFDOoLZILOgif3vTDqJv8oWmp
EY16aPO3fV3VT2PbD0k0zomKT0yzE3enwQM6lbVsQ7Nqi30OKOSpomU28oe0vqGZT7uY+WzdmA1i
KhW0iOo+x6LQNGP1Vo3ueFhnEzCbTrq/DHVfkUFuSLPd4WuchlPTkbL3exJCQZsnEiRPD5nDNyiC
oNJNq2hwdfhy0cLw/WmNu+xHjB7fHiS6H/jOTp9265J3d7zleflnTl6EmWR/wV8hfuStk+1H0kHB
WDXps8wS4zsTwXmPmQg+h+6XZNNcedWkToK1dNIXvSq/FhKHWsLBbe+asXytJxOCqS3q+lXocXce
TQHBK+5mqNIZQ9tz3Jh86URn8p7RBMkhXNxLjiWA/ozsI0+F+z2PE+MlN8R0q1CUQ7tp65NglP2M
KGBS5uqvM3BRqbcXJ6aVMcdxAGjbGq0PK98O6QusYd7as9m/18rTMhB64NSB3HJkOVU2EcOg77J5
QANba4aY4B0NKPasIztHy6R9KZrefE/TdMiBN/B3oASHDBlFyWUbMJbjnkihGp1KSApuyBFebQU9
vL7PZVMP3xpObST7GiH077x4gXz7mjepI3xBJxwaqR1pfTS/bn4GqKwKNGC2aM29DaHqfVRew+uB
k+e+HmNcWnVsi1skxe6mWTC77LqELc3t3I/Ne24OM1VUjD8V/Z/F/DEMC88KDyXntLFhuvpDoaYp
WIRKRZVU4szwPMHKlc2QfzY7608La2u8L910uLEWzm87je3IACuu1exIa0u8yPqq7OeBpstXtwHE
nPeCFJ+utfrdOLnGE6qf5+NWYg+3c4YpLQ4Tm6ozq181RXObppKtnM/WE3eJVt8JcNVaAMUev9NS
6nYTdc3Gx8cpw00UWGmZSitXIG0cJJ4SvlvOJq0DccE+gsavNgOOTQtrvL6Azqnye7M2pj7kVBET
jOXm3TjLnTEmxXLQdJBc1j0wkRiagNFm4q3AzqpVgdI8upX2CHkQXi55Wju1DyKOJ5OGaKKlPXAu
Xrj2Eqboal4BaIG3/BJWaonL/AZmAiOdoB85gDXXQjG1ErsZ+zkdd93YtNlLkuRWnYQTjwryDikh
UXU7Nbe1M+wT9mrVaUxHrfzVt/2s7CjFl1VSZdqiAT7FuokmdGgwcA1V2C1wf+VVjk3O7wBArs/A
bY8j2oTCfs/X/1lCwNW5jr2sltCnUMJ+sTvbTJ/+PUTWmk0IGQp/G9maYEGaG3oWN0sBPoZNn+E5
XN0fCQVqs3PA773yvLUGbZmvYzOloFnAS9IZyMk2lkCLRMdyPDyPKQMF73ZgQznf6dLXFysYkx5W
/mFFdePX4pUna/kuvLFSZWgXw7hUN5CfTI3ObFg+JhXfdk+dxZMY7IYiBQcDbQbfYxzbBTKnoBKW
P1NYSbtvGmDUJvZBKAC4oy4mJjO27o3PirlsWMsBEFc2uOWyNEyHFRPeLMDqNRaTBeR/trIiaiac
QPChITJ6tytbP0iQWkG59I50uN+MIMRbcNrusgrrgB5ZPjfeWHzVcP0AJq8Jxe1A4s5rhAum/KFX
ObssXPlpl0e10/tpCDO6cmkvJwf7QJBpXP7l/j/7WaKuNq7dI/Pp7BZ6hyAe6owXaSxLGTWixESm
fATqRiuepD9P7qllC+fuBHAaItAVfP9DN+i4K2dwBdBiiYH/aFYdMnXcbU0kDu9Rmj/Eujz2mTbN
bBC0ImIHygkRSKRtHzrHGsowLr35XVtjGGegNGlsfPTyLLfDCbLZRwfKHVyypNFXr1Yy8Du9k7Q0
sp3o+uOYwq/8kWjzNnFhRw2Yds3TZE9+TMUaQVjDwzRktn4VxLpV15G16P3R6Gv3lYZsi4GlCzqf
TiMgNPTIL+7S35Weo4+hqdvj8IIlAzvHrmtw/wV4TVrFBskw8Tsx3LpLOHmXO9ASULZnhMB5N4nc
jdzcKc50o4FuxBBO6APPX1NiKaEarg+9CoYFLJMhPZCn4Idx50TbEVBuj1S0t5Kst2+9rxgpuDdi
/2HU9JrvuTZ7x2jm68KPHcJ38vxI4vn4qWGqYngom+SWXgWz/87hckofXFl2264LwMuRHYxz7ujX
yN5ZIsVyEMqSj/UkYtL2WvIj6eBrQBlcZ2x08chkZIXQCH5Cn756sz1ep65I+QrE61Ct3bJmNXVJ
5c+57T8ajA8ps5H1dDIYWmThhGfn2yQowArsvLeOFfVU2CY7+wmyfg2QudJfHOB3UK7wR6ZdsZIc
6Cl0Ipe13JH1NLPQHHtF2KyoMO77mfLVKXFo3cDCvmJTTWjl5q/rQ9GbOk7DQQPl3dyjXKH/6oLA
Y5gosTEJNHIYUIobF9ujSHo46Em19BcxNuNtYhoKeqGdNO4eg0bzZZrdATf0UPEtcSm43y1aXpJd
yQb8vtW2HW/vwcPYsacGRuPAC8Amk7dZCmbDkzjCGJdcIXSYEEecpnEi+nnkEgq9pAmmnfl/Ehub
H3aWsgmVaH5NPfQ9Exp6MA328uqyWqibGTIGCP1WeY+93Q0jH2fbLQeCjCkQsKqLKGLgkGmRu9iX
YtAgnRH7N5qWmu90EOVAnJr+iodQAm31zDfSOmOF/uH6S5DZvQQMNVnZEo5E2yGcdt5AT3sKmpP1
txPFjTTMxd4PzmQ/a3HazHdMrnJ6EKy6XGgeKI3XzMeJAdrH6O5qnC965E72wqHAN0lbtLFul1Fp
yPRLbs/dFPDeZFfH/jxMRdd623Vz7icxMYYWZh2DGSnFS4v7gyz8WLwKGhpeuqGGapBVzB5xemLg
Sihr9YvuNdEmEGd5P2sBPYDGpRuJHfXMXb4TSNdOneShDrssd++HcajPg021Hify/Ja5AMH3WPee
mRhnLrdB4rw3dNtGs6X3j6pbzBN9wIMZSOVN225NL7H0UE+7c/veO/ZUfjjh6kPb3ZWZPx8q21TF
IyneLOwYboUdtzqV9cKGHCd846aiOgDP4mS8UOEyvwDLgOfSjzqRTjuPSq+If2F31kPLtoavHtv9
g2HFxnuNM/5F53+xdxoUQwxg2gtZIO8yYz44NGrgqfPGN4zTw7UZ9YVm9aHWDZ6D9eonWs6OxrDK
A++DrXra6wWsSEwz/N+3U2t23yTDjtCbOahQwF2tYCSM+lnzCutJpsKCw89U/9Q0lYFEhwM0F+Jj
GZn+d1HeMA/q3nlB5VTnos2TrnrhRFuXzWNn9bVl3w8ybVnle8/bPFMd/TrMqVnVZdmiNSCE1vfW
gsVnOUwmGRIzFLU+D3TQj2kp1xMG82X4GmfzZH/YlVXnR1l75WAFsdXp8Pc9ZVtTx+KV47JBa8O3
IX0jc/QQQ6Cxsm309CULutzp9Pk0LjNTzJ1jzkCHrGryvsMKGFhU2iYvgIhPrp3q9IgoANBMSRcn
STDaWHi/sEmzjcfttZDR5qHBXk8/26LSpv6ptxo4oxChFQNh1DfTksPFWbMEVlnYJECDAdeB1EcG
SWSy6u2DEt7AESYTs9N1z7U3xUqGCMQe5z6iTNksYc7X/ViH/eR4jhHpjRj79n3MV2XAm5dJky3B
VG+oj93apKwMx5j4pvQDJtbbN7GcRIeNmCazcttvo5aspr3LYi/n3+HRd535Rht6Dsw3ErAMwPFZ
9z1X7X8vz/1ZIUc1xAGiIx1uSV4E2M+1WIzKvEEnvfCzhBnJNk792+Mi7KpDKO/d1BqxpCl91ghg
ZBKJ7m/+An+Wm7e/AEYBwrs+AjA29A0C8Mf0U2YvZKOSzP2R//svUP7beVLmfsEdB+MYVuO/vvI/
ojn83yAMf+I5/L8gH/4/LHE2TCwn/xV6+QvN4fzWvFV/pDj867//3yXO4j8w0wiXX+9/wRtMExSD
BQ/AQDDDXvJf7AbL/g+bE4tBqRunUt31qC1Fox3S//k/TP0/LHJjwkcR9rH/oof/E3zDp+Qc4THB
HY8pEga671Faut3cf8jHsidQ46Ly6oriz8sVLgMI0ph29oxJQz2DM3N5L3PgYkPkT3cyI1t66F4t
5C4Yw4yL69tRf3OKlhnJ+LOZR9zoKYRe5wwrbL8n4nQ3i+o7Q9VdnD34ZnycFndij5kXwYrPNGx6
6Et4eWNq01wWzZL9tGvLN0s62s7FPhyBJ2CriRlr1zBNCvq1yHgxpiIoAmIJxctKiDispEmEfwEo
5HXOzkvuwSrcZJJ4FQzGPY486jIEC1fSPJloWHShWgrzqC8Am5nfvHr5sMzSgg7mpndakRYROPji
G0c4DKG9MR6xtR/yq7ziFAIhmNyu5S2IT7LC+slfb1SePFI+5B3cqW22QssixCelRWuSvLQ6L3zi
C96u/PApqHGnMxgx1zwtlh/4TPOR7lZ/B271Y8yrZl9CbKFwjdfJLJDpbEQpeiAo6ZoqTQs1F1zm
lFHewNGvxhTpmB8siFIx9dQ3UQr+LyfIvOYIX9MCZBQCHs4gfjFS7O6TdfRCkEvWi9Zpb6VAZSjd
nGoRptBBmazy4Ivyh+x7UmRJbEZEzKHlW2tyMInaBFYMc4jssbaP1/oDecULV/zpUZvJ/twvbRFi
yyePZ9kTNVXbZLjSs0s59VPEMl6FvtGZAU2ALTzXTt7zlnYZsOG0RKNNbzNF9MEY8heMlNThaMW7
KlDBc1mwd1ZxGphKUofMeOcF1AaIIdwNd3XPbcsZ/3vBLGAH/06GZBOXW8GeNipRZ7ZwFLRu97Uq
kp7L6NWBTV6EbohqDtxhTPdmYT/x43E+7ZPkDG9HBm7rzEfcbQ+L3cP2bAqsqFitA4XG9hTnbnIg
VfnVFhCH6O+pOdOZaENjZYXeNPXndcriqz7E3h4xzbqBqZq8ChpTooFdfNhWhoHCbvtrqJdj9obf
nCoKtd3kY27duG0FyQnQL8dNXUZ0ANRn2VfuiWg1UU3Vg7luPQHwsaQVa4LSG8vSY7cBrzk1Gblm
zcjPN22YE3iZ6HCuijLZotSS8FK/Yo4Vl9KBuAcA0jWjfIprlFdmkZ67z4z9Xk2TIlawxoxB5/Re
44eMsrxLQ09j1MaUm2kaQc3Q9DV332suz6vB/LpwnYqWknJjJyOlF/HqBYOFdkv0rn0hNEL221j9
YNTpQjPB7t0YPZVumNohL2ULDCJMBwwOkWj2XAfABc7KmTnFjUBzIZ/OvPKUblOKbbC9m8c4iYak
FqfZ72i/VA3ZLYYXSIfCAppMZRm1Sl+ruWmCTIlnR5sQa8lMoK+yikEL/5aT9zpQ6uEGmZv9cjHE
hoOiFmCy+TrauNxzHtEoCYARTSoGrc7lSabTYgrxDsC0Wn0ZkbwzdlnmeAeGvB4jh7q9FOQVgK1y
ArLHmafRmPFyq9iIcBlSEBoXOCXqiufEnTjDJAnE2BKhayQBux2rkE0Sag+dMqNMySa+kbv1maZJ
rr3WLXuPhqKjGRfqVI7r63YuC6RFWcRWkhlqkHL5Rbsk9AS6BEMo96jMwtm3EgzmH95t/02gc9tW
/B9P0r9fHT7eV9Ph7WWAgP7zq0OrqDaYRFddXV/cbHqZzZOA3Sb0tfJrTIAuqI3478ATvG///KE2
Z1k+E0cfzCGKT//8ofnU5Ho7z8YVQPluZWYQD5za5Y9h4srQmFD2TyAJPfdB8DwJzl6//85/Nr7x
nW3abzcGh46PkNT5Jzda3uiUdcSxfpUbIm8nuRF//wGf9nIoRDrCGxZF5hO6RVT2z98P+7nPXeeK
a5fL70y/X1pBv9c8iMPvP2ezsv3pxwP4g28Q4jnbVz7m056xLUrp6m1hX6vuYCwqnE7NXIRpevz9
x/zlejmgqRzD2Lx7fDXn088VG1Vct27rXxWM3AVjXfo3hc7/zfX64wd87pFfSr82W6Zc115cJCVW
1oMs/8Zd+Wl/v/0k1Jlzo+sEQYy/IK4mYnHakFlY6yc3SNWNRYhjth5061eTfvzjy4X/EKsj9n1C
y58zu1yuQmeq5F9bxIGKrOvNP/3zMRWDkYNzw5fBVPnnu8uM247xSKtdNWNXrSEbjd//+X+9VGBp
YN/A87ENx7Y+7SaRxkzU2rx+EEYImNZP93rKGDWYjOj3H/TXn93wgZ9w4tqgeLq1/fs/bFslz886
Jko+0IuyV1r/5GfLazd577//mL8+JUCZeU62IDWEC3vLWP/hY+A/Z1kp0uzBHB7F+gxSnTjRBxyY
f3jdmECCZDMcfhKsc+6/dul/+JxEsJ+aCPhc0+ZSFPeKhp6Z/gvA7Jfff6HP140Pwsjv4y93QeI4
23Hmj1+I9rQehEOSXd0Cak3xpmVPufV3a/Rmb/7j2sKHgLLWt3sYvdAwPv04yupItnkWEEmQnKgH
u4X10n/ANlrp6ly6lK/bMpDx8++/2+e1BujJdlpiAeXRweH46WPhYTRz7ljyinwf/yRx+Dc/kvhz
ot71+ACLQxKqFR3o3MmfLl7myWVZaVe6zgnT60Gp+tIJysW62W0CU4/HqFwqKppVTSyxoZFLObr4
bo4s4AjyL6aOz6oGWxrQemI/lFWpTovu/MT7k12z2i8Dd8sTVkJ3I0MRnQeWtITU0hscybZyBC9j
g7zisqYv2BNRjzaI/cWgr9iiRNth6IOTyJ7+JgDy11tm+9boviYEOct2Pz0DeYxDvmnd7FrrR8yE
fk0ZyvUf/3J8BM8soQdszvanl1FRM3+dnEReq1sw7Ujxv//jPz/F/G42GE0eKxzUfJFPL6FNuMS7
xUWmuCoVv7Tx14DrYhnMv7lB/noD4psgL2NaloMSr3+6AftSzrgxW1SDet15X1yMX7//In/3AZ+W
b5zrGgI2H0DTA35cOqF//+dvxPm/PLu8FXTSQnAjNiDfp/0H1jKpJ9iR7t0c/21RVUZAiUV2HEw5
06XeIDazp38xZZ8GA++Yw9RLg8Rq6sfcvpO7q4wkv3CsTlSrollubc60hu6bLP1AXMQyHmMISgsZ
kziczFcd11uAT88TZDIz69SBJrh1OasyWpjMOz2TM8JuuQRoO22YIL3fEPxzByTXvjZPtl4AouWi
3Cm6cL6kmKQOC32XCQ2Wya+5ncvDWkG8ObuCMorOVhzxpUdVzTTqAb7HPEw0kAxzp8ir0ZWFlsde
Hk9hvU7nfLWKPWP5ht17Strca14b3MAH1QB4angHYjGe/TsgcCX1tx1dDhBpsUmzyFIvNsTfRErm
WfoLZXt4fi9YPxisCFXf00LYPrq5XoNd6JnP5mO/BG4Tp3ge1/arhWnnklqlc3adpIvGvvLDvMIV
lqHIvGf8qmeP7EroTCo/2FTC/OjjYQrm3mXK3tA9PzMyob/JSCKBCemEU16ctERM+85bPnCLbbXX
6tVNayu08nGI/MJ0Aki27aHLRo+mm/RRN5uXJIUPK/oZikBTyWDy5IzHMNHCoaX3JzThGtHSUnCl
Yqu5ECSsosFRbTB7ijxEQuXcQPHIpS6s9a7NVLVHlkAsp1OV7uMF1S9pmsOYYczLJFI/g57xWCva
xoyGotK0GhKYHVrNSGnQ3Utr5cWpLUzmCF7hPRiuzgfI2ZTHtRqejQEbTKvJfE/dRrszNR3mUeuR
aibaeWPgdbk1ukm/7ZwJXDOs6jNbOv9gI5MBqioaplG6x9nc1yRc3cazfsrRvnC0XIgL6XIHXbh+
ZPptccuM1k+XA6sVpV43/uxLzA/IGiek2Om8YPS4XWM6vQvlr4+18NubsaymX8novavSIKScd86+
91nvBSrTngut4URbVsKUdh54CS2mRuXnEfQxcY9D1uA3dcU94xXnBNSfvnXkbbruMHE4SStCis/z
wC+TZx/n0x4qH1YmChv3Am/fL+QKc9fYW3nSSIgA/Ipzw/HJO+G6Lc65nlLIVy4NLekpP7Bcaf8Y
LHvfS0udKm7fR6xYJdWyVi8eOqWcQB892jA0m9pthOaAIUQTUbvNZs/FvVrkPdrrQv+WkZhvnWUg
wAksebikkaz1BUJdQu0TF7k8MOlLfpL67HaiRi6xPWQ2Nx/jcM3aN4+AQlTZ+kPtrNjYa8AulIbU
d2hD7Yl+NxV5hKKPOZVjJ06hy223GpxyG0OcKBBN+I9RR4x6WMO1o+XUWcZpI4wvdCQItwx44U03
fou+vtDssTcSan5rAu5T3TC/2DiEkiQB86ElO6P9U3cSL+eYyg75VjpfmZjccSQgfRxn9a3DhuoW
tg6jKor09gm/4M7DSCmrL95E83bpgKqW2/l+yiI86D/YHj0NJLVpssUV/d1M5i50e/V1crZG5So2
TlZaF/u09+T9mqXxMSvpcTTIiJ/tnL5TZ5LpqWNueyzruDkUSztcxqVZqWEQdUhZikfrDW1VO20o
1EPXjB9oX8jT8eBdmQAxpMKkFDZicMMMnfyyaLM8CdS0nQUX7DgWmh9NRVLvKChIAzykKiwcmwIe
rI1NZJeL/QgeStsRzLosdDqd8EIwQho0/U3DQUJj74xNjmX2AAUAtrmgUEzS3X3kTZCeqKgtIyh5
zd4sUcV1Jmw7D37O1ZgYy5WZKI6VUzkXRdnIPqXPYJWND99B0ygPo/Faz3yQfEbtn8c6fhlt//tS
6K+Al2gcpiVtZxSgamyFqlrN1YepwN6vprWiNHsslnlBadBS9seZcpQHo53Uz1Wn4BDbq2UGujOq
LwqT+Q3LYnsacDHduY3R3NP8aWG4kdkBd8ujMdL326wFZg5IkfZkqGOVJC4eMZs+JozvQb+NbseU
mtp0HecIciBePiysd2tH8cqkcV1HiHWvGWZYijOT8rT4S3O0aJF5NebBxXuTT5Rij/I6OZoXZbi9
A0EzwQ5IxXi3TKoM5gY1e9fiwgmSRra7SmvcL1PjEEeq4/5I1RuvQToWpsBGewsKrRxejCW3zR0+
cyzM2/sB7Nj8IfDj7alvco76KPInv5YeyJxiQbszYv2Mgq/fDcUVEEkumea600cPAOJLvjLz6WRr
HRj6PrZ6ve7J56q9kWLEMdLpZ0XB2W6io+/cybIOZibUF2tUI+tZi4bnYFlFOP3Z+JJb3KF/x44r
HUh7ZYYldYDBhuu5kox6r7M++WHS6BGKPu7vPVfW77KnjBIuv4bx2ZybO3hoOO4ruziUgkzLkppG
oBmTvJk9nUs3so8Ya/mBsbQUESYMGqaBv+UPqecsXLtJJodcLZm5400OiGcYMwqyZHIlboVnr+r1
dV+zx7ir2SpEbgXTHo8TbkW/cw9FX8u9TssXszzcHHNrnqVmfZs6yL11nbzrfAmiuj3T7IVpNgbG
uCvHnQ86bAd/o34i35QGLWijYAY/1wZ27AwPlTsC5aK/8Y4O2uLGgxFEl7m9eJhraNXTrbExdi4y
8Vkj8x/2s6tda0z7O+75/mEuxg6/SNvc9RXvdc/LKc2x9GSPFI/JW8SgKGuVvUycMk7lNsqtMX2A
SzG/68uQ3OhO7QUtkkNEF7yxNzj77JTCw96qsYtUL39JK+7eUtv4OW3/THYXcuMMZxj7/hh0mudf
7GR6kw6SkJG6lNx5ZnGcu7b4ibhlsK/Y6leE/mHJ9A1LjvaGBdLcj9QnRRqpNlqFYsIidrWw9mlr
R9eRhs4TqyksfIFh0iopFRy8CeBnqgcEq3qoQosW9K1ZR72OHwLnJduNXi3XsdDfkrrGq5Im3bsh
0MztCr0fLhz1JgQLAz1xs5u5qLLIKVE5Jke9ww3gO+sTiwdwfM7Lw8grU1PTnVOQ1xALL9/FVHMV
ak3tHXyFvSNZ7gQ60qBbUWc9d8mLl9Aganh0AE10tE7KmrECMJeMx+aXVq4/O00bmO72WxhIOAGP
83TDzqPel77jcXqmM2qppzHscx0LH3yDned0KrD8oYW/I7WL5MgTtktbHdkX55ealecOOa3akfGr
A7XaOKzxuNEtC33vFU1BZ2tlG92BiNt0UPC+CB7YSYgLfaFtzUxOQtgGDib9e2XkxZG+lDwAKdie
RS7Gg9aU/rkdaFNbDErBkSnNncgWb1/M9nqwVjxwM56pfVY4H1RRjgG1Vhnvw9G5qePJPhh2m36l
+4vIj2ADnw/5eMo7aoXoIib8ufr+baq5d51frCBcV+0Z66gVjcg4z7C00Bkr9MyWVy2zc1nJ9DyS
S0euWBz+avN8TsigBtgZPNIPjPGxkcyMVEiL1NbwUeFLvZ3I3VyywnrbXGX7rDSwVJVbFXpG5u+Y
ecW4Y6tUh2tjNQBQ3Dyaq9GmGskZ3pe5iu9m02tvsRxPgYkX6BF3CEVMrP28dNMTlPoH7jgr1Hvf
u5eeyq8FVtQd5cZf57Tjtuk7UolS605VJ7419EFGcUqupYurH2Rkhsjxsw3HyAIENpya1q5PxxC8
3HJfUJkRuBZyvt5kKkqneDnhwEvpZEpb8xm4zrr3LYOzDBpPx/SojsFf5OnMczYCuhSqCyfVxVen
UNNFJXZyYaFbjqottCNdFx0lVapAsEFxI5k2cv8WlAflwIEuWYvHiTgCnVxLa/o7kkiVu7MGv33s
e2F/lKTOoxIaGCeVZvxCcajFW7NVh9JtvC8190rkGYo3kmVj7aw80z7VvW4FGkem88A88dD3PIat
YQ2knLwflZk4UVsh+NaJmfKKSdOQBF+yZ5dgRxXtz7sYjmhgWfSFLau59Y4WAfVEVoQO0VwwS/DE
OmOkMDYWBJiXOFVIfzRbze3ynjPJ2UnZLMekTn7apbde/J57f6hT/5TiiLxbZhtuJmnvHTFQPRSW
0vZpuTmHcjMJzKbf2ku9lLySNNenOcva+ziG9ISl359CNVr6cWz95EOs87AXYiBCtqboubSEH4vF
UO8Qv9aLowOiNXN9PLZFtVzJty7PssrMc7uqJQTGL3d+srQXwoz2qVusFuO58l8KoExfNc1QdMMN
8xSmmpYfTA5fB2R3N8p88WhT5JsgyM6EDGI7fxRGc+zYojdMrGxmADuOYfVmY03PNuiiZ6m3bPH6
Kn5RSGF71s/qYIt+CsmOiUCAEQ/MSVt2/jq2O2zG8b7R1yeOY0RbO1xbXDk8SDFbvCMZJNT9zJje
qr5yohED4v1a1cNOGIs8ZQbnZd1IPpLWf0LdBVvu0ZBF1ss5FgK/P2Ye+ehwL52cuE0OVs/7i42q
vMMyNt8BXbL2hphfsx7hsGJ3GaWjuRx8+H/U1TEPUEaaBgRG2RCSr94NcBHPYML6MHPYmOqLKy7d
YPxyKH46TTzGB0dbCTlnBmWmrJkhh/WHDDvuiaIa8ofF1N04+pzvVW/gekiVeetiBwg4Cad3oNK6
h4r015n0qB0tzkg0qXaMsOiL6gi4Dr89cEsLU58ifu6MK6oVPYm7tfZfmzSj/0zvdzWW4GOpeTES
n/99KFsVFIb1zcG2cGyXytjp5KxvTIHjMhn9Z45b6PuKnRS2ODo3cJ/ys7QGDX7Uo6+xsCIC2wqz
lrJPkra4AEwAi4QnWAkyrktlZVSkERPHKWHoyD4O1oT1i5aZ7Mts3tVJt06XrWc28HrbP6vSdr5a
2aQOkAbtQ+avZmDRwHeMR4c2W7Aohxl+LOWCWhN5o2Z/nYfSDAG7J8E0GT+wHOQBDD7rFpjhO9i6
jnLqRQUC6/P9QESGwOT0k7yNf7c0WhtKRAbWSNoLk5LYIJRwwn+arG5q4frH0uyIw/M8B/DYmgPu
Oc5TqeWd1ehaL9MiKLgG9vVq+qN3WvK4fOTCJVzyOf9oZ6JRTl5+J+49s16JO54T57YmybLXNX2I
zMG2d4UQJA9owQ67mvMp/jeM7xUF2CPe8/3ocZDDsRxzLs2GSA15HCRYONGMWWL+k7Qz240byaLt
FxHgPLwmmbOm1GRZL4Ql2WRwnof4+rtYfS+qlDKcMO5LobtRLWYmg8ET5+y9tj5yiJ46hcmxI1t/
Ig2XOK7uJ7ZA2kRVbwetynowiaVdt1gUCJzqo52nFV0A5yI54P1PN65IApMxAxzgdg/8gexxCAhi
NPdoBKxbI03zR8WVtl911XPqNeHaLLB1Qoax0d8IkhcJBAV2Bddatcpx7RAVtK8S7QVoJx0DSjgc
iukiq8PckeUx0rhUHa8rOpu8qfSXtGkU0hZz8gtVY9zS5UdlrI701LG4TlvaYd7KLIuYH5XT8n5U
02WDVbC2aim53x3akUFnt9OypVKNzXQpVPHmyhZpAU6OGwHlaxWWukp7sKDy1yMF4F3/y2itdjU3
fRo0mUMKvSYXnFMObXYw03tCDaOVU7fFNh7neq9AUdi25VjsoB9GOxvp8GaAKLUGqtBd8xWKdT2Z
2bWJy+VqImf4R5Jo31EKdL47dcnaMnFoRGOubhIwlH4dO+Y2qTOO7mE07+hicXoXOGZYxvkVdrTq
sYyS8pbZ8K9S4/Ck1Wnv2wN6pw6C3q2HpX7H5/T8PMXHUdBCJR6xbG70qi9WluO1d6AO0+No9m+L
qo/tjQ5Kpov0lnMMhuDBjcDhyJSCiOjvfZ2m5aZQRm+XVi2xex2d/7FDSRWH/NxgR5ODo+fOixep
+o8Oy+W6maZ+JVsE121tOID2eDCTuHLYsB2EsGEURj7BWHTV2JhXZjU8ueQo+kWdDEHbdPouaud8
7/Ar3TKs4DlwE9x+Sa2dqs5FKQPSmAIzBOZqJ+Va0VR4fwQPbIbObVeIXvk2tVltE9n3O5uQtU0t
3O+1qXfbgr7YXT2Lae2J2tgAlGDJob65TSwxbMsQp3akLa8qznYbRzQYMTlBcNq1TdKx7Zehacqd
jv4G3yyXyYs5PmGyxImGPuUahU0bhMZY7/Hr2UhFhmzjdhOypRjZQwiFcR8iG/eTxE2DftZNFBzC
Bs/PHKfM+2rNmmRXBBECiIC2Q+FWzccY1vEDbHBYgCzUFaNsXqRiaSJzXBxRVxsbGdPiGLexUgW8
zHB/tbw++txYjW2PrdvI9KsUTaxfOBpNAFSyVHNRURxzSwUd3GOri0k3ixIMUTRxcJ6NEvN1Svxu
HINsiXUPDxx6jytd1aeDA0NzC3MWe4RTVle62+ERyEwc/G0NIsG0y2uZqWSZO3bqEw+q3UHoLXdj
xHtdKsVPGaX5no2235QFDTuZ9/MBdxc93S6kjoi6bMuNxMgL5yqILfjHFTinFyPDLZA7CkWpYRMe
P7blQbSK/ljH7M0SD+/GhIEMS6J9o3kOcTHDnRQ5i5gcEADB3NBbNi69Mb9XUm2LjpoYyJGYt0bP
KhrDzbOaoduaOU+tZ4xgK4Uh9j5CTH4/kl3baiacXKUaVykVFK6gavZzF1E/x8iOHh/H94xT8bdc
6tNVRRyt7dAebJ1Q9UlrVnk/oC2KVCenzmhpTMn63czoHTA2dtajWmurIpHN3dLj9z0AW3KlO/PP
Me5y2k8qI0wSgRNf9Gm0S/M+C2qSXMkilfaV3tCbFGlGycDhHieLam4aenX3SXqnFsc0MZU3kidS
UpVab406n99Wqwio6tEBlho31zSU+RpTW7pRcFJsW6939lPu9I9WHCJNFCq2fKGa29aIuk04FYOf
NjXEQRUayaR3pAu4AEXgBtX+0DqsDrsXxxH6STDkZOwlpt28iBQNWpNpzUNfFy55ca07+VWW9tel
pSsBlBTDVzAQPTOGwbroUAiuirKOGC8UFu1STBxhjgLJK1cpKMu7SWm/NcMyBRgl1JG4HLjDY3OF
9rkO8KY1H2nlDbehltTYATnOOrk+bl0pnhMZdkeUfM2qzAqbVEVg4HTpReIEDk3cNXnyGiK4qHxC
t67/wgHndqwUD9NvSMrf6NJ266xSvSkm78esSXtbJ6NGYyqjLFSbNoBr4x4hzctAZ8PbJnoybEYO
9j5tV3XVKnO6MdwivZoS/T2G+Y5Q1TLmReGeo5GTWTStbC+qbpu+iL73aanc9BZVVjdJw8c+K4m8
t0IsJtrESTnTTm1iV7HfOPTLaCJEAeSjEg/tZB07YY83yKbaTVO28lvL0r3tVKjqHBLhERhj9Y0Y
F2RaWlM9mgzz8Jq/hwgomFfwsoE3nf1woXfstTAeb7Gwc8oOUwTwsVQCqxXaq+vlBIx6/XcrDccb
5m/qKzDx5DmxcTLwyhq8gx255J3rTnwPPsrYYiF5NDWBVcXgjFA57kbzWuOGhfdstOjzA22E5KL2
FQAU/OLbtpcypzaV+TarmbHis88qF9gnqRakB4MwSEra2o1j3XLK/GBD7G9DQ2h+MXX3zBDjXcab
gOYuZcOgMxkfStpjtkFAx2wlduB1DVwtoO6ciTFnwI1Ir7JW/1BHkR05XjLdqcPhtgG5wqsW8kiM
RcYPCedawVt5Q36Cr93K421vaPiuq0xTrgiZswIXuW3QslLucHJAoGutgbM0PQAN7Ah8qMa4yomS
+qFJ3sspLJ83xw5Vpg/5MN2KxlYwAcbANgyHBkemII3Fe8u8nWxTP4/Z9zWweL+gyGl+7OnZvZ5m
yYMgbeTJNq2OsK4cYkFOTCSuze470KK17mB7flW0Se6UpBv2sVob+WpckiVFEsa8nUT/1mmZuafH
PN5lqsuydEfDO7AjESjiNPE3T6TVwZB9dxx5P/p1IssgiV3lmhS8u6nVup1uSxG4zLvWHMYamlNK
gvG6LCA5VLpxrIaq3WLc7PzKUDPq/9TZktuO7y7S5ynwsnF+wjaY6AzOaNA2TlztkY6jXnY7bYtr
xsXzDwVfArj4qcxDt7GxQfGO5sylL//Ayq1sPQGGhvhV5tNp9RoanbbT9OSDSGF5YEL4Mnny2U3K
D0cBbk2P3DV6H25WiTKyscont/ceShKpuy1LNdsqCsrkceqwiqm0C55rRTM/kppQ9KCLdPcqxKJO
+UD/qhR2zks/BQaQlcZpzmTOfKt2Di4pw2N/jSWs2qqVVK75TBIXdIIMW89rkBOOi0opRS7dynDk
TMR6QXORREa3kuk0bztu0dYOo+F7nBjJ1QyG5gbPVLYpNGScIrezwGBGeEOXQ1brlPDdYu0yhYRw
WObM7DzlW0meq0/D2fTpx+GHjMpmIxghbwatYI4YqzIwwy5eu0ocH0NEgATLRNEuDumg9PiQONE4
qV/i1oZEkbIimYdgao2HXVXPHGTMPL3nQIbotTaHzeTZ487SqKIJssMuaZrOJu/CaFPmg2Q0zx4A
VroKTNVlNjeXcpcP5Ju6o07VH5mZP0QutCBMUJCDQjsATCQ3k+FiGv0I81OifB+g9fImj+m9GXXC
cdtrfpFCAvcBIDFG+URXmdkv9ZpRRNmKu/EDE5X6QZNbBdLOe/1haAp33fcRJvYy6zZx2o2cHHLg
fnh4yV7NGEDNox7g1odm0OLmciZn8k3IGdR/dMmnVnxw1ibaViaoXpcirfVyaBERrQuDGY2vVkyd
1G7+AamJY3YuJ6oOdniBAR3lKqDo+W3UsC02jWrT7IkeeO+Zz+FiJKD/mn7jV9fevTrv6JbUKBZS
Q3BeS1IGmjSg2NrfM9tJ7wymTOscjjH8CC27n3vPekm7fHpWWqurg2GiB+tFGUiroYWJUQ3tqu5o
IeOXfbHaEqtdwenZAzwe1PqgH2WhgBUUSsLoxmEYyYEIWlbnUKWDFFd9lYHOD2XGn71JSsWB06ym
RTCl0ytEN5zZMim7vdfaQ06piodxogi56Y0BCTGFQ6VDLlA1G74UFAvMgbLjA/TDLo/G6IC0nij2
wtFfAE6D7EwWEG/pOeNtX1dWYAB7P9oRMAUlM6mYrDYsN1YxEW1ij0YwGTrkcs4vjw7HJx9ij3uc
ewvFgauV3zxMqxzu5xnmiokGPlRDkCxMs/t4JBherXQGj0jvCUUffTIanE1nGtpaGctuy6eZtrPS
uxtbDdVvTYGlUlVD85DMZvWQuZr5GOVY0sKk7xiMw4YWY/cWwmbAjQKzcdHuBsiUh2NctcUm0boc
db1YsuVJ4mTBUjQ5TK7LlegbC+p/NWeP+MySDyaD7lscmgBowmn4VVWi3HCQH7cghtKHZA69nabW
4g3CFl38hvMMDbeRQ2TerWVYpY/Y4Pt7hoyMVAcFI8HKKzU9RaSu3vY6ocGjOqDGN6SYT/TDGdWq
ba+v+lAITvQjx4KhwfzSOzlV4uxuLauqN15vqGuX3ke/1hTi1WgNymCIHYZ2vTlvLANgNyLlW0yx
CyXd+IC9BwQIVMPNaBRA7GUOSp/OLmOochHfKBZwsZz2ZuUA1OustzlVcLjGo2ww3qg/Y+r+1TjD
m8a96mwwQ68kiI54GBfHG8mZ2IU5rU6YeDqF5k8ZhQl4ZM+5J6gk+aAz1/cbq5LijqEiMn0el+1A
JtIKGXIUZCzx2Cc9lcBXo4lvMoZ6tOGlus8y2uRamXk7fu32RPqdnq/cXr8TqsGAsrJvB8qek8XB
rUaBkw3bsOdRlTpCEYpgmHoq8EaS3pu11uzIsz8CkOG1P848KHFezYFtqO1aZl1Oc9TRsEqrzCyu
RKGzY5NUeDD6kOBvhzY6AErjSGSM/T0epgSrQdZSdizVG0XKhkEAAzviFdYMiL1Dp3Umbmf5Myan
YjF3LNEKDdtJ5VU0BSNs9egUBd5VWimGfstsQv+ec+yyMNZSvLcTDRTmHEgHMkuYRIa44/xcVV27
0zWTpoOtinCbxwYt+0ZTblLRI8Ry4ma9mB6ZYOGzKUuL3yI05m6LpTr7NeC1fQlbXZ6SRNjPXgqw
UElw4adKxeQhc+5HIzFbn9KzvSBeO2MbL/JJjACaavHEmgwuzoWEtWpGKkzS+k44+jU8q0M/ibXV
50ernm9No3iCCPSqokIoq2H9Z2HbV+HcInmGeLDgnFH0ninzBq9WcaqO0V3sy2brjX+pckdSjc0D
sx5aV6Z05ploLhYas3xrCG81tp+eJvDhbz8+EUwMPbAP62hPv+gjp0Id+0wPb9Upu069IeiUSybW
s/Q1BxG1jRZsIQk7/IP781kZnPbzbEV2U9/oWqTRV1LspZ3Yjces6fDd2HmL68eU68h0xpXO1P8m
VNU0qArOy0rSZj9h5UiOrEOsHoaot9beNIndZHbMo9Wov4NhVb1SEDAFcIjP0i6srkXD+V/N8T8f
f7Hgcn+JEl4ck/8VNme62lSTk9egTzhsFLftuBVOSeX6rPKgljqPU9xekEv+70f5fNVF6kwjAkOK
6pC3/fmqqhJFRAkpHZHTbYO/yaFhmmrUU0gs5PimanReMtOs/CJh8gXocvmFEJ+tKDpou0kqeFl5
0yOdJ2snaM0v78/xOTQcPGsgLfxeX/rImDUeYhooG0WLsp1qWRZTjaTL96hJ7I0mdHk1c+DzrY76
jfloH8hcY75EOEfGKTkodMXzmTw/D3pfBLhAq4DvqqC+IIC6VGa6ljltECWi1V80xVM4ORY1Go7L
MooXDJCG/ohCkA0Qb+A2hLS2sasiXGc9pCJHdOVGOHl60/GAPMx939w4I6u0kPVjOoXdrSAW4FgY
iK3cvVaFSJumiMhSND27qpqUYBqrd6oJbwWvpH12RgXtWQQQqkG6ESRq6u4h+x0okqnbY1GOB8XM
frJW3VM8uMzv7UFeO24OolfzxhfBPIIe9GA7m3nWKlYjp8EZo362GhLMZY7r/ZozK/NR/ivBSDzA
pi3oJNVW2z6Ui+916obkJkPpcaqqKIW7nqdyPzecMUk8M9YY2vODR+oD2KtGE48YJK212cN2oQJ8
1+3a3stF5DTj5D3koWZ3MGPIPGLYAR6Lf+c6zoCxIN3BHZcK0tb6NMv2ijIn921ZEUfhaMPaKCuU
inkb/gTqH6/H5larzbUrsDVF8XEm389PRI7lUh3Lu5kO40/dLuhHT4zWqlVq0wQOJYLTlmiEPVKd
Ge6HTqJ2kRWrakmj8BTPJLZ4acG4FOlHz+4/cDsYJy8hMa11oOYZmpLcaJL4UEkAPJYOL99yaqca
mQFPEdqiKlBu2+yUtOW8Vtuakbhbz2hjBis0N4CZKrHSoAseO/qWgdaF+PrwVtognNyZOYIt3weF
/w2Ul5auYoI9zJWjV+amlyUVcVwJqHV63L+gD+ft6ch026UzBNeie2V4Ip6gFtDnSRE54a2IbupO
nYIkacR17Vh0/5VBDeTY4aYhlRYQWgKPzMVjcwLaOrffOl/outwiJ8UI2MTxk2tUd0pTXgmOP0Me
5tdC9kgD4yxAyVc+F0CWXpskSh+iuq230ovifaXl46HX+vjGGyv3itqB5h6fQDIQyayJQ4JjH8Xc
VWsQC/W3Ek3iU2FQ/8h2B+OxYfqXkE8q8BQwLHKmk+owzouK8HszT+9ha1RvSuOGfqItw0Rale6N
gqgEGallMPWLaJwwK/axDWR7esXjgdilmcFVz7G/hTG6Rajubpu6D7WV3gaJvs6awAYm+s0d0JZC
MsdBR5mCL6HxFjKGp1gMKb3Q2DDW0a/jYY4Oka18VJ7OeASYb4TAKGgzhC18hPAXQppqMynRgK6t
6UH94M+enfrXPHD0tGOHBne0aFKBfe2yqvKCwdLHg84bhlsNZkopNP0R8ndKyTL9sKnePkiS0g9R
6ggsw4V5rcRec1TsuViDgqqvwnIc1lU7eldlm3G492pCbi0clLOuwKODyuPnZkW/uJNJdAHtf1ZJ
eKZp4M+zAG8zacT5dVZJwE+y+iLB4cRqqp019+WvXvVf/v65xJ+cP0hf/P0sA5nrh9UF399ipfjP
G8tD2Y/Jf7EX8pagEjt7TwovbMOEQubOkuGRhPOtZfaHbHCW0UUBxjtEYXXJ0/i7awItVnVPx0dF
/fX5LUl8Y9hEdqfdQQlzpjV6NHmrhoV4iMzKeetcu31qXESdBRp/caEuWO7Hv9+XYoZSZnF/mIwo
TY/QkM/XVpUwdeWESr8utmJcq9mmSy8Ul5/tJcslDJV0cepb4mU0/R/b0H/MW0XPFj8DDLvBxT99
NDII23V/qT67dJGzSoPguRIGOhcxZ2ZsAeN7Q5AddqGiuXSVs9VN/yhLoPF7Nxx95HgTEmmOILL/
KxciP5jn4qI0+cWImTJ09WwNIliTsznEgpctyNBoGuubZB6iCyv9/Lt4rqbjozRMLKiUZ+d3vk21
Fph9Le8YMkdBD2hzmwrww+DeUEzqWXphpX2uQF0NJb2DdW9xJ/NsUYZ+XmnaGFku4478VMbfUKHL
8cVr6T3e6e1LKArkn5f8aJ+/4FKxY4G0ycNZ/knK5tnSTjtSHua50Bl0x2skaJ0aqAJBovJ3W9KX
65y5s0ZcQvQeFrK1HNxbId15TTxT+Prnje/Stzn7+Xo3KxFO822WnICYTt67goq9ny/cpfP9W3ct
1EwGUeVonNCTLh/jPw8r8Xx1VjVx+yCsDLd87WuNe2F5n30TzpgOf17DUYZDHbKL/vkSWHEIK1Cz
8IE5O51hmqOzQwv5wq7zeWNbTtJsp8RdcyzULcsxz75IYcZAveqyvO90+KCB5QTzJZPtsoD+3TuX
SxgaW6Zr28hwuctnuwG+atNgRFffE368EkYVhDFY+l3Cfxot5y9vDBczgdHgFcdruHj7P/9qoBgz
06368l5/ZbjePP15dZ3fdv46mwCGVE4AsJqssy1HGY3Ok6Ga3+fqniOS+ncNAH4p/K4qcB88NXhP
3bPdGVasCZPCUu6HkcDSEx6OC7/O17vt6DzpZH5xNxBDnj3rNST1AUqadb+Z02c1NlDcFH/npGdG
TMYO8eseG8pSJZw95jHzEwPWT3NyBhKahjUETJ9jyF/eB50lhVfEWL4J3ZKzJVUnRHkMmWhP7tZO
1nTt///+/NlD0XqpCUKUP28MGwco++bPf/78yQY4QR+Ge00BSADc+U801XkoVH2sTqo1rjs0YIOK
2+A5R3P/5wv9YyX+9Ojpi6QKgzsrlnaVd7agiqrQ21SmxsnOWoNDinZoLEyPFukAzOByILqFzxjh
2LZ4/+RE6TE+44r6u74TS8JBNaKxoy17pXveVEkr08rbehruF7z/tlD+9qlZ/jy7F4/jgiU4bwhq
Sh2jm7KGe12VP6zKeoGE9Off8ctjzxUs3srQtGg+muc0jUwjmnkgLPk+dabdd4XJwp///vJMfLpN
/zzvvCFZy+ZSa37etKZxQr7MtvWQVXUAUPrI8CzATkSET7RvU8DwCqO2P1/zrI/6pdA4R16gGCbT
WS9yaFoNiAAzISzBXtVz/JGOLdLDimkVgrUDbOJjXvWnC5dftsp/v/P/uzw+eJeHQHfOXc4zGGAE
kBFTwLo58HZ46SUif3Q2gxAiGIbQpveCkW0GvWr3yaPCYOnCR/hdqcU2TmXPjgsJ5qxWEGljaB1D
rJOuGDeT0l0PWYJGRJe/3FK+UK34thf/mKbmupyswGpEsmL8ihqGaBLF3jXJIlIlDj13fU1vjgiC
L+xDv/2AQAHZMChz1XOqWj9E+EZxEpxAfJ5sSaoE2eGrzkRRVWBisglAb+zuHb/Ghdrjt4uDAR0p
pvS7bTapzyuyrVotNZMsP6XYt1oiThuSbenErnPriSfMGF7d9kqZLmwUZ/vV/xbFfy97tvHOzHZi
4tfzU0g4ERtFPbxN4+scnQhXD8T0EoY4aNtblDr4UOMLT7n3+TH8evWztyPIlBKLW56fFMLhVthj
j5lTE/EEH96y87fBxrTbRQVdghjvBNqEd4a7P7PBfrAyx+d4t6mlc1Vh4mIX2psqQ+JJq/BL1O+E
ycBHj9U7i+7cRgMoW41co5H5nbtIOOhmboHR+bxR3c089L+Axc4rq4jgC+DFpBWrFViDFJuALRzo
i48pJvLJlPIF08vRTZEcuWOFpxNqOuBUILyBYbBgInYRYKG7HkI/zZ3sKQujR7tQ78K08nGqTyuM
R8iX5kCrioNba2tyfx9G29t4BI7QcHTlasztdF2B7+QNgq0VGzGJWjnNOy0J6lLfNrb+c6jNH3i9
sL6O3brJDb+hvSbQpSJ8WRJXosdawF9PWv2b1kZHx/2ZMuSnWftsm4uYtweNLnncyQiz/WjU0FsN
V3NpPk7KeFWQR1MitwSD29Gxie4vbASfX8j/98Yzz6H+olDVz58z9gF6k3QTT6rt3jFCBmnmTRU6
JuUwRfqW+KK1leNvsuXWSORRm8KnWIy+hiyBYRsJD8oJh8ulHXLZ9T/vkEhdmTb9U61BCznbnoyS
gbQwy+qU1h8WB0Duk4l+RdGeYKt6yCmU+Uc3PBo9Hatme+En+fosIHtiuGZxuraX//R5A1BR0w32
nFKjDEpxlIjBNoaiN2vRmRKh6qT+apBCvUmvw/zhNNUtqQtviCvig9RUlexewz70o9fdNkQEEREd
dQeT2cNGHdP+48+f1fgMilluH5/VpFwGRENRfg6bcPFjoNC0ylPj7cXwIcpvrgQe4SXoDe5MlCpJ
fx2pr2hXV2V9YzjqWwP90JLFVTPdhhBRMNwEhvujIE97KH4Ru7nKlIZnFxt1xmwRtERkXE2qoCme
3nnJX5FR/vfxmUiTwce9pvlzttcKALWM1ObqJM3uGM7pXSpqAcVASS9scL/Z1amTNAoMxozAOc4L
MXiPWqOjGTwVGSJthjXxB8qdbNcpzsdUTPmt8MzpOiEk54gkHZuBmMwLte9v1pXLHsYBjUqKNtfZ
CcomvXEM+7Y6ifp5Hq37IpeocOoVMnMve4cKfOEl//UVylfm/UnjxmKw5p49RIoalaqV8uNGhWe/
m6PM0NwABIycLt5Z5aQ/5SmkZ4IocTx0SBv+vDZ/+3UN6l6yGpjFnROZFLVHNUgmIScJFSc3s81V
VBb3osvz1TCre2J6g96zLzy9n+vVf1aUSzQjGd7LE2HoZ1+6hX/NnGT5kYlSC1s6FM709xUCP+y/
1/jnofxPB0Q4YaXIoatOpr71kFJ0BEVU1jMyZgx1UzB460IT+7kvLiyg5Wk42xXpkhq04sCAW5xh
P29MlUFqAenz/KKa9zi4wLjH4UmiwfvzjdO+Xody3KZNz5CUfvN5368WqKvJfWhOrWbdtmHxpJBZ
CfebMADGe2iwADw9wtvYd2azKUdJBd2s0bYRzALQe0y1Cytp2XA/f+/Pn2dZaf/5vbORAATpug0V
2a3VsjuxcpBbr5S22Yzp45+//dcX4nIxhxEmjQJ8amc/8gSVSOKLw5ImxF4t0bf33V66+Q69/YVz
yG8upQH4ofG4tCHV87a3mNn/ZpRsp14kD7ZVeqdUq7xNlOi/IgjpF37F39xVruaQhMJ4f4H9fv4V
YQb3WjJ0y9Uotqp2ozrFOtcvbDpfn3qOovTt6FATm0ob6vNVoDcJKMxTe6qsZt3m/Q+yiI5Qt9kF
0iU85AqLyoXH4usjv1wS0NLy0NOrPnvklblxsonYq1MqRx2ShqYc1VoZv/15Xfz2KuALOTSpqvvl
0GZ4oJaxDNMYqYpTMZgPhhFf+O3O0pOXzcui406DB3EyQeFfelSGMLGBSXo7+S+CcPx6BOJef0wu
R8AKnQPhHcVJYhlLyGb5+6/330ufPWMEYNeR6y73ra12NWGfK3fAPfTni/xmCS6dEN5+IHx0jvyf
F0dR4aNC4m7dOST+AWAy7Gvc6vlRCiDXf77U12eLyg2OHTRFGopfbpeSDF5LKp049ZYjWXjIusmQ
UIOZMXZQ1am8sGme7VEo4EzicgzEUapOq+R820gj+tl9OcynQQMnqxR5tZW9Chs4m6u1h3yHQ0Vr
XBilfrko6mLGZhixYQQsaL3Pv2eY6Rmep945uWHbb0LN48ATz+lxsEZnM/H7HtJRSS+t0uWv/mc7
BqpKov0yNbFBAzGMP9shjZrWCdliyklH671XGy3ddB0oiL7UAAu1kXarOGL8xoESbhKl8sGN2jT3
myFNX6STYsvUY5n4Xj9mJ1EBysixLNzJSFCpTGV8KJES/HkxnD27xO2Q/0KsAJ+Ztqnqnf1OUyK8
JrJy/j6IITveDvrDny9wttrOLkCV//lGmJiP3cGm1onsakU+4gq6+xI9AanrEiD07Bn636WQl9H0
o3XGPfh8KV61KHZIDTqVEgPDe5Kt8unSyPe3X+ffa5w3/YY2Bc+C2viEacc0v4FiQDcTGsaF7YCO
ypcVvNyZf690XqM6BHQRQGaUJ1XLS/TWnnuTJXkfTDVjgBZT0X5kud2kGOOPran/oDNNyLGD4Meq
mySoYG7RlOL/AD7P3Te1hsQ4bxdFcEYXe2caXYRJ01RWuFUJRp2jwv0ltMLelaPzHfoDc+BK/kwV
xTkliPeCZK5rK+hjh6awMKwO3Iju7QoS3O9AQqfrGO/RphlBE7GFLKL8WFtpk0YojDV2qwZ7GJbD
pwwRxwzWL8BxW20RKr+7XRPjG9VKP6rFK8KcjxFvwTqZ6m6dixYEVmviHJOj/RMJHIc1PYU8QHN7
m6eA7cjaIvGkTeKTnOZDIfPd2Haq7wIoULAgwA6wW931y7gw/bHuq8deRSt/DY5AwLBqkAdhTwHD
IMxuJXRoIHpqeytPq4vAsaAysF974GCg1KT6FO5sK6nu9DJ7NwiZXmMBcL47GFLh0Kbltqjj/jZS
VJTAOpIsZipY5dRuDFo319etYNdR0xRCimA+odiddd8aQ3tUKwycRU8FACmn2qdA8Fe6qM2dpoXl
d4eI5a019vXa0XFNekQJr9zYcA6FRkK3zDJl3WBEDRwDa3rYDK+kd9t+YfXar9AEOqE31vg017aO
EZrMawBaIKRmkzQkKRdNeVOFmGhcI12LoReBrCMNAvE81itEZ9aWKJrk3SOV+KnsbDNI8yIEpges
6yobY/1Kj/JftUZ6EM0Sdz/0Q7lCbW1vGpmAUSzwsuNd0QFK8vSPwp1eiZ0CHYQReq26ob2eC2Hs
KhMvIMLz5lqkrnvIx6bbWd7MqJZRJ7fS1o5xVL+xLpxNps/G90jaWGF0CEdDHxGghrp1FXVzRnzZ
/KGPxxGe+VDMjzUJVUET0zSrYqK2wrAKt1YSJkQ8SGs39fMHEnIFB63L/XAL8nTgNECqzqCsVcgZ
t46mJWu3Lbp9ayOyGitkuOJqSA+C+ETCbmHokLmLG1bfIqOOdkU7mruw7OF5AbVAYZ8Z+K9GM/WN
tP/VjMprPVsc+Ron3IZOo9+0JlmAFBYx++LsvMCSme1Vm+X4golpQ9DXyG2bkTmmGq2GbzYCyyBi
5a4YS5dk0bLbdFYyrQod/0JPhtlxBHCDfhJIXhfX0XXrmD8VT0Xu7naWr9X4s4YM87WZOq+TltCj
ptb1C9Tfm4yZ74pApWmviZzwrNgQ100aD/s21ML7MJJi31Yl4H+iDW+9GSutJ6FjYlsEyEgi9A9F
x15vmhBYUvyK6zwTGv5aw70RXUxyAK6arRtb7zbkTDx6iODS2n2DnbgA5El5clMdD0secr4oq4Z0
pYmXnhpdjyAu9kXo0m/FCUoLJL5z1WEK4tItnqPcJjqP/7oxzN4KJqB1myEhTg/JmaQ9qeDVS0J8
VMqob6rFa2tVRRXUvUougIclW+iLXXHCHpRnC8cupzGFypaAcP6rL1qYSHFfClBrTfUekahM+ucI
XtF0FJoTfT37neWgwreLVdQu4QOuG5MeEWW+0S2pZkk6If8nSxfdCnkJAwGwcafaeG+69miHwlyh
ARz8Mar7h4gG2aZbnLd9JctD7KInHwqwDyRd1rjuJZ19YmZX/BvhnSYh+ahx9T3pBRmDcwRAohUm
H7nh/Ef2ZgCrogMih26cfFP8uh5RH0QIeOtSoOGTEMY2uZLWtFkL8y0PJ9Wv8U/5onZeG0ygvinS
j7Fof1YYfJgtJB+DpXwzqh7+4mS8F2Eegp3jiw6MD1fcn3fLomdDNGzla30PstVIkkBCuUbbWcUP
nCqJMHSgyhSd8tikEx+ztjO0hzEyw1yVyFVBd0VdznOTN/g43cLY2lAkVmNN4TCYZsTMBeYR0Zwo
usAYtE/8izyJmZjw9gqy7Gp2jCfhtHiHrDr7Pxydx5KjSBRFv4gIEjIxWwkhVyrvN0R1GSDx3nz9
HM12THepEJnP3HvuK3lWLw5qzbdhMIrzhGXvtKxVfI4hyzfYYkFLDVedq3vlLGBLM75l7PkBiaak
5UKYA4UVo+/0DexMtPuBSHznVMbur/TQYq24eG8614c8NnXGhiLYZAbezXjMafHidmS7SkLX3pqk
3I26gJfBexJCSnAe9SCmPQKj7gL8rL+ta6lPbcHZey1ob6iUsyCbkwlbq/rjECLajiQPjjtSbUan
R+CceTqsRzKYQLvMYcKiiK/2NDA8wimGcQw7p7SJuOr0erLGYQrWrrOeap04I1LlYYCcDbZynyLM
xiPk61cZddzqVqXKb6MGarIB9IWpS7b8Ms0pftDzFctrjTj2fJZcfuV9+bq8Jn8JGCA+efO46jKw
RoR1bCy8lKBBZXYDvf/d7dSHGobXRUGFIQ4vfYRtmeFloAZUIyWD4yz+BsZOe85J2rpXKcwBH4Pv
ticibqvmDO/LFM1XJE9bYEVKhbQPUa55CEus2lNZS3YvyHMwgMXxncVTY9cAIt7NSrJuKHHDPsd6
VF7pPXDw8w19VkTwXgwY2x0goCQlsV5EqJxmV86h1dr62OHNux0zyaoxlhBpI/lbNGy7OkyJJ7Pv
+90kcu89gjwFX6+oDrliG4JPwA49iAsBy3frvQOmBvkILRmem1U9r4uH73mQGv9MLMbHAj4R33mz
vAiJcYEoz7965YBMNHLFznRaeKtGerdWSK4LNWYHNiPrXc2enn9td/GNdCbE2lhAz2Qhr7hdlzjg
xoueuj6X+1h1ct+bIMByDOq4kYb6tWwYWA1F4235UUVoIHTb96TB81cZfQucefTv8KLzPV4a/9tr
sTp4rSECOG3+PRxdbyfNCcH0TPhenFM8AW1OMLrWr1Zp9F8O7kO8WRkZiipaC4XlcuWwt7IBgoGc
zAfRNNFzNMSwRoZm3meliILYL5edE7NU88uVU5kgzu2gjILI136Jn004Jo/tjHJwsmuPt5IdUlJE
7rEmj3tHO1k/y6tFE3S5t+sNTiDATGwFZ1uHyJG9feqZOtDNiN/XZ76tB+/JKTuoUxE1ZDJ5U0Ue
VPNr4yKCwplP6GPx3efC+TUlK7CmpKTtWrZ8JndwvMnHrPoHpVWFbLLMDUpQGaZ6JXFqWds7sx/R
H2ufD4y6uyrOOhX9c+MvX05ndpRAw88yw0dbZru9jK1lBpkpfmZ1fXIz8zWntrDPTR4ZNyAuAHos
yWGe2fSwkMJJ4XG2100ibhMWMhuj5ET1+nQN61axIcAnG8pFzE/X4NetQdwwP0P+MqGBB7mh+6Bs
hLOzUKwW4XdtJs8mcllQx/Tm+FEIEWwIAZrgUGzMeRr2KLFx2uglY4XjiBBQ27wDBZdjEojyHdIx
rGNdDJHGo/g9L0rQN+i8P6Vp3jwSFKkPzezYW0BU0wV2df/FL3vZW2OGnW0Ceb/T7v9dctPxsef8
THySxuWcRc9Yy3G6Y1Hcl7SwMBQ9wLTUHgJHQdKeLS2Gt77ywLqiaSYLufQuaNnjUK3UTHbt9PcQ
smgCTPD2n52m4QizdpkeauAVLVXq2HwQFHQzz+rT1tNk/2hpT+JZNX1KEDnhVPkhBdEWhcpsq09c
ttcvYzZCJuhsG2+7GneN018DdYie3ebDDKxUesRLvnZgkS7OxLU8OtLdkBHfHlWPabRw/eQ+K6Wz
8726OmRr6myUMD7yjkTtokn9cG0K+ytrBH2LVyQpdkhctNs4La/+QG1SRflmusGeQyByDrN/m/d2
dmRWsOzGQif3oiacCHNA6z4lqQ/cspVP44SPJU7YfHHWe/dOigEncmGENm2D8wpyuNt/IDVED8mu
wzvVVH5HezTSsIEscdQ5a3eDkjrI7a4O0nH6AUaitkvSoefvMoBeEvgoQ60C3DM1j+lkPg7X2j7q
2n3zUf+Eptfy6acWfy2n2aZMoo886ktiTCXJjoulg2y6noP4STe1oxM6Jg+A1Lwkl6J3IXBablTc
FjCqdOADnKOq9wx+UpFTwwAs4bhUermAgAHbJrRaL56o77Mm/xhguB0mBy/mZrBxWRq538JPgL7j
zmYbJHAIdqgHixCMJVcDpF0MkXw7sdEmr5QBDI4Ak/445EB+u2Y03i/s6g/8ATO0nD65hc2IpC1e
lQD87BKwbuaieu+JWd9YpWfDO5rdg7Um9saIoH1RcoxHKx3cuyxqecnLK3BxJHYBtFdTBG23AODx
Iv+OuRXsNNV9xK77a+QMHC06kNNMUNubb3nGvl2M6stfIiAPbLECvAX1NunBXxhF0mOBjAzWnjbG
UQ6ErTIa44BBjtkXy76NCYw+IDe4vXEmrBGmTeSXh1JlU9PUWxtdUeOBLzT2cpqI5XJAut2b3ext
YPZYOxHBFVKxXsnzhXhI0BpjLttdt5B6ROAn5a8fAxKpK9DhoozlpqRyC1KJX0UnZOQmWH0wRBky
qPxhvbcUKbFrCvARXN9yie3Mocfwa0ZnbbuXigjmtlOY7gvlAf5Lh7usUMMegdnwCSjdOzuzNm4n
fIw8qXQMCzD/7wnHzBk8QRboOQMSy9fJuqeohb5RJXDv/Gp4gvT2O05te0z60d+wEVtvCFIf8pCY
P03gKWbX2srEB8Ur0awkre5qQ/XbaejYEfe1u0v4+wIrttRG9DUtH0bZLEiTJAvMxfPfZeVgTVew
Ff6tkfuFq2p6ia2yOvbKIAzALJYqPbLSgFOkGgGt3kt65y8h4PeYtbMdRLPOd7nJhrmuI/QSAofr
rli66rbrrR/Hto0TmL15k6+jhcUCRx/vVQqrYOS9XwlwgC/hfJaO2x/svGJA4kpB6ddiMK9sNoyl
ZjmHM/nVN5c3FzMSdRUR5H5XU90ZubF3BzL8smIGl1dSraLDAomUVXh5SCrgvQOugvG3A5GwPjC6
GFGoIRVh1ezc2SOOu9Rl0acbMgPSwkwOqYzig9eU7WNiee4TH8reOC5fy9RDNdRNnyDJ8OtJbNom
BdSGGS6gkH4cdlNWyLchrdPd0uf2Z59Y1q2vMyvdNF3s/a19Troap+l5lGhu8r4DHWRGb5jHUEck
Bil7HKNBL2GulXlrHTp/jAPstv/WNht3oG9wc3s25yZSx1D7boQjrv43wwV7YbQEyobMtJABPbQ2
ySNelkU+lm7ysuqJfEmSxJHVeBWu9KUImDnauAaH34kcum0tsvqQDK3k4OHpmclgHatFdY9qLI0z
TBL3DEc5uXVlvoZF5mW7Ffox89qajyGuHb/x4VdE/CIypEolxZqhnmRsERMEX6pvbpVfolqgXyGC
2MoF03xvzBjOJuUHzlUqFKepy+UJVb5xpurOTQ2sjCVUhhJ+CD+fk5CfYTW72PS/WBw3oTGUM42h
6r7WkekjalHKqm4KLVkVt1SE49tcQs6yWwLSaRgrWIaq3UfFkF3xJDQEa+1kH8SnxWFZjiKwFqKr
aWUILTAXLO11n+sDUdT+KXatP1AfqOvqdd3WjQJkJ72/ujYbuMt5duKsVRe0Q2Ug+wlBVBzb7WNT
DDO9e97j4GuJELYxloQetuCtAcA7rHE1bmxd/EP9mvDatj/JDG0GxIGwT07Jt39YxffV1r9JzJrZ
HCBpSmnyH36zCJ9a1SlxV2Dr34HQZhAnRzsY+itMVHs37goU2EaEefI9DgUmWgNpR5kHnwKwBdtv
gF5GYrzmS2eSUSySh7azy4ufee47NkkmU3SkG365UN9XQAcgY9RBut1y9czaO5jwxU46kB1Ni0rN
iAcLLlbVFR9970RnaITtISHs8EAicnIPrLELSmIP9zOPZTvoyTrbI48mdmIOcbNRu2oCrFVEet1X
msAvC/wBHD+Bt9QGAU8a3TV0niyRNu7CtVy/jGRwGbjWs3PsJ5mEWE6gT1GxhaKD0NDVxnRgCwdX
y0t4HPlEckkqneM0y4NXp8+NA6whIXd5l8ueZsxM9JG1eHPrg0M/WYxmzyvgU66UVsi/MXfrD8fr
36M6T84CGtg+6yAizan+ibt54sdn4CvXa3Zh1A94ZdMugiHjzAFLT0ZUTQ2s2s3MO8DzvN8K2sES
++auqOz+wMtph4SdSEyAVn0y2rl8siLtvs+r988tZ74vJucNLtI+rFwwULNRekepmoqzpCmfO8Pr
AktSUJgleUsiM9KP0XL7GwJJ861KDSDJFH1bYyV3U9c5fsTCqF/WtCdygYkE8Hinj6InHoag48tr
nxBQ6AyuqAEyO0j/ROeoj2VV40lxYMAsnC140K05vXDVyetE1zoitjDvkpqhBCXQeFhG94px5IqE
Lc22U0KAKWrqfsWs/UejbLE2zOMorpMY/Eo55MUfI1cEYV7LibwMs3PxSHN6pAJvA1tlzussUUlr
MCakPEaklBBTG+JsA/wg+WbftbORB7E7V8wt+nbrkbtOZEc/qsvgMIVbLZCGBKW+40pFFTA3v5gt
pwM5P1BW5qlHHmFiaQpZTID/meoytIWdXKy2muDFupCRfVDrLXaQN2eR7yzPTAq1+lNlSQeSoKHn
h2HTH2WD0NMguNaKouHHLnwRM8XFBcsGs+5Png+YqsTjgFOpb9+twoKM0xZdMOLFtsr3K9Jv6p6s
SnI19KX68zj0b9xi+kCxWZ/I8gHDz4yJ0eVHWiA6nmPifRgZ9Fvye+gkiYrZwUTm/KXu/dAupCyr
wN089K5+GkXVshpoGCu0pRtGukwOUy0s1g5oQQhoKU6dw4KVV04liB8HpwKdNvjn2hf1h1rrlsR5
9hThItOXwU9oT+zpI6mvFHDJ72/LDSCfPKYEMJSHPA2Q46/Qr4tCgn8u7Ghj6uixTqbpkpBdqnfM
oZvuJUVJPYS6b/sX25LD1uxSH6JSR/pBk9jmCYapd5xBwb5FrdkFvLZsIJ0uOsYLw2LLT17ZIJjb
0osJQyFbbh9BDDjQ2ERHPAIiUDomubkiHYi8vH5rxF2+18PE5M4fqyv2VgWNV/8rzPJfVhViC4IU
Q75ymaydRxrJdpdHw33uQaMcPLjX5LhouqXE2jVgnxjrZv8GwbE41kV+TWlmiWIObvTWmEtFET37
zYF4i52vP5mbVdFNWQ6ufYFhPaEdHfs03besgG9X3L0InmS6R1JHvDPYHaJQWwZchSA5wDGcnzUD
Alxi5MH9X31HeXydRr62b4U+O00onq4fAMVzUFWh45wl+DTY/1C25AwngVtko1f11DQgLKqIGBhh
N2LvCNi4PUskEFRAu4uyhmkgOSaWeuhPLlL2NR6NzaKzFwwA10FbK0Kde+qR2Kp/iyXOS5Y9r7zw
exMxIyknzOJz8PKkuV3ktAiiiTrSQMz0F1Azlg337I73Bd5DBeCSIadVOJTsRR69r1RjF6tgv7N1
FyP5q+U0PGvH6z4FQLrAX4Ar4P4WK/e7p+VOF/344Jr2evKs9NOzu9e4NuHE5yAnejEy/XIN6O9z
1fKAy3TrQ3t9tivoExsJr+5uqM3pLCuobYyEp02VGpjIDAbRZco4YiirmKlv3xJPTVMKion1iA3L
0x7h4QOFmDZ5SZ5QLpjoMyfK2WxwCi/8trZygjE11tZILMKQhgC60Ch3BXksS5mAb2VCQ/IIt5p0
h+duZo/SpIl7zvXywXlu7V1WHVuOPfMOLLsOIsQx2xINssOLjzmc/podU0JP/iUx87EgtK5zH+6e
TV6M3W+B0WRjZ161qzpqNfALZFFN8e/szsmORK613LHeeG84f7YsViBaRfMXAQ1QCJkMsYQxKUkA
Q4eWIWkJ03o2f4TRdee6B4ihSeDZxMxuNu1I8i+DJ1jvDAoe7KXqH3WaoPYeTWE/ulZRUhqvdbNd
yunT5pgKcojjW9hIX+Sss2+1nGZhRjtIwNtaflmxJy7sa6qL4ijhB1H/Klrhs46dBdKskixMfCTZ
nUgwaQs2skWU0ZnnH2YcN0D8tX9i5PyvTwaGvZ533VBGOES06KIlyPuxf2qAPoOoyVo4Z9As05wI
aeXGyfNYx8NdWbRfgPCtnWx8pIeaq5o6jnhdqLYj3F63XVi+DG+yICwBGGdxMYa2qM+FlRUXkw2S
i7K8n8H8jjrMRhK9DGgFXO1JeTNGc/RQM8MH5ldSK5pD/zLhpg9sbczw6utrioT1WklGeouFv39Q
Sp9W189Ojnktt1ueBYtUemcrbsImzpKg9fs+bEe3PbCoIU2rKZOQmgOSRuVbnHylufEZqweRVu8k
q74i7/J4qbtkt6aRdSDlSx382aJ+i/rZC1lRLo+jjcKrdyf7CEBj3k1dV9xUcwv+s/PWABHNAqUU
mltmxz5haQ4CWOnMF2P1vbMb83+Qk/xZdXAX50ywBzAtMue7lngYktu39L2cmRB0HxLRJm1gRk7r
b1oziy8tiHV2Mq61YY0Ok7uL7jlMJClZkTg5Is8OYy/Tw5UBTHNDJqTQPg0CSSS7bIZgjRaenNWF
CRYwKWScCoEBSv2WDSDBWCppPqQQ5Sa9ZkzNTHHDPmYmPmpY8T51ymbM6uJkURix3Yiz7Sya7jzj
cDmbKrW+MtKw+E+Qq08tVDPArNXBw8n3IKjP9rEeHjLSWPfaaUi/kLm49Poq2pb2GMBZXc/Ip+XJ
cVR9lAZOh8qLCDRr0/YzSdN6x3Qu30oq0e3qFxbXC/cAURgZ4Tjm+GSPLGQAynRnUg5acL59t1Pl
ylmSCGTdQhEDV689n3QhO8rP1vXg+7GzG0eZ7Kd8YsW8vq3N2B7IKal27iiHRw7rhXUR/kaN8fRg
iyi9qa22PgOMgSdpj81DrbTHVmsZKPJWtrFNrO+6dnqSFJ4HY7YZivWGJF7wup2W5pfy2+6ySKwV
pds7x26xlqd6HJg2UWBsXYqaEiqanejirk0cXgt/+kkBl7zHU+kkm+WKt3AyzoV6in+KcXHCzEsj
uucpY6lt8j+MVxhiOckHGor4q1d2uSfgjtSlPmOpGxOGnWl3vEU7DNzfbEzus6hBwxX7JyKt/BNX
snWMM12j9y3g9NQZYQhcy2uXLXti6NqAGr8hebqeLqUosgOHyHAtE40tSUGUyoOxHIRRl0gaHOrj
pYKoPS3JxtHqJa8Hf8+Kpz3VTndNlmtMut8RE4bTww2NfIgyVbQ10mm+ree4Avx9JY/bfkVUkf9H
sOV3S0/Cfvpb2QQ4OZ6Rv022zB7GZZm2ZhsPO5tL+I5QWbnLRla7lorLk/YzdQI4l+51kb1o6eY0
osI8d8qa+QX0sGjKDKgMGxvWTWjanAlJHdur5WipKH7L4uWn7JsPLDXJVlABbIuqY2I2UgqwE6T1
M1pFFq9qUbS45l0cIVn23awLK7VaG+JwrCDlJLqUeZdssmVhQe7ML2OVd3vDT8jeYXd6OzlRAY1b
GK9kWR1RYt4ulUhDNgG3pGt64Tqqz9Hqk0At3LSe4CsO8i658Xmqe/o0cetDMnxAu5pt5QxFimhi
P4yG3PuhYBNwTd2KfVEGQsnw2uPSQduxF/UJI6k+oC9FTuJHQKaH2d6U9MZhQiIqr4L96WHJZQvY
NqBsr71ZY76vckpv/DIaTjQ1OBpYhqcb7CQTCjSmAyma+62QJV+XWtsPxMVlF1EDEl0TDEJrkjQ7
kdZkRlatuLOuqwO/pDuUqOM2yiFpEStz8eDEjgeLYXprKNkDsJQtooBrGJPo1GGNfNbvjiH/Ivyx
1xcBoYmrXyGyjtvVNX6UY7pgNesPf4Zwk0zDcMk4uQ/a4NPENgOgupOv6AiSqydpPayE9W6dtXjw
prV/c/jJAoZTPHDTis4GIZBB1icfKHiAQUv1bI2pG4g4mZ69ynX5EBCMVcZsCRhVf6x7dw070EVe
P75WEbtEPREPJdohBaTj+wFrj2jrtWOx8xPRH60h7+8HM+r3XZaWzyDS7IB0HWsrYkXqItjAchs1
k/OpLLM7jN5iv8cQRV6M2otBfVZEKrI18bCD5YraFqlUR2u18xJmhUtzrYhaBzZ97QwPrV2uj+M4
4i9iFkXwwpWqK7KL7TTdF+lo5Q1jKcmK342eYUbx6jYT2My43E60DOw22YLRfLbmd9Z5dDw4p/6t
fdS858JbD3Oi3dBObKaLbB4rQ24rH3EWaBXq9d++mt4SI34mgoyMjqs+Z84ZB8Iu8tCgOdOrF/M3
AGisdk3HApH2aAgk1t07paf2n9k346sw6Xw03e4mr2YgkSaAKdFzy3aeYd7SLMbEBAzudsgm4Lig
SgLfHcQu9hEfzFEZAyxzrGcx2L+m8jXyfgKVZ8vWWyGa6MHH9bTpVCUIiccW2TssMMiRIMjHoupB
ewremXXFQdg1y3xj1Hd2NPGF01QnXdHqYTNCfH9HBmWF6ei+eJ1jPdqytg50XqhznKzhgK+5WTwV
3US6WcNlKjSZMdFTCrX0zKqweOkVsopy8fIb4ZxQRZGrlBn6jXwQd1tXLvGmFd2P9BCTsaAwH+3s
E6Us45wHUGqUA9uWl9Vk+JxCZ8pY+k+vuggFciL2h5em/B6Fvo3WBRjyPZnbOPpN68yYhuxp6pb4
Bxg9VyWj3xxS3nWn712G5QUhY6ic9iCdZxJuSCvjpVRPtTgrdeOWd3Fy8tIDEOmUFZIJZNf3Dqqh
yrshQiMi1MQvStofuSnSd0kQlG3w6z2s+cEpfnz3gbZrk5p0Dt0Ng0ix0gqZ557RZzns0pZLBcYT
T+urdB8q88WmpyrvknTfuRSx6rhUxAPlv8V0yBlCdcbW6lhQVTcLU6X0KOb7niHTwIYxH3uWIszj
uNra/g+IGDXCb2cE4MLb4WYufgY8kFZ0u8bfomiJxSJQx0etkrRhXD3H8t1obkStj4pFtSMf3MYP
ufVuquiqrql2Nb95CNEBoaRncwjn7mdhfqEyZIz0Veb0ujCZ6uLdNCIvoDECeVcy2c6ng9AnuZy9
hF2rzAMlD2b+UNbPJa9OS6N98XoG/QBCxz4PapugdG/r9V5QjT/Xp+YkfzSZpI/ibF5J4Ngp765q
30zOy7jOTpm1n8SZVKBjkYNKpYnmZBjMb52QNYkIVcBtXiAATk9RjHVpABA8/3ACbQpIjwOzOFmf
2ol7B/x+hmHdLF8r5+gwiSA5c5NG06axTwlKI74x3CMBP3WWhI24N8jTlR9xdZ+LY5/8XNnymIu2
k+IXeDEsgqUufnHdfn0wY5ncBx9MTaeIgP+W4nmZX7FAbVhzdPISefuaNRbydgMxTr/X6GcKtevF
T45KseBWBXSergbJZpcquk0lGVpotbKLxz3ukGElO7MJK9pd+Ptov4rKaNngjvIlGVV5ZLr7ZWVW
dgtjc+eudFfZZSIv2iOcj+Krb2ekUPLeI368sElvzonw5dCBpu7cRFZzTqBcivyQu+VmIpgNLh1J
DuT6ABNCnMtyqcgCd77YxE1Jjjz/ZWw4eX32ajmD1GgjxxdI5QFEom1DNaizfcpeecJVhor1sMQp
Nsanmfyv4uIQrTPT4KvuXcMNB7nCftezLxmEJD+D6dbfqfnF9B+baK8RYK71H/PJvdG+muuj5b/E
7X7N/yYSKFhgVY242s4P5qhRo+2v2SaWglq/fKTNS0rK42geong+OpO5zZBuNBWOWR9IP0N7igU2
CMcF1Y1E/uaTXdCWT5147WzKS+NAbXusrGugBuEh6a8cfDb2BSEBuPLICq3HclM4/2boh4W+WXla
Q4oWhJHOEm1VmTNPMu4RFQUAL2dVBL7/Q1gf1++96/wg/tvGCfR9F34gA/fV2g+QrzTH7cJO/nhV
QbKbLJKLvwgqEg5EvgM0TYGRl7u0M15H5GdgfDde9JCp+znJDpn9aSFqX0owxAxf4/qzGmP0Wc+g
Fa9X4XwdAUg7yA2UAPXGJ4hG51SkhUCa8kw2rUmnSIpFuVwkuZI21og5elM+yowkOkXAld1o06c/
rkGgir0z9LkhPsy7sjrHewGhcGzZhLMwomTl3G8CYuLPLUlaC9GIiQpi+7WsCETnNzLT8CAIqBy4
QSFLTx7YsxN3uB1vgRRLrLux99lbVxnqfJstfVAY0b9urIMsYclQXpzlaBRvw/StzMNS7IWGOwna
0/+q1D1G4G0KUzizwaM6p5Y+sVT7kqSoibSuTOD+feBeTSEtqm0+GdvZ/V45c6fmu82eXXVDe7FR
9Uc8fCAl2ylUAygYkFzerhoN+2EyLt58wFnee7wP9wPZXMW7UX0wtQpqSY/rfhndU8yb0qdhUewt
/dqN325Z7xcktogN0Lc9SQg6DfrC0hjIPNYc2cDpii8Z37sdNNXqyH4GN/9TV78t3rkg2uF/tzLp
PrR//MGoGMd/tbq/pij6xkE5j/n8x/Kj6n7Q1x5gltM/FxvT+ikWIiP9/dLc6IbLk1O8B4ntIlO0
9X4tngfmKOl656h7breQenoL2yD6axiZ/AE0JnP4t4eNEr/q8cFc3gtUIqI/GxRZsev3h6uwGHlG
yonkQGLWCJd2JF71p5zkpj1Pv4euWpEDbzvJubHz+wl3FA8+Calfts70ME4oBwdmhMWt8JlAarxo
r+lEIKj6duffDgGKhiuuZlDQa3zNjNrxZdgu+tdg7+AR7NSjrZ4SGaAgXZSxZ7hITskbkrKdE623
ZA/t19m5i0jpZq+9ExkedVROuTN8LMIOu/hYeO/sC2il87BQb0n069z2sAnN4tB9ecemv3Nq/sGZ
XnkzFvuejdw6xscpOTrEKNQAnZP15qrnGZcXm1M1KzgzrgeE/Cm4p0gkByx17xZ4w4ibqx49Yjvq
jIf8wSHmkzgI7K7M8sAhvpmzxRO4b9aPWD11w432f4lZyMdTPN8QXbhx+sv1TWMjzUt09Km4rdu0
fowsFvLK3RHBxp/2W+W7hSqPWcnU/fOZiLFE4eppt20MCTv90tmlRnsA9mB1doP3Zqhby7pbxLHt
aGXNg5zdcOTasL2TMNhHdKHUtw47kml9QJyKLv12aR+X6csVfGM+8vTTSAid9xDUExhUG5ehCdj+
7yCJbs3xY3LPa3UPYbNiMVgnN1NK8OYXsx+jnA+wV4vm2bRRXX6Z7tmRj9H0QoRRFR9XFbbJuQBq
te6x2m9lceszmK2mu1zfS5S2af+Zpz1fgrPyXka1n7nF0hijyouynmN9P4w3ZkxiPSqp/l07J5AQ
w+pRr+xSDKp8Q8HIPvoWgafgLkNnVLyP76u484cdjVyg+m/uI3bdsAiJjYt+Z4d8nfLGIyFZ5QQt
mPmuBRhLny/7hyQDcmrBP9ZyI8zQabDIoIuKuJzNayDZpSCMK66Og/uozelmtD7jIdrnls+omtSy
9paOZuu4LX1PuRnZYMzmHlMhSY31jjKdgpnZNR2A4ZhkMdOWJLdkm2xcLmCvfMTxjPj0hQhuTjt9
moHl5913imq6KAG5l8dC/Caju2msN80BYJka/6feMpMuKOBntonx9DssSWCkCxbe5U53BRQQprgM
1Qo+vuheYbx19XQc/HsMFZQEcbiS07ZQcczuzoWEWztPlpOH6dQ9DjGhAavklImDNvqYFaL96SWq
L3mktkZDChijqlX9jV0RrMnTVH9FCYQSJJ2a86BihNkaQWredb66X/3spq9JRpXcWHGxAYGFfcPa
TgQR+xa6RIcTb7Bempxvc5XDs4+/pc3GSv82Y8kuAsk+chpuRHLoh9OIqY3VNmcuqH8GziV/ZIm2
JSIH2GV4pNuncXwn5s3p7wDjI77gxI7CtvyxWbDDkGXl+Vd5O2eQexFF0KQ1nXhzTNwhHMVP07Sg
n0knvHJ6hqI91oxATXw5UMXR8xrvhp6PVTkckZowXZ3jvzbae95BoG4zyDNaZi6y5Hmx4AlX7Y7B
302P/Xjvrgo5/V/tEeXZvvaO/WplzddqOpucwGtp/zTFX6LcsyIpIwa9UeTvU5vSoaN3YwvIrnkd
iRC8rw0u3uQ19V8SS+yGFk3v+m9GFxI9l8uf3xBDhttGfAygcgd+4uQg1+M1yXuhS8ydz5hQ1zbQ
q3kY3fFmcJ6nJnRSahXwM9rYCFbCdDxm+0Oc5dB8KfuhIRGcdVsyn5sqzMXd4AJGPipXEG0R4MLY
oZ7Y9tSITpnuBzI5J1R9lvnQt+dBnlvW4k7yU9hqOzNC7o2jxaa0ZpCrxYvrXkZD7BF+bkx6KQgT
QKN58rhVUAZs02tHxuBmeJ1tQjMGElrzh9n7IXLs30q+hiwkKN3byn5GqLpJq5m5zy9nvIxuW+Ms
3GOh90NGZig/G2tztT766m8g9JktwH8kndlypEgWRL8IM5YggNck99S+q14wlUpi3wKCAL5+Tva8
jY2VdatLENzw6368Uvs6ezdBAkmU04gY0tniKWJjQO3JDftnz/9p0g6n6AvrkhyfG8EVQC1F9WvP
t3b/4uNVbW6cgoeTnGBq38kO29dRXctTwks3cPfxb6b615Nym1JyotCr8hep2TbRL9H1D4l8LY0f
T8vd2Ces+xnL3h2cXwtckAChnUsfD8CQ3AZQptvmuZ7erP45VE9mOUzqkV7KGPUXDf3sV/yB7kEN
ny43GBFdhtw+tagZ5cIERM6wrt4o6L2f87vOupAIpKL9qQoutfwowM+vyxgHkvpXqrwyAM306a0O
e3nidx7ias2VOmOus4vfiXqNTh/T7ragODNvueby9W6afxE1GxSoH3LnQK2i51IXD5k7XbZ9Qblj
2h11/jZRpkGyjeX1d26+opH/QlwHlvfRuH97NR0yb9l69onGCDxdPMdrqB+1RfMwFFbZYtgAMz6q
hpjgtF+pEpI9+QtBYVZp/gqMfYtdQljSN6S6zsgNyYYo3xuVI/HKSY2XujwnEdq+Fd4RGIzXsrmp
2oV9OSlH9B7KYPJl507DeQDdxd9HgLkhLK8FXOrBA/aiHYs4XL+rE5L9vYjL1P4NFZYkd97BCP+M
UsJDaLEN9fJT3RwwVpyDcTmO9NPYV18TBWN440cI9aVrY5Jev53EvVf40OGicwWLDt4wUsZ+bRKZ
tn0jjv3Cyx4s5hS26Yee2w8hrGO0TrtQ2jdtSw9rt8bIYRu5VA/omTtvms9o/J8+A6KMprPxikca
FLfGLPu8o8DcDVrAThIwtH0aQ+umLtNL5ln7hu3/hm3Gj7LkXtfzU7rYLPJZWBk3Xv3hNPDW5BG+
+dr7xPnCLEHTDV9jtclLK4bW8ywCHGCZPDVe/2cuQwziLcSAqIrONH5TrVrFtvY2veXtVtDuMUBs
4n2/S/04Ds9STIzIa7Nxo+ttrvpgPfRg8nLvzEQFguW8rukRN9xDFVlx7kWHRjlsKqnOcYbbpma9
17Ck1+o4J8mDm08wVyCu6XW402t9aayJ1u9mm9h0MSEuU5t8CTmgN+maPOAovJ0B+TSp/+5242bi
ozmWLkk/fDlueiGetNVL8eqAxZrd9XVYh13En7FxR+oljaO52AkOjp4+x3VZMejQ05NG+CvWg+U7
N0NbH72B9xRLpaHIVoXBjtXlZ2+Fx7I1t8qZ45Z85UA/HltNKpzp537DzX+Uan5Cjnw3kz6LMtnS
rUa9JEXB8FG49lzvtaZlthuQ5akFCpcWC6+4t/U/nfiwU6xjzvcks/2dz8qZMjy0InuPo/3R8vkE
S97ecVkvWcX0XpKBG6Xz4NnTTv7X4wSyTwxb3GVxlqljP4z0Vo0Hbc/0FlFmx4aPjttT4LZbSfzP
K6/vDz87H2b8zD8RJXjGCc6Ds24hNd3Jloltcs3zhIg0Bt0+tdDkbJSf2Z+3FSI80tSPvURPOcSi
2J+oU2eG+1Etv++w3nU+nygstr2L6cxjhKTJmU5vkSw74KaYa/B+mLE4labaRqo62XZDurM49HPz
yVa5ogs9S/mvsfZKsYq5eg7dhsoBOnu2gZkhASZ71sZip0ndZ0UK8r+lNS3hayC5l7oyv5ShoZAo
PSTTTPN5ZGEq6nfV3F3alLM8XF8FztdpZCDuqS+g547113TtO45QA21bXfAXncoFvCtRviTKuJBQ
d9+uJ5xDmmsdPbzSe6ZJb0td1T1VURWY/vVQq/S95+GlKwLyjX5svABMn6g72jaKZ298KydueQOR
eEeSDOSvkyOj7579sfwsFokXkNZ6vznOdUpnBpOV7hjrCIRigGwwndXbmaVS4lQ3im1YN3IkM/3w
eBR8P3rd3S+4JoeMl8Jp4hAXBAZWQttYwFdO+SSn7Iw3oesZMLjg+Co7N8m4KZJu27Tstkk30EyH
JbKLVcuHCLQZtmvE+W6XqfDoIrCCa9wV07wrx2Djlt6Bqoyt6zd3jJlnUr7ctBiKRytO4WaFLtF1
JckKkbQMCEHmDXqYoGSUBQFmg6KN/YpA1tifI6pR2+udLaMKuXaGo2DqVbr+pUeDljpv/XAM67Zp
uZ24Ga7Isl2A6zmELovTOByBcjecmJLsUKNLlD2XlB+I+Fs3CvHZ9qgr7WXgQji0VexYZs/JcLo6
z5dBbV28eZGp3jpdnPVc2DF+2fs1S+h0E/VT62NTxEXBzZDkWiGaj8ERuEII0CQentjCsW/7CbE8
5AelO4Y/MrKeZSS7lmxnB2JZO1Ow+V35LSKMEk3aJskcgx7be0mw0TLETUAvYyWJkFH+a7CGB0jy
ZeehmZBH5fe5YHHKTWE2GL345Vyr3Ndk14HnqlZTx9Ly0TWKeitJJnfK5rNLaCgLtzi24nS+3tf7
2GuaGzskZexwsrRDg1nJpeBb/vOIlsRLKeJMYACwQ5zTfEptmgErSVh/GH5aBvGOn9daDb/Q7jJL
tUtWe+ch73WOd+sg/feUqG/SCWpoqtxLI9YXr/COuLsPlM88w/N8ZCtMKziJ5FketLWboxZNtDDH
jH7qdJQHglJbcmS7JCoe7ZFRlT1kSDIQCMdjUFufncEjGrL5c+yVCwcxDJmxOY62VPHGghku09ZT
5HF9M81pZGKnD5MuSn+mlYAG+0ERdXaDQzT/FXy9JtpWB8KRAx5d2sOnejtKwg78vw6VXvnIKCzS
Fe+7+F6AdGG4/+LZ44AlOyxwH4/B+FHhdPSq4t4g0I0z7a1LQ7YrveSqP5DjZ8UzxnIu74VoT44m
DtdOB1cWT2S/0UPZzrK4P9nSPTki+u1lTu9vSfgma55b2KLXFbtnR2gyvBRzNJ406/I6EQ+tM26J
z/NTDjWFpbgNPQ4kP/hYLIT4cQjumD0+DVZCKkYnRB5MWeX1H9i4LJai97JLblZNMs2MuCqz9CVq
5tux0iQHMf/7He0NeuGvyJvaAxIza42cmCAFtnnBioGPgyCYiPH6ulCxdvlEwnE2LX2yy6dbUI0d
Tph6/AB8HsltN84rzQg92mcqT1gFJB0kBh8/t2LDusvGmU4xjGsJl1Q3Wo9X6+YSDLcUVh+AF10C
vegjK7Z/4ezt/by4mVEZa+HuulS+2+m014kSd8a0yIchEIs24k4TbgN2yomk+2iCiBn04Ta9Xh3r
hbs8mVSb64RUw11fJdzAnRuvy39bL/yJwvVWQfjsaMUTYmAubM5GQbsIvXh2s7NPZ9LVDcPMu11C
DGlXEQhNSSLEOK5CM5nXjeenlJYiwLcWX+wQIReBMr1+DC3SNjnXVaEWzEdUbvdlxihHLV8hIWXU
fbrD1LCfXfq/O4onWdvvp4rF60CYvJlVexKZiF1oCv3sM3QL5BVwCauHJj5Oh6Bq8FhqLOdFI+qd
hgDzZC1k8wvSdHdtJ6GJ0jfCNcl+jHhBu6pWdOCG1zXR5D46YduFe7pOx0OdZ8Q5pyr8Lobwr63s
6M72e3YQDgiyt9VjjeX6N8NQBOq1xffxDiunOpiFr4HxNdZoiVvIg2p6TAL6eDZ9W34VlKTetxIb
GPwCaLOHJEubG6FBAZJksLjt+B96Ev2F9pzvtRz0gYhhTmC8kaThVEm3YZbcQ08m2pmu2cwblLkY
8hDyXEgVdvjWdcr9cJY0fHDFUpexnpV7EGjasRXSuuo0KA7llBTnyfXPXQQNQyjC1KtrnP8aMo/k
XOrbHg7IYVgFGTdil0c2seOuLwM8SwOmvVkSKR6JRGIeIsNEOG24rd0fWPG4bAt6crwwcL+oHcW1
NeGJT7uRXV+RJuch51Jfl3omhhq5rJ4IUT/hTMtOhSJjgEaS96ixffGiS60e68HHzI+9dr7PI/Rj
8PogXFziOo8FGI4QfElqHkyXB9+y9qGULBrZM6SutpxoUXZ8kVDJNFh4sc3yzOp/n6Z0bgZLAOJh
oLNppH4EVWoy9XforOteF/z27Ap8B+mkLz1bJsUbNSDuTMAGiFFuCzqIWCvOy8DxuWSPwTq2v+U6
csfN24ZbqHBlhBE7ADRCXthdXkrMEjuj7ed6Nv86WxXnxndua78CzJEFzINFUwK6v35vx5CQsQ9c
5SHKu+DgOyPxSGWcD9bP0QsO5fkNygvccvoieCmW6aIGNe1TGp4udiT16zi4rIKjej1xjyTXgy3r
kWdFPDRQCHat7fb/bAyTh36dp2PD6hQsosx5V4qE9Y5KPUZ041n/AtlUJ6ckhKtz7hXECv577Bt4
FBxrZdETWu5t/n2d+S5tWCjRDKXYW7znPOxd2C04SJhdutI6Y1axEacHBGs/rTmkHERh9MDqjQzt
1fy5Nv4ey1x+gy3G3dJjpM9dAzyFteg4nya3xvYhtX6d5olkRhSiAdpR+0qzIePpZHFGl0Rb7E1V
CLJzBaF3nIyDwBLij4f2uubpTBT8jXJV7a4BMFgAU08isYR9KgfGsqrzZ4SMlIk6z8IY4L5BsOX4
aaBWPfOv4Hhy2YC3dq3vXGA6HKDzdRctU1J2CAuHYcp/gE/n2JsNslBTRoQVevZfWV/zv9aOMsmq
5adxvCGE/0pzalUvfHIHSA9Lhus2RA4tCr3cW5S95QjoZ50bit7UlR4Fb7sImCyCqDt2bfntJetL
Xc7kWG6nXD6EGRA4IpngOKJ5wemHteaYqpaj3O2eC+YoqpsyjtI6FObeT/zmsZy9kA8SXHxupCI5
UZt6ZUo4/qs1a1RNykz3fsLfdJlEZEMGuTyMQU2LWTuFmHaRGLazS2txxBVWM/9+lIvTErR0p5N5
hR6QTXt+dHXKh7Xn9Ud/ZSLU7bamCo2K2ir950XpH+aT9daZm/ajQhgSy2tadQjeySYDqpHAMyBZ
nsZETjng6iT5VVSbPtk6TH7GRTopS/EkPwVJeJ/wDXw2RqiLsLAV1haNagDeIs6T63lRrc5u9vN4
SA6Lx0grQhKolRqmk4+Jc6NTKsu3TD2FH9uZiRx4y1rq3aAqOAaEXbujR6AohoWLxLqkCxuSorcV
CVyk1mJ28ToiXNE/mGZ7fq3pyaK8nOIsPsxe4fAArpbjXww4B2xP3BRuKvVRq489+ZGtSZrsthd4
iV3mszVMWNBOgJeB69ubcrQYmmW/flgr625hLI9nwv+zzDwto5vvJhBKOGO5tABrTpDyLTQ0MzPo
QeNmXdwOca9EchgsJRB+in6vlwFwSB8mjBvGqRm78VyNuUNypa4Y68hPMKCT7YMsbsOryhJJDhe3
D2+9Xe7xx/L+6JokEXvujXJzPkQ06+KKpjhapzZ3mJoJObWCr5XUw7ayNV3iJT0LTHCMqWUkUAvH
ZIi7fIFPZBOvSCLCt/js+njIVIpxQT6mpEbSOOvwS2g1EhUpm6KlbipJ1HZau9vOjD82WN7pSTKR
YUFIigdlvOo0KMGSiKSSQEXP7jC4Ce4Tlmt+az7jkL489y+Vjv+QsKJdZ2quVkz6ZRwlbP2idDpP
wV8ay/AW1L3bgTlwLZy1IIj5mtfvTe+7j+Qb9AeJIzs2kBJwHbh/xrEtvF1eGYehbwQ4lsIyO7Ew
GE/hittGAGd96K+mx8JFoAq41+yCsaz3VcoXmGAWAWUxRA995WJgHJxLVc7DPSmBDmtl3iPYSIuM
TVd9hGsFkyfsvri1ajxJadnx2jOVBHBDRBxVA6dxWGTlLZwC5g+7wuLgi+W+W+VvovPrXOvP33h7
/3UL5qe5D+4jac23SZYQ6HUibkmB3U/jDo6dSMExyIFn49rvFBWI+vMsr9vyyLKPXls4X/jQqYSU
KeDoJaofyFD6N7WG17AxkcnYf7qz/1bjgd35zlUAowTZunUzfI+hoXkbkhDrYdIScWGDK7hppSyi
xzyN2FULGiCXVCLwW+xIJDyWdI4++xG7JmwKTNh+fp+iavfaiVP3Ixm5RiCyJG3GamCO3B+aQZ9A
gT31QiMOdtODZ6ybRpX9W5L4BZaHHkFAT96Lh+OaDcgw/avdwWZnLF7NSPd1E9RvtAtktyJL9avP
/YM7/IxQ6xFOp6f6cekoDGr8lyokPyXITPL55hTdrH3/PhazvKsLJj8hLTBGOUSdUrTms/dwpX4T
x3lZiQjW93ZXvfXpNSa2BKyzGmM5Ab53io5AJNVxr1cWAyFfihBlYlNP42/V1EA6igYxCnuQ9FlB
9wCoeFeKVE9x51kwGGwe0+Tg5DToUlQrMPTTPrQxI/HpiXk07nurOchc//GhlRzgZ0SXZUyvVQoR
5gVRAGxTGcLhwu0ohtIFMm3w3KP2Wuz7+RS1znYuas9hxyockPnF8EvDeL2ryglGw4rhulqD7xwl
bt+0+WfXNSRKFi4+XWWtmwI2S6yXoEc8WNl1hBAvds2S1d9dbddf8NGuJu4SVXInFBuzIA2w4UvR
cV67C9tHTwfdk+MWDrd6O+tX4GrFC3IGN06+XtgRBhp38zab+qNlIn/Za1UK6k/D2TnREGl4+xMH
l6FaEkA6KQbxN+4e8qS6DrDE6OAZnNu52Tlyyg74aW0YjhT2Pjip0d8Vr3a5s0Lr3Szyb12y6QUa
1+yhaYOKCib/Z/Iq3caNa+7NNExvvhPhepYD/qg8u1IEIKxyPRxeWN++2GQkKZ2yAgJJ7rjvK9b4
jNwZIQf7zcuoIjliHBEUoIY/U8jHgYtOsJtqbs77HhjTyfNXEsBVuNT3w4L21gfRwB/yuTl57MXp
Jixus3J4XBXxPmY4l4Gs7MVjDSKQdetisydlZtqUjQYAQCCD9RO/E6oq620+jAH6Sf+6SBM+WtSP
7Kdsqi+J1O6OgaZH5wQdH/pA8jeByKJ9n0Tqp7xC2bCdMChOgfWg4Un9A4w134xCTBfPHdRp1gFq
cBI2f6VYxdaq7ZEriK1veLvauBI8ZuCwzFHiR7qdItmf8jAPT5WidDYUBcFVM7aoZY5gvzE398pw
qtQTuhoKpXfViokbKUgkqHgWvs7rmQHeafqAXyPjMtD+Xdu4/WdpD8O5V1H5OMxFcut6U/FuB3T3
usbSsSnzZT8tJesmUFbngDUG86AWGekTtZyFb3+vmNMsqG8buwWcXheRdZqImh9F6uqdjygWF4HX
HVFG8Cm4Nid5yI+WZJ57Nk0uv7TdO/Hi52brgjnY2lbxWv7f0YUzkNACuT3KLvRuzi2ktchJ9s7k
/Kx6/JALgXu7sJc/IYrNxZtJbrOAb8/A7cvn1cZKZ1fzfIODW44xSRTWzUP9svr5yGmCNCks3GOW
LP52QjEYMWtthmgUv8Ho8zoyPcf0oS9PBLjceGY/tSFk5mzY4SOt1uc8Wq7EIKuL55Lm5AJvJef+
arLdoDlyaeZQNNWSGxrSztmHc+RsbZuNqh6WDjYC0pWPnaX2xx0vPpCPpAsuKnDcX+MSbh5mzXVo
zK11nzN2/ythMD0skY1RLeuZ+qH23OjZeahs8QOkbNiobGQxxWgbMS+UEsTalWUzB6lg+9Bbz11Q
+ttSzqRjEq+hZcq4MvySusvemDGiD8KFf3J4+PirjWfeVS2KQ0uAhpQfMWL0n759z/pxYEFXlvEA
h3SvJ0f+5vJJtOUxkb557CtAkfs6ZSnYRSlfCXdR596zCqAAtkXgkhkbklr1IUwPJKIlK4GsuOTv
tPMsXDsIQtJurWm0X1FvrrTUi7QaNJQMVxNTNldsdJJzYzWfgPXKLXXBL9VgvTsRXSqYqKcb+FTq
Fc/zcMcC2iN6mKJYOWVyiYjyERjs028kGwrtbSIpYZeo736BIeJSSL3RXBY/23a1EawMusqq/Bse
rw6khfdT9cqPmdXqY1aL1b34btqO/+bAkvmuLcLhRgepg7ru5heFYesMBcQc6kkaPExF81KPhEiD
ilpeVSzoS/biTsy4xJaSOOJq7R0buLkEvOsS9waqylTtVc35uvPFHN6lQ2EQoh3v0gsij0udLMcV
B/yzYEOK0X6o9vQbUdJCzODGKVeWmIVst25kOfQbRFBOqzzbVWtnbdcgMAF6ko3JXS2dtwlCCZWp
tH3stUv4PuYo76XrpeW28dY3b/VYGMGM8pBHkxSf54L9qEu68jg6zleZ8WFauoVNw9AvK4vOolMf
a5lr7PNui1WgnjOaPzsNsilwvIfQURMiuyvuMvqTHxMb+NI8YYmZNbs3AF7rrs4GdShMev03RK/B
WI1/XQd9bRiIAbh4zLYsCOp41CLa1WtZ/aNfWN2UXZHAi0sqI+PBY++nAuncr6ILCXMrf9+NRbir
uK6d6y4b2fSxgBpkw2SQOf4dDTnRY2/7ehvJEcq9hT5nMOctOdDTea3WVyi77XFtjfPgeJaMo7AY
H8hmN/vOXet4GRzKDLl8xp0Uyd9qYtpAl2RWWD37QPYVs8bAEZ8XObStBn9cArnwUIWtA9scJZ3M
OP4satMo6fEZ2AbzZYqhuy+a2v8GHACszUe6r4E6rvzIbPbWubcO2RBksWRc2JLbn7ZydurbtVsw
KngljxP8Quq7J5AyJZj6fbM4OeH1NNmOgUxfvYLtGx8Ny3uzlVUTXB+tG+pWGev5NByQ6NrDPNj1
Pp8b54G34LptQsWsMxRQQGf0D0x1BClI/9F9Em4skmYH5Ntq59h59j4Hi32uba1eas0TgsOixk4p
qRW3LHailbAt3JpZB/AUunEI1gSqLAuwslF/nCzv/5mlnp/R3jV19vSh9Wnd3TXT/G1Lmd4xRdQ8
VziYI9X3hKLW5hjJzjysXSMvJIEB5LFy3MrRBy3jpQ1pQQJxU8ix3in2G+3U03mdsouLcjSufKT9
umoH0jg9wF8sfKvBfwwbGe4w7c/NsllAOezTgZfNQaLfOspmpCzT6wPMQbYsaBcjoZr1o0y1eB0y
BjUqn4K4mUYJ3TGM9pUv6qONULUp8uWdsRP9m4swLA5po1PQibINhNu9znPJl4kxheUP5BcC9PNB
AEn8zbCNEWcxydGuSY76NZ67Ca4Hoj/3GScHky9kaRC7o3zPJsw7aJMxYPKrvL+eW5uAjOWm4XO7
a6hHIHjcgqbS6s9i48TN/eQukcTYk6UptgqwFE6V7DdnVN1IZ/5YJszESiXeMTPVK1PSGIe29Vx5
DGyb2oj+XcsKi49jnBtdqh9BswaMBOL1t4FLQDZcrPrO9Qh9jjRc3geQ6T/6rkKVFh6muM5htZXl
P/UashCmGu6t4wuydam9ONmLsE5pIrg6s23dKVsAyguC+gyfD9NItqbu9bvGB8ufQ/svV1fUI8/C
mTKPnruzeD7iTDKw9cKRh7DlAmw8Z3pLiya5Cwetbtq8mXZciHDxmTp/ZpFBclzhBs6BFGeblRTU
ZlX536jO28vUquqCDYMfHXQSV/4UW3SrR+emKjtklXCEHOWl4AoZCUT1DHHMO+q1cR7Z/ODnHhrc
ZxPBBBw6199D6hRMH+voD8irvffHN3ZzxzMHaiHLfmBnYFTLPXA+iYcVIm+pp8vz0dsOHlIpIgdw
vZEgjd9Z7iYUDZM57OgkrL3dTAD7MPV0RqW9Yq8atIjpbtOzGbrWg+nBg8PoupfVxlHjZXiN8Wti
/RpbIhbYkTYz8KyDu45PFfIJakj9PGvxUOm029ltag5APe2v4GogB+8VXd8e5kbhKwy5vn0rJ+uv
Uxm1zwcx90BdO7UrCmc6gx0xkO+LLwLWSVzXNs5dNyS1m/b2Por65ZKtAllhglUEW27a99q1uW2B
wg109gXVpt6n2CmAm5XzTdu0XCzGCAOTxei/zUTHHG/jnIikWx/ydQh26VKpcY8NjWX0Gs2xJy0u
jS5+rVDNrC7n8RKRiF1uwqUB5JWIKLse/eVDhsb/N/XXVwQq4l4Dk9Ola1uXYrxqBFvOuhQzP0TA
4egCMftxhjF7zGUYPiQZzmFFgdI9LWhXJBUZer5HZYEqXixti00djy5pI1I02dVIPuLt+MeW2L9L
mjm7d0ISgA36MRATEFxuV/3YGRtVxGoifOyxWYmnhCrrVbz1lLkdM4glB4KwpPplasMboXjVdKBP
Zbpyh2IyP1gu6Z/BQarFKyu3wku/DHf0o5g685iBR9oWihyEpfs8NpzKcTlH8jI1tEAFc/OeUiK6
TyNiveXSGpJBWbgbncV7US2d5aNhuHKssdq7i7laL/m11qL9LNIQE3Bo8TxPvFKeM/zjNssSdXXJ
0BQrcVIIJc/uNEa82/Y1hIDvnvcDTpEZJjIbjD2+QCyuEuCm9eiNoDz8ITr5aOi4ROsAllPKHuTF
IxM/7YY1Xz7IcQxxNBBrhqM4bRJ5pZQ7C7OeCvFQeB1DjqlKZsfRFOfIm5dYNPq56RGcdMXEGhiL
zS+cqKMbTOGNEWQANqLt2b317cBDU6TuzEJb2XK51LkLInaai5ekq/9xAEMvb+R1DdQWT3pJ5me/
1i2nUkFcMwxwhMvM/VgArt2IeSkZ7PH2REzrMCaz/LXpC/j7K96NJJizfWYj3guZ2Hg6Vq894D1g
sg+jnzSov0Zul/ylOPlhpRDh0s09JYUmYM7rFCDZDOodn74cMwAao/2aAqLAqoal1waUjVS6pltv
lk64KdgpbNN+zdGQLW9EQO1rJ7Y9/srGNXCfCXI6T15dYPTw+OcU+R+0gohbdD1tK5MwEYAXwr3a
JseVCAEeXxxzc4diZyXsN4qJFa6dcGBXuXWstcr+VJZkS4A6dnStWZ2jKmi3+CvwTTdAHM9V7Yx8
Vq1x5lfDSAuwsLyhphNHyjT4e/6S6Dn0ox+6UzF+92l0qTzFHZt3BmJ4t3Llzi1E26hSfPYTWOBp
QjAV5XpaLtXUg87P2/TgcPHaL8uEXDmnVwbITLlTIoseFnc67IQ3tIciLPxn48nqeclTYApBV1wZ
Fd7GHwhWpobNjmZCCVxu9plyPyea8O4X8LFgsx0Sxongu+WJvRGnxP0xqNRbe9IS2p5Mned0zoY3
JyxxYBLgQSsfRiSjgf+qwcLyYI9anZWwihcRMiO7oydRSLTeqQY7meUV1U9iFeVjO6agOvl+f4U5
AdVy4moIHXyOUcaJZYnBBZ+7wLIOsfU1k/QOaP8MxgpqJFCfmV1fMT+CinbOlvTHr6T3/StSbFYP
kwMLxArLIXaq7h/SgvczaYfjnG3bTroFd+YQUMNqldg1yAqQfBFyk/Rcjh2d1V+yKr2dNvP40Wgu
FQBImLFN+O1AdqQWM/H2jBA4WkJfIcsPs37M+iC/tBqV1MGaNnvTNcLimYxTxyk/Qxb4XNjxJoxL
bz30WVjfV6HsH10ELBTUqwLsCBI9csV1OS8SM3yZU7YAKZ/Yhwmafehx+WPVpimqMME2s931LvIZ
JUgHou+k4E1awWmle9gMAK60i7pXzD+4yZtjaI3BnvDwcgA8qI5TT3eAjRvrq3KNWTFai+HYcmJs
xTpwnoq5vFkMno/FdqjaLeDQJz2tWlWFdunh5rjltgyl3pC4gUjF6dc6P4w+DGl+df0MK3UeLAaK
lfK4HZhI+jEdKBRPRZNytwu67MEhVg6DH0zbSXtFeNCBqYmry/6Q9OsIbiNYvhQtEHsy8ZwXcAA5
/omush0Y36psAZ0laon6f82SMB4cHdZKL/OIVdw29no79yP1n/SdHoC8ggC2+fwax7Xu3FBMe65e
7tGoMfvbJetw9B1dx2s7/518avXGts5/Gzh7+BvnYe8Uptsb6mX3PgoX/KrU2zsr5txaMODWgP/3
gu4NXKh40LLWGcShWpAXi9w9zBC4N4tHGntKfRALRTLuVm8I8JNSjtGOk/xQnUGaux62Cxm+0+RZ
yTmc0bw3+az+lJYI/4hFsTlsZdeeYP2qrXR9fh+QAtL0s9ZXeHIvmx1rh+QYFGRsEupQdg19ydAg
AutYZmmxy1Ntcbimzc5bsCH3bvg7CgsA1BX9hboDricroZY4BV/2tUcjhK7B/0RaYLM5WE+p3YrL
td33ye3rbAdxvdwQNMGXoH3nlJTs64x0w0c2OTTohPKTycK9gftvXSQoQYYUmFKxB0h5SzD4h23c
1S4lgyDO7QDW0tDS0lGWGuZjGRWnysetXcFMk9EFoyXBtqqoPoLGAr3YJh1lXiRtMiAvF6vsundf
g5mRBMx2msfp3mMEOhdk/mMlcaBURZHeBmygbgyPPh+p0eBzwP3flOu2nlpQgZn/l32Q90DI/Btz
H3oc9cWHychx26eePERc/860TTiX0F2GPd/f7lCtHH6FaiLynbXBpCzyfV4O0Sfbt3nDPdLe9DU2
30hSUNEsxRDnCsmEBzCGVoZeUuOd7OCDbFi5FH8RW2EgYfq/ZUQsY27jpMxos47ntsVjaU0I+WEj
rpNc8AIIgCQEnCBQcxAPCbFk1xD6/0g7kx25kWxNv0qj1k2AM80WdxM+xiyGFBGSNoQUUnKeZz59
f1QDtzwowh1SVhYKhVQmzW0+ds4/jMEhsHu8GqMs30S28sYlH5rIiXEw9dFk7iPP8e9AtYL7m8iN
choDpNVyc6+r6SsJL39XkkjcjJ2uEHAq4S2Zu2A3Kg4BU1qo/0yBfK6guDzbicKW8hCYdp12UO/h
Eld7mYTEVFDbIM4buO4iUnw1OeD3MBcT22oCRBOkg3X0daAkPsIJFUoeDvXWBwO5hFfNRyeaV0l3
q6usjimfim0QTah4BbADM9V/QnfkOOGKB0OrpD6HBygx2JiQ/IKvqCtZcohTmNSEBnACakXd1Qnq
v4Gj9ptczdRrEryIUCRhcas6nEMbOfvqGP3oPCoqCKCGjBDCXxB24tw59EOtPSBsKa78NPiZFgm6
P9Tt7tDbnjahRp5A2mF+lJQwjuBrETTQiGv2qY5CwBBmL3VGfZyTN7g20E90QPaPRM8FipZXg2ic
bY8nzc7IyvDVzEacP8gaAtQkh38jFMt4Bddk7es5vOi6rjg0OtlnUmLm7QR//BghxLVPB8CzYdih
s9GDGB7MNH+JQyd7UiyItrydR4BaZL/jpPgkx0Hfc1ygAUfl5djEquMmgZLvgW84LyA5EfBIBJUo
EAmUOnMNvioFmiFpUZFHdnmvxih4XA3USbdirgrZkzQmRFxjMMuZVgLtqCVJZ9FwSYAgnf0KVeXZ
jFNEKpKgelbSAWksaoQPCEQz1k2Rusi3I8ZhIh9ZT0W99ay+QABcJf8eV8mdlxTTp5xI7A6/6Q89
IhXbKGt/crrwVpZ+S2CILLyHkwlCIoS7FvCeK5uIEYcM0sxor5GcwCmjSbrrAoXAOy8lfVOVJCcZ
TJDGg6EBH27UA5LanwPB/XCVtQFCxwC/vKQr1K1jxf8g+JnfhYVoiYfi6lDXoHaR49Dcwe+/wSb5
WiNrcd1PwfjSkCzfUo/t9qOPcF2YNZLQILDvqajlh9rreKNAj0ZJAX8cH9ejX0gsaNEIskmSFxu0
ZORVHFNUTAs73xi1XaIxzF1UYdv+hm12eleKkNphR2CrqlNwz+Ou5JkC2O2pEHF6EJ00t95InqjX
0PgoOiP6CLyv3/Scb0TNoHy6XAzIcpLPrLMQCHjuOXeDXkCQje+m0q1VZE5Q7Fe/WEVrfQ/1WTvL
gQtko7OyiZA6vde83tnYbTzus8mz90KV1WvU1+QUHJ7IGDGjB28Fwx0Ic+2NUwCSaa0O1Aiz4Qui
6eY9wo1cqLpfQ82h/JxkMr0DL5oSXeVEIGWhvHEUE3UhPQIrQ5UHPLmdWwp88U4fDNSSKh+9KI+M
ShR74V4rww7bxVnoMu5AQAN2Q83aIKXVFe1LCJzrVSVwA3cLudTpyFpdSQ/zoahog2dqwR6heRI/
9biIuBIJepD1Y/MZWLe+R26Nh4ltArPhf6KX3jHMowUi4rpsSVpuYjI2QN+TBPxrmFTlXRlnJXmT
Mr3myJqedaNQbnTq9oekbDlniFi0lvAJIAxPxMiBaOep39CmeQUT4LZotyPhT5Ipkc9F/5w7JPc0
MjmP5eCIWx+A+aZtAM9RdQ1YKnn+FmlDsov9OMcK2ZkZ4xj7PckpV6/1tMU7gYTtwdDj8JM+U8BU
RwvuSJrFP1ODIrQKaOxBzQGXVlo77GQzJLc8OPIP05CaewV3sz2CLPgR2PFLqBhlvqmPUY6RCzpx
klytIMWOC8rW8lFOPqZiZwBwNK+D9B6+KkIkrUdppGh0OB0RyQiBws8sidK8hN0sqyGQNq36FDQJ
2E5KAUD3BiOcUNWv8h0nSbhrMuCT8DSsPWsBL0hcNfdZZVRg63NvevPyxGQJzICOLCxv/NqPgLYq
KLOr/D2UkU3XmiaDouyQb6XZyIMwmC67QoFA9ZDyQtfnhRyz+g0XI+toR/mTN0zVXjE14xdeDnI2
duJX2iAxNYqHL6IXxT28puCNK264BwoCUAcx0JRcJRSqFmeALS426QcSw+Nrl3MWUH3Nj33iPJfl
UF1VDh/pNO/NmDS9xOGGNx5604AHzPF15C1+ZRlD6CrUZQ6ToSNbkDSsFjbabdQyDMjB47AC8aRl
e5iIGM6WKqSiilsf/PxVaBNnySbYtSgSZ3BlCdqD+W+gsCODftM4H7o4KJ9zE/kdtHgD/1YOsXkD
eK/Y2uNI2VM1xvsySgUXeCMetIxcGX59ycFvJQumcyQoIOru1ALx2RhldVeSef5AUSNEDjb7Dk/F
36EV7X+wg1I7Dh16cRHVQ6BEenojfB++barnh85ATc5rK/9xKO03FOmzGy3vIPMavUBY35uuRp5u
D9hJcSyDH+e84MWuDbn3ZNtAIn2nILOSIeYYU8YkF1JRPeLd82Fw4BOEGvkHo0d0qIkK8VB1Nden
NOc4DZ5HNKgxmUNmbVQhLMUx1gksdmWHI2R4DAVoKp5v+izxnB1btiPythxWfSPxJA1hnqCVUT9Z
o8BpisvyXvHxWgK7qEC9QSWTh2vITSqK7/4cQWdl2f0Uete+pXbr7xPsvRCTQ30lULzuQAIz+6h2
o4/7i9lQ4EJrNoqA5jiGOpKyRmrQA1xy2zhwrDEMxUdCR0zAHOmkXjW3tQM3wJLm+FI7pU6C0TNv
gOHABbe1LwL9iCgi5YTAYWMh14aPOCqa8mABlXhAsiuEhAWGAy+7fotpVwvqoiCdloAdVmBPax6E
MpEUGClk3oDOE6o9jUxUbBA186YAgb+3jU5el+lUHBQN8Ew7KdWRjUdUXZNsbyIn3Pp6Km4TALBb
wjtOo6b9XIAiPNYAZp5KMdWsLbwRUU2I9uSj+2s0PtmuTk3cPqri2dPUJyex+m2Uj+bd5Fif9c5C
QT7hVm0yihQALMVTC4HuLm5SsNsN66O0QGMnShscqa5EiDTgjDFK7K+rskDfLS3ZJGRNibkUA8la
6k73uFsF2z42YNugsc3bBgZ2PdYj532d32oSZoDRwg9FSLNF7iHLjmhoqSC924iyqFV+I3AlygF8
iv5LnLQcgabaXKOpxcJFD0gBqsQbNv1umhU11S7t9oWsigfWlXGNIduEcNTkQBwMarz48uwHIRCM
WKcpvjhxB1O4U1rnSuOFCkJRh1pSAf0gr8cr3TE0zkogRkNcwT+KIcoo4M2fDDYXR6Bmbu0Jlkpn
VtCqQq9+raqqdtUaD0e/FPHBHwfMyQPT2gLI/Ubln7IgOpt3OffOzm58hNaLGrUFGNkb8DzOMYkQ
DjBayWE/6l/bwSnvakr3kIooAdUaSOUEBPdVhznRttf6b/ijqQfY9WIvUrP9iTGRfaPJiOqRVN+c
zkj3FVKrT7KX3wJHAGaryCBQQPsBnlfbUb3hoRomWGAraLqJogcLYrZYZnU2uT81P1gmylEavG+E
aSxv74wwAE2curamr8CTl7hv5YOes+MLIz22iuF/0K0mfTJ5NwISbwYS96Sob1hUb2VDnaJIcx4Q
IuAi8jp11+sqCNJaU68cR8m2A6TdK3PM0CMkfNsMEyRMkID5rvW5+RqPihNufAF0uHA4DEqgQ/oh
IUM2Z2ywxkL0UFpOcxNhc7FlKniKB+q4E0n2j45d4hZNp+R7M5LotpxW+VZi6EWywWhgHJpPJYHl
AwU2NKdUb/hKtPcFdJlN0hUKDM6mw7ZqSRz1HViFKMp/0Dm2dD5A65g9RvKIapQogvpmSEzzqq7K
yg04do5BgSgmOD8qFNRV9QzKOhAcXFQoZOjQ32IrerAwft5qKYRZM+QF5Qw4pVzp3uhd6xiaEGA5
Iyhi7jR1QmqmxekDkBRIptqpphspO/SNAxG/Nh6Za6FTdKhjrgZL7XFhRTBxk4QRyGbSwCjoVjW4
nP4L3pKkluPEQUxERbof1sgw5EfKNMomjqE7dpox7oBOC+gjECfUHn+hKYMpKXF42jZdYxz0uIaN
Xo0YIlBrvIVr8hjFsXgGBhRtyqx0DmBbkHJCxWNDuj+AJtBy9YOrhyCjgi92lPrOauySogMAG8oE
Ju+Ldiz8neicf3zZdj4V0mGYn/sKslWwo2DMWNu8H02Svx7IZGRw0ZiL7LG9scGl+wSAVttU+Fn5
nHIbWxBPUh7VXoEbvZZ32ESSlzIw7amRAwe2IK2OUquF5qIyZ/xCWcdf+rZBEtRW0DdHsBCsmm/d
1IVPRgXAxg+7H9p/fBuVQhNtXyUpfgoSswewN1hdj2Kcf136T62l5rYzKOYHOrsbUQiUA2edUpUD
eBMKRLvTAI0f9VOJUOZVXlGhFInZb0tbjQ8VMNxrk6AKN0Sitqua6xaOmxMfK6ydkDBF0CwUcFRa
qSMIHNvVHUWs6cXGC+Ej/yxmBU2g7NI2VHZmG4zQ9gAggUBUfygtyEsScuWP2DZCXgkxHgJDydAY
s9aB2cHatw3BPW9SDYQ7H7/W+NJGXOv+jBauIa9c8zLt4BZE9XXcku9BSl7sdOp3iIUYDsogkXWj
a3GIF+iwN0o4yAWlUvTqu07RX6hnw4k0dTKUtmPfmB6RJdcFhCbCw12RjtU96uHWrprSEmUI7AGc
KoTPxpmXDgaSQBYf8aq6xOJzFv4gWw0GLQw3ZtWiWWNb4Dh9SzkIrQsPQGmoKMBxp/JjdF9q02w/
6ehzoaZKmsktDRBmOWZDm6nwkFw2WItVOAIXCKsXQVV873iPEhIDMd5sSaJOQFxLBTgNOsjU7jB8
2fnQwkB9zmXTrDW/+sQKn8uM6tjUJepdH2TWhyAlM6uAtX9SiwJ22iAl1HogrYAhK5LzFgVeiuBw
rgB8O5am3do9VElEyr9M7QyX1NGhVUNo5Dwk213ThF9MrsWrpCNZQY7dPLD4ycyZvYkCDYC1EB3w
A0J2oCVUtNhmPVZFIQaJVEndVYNvRCwn7y0sSMDGDNULr2Dt0MEJhwUtPO+m1DT2TYTbnKdFw1Hn
AgMJqwwPDmlu9TiUYJCxGIudws0H6LsemCrOI5Jluk52RyQJqg+FYNpSjHtCaSGAb2XpK3jyF6ex
OXK6FBvjEAthWwIWQKQX5BOv3xr1WDveTumIlBgGxFeyhBE7BpzmyoA+WcMP3USlYj1NAKQA5YXV
K9Yw+kEUSf8xDiybW4VlV+sUVKmkTdSUkZARoW7e6jpodu5uDdSK0VJaJaVlzmIIYZ3lh6kxxFse
NVhrotl75Xsgp87bo6/6rxtCmBBNTYf//Of/FG/fnkLC3P/5j/Z/wb5hlxyiU4wqGvqE9uufft4y
dEPqlkEVyNJV7f3nWzYsL+4xd6E/f/KnYpNr49fzTfzuiE4TliRWN3TbMtWF6zp5NqeNyi53telu
FC9w4+wYbjKUxz9shyFShTRNoZOvBqv1viuFmujUo3IFJa9v8bjFIpwSVDze/rtW9PetmKU1xTN9
y+2l+MjOzD/aAUlecHTKHaG8sT/f3Nr0M/EIFetCGqZpvG8uVnnrG6FTulw8XOGjd8FH/tL35z8/
WV4oBaRaqcrSLb9SqcHQ59/9fOv95wvSlPCw+fnmuHOSQ+5tz39fm/ufI66ZZ9c//uc/Qlctpvtk
fObFd/L7YRM7MMy8EnXdD+JFaq7foWAGhhDK6gYRM2QxanC7r5PydL7lSwO32JcNKEtuErN0FQsN
2G3RXujZpe+L9x0rirQPbNViYsBaQiwP/uXEL3bliJiJok7MTDbB/X6CBvOvxsdS3/9+RxIQ5Q3f
96k2ayZc3cP5Bual8/vMO5h0IZyhkdp830BN6blobaV0hfhYAjtE7qt+O9/EPIdnmtAWfSDTjgFV
7iPGZA47MBhXbUtIJV4VAI8ZL5jzrV3okLY4vwTQJED4bEXIMcDh+/q6Mi8sqktN6O/HLDcSaYzz
bgdQkUELB3Q3XWhifd3+77T82rAnGxLBLF8DKFi6oCbz7oqixPlRuvT9+c9Pvu+hWp4BbSrdnsAW
xvrH85+/NELzn598XlN4MsUTU46gUdhSlQQm9y97sDiysCpM7DARpVsRVXI6XZiA+V//bdEK03Ik
AZ6wzMXnCy57yp115Q4pHgBE5lG06Xi7eKN7fqhWZ+KkocUJKGolBcNXVa6kbIe7PRpO5xtYnQuB
Lzm4fZPHxuLuSx2KtVodoSA+6xvDD7bLx9S5/3eNLNaT8OCd2ZiGu3aIHO9kwWB2qAFmN+ebWT1K
pCkEkHXdsK3F5m7TqcN70eC0OgBZBHH+wRiR0PxwvpXVuZeCFjQ0QFRtMSVWVysC/yKuW9T7vFsD
48ut/fl8G2vTbui64ZiSF7clF23gm9Y0ntFVroK6n9gXUB3/XQOLm8+m1FpNNg3IetOWX8OyutDA
2iiZqmaquqFrdGHZA2pWjOBUuOm3GgvB4UCmuMjvzvdibfGamrCErsGxEcth8pLGQ4e2KVy7vVOS
z0P10GgXQtF5IJY73dQtE9q1ITTbWJxVQibC79IYFMaAaYQs7xRVPFiIWce+fwN9Y8Jra8guDN7a
9J82ujheyEx3JYm8gnzY25Uuv58ftdWpOenSYmpG6mp92iWFS1Ld9q+9kOzctmkf/6IVk7DBVPEQ
Mp3FwZL5IiIy9UuXbFX4KII3M/486RduktWBsikMSczHDVssdryukl0vAKi7dnwDT9++MPmr6+vk
8/r7i2oSdQdDSmXyKcBHustlhUjT+XFaXWC2bc+rmNyAuQixprTII90cCtenvEg1jvQISotz0Tom
kXe0jL8asv9tbxkzAj21kzGmvYSwJJ0+jkAtzvfoV8j2256RzLpjm/MZudgzTpMiet16uVs5wEwO
AXBgsUfBjbI1ZM70OzpJ51tcnaeTBhf7JQzy1E4rGkQQE0uPAIGl/Hi+idVNI6mNSov7xVg+fC2r
wpk7owmcMbUBGdjyR2k5V871+WZWV8NJM4sVx7a3JielGTQY8IE7IPVf6khERNuOSplPw+fbm/f6
cqosVVNNy2KeHH2x+kr0GKB1BoVbZx9iD5DBLnbuShTyuwvjt7ZTTxoyFmE+ZTs4OYKGxD9hfmeY
D+f7sbYCLJW0hGaRfVXlPK4nIaUKvkzDcZDPGxjEgWHGIuhCDxZNmKpBWUlylJFf4VqzFkNVp+g9
pEOZuSPQjaQ5VsnRD9ILe2etEV1zoD8gSKSa9qIfSQoiuoWC6ZJ6S4uvXv/gFa/nh2r+xMmU/+rH
aROLfohYA7hi00QRfiPTfJ0AE/AAuMtdqgOKhln/F+3pZL5Mg2tAVxdLGhaEyEDXZW4H76NBENtE
VxtS2rbqHovgTYkubKHFSvvVPwP7WlNiLGSzYd8vhRHRKsOGwOaOILUBWjkomJ3v0WoL0rYNQyXZ
Zi/zeQqcERsOfO5SevOVn71zIY699P3FiEUF+BsK7Tm6swa6Pj/J5P95B0xbk5pt6dK05LwKT3ZL
20R63sLpdh1jg9zuxehybRWbwpI2k07ewFls9jBWNSWrp8hFONrrrhUFpOVf7MbTJhY3f+XD4ZaI
x7l9X+5E27ugwR9DSlvnR2qtJ5ZqW6SGSQ0ay8wwJmdAdvM2dhscbpN9D17JvLA/LjWx2PIBpaIB
sErsJqjIwIH7JW4ccRDXhnph3i81tdgaJcBipMLGmFMSD5Y+eLCH66l7Oj9ki5vy1/6zNFXlaTTP
/fJtXHZCTlWHkDRYWKQmkW9FsNr7fr6RtS1y2sgihi0GrgJf6rE72vLHpNQj5ZD+wtyvtcGFz7OY
zD34EeP9LkEzUEMWLUpc3UIMa5N2F76/MhvcKFxXhq6qlqYvlzCpQSm9sHCV+rMyoOOCcAulpz8e
qHeNLM4SRPsEQpVR4Urk8lDsVS6s3pVBevf9xSAFCmJwwqITNjEKFuZxZV/oweowkYMmQ8H1LpYv
yTBNO8DjguIMIKkviLXEF9bSegPOfOES3MFveT/PFDIxNeqm3G07+84aixvR5Hell308PxMr965j
6P9tZh7Jk0MXvjfAxHjIXdVQgTkfJhv9iqHFUfnB1L6EwZfzza1ODLh58ge25K/FxOM2Y+eqRq/6
EDCAg4ND/TcdOmlhMW5ebqllXavUnDJxlJNEPfkRVQ3chD6YOHOH6efzPVqdJ4N3MW99w+LyfT+A
tY/TOXJKuTvp0dGBazv2ZbmZPOVCADGfHYsACWj8f9tZ7MtwKPPCKtvcRZl7RBa7s3dajeY2mljG
Vec0Cm4sffpnT8351KRRx5YEyTwvlqkMq4sB5Nisjh5KQ3lovRu/vRBWrI/ff5tYXDRhmaPX0NCE
BGRo3/ifouKv9qqkNEjOSsBzmH/CyRq3BrszUFXI3ch6yrqfssSaZ3d+FazOzkkTi7dekU4psFjC
O5A7m9hywwYXWvsH3nX48v55UyaoXpSFTNPm/7zvTebZmpnATnTBqmxQH7j3UoB6mlZfYQD/qqWW
+RdHHUGNOQcbOpXixcozMkVNzNHJXD3HSScIdxEcwxrG+/l+rS2E02YWRwNJhl4LQE+7iv4jAg9h
lG+WfqEgvTZNp20sDod0ykcwa4I2SPzVgCGtxA07aJSqv7Onp/MdWgk5nNPGFker4k9p7id0SDI3
ZvVijd220/MdOnDnG1o7VMkvC85LG+KtWARQqp5aQlN9KvmZdQuq7s4IggtNrE0O1DvS1/wlhLEY
OMe3x8iH10LsDI51RKX/BUzyn3fjtI3FeFUabEYD00Q3pagKOEv7i3V8+v3FxrFG28zQb2HyQ9Q8
p3orOxS9zQvn9NqsWxalScvgqYfMzvvt2RlAym17SF3yMQfFfKyaYmukb7m++4vRIv9LBGhLFVGO
9+3UHlLSuhOnrqc8hdY1WO3z31/th80JI3X569x8/30j7WsZ1nbqonnXQD2BFnJVJYcf51tZCz/A
HjqW7oBxkMuXjBkM/uCgj+AiT4uKJbIXX43yBt20rYNBlVlfCjx/1UGW1yjL2NZNx9Q0SjLvu5Ub
DrJodoL5d2RNt45iTZtIqYytOmgKrO3SPNpd9+ypJULMujXuoB5Guw5V4qsqz3ERKBGdgdpTXelI
X2xCXeY3njC07flhWdtuNokvU53feJTz3v9KBy0oQKqSIzd7iSk5T/Znvf2Lu/20jcV5C9lAVTRV
yVxVd5XysQKgrhQXtvTq9J70YzHakxwx8ZKcTAj33Th6/4Sl/XOuGzdlVGwxKwa/G8V/Vn75FbOc
9mtxjKSajriaYOzQjnUeqnTblX/TAvJKvJFMBLqXhyFgpMnRUDpxpxzVye466L5nY3dh/60ugZNG
Ft2AbDY58Epyt8PFw1TCq9KqQHZ++ouFRnRnsAltg4h8sdAUrbNRHmOC8tugnw4TLEmNJ835Vtau
XYIvQExzig9JwPetREVptFA8ifG6fDuFn7z8kEocUctPQfLjfFPzsCz392lT87F2EutRtNA0uyXW
G4aXvnswLnx+bVY42qWtAoWUulhsGiezEif2DHL6fnLnC32v9agYB+JCNXe1F8IRDBWqLZy/73vh
ANIs7G5ib5oIR+Sq8kER4vv5kVrpCqkwpkPjkT8fhu/bqHKgp+iQxm7cvCXRrtT2sXNhtObVs5gM
KXTiEpsKEv+d18XJZMg8UizHUmLXLv5Bhgoq+UZiNIbjBp5VcOoey/HC1ly5td61uHhNIINqWDFz
w/QPOM3elz4KAZON88t4YU2vDR+4Sdt0pLR/PwSCsEtVmLfk4PCIGiKklDGOFhfCrtXumNKQc+it
sq7fD6CRpsEEsZlkj//ZSotDbB+RX8B/sN/9+WLgSUFhVBhIbZjzgjyZqbYqsw7xjNg1ldfZMU4T
n5vyQvC9OmKOSuHVAcn+G6jD1+0CKwbmJoP4q0BkelT7n+e7sTZe8zvcBjBrkEJe3Dd2XoZCVGZC
NsPaiBgzLwB6qHNDE7iwe+yVLSol6DMLJX+T+s7i5FSippsqWKSYY4T1h9Juv5YYyOFSZESQtr1U
+eBl3mOYhHvFhaqwVxJrj2gzfLugUI7NpKWfHQ0urWwmrD2KCKFVXH4+o9YYHvtJj/9JSObv5aTL
ewD7xk3X+QjmwezaWYVF/UDRm6NqWYOLNj6M074fDmhVRFsWUudWSQR8vlfCbaX2+o88aWYRCEgL
V1NtyDcV+OKw0TPRIurV6ttpKvt/GhMBWAOt658V+l7P6CNFb36eyyPi8dqNlafKVrRJdxCmeI66
DP1yH9xPqGCdqOZYFAPTRt1ICaCOwiHEPduMj0kcZj8RcAl3SKeWV76NUauOyvPhL6adfUgRVPIG
Wk57HZkxoIeGvVgeUGJ6GJSrIrrQxup8C2oHpF4tC1ju+x2ST4ljlAltpEW9e1AxT/nTPgiy02R1
bctCQ2CJTLBtVKZnzoaLt83PyYJKViWvfaDdpbpz4ej6vStCJcU7V7+4x0CYv++KlQ9d2BUxTUFr
pA5y4QWk6fz77499vo/yvQ1yYMYJLXZhnmtTmWiUJ2CUwEYJKLKXJWaVVT77OzY3fj7g26J+HT2B
BN500I38sxrFF37G72fB/CtgaJK6soVc1sZVpCFR3SAZT2HWHcLoqHa8w628Pgqr3ZyfvN/j3Pdt
zSNycnxaMGINKzRiFw2u/ey4ZE/XeJ3si+pJVOI+unRcr84gCRlH12Dc/paX69vKwe6NakbaefsC
T6JOt/94vdMlkj6sSpNyw7KciPyDbAQJQDdGP1T3f9ZpcWHQVjsBxY5nGGgsffnI6QIlQ0vNiNwJ
QdobRDLOz8na/JvA4TgWIBNRVHw/J75S6bmFwhri3e1jksidhk7BVehEn3BqvBCvrbZlcKvNV+fM
dXjfVq/qMpalF6GdHUGdrcwBKmU94G4zZNsATop7vm/z95Y7jFtO8gDRZvzXYofFHZr6skfCy9QP
sdgpeDtO+/NNrM0ObJY5g8G7ANTM+y7ZbQkT38lpYvAd9Nr1Yof5SX/hETp/5X1H5vBJdwhDdQ7X
Jc4o0dOslvFcMRs/RR1mw3jCRBeOu9/bECBJHMsiP6uBJ10EunmimWgMZ5QyM32npi9W+V1Me42S
kA9H+PyorbblCA3WlcrptwR71k2FhmwTxKSa0+6TTbpxY/EIpsRleN4hilTn++QF1oWjbnU5nLS6
OH4kgYfmpSyHJhiOcwSxsQ28HlSBIfD5/q22BKrNJBbVeKAsFroPSAtyvB+7Vv4lG+orpKZ1+89w
uTzg5yUteS4yXwRzi8XdD8JAb0uGbsjzauq2MkN67FLCfmV5v2tk/vOTE9ufwRJRRCPpNxOlnoh8
xB+PFGcOpTXAP/RmGbqrY64mBRxgd5YXaxr1tRiTe91vLzx41vrhUITUScuCB11CpSD/ofCV6PTj
Ra+flfDj+V6sfh4cK+Av0CuovL8fJhQTGoJqPu/Nzi5HPZYXFtRasMDrcy5kmxC3fot7hjGtJ11F
bgMg5YgwlvJRahZMdOJPnDcI350h/14ploU8LFqdWd5goYH8yR0CPDie/EV3ATYDqjCp5S2zg5ky
lqJH88TFtGmLj9Z90HvP55tYCRW0+QFkzNm938s3Y19puD+z8BLjxUarCFF+lLnvykhutQC1oEvI
ypUdS3uECNyxJuXqxW4KCjvp0DzgavKqp9TCdrAMj03vfz7frZUbEBN3lViKAsRKkcgbxrYpjNCt
PDy1OvVrkHvXchpAp5pfzje12iM5v7k4wKiCLXok6jCzchwuXHwVHQSi8oe+3pxvYnXZnzQx//nJ
6VDOsb5aMEldP/s2A93a2BFSav+ulcVhil6br/rIVrphfNSNB6s//rvvz3N20osUIcC8Fnwf8CYq
T8MHK/cvBD5rA8WsA9sCLKKrUr5voraMzuPdy/GDdzqmTRfinJXrFL8Xkizox4NuXFa2fKPmfDUF
6a8Giv2tLj7K8FUdbp0/JFv+unPIs/EaIkr4PQ9K7jJqhiYO3G5S9oik7wwjuQA9XxsqYh0K0HTl
91yOVcJdmp+pbvApl1fh9z+f69OvL+Y6kSOyQ1jmgKjZ5Nldre3Of/9XOvB9pCa4Bv778+epOllM
VVGPaCjPP19DLhPtYdy3Nko07vJkeLQDZbzCrPPn2DX3vjk8w1u/0MG1iwJEkqOBArM16zfWH2d+
0ozQ210/1h+t7kPRfM+U9gXFdwQKZutPAwp4o+0MLdrPIrkxlPTzY7Ayg6e/YEkKHFAjxlKDX1Db
5gc19567UP55JAdCjbLPzJaGDbGYRt82y76vdN9VJcrF92nljvLCnlo5PmkCDg/UERwltcXZFgi7
dBLD9l2UrOr0ZjJuFO/SYtFZDIvFAqSWFwppANWxl3B+O7TiFgqG7yqpzL6gh11uh1HrjorANcI2
pX8wLXJEueMpaLSQlgpKE5Gd0VeuYwPhkfPzttpjgkqKsvMLYPnQ7Itcr3D4CdwGD5z0s1X+9PML
j80lu2A+QKBJkOKWvGaJixfbI0/Vjsg4C13O2x/UEt9Qx0eI/WdTtnvNTm/brHo2YjSLglnY5nz/
VtflHLMISeeILN5vzUYgHWPEInBFF26G1ykMLlyHqwN40sAiClSqcUJL3wlcNLK1GCVGqoUXoPKr
fYDPDWICsNtv4XKr9ihM1QWB5oTeYoN1UvnpL0ZJ2L+okdQIlgk2EbdZUytd6PoR9hexgaVOnqSX
wDLr/fhvK/OfnxyTDdpLWdHTSoTQjAm0pC0vsSNWIshZ7cAGh29QyV6+Z2UhculUaUiSu0QnMsTI
+2M0ddXtNAXxcSy08VGqvr5FHO9S5nAlyuOSh8PI04+8wLJcX5pTJHtz1sYrUdAZmhv8/D7pfffs
j3/Infj/G+qkqcWaQwJQyqymKbBt3lXXBsWDjs0KJiJIc/7FyqDMZpnczb9jgycrx3YqI+p32kP2
MW4uhGFrgwbhaNamIIQBLfp+SXhh7BdINIXuaBySfHgQxp2Gyzmib/vz/bjU0Hwqn6w9Q51MpGNp
qEqeMV67VWo8FweoFJdQFGuLHOtsnWS1M3O2FphHb4ga5I2VwPWSQ6UfLwltrH6e5Ak5BknQsXyy
jH4So2XH52v50D+j8HB+mNZOM0C7QCtIfVMxWKwsykaFFo1F4KKb7WPv4eOh41v9HYqUl1D0q0EL
7tnSIBUNcmqZyygQUYJwqAfuWCvNBvoUlJY4xrrYQ8MAdwesE8LgMNjhlhRVt7WiAschJL9+Gn0r
L6QK5lh8eSlbIIXmoiUJKmPR7yGwC7SqUoCDCYhByhwN0ptTsUdyD5Ehp0s3mY96a5thpIWC2YVL
anXU59jXBgIwo1reL05oSmi7e8J37UHcamiHJ52HMdTh/NyubgGHOZ3vQRJwi/cILhBZgCpg4Kp5
8yYiTFMm+TMuKbg19YXhXO0Q/EgwWFDVIKy871COaLrVYyDrarHEt7wci8fWKrObvuzbC2M3z8xy
5uY8NtEFxz6T974pFFc7rOdYRYHdDo91AnbGKj9YtT1i3qTp95VfmlujKscLT5bV5asTyc2hopxr
U+8blkpol2o0BKClsg9FILcJxJwGEya8aLYNZcjE6ZKNg7HCxtObbU/1Aym8P8fvIkOHAtJM3UAS
YAlSiYJcFFORpDz4cSgz0A37Ul568a8tnJM2luQg3P0cLIVoY2gPeY+ap43a8nht9NFfXDbgRtQZ
tyfQS12sUB1WkBbjHOqq8dExN0768c93gC4lOBeI+nAHFmczKeaxGu0oRVq8O9TlZ8qiqKK/6M2F
gG1t+c9MM4caFCectThNfD1Wxs4bU9eAbY5M7QZMtQKo5897wyOFE1TjYa4tcz0WXmy+jLvUrcY9
esGhuMbHGyW7f9fKImiLhrzKDOjnbo+ocYX5dDJ8iwIE75Uff9EQuRKwujYjt3x7daqZoZarJm5k
bJ1q00hMmL+Nzd+ctWRM5nckGbLf0iYeCIjKRuDJbbW2vZJV+pAbzdfWii+8etbWAG04XCg6gegS
3xOFgyEHpwXRMWFVkRt+eWVgADal9fP5cVs9iE5bWqw24BJd9f9Iu9IeSXFl+4uQ2JevkFtl7UVX
L/MFTU93sxowZjH8+neofm+adPKwqmY0V7pXpUtk2OFwOJZzPKBsPwPJ+VAC5TJTQbGkAH67sG7S
1AZkgHqYJjecbMBhF+mrWWmSg7UWlczpTRwtlERdscYXs4xpSjEVz47b/qVa9lMFCl+JmsaKo0fB
Q39rlEO7nHBJagDyBsNHSZ49an0y6bTLJzDfU6iXA2jMxSxTYTIwTYGoFm1AINs6kyq74Uzfbf+Q
1Y3F2wJlX0wOXOdaskknwFImzxUwP3ZMobsJVOU7hh7gDwhCKPLWT4cISfBWOcnTtOvgrQaeZ5/A
lxAfMKUZExAHu+8EPHt7UaAOiEZHdQ4NxFs0n5q4tVssrsaO3kNbSEqZq/ax+LxgoiRyIqvjuEF6
UNgMset3X7bXar7lxSgApXgk8lXU43G+Ly/jJuuAk6vH5Dmupx9ODbzwQCHl2Zis/cDa/bawVQtw
MWeCvAYwTMTuCc0DyJbmoQPRcR8xbwLmvMfCsSS7r61LmYFSQCkKxYTLkHWpV1DCyufWVEG/V02P
VgSYnDQ7zAwOZprva3/0AYtughAMoK5Voj2Ctv7EuqGV3Mtrq4syGuD2kF3EMJewuiSKwM2jYZDe
xRS9N2rfaAU+NtCF1XtOnV9dAr6g9y8xCjKAMUOTJxqKZmeweK5l6tDnEYoZz6NyNzcVeelXU/97
W8ZaWAPKdJCg4fExN6pdyqiBAd/2IDh9Nlzgduy15KB7R6O/2Zayto1zRhZQoMie4yq4lOLEnpIU
1CTPKCAeaUuOg6o9gLZN4pXWwmALKS6kh+aA1NEvxaSRhlDb88gz0b55gJCP4p8q6/3E+dqBo7rT
Rol5rp3opTxhg0zwmye668JhALHV+qXrsnt6TcCcUQcaCahN0GRxqVDV4/xRK5/v6Zs0vpVhQq1+
Hj0iDsJnWJj4GCIETCS26eaImwffVhq/ppPk1EhEiClx5NonAGigw7dMWnIzclo86AmoA7ftazW7
imgJE28oAMAZCQ8gnPaxURu0iVgpcb6BHjEFV4BCAsvshxMoZvIj8GG1G9oWEdp8UsA9d2Mh61da
s3KkzVG6RSoZvkr4EXFPu6K1e0Q7ygTU7fJrPvFTWXCJsmtLiohKB/AJzhTyBpdG4UxJqk1kHkyL
ogDo1gFQereXUyZh/vvC8XSoQgHsDhJqAyjSoOg5feT7gKJAKhz9NqrwfSD1u4lTKcXz5N4Xu45L
Xh7zpSDegyhoz+PDqNFboqcGHUOfsRrRbW/egVnbB79cAMYZH3cDkFg9oGZbmiQwW3OjS5GCg4sR
aqcVCLDR9k98t+IBaW50VPEMGSDNW4fBlnKCkU1mi3Y+0uJ5mDqnsslPpQkwdpIdQDxyHgCQAkz/
+OwCWsBT2i9lae9ApPipizLJ03/VRtBDjUAWVyLu5ksbcWKnBz0YQnuTs1evGM7oRP+AmWDCAeUh
BH74RxBhUcWuaoI2UUxkJZ/ciES3LoiBPm8b49qlgQH9OWzCKD0Ggy4V6Sv0zIzulD9zm++S+NXM
kH29r6y71up9R4YNO39N3D4ETMgG6TO6mPheBeJ3zDhB15wBuni/7r0TKbybJC/uY2Dee0UveyCv
1WWRTvgjUThsnsJQP8/Q3QZ6u/sehNdBqTbnEQxjPifdLafxQenBptH0se86YEwA995ue4nXbGX5
E4TQSSfjNKUTAbYGqDONXUIkz8z17yMSnVGerSt4Z6sHN52nUdxj8Yte/DMB+3tbgTXPjjmVfwUI
gYXV5i1Y0bBrKQHMsgUE4k4t/jFMGdiCYB1IaSMpifTnW3Jmbk6+tMU0aSZrREX0uc4ewa9l1vEO
oH1Bl36jtcwwBC95JWs+Fwsn3/DISFUV08cj/1bGvzwDtBJgadZAE1mQe8ZuNVkJT3CSbxIRlaHA
irkIZJ8ESzQ7UC7QlJfPmgnO9n1bPSATCFLw7b0SzvMsBUEA2tEQa+IKEE9Yp9XNaKUYWzSNswUb
T/fs6+idCv1Ehx/bokRnfCVL0Chu8dyeqUaeK8D5FATFvOnZxAM8c35OFFwCCtgRwck5/PC8kOcg
A2QSZQXL//0DMKOF/kF0SKOIdLmJcYRGi64iQBk5O+A/KSUeeGXHTHXxecEePaNmjTHmAP+o7zC+
pGZHJT7XtqRHSDhdV0oIlohkPVrGBkih5Bwnu8m86cz3PXNmEcAlgPEhZWJgxlt4RxYcRHDUGsrn
70X1Vx+D7wmZyHgnMYfZDSyc+28pmFTGGUYF9KpZOQNdoMkMHKn8b8f/Ce6d1HlyizMg8DrlbHYP
oARPPMn1teIyMEX+r0wxQQIacoP0JRALnLjbj+6XvPb2sW4GRRVGniSDsbJRF7KEx2IWefpkJHBP
LspAQ+6AXIcG2vh1exlXNZqhTPBUw1SgmDguJwdAYhYOle59ZmQHcj2l94LOAs/59H1b1Bum49WO
4fQAKsuA2xVzdiwrnUGd56hB0eLcFs/5wTjYv6x2VwSfqPnJMqJ9372iHxtpN9D9gq7S3KfFo1fd
g5AijUCY9ViMjxm/oelh+6ddnWxgzr31UGNCwZr/vTzZvKCtoiSe/gLk3q+N/mqU9q//JkFwXu2/
EjCtWnpP//Hrwp3fN6g8JBl+f6OByD7fKeiZ2/79tnjahBWa/768wIBzAlpbSHBAaln5MSqG1m0u
O9OrUubpyrllA+B5gnPqNQpyHlYYL6Dwcn1ilSc9wjRFb5zA4f2PonsH8HM967z4SwMrLbdoCFS0
pzgrjrYLBikMgYKDN3rnsBlMw9aA4owHIC46ADAIjjmvIo6GyzoJO++Lbb9m7wuorj4vKG1OeZsP
oBsNG3tvk4OsXHlt21jM+bpCfQiz0mK/Fc3TGizyFkgCp1PHjxmXWMb69zHqh4oDKlBiSJ+W4CWL
FC16AVNj6dvuey9dB49vlGdwoSCMB8nEpeHpJdVqR2XOS8Pum9sqkXjZtV9vamiZBXQAcKjF5ysm
lAF9NvLopYvP46Hh799bZA7g81BpN687WbW6supMKeLQxpNYx8F598EH8NwcLCOnCBgvce7VSEzG
CwUPpxST3HH1iSqS8Y+19VkIMIWSAO9sbSwbF4TnoDGLj2UlSR9c3XLYXmQm5sIGinBXZQAe471r
tFUceh0gbP0RdHTWBwwUWQdbxb2tYa1mFReuq1ZrzIHV4Gxn8Q/vXsdU03tdI9BkUdjDACfYYTDg
ePl9S2lbZQQjawgPNMaHHGW36eTp7zfUCynCOdCUsWkbw0jDtNy3IyjaJFqsbPTF94UrEFQvRcV6
fL9tbtr0BuyC26sk+76wC/jlCG1TMw3Hz05ycOlx+/PXN8d8XXgu5s3x+kZJ93ITUsuN2okbRViV
O932i1u8sJQ02BZyFSzBRJFFmFP3SKxD0KUQRpsCaDMQonatH4GGs7xLldsGfAWyKbmVY4ETMXfn
oM/iugGTpF3tOFnHQuI+4J0Ihm3Tk+SUrp6kSKEtRQg3Oq2SDDcxZWFuV/GBlyCUdeOR3oOqTH3y
8i5kzEo/2Wafg86QgBdxey3XxON9gBZ/HdAtVwXc1rGTBp0XDQhdQVrdTE0V2EpsPdS60z5mtdUd
1Qljwl6mWjcMUbekX2jFHAHY9ke8oH2ZqJNqKloTHij/miuSqHq2totIF2uL2VMTz28PyWkxa2xR
bo16azQh1z43U0jbYNQ6n/U3ntvtlfhmeynXjAW1ibl/HGObV1AOboJSqt67TdgVsa+D65daP41a
1paxYvzgzUCBDJk7YDaJxl+0ZeW6ldWEUXMX9emOk5/A1fW9bg9qw22F1jYHc/do58JR864aW0Fc
TefJryYckvqlsePzYBmSe21tzWa4EARFgJ/VxNmypkz55GZNE1Ze3L9EXqI/5VqrANNHUSVX3Jox
oNcd6qBcghFK4X6IQcGpZkbVhr2B3nrH+KpE+mmwGVhRSYyeLe2RR6XkznvrXREtEIRMmOP+7RAF
V4VOna41FQgl4KsG3aN9SEAvW/ya9OQQQ37f9V+GrHsapkPaYxq7Tk/EMw+0dV6293JtoRc/RKxJ
tXQAYsqEH9KmnW/3zyPIiCr6ZVvImjNZChGWmHY1y+usacOu3U3KYz6eLQfsywZaocIsOTPZ+V4z
UDyacd7Q24U5yVnpRUiR5rmV1yOUUkHa3rSY5oskV41MguCfnDLqNZOUbdhQUJtOlpX7PJIcM7GQ
N788ELajcR0ggsBzFwt5aANQB9MaWciUJ9CpV3NPl/bk0W+aUZ7M6MTS2tfQS/SBzVpInc/LYvEi
h5GyHCcWFrwEJ+9NaX6OhrMKjIYB9K5d4VMwi2+LFPPyvzXFLMbvhlsUDQWZQLX2MC7VhmXBdqp2
Q4ZvSfRUR0ca70ly06fcz5SfrJLpurqNC7nz3xe6xuk4anWcQm5iPoJz90tUylLLqwcMDHQoqmAC
AaMIlyKSqmWDUkcsNPB+se9Jcmz1g2T55uW58ibz4s2EA2gCF5fPLRVgx3Q4xKQHH64XZN6zzZ70
7g69JIHGflXOdy1+VPpXDAaQd5MXwkzR+4SCA/APr0uMMVG8iRo4CyPgg7qgpRKDXNuk5feFs+Zm
45DGJr5vGAHoz00ZqO7aBbD8/nyzLowAROV5kWsZvBPQiPdRBip3aqI7jzpaGxA+s0QXYxIqE1hh
tzdOpplw1MxkoFnhQrNqmuBEep9UkthjXhvRMrAxePcgK47GMcH6tNHFcSY1LMM+efZnlyHEeU61
H+/Vw8FEK7qt5jlwPOMEPTJglRljZrJQOyhGvyt0WdHs+hDNAjzgRPy+pAWHPjmxGXPaQwAHFfdR
Vxsfce+2Eqsy5lcKQGIQromoXuZQ8BztGCwcyiPN94V+HGS0Ote7ATXwSEHQiXf1VRc8yA6i3lQg
ogJtU7tTY9yG+zyXxE7XVnUpRTgvROdG05lKExLza2Y8emS/vVDXtzm+781Y679XStiMjhsIn2sL
FwT9iiodopcjiOp9XtwRdhrpg6vJwqW1rZkjM8xRYfGuMHtRDgEdke6ycBzqnWIcHABss15ypUuE
iL3gWm9wTO06LEzqx8k6ev2OaS/bK3ftafBcnNOVSGkB1l3MxUVZRsGPjfOeIo/f7q0mQLEZMGRD
sktlOMfr6vyRJZxJlbsJWgUIIpT26AC1zDxk7m5bnesnx6U6gnNB9zyfbMB8heXYBlkL4DgHhSRL
93X0ajeN7Em6EiVcyLPFZFfa6/GkY/mS+CWCt0yVs1rHPtN2rXtyYIlKcUv5mWuSA7V2bBfbJrZ3
ZhEFQCJHOGkAOyp/1IG16x1bGZOtTIp+eQ31VtdMjgUpiPZ49i3O7pLmBXfR9p5JzMIWQoW61dMO
GLNYQ+XseTvDDVwZrM+a/1ku1/z3xX3KbWq5dIRZuOZBH4AcLlFB9v1ZxcX3m463U8QoVOBfeBSo
qqQEu/r9ufEAcyfIDYjbXVUm0GgGnJwBHYBJ9TCxH9t7sCoA8zNIhKEwoYoFCyVLDHWgBrJH2Zfk
kNWfP/B5A54SFybA3MTsRsPVrAMUBwtNDlz4QJc4sdVfv/j8/PfF8psoe7oTx+dVXdkjE9mRw/bv
Xz0IbzBk6OhDQCu8FtNIN8Zei5rQyapzOX1ukHtCtmHfNbLYfNWBzRl6DwmAGfHlUpXOVanSoAkp
1IZsr9oxhs+rwm90Tvy2K/F6lHVxrTzp5oQh1ALmFaDCxddA3mZId9tmE/YYxRjNIciAcx+jy9g5
5879QLCivYJOq9MHlhQNIMi9zk+Rt9LvYs+cLo3iLkI2b8gbH+V6DFs/lOSb+05sLbzjEBSgNIgk
7IwgJlp2PGTpiF4uJC1zvPTNaJ/m+k3OZbDxayaoA21tTiSjMi7WzBRgEiqlY7Sh7YCzxJqGY5FO
MgCLNeNYChH8cW0qfasUZhtSJAU7/TDauc/oN8Ay1o0k9LjunZnXbaGQ4JUbh0ZdkzmQVT4l0aeB
Fb6VHka19BU1VJ07pH9a/O8CrDNTtEuJ5IJbX09A+KBShWKeGJfoPWqrPWrToaUmwcS6ezPqv21b
4JoIUEnNPWmASUQx//KoGazScoORLkRaz3+KrMTf/v6a01h+f/77wsKTIY1MZuL7jpEEhT35Cn1w
un1pHLflrN2f6EXDIwEBMCAkhJ0qqON2Oqm6EENepykDpxSwOotu+IAPNDD4CxwfpLHwgLtURx2Z
a2VKCXVsHch7B28MdN1nyNFtq7MSkcIPoS6Dbk8MloiJl37gRhwnKg8rsw7sdthP2s1Ab5z0QW92
VBaTrhgBkFTxPkSiGrMAIgCSkvEhq0k7hnb8ow2a8u9tZVZsADgLYP3BKBaeo1cXX2aPvZU4HI57
1w+Hidy00xHudFvKW9rt8k2NmufM8zMDcGC8TXAMRO2cQuknrBmmBIz4Nav5rrRe0NdvOg/gX7Sq
JEDXHVB1naAaqx2gVQMz3tnswZ4Hj2UV+FWtTQCbAn8SDlgsAVemWtm0TcewI8dq2ucDWizO2V/b
Sq/u3EKIaI+52WuDmo1wUMR/raYPPL6BafdHCWFN0x5pFysuxzBjNwOm+olvvHPafb6bLkQIJxfD
AWhiNghUyP7xssC9U6wgRZ/vf1uoeSEXfijjyjhRG7uRsBNHvpY9b39fttuCHzUxaIbBvAIL1Z2T
ahf195N35zn7/yZl/hULLewxN5wszccwtW4BVxVYPfGJdzZltZd1s8JpRciA4SHxVqh0DEWrSTWG
zN1pTqC/v3Fs3vM/3xf0QE+DlroDzEqbDtw4ZYXkqbByG1x8f44hFusUFS5B00EzhvG0j7QD7f1a
xgqyKgIjExgwnasBIh2E4cakSLqIh/boG/V+SH1bBle2ugsLEcIqUaPhhJF4DEnzYA/BRF+2rUn2
fWGVksbILWBDcjSRBE6/w7nb/v7aEr1xFaHXFOj/Yqe4ylEr7Ft9Ci37JVP/GevezzJJf8dKNIjp
Q/h93FrAUhTBHcYRw8Y8rdUQTa2+oocxyJ0zcNg557Tnh2191tbLwlajZWsuF4vpfI3VCamGVsWz
5JapSsB62bDe2jsED0QHbU8oQl7PkjbqxKsYb5QwNgH7gVNe5prqW60RZE766GTTUdHZ93mMZspk
DXVrMQf0AlzNjPpxNTzaWlYbU3Q3hB6bu7Td7KzH58I8eNFef+cY85vTB6EGIkMMdiC2nU1ncUBJ
OgCNS4n1sDPVXYdexUbGMDcfDjEaWEoQDg+b2j6qHUgYhl38kB34r/idjNL/q4QBFBpYHmA9hJtr
GEuwclSmFqpk50RBmZ+yWPJAXDM5Fw9SlOBQpMKT+HKdnCgy+WQlU1jpig+abL91JId0VQJsGW05
AMC4oilXMqVOwPE2ha2bAtct839sH5o1J4Dqk4XEAcIgaHGpwagVBuaiEVtabbbXyH2UKYD6/sAy
LYXMSi7MCUO1SFe09RhOkR+B2PmdPGVvO738vrANAIuZMupBCSM+tmrArd32Iq0Z6/L7grEWox5Z
WYn7ysPzSKu5b+nPrUX2tSFxl2u7jRIBcvV4VGCqUYgXDT2K6ADk9TDPpn2mM5zs96uC5Bz6BkFR
hPZpMZOCGIs7gzEMSEPlB61S74128Atu7dGaInkerz3PMaEDsHrM0aDrRTwdIJYxCsugQ8gjVu5U
j2t+VQ2mb5auui91kgZGr7PAUZr2QM3ae+4Yp590u1ROAMvSg7FXuYzyamUrL36TsJWjpaIXBu0b
iMjToCU/euWF6g+uKnlTrd0UF3KEyzvlCqGq1gyhQUpMvz6r2SugU31eP1EXfPCAH3w1MVC+baci
hMl8EIDIg64H9IPOhKrCQbA05F6bPO7D3DB9B1BKeuNP4Fem+5ofnbjwga0XqOUnc3pqDNmE28pd
r6MMiIoSoIfwIwRXomCC01Ncpws17+8ZNhtdd6ULMO3byJL0H69u4jyoDTh/wIaL2QSGaWxMO5R9
OOm/Cpf5c09MPTp+Vr+7nw4I2oDQRg8pLis8+S8dV1awCQBuXR8OzQEUTMm0396wFe+LBltcTzMP
xnVaxDGogklfPoRd0wUImY+T1gSNIStnr4kBXySeCpgrR/uLYBaqMZKKmpSHKdmR9MTMF+2dEOBv
lrcUIZyrpklzTA9BBAfusBoo2tmRZRBkWghHysj0kfEJIgzlMKa3GITTZCa84n+RBoFXnBO+YHUR
9juZyVs9SAnNY6bu3HdShv9epD+ff3Mai3sw0Z2yVg18fvjsmg9t/v5n1fLXvxUCF5837ZbwCD4U
d/k+U25LJygHyU2+dvIWC/TmgBYi1CruMfCJPYg/N60/VT6wn0rZwIxkF8TjPU1t6bGk4WHn7IYs
g9P6uX3sZALmvy+0SLWE9c58Hkz+l/K9KH994PNz0zxSdujvEX9/0tamyyqcagWT9B1GOd/Lbf/b
kBYSBAV0k8YqKyEhrQP9xsj3H1FgfmcAgmJOOl6uDxl1s5wSNoT1RAM1JYGsVrV2VaAT9v8EOMI5
o27Ru2aE29F1Hooi4Oh+AZPxTuF+5Uoawt9WW3hpzAhyyPK9weCIOeGKZ5M3AdU7LJpQs/Zxf2Nk
r1597PW71jH2rX6MU4oZ6f2A4dvM+by9lCuvtjkAgvMFGhQAcgRN69goq0ZPaagD0dADVu8ww7LC
TQL6rQaIySTbu5WlRUYTHsxF3w/4GAQvCQ7lFn/w6lAj4MWKTmZyrzTcb2ji57ZsUHr+9cLaXgib
tV8cJOoaUUwMtw7BeuxX5bnvDgp7josfefLq5IZvc0PyHlpbz6V6wnoWCHG6JI3qMCqLr6yFA0r0
Q8vGMxDdfQqEeH0awu0tXPEWyB/N3fzgEMFDUgjKU+ZRj6taHYJTcPxRSb6+4lEvvi6cNaNX9LJz
8PX+seCfR+dGy49e+bqtwloPyIUUITZjg1eajQEp43gawH5kpl9YnO4671eDHmrP8xV+jNiZAYVr
W7Js8QRPZTXcJTaH4Bqz7Ej1feBKvVBsDhoWFqgwRsmEYboQTQct8WNZpWf+/4sW7mIuBk2AiJwA
InL5/SghfYuqehVa7reU3unuucm/v3+JMAWIyBmAnaBtEfpzirZ3UiMp6rC4U6ad9U6sn/muMJef
F8xXdTIMKY2kDkFP2vdf+05WhFjbYtwRKJMjYMLM4Wzhiy3oBpANKIpRhcDn9thT1MiwWddcmotp
QwQ3SILgbXwpoBwZKNvxlAnTqroFy96hzZifW7UfM3ev1zK+sLUTOfcagI/IRMOG6EGRmy5bkFyh
2cB9UaooIBUAhtTQkbwtVizLQiugiXoYXhZXo0LAR6rjmpU0TH8BTID9g9GubbtacZWY+sZFYIOT
R79iiUeGbVLaqaBhkeW53yjmuRryfdZ1h8HTdk3dYgDr3WAS6NBYyhSOez7j7kcuoSElPyNFARjO
B1KTFxKEA0k0Jyr1AVrVgFFxySF3ZTODK+Z2IUGwZzK4VZdR6JA3DNDZh6731eaIgQHH/rK9Q2sm
gOzqPBGE6xoAO5eGzVzF4UMU09Diodve08jvrOO2iLVEBBjC/pUhgjtwpadDZuLCbBhwbZPAUl4L
D4Ct9pMZPZL+KaNPli67pVdcAlBo8GoGIL2L5I+gmFr1dj45OuICdwewRaPdbWsl+b7YdJq2Ohxa
g+8X7r1p7Bj/uf39FRew/P2e4HGSPm00OzbrMGnnApXu7vL8Dov136QIV3+c9NUQpwakkIAlN8Cf
jIDfbkuSJbK1Eq7+XFdo0bnQpe/br9So7qI6O20rIhMx/31xA6B6S38vV53sGcrDMtxM2XYIZx78
v8ysDCzUxFA32iv0HCv+JDuNMi2Ecx9FUatSFVKc+EiKQJex9cm+P/udxSp1VaerZTyHQnh6YsIQ
PH0cN9nn7b1Y9V5/jp7IPNCwerJ7Ai1yGvTqnY4hevWQZU+ZrKVHBFadA4uLQyIc8gr9JIZBcAg9
VIfSODsOU1H4LphpdSM197kb1fsp14+Rmt+4SufrHvtSpOqJKtXd0Md60CfOt23ltw0FXaKXS5xV
GnAySixxRfZJGQCPP/+G8cdtIWtZ1oXiQOa/lDJRkqpFjhMVdZq2Q/BT+FEdd7ucpYOf1MXkIx57
ybHZ+zSZGt9NXe53ngVyaswiSxz8ulWh7GkC8QuzEYJVaYnt0YHivRc1h7w6KLL+6rX3M7T9I0B4
43l1rU2I4eswM5oXJ2/3qakAPtfxKQjATD07KaZ36DmQA6GlDrxq5DCPDVWft1d9fWv//AzB2iY1
n1BNxj1WdXdOn/ikNnx0NOMB7Uj2d/0E/StJ7JcvE2OwrQaSJvPzlNxW6lOZnKr4VjqhtXr9/1lZ
8WHpOVHTdT1Wttd3wFcAhTUOxfaqrV//CxnCHQPY0qGMSrzQaTWiBeLVrh4oeUjVe7O+a9TjEH8f
k3G/LVSml3AdxLrb1kjw4Pb3gCH+QFw8zj90df7ZI+FGcFpq680sQjG0vdZ0z5Yd34wVOzSDc9jW
5v857n9kzZa58NtTPKJVglq4ppOHVv9BzFfH+TxEja+C9sCr/+n1V2/8q7COgJKRmKLE6G3hcDss
7ovegIUw7cjag+q9ltE+7yQaru6XhX5JNCEjKyc2aSiFUU9lO2G/HBaAVarrgt32Gs6HU3hFowr/
R4KghxtZekZiXBVWc+N1J7MKrPpTrhxoso+125FJKo+rPnEhTnBZBnD8O9sZcAcClLL2kXXbVkf2
fcEX1QXYllIbC0bz45dW5tEliyXmA9B8kaujhsVKtB2SWs1TGv+MUt+p7uLgI50ey50xhLuscNIe
JCJQxdITzKLFfiLx2xLjMgQHRMGMzexuxEktDl2MVulHLoMGl2yH2MOQFz1Psg4LVoFa46XPZBDa
6yqYMyfkjFIvNhbVOsn46OG+N5pT1Pd+5x7jSdZbtK7EHyHz3xdexuKVZxTtHOM2pzF7GqyPxOjW
n+8LHrPXCOvKCt8frYOV3pAPDGnCkP58X/CSDNOGuKOxSBp7zpWzk3zT46NDJsnRk+2F4EkcD7UC
N5+XKd5nIOMEwbqsM3j1/rccOEI0DaG3VrDYCHU0QIAgZe/yvTL8ysujlWEeyPmrQti+7UhW/ftC
lPA261GZTQcLCYA4O43ml7b/2mFYnzmSJ+D6ov3RSLCt0tGSwSGIaFj81a4Cxb7Nc8kdIls0wbz0
rszy0kYYOrR31N2jtd83k3PE3MB+J7no73fHYtEESxtpCcitt6yJ5xcgciSBFNZpdV9AfgjeLfxz
NZBDhlrheN7AwdN8Fxt3bnlf0Xu7k2CorJ15DDxYKCqg1+dqIIc7pKq7jMP5JnuA2KmyfV+N/pYC
BFN2vMkrsggXYdfc5eR7Vx0Lp/PT/qV1ni32D4i1dlUvUWpt7ZYyBZumpqHz1O3r0LYOZelH+UF3
wNv8ZfvkrNnbUopg0qjyJLnWQTNd+ULHY0bQ031Itd0kQ4mQqSMYNmntrGEFw6vdi0LSDmdKm0Oh
Jaafl6Mkqp3jEjFMWiolWLbjdBapWihlAWk+D6L8PPG9zneD+uTqr9sLKNNrXuDFfaNxgIhPPfTS
9N2YooH5NPH7nH8gyb3USIjEyk5lxljAwjGa5dQ7Y0QSVfLEWVcEIM3z0PY1f7dGVe7lLm6Ezrbv
rLp+0dzhmCKyBLbUB7rHLBODP/8rS8w7Vl0ELrw5Wmpu4pOKjmawt7y/BfBChBCQKcCQ0UmHFIZL
jlr74JofiAOWKgguoYvTYhqzOUUCkB+V/s2aWLIh617tzyIJDmDiLe+yBBKc0Jh87du23cq+Lhz8
Dl1S6HxAPEmqo8325Ueu5OX6COe9I3Ee2/FsTuoJ1N92/tTU39NE0pUwf+X6pP9ZI+GkW4ndZbqt
1mFcPZH8s5q+KP3+vy2UcMDT0XHQsoqjx8dDbASyqvhq+m+5UMLRBlF53nsRtrnL8x3N0l2cf07Q
4ljWtwp5Mjk5oO0YdADfTX7u9fvE+2kYB2LJnsgyexDeYhUD/IUT40h26KhoQe3VhNvruO1f0BR2
6Sjjuu6MeH7A6NozN08pOfDkUcs+b0vZVgP96pdSIoRnU0UgxcBLzzgZoyQElH1fOPaanQ5FU+ON
pFMMRtwUsk7JVYM20FmMPkbHBS3L5e/HpJLtFnWDZx7p0exq+C5vvke1LgmYV9VYiBHUqFJNH20D
txZrnpr0SwR0/g/sw0KA4LzSUc8oEEAQx9a4q9qfdvX1vwmYNVzcu5PbDm3PoQHhO20CqrvE+66a
K6DPQGiJ0rUqNl33WoZmKAC+oP8nyBq/sI+asi8GyateJmX++0ILXXGR62bzRYixBK7tB+tbhZC/
cGSVRJkgwYt5fZn2SYTlimPus/iTWX7qgdo5Dp8/sC0IH0zQZ+BfccZ2HNrcmTK4/UlBH7EJ+0X7
1LaI1SPyrwg0S1yuWZWrRRpN8Pmqh9SOP0VfGlmyfvV4LEQIp5A4fQTkRZxy6x9ws7Q/txWQfV04
fJGjuJyPeOK38Qta5XKJo5V9Xjh6jdKYVC+xBYpzLA1gpEvWf9WUFosjnLyoNfQmdWCzpX10D9W3
Z0NWGZLt8Pz3xamI655Qey5LW0UwZg+o5lay22h9kYC4iaYedPeJyUF1bNFCZEEJVKbzIcilBYNV
HXAAQOaGtnT48ksdKAJQUuQUeSKS+aBa8e3hNrUfhkQ7aCnYqNJ+p1UvTvt9ss55dFdjri/z7tD7
KNkt2e8Q7nVjaGnB+hq/I3oa24MNBhaZQaytpQsg0RkBH+TP4p1bZlFbWv1A0Oijnbyi3Jns5/aJ
WVNiKUE4MVU0Ee51PQkn41dcPZj0xgA4xTtluEi6AQRDB8ffTPwjHBuriPShH1n1mtdKekqq2L5F
tse5qUfbk9wt2rz5F2HrmyzLQ14M3btXrZA8B8RZUU3VK2F6kGUY6uEBcEt2HTl17K4rDL9S8oCN
dVC1+QtoLdKiPmlpeWfmtR85esDSHN3pqmQJrpIB+Fk2og50FxkzwISwBE3RTaNS9/Q1Zo5v2O1e
yT5VaOzVsp+tK3nRXnkRQZbgRcCu5VKHcPrqul8SL/dBFRckme6nUyrR6sp4BEnz3xfeZFTtnFLU
dl/tONqPSebDVPeDdGhodfFcTADiPYwORHHmAS6dWF1F6ata/lR5HRDtMY1jf5yUXVnJ+G2ujhx0
wjg2zNTGfwNI9qVO1ImyFDhF9SvguT9bbXrb54nESGUihDMHyGLbVFD8eY3a6nuuuKcuiiR5mhUR
AH0BpRz+gxnZt6fRYmfMsacWaHHr1zZXg/qLW76TKR5wL0DxXgiYjXAhAAUHXVOyqn7Vs8jPhzO8
xoEP3t6S3bnXxU1BkhBfxSg6YHInx4aAF1dLgHza+sAb8YuG7abqBjQSh6xtd0aRHDsv8/PmvaU6
gJq4KihqgWuCf8UJK2pVTl8lQ/VqTOVNAmU7VfLyWbHvueHdBXgg+keBjX25lg6pNWtskvqV8+jY
ZyBYjYbJ78GM4xNmRX7FZJTlK+YxD7uDSxSzeOjIENbUVdw4ySJILBUdN/R3Lou+1wSA+MEAau08
fCzOczk9CjGZZVWvXfvXmNB978kQqVa8HCisMU2PyTT0poqL1uZ9W2G4uXq18NxVn/2dln7evrau
qpyAoIKzAZYEiNau4coK0KrmvFKr1xTsdOZMHpv+U1rstgXZqTbYgebuuYwWal2rPzIF15Dz1igw
+IWrkmP403xp1U+pVgYWP27rtipnRp6AxYGg0Z3/vji+pK87ICt0MGq0Pg18avZxhta4/yHtypbb
xoHtF7GK+/JKarMdx7QkJ3FeWJNlwB3gvnz9PfDUvZFAllDKfcmLZ9gC0Gj0cvr0wJw+KEBmef9D
4aG7lqOV0feJPpdrcXHT5TmYA7O3eahQbsm3AxBJlXo3QSFODD4n7iq4OFUUQq/FKF1WKl7kpXyW
1bShsibFNaW+/LxwODqJ5w4k/ekby+vypbZM9ujY0vTe8lH9AF1jtAwH8y8Youqp0BWg/eO3doh3
SlxuMQFlW2syVtSlo4R2URt9uJiMjDEw4g2tjZFi+M/YvqH/a5Mahyn77sSPlvWkersy/3Fb3ZY7
B2NgAWzLqS9ASyHYm8Yuutkm8ACniQQdMNd3TwhxMSoKJP/Ii7hAk4tNEL1Du27ASEzgXMydNXyh
+afUBNfQ/N0Z7k3vCqKEqzMOCWtr5rC3wva9wq9k/Rwre6UBl4jResBcg7pLeA2IkYNPDWjYt7SI
Bt9V7Nxv6lLigizvP7QGlCowzS4cBJEeDGqVTq3adm+YnaOynV2jnz1wZfR3K0tBmwL3etHZC69G
iJAaQAu1ZJjjN4yV1z/XY1lsLTdhkkz1UoqDVBLA3HB2QBggouEsBGFzHVXRmdSttcFMhboxN/fq
77UIwbC4aqwMGsh6zlZ8LMZTc/j/fV4wLJGSTVULHscz+9DaPLu7xwnxI9pFPF7B5RVjwf6apVX0
Y1u556ivttNn0pjbu1dwJUC4FLYBZtKa1O55xijtxsUIwXtrtsIKBAtSY96liWjDPY+02QCt4//0
CvhJ8900uvD1dB5rYIKMhoHMQgosyQZ1KplbvJXT01TGmW9MyHfr9+vstRhBoaZxoBP4joo3fV/F
4wYDqO/WWKDk0LaDBCsCTmRKrp9CY9LVuR687A3Nv7576NXh7iedC+CZSNxwOHriiVtRlBmdkr1Z
+QuatlLte9KdbivV0kjhvQClNpgreZOG+JyXjUaLzO0znEWL9teAmkEbb5mXSYzh0oBcyxGuX6pF
+YRpNNlbZHk++ydJZYyjMgHCYbiZ07BmggA2Ik4ezUBL7q3JgkrSRM6DT67CiG+xwy0jlTFpvT2c
wSSGUHnjzjIusYVbAgmWynvF+YOxGENUuB4d3XwYz2a3acmGONuhljili226FiHePURaaWmnEKGh
MPfiycgHFuokfF64c2kbOcQd8PlIe+z+jVJ0ArBHencPBZcCCwtPFBzHi8F6uZUVNgZbjOfkUVEx
QBbd9XfeCgjgYSgqm7BUi668UZ2bJjHm/jy99vZDH71F09dONp5x2Y6LlwImCn2lvOVz0R9VQnxk
u4MOAgK8GIP1VPRVgJG14dy1Wxv8xooS7czJ/JeiVUtVZA/usnb7Id9Cvgy8I5xX6tp+ldVMUrcq
dLB15D6ztI1hHPJpClDCCwbzkcXP/fQpaQkm8+4jcHKOycFuj53MTi91hm8Ddtv6mIwgBi55FSMA
THv95FAStKB0buJ846Dfrhzv9QH4gjUEnJgbju0WIaIVehLUuJr0k/VV7Q+qdW8WQ/g8v3sXAd88
aJiDwfB5Yxi3gNXHrWwS4LrKQF/ADqUi3StyRFuV0rhuZWEFAwK8gfoUbdxRsjU99CZsARVm9q4c
HJ9J+yGWtgl7dyGZxzoXi4vmITPy2dRPjfpYz88DeXKT19u3bmmbIAJxMpanc+o+QR/RbFl1NNb1
U9L4vRNk8+b291cUTVdxpfHagYQQcez1EkBaEhEGlx1FjW1bHfKnpsLkA8lDt7JPPHEHtmb4Nmi5
FBZhRooRJ0ZpnpR6eEiU/lNijM9VNe9ur2WROOEM++izdhFbYDaS6PZnday2mlqbAIm9d+aDZfzb
oh0m8l4afZdXACSpskbildMB5klDnzKuKbqMhIVV7VyWXmlYJ5rEQa2/jpUkn7pyPMhl6TAFiDNR
wRA0bK6deqyi2D418evQzz79XgPSyazz7Z1bWQfsLWc6NsGiqJnCOixjdhyaK9ap93a6EhiSVcg+
L6wi070KSVt8vlFfLWRfsllSelgTgBHjKFCDTQTsrMITW1deUqtRZJ3smvq/nEyGfVhRYJ7xUzEx
nRdTxHPOvKivyy63T9n4VicR+Bq0jefc7UthcIAGFcbcY3T0i8MDvGJGnYqO9kkFkt6jQU5+3X3K
DrwDKJSK2cfg6ry+65NeJto4VM7J1HZdvDFlhMgrp4AcCHZf9fhoALFeUurqYMRI5Z0K9OKgrLhN
t/cuAEzf6BWCEYEQnMb1AuzOq/IRDKAnI9o0ZVDldz9WV99fOIIRHqoc6YSTqj21v3MqsU/Ly4yZ
WQCf8HuMebKGsP+lNzROa2vRaSgSv/Lmz97YfHb6745ssM1SXa8F8b9fvEtm7cY92NmjU0q29FEZ
t7JxtWsr4eTumNStG0vG1VF34p5UOUAnXhlo6bttvpHe1xpV8nAsNQqpKMhAiAFyiwVlT4vmaS01
GTnPZlBGT7F5uluh8H1U3HRMZQGvpLBRORv1qulackZiMOsPqYwUbO33w6tCEgd5EFxsQWHdAZtE
jYSclaE8Wu34mIFYUuKXS2SISluCI4c0GGh3ntBPO6g7z5Hp7VICkOmI513Hwq2GW3ytTl6Rekrp
ae6p3QB73cq0lVv/q9I5sgSXn+fKdqGthp6UMZIi7mnKtoM+BkahBkb3uTWcIDK0gNwf7kEevBHM
UIe/uyDfbEnCql5PPFAuuzu79XYSO768fdffF9Zje3PelCzCemaMy9lE3bN6/3t3LUJ8r6e8MLQM
InR7p7Q+0x9u3wv+/4tHwmmpORGZYS/e02geGzI7mXLS5xEjB+B30oNLDkP02YvI3R4u8kQXsoQs
yJhkeT1OkOU2R2SFvVKGFlhRXyBYdJTxETyi7Cg4B5HTOx5TrOjkfklBz6/Gd3Mjwuf8iNYA5Vyh
91SJiXknThudmkdqetvZGLa3j2PlhlwJ4Cu8uCE1QBVNHTXRSUuzPemcR8yMsYpNrW9svT1Ehru7
LW9Fg6/kCRfeVsY8tzMsKLfUX3HWHZK4OEx5/vu2mLWDMYE50Phgbgc8SdfL6saqrJMCy0rzV7Bv
2JLU7ernMYcEcQ00eUEQnRZmAqwAizA54b1E8315d9kP5w5wEZiXMKwUXpWgWEOiNZXtltGp7gGU
2lX63V4tJopj0CbqGKDdWaS+ErObOrvxrJNRb3otyPPN7f1fO2ZESjzhjAHfizxnT4E7IMw2Tzkp
P2dm/kk3uj2pPAnMYO0cLsWIFzyu6dAhPATPzkb9qcqaErmWCLYKgL8/qxCSnBZIxsFw6JmnEpSM
VZIFs5MGxMJDJSMQXN0vMAbAWrkokIrFvhZsUSlNUws9ifMPNfOeGzQGtWm6v30sq/tlI6/KB00A
lSEY9561nQOua/uk9W3Q0N2QO39z8B4yXLwww+Fh1xcPvBUJA70SFGueMZSnApfodpIZkdVlXAgR
lmGqRW4OPYSAjxmlmdciubf+xkP9CwFCVMnS0s0IgYBuKtBNkfp/4ShcCRC8N7WhaN7g2wQmsY33
7Hj3xzOcfwy81Lw6jaytYGdVmqdmHDnGyaDzw5Ao25lJIu8Vlb2SIJy0bvZdxAconSLl69Rs6/xw
vyrBuBqwUqDp0wAjElSJ5kxX28Q+kWh8UDBMgI6Vr/e7u68Epi2YaKIAjhHcOoIu6U3COb0j+8Ti
T+YLZs3d/3lkQDHSAYxcqDYIxbfCbqKx10v7NKRf3BfF+PoXnweEEHkcDh4W34mYarQcOugR0sXG
92T6cfvzKwbQ0QDt9DhcyFtgPInhFfnMFOVkf7etPtByO2DWFFBPVlZfNs0CJKZreK45BT/wW8I+
Uc3J59nqlJOazFt12Jblk1p9TsZ9omWBY2xUJMRdKnk+VlT4gzUdSWoPA0QcQeis16pSZbN3GsjX
yra2JmOHnNwdCAIwBt/tf4UITzkxVIxe40JK64Xu8ruhseAKxsYBEck52Rf6OxmqEs9g2z05GWbh
dfVzFqvbpi+eQegqCZn5VRCeQ2AfAOUBxMZBm7ZwVbKhzuaki7zTjH55x/th28cofzC+pJoMEL9y
MFydwaykWajOiaUS1U7aGo8LHPd+2teIo7QabWyNvr+t3st3BKk3DdOtgUwBclDMKo2KZc20L9pz
afwq9hb7ef/n+WxQmF+M0QYr9bUB6zC1ZhxLtzl7Y+jGgUb/n98XDGTEZmrUDb5P3MB5u3s0q2c7
MIxoRsDvR2wj2PfBm8d5jDzyNqkPtbVr7n5iwYmPrUd4zoGi4t57RQTEkZPU5/7g2MXWq2WESMvD
/XCf4UWbGrKeYqld0acI6eiiOgMB78VbNbo7o3f9fcH3bFViR6aVV6DUyZ4LPykriYDlJcDOg/AA
6TRkn3WxfOZmGpndsmVn6rF/2m4KvJ5j+c3vt7V0aeNhcLkBQQ0WJQ4RdRoD5a+Wfd6cm+E9M41g
AkY3QkG/qGQFoeWJfJh22wF7mweEFv/7Razp1XU8WKxtz3G/rzy/kjEWyr7PN/Ti+0nTK4nR4vsG
2YyOn/y6vVGyzwsXYrRcDFMcmvasoEZrfceULf9uAQAUmojGLKTSF7O07KFhVeSq7bkAsXf9oGFy
/P0C8Lii8ebjRoi1DFr2ZjJPTX5Oi2/ttrx7bio8BNw2lErRY8DH6l7v/2y7k10wlp47d9NgGoLE
Wq/ch6vPC/ufEAXyKT6/ya3v1UPZvd+9O1ffF563vGiMSBnwfR1ELf8wN97d/v7a77c8OAI2H1qF
5PD19kyTps+zkqXnPN6a016LtqMuyQ8usznAlGnAJnL0K+I84UXovMIls5qmgJSd3YQGbR0HbQoe
YtcBSKf0B1nj68qdAK4TMGhYKUxsEeNWs6d5PbtxelYH1S/jh7o/3960pQAPZDCo7CKUQPFQRHUO
TYTuUcVCA2r2Gvlme3cQc/15Lv7CZExJliIRg8/P6bizxsmnWotRKrbk6GWrEG4GbnxDEfiX58qn
6QbDgW5vEtf8a8fsehXCzZjBN4hAA5/Pzcm3zC/Kduq+AYt7t/lAlhMVcMQy8JZRq7zeLGDzQDGR
5OO5psx38sSvJU/RyjbxGhxaLJGxW+KAaI4pgJ0+dmc7MLvXXL/bE+cTZlCixORZePxiTNwomAbf
F+pw1pJPtPCCmJT3nzN39oGoUPnAQtFvRbWhnqbGm85J8kj2sXd31o47+38+LziUcTqSmPT4vG5/
7Yqzvb2tRksDBT8MBBjoocDQO3jE1+dbs6lSLJuqZ5DLK49U1QofqSgXKKG2lvJwimeNIitmEiPi
sy0Yw8XUHzNHXFRUxnyutIcw1w63lyLeiI+vw73DAG9k1eDdXC/F1qZhTlk1n91icl9ALM+OmpI3
e7tSMWQ5z6IquC1wuRwsxQUPCq9/A1Yj7F3nOjP6KJLhGH+j7pZUkkh1uZ7rzwtvRwxke5rW+Lwx
YdRT+0030RC8i2XFGdkqhG3L1LjWiAUxvRkw1589iYbJvs//fmFuEXAQr0nw/dJDmXp6anJJVCGq
MDxLQGtx94ASRnebWBXVIkS//Tj0R606a97GVXHJX+8+6UsRYqaCGLGS1Ug/HjXdr6sglng5K1vE
pzqgHcbj11DslUg9o6syo+iPnbp3y0+erCS69n3gDFBU4IV8oC6vj6BTao22SdwfkYEEk1vq3789
QFB89OAZuA2a4ILooDpyDZD4H3nTX4Je3eLn7f3nbtjlY4cjRtkFwToefhMAKUFH26RvEgvwhqPF
HpQIXZp+5D7grcuU821BKzuFLj/OEwdvls8Tut4pAHdz3OioPSa2H5GNJnE9ZJ/nf7+4C5njYuoZ
w+eH/KsyfDfvJS342KeLn8+vyuX3p6QvhwHfV9V3rT6mx9u7s2KRAD9AzhQZat5dLHjLim017pSV
3RHEKt8r1uycQfGVztlhRoDE71i51FeihGevMAoDyf6iOybVTut/5fmWdkQiQ7YcQW2p1VPbHrEc
Ld5E6UbJt17lK4nkcov++ceZ/Nk00XZgikZSo5G9O4714CdU8cGq489WE6TJv1r10CayZa1dFjh6
/KDQdbDovJtshmGKpE6PjDjRd80dMbAxZpn5EOfR9DSm1fSYa0Muo0dYYJ2xUE5nAdDcf6xtwnYq
LAU+gjnpsa4z8wVTx+0Ir0npgNhiwNwVx/t3aONuF+V29Ylh62O/VNqp8UfXHnZK3WHOXZTOJQaN
NMWuthwieSeWxw2dBTjZ4S2JaCnhf7+8HL2RJG2FffGqQzNu2/7ZttJNTWVTdJYHDjnIyqKlhFsR
MXyp29m1siZNj3b7KR3jh1JhmwHUlgl4EoojsLkSNV6VhwZYtIqicIle4ut1NT06OEcjSY9VEfvA
sj862Vd9DBV7G7EHfYgl4pY2DIesI/6DPUYOSVxeOmWFNc4xjjndRb4qGzG8vPiwLhgGiuwXyj/I
jFyvhmhqX4x9nh4xeGRTuk9N+TrLgoI1TfDwzKoohyM6EIOapmFmHaNadmROGzDw8kX9GcYtyDJl
c9tiCqvBUjjqHk4v8tq6oYntRV5jEIb/Ig0BQvSLkQI1rgUWRnHfFiMs6EMMWtE5uQoKAgtsAutQ
fs2KIQkbx/Vb9Weh29vZ2nSNjBZMvOT/ScItQlM8urkWBTojZUwno5eENRJ6cVSeMRgsCXolLfxI
G4EortIgi/tNGe+HfMbcs8mvCuc5i8Y9JqPunfjb7ZUL2vjxe/4L7PAe6SgnCepC2ADcVZ+G03B4
b+8E3C2+rl9/3Siruu+jMQ3bb8a0uZfGaPF5wdswwaVSkwwk1Ea8K5vNVL4Y7fvt/VnTDAwpQXIO
hg+aKBjl2Z2KYaiiJPQy02dn56krghHs3belCCbov4UAdwUKBmQlFj0TGVXHtnWSNIxIhtFKn1vn
EGeHgR4ZJt7N+Z05zYU4/nMuLHltc4RXGqehlrzZqa+1x9vL4Zty4W7+931wCgCsZqCQICYNvNi2
syRySTirxovRDdMmjqbJb4zhkbXmxutYSKLuvetl+iY83f8JhoPOefHQfiUCSAdFVVJPS+MQZmVX
DOPGoPoO8NiDrrcn9EFub69TJk6wteA/HV1WQlysE58N4y6zlQ3ycoFVTC9uEv+FlUIlEZ0UMOu8
Her62LKeJVE/J3E46Ol7ZWSfxj7bVbhVVldKRK3ZXRTfQJ4EZxWWSlD7BJ0hVts3cZjZm77az+m+
+xvTfiHio7p9oYQqQ+Kpdeo4ZOW7Rr805Ofo/bp9PnxDRD0EM9gHpwrwBCIaos2swvIITcKpesqa
b7H35fb313YJ9VY4DryOjNzM9YGMwOER10qysKwsXzfHJ1M7MlfWpL+2CtR1USHgtV0kS66lQMuY
nbpZFlrRj5J8G2VjHGTfF6xoyZQU+lpkoVnvmlnOnLNmQi9/P5d/cdA56jaRYeH7jXdKo40a/6uq
P+3svjzfx9W/lMLP6kIKb0slbVxm4dC8TJ+sVlJYXLPQl58XrjrpshQxFV9E+2lQkIhJ0ZAwYYzn
U1q+MUUWg8j2TNAsZWK9o7cQN3bBkPk0OlrTvpJhwmRShHcArD2TFrVcs0wMf27eYxP5K7p3si+3
74lMwwRrYjtdXCcNVuOyf+sZJRXv/bYATSJBNCalWrHapHkWZo53aPunzHtSIqQ63mjyKwX3W18e
2/qn4T1gtKuBRC0gErd/gWQrP7oiL9RPc5IZgET8gIgF07gh8YHMO4083Jayukx0PAGAgcd1gfiJ
c0dXBp1moYEhPi+FKfn82nuG5sb/+7zgDBaNV1e6g88X9J/U2mW/6wxTBfdJLDmu5TKQa0ZBwQIT
IPC0YsYxnry86GctDTPa+qbvqXfSn8MY8KwBgivAzJHQVAWTBnszOrHb5mGiM39IMH8Zza6PYy6D
HC8fAIwiAv4UggCcXniHdEpnZXLmPGTsvZ+OtfGoyzp210Rw3DGvP/NiHt/LC8UyHdYOat0nIYJ9
nzLmU0lYv3YYlwIEwzmYU2mgyp2EtGh9Ow9aJhuFsiIB/XMgmcKcEgudN8JppBo4pua4KMIn8OnV
w/n2nVjZIES6aBxBkQdRogjnS0kyeJWi4Kzzxm8xyb4Hhb9XyrhTlg8AFApdv7aHcBTVNsEi26Sy
58yK8xBF1SLaFgl9zZPXEY560TxKa6wrW3YlTbDMSmnXFtrG8jA7WJ+TO1MQ/HqAhhIXD2x2CKtV
YS2jDtKUCn03oZK6/ngE07Mknln7+ZcChJ9P+8EZ7BYC3HTT1Jux294+86W1vV6Ad30pSmV01Jnh
+yX7xgf6FQGauYAEv18Kr7bxhAA4y8RGqyQFV45H0yqE38IOvfFQk0PGDreFrG0Vwm4YQ/yzHIvI
ai3SvMRhofWz8r6Y+tvtz6/cDvz8P58XTqIbEpViEgQLMeguoE1QdBs3moO/EIL6CBgSUeO2xdfX
cZQ5YWbKQqd7rGPP77rYTyaJg7e6EkBqgQvFOIJFYos6SaLEVKehg2EBhyzJ+3czSbs3c6i8ze31
rJ2Jq4PYBnXvlZp6wSrLSpOMhTR7CnVFAjhZW8jl17lyX1j0wp5z28rw9dZ6rBPmGyrz6+G+4ufH
FXeBAgWFmI5agxj6ZFoe04LhSCjoyJn9ME0hTY7dnZ1vXAxS5Ngj3uqPAQYCGthSpshxioaGpvrK
yjC7/yCuPi84JAoeXgUzbSi8qtBiocxMrZwE+g6RWwSxJzLNYrrArjE5thoNGvZK8VxUBKlFra43
3qy1Es9qVRLayQHM9bgo4Qm01LSwjHSmIXTOzxLD1/okGBQZczu3e9cBL47jQgxX7AvViuCF9pEB
MRn7UtVjMBLP162XSH1SlNBQ2mCYft6+KqsLQ483GBHg0AFTfy2xasqyJbOJox8LwOk3E31RCokd
XrmOSFH+kSFsXtvDhhVcRlL/Isa8ad3ftxex8pzw5BunXUEHy6LvGOR6ZZYPMwl19mmej0rZ7ZOO
HtRBRtqztpJLQcLVd4rUVZC6J6EZJFkL9hiZ47tyHGiaAKYPnf8Ao4hTEnsnZ6gNTMqLq7+rzq41
Hkz3x92bBaQA4AIg8+MYNv4TLnRssvsRoWmvvOjeyUwnX7d/tE7lz7Iuy5W9upIj7FVeaV7RAZ76
YtqDT/P3im1vL2QZ7XCgPLrAgZ+CZyeSeZQkmZqhIyT0MGpkBB6cEd1vGi3QS+obNQtui1tRsitx
gs9CWzPK0IesvGTZ19p69qJtE+9LKWMSt7iCCeBJIk7ahBrTwh1uaWOqlR6TsNUyf6gDWy12mtnB
rX8bnW9OTjZZeY7YnThc/hBALIdgGKjAAdRzrRVZSlKkdxkJOzso3kcZw8GqMlx8nv/9QulmvSu8
yssIvG9MfsUEUJZLLDR3hJb79mcBglo3FmBbQFuTsNna+cameyX5qsZ+x7aRRBFW7yhQKngzeU1B
rJ7Bi8nSHLOpX/JCBcLKix/ccWgetHIqJWta3bULSYJxNhyK1uEaktx6Z2RBziSezOr3YWgwBwwd
nQuSM2N0tc4aUhLWP1V0Hck41NY2io+2BCsAct7LNp2hprGZpUk4kv69bek2M7wnaL7EsVxbxaUY
wUVui8Fs5x5iKkV/7xPzNHV/czvQVwjEHlrCUGgTRESO1dRd2SYhoU8TSFb3t03LmiXT0R0MBCKY
TxdMS01npJQaVhyWaLs0FX1Tp94mpY80Th4043Rb2Oqp/BEmNoCZKmVeSZ04VOdsGxPra26aYPw3
f98Ws3YqSKmDBg2cXuiiE7aMDKB9zB2I6dvH36n6FzcDQCUEdmiSRG8FX+SFPUGftdFooxmHk71p
+mfpMPq1Tbr8vvB4gVC5RNylxqHZHj2n3ieuHSSjjEpBJkWI40tiuZWpYhUWPYMj+qvtSOL4NcVC
V7INKlSAXI1FGUhN+r6huBqOzvZ9XTxZUXFs1fEBFCTbWAF34v2HDhob3tHBhxd6wrEMpccMJ8I9
gbvmf+4QSt7+/tp6ACzBl0Gcgv5M4Q1WCzU3k6qBRWkf7f7ZBZ+gCUayjaztZe1gYBS5v89fRZEm
zurm3Oz0CnJcDKexu/igK+wZsBbJU7J2STgZAfrGeY5C5X+/UGPwuBkgJMN+sU9Z7/pJJ8PirAsA
AS7QKjBd4oQA6vUY9aaNSWjV8da1t31qSpaw5hYhQQEcMMd62CJicE7c1JncEbarVjbpEPmd+doN
8WbGlLzbh78uCb4eZnrAORah2qTR3MZtJ/h7WgDOXb/3s5T5451jPj88IfjY/ydGvz6T2cTQddeB
GDKg7qCiZ8vSMLuh2bvjl9sL4toquiwAY6FGC0jnkpmAAYGpj3PLHVi/NQ7WsDO1T3ka2h0i/iCq
Ja+9yOz438ou5AkmmUZ0anMwVIcTHOUSQBWj3tkvWeknu9wHfXyizAH9iwwDSh1/FileWbuK09hp
SGjkAcs3iowtZu2qAm2GYQRonkDOVTA5GlMwrYAO2ETvOemnTVk9xW4lUT2ZEOE56NXJTvMWQubq
3Dt1QKMHZ5IF/2t3FWlETHpBDyRaHoSdAnXXOGQOgktqv7f9cZINZF1dBAhcUHgCag058GvF7jxD
p57SxmFnJC/dOD105RBi8NXv21otTnr5UDPUhJELBXwE+DJhs5RJr9yWARjQMaXxSRs9kiraGUoW
ztYYTBOv5pkB7Tvf0ljQRcPGzu+kglj8BuFltfXESqlVxaHi7Vz1aQJR0e1Vrr1El4sU7lJsWolX
G1hkPzyl9F0xy50z25tMhQN3JyXZf4sBlQJHbnLInpBF60aMKRjAehzW7WHOHpyH20tZ0wu0jYDV
BzReS0gbf21d5LZIWGrF6zDaz4o+vDZ5J6nAr6k3gkt4Vajt8Rk51+pXzXDLta5Mwnacml2WKs6/
em0lskhzzai6NjoNeS/VMh9vaWREPxR86dqEy0a1fckePEwgJsDbxtawseips2R+1trTdClU0Aal
1YtWb7U4dB3Qapcx4H/vVRwFsSrThbXDQqaLLxBmAgwY17vYFFFJaAxgz+DS5xjtPaC2TILE637e
Voq107qQIw6gBnHn3Bl9F+MVNDeYRb2JZYNcV58jD311SNRrGg5LuKOWpoyR3sxxOKr2E8Okwahw
X8pO8dWehINTn6OmAlbUDrOs2yhptb29wtWdROYbzgsu1aJvVAXNQqRmET+z+DNqj2EfkX2E+d4S
S7EqB4RlHIWIAotoDhPXHYGBHeLQYBPKXP+O7W+HyRKTK0Kg1egYBeYLJXPx7aAp6U29zpNQ05WX
wVIe5mbYK9koMRUreg4xvNkI7h74eYUjI27XFYaOPUvQa07ZGCS4ZER5Jd2vuw/ng+ERLU0omi8Q
Bj2Lh4S2RRLqdfpAemPfalagN7akyrKi5XC6gQEAV43joGHg+jYVmsnaBmTKIaa3kXgvK82vnsqf
z4sjTfR4TFt9QvjFlMx3pha0Sj97XbtfwS4XIZI+oOEFteAsAfgZTRU08nzMmgGWVuYDiXQ1/BnC
pC4NPe4myFCW5BJ137ERWdcw7b56Sr6r+ijITbZJLT7lrPa17KTplW/KOLtXntoruYLfQqg3WFaL
Q7Kayo9pvOnst4g+lPPsjxhWeFvx1jQC1ODQOE7UuIgwp36claoflBeUe77nRQnyieHttoi19QDg
iv4U/ItKvnCJutYedNuclRet/VZ39VYF4M37AVw5OnAkTEwr9xVTeHFiyMLYCJgFUZVTU2DDKxKm
BF6++2ShAX/ukkM1/0UJmRtRdPFx7jtM7by+SSYxkYunSGUU4MXKZu3QAUzjVdb29t595KGFmOlK
jvDSlnbbMYp+xJBNynOkWEFV88FxzT6pjjMr9oaWB2bUBX0871B2OjQuC0YqawNYcTKufoVgN9q0
isquw68grYEGfRoUGSrm41M2f/Uw7SlTNb+Zj7eXzld2Y+ViH1XaaAUgV3BsHLtBpuAzcdNg7Nrn
rtb3Fh1Cu5UkCleuApj+MBeGc33ayIJcH+lQplWLGTox3hRjk7Fm08gCYIkEcUldlRq90XpwZpJn
gJh9WzZIenXPAGsATA2zBRH5XC9hygw2IMtDQq18yavNFG8JmMazczXsh78AeqEY8EcWX+xFLocN
HtqVDZWE0bQlxpOTY+aGJNO9YjkgAulU9KvDmRChUqOO0kPsWQhDhyct3eXZs8oO5osjK0KtnsuF
HGHblE4jZsTLnIb3OrOAFT9uq7JsHcJW5YkBYlcL36+TraMfajsA/Xj/21Me/kIOEjkf0DIUtYTA
qVJqBYRUBSIb2yEHd4q+sNF8S3qz9YepNR9ShciC+LWlIcRBhz+eSByWIHJQS5c5IxxYzyrJZ7S7
kk0Mm/WUJ2MVpP3s7bwho//eXueKn+HgPfE4BYqB8YzCTa0bU2+qGBGcp7zUrP6B0uKPiEjeklUh
GtwkoFJw40WwRaM1KIGOyIupzY/WUzC89W0kf/H8OgbSBmgER/ILz9b1JbLKsbWbCeFNlKIx0mK+
LH5aPR/ewId+QbjJC2fJdRoFAMM4BJvb+JR4T2aFSsvX+/1KZFkANgTNLMAiYteRQ9GWgSlIiC3U
97R+xEAYiZuyZtguBIjT2WFszGFWC6Qf7F+JsyVFYGTgevb1PBjvnEHG/T6wpgIdwonFbZAdXZ9J
l+WNB1J3RNTKo7J1XcklXdMrDLyCfUf9a1n8amlBu7JylZfKNnJ/YuiHiR32qRsiWdvUmjd0IUms
fNE5NlpCUcHnLXtz8woWvMBUJj+37mtz/9gxUHyA2RaVL33xcrYTuDX7CU+BS2jmE2Vyn+JZK19v
3/o1HbiQIr6ehZV7XcHzNo6bv+tG/5l21gEEAieSuQf4noGX/botce2oMMQN6UnMn0HIJNzOSkf7
8GSbkNjui7j1iR4YpmTv1g4JXXTIHKJNGfxK/DdcPKP2TEG/YgH/oHezr6mfCw3+lNP4rmwS2pog
VBFQF0F9DMO6hcX0Sj6kI4WgyGKPESWRH5vKfmzVDaHzXxTG8GzzVAeUgo9WuV4V8eye5AXaRil4
IwkWpAW3j2blyb4SwFd7sW0e2hesXnWTcLDUgIwb2v+FGYAEFxR2QJuraO6+ljAzEimUmOh8TUtf
UUtfolwr5wGYANB8Fjq+0MorrIBYc9u6Pcexx1Put7iiVHcCh/S/6+af25u1FsoCVMkjI6jzkma3
mNOsi2zUEaM++uTW9LdVdUFsmVs0Ox4ImcO+Th89Zm5b2svCdf4YC378pWzRCtn5mJiEQvaMcosx
fiqA8xvUp1YBAaz1XtVJYAwSS7GmHHjzUBz56JEXayQ50gceyZF6rUC2QKf9qKYS9VuxDC4AJBhK
auEQAR2/Vo6mHLzRi2p06jlWAKfHNwdrk0tHPK6KQbMGECtg0lzkkFETHBMVhKwh4OWPWqcFrhsd
YvNOziluv5FGg0eFwiz4I8TbCoCGTRVbS0LDOTRkQ2WzgVcsN946ThXDE0+LsKSoetZAK1EQyYrA
qvZRf9CLoLddn4JlrLAcyemsOD0ukoKIzxHPoRFauLpGUTVqUxoZwlUaTODGszsalDomk5FD7Wz/
4nKhVwTwQgwhABpS0AXaRnWVelUWqpT4CmNBnHt+DMZ98j+kXVeP3Diz/UUCFKj0qtBh8mhsj+0X
YZyUKInK4dffwwG+3W62bhPjxQK7D4NVNVOxWHXqnHny9Kz23OGxd3+DRUHyPHpvdhePFkrDPNnh
8myVEAcjKWmnnY4eQmDN7FuAnqiXti3hUu+zh3RPGVgGc1COqms/Rn5xT9lQeKM5LTeOVTqBZlV3
cdbmrden4PGAfFGHZmfLDZva+Z3aC7sZJjKHDPGrJGDc2tgc6g04NjphLjicKt0ZTKdjBW694lNN
FmCZCK6JWgZk2sqfoEHsH0Ni0GAVNVv6AovTWO7s1Wp27JrszsZLsn7s2HhARvSunaoAsuKBltQ7
xaTHTk921/fIlkMCigpJcWSRcdaEV5JVNckIDZESrAX9fkqVQ/oXBUDn1IJ+7pDsmQ3rYMMCrb1O
vR3I/voIthYMZxfhJAS+MRB+5E7uW6NtDIrjVj4N5XrT0k+QiNon+s/rRjanCc8HAlQ5uDNE2Uqm
6UVpOHH5ZI661ygBleFcthwReED+MSDcuVlDDDDjwABQKLuBDuG0TJOP0/IHdZubqVVLbymVNLg+
rK0KMedvf9fJMLkI0vnkzcAgN07u0qe4rX0jd/3EIl5W/DazyuvtmzwO3fHRsujObn5lgPpcN7+1
dKfWhc030LEyzdhGwxm7i1s3LI1k53QysAX3cqIvctBViH5/rtss3rnAPToazZMSOZTOI0N1sBN2
jNMGPCFUP07ICxS88k2cm1UfX6tFv3Xm/B4kT7+vj3YrrHI4Tf57Yyhc4/lc94aSDmVRYaM2aBIm
bstCJelZmKGr10sTQ6ZutTG74P0G4A8MB7ywInh/pSqNvnPrCmXeygd2z8/sSJMxpG4MihcjQDkI
kDwct3C6XbUq52XGBdrlABwBp+dBCC40B0SmlvLxuvWZLWFAazGbZRw7xZNW7ojrFTLe940ziGGA
ZYPnWMEoK1xaxoBGO3NGq2BuRJlmgrTorqd/IMY3lN9taK9c3w7vXHTCvjw1J8YC8dACJB3DnKM/
a8pt2xy13sEVfW+qg1fM99myc8kbcwZvWV76JFrmOai0H/P0NsZ/KuhjuX+u/6INJ3f2g4QNagwQ
QUarL32ax936rI2S9IJket990YmjJgak7FuloKAUUXx3fe6dSG2exzpK4i9U/X59LBv0QFxa7Z/F
FGH0dqV1o+VmsJahj3z92ia3bPmuKr8ZmJzi3lPiW1p3Xtzrfp0/0v6I8oxXkefrP2PrDJ7+Cj7l
J2NuNIQvuNrpk9K9DMyjCXjIvlw3sXkCEaeAKZ3Hyjaf9hMTi22xde2waoU5hOaq7EyVHgpXfwR6
73Dd1PZo/jUlHJDBLZDfL2FKpbdl3vlLduxlNEEbETKSDYBJon6FgrOY3ASEjGWVCW/NnBIJ2+/u
5ATLHfW75Nv1wWztdsTh+CBBwx1ayc7nrZhtXGgOrj6a75inOeH1z28ty+nnBceYEtDW6gbG0eSH
jAaqc98RgA4+HvxAURXvPCCK0XUlVjCxKdze6PXiiaWBSo9Te2gGyf25teinJoT9Rd1uZXUNE3VG
Aprc1zyWL2UZwc3VQIMCZ+dHfUjsflMbayGTZuPB4GX2XfJBAVT+jkQGEAkNSI5xTjdh5ypOPqAN
dUGwzQZvfgCdjSQNvDlLeDMA+4hX5EUDJBm63GzUCc+GpAyKRPXpeEcsiTfZCtcQI6ItEc9uVALF
lJyq6eNSJZglxpy7QcuOtQrstbmCOs5G5Z/6eqPsSZdoXt5UL61V+bobS1gOtjY26AGg/WkgNYTz
c35uGjLVbJpK+pRWg7qb2tgM3cwoD0VZLPveGquXjx8kIACAW8UCop7NZ/7Ev41QYiUto+VThhld
kJnZj+lXFKquW3mXQxFv41MzfNgnZnibhuHOoFbIJ/sOhOaek5QPtEjDitjQZ3Ugr1gEFdJDqb3e
GBCmHCs3HMn4Zvb5t16nD0PGQmZY91bjfJL8Nu6KLn4b9hUXM7e1i2wvT5Hp6hLTJ2R9f1pND3pK
VO68IatB9F2A82MsSOE16pLtKy2/s7pmz5JllOy+zYU/+RXCXaap8aqzHL+CLolnf1nV2lsBK+3I
578aLrY3b4TFqguHNcX1zIzGpE/Gkt8rSrVXqbY3UlzaecX2dEofrJlErb08FmX12Vpkgcr2QP+x
LyLuaLqAuyWBfXd+MeYoMTy19XVZx8GWx0BhDbeczc+S6LqzumyanhQVRtn4Rv9QoZ9ZzXbX51Jm
RHDeHYFOr0qz6mk0f1T9QRl/rrokKt+6sEG5AEonvL0v66xNt7h2kljlk45yu9rcLYrrq9Z8UOhN
08qkDLagioCS/mtNuFbBpDaTprLLJzv9jtIO2qVSH0lyb4SUpJunENVtPVbeEHKP5lqJj+CTJR7D
U9uC52MNYWqpw3Y+mF5JXkY39Qsog1k4fF3+GbU5yaWylR0/G61w5GzkAECK7pRPsVbs5g6kneqL
NlfhMDw7vEW8CTWyetPwQbGQ9+vShDwSpxaC5JYICB1biEfRtUfOBk0djnGz0DdtkEF1tzYOaDux
Z5C54Ywd5x4XeuodWxJ43GZtX1bTvS0r7aZXLVSzZvuYxTIsxebeOTUo3CQd1ZR6MvgDvN1ljVes
/moEnbPPCpCheqP+TK1DL8OD8lGIm4Zf1bzciX54sQBtWOswgUcAYGvFL/a1jKR28/PAGvDrSdMv
WnFcSpJOt9BWVIMNrGT3TfcXMT8HNb6nppDsF1aJWr3brxkwjaMZjfVR6aI4l0QUW2N494IgdIR4
gUi029f9nIO1HRDT6rYcX+1MEsFunVsEKvwuQfPrhXJIPGd6nY4YQgUysdoxAzYoz4AdotthfTLa
MSzXMrrud99bOMRlP7Up+KmcgnWuyQCbrZJ+R6vCB43QPqnVYOiKsAAFb4Is91DSAB1Ou7pJd7GV
BUgJIxGMt45TPTV09TP8zenru7JP70BBcqxMFmA0ftqnv3JShJk+3PagSVPKJnCG/lh37q0R28eG
WKFaygS0tu4S7GEu7YMu/wtxVaC0V/Dt8pbC8TjUoV3vy79os4buAC5FXiO7VDZGBJubTsbQ3TsE
yPCAOPr6smy6gBMDYulUR+dVMgKi+2SZjmcaxwUEtGZPd5byTO2w65575WcLcjPVkc3e5ib8d2hi
9s/QlwZNBEAgD0rYr43X2p+S+Yl1T3Hd+1TGOrp5pE6sCduvjCdLT3Sg0Mt+fOnTJRiLQvbk2Uyx
nE6mcB9aM4CJboliZmwVh6qzvLE1vcJqvSwjRwucek21fgX84TPRm11eOs/URKeRafjpDO7Ayfpy
fXFlYxY81VigXuTw2qqdgbWyR11pldzHmyfgZFaFC6Se4xHdGDjUWjd5S3xY+8iQgbtl+4QHpyfv
EKtXMt0esHJ5Pfox+bSAqC6hx6UYd0X9U3MlMY1s0vglfWKuK3qT2TEOhDLcGmWCd6MkEbdVCuRa
ImA5R4sJr3qfW0hy0PqCfB9nWkenaPs1ziFx9qTGD7P2XI0Pjhkpa+c1xeeRvZa08Wgdki72idF7
dNzX9KtW/+jnXdVIapTvLPsXLvrkhwnPjGyxy6RZ8MMK62GEMJYDyHzSPqnLUe+WgBkAtddPg/5j
Zb/U6m1sdmn8J++OUuG6/+cc/W+GQOh4PkPo/K+0jMLr0VXzG8V6mAHv8zKt2pmIS9Ze9Tpw9SSk
DZS536995xP8XPBOH7RYvQGv06/rB2nr/YPKpGYCnIfqvvgyGZcO6kULGom7ZfCM/ohWg8OkxEFn
Si7+zfN0YkjYGus0kFWb0ZBD9OWmQl26q9rbYeklXn/rSAEriQ5ykJCBA0E4tnOuxGlKcf8vpumj
s66zJp+ZiWflOSgtkz2NZQ3Sm3vr1KRwitclTdq1hben3ehnw851vs/IQ/fuc5Gp/qyiT6NIg7n7
Omc7dAv5ujKH1vTQ1Qi3XZksw+YzguuQgloZOKsLFIXmKgZlvCepWl8Xtp/d3Cunw8AezTHzRvZG
+q9z8XR9E205llObwgxYekq1kTsW080OzEvX9HDdwOaqngxK8FxV3cXaWmBQ5sRCtHv5FfvmWoq3
dn2gkZch2V+3t/VcQQjJpXhQTLxgKO27IZ/tBbuoZdl+bOYAAuoo0Ez3Fm8bKXTJ8Lbn7x9zYqRi
6GM+EB07CFxjEIYmo2Q4W2cPQlUOF59AE7JYuKsKMP7bKpyODnyvOe5NdAFnMkW67XNwYkUIEbCX
yTAA1/DERlQ/lohYt1VZ7MFAM7cv1RiR/DHW73JD82z2iYHDNu6iud+V5fH64m1ulpPfwWf75JoD
F4auxD1+x7jelV/c3B87TzXC1rmz7N11U5vu/HRmBXfTDao+5TlspembQp9H8xf8Z5Z9LRbmufmX
xnzql72Vf3ea/WgzjzfeEhkz4magCw0y/A4ku8HnKkz82lerUoMc6cmontX+s7pA5ac/5LnpgUrY
d+PMg1KIZ1nPuexcbgFb8KjnjU4AlBgXsu3OytYMRHZoQKJTE/ZEc6DStHzPTVZ6aK3/bVkNDdVU
i3em1ecASud/skVvX4as+jHlnSyJsrn02OWoKqBVF1iH86W3pxm0irxprSVt2CTqU5o5gYJXWNYW
O9oWwTDKXn8bJNoapuBfm0L4DS/cusxGgx7gmw8AOoVjoYe0akNHXXZKPwakzB+7snub8/ig1lkA
VxmwPrsbDT24vh1lwxc2guWMejXxlwCB+BLItf3MOhZ261kZDSfnoLLX6/Y2/crJ0IWTpiljpYw6
3KTawe+jv9xy0j+LTd+um5ENSzhkzphOaj7wuLU9VIYb0OEL6+HBIK2YqCi0Ya9dN8ijQTFaPF1S
4T4zq6YHsz/8cZZUL3FT/Srn+ZjGtVctIP0ljPhDNYYonBz+wi6S4FzUE81G7wf9xHM5ijFRCJog
f5QO9xrt7iqVfYPAQVjS4lZVqmNWrIE9/kW/IsSCLR0yfXiLX9LV2MBdahX6i3W3OGRrfWyA2euB
lWGmKZnZzR1zYoov9ckI61SrY5LisBh0CUdNibR1CMa8lICN+AJdLCC6WWxo6oFzQ6wjlXOfkUaF
maLqvS671QGlKMNWhvLZvLdPzAj7pFoGnSkuzOhx/1Yo5E9e25KRbG7FExM8UjmdMCOJy2mFRwPV
4n1qpHc6G6inLOYIgB0aBGn7uhZLWC+pjCZra3AwjOYm6IxiJoVTl4Ddc5w6yASZbeFDtMOLG0lY
smUBMvDgYAI49rIXYGJDro0EgF+7OvYPTKbiLfs8//vJ1LmtkiM5gc8r5fcle4tloJ7N73OyTeAw
8NgQi6P9pODnr4CUoxH8IUvaZxwhSXyxdVxQ6//HhDAE9LVRY9AA8CZOkJl+OfqpbJa2NtipiYtl
hkbnYA6I2vr41gWrl81GL0a9rVwGXyPFb1yjj0rSSnIRWyfURUEMtV5QLV6I8tbJmrRVuiKflCEr
t/ahYQxfCE0eAG6WTOKlKeTKgYlD9wQgZfjnfB9U0OoAcXSZP2ELAveYfW8QiXSx/VzXjhVc9+Ab
sRhPzHNdUgM8srpYtVeycnVzrqUEvm1/XX8B/uCtS+4p9b6bXlWN4Rgh12NlYa7IXqKbA0XPmIVA
EFqZF9HP0K86iRmElawJ/aPAMfvqxIw9IrRW8yzw2cgsXu5PjBbFeheJdmAuxdrRPAEvzSD299RM
ymeQQnvIVCPRI0kdbI6Lc6RDch5dAGJ7YjytcQPJCJCdLW7tD2YbUo3c0MG90xcZsdrlccCITmwJ
J86ylNU1W9yFhZ2DG1+5LUo9GBd3x9o4yMoyVPvmuS1HSZvn5hBx9/IdA80icdushcUsMD2gQXIg
QVvN6FdNJs/N+puigX7f9U26tWrQS7NMMNQh+y7mfNZ4ZmZdgTdHZ7/cBShOnHRbkcQyl94RlElI
P7yTIEKjXIhF9TbWmrRDYslc1hlJrQaFt0bGB7VlROewei5lgT0o3I62PiwT6REw1c4LOi08s5Rx
DmzN1akFIWCZJrOIbc5VsoIWp6pRvUf0l8VG+PElgUQZwLsW+IcvJNgSPUY7xIDK4RrfNMqxsrx5
knjcTdd0aoPvwZP7EORcidr2iGqXOvdmFxITX8p2Cax8Hw+TN+nPcf+wzJ2nkU/XB8fn6DwaQwRx
MjhhlUDrqNHVwLMkN9qQlcRL1W8pGk7ZCs1m3DZWL9sX26v273QKq6b0WtKOJiyyzPw0lO2+GWmQ
gyJNcpI2ch7nQ+Pu5GROU7sDznuBobLcN8knNa98tz5o+p80/dHSImjo7US+oEPRI8ZNCUpuMoy+
MRzt9OX6HG85kJM5FnEsNSThIIOGcoWttqmnTmakV8NN0dLd0Mi02yXrKSrQZ03iuKitI8vvPmjL
HdL7rlp4MXKe1vrNlrW/yvatqCOedWNCahPPv9V9LLLfqt6ioQgblv0coCAWV+AAqTi2/6c2SVBQ
UtOCE8u4Xqw+8VltArV+BVY6Y78n92l0cKPH34z1HsobnjXR/+YORLiEhlahAuLv0M/sw3J8Ztpx
HiRj44fuyqEUu+2a7H+HElHRl4Lox6RND3mqefNAg8FWZCdFsAe6L471VCGdg6CPd7SenxSXNiXN
07KImp41e5vSBmCaXrNuWDUZ4aKXq9c70NKjzTwcGscsfappyU6zMc1oe/s90rXYuwpT7qvYUb0c
bY7P01g2v6+fI8FzXPxM/fxnakAix02Nn9kt6cNAqt8K0QN9lLH/CRcXNwNKB7xNofsCuIUjmMnz
fnYXXWsj/dnWwkaR+Pqtz6P38L27AdejyF24Zr1pza3eRv1OiT+5LLo+SZufx8uQw9DBdCRGK6mu
lWhradoI6jgmDUzZVbX1feQi8DTg/egI+84XoZxGW23AWR+R7DY/DLIEsezzwu0AkguzNjp8fjE/
meVrI4GgbHzeUTnvHC49FTRqwp2wlJnSZ4raRa0ROHmY2BIQnuT7Yitz0ylVlsb4/lQEJPZkTm/j
BJz+fFs4qOBbZ/WEumBEuu5IBzNM3B5NFfbh+h4SLix+ArjGHAeEQSD4Qv0oB6dBX6tmG1XmYc1M
b22jzGx9N/9x3Y7Oj9KJo3s35OJ5DnYDHhCI0W5lxBY0avoq4op3vtM7hq9VVoF7muq7VMlcn9kr
Cyk8123qVrhc6IxSmeXS/Febqu2Lnc7fjHgp/6xLlj+iTjN9Aogn22tj4jw2uT3vgAfvfDWZEX3O
rWHLNO43VgTNXVDtQV6Q66UKt9CklERNnIpG4zAdCV30Q0OzNWhj4+v1udoyxGN2lKUBArvQkCdl
Xdpu1tGoY9X4tFaVemsX6vK8amzdXTe1sfxYdWDZCN6OeAQLu8xwZpqVTKmiYj4MxTFhd2P2jFbf
61Y2jgqsQNTYwsv/koltdSqWTKVdRSy705xd8UHAHN9bZ98XPEkzKtjeNb6fN8+6e9/kD04huadl
QxC8idGAM9jIYELV9suj1QbXZ+jyWtZVBy3xHKwBZRqHr9NJAAuxGD3tLSCfM+Lp5Fvv7lQ9TNIf
66/rdi6HATtovsFtxJmGdGEPA1ZY2mY+T1GNFpmwaCXeZOPzeDmh+R1gNSjzmcJCdMDfOR0B+9s8
/EkPbfLxX89DFlykKFphLwkX0jyaY6Em7hh16OoyXqvqg8lWbCROnQt8FDo4wS5zEQ+MI8Imk07R
1P3S7V/0w/GAjjXG1BhQg4FArRButMtKykZZpihNYiBTkTCXGLj0HDCA2UfDK1pu0BRzvo0mu0js
EQmgyCxMAGsiRwWvrEyHYGORkS1GcgscXxbuVQE7Q0c1zu0mM6PeuWnh/3oJfOnSJ6F+iv4wMGCB
zuuyjjrQlKI93orMu0794jAaFm4dmtrr9aMgQjT4YkPcABEC8N6oyIvwwDUmcZ826NBt00j76ZR7
hezaP+Pyq9B/HBIZHerWrKGmg4YooBl4/5uwNFU6J+kCa0O6eHZUV3+xLBgMQeP/+yX73vt64kLW
xHVqda76iALqeu82Muz4xgDwfUCH0IsP6LgYDY6mnrZp2vcRYOW+Hrq2TFqIO4fzCAH0Wpw4DqU3
PFJs4XTMtWpnduL0kZVOfpM99tljV986n5UvrFjD64u/OZgTW4IfrNDX7w4xbEHFrm0yX2kc77qF
jV0MvVtOXI60GNyVcLOSWSEWUF19ZKoPQ2ccnGL0ZhvUmO2wu25paywoUxoWzCGIe0+OnCz83NIS
T5h2jOq33ton9v4vPs9ZTSEUjyBBRK0kU58qCfqhIg2CUnZoycgCNn/+yfeFpai1dDWHOB+iar1V
cp/akpzu1rZCeAtkOF4CKHII32fgVDO0sRijnPyul29d+gskgWh+LsHzoEkzUZvWgOfgwHfIr4rM
B+aoTCtH4ESgBEJvc6jmh+55AWFUr75Cn9ilx4resB9N44MQe4qDvHxp13u837JUcheIWRPu3+Cm
//0pQkxR16476IoxRAsgL43yMCqov33PlYeC7qoKGOxoTR/17NP17bJxBeEAo00RYBaElWJvdGIw
owUhLNzQ1+47iLL7RDKurRl2CG5QG5sGgbgwrJmphkJy7ofsPmyyQ+u2x3FFtxg5gGNsVzvf/mJA
wPHhGCNEu1AJVR3kaDrNRROGaT62wGTObPk8Stmdto4BnhfIRkD5m3sm4X6Y86rRGZ5faGlS2F6R
ccLw/1/0ruhbRmSGCBPJDuH+IauqECWJ20ht77rUCqblaQAUiz32TS9xSFtbAL1pLifLAyhH5AGo
GDiIE13Hwz5tjHAlYCBOF+CSVujbSzYDX2xhVJA/xfseVQ6wNIqkfGZs1lY2T0M0GbT4WhVzF2rp
ax1PRqA3Sf31+lbYmEM0YyJG1EBlf0nQiXJebpdWOURKc1+g0j8oN45+SNdw+viLCXOH7YDHEp7l
aD4+3w1pbqdkXGFpTkIKYP3oyCAgG/sNVA14F5lobkbqji/iya3RaXFWpovdR3Ed42IK0lYWTPMd
Ja4NSpLYB9jQQIMKN6CbU1AMKtUU9Um5WyhI4PP5QR3zA+p4j4Vd31tG03hqon58++EpC+ZJLm2A
3I9wknQ1QakLonjRHBuePXydksxPFhmT3cb88TcIUoecCxI3y/n8tXMfjwZDbi/7ov1Y365vtMuP
GxAkAZstknpcPEGYOmAMXYdVbhaNY3GLoOgWiSzJtXh5SM9NCNHWUHdO3MFhQhFt8tfaOTiKfe+u
MjY5nb8GzncB7OC1gFOD9+YF5+zQzGQxaJdFNO7qw0KgGrvGMfEhsfFgu/WRaF+TBvTaehI6rZXc
NXGxvCVZXv1wWMt2boFqzTxpZN+Ce9NjpjaCJw7Ko0PlJDv04smwHpfXC8es43AjSY6mTPECRwfP
RNB1lUVZXu7RAOA7UFFZl+PozEcLYa8ULiCCV3FPc1EB3GXI9PBEnLCThrGh7twbeVRQVfMJlE9r
/c4LegYZRJVNIWRPQR2noHkud6zFAwH8z7YhaM8AMiicABuR+NSNwAE/CCH4u/A6qlnCVYESK4oI
Kzjg8vzzQm3UCcOmuK3jG2e6T8H5TjU17NsfrtVKYuZL/wqdejgLG7ctUiEiZUS66tPa2EURgaLK
W9n8WlRK76WT03pFbzxXRhdcP2ciBQGfe87jwrtl1I1wTdcZK3M08EdOYXhLd7uywk/dw5iaAZlf
B2dHlPukmwNDv6FW6VXaV9dtfMsMCnLMFl8vJTfMxsHnfGoQEARK/JJcpCjRHLzGYxHZxa5LDlDA
vj7gjVN/9n3hXmmqfEGRcCgiwCeKrvK6AU25AIxctyIbhbCBWGFC7babiijJzJA1bxr6aa5bkIzj
gkStXKzEXLoiWhy/rY+zvrd7yd7YHISD8hBCPlz6og9ODLzWUJgvovFX7uxcTVKe2BzByef18/sD
kr0gwlkxR3gTjpU3ubwh+vokidwl77sbER9nsAaz7GXOwbRoYimkiLLlZnKZ15u7crzDv21yQE8A
xJR9e3gm69c5llEtbBxlqHhzOXI4fZTXBKdWmfpstg4rIt29M4tdtpY+yO5T9TF2ZXyKm6b4Fcyf
A8hlC6aIDvWfnDRYKBYkcQBSyzg+FLHHxg9XfIBuOTEkvDwG3WwqwmCIaM8Ou++O15dra8MBdoQG
DUBP8HQT8mrz1I4gmabvZ38odpNkw21OEyQqEU/i+xcFmHbqgcsDiDRSDJ+ae+XBeFNAvyVjddna
13j7IcmJ3njUmIWzbwHxyyjB5bHMge2iZuvVoyTA2xzJvyZEFre81kp9tKw8SkDLwG/LZyfzxzik
0hD28nmBFT+xJMRhebzEU2q5eeRqXg/NiXEHFY1hkIRimwt/YkVwBS3rGqcCliHqM2+CXLyscLU5
CjyT8KBwcbPYwpIUqjMpqpUWUQzOZWSgZq8qj2YdXd++mwsPcmekWQABM0RKARCF1qgvmliVHHyz
yRd7PrbTXxwRMPIA5IvMCmgLxKOuFYOxmKyKbFQPs93ohtfHsDVTp9/nfz95FFUt+uRXraui1f1s
Ln2QIWmXzItXQPLhuiWxZYf7ZkC6kZ1BXgp0deJ0sbKMMxsU+VFO086zJ/KNps5nMIf6Kqs+NUN9
QDuAVxgpNPx6r28IwHt52Nnxx50aSPsgIQ6Xw7nNhSFnlBSOlaOwpcdhC+4DGTx7Y1twlhoENIhs
8SwTvl8U89A0ZllGOmUPLI5/Fm5/LOfs42cIlw28DkH/BAJ343zl9LIDa0vewUz6882UVa83TujZ
1/nfT/ZFtrbtOsdtGaU6EKmRjCNB9nlhWxszoAot0maRu766oUU/X99rW0tgY4/BJfPOw/fWqZNf
P2X2mix9l0fgAhirT4r5iX25bmFrAKcWhAGsEEqCCAu3QMKShNPr9c9fDgBVM4IqDeIw9JLYwh4a
SesipIRr0Yt2r1efBx2SjMmf60Yux3BuhN86J7O0WG1fgZw3jyxr9qnxidSylIFsGELwHc+x0pEZ
FugILoPp0XV9q2aS15vMiODsra6rLPDV5ZHRHlJ2XOtblQXXZ2rTBMqjQLiDmgTZqfOZ0pZk7eoG
y2Eru3XVvAmETK7+4ZcQluPEiHApzonLkPGDkSl/zdJfbSzhItgeBGJUHVolBkLV80GsOQF54Ix5
UkAz1paN59QoBfWyu3fjMc3H8Y8dkXMcMeOgq2hGiPqv+eARENo10NnYObvJ9rvXLPN0Gep2o7B5
blJYH1Mf1wxMU3mUVZ2XA1lOm+NY3imca9re19qOTjUe1C/XdwU/hOeJnnOrwoIZ87T2E/rco7EJ
4iFgy8GmHvl4sQsgCU6Hw4FdIGQUT2nb2+DxVzCdU+LN8YOW/rw+jC03gJ5zF4E+B4+JyWuFtPWQ
ZgpFmJx6WvwUywjANw1AphT9z1ydyxRWZ40n9IzkTRkpUF5xlcCphv31IfA5EFcCdXlwVqLXHBkl
wQJa5vXVTC0aDX1ACfWd/I71N2ue+W4mcQUbg+H5SYiWcEQUHPT5KSrLiVYWm5Io0erQSG8hAy0Z
jMyCMBg3WRcKeZAkqh9aI2Sy1vGNzyOTz6k3CG6YizQ4lHXzhY1qGlXdsUazzocDVhD9o6XTwpry
znvuhU4ulYqsmaamlEXN9EbRhvzj+kpvOLGzzwsXY9wbLO0YPl9kfozjnVtgVe8kN8rlwXagoemA
SwaVfwAYhCOHJOkYO91Yv6gkqCsGddU0MPNDr384hDu3I1yPZC5YqQywY7cvE8MF+ev6ZF0uNZIR
KBG5SEgDVyJW2FyrpIBZFdlL/9OyblGZv/75jWnCUQD2AocBzVhivmjI7UkdM9MFtMr5ZqHpPH9S
0naPIse364YuFx0pPLx9HGB9ONDHON9TSVM4S1YOcdQpT9WwS9adJQvaN6YK3WuI27lmE0CbwqHT
a/CyMpT9XxIIfvyomw/jAZFHOfm8cFWQijS17uLzSvPq/GC9pFHt0v+hQAKQDeqcgKJdSMZXbVfp
rd7RFzf/bBgvafnVpS/geos/7jxAPYxXDYe84WyIDMomEMz2ZPblC1NKzwQRii3Tk9lYCJDnIHTH
hYGcvCkc8JEYmTUQp3p5rKniQYBQcrZl3xfONnNHolAWVy9kDcl0qCbJUsi+L5xpILwnpN/x+/X5
UMw7GeP3xlFANRvXjgGlQRO1xvOj0GiNipu0pi+58wbBS8/MASgGZ/b1A7cxiFMrYmKuq+aqLTVG
XxTXq39ar//t68JZK0jn1KVV0ZfBCdY57MiHryAHxQR+3jgq40K2fGwmrC9Y+V/WzGvAYSVj2dtc
g5PvC0tsaGjspWZKX2wStlAxWKEHLNmlMhPCMkOVGmUu1JNfdLJz0yBz9lomMbHhvU9nyRECmXyk
c20DePhSOPb4a8mJEZFmWXyzYzFkWrX1cH3V+aycx2hYFYdLYCMThEBQcOIzMRVlRfPMiwl1JiPL
g2Te1+bvziy8yvjarsy7bu9yD6OgifQ4MFC4Oi5QUIUel3mMUOGlVd6yDg1w/dN/M8B/wEmkMwwp
NXTWYJu1z1ZzbKbdf/s+3yMn3zfNOamXGUc9Xg9rdZTC3C732PkECZ62TvJmHVxMEMjkmRGM7gMd
PuxH0Gr/js80uR6vLjjbCs2lxoIOgwhJWACw6lKyhzfW2OTIWVSu0T6AePN8iiBoVpcQ/LUivX1g
B4tKfPnltYqf/+/nxVh/Zawl4LAyo7plDw5RfrvozYYAUICUxh5SHpLZujyReIPZQEGg8w2awiKe
lTZ0mLUhXiIapD9YuhsraOtJbGzMGLpReE8H6nx47gmBSJkV0FqAdGRUsKd5Dg0ZPEn2feGUQ8/Q
1qmC76dGxPon3ZCsOF/Rcy/i4iGMtC3wA0jHEG7/9FDk/ElGrTGq6meob7fHOWsfOtf8jY6xP83c
3gykT2/cD3a56sA1opUcdST8FwV78dpNtVFZ1lQfIhUUDjXxTN7ran9Jxl/Xz/zFFuB2gIVDdoZr
mIvDa41hVhy1GqLMbbxuDMC5ywjznq9buTj5sAI2eJ0HuzqX4DyfxHge7KbM6yEqqj1KiKkdGOyj
zgsmADWHtCeXTbuEc+nakGpz00WF4oBjeIAYu7tI9sLFXuM2kMoHmTNkXUFcdD6MfHSo5aANH0Cb
fdkfvlyfpI2vo8PQQNMIAEk8nX/+dcjzsVxZyiVablAFS5rwP31epN5TxhG61Cs+Pzl32n74IN01
37Cnv16E+udVbFjtiM/3yi4JTfLx5cXnOWQdjOB4DAhTT6GkGAMwuETjnVYfxuR4fXI2NujZ54UI
keoWlFptfH4poEB9T/L77MOdqhws7IC0jvN6cI94vryWkqGprm7UKOtir7xZQLP/4THAAHBOOM04
CCJQs69nnU1LqqLPMIYotOHNZeOD2EhiZmObcn1UxLo8mYMq9/k4TBcJBJxnNSr/j7Qva5IUV5r9
RZixCngFcqk1M6u6u7r7BesVIcQiNgG//jo153yTqcQSq3NnHmbMyoxIbaFQhIc7iaoh8taaIBaW
4uL7s/0zhzv0ul/RAd9v9MPMNF5up3QlMnxvpL9w6lgLVJ3ndUAp66oXrGTMQ2OpNb1kSTfdaXpV
bc3G5FGMDnwKX9ucKBj0ba/7irtF/hbmBOW3Uuqg9sgy03hJtbQIbTsz7A00BSg6vb0s8JuG3TGa
8BCYxeKZNjT9jVcrZDAzW5fa1pT+hH5zSe69ye23PTWLHXJ7Q2iNJf+OJmZ+SAtZDUDyTu2zO0DX
z9DcJMw8cBxkltm09zmo0n106LdQ13BCokuoSbkF6OjiRh83bEy0E97KFqQWDbpznJJHlS4pDSAP
kG1BRpb8NAcqT/HgfNeafgBrIrq8mN5306ZqXIBszSSEBi7fT349scAymfGIvkItaOuprcJas903
WlK+sWlKH+qMtWFNeXOqynH6ndhW/1BS9Opm+dSFXmrQ0NMafVvHNUhidSlec48lYT0rlHm50YM9
G5KBLVorfunSdbd5SeyXwaomGRiJE4fjWJID8SfjV+ZBvDCs+ChO8P16AtiD0zsgJoj9I1S22Va4
yc/Wjr01gO31ZsSlD9eGrBw2PB4Tl5uxnrjdVn1qv1g2DYp4a6ebmPy6fW6vD9SlDXXDy07UNUAd
L0Ya+c9UfNhz4vNzkglJDs++oqfx0C1QloNrvZBBu2/CEjjD/+H3AwM1Nx3PbEyKY9Pssi7aBEuX
IHDwzJeOrYyAYJIvTytGcGZg/vuZR+jR6JMYg2O/TM4f7llBzRIwa89SnpvbI1k0hNwl2nXxXLxC
VIGhrRE8FvZL5r3KYWfFn8fxq2eylYfi0qYC0RkgHLMbvSqkk56bUuL9iw61BgLC9wyAT1Z/vj2W
q6cEXj+z/MgsO4CwS0WHiYxmXV0P1ssESZXJzYNyeBb2ndF9Ztmf26aWNjAgfAB3Ak8JnINyNzel
Llu9k8aLJT4N2nGN01flWscdAyV1fBd5X3jsq4IUN4fUMOLeeOn4EPjj30zIHWpIIc3ufe+32dwz
8Sj1JNQad1NVD0P7Ga0KgSD1ZipejOJZQoZI/LKmnaAr77Wllfz3l0HY6XJnTk3nWYmPkacMei/Q
sg3dNX2qpcmdGxrRpInr9krnlZOB5UzWJrqi9/r4MK3kFFS9zvfJRbiAA0agWoO09+UQdL3TTVxp
2POWHrqlFxQmDwfxyWB7zpvQHHkktCfX21IziXq55ZW3NdI/MdgEkvJ7WezNeq+thWPXgwZFO94l
HhDKC10gLpk80uAxdtJZHQaZ90FOPgz68vuKy62MPmUNw/dH8Vda7sY2283I77y2/3CwdGlo3kBn
rouL2LIrCUMWrqbeDLNV9YZrnwULmCfAwQDfuBI1onN9P0GT2sm2yyMT0FStqjsp2u/1sIZ7WDI1
t5vBO7ponFBBCR0eX3HalQRsNPIZVFa7pkYBt/FB9G4mK+7r+mSZYCX/15aSNoBUU+tzDlud9mbh
NMvkQayV05d2GTK2gM1ZM7JGfZVmvpR2nMbOSbh94EN/7sMQ6pmmGpE4eqcMtPWqEXlBWc7Rquic
KJQPdHj5KpYbHJ6Pul9YAfLQBs8IgloV/qVpwzhltuOc/JqGOuRlPoxon4cxXyOglDRniOPlJiYM
yhVOO2EYHd80vR5lrPnUacPKWbnGcSh2lEeYa/Ye4IG6c0q9OIR6UejmxsYSoNDe13zT9104Qp2v
yb9a3pcPT+Hcv4rthtwBuo2UMM8HjSW6Xoh+Am9fogW+sb39/YXdfPF9xd/QpB2IGPB9rQtB62xn
Yfp228LC2bywMP+CM0fjppmfJi0syHpreN9SgCp/sTVA/cKBAbEC0h9gjgSkR3UAfUxK3eukfnLd
A6eHD3eVIV8LKmlsNpxKMFsoZQ4tIYJ2Vq+ffEuEot+w2AvYWj3rqiqgGFGyLLGstFaPMYYU0mJa
/JOPZeiSowEtn3TfiJVlWVr4syGpR6eu3d7QywHLkoqDW5AfnhT3Xk03t1f/2sw70djcOg5rV5cA
emwSoWfxBHjzJpV3iRWIfAXEumgC9RTcNLqNxgklTqBOQW1DTBMQTzu8EnvwZ69x2l/vYVRO0MTm
I5BC6lMNWRP031dW5kyAOJLQqLeZBo7cUzG0K/H39Ta+tDP/jrOzUmMbT1lGphcDFEi/pw9q4yG4
ABcWsngu7mRUgt7d3Nnn05JZaarVIKAQ4cQj9DTdXuyFn3/xfeVqFIPXIkPSuC9ZvnEcEDHxNWpY
lexxHgLCQZTFwSr+jkC8nKGhpSbNCItfBmNKfjRZHJ9yz/3B0ev+lvc0CzOrNMGxAbBokHfatJ07
aSEDYT7EtLjrTT3shfandrRXc1zTjZ032uVr8MJLqJyMY00Ath9xgKcesnC7tHnR0yfTp0AXrqW6
Fk0BCYdmZCCwION3OQ2TqRmJ1Wb6iWR/x/xtMvNIDj1Yhl+Kiq/kpK43P4YFQcW5eQC9vOotjna4
BkR8hX5CX35U6D/iOQRHdGX8uL17lu0gsgamYlZzUJysm4MpSietfuLJbhZOKNmG2q8W+33bzLW7
mIfzrxnFzY72aHZm2+inLqFhrqVNUDhaII1kZThLdmzAlaGqDhoQUC5eLhFuKUYSkRon19snZlRN
gf/p4yM5tzD/grPj7KCT1kAuzzhBryDwi30DTYtxZRTXRxqdAWejUDxSUfhTkU+wkdmBO0b5GgHI
4izhUKNAgmzn1Qs9GZFRNWJunCb7h80fEbH7/cr+XRwCiAxnn4c8k9pOnyey9HtaGKeKQ7927yGz
d3sd1gwoO8osdOibt41xks5bt22bFUqk6y5qBAZoevnvAN7/frbONie1MDuBdW6KB4H6cdvhnrNc
+dUV/Z546Emdil08tG9550bgNI8Q+m90kIpUBOKXIGcOssIHbf0QUQsp2iaNeFatQKoXJwHpgJks
A3Os1p9HOaW1U/nGqacbL4nyNZrzle+r8UpSTGKMM2KcUmPH0jux5lEXvw+MzMzdDgowtcaFqgRP
+tjE7yefvfbT59tbZMm32R4uLvyDSEhtLCeTz8e6SMw5gLybBj8cya6TdCNlH922tBRFoqX5na0H
PdxqysvsGsdKGh3eemR3rp9vjMK5G20vlIbWBeOAhlzPXjkAi6M7s6ncRk7uNemYwSYKZIHm303F
gwmhRrf+c3tsi87izI4SX7CYgOdZTPppLL6AE8FxvifJmubk2liUB1dvNC02Gmwg+/TUyfGpM1AU
q1Bzidfw09dtYPPBPhvPvCfPDnaedW489qN+0oc0KpxDmT26YpMSP/LGajNBnTYB2WBRfy2HL5WO
N8Dr7flcGquD5hqUv1GaBj/Zpf1WLyYLLC2YT+hrdwc/gw5r0K+pWyztSMfAE91EER//UazYZeOg
KoVRSvqUsUPdPmn9p4Z+AkHIRm9WnjXvNIBqEHZuTXHGTFjxMEhYQxfhvTP5mxSEI9AwDxHDbAy9
uhNOvy/TKvLqOoTs7Pdh4FErkr1uGRAInr4ltRe2YlX9ck5F3PhdqhMfq6Sl1rzWblYGvv/HiiEL
hSxfF+h8TzM/0A22idf6fhdX+N+5V+NE6kEZKhY4maYNiU1qfyFSi6q02STMW0mSrJlSDmcLQCzh
GQ5OO24LeaxkVIo9GOZvb9nFy/BsfVUSS1mMk7A8PMVjLXtixgAhZw4F+vLRqONgTNDhmjhIZo4v
TsG3LS+OzUDuRwFGBZZvWVLvoRIZMppFVsIDxoY6FHmyv/0jl/JFroNgBi4fQGTEmpcHS6aV3zB/
3vL8viz3LtG2hn3X1Y9jja7rPH6kArFnIYIBJdDbtpfusXPTymvYy7qUYPvrp7rZZPdM29z+/OJh
NvEGnp9hQM0orp6gXqvhOQCXxf/6CNLzHCJgDBX99rs1/KB0DRuyYA8YX1xJiEH9WWDiciazrPcb
zWdIisSbrNzqf6thN1pbx/iUrIEMZ8+gnFA8pmbOPmvW/jIVP0V5pvuE5pg5Mv6tvSlg4DgpvPTF
i3V0avV5BKjmdtDG7e0pXbjVYBfDw22AOq6qjYMOGlrHOdVPfQKZwsihoZWtrNrCprgwoZxNJE57
p7MxNE0WoSHegKz7+La7sKBcm6ne1y70feDewFIzSxGUZf//aUK5LXmhSWmOMBFnr01zn34YJQsJ
CHAVYRXQFTj3y15uNTNJEp4zjjc1g9zMtAEmJvr4SoPZCwDQuVn5qh7d9g7tMt+aToWwv2eSR0AH
/ilWEXpLG8oz8FxHlQL1STVnzGrK2jxzp5Pm3/tkJ7Q0mND0d3ssC+4erF7/GlFWQyvghVEUnU6e
W0FZCUqiaTAYj1m6snXXBjP//SxG4sUsep7ZGIy9oU3o5+hhXDGxkExBoQWqrKD3BdWL2lMzoABT
trY/nRLjbhzuEXL1X6Tz4SwlyIUB10SdYgZsXGUp65ZQt9en02js6npXFztAe24vyVI8CXpkEG27
gDKCFVSZK6ZbDa6jcTwx09zHehKkWXfogNbpmbvpS+DNDXOXN93f1moeXGaHfZ2HrbW2ZAveBj8D
OAXkpcBGrEJTdL/XPFtY44mEjGehPZUfDzUuDCh7jxp2D8ixO55sYJD5prJ/NlwP8vqjnUrY3sAO
orUEDZuAXijTGTdJ1aMSB+51cPAFfrbiDZaiBLA1480JGggwrKrdwSgktyCZ00aEMj2oT9leWHlY
ug+ZpW3R6hqMxjOJeVA7R939dXurLJxeuCEbqBgAMHCvKu66i80MSQvdOjVk23q/ZlUykW+tlRL+
wsFCdQ71RXcmHgcR0eXZ7YFcnERmWCfGH/O2juoxBQHJ36L0Q1RN/4cRzbRZBBhYZHmUuN8ED641
dpZ98uRhin+Q7sANoMMgOf5xO0B5AvcDVMlCnqA2bcr5ADus2djOfVMGVhegmWNljy8dojM7Kii2
GU3u9migOknv2U1F0GWn2wNZM6Bcdyg2AR9lwYCe3aPDlq9B+K8JqHB8CEjtZtTwgsRZKikI3Urd
PpUm13eN09VBZXQQQja8/NFKkCeKp0bsBCl/mI2EIjUxqrABliDwKcSxb492PqtKcIdjDEl6MIQg
K2IrwV3uxFZJNemcyvZRQLyheDTalQzYsgncuXPRHq3dilfq2jYB6qByTqSpfnA7efQgQ1X7zub2
SBbXDVja/5pRvJLMEjq1OsykNvhOPQlV+5W5WrMwO4+zKzdPvTYlpHROnH0aNoP5ensACyE9KPdm
bjAUtq8fR6kBKdWiMuwTaSMnfrBTBClblj14ergKp1lckzNbigcamwFXBS6pU9GZATdDrwLOdS1l
tDhfZ0aUvdV19ciadyNt+Ef/ODobxwidHg7YzRCcqoEDYShu9ymFw8FaW6X2aLrj3e0VWboNzk0o
A3ClqReaSHFSaek9oLe2CYkGKuKm0KqgsiGF+HF7LlL+BBBn3H66cvsAr9WQTi9gr7Ujr4FMud2F
WdFFzcex/5gwA9Q3c+EewgWKk3PHatD8qrJPmthXbL+/PY6lhcfVhpsAbx8wRCtHMbMIz3MjgQuF
HPCPfI0+ZGnznn9eOYdF2ZExnZeltzdOFrb1o2evwAQX3rwIFv8dgXI+vCSPIeCFESTFDnj5skCF
YF9oGzRml8FAVhzL2oCUfQZdhzypaliDRDsy4M/SMADs291elPkjqqeH/ojlzuVKdMIogQBoqOy2
sJh9SrPXXoO6IVqDE+enaX2pvGMGN3Db3NLZmaEn6CJD5HEt3M282gdplw3kiQkI/hfSa1EqIe64
Bg+Zl+J6XP8aUiYvBr83FyYMjejFu2/YcOgomMkyyr/kyGZEnrDWYp3F/Q0KADBVGvO/yjkt/UZW
2ZDZp2E4enSTdisx2/L3bbxRkfxAk5dyOstsQGDsTPbJobuKB77c3F6bpf0G6jt4AHPe4+r5RPFc
eLyqzJMlt12xRUki4yvPuqXlPzehnFFOpeRoATJPFDT+UzSY9yVFX8TKJluaKDA+GOA08LDOKh6w
mxLQI5umecpaUQepYU2h34o1UODSDpuJ2sAbg7gN77fLe19PK8samhSMioa1SSdy53M/skYNb0Ra
by1XhLeXRxkVuEMA/0ejy38EV31l7iZ/sGLbQydNb/wdZBOM/dfbBhTvdmVA9W5Uc5hfQ9FVs0hA
NTiC1jOiPm2PBaEPjeZBXbA9yo6shNZq6PsfwwAtAyuG8akZmKEumZZzqCVbHt1l0M6YjHzX9H0o
izKcqm0GRuEkjVpkpK0HT64Eoso6/mMdRZ2ZQ3wWx1KO1WQYjTPkEET19echjgj4XcvxlWif5vT4
7RleNjWHcXhNAumlONsiYVXfV1Aul+ShMsO2jMpkB4EBx1oxpHj1/4zp/wyp5V/bTfWBpRW0yq0H
1/hSIbs4AXKZJ4+m/dddo7NUWbSuzClTCM5CljkFds7ov/Ji3Oh5GdjFZ1Ld69bvxn3K2R5wudtz
qbiSK5vm5fFLSqSkSx1a9r7p7oT3aAonaNonx/8Y1c6VHeWYjxbVqVWI9Gg4G+l9EcPv2+NYW6r5
2J89H2zmuJ4wMY56qDddZQaWcDdu70ejr93VZgm1gWotd6t4+qsxzX8/s5mMvlcUbpseHbKncqvz
MLei28Na3ROKu0LOttPTHPPmTNMBdYEoKZxTY6X3btVEObTtK11HaxvZG8O4YnvRkaFSi45AsAsB
IHU5vEKUpZ6hsnPUiiZ0i8cEXJ3FMaOvMeu3XvyzHFdcyOJ8zu9k9OCjbVPND8mcmDTNIertJca2
zP0fMmeRUcZ/bs/pvBXOYpp/lg21Z2+G5sBZKVt+YC2eZwU8FWdVKP0flfuxCOPKgLLXK6PsJ5JA
xLfV8rdBkiAnyc/bY1jc7mdjULa7pzHZ5AVMOM4IMo8Xb/J2SS+Csj0Z7Is9rKkMLbqJM3vKVmdI
7CdNiTkTQKDGnyh6IKW/7Zq1wHZxbQAUIgBtgEFcpYGicQ8VUqhwHlkXQigr9na3521xi519X1l7
DfQBoKPH9zsvTOTL0anWuBCXRoC0/hxgzP1sanjZ0BzbbnQxgpRsSoDj9DUJgaUxnFtQxtCNWkez
0cOtJLrQx0Bsq9oV/cvtmVq6ZAEZwjPzn+hPcTxTV7msLTRcspCSMutuM8pvWtIEk22F2QeJyN9P
zLkxxdWUaNNkZgNjJPe2dXrQvG5zeziLy2LMysVzx/kVg2grKr/mHkHYx3zATtAWsiYlsWZBWZYq
5W0uBic9fvKnz8z9cvv3Lx1AlDYAV4RMwzXTSuz2FdompvTYBKW2H2XoOuHQ3902suRVZv0fhOMo
FAKxeunxJ7sn9QCyvWOa/6lyOMc0DasyCTKc+AL6l+xjqfp/lh18ZihPzf2l6mn3RQKmYAl7IzZW
LL4jPxcy72sJ7ZWRfLs9tsXlmYVIQYuIFiQVhl520nKGYqBHYXxtH7rx9+3PL66PD0KXmecPX1em
Do1tGucZPk+ks9HaIZpsN+ziNBRrpIJLiwQUPWJ8VO7BQaZaGsE01+mICMzeCRvJQgZl9PKhqmWY
6PYzpWuiDkszN/NU4rFso0ytcq90o9cLERfpEYmaPuB6eHvm3iEO6n2MohAo50C7ghqi0k8FOeY4
zkuWHdnY6dEouLnhCUh+4WL7zUzyCuxQwgKpsze8QcvvfaHnAXVisZnVLBCN91MITjxjJxsmN1rp
QQbPaFAfrsB4nALpEEwJ+vpj3/htl2MZZUlVRRqEuwKAPIYtmDr1iGud962v4mllhyu+Gvy0aJZ3
8B9oE6BOpHKdC2m1sZZ38rmD5GOhP9f2d3tae9Iqgdq7EX8Wd8WrC87BnRfwLA71mFN1nJXjM6u1
CjebPoRjrdcc5ICmvKcgr33LbDt5sUguHmytWg2EF3cIKpZg7ISLRbPE5Q+oWNs5JEkz0E/SPdK6
ZYBT8EHugXdnAULu/zOiXEjlwDUxcWwT+D+RscADzbC0Vjzg2kiUi2h06zQDbxlGAhDOdhhWwo/F
z+M9+Q7Qgq648sKzCr8Dy2WdHbucNPe6cKoAVHNsJf5c8kVz/dMG2S94+NQQxB5rOxmKJDuCq/Be
B4tj3hcbE+ibqVoD4Sr7+59FQas7CHpAtH+ln+R6TSId6rCjboN+eSC83KUidsHNVK2ylCxNnmtB
GgdZVngh1cVa3CUZ12x+pC16+J0J5zwHkcPBQa0g7KknvcCziiHIZdxtmikGX8jQeF8x1d/0sS1C
vbfLqMlFf+dqvY2900+B7lQW1Kb8+hl3bh1ZutZEflvLrzwtoYNW1+M9QPJ1gOpRtrULPPGgeUt3
8aj3cWDL2j4I3n7T+5E++APAWkjx2BuPp16g25335JmShhP13GOO+CYkY/kVlcvhpQYIdudY3Vek
on6MOiR/jCSjG4ZewIfRA36+je0od1w888bspz6KZNdOrN8Dg1AFACOaATGH1x76A/ve6szHwQXH
TaunTgCGjmcpErKXpesErSzhBXieBm3Pv+n++J3aFg1TANu3NPuSD5+86VQeHR/kEbu+T8dtVndh
ORVTQGMmI2kHRA+ypg9oP4YlQI4xyLd6lCZ2lZ/nkWhQS7VKtOhwu6BBafEybEyoNHst/J2oTLll
VSn+F1eAzjhICzgWSmAqJXdX8qnLejx+Zx4aE3CSyX4r+xXXvRQAnxuZ7+Ezr1p2HISuCWXHBP1b
aLj5YnJ/A8KoqJDJFise3L4GjaWjBK47IPXR6Q1WJ8UebzHWlrfsyMy2D4o0lkefauVdSfwYPDKe
DA06DhtXM/0Ho9PpayNQAg8rfZBPMU8JMs2M3w9IFuzahFsreaLFXwdOk/fGL8jszHfQ2WwQKxn8
0RfsOPhTyPUySnV3l2Sfb0+CcpO9uxMfGUQbHREgx1S5U3gRV8yu8bRJbcILIODlJwSJv7g3zUz5
NjkkedfvDNw1j4QUH9Qyn+9RNC/MTWeeDh1RtRsDhw8KhTJpnztS7Dt3fK19N5Re/MGOxfdRzh2d
swifh1yHMpcV99Ae0xJ+NMY3LczilUlcChDPPq+COMB1ZDsTyNiPY3ovhvsY4lvOtq82VvqrSP+H
bQGQzUzTOLeKq6nYBhLaHe9zfuQkPiZu8kRmuSK+Jh26dKOBMxH6NQCx4dQr13LHysTo/JYfLScJ
SPGzQAmXls5W6/a3N6CK5H9fm3NLyikkOstBmtnBEkkODM3dkFw172JZh86YhpD9irIGRaNG7q2Z
IMpvn6lpvRE601ZV+5bnkSbNSMq1O33p/IFmDJUSUA8biMYvzx819SaWseTH2v1l29/97o9T/bk9
9iWHd25CCbAKyxhFxUZ+zMcfbfOa+Aez2saQ1OP+iq9bG4wyyTyxU2oKDMaxgdvN79rhc+OviUou
7xlM2BwDoSyrvJOaKS0nXjT8qCOBHg996CLXk7p3pbtGn7LktTz0Ef7X0hy4nPlGjeh1GpewJDtb
D/0G0tAsnax7M2bpNobKTpiWJg2SCrejPnZrpCoL6wZKIETGqJ4hdaoONI/jyiF2nh0bx6gAGSeP
U8zu4sLZC0beCnsNja9y5OCMQCcYeWGgCNHbCE95Od7Y8tPJ75PhOU3MAArID4S+aa6xZc2zX4Za
nG8a+lX4deCCTsaWYarfV/Uvz3rF2wGMWAS6g+nB8NY0IK/9HmJCkFbMja94F6sVKCABNZok8fhc
GG99Vm2I+DqmVhC7f6bGvq/8DyfIMN3zyw5tkrOii+LFB0EyTbP18blKX2T+U+TfuI8ry8gifa1J
+XqDXZhylBcy2gfqkozT+JzlcQDFcZ9toFwQeO7nLjmKMRo+SJI2r/CcwZxzTSiUgw73coUNrpmU
OXR6Bnke6yO6cmtcR/L4PAJdDyg9yGepeSYQ11nj6PDpuU54VBp/rfj1titTUa7/DAAlclQ+cKlj
r14OgJeOQHZWG5+74WC3EII277Txrfaes3bb2Mfc/sMlGtA+SKWgmlX7ICsojztVxqbncgiJ/0JX
pXuvnRrQjXPPBniKgSu8AremDqcVGLAOWVuHtnhAoxXSvzut/rIyge8392VW5tKS4qMJGSFKkzF2
iIsaJQYjE1tH6j8tdKp9zuEggmwqydfac9ldziv7LrMJYG6WRr8X8VT/dF0obdcOfp4+uM22JYwd
Wyz7NtebL3gzOs8gGpzCKc3IJmOp+zmJk99oTXS6MJ2c+Nfk62NInaHZelx0X63U/cS60gyrhhS7
xLH7T7kxsAEtZX56qEvT/JvKpG/2BM+Bh2LSxGetr0VYdcTfejL2HtO8Gl5EntfIC2ntiXraF+pm
/mkwtXzj81Lf8XFAmigpMvos0QK5Q+0X3Oh1Y1sbN68AHupTr7/rm8wFQwrV8NjsgGDmaOEIeugH
7qw+I3dZp9l3DNyP26qJu4ecDtUdMxyggUQ/3dtEJnd2iXuATS3dadgwAUdctWnQIrDtAbWJktaM
jwaiehRY8vzOtEdEvW0D6jErhThvBxXXrxL9UAfK6lEEjnT6n9JDy5c+bb26+xv79Q/QUQYy1fYT
syI3LSEih66ih0bvT1Rr7V0xiO6OkXLY0DK3g5amOl5yYgz7ym5Dt46dQ9xX9XOHsuA3x0y136Ur
h206sP7V9jXtYfLFFI5W634XZC7UpG1+cOqx3mVkZFhhYxpDY3To97ozvFOJ+/E5c9LfE0SWt82E
DCKYl9NtXolmA6YKF4ymThn6bizvUf+RqOPn8V5Sv8IjNnU3JugBA780h9AwMnZnckbwFdmH9WD+
7EqvAO8FNAYmx0MPeiPbUCuAtww/66kRZtqQgTPazT9PZe29ZGbJnuiIXHaJ2tND4SbGoY+5t0sh
tQdESFdvKiOp3kTedbvR427IyVTuXB47T4YFVfe0pV1g6MgyjGZThZ0+ZSFHDTgwHO7ec6ewfuij
pf01WsRRPsunCLQi9l2Nrlv0QujFLu10TLbMNVD5SLZBsg64t7Fst65m9JHpNN0diUvjXrO6eucm
vAzSGK9xbTTAAdTEfWgyZu6ILRBU5J6zvX3s19yL4jbtWKvcGjymB1BTbU3/q0h3fjJEsf/rtp13
AVDVuyCJ7UH/FdfnFQM20mzJkBVDehgsSn4Ix2V5kA5Ocw/a5A5nAAmrDvylG1dvpz0uEoJmItOP
KiLqe9dA4+qQZ1rU9N+RbQyd1teehprlodl9q2w9KITbbroU5HJQCJuOaK+TP70GO8Yk6bZppQnE
t2mGQpf2ocBLaee1eFkzSWTIuryJBDhZn1poHb2gYiR2mjnF2z62BZBWkzymnYZ21oa/jX5T71MH
mRHNZm7Udz20kPyO7FhedT879IFuc+L/GouqwfFH1tWdQBNY+rH1NAqkp2rf25pOB8aWcZIbqDcI
gS480r8KK+N76J2STZ21f/PG8h/s2rHwxNC7XU9yNJ36GtjNco4NMUDHBYgHHS+R2OoDt0nbv21q
2IHOerkDE26FTl/ONoI36SE3uiosGipO6Gldy+Qru+ef97ODwqeNxm6sifJGARGydP2xa5+FT6ug
K8sHxILbwhRjoNfuCgZOiYnejYGRB7RCJuhoHTXq9Vnm5xNq+c9u7kSDoz3Vsjgmg5GHsQf2YaRG
t3oBOszyg9Do+Y7HmQUlEzjP57Y6NTZKoYvj9AY9wMuVgU7HrVaMa1Xk65geRtDEAppadMhflZPM
OKkykAjTgwn4dX/MnM2EJs0xYB9UiPhnNGeGlLdLnDJtgveEof4Q2yn6hH/cPupLoRhydABavMuB
4n8uQ7GCGmNJG40ehDU905F+5p3s95TJv1MK7mXqIHdrPolEf2yo/FOJ4fPtH/CuzK74GiRZMJOQ
ygKWXd2W7tAzu2Np/OxOJXqBKMl9NIb43mfHzMEMVtIkIm3D9z1zxqgBNf9jnfNmIyvZHPtBsG8x
pcYTKCCh94xW0HAiVfK5NNw88nvsgNpI0A8e6/6+jr1piwvir2EQ8SR83twlLbDHwOwYfJs5AqoJ
fCInWrVxaDR8fJTUrF/RsKBHJHWHCMltpGonPxu+jViVE3ga3FPl5cnfuPbKT4mOSOr25Kj4on+O
Ed4voGScdcrUXFRmgMpwNP3m2fZfdW2PiC1I6yJCnztU1yKqvdUygctZya0qT7V/rAK3DIQsAKZX
cg5dJribeHrzDJEjCCwg34lp4mGhIb3DHX9XujndDfGaisTSqZpTq1D4QK0CvPmXW7EBZUgPLFV6
4Jb7VIKbC4x35pfRFfd+wXcJjU8rszt/UNl6aADQgTlANpEgv3hpMBtEXhS6C19RueUjSdvhUSDD
tZFOZ4KN12H3mAW9h680/YPVEv+hm6h2jwJzvAarvs65oLp69lMUeELWOVNr9IQehrQKy7y5963q
ZbKGD9eeZjMoCAE54uJlp3rHzmFunzn0gEa2EDdV0JDPYkQJVq48vxfekBeGlPeJyATEIQybotX0
jU0i4ACd3l69JQtozZ2b8sGNf1VGG4VfkdLrkKowhkBz9ICuVc+UY/DufGeYkAWyLqRo3pORZ4kj
f/LLhunYj5OGCBLN/7ldBLWmBaiCRYSASHZYgdgtWUQbOECzDqqQV826+YisdNpUWB7uuQ94+LuP
k6NP4OsR4FqvCG5OnTf0dWpNZ2U6ly4C9CrMTJkgxZozVZeHgY89dOHjyXo2DTHu2P8j7UubXMWZ
rH8RERI7XwHbtd4qXHt9Ie5W7EKITfDr30M9M2/bmDHjnujojo6oCNKSUlIq8+Q5vaa+FJpB9pY6
FtdOBayXiXrLbYzzdRuBvN+Nq8TZqiO9UHd5mnZIlSIBgYQyFAfn5SNqD1oftYP2g+f5TVKUN2tZ
5AXPgajFd4sLIO1I1x6PVK1YlkVDZP1Aw5/xwPKLsbQYwMHnZzdq0SsyqTXF/NF0N3l+hernecdf
OCqOvj/FeQduWXZ6ToH3s34g/8u6P4rzVa8xbMwZVb7XAC0S8EF90ttxZmMACE+nQ5GYP7iVZ6Fr
JopVu1XSssoDlQgIiaxIK4Mp/zjsqgQQb1Rm+Y0SAuNYi2hv08hFB5a2zTqrDFKFkk2HQtjPrGLD
B7qXbNVF2ImEPTXWoJCzxf3P3YXdA6Z6i1jw5+PZyZx07JUKd1c3CBe0kE8AZfw6vwAzE2hgx8BA
cA4pJQh7nihF92GkmCWN1MAovBi5TP/852dx+n99HsUaHWAo5MdmZ7QqhDMONFMDa4jCV6uQ2kaU
ApGHMeiK5yClcHXe4OJ40HGHzQDQw4nWSz8qgHRptQq+vTuL/zAuvNv+M6CJkNlEBIPc2GT/wGEF
JFJYUxA1yClq0jEUlP/SdK2PbHHWEPGjykVAjj1/cAirVRXWm5g1brhkNH0tJFs9e9DqlTN6yRBS
fKDx+Q+UbDaaujMdoDux+m1Hcy8zshe1V2tXpeD/1TLarOz2WVD0PXmH5mb+3OAplxbtZM74iO2X
vNiGObb9i+a8n/eC2bHyX4bA7w1eAxNPglkwRNGonGmOQoOufbf6z3AE0nPlZFyeun9MzIKcSgX5
69jBhCWuE2fDx2u9vqbJ7vxAZk/Pk4HMLjLKajstSswYXvOj3Ea3eO32FnJIrvYVrkUhi8bg1ECu
ovCJs+TYtzlX1EZTsFmLqhmuiZkbTympLTQxF/TakA74nKqqN31wr6TEDUNp/YvTAngb8AdqIG07
eb9VeE2HsV2oAY3a+0pkv2QdgkMKzCJuF64546KPHBibFvhgJ0cVUguDkuPkExvxh6VX5Vp/69JZ
hAsHcmX/gU/O3L1A2aF0prO1M/ZJ8sMsr887x/II/vn+bAR5phZlQVI1ALbardU/gl0N/4KDFW1s
/9iY+UQxpGPtdLBRh6NEAmh8g+erblJ2b/+3wUzh5MFydG3UptTEfgJR6A5UMq6udH6irHjY2pJM
W+DAShUjkc91WMH5niDhbl2FzP43hyqiDoDi8J8TBEHRDRrvAGSDY/nRvUI8cS/XcimLS39gYzZb
FnSdFMUxcMCZn7HcNvSq7b7+xYIYCN9VsDCrJy9YVBijjJaYKjW/YeFHiYwN6UP3/2ZkdoryRs1p
o4UYh/FAhOOizKIn5sq1s7joByOZHaIpALGI/mFEVR4nVc8L03Q4pDXglSeE2ES8AVzVsVMh79ml
sjdANgMInPgJ9PDKLJ0OQEPqEeSzaPKYoCnT3w+8diQqqAcV8MzI25GbLmsulkTHCMA9B3ooYKGg
rTrbFiEdpFAyA43KKdnYMvPicaUR//S6BOccIEhQgAXuidqzunIl5SgaCbIUjQ/RXdTTFyQ+wQ+b
l3tHrOE3p0PpIBfyvSAThR9eXIhvobJ6PF9R2Gdm1hZ6UDX+mH2IEQeJR6JPyLmed9+lhcFOhg0w
PANhNTvhawGpywRosSC8BwtjyFYO+OXPgzgaIAgN3dGzcchGrTsjRf84yW47VC3qp3/x8ydqMJBI
YPXnSB/ButBQEmjk1IOXd7tGXUlKnZ5SmBcUv9E6Owm5zTHIsZVLO3ViI6gsMGVdJSZ4mi/fGhRt
NkAJgnAF/KszzzVKMPJX0AIIaCHpM0+c/lORsX51fqK+Ab8zjwLBCWoAk6IMApOZGYeBEbppBhoo
EgDWVrgAa/yU0kJc8loZumvLYieSm1o+DFAiH/mfvF3ZQAu+AJwEVDoMvDrANjX7BVCl5ahFKyTY
hjrZlYm6Oz/EhQ16+P058GMsx6glakzB3zZso7reSKBsVaFswnAlb7c0EvCJoNyA9zjKDjOvNvgo
lJLh7tLrYYNuBbk5P5KF7yPDjK8DtUBMBLLHu5/qLC2TPtMCBX0WQVtdvmkmVQI4NgEB4AmRNvQ3
kQsExWZgg3+8f9Uvj7iQsvrn+3NMZR2hyGsKWwOd8NdQ3oFF2HUubA6YDkjkwyfwKV7JqIvOlkAY
LIkN2mtBhj2ZfNb62gv2dOcj6QaMFZILOFew/Y/XgAA23zQ87QIl3xYgy0SqP/IvXWaYAGeQSSG1
MbX0HJtACj0HiACamnn6EsapVzcrAdDpjoABzBDUs1F7I/PT0WoNiEcBvx8Aar7FJeVVwPQr29xe
2Q9rdqa/H9zuHNz6NJOwEyGMF4qvQaE5NK6KVZmnxUVBqQ/EhVNPwzyt0FC1yGWpdhC6YL5oyO+u
tVzNjH+fX5g1M9P+PBiPCkaVwUhpFwA6u9VEdp3z8pet5T/Pm1maNuR40WCJTsUJRH1shjK8/Ufe
tkGaBpaWgJC1cL/LauJyynk8BREcIZzHcXUiwAMBrsZsLK0JDHPHjMfOuTKjxrWz5z76OaTv54e1
NHsGyKpw6RsmikfT3w9mrzaaDAQmgA1V41VsBXl2pdUrV8miCXD6gEzwu7l3tvuBvFfztsraIE51
l5P9RCRo882/GAc6gpBOIEhkzlvf6xZdLUTXmwCJJV36OnUNe+UEWBoHgH0aQm88UZHBOp4qEitd
rOjw55w/N6DzYuRBXyPYWvIyGwQBeAChaHmSH00BK0IFz+pxGmcgQtABOzW2vBM+N+zr8zN2GrVO
GH0D/0z5gpNcaZJZHKmZXAb22LpWcd0nG8NRfa1/TsUa4c7S1B3amj9ZhNP04IKWgd6/2PYrRP+Q
EX8+P57lqZucDInfU9ltEWeqDCtMXSQ/abKV6Q0fPXuN1GfNyvT3g/1iUFS80wZWdEXuaAQEKSRA
LPUHqVcKydOxdRwCYnngZ4AQga/uRK4TZRwnFlotAzATuSPyUvmwEoItLsqBhdmiGJI7Gfh8ZCC0
37K8AbK6Mta4DxciWfRQIDIysG+wLc3ZfLGwEXY+MBiRb/HwWqg3I3CRupODXD512+K9Kd6jknmK
eiPUO9FWK4Oc1+YQe3w3ceCx9N3GN28ZtCM7Tjt0i4Kalb93lnaTMvqU8ephtLWNNpreUGm3QGkR
1wT7/WiKj/Nu+T/8ABsBEGpb9klymENnsetVeIwt9kz9ol3ni2JbKdekfbOBk0NvBb3TtYuzQtOw
/7E6i0rZ0Ax1YcLqYHC3QmBU+UPyKzJWDpGl7XBoZna2oy8LZfHB7IPKfjfZBy+3HPSn1vb8HC7t
hUMr098PNp06lEZMJiuOlboxB9Ll87yBpbPQgeglbkIU9k9S0aIYS9RleziJAHMKkbUfjflOcexN
QqIPaLO/nbc3ba355gZ/6vc9AkTZ/CGv4Zwa4nAESAhC82p1TcGH1MprigYbFRDAvFy5HRcnEDAN
YNPBtIvev+MJdAothX5xJAP+noYv+pqw+XTznQzn4PMzL8iTULW7Ep8n/JG1sW9Ffgz6PpSU3Aa6
cU6HGucKSO7U8SaFFTy4sL0hVTh/dWkiTpC+jcpAL1+cXnX1dJNEmseT1/MrdTpzUzrEAFICvYso
9M1cD8g/1nY6ZQE6v4fIc/DveQOnroePA8mPXgREFidYjDFWmUzHgQXx1qEb88sZUA/b5CvH4OlZ
P1n51gQjyHTNn/NQY4rHpIOVTMSuq1VAd68syMJEHVqYP+jLrMsNe7JA7S3A5ulaC+Pi96EZinQI
ypT2fCHiWqtbDvU0RJH7wtOildzR4jLgngVUBS1HKNEf75CxMMY+1np83hrcIqFu1n0ADEsdv8Qb
6fySLy2GBo6micEegKL57pd9DshdnDHIRzxZeE2wDbhCz5s4PWCAukEZBc1TKEufgN9EZ1hZ3PVl
QJLMp+1NPb4bFscjot0kbKuQcuWEXpq+A3vzLEJqovtf5nUZVGrnUrTVlUbypBfoiiK8uIpYsRZY
LM3hhLdBkxJOgZNGG3RdOAbTCQuAMnpTZYowKfWG3FkZ15LXTRmwieUakqj67ODUU2YXbWJh+0NE
9hqyjSvrtDgMvCcQhaMSetLNo3RDYQP1wgJbtUHYaf2lDI3fMuxXm7CnM/j4jEY2EdLhEyYR/zOH
BmlSxREQpyWuuNxt+LVSXbMR8GVTbjTlyjSv6+J5bCl+ROmq8iFnm/MeueQhh/bn0aaetC0bYd/M
+E+h07siTBsX0IdtJNijzpyVTqylmUVlGcwhqMoDjz9dIIcxQxqmdg32nSAG+tISCLIGdA3+C/c4
NDIN+sAIevXbOpEwwoivVG64Pz9nC94Hn6Cg2KU4L5DXPv58PWgtCtGFCAy0EGz0tXNo8fP4uDol
tdDxMk3hwa+PnVyMIRs4+JYjt+7eypXQd/H7kzQLSgmgQXVmm0coYSrRysODkL8WO5K+nJ+dhRVG
WhTXv4Z2MR1iI8c/PwypFbVFygOnjbfoxNlk5kO3drAtjQEXAjj3kbtA7DQPbXpeV0iW8SCNfjYd
2Cbk5ffmdOP8fwOzNSZdbXSInnigmm+V/uXQp/OzNPn5bN8ffX82S2ndxaAQ6nkwoMOyM4A99h3j
lvD382YWtjegsUApoWsW+dd5sq/si66EcnwZFGgZdqXQK1dlcYDy4lvY2e9K1KzsjcXVt8HfTCAy
NAHtjlcfPQZlDvrZMjC6Eq3W6Llxq8i6VRxxIUsUXpDIWOPpClZqE+jOudbBUPIqZVKtgqT1h2fW
r1wBSx4GphUwKk9gXJR7jgfihFle2CZ2ScQpv5FDIfclaPA259dnzcrsOGTx0IV2AjcriXKT9fo9
b9fwIQsm0M+BUgiiWNAcktlhqJshjbtIbQLyKesbyS5OiKB2cPD52QUyVjhg4gSfb00/fhzJ7uIJ
gv4SxV0xdZufFL3R5oi0ToXPR596+4Fuz5VlXvBX3OEIxcADBqTd/DBMua1U8ZC3AQFvMkHNPi/R
wfgvBjFhuicg2qS6Nit7g9VX6dCC1waFwb1sEyZrsq4Lpwnqt8jlI7Mw5aZni1CWSRG3RtgEg3kr
+U0ibwcw6ev++bVYmivgbpDNBW0JWqlne9tp6ipKFczVALHxiP2t1b8qqOfPG1ly1wMj9uxk7wBo
Kc0Oc1Ub75XXspXLb2EMwJbhyQ2SyWlfT+YPLlcJfRTREloHSrhLVU+MKw+Wte9Pfz/4Pvpo7aI0
8H3e3CjOc6+BCHvliF040/GoN9FQNgn4nSyDGiN+l3bWBDVWWNDB19X3mu0l20ft28WLgcZ8vIeQ
YgafsTH9lIPRkFrQVjIugnfqBPmwMlenSw2wgYlnHTiI8JKf4zPb2jEaNSF6ANr1+ipsVkLNhc8j
PMMVhN45bcKbHP94OqoGj5nUcIJHroAkpbm5dHaQz56k4i0w7qF5feaqLVEsdGwPAJhEf2+6+M/l
XwepBJwUEptYg9luy7uqoTTtjGC4z+sfIV8JQBZmZ8IpQRsLT128oWaOqoPdrK8AMQ6cXN1qbHwF
U9FKhen0VEKLCV67GiJB9D/Na7MpM+pEZxSoQeDWDU84fiiujHYlUjvdcXj/oZ8FNXjYOGmPHJK4
ISA8pIHdRJvc3KQW2TLzct1XWMEFOtGP4HiaaxNUeiXtUKlUgFh6t7RA7rDhQ0D0lYzn0pSB8hKH
+ERwd9KGWUamNTjRqAYlZVfEwEsQVJI/kGOF8Jt9uYIdMqtoNwIUHgf6CQGYbUdxroS1ElguE29x
+HregRcWBqIUYGbAqxZESt8Z+IPDA8pYdkUrbgdJ17y06LlgQnMdqrycN7PgyEdm1ONtnoDOYCis
yg4KtXTp6HZyZU0WDJiokiAHiFLFaXNEazZOklNsRF38Vp/VbOX3T3fz8UsAOwSgPhC6qLhY54Fm
CCJik5WqERT576jZ8ndS3kn0Eo/gP/i6eKqw3pNcJkH1+KSqDMWjOskqDUisDYlu0v7q8s9PnFyI
0r4z9rMwZzS0eOyIYgZMddOJm+riMArl94Pvz5KBdkLSgdDECuiTCDPXjtbk0xZ2H8IaJK+AIQMq
Rps8+sBjIcLrMAvMXwGDenUPtc8sTt2KF56SXz5VAG8hpgV9L/Lk391KB5bSTCnqgVckqG/S7jFc
I7ZfcNmjz89mqlOrNFGymgQgognddI1/au3zsy3HtUSQQuLzieGnYHesV7AwCycHRFUBGkDLO8A3
87CjStE7mkbpGBTtvjUf9exTppcfTri6J7UfbDqct7OlHhTeVUopADlObbeG6IsF4s215sfFceBN
gWhzoqmdB8yxTrLRzFMaNCo4rWUga821uufzu27RCHRQcf8BLHLSHsY1u1VSEZKAFw+j8TfswE+x
BjtctuEAcQhI2wTZO94YbVojRWgAFmiqN1HWuMb40KtrXEYLu2/KUyCkQikEG2O2JLKowjTMoHxM
2Fep3oXxdagAcfVyfroWfPfIyvQrDnYeGSxdlFVMAs34W5LHLNye//7CcY5GPQqmCDDATUn+4+/H
eQpweM4IQNR7PX1V6mvwzWnD6DZoDGRr/UdLo9ER+ADqiGcloqBja32UOVbWQs057IyN1TtvQ7vm
xAuVckh+Tb1AUFpGpXxepAo7lHerQpBAJcMv0aubtjCg9RPyqxxF7Niormypb8zS3KjoThO4zVae
hAvehyYG4PsAG0c8OR9k1UMOW5mUi4XyYgz3WnydrxHRL80jqglI96NRbFq743lskpArLFJHqGJb
d1rX/AidbuUtteTeAEFP+SREkicwaxqCRVTkk4nq18QDwUHe1g8GSqSXh90YCIqJSI4g8p6fOg1W
weBVj8OflKPLmQVmlkGC8EEDuT6Xr+f9fWlxUJqfninIC1hzigM7YXhlVCZusjLxjA4JlOQpTGL/
vJVp/mdBEkC2/1iZ3Th2mSiGUA0SFIpxX5St27AW1n6CCWpnkpUj4nRI36E3UJ9Tn7A176ZuhIhE
IuMxSFuOSjn1qF5sVOX9/JAWrYCOArBVaM+cYNbD2EQRK4e8Mw2VCGKw4+PYMxMi49EK5mROuTFl
ayYl3/+2dFIDJsnA0a0HS1R1i+IptN6c4stInmuIUpIW/Xzx/yJNcervaPNAKzqODPz3xN/bTCF6
3qtD0OeQ9d1ULbSl3XGt/rw0i1PvwnTU4o0xf+SHqinR+yaxqxIBLNaAhz5osH6fX6rT0wFDOTAy
Ox2Mtqq5KAaos7fkZhT9naFdqLHyvUbflysSOhNjwey1Dy3FdjRrYwgsZ1eMD8rwAN7hi0eBWgBB
9w2a4NFXOS3Ywc03ZuiyqtO63D/YQnfxEFk5phdmCQwEyDNj20yvi9ksObUCvLETl3sjZK5NM/fy
/iQUlSE4gEQn8o/WvP1CFUZa4BXM9m0OrphtvLLtl37/wefnWdosrHCaWvh8rL5E49aMny+f/4kf
EnRO0y0whyonUiQ0tWmxH5veVVHTLVfC5qUBTFz/U/8W0mnfHGgHC6xGRS6GqCj2mVuH72V58TsY
AA8d9wpyj0jYzYG2I2HcsiWp9pDn9NAfTiBle36GTmMnWLCQj0fKCG/t+S3MdEkbWtJqD1LGmLil
c5tSlxR3LAUMduWWPJ0s2ALubyrtQE1gfm9pXdLzkjQCuOc7PtxW44XyPNjR6BoA2xBqYTrgXfNA
UI0B9YtHo9rHQ+YXJhRE1hDcp5fiZAF4K1Cmkin5dbyh20ZhIynGau/Xzg/H8dvWMyFBcPG2hhXs
6InyDKmDOUKhIFYCzQWH7/WC+OHoeLg0zi/70lIcWpjc4sBvpZ2jyiNhIW8ZJICI36/BTU/vIozh
m8EUAhUGqA6OLTiFZWSlQ/i+ym6KEpC0q7q9adaEWBfGgbICUoTINyOlNtdeiQZgWUds833d8C21
XQb2yYtnCm5l4YwFNOWUSMaK01g6kV3tteSFlY8XqmJNLguOeBzSUFRB4nx+githOdI8SYr9ED7K
1IPIz8U/H2U29K/BoZBynDOZcHQDWU4e5vsmrvzQ0NxGuTpvYWGhIVmFvMq3bhXu7OOFpgYEXQcw
3e9bfcuVe1PcOJmfr+nfLFiZsCsG9t2EE5tzyYQmzXO779gewsTi79/M+b12eCxaAEnaRFyEtqM5
cMtsIWJBuMRKaDfc/hknz+jxR8vhynQtHLhT/mNCCNrAH82RLBmy0NJocOUpRnaX9ga45HW/apyt
JGjCdqv6/fzyLOyQI3tTNHew0/O4CjuRwl4XDxtTbzZkrRHgNB4Egg+5bGTWkIVE1+mxhY6ko8yk
xfZhBcnI2NVtt9IvDqRQMAZ6xqIA802H77GNqKQxYyEt9+3wqap/x7VG76UxAJkDHiekQ6ZC5fH3
aW5ZbW6rbG89aY3riNskD86vw6IFHIXIdCKkAQP6sYU87UdZ6xVCHfT+2BBdc4zSHdO1Wu6SFwO3
/d9mtNlEVRm6qYQBM2Wx0dmjkj6hAYh658ey5FOo3aO6jjo+Es8zI+AqB2Fhk7F95fwtntq1TqzF
z6M8NumD4n00L62LvLOAcSBwKAcRSZ9v8jRfuf8WHmhwKPTbw3WnZ/s880XUSrHrlLI9yHld2l4Z
duhH/G+apptCGdwY1Z+eE5dLvjJ3S34w9cjiDFjiSbLzmIl6NIo9H/9qzgutXtXh6/zyLAQpOO8R
zAE2AJTjvHsdzNBtVPSIesGC6dFS+7SibDca7A/Uc10nupzPBTpU2JcQQof2IgLtY8/WGzxw6jos
9h26WTVeukpFN5rzL+Ztageb0kVIIc+DxzKNuxyMusW+6u5sCBlJX13rj17aOxaibUMFSg9+MQvu
ZJQrqVXhjmmLWyA7NklVuHX/o+7XwCkLC4Q8Ed7oUDHApf/NZnpwJveqzoB2HOJ9U8j3jlEfoaBL
IsU1m24je+vtYn9AGhHAT4QYeLXPGeudqtGGOmP53ikCAn9LX7iquQP+JeHzeVMLWxcYZAOZUTwb
p8Ph2BcyWSBA7gwEA9ab6Xbq5ZcZWkXAAYYeIkQBcycAiW0oGizLPn9OWq9dY+RdyLsiUwjnAm4P
UvTGPFqKyhErIxAWp+avyPIKmYI2uvCybtuQXeRswzrdlOxHqK5F/Auud2R4+vuBRwjTqkdLC/le
Kv19Y/a+JbW7sgivQdGyspHmGvJTyAlb4LWbGrgR2mrHtkgZ56BgQmSugWcsSn/Y6r3e3af8o2id
jWn/NJ1nLeF+aDYQt1wJRxeiH6RiCXwD5zpUsGZbDB2dERWmzfdc/9OIW0e7QxvGxhp2YXUV9ePa
UBfcEfHCdGLgaQ71lNm1LipH8kj2eOaMjyhCeByCJGTgXpQVXm78NaMrvdrU6HNQQe/Fq0dH25TO
x/kt8Y25OE6kIjUDDgv4LKgyTvNMvLIyXe3FvhuVBxrCa1Gh8sM42aqR9qwV6rattXeUxtB/WriF
BppDpd5GeBAUQ1Mg7cp8CslsV2jlz/M/7eQcwhN56nieVgNdyXM1laiwu3gMSfXUywdIUrgD3Qqx
0eMdiS7OVMEA7iQo7GH/Il81Oxg0yftWiJY/aUXh7XiUrSz10lDwxpnKWMjr4gg6dmpzUAY1tht8
n7qlCrkUJvz6d139jMtf5yftxKemqSJ4r5nTNY5BHVvKs7TRJNPFk+mNclPE2/OfP9kheK7pyFdN
IDDQN85zGAZTBzoKEMQb2lfGnhK5I2LXK/vQAP+QvnIzLIwFBJHGRJaK2+GEyVdtlV5oZimemLhS
yA19PD+Wpc/j4QwxXmR7TkUq6yILwTMaiyehfUUbjX1d/nmUjoCpQp3KAVf+8UpMuXs7gxjIE5q1
fzdrAcfSjz/8+uRxB0cyh6ZkayWaeKqKn56prWT2TsJA5BMOvz65wcHX9bSJOjCYiqfPdNgrn337
evncIH+EA0cH48tJZVep+7xDoap6ytlHw2qvpfrFjjq1MeMVgMQqksTzsxUiOKNCEyxu7NxLibDZ
vOv1P5p1O4xXSn3xuwZREi5l4MHwykSaZHZpKTouRrtMxVMfI+FWNF7Btob1Eq51U56uOuwAOgcg
xKRQP4+dgXVxyi5qxRNNNmWy6Vfuv7XPT38/WHZJwLzMcny+re8S/pJfTMA1TRMkuyb2TehJzdO5
XHfSOArxfdLYviyjhwoiIhSCCcRmXqbZz+e97NSLAdpBBIH0NIye6FTnTt1Y0Sj7J+AaXdr/jaxX
s1/h+1yYsokUE6G/gwcGMLjHU9aPUYawMpVPvQXZmFL46sWHIErECMYxZfj+Sf9EFNZ5bCZtD0d2
6/gefPjnJ2lhACgLg4xyeraALGM2AExdNdgkM54gS+Vw4OUuxlBB9QB3+LTbTQJZtNneGIssH1Qr
Np6c7NNIn5Jiq5HtWk/DwlJj72Gj402ODql55Aao+4D4JtGf6r2mSb+pi018MV8gBnJoY5ZX6Bqr
gbfBRpKoftK/Vtpa3vv0doUFAApRlZtyuvMnnl62LVpaYYHHfqH9wMWyzdlfMlwr+iYjaxCHhTnD
awsNTegsm3jqpr8f7HbSdiVgKZr6ZI/kKiM+GMqUJtqddy8EawseNmHPpnYKENadMEZWoh0hHGlq
T7Vs9CcWkfxKJnoaAYmm7tFcWD5A6Jd5amhpO6EO4EPt0cjlOmMhC8+RZFC91DGrnTSK/K5qml+1
bf0iGXBs3MidZkOLyPo50jh5Gc0STRtWjLKXp2theK332m9TR4sLsETadZUxK3EdR6b+pFO+6Vum
7BwBNeRYtnKvDI75U8fjsXLb3FK2DeUUHSDRF6/ibWulIKtKAGeoKiXD16nwushCksyR9DoJ01+p
ksVb3pjCdfQs32o0rv5mkrZ3EnSAt8xukHgUavIZMzQcuPEwqPDRBmchxCi3o0Bjs1fFxqcoGgOl
ISt5F1VjZi5655+o3b/mfV36ozVmb4VjlX6b0G6L4UPlq5jEp2k4XiV5Rly7pdmGhwquuSZ7AXFI
dFcPCtlorfJrHCAx7XbNCC1IqF8UX8ogY7c1u2SjZxxM6AN9CXuSvQiQ/l5RLlTPNlor9yKIhlA/
RkOPtmndlFZvbdY47z2qWPXGLlKyo7wF9Xn3Rh0oU9FyUG9tB5PuModEnmi4/IAMs4XFKQ1IJYRF
8TLwEu8dVXHC60HTaq9QU/3RSnq9dG3BitxnTLMDvVV7VAViiOpAEqtyMyqiR0srh98J6f5yEdXb
itefbEQuzI01JaKuTmJUEvLOfu15/goB7jd1HCHVjpYtEjRWxl0g8EBrrQyRT0Zmc6iTQ1vYNR1Z
Cg/SSuyPaQOHk0MQzuvqkO0T5GWudEc8A1v+aVAZRCyNobFay01Sk78N7YUblqZ8gPJm3/i13Rrl
fa2U7a4X7CvvdSvcAryPlv66M57NpKtaL+To/PZpo4E8Ners2vZsOSRPwEe8M7NhuEsUc9L46veZ
SD5pZQVD2vDaVVL23lP+W8aV4lZZrHuhI9HJx9reg3yO5SY8trc1N8W1o7SmtkkSzjY5T+PCh2S4
fdtASbxyuVaBXyLSuEuSsNuYZprsynSEkJzRcJ+i+feLZ1COy7LiBbJ0kUvKTN+wMnpra0V7NZla
Xg9D/aeCcE3nQo+G3UBUUfHaxvhsI220fMXSavuqSEb6p4MKHzS8ifRwvjUbFTy+IiBNBu60CgRN
Rd9CngNyQ4hpksTPIzxAUbN5LSiA71fgP41itHRnrf4QEqAIxlqMbmWAkV+GWubJzjF9K0++zLRi
vlWnbbMpbSN3jQYy3VtbdiNcyVBdtSd36aAR5uqDXlXX9QDpOdC5QSUk7SuPRdCxrPMSBPEU9FoE
TSIe0kiND3H0QI1BANLo8hcoYyuoRBSR14e64TlqpanbPkZty6sH+482KnVx12fiPgOf/T3rWarC
NcSLWhR3Q6oEuVVyZTd2nBWQACMdmCKT51DmH9ROcfD0iaGPvpH07xxMTP0NlKjTO6MTONZalnUU
0oHaay1VTB3yMfoD1wg6ijIn618YKaL+ujGU6Ko3ePQ0gCFBQTtQyxFqGczNlEjb2WMYXVdNwZJN
qlhtuIOnPmSC7JowSdxWzd4tgp52XIPCN/EDvNripRdnStu6UaQm96ot40chw8zvu66rNoPR3/ak
wuZjCSfcZ1Lav1VclFsZh+R3KLZtvu2Azt6QsIf/owv7Qaa6GgKXY0bgrCX2D5GoReJnpSHebKEN
zygG/gLrM7ktmu6R5VgMherkHcAku3dpUseek1lV5HIdvb5xXDN37HPp5cD+3EWGnW9zg8ifbSPC
ndbZxQtR5MvI0g80z/BrW62MOzU3tTu7gntgNyteZ3ShC0RW46YKSXxkR0M0crNhOwIkdadkoQKF
P7PrpJsX4y8wBaXKTkMSW/1T1ZYN4rxGV/2sl73f4rB381g3fRQKdb81qwoQpMYYCXT8Ssfte92B
tkr+u6u03suVDmcrQ4fHteQxLe6ziVPjri0AxxlQo659kSt6CQpyI3Y2ZQFag0YluIdUs8ddLUEG
l3AwrtdXWjt8lENu+2aB5mcOPZPbaBR3dR83btPlAOHR/JdjxzgjIb3SWKPq153QNoYBwn3S42A1
+k53a50rH7g3vgY9SYjXlGXr2+ogMMMdgjyXtYRzDD1M6M7C9Zf5Y57LbDcMrICbxlHp6mOjxV7T
JrkbMwf9h0b5QiDrDO05G8k0rQmlD8zIVWop3pijx5UyBhZI/ESiFfCqvNd2paKpGwg0217S2um9
JrPCzdt8x43QDSnWpenww3BTt08AIpNHVUTMQ3Mu9qjeVeDPSMHL7FZ5w15BKJpv+UDUjZFkIZw2
rJ9MKUF0GPIq6FH6vtLA/n0HjGS0y+UYu3bTfw2YSg8XLvdsFMEeTTT476bMoV84Wr+JujTEflSa
j4rnGVYj7D+qHFxmhKaPQKuEG6akzQfOw/4jz4bBx1Fd3pR2XO9tXpQ4JCy98kKrz35AapNuQOPW
1h4IEVlTXiVxXmr3Skv7T1AVq+4ohOYBU4ld2NDwQ4jiN61NY2vipHBJlqheJ9XQ40qbXZs1Jsmx
2j+61uxJT19VDsnA2lHsJ5un2tZuY1N4iUT9W0OxAhkbM7yimqj9kMelB6JJ6JWEjno3xGbqRiar
r3E2M5f9P9KurDlOXVv/IqpAYnwFerSNHXfbTvJCOYnDIGYhCfj19yOn6l4bdzXlc/feb66NWvPS
Wt+Qu/WGZZ1zxgXXRooycbQYlDYYwZ4RpHbyoMQ7bKeYKXYxYerG8+LEd9PBJYhc+8mv3Kq9A/PY
/EFl/tITN31WfV771uC2NwVOFh+2kuBpcURTjdNiPw0I8R7cCR5IG00O1E9yWv3hve6E+K245Tkv
Sn+M9T9JgWJfKBv9bPYDH/aaLVl/L00j/c0J4htJu2PnkW+9WWa37TQW5QFubAwOfXBq6ALYct7q
mfPIbMWwwI3Ct63uR+L2D03e1nvNK7OAsHSHIM61BghkDts8jXcdF/LAbM0MDW2wD9BO6wOgkmE5
q0sit1kN2bLOmGagEu5xOpbwT61AHBdWGSUTTTaxmXabAZ6b+D946CWvHXfKQLRat8F6gf6LTcOs
aXJ/8Nxptob9S0fjl2rUFnoKFUDkqAAwb2fmbtjG1p+EVro/sRhYfDD5fPhbguqRl0jUZanv5Qqd
sBt4qyJluK0gXRqYBsMRqtI3MCGL7dAwjooIf6GszYKC2D+m0cqOrLfuYZMEqSi3+VvWlRvliS7+
gKqi32ZuLM6TG8c7o6jA79dU/lQlfb0pY33cJ42tvM1oFnp+Bw3/1tdKL7nRW2+CVCpYya6jai8k
nbB6n9YaojIGJsDGUyMgqC5uOqsS9U9UOTPLt8yy/N6MuAZ9vaXpyYSQLCwvs5a+CuV0PwjjP6HI
+grT3Dgop5QjosthJaLO8VjDc7frERCmOHpudd7LJiyYDQvYPFdDF7i4rP4M7uTuIEotXxFNdCGy
ORacsDIUUvK+azdporUbKy7GjcdIfgN+e3dPSqU/8B52nq3dWJgKm7EgT3jp+U02xk+sb4Doiwkv
nNteODXxE1NOU5g4GtlqRP8bp728L0j11Nl2ucGRjLeEnrV7o7JjSKHUwAtJrUxeM171CF47u8Po
cC/d1TiqAgVQwE9T6+obvCeg4TVp6aBuK7Nsyblo7KraQ80za7Y2gl6IeMf5lhUtC1mWnlFw+1Mz
hH+1lQfUEiPOQoGHhjf99TzZ43iH0Wfm4NczTP+mZC57ASDLvZ0akm+GHDjoEXv61NsTQvu67X9m
xOrPmqndt50EyslzeryNRhHolsBWyGM8fRq4MJ4xm26/M8Y8y2O/rmSi3ZCxrFLI40vNE4haUU3o
RdsilpyqbaJ00GOEZv+QmKAfceFZyZ3VI9XsAIC217OhNg+NNCJUMiV0CSWtg9IU+r7ILSo2qdsh
75OMKKAAwG1GrZ25YCcVv0kOkz8J6b3I8DIFhUuVHmUCgI1vIEH1rIk6OWQ0TlTYEGhWaJUNnSSQ
Aeqj15Y4dHDopy+Dnbi+5hQYBwBzIKXV1GAhGLTegP7zalsT04FHR2xsDu5D0/MGrlFpC5jklAUs
yc+6AXOovKtOpd4/1cjqH02vQeiXTD3ufpcHcVqW97VeVsGAuuJLZVcPUwNbZaHDWtgWOnZ1WqcH
g0BwMjMadwdJB4LNTN0Q4OTqCDlDvXsEt4X4rhm31V2i0raMoFnx2Nv6T/gHcXEbJ73pfot1HWJD
ky4KP26L36UlzjotnkjbWVivpnxJdat5cgtuNL5GxumlMcUQyba7hTOkHeISZVj1nvtTZtOL6f6q
0krgHaLp+8S2tJ95les+dGcA986clqTbzFHlYwxVmBc7wa8369r5JSeBa9Ck8OPMrc04Ns91LrKg
yrEv4Jr4xqWbYJfVL6YaqsCAz7mfDm3tO61m7Vq7qAJOQXkRg6efERM/pa6ZvUC53HmFhld6nCzY
F2cVd4rZp6+OYrg5i6Au8LgtQMTYFKjf3wpoL+lbY0riR5g6e1UIc4Kq2U+meOSVzdQt7MihSlnY
eO+lHihcQsVvhhzfWC9uZJtDCNouX0dnOtU2gb61tBpZ3onU/U3jyvTLFnDKTZsKXEpKNwSk6lxA
bFyngs6bSwfsrrqvMeFQXScHr68dkGfM9mDV+i99sH6ZnsiDusIBaZX6L8LBSSQ4ivwpw2Cg+lSi
DjykGLM27p8nQFSC0TVi7KBC/m3NSYOxpZMEY+dMBVIRaXLbV1IcG6oJ6jPV3MZTooG7ZwFlkhNp
GSFL7JehAYzeyMaHobCdEK9+vAJVluNg8c6dHr9oTab5jlWYuykrmmCcaLGflJtu6zwW+GlZ+81W
lcTzvpnJBnHe/QQJvQ+zCdF3xRoc2OlYR4NL0QcF7h2bCnnW1FS8MphqfQf3r5J7pIm6+xxoY5/g
6pGBcszTBOWopxZKBXtHdVkekFRnt5AWs54almSzJXrXA7EGwyIfsST90QDudpjIoEQY15rTbqu6
tHdSwFa+qfQXvJVVWAIDFUmoZW54WXMg76nxWtS9GPcyAWEZ7yog/BKcFLgFPd/r9TbgrjftmsH9
jqGPfUQloE+4CGLHST/Xhan2LENiwIHhrGFsvaz3jnrnwOa5iDMR9T3rzFuvFtNGWBk5ZtztApSa
u9BU/TOypnRva+SHl7aDP9TeUyrRMcos306t2zjXTyruEZyz5LfDmx8IzJzNlFLvoDq8DT1U6geH
qVOTpH2/6Tq9CDpdweZU0/UqbGmchZ2Lt04/xr8cSFgFllZAs88s9mVB9qS19zUsLrsA4XPrO/a0
aRFeeTacobvvLt33NveN0XojQ9JtedsYNzSF0zUc4uM3C0mR19Tp8TSv9ESEdjFLyRbVPZ6hz4Qn
bMOkLBF38nyrPIf7UOgqbk2F7OrY6j9GLWtuytKBxa2Km1ev6unRKCTfdDBnjGLTVN9Ul8R4bkJl
Rnfyc9lPv/OktnYSstWjz2mKd7OONI9MGw8rn1vD2S28p0rTixSQKhvZuCKTIcO+CFhveIe20Mow
h0pR7ce4WH7HuEWeAMWQBlzs898NQoSbZKD6XZbY8OFWg4T1smveTG5D7nujNJHHKTXdl2YMjVpX
++4R9WBOk7HrKlNt6rzPbhWBmG4MGpYPn8G/bqq9dVZt+p6bnxwGca8GAXMIWvOvOK4gLxoDRxRP
mXNIrNK2jwPEu57NCbkwQ2je90F0Ngtl0rluYCVGf292+QR5AKtBHOBpKTKqpeMLQzbQCs+bp6xK
0FTqvEiPyFAWrvGoFG3eMtHCRSTGyQmu/DR9b3Ad7HqK5+52wPPwW2cTvCltu2l+c8ogF8rbx87o
CUR4Idgb9HkKx3uDVOeK2cMRtywKeqNXDLeyyJztIJtfQ8JwGNlSiW+Ck/Y7VGMmaBx25SbpNLh+
Vq2OswYkjhzEQsfv4nJA+tD7ieRAHiR9yV8mILvu7YEkSeDCwRPdQqhytEmb6TAPiZ2tikcV6CKH
tDxxn0feZW8eMqEPkFN6AfLI3k9kpAEywxMOj3Q0N1NsvxhI5RUTDlUbSu6Q1EvZb9GRHr8+5wXS
CzLPwoQL+tOoY/t5HJFEymKFA9BL6M8ej9AbbXLbP7GYZ1w3H/C7eTh08dgHLRJnIfGE3AAW1J5j
Dw9cQ3qPRKZxIM3a8QmtsRGrUvmFmZnBgANn25t18poD8/AIAYP+0eB8gv1ofydtRR+AZMuFr0g2
Py80ZmIl0WHAEYvXcSs7Y1dlE3IhQO0CZdAgUXWcqD3sTL0cH0CXc+9MBeOssbSq3XxQPPad8qYw
h0e5X3ia9FMdDjm+0U8aXhjMtIPWoGylLHup5gCFEZjzQqJNR9nhY82haUwDcdVIT458mZyNpPta
fb2gBfUSQBOgYwHiiLko0zDHRWRRMoqKXGjk+2SNlXypnAGgyD8YlvEZs24hl0WRc6KnUttwKzDW
hGYvfH8uIQPEATz/Zz/skumxx7jnnnrrF45QLMTrFZkLU/D++0tApM0dhQQcvl80ErmjvVkdEmTi
rjey0gm6QFIhST+6SP+4KFTf4hrRVqpKlz4PRAUk5AG3AwFs/vu70hVB1gdWIrYD+PDxLVlT3P/8
dcjdAc0NoAvcSaEN9fHr7uhRjWaCnoAB0w5uub8+NjPw4wPiCvyi959fjA2ebybhKT6vN7eec5DT
QY07B/mI682s9WKxD5CpRPlD6+mpmn5Pwzn79f/7/KKsSxreJCgW01PT75HopiszfHGQUJ6EugBK
oWCwfZwDCH5VdtZY+PX6FpbQY+Obb/Wa9uilIQJAHE40Hp6InzR84sZIWZOj9l0OuBnH2oeV5ddH
aVasmOUvgXVeUiyznFdlBgnck4ncZGZuyvqrrDUspvcNOItxyuspb6CbdRJU+soNY30NQH1pkICk
h/UEBWcXbX1sQWslRa6JmKfnBt6I9qot/KXv/zNqR2kVWPdl0Vt5LstoI+yTwn2IiN1R2sokzGOw
2HAzPgM/H1jLzwamgpkop5q9c5IqmpIQ8gtq1z161dd3xIdmFqAprcxZ4rlopkEJIUyK4PpSurAj
CPCJFkgsAM1/sjVpa6Q70rR2ECBbd2wIrXJnonLcIQlzvaHPFwQ0swBTBD4a0FAQET5OeG8bVJaN
h7eFOWW3o1WdUKuw7hshzZWWLnQJ7C/QjUA6mXWIFi0lKWrXhLn6yTDeUNMK1BCjnJeB4yC+3hLw
ZjOweAZOf1IeUxkUKbD4xlM/EjwHWtXJGwAOyE+mMmQhUzf+MrgQCQ0IRwDYi2UHQfqPg4g62wj0
W2+eUr7hctOv6Wr/o8osFjWApATAV3CHZ2DNxwY66uCVUiMMMTwk6RLNKoIyK1xAhjt+N5VTMoDZ
38CNGkWfJNQGQwENYTp+PxntzWS47IASZPZoAGXgJ3g/75BkciKEruMtLUdd2422Le4NVGkjOvyE
4xhEu+w9M6x+W+iJ2lQdWEKZ3jiVH1s5v9cnJ9kMlq794gUzHvMcoef1dXlhtYBwCuINHMMBmF7K
IHuwYtDtqaMnF2epV5xHQvxh2iGNd72dzxD0mdmKplDxQwyAdfNxaAcGLpbITHpC3dqn6kFAjgFZ
rZEjQYVKeDLcCrEj5QHPQOSZVw6rz9wfYNawSG1cTCBg4HD/2DqdE0+Vq8cn4547FtR5Ewzw78Z8
8rI60Bq8/ZBqW1GE+HwGY6kCnQMCCxomS4JZLOzadYYmPqVJsos1bfvt+pBe+D5o1eAuzJZckJdb
jKgz6qqw4yY7t7WKKqM8UmNF9G+thXnxvIsI67L3OOQds7NAubXfaPaXoZFQhwK2bMaYQZrSXcwK
s2CLJCjLznmOKCFYpfhd/P3Qe7ex4oCXW5LWPNEIvYAm3skgAMmUOwjc/hdT8K6BxYHE48FsxhYN
NPqWn3WycsB+/v14sKB4BLwtKOifdAp12ce0RnbsBGYfayAs/OU4B9/HDEAyd346LskAzEi0vlax
diqdm8rYKXdl232+9ABI/bftZi1Y6NZ8XD9E6+EBYVjs7E6Hyjvn9rYaj1+dgY9NLOKDamgtHfAY
dra0EOymck3W5cIU/KOgguaGmPbTJksgXMysCv5zpn4oj3Xy5R3gGTagosC5gkT16cKRKi1UOWn5
ufqdAuAsv76AQDMH8BEHBM4+ZzE6rC1J2Y4eO1Mkx4lfv3x98N9/fsG1IbKze0fi82V144q7zln5
+fP6+Hgdzyz5//35SyNjE1VEJk183xBB4wCuQHyk51EzDzJ3TSvwwlpF5gT4b2AqwWheosCH3LbT
wiurs2M/1UL6AxzO1shJny/bWWX2/9qYF9u787QtOXRVEJ6dtU2jMl9ujDlzufnypHxoZHEtuHYF
7n+MRmoK77T8Zqq+fK+hF5ChAlcXlDmEmotetFY88LyqzjjQN5M5HuNC7P6LPrxrYnGuKh7bVRwX
1fmZj3dD/uVrzZuB/ojyDAuXz/JYYoXshgQF3lPJfvV1QMlKrHPhzAADDfBsDwMFCvtimosa2KAB
yc3ToIfZASiZLw/Oh88vJphpILMC8W+fZDZsoQNWs3Fl313sANRSoUSCuAXx/ccZLkhmT3JSGKAO
0EcHfjZqpYX5Ny52NpBEuNdgLIV04vJ9msfcQELWdU6q2wLwZrNtLLfXh+nCZoNED97YSPv929Uf
O1EDykNqFDhP0LUNzDyqtZsm6YLiyxYGUIRExhJGnhBunMmVH9tp8EDIoA7pnpK8uYmP5WqUdOEU
/NDA4hBPSZp2I4r1J/YXoKLU21pZ4BSgi65sumWQDMoFwCCQrkJ+aH78LAny0jBj3gyOdu4dxGNk
UxfkqIlnB+wFIQ6TN4bAfaEoke6vz9Q/IsG71TBzSfCGxOMAclh4tS45uFWfUSOJB3oeB0BLwMxk
pp8A//DkTSPdZfCYRvmifs56S73FJRFvqra9m6pR8d/Ss8tjFevPDTwxtiWJPV+jE0E1VwKZRjU8
LfqWQ6JiLFL3Me1b2JgJkt5DpFfB5R1q+0F5lDQA0US1CWAIw5PmVoAnNHwDu3lvBxBEszMEBTYN
gMQDB1YF7h5sAHK99FhxC+Rp+qg86wxmpx5eH5jFEv7PuFAkTEFzhJ7LP3/Jd/dFQjxZpo6k58y6
+b6rq1v2/XoDi43+nwZMaI3CsOJC+FFw3nu6LuhZl0kI3H0nyUoX1lpYXBYcfsvETNEF+Epou/i/
6ACBhC3SdYhfZ5n1j5svrZBGq7mBz5vaLsvT/Up8Ri9MAWh74Gaa4Erqn6ifVGXIo7ktPcPGC9qf
MWNR4hjNk9HXyYNuQelIsyY419RxHsZQDgos1lh3KEgnli+Vw7cOFdaxIcx+LHnd75AyIH9tpe5i
QOb2OlEukjNaHra51hy8iRu73NJAE3AEwkGDA0nn8mYre4CqJFgIO8NMh2DMwIwLUOznfsOE/qeF
ELEvYtArpnGgN0AmrcmTXphGHA8YBAPpRCyV5Z2Tg0qa2oN5puSv95rQ5+vrcHEdzOsQE6gbJkhT
ULFfXgdNH7te6cb0jJyibwJ2MAxHAMSvN2LMB+XimJlJOWD4QJ4KlbJFJ8rJ6QfmJebZGZ2wLnYx
/+7tJLI35k+A8YAGp3XI3mbgux2W4x/b+GY7PyUS5ZpcCaGWqgP/6TAUlKAF4SAiXL68iMdjyCjW
5pmI+q5ri40y0wcDnr0ygT9ROkU0BtIJgge0Njakrld25YVVPQuy/W/zi10JZJEQeYbmJQeUkoHo
8KA1N4k5rTwAP/UTqeeZUUkgezTLBS0FFycuPCvG7o2QK7zXIBZiNzjMVcO2tGjzjcrZfetm3wdt
Y3D2oJvZSkfJXNJ4P+eQZ/2P3gZShshULg8Ipije6Mit3ROBkm8tPCMgmg7EYN2cy1Yv7uB7VB/S
nJlzOo8csHZ6IDWxAxky2pa+F26RBIn0/k59Dh3uMmkAGBygmtBJtQfk/YuxF84a/INHMUrbMzHR
m6fu3Zkf2wDKMNgERw7Qs4eu+1psCqqoriNXC60RUITx9FzsAbcykyE2hREJZLvrnN9C2/Xl+j5b
bOa5CbxlkefDjkbKb/mSGrFkR28snchNCeRIwTN61tNYASorxUpTi2NpbgqhPERXXTxIIDGxeCdA
wlJTFdAHEbMSD+/D1BS/Mm0yV5bxhR6BZjerI4Ohj4rWHKG9mxNEAF4pSi4jOLn7JRR4BdB7IKdc
H7fFpvzXGRQJIBEDQR2ogC+mJgNltLCqUUWIhDYFfTJFurF14Fzrle5cbAgZXzx/cOai5PuxO0bX
g48GeUxAPEV1aJpR26RAvey5m/4wEhyC1/t1afSsd80tRq+tHXDjbDSHa8p3TBoOU7IxrT/XW5lv
+ncb/T+jB/UjnDaeNRuVfOwUEZUjkGBRkVQtrhB7546RaSo/z195iWVodndV/UXkxb9G4SsAbTq8
88DHXITmyLuMUJ0Y0OjQ+QN5sLvWz+jXqh7/GplllkCFx/2IPNrHnmGb9ZTbjYpmItr0HHOysh4u
TdD7Bha7yB5bYWKNq0h/BmvDN7cm8PrXZ2ce/eXsvG9i3sjvdlDsFGNRTGgi2cP9q9T+BOBM+Ws6
HZcWtkNAS4cHH0rPS+naCgz4uBZoZZJAXu8Gv7e39n81Wtg6DnASqOXRxZwnkI0DA4jJKOXeloKI
NBujmvbb9QFbPsb+zTpONcPFAeogTb5Yz3YPoDUzShlVHBtzm1Hly71KwTEtbhicDL3ncY1WfOk0
fd/komeZ1pQNTWoZQf293qhqf71La59fxOoK/JCWIKEX8eRbP92zdGWNXfo+0i4WtKJwRkMy4uMa
a9yaGKkoRdS4PRhZoaBr9cFLGwXgIRMpC2i5faphdbYLTiuisijNnwgw2oX8WRbfvz5K0HKAxgnE
iz57Sc7kODhZMxFxv3CRuGi0lWvmYiegvw/9g1nAc3nN9CrmJdx4ZVSSYwy2jbftq91/0Yd3TSwu
GEAoHSMHRjLq+VGO+zXwxOceIGs3FxPxL6LYZS29kTpz884WEdDcR7AA7mz+WE1f7gNwMqiLoCEg
xj7d+UOlZUbVD0MEi7k827rT9voYfT4R8X3IwcyOWnNtYXHoGmpkQpjVEJkyDqX9V2R/pnQ6xqbc
FGaxUiW52BhqbHCJnFWSl3oUbmpqmZ6UQ+QZ1aEc7zyAlkdwHvXe8nX+X4wcqj7I7EFmCOmc5T6E
G7aHo36MkteG7kFavT5wF05GaNoiswqV79kow118n0y0KlinDZGw9AdKRO9ztwmgv/koExPm6533
ZDJ20mRy7Kl6ut76hbUHnJkDCfx/ihjL98QgQXoRVIhIGOS5AD2ucfI3yr8oQYzTH9W+/2tmiSc0
7W7SRKpEpErnrz52LxNYzdd78vmyRBOzRdWsJo869bxm3l3JzGglXjStAHHuZ0/d7dh6oRx5qMC+
+y9awktmlsOY0UgLVEXCXa4ZbiMiRscbp5UQALDaIO0QChYDX3taX1jreNfMSnez8MqnF07sgYNK
nYFHTa3qLVoChLlsu2/KgEOup8iwEbYewEOlbIEz6NwKHl221RyI2bETgPnDJiUZmDcNoPm1sE0/
lrI/XB+Rtd+4OCDNqQa7T0oedYW+YSmd/EJVRzCRHkyjehnLZnO9vUtzbeMYA+OJQk15KdxkTb0r
rW7kUdLCvo0kGngIs+ykfdcX9sps/3t0fYz1kM0FpAo4XoIobPkoA/mw0tu64ZEB1V71lmnfHfok
xwejuxHVTtpHnWkHq0O2sf0z0JX37aWRfd/4HCS8W9UdgbNpCieJiFecorSjXltHPQ1M94KpsvdU
xm/Xh3YJbPm3VWfjCugnejMSY7G6Bza5RUc5jwq94oAxOMa+pbDsKkDx9stB5DdNQfN7QQB4yToL
+ecuIb4FDYEAd4+1MtOXzidkDxBrg439+RnUt0VZQOGvjzoFdQ7eaPdMFm9DumZOdmlFvW9nESsO
GfwbMTR9BAayIfJQKzSwb8BRB9nw+gDPM/ZpOSGeR6jyzz5x7vG7GXWTogEdtusjkWrJrxE5C1Ao
8/TP9VYujhvsM+dMFZ76y4ScLfk02KPRR73XPozVuHeaWYckXUFcGJfage7e7HkDyBVZenzxDkT+
glAegSY9gZhbTZsY8C8/7jXqQ6PEDRPPiQNoiBRnWRUlyL7OFGpgIgRT2lh+SwwG3ieCkhKcxZXQ
8MKkwmsV9TjkBGBlvbwSjNQc+jFjPKpAfq1RNKHJUSNHab1cH+wLU4riK142BhRx9U/VPxiwtHEm
0Y7UX4byzYAUwvUGLsUIH1pYxAhjrniuipJH3rBtGgWFHOHLrPQ9fuoMKPuoZ7zdfZusVfgvHD8f
2l1EdWUp7XLW74l489ya4NXwEGoAnD3ma76fl1oydRQ/HMDaUORcvKbg/lJ5fD7oLPZa62EK6ii8
ovGGnx6vj+WlyXrX0FL8UpAYLrajwF0Ft7jsNtv+/z6/OD49nUMdPUY/hrz0TU9uXG8t33VxNbzv
wmI1ZLwpS6rNl0ITjbjbnToOlMW2JRidpAqxUgJm5NvRWRm6C5sdwL8Z3oOTC24Vi6OLWLEmLChU
RLQpx42oIcXfEp7dJpCZWdm6l5oCaAWOZAjncIYthjFrhsKrDR0L3mO3Tmru0/i2s1Yu17VGFuMI
WhWp2kTBJxniE0n5wp3XzFgzZbi0sN/3ZLGFbId7unQRG6XuIQF9QLf3JnmyUOLzwutLb62leeW/
u1na0ZJ9AwmwaErDzIHaRwDqUcLv8n7l1L+0hd53abEOJASMwKOdeFTG4w2Edh8dRn9d78ulo/t9
E/Pf3/VlKKwyphpGDUrLUL/5hYp6QLod+6Ln6RztwDEIoB8k3ZFrofOYvmuH9K2TtgW2EstH6wgm
ug5hh6neXO/NpZlB+g7oDVSPEMksVjPUEeLSzuZ4tSi9R9mB1d+B4LnTcB6GcNJoj72cupfrjV4a
wveNLlZ3qmD7ElfYQkYBl46/KWq++q1WPV1v5ULXYJLuIEsN5UOAaxbndpcyN3ETZKmysZ6+kakd
9npRuwfXyvH+csf+W+6JNf+2S0EqJBAR2iCjASjBsiYjdeyk0cDymLRvNn/tHPumyxQ8JouA9HLX
2jK00juoBNzFkBLqppX3zoWDA9ASlBtm1yncWItVg7JbFU9gm0ecwo4RjNlkeCZ0pZELI4tG8B9u
ReiXLYkPPDb0toSFZpQa3jFL0qBsulsBjxVZHBu5GmLMa3ARl8KnC05jqInPVZvFOWVmqi+hOdFF
XZl/swqwVUne7WTKXi2eFGHNWAYNOvOplJ3f2WkA4b7863cn0FnEnJ/xiLaXa0kWadyNpddGTZH/
9NofmRKZf325znH8p17+XxNLyhgeKEkNdmMbMWOPvOpdPtp+3p4IsNqN3T+a5sokXlopJrydMIVA
JX/C29KC1jQxzTYCUPLVFsOTFPykDQjfrvfrwmbH3sP3EYZ7UNlazJ4YLNJNvd1GBrxZyuGuFGfR
f7OzH9ebuXDyA5WCUwng6rmAsziWoXuTgTjbtVH8rbfu3GIFyXipF8ggzuEfituflvwIfULMRIvR
0jaqvZHylTsQHVs5jS/MCVxyZqc4+MKCUjT//d2ZTyuv0ceywPVVWEeu8WAS/W5iw0ozF5YaHkVQ
5UUNDwfVMloqKodVbZHoKKYNb01q/oh7708v3Nuy1GLIt8QQ0sWfVgKnz63OZWoUjSj8aPEwW1w1
mdN74wAts8iaxjycxATlJwJbjgRUcAJNoDEGMswY17JvnxfG3CwS8LNHF4CWCyomRNFUq1WFHjVG
aD5JY7ey7j7P2cfvL7qFhyXu7wbfL1F4821tgopIGvfQ0iuipEbSqTR3QvW/SVZ/x4vmtesmWHkh
SWNMFYzYeRxOhrUdRjeahAYSP/nGqfmQx3Sfu8O3RnrYK4TfFVMrQ50KyN015wFCAiRpdrULZDNp
T6yCnU4q9cBLhk2MPFxPhoAK+7mrnSPe2kDQ1f1z1YEBpazA1mhg9MYNJCx2uDlXMuBLIAgCF8CK
wHACUBPQCs9bbHgPwvE51GYw4E3K7ifmiqOqObmrBkPuk5QYjxmUPqEbNpD6HkCo35rWd6cR1s8A
rUB/zb6bfqpUNEWoZS6784BQDu3G/d01AGUqiJms7IbPC+Tfz0SkANg+CgWLCdRMUTtmUdp3o/u9
c78n4fUFgqjt08kOjCcYnAjRcI2hyPFxVzstG6ERw627yrXLoM3cjZWP37mYAmqozaTVmW+0CWTQ
UEOt6NY2y6PV0Szs2+ogs/51pJoP8eE8BHn/m+a4h8HM91XVHfC5sNbHrc7qwIXRXdCNPRQtvOkJ
PAoRjgMe4J2b3OvQaTl62QQpssJ8IyOUQGqCCjfpHkST3JaF962tu+QGArKQ+6mRNc6AFK75hkBW
Naej+JvQtgmqOIeko8hqH7Q5GCbEajc07kuV93kAlbgoHSoFhVu+0YzihszBR0Zb6qvUZL4A4u7Q
ZuMslwpZQOkWajN4GTTiGIPYpPYXCn/BYBpb4PYDiCZBLhBidI7USx9KCZnPxqzfxsgXQ303LX4M
rn0rq/4ls7xQVe7BbNp7y+B3EP8JKYVEVJ8ehlg/mL13E2dWACbzEYC4F/AdD5C33Auk3ttChBOf
oHxZbKHAfgf1i31et2cn7g6TldxOabGtkZua+h91bYSKWxvpaHdpBnWrCeJwlmoeqmTc16NzNuz4
sUgl6sZeBzGQCUqenY4sZKteTYjz1NDmQb40skuyaZUXZH0RVUylh1KTIZXusCEpVgLUBtPM+hUb
01FPehFUXp4E1eQlEP8tIElkJNB/1rJoojkyjip/zCDYAZbmL62ynK3JRmil5lBbU6r6SROnO7ZZ
vrNFDEUtSO5ACdWjYwh7dXNnJVARdEothP4kxtrVqjB249cclgPHovOM0Gl1IEiA1YXEgOlDTiOF
IxCIUX3pbu3YWgF/XtiC8IVzCFRFgZb6ZMVaQi5OcSatO1PzoFZSv6RyZZP/Kxd9DK/s9038y1y8
u1rxkil6PgjrTve4DgkekmxrvLJfRg2SVIHDPJxNFg0NfRsjgT2G97IjBz3L9U1X/oXE/a4qQqEx
iOu8tW0IvVkLGDeOqiht7ajUO0jd2GFFRwmh03YKu1JOzyw3+C0bS7Zy53wORpDYhN2UAe4skh5L
MEwWpzqgEcZwB1WbgA8Rz1BeaU5ukq6M2ueT62ND3seT639IO6/duLVlXT8RAeZwS3aW2qIky7Z8
QzgyZ3IwPP356H3OXhbV6IbXwQImsKYxuzwGa6SqP5QA8q1Om7m0zWgp/aIzFv17pePvEMCk3obo
jUFIPKHHczxBS/xY1bv6FiP2+igobr8NURWoT1bLdKX5dhbIs34FjXh9k/9DkHqXXrhmwTnC3YIm
39sYcZlVAbLDBhad6KG52dzsVbt/Ltp6q+BG7sSOpzk9grPyPOwcJVZ3ajV3m0aWfqjttK00VL3S
CEWh3kCsVmQuVIvlcDwKKX2SzOIL0rybOCiG4zxmGTtsGN0nXTp709jV26rVzW061y9jOWhHU0q8
JpBe5bp6HCT5QbGHp3zWHqWp8KdQv4+HIT2PKqpJVjU9mU6xFb2+R4X2rq/0L0GafXXy6HMW5oab
wMH2lKbh0uCM34pEoB/e3atydZ50ZROL6mxl1XExl0ojR8N6cdpNXfyV5g1XGcPAhqMyd1OIsG6m
qvddhChjq3+UJ4OzrPZ06ABy0+yArVPoAjsWCeWOpXmIk/lZyTTDHRLnnsLs8/Wv9f79yl4AEAD6
BSjQd9X3KLOboYiFiRqjQLXKqvGn6qenXo2fShwLA9O88QZ6f/XlSY5SAHV4hyNGXRU80iktc5HO
ytmZi6xwIwj7p6kYu+chdRBji9Ew519O3blop3J3fbB/WGJvU5M9Gti3ToHnAqbSVhfJxT4YzlFp
O/e11tQvVt7lx76rNU9QXdqLXkQv9DQlvx4k8/vi13kC4KM+4nagneIABVpDau1PWSkb903cpTvM
oDLdNazI2bdjjYqz6fTx81Rk4zYNje9lo4bP/VRWqadWbYj5riyeeOEbWwOx3AhFfE3+pFaa/ANr
w4o86DiGWQe+YswgMrHceQ1kqPpOaTkvNo5w53yS8Fho6uHemtvgXm8rcVfbUXyW0FHdUGLuDpNS
I8nU4y1o1kp817eoeiPLYPmtCKaPQWAOL6Ko2LG5B/9S1LbddWSmFxtGELh1ZErYNZRm6CV4um5L
oKF7+Ki3aq7LPrD6GGwQ1IXYuzHHXIMn0wQVA7yLxFlruy+NGm1rQ3iwHjYFu0Ru1Lt5CJ4Qv7px
Cb2QgDCzlocr0H/KYcsW+dfpZ7eWZMdqPJxLQDx9/LuMX6LumEW0EW15UxrfbuTc+1HyRCbfqCjy
oF1rHfBeseFQTBPnxrbvH0R+TLQ7/da+/v7WQCuYHRfQ3rLzrqkStSXqKrSL6ZzUj1Px8O/wQyAv
BqAhHd4Aq2f1jhlEnHa1zLGROxCY6lRfvEzDz7KJmOG/TxenILQXmtrAq1cHlJaouTWG2nhWxmdb
3ZF0o3U33IKjXbg1AKf7T5TVJkRWKPC4WEuWhlVKm+4z7bVbyv7Gy/XhXDhv3wRaTZxUR+lUygSS
y988ILDdluXP/38hltT4K59HdPyNVCVE6njheG51D2vH6yHeHxJ8/uUJu4DeF2jo2xBdqgdKly/T
1bK9pZs++lZ3XgvS4JZj6YUPgyIOZBz4T0iirOUrKmWEMVEq4pwalvgZ5/K8TwMzfogTdOQR2QBv
f31olwNS8ee5u5yEq6FlZdnofWWKc5iFCOmnB51h4eviBeMto7cLswh4DNz2/+VsLn+Vvz6UDGUL
ieQRDcDWVI9zH8/7oqrqn3nkjM9aJyeeNQ7TrVrqhZ0B0a2lWge6i012NUCYKClK5Jk4Gzr6180k
yzuBncT++jReyHOoLrYC7YXXPcyIt2MztKZH5rESZ2VoJr8ep5R6Tqhsp167Bc3402RenRt0HGnU
LJ0F0GSr+2UqK6FtT6k4R7NIPogcyVxcTqQHLBpaP6pm7Uc6dfMZ+Y/wQzPP0rckSuODjvIicLMc
m7rZjk8BpzbmOtHsoSwfbCDJh08OcpquKJWAQpKculoxz66ZG2q/KFfiDu1YtjtmUX5UR3zU+7qs
0cTEqWFAuemeAx+9AHRkXQ7O4RCN7Y8O3UnQjhJrpi8x2BjL/SiPvDZFVXmDhnOkxjntTuaIGGrm
bAf0s7iFwB4F7+dVaFvv9BG/jyGznGOs4dFZz5jVYCltHPsCDxoz0bPPaq79UsbO+OWMs+m1FZop
na70J1UZAqwXunqfFHX6IBc9PgE9vZJfoOClc2Z3auZqSlLZntm0w2OXBHg3/XtakBIo76DM9t6Y
scpDdZZhl5z1Tg7OQ1m2X9OgaO4hMt7S5Lhwm6CsTokN4LpFHXeV5zMuEFok0gG3nr5A0NSwH3CF
DB5qKZ22miVp26Ars3u01INfPEOj/2KkWGlS8eK0N+g2vV0AaZtKIG+b4Wwr04+mzzU+TvMpD5Go
vT6lF3aRNw/e1ThxNYg0o+YojnDQSFw73GBbMiUPothdD/SnG/HXOsM3EjQtwJyFsQfPZH3oyw2p
aMZa9NB2krGNR6V+iptx2ojEgT9vAoWeKqXYtE1huUlkolinDbsKKwS5YusueOFd/wuttmpIi9wK
KNJTqgem6qwx5FoiZw1As/hxCFUYREPanS2FglbWw+qYY/OWpuDFeOj9EZHbCLC2t58UkAj2LWGZ
PEbRBv+wxnzUcDW51UBc7c//M6q/oqyuIolaTXPZE0VRfjpz5zq3zO5WW/O7AKvMbARw1yImQMPd
PrZeFPHU3Copvadc8m0WlOciZLawu5a/xF9nG2zoqHGKMXyMh+kujcsPuqTtLQmbh4pL74izkmIE
myAOfFDOblvYL9dz49IgEZiEhwOj/z38s+vsGO1pOXzMon4Txtq+tR6q6cv1IJcS4u8gq5uWhS+c
pmBl9ahOBf5HCdZvSEFKj5L4eD3QxdGgGOvALl8YXus1bgwOrglO9NjU1vcoLn+aJu5Yjni8Hmb1
EvqTGTBN6bFxz8ZvcZUZSjEOZVxo0WMSg1LrI3Foe3TVY+UZgArChNpvHo83FvGlmLTZ0HxTAccD
1X+bKHyekr5iEj065nfHOCTxxzw+6Y3j1k7rDla6vT7ESzO5ODEuQsUwT9aPvbbUONiHOnqkwKw0
H9mSoapfD3FpAcMHYNuXua++uxynylAjCGWHjzhk2cpzkfwbE2/5SvATLaaLKtGi+fF2xgolmicH
IwO/xmhRWcjbNwBWFwYAtobqKQ9UupHrbMuKopfUVnf8fNjKO+vW3nDp5+l52+SzgrKLsWTEX1sD
GHxrUkLD8TPx4V7cqple/nX6tyBHeTCsH76jrBWKTGnElyIUYz4P+Y01cmHNgwugQbwcAMg9rPI1
oYCoTdEQPrYGx+0PzfRUh+vZjUbhhVG8ibL8+V9zFOL7VwyhYPvKij0eOt+sJr3xhrscgosYl+al
+bY6Z4QcIOvRsUOa07THKuCuwSTv+kq4PFf/CbGaqzxsu2oeCRGqJ03a2IYXFfvulsLhhSWN4o0K
BxKeBZDm9bGsiaoWlFv8rDHcSXsK6mP9fH0gF+YKBTx2XwpEC7NvteQUG6hhA8/I7zpPbw6I0l//
/QsT5SxHPv0KoEnvZKlzmWbu1MmsuPKXLA04fpwqoXqDfOOu+H6qyKo/pTVK8RSGVktvzGwjpJbt
+POPLn3IPvXin7cOAkDm4cRHvwwIxSpvDbuAXGDbNP/u42Nt/nPOLrJAi+Yyj0dEelYJpUgtOpCZ
avuIjEw0NI/XP8O76cHjG4nDPzqkCy1p9ZAcDckOsrhW/b68oxc83Cn29nqEd4lEBKyel4cxR907
dXP4YkEjTa3uV0200VtsOeZ/Q3kCaKfvhTIaSB+cuN8BwnBIs6MmUXQ/z1xqi7Qkr4/g/SuAL8wy
W6q0vGt4Xb39xIYIRVsE1exH9IhzNDOTaI+iiSvFp6KesPoCU/g8yK+hsW2CQ1DfSIH3N8slvoqE
sbOAgd5VFgQmsw12bzP18Ce9UTdRYHjzeDdjtINO0kPTbFDJCG9kxoXvhjgRCC1qnngsrIkZgyKh
vEV90DcLHADv0u7GBnMh8/hVxCNI6gvOBn2WSHreV5MvZ5ugP+vtSYr+9drA0uFQpF6rcIF8J4NJ
e8zRAl0e/Uz9qYCgUKRfNzJjOTHevA//REBk4Q94Cozn28xQQ0xCwnoYSe7GjbsB1WKPB8zQPUiz
j1vzq5GYW2PE2q8ND9djX5y/hW1ngw0DX7PaGCjql3IJ/NzXeueTmIov6WQ+a8ANroe5lAbgjRXK
g7yFOQrejjCfUJU3FGvy21oWfKi4OWZpdkvPYfmV9TyS2qjFLshjFInfRomdXGpFAgzqj3FSx14k
/5KTyTNkEDLT038xpL+CrY42M8TIqKhClnOLmUy+waTi1o6xtKnfjQcc5XL0WPTbVuNRGp4cjmSQ
3M4zUByvMLN9X79WyuDS5fHyKXTzdie3N+7hF6eRy4elLyTdd3JOAj/FFHja5Ed9m7imMD/SAf6Q
mqUXGP2+zeRbOxM1gPVILS7nXEYUaqsc5mtpcFGpk4Z75uxLcxfv2iCdsFvNrRAXFqVZGGOUkW3m
GJ/ODzM4w42UZIB0DafzUixP3NnshUc/ftGMCOYtADcMe0NshOYCr0647HnkZlVbHwSMDzfTiv45
7DWcbvqsOcS5am/DodU/6NOgPGpjr206vLLP5WiLQ6aEn7SqHT7nujb+TI3cORhhLH1KJ/2nZA3Z
Fh3V5MmMwAHQtdQ3Fru8pxgD38Yuvle9gpuNJs9VvunLvgB0NObBYXaqfCdhDAl8aTQPod4It+vN
edOZQ37nxNO0rWVcYq2WQqZeJzr1R008avlouBp1SkxbJ3xioqo693Pp7FFocXZt1ltoAuBHpZRF
tcEBQfd0B585JZeHrVUvGuGiw2pRDSToBUo4PVlxEj8NchMDC5gg8Ojh79KWwUgZTfaQjUbnlRSk
vECWQEOnJaKCmOedcw3f6wqnzc2oGcOmBvO37ZvuW6LhnqgbuYKF1qRs2FNLt4zy4N4KTaCMaiE/
tbl+H1L6qejh0azG4C/It7GTmjjjNuHRDLvpoHFlBwOv7ELTouyR2D8NI583cdLELiXLcJMlsbxN
ZIMpHRJp6/Rt+gVB0PKeGq9M0QJNR1c3R0u57+L4CcyLhtPwGDwmifNdK9PhQM27Ekx961BWpj5w
AK9HA9mIXp2pYZsdh+qLMsc2mMdSD3sPeOXr1CRG6xWKnT9ItjRsNNj639VxbvXNYKvO19gO5Ve1
60CqDQ1gCWmyrBd1UovvgZUrH7EvLO/lnGysVedXI4MzmzWsdZmaZxJj2gZ59yuXRuk5SIP5Pg+n
9Kudl7p9hI3abQyrH82NbsTYRraDiidumfyOxGw+DS1WU3HoYNRmTyEQPlN42Kmbe8o40VMhJ3bl
OjjGfXKktv0eV7HwZCmi7tLArg1aJ39E6E7aBLztaVNbEdbPY2adtXp4tqQxgmgg5uKh0vtwj33h
zOS0sYusYXgcc9D6cdXpW6Vjl42WJJkMCw/yYfIrvRTMc/wD1njytQjt/gGiNJbYTMZLgtyYeQzK
LN8NWmU+TwFz75pqFD5aGPJ+kJQi/JjV1VfVquApVeorvSveKMNUYRQ141w1SO0Of74vszQaOz7S
+MDcOp+1BasIThEYiV52G1T7yx0yyjZ4fvnVmCXDwEUdBZ4y7gE5GXQP2oY+LHa5zicd50uasXmx
kUOt3Vqj3H4NWZmV51h5eNbrrmegduZ2Nh5y03cr+S7YhcOgwE73V5gZM154AA+VAdBJDXqXhMI9
0mytZK/kSevZgyM2sxmUG6NzEoACOp6m+I55PGOUnSaa+qiVjo7tV2S9tHoin0QchF4WTgD2Wk33
JnLOHeYAH65wlL25bmsah0Dymp7GbpKZOCdiYYllSDzEez3V6s+t0KXvZmcKd9Zx7sqtSnhqnEl3
ZhQP+zmzcy/Hi41ONEDf2EhyT217xNzrWG+frUzDoTeI7X2eNaXX9Nb4W3A5uGt4xHzvyzg74oNr
IBJW4purpjk2YbgcHdh4ZK80omGTyUL5hElxC0wwG/r7PK6j74bE2QOZOgS+lDTz3mlMcdKS2thX
g2Rth0wRn9U+RUJxtMFXSxD49+E02IfKiEBYlol4RsXFdpO0ST+qeRfvmxj5P2GK6E6gi/o4Bn3F
Ni5hzAdi3UuUXkYwLTF2mSS1T9jGTY9J1vabvkNqJixmc9PbaekLqTNPSB04h66X5m1YmekXTFXz
QzJNCmZkNJC6TLbuprgsT2YLZSRIO4z1+nouf7X4B7vYjcOllrtHQ8GQMwmcx1BSgg3eTD/RdMak
fIBjrmfZZ2q8uVuGEoYUgdltaL3hlC1hGS05xfwhHQBXSzaOzmldczDgj3puaxCivIuEq2Yjmr5d
KruNHhTbNisrfD+xqDw1tcrfib/UvUi6fgempj/PKpaNcmk3Ww0N7i2AxcnTwSduImPSD2EoK7ug
CJ3tqDlckkKl/8rpm22nKIm388hbyJIqnNhiKdlWKTktSt08NhCVvNHUwdZLuH1Ho+Kca9Fn9L8K
x2sd/XfmmPMzMOHmqUqqfN9qhLX6xtjZgVy4TpiOn4ouszb1ABcR0hHoyajDBr5PZDRtgm5fSW21
jdj1Tk4H1SmDmrtrsOzbtWz8R+hkoyc1qXnU0XJ9RjZo8KRWwQVXDuuNVZE7bWqpWysS5mbOUd6U
JvD83lAh1jlqbbgJu9FxsYbW77PJRlAh5R9GYOEPGuHk6ZRtDqiYTWOS0uYETk3ZJnWRPrWJE+61
tq6eGtB5x7yZ+5e6GcF4Trb+2OAGu+Ugy7ZCEt23tIfEP9pT7ToKYhWJ0Q37olfDZpMwWa7qhAXY
Jfzp0sopjpkaaBtLK+u7ajE/1SYnPjQkMUs67p71UY9/JCZcfdFY4oDGxYCTspS7ydz/LA2tdZH9
hfOgkGZjWip3LNnAo2Co7ioLq24Ll0h36uz5gL4oiyyg35VgIbkQm2ZXmzP92BWS+MAl3tRP9ICm
wY0SPJIRL3tOk7A6jdiCYsYqk7MmlMssKMtt1cvmqQo1satzw3JtoeZnHPZCz2wrayOVRo7OL7er
yEIQUxtBCwdh8ZoW8uwG+qwfqU4FuxqjqN1g670ry5ntToXZepnRVzhcGc62GrEaLmrzhz2LH401
Wq9CBApX0Zgtr1flfSNKkKpAJN0proJD11T6XTJFIf3LKN5raV9+Smcp8FQD3kuaFUCiWgyt6zBO
NjICvTtDLpt9gaLrPbcCcnASpTv2uN42pXC2iH0+9mHkGC5aQNiA142xj4MSeeLSxEl+Wg6bpBN8
0wkPWx70+tOol2iK0cdsPMXBS1MXcebVqhiA88K7Cdo2PhTYnfkzjqeHsoWdDZSyRMO0Mz+wjiYc
pcPwoWxT+UNTlNEGFWNplyjSsC8H+oYTcrOWm2MjvqGcUe2StFu4IQDynic1/JUZpQfO8aFejMcV
dGg+m3YsJq+cpearZk2tr9R9+lOvuvSLM5shzAFMDwc5+pEqKf7c0kKoDmYN01xH81rBVRaQtXoo
DYHaVBPIW2S7I7cWrbUxZnDmXR+PXpA3zVZUerhLJLNz53rQD47Sd9tMUkg6nmzwf8rXqXQUNgwn
f7D1GVx9EaHarM+TG0LHcEfqJ9tQL5E0xAt6axphJHuDUqnGXi+mWeyawa6eCjEGrh6Fn8NZj9yw
6xpsXqvI2Oq0Gf1IT8S9gVphdkqcpKq4zKIuTJOz3yR6o0GDcOBZh9bPoUkHtypJej2oot3Yj1xK
h9A+BM7AsZNzDMZZaW6nBAUZmNs9dlxKtLPCsnjVVDzMaWV0H61Oyk5tW86+KYWxCRZ1bsu7JpwN
mfZcUHsJjpWKFyGY+tCObAiROo9eT1mEIwUR1WxKO7S6jdRvEWZ54maG6XlQZbuIgup9MQr7hVY1
jPNkqPrTiG9o4naBjExioQTxr0wUva9LVv6chVZ619UC3EQiAPUDghi9LgLNXXPD2wdlJ+0cuLgu
GmgYWc5wcWegDYesrKND6QztRk+trx25cA6qCq7gEOSfxtpM7kWEAWyaL/WiSQDyS/ppN2pmuYFu
pblaXcsfbbWKfZRpMPI24ojnUN3vtamwt2ooyheR1bzCZ2ycnSpdLj3YdYeUnk9RNxfbMqw+S23T
bovEzO+LpK/ukLDvzrx4Qs58DRZG1ozPllmHR7lJSBU8V4+1kfzmv0o20aD16J2zNo1oEnsHr6Aj
z63ar6uam32j2EjW6kA4ojQUfjaVkisNVrLV1C7D0Z4nRh6Fw4sWGOrObAz5AcCm/rGTzXIbRUG+
KZIBgrmcC7cca3Enp9iwT6aYnmI9h0KZzhgizbriFkPf7po08OzEPhbt+CkNdGnTJ2jWhuqQekle
iA/qyFupZTv0ZL1od6qa6bvFrcrTWnnYR4ZQNrgX/wrSBuy2KepT2cTKh1LF9DWTMVI1ZZzb50Gg
Lmx395oSdd+yAj9MOa61M5bp+JZaBS7VQ21yVI/pKZLLFNQNgnrpLO8jRXJtp8CyfFbn00DDb9sF
SX3CaT7caUbQuOEcdk+ORhEdTVB1M3ZNfqfZgbPLKngjNjbW9wr+gJsqcZydgOXtWU3ZfkT46GcS
d/aDrLHNmQCY3A6KHE1dLTtOYWx/Uxslp6Ed9Bu1a7oHMy/0O6VwupPVy7/MRdNB7RvllIzaCDEJ
WicFuWw3GzgLRHRaPPyOAQc35bQ1e0zQg8g2t9I4KvvQkHFWz+zkt6721P61UHqozTQ5xWWf79Jw
gMFmGNEWbsvssoVjUdpwMMRGi+mr3C0YepTycS5r/BKo8EGadNvFBNHeyHGKEbITZUdcr4y7Edsw
NxiqyDXisHrt6mTaykMQYKAtcm+Ws/nkqFP6DQFoc2c3yng/N8PvKUmzF12TmEsj/TQ4rbQr++BH
37b5c6Mlld9lAaL5o6r68KeEy3U03ArVLPZcxEMPLJq6oT4ybJKo1FyF73PsY2hMqllLpz6MReVS
OZE/oEYUeH03dJtMKSBRD8oxQNJrGzqT9KB3FCUAOZV3VKDLs9CT4TGPpfEFT+rnuctxDKjk3HkO
HP1BE7L0IjkxhrlpBo2sTpzIj9IBx+1oPJeaU3pIfvx2irS/g/42nlQBp0znyPLiaBxAbTVA8Gd7
yB4LNW+9ksmRCN/L1tHE6XaTJmiF1EUC+SuWbXdom9CD+lLdabUi70Uh215d2WKXR0Hq1ZrxCYSj
fcBKvfidigkqw4S/t0CIZ4tusOAp1tQPZoewTqc60NHKSpmfTHSrj2avJB43XnmPafbvJkudg1Dr
dDOGJveyuNXuanW2drmk3EfVkHt2WMl+rYllCq3p2DmSs4m19FuepzHAVtvZJU3WU1TQUi9TKEAV
hcSNmxeYcQLTML6Uoznughl+WYgeypdUkprPwRibJ5O1saenV7tl7YgHifuUG6cBkKO6prwlcgXT
32D+wJFaL0o35mMdo2nNyzW4S/Ep2+bVKB3wa8RJfcAplduFFe3kEBmuPMs6N65yZ1tQ/HTDvv5l
Y1/tZizxg0Sdads1EqIpYyNt56qqHrkwz64EIsmtZTIqdIzBVZtROduwS++jvIk//WOldCnuofVH
KxFL0XeILgR2TWN27NnvlaOp3s+3yAiXioc25UN+WeF+oK26T0UbtvBNxtnvemRojpF6o8dw4/f1
FZtoQJnfVmJ+33nIMGP8RzMVYAn8j74TMPoF4bxG74+WzRk3BrOP2SeVwpMm76akutHAvDSGv4Os
GpitkRuDKQgCXi+V3FsOfbd+fvUJHEBjkEn5eYuSY/lYh6//nkLO0uABNQ1tcg1OmKx6MlOqT37e
fvVb7ds//7pN+xJky6LoifLg275B0Ayd1AhT9qVG/apSHqIC9q/dRQvaAmV8miyAW4nyNgRONkNa
tZXhB3L+YBg2dfVJ+319GO96OX9igEmgv8JbZE0Xo4PgaKAFDV9xHpTWbwoqFR+vh1iaGm86EksI
TcULFdIRLdPlz/+CV/R6qeMlURp+zxnZqtazkQlq9NlXqwADez3WkpLvYgFGISCYV8K9jTVRaKzn
qjA4IMdDmovTHPSPiEJ8VNvwhzz1lCPHG+qTF9IYNKSJ6BPdI7xRVyHlShrtRK8Nv8TZKztF4c/r
Q1qWwXpIi2on4HEgVMDk3w4pU1PuM0Vg+Wrxc+72eTy51FLdkYUvK1SBbkFc19JZy96CGB6Kx0tX
HhvFVUCjcpyswCLUL4SloF4VGDRIIF4FlIfLaJvGgpJt8XHUEKAoqsC7PtxL07nsazaTCv7DWf78
r2yhqttJJuvZB6LhTQNCnf9opvU/4/srwqpDJjjTEf5RTT8EtZSTktbH60O4lPCLAhjHCxoToCfe
DgFyW4H0aUdG4B9Dj2XQ6eBUyzF7i0nzbrIWDIXGdAH9RDTJWi2tSeHeP1i95reU0KIJMs0tt+RL
CATIQLSwQSNbSAessiGBmy93daP6My2zsN/nhV80qOtVaJfWOyNvP0td/kUO9H3rFPuIep4+/ro+
nxdGuWzjoO+AuKJ3tlphqVzDcO+dybcokMJNvZ+19kY78WIICJgo41oWPjGriax4i1FL0CZ/aKvf
chOcrNzeXx/Fu6ygYQ9K7n9DrNrZII2SMGvUyU+7b0qhuHnxMBYZPObd9Ti3hrI6tXl/2HYZEKfI
ER6tYi7eNzbZSxG4PrPZgSmEtLoaSQTwIRmjmAhLKTDUc1hi/S1+4vttCOCRBtsNNyrI+M6fxPxr
I5CnWq8xsxz8prXCAqwZljn12Ni8+J0W1dUoqg9ZUmZ306jGL6UZ2zttuOVFfqGtjT8RlFmK/rKK
hNfbpZxLYZFYfQbUgRqIZYL4V7n4ohOjKS1kkVvmORfDEWURyYSmu76yJC21zd7UBt/Ai00rv4z9
Ignfem3/WS9voB7fnSvL/AIeg1n4RxNktbCtBg9dpRwHfxzlTypsl8Y0G9egUcU1Y0rQFCo2sZn9
UGb7xhZ/MTJaaGCyuL2+gwUPulY1gaIMfo8P0dBbrkpr2SyOgXaviMcWHkwg1dvrq+LdxYDRQqJY
AEWOzFa2Gm0kEPUS8M99HALnTTHlSGBUXlTWm9LuTHdiM9vmKmSjfw9rIP7GLo1xJmn0Nn/0tu0l
p3FG3+AMyM19pKJWLqm8a5UN/7esbnzUC0tz0XHlg4KX4N202scyZ+QlbWnka0gvgqrgLUzdu/si
8wjKn2YbV1LU8lcLgoaVUfSiZO3zqLadyC2w08y6f74FLGHos3H+g/9Fr+vtvLEEgFuo7ejPuoV5
jPGgpM3x+qe5OFXsxgtonCfC+gkVTRI9jkaMflqV/eNkU0nmPRI+X49yKe8QTaa3qQK8By31diC5
EzSGIZWjT0rSAj0YzdJPO1V97/XGYRSv18NdOGQWe+X/Dbfa/NEkElMc1KOvREA4xl+2+nFyzN2c
/LgeZ5n/N5dSvg8qKQBPuWMrgHXfDquXKycKjWL0KW09GUHFJjy9JpX+yWoVV0UAyBHWhxxMtXc9
7sVTgfUEqw3wKALzq8QoM5Hh6phMflxGrhJIVILqrWG0VOp+1s5Lyd001L7rt3hCl9IeJgBXLegA
73GQKIwbXRsrQBLnF4VXi9H8rqSfN8a2TNpqUiGRk4ogLUn5NSLWlGP6l8M8+qH8YLADoxsLj/Oh
D0wvtlpXmR/N4qDJ50j9LQ3Hf+dCsRWzK/NPnZMHncq331QfyibTYln162Jyc4q+YXzT9vP9CN+E
WKb5rzPd7uqlbj2rvp237pgj7vl4fQ4vHKBvAqz2vwbd4t6IGIOS0DrSdlF/HCogKslrr36/HurC
/rFAfk1Oz0WBV1llojxjsZnQGfQt84cZfLuFS7zx83/Ezf6aKlwLZxtWKz/vVmriztmt8suFlLZk
7hj6sv/xjFidiLHQaWPFChWqBuhwPfXKSw1K6JQOinHjVFKW31plNnr5yx0e6RFZ/fPnfw0GzbFi
Vkp5BtLvuEr8qmv3sxTvovKTHv2056VnVh9sgG36jRLKhe33TWD1bcIlRqph39PPfpOEz8CKt5H2
ORj8Tm03c3zob6nvXNqeiAd9gcQAEb5m4lVSoXFPbWe/UsPvZip/r9RqSyeL1kOECldS7OXY+jEH
9b0mwLv8c0ZatPuoGMEkQhZ1lZG9Uxk2EvGTr8KWqdz09f/r551VSVMUaTxFKj9P1YCS9Lazf/8X
Abjy894Ekctj8+3HCtu4Teyhn/w8lD6h4sqNO7SNG4+X5UfWqQhh4v8FWdusdEJOZGeoAaoGBADI
/FSkxgtV+59jRLtDll8lB6XTwr7ltXxpvSkmNBBWAUzJ9Su2aWgeKEEClL79YnLH7vY0U69P4IXT
3/o7xHoHb01zFG0++7G10b81yjZvDqj9XQ9yYWMiCAafCKnyJNdX+0ar5KrWzgTR5o0xecWtebo8
iP/8/mrJBpMkV0YI5WHABNfZh8pu6A7qrard5a/xnyirC0zb2VNfCKJo9VbW3PiLdmscFyP8ucDy
jEVOd5XNpTl1aRf9ee8DX8/s6GumIjTd/KP9x8JBsRaCC2LAS5y1XK8dRa0+19PkG7zjRrX7ENLH
do2ovUFpuDwe3mxArRF/WN+XAxTEYr0Hjm+U5wLgdOsDUPkvUsv+T4jV7dUJ/w9p57EcN9Js4SdC
BLzZtm8aESRFkdQGodGM4L3H098PnH9mutGIRlB3Iy0YgexyWVmZJ88pDDePMOGCdCrDdKUF++sW
ZjcXYSMN9dDpkNU6dzECwIe0DHSSMISPSSuD2dE3TnbTyktqKXPHBEdMKpUlGSkYzi2F9ET3vaBS
PCF9CvRuYarmVuP085N3BfwRuhUDawVvb2zkvxoAuZ/UcPrYWCMRIrNEeEMR4nwEfSkofh+kou3l
Gx+GeQjf1vrSu3x2migNkMhUiaWm8bzRCEOQltTJTKgOe7HKVoGpvXx+0cm80XlJOpZ0w2SuzMhx
fFdyRds02q0VFIfASdGBl7bmJ9m5P6aMm58onryVxfPofMpAz5KAEHpKWoXZ7KVIjjcu+cbPVhw4
8fC30s4Ldz0wx8kmFg1B0xF3w0OWO2ELAOnz08VaSBod1dRep0wPegw4whm0we4VgKNuvoaGDSWL
g14thIVze5ikDOw/PCNRU5p4SLlMNNVrnc6mpL9qwh8JCJ8kPlwfzYKRqXsEf1wqdTYagU42y18b
CGvMpXTFrBGeTWM3lsqMTXYYsXrSEKp0rEixjoVf2FrlS21rc0eFiaIRb0y9XrRdyeTrAjr1OtsE
JHxTDpm8d9z61/XpGn/pNDw6NTLZwU5uOGg58tCNQ1KP+XsC6CBT3lkZK/0dU9RPR4F2sm/Tbdyq
TWwNBrD/oIP8SxaLW0uQHpt0uM8C/aUAA319aLPzB/EheSswz0i5nh/OLCqQe8tVOqO0bGVKPAyV
Bac8d7vQxf+PhSnDd0gWsKQZv7ctYx8ImyG6H4GBSwGYNLvbyO3B/08AQ6R/PhAH8sCsUpm4xEO8
LzLvW71fRVH56hZRdevUsCkOFEzIHMfmm1CjVx4DgYDyvjP3tVXTXtNsAiOu99fnd+6thbboiEcg
NwMjw/nPatJICoWaskAWF3/Ekn+vZbW3FozKX1eUw1ZWLCI7kcSff4fDvfef2cmO7d2sBWXj9Xah
tWtgidvFrj1pbudoY4M1+4aS3ser7+T5alh+bXn02TAypyXjCVAt6c14R7Ct34q9VN4KjW99AflO
q4UPPgYp0XgbxCHN8Vae7V05zddCrQbv12d8biOMXbKjKCrX27QQow1O6iUqMx60t95bnW/ET/Lu
flxosIRy+ZsQNpLpO19T36OlzYdVxpYAoYZmAdD3JS2X0Cxz5wZmcpjSZJr56HU+t5KbIMkbCx8d
ddImGaobkr0lqiiRsfD4WzI02StwNCZVE2DI6QFuiOkGbNRDF3cQyljq6/XFmTsOUAwQKpPxAEg3
eS63vjvgrykpJoJwL7f9NrWEveoDdJGoG0Vt8CqK/vfrNufGN64Tbax0Jlykzd288RwT1jU7ch5S
9dGMRIhr18JiFnZ8g01viRM700tVtPpALnqitrBLNimNSCWINKsTVmL4DbFqJSXDwoEPbppIPGaV
vLk+zLmpPTU/CYBitOQcQHSDDWq17NfF8JqWN5K2ieWVaByu25o7+1y6TCZ3O72tk73ph7DK6rXM
Q7GAeyRTqxUvR3993cjsgHjESTr8aeTJJleTGfhGarmsG2+vZq8IwnCn5K6zdpSK9FEYGVvoWsPn
MvaWWENmLRO4EOpZ/DMN8pWILjskXEmQlYdCrtYFdYNB/upL6s7SbclYCF1nwgsifYP6JuWw8Vlx
ftKLkSiqdsB8acIjj/u432XFLfOqf5p8A2Znkbhi7EceiXUmp0+t9K6EL0G06XpYD8WftEFU3rfr
qzazNWizZltAJQBmQB1P48m1UIpSH/Ygke10+OoMO609/sb36X8fQ31ektMW/yx1Y6npcskurXXX
r3JzwRvO/v6T709+vwhxYlIrkWTLVoAaXrfKP40gHFdBh6SAjKgOL9m4HU5mSCT/EUe9ItqiF67k
zSgg8Pkpgh8OZoyRsvTC4WVm2aLzZ0i2ed8Hykqg8+m6gfHkTTwdW3X8NHc/aMvxCj4ZQSU2CKOo
jWyrUWhsais+OoFGt259q3TaodCqcF201kAvZPh23fKML4f3CFTZWGGjZD3xCXUSiokwwiMHWhHa
tf5NsLZN8vQ7RsCVoZJCxWma1FFCRwqMzhPtSERHKur7Y+2IztpDuUNX4oUAcXZEiO6oVNKgMp7u
BrWF2FsEWWbXpf5U18Hz2Em4EuLgoTeXmBZm/BpF8P9sjX8/WTehpLNVRgPYNpvvUfRdKhCv2YAT
gbEihuvs+izOxGEmpVBgh4Cw0Fqb3BGKkZhGYYA0bXIgN7K8qlQetHBaXzczd14pzYFmhTAO/bGJ
T5PpDTEchELsRKnWlkVj+edTuyQVUNAG5zX6s8lmh/eUXnhEsO2xV0C7DbolCa75EfxnYOJxFH0A
VoCOg63mO729qf66PkFz68DDDk/DFBnwhZ0vele0RtUjWmIH7714Yyq2U/7OEsAKKLGHKUFPk9+W
0XoDYn2kq+I/swQVmyWHdnlBKsQY7CMy7Pw/9fmS7EQBlELGg+bTKuDeuNabTyu34nUoqixkdC9X
A1sanIpkjskoTc8jciOZJvm9/pBKN/6t73x6N51/fnIE/RaWjSHh88mdSSv3Usw0g0wEI4XXH4GW
FNumP9/Kep2u70p7oL3HK+CPGB5q16Wz+ihpx0wWN3r1pzT2Tgu3Eo2lUvf1s7vt3P5kfFbfp7TP
tdqDYL3k9DYX/k0dS592LRgBcTPW9cAvTYEWDape+RAySMl/ymvaM+NVaDxeH8gHhvP8khtRlfRm
gcci0phiPNMBsEVACPxAbj7fFU2st+D6FO3Zq/3glVmm/TWNn6y+rL7VmawQiGa+txIiyVkPUUYj
fmWVt51sFF8A1lJ9HJzAf62F2txXalffqr7n2lVSx8chcGM0f4pwnylA3MQexAGN4nJ1IBQp+42W
9N1NR+yIBs6IFgcPceybKvrR5L77SOWpo5ZvSq/h0Amvbq/BmNh7md14UGbWxRAhmYEieegO4SoJ
pHBtxL2xacNaSvZcPA3tbUP2JaDXESizqrx0gfVcpdUvvxXkleCJER1zg18NO/Jg3rHoe/c97c3h
tujN+mjquQ/Wqcn1Xx1Ysr9Qexc211fi0oGNOQYRJ0+GD/7fyZ1vJHRbibHGaucP6CwZNHN/mhAS
ZOGJienTTSmdIvEyTMChjRyyt7s+gjn/RT7CHEVHab6YBhRpykx2tas/iGK784XDkP+VxdVKdW5c
uhCv25rzX6e2Jgewyys1cgts9Y25d6Ft0uVPu3sg/XQH4SW5dumLPr9QpNRNEA5TjQep2WVbbYlI
6zIgIirGy48mCB+mrJCGm5EudCXzAbmFmidQro0on4O6lMWZmSg4tMasp2ziLqcJwzLw3VyQGvPB
F783t4n5dn0d5obBOOg+JlIGYzmJ8knvC5nnWvqDBN/rY2cO0HdoufB1iJT2i9aI0QLX1IdKzbm/
UmGFHlnpwI8C55wcE6eu3WaIigSUVJ4/tll/lEw6pLeFjw4R7Lci7E3Juylm4bYd0Jw3KjiUgiTx
Vk4FTZnoky4ozdJ6TnFR5tbUo3zXF2rC5JvGWslkBF0B9D2O1AfrVEjrT98co0eHJgsUwlhlmfx+
N5KqRoiH+AHSAFFrVpQoVsWniysoJuLUyScQLV6Uaz1ibZWGzuDBEPP1AFCu1DvYJBYc1uXOGq2Q
iyEemglXoMFP5aA2ggehuZUsb90On3eJWCBipHBHC8JFR4/nun2nikn4oMTiSjNo/BfrVdv9ur6F
58ahaFAtgm1lf5jTyDHtNYp3afSA7HT62C/xLo8LOtmwHJD/Pj+aP3mNBFLVeq3G5x3tffC3QnUH
mcZjXu2Dai/ln3aLiE2Tj6CPlozVxcpTTTF6sWN3yUl0j2hCBBHbZ2cLDluDfDNlW4jqp2BqqDaN
wKzS8iGTN6WwT9PD9e+Pjvt8uvg+TxALKKJOE+jkfPiq6PmWEpQPiCMF941oel9FofFuQk0v7lSn
aY+KIBqrzmuX+scu98FoeSzX6zIopGlM6amZXEZVXj5UfyJ9FrxcH9fS1ycXltgjVCAGRfmQB/5a
r47Nb+RDKIXQZ0L4YEFJOm0gsMIIDgtc3kMHX0G/CpSleHRuCLgsVoVs4aWmquJKaiKpLH1ffBGc
O1FZXIHxFTtZfKRnNPIDlonM9jTjItUynAumKz9U2Nq6CTqxTgEb01qMYsM6uEi3fOWdl67p30Wn
Q+CVsbaqJufV7fS+jG/QhB+pYxVrVC+KNSf7hR0jrSK4VEXaRvR6J1BHfQwb2dx4qWfucisSIIPo
ow0VB8Q/FfnZbSvti+lowiHwEpB7cLUPL52lI4UtpbJ7KOkLyWCSM6BSTIPhtpXz9iWuuMNb3W+B
lpSCIazLQuw3SZEZn35ZjU5Xx6tzCxoXBKkyZ0FPYk9+QI8kV+CO/7QHOf++fO6u/CJry1Ifl6B/
jtVXdUmV6zJIPP/+xNtWjRQksSpID23ki3ZbVOW9BGIC0kWxUWhWR131C8Ti+afdFhsKESBuEbTT
L/ppxdyT677qc7sejkbw1cwXrtzLs3H+/cm05WZRO8j35XZDu66E++gW/OIMvBQLHGtimDHbNM0O
lJ7btR0M3MCbnyLQGVoHcR40DhGMb8J97kWbNn/vk3hz3W9NAjzyA5xD8vbA/UhIghY+3w8hFJpo
ywqGXZFXP3pBX6wGb3A2qtF+s7pAP143J0/8/9/2aOH9SLyODUrn9txchpaIDjxbtQbvKzwc7kMk
19KTESvSL3+wqg3ShtorsoHSZkhluViJqePf09oXw1ZZSsUxq33z3vRRu6W04h5zT0QeSCih7ilU
BIVyCKmqIjTWXlm0d542SI+dWrirJq5GwjTHessT4rJYZBVLiPa21wc4eeZ9jI+5tAj6CZovGqAs
ZXBjvQpN2282NXx8YroNl5pQ522oYNPHXOuFfgycgLqTm4lpmyNvjtXtYihxyqUSwuQk/28kICro
FeNEXdRzRKduuXFMwKDFqK98cFz1C/iLHaJPqNQZwtIJGF9cJ7fD3wZRiKO1ltuNLOj51kA8Si1l
tzZtEfXUxleedT+77cL4sYe0bhXF3n1WOysR3go/UJ8i65Mp0gv7kys8TJxQ9LXWtLuqvmlC97bS
jAU3Mnfa0Aobn9CKBLpjXNmTYLF1ob+X2OVkLxMZlh25eO5SUinw00Ds6XXqwpxO3NbfQyJxzTsN
3MbFk92Xm0aVPBQoJPELrDDrwFU+d59cWJhMGhkiVcgRE7CVbifrW3HhPTg7AB00skiztQZR5PmE
eV3XWYmXWvjdZiWg7L3wOJhmGv/+/RTyaUgH10e19NxADyVL2pqdZbfJXndv6l9GcktsAq9q0W/b
Pxxkc0kMwV33ft1PTJ4NH3ZH9QsD2CAnbLoTZHOQqzSH4D+CCdf5JmtfVV6MOcRaffrWDn9A3Xvd
4LgQ09MljxVBQAuwNUyL3Z5gpUikBZadBPHODZw7WYhv0tjsVkrRw84UOtS+nCUs69z6nVqdrJ9F
QiouBdeyOzhv475+qzM4aq6PbHYqxxf3KJTHU2ySyUkcmExjUgq2OtQQ1bUrPw4gtHqPq8dafYKz
GpH6n9dNznlgEJrgtOCoZgXHn3R6jg2/MXJPwwMnt2q416Evj7b/LxPTilBeUf4k023abhD8YdXS
cyFSi/Qgi7huZ87Ny+juWrz4IPeeitRosa9mYFtNu/Wzn4qWHZMGThhqvn9JAXTITqaK++sWZ3ei
SQKDqjFZnmkpKgOwxvZvTNsxnG5rNVW/sRzT3yoedLNiVYlbt8uzTa86S4jkubGOWgscPIp6xNjn
y+ZEudPLneo9OsOxgG/P21TavgiP4FquD3Fu20OWhggv4yMDOL3KGt4nDdIUj7K5blGl1RawFrPf
RxiEyjUAMeRWzweSmFpZRL3vPcLgJUQba0lLeuaeGsHh3MIUDSkXTiYqEGFNo+Bp2E3T7ce3VSdp
26R7rLoFrzRraMwngyL4kIU4Hwj044WUN61uO5m7SqXgSHbjWEPCGm0+vSIGoG3uESADwGknM+Zr
uSqmIsQddaCvMgBM/VKD/4xPoI4Dqw4dQIRM00xs4WppOwSyZqtaC2tY+LUViq9VlH7ugTheHADN
0bhgF/Pimb6hOxUi5IGM3QgMLJSjHK8/P1EEJiO3Ehge/j1fET+XYsgKfc1ulE3Y79Pq+fr3Z07/
GPj8+/3JQgRuCHvnwPfhoE+/x2UI/V6wNcEfxuBXzSXxgpmTguCQTN/82M55IYtWyXo4mIGl2iqI
6kMSLviyKWD3Yzmoq41aOiPlwRQfIAxpnGVuq9rSEItfoO2y3s0kgn1XzZsbN8XFGC2ZLTPhSaDE
CaTa4PJJqw3+3qxhoswLJdnnlt7dUQ5cktmY25IgpOBngg2CpNs4OSfXFOivXByMSrXd1nwmTEOp
IAUYKcDceX1RZxwrSXMELVHChVZo2hs5Us9mjp6othLycnXp7qEvEqb4jeTvDTlYOMtzToPaNkeZ
bkhENCfeaYisPov7WLURk5eLZKMAyTfVl0H+ja2qgS8jGQae7SJjaJpJqboe9E+y9eyRnpbF+0F8
CdW7VLitlwLCubWizsJeBfGkQUxyvlaZF6Y62SrN1lzoPAUxzjewmusbPTc+2Uz6sWdPTU2OOJTb
upzGIS6ke1azJ0tfishmtwPgfx13yMxNYwrdMBqzLTh0bWTmW9Uk6R5lYn8MDCnYNo1m3HlesUTC
M2sUEDcPVkiTLpKLehzVJqzl+F9R3jiRu0WUwlfNuyp58pY4EuacGA3PItc7L30Uos4XS5OzMglL
U7MTOfmlejBXGsmxKaRvqln96Nvkq5PLS8jcuQ3Cuxh2Bvp/kegZx39ymAW56lsrZjemXrvOY1uS
D6CTFo7WnLskMa+y3XmgkiU/N5I4ceK2uabCOvUlg3BBX2IxmR3FqFJJEp4AbAp6qCk2KZ1rqDb1
BTHdkdr1rd11ZzTzHqCR8T8TE68XSH5hDCAi7BqB6D6G3pee2ab8BW1Fk/xoBndvdW/XTX607E9e
V+R7CMVAjRIEXDSg+DWathbXAFXU6mHoqGj4XqjvVQkJGC1Lu5Wuu1C3BwM6DY1e3hYmLN+w18pr
Lwz+ygwkl0J00nVvlxYp5M6uY+xJ1YYreJLQmGhMs1qiYZo7MBxFZexnA4o4DVJVDe0Gox1/c7cV
eAEqB4usmbFqlroNZzcVmSGCVcqJFyGL2gRJC7cX11AO630MqRT1jXDhFTg7GqJViSQwj71pgCeL
qSwYea3ag/jay3gdw1o1+R9yQduh1Oyvr/f8iMaAlSYnJEonzhqy79oQ20G1xeHBNI7dEjR17vuw
hfBK0cndXOCfSrTQXUEmSBIy/wVa8i8IZyzM19wlempidHEn7gTuXgTUwb/aYSEPK6sRoFXGWRLC
bt1mKcs8zW5/XDlsNdQCQL0alPjPrSmKEDl00Rm2W7o6hZtoowjVrRck27ZWvguRcu/H+VZO/G81
6jLXF2t2pLhNnpWEJ6zXue1sgNC3LURsp1WxoVkfSZ6KADpVpXanRX3+87q9ORc3AtTxBngZ1DQn
9jS1qqJsMOhCkVa1q+zbXl4F1lIT+tweGdvdPjL3AO7Hv58soJ8mEJXppWHrue0gO/94fRSzn4cD
bkzUj0iZyRXX5YrhRRSKbbXf58AVj9c/L49x/tRjAr/+9/uTWZKG0gjVgO9HsRZpK7UIYjsfgBSa
gQQJW+Y7yj4XxDpFrk19Q10l4JkbO6t2lCTKxTja04ILjio02hHgrmxUsW3e9KIIHvu6q+D/csKb
FHmBg5uTO1SszHxPI89ZGMec2wGtIo3Jp5FzeJIJco04dTFq2uDH1+EA2CN6zLwImQ/3Rg2szfVZ
m9vKdAeOjxnaeAkGztdckQOxKN3etLP0oFrf+ls/epSVw3UjM/uXghDPcZJb3GfT6M3KCgmFBcoL
cfQcJXDiNSxPsHAol4xMRiK6Yd1EAY8i2Yv36rDvG8oY1sJIZvYwgI+RCOej82aapov1xJTLzDJs
S2xeeqvcaBEF3+uztWBjmqdz3EHqCrBFdpc4z27V35nh8HLdxMyqMwwEGcc+OpKNk7nSfc2t6W8l
V+y9yMm3yniukm/+wmNndhy0soH5IHa+oAQQ9AJpAgBgdkdnuLKWP1egHS8A8Gn0tnMLSJd1bZe6
3GA2hW73HQ2WaKUsJJJmgr6z70/eNLmUthmZC91usnSHqNhtU7ZPHeXSRtHvBXP4YcrhO22gC2bH
qb/wYjLpDBATNDdOd5jslrLle7lpl+12VAo7xm/g69ty7Sz1oc9sAiKNfy1N91kgBKYnRaVpW7nw
6Dn6s6NlICaUh0Du//z0fjszNbmsDcURkC/MUAeOU5qPtc2AZpw/kFjv/7huaWbTnVmarJqUyJ2Q
BnjPXoOHYiUsVadmJ+0DbE+Ge2xXOveXfdLkSu7gyupAu8kNIHnQHVTafecKv7MRTiyNv+TkNu50
XxG70WmW1Y8ECtjG+mmq3SZHBU4p/wyWqgOzE3dibnJ7mo6X+oka4RJ09CuN8cGw4DtnHDT0ZyPw
7++pmzgdeCLi3upxOml46PWd3L5GSzHA0iCmd2fQBwVPHC6a9smo/lDV/fXdtTCEaaMgsN/G8Dwm
KbNeOu276KsrI4oX/L807tELF/DfRBmT0xLnhVmUfUp6r+x4vGUvqjq8BWZx16TSs2gi1WUClHaE
vaL5W7U0kGVZAn7PD3SsaYzdEhdJyKh1k8qUO8POXOtLkBt713Lfs/aTjZcfQbxJ8uEfM+N6nuxx
N/QUtUTH0q6s+i605J+gcSj6ygtHaXY0tKx8AA+gXJlsC8nqkAgTasP23dfU/565vyJ/oT4z6xfA
kYxQA1Ch4uT4BJ6R6B60HrYn3GtpvtI16H+Dr3L09foOnLLj/T1lJ4YmpyiEHKFVM+A1To/EWNmt
TQhKyuYhRxtT7l/d+LGCJLdMk2Mfv123PTuNkG+QnaLmRbntfLV0TwrrzPeRkHfuh/joq59mi/7f
6P4zMdkQcijpflphooRduNl7n0R1/e/7pJNJtBH+XLwaoyFIXFh2bN8x3rOgeZUVZ3t9luZXiJhk
tKIBg5pMk1Z6maREMpTxSK27HuDKLEctMEEzVvfLbaU5qJv2D3EqHJuh2nVD+O36L5jdiwTcjG8M
I6ZdG5Hs87zQAsNGpCXXNvpbBOAgXV83MhMejWjxf41MnJSTiYkhqBhpZTHzNmKT/VEJavKaVkb7
JFhi/SMZ3HYb0AYElaEzLET7s2USHAdaFGSFKdFPDlwEIEsO4sywpU6/8dJwb6BsVTn1WpKLrzSB
7Xuv/5m5wZ9KVx51w4cgorkxY7iv5OYmrpfoCEdzFz7bhONzxMVwOsazc+LJ2haoaZM6uj0INazN
XtXcuakf22JQ9k+lZ6nwemRLSZ1Zo2BxIJACt3WBZRF6H5VKMTRsM7rxlVsz31BoV9XDEC1c3XOL
jU+jN3vsK7tgEwrCJIn4EbotE16tfD3bRRpqikHSPA3NIG57Od25Un3wOunp+jabGyJYHTwqSwzh
x2SbuZbpj63n3BDJ90r9mZX3ek07qHXolwLvudjh1NIkcgzg2dTzXtDtMN4jdDUYm+sjkeaOJYQ+
bFdyfKI2jexFJxqGqEaswoiyOFvFgm9uJKSl6EQpsx+Dl3/jzqfzPRfLbUt72U0We9Fdq5XZY902
zbEKvP6Q+0q27oVehxhaf7z+C+f8+8kPnD4IdA9dRblmlXsluKlS8iQ0RGb6599tpJj+nQZlsqIe
EpCCQcXbdmJqwRtlKW07OwoueTy8Ts1hetlHpSo6nsJlHzjm95JeMkdP35xqKQE5uzGhwwXWTl8s
zSbnBz4CKakLSIDblpZu4hJ6+Kz/UujOTylp35QiW2obn92eJ/Ym29OoIJUWOomc4yBunDj94uS/
AaMxGAzJYcSuIGWa+DBe2eibkf0Ag4S08KbMd62+hVhRLm6VpXfU7Cqd2BoPy4m/bHroArUEf5mF
UKmnP3QpX8tL4frsiSOpNepoEMhOy7pqaDqx65PQFLJj6iCDkxQHlE1XShMdf+PogCpk7simUcM7
H048VG2PAJZhp0r3M+upIA/GM5iO/f/LzPRmpwki6PICMyNvWK76B3L9W0VfCjJn9xqN/R9QQnrP
xr+fLI6fhF3hK+CpJKdDdzy9Q0RyAXQye3xOTEz2Wl4lqFfkowmSQ9raDLeCcFd062yp5D6zB1h8
Ku6AKUZukQkcvfH6rqU0ptso5K161r7cUTLO1ZfrKzMzHsxAsmjBjgEaZfz76ZRJoZOXUNHx8hSP
PIHVlU4KXerrneJVB2XIFkB2c7fJuKnh7x/pdQFWnRvMvVCsUfAe3aj8pMqvmffTvdOjYZMbuvfk
iK53U0WeshosumGCWLLRGNw5eoDmqBqJP+pQjI+qqi0lL2fONTVe9gzJZCZ8qsgkF3WeySBHbFm/
FZz3DjophQrgb0w2jHYjfJcEpjU5bV6gBDIgFCiHNH+k8I/2aGO+DImBImp+o1F3vG5vJvyhyesf
e4Y42UNZbqZDkOEY3ZAQcmPCT5cht2qse2TW/AZOqQV3MnMAeV+ZNLVRXaJXcvLIi0mi+5XREYsY
GwX5moWgaunzk/nrqtBIRJHPa/VbdyMav/N5Chew+gE+ofh/vjXNJG0KUeDzsXFrpV+ozl5fjtmf
f/L9yVlrCZf60uH70VGWdrm/u/75udWG3wDAx1j8vSBo6XNNCAhqNbuMaEYvdXPjD+U7itTbpG22
SSr8JZmhthaapchozlWdGp64Xau1SPjIPRiQLFjDQ7ButGytyj9b85PsluMzmH5oJEZG6Qb54roK
k1bVAbdo3PTfAvHR2l+fwbkFOvn89Jpq8xi25JzPByKMR76++iSp7cfv19GU4cdTsrpIT+mlXDV9
3Sq2ahTmugRZutdQuV7AxM6tB/4VhnlQYQg6TR7ylefy8sgExZbjfTTs2vwgl4c+WHhIz1oBtg/6
G4TsxXaTzLqVoiaV7YzEQKcYRzNG96cTyg3FrCX3PDqOyTOV7CsdWtyEIxvo5OgEAKI7oa9ku+wV
l8aA9gZCrNe8Tt8LMNurSKfJtODhfH0/zJ0oKrMow0FOdUkMGYeqC8q0U0CeZ7c5ME0zo2NACX70
jdCuaz99Uywy9XVkLelWzO1EwHZjMxpCMGz3c1dE41nY66Wr2GJdf/Vi6zYc4oWbeO7Go4jywYeC
qSn+KPG7HJEZT7GTEmXnHtLLTe29X5/AuWUboaaUzkcy9enTEb5QYAFWCsbJJauwktr4Z2zlzkpO
9OSXXHXhIWo9d+Okiri9bnl2dFzlIyvbyNQ62TBJWmpKJnIGpLJrvmdm0X0zMz3aZHI7LByEWVMf
OCvq0TBETG6laNB72RBy1XbC9N4340MoeTdOGixkame3xH9mpjl8CvhdkXkFZmIIZtfhEo3d/DDY
B/TiWMDRJjMGRVqJSjPfH4r7vL+pnR+m9PIbi2KBOedAIRQlTmbKFBK/TKmt2k1afNPU9mD5zp95
bf7/zHxAcE5i2oE6l9MWusI9riB9JnvWrufGJ2nh6QvPgdlJ+29EHznVE1OeLtaDl5iKnYGz0DxS
TKOC3sIGG2d+6vxAy/0zbR91lxMjJelrX+xdkNW+nssrXqDCITZSdduXdbgWY2A8rbKIvJobGjk6
noX0YF/y1Q6lE43wdNUW462gHjz3PggXUiqzJoAiYYELHUzUuZejjdhXu1gEvjxEb62Tf1GieKsF
S80uS2bGm+xk/nTJjT0tVVS7F+L8a+ir/kaLY+G9HaR6u7DDx/TJdK0gUiSDg0ulP2GSXukkMVYU
VMPskZ4IwXK12cFMU65zQ4vqle8G6V089P0uTfJ0Y5aoXmVo665Lpwk52D1457AKD5UBtXLnShos
IKIYIXjfpWs5Fcsbs4dKI9CrdjUYtX+jp/ljkKUwEQVFuKtizTm4dBvtxFCh2SutV3FIO0mvS7j3
Agkn32xR6EF19olYJFpZbVuv6UR3/xLQBVz5qfhdE0ThjceivBUg3r4rISaJV9QP1Z2j0iNM7lxa
hbAzPGuOK60C3/M3atJUx0JL/Z3YOEv5qhm3B26fGaUuAbBo+qYXQtkNXQMAYCZt+42bLSzYTBTD
5+lagD4baZEpaqloswjsXafZeXkneo9pelsWBx/B3Ov7YnYUBC5QSpDOuXhmhxmKH7ScanakrKGo
ycSFl97MFkfib0QSE/sDvJ1s8SYvgzBvS82OM4iAXoZhVfn760OYNUHqh0fwyHY6vR+gII/lzolR
nfb+yOGr0PVqIw0LRmaWA083MhsyDGp14484Oapp7nelWlkqOCVroyjxShIKul2RaQuthSWZGc+Z
qcmUea6n5lbrabZrrSP9viDBIO+uT9mc4yYdCbJPYTgXWndRgMhSZHClpk11N6aOs9Rxt02qPSSN
qe4SzVyoLs1sM5MdRgFPRGGPO/Z8+mq1ctHiVBUbTNsPw+h3oLwer49pdtpOTEymzfJdp2kihbBR
kja9pD1ZnXQoku543cxc5GgxFnPUTID+QzkfyZCGnYBUhmJ3bfytkhBiLoa9HqsA8b1sU7l1uIrC
JUj+7PTh20iGwsxzQbQ7CK4cNj7xvh4/IYWr1QtzN/N9SAY5poyMJ8W02Bb1mhbWKDDbvU43pOmv
Csdf2NUzB4hXw1i/Nfn9tHudz1vaOTVCnAQkEHL9dOVKfK6VONvGmaBu1VbSF56asyOikglIgcfZ
BXNjW5VNVzf0VRlKsHVkbZM3C8+U2QGdWBh/wYlHaIVosNoIC7XnPCWadagF77aoh7VRJ0sh8Oxo
1FHtmWYn6UJ304IEbRhDY9toVrkhbB1NWvAIM6dnpHP7x8I0iA/1nhyJzLOkD5wfrg7ct2uzV7PD
y10/P7OGaMsGeE20fdEXi6BOWyAJpNhtlf0lOJK3MgcFJXi5WLI0Bu2TiAd493+WJguU0Ws6yD07
Tnirgq36rQyYu3UdbLJkO/SfR8TAlwU5MHyuY2V19Lgnu8E0UvpmBkJhFZZONQi3ZpyAKjcXrlNj
bidAuW2AtkBU6YLyQ5WHovL1VrarToxWvRgDMFYRujfNsrb9StM2SVqLK6sclCfFL+uvmgh5uUJA
Xq30Iuig6DRyktiVYN4JQegfAj8KgVE4zU7Wqu4tMjt93QWleYdMdHnUTSH9CuNVuJZcJ3tm8cLb
eMDBqn6prXsl9w5V48DT4vRxvJMdNbl1Qop4KyNLjLXhqfohLqriQROK6NZyHW/Th4ehqo8FDZim
uzGjDXQAe7eLNp209gWIT51Nopu3gZur90RtZKHjrNiIcN88ebChQQiIVI1kNtojfCruLwJVc6tZ
QbkrgnbYQRXq75ImLemjFNt11hKe1jCHrgmAjF99avgrKw3klZzVwkZVy26rOGa0A9rsPxmh4B4g
B4y2yBQOCws35y1GyjaFJkxQjup4rZzsDzUfgpz2IloaAJ4/5e4mCbab6ydr1gS9BtAjj23UHwWO
ExNQi3qq4juarTtbAxE6n5siDn422Y/rdubO1Sg++I+dyVY3ssL16J3QbC948bKtV26HbBsG7drv
spWUVaTzl7Jsc07j1ORk9gBJKGkKTYFtQWtKJWjYuc2CA5yfPdj+x+7zsZ/0fIFyjbxTZzVEkeL/
kXZlTXLiWPcXEcG+vAK5VZUrKdvVtvuF8NYIEDsIwa//jmrmm8lUEqkoz4M7Otod3JR0dXXXcxCY
5B2S08Q6rnPxTbNVRKWSLISuAPxFbQtpGfSa3PC61MXSZQzO5Nmx2BKPVmc9myCSOQBqr34ifMIF
vX9kktX4l0DUWwDOjVzXDbLIGuTa2uGlPJs0RoQY26W2e78EAauJJjCBniP7xyW0JctWMMi2xHox
lvHjqtWKbIPcB/a2CpSn0LMC1gdk3M3rI2KrO6bd6FhnIOiCw0W3+c+mqp3DXNToUgIW9aNTzvmR
kM78VtoliZ10TmPMNHWKXyJPxuCXgD8DM6x4jJE6R5fq9S9JS3+xaNCDhJFpYWPWoQsSmy4tdoR/
6dNHzC8a6Vfm/p22Rahnx9kvIqP45LPXdQRvtldFdPCi2f6HU36q5j5suw+2yj+RfHyxW6APBBIh
JgIEfLX0G0lpoy0mc4zz0gCMj4R9MMVNthsCjOG8//AhCmGwcE6E4OvtGHobnKQwSWfLPaGJxpgV
6muI+33xlItPglgaiEyAl0cVTBZQVGND2ro3zr1eVg96AQB7Z2LsJXVHY8dcai3hNFQ5Whx5ox8H
NrsPxeKDGKfJTCCQL86TA9wyPBGGBZ6opd81QDX7nKGLbY9WwvfiTMjqIZfIBx9hlTuNQ9IOu1aL
G+84lootF1t6vSNXGhhI7jShcJ4F3WwyUXTgJhbGNgf99f6dVsmQ7psHUF7SW1iGU7+YAIKwxpDV
CrN7e7JiHQ4CXgz+oe9QsuzI7xds6ooByTwyPy+Vrp2LKUfpAr51VKyNFXOmvS4V7Y/vXRyeYzFv
AMAlAOvJ1yMdlsHqU8s6285+bR+Wdb+o6p5bVhdgIzreSgEnLndUrjmuDB1czH+wQwPPh6iuhTiA
ayUAMRhaJFDZRt7jBom5o/PSt4bHziRN4QBZafdq0RGjbUHTlh+tkpif19b9uSxps2cVNw6kZeNz
4SLHGDZByk73t3TLQCOIwHGKQBVvgVCoCw9ER3ZwHjptPheAQInbSae72mfADekR+QHQHXicZtCT
2CfB9An1QS1EnOaEGKQea8Xe3OquAC76708RT/DFT3HKrELfX8nPa3/SAtTGntDYc3+5G8cL24pu
ewsT01BiycCiEZcscw8RS/1swdfS2I/7AjbchEsBNzEZ4PoNYC/zs/MpSAFXcvTWKJgV90CxCnk2
wnQmbeYlhGhBWPRh8c7uQWG6rxYhdPjiINwFR2yWNT/7+t9VnrjkUDcf7++T2GjpGqB0DfwUjMHg
JsgFQ5KOCI5nfTwDcGm2w7KtqjkEFXv9q0P59ac75KjBtsEaca/BIDU8LRUu7622ocNe8HehdQaY
Y3L9yFpnQvLRms58NqcoyLKz0XvPKRgC363WV4LkCtKyrqtTpuZ01ozYAAAX3SNcu7+bt34DPEAA
Vwk8+Y0+cMeuuD375XgGgjErQQkbgQp8tF8QQN4XtGEuriVJtr+d17FZrXw8B+ZfxrpzyOPAMT25
d8jBL4e4cw/5+ECrd3a7QCOvxUr3Fq2+UzU4EFtYznqqiOs8LNU0KYzh7b1yEUYgIw2IJhNd/bIt
NAhKLAZIQ1JQ3q7FlyqL72/frXW4FiBZuCrr+Yooejovpdah6qqxKGd19apV5bwvU0sVIN3eMrj3
6DYAbBZgD24mPXxfM8qyHLGg1/TVqCJ/OZSRXUcAR+pnRfVyY/NESULkUwIQCcn+Xo5uSW31SvPc
jE9FdyDvHNIWKgAIZwvesfA90A92bZTauawaz27N8zw8FcUeoBrGsFdNTm4YBSRqUC3AaDNyt/L7
oDVGhg66AA64jibZx8qMPRWHkEKE/EIMmY52Ajc1ziVFnBEBf9uwFbdUJUJyNJehGuugggiLP5Z/
s+LUlwpF3pCAXggTCLboDoM3Ix2GT2utsbp6PZf6YMc1LU+12WO0x+lf79+YTUHo8XQAs4XKmpyj
K02qBUW5AA+kb0+raT6yrAIzxeKqnI8NEwpwG/QDIZ8KTgO5RjA5AChP+wEryvnOX18HkLqZef0B
MEQhD3b3VyWs5PXrh6ALPQsAtUOf+Y0jS1IyzA16WdCPW6B18x8nfeHjV3c65U0aeUrawttNvBIn
t6KxKQeeWgdx0/q3S09Nw0JwF95fkkqGpHPrUnPqmFoD8tYPtD7a8ydifbkv4tbCXC/DvLYAnDtA
lidpk2jOafaXcOA//jcBklYX6L8fTQPsSAsrDsO4T/Va8cLcPgCwYCL5ICqSyFoJLbzwrFaTuYVd
IfjzOOZIF4ccs8yaw6z1UBFXDtFubNiVNOmxtseUD6zv8gTZ553nF8/EUfInbKgy5uiQpBIRmSA4
uF4Rm1ieZ7lHkqWKMa3LhheniJDN7oaXJXu9fz4bOibAZlwgTaJh86Zxb6qHYeqIlye6p6Mz5qFH
1s9TmbatTRMmAKCWAB+EJ3C9IJuRabB7liejdUJfwvEPlnDxdUmHdWMoBwAn5QnKBC8gcXw2Gu0Z
BJIqSpOtYzHR44gZFgeErvIrU+cLGrBmI08McuDFY0ZPRV2EpQZirrhXcdSqhElbRjqGUSOgvieu
/Q3sbvqqhSbNQSqmR7bzOx1UtI6benCxOGkT2yaYG83F4krmxmmKUUOk5/LsfeVIOBwekCfgVYNT
VADCSne1GtBkAZckBxhAX762Rdc/eNqkamPbUjcLPYXoz0SZ9QZfL2/B3mE7aZ44/NPEo8D7el/h
VN+XXM7VwtRXnedFUpn6i1l9G6n5130JW6dxuQJpn3RM+yA9jxVk1Ukvjq1+yFXorOIT0nsJVEqA
PsHpEIhAkmH2WN7xiuHA+/HzKMpVZVjZJkpgbWgP7xwyezv3S2FiRy9stO9oiOBzaLPuzmh78iNV
J/DWdbkUIDb0QgAmHbw5y80c+FKfuBNnqPAFQR1WbREjAglz7X3Nnm8LsjGfh54/dOgiQLyWZ6aL
USP+JEn6sHyjKkuzpWCXX5cUzNTHJi8pI4ml2eFz26mc2a2zv/y+pF7jWi2zEeDX5xN8pWmHrGap
f2fZ+f1ZD9FI+t9tEsd2cSyrXVd+KwSdZ+2nv9fo9/v3RLVR0ktZaLUHhgV8v7bCjkXu7v7nt64h
UngAhgAq060D6zW1s1g+JQkgwGILtOf14IWrVRzui9k6DgSxyDMAhhSujKRM85KBaghMvUnhH4Lg
wdA/WsZ80IBtxItf90Vt3BPUDcDbAs3FLKvsWjQFn0lqLRlGQRxAtM979Ow/6Hx4Ndr6CLLfU1X2
ql75jV3EUABAcJEQFRUraXlGWutdFwRZomWx9sMfQL15vL+qDTXAZLyoIKLHDk6G9FiWlT9qObIA
mNvKXivrZIBK/t0SMH4HDF+4SQJsTLqRQAWctdxusiTNH7KHgCsC/dstgl8kBk6ErqERX7qQJs99
zbW1CU2UbqgBVB7oG+xzZlYKsyV+5rXRhxw0wQOEz9BRAZWMvl2BVNX0egaoHN96rnjNYiSPuzDl
jXfoTTYr5L0l4m4FIjvvCd48BILXBsBZdab3PGNJDg641GpCYuz88WfuPY3tuc8A5zmu0ajq4rnV
BwSAYO7RUS1DxU8e7qcTHlBgm7Ok9tZj39RnQqrdfYXYyNoJGYKNA1kNML9Lpsc3Fw+dBZwltGZh
BvCCoYmM9tiAF4PWYzTVDbqJ/ZDnXmhXWqSQfmsyUKIHqrot0jZIEEkajznQsbORa0380f3AcxKX
PYb+3Xqfs+LBJVMTBmCv6Cxrt9SgGcp6pC3dStvZJfrf2/Z3m9v43/W465jCwmypMsiCHbAlolR5
A0WtDUvVrE43AqXE0qLKKZxHQnyw6KZ9oNiFLW0WpWdkyBD330zIFL5FByByDElhxQ0pw2ndUyNm
y9f7m72lTbBcaKISFfcbvGviTzTXCnNIKpefGmp8NDSq8Iu3Nk10HaIIGDgwztIgKPFYr7ukGhGG
7wyvCBngdGmjUNmtdVwKkXTGJ16PHBYdk4A+MfPDpDgNofDyVUcjh5jngbeFnoDrq67po4HitDkl
qeODDe43pyRc8++N7R06/cWgSa+cOttc0YVIyb2oQOS+tLoxJVZrfEEs8Lmypv37D/9yVdI1H8sq
bXLwfgE/94PhPNS9YtcUS5BZzdp0sjE8je9n9e/K+tmqWpw3v4+sK24jEFgRe12fyohLCuCKkiXA
OY8KWsa1CtJrUwLOG+ldOHpoMr2WQKnudO7iTUnRvwRR2ihapm89FkDHwt+2MH/iY1pSXJ0LF9IY
es8mnTWJOftjZevh2E+IwNlTRdNXglm/0rDi+2e++WrBVQHGEQz7bddsntkuGUDykLilQOCm5Blg
wWGZ2eGcZ7t8/FZ2/dHuD/fFbm2kB0ZFNMahIfSmJXR2PWLohT4lDj2T73x5+d8+L8RfbCRZHKOY
ghX3ExST43cwEt///pYNg2+EpjvERKAhkMzLGADx3sLETmL2f+UTaBQdzFGo+ks3j+ZSiuRQALlp
MhYDm5T6C/1ONds+VWnmfO66XntuVqPG3ANPgQFJvuXBQM6mtVSKHtetc8KMCCqsCJzBRSSZBLt2
23Vc3SkpbRbSvaOp+ny2d/I/AuS+GZ95jZdRe0oaNy7M2PQPf6RrF2uQ+2Y0L8t1znGr7DHfmYMW
t7/va4NikwLpnJDsA6p8hzWM3g/nR2r9yeeBToHXEvkdBE7XytwX+aitDofZPBomXn5fVR3d8i2E
9wJwGh0tiqZkNz2nzA0tWHAZybdsyXaVD/Is82T1f//BPlkwmwGGiFEqkZTJnYFt3E2wnnr6nD/o
7R9Yzzdo9n99XoZessz139ZT96uHacakmhmc3dLc6UAVyhyQt04qr2zz5AEwgR59dAF4MqhFQGt0
qNUwnsExHyo4ZaouWLH1kqMByHKMLGPkG4iBcjypr03aY6C8BYiFHs3spehPU9eddFAurvU7uZLw
8CAJ/1YqQ7yE5Uh6MLTrrLF06BJMSe/mlh10kz/VrSojs2XXrhrAJD0w20Bz3DEfgGRbRJ19tNvn
oB53hAKQHdMb475sk5W837NF/zLcG194nTdZLEK7vgbUyZDYYKVHO3n7675yb1wiIA2D0gdQnG+g
Kte3dGZ4cszJbJOCDlHe/T1YLgAI9iz/H+UIg3rxtIGjGWOThtUmNiYr3bByn/LgYKigODfMsoE0
hm+glwehuvzAtZaTVl03t0k/RWN7outOSfu24ewgw4Cmk0AEdZiguF6IZtpWP6RQbeouoWN89Jtz
yWLe/0WaU67qOdy4qFfCJMctLXQKpGsIs5ewNaLSVLi2W/f0cjFC/sWp2EARzPIJ3zfal6D6tnTH
bPg1mEASVJHMbekZuhdsG3wwIo8inX/Qo4chDfQhsch3D8O8NeplhRNb/c/7+ry1Y3jzBXEPurtv
cBEBtMj9mQ9Dko5aGE6lijhn4/sojEDB3mi60Al6vWMlRq3XJiiWhH01jce8Ob375yMLh4ZtEQtg
9kLSrhKKN9dusyT0ibh/e/aXP/j8W64XbdaAKJVMZT7Cr23BHpFk+ZcuL8Jl/RMBeCYBsoo+CeTj
rreHIxPjG6vJE2bTSNN2GEUN7y/BEGZWelsALI8ZQB8YNihWSWbYN6jLq8FFgmwKDMxY9J+6dPhi
AS+WMwzy5Cwcpv4pxcArCo6Peu3/WpDY8jkig2Y9FmUQmdR9yKv+V2u7SVOw9zvxl7/PlhMFmW6A
d91iiY1cmt62oaolaEsFUXUWDyts3A38oD16LuftwhIwbYclelbHUnGKQg3kLUYKVbi3YlZPTs4V
XVPNU6+xxF1XI1qc7pM/VceuG0OPlOjlG3h8/1A3rAPK6QAzw8Qgmp1lH2gwzZoGLJ+TtAdL2TCt
P2YfE3A56DT5MP9zX9jW/r3lVjEJ76GsLilQZoIebXKRyfXCfnkKmvcnirAOfBjFTYRT8rS9BSj9
wh78KcGsUV3sZ0xvqTIeW9tlCsIwwDj54qJd3zLLake/AnJQsizG2SPVy4SZJr7Sj7xRJVE3RbkY
f8Q8uYmkkXShi0HzB3etWFLYxdduzeOxoJ997h/HSQW1tnkueLfRgwboJSQNr1eVIS2ZLvrKkqGl
4a7FP+6f+5YDB5ACtKGjEIHoV06DBDYMAHjI56QEW0+oT/MHrncfDCs7dsRcT5jI2DOjfHYK67DQ
6g/MArDOwXWLyXJko6VEWNnQGZhpE09s88V1PqqgpDY8H4ytIKmLkBcy5CQSoBH0vpqXORkwB9uQ
77p9TgtFCWTrgDD5AKAqMVV+M9HJ+qFeEMOzJBvd+IeGdPb9A9rStcvvS49fuyJ3Fej4vtkXp3Ws
knosv88l+xygVnxf1OZS0A0foN0BA0GeJKppJ5qtazEnjvadlUeTHO5/f/M4kIgWFSOB9CDZmDw1
uO4PAW7o9CQwVPPzNPyBQolc979FyO+MRvoelAoQUQM6yyZAGFE4h1vHga5TADCL/uobNN1m0QyN
j+6SOOner54X83meju9E3RDBG0wk1oAoFBXIm0tfuhPn47Qkk/lidi9DfuhVzUdbZy1wlzHgIm7/
m1m4cHKNfuma3BmWRMtftWjin+4f9VaZCeET7PG/Ru3k9Ce3Bp2ttNOT1euqr6BVTGNqe9khyzsr
1Me13iHvvTyMa+nGM6vbuKr77qXngaG4PxsLBYwAGrgwdo9OMXmKp26tBeBa5poYC3JswRhW/e7+
Wjd8rysJkhHj0zD7LoeErt8PfZRpn1LjCTBaINutyqdZRTm7MU2HTtuLFUnXiGjoh0sLZ01YNkTj
8gXIQHvPefbLNHTIPiUE7G8fs3HZT3UWddYuJ0OUuWmoOyCa5oeaJo2u6jjYuBaIYuA/g41UjEwJ
5+lCnTxgXNq53uJFNAFE5DXH0f0KuCz0ZdK/7u/21nnCS0d7Id5ewPdIkqBXulPZKRJ0PYucamfn
k8IMbpgpLAV4NMj8gi9Aft1JYGHw0oOvkml+1JkfqPas98371dKBNwnmLEQ0gNiRljFbA5ylAfUN
XnynYcPenyG5+rykkwWvvcKjOUNfURYNh4aqntaNY3DgbAFhWbjcN70fPWfcyZtgBHBiVOyNRWFm
VZ8X+napTwXwsLsWn8/IEupn5jiKQ1YJkPaftm7utTQdk3z1w+XbWqgKZBtahEI3MqNoHcVjKh+w
biNFNXMyY2Qq4j6oAR6V1O6bIgALjWw+iDIRuV5v0oKp+nkpEfT1bX6oYVdXEH7/QcYa1Xr4h0BU
BGutnNRf8hwgWXnGk86JSFirpsK3zuHy85LXno02XdZAmxMji5s6+pNrhtqxCa5dFPUxkHK9RZR5
kz6bJRzMsY0N/FH4G1tHgEQ7sBQcYSrkDI5HGjB3BQ5PahaNWThUEQgK323wEHEi2gC7psjgSKfM
CE/BwLgiPeEY4Q4Aye//vovAGZShwhShz+Z6i5if2RNzR56YPJo0UHUoyk7C1EhxM4beUG/yEf9h
yE9owMVVRkjoFpzihNPsw2oBKdrqIyv/4DePBYaqSq4o5228RFfipO1CvnjlQ5rOuNjRD/37wMLW
/ZMdE7hb4KVGC+oN1QHrme6sEDHS/VodyOv9A9/wJzDhhtuGYS3g7MrTiCOrMfhadzhwbmiPSBx6
x5L4w29zbe0I4A0aAXJZlT1ma+Pu1rIj745okGZDPAPpFmJCOVYvAT2bcpGrmfPf4FflzvvbRK8F
SEdUTSM4fzQTyaCXxXwkKoivW5OCz4PRR2Tv8TjJNULgh8H7BKBJ4s2orNhfTBUzivh91xp9LcC8
1uiJgdkg9ZGYsfs9Z7u+OHPzcF8HttfgwkMX/YE3OclZMB6Ovc+SsnvOtLMT3//81gqQpkecBDwb
9NVJ6TjNdsa5Yg1LAHz2xBlG2+Gu58ib8XfnfZBTEKoM5ByAHskdjn2PBlWnH6ak0hug2uQHHX/4
okrIbGyXKXrKRPoTpsaT3IVgGcDVR4wxGc8uJrRMXZVcUgmQ3IWxMHWQAVoQMHsx8MdDYinM5FtQ
J2kV/AQkuOFXASxHdhhYNpJ+CiCiaMhucV5a5zMd/nHmr9Vy1EEulI1duIxl1A40nMB1tqT9jr6/
7QYeC7pVDGRrRTeE9BggAVVri9/6Z62bQ9/vItdRVHY3VA8RLeCT3Tf7JjstpjcNfJpG72y2VmhN
PQDkzY8OrRUavnFgSGuh9xl+C+YS5YXo8xTYLe28c+U4kVF1EeXju58BxOZItaOyhsZB5EyvzYCd
+gNJg8I/V24bNpUVUV3Rhrq1CCTmYMYw4ITGSUmClQezrhl5IGa5xVgIe7+lh+v+3+9LhszTmtQJ
WBGc7SUaaTx8uW9lVD9fUqZc99i8jPj83Ea8qqPcV1W5NyV4gvTcQt8mrP31EXTZCJxVYMOc+6qK
KqCron/nD9ZwIUF6q/oemPCdCQmkfln/Qph9//O3zhHeWPCjoFaP8hnCBGkBZjvUoBrF5/viw2Jr
ZdjlAQvBpPQz96djH2gnw/6TNV0KlXYNPcaYO+7L4My7IqKaHtWqyYCtS34pQdq1sTT7JXAgYaX7
rIjy4ZS/321FDUaMGQLDEX208t3gpCiHASX882LpoaOjcfjdiQacyxuANIbm4FDIb4rVwDuaUu88
Rw3/PGaf7p/8rZ96/XnpRWmdeXVMhs/XwB4p+JE4wDI6gfzpvpiNG4LJP0EMIboo4VdeK1gO1GY6
21V61gH0nD879ff/7fuSAjdrjT5WZPfOqxUF3d56f3yIiEbwVYGzCAZQrurY9YqXaO3Ts8c/FsDD
e3f8dv15aXsKQPrlNcPngdAyTcCyjK3T+zfocgHSBlHmUHudIAGzEdOOvn9kAAuA24BcA5T1hhmH
IVNW1N6Y4p3Tw5NdqhhpN9QU5VR4iWLkDlBF0hPk55qe1rzXYP/qPqwzJ66aOhlGK0R1SOEsbspC
D4F4TVGLlIN1UJ1SIJHNcHeDH8P0zbE+MfObpmqH2boReLT/X4qc0DALzZuHClJWUBe5LEA5+g+O
HO8RLh1sOyIRyb4C2FzLrWlOz7FbTZE/jtH7Very+5J1XVri6MRnKRBQSJg9WusfPBBg1kMAhb4h
oV5S1gTjRFrJMCVxrrXvPvmex/d//8brcPl5X4o+7MEe0rmE6Tb4I3V+ZM4PU0UWvnXIqGogL4l+
aEHrc232Bjq2g8Xa9ExJszdW/UPWGJ/vr0IYaMlfR+USmA3oIMdWudIpm9TrzJoEwbkrMRW0ellU
ucbOaYKDZ2Z7oAtWimPfuh54hpBTRMyPP9KpcGdyMmZgTYZmR8Nchr5VAr4l6YjC7dxc2X8FybWh
teJ0YhyCtPyjOb+QZoitEdzxc3DWUpWB317VG1a+ADqUdc10tWaxDSizNe7cHTvS9XHxft0/qi1t
gA+NAjMgrAHsISlcl2YTAOPgxK20QMYmbIHweF/CxpZhsB7uiEiT3o4rTKlV6BoFX4LlvxbdsQNC
GyFfC3BQO41C1MZiIApY9gKSTrCRX6t2M4EFqa+Ze54++OYnZ/p2fyUb54HqKbYKbWlALJczmkPn
a1nRFx7ATY04B69O3Tz4cxIwFSj2mxpJF+iN0E0gmr7Nol0vBIx1FvXb2T1z1ixhvRaPJakfJteN
Scl/8BnEgdjXV9OZ49mtd+9fJoY6kcPzPTSwyoNoWU0XMx+Jd2a8fiCgIXkOQNlbBYqofuOwgPeO
9LNwv27zw+iRtvupgZjJOGS7aVLowuYeXn5fUgZn5siwpDit3qx3JT84w2nWE315aLo2zMCqy6Zj
qkIu2bDfV4sSl+Eio7sOblMArdg7a2c3+AttZPNf9w9n4zZdCZCqV8iHcY2BJvHMpyXSQfw2IjlF
WmD0Gzb+/fN9aZtnBC4s5I7gFdw2drl9SgwXF0rLz672d5er8p1bywF2hI1CAbiiMY93vV91zf0G
85QagNLcsE1fnWwOHYfvDVrvy7Lb31/O1ulcSpNUogTN74igUjtnpjGFNMN4eVY+Aj5WsW1bcuAR
oqUUaFxwziXPsKpJqtPU0c4t6B6ndnjKMWheUlV1fWvzgIWB8Ty8sZjRkW13YM1r1mM5JvjiU8yN
npEGmccQAyDvD5XQ7Y0UFxwGxONyJ5TmziXIkjXA19gdsm1RGShM68aOARENkDUYyEav9A2LRkC9
vLGr4JzR2AnCetkZy+H+4W/o8pUI6fC9ujOdvK2R0XkhLpCVFbq18XkA1ogJfNSJbnFQ9LXT7Knx
/TOQ/059A/6Hiijyg8KLkV4FlOtQ6IJrhWZ1+RRWuJ6cEQQ0ga1Fgf3aui+Nu7cCjH/9nQ7Pg3Is
Y2tNlwLF319Ys7xZORh8IHD8OmQ0whug0KuNYw8w6gOANIGAfFOmzRDot/pYAyYBECXaMShDzfr0
7mNH5z0wy1Be89HnJrmGbC7merYsjPk/rB76Po73P79xBwV7yRsILqbT5Y4IRH3Vmo1GlvC+tqJp
9MOO8GPLfmlWKwbm1s/35W0dicjii+EiABfIpqUz+MDRMkSS2X/kUWGe/uDzAEMQkz6wlDJmKorC
ObenniSe95uPRRgofv7WgeO7//m+lFRY0qrKWNqSpGzZErlLG4OfYaeP9qCICFSCrGvVbWrgR3QV
FoLC4EijikYDU4h4I4GT7yNSq+heFzRZN9VIc3X93BsA8tHwbD947VNVdseJW3Hlm0+09miIcliM
UaQurFG8IEaATOyCIf77Z/aWCb3zO+SgpMiyyVpZmoHiVBvOg1U6za61zJcgSIFVTJ1yh6JD+2hz
OOH+6HylmTs+rkCvDdt+MX/pnQo/eMtQXWzMWwfchd3oymwtvQYbg8drr3ckHOlnYCdnWWIKsCu0
+s+rIjDbaPMXs1womRs2QBRuMOMaeJO15+JiBDh5oF/8jfai0DO6TxzD/qHdsuHgzU0bGX6X7acy
aEOzyb1onSYQz/QVj/Wh7eI8m/IYAa0dF6APeURhqd8HtmpI6/bEgOAMlD5gqIjuFLRTXWtnnwaZ
pfVLek7HtkdfhGG8pMT7bTdafRiWPtjnPe3D1MiaWPf6f5hWf8PAWnZcvcU5Nxbhr/dVSLot2DDU
CFEhxMQN3AlUn65/D9poHCBUYq7Hr/uYBWNUj+MBE5mKN1Iylv8SgykblJ7AkHND9sOKNvUBV9El
KcpC5XT2yYsdPPSLF9mewtCI1/ziTryJAksAqgfwwIRaSCtyU6tMHdoloMnJQtMC9CZBBwcLToSq
+LmkSsW/ZKGLBp27qEnfNKzhv8MB72osywFLSDxXu6wKrW7PgMeZK3wAyf7/WxZAJZBbER1ykl1b
3KJjdlZ28PZe9a4OHesPzgi50v8IED/g4u6uBFxJa1p0CccIsc8ejeKbre+d7ndrKRyyLW24lCSU
8kJSl6aNDuzILnE+lXPcsihr9ul0WrlCFTbloGHYgoaLoFZS7i5laAlZSJdkFsBXx1k/5jSN3axO
Vtt8DFaikLepeoBwESm2jaFCzSVUbxjWRayftf7TQAFmnH4Y2c/7d/ZG60TiX+A+YW4NAYAcOnUj
OjSdrqXJavhPXm2EYPYBgeinOZ0OhGqPhaVq8IZbhiO5ulWQibZoU7RnIh8lowtTf1oAu09oYhbc
2Bu9a0TNYNnHxvXAkMsyd6dRdNaSCYF1ungU7bZ988WvUvYIP6yINZB9PYDsKN/bVbbGzM7dqC7x
+FsB0k/muoxRj26LvR0gNEOjZmwP9EuZzeMuIK4WFZnPwH+pWbFuFeYn1npg/ViHMfTTft4xe+4e
qFsADX00WDjxxTgsCF5BCQXymWXFeJmZ59PzWFTeN6pTbVeAFnAZRzNCyvixLfeDATfBH8Oefmr4
kzGXH/vGO30hu5W4J99DpfyjdtLo/OJq5ilnJt0hEl937crQTW/obejNKLZOpgOcRR3zKCs2Ny4J
fi/nWRHnc55GPgVFKB8mLyzaRQ9NkxoRqZoh9DTfOhRLtURsnV8tTRtjrbPcuAqGdj+wdcKKMjPK
x96JOrxQB7PIPpf16u6BKO1HzTj4cTulc6Qb2W9vpDzulprutAYMBG0lgHtA5waOyrTfaxjlD02O
vwBGfhED7b8JF6u3wrbt+pC7FT02evC7yYEf3FWLvbeQ8gwH3yanuXDbfZ+ldmyVlglmGJSGcopg
rZ1pv9dt9MsQMzcjoNDmkc4YOWhd7oR+vdJjO61paDlYYeE2ZlS6lMY1fvJXsC6Qh6lCJgNtHtM+
BzbXGX1zJAtTf/2i63mBvq7c5YchGPudzl32CCCIFlfLtcKiWO1jsfTDDkD2AG5FQ2+eDJ31c+GO
/g3+znjqCsw7kRnkdRwRqCICsG/si48WSph9NA3hZqCV/tqOrSltU2awOiFD/+TwLgT78UvLvgG/
+glAemHRaC+taz16xXPrgR2+Oozp+HHpDrq+xuZMd1VuYcC5gAakH6o+iIthjjowG9cElLNI7axL
Gc9FFpaujrnEb1P1azb0cLZ5tMK81A8tQ/7Mp6FmfMjK52x2YODg8qSfs45hoPlsEgcAkIcc7LOt
7XxECKHYgs0dEJTF6CMVQYnk1dcLzfsVjdWYxPploaZTsXqXrj8y8qw1qgLMjasidvtClvQ+eWPW
QTXmOskwKQME3QVXYlHh24mPSHbuSoj0NBHNTgvaQMjgfPHop8H7dt92q74vnpCLpw+4SjnMHL5f
kS6c8u+B6s1TCRAndiEAwFNDas44EeBye2vYTvH9Bdy8cdIpSDrv2KWdoYWlRtgLJ+Fj48Ru/3lw
FHqlOmvJiaM1d/tpwc2avDRqUWepdT0etB/316KQIodPbb3OwFHDWsouGrqPrPsrtRVem2K75IDI
Gh1AAa0Q0f1j+GHZPGlTbPr7++tQCZFuoe+VjUMXnDkFWI61N/Iz7SNX/x93S3JA16oeSDBPdaJN
EWbyQQGhzarAWnUi0rl3QTU5pNBr4E/p9q60QbgGz6bFi+lbO99F4zLK8TysPL2KQFqLGBvUdmFT
U7DyDMP3rqx+GsT/GnDgrt3fYyH5xjBg5hizC+gbgZN8fa9qYwmo7Q44yMp7zXqQ/s47bn+DfwHe
8SgoSGTNijrJ5mZg4OYNPEL0Ql2LXKa1NYesrAX54WQCDfBAf99flByOoj8CWT4DsDgA3/GBfiRZ
C9aho9bkbpl4S3fyx0cUaefsKW/yqM6PelNjdusrOAvm4qmaHl0+KTq9towVMB5AaoSatOiFv15h
4881+L7MKkm9ZLLyENPwimNTSZCObSo5SVe2VuACj3ugU6rKGKrvSwoLPw/8oAu+rxcsXgHsbahK
m1uX+2KPTCnXjzLJSEdLr5LMfCABHC9CwlwHSKI1Kkz7lr5dSpL0bVgsxq0cp0G0ddeY7s52moia
KkSs7QUh5YDhDTH9IB16ofudw1yr+j/Srqy3cZ1Z/iIB2pdXSbaz28kks70QySwSKVELtfPX39Jc
nBmbFiwkHw5wXjJQm2STbHZXVx26Zlv3j4lzxUiYr0n+LFoBogLy5jPZq4rR0TveQvvUyw/MRcRb
vorxqdR/dtPT5R20uP6AUqAHCDKO4Hs79eDJKwbQCgZ4i33VWNS/s/t43p8AHYOkxAfIIQBq9/Tz
NkmaRnoV5ir5xIoH/OuV/bG05schrLIYOmSqRUBahAvBbvA3E2LpNSq8RRNgKUFJFsj6s4TMrMBA
itQoDkMa+WWkjWG51v65aGJutARIe+YNVkbB7cqvvADhQkIeJH+srG/CXEkzLi00ur//mlAOkrHV
J+B/5lifxuBdTdagm8tDAPAVT+wAzXHK7Qqe1bSzg6Q4VG4WDgRVEbTlGuUa39biMFChxGGLzqmz
Np0WLG6Zp7HiQP10U43XlruGXTGXdt7c0/SfCWVLNF2C27OjxQG5N1B0CHe69hvbDoXZdnE64GFo
TcXLUGC/tLIa7qGtzK+caWhikwlIZ0/MD6WRfveyIghRJuqjukn1qMpRiIL+YBVN9Ug3yEe4Gw+I
djQSkin2BnQDBD7eSsTw1pjP1yZNWZvRTm0K68WhFFibBh36K5jzxcVHxXjuYF6oJ3h9lo+Z5/MD
c17bCdrV5bVu5ivB1fIo/hpRo92+1mVDgO9D2igzgKY2Ij2x10ojy0bmPga0eJ4n4wtwE5tjmRbI
iPbhXm/XLo95J5+FYQDG/Pd9ZRsyQlpWNYiJ8DpOit3ob0k8dDfGt/cf6yCl+2tGudZ1iwxll2AY
HX8j7M4Jfl/+vlpB+nOwHxlQ4X5FBgT91Gj8kJHyloIIILPlBmz0T7w2YmfMNx4xbzKiexFa9zap
izyYvcYhvOx1fwepxpee1bUdqQhio3rvpuB4Ii+Ds8a9uOgQQJehtoBCw1l9nySaFFCjKsANgewe
EhGWIz5yhx2ZmA+koyevnWcmjmZRHHQkt8axC4kHJZK1B8DibB1ZUe4Yj6V9W/UYSDDUkYCEYA9e
umTcXnaMtelS/NtMJoeYoF4+ODJG4DKstagvHs5Ho1AcO5Cihbw80MrF+CULcqROb4LyOUtX9s+K
GZUDu/A5TnYPw8iQChpLM5QJqEfMt9H6wAsCLZn/uZfa8YAqA6DwNsYDpVisBr2rpfbj8pKsLLyj
3GeUoNGiqTAWYVSbPkO4KmjMmb8C9F428++BqVwyHGa4OeCBaZT3EoCO3Hw26OPloSwvyz8bs/cd
7RQ3G1qLyLo49ABdsfZe07woyaeNPaQre3LZj/9Zmkd7ZIm2blJNKUZD5DegQL+0Ejndy4NZMzEP
9shE4gVi0jqYKCc5hJqonlqoUl+2sbwo/57gytonuqQN1GGQDuSb8Wcqtu24cisvLQnkIIFeBuwC
zJrKhkQfQVJmJhw4M3akzEP0owTFJsnXuB2W7aAdDAQeszKhcnxVwZAEbuFjJKiadB2PWrcPy+mu
oofLU7a0LCDB+GtIOcFqW2s7p3Jxgul3wgN/4/ROZsU/d+exBWXKxgmJiKGEhcC5GSc8HT+wE4++
r764iQA7QmHi+633Qze/WPWt6Ff8ap4ENYw5NqE8tU1qQM2Ie9ges4o1slp1cNfgvO+0b3hlRnX3
8wOLAm4YFCdNdAaqfVsStYsefVvY+P0Xp3NDu/h+2cBSXDa3I6E3eybzVfkigx6iLTzgkDc0wCrm
7Pr0Ne2zuAveinItpFicPNR0IXcKqQjDVU7KYTD8jDl4UJreLWtiBzLVr8nOejXNj7jykaHZ1Y9O
GIuyamAmDIE6EfHRKDeXJ21xIICKzg/wWYdWOSRRnallULr8YFhlTKwkyqtDUbxN3hBpw5WWfr5s
bnFnzs17aN0D46CnmnP8zCghfIrydFglL16+4mSLPnD0feVAzrhrUVLM8SQqV9qssjwG26zeV9nK
vM0/9Gz3HBlSzjK7G6ycOhhISaewTJ50rQCT3Urmfs3IvHhHi29SH5wPHoyISbz0ffOQT2iaNtYe
TPNhdTYWzw9AKQGKYJArnZohZqkbtcWRu5/YNkOZtfypS76tPcjrADXWOMVmyshHLp0jo8pKpS4T
wuznzHJwSCFMOSVxZRWxYzXxZZdbnER0o6JpCp1H+P/p6EQQ9KSfPbw1HpwGRcEd7VY26eLFBozn
3GEyN8kpzjDabdlWugEOQBQGSHAn6jakfO/7z5eHsrh7juwo/gDCFkRK5cQPlRZ9AbfpR74OngZQ
T2Brqh0mejKRzk86fL027kZ7etagfXnZxOJaQD/pPxPKog/Uk0adgixRfjXTTw5UqN2VpVizoCyF
3k+1IytYyJJH7hz67s4nK2m4ZRMYxcyggeK74lCdx6DcpfX80AdvOvs89NBT/3J5npYX+p+J+e9H
Gz8feEk0Y+CHwbjJ+Gu1RjCwtONnekEIWgEEgHLS6fe1VM9dP0HcOrX6tdsM4FYO4sD4PDm/y+EF
7MRO95FX37FJZdaQQtbA1oEXMk3qu77NYldW8egbN2JkL5dnb2mBEM0CKoT9iJ4pJThDS2Hbe55E
cEYBLalfrcYKUfO8bGRpicAECa47D7i7s64/32omtykxhT4pH/XKvU78Yi3KWLSBqhjwdkAtg47r
dJncpOuynNT5IQtNuVtF2y19HpR9HmRaUZyAgtnp51veo9UK1fqDEzw73d5c2exLn58zLuiyRo/N
WXtNz/2+7wrsExCj8DHM1uoGa99XDhNtrHKWJzgNnXzrF+Gq3Lj6fTCTAR+LQisoLKCOaiqbBFGk
0aTu0N6nWh56/lvZp5vLPqTeG6oFZU9YUE/0jWps77PhSq8e3OBF3GXO7rIRlcAG8z/j9OZWdPS6
oddJCfRHyI6gWYe29/VggN0l2U4keTasYpdnrzz55KfskIMTE1H1jaZ9dqxvgHulYcezaOWHzBN2
HGfMPwRkZigvACaN5jvF33JI2hkjCBzvSR08cj14bQvShRklNrjvGZQw3OvRtq84S3Zerb9ZaZaG
DoRxVjIQ6uH352eglA2SWPyes34iMN3WgPDgZxhJv0XPxq5v7DRup+FlrFJAlzKU/X2Hp6El/SS+
PAd/kkGncxBAVAAtOqCmmwHYymIkFslBl9SJe2nbeG33Hb/xmuJeSH8CHTzZaa72uUpK/76amhuw
iX4XVv/LTsRPY+xe+gSIJhqQT7pPeUhMrj8QoxVbgfrshkzDU14ZZpyDlR9IPRkLql2njgzTcdyW
nryxAvmA6yzyGpC+dhR1irHYdS748QhIeOwpuK0l5AZp5f1Cz9ed0xss7mjAIj+hW1k5OwqgZZ+h
9AQ4+BbSUteBiatC7z5x00sjzcvfEqPLVqbsfBsiGEFkBQgt8PVnijZBR6Tly1zcN595cmMlKwgH
ZQ+C03eG7vtzZy04r84IiVrGoPk2zH0U/vDo5JhDSfeJk8VBUL3vUX9mah7p0a1uAKKa4RJMD7Vn
ofnvNQU/LFnbZcp0/TEyU9aAoQ6bDRS6p0a8SerJ0EiybwozcoClRAXrsg+vWVDPXTI6pALP3r7v
Dv20Yf7n/+37yq3XioyluYvv6784i521vMfaz1eC6El3eVsIfL4gYI+J7OoDDnW8AEr04TZM17lv
kP3g3jb5tGttEmXsMbfXRB7neTg6Sv5/pdG4BmA5uBp1XXGngrCKmz4he4fca8H1gN3qd0ZYZ3ti
r4kxLtqCR0FmAawjiKxOvYpaow46FlvDoNL7IIVsRfVYtVMYlMbG9FZKkUtbEiEV+oLAWuyC0PHU
WFXneoDOIW0PeeENclSbyiZf0lL7OST1yuW4aApQcpShA6h+qVcS7euuoLYOmpaGRlZyZzbTxkzu
coBiLzv1mqH570d7f3AoKH8kDJn5DTWLMG+vS6eNRu99j5M/ToHa/Qz+B//vWdN0ZbcD8OvgOJFa
el1xdo9qzlUzJStLtMAjDlTYkR3FIYYOHbsEZzP4f4LnNKOvA0WGqjODjcXlvQYQduk1W+Dzt62u
71qLf708n0sOiXVD7I0SL7Ap6j3qAOuP8A3tqFkfFhWS7xXq4tpLDqaK4tNlW38qoepOOzamDLZ0
x7Y0J5fsk8LttrltI1eRez8r5nc3Funprq5aN7JqqkeaZUBFpYAU8VUg5uMLHhWafVuGA57dG28y
y5809b5oBr/1iYsGNdncEdfkYTDl5p1jgO9NgLVi2+aaE/a6xzGRehBpaJtDMNQGMUc7XZhVRfLk
Zhm5rhoR3PKpcKOAQzk4ALcCuhoaciV0BFc9KLkf0oJBSHMygtsgwWMyG8WtBNdnDNVBthtG2weO
MRuu68IuH9Cz0GxIgbYEn7vkXmT577Gj244iXx86AxeRztz+QWubKhLZ5IUQgCPhVDTttdmBswdM
5/YEdGR+yyT6KNJgsqKSgEQrQfJiU9oJv8p6+nXS2jT2dHRKBK58Q+egCDmdtD0pqL6V0g7CvhnS
nS05lKSscfjtUH+ILy/r2UUAhkAdipzgNEKzKbg7TrdkhdxnEnCeHfIeFeHHwl5JRSx9H+8fvBHR
U47rWLmJZzhNIbMgO9i7utvLbOV5dXai4OfPzCkuetmQdFKrNlWT1gF6MqCD67zaZTRsA3PrkufL
c3S+z2crsxQBCkMQOlGTHXk2ELOeYGVuvhefRha77DZP0LAYa5oRDq0MJy1qrTWQxeLkzbBQQJFm
Qjllf4N22XCyQcIutsfzIK4vj2vp8+A9RakA0Z97Rt5M8gIdPmIANA/N02xL6du7v4/TEboGWHj8
VtW3psRppW9ReiDdk/2trlcSwws//+Tzyuxk2VQMLMDngbBnNo3TcS29MTvnyZEHJq6jAajna8mL
1hhykC64xL5phP5pHBgLHVGuPAoX7VjIb+BtOIcWyr1ogtO/KWxOD3oj4sb/1fZ3dI33a83GfJcc
3b2c9R46gEp6aEcR2j1SBbSKsn7l5l1cEzTe/XltzwXCUyuVcOlgGGj/qWuJm+hZL68u+9TZhoev
IkePDD2eQ+dcRnWnF4xpPuLuPrTl4zbqzZUK2sJEzeTDJjgRIB56xnppEVwjXYtj2NcOQ/8duu68
W7lLF2bpxMT896O10HxQUDaG1PY5+vPQG5KtTNLa9+chHn3fnkDtRh18X/s03pbvP9ERZs/sayB+
PT9yW2ZrkxUQ9IfRtAtl7t1rvliZIONsmSEXp6Ob1wWfGFgj1GKCJI0JljScS/bIh7D20mILTjBy
43c2SLKSAbxv/pCHoK+ropKzaVvopthlOmORY1T0h161RmyhErpxJA6KUKuDNazrWfCl/ETlCWX1
hVmIJk+QAa9/1KxpN3U3PXpoAZO1iGjRrTycFxf1aEqUB4GrjwSAQZocPJpubD+N6PDj8t5aHNGs
+IhkJWqT6jVnVkxzq1QDcZL7ZQr0qOW3DpQPZPUEve7LphYHg7IxIjEDujeqQm8y2JRL6IseCJte
cm5/qrVhe9nE4j7+Z0LlVWOgqkOFHbwgTnoXFJ81N8rpRybsyIRyA1FSCzaUOlzAz0Le/OzSLvZ6
lF2/UtsLPzAcXA8gicNz94x6xmvdjuhtkxxKg0VoOTSn3y35fdnGogMc2VDOpQqiOI4FvCXuCC3m
Ux8aw1spqrDpb0drDQizuD6zqBt4O3CQqMGNCQUYxAzY4trkxIn5feDmttbJB6YNTS1Qfp1LBwhG
To9Ca6I+VKbxZvcNDbi0aweK05a3uzxvS0M5NmKdGpEJTe35XATTcxL5uv3W0PFVH9OVeG3NjLI8
Gu1lpdczqZX/MmWHUj7wD0QJ827UgemAvAPyAacj6ZGdM6sRbGB91bMIsK4rY+xZWL1f4ganJ9Ks
qE+B1Ow8DW5bILf1bFC3urvR+VwYK5f40v1huGCGQfu/4Z2J61WDBt3nDkdZPwUPVmBcJdS6oVMa
64MdfWDxQYGOGx1FpLNMOg5Td+yJO/dLf3PTn8S7SseVRMPiwkO5Cg81cNyctVWkYKFsU1PgNsx2
hMa2uUmqzQdGASopA7h00GWo9ZG6NuwxFej6biqWXk+JGHduP5Jd0dRrydn5YlSiaoi5zGShCLJQ
OVR2S+6Pg9mW0ME0uulTFnAn7MrkqyzoJ5zYv4REYg0l0bUy4qJV8DZBQWCmxVfzaQXU4KSTtca+
6tJNou9YMYZO/ZmRTS1vZbrWqrBwlAIW5YOLDBUneMf896MQzPEBuO7LQN+T8ndSQLeUknBAgcny
butx7ZCbd+XZjEL3ddYTmLeUsmuJPk1uxwpjnxUDufUspPEm2udbYdRA+2psMxWes7E5gG0281bL
OYvW54Qo5hVP5Nl7j4Y65qkYsoQZ+95oI938KsQTAdPLZf/80xWhjhFpLoSEqFGcC4UnrEoD2hjG
3jcfU2mG3XADyE6I6hXz4oRsEEQH2dtlo3+8XjFqGXPqYmYuQwZAGVpLkFTL89rZ22VWb0avdEGP
pqUbWrf6FdcbK+648ZJJLvrQE7LZ9W1bRFK2zS9f+COQ46XxEFSpCIPKQ5VPd9udKVLxrbea9lMh
hAytesruhxr1J9xS5pNZy2JrJIis9YnDUdFi8wjc/rdxqvnV6I1mpOtdj0oWGm89SArncZnTcuMK
Pd1qMhs3TQ11shDavAlQX461J1JzP3XCY1FtVGs0wwvH7Mn8zH8/WvoE/ZBpY7fOnhlW3BjbtIxc
jvAkeP8Zi8fkLHmPXNI5aDZHR1Y5CsPfO/5VadyiH9ZPt5fXemEoJyaUcL5CSMzzEiaQ0LFm7pOb
dLrWfn7ACDYJ6tBg28P0n84Xk1WWDbT39372yTauWB2VGVxjDfS9cB4AzfDPjBIotHUqOz2Hmdzh
MbKlhvUrHeIRCMBqCnn9zS9XUjFqGw2e4vqJRWWj5KamlU3Z+nuSB5Fs/chjoJsmdNMGZUj4rTlt
LeSoTeNt5JvOvb48rfPXlW2Khi38h2ZW+xz0OtZeUpla7u9BdHI71u4toc3z4K9Rgy+dQTbwoRY4
NqDqcCaqkorJRtMeBGiyuoyCEcweTailuEe0MnTTVzO7KWwnhHDYB4Z3ZFaJYXkGAcBsEP7eK597
sUOLe7Amq7U4g0cmFMekkmq0kzXkYpLyhzVlbz1a+0a+9ohZ2mTHE6g4Zseb0jMSTKA1finzq3pO
luu7wdq8f8LQCoyHJTg60Suq3IcehXJJNZneHhqwYWU+9fQ599dk7ZfGYoF1UofmunH+WtZxjHvp
CB5gu7c2xRREljSjir82dGU09qIl0GeBdAXBJOTWT08Np7S6gukJxD4a3m5H5ntRJWX/YvEAYkwu
FV89m2pbYuhT2I502DqEJFesqIPd1HD0e2AA0F7VNOtmoEV9XSRVFXWWxzaVk2Y3TOTFjUtBEjho
thlJ05q+OW45Rm5d6SF4qIe4Gxt3y2rfYajGDAUofhwmntpeur/A0lLfjk7ub/FEBIFTZSND4TEH
mvDEv0upNsWOT8WWld74YEhGr6eA4W5qOvrQTuA5gEZHGVaNq90z0b1boHrO4AK5NC+SDsy98kJP
vNROcmJBngh9XAn5nbX11tZuBQo3l11uYY3gBaAhBbbfnUOU0zUyBbr4CglDlvFW5Dcl/SH62GvX
SDXnDaKcdH+iPACxgLs8IzvVO5FwWxr0MJhTTIIU0k5rZJaLI5k5xlC/Bz5HrXJLIxe6m03pAVS9
Sejq1ZXPihfL0660Sq5EdQvHDobzz5Zy7JhTTTPBYSvvzSAM6gQkM5NGYtMh78T4/7mhZtHq/zaR
skC2FBr4x7Bd6+HFFju7uROgruqam0o+Dnz7bm+Y2bQtHD8OSh+qLGaZjYOLCM/d9wxQIn7Fy1e4
ejgYT5ftLLgDKPWADoAvoM6t5lDQySQYa2x3L8EQkRrfUclbWaElC7Oiw8znD4ZK1Rs4MLBs6hJ/
n0YCgLhg9aG04AJIOAKGBogDuBVV/CUnHbAhZYq7e0adxSy70t9Jy/Nn6Y9NzB5/FKVaQVZp9myi
MR6zJPT0CK3Eydf3L4UNVgIHchtQfVJBFE7OJlsyHWT3zpNGDmztEjjf+JCRQs59Zmm2ztrGBpPi
susbuK+FWAMcY9q0stILL9YTRlTllulF6zEgbAgQ+31U9f1PHKjXZeOHVooHhajalT2yZk/ZkG3P
9a6xAdLQ8u7BEvauSLqrxEQxngQ3ZduuVKaW/MxD4IbrE1EBPPrUCZjOGge69QAKQfJN+wVM/LgG
KF8zoUQ3qdb0Htdnsu7g3jKe8vap9FdwVUvbcQZ7zHlznM0qT5DNKOhJakr2dKy/Mw3VSN+jV5c9
ean4Ag4V6IXooPMFO4VyaXqO28jCDVBj86UR2jxMjSuUCt0UQtHsShPlTZPDNSjbEQOSj1Nw7Wrt
BgxhX/Lc3l3+MYsDntlj5vytcZaQHApL760yBygiNcDHx/IvTbPGlLG0br6LOFF3cQKdYZy1VtSJ
XZjwREdD01xVb+vOHtE6ZawECYuG0H+DXDHAOnjLnvpg2o6VTyGZvG89ft8ZYAjL8gdXrj1lTZX6
48+JB1jvX0PqCqI/MPmDfwx6i97WFXO3pk/zXT6QL8jvyq0ORAnThHU/Wlq9lZNFrtuurzaSOO62
AI0iwL91E0ujBzteBZoKAOd/WADN7PKpTm4K6XVxC+xtqJmEb6DZYm8GPpY7L/H9IeyEBluVG3xz
htI75Oh1i9OmBOIGAfUu93S6qaZOhKLNRVybtIny2iiAlwGKpwj6/janI70O2mAsQ+EDc+GR0o2B
6hRo9p+cbVGVxU2bWMHWpnLajvUIOoPOKUJthIZZA6aFXVbigEzA43ilp8wLUVGWL/7kIXLth2w3
Cor2ccMgkasDvjM0rf5ke8h4S5QS3SYLvUqfHnSSmNeWI184/tVD06MfWHpS7hpuf/Pc/E1mtrc1
R829TXJ2Z+t8l+ORuwFnKN/Twq93wzDmkVUPRThWlh62MkFhf2Ia1JHzKcohbh36XTI96TWCb/Cq
iEhUDMS4nsQfkNbeFCkqSp2Zli9OkYq4M8DY07llvoNuix1ppTVGwLq3D5D0cne21rlgodSTK2cs
x5gKyDi4ffUcZP5ggMDFMDdIonAzGtrOjVC8AoKqqZDhT2hy72UVjWs6ShB0onaVW/JXPXkSl76h
b4bSrKEPItqwyPB+ABaze+iLUt/Y45THk5XmG5Pb/W0zUANCU12PH0m+d8I1XwjrjZtAeEMQTZnW
A+2eGE5caBZUJnLyErRZEaLzI9jyoPvNexA3eYHBfyed9moOoriXOd4vbVDQp24ClUTTDUMEuKcX
lXarR1AcyL76wTY1bgbyaSx8tNFp3N1JpyX4rZN3WxVOFydJDe2EAHivuOykc5cVlN/zVJdR31VB
ODVVG5sFr15S06sP0s/hjHCl4nrErgn1YdSRw0AbTWVAJcHThAnAVu8ZW53qYL4T2Tc7b397QvAH
v+usCEUJ87ddJ/7MsZvsHNMe7gKQAcedsKvtaJdVnLcFGqZtr9nnNUj+NTOptkXd9De0yLMyBB6u
2LhNp8UebuLbBuSFNyiYYaAjpzGYc38NAiTD/ZDSR41RsMQ1TfJiuoPRhgEotvUoSXr92iuzaccr
UYdWYqQ3BtOCK1NvnciTaXrNieHvysYY49IY+k1dCRsY3YZEshjSa2o11a6Xv/sO5Lzw2wYlttiC
bO1K2LFwwEM3HrojIMCbU/PKmehJjwhTNuwg7A0gI/bm8v2xcOSefF45CfVO61OdCIYHEwGPPHtg
vn4Nrq+Ve3nh0XRixjw92UnaN+2QtOzQSFAhf6/oNq22hKzEmGtWlBiGTlitgNTsILUbp7rW7Oey
2bj6+2+pk7EoYYxhp17VBlgRmpGwqgE0sO+aYCX6W8oYwsoMDDPnblFdWfeyAZ4UbTrsMFVGjh1Q
+D/BWpzdQDF3uu9KpGCxYTJo1XGbR6zjemyPAYt5kq2hr5Y98N8vUVwkEKWWlCl+iUdia9po+spQ
176v+EabpgAseTo7mNPGjSGOfdnDF+Jo6NEAiKPjGYgkubJcw5BpJhuwXGPzyLN7s3si2cGi122y
Fr4sDuTI0rzXjt5RkDs1Gln37GBrvwAOkO+Wa52xqEffn93/6PuCay7UlLCJAgE5T2LbWZThwLw8
XQu5cRhB0xMacNEKpj6Zp16D3B6aeg48x/U1Rqn2JjuymZsGmgSc5fxnsyZMtLBCMwISHNp4P5mu
Kh2qD703uGVJ9iUIf0JedXXYFOkW//h3Sdo7V/Q/L49xniglSzRrSOgGGHmwtdSE4Zh0lkhEA1nX
MbiyasiglGCcLgVB4GOu5YsWvGLWS597IhCTIOlxumrlZPklxH3JPk1iXDzVWsPQ4vdRQZ27ENGW
r0KFOsHMglG0knC725jCeGym1R7ThVtilunGsxDFpXMmf6/IfBE01N1n+U6nu4JttOH9NYoTE4pz
o8ci05wJJroSjZpmaCZaWLy7rQfJTg8vN7wIfLTMevNcHu2gHHGyYaUUOyis3BvBVt7QC0uBBZ77
UWbtK7jy6ed7E2+9KXOwd/zIjd1391Th1wMdA6kodGgCkawclJpuyIr7EhcPb8LBQ9F0er68MZYG
gIcXesIADsEYlPnhhpa66YT0aZNEAiyY3crhsvZ95YQcjaptcPDQg/eF2dtRW/GhhYME+GCkseGo
DhqRlK1WJQKCkSAFPlROcEODz1CiZHKMWg/V5/bHB6bqyJYyVYjnnSKQDT2M28n+pOtPlz+/OBQU
T3D5I/V3li4bfc333alkhz73HtECgv/btNwiuwVBgpVVWbOluC0tLLca8EQ7WFCEi6AD8VX2OgB7
rZtHZlY4YcXsL5eHt3CgoNl7xtHM+YQzUJCmT4nVTowd0oLudHI30fKGkm+XjSx526xgpINa14QZ
JYQinjXpPYKigx08gC8wX2ujmudFuUbQ2o/mEFxdQESreSAzoBZDHoodiPDCEW/IFmIHZNiQ4P1o
rRNDysb3e+r7eYWNbxk/ff9rodkhEc9OuYKgXfCDEzPK9uGFMApaIBCj8nuJJp6q8UIUH0IneWzM
18trs+AAJ7aU7aP5VZplhskOXXUAI15fHeiw+4AJIEH/dCPOzW6np7Gdpq1tVlj+jH5t7Q1DdKmv
uPGiBwClFcwVNIA0ldDYmbhb4DWAXZrlE1TVOUufU4ulT3VD9bi2Kn0F6bb0LEB/M5iYwCyClh61
HKDlLGmdtIfOJcL/AFESJBB/+Y12YxZl7KTpb7PRNyNKISCXDDY90X9lNln5EQtrd/IblPOiaFEp
mnxUpaAp4oJi0t80tHjEC/4Db98TQ7PDHl3XspEMxBk6+kt89y5vET3Jxtc2l91k4ZQA9QQ6iFBg
mVm4Fa8vmpy3srXTg+iiJgI043/7vOLonjuNSUJclAv92MCV+vaBzyOSARwVfgh1tNMpMoJO6GYC
FUE+gqFFd+gd+PO0lTEsuPks8/zXiDKGrhC1MQxdetDrg2W9pq61M00eGeany4NZdCy8AuYa0ZzU
UuyUoHhymtlO4F1P7Q6pFWRr1jAWS+sNVCVWGng8pIAVIx74soq2ztDoY/1G6T7RV1rulgYxk6HD
BCJmW0VUg+m5anLmY8GLDcSVgnKTr9VqF4dwZEJZ9LTgMm9zmAjqTZLEXvz+ZQAuBGrHOCeACVC2
HTJxIACZECVXkPzhjhFO7YaXK7mahXcmKP7+GVFO51LPOza4iADwLHcaUOKCV+ROq66y/LWr39p+
BYG1vCr/zM0/5+goabO6SVgCc6X+TFIaegaoclaSXMvL8teGGm8U5cgzHQXnQ+5eZ95OW1mWlRlT
sRpck4Vf9liW0THiSRuvJjpe1Xq38fPuvrH5kxjsLdLlK5t/XgglyjleKJXhpqqBdW7GDGa174nV
hYwcAvPAimE3NnUIBO//5Hym4tvBMHWuzjGJyaTtSk2mUMY0CRoYu5XH2opHmPNqHnnE0JER9ycM
ueVPkj66PjLi49XlwSwdnEdOrha9vcQ0hDDAnSOSDaVXdXUf1GG9Vr9f9Dvg6OfaN9gSVYAxSyh1
vRFvBY3THclY3H6gpw26hP8sKDe+oVnI/gNkdfDKKhy+oY0jvDxRa0NQjhx3Epnva3CyNtsXV33y
gYsF2G8X5doZ6eQoay28ArlnVwMsCPz+dHyspy8FeX/0jDn6Z2P2tyN/SnLOW1D804MRlFHR/5LO
c9NtdYlG6N+XJ2uejLMdeWRJWQ3La6CgViaI04dNK0VYgQTABOEjQ5mmSeX2srXlpfk3LmVpAta6
VtJg7jTvyjXCka6cL/OvvTQa5SIAutfJDc3HQ9q4Y+TNZ5/LzA/77MflYSyacYAIwGEGKKxKxlp3
nV97ckSWmQdQ+ChvSwqNGk1GLLNX3jaL6wPaz7n9HCBYNU9T9nzK2y6gBzFwifq/2YLLDsVyO+uq
214kKJmhtWtlGheXCV3k0KoBDuksDZiVrc10lM8PfipbPNu0AeS5ay/eRSN4SwMsiObiMxmmMUc/
PBJc9GDXb4wUSNCthLOLh/KRAcUZ0HZcgvPTpCAA9K5mrfoscD85abK57AzL40Abl4EcBB5v1ule
hfigAN0Jjhs2bHUUOIvr/+37s/2js0BQaZcTwd2Sfa5RTVzjiVn8+WArhQSHiZKAmqNvUq+louGo
DWVf7HaH8OwDP//o+0q+YUTRMWs1PGszGSX9I8bxv31fmX5zbCrXT2t28Ic44Ju1J9fiVveBLgTn
ERDvqsqOdHqvBGMPsrzyp+lM0VgAn+V+KaS+Mk+KobnhDHWlmaRt5mo768IGBrgOtNzq7wf5KOgQ
tt5tYX8x1roilAjsj5mZ4AJQIzDjnbVmARCBnjCP9Pdu6UUkAeCIT/yrN2Y/9Mxu0TbFP8vOXmua
Whrc3EgEwBSYF8CLe+rDaT5YgcZ6ed+mJBoSQCi/J4AzSb7WCnZmyEDXNl5kQJ7OHZVqASNoy8Ct
h5rt7eDOLl5I+7XIthDAvexzS1aQ0nahCmzgbaYSrRhk4l7mOhTECF9BZPN/pF3Xspy6tv0iqkAB
0CvQYUW8HJbDC+W9bQMiiiDC19+Bzw29aKop+76c2qdc1XNJSFMzjDmGZzYWtFsdD/CaHU+8aQm0
osCBsaVgv0o1ZFazOmFRGkpkGFYOghpdeX1eQfnX3YkvV44AMCWGATrAAkAGgExz3cjqNYcypLJl
OBUPzrGe/6zQ8/vnwXi1oA6WyGa9kokg8i4MkYSNUR6Vk32cCgLYxbwT8v8usVyEAP+xg+LLAtjb
4BgdhVm3DJijUNAioPWRlb9i+iHNnkCMkton2X2oMY1olLknoY4G+uTbR2P1Xv+3eXTogLDdYLRw
uyorOrNLAX12YFh9qJHq9CCvkVF9P0u5Ex6s3rgrc6vHATFInSe8TcOMcD8vM9/iX5L5dHtNWydj
kYP4nzUtf8TFC2SycSj4pNOwHCDcTO9Fu3OfNlaBU4e2I8KADZqLOMGEKhuwCrXIShbANbHXovqz
d3TZKhhZCOWAP7ymuTAyJ+kpYsPQyr9G9uueUu/Gh8cLylC6R+32enAE585UXZHLsDaVczBsQh9K
SE19F7VtBzJ35HvhDlFw+8tsbhww/SbQxCaIWlZfZijceB4suIeFQoK4ygc+NEn2RLQ2nBB6EogQ
sKwFCreqTNtcGfUYg6WypKBpZS/l+CpBMkatnS909Tbh8YMVWAI3MKrgq9WwIiGguHeysMsseZzc
0Tx2dSSWOfJPeJ4VMP2C+UyCGPT2Nq5Jp5azAc5POFhiYaQXf8LbE24ope1CyzykKjlYBjsJ5h6N
yv02kvZOV/XPhnNots0BUyV0mH/dNn/9FRfqTKwAcwwALqzpo82JQmreTKvQfGlHP++ApTzetnB9
g99YWLNDlcSEXCAGZMNaC/6+U6r8PmZE7x2UzYUAX4bRBbjfK4rqRsYRTay4CsH/Wv4Y+5+2+/Ln
C8HeE47UGxCFdYFd9yJXc1PWIZOi9eXAmsCsh70B/Y3zwDH7j4FySLqg27fuxtGRyKyxmjo08/w5
MkkwkuRQiVcqP5WSPQKqHSQW8EWlCIau2LnUVx+LgA1poRiEM8R/rg/jNNjurKQ1hy1gsHetNNqj
KO12p8C4RA5v3smVleWvuHDqhqxiCwCAGaykp3QagmEG4GtyD6q4A+aVIe/D43n74135EZhcAA0L
fRw8/To4U3Pc8oKUZuiA7eCxpOUcFmMkA5JDB1HQRu4clk17yNCXeAaQrXVmJkSJpk8TzSGQuKk/
1PzglMWjqOW/fcF3PtrV0V/WdmFrtZ2iKinFjJgZYnArBFf7SUN81Z6tw+0t3DazANAYzj/81uqr
AZZAUzgiQFknCIw1nZ+PoCJXzfD9tqGNvcPsA/hJoZvDlkvw1hAblTVPEZi5KHmc689Z80y7761M
drZt3YMEKAEz/3hXQAQDckG2hrlQhWp6P3Rg9KjIe4diEiCbD2J+KHmFaYjGB6S5DJpm5I+JEbVn
rXLUqDVGB24v9+rpWf4MvDwU8Sl2df3EGeNUMRTdjHAGNs2MD3F10GCRMKIPJUapMaVw29zGZ1zQ
dyjqLI/OdYGF2wDgEKw6ze+le0+iT323s6IdE2usLwZXDM6iHgQ25rORfSH2qWU77/Vyplcu5HIV
dHVG8h7C5awZFmq141Aesz3ykr0lrEoHblrhzjbYJQ2YtlwY4ztohQ2vt7/F1qdHUMOXEAADkusr
xcyqMIqF5a6j/yZuDkKFd0N3ZxkPYgK+ON6jYtraNLQkMUmIBx8IviWOvPC7pUwIjQUGYIb5ayrA
ntzsqeusZ4p+36lLE8uKL0xMhq57ImGiRnP00S7oazaU94PkCea/6gLsvKPwsq5qGo/T+R0RceaN
/fSdjjwwapQFIvq+Su3Wm91+T/Nl65tiGmeRYHdQODUXv3PxtzVUYmg5Aod0Pj9UzuM8FhhC2ONk
2HJe8PfLG0MAPFuDQLMmZ1M7mW44odRw9zF6oM1OYxYhzcbhv7AhVoAgnVQpa9EhCAkIdMIpnzIU
6s3JrwcRe60L0c9irP+tpSOO2qXDl8pW1aEdqXOnbbsOkG19tWTf+6mMf7QICwOrtUyo01a2zxXA
17rg+r6CiXsiixq9OdLfxaU2fA3Zz8TriKNPhtlWJ6iqmc+xzszec81F5iyPkzue4l1VtEm9qdCN
lwEBcu7yWvmEpYBz8PSbo23rMPa6DKA4A8liZUJUjg4YJXeNgKUMoEmwmHhVZL4fbBsKxbry0b3D
7Mws/MLMm+dMAlY5xZXjdU2JC6oH8kxTZnsZsVrMb9DaK/qxeRykVTySwcF40JiCDEjY1WPaQeep
6oXxZJTpF1U6gAdV7lh8aTWg6mgM5FWQx9bUee3UGCc1191BU8kPXZbU4FC16JkiVfhcxAk9CQB3
gqlPu3tMaqT3ZWXnT1ZvdPeGizEWEzy/D61jtmGSOJZv6Tr2p57LU2o4r0ma0/tocKIDKAzKe4bh
iHMmeHMCCL4+iES1zwmqO0FLU/tYFW0eTpBDwEAPz31E0djPwu4wYoOHOMrATdDYtDwOvETm4hhj
AOXhORjHeHisuoTdY3Ko9uPeys4jierDmPXkbk6Ar+n6StwV+UiCSbDEn+pxDMam51BScCBXODU9
PlA/PEZuVngjG+yTOZv9R9cwas+WThSCcyY6DqhLha3jpB5PB/DS1LXy8CWtgJkG5mN49Ewj6Da0
UYZxsNJFsSAxzU+3velVGgz1EmChGSDYAEVc8ZvnmJhsQcxth2PK/STCWEE0nQwnetTRANhcBqW8
2wY3HAoM4o4D3YiHdA2JtqwuHoG5sUOMa3q5MX9khvkENp5ff2EG1Usg89gCwF69dWY9SeQlkR0S
pgzPsMiXntDuVBFen29b2nReiAvAE72wqa1DkZwlqe4iG7wdlu07SRb7g1UElkbS3ZPPt21tvX2Y
CF9orDBUeEV2lrq8RqQXg9Qc81weXOkDhIWfDDLGPvABp2zKAisXO83NTc8JRUfUGhcOt3VoWedp
n+kco7vkmwvm8sPtJe39+ipoaKA5UhkVfh2jez6RIETvdyqZG0cc+wVGNcyvYgXrootDSC5mjslS
q8jvY5qcciWDUvB3YB2vPCO1dw7E1oqQi6L8Ak6F6waT6wxy1iWY78Vc/Ozr5NDI9C+WBFUuzLAu
jYGrJtCEclWvKebDyzTyO2Y+YpoNsJYfineHxBA7j+fGlQVTGzh9GGIuVIRXIdAIvURZVJYILTIH
xtw9A+Z+zOdp5yTsmVmFQVIOOp/0LMLZCVOiPIwZIC7bcT9bh+FyLUuafRHPdAUd3B5iZjgMYTXc
FbVHx8d6CEi7AzHZuqoXhtbi6XUP9DlmxEVI+9PgvAzVexvIiQqylnP9q+U7ZfSdvVu7u9nujAYq
wLCmxSdqyFNnTw8RHrPbl3XTDKTGFmyYA4e3qru1cY44Jh9FOM0+MCcFBcf7TpKy5U45Ns4hqP2i
orNy3MnQ18ydCVYCwhMNztO6uncr6ZM9fpCNggpEfUBAiAYe0JNr5EzElS5rJxahQR674VeKOIum
9010ECliQfOQ6T2gy57FZekXZ49gOrGPElgUrTrWVQ2SupeRf+sF+njVOSF1MFh7/Y3NY3ixytXd
tQfEss0EmwqjghmGg8zi1RYZBteLY5srH+oOf9oCQ2qOEf4Fxbnwca7BFpMtmRknCWgY7CNImYOY
gzwp+ir3CIY3D4pY0PeItoHfXbmLSXdxhgaVCElrB+PMPVV/i0V7jPbYMbb8+fJ64DQ6wFistRAt
Q2cGNSMR1o3pEfeQ9mpny67rl9gzaF4v1J/IgK7OIqiTctro0Q4bRsNSsVPh2h/VMOIz8fct0OuQ
Kci9EooOnkqTE+DWP/74YqPhgTgQVI6gkF+/8UY2xNxKCzu0Jqf1CuiI+dMsh8AFSmbHzW94YJjC
AICJKUMEnKsTmWWt2VeoiYW28Xkez/GATCKzzyn5pyfzzsZu+CvMTWEcC/g1E/HLKrgYTJW11UTs
sJUdiBLoUUzOcVB/E9MC7guAGfoRSM1WbhFDhm1duYkdir4NW5NALoTG7KhZEp9ufyeLbjgRHBQK
3lRwfoBYdFnyhROhos/MlA88bBZdyclwep+MkeWlC0OC+8w1CGrG9wZ6BYlqDspO0dsS0GyH9vzP
wtTV5zTLRuWRrrHOpWipp3jRSL+x2IvK4uEBQeV4NFSVQsejGPw4H8Bshdiw8zmrOKbc+c8ps4an
1mr0h1iDTAF8WOXdoPr6LoUsl9eKxj7ZLBaPiYpQFOS69UE/FiVeapQK5DyCviNR0vtlXEy+nToZ
ynYzP0WkS8AI22WHaejiAwEzKGLBSh/iYtZ+DNbI90UT2VChaWyvMZkO6gr8BzavwCrK+vkplsM/
ZYG/wE2d+H4AK5Tf4kl83xMzOg9szO4pymN+baWYpY8bcaqVSZ863bqPqdIf48EcT2OFNy3m0n1w
yyY5JXFU+YWaR7BYZB2C33ggn2V8ntlRAkZQWeqBozqTwi305SGlhkZy6jr3YAWRZyA29Ema5fRg
1bMZTg6bXopmEB/RcSEPbczNg2GYpSdJZnpsxNx9YY/OzzLCgrKGzvdJqbIA8hf5vRqwVU4mxMes
6VD8mfL2lJdRfXRVUfqOrq07/BcIU7M+9vs67YOcdiUoLGjsIZmLPeoCr+vE1PZkpyZfsw4ygA7S
BSeae4D5zdK3KtkFFmaYf/UguT6VUWr7Jk3d+yKp+ZNWnN2rJh+e7TFL/FhR51E1Te5HTBpQ7Bms
1ywxOxwsOo4eaDytT2Xe7Cnrbrxm6DhiiBMDqcuA8urwD9ytWdHaHIw386HMPxn9Tz3WQZRlXj38
A6GQnWhxzWq5lObeGFw92TThzDBczkPdgMD860j/KaPnNDlz+oJyp9cuNBnTTqdny2ldLnLlIBG1
xW5vwGYxn2MdNNwD78xtN7LxpC1a3pi5RssAiokrE6nsMWrOIwexTxdoJMhRveOothbBkSrgd1CP
ukIQZTGh84jjHGr6w4rowZkLD0TMe99ncyE2BJrQW+H0SkJpJD0eVbBMg92Zg+VR19W5qTG2ZvTV
P2PfswcRUfo5ZzYI2zFr6fPBbIK8keVxzpw6wAraF1mAm/X2/m6u3saIo4tjCi+9ehD4kJF8BBML
OHm9ytS+gpeGlOCfG2HofkCoFE+cu65oGn1uyLjVPIzVLx0HcRcI9fO2ia3tvTSxCsbrOu/oKGCC
P7ZuDvT0Hv5rOWirlgRwN1gBRRkKoMZlIy9es0FGfZ7aOUfjtvpqD9HsR9U4eVFqvvKmRUQu/5Aw
9veNBs0ZsmcAwkAztbyvFxbrjOflCHIi8NQ6v4CBg6QfteWBZtUeFoxteStEwkCxYEALTc2VqRi1
5CyZZzeMXamCZJiHY6/VZ7PPwVSdOj/aqSoCEEU5B1cN1HeVzE5dKSHKloKJYBYsfrZ7DK+iywH2
Jcw2g7R8Nh5TBIroeZHxoKcM5EAYPLkzXEk9RzUo0ku7QglTjH6VFtZdVTMJDnkBHia7tU8iHePD
iEfpNZ2T+mAbRn9k8dksOsjAxqjyBn1Z4f8j40JZNBtfOjkWdyimjihKjuyAV8U8QnQOyIrENfAM
aLzFLVST3IbuOd+d7eOrir09gmw1Bw9P6Aw8kGDnGrQKUhtckQAMnZpJQ+oDOk23T/zmzV3EroHd
FtewzopWNshqGIzq6XGqq1dA7D7GUvwhZPs/x/DCzip7EbGpxnLmbjigKjClIJ+f9ygDNhIksdC6
/s9SVsePiNxNSxRBIVvwSnIQJeGUsw9g4/n/bdl69MnpprhkDZYSq1eIyiA6+VTpHdTw7xB67Sgu
FrNOUBSzphyxpxvWFUqEafkxtw2PsPa5b9MfWWl/wGqVJxU7ZzR9ktL0eNUFE693yjrb5wPvAvAD
0Pxeh99GW07IN1s31EbuG2CKK2QbWC453D6Gm4EHcL9IlBbmXJR637opPiZllhuDG5pZFESlus8r
qD1a7Mwm+rXh7Ecnp3M1D3fOnN7dtr21REQFiA4WWKa1hn10Zkl1nYMxPFa+YfoMZ/P931gA3hez
BEBFrMMP0lRzUQlQXdvlszkU2MP3ZbszN7/1dCH2wFgsghCQDKxCHDPqTI3gFpyjkZfoYxfv7JK1
uU0XBlY3mBuibtxuQq1SPUvja+H2XjueufNoZs9udOhR6RvEeejBm8Of+vppzDqvH37c3snNc3K5
zNUlV4VhgJgOyzSLZ3OUnkxc32CHrPpu965fJj8tDNgnv25b3dlbtvLM2UgAtsIrEDpFFQ65/drm
ezj+7YUBsI3wDfnuFXJMFQnTBPSEoRyzUKnpwYU+gA9+uJA30Ree5t+Rdn/omuhfSdydXf19xNfe
ZukcOUujyob64Nvblzhm1HKrQnzcUwWxLyfPwAsXtXfQWOvP4P5OfduNy095OkFHO0HO2s8dWOnM
DoXKKAZDXm382+oYXyDTOkjjKDlbmjhHdx6HIJ8cSBYL8n2aGht9ZCEOvcC4baJM81XbHHAWwP6P
GRCVXlTSpvAGAvD17W/4W5/jeo2QBHCA3WRX0+Ol2wKzlDhOSDI4yv6X3Rrlox5scnZIbR0rWWR+
X9mJD813xO5d4x4hJ10h154EzrNRvDgojJ2KpNcvg4qgn5LPjvHVzFJ+kKDna/0pKoSHRkV0jhEe
wZHY5v04Rs3JQrXBB7DS8IFnUPdI0tmjKFIkpxjgexdFfXWowRT5qDgaqbk9qVfR7LiH3w/GevnQ
JEKpclHauYL0xF3Hsz5vUYwtUY9Q4p9msr7MHEDmrnrvYBRRptGL6XYhSh8vltEAlEafhTXHHsln
lEHol8LM7joqtaeYekzcX4lOAVSnezdh87KhnIo4HHE+Oj5vz+Iou3ZuEICE6VwdKO/BKHq+fRQ2
PdmFheUvuAiJ046VE7eQrZh9GhQZhFuL3HPKP28jQoZ8YcFadCKuQB7gpzCA9YbwgFurj6So7meH
7JjYdhr/Z2OdEtWDRZqy505Y9cZ93tuomdqgyADzkDdmOgSl3mEcjftSg600Sb/e3sateOtigWKV
LLGOCSiJYoEji72YfnHslwqVtTLeqQ/s2VkVNWcFnJ+VY5HK9XXiOd1zpQKyN1i8lZkt/XPk7shh
rkiInDYxckOVbti/VjPwL+htgyqTl4HcCQY2z/eFoWW5F6cP6HBb90DGhzPzKb6Tu+Po9n5/FQgk
jd3qtMPvf+mnasG/7NQgtn7/9yweknACFMXqfkbujOmmrHJDC7SjXiG6587I/iLqxNgScDFAYKEH
uzpaFvTHaJzhhpZtYBbv4y9d+RdfAVkxujZAeoHeevXiGXUSJ7amDirlxLMxxuoZmqR/s1Xob2D2
Et4d2lFvPzUgMWBKBZl+2OryPNPuCNrU23dw82NA4x48dQARo2H91gLJkpQUmUCaEFdH2n6PYndn
DVv3YoknF9jMktqvAi5TmZAJqRIRxuZZkH8QRx9kds+a+ZzFO+5syy9fmPrt7S5uRjJRI0OXC93W
+MlyShD8eh398Bcbhi4dUN5LTrpuXShhVm5ZZSJ0zOkdWq7vps55+QsToJVDJQ7A5Cv8iGjtKbY4
FJcSE4W5xpvTvcbq5le/sEDefvVMzk7exEiW6sJvU+8v0L9iqWSi+4d24xVHJQSjhqyIUMdBoWXU
P5v0TNTp9h5tniroPWLsA7NBVxiVqLYGyy6iRT3JlH6WC7wbQ24GVlGZftP05OSQzPqLdx9rgu9d
2t9X7JSad3FJc+TUGRhLNX+oIGXq/kWqAAtgpwTnpnk1NW7bXS85B2LAmI4mezftDZj8puxZx3FA
vgNvs4gJXo1zmzV4BUmCOK4s0MTyIXzM2B1aHBn7wGigvprVsaZel/omOczdTp136+BdGl/+/eKG
Iv2bmpp2IpTVrP4RqsuPSrpkJ9VcMslbS1z55oK5FaCUWCJPmNfPjmf1GG8+l/mzJW3Ijuy4hM0o
yoWQhgMPhxxonf0MSKwUJhSQnkdEId4H3ndx5kHCnS5oMGjjuXnbgo0eon4WUe4dIuHm459fiMu/
YRUVoCjcuqnuoWrXacDCQAWjmEC4A96GjLzkXAW37W35WsBBcL0XuSqor779kroCL65Ro+jBVHso
pfLSKAqaeNp5Pbb3Fs1b9JXEwh64eqA6E5VpHcHOGJfPMZ8iDCNXD50Af5qmybu+cr5X1fiti7jP
2mJnU5fjeHWQLoyv/KTZmYRWIgVUcXahKCXvhCx2gtOtAREACARODWRfGUh2325kpphRZo1jh9x8
J8BLN0f3w/hC5jCDmvtQHEgPkkQifMuOT5211xPZio2RsJNlkhhedL29wu1aFFZhHSjqI52LX45o
jjOPgiJXeyXJpcqx3s1LW6vdzGwMcVZaALQxo7mKruWpi9lHUs4fu04mXjxWd3XdH53RPM0dItvb
B3brWwoMkmLuZFnrOpYCwCbqCETJw2R8aD/Rbif22Pv51eLMKG9mmeDnmcq8I8f/3P7zr+8bQVsE
MlrougGFte6NoFOBiv44IFOrf5Td4I/FmRs/b9u4XgNsIGWGOBOe1asSYDNxlOeAmw8zT/I7wnae
z+uz9vbnF7d94fztiVRxJvDzNDG+lqR7jlX1aABIqOw96enNlaAEgO9NfkMx35qSkM8jKp6gZQWs
mMwTL/txe6uu4w+sBZwoyDCAyUGS/taA0Q4ZL1kPUE5xAngLIgvfIMvh6fqBunuudnMxF7ZW+6aq
OZU6BgKclPGC0Q+4ONxezfWD+XY1qxgdEi3dmNhYjWxfEicou85vUbNCX9juf+7W6rfWgyI9CHsR
hGAiaeXS59zpEmeUi6CZ9agicZqHj7fX8x/G/7e+BgT2fEH6csShV+0AKFq5Y8emGIRlGFc/Zi4t
zwWpITSD17r1R97zu5i686EgQ/NxcHQSSADF7+oWI3paxDMY3BS/M1VevCvLOjnGEH7/LFM5fqjK
bjrBgw2fMUnC3yMizM7aivJzTW0Q2c8Yn1BmK4MmxSiHF6GWdshMSx0yNH4+tGWLbxgl7BSNSfSo
OqVPlZPrc16SPHAhNB7SNnEPZevII9Xg3pjNLLnP8gwU087YQ2HR0V+bxv7lwPpDa+Xmu85uwAFC
MnEAlv3rrMzu1ORSB0mT1Y9Gz+bjGGXsoa8U116kNKI7XU1hPtpxyIsWNCVAcPoKgt5Hnsh/xmnR
rIGIgR/XtMdEeGQ8i6kcHjORZgeU8DXwOVl9FIPJgjkdqsBmc/WBSpZ7Kjcrvxr7yCNpkhxEJOlx
Qnn0fdQnhZ/ozHmNDLs6RrIrzkxzsNYBI/tQK2n7wP+SO+WwLzWaOQBPucybqjl+QW1Z+0YMQJXV
AmnqNlbxYCjzn3iwkqBsDXTo+vmnqHcc7tYNB1fNAhi3iQO3+/aGO52dMjZY8btI86PIsweMeGLy
B5P6U3sqLb3zfmz5dwAg8EIBnYCa3yoM6JzW4oPFoXeZJMcCFCJRGz/kzh68ddMMR5wB1N1Ct7W6
e3Fn2pCqsaH+Plq9V5XJIz5+OPR/DpjB/XMAuMNgGUo86+XICEiLieP+ORjxiTzMgex8nq3HBMVo
lEXRssJzuHLAvcbgVtK08TsZdYCMAHLnxn7tVF725+QJYMNG680B3wpG1q+FEatonEbaxe+ItM5C
AvSWRA+1WwfI4TxDmkFbDC+Nzb5nXfEU5X9I8ogqw1vzq8iij/seClYjXNnkfp05eeVJdxo02dnQ
La8MTAxamKhngfVndTK0TArqVBhcrNzqX8a7wuusaCfY3bKx0MYAfIy04Yrtp+kIdPpEa4RkQjOa
Sq/Jdwp/G/nCov34vyZ+//tFkGH1BUMcg7Fgbde2F9dCQ9Y0O8ed+ERU/2I3TtC30509wr0ZfMf6
1qGEOMcSD6CgdtWDQ13F5alTR+Ho5EeZf6/R6Mqn73Le2cdNOyifQtdgIYNaJ19pN9LeLGZockD5
KWs/CTP3euc9K7/cfkc3vxfGuJF3ETgMsjp69QQwJRTMIihxA/DzlO0Ny278Pp7uZUQKDglj8ou3
uvhYuNepRkoUhX3x3vXK4v3tP38DJg58sQkVC4cK1IHXBAmpMQsXuEwjhDMnOBGa+lALi+/BsBE/
9dBXC8y2cD2Qn7dnTLlaQTmM7hngqzS4/ZdsLhTs98hjsZdXZdZhntu+JBlOZRs4T3z0b/882Qjg
wM6HcqQD+AFg6avXo8KUOh1B0BBOHVBKJLUxbsKF9nk5o8WdW/mXaShL6JIp94TiVu03OpKnGpJj
eGOj5EeHIOM4ZjFGLFolAfnt8xOt569uE2PCEXjEI88yyL1D3eiQ1/2vVPCHVPOffdazp7klfaBl
WqBFOQ07bmnjwcLKFkCHBfkAUFC8PSIMWn6pNDG9bkB5JkrpIYa6g1lW59s7uPmB8JjAA4IFCONv
b80gSiUziAJBBwFq2wrwMbVj4DeqZxWRYiH/a2GNzhriOh9yI4H4ZDQEZaYw5ormcEWdd8XMfbcr
H/rW8BpSBtlsnZjTv9PcfZgAiYjt8s7mvW8kzckdhyfLbQ9ZkZ4tkH7c3oXNzQa/DUq2CJ6vCrcW
Vwqjxy6Oaf1ku5Byiz017QQ6G3GVhWGohfMb+wF5mbc7nTd8mGrTMsIJ4lImQM95QEwF9B4/FtOO
A9i6Fhi+AvEQiJ2Q2a6CBDtjGFVO8xjy0/iq6l/DtYMkO/XpaTKIb3c7dcetQ2Rh2BQ3HCW/K2Ib
2UN1j3NhhOP0LOVZ/bj9dTaPEJJzHE9UMFxrXcJAga9qNQEfxQBW6wcjglpbwilogmoJVPwMxHDR
CfIyo4v6GDluB5YbJwfONfqCLDYO5p5Gh4LS/IMd5dG/Y45p8RpSi97gGN2RKu08MKiXfrj9V2+d
KRAiLFEFuGSvyJ8UYksy5NiUzv0U27FPwRzQRHvCBBsvonVhZU0AxScjy+qUg2YFXAW9L7/1w8Mu
FeemEZBaQMnm97zqyst2Llf2WJZwEmjLBUgxi6BLwXkWNYUFSGoT74QTW1cFiTmcOmo+S9D+9qrM
eTwgC6qM0ADYpUZJdxC/8uy5g8Bn/4caOkuUiakFVCAp0NeIX1ZXhdKkEG2FtRlLotbHnlX0QTXb
eAsMz9HmjlvfupmX5pZ/v3j5c1aRmudY2iy5F1snASYER7x25CVtCIb3dxzbpjkLH84CmuJ6up0O
lpBtvQSe5Ukl8KBeJrwT4DyeWQW3z/vGR8NWYixtqdYt5bq3K+O9ThpwCyGmSYazEaffdERPg5Ee
mjY91fm84043fM6lufXBb4a0gBo5hrVB5oJJ4774cns5e7+/OoO50xbOZOP35wpxklfInYNgLfux
ehcxwgcutYWHDA3idQzYmbS1lunvqWU/iBMAbzCfuEZwcoCbhkR8OuDpG+yDWYgPRKpvZqE9buUI
NpzXcRgeVV2fIzPdqVZvnJhlshCMjYg7QGK07MvFAYUSCQFjHSKqOTpqo/NydW/o3suS5DzGhQ8G
iJ2N2Dw3FwZX+2BNUmeYt4JkuqGfeCbuyxLrFoispinYl4/eAAhjfUshHMNBJn54dU4xwRSV2YyR
+EnzCeil/onO5dFsv9n5B4jG+nQaTjTS53pmp4zgu8e1fbh9tjb3GLxYmI5Gs/uqiDoZXeIyY0lj
QEXFjOd+hLbR0e5CIT7n5c47tHnOMCaNvhRgyFe5WVODqgEjLLiXZhmwnB9c6zEef1SA60bwA1Ch
i+ydNI1tflN4buS6yKvhyN8eIku75tRDKjFM7PcVZkFq2wrSDhPtzAIM6cUZv7ggD2GQbTCtg+6F
pzGRVU+p31qVb5Stn/0egUeONz9ljhmIePAABYTurH2qxnPXNH4xY2qPE2+MzsZAfMkeHPWQmhPe
CoAHurDKMcIcnVz+LJFzx8Nzmn7n0Zlndzb5bojPE7+b1V0ClOXtb2ttfVwcL7hc9FuwAavz3CYD
kg1wjIXx+K3Vh2IKS+ikOcnsWfO/9lR6vXUmtn5n8OdykBhpTVBHmQ5EjBhNMz3blKCI3uMAJltf
ZPmTwPxuI1BbVzkilk+2VYCawY6fRsxyjf1ngYgftC2gu6GHaQbjjwVy4Ieq/kYJ3qSp95j6amBu
jfP5wOQ/cauAzKz9eXzRnRuw0vbb6Th1vyL5KCoWRGqvMrOBPMXfyxHD4tQu5Cyrq9pFGIeSkgvg
DnrI1teHBEdGxb/KYQ6IdW8MryXrkPB97uqnCtMxGT1o1G9IcqLmsWAS5UvqtcU3bpdeFD1Yi6B6
8zw7H2t90ixsq5dWvA7sPI/fdJff2eWPQoHbJ3XPdXK3cyzItbtfio8QfoQ8JnguV2tx3bnskjZi
6FNbnk6ejfa+yB6m5gXwYQSyr536ydI7NDoytVf73HjKGFw6wZQZ3gbA6N/exraZhgYQY4Y2/Tvg
y+uX20tbDvTqIcOcMUJzkH+hNLM+8KzNdNLXiofSZk9iTE7cRp0OPJO3zWyugi4LWAqSkDF5uwoH
KGRRq4aHLoF4SfTYWer/aWH19EHxddZt22PGjL3EvPUk/fznS4ByJkDEWMe1LlvL7HIcOwxsEsDm
PKf9Qym0JZbFICFokEF3i9Gm9RbR0iSiRXU6hPRndy7+/Yu//uLXV9vTNK2gfYdfByy3JM8u5D9v
G9jwnKhso+CGes6ylpXnFP1EdVwqG2S27ImNPRD97ic51h9BeRdMTnweeVvs2Nw6vCh9QLcMMtrA
G69P1UAGS0scXi1bPIqt03yoNEbfSs32GGWuTC26uADP4cXHy49a89sDDGmZxEhVn7+Y9L4pX219
/C/Srqw3bpzZ/iIBkqj1VerNjhfJjj0ZvwiJk1C7qH359ffIuMh0swkRzvcwMw/GqJqsYrFYyzmL
DMFIJmJ1QmfBm25VyjCwOg/jch5uAGSFulUf54+V7sjaCq4uFKwG6cs1vwBQlKv2xoVWZUpjiFJH
uqvH7qimYGEDBBwg7IA60dPyuG0dV4/QVeA6+4kUDWo4fLysjbUJIFaWhVnyT2zdavH3BgcokeWr
ROvCxP/KpICxXMwEXW4hLahe9L2bhejaaA5dXByY02KmZHzHs+1kdvbv7WWJVAZICMyXIji77qGq
FzLSyLWysJ2tzlPj7GtLjUemG5IONKEcgnZ62Pg61cpZX47pUc1dlizMAerSAMaWvdfdP9truTrA
UBEaXv/I4MwPHFOxkUZqFuKF+NMw6D8LsW7R+YDaeveu0+oBQFgy2E2xTAB8AgQI5RU+RlhQ95ir
ychwjyZeGz9bI9t15A2FEGP44rSy6qh4G/+I4wcHFABPAeWAZOGISeoCb0N1qH36N0axklxAJSuA
OB8/D0pGMXPS5GGuA31yskNzdsNllKU9RUcKLTUaGiJRxL06w6MzRxpwO1mYtXb8ZNDF/CetY1Aq
fk0iuNxt4xAKQ4c7uq1Q7gXgz+XBms2S5kgPAIqkaXaVgdJUldy4wA6cFdlAsEgUxulRELDQpo4q
zqWo3GAk6YuWhX0LbzS+zhUQGJZ3PBW2lySyPXQmYaQePn3t/L2UU5hVnxGiVGENSMuDkqnUVxbz
4KTaT0tPnxG13qmd0Uk2cr1nL+ItnDIHtXmA6a+I2x/zhmdOPlbSVrVTSO30O025cyUJANnn1809
+zzLEtDi1JSFgOVPd2jk3N4z0QE6//Xcnllp1So6gPxC562q8W4bJt+SuDrZCla1na0gNRtM9Kwr
WIBp0x7I/7hBXDg9pkZTgNwO1qWelAdNP25v0Pq/8+p17ZXPZ6VTuWpGU9HdMQAsg4Vg0D1Wxe00
YpzuW1o9gXjQ1I+AB5cIFJwWXHhAJQLtGaJ3nlC1byZS9mlThqVao1m3o8qdnTWz51a6sqNzqkss
QCgPXBoAZoa0K68zNUsV1f0Eee4hfUb58xfIgbf30BHJAFYpSqsr78hVAcQEPb2lDHEZFlaRondm
ShV/xJny0aTk2CxoYmWfVqOv5O5LVyj7Bpw/eTabgGhts7EOdBNVQ5ZoqQc33X+tFiD79A4wOz19
oOwZJ1RbvNnJyQ3kTJ7FAGLNhkK9Y8RMdqy21D0rk8az8L/cRKUxelbbJ19onEb+1IxZ0NYWvsWU
tPSZ0gDtVaV12nrAEoK2K9+ixi5H3tRaAF+DDMrg5fmU4xlO3VOsqssdHnTKDTrvoh3UlD6CWLDU
DmQEjI+GFhQAwaAFydPr4g0ohtqjWmtvThX9yxJlbg/AMUEPYpKp+1GxgZJgOy2ghAvbKAGj4fzW
yBC9EkUFr+5EgSWMh/9Xi7XZUw6IiFDVYjffpRaQCKIlbm5SjcweuCG0W0tTo+9upusYZAYQgq9k
ie7nRmneFrk97qwWELEaxkEfimkmu7HKxoemKGxsz9hITEzgAdCeiNLLmspE0Y33AOAhyMGAmOPe
7O9+Fa0mST4LzAu8wOjURf0eg1b8BJ/ZOWWRmUYRUqPyQISuZffJeDtgA7ftWOAskaiED0DxHIEA
/yJKx6Vvog682fk8eW52h0FydHFIqi2CzUIMgBcJrko8uggXtcUaiUaVNUVYxDfRsy1DKRJ93oQW
1urdytDDXcbVbC6tVit5aNOXMYs8wojktAsl4E0AxD3A/F/lN1zG1ESJyzJMat/sXy1ZNVXyfb6C
zYAzXUQDvm+4e3ePFOS2kmWf5yJz6maRqc74vP0Fzd9dutv+/HqhcvcJBtwAL4TpdCSA+FpwO+dg
/s5YHi4WuMtZf0MIsCJCeLwbVZE1ZIjWci6MO3jOmJuYqqvycNYAjOYR/Xl7MaKDt3bVIU0AWC/k
Oi6vdiMrJszTYzEAfquy1uvTyiu0XXXYFiM4d8D9wbAQYnAV9FicSoa4I6j+FDgSCwWMevkI2JJT
NOlvfyMGPToY1gY2GK8axIk1uBySIoxJH6LW4I2jfmLmLFmNIKJAVmV9qMMIrlssKcZvCqLSBiCA
o6e7GAwf072h3cfLowW4w2gYvSiXAA8LDGFVEUJ9pG1XaphLRaVGCZvTqiaMA6Uo901Vff7Qm0iz
o90MSgJBFmcJhZ02jl1VdUhA5mN4pqxsIjg2wAnDtBtws3BoCGcCSeWSLOt0Fpr6rnh6ml6baZf6
2/oXWPM6UQmmWUwTXSOT1kav5WkesdDN5+eB7UGnjpZUxQFXyt/sFuq/Dqwa/+ZfRHapGXU6YTVT
wfwe/4TbKxGpG0M0Ou5EgA/gOrlU99xCRaWawsRAUjbvplm2VUIBK+sDmikw+8+rW1Xg4dEe3YSo
B9VAJPz0rMFHRhbEFUicAh7uo6Pu7M2Qa5Vrj0WDDbL1U9/FBykJmkjZiBj+SOCu2c6utcahA14l
NPeorYNoiu6V4UclGzwWbRWQWd2VWxLJHr4FOU6WuZknow7p9zo+uTKyJ+HnEb6jJLO2U6vrwTnb
KVsZqDpbVh221esMngTAcn7elgAa/UcAd7LTMWPAxIEAozhq6jGSgJQLfj/KrkgXYdJnHdTl4hGj
rwvDAvFd2CbNb9IiuNdLWf0TW8BduXgAgGVprYbAf3CnwcnZgm6lkYWkR2s2Gt4kOyQwpYvvc6YE
PpE+7oC3Go5xe5Mp4wtyOAcrSk7I8knuDsFuXYjidotMLXJEMUTNjaeOnvayrWvBRXvx+VX8mTFV
/aJXDWhtQrs5we9FqE6Nn3d9SBwbBHxMaIW7mohRkqaIMRtfhYZVodqOzh7FnWVocEKNrLwOmGAG
/y6fhSzsXqmsqIJGjHq/tO1baxiHviv2ESs+f7Mi/7NOn6J3BKlB7vxpkx2jqddhYZrdLac+kzxt
hBo5+zx3+iy1jvUeRDZh2mY3trpvtf3YZDfbahda1ZkQLjrABPswIRfOwrI4OOCYOv1Pn+ch9fEa
GOs8tVloASAXzA2y/g2RtpEyIZiCs5HA4NOzetSxLK5gUnU5JA9Tq/9SkigJuoyqNwYBz/P2ctYt
593J2gWswo7RpMx7rKqdhwkw0VU45qV2v3R27OvZ4ILgubd9DZcVcG0T5y0niS5rV7teKewZdyLc
JdJReOtens98Sg0MLaZZSFVF88ylf9IAMEyy/LuRfJppj6yyAL6NrgkLrzjOsJ0ytnsVM8Eh8tX3
9mx8TYxiZ5Py5/ZuXgd2l2I4A88mZy6stkLBwALgG9WBGF34NVX2WVYClUXiP6+P06U03tLVUplM
A4taW2DiDixLMUbGrU8/JM6lAPb4Uk19btMix7hHqKDmQQ9q81jZErezvRBESJciMBL//yLgqfXx
2P7Ec2VbMddmfrkI7lZDBqLpgBOHChXp76ZYA1JevWsKMyRa9GjT8bnVZQ8wsXmvDd8wbfC0r4s+
u36sOGdO6k54DbtQzDGrDjFwyT//wMfCUCHQV0KMdbDuUgpyO6Pi1Hhzu8q3LHCqf7b3TbgITAog
v7aCj/CaAQBd71YxCqMD0zOk/4YbqpqnqZ+PTlNKHLdMFqejqeycwkKKNLQJ0ORPyGuO5r6W9XYK
j+jZirgNq2MHEzgFVmRHburV8bTrGuNuWJwbwKt8GeZFhrYgXJaJIAHA/HjA8A/xwunYrDYUdfPh
Ns/Cgs1+Yyu7fPp0YAhLWJk3QeIg4JenpOosJGXz0JluNIRr/rYlCM8opg7RCYMH61XvJqjrlzqP
ndWcv6vKE2HvQ/q6LUK4U0itYiIFPUVX3YQRYy2AmLGCrvAX8wa59aE4LbK25ev4APuEzD1S92gF
QdB2eWIqSvKBrvroCvoLyDb7SjHf/2IhKLDi6Q0EiqsRLyVKMNVrp3mYzegg8+niAZE2lrVeCXwa
KjmALkBqEsN5fG8UhpsjVemjNNT6+gar1YGP2DVePYKtY3Lu7VJ5nVNABW6vbb1ULgMGzJifSV2V
eObWqirPLZvSLASnwkMF5jw4D98we0xhL7/1SfmuAG6iikdJIllgfujXBDYAUhoAxOa1VjITxExO
loWO86VhmYdBXmuUvQ6FQiwTbQY2ZopQsrlcG50QeBSOnoU1OS7LAziskuS4vX0C6zPwUsDrDdaH
II9zP6zr85I1aMnIc7/1h1lySmWfX/9+ph0HY/WZHuHzC0gc6W1tf97JgH8L+4+OErx4+Ad6N8Rz
XhpFGnbEb2a/lAQCop9//nkufuoxTdBOqKqFtNjn6ctky1osBC4Gs9P4+ev8JWJC7vBTRwfsS2ok
IfIPnlOBdFOPT3MCfsR6kRwUoSjUVZCghE9DRH+pigRMnrUOYOTQXhtLS7pr9d/qRL0JrGLbNiVy
BGjkwLlAaItROy4OjLK0Ucu4T8LerEKSWye1W/xsdlvPYMpeT5NjOrav2zJFRwUnG0vD/B1qANxG
Ljk4vmyXJaGe5sHk6l/GtnkZZ9nlKTIIVI3hqiEItTBuEzW9Yo6RpEm4IOW0PJDPHxcMuptIkq+2
cEXZPiyJzspeBzRQc3D+Tbr99iZdz8qCsff8+5xDKZyxtkFeNIWKeZOZ5oEZD5Put42DSaDbwf1K
m28LBg6JsdsWLAhy0IcFrDs86lxc1ty2FaXLxjQjY1gMuWeO7zn5Uig3Y3liMgRqge3ZOia3oCFM
BF5hH9jFgM5QSkcMyIVK/2VO0ZC/vOlNUM//qJWMo0pgdZAGuFx4aERTPCo4KYB1PChkCAs3vldS
K2hL8yXpBoneBFYHmwbUJd6mSNfyI9pTbS6mMnQDnPTgzfGr20sSITIBnH5ct9PnegBmcVOBF+Fg
fJoiD6205wtY5Z9dA22dd6axft8pflBlN6l7m/7cNjGB4i9EcA4gjZyC2su4LuGrOqIvIe/gah4s
Nd875RdWqrtteQKTvpDHxR1d1MWjaU0DHjq2N+slgJ5npLqXQ9YFqFxvC1v3hwtynDVRjwIN5iwQ
uV/uX+L2Y15pbAjT5tk8asPX7c+L9u7889x7t+9VIypsfH4GyV92BOWR2z+0pt/Gx1o2ayY4MlgK
MJtw5+E/vKOmLtBonLoaQjI+aF2xq5dXKqU4E9x1yLihxQej8ihs8SUavSDorG30Poys3QBOQdzB
Xo8RkNkZPx8/IXhX0RWMqxWT/9xdpzhZqquM9mEcl15ivC+Se02k+bPv85pnpTIYE837sAtabZfJ
BhlF2jj/PKf5kbAiox1+PjFvkvTLMt22tSREE+gCeUO08OmgCtSwSZe227aT2tngyAwT7RZ3S07A
0PBQyPg2PvKQ3BGBGIxiAo0GXTB8JWjO8kLTCsCSOxh2TsESGNXfyuhHpL+O+Qu4ol/j02B5dhD/
Uhw/tg6t5pv0tH2OrpeKdxz6ytZJN4wlfHDan7k51rox+o7jLjTwG3LjJo2Brgnowk9HpShtq4h1
UH4EDDXfo4HfUOUKWB1xXG2vrpBj+/T8CSpp5xI4s0DxtHLrVQLArVA1Z9mn/Rm+v/YBAAAXZUK+
hKCUdl2pqd6GyWul/Jqq79t6uLZqfB5782EL10GAXufNwNS0QzB4MhIfHMrF8Nlzj0cnhtFRz15h
K67aGYa0myOzr5UA9EFDAnLIWBJEXx38VcAKCId5A3C88H6SRVRVcyOLgvyuoj7ul09uEff51ZTP
TLWuywIzofg8zXdaj/kf5Sc1JQk02RL4k98nZtZFaRREPfHMJgNjw2fjZawCDd049Eg6os2ak+CS
lgLqpXeDav4eOfsilk0ZXVkSJ2C9Oc+2yUKlvNDdDvwLTaUeAEVVeRjYMu4Y4MQkuyUSBS8JXEa8
BdG6wJ25kihTWuuVG6BbRQPCWo3x53GWpC1EKlnHymBQGB8AQtPlemaaxwatmRIkdh/ve22ovuSl
IhtfES1lxTdTkW3CCeF98VBkWT8CaS90+gmNZPSLPZKj1uYSLyISgw4GvPudtdOHF5OAa6YYEz0K
kAwM3GF8SFG1dUtTYmRXXh02AAEmcAVwwV89LZnObKUgShSQqUEsOfpmlzxgysVf0lJygYjUA/TU
j6Ef5NEsztwwBWFEQ+bSsCxL9TlXqfFiRu6nyTOwoHMpXMxCFm0uxiGOw53RvpP2fduzCNfw4X2B
/IIZCO7rxljPFto/aJjOoC1w0d+9W2gZ7beliJTiIvMHcElrbXzlXyxaMmeYz6Ohq/9u5+8ze2Pq
21T++LQUJE3Bo4gjifZX/rmfA2Qs7Zw8DtF+hWqD33U6uFurXZfKsjOrZi/ClzWbeCZp3dUzR9Mn
SzapahqHLRAjbTSoDvqceubQ/SjN5JDq9nPB9J9/sTodHV/I06wtHJz3HJPU0ucI1jbr1E+Q3gas
njrfJ7Zs9uYa/3hd3Zkkzq6Zs2it3tg07KZM36HbOPdTYrF9ayjmc6Loo9fOLPUTrVz8VAU/WbUi
oeQ5prWRgW9kXl1gPFgukPcBF7ZSGfHGk4LzO1ZbGlau6dflk7KgfdP4l7i/tzdY4KBAfQyQODBi
ASmRv560bta1CYDyoWZFAMUB9eARLYnUL1nSHbZFrafqyn7ORHE73OWO5Q5spuEyY9x+nku/WnJ0
xXeRB9BifwHp0LKAZWloJC1GQsN1ENjjvYXWbf6IFCmb9RF8sEFmAsdgSdhvZM3XdCboaM1XQCO8
OVEjawoSbizGS1GsB4wxSkCXp2Wq07IYDUbDhNTHYmTADal3EQiktjdVaCeYT/noPsErkjsgrCKF
UVsxDfNpRglobrWHbAbKa1/PwNIvEue4LU+kxLWwiZoCev8wOX25rGqdRrAWODXwE2BkHs/Og0Xn
6mHo75Vpn9b7UmOoEdbTcNoWLNpPzJl+TMWsnevcfpbDUupxrtGQlNExnpPMqy0AIRhUsqFiOeuk
ChhNwDG1/v3My0VONiJshsfRzQPKNU3/o5MtRaQzBOZ/RKx/PxOBuAyVtozGYQ2KsJq+t/a9awLW
9uv2jgluOezXf2I40+iQdVAmpkBVsQJ+njz7Dhxff1uGcLfWGeBVI2ie5SLC3FFHMjgOvKbT7Rf7
vlnMfdHHEinClZxJ4XLCdZ33/axBJ6Rq5iBbmvymdADz+7+thTPtNtIWNswR1oIZAG8GQcxQ4ZHc
oTqwLUi8HKAwwrujuM0nZIxhoEiXrvqf3BA40EctbiUuT6QXNCiBXBlziYC54NZSo5S6tEBqDxzE
hp7WlsU+HudHe9LVv9ANisOooa9rQYaZM2abOXFil3gE0vgZrZzBTGUTccLFYABcxVg22q34xcQ9
/I3SVVFQNLO7a43550hm+sVF88NnE0Fr8hL7hq4QvNeuGg+yqDZKENhHQdvmgB7SG/MI8EEfsSjz
rdyRcXWJFoZIgmBwAlWHK1zQZsoH0jdw3s106ApwEVinAdWAbWuTCVmt8czbLIbSkblebwjXy6yH
rLnPBsnNLhKBJnMMaAAYE7PsnKchUwVSBS2Bz4z21vcoO5i/Pr+GcwFc6AA2AFc3UEIP+6zU/SJq
670xWZNn9tJZRdlauHvGBoKfGVVYiwpnaedHw/ylVjd/sRycS0xfAVDvao6sGEtTr2oEJDFu6/yL
3obtXyQ21njnjwjujmEDMYuFWUoQuaqf9sgwyViuRLfYuQRO6RZtNJ1OWMSSHaZR85OF7YHl5ZNJ
4i5FIce5IE75i7N8sChQVLD8Krtlw4Ob37bEMxwPOOyAjN9Wjsg7A0cDISB69jGnxe1cSRyUmxWs
q/CqGrR5kywnIBIAdj68nVefBviMywOpR0oDLsAWAqqfGnuX1X9FBgyv76KCgYzTVUQ49uYAVjMT
uQCm7KJFf8i7lyr5NM4DPKWJplv4fUDDXHEN9dB4lyQlYuqSAQgPcOPWkdoAAZ1nzHhPYzwf82QY
G4BoOcVnB8o/ZK8+E3GodsX5Y2Zq3mlWrgRGhmeDVnlmKjE54R7i5Q4EEGADXQWbWYqbDm3WSsBs
qwinSo1u87Qip6KNconvFB0jE2pa51YRVfNAVGBaYOXAFiUwJ3M3qt8MC7yz2b84v5J7QGh2gEfA
RYNGddBEX5pd21ULmOphdiTe22BlkPULy77PnZt2wPhxQTslcOmd3Xp2/fL5c4nq8p/fz/kbwkzE
APZ6bMadO6RAyvt3W8A1VNxqV2cSOEfTRK3btauExPG1wgOASfqqvJNQedc+/hmUnWJ4mFJhYH73
InKKnrd/gdDsMFUFxli8UpHMuVSRkjgzSaIBTrvfY3BrAttSKTE3gQikO8HrBvewAh9zIvRFm4hF
YieYe32nLLMfLeSxktFbr7rgnvoXUriAfSxRUZsNxQ6qmLwWbnGowBuQYBDVp8UIYDUZOrdQHuIO
dFkCuQf2fblxtWpHXWNVThCZ0cHtAQw0ZB4G4GJM95MbvUNtdVtTAmNfpxxRLlQJ6Ov4qQ/TVkgZ
x40T2On4fXaLnTrX/2yLEGkKLSLo3ENgjR4+PoSHH++cpbIDO7rX42cyPw71920Rom3DTbQG1WhF
ueq3aqNxmdMydQNLqVKvzLUHJW4nrzeKf0w7GpBwSiWRz0d9kbeMc5Hrxp5Fo61O6qhOEjcY+/Go
5O2RmtU+LpyHEW2XWkwPSuoc47R77Yf2UV2m/cjyJ2uO71I9vzEBcDAz2evymqsB6GYozGhAAgc6
BQyI+01TvBCX4n0B7KdnpiThWGT7dChuu2jZTQP7pVH8uLocdyQmP7dVsPqUq/1Y6cotB8hCV5NK
E0RF6KlwA9LnAMq2os7v9Jwd44ayfV+AmYqBCyfNwR+xLfi60WpdNb4M3lhIB6jj5arTPAM8QKS4
AVBvjbsFSczT1BbqfYIh6LuhNlNAe2bxHfBI2FMxNeq+Q2/bjVZ0vyQ/RGiFmCCHHaJ1CHfg5Q+Z
LDvpkgZ1Pishpt9kreHRhYHnJ521U2Jnw1tR55lnjVH/2LRxc1eCVntX1o3xNWr1Cki9QO2I2FQf
MX1JJy9ulPq+rGn2bfuHClV19ju5A9lrjJAxidwA/RyxHzM2e2BYtl66eYx81lnxcWxVc+fGlUxX
IleA2ec/O8QdGq0GulXdJ1HQAanDiW9Brb5TZAVvQSCCse3/hKw/4uxkTvEYWfkEISuJuL6PnUM1
+Iv92Tau1epgWGtrAK5bPveR2eBEGWPqBg0xDi7I/qZElhIV79YfEXw/yohWlxKxrxOMS/ZaoKUb
NM/hOEpDYJEcC611qPFgWsXk4/hydBTQpMZuMNAn2iLpORkH2v/aNjrRRQP/D/Q79MNewwWnem/k
iwZ/WQJbn2QugoKnbQkivZ9L4IzLWlpVx8AaCtTLiTmn2vpRvBMZ2KLo7FhgSFqHfG3MS3Jhh+2W
JWCgXCdQK9tvKrRsuG9a/3PRiz3Oi28n++1FCXWDVJGJPhcBt1vqGlGUjqob5CDv3Vv5wBDsNO5N
jBEDyXvxo3zAu3B0wP+Rxfkv0GZQ1mijG0yG88uM3bu6te4NdwYGLkN/jRmObfIdlKzeWKmnFbF/
HvQAc+2SyE6oxxXOzQFvBoZB1r+fnd8hbgEmNM+wlJ6UjWfkxHwHbhTg0llWvC9aKiM3lAlc/fqZ
wDRtDLBlLDCclwU0qJXxPVE9Gf7jR5hztbu2A4IOlKlgP1xfYUmTLkuTzA3a3h5vMLfxujBd8+do
yu+HLK/2apvNu6a2zBfQSZCbvFgwprjkzMdMaxIk8VCuEMLDKV6K/mgAsvbQkn6lpHFH30XP52HM
4mhXDbV+h8ul8tCyF5+2rVF0w61tfhay8UCh5qPFtFPmrlnsKMhIeiTWyTRPplrvATzl5cNuW5ZI
K+ey1pN4phVtBKYpurzQNVPZ7MnR8ujUzzT+6cRV57OhjiRxhMhBAcsYyT+8X9HXzoURSjVoKbjb
owDAaNobyz7fDfLRs4iXPloOgF9+uRwT3L5l1aJBx8m+WIGWBdu7JSr76mhSW8fAcCddQUc57aQN
IB+JAiWh87NVddndbDsp5uhswydN/H1YIutemU07cOzS+TErqkq9QtWG0C6AsLr9c4SbaaDBBp3o
gMO3OGPvaFQu9Zq2J/FONf1MkRiHyA0j2MdMmuGgUZvPpC9OlXZmHSPxqFRvdQTAblbuu2ryWtCU
e03BfieRrLFeKBO15RWKZI0vOA3ag152rINBjspd3Ox64x9WF74y4F34vVZjSQZf5PjtdbAD0Txo
HPj3LUOVg9oRjhpZgkV/T5EowHSSZBuFajoTwnl8tbKUpDWdKFC7zKviwpPl7EUCHLQmWaALA5Gb
w4WaZTp2pE8Qi817jdw4lWSTZJ9f/37mI3qtZ4iJcKjiifx2EvsRFbXdtiWL9HC+gvXvZyLqcUyj
gkLErD265i0dj0YvObuyVXAXnu1m8cI0bFL7oA7PTSz5vGwF3PVGe5Kktk3h2FT1lrbR21KqD7bq
SJKZMjGcv46jsgU/JcQk5TEiu6j3Jxm3iVAEPAoqNCCEucoIu21JSjrYbjA7O0c5DQ5qaDfb6hbq
4kwEtwow9TZd20JEjFcQQZeMxDGKbjWUlnDBAGwMbChc/FhkVjpNwwAnAgQaiuz/oVneahlKllDK
yrMKUKaPSOrSaElauKWt1rgMej9+LAyvfS46Wbi4/lQ+oEH35B8hnD/s4QsH9AVGQVOWD7HBvDoj
98M0PSN27rzaQYzfL8Wvfpl2tG/9nGlP27oSRSNnP4C/ZKY1kdo1+AFFiaQPrb9MpXk3luQ5p9MO
07l/UVcHkASoyFAiBjg5XyFOs3bKVibxoEs8TMEri08UiXkIzY+4SGaAbFtF58al4jIXAxsVcLsB
JGofctALz5YMYF10jWFacIUvxc15BUC26AmaKfBCC5rEypGRSMkL6rr6QbU77Zb2WXdCtjDdDTUG
brf1tRrElcEARwCACDYiO77rluR2WsQO/Fw5pN9QdQuNlOzYhHmxrNq7c6H7ir14ZZtKPJPwNAB9
C7C3pgreWS4YaTuyELtfUNnPZhBDK2CkbhFXHydLUX0ky5vD9jqF8jB6B+xbNMSjlnypRK1DLJYm
SMMl5CtNfsfuQ06/NuxlW4rI+l2yltsRIWASnDt+NsLVPB91J0DX215D6DNWj2P1ktZI+GuS4FUi
i89EDEi/p0pKkJbuf+SA29Q9hkwR6KvG+t/tVYkOwNmqeHg8naqjNYyQNOg7zfEbidOSfZ4LeLKx
sZQOz/ogdb6P9bdPz5QiKeR+jBHghkKEyN0eSpYjSxlZyNhkHs284dOYU9z3OZ0PnUIWXcH3tfJb
VBZeksqKX6Ir9r8VIB10abtUc+g4MscBz/sDsY5mtFejm20VCxO25zK4O7CZbIJ35JpDUelNlWk7
Pelu8Wx6aSvlyXHHL5pRPGnZYO2qTv+mljLwhHWXeD90Lp8zgqYlKLvi5gyGjnm581IsR7exvWF4
YGACjMdwnH9uL/njWr8SiYw8pvCQ/EQG7HJbI3iDpCtzJ1DUOgEXW4NhOVotyRNweI2fLp6dj1o6
IDnMkii+7+x5ObZNlKJekvUgCou/DfOYnTACUD9ayGPvB5Yuj0UcTbs4j/+paGEeARTWIFMzTpIJ
KIE3Q40VDI0Y+1+HYjmbLpzesObIwLNxRMKreNhX+Jct678THEwUjteZjHVk+Sqvps4p0YZYs4PR
V+k3J3/bVoDArJGVRy3SxVLQ+83FwEtjzYBiQbWQAWXbBGXXbKqt16rFaVuOYBk6CBH/6Hn9+9lr
oWkrzOAtqROY/e3IvD6SXC1CR4xh9XXcEg3/fJfzULsgFLXp+v36gNrkcYzAflYdjaLaAdbqL6IR
ID7+kcapHk9otHgMmRNkxW2a3QDH6i92C3gY2jrmD72sWjvbrbgitTbkpRPULrmJmvZlIM77tgiB
9aJE/J+I9e9nIlodrBC1nTiBEQELPX9HYss3oi/d9HVbjsDAAFIKA0YjCdAK+NIbBWBwbNZYCorF
qZ9bpnJs0nLaM1fJJf5TaAMYJHBxGjF6x6frU4JrAIUjJ9BZe896IN1V6e2Qx0/LnN8M06dRptY7
B1yziNksjHvyT3iqKCSPgcaLTO9Nk56kz4jV9V25RqQHAIyCaj58zKWGTKVRzaRrEI/2c/ZrRrnW
r+zCzb1JHZWj1rn67YIyyIIGYxhgjfnWU5mhz8SrUw0I8S0DCx/JVUnEI9QnuoExWGrip5ncQc6V
qrUGCxXlRTcOUTcdLLZrlKdtoxF6C8CpYqoOLhaEnZdLV2yatmmbu4Ht9N5Dx/rPny/c4GuTDNJW
AvRIoxtqtUEwpb6l6PmRIQ2ILnIAWzko7qNogLQwd6uxqtRbbXFxNWjTo5nGPwmQ9aw83TmJ8jXO
0dhsF+1et4enuiR31SKDUhAVvNG6BbxmlJUAmWhzG6gP2VSzykJ7huV4NrknIBpvu+esWNueh0Nt
dn5c2r5qS14yAq9yIVe/VNyiT5QpuQO59vzDreZvTHNOE4huvI6kfzGdirFxE9Q2cJPXzxeFVfMw
tCkJZv1Wb37RUgYyKjDDCwHcLuZjQbqMQYA67qJbSwYTLvw8GHOgKLD0XAH1D+AcAflVRYK2q3/3
ZHjsK1mSTuAS1xZEzP3gxGIonfMhS11ok8s0PbDd6ITkEFPtU1W+gAURWW7JoRIZHYQhw44Y0l3T
z5fKr4YZBbm8IAHTu727pF9JDPeQukdXM05aPzymmOUwrIL62mR93fYYohodxCJSQsMtQMp5DKmp
azMLNLokIHXWAE3G+ALO16OuxZjDZ0CIzUxPyxj6uhzlX30yLS926TGh6eQVVEo6Ld4KpBHQZIr7
G7xSl1uhx30fL3ZNAiu7bRhwAMzaY/SHS7pdhJYTXct2MbtP1B/buyBwznDN2Hx4ZmQweHUrVWFq
tTbrQeF80Zcb2t22w+czyxciuLiBDRpbzHHSUed96e5zGRuy6Eycr4DbuKUvWU3cUQ/i/huxv0ku
L9nXubjNrJk22AQ/Xn81p25nUbLbVoBMAPcOJUafz3MHAcV0ArKvpwDudFuCwMOC/AoQE0AtATI7
H7BrVeYaSm7pgZX2lgdSbuPYzRqqnaqCm9/p/iK3hwZmgMBbhosaIJ/bqwt7acpF1wNksXcx4GUK
qvqDDC5ftCokl9eaDhrB0ZB7eV4KapCE2Y4eYPoSxMNPjnNflG9Z9vXzm3cuhlNPNNfLRGaIGUCN
Y+pPxH6YekB4UtnVJPK7KNKvJUdAw13VTPE8L+04YXqQokV7rotjBRJi5vQ+3rbwBJF53F6YyO4A
GQyMS+BUg2yYW1hGK1ANM9gdkLQwUusZcHf/kwSdy38UjWL386zqgTk8T92LKSthiFeAUQm8pd1r
FmegdCS1WRKcnBJkyWby0Kap5MH+QdTGRdS4nHRA/oCpCoERdxsiWm27vm61YE4s82s0uXQPRgv1
JQdD1K5iVvaqmZgUV5nBvg7KTG9Kps8+OnSiXVEk2r6Jk+alrFX3ntZ68rK9wSKTWZHJQAvkro99
7sc1y0Do/5F2XTuO68r2iwQoUeFVcuw08kxPfBEmHVGJEiUqfv1dbODcsWnBgvtgb2xsoAGViywW
ixXWGrLZiKiV71O/9Da62T2bcTMGWV0+CnAZvGNLcVnigvJRR70aYNVKM5+4w2E05IHvRHf/kx/J
VzxeXIQ2MsV8eaa9Ei2vWkNxBzIX5edfNF/zhUtLhjgbvx+4Ptd589L1hZ26sRlpY5RVP4zEC+tW
gPT8oRvekYdBLPhPlnmpzVS6be3oCbShISp6h6LMV9ZrOWg4E6G8GpqBjRNzNRPQXXMZaCBRfNa4
GWPtiAkMg0nfEcHYocqmGpjJJUfluHpH5gEJLcC8YTQOqT4V1sfpONjb6USiXDfQUJNuB7big+W2
q4dQMqJL8hIMQ6gD/6aBc15ZM4l8tNza1UfNiXI04t8+TG/h3pUUiboF/A9kzdSEczu6vCi92Y6M
gTkfBHOHYKSjTgJTm7sa8H/d76Sv2WGO9Rm47g6wB4bsISfPg2UjczQAAyN0eEleEl8z28DsYxvc
dXPDg2oyMjjB0vrQtsTajlXnhHU6tdu8txqQ+xiJHcFZOL8n3aXHmfa4M6cpT3fT6Djfah0vsaT0
p5CARnXbW9z8WPdZHyRm3QyBW8UvPnx33dVhkuw1sS9cvftLAUxwMuf0j0ma5AtlBtuSfsR4fW1V
gVdMxSPcHaBt5mrYmePcBz6OxUGPs+LX7XVd8tIYmUY2Bw3rYGtSTNQqOldUNZBOMvHg+Q/dGubT
knGALQfDmbjLrgdBs94YRmaPJIrxWGlabQvI4mOGoaN3qHEmRqp5lvwC+YwlUuAZRjoPO3vTr1G2
rKmhuL7ZbPKEmfg+MZ+QPSfmqbNXvIWMiC4NHFAdcsAM15icJlceW4Y2iqEoSjsqrMQ9+p1mBXTq
dtNcAmxBeONjOg7dpqkBF3577a51g2D0GACKBPg9eGopa0dGzwDsAIlmHc8aTBo52RZO97aQazu7
FKJs0FyU6JUtICRr9mUZJmtzuWvfVzbIS+vSiuX39f/0zae8/XT75y8kgOTvR3oMRV1JxKfEY8Qp
OBYwI5GBokal2+HAtSAGxHnAW/FUAonIHG09QPYOE0A9+6XN9zeLQjKGD1GRB3bE1cQuirBalw2O
HelNfbTwZMBEU7lrWPkp5muQrterCSgfxO0SJgwIm2r92tQnYc61a0eOvav5p9hZeXMuvQ7Ov6/c
vW41jLntxnZEpyf8qyHRae78dHN709a0UAyb2rNtCalF6YTsY7fW+Xd9buQi4XJFNgCT9K6iBHqM
xlknUGIWAdIfgn0GMcVtDRZFEKwU2iSQ2VdDyDLr/IHDsKJpTkhQmCOGZ7Npo1t05bmxuCFgjAIG
MRjnrgZctRrPGAJk8MiPa/ujVQAdqB/i7OecJMkrb2b2nq3xkEvFAA9sTI1KkHIeRTk18KfxK3m2
hu+3121x588+r/hSiwi990Z83jAC49H0V7Zl8fOIQ9CoLtN8nnTlZ7eNPU9+ReyKoLXpaDeH1fn/
5e/beNcAaAAttIrhmg6rURPDpTk9VFoSNMnfdywPkg7//b6Uf/b7USpiuibwfRK4xbNfrQyMLFrt
2efl388+L3RhDo288/uv3hQQfV+MK+a6JAF9e3BOCGsRvsh3xJkEBGdtPM84erV3rI29Vef7rq5X
hCztwrkQZZezeCIJsSDEYY88zMeV1NWiDphHxMA33DqwwC51qJkbU8+pSWR5H8zqqTXDyd7ev88S
xhBMnJh6gaxLEXpbY6pz8AjeH0fEtNV7NMBbEHDscE2Yqrn8PMBX0Mfv1E6ks82Ufk6rl/luNlSJ
uorkL7wsAWmhWjdy3RJE1DbCU/QM9DtbeM12GJrqcHudlrwfAh9Uf3HnIetydd58oCIhfI20ZG4C
zabPY0/3etI9UY9u3iELI1vIWiG7jXzf5aJZ44ReMFA4RVrvNSFYSMqH1Iib/Vz0AtyiGFc83RZ4
bcbo0NEl0By+iklb5awMaY5a0SysSLTH1DusXbLXZozPI5mIbiCEC1dz9wa1qV3Syo5Gawg95m2y
xNj581rlRtqSGh2fifGVbFVa6nnrzTUiBq0Q7p6TuIyswWBfRsrMKElNEItPhUiPc1VP/3HZSD+/
YxnRSKijcPtGDnO5b22p0SYrNSuKkcdhY8jaacUyFjfqTIIST/RgW0fGyLUi+jpJIsLj/6aAYuSx
+K8C2ZwFYx0WbA1tUFrS1R6dKSAVPPPKVW1krj47FnKWNCz4zmjxmD7YPzFPEL5DFwRFHppcYNdq
n2M9VTllPd5KxP/lHamx0kOzkFeUfdco82BABhlfFQeyLzOk0fwCr1bztRNfOHIb9r5HegMUXmEJ
mLbJm4N0dINsrIPe2HUODV6y+zO0+BUANAHnNJw3XoWX61lOZOIN7fEw+81sBJcf719EoGej68UB
yp6uHqnE52kZd4ygWz7Ssq/GGgvJkj0j+WuiCGDhklNvn3xo3QxDKnY0IO8atGuIPPJ+VKwNc/yg
A5Ng1cgvK6tTcYI2Wxe9rikyO4X1az5oPzDwB4RsNFCsAicvuDmgl0iCM7lkhnoRaQ0jhZlzP0p4
vKnjPfPq3RBr99s1lgr1BXmfSoaeyx3Xp9rWvJl4kRX0HGWF4f5sICCG7LdwQJL0usoR5dSw6q7S
QMvNv/ye+Otti1pYJBvdwBJ6WwK9qEUfkSaxlbOJnawYCbYNs374/YqIBaO6EKHEHFVZZgkZIILs
NNwAzUoD9YILQxcMnnWybIHXibIBnmBljapOefLS/khjN7SNKC1OSO+H+ry7vVprshR/Lwe300rv
y5NGt6kJdULtp4uWSOvTbTlLuYsLpRTPbwxA0jSEKE9d9RtHKmjTNLD4cwrqJMcrD0lh0aAHoeuY
oVGw96u7X0s4MS4OjUwyYpZAOajlCHyhMmnLk0s+1IHbrWzZsnpn31cC6dHOyqoWALfV+Y7En03v
ifBnUh1kZ5Wgx9rekvTZXsPSWjBEADCgOULWUBEVKIaIx4k3OgQE93R4qLcuX3lDLRoH2nwktJ18
ZMqjdnaX+kZqdSbwSE+Z9tw7MyoUr4AEO+hozhqTlWzMkioOHuHAhSJI96jNTU1l8DopEjiFMdQ7
PSC0W/FrC44BtyjySQg/MQ+kdvA3DWZJ0tHDQQI/nCGAOSkQZn+/bedLQvAsluUBzJWAivByyQq9
6Yc+tSQFYZgZYZ5u5rUrbU2EXMmzXalT0kxZSYpT1xebbPjstY/o6Vs5L9evEYlR808PZetzrrOS
l9AjLjbEC7psQ9odguvbq7VkYOdS5K84U4V75ZjHk12gBbwDRtufdvRRsvidZntnFaVJek3lqr7Q
SPEA+uQDHD6FLG/mhwQonZphbNDdG0xAaqHdtBNe99NM+Cbxp0grkrVRtDVdFQ/h1iX17cwpTlOb
hjnSNY14qpt9wg92tuLUFzfPRsQGbFU4PPVNXKSgjzQHbN5ot4FnvTRuOBg74qyIWTqyQOP4rxg1
ditR8DBQIYAhUjPwMx4Ic6W2vmjqAKcH6BRCUBQxL+0jNTVaUm5izcYfwkKXoffL1Fec3OJincmQ
fz+zQav0BagcjOLE6CZ1wwwltS401i6IBU0AUmOCKwqxiVRGkdLyKunLojj16Cd00bPM5lef3p0L
kSRa/4QongFXha4Dhrw4VdVLnv4ZzYeqj26f2IVy8qUMZUsYMppoZEA4Uou94z7pfoA4qzV2NA1d
/9Fzv6/Oky3drVALLXgYEgHUuAoW3BTApch5DTtDJZR036r4QSSPDEXKzvnluN+FftD0jU63t1WV
l6fiMC7EKqFRVmiZGycQ26L9aYaFoxQ6huYUDN1WmLsYXIO3BS5YIp4SiFzl8xU3iGIjOfFzA3n2
/GQWG/iIeNhnc+gYK2otPFkupChGIrw6beMJ0DbI35vT0bWP7fCz8etNmmkY1Pt1W6dFu0dZV5dg
YeB9UGJZUCQ0vMq0/MTM/xj6Z6N6Gdam0tdEKPvEhsooSAURVbPr0t9ZudXH37e1WDSFMy2UnUGv
TlsWLg4WnhwHg/2wsy++Vgd1/4ewr0X2wOIVp7Smk7JJ4+T1WV2B1ha4N9u6/tm2RwYGkNtaLQoB
UiW6aGRpR00waEYP2GpvhHcljwBH71E6ZGu4TWsyFEXKom1z0c3wrgW4AQJRbdgakvSSCDxV8bow
0XZ/FdcxI089NGHkp5F+LBgYnT4Na0DFSyfTQHICMwNIBF813ophMrlRdjkY8cIuPZr8UPUf4vH+
1inkfQH7j3ks+cJX420tT3r0uPTgtO9D3h9K/eP9G37+feWqy/2akLyT3x+/9vS7Vv31xMr9sLgZ
ZyooURYQXQYyZFOO1+om617KdGNah/9NCyWQclohCgzegXi33Sa+AXSro0jXfPGCHkj1g9vRRdL9
ujZoAZe6RDcJPzGv3RmTvqm9R26uNSQsSUHZxTPkFN41DH7pdE4Sk5afDPHAjYPNj0AsvL1aC6aL
AO2ts8JykKNSXFevxbVh1G0D0+03ln3IRbFt0j/A2X2HHJChyzZ92YalbDzVBj5WDCMAtt8EYvID
L+02LJmCVvt2W9LSomFACo0QmEHxwLuqhFJElFnc6c2Js3xTZz9TtN0LZq44x6VAB7zL/8QoC8dH
ZnpUDFDIqDc0y0LHqYJR68PE2uZTd8BsPeaxreAdAJ6S8PmfYMVlTo0GeE2gjp2KOQ8H56W0zYCt
JeIXFxHjZSB/x62M+tzlIrqcJE41Y7uafnzo02E/j5/j5v54FO9s1OYkJL6PPPalEFuIGtAIojlV
X3QdWZdTDLD628YgF0MJ0kBzg7yuTBsgvFDMDn0jlj+6MO8hn44+KTaTtcbyuCZC8TeIloCp40ME
OBh/28n4x0Tv3W0tFnYDVT8fpXBcYWg6VWwN3Mhd6dWUn6asODRt+QLO2p3traWL3tLRympdyFFM
qyhMdBviRQW23Xx6QKP5n6Z33Y1VldZT7qbGEc0qZoguNnc7kSEO8tj1noXt/rV6nZx4opMDkJL6
z3OSV+DVY0ngcTvbDo77V6uzLrD8iWwave4f7bksjo2d/M06JPVAJvDqcG6HrQXMzXb0vqR9D5/q
2p9mPbP2Gnf9A2Y349e50s1nL6HFF9tgaei0PvDvyIQBl8kEe3PHWejyOA6MRk+RYOn8kPlzdaAO
a3acgsGsTTz7MJV83rGejCECg+RgOrW1QZGhCno/pa8VoEWOcwlKCzoY9hffBp+uVnL3FX2ILR41
eve156wLY8fptgltfPzV1z9QreaPngEohtYzkq++njgb28ageGBjzArN1fJ/k8wutlW6pdWD54n8
AfM0JGioDwjSymYPecG7oBRFHYxuhiTXaGr7Tift1mqAHTMxMw2Sgvsbo7O97W0bW7gIcALBGylP
CxLjSiRucDFWGLivTm71vc8/tPMYcLya1kLlNTGKdx7r1AFuYFLJ27ksA5o/UzS7V7vbyrzl0VRL
xjMGsRI6FXFglHM/0STRYCXVqbRn9xDbIF3gKFuHjAOchlijtp9Jqm1MztCc2/MUaF4jqOdTx3gQ
TiNOmSjTgyW69Knk+hx2VJ8fR0fk27nn1kdRWlkI2BY7TCcd/Y5g29iYiSjCCsBvn0dB/D1Lhzkw
OcdO8vpnLdK/fcey/TD63VbTvXKTcC8JG59wILLNelhPqAajSuQFRWmy0MCTKTDM4WTHYgoYA095
C6bNlbS0XAV1lc79ivQ7Z7kNJ2HZ7DOcd579ZckWWMiBbvCwHo7UX4uYpBu8kgXYiLf5NJnnuJSV
uK2h8yyuTya6SJzpxLWvFoq8hWUdM//JyFbulgWvjOIUZg8xk20hUlMMoPZtoDPadgXeaESaRvqS
Cb5yYpZFoCXjbfj/uvFtLhwncfP6NPC536V2pu0Ey+4mwLYNjDPI4XIM9qLjVlEka9IqRSN4dWqO
WfKEpVo5KQvbcv555faaWprUY6rh8+Tnk38/iyB+PHLqQKeUrRdqqYqmhtbpXVufklYQpM8qEFMJ
oIhWsfaEHOTmti5L5gy4cYz7G6C+uapH2LhiUqAAQxpgx2fzkDdJIHREFVkIjP+VO3lZmIvuLjme
c5WNsVNmtWCtrE+MH4viM0Hwn/gYoOBN0Hpr0A9L0Sau/3/SlJtZ88YEsMCQNvA0pPEcgEteeN89
fkqcT7z8ngA/oy9/3l7PpSOLypF8f8jNU5MzBh3aTgx+dbJZ1GX9senKILa1UIyHdNyXzhoc0FKY
c3YFqfHgFJsuCDpjdmrnZKtNTyNA8pDruq3UihC1LUMkjei0EUJoqz/aSXYcNOOZx/PaMMjbbJrq
8CSTNCYL0ANyBadR50mZGIXLTjHw5zdemdJ9PaWAU0idSQvGeAILfF55W97p37M+LwGE4Zx0mhUb
yX0WGIxpR4yN0U3JvE/IbOQbq0uyjVbO4rFPus9uUa3VIBZgS0GEd/ab5e19diEYZtkSoyTshBzu
nnXaV1/Qx5gbX30t3TVWH7JmCnx7PGDO6imLK0DKrb08lrzq+U9Q/N3kx3kLhER20ufvmvZggT7y
tgGsCVA8HukR81GpY/eFgEQ8X/n8kn3h5YlnOx7Vsjh6uYTodCxFjeD0JFl+yPxclx87yHmHDmdC
FHfQZB7ayHQIycpwckK61ua1poT8+5kdpFVdtYVUwvbCbN6AAtLMVtZpyX+er5NialU3eR4m99mp
HH5k3dF+I5d8smm1w/zeiqy3Rb86i2frpRiV55dAVWks6DP9aLXHmNQAwf3CRhlsf678Dzqpdq39
n153d2n1LUtWwlGpyy3xismNZmUXegzxA5qZrQMywkW+mYeVEvmiFOAqASEGrUZXXZtDUcW8GDx2
msExa4ZGvQdaFXG3t01v0TSstzsddM1Xo+CgdkjMscPxacutiS5Kvqvad8RuiNhk2PAmQlmuea48
u/McuGj3c95/992V7y8tFFhqUOo3bAuQMkooSvO6RZNRW51I+sEe91Y4j4AHWqFKXLJvNH2hLRhD
Q8igK+8pnxYJUHagRO196OfHGETDWfUF0INjX66Y99I9jeQzcFjxJMcctmLddmdazM5xT7uyPl4l
m1F/TYaHdvpdiUNJVhoP3365as0IRnClgT0ZCVBFHJ/TfMboPDsVsejBn1Gb6GUADv8Bvw0IbiNm
Gynp8nBmjO5Gy2sBHegNIKsdnSDWtOLga54R0AxXijeU9MEBR8kuJ14RYsinCDVao3TW6bx+bWsy
fDIcRANZ5rsvLSCdPuotfyUZz7d2K36RqeheyyJ1X5kDlEyk5MbjaKBMm5KW8YBXXrXpEn/43aSZ
CBkwWPeTE4O1VPRV0NQzey3Nob0/T4+XBfiVwb+Cc3hdzC3ElExNp0ds/BKX30uMxdx7Bi8FKO6/
Sg2vnlMI8KY9ABo3qRYCMnrzHiG4yIBjjqytyp9ielk5O8LXo8lmGz6LcNY+2u2KkOujiLDSlMic
yAGC+Ve5LdGD7ghT6/gJuxJazvPEPrf+59iuVo6IXJFLm8UTRMLmYThXB3CWcqHppqC9BiM4VV6I
SaupX/n+tVe8/L7U8+zCxByaoCPD900SzN7OH7c+u/ulBhFoIYPjQgId+KmXIkaSsVzz4/REhbtp
hR/Q+2cl4HDRKwY0Z5xtYLlcSiidWqc2Z+mJe4/osWFsk5d3d2xcilBce59oOVrVyvTUd6FZhTnZ
Jve3j16KULz75DJdWBRaOC3YT7dlvWKyS6Z0tkqe0uVfpcgjVU6RnuziPwlSWH5yvPfgXSigTl+M
7uQ0fgIFpvSrU2NUtAn1teb0JXs9V0JJw3m8xtRbARkdD3VwKloP9loMucDJJfXAkQMsLsBj1DM3
ZROtNa5RZBR75JXQu5mDBuY5Y8cu/lwikSzAoeb/6Ojfzvmj+X9ZeqDdLm/a3XvW89/vUM6mb/Vt
zIyYnmZz05k7TMs4awXgpeUESTHeeQYyqAC2vDw5WtwPUy2y9OSBzMvZ9/GnJtvfr8W5COX4u03f
u3lOU7wrgMl57MQBHQa3RSw4YzTv/NNCcZIxtdsG2BnpKXW/GeVWYweXh879qDGIUM6kKNuB28BI
0GuLtYq37XDg+ju2G0EJYlNcWvbV7YsJ+ylLcoueKv3Is23N9u1aj8ySCzgXoeyFlXmibwsTlg1k
dYaJosPtjVj8vovoFHGjh6SPYk6tZuRcpA5FcicAKHa79kZd3Oiz7yu/35f99T3F9zv/JSmDjL14
KSa137MRZ1IUc2KoqKQNhvVPpNiZ2WMOj++dbi/UmiLy72fX7jAhWd+ULjbim0dCzwt9NNsMK0Lk
haHGDu6ZHsq1OHiYQhIMqzVQtuNCD3KAXHrkZ2dvO/fk6FFRfbyt1tr+K7ckGalBMVNCT+O0i90t
pqn/t+8rV2RvAUvGGeX3rdCzABe3csuv/H51clpLmQ/6D3wfvEft32Jthmvt88rTyhKZ2zQZNgRd
d/yb8+t/WhyiXI1mLiwPvpaehHggfNev5Z8WbRZjOhg4AEc7JlAubVYMredO1kRPYBkmfF+mL2kX
MOvrO7Q4k6KYEJiS3cFs4AVzLyTlIfZXTGjxxjv7vmJCLWjnq8TVKXK1xz7KyuO4hq6+sk5qnNVV
Zmy3AzQY9AdvRvs3ANz/1vG32+u0oIcsdiLYxbNA5hwud4OLHOyZIyjgUSDgY4gB7VGsVNkWzBX8
EYBMsZELwLNQ2YqpF6ld0w7sSChM++4fro+720osLBVGgQCmhc8Df1HtHtbtWM/xeJBkWdZmyh/9
7JM7HMpurZtC/lLFE17IkZqeuVvD0ryeSVarQvuB1opQ80+mX20cP0WV84dZrSycPAm3xCkXiOkl
o+knEKdb38osiul+Kr/n9lNmTXc/30Bth1YU8LOgic9TKx0x5+U85bEeEecAVCaXvYhu5cBcW4EU
gZyWRIG7Tjo5CV4Ng8WMiJmhm9hbQdcixBUJamVj9oqsLd8kpN99JxzW0nLXRwWMlAis0EgJuFVw
bim7L5pUY2wEkF3i7LqcfKzL6QCitv1tY77edYixwTTo4fmAbkrlRNYZ0ec5FwZQhNkhLsVea+o/
Rsy3w+R84G23cnYWtfJQxMV05gIC3lyPUzmBIiQqtf6BpHHgMT3Q9d+3lbo+OcjY6KjggWsIUIPq
W4hYHAS1FLFCQ8fHjA8fW7cpkCGbfw8xumvn+ZNH709zQqYpyecwfYr/KFEkpb3fZEOhR3pZ02DO
SzBKu38sPhwaK18rdy0ZH4BZ/j9bpAjLLashAF03Ir89ivkDIqTbC7j4fQczxijmL8AuE6cnBirh
RpTbn9L0d4HCxG0BS3aA5gSAHgAJEYApigLENbnVApouomnqBF5MnT04MTkYHK37B2OwMTI37CPV
4l9FACAxAyKshrWynXYjYqCyrfGiLq7WmQTlykG/p5nM3IO56fUnmlWfiFGsZTnfiHMu3TPUABIP
ulPRXH3VOmrpw5CDvgUr5mQA1ctwA1D9ifP2s0atwDVmO0ya9i+wR+uA0vTQO9UB3aZBi0ECh9fb
2/t3fQcCX9NA+xrmWySGhOI2zLTr9W7szYhYIf+iGVFrROjyui1kaV0lsLKEXAGgyNVFO01u38XE
iDKLlgdvJOWG1+4aJ9SiFGDMAUQd81kYbLp0tLk/ABy61THVizGw5BVX7jsOE9qJ/1+AslZeHfc9
3JUBmvmndHxca1dc+/1KBN3YJAFDLEBF5zgY6Ka6O7TFTp/9euWkotmG9JWOz2vuoa+Plb7y/UVL
sjGRguZhJK/UYKCrR5aXHYaqazsUfN/6H3zjybw/DQItzqQoixRz9AyazILD5Bn6+dLNf26b6kIt
H9NQJi5r5KPQd31V5dJIhpgj1aO0/EqMT8zJ95RE1Hwx0+pJDrcSEW/6Ygyr+UM/3P0ClKNYpg3y
KHTkAAHj0oQrMdcN5d4ceR7bpAnbHG5rtxQkAPUC7Nhgd5foDZffR39pVRfGPEf5CC6fAAOCTUi0
vPsyIkDZ9abOjsSa+pWAdMky4K4NGSSCck4dnGRoKG3BcqlHA/OTAMD58zNpUf2qBAhmUOzrVmqI
S/JQyNVRPwT0zxXEXTrl1GqSVocvc/al8A4tOxbOLotXVnPpwJ7LUWwRCMslqSYu9Yq/zXlzaKrp
y/0bBowkXKM2GDauAiCex87sG9MMjM1qT2j2TPS4DOx+fC5M8qjrxf05LgkT+U+gXNuzt0pBjYx6
OgSy9hvpHyqHb+rptbeHd/hSNM4SaEVwB+qqNzK1mA+Aj4tMNBWg31ifq83tpVvaHR+dkxhLl1P8
lvz7mSbWPNUo+E3IM6XAkK33FMDrtyUsxD7oT0L5DVcn8KvU0fe0TtOEzNKuhzqMrah2jCDLf/1P
QtRbDcBHjZtRCKkGYwwQI2/r0kWDgrkGQrmsDSJeuAaEWeqYVOaMcV7K8qsvDq32JxaPzfB6W5eF
LcHNjFw/GqZ9Hyh7l1uSA4o0dbXcikr7W+L/Le7PEUm8W+/tsQWsbPUKqgwxN5pmzgCYfm7abz3f
55QA1OfjbTUWVgrhEgYKgH8vrzvFdnvOjWrStDlK2yAXHwAUTO6e94IivmzCBjKNDJwuF6ptEjIh
VzRHFmjS0nJ4FmO85U3+7X5FgO+FSw7JHDSwKxFTbTS2N3m462btWZ/b0J2zsKlX2kYWNh34lmjs
QokCrcXq+7ca2WyJGXdaXL3o00vx9x062JaE6wRyNOC7LpfK0fw8oV6GY17THYi+orL2PwMpesXX
L+25nLQFa6qJp7zahz0NLppJuwGm1Zv7Set3eS2+pTRfqVYvhR8OyMZBroDhGx+tPJfquI2XNw5L
4H99Pw5iU5tCq0iP6NrY5a0lApHRA0uMo1PPT6ypfjem3wJHIvl0e1UXAgX8DFggVhQvR/XKHh06
oUUnm6OiH3dDQV80Un7pMuerFVOk76cVQ1wYRgfF7xtGMXA3kSNRdrEHwG4MlLw5wpijuQORdPan
a/z+kCLc21A+9tvJR38WyE6Lb00H3P8qtgc0RLsgqLmt+ULwgABfzm/BrQMFVtmApPEaXZO/JAGe
STMBDzz2AQKeh262csgXupOhtGVhNh3TkJhSkjZ3dkNNBDNDbUHmyHSq7pkm+ddcG5MKOYeO7gsH
cAOgeXUe9MZuQxE73qbT3Hc8eXHw8aRGWxegwlVf5sRF7ZadMUdjS7eWV5+E5d7dYAc1z0QoFzEb
MsZaCwzwSAkEzvhs+9qmSfIwS9YaFpdcjXx+YGzZANqtmsqjsz/GnVHMkW+FyRgUazPRS9+XdEVv
B+MaKSwfZiSq5mkCv2OfgH18JU6W15+SGZDw08DzR4MdMKqUe8XP8EbuzXSKjKJGV9iPtNC33PhU
Jkk4Jh+N/nS/pcObyXV682zKmTNnl/osbqbo0XS/7kIt+Xr/9+WQLxwIarLGGxLfmXl33Eb9LxdT
JA4J+Hvoy2y+pHR3W8jClkhycNwwNrDukLS7PEN4xI0u7ycS+WBqec2az+/5PM6mvOoR7KlrZCed
o+WCRKz8wcgxRcr+toCFPcfv/ydA/v1skTANoTUFgwC4gn1jNtCi3/jeq0n67ZjwsDeTzW2JiysG
MkkgR3iynGZeSqS5N0x6CgDEBthkyb5cue4XLkpk0ICsaMhTj3fm5efF0DesbQRY5ZIgxTk5sewd
CpxLUJYs7+veaUnrRmz+k6NYk1ruyqas6aBU6bo0MVso4UZdvDWMrd5s2pWzsSwB3acAPsA/Klif
FVukAqeHG9H2AanZKn8y4/svMmzEPxHyJ5xZlgbum6lF5g3tlH5QatIb2vkP9vl+azqXorwXSeGZ
czNDkVQ/uMXeXOuGkOai+ESgBYCe0cBAGrpTlO/7TsXQdVq4EaE/HUx/jvs6/Wl/b+b7+9NQzUA1
AYkKWW5Qe5EM1oHGh1VuNBffW+2vX9+flLj4vjyWZ9tR885w4G9dgMz24aBvWzRTgjW5nlZu2+UF
+6eHsu2gbTcxBQw9BgPYI4eYbux8F//C/OTtjV+Ik6CPnNQACRJG3hXHCzIhbULCx4k08qvQMLz7
IbfD7D3WdSZE8VU87kxmezFgqIX3lZbmwY27n7f1kOtxbWD/9FAu3Wwy9dQaQGyDZ9h33ue7hPUT
5ozGw205S24XtyFgTjBci5KmImesksLDnoM8uwK4wSaJV7zigh6gZkTOC6gDiCjVBwqf/dQYpx5w
2v6elMfuDyhm79YA5TDUyWVhDDjW6o7bLWCsLYdEXfHQ/k7TFYNaUgC04phBRGszOgqUi8MBVRdr
e4KbsEZjfMZD2jxZ/eu9OviQgJsPvsRH1KPo4Ax44tljZkbtGE5W4PfH29+/VgLpZyCqORinxCtG
fT3MDkkqJ0V6GgC5mEaOt5WZ7xO6RrJxfcghBuwEmG0FNQlu8ktn4qFPv2oMsE9NI/ovtJ3jnkrj
SeR7U/98W6HrY34pSXFbVDh6XjWQpI2ffP5QolHbQDNlcX+PxKUcubDn7tHJtLIqfDMynCG0rQ8d
L4JaAHmcbZrmSdzfJYP5EtTLEWYDWOVqrNrzAaJQ5K4ZuW4CK6ABSZ571wjM+ePt9bs+9heC1BRL
NdWFp0tBsWdux+5Hg0a42xKWbAFjE5JeUnbkqCY9AKQB5EPAsa5LvpntPAvMbPhVi3yX9vkvcx6+
3Za3oJEc3X0bE4c3U01c40ncd8Y4Ru7g/ikcuBp3jfxvUQRufUzRopPz6mEMqjS7zQobRHHkI93Z
dGVPFg4p4ErBx4SHD4JUS7E1Ube1SRN83v2ad08NfS7ylT1ZVOBMghK1ELcrxzK2xijO86ATn6a1
4G5JgCP5ikD0qaNHQYmBdeq5qWWyKcrSKayFE/SJdb8rQ8XmnwglCC4TzxkxjDlF4CUPxbwZkB8s
hpUgdSHxg9SDa0ES5rCw48peJNVkmX0Ha+rboxWHzAoY3zvJPtFCHEcybTtn46wVORZWD/U1HZlb
BJSgu1eumqRvyrwRAqluE8QGbYfR4fsXDxKQSEfZGyke9ZDE9tQanVVhlin55VGGPq9Nn+9vH8SF
/BFg2ZC8BeO8zH965qXPLArQYnU9ajV1/QxA+V2OES2dOYFeHJPuOakeir481tXdgSykot6B9D1m
Xq76mZDoBS6ciSR7m/shnfvfA7e3OrN/gIBjJUO2cFCxfKjgAMcL7loFKjVTUhp6VyHp6h9Y/3cw
XjT65fYiLpnCuQjlpGZ5jdmajiPfKrRNPkzPQNZbsYVFEahxIUsBBEok2i63iWul8X/Ufcly3Ei2
5a+U5R71MA9tr2oBIILBOUhRoqgNTAOFwd3hDndM7l/fB6p8lSQYRrSqrRedizSTKMYNn+9w7jkd
sWrkNpuxTEfe37j2tGFjOe+vvVgsSuCDlx2IEhDzrw4rKHo8MysMw5qSPdixb1kXZyEbv1Bw2oOG
dUxr9fsiA7CJ4gHSImhXeXN0idUgzG+xOl5fpgEylD/eX5oTq4/NhMSRB+8cocTqjuNhPIL1ptBH
Xl/bHUln0FOM9W9X3OEtA/eCGBZqswjFXy/OVMwxUSVSetRYeSNNxrYCpRPL/8rCamm0MlYzOrCA
FYmfhq0u1uXXVyu/aAijb2PRKUMO7PUABFpGXBlY/bEKugvOaj9tHJ62vb7pGvcmLrswJY6fQqR2
I9FzalzoPkQuFJ1KIYLz14a7uZK8GtoBLhT4oaoig3T7+xtg+epvhoaAAuDZhb11nUryilD7g66G
owX5nEBdaetsnsCGtWHm1Bu08IrjCoWzASjeypvmtgVQhAU7Hih8Br63VXhtWwfZg0PfHJy+yknb
npWxQYPiRlfwySHCb8NDu4g4rZ031KuMVXpkOLb1RwvEdHS40AOQbfT3wVHAlLwwtHortAe+sSSi
wxEiLk228IzRbqt0cmpHgPEE/wGw/RY6g/JQHTWCTkdGHy0CKNvGWT01WWBKA+kdXB6AXFcXKXWH
uRQEJb6Oxfsed6kzhOdeGeeGbniIJ3xqAMJRBPKhcI0269WZLUHJNjHWjsdJ3Zty2hHxtbRQvCjK
fS2e3t/lp645BCHAtyL6fauD5fss9Nseu8+togO083jGGv7Dsu0Nd+HEE4HSxV92VjvAqNGZBr8Z
jvXPsFTX8rv3pZ/4dfd9w6U7tQuQqAOFeQTSbBRMX98LPW8Y9cTcH8mY96m/RR91arrQzguCGLx2
UIhb1awnUrOxVWo4DpoeZ/TDFZ28j+ItaPupUQDVgW22MEcjb/N6FCGACu4EJtGjIVX+XDpbbeKn
rm0kNSGqjM2MAutqL/u8ps5UFwME1o68+emPj3DgneFKoB+r+RK1+/c32amjg62MOjnSm+CUWg0n
tjzZgp1wOBaqSdvqSYrvzKBwvJUuOEEZkiCm/svQMq8v4vhkQm3bVYshduOpJvfb+QpyfgcvFB87
b0jtsr/1Cd8zcNVkPv3RgO4Pi7yxB0+U0fE1oGa+ZMOWNvnV46RsEZvexuPUuhAM6fvrqW5RxbUz
GYRo+u/znrFH2yZXamyTFLDRQx17D//BnOOuQjEELsybwFxMTiL5gAPnDn7K6CEe76IINOtbVGe/
Hon1Owm6TuASAN1CPna1l8aQBrNV4AYJpggSIu0l1/ODmEZ0QEKm2tZhzho/r9vHuC+/zdCB5gGL
kOpoM2nH38Fjmrt8vhlilDQdciY8ehsxZ6fsLTaBU0cXuB+0C/gQ4kEE8XpvDG2JknuNCaHhgXdX
BF3gMfl9YBkEQiCytBSf4DisoTPI4iYBQJv66NvXrXPmfH1/UU/cC0gboWwDUBmUC9f+Iq/ccvCF
Ox9rrlLxGOjfBxkjYMT1hkcUEM0wWibxxQEyU+UWQYvvz0mddciHATL5/hBOXD2+t9R8F5rft6QO
kNsrhd1NM+Q4vCwC6Zru7nr93QseKvtboS/j7sP7Bk/O2QuDy+X0Ykil4AmJC8T4nXVlKTeN2ef/
xACSurh4sO7r2w01TkgTlfZ8DPydTPL5P9i4iEKBaoanCwRTtBoA7QJ/Nkk4HsVcpDex+7ErNpzp
Ew4HLGDngtsJcbW9Ohql28c86uzx6Mnms2WSfW/6Ok0AjCRcQcIpqA7vT9mJB+GlwV+5hRdr4vs1
6WvpjMeIQldt3oPMMxP1B7v//RD+lZ3V3TRzEilJYYfEybWt4wtZDQ9VIvf/d8NZOTfSmdy2ncx4
LMEWO7g3oXxox6d5i8Xp1E4GLyoQUSBeBkJodTjdEARIg4IHOtapCa4KtfFknLgh0UMToiy/wBfB
kPn6pHAzNSCTHeajr8dUuYCwAPqhnt6fq1ODAIxtEQyFHwXp89dGQl//eRxbsPcpcs+3pCNOGUBK
D/lo+DdoDlqNIqmEtOkkp+NQwb1UW4LWWx+/cjBl7A0NN2o6dnNuooxseZinzuLLr786i3YNnJ2Z
8Pmxv5/6tGjPHOdCiN20VXLeMLRW+oHYbeg0aNY9eiqXNKXxXaIzGiADuhFlnjaE3psEwe3bEkEb
94EVV3w6hsGYJn6dlaFOSXRvG5rOw8b2OrWHo0XocCG6St7EThO38Pf1jNU3T1CNiO0rSLu+v4OX
FVg5PIgv/m1iPXHoWoCkVTxOR6PqM1CdzT0aAzPJL6m4CsMaBPK79w2eui1fGlzdYrL1HUUMDIbj
V0Yvp/qKd0/U2XgETs8cAJfg8gGH/BpsZOnIB1bWno4WGFE12pf8atGO2ZJHOHl+FkmPP82szg9q
3AUFFhjbjucmgItUD+fvT9fJ9UGfB/JR6A1/Q/LKALyfZYkLoJP2dAk4QneNHCzNCle2l9EMxUU2
2OMhUjo5VEQHG2/bqXmE84/UJNDZbylEA02Q35/RlsyLD4594c35uNVXuWVi5REovuiZJDDh8CdN
ytxJPiRolXh/Gk8t1C80IwCN7luceTh3bciUiyIC9J/ywd5wZU/VDxbFPsj3LW28byAccTHpQpgB
vdVA6AVdqvpP7XCl6XcdNCkPv/pxm0b174OrErQ/otiDbhaIV6/zhtyrdEhdYx97MMxleI3ozRz6
460RlrUxgb9EK9YXBdLi4BoGjQAoYZZlfOHlgBEGVZoZZZh41Hulbmv7Dun+PVLLWSDz3jEZuIhT
b1KpRHLZsveRfRFaBzPtWlakvvNNTFd9+90e0D1Ezrtu3L2/ws6pk4ImGMwH2G6XMsfrLxiLRLfS
Q6uS8c+KPsp44dx6Q5ghbAZp7JVfn6HXFZ4pGAC/Bv456e5weDN/hlvg3Y3jORySXNCtlLW7mH0z
byGuICQNQYu5DqJU1BYkpujOQRTvs6ukjlPIgdnWdMf4N6tt7kDh34H4n0VXM9RG+TdTMUB7x1QY
eVZ4ycUwiNSS5S5ubqehuYuVk5Vq2rgvTy8vpm+BQaB1dZ09VaQtxtbB8nbNpySuUm1u7P7edNCn
RnArYqTSip30zwv13W+vmHch2mM1VwjG29x15E7SMAuiGQyTRYos/V3Y3L2/vieuiaXlYcnLL3zX
v3qBX+y/QsbTXDD0PoxK6XvN3fKqbL1uF7Z6C9Gw3NqrJUO+A20/i2sKLP3K6WrK0QqkwpIJS4kr
opjez82oLwI9qgzy6uohJoO4l1Zibdz2Jy3/otBEExS8i2WPvxhk4JLAaVBjOU4xmMJCO3f0jdI3
rSz3E8gujNw41W+uReTJkf0D2Ak4/ehNARLKVA04y1l/rONLV1/+fH/J3jz1+HQI1C37HhUhHK3X
o9HG8iebOKin8AAyGAOpUuBzhywwRX0AX+iWesibLbKyt35Jps5SUzL1xwl0lDPY3dPWBiIB2bmN
aXvjBC6GlkoRslFADaw5IxegJumneTg63RhmKizjS1T3vDS26o/uCOUizPcWTunkZC48dmhpQQXn
zV2f0IF5od8fnflK+U5qNZeGf1S/HXAsQ3thZuXRwKPoR3eGGa8NctsnaTU/vb8rTqwSing4XUta
BptjtcdV6FEIPhl5jEz1aTAdvW+FcTIvKZzP71s6MWVoyXKBDEYIiPT56hzHLATWsW5hqQi/gm/q
Fiop58VEdyMdtjgfT4zKR0sT0HZwVwBCX42qrY0TlV3QoR/vjg+Qrzm3o4f3h7NhYp1nQD9pBA1n
mHCsC1WWaefcTFv9vidtuCjYhIuyJF7710eWob5Z1V0hjqqOJuRK2LgTDqU3rDDRxiE6sTq4EiDG
gVohGovX+wBCtjrpuZAo5u5MfB6YgxoPM/32/qSdOKoAC6B7eYGGw5Fd7QFWCCTowkYek5EFLOW9
Mx8Gq3Ohz4Ogg/cVPYSDqTeAHW+T5r/eqIVSFpVk5ElXzkih2VB7JQZHxwu0bYjiUkS3kYPzeuuj
3tJ/JvVt0Z2zLRHhExc6Gpzho2E+sefXWQ8z0ElbLpdHKMWQ88aKTAbxtS2X/a27C54LHGHUk5dO
xDd8z13E5nkKDT+WQ/9AHfdxdJ1s9Mq8AK044C4krwaRO12gs6SyN0LWt3vUBVgLnMBIGgUI71ZH
zSlAQznbEzuWzZgTuwTHh53+PlsSupFfWFmfNt9jHHJShh2T1v44IQ9WmC3Bo+WLvvIzViZWh60K
QnD5TQ47huyn5vcDKtXgeznzh+uh/CKqY/TbCJ2VwVW6qhKeCwkPlx2hQ5Q4UWo5W9jTt/sPs4bj
hm2Bllt7fX+YRHQq7mGB/5SXdONUbX346us3fdzGROPDiXupnXws7t+/K97eSK+//OrQgiB/hvID
1sOKL7oHHR5Yc/DF4X0jJ3cvNORRp0zwf2f1wJZhYpWB8tixiS5KeaWryzDYKO6fmKclr4reC3tB
NMfLOF94kapNWhI2FTvaYG5Mx2b3/ghOfzzquYD6AOuzRkzLhvuhZxF2nJ1culFqqq20yttLG/fK
Qnj5p4XlG7wYAHPHEYg/xo7UDfczxdXCqoNoojMnLK60ZhvrfmpAAP2iGAX4Nxzi1RtR1UPIFcpP
x55DMdEjGXGy96fsbS0XlyTSuEtcCuqyNx6jXfB4auYZIyLF5ZzUn0vDropgAL+1fWn1ULQJ6Znv
DBeVY+0cM2dzx6/rsN8IopbNtbpxXn2N1cR6UasSTmx2NMFIsrqeb4Ea3Snen0Vg0gPk/rmW5mlj
7CeOFYyi1RM+BahE3lAJgNQ3ttTIjsEYHeeEHipVX0EoYC/ByaoN20EQ5XqudOpA49lTJiNzgxpy
Az07O7Ml2XXoV07f/1InTqEDuWSoIQcArr95Q4YhUaFxbXp0tASw4ggi/pyKrQLkiQseVha9Uci3
gzd9tbH6iFuTjiIKSNKVjqHAcFs191UbZkKStJ/uJfn0/rBOGkREAmKlpQ95DYVA+41l2Niwo2xv
o1Glld53UZLW1bX0o1QJG5kE8vsXGojtPWRAfVATvOmWsSxuxqbHdeB1h4HutFOiz3sjPXFyuf6y
sYb+lxzBTx9iXBXSaXEFC/WX2mwJxJ2wslAwAvmJHoAlYfP62okNsrAhi9pj2T7O3SNhH4n78f0F
OnHVvDKxOoC18SPiTAHUrOzDs5ucvf/pWwNYfv7i3uxxmApbYgCVexUC6OsHX61m2LjLThznV0NY
vS58dBvH62Ckdx57m515DLLzkFAstzh8twytTk8npZzxxrXHYEgrLy8BIyTnbFOseVnV1Z34ajyr
B9mvQ8+QFmZCM2SE/IgoS0VQpUW1R/p7F9FvUYfcYetn8dSdtSFNQ3bWTkVm+G0yWBmF92tf2cyk
oXXVGZo3/AnBTTaNUZok5KDJtIvdLp3BQ9yeu2zv1v0DVMb2JtlBTiRN3GcQh6QteaRKQ0CkRUor
7yInLyHq3ECzKw5+2OMnAi1T0txr+9uMxEbPXSAaPibVte1svb4n9iiOGjIbSwkdyIbVLqrH2S0o
a8WCMQhdvlNBs3FlnLawsGu6iJkRr7zepzzQrQgDIo6uM2dTjB7BLSDqiZOAMfxlYeUqluj31jyq
xZE7D2NxVs+PgbV7/7BtDWJ1Wwz9CPFnScXRib+57pVs8/c//8T2fzWExf6Lwzz20hY2wedP9jWd
gJk912Zf9hun+YRH8MrKarHtMBhm38VSRF54icRWWhZn8IXSUOwta9olw7f3R3XSHtgRY8T9MfIM
q0PtEJtatutyIPhZJkqaRvxoh3sxFblrXZa/3aEfAFKN1wmtPaC0AXrs9SQGyJj4/VTw42y8S189
UfbbJfTFAmr/IO30oEW0JsrQrocwtBQCQf1VE6X9FiTt5DZ78fmrEfTa7tEFy3Eag88+/cbJhvN7
cpstlJULRwvi6dV17tHBzJ10sQEgsMOH+9r9RDsUG7bA9Vt2VgvvT3CA68KBHdxwdTScdcNlEd+Y
LdWrkxssBIkFlhuu3boMZDWKgAAnFEcSpqj+KHNonVQ0jxbPzFYb78lb5oWt1RF1WO0lJcfcFTre
C2byYSTno4p/31ld2Cb/PaTVGW2NYHHtYkhWcRaLIJ3bvG/+pLT/r+/z/yqf+fFfL57653/jz9+5
0LIuq371x39e198lV/xn/9/Lr/37n73+pX9+eW5l3a7/yavfwAf/aTj/2n999Ydd29e9vhuepb5/
VgPtf306vuLyL/9Pf/i351+f8qDF8z/++M6Htl8+rax5+8efPzr/8Y8/kMd8cTktn//nD2++Mvze
w9DWqv765jeev6r+H384zt8BKEY3GPragAQFQvqPv03Py0+ivyOYQ04PZd4YZcZlh7Vc9tU//vDw
I2TenAWGjCMLwM4ff1N8+PUj++9gQloYXJaygY2e7z/+Z+Cv1uavtfpbOyBNUre9+scfr/18PJhA
a6OPCwyhuCtRpFoht5vZN7OtWZsihGZfaDNVF8avk7wqhvHDZFGozEuDpswWmAHHkursxTz9+XVe
mn+97xfzSHCDwWV5X3FlBMsZfPE0+WiB6Grqi3ToQueGt2b4BhH6+UMfVVtotDemfHTJo6z+CwGD
FpnV9ceswp/VFLWp1zb0Ye6bMEMwUOSdQ7e85zeTiiwxRrWE6WhmxV34elSAdc/wOBMoUAeqTnvH
qq2ULGnjtDJQZzQw+RCOMXP2uqySZzUpvdXruGI0xswC5wM4KSh4wGYCTNlquKoeygkhL0tNMTb8
gGpWpbKgpUOQx6b2k9TphNxLLcyFijR9Ckpk4dLRI+KTR/2+2UOo3vwIp065u3aSmxHt69do+X6o
/AOt94sBG/H8MocvVr7WMThPoZ+etpFR1wLtWBcQpmcbxBu/KoN/+eS/zAQwBOVf9OYj07zaYN3Q
iKRzKpISqwUhehjPOki90XBMhnTtpwjdCrdssKBL47dsMmf2KADunSLm/5hYIau7WkIcp+tapDmA
NeDWLi5rSfOBNfaHRnH0WQ346DqbOI32xpTqhiVRD9LoqbfkmUSa0dvryhubtGuE//398/P6LYwW
pxcAW3gjqPAubvbKdQQ5NtM4ZCx1B0L2IbHjfYfjlk6aTTvVV9NGxnwlhPXLIPJ0EZqJYBD12JXB
EnxYU8wNS53KPvMDNGlD9g4J1CF3C/IlLuQHHgdnTafShPtPkw2mtLjIAXZDvNNel8skKmuL4GF5
8V8uMmYBuuIo/6DUDSaJaLXIUWDZgTUC9V3JoP4gcJPtWKGfjSLx5eyPbkZB6Za9P/Pr/YvoHkUL
mFxOOE776nyZsWrn0k+aFLhNfl65Ntm3VI2/lYDFdMMKsMcwhLYnF+KFr0/JUAexatwCe4eKNvOm
3suKUIXnvz8WvALgg4uA1wY467UVPfshMBuLlZGW507Qg8oPfWm/lXT/NRa8cfClwKHoIqe82jpd
0jJrltA+IXX3lfne9MXppP9jYyirxguYgfoJzKCld0lbI2/9ejCzEyrujMF3mQy47O1qCsghrFFP
eA4dGmSjsMtHVc7UPpS+b7k5JSCQ25UO9PzybkKn3M3Qe9y9Cerab9CMQyJ+47GgVwcVNhoYH9Pz
7rz3+xJ6wrPs68ydFbA4tYpocMfGuaOXbkhj76p0S/yuP3RaXFTQ6cXTo23Am6Dh1gwH5UEEMW9l
1Ys0qlr/1nQl2ucMFTbLi6FqDmAeT5IziBgOHB3KSdSlmiHbCp6+Zv7WB4Bc5LKf2jY1TDYlDpaY
ylsB0oHDrOWMdj/QRkdZzyNLQaGeDeZ+8Dpjfyx4Vbpn4yB7s5sSR35PZssq91CfMnFmL9mxQ1RT
j+SkltWYt9qe/LSLXFBZIFsgQBQ4Ks32nQji8kz7Rj7awhoZwHBF2e9RKA1uW/Ci2jst43i4KIwY
Dbo1A+7kPVWFvvYFRGvzyZ25zoPaj4CmgrD4Q4y8CepvQZU4e0snIYTDfV1MGXpmUcxy+6GN8oJL
Hw1LXmfh+Xag8L2bHDqUGRrpvIPtKFvuS0O5dw5+JMwPUYE5j0lk4XdUaX/hmnGyE7U/FKkggQVQ
0txXLEeBFTMYUEb7nQZfzF0/z3jyarzZN9qt5ZxCBXUu00b0MdTpwTRLUtMYoFy1IM9ygi7fLiob
kuw4vv1HOUpsAur7906vHesWHyarjBROyHaSjGw+c8Us9K4mhXkkYBe0r9FIXfU7Z27tZJ/oud1r
n7XFuatwCV+4sUa3bQytC3q0RtXJvUNcUudBU5EODsZgfXZkggS8JTrWpYJK9hR7I/tW1NUILJ0f
1fW17hYeywicws2NAyWDJ3seaZwjIlD1QSJN7ubKZt2P0esGgmRSDaZPh1Cdo13Z8GxSVJ1zU7UN
Jj4AFA57STu7wrecKhvjiEXZ2FFw0Iwekz3cRoTTWVvP3reA89jaVT0EWNOZoad3X0WzQy+FQ8YJ
X2hqLiZrIN86FGQmULiXSESJ0FdgaIggapSV3OK499BgiEoDj8qvOuoS/xB21Jc7hir1t3gms8rQ
HMVBD8pmy89Lm/U3rJvb6Fx4ZSsvmqLT4zGgSYCTYk9QrnGJW7hZ2cl4zuyGOl4ejUlU7EddhTW0
PAV4KIKAuC26soTV34DwAwrLrR5MdBxG5T6FVodovVC6LD46vQrqC0uL4rxkrkOyQYx1lzG0slVo
+ZrdMKvBCiPSUlnzUzMpS2VknEeeF4DejnuVqPaLTurpzquANypTt4jifodEYdCjH6AImj3oZsNw
J0bhhFnHNTFnUH/2ZQYJ4x4kbxUJOOjpHdWl0h4hzR23A2DKiY7FeV0ClndlAKuDC4Q7M8niuFJ+
yofSC1O00UTDzmtlfNkJNbqpS1nSZmYY2xuqaMVz6fMKqPSJ+eboxkNMUuQh/R924xXOmT9rMEiG
zVw9OpRzOxMFET9qr4+uXe7VfOcJG+/wMCfNzmkTZWVtE4vL0OnCB3yl4rpoVIzueN66RSoJVV4+
06471FSOOLYNmiTTEe1jH2oPsEErlsmUhzb1r4mI2intiohNadgKIH5r2owms2uRXLgV5fIa5JTw
hhpQz0Of0xbFBz8yGPHIvPJHUg7grvBNtKAnuAbDUUyVnUMIYDBnhCZgs/MCMXXHsehNeB6Ewi+z
NpigRxSGmhYpC1X3VQaxvrQZIvjMR18NKoxjRT85M0v4TuC2OjN1i1Z/2lZet68TEJtkSFixrEQn
fdpHxrk1MyjLd8IK1ATqDrxraelCjKMafOcCZ5N5V6j0WpdtN7kGE5GIO8o6l+xFK8MuLdk0QX0n
cukEjiGnrPMmbsA9I2fX+omzoD5r3wm/csEtmU6m8yDbzqCXmI0zyFbgxglwQkZx0Y3pNJeaZBWx
EA6KsExQM0vYAIVpEQVfEp84bgYhnljteTT2DZr/q74FQymzjnq0OMnsyUKdzcAmkJ2TKvYdOmqB
LzNVPGSqZtLeoZVmcne955WfoXwVtRd+6VYO5A54FwDuG1q3ZcGSJGeD5h+KsHYrMCfUFTYOHeoH
0s/xx2QWxU82JI3KrK5zodLi0DlOPaLr9sxUovyp4rHyzwPisU8aHlySuqVCgRSixrpJw7oANWVn
lXGcFoWU18NQqCsLhxqklSQSx1CEEzzGYnQ/0qLq4wxXSfxk+k7cBRZtP3IC0FxG3MoNMuAVRZcF
vLXHPAAzgt4Br+fFd5Fo6HxwkBAlZ3rS0jpbJuTGayM+XVSqS8a8iiV0xYOgm76z0YdOE4DzHcHr
aQmGNegGcKc2gfFSdLynRdiHbcpGNsawmeAacSHdYB08eP14pgZsXw9o5Ai6lL27HKukXlZ1bDtA
hY3T1tA1I3PrpkMtfTQwSW05+1nYUXn0SsCaP1iO31CZgRWojy44/m6AiKZT6hiCmpHGKXNpWGqa
z9E8xOed4gEyA9z1oGl1o5X3c6h8h+VzV8Yt2ylShyHLfzl2/w+ySrfiuf3Qy+fn/vqr+P8gueT4
qCn81//kcN4kl67qb8/ydXLp12/8K7lkRX/3UGcEANJexLhQb0Tw86/skoXEExpKEJ7g3yMyAhPh
v/NLMdJLC98/6ugeSDyhC/jv/JL/9wUM9YtkCr2VvpMkv5NfgivxKjgDKRmaCvB5QPyjqgvK3uXn
LwL9WFN/gAZAJpUX8X1khQlePhqHVlZ09QzydBdsQqk7tahyWVGBpw/+HjmizxcJSr/q+nAfe5Pc
s7Ao2L4YjD2mPbqWUSs0Be5rYkQ155Eh9lVbVhFJQx4N95XLQoJ+HVWV+2QojZVZXi2hZszxVilR
h0VKLcKTfIxHGaZFGVvPc1FESSaGkl1y8KjIdKBmurCnYbZT1Cl7NDGCkgTeuhqFzJhrJZcTVN8f
qddbj6xHGyJAPmXzEKPo9RyCtvQ8tlrIQjDL3rFJNIfZo7OGmjoEv8K+N3UOd6H5gOpM+zDVQkGJ
1Ymnp55Q92IkYklXNIOgKS+i8UsJn7VEk4Emw1lRgx1hV6BLARe14snPQnnjxzmyguCSd5O/HyZo
FqXchDXcDu4qmcpAl0hF2Sr+EClelynC18LNLebJe01sD6jWRJyrJGxsoNM1/wqXxQLxDqHWVTtp
gcIpmvofZ1zD7VmtKGD8GkoeMvUgABiB7N4bLxdXCiHC4A5PjVtOl6STQCjAPYxNjhqXOBqEV23K
mZkGvFhDc9aIaIozoZzca4LpvjB9fFmaqH/qHA8XazPGDk1VXNduWsR93KVdbXARelD8vg5I6dx0
SR15WaATLVI0rchblGCrIJ8ar7/0iEM+o0aAZE1AgaC4GDG4D73PZp12vceqdNACksFORZ04dRGU
oCdpUvMtxUdANi1Q/nM4J19b7TV4k0mD1w45gQlRQEvD20kkrAaNk1QPc5yYH6Ot57tiiP3hDNha
MPvUpejFGQgryl0Iyp/MExKvoc8QWt0XQd0+t0rzHxV4dIrzEWTUZ2CZRijSh7q5tUJeDjupXYQN
qvFn90AJ9Q5FS5sK+68Irz0jhvZcC0u6u4GWoZfqKdCPST0GIo1FrdvMdlj7qOMS4vRuZ7n9Hm9W
+RFZIYkgCbCpB4b3lO9FMEsvE7OlnxzDB/hPJYHmHbGluPFcXk9YMY71ttHVcRsgvIOQFx4WtQsq
E3/RtrKTDPscxWmCTNV4rZ3Ro/D8I4n3hjga8VI3dHEewrer9pGZWugaT8O4jxt88A6+PEQEKgEH
MgP6P4aPD+R7kurGFH5qDwhF844oUqY2i4qH2bPZT8dukFVDNkN3IK9A9IPYglnZNHNG0071YKnr
h8Dle21NyWfQfTIfCJZ2AA2bM0HLC1nNey61cy1bEMwWbj/O6aLtQDObSGvYF4WYf8qys1XODIUX
HbjwclRnQ94WxF14ZX1A7zLRtkh0ITpxwrw3jikzp7esr3A3/azt3H7CxwGYlpmAhtdxF89VXoBk
OjkIgnRkpisaBWnnDwdTTYbByw45iqWT4Q+JDr1gp30l1IUnneZnqGRx20Ahxs9YV0BnL0mQwrhP
3LL6Ghcubp80MCAgTavYBsAaJHERuDpHUqv7sSdDvQciTQzHvnL9m07jnr6LQ4T3WSI1aFoi3Cvx
bvThs/XGR9cViWRnp6qiTZt1sZKfGSvlRagmaC90vJ1u9dDZN7VspdzFVhUgBwGZ5G/FIPqncU7A
J1AMWH6sGp9yEkKfGSW0yf6Oli8r2k2zTjrUB10i86ayzSdKRxuyqBSXK1KJCf/QQTW87nHQiECz
EtJe+pZZPdV7OnW0zksX+ggoXUGYb6+oYXE29zS5lXCBmiCDmq9Quxa+SH3nWRxBb6JVXeUG/K80
Q5Ku0YiFCg32MiXFtVAtWs9KHLIvwK+RIbf6JuAXkWWLT0JXbYcYMRDj3rPAnZIS3sVDlXljv8CT
jHRY5gYWs3KmogLIMzVH9nlUToO/55KqHMn1npyLhPAnCQTzXUF1bV8iLm6dHPA1icMKFtIH3Ywh
OzS4t661ViWo70w8ybOEg6GwBH0IHDHR4s2zQZKIVA0n8304z7NK4Xq6SEyAbK6IL6HV6s63Ud8X
NroG5joZs0G14jYwRk77ira+nSN6U2Ck05pm4f9m78uW68axbP+l31HBeXjlcCZJlmTJlu0XhCXZ
BMEJxEAA/Pq7jiurb6a7ojP6vSIzMirKgyQeEtx7jRuONC84pw3rlTFHEi7b6T9zm/ZXUhBW57+Z
2/z3P1OCv37/P6e2KP0H+BnYC8Nf0nr8z38NbeU/8H9iYgK+jvBIxI/ha/yLE4z/ESJhCXwZZIZQ
l4JV+oMSDEsMehjn4PcCMH/91f/LyPY7pwDxAQY1BGRCyJohM/k3ABVc1KSY3PF0bMCSSoSXm7aY
Sf+Qh518ymXm/oZU+J2Zw6wJgXdZAOMGmZH8HuCQqjkdMqxsFVBZQJphQhoVkddtlvTwp0/g39CN
UfrbDwc6DLpCKEgx84IgQ2X5X6dRiKlHXmjEeOzCR13YjiKjLHgSJZ5uPwHT2ua5ZkCZUTHQlS7g
O2sKpLPA43GYZLZvYw8RpB76sKYh704+03GBVFSr3mOVoIBwIhAHYPgL8tsxi8WHnABkosRiMcfW
NDwZXaTkMBYu1g0x2Rjflq4f1zMbS+zxLBQGGCLSKZc3F4JHPKSLzbtjlu8ZPpEIvtn1BDI67Q5o
8FNjMw0D1Q0qZD1W7KmYkg8UObcKhcNYnltNhB/uuOjcmxG9upH9LvLvE3dLclfsXf7QoSX4Tvgc
LbRu3HrAGyHAlDRSwrsG0/CeZPXAO6VTHPDDuNyPPKB3y+6GGGLQfIBCAbgermWTUQB+U2VDvxS3
iDLCSEFUPNomZCRjttpdtuLC4PZ+67otHL/OhIHNkJZMfL1x3oxr44DsY1gpYXoJbwo0DAlfpW4p
VFABfdghmOuiDJqiJuA02eN2D4sZkNy4TAMXle6LoefNasRiv6yMW4RMdWh5fi4s0J0MAFOabmXF
kegSfM4tFPpI6Y1iB2ooByhQlkDbUrvrA6jdK1iSOTJLDQkqiVl8UBisy7gdAiX35MIBY8KHo/UK
M/hjD+YyHxuBvQozemDhLg2qKUm8gBCGoZ3mIddrCLS/1zzOp/vd5Cb4SBWmqJeOo9FJtV5gNmvE
Tqz6Ps6AQ0o8eYX3j/gBMBU1giuTzjUGGSWBOAgG7ho4JoPyAFhA6tePeWzU9DD1JLmniJZQBxUC
vm5A8MuXtfO4idZfsL2Q0UIafI4QB8a9KdOK/4L5M8ylQ7P/gv+3AWNB7cIc2XqgQuXbzoXaWy0M
3457AET1s5HTItMKf1uwbRWK4U13T1zQd/UWUQBIBNd6aaKZzwzcQWGGxvyiMLLZop4+Af5SHmmZ
9icYvTH7BL/Ij3kq4vt82BQ+zX/SI1lv4ncbplZcrEKz44fwF7WCBizQLL3fQKxWIsBQUQfJztwT
XqBKnVCCfv2to4sRvI2nAtkzZAjQ7OuYzdI2KVLsPkM2DMGJe7EtVd/lmfgRLGMynNLF+O5GZXiJ
1wqO5Fe8GdOxGtLenXstkuAiSL9RUY0wyXT7Ra7QpphWyUHJEG/zEsDpgTpNsumwpA7ZZhqQ/3YE
fpx36EhmIjwqFfgZM6qYXQXvvThF12q5yoMQB/nTY1mrWMQgVzWCzAt0BKsCNrSZoLaSp/MJi2IW
QMM3O0hMe1sGbUz0UD4MpSjVSZjJPg8h+Kc7ige5OKZrZMKnDnBUoFqIOhL+eVmoy06xdsJhmknm
dOVf3UwIaiNEGW76LiuujGDgdtKfvOIpaUwSLfhesj7I6pgzIm5nzgN2JlExrkdpKXufIUXYgWKm
U1RlI2Y4jPSs++A7OQLVRdPtU4/cW+hhM0EA3RbzejPsrnDY5S3KdbbJpFuDnhfgnwMiMNwT7krk
p3mWsuSTJZGzrgr12PVDlbgSh/VXZDSIaThKUSZ8/+rBPIYfKQv3oplRDueXbwzVEVH0NSRzV+K+
xGrIYtU1yMOYMaEiADtashYlr4Wx792KVixEwm4JpYt63daUwnxXo30VBuR3FzE1rZ/+Mx/9cz6C
IeJPb+f/gWtBOtW//hXX+vUn/ntCQgwalEmweyNFADGo/5qQgGpBQZrDYAUvBAyfCXjkPyYkEmb/
gM0+wGd2zZBHPRTmqj9mJNyE+DXEuGFIQgQdrKLp/2VI+uvMUsCEcv0HMh+Q2Ri58t/kKwIobOgj
ZCxnmwwfldPfVJgubTYUf1cBCpvxXxA0fC0AfAijgAX0mieOMLW/ziyg++At6XqsuqMsKmLsCg8/
vjQfQXXVeqYurdIRUfBYJbMPwTayVmTOPuUTnb8LHc8flgCoxWrYdC4m0OEbvAMVjyZfgWr6UZIs
OQnhXvqljC/KKPLQm0g3mJ+ih2GkydfYdwV0HcsHeIpKvJHTElLu7YeXODktoLi3HlhkXdDuCw6/
ERg7XhBVlkzY2XVPsaMnpAASRbdsu1fICNiiVf+gMR1khYCG1yJl6tiXiQKHThQebI6QdA/Gb4He
BkDRVNbSyKSls5nfPczYVYZk8nrapIgb7/v1Sa65541Avg6KED3NFZT1uvuxdzhcmhgSnwOL1NIM
caqDqOrB/hCpnybELgxhi7pCMgZPJctiFhYnxDUvFPmXJk3G9RKUqC7Vhw1UdW4vuSuI/eKjUfKK
WcQ7VKXN4/ReQv33sA2hwRjVAfEjZkKg0xjM8Xfl1tC1XWCSM+ZtzsASaZ9Vi9LkKwad7BFOi+Ud
vrH+Y2g8wAJB+y1ptlBtuubWp9/0vmblGZ6iFDMBi3DNQ7uU3SVlcf7FL3NJKqjZ9q2abeAuhsis
O4QyoycovxR8wjYEVCoBBV6SXa0DzLQB90BW5S4qGKeLsfJh0L9Ei+L6AiGUD6oOsyCopXXKy8si
EEEAhqhEa4Ic8SpsUbyYIAcPX3iBfiFdwUBPqM46iLVjlxxvrL0mnlNbDbucP6fZ4jU0b5l+RiCF
LasE23hQ9chv+VkAf/JICt5AG3faDq4OCxbPFU0mxL+Eew6YNglUlFyVE6yrQbDFL4pvDENiiFzj
ykwz+bFRJadK9mP0XoiB7McyV+ULOhMJjA54/wAw5Kwk9VYWZKsA7ZaXHTGviBzJE2qgBkNzSz2S
6527YP5841M43kP6uwKdUIVbDyjVwCYk7RJef7de3/chCxEAmNNhaQF9rVljh9HIJpLJuh02WXrd
PSptPc4FHEpeqB+DLBLWBJBkfU1GAlL5qoa5iAjykzZGCdVaFSqLsHuQMVzbmZiZXeB6lssJ6/z0
PePx8MVLBjBzRL2ePgBlw8WZEKQOjTXS0ktMHkNgK4KYL9pImnePccqLN9wTfXIWiga4uOMGuUCQ
8wLZ8ICiXyUjLGk1mPDxwBOIddvBFDhNcPtMX4c9IE8Rz4eisagkvd+hxsDyg6G+qBPu9gjoBO4Z
aM06RNAgFj6v+j6bgDKPMuCVT2L9mS/GfFIYYfOzXlDZB+oJuGqlcoIsPWcx/s2ZXVi1uED9mLNQ
gHbqe9POc2n8SU8bGE6yJOnaxsA5+EOwOfuex0q6mgEa0RVbkIpTMULIQxeu/ZcAZZPdl5iX8bsL
U/MWjnr8KCmb4maxCap0c7L1O0bGnIYVxrIuOaxpzAiQlJyNezTxdvWZeqDC7lmlhGFrG6ZTv5/A
lcuP17h6XokQ6zsUneAaQTJ2fYt1IBGXXa7CNYbybWilHmPWBpNbzH2QeIT6lZPTeQWZFXiJAoM3
O0jWy6WN7MqCmsGLHl3KZU/FeY1D3BQbQ2XRqdTpsjYh59EXA1NFXNuo3IAIJR4pLut8fZCgtepu
/Qo4vspL67N2nwPtKpgSV/IcoXT9TQ/UYh4D519gqym3G+Q1a9QgdbH9UvRrNJ5CJHgXlSt2eoVf
CTIh7DSp4kUNcLPWECFmt6mBW7di+GYlHt5x+4wsmRH6iSD0+g6yiqn7trgu1T8KGc7TT8xmu3td
aMQxykWYx6NqDEMrP5bQHBeP2IXJDgIVilRAimCVr3AnpE/2qbzuyh/83IeQTNqc7h0eFRVxgLAU
s5yor5n7kOSDhCTx0UjP7T2uc0jA4hOwOxhQN5FXMf5+emI9iiRuOuYT/EguAc6Yo7+3o/FPTsCc
njTU8oOplN4IJAhLnvr8sKwxsXPF/Tz39UTQw4pmME0oTqQgX9UnTNuAE2sQTlPxOfeeKxzOHV8/
ijWxcVNg2oRVwKcL0qPAeY2tBaqAo0TTCIffir7tS9eHIjulI3KDkKOP1Pe0stGCdyhetObLBL3q
cgxm6AGP1HB4iDt61aL5FTLaOls45OighVHx8XFQeDpO8yBNfiZQbaBlYPIDinpjG67lC5YKHbSz
LFOK9XSRK3/bNx3pZ2GyLbrzU+6muzQVIXbvKfFS4plccnYrFD7QI93ERD8FQ7Sj/TJINnaMAIxO
+O6xA7eQCVhAsz7OWlaMMIbi/LX2h96DiaNXpZvSRwti6dYxnK83UB7YrVEDiyNcoczNH4eyJPrC
GM3eRJh0viELxKUtuCXIvPSuEJ1sfBy9pqHtzE/pV8q+g2KczF0CrKC7XTKeR+chmCHErZag1Ky2
OEaDHKyfX7MjbhVkLbVCJtKnNUs6rO3B7t9dCjIAgixInHg/YTEkGBcwpUxRAzU0BJ1Tuafwnwpm
aj6pMWkW3/M6itVYUccxcdC0OyF89plH2fzVDuvaVXRK0Qm+j9ANUTZ+wMzgfqZLABMrQnB4hbtT
HUDy73iSYVKbpJvvoc1mh8iskagFGtYqMItJu212PQOVG48uiH010zVtcu3FGe2B++d54CysDKDB
pgDdWEcKnKRPdT9XXZISRCtj15ORm6FygEgGvpYPMB5Us8jzUyxiexuGyh42laPhcNhOQG6yOg9w
kgwdFQeQNN2Ba/e+G6KPWTSCvqEDdD92MS8rd/ND6QZb8xw8p8wS/mW2jH516KcfKvysDDLgYoay
QY1RKSu6R1fllMeQScbUVl2erxAJpadk7KIWEeHaN2oyEW5oEcRBJQ1Cx2lSjocg38lbSbNX3Cbq
wSUhqaElWisO5d+djI2tQU1GkKUUo2xZbPYHvyAsBCefuKzZmh4hYCVvEHfeohNHNysCBsDixOSe
ZhGrxboOF557+bRlZulqGIggWukCyY+FYj/NnJgG09yC9+Sc8KYr+/SDdpLUUTJ+BgxIIZMhMPcr
G3wUlGzNNXP/vEqwDJzN05Ogzt/RsFjvtObyPI8php8pyBpoR4MDCxCvh9gLvCQXKi5e4Y5B34qM
sS0H/W2ooyeny64NFwb1UcdSQIdibleAPhUEHN0XPLyyyRGW8jWI5qDuiYvunEzFz3nx9JF6lVcC
pTewc8QPaLb8FAlISxgn5DRq+jNBvTWsAP0GOnNv8Df3EqrCxRzzPvCfR+r29cDK5FuKEbfaTObO
8xx3mN+DUVv4BvBQN5oU2XdT0vwhdnit56VK7+CAn44itJ9zB+Wh31K8PwYTX0aXDziq1uV9LaOt
jpVeLtGOSKOZjWiuC33NLL7xKygioWK1c8tjqOchFkqIraGO/lT2K8DaBHjXj3CZM97GPJM/IxX1
5yWJYPUzKUj8Al6HGWwTlPsuifumhF7PNADKIYpPZq5/gCIyDXZ70q4bxlPEVH7hQ5pjxxnThgxD
ek516ThQJ7SARtqbn3xl2x9dHP/RsPxX8b+u+gf5fX778Wcu5Pr7/7nol7+UKEgagDsH3spf4e1/
6FdAkkDIjdAjWGjQoQSr0n9v+mn4jwABEGA7EI90lZVAQvPHop+EELBcE5r+cFuhfOdf2po/GIJ/
mtX+vT/qr3wBfFcgaJCSnoGNubqwCtAxf1avDECAJL0+Qxng6OHkQr5/Toa0vMxyUrfDYIK/q0n4
H18RDAgsGymE7OhfK38PXgomIrRa1AbJoITkH/AxyuetDYN6gatIHNKo3x//BLz8G1rkN7MQfq5r
AwkKACAKuv77uzQf4jvsvAEGIZdBS14hohBJm8pRHmOMRJwzKl7yFlYFytuxH7svJlkI0Mou+eli
Ob5aga0UisbYvZR4goq/YW1+UxDhuyuhXkImNiREV4cCQJ0/fwbxYjKqu1iCe/Xox0DTSOYbuiOG
LQ0XAipntED70sWb5m+uy9WS8P+NJbguGeDCGKmGyHBA+NvvyAviXHLO5LUcdoNEsV6CIj52Y7yj
ERw1S8G5XwLoI/sskvcGEvLwZgWgvtZjgpDTGvqBqwRpNf34EWJ9/bfZWX/FoH59d2mJb+6KCpV4
OvAM/Pm6JC5ZJpsBkoXO1EUVicPsQSbKVYsceF/JderzE5GkmJs0kz47Rjlbfi4FME8QCUR9Mxgd
HiczD+QOVDT8Dz4jpfgbzylaHH/3w11pG8RrwcpyrXmFtuyv3ygU5lkJHByYU0rR195R2eKn4TfD
ABdGHsj3ZeR7Gyal/Mw6m7yuM+8QpjLm+l4W83jreZd+zTTDazOcN/VIHEQ/3I8DJpRCrtl53br0
S9yTa/Bqz0JMFlsafjfXPRwYyjbW5eAHdly7cmQNMBy9P1hfju4xKfvwdafLFQGLqKHQTBg5Dw87
j5CSQMoljh95Oe1RG0sdY86CEoZDIN2zBRu77qTbDlhrdv7AMtu7Y5fPM4eabEhUAwCi6NJq0xBV
gjbFlI0PyhWvMCMEYyN7ZEyezUgALuGtPB/1JvhQU02gCQEgKiA+57jnCOwm8iyNUNG9x/bozzvg
QloFiwZWNsrU8TrLNyLhiLXue5ezDJ6/ucTDkLEwQVxMn+4o6NoHJFBkwdW8LOAER73KBtslFVP0
KKFgb0Y9pBOGO9XfQRKdyDuwjEvwi3FE1osbo64mQwZKpFsGIEGBTHAp9bLT9biWDmjksiMtDhrV
nrujR1PSa5cBPYePYMdv7NLJ1OMopKkgoFovgnZhAq0J5oDnTWl1UygbEwwNjPt7A9Mrr8JlhY46
R+RPU3Zl8T76HUGCqYxZPUFZ62rM6flr4CXmcuhtAWN1yegeEGyJc3qnQXpDNg16ZCRQ6lZBoXCk
iaWABkUyjAUccp+7okOcfOYF6Jap2+KkJelcgKctd6jfrd5a5ztzTlAHhnswurIv2s17BfsOe9zh
g3/vF2sJIAvorXfISCo1heEjbI9aXigfEFQf8rR0zybZoMeVMcwhh4kVWOjKeX1IOzfLCjqh+YXg
ZNlONGbZk0jF4s7wsxVTxSdAKwXQNl9trhtCADOYR7HQbct5TYU4kkGHFwAy36eJTA65Icvwfdew
Nb2B15YHFQz83XOojIELDTiqZOxd2KZmXtt+mg1Ck7IbK/T+DlFTAIRYq2MM+dVbukT8DjNx8Jwj
mWVHpiZ6Tattd/qkrYw/aIo66y4z6iWVJm5iTbtq7CEBXlzCaoY575DqDT+/dxHi88eiazvF1gk2
zGU7lAOb0HiEHYrXidCQIgOOYBD6cZzjVoVve1dIjMg9jV7CGdapKhxQplgvG5cnmaYGKiy8Jw4Q
UvzINBSXhCflz5UAL6s1/nxZKzVOz0Au47AC69ZfQgmk3A8FJr45Fm26K/HEE+KhFtMzfxkWBA32
sti61q5RjmMGH3dUYUvqgjbowJFOSuH82q3fL7k36ROgpPS1dx57nItcna0rrToYlM6QLS23C+h3
ApApXW4gVcSpsqxZvNVQF3GNJWhO5WE0iTj4NSQ/FhQf362521sTAoav54Wyi03gGa2KxQw/F7UD
baDxwKEYI2CwB0uGB2S5g0F1+ZI2UBHtHwMIRmtsl8nN0CleO64Iu/OamPJmxApUhxsKP1B765Bk
EAWyFbZXiNIN8OYKgv1+KEmOt5rW9ouAThcbbdbFd5Fi+UFhL3wo5rA/chCmQ0WoVu2W6uhx6HYN
3ZOKT7kqkjoxS/p5LcXS173vyx7gHEE9n4y2ECgV1Hhm5cWJsy6HPcYmPVr1Vn8MVqxIt2hiT87x
HPgjZ/CYVTNsTjUES+YJb/7xtUB/9x0P5XaYJsh0H5ESblmD+G65VeserR8neKHliezGPAKRAKAW
9DS7AQddDDdQObF2825/IDNmfKTsAwEs0IZRd9Di17iL929xp+ArmwFxHeCGub59ugUw1WAg6Hic
cKfDRGPLvTzhhUyg18SjMKF917HDijsWz/aQfFB5NNSlzWy7RYFteMawNQ4cgjKVqosb04etsGcw
VM/om4puh837g8WqDfj1iJiet2ncP4oAfvBQfAyXEmRS9Oq77l7u9pDs/UNPNGwNUq33SSyBP4+q
AB5tOpypLHyCkuVOA8g/KKx3qRvtxU0wdVxtEDVCluIqoTZs4Y3dP1FbusMK8cxhBuBx2tCLC7Ag
is940+UN6Xr+g4qQtWDp1yPuwbwdMqtft2R1Nxu+RI63D0hTWeA6ov1q/bxwSYNGw5HAPCpPD4Es
INZIYz33FyiPUZ4ox1LcGB5uIBGCUaAXIjIjVB3mO1/3w9X21t9l02CgFyEMke+9hXiuwgWl3XeS
OmNALxXkSfRdBykGOOVzz7MYo1Y8jemJ0i4o7mwxpEVbgk16XgIcqhEXCEeyw9QCfTL047zGe5PA
eGOxqncC7paQdpdphloRBF56u610P+S6d+qIUcNCGwndYh331n0YLC9hwCshrL6NvXBtvwW7qMFD
ITkUPPSq2iBMthMU0ekHgBAY332cCGTHLxO8Nt7lYFUCve8fOcU1xzGI9IA6YVP6dTU5K9toYqze
12APQet10XYANZp9wjO73nIfwJwENjuHuW2br0jCBC01DqADj4mf201143vRQU2Da5TDdYkKwCYW
PoVrc+n5c47Zvqy0nVRSQ9yVRcfCkuQxJz2tR14OP0XYkU/QzQB4H8Z+PkM033UtastlPeS5qssO
8WUui4svkI9O5rIuJdzIXPfJctZ9TPHm2Lw9sgDipGTe5sZtXdnM/Srvkb04sxPeJuN9QUr31UST
+JjwVF78FBSPG375Lk7Dl63g6pIPSXS3xGP3OfIWthYW6fBbijUQodhZeeroGP7kgFQ/dUaqVi7U
vOHKpl91SIMbfHC4Y/DjUdlMMiK67sdUvmTrAv4rQ2pP64lBnMUsXx2q1dodu1w9xEacFHSoqF4R
E6prStik2zEhsT2Zbgy/CTQyASIZyku4LjnEmhu+z8HG83wYkk3juV/glFuYw+ft3AVqoO1oVgs4
SixbS63oX3iOyW8XWXEJpm4N61zARVOZMvaHhKQgC1042Nsti6EYRwoCQgfgR9gz/Cew+asPDK8L
gcfNUHOmMe+OSbF7sHBM2Q9LGN9YP14jXyFdAnwcb2frXNeuRBQPNtXh8wB17s2kw/WDz4V/8AI5
RliZ5vIw2GVu4UnFfhm4MxiZ4RtWUwjOS+seS7w1jnC+EwqCNNnvQcvpKhAcqo0Uolq80dL1HRA1
vZ3CLbyRkqhPMXZ1CGqS9TIBjr2L7NI9rMFw03F1n+90vhXeBBFMivTS5eQ8czl8yehiv6fULJ8M
hp3jOGaPwdAfMcR5mLcXdUxIAG4s38Zbaa6a62BCGiF0rodwDc3dTqa8SfeI44U22sMyTulhlKVu
eQAJ17BO4hmQDnbnIh6PAIZFHRWMgagawiNsDbc5IsTbstPmQzmg/NBmE7uJclih9AqDWAh12H0M
id3ZZobhrLX+xiuhL2Kz5BkjF3JL05ncbJYhQ7DEx43PfZUQoTEG1YpMos++W8djEYv9Bk5t28wm
fWUCMv9kNmtrS8RiT0O/HQca/1gTuZQHMyDIsqcJvVnJDpqZqRLlkD5C5rhfnkOm5rtpDjKHN1Sf
tw62wovwBHyPGeyhyJm+8SLPasj5/QnG57QRxPibKZnVM9uHn6Ut1Ptky6HpINSGXjzqiirvI1v1
xtIjiIzxOAaaYNxnc9lAyXg7send04UeMHvPNxD4wEUcAXnW8Rp/G2KI0ZFa1eHcUepD7lJSLSN6
+HYIhWoWcwjpZkweFDqiCg4MfMT9cFTJsD8a5Ps+5wmc7g5s0VXaDRRQzGt5Z7jaq9mg+VnxFfcB
CtgOwMPFW4nJ8Ecux70yYMgPAaXReVKU3KGJGVY7lRSfygTcXa31aG/IKEwLA/RnIJc4c1PEdtMR
pM5WRvIlXCDA1JRf9ILaosrGGVYrpADIalwDsJil7W5RBQyBvgGH0q9uv6UiCw9Wd0/4TBySBPu4
oYyqgynt54JCnue9G8/OBw8qCUHrwvqCNWaGan3Kjwz+xDbu9SRqJK+AIgEv3gRRiONl8tthtiAZ
BhR8VJDtBc9938cnglHqXGC+wEI3x29jFkyHydiPsRYIVpNbyV6CnjxADrUfoH/5gSCh6IJPO2zB
NU/nsu+PpTC+lStceqODI4elWN0guXzCvLafhkRDchpFeJe6/hZQKqi4eUqKqaZXR3C5jv4IZydy
bNCq03R4vE+AvugBw/HXKbfsCG47fkFraHkHczUmq4VlVYoQHzDm0MgDj31VZfEUbSKErIHLWojQ
1CFcwocs8ieo5ieIFhJwREPB39GFal/sVOASuM65M/TvoP33+WGE0GWqbT7kT9QLcdg01P9QeEBe
gcmHnqBu/9LDjHJQCcpMse8aX+EFNgHrFbDGQipkzoXLHAo/jYH4cEBN8RNbdwYdIvLHwclhRaiK
DsNHMM6vVC8vo3PF++o1v8EfnO5zZVh2pqtJ75JO8BlBIzL50oERvWTbsn0Aw+G/DySUDzYUoJJR
4rOegjT9nogg03VWwGawIWr1+5gE4gE2JH5ZE5LcyWiOHxI1JXWwYL2wIbpwsFCmF1oM81HMRlyg
aIbDsyMsPMPJZC5kLuwdWgLdIyzZ8sMKoudOT3apjCHxk4YiCNBGYr/JZAtfJ6shrQQWLo/pbIe8
go/Gn8phHuJKAfGCqTlX+A82ARWvtl0x1n0S+R68U5LsyOwr/HuMO/xo08IdJNyrIUwhsO5DWYQA
HWLE0UFHMLclHVacCuDndBNkecnwVnOQkEjYlz/lUWxNS6GFPKy7Ll+WfQz7Op+C9MdGlNG1gV7z
UYmRf44hAywaLjbzSKERuDiZAwgdBvlGV1eeBoRNflkWu1y6OX0n/QgDsYefkIASfsbY/jRuaX+7
cmy00Ajtj7aIgxcGrUbLhDOnIAjY65AUww8hBM43ZELnwHWOyxioyzbt5a1Gq1gNw4Z4Lra1eAxy
CUoCN82p5EEAWxkUTU7wDRUkOjouviMfYVx8RAgEa5LUPJolCt9GhSYghL7bO8QbfEUy9RjjhRXA
bL04Il6vTGpwxIkkIWdZOt1gS4I9JoBs44QgIvEFdM7a2GVAiGHGIXHABUc+VtDdTaGCs2ckM5zK
nGeXeHY2RqLCBCAHU2xyoMWI+107iJCRFlSctJeefhSjH6D5iktNDrt07igin/3IkbrfrqHld6Jb
nqaYuuWNaaTlgPgBKx8+dlO+eaA6ar7fhjGlrYVXOaydDMJLaCSMT7nZowJ9Pc4myE8ZHPu8An2y
cDKL4DUsReYPdLTmW4nBa4AqZoXiVxuCuzDfoxtkDiePEBoDZCr8BOzMI47l/zF3Xst1I9uW/aGL
E4mEf93AtvQSjagXBOWAhDcJ+/U9QHXcruI5rer71i+KChVFbANkrpxrzrECsJENFjjCy0uWq5PV
eUl6QMGjOi6XwvWvnHYECSLhKvmnoIoDfa5WBJfrRiZIabVBbhu0lSO3IIFp0HXHRH0wpyI5svPh
X6mngPnRVVXlb63GBUTXyFX4XLlpnS9TylHoNs3Hwv2FApc3Ha9jBOHBB65ZPGllQg45WCUl9y53
u8a8o4MUE9IGCJFtzdP8ByCS8lFyICDBWgyfArbq+Mqzp+JZl13xzOmppZEsSvvr2uXucFSV76y4
9mqpjgpj995xJvt24CnjeJ5JJ43aOVXlfuHUegNke+7PNJvNLcMY9/edjOPq4smBABgABRUZYKyu
q6Ixlh3Tl7Zysy7m6lj5wMl3xpg8pE5MNIwlIc+4tdTchFXVFL+CAc01YpSQ6zzBrIMoUauONT01
ZVHsE7AvpAh9U7f7fpqmeKcN28JiLWboDKTFGPC3IkzmJwtHPHFTKfn5al35XntgEmKH9Wy+H9eR
x9tNXHv8lCqp5d3c9/w4c2RSzO1IeY+M2ZB8YaQpcenQZe324C1MDXIxtcfQiztkvHTsKCaqxYCH
gCdUHHCyoI5k0phv3KxnVEViesMLDY/pNNLBdj65NcbFIgb4EloE9Tv2DR6rz05l+TdU5elNktCA
CK1hLtOoVrSewn6LNdNgFa0XZkk+5aHHpPZ1R0IxZTrrlKGijziKmVKFXWeIilmrJtRUYFFAaNJ7
WC1lQyDySeue8ZhZiBr04IlcJBAw1qrVACTgBYdupsU7ZMFFccoqfAWp7VElr6692UtJmOBHVrN7
Xsl46WgL+8EyqJsfqb2lz6Bu9q8TFqf73rKqH9orhmdXTgEaeNPf2b0w+52sPXIrzgr+I6vKeToO
VuzYJ8eNzZ7kiTv757rr0GlTSB9Ma5mc/rpvC5M0oZvfS2nhoIAGUjxb1O8vi5zX26D2ArirLckZ
NtTaeXIwEhRhF8z4HymWvTccH8HBQClnl54rn0Rt443li8KwSkFPXE79GoMRyd5MvSE/9ZNNyY/+
XGGbt9mSrhP222PgdGmzU368zAdeufU2jgFIFMuIiQPXi6P2w+xx91m5nC7dvKovcq27Rz+x9K3Z
5ckRnYFbhvm+nh9p6sfkpLWz5lcrsWdoM02i/AjiQVlEyi55lLO1tOSxnAWFlcGsunuHISXW1VJU
RbfTriMLDO+qGkJjbD027jjBb+ehxtPMNsvgaoZTI+/8xWBh0znhkmLRzmVQ2iovwqVKJK7rcHNP
GfV+BDVXfFXOVnYqUU6fbZ1WFt62gadCcHDnmRtK47z0I0v9RF70DSQSHyVGpw0QoZW771MXymAQ
03o/rQxZvGVuRiDviHcJiSBhUlo1i1sWoeHZvIWOp3LEdGFwDJTv97vwk/TnnGNn2dsc8263aS1W
hCkluDAjDo/EPHT1196ZrH7XTi4eo7jXxWf0XP+N9nz+dZFtOhPmtopnSdHZ8LDm1vMq0AJ2QzWT
hUk82N6Nnsc7ohcuDuHKm1/MJe+nqA8QV85CTRUH697gFXqlzDEV1QV+wSyJM+h2ViJu7a5yvsVM
EjqTduUBHRISP1FqziI9epNDUB7jrMnJoCILHFl2XKF0L1ZzANBG9Zq1RnlND3NpooDpyLd20PLW
BgbqHSfdkUp1Y8PdExxLrEi1jZFyx5uxPgsp++lI9tmaj8JZMYD0XUp3ZaxGu9jXU7H0WJGbqd4X
vJ1ttPtaePuhlO0dkWLWPDbhIULnmAGipF1ZXQ/ZNDF5a/U5J3ogYL64dll/B+/v9BHbOOPTiJ7n
80OfVgnlaTnJNlz6dZmizq/bp0l7TR22ZU2fYzEyf/z03sUiM1WWZwHb0dpVNMG+1f0U3I6Z3zFl
cZaMjRTskXRtsS1+zrNRytO2eO5dHjbIC+kQPOc2STDOo77+hO+iNs9+hz1jr4LkZw8PKiRYS01X
Q488pyNy0Y68vn52nBiXNQ5tC+RADqEsrFu2ul2FHe46bmXQHIjYBkfG3SLya1T+6gQ+iZ0hdQts
M0lVXcemrOIrxlGX7o/B69PlPgt0m9x2rubhdUqga9fgqlqeQIQSedXnXoYlc9S0Ejk/W8XZCXS8
Rm1nNNhLu7L71dUGjGtjNfLnxmrFckXiS8avkiAd4So5x8XZ6s1Ovwkl8vVZxlt14JuT5++dHBAU
nEfPaD/bcbak7IJQw0wdDNjv/NSOUIBUVLk9us8Yt+wZNFFUemY8NSTIcWqGXIelx07xjVSSWld8
dV053KPKZ/1D2Sr5tA5r7e1BwVjzQdR94oR+6wzO3UAEh2qOuKA/iqu8MuWnIanyQ4c0+OLhFv6e
KCJ4zlqbHH8BPsDnXV9sp1ZU2H3/yUvW+tQsPpGAxKWbo13/lFMu3bVSYVBuTNFEFTO4rinmuJJs
xAC6xvE+25arv+ell3D7QFU4ijRt7+ljFz/Npht/9WsyK56qJd782qS3syaDfzGU/pXbtG6Hi2aa
VGjAgQ+nJF5ePIzHpz5rsBcHWkV5unpfZzuIX3vir0+wN5LI09wKXp62UcYom5+lKn17R2hT3oxL
ps/wa8RdSl7UO6V4F+Rlihd4EAWjviJVZ/rEYuCcOFYRokYqqb81aQMHAUKlMR8WgY/cHdr0zVrt
7GQUMwqAPwVXrmXPFwf3RuiaRnBZUpAByZx7t2nQyL27aJA/c4kRNrJnxzZohMC4Kot0/YyZ1BX0
sSpBVBWMLxFKewbMoNWb1H0akmLJ73iCIOThJaao9NJ++D5ZQYFuSCuKpveYXWumjMkwR0ZpaUur
KtglnHQPY9AG+b6GzXS3orcmO9X0tFadhJyYbUL128k2Lj+DEkh/0ctmsTNHTmxpKUQWIik3ZCnL
FELTmOoJ83Vu76lrq8ukGyZZtznG2LYYsJVyKwPWUPF5IXC6AykwvLqrCdC0HbprCcD0bNYFzTEz
fmEaScXe48QGvmmzrp39mk3dyzKZv3wMqbfNMD55Di4uY4SqB1+hvaZ/utzNTYqV37A79anWEw7G
zgfxguqZhV3cOxdNdAvt3GDo/GL7b0sx1dcmFot7xFRufPAM1UE4nYhmp+XeCBL4H12M7yXkpQUJ
9ZWMzwVEHDIiozEdyO65dRSUok2/lVZvXGi8hf7YQWkxCDce03XqNf4IY4hs4OEucQhqyXx2PovZ
L69xktTMmRU+1lE6iSfJZ0a3moP+vT0sy7RrnKm+WeMmOHNALp7pOIDpyAeJyFal9OljX1mhPQXB
VVYN9ddZjexi05LWT1Pje7dqzZZX5lnJPfyeAWNxZ75UJkz8IdZsqaruECysXECmGXDa00tmnDVM
gRwXtCTMkQjZRZPR/DI8OZ6cqtFFtFmEwv9KJ3PhqyantxoBuuhga7yVnfKW0FEdNVsS15dMIUph
oE7Cwsdh92eLzN+9OaSwGFLoch7AkSDJQ1mbm+kvdJ+O9VJUTcqam7Ws1Iyddq5W2NHfIePQbwPZ
cZdNksryz5f9u0nq/bIOfhKsX4Kko+d8uGw1qNlZF01DuzI8n9mxix1H4CNof5CC5nDgVaP/D9c0
BSa1v9iBuCqkbteXnkdfR3iwlT682d4NdEkEhk3I3tTMrBb0oQSL1w4Hke4O6TwNj3OsaeJixT1j
hvCzE01/Tnxj7q56z5hl8W0p+gCGkaEEh1evn5sXR5LYPbsGijm8myCrnW+0m6mhG8fOfgHhWYAu
jkTeTg62cDTozNTfvaCmBTQ4bsDMyxq6KobyunrIkDWMsC1W63YkTf7kc8qdwlJT1j7UnWtiAxJg
Ok7pQJ50r4kYLft8ij1SBhq66C7jYNR+CxZ7c5AYTc4qykOHVAYD9zEgk7mBjLVxFgA0DLpKU9uA
xRnXs2NV7icStwWPFmeFb9M8sdels48GS2kFP4PiMmwT27KjLDFWykKjjMl7YUtxoy4VpnP2lRjT
aOmr5YwhljPb7DioH5h8mouZuy19E87XLzDd2ypqiGn/LCsfE2s1z553pGOlXt2iks5RZSP4RLCi
y3ey9oqwRDcPeGjHuRf7bJwxBrTpCralQYnmoFnPLAGoYwYoSGtoz0Wpm5zTTI5wHHhddxWs+cbq
WKcMCprfYXgB7rrkUdME0C5TAyxSUvYY5mpmdpX7zNUDWaMJgsohM3OMqRLbjLNbiAldbLOA8tnO
y3pm1rSYj+8Px//IZvpY428oP9LP/sbi/39j9B9/1hvkvv/4q7ZX899c//8/KP3mNgLv/w5SO+u3
YvmrCfX953+7UE0fggbDz4Vg+2ddcXm0f7tQ3X8B10b88YihYkMlk/rfJlTb+5cIyHhvlHGYabaL
762vf0P6nX/R+EZB5daFk41N739iQv2wyDI/lbkgtiNIu6Lge/YHA2TtlJtu6stdqvR0lXnizQ2Q
4gotrROtL4wSjpn+A3ka5XT7tf/H/fg+EABjKCqJtKRkDuMH7yut3ryzTXTLBsfH+tRMVO7n0uAY
HwVxFnAEQvRyr+tNlL/NMr/27tYpNp1dbtsEu7PKoM1rxaQlD9bY+dY+7j3G9NA5V+sZNwImFD7b
H+TUzThCWu2KsO7SoD5kBe3yV7+ohXXi8eLZF+Aj68ixgOAAjBrniIcptq5Iy3P0zRrZvCTJsPww
xgxPwNoLEEG5wKFHFHT8MhKbGA8YTlagr0E6dfe01JvPbpblcUSxvroXM+CgAdESLe9crIH9BW17
TY5Y3dOFl8ayDujbtz1r34PcZ3nPlCl3be6OGYKSCSECxhDn2JC2pVoihhIr7yodR5e8HooMCQlJ
x2A667icy099gLMpqpMxOGJlG1iyTfNOJomfhmQDxGtZijsD1a+PgIlMN5A7qkPaueMWfJ28LyV5
KJtmS2/X9/Hk1eWhKJCWP6P/LNZeT9ZQXAsccHLnA9XKjiYl3+tkVu4Loka8ryTpDRASZfPqN353
J+gofBt6WzE01Mmhtcdq5Y3WkwoaatpFlt84oMCTt1uHN02uLWV0miFNP9RGKc2ToPNBgWalQTQY
JdQ+RdOXaY7kApMwltbnMc4952BVhdWAL0/0PmlsvcdhV1gY0/KgHe7VsozjZ/Zurhm7ZftKCZeG
LkhgPNC9xfjoZPZWahld3+Z9b9gXn6Au3cPaVAcAJRQ2C1jt7wJtgCCbwtFMQompj8fZ0tSB7brS
etktJVmp4zpKGG/h6q9WfNdlxjj98K1uNq1LELQZBj/CQoJ0hhjK+qDtfkBla1XW35eibl7FmPGf
uWHz3WOJsfsDzgOpkt3oqbq+49JLmx06dNl8b3hB3N3nvWnl96016PxI0GjGPEFIJ82OWgN/iMgX
iv6B2TlG0iBp1RWNqAnRbboX7VBlT2UDzPYa4XvmLnSxaSIX1qIfLLH733/przQNT3MgM+blioDf
zJHc80CF577bWyH5NJ9DqDnFDihuFVS4Gp089tyvdmIQvVoSWLYH2sap8dK1FBCAVEfuZgtezOuo
OHLvjXbiTL9MA++6snr+J01f/6EiQwLba+zb/nVxZruKYlfVEU8KxrTJ9/S8h6YBTRi1hH9vDJ0W
x9rD8oC5peNREc1McYN1jO6PB5ouv59cOl6PWtUg5rpSsW6gGXBD4thU0G0ReB+V3Rrq3C5ZtkTQ
zHzvOwD9jObIPPTiSCC3+ql7Q/0qOjP4pGXdOK9p5a8cDWtTHxzTvOS52R2MZPWfrczOgwOKp/2Y
tMq7rQdT0M5kuCRswFao3YwCFKZbV1+Oiw2P1gOA6J1RUPTXgSARs0SHw5o4T9YWqnISviqN8GW1
RRLqcfDumexT3LeOMEJOy4ooAar4RieMn0eoEwjc0lDeA+Hfx8oiOFnH+CZrCtwjqRvzPKwjZ0Qg
8Hz6yrpNWYyLEP719Jm2+hwVStY/ZLmlWcHnPMDCOeWz6g5e4ryMGSa8qkKvGFbzufHrnyXf843X
6jZKbfNkUKEdlxZmtVcN3ypdIhrioJIab52Ijc8GbBqSTt4SBdsXEyxYng2/vXRLELXG/DQpfWy0
SA/0EdLQR/S+gW2vuR0wwXTxziCTug/g0HAQr2+xRrOw+j7+l91AxDPI0me/tPbKXldOW1LvvdqP
GU2nmi9mYlp0w58re7nCmOaGwkwuw+ofXZG2F43c0Lm5zRG2xe0RX9OH8ne2zV5AHOwqqfviUDqY
J4Y4UAdBcGPXbkBIPAF7e8g+sYOhpW0UzMQuL7JhGc1W/8BS5bys3vJo0Wgi016JU9pLPANy7c62
sM4J+HqOaxgB4vErrJ46RJIErNBuUqrLIRIjjw+ZjxxlMpBNxRYMFi+y6gFinfVD+sEZPQV+k7R2
TV8urxAQiC3GKd9SiksFU3Z1aEzjmsPaoxVk4GMYBoiLnfPd3OkFCGbZ2hFxxDQPpxWQuhihDbdA
Chhqolua0+4lyavgdoidB4FJJUxpAe/iYHgZR+9BAG3ZDb261oFzIqzHkI48uZUqZuGeUfMTOzsm
zULIKpfLGULcvWNgVTEZAYPKYiUXeAlYiZ2ejcrIK3U2muBbNvbztLM1YkNoj65YQXZn/Y5na3oI
/BnPMmvP3pmKB7NbDRJ1Gj9Pp4nchrO/VG8Trrh1ZzQeom0zjwUxStKquwxTHRgL5tWNZuWcJrJf
T4uIJ8YMzAlZXbObFMEwN/kSLESEF7X29LfMQTVRyjCUSxfPzWMFCfItaIkmB0bTwO32qOj3Jr4f
Vo7lruubKqoLx//i4W8Fj5BXb3S7O1Bf+Bi3ES854wBgYQ64baPEA52RuHkMayCzmmxPdtN/JCJu
0CXLJroU8WobtMcgf8fsFzdpAvCSW31NIrTL/nVONclJkXpfG1e2e6QE9ZBTPbJN5ON4cOfFvRvM
4A3aT4H6SIMN3inRxqNpJrX7zckDbV4Hmn+284ck4fxEsSB2nj82x8aFlT5p5pTBuk3vWjOZfwXo
jGgldd6GDCxQyDkNI3GZJgI/HoJgEg2m04tdjkarOCpZLtlNaGgppv8CxyFfo/8CGB+OvkogtlYy
ZbxMBdKS3rCep8gQFW9aTrGBut4bt+WaEtePm8470izCYTB26V1pmP0xljjZAjFizBeTuPh57oW0
661912voZUkKl9Gdy4VtMZsBKwFEY+l1IfFwpz54DYi4Hdx9K3J7I29vTLoMYZGOhEKhcROJ6vL2
c9su6wmlYZyxQaJd01CXUWP2Obs+xLHvRFOWIwRH80vbmBZ6FznENYQflrY7xiKlp6TO7C89weh9
XtLePySjEfSEF5V49ibmcASEElTZIjvaHUJ7KTgJ43qjpdzHTugQXLkxs5ZZ3LKsP/uz9wLAXkQ9
kykw0Iz9KYf2dKtsX4BscY8A/82jk+D9jTqMQo9dH8s9WywnZByiWEHp0hGLsh4Yj6VONgvoSbcy
OyurLg4xvQKWQwV/i+3wymuZNFQNFn5wqxjPuhtAXqjcfRiptR+Gbph2FWGkK+04v2aBGtQU2yLc
+sA2dxxIawAGXs1Bt07Mm4xM28Xth/U2laooI4OYNKpnXJbfIYH2HG2ZaXD2A4YDrIxeHuouPno5
oRmwT8M2fMDSufeJ2UdUWBgY4qNJhCXy68zYhI/0i+j6jgNL0BRnD0JifPJGM4jmpvB3gUGXau3c
+qrHHRLOzZT+ZE/toWphTKfJM2MbTTlU+NhBQ2uacPQszvTA0gOvnE3IwYMK14/Bvh1QVSzv2JfW
YSMMo32TxwHf2av5Ehe5ccjkqp+0ZRnIFZmxnLJeZFeECZhgIifrlR4S+6UNCkaEUrvBcDUi4Nzl
mCOfG7y+NmP6XBrJeEUbzL5erD/7WEZucCxg7B2K8RMnSpEizHnTUcSbm93f5m/0xcBizdSUutph
O5kfJ2ECUGOoQvoLS9OWc2ak09fEM52wB+UCVn8JLNA+XTMdBuAgW39BBJiDQAXga/X9aGxLxipZ
4/KtmWSTbfGKMQ27DQXqToZvXfIEjeTkaiBBuzlLau+qX52HQsM53s15wJACBpZ4TAzHuWDZgY3x
vuwvQ27Nl6qEitITetoXXva9afGRRvTjx2tit4aBgJ22D8a8TBeoZPEu6KxiL+nwQg/OE2NXJJN5
WMHK5qE1bjEIo6V7KNWSLZh+xsTej5Q7yV3K109kGI9suOAm43DDOIudZZNgo39LMzzmzjwxluqt
H+vlk3J1kR+mKeudiFJMh7ZuipspRqwmqp1cDynus2FUz7GbqitWdWiC5ercjgpAW8eqeQz8Vh7G
wYmBCbTyzpkqby99ZVADJOrJQYAOPQxi+3qR6Q0JfjiumWV/94cVsc4V/fXcFeODQWbyWNX+U2ZB
cBSLlV/jMayeurntD2szq70WSX/EklGfYikBt7IGNYzCGRAEyYQ3u8aX2IQ0k0bSJRD1vlaKQn/l
bh4YLFbZ7fxpHWcX95ag0FA1DcQoLeJ+uHI4UCIntmNk2SYSmWLLP86yHc+iGi26ZWhuh03tuPiV
yxAVHhnj1GIUO2zj6RBquTwX3WIaNA+IbFhbesPdchxxxbk727IdBAQlmzh8Qk6V2KjjgjdM5Ci5
Bx7nHkq48zdFW3nPNHzWX9l7hkRvcZKSXAkHSHxlLa92HxQjnfL3BEq+hVHm91xKnFErGq6uxZXv
M1ZGbOmVdcuxdFuiRUO6izQKeHAstsSL69WEXwwbEncoNEmZXeIEdKs8y0wvAz2EOey2FI1Engyn
uFA/2npd9uWwBW1SZXeHCWqjPlS/szi/czlbRGfyJo+0zhbcMTQRnmWLirUuOmZT88jbUtjf3C30
s2zxn+I9CSSGPt6NarCXvXjPCiUcMEi8dFuGCF04j2aa1i9WkrevTpHoXdXZ1icTaZGedMJcny2V
VL0HlHC9lI/De2zJrQC7QBYB6e5suSZU6J9lMrPrMtXJxarZj9DOJTyPXb+Fo8CFkJOSdN6/d0J7
5LA2RPGkER27OaXdAvu5uUpXmZ/7To0Ho3vPYG1xrLYVWHxVpkAzbHEtrsyEoi3CJbcwl73FunCn
9y9sbuUZH451i9NEnzqD2TO0kmmWhfNUFZ8DzDE3hVWox9Jd8lt7mRkBtEXK2tq/8vhaSMJ1+aF9
T54BvxmAc7HGs1Fs4TTmy/SHEaq89X0ZrPytQBPehi1535j9CR/JIeSWVVV9Ft2WfPOCLsOCmOck
4tQWjtOQjsj4pV45n5GGnc+EBGmSNFuoTo986SERKusaEgmCPadpEissgO5VvrSiOKwFM4miIceR
jIUBWiHWP/WQSc5E+ziX7tfCTOBsotnQ4pVr0ydQWDJdnAimrOah0L1H+JkhPdc59nsv9Em/WGes
RRUQz6V9EwZpm1kMG0wXB1LHY0RdyqeXGt3NZFeMExtzmJ4kYZfpUGZ+iluxofhhDxXrqaPi/EVx
RsIRKotEoVaGIpQF8jyyHB6x2SrNV9QpAWiNXOWVRxjjBWrXI/u32Aay9PWPafAE2IsqaB3urKV/
y2lsXCZYFUA63vUtpxj575IxBN/ZF8b0zBwX78G3zLGJWC27J5VDodlJzNwpUSK7hlferljkVcPQ
Rn9t99gbp0dFdJVUodNRPwZm+jI0fnFhrlJJFBpkyptuaoQFx3hPHNC3Q2uYJzwj58Hyq5fRlVj3
09VEXTO0hzKQLylBBtPr6d0RK6eHNCufP1sWdWSKlFx0qEtT0VUu2GC6YYP/wLxAi/LphEKT7+gd
XOI+0E2IEt99519T9DsjpQaDrZpXnRrxVdU38cTRIcubfM/ZjV/SkLGHR5O0gnRv4205WUgdexuj
7pNv9sQh7ZYf45m0uHmDkXxtYpX4VH7/ffauOzmbdiJhzZ19P7kkSZXgyMvAqpxV7AiazvnUsVvv
3LgcRBOW6A7rqejlnKsQabCp78ok48OQIAcEiCR8C+VVEYyTtwUTJ2QnywO1dvCYaIblfi6TnsHz
AfLMwoic14rhjKShoU1vg9Fj/jSzUpZXaNaifrIkqSef469VPEEX5OvvdOMT7iTVDtIsKxZe4Dy1
Vn7T465sv5WVhwTDdJpN/nmXctCv+JAkDaQMXQP62jWYEeVEVevF9T4orSk7YTUHO4bHKZsf5rht
Xok98QukwzR6NuJN27Ea6uUrA4Z8f5h6wXfgNglvzrVmfiaopzYHNpjQtlqctUXymrqAD2rIO96S
7i1+P24gfuncNFV9Z5iC7x+hzSyvWhLw/WvhmfxN0sRr/SQwg80PLJdJdmRsgZ3f0KTmpkw5ruc3
JYMQwccvfjbktyZLT3k9DvnwQuHf6+cKH2f3xIS5tTkASaq3DS2J9XEQtteGnU8j6absmd907CbG
49xCoeZV+WTG3DMyIM7DqtRLyJbeV7cZxug0GnkNMw5zwuToWhayHWyr2A7p9VaQkNyatzgXNi9f
ygHy6dR0yVFBPMFXbZfXBmaFXdfN9rOafckplWZj6ZiHnJGq5aMdj0CP/0vgrERus51dTWjXgxe/
xDS8UDObO3vC1nT26955/Utj5T8AJf69PRtIkHAAVgLp8hxujdS/dIWzKZGBUACMUmlhg5ot2GQb
zG3eBcLr1MEyh/Kf5s/Lf7so/zaQmNOghtCVcT+0Kyim6c1QPO1cz2heUe9GEcbcDT8ZIMZ40mF1
MIv3Ld7DERYs5x5ot4cFqYUmZt4+FFOZNWEwCmdP+J8s6EzaYrFa52s70UONnHTiaNyuDcHgBagm
zpVR+0+2a4yfPUbMHgICSYRJSAFEjFGBSPjnz3R7+X/pxvBR0n7eCKAgmyRMoA+f6Wrg3WH7WHac
gRX3NlSAhDlRUW8583032dON5U2k8uqkffzzlf/9gzWBwTMoGjmBFv/HZnvLozaqCsvimEkKy7xw
z6jG6c/UaThABHSgsvDPVzT/Dt7YOu0UrYwnItzHzGxGG/39BuqADwxjiYyEFSK+Xe0Rz7uDW2fO
AOQx8i3wr8u89e6gTDeXyu+CHfp9D3t78HvjYOgtqJDCGhv+4YX9Hbnx7gAwkZPp+dEtxAnw0XfQ
djJv2dDxEsv53ieMfA8ghHIR4iG1wZ8/hf9gNzCZk4q+6dN843n6+4cQYPQEsAhz8rfNOC0aawgD
ps6e/3ydj2/KlB59No9UKHfWBrT9+3WWcc0yninGZIieFRmatipIV2LxC5Ey2Bv+fLmPNzKXk9xH
0qJDSh/gI+CmWkzFRDwWMUzs/HI1K3oPC5OwWf7izadU9MsmQrExoCyv1FjRn1/A++CFvz1L9DoF
TV1pQ5QR7u///5f1SU24D3P6QsQbdDu8pMwQMfaZbcNDq+nCkPfp7XFv9ElDtyDt89eYmaIGGg8M
XU5mePEiAhkoJpqm4m2fpHW8iytI1JjdgGTsLD8jzRVry65De45HRDbN+oH5YVKcMWDqMAsqmzwO
xOlSIwBXWPIXUUtxahKsp5EzaNb+320ZZ9RstDQSthoU0319J9Gm8TxQ3WYACuf+q58strqqKGTl
LZ0It4mMwiX/1xVa6Ptimvmcg3426yfOFmyodG7oDsJ0Y9PVo+AX+wSwITAMMe5rKO7b1jvF/Flv
k/32eR07V61neQ9JwLBHIqCew7y+yfKGHSggkyylcLadOEupBuRY8uIZdE+M09J8laxryVvSMLjv
oDLTv5RdjxBsa2+4zvw8+CWslK2Sz1hRA8S0GS6DZtrXS8VEHiqTNE2fV4bVPpAI0mym0uYlOEVM
V0qivxfXTFFhQy+8kSJE+8a8nlKibMNPh7gVLtEgHYzPM7Mq9XmpR7Z7UPpAc3mcMjOqV19hOLd8
fo+lUJL2cm1hXdgBJVUIcZUqKgcqTdiQVfBozBmfZUw3Zz3FPZGTM5ErNuhy6RT9vPd6xGnzQF2Y
sYANkTGYSKk9/hRx0uYkyqvZmyAYY2BBvh5Aw7b78f03DMrmIgMNmizCutt6pOCUCk709t4/BI83
jTueqzNwiBe7UuNn4VSOaX+Poa557ddM07xpZqB8KdZ7xdC4F2l13DWZoM/BLKT2NtaaCX3McAKG
Ehv+W5zPN31W0Vtwq2yBrm9zgCz6bDEuv6u0ecpgO+lstHdGyzwBG2Xzl1nn8mEBSIIR0vdsJ4L4
vxYXjk3VP217H7wP0sRTxgHbAwyGzcs1MWb8tZQIgPQ3lllBbe4VNX1CT/GB98g65dsx5D6zTW8z
HybiP6xSHxdf0/VstlmP60vKiY/VhJw4H8Y+2NSiCFjfE2MzsdWcbv9h+Mm2uP51W8dZgKBlmgHM
MrjlHweSoKsSI88g59iW4T0zPLj8mQmra09pFpBXlRUx/V2x4k68ilez/qJ5KH79eT38t4+Y2eKu
y2ZmM+TChz329494DRZpVGRRSIb68329UMYjNXkPpjQxRVjO8qNMNiDYn6/6sargHeOO8fnT4rP2
P75xenBpIJFNd5XtZ1cW4z0gEhZbuxvw2euYqNH8h3X/3/Y53if+iWCbAIOhxf9go8EVnM2Y29cd
luzgbma0dBMls/UzWDqWkj+/u4+3jxQAHPAmYhM0Gbb1sWaqMK0Ees7AWgccRRieB5j6odbNWn37
84X+05fn8EkCw8d/Yn5Et6WYw+2OqbZM8a3zb3jxcej/L+rOozluZF3Tf+XE7NEBkwmzmMUtX7Qq
UqLUvUFQR93wQMKbXz9PsuqeI5Iz1O3FTMxdMUhWFbKANJ95jcBYbFkFQ4VXIe7GP86Ajo+vy8p/
M3NtEyKe5UlfOMSmwtEj++kQ5dADAB9aI7FPl9+bZttezcJs4NfClVFbW1TuDyxiEEJNKuuHNDp0
uOzUb59bmNPd1vDn+oeNcoi9fVFrAkZNN1+FQX7yisH5okqvwBuH6uYqAWrxFNCMfi4S2+w2yKf4
GMNS3eOohSCl1pBOxo0dDcNznvgaspMEgLyZfFiQjMH87MihrQEDG3V6w+5Mi6l2q+9jFxr1frHs
6Qg2o/Q/4XjCcTUnqO1/gxVedB3CsbUPxck1IAHtvZf8uicwwCWDRlpBYwdTumNHTaz/M0CuAimR
0F8wK6kW4dFOKwfjAOCGXTsWadevmt5IwFK+1A+CRvF3LDw4fw2HvAKGJ33oT2KY+YQox6HizkQn
9CHzIos27jKixXSFGF7qb+H4KNBDfVGQ89ptwWeWCOdwcAbLp6h1FmAlvgCssiCIBoN2GG4RIS78
XbJo4a5yTI37FnzA4/RSCIqjZkEpK1p+4HKoK2xJYN63suj4IsB0qDnPDDJI/Wkvs1zAoivB9SDG
9leeO7i/udkQcfDPvokNt8e6v2llSsVaQjHfqEb14lCpckbs1ZDh1yQuS283Y+J7mJbI+dZiYfKE
jzIebb7hSnWF37e8Rl8aw+U5Tv1kW2KcvG9SvTN1oPEOtKt9bW2JPDIdA9GJtT+NQwMvBAGbQI3y
+nwmwHXkFuPIY2Q356JQKpKy/V2BnOZRBT4xAQww4rHz6+kE+dG1maBHeZN0SLbfeJQsv02ywh3c
dycFp3YJ3A0u1cbvBv2ZzwKYDdUj5OIREWrH7Bpkd1VQATWggHaEuXvcKeUOubmx2+XBFCKnveA5
fJtid53vmqJrEXDvm6K4TcZ2Htb55AprIwH4GGtgh0zmM/xlaWaGXJZdpPZu4VOxzlE6sil/K/iI
DWsE3+CXh5s2ibOslYuaxDV80f/X8NL/D5GjGlH5fwaOruPnHz/jRvWrLy4lzm/4rr0yXrvARi3n
N3Cktm2CUA+IX3jLxaTE5j9g13kbjQPLdU0imgtq1PsNgjyAUf4WuGDM/b8lXcpb3+zQvgSVSnQh
8P4lr3v5/087NP6vvagt96qnaW4AXrbCYjw2BkSXI1QsHDsybC3hsvpdkYE3qeJTEqJUv/gBuyCk
fFq6U7YEnwMrgi3quq1ydxQ0Z8iTmtZ3XZVp/WB7yzKu3Qh4Fh4CtcRYd1kMAkoTpXO1axu2vy+x
1QfdOjJATVLdH1KUMyIVkbxjFkDXYEaEK6muZdqMLXoEVOuRIkRm09hMrjkcBIoxAk/uOiMeUWKk
z+JX5ac4UbS9C20fPAlz3yaOE+9H7a1g0y1Z9dTXNy4SMCurAKh/NzVGCYtQehYCUIzKvClxhfq2
DFUAZgqolfsNscn4OeKU3hhTNxAQ1aX9CY1QOlhzQ5/0Dif0ZYMI9BfsGWYF8SD0mlbCPgID+tXh
IzZIrszOA7yoBXGGrKiMbw1eHK6D5F/0kELT95s1A1VTti47+oA3JpwfZKbCqHDuyyb24wfTmHtt
fB5apfoxJTL9s64Nk8qkP2QCj1qEqaPHKMYa4EEajSh/V1FTzbt5ibFxdTBIsEzfQuoKbv33uPbm
vzroEdTF8p7C2bZRmNfilWse2lDhJkvFsUA0rJX9rU8Un94DRUbCwmht+76my2QcFmCBMZD90pq/
QKUc/0xtK8OFnu4qwNao05Q50KvqM2IU4VVjzN7GnH33gNBBciqXMTuMMwowskMeBZ5Ii3pWSDOB
dlpBwXfleVjy7pLEi5C1zxWaImJtFU0R3AZ1DNAYiZAiAKcylXYLczjOUQuEshXD/7munABE4tqF
BIchcWfXUPXRZWxoyQeLCqDnmYbT0cn0ylBxf6MCJ69eIi26RT3V9mn4jzHuw8KZ5iOYM6/d4h7n
GtdgtwpE2EPX/2SHndtfLVOaxlduqBD6q0PA/RsU6qF8oLjV0w8CgYJuVjXSQh1rVMUNKJFVhZLY
QIfJBUUC93lrKlfdzBz3dwbuCrtOYvhKDtgUd72jeV5TuBi3YYwSHy0xZ36EOZo22woXEISHq+EU
xWq+T6HDbOxsnow7v637EyJOFgq9rY2/XBGhnWUZRnmw4wqkFlxiXCjaucCAHsKmQAOuyR/tKqDB
HHdxfYSUJE6T7aln+hPu7yFTq1lztmCU0eZIWFGUWLBpyMsIPQFqII7SNI8i2/hJBpbMcYCSkplh
Z3tD0bz7Cr85/jzNtbhDiy1fNTj9wBU+0kXXzlldP0JG+kFvJg1piYWdoG9nIGQAjYosmXVZd2hP
Dko46IXMde1BALn4daHO1TM/V6OZBTnWIzSxfWvvmHU3efSfxmj5Awx7O9rXcSvM7jFo08Fa4wob
A+BQkQHcYwtFeqmKYxa00LT+UtQvhhTqIEDYON0gRp+MkEzLVCE4qSr4YyVxB3qSQEBz08HROfT7
2upAVddI66HWMnVihwWuiQHA5GC7rYKxDPL1hMwufomdmX1Gl45h3joj7OnxqQhjH18j4YMRQaJd
xbmJ/ENrgDEEEY1FNKYMMNBbyEvxF3L8jgCe/veI8UEA7fAp6PrS/X3JRZV99m3KOrveAn9zGxA7
N7duiFDkFkRGA+CoGvuy/9TEE9iftNH5ZZeBnSs1YWsVNtJ97mtZ4KlMFfVQBImgVBPZq6oyiz9i
Hu4K2VL0WLn7m1jmyNAMufEIXA/oO+AQAJ1g40CssS/MqIVoZ0pwWYusweZkrv+Aa260obCISGCC
QjRa/X5v7IPepGoO6PR3xxntNSptGAUYDuIJw5gXu6RHrnFltqW1n4ogf4pn6d1H3VxCqsbgYWtX
2L07XeStitgTx7LLjfveReyJRlp2CF1QVTNA56OJtiWozHmSfwxz7yEJSuyKbtKyMYO2ODTxUN0E
bOf4JtXL/DlrZDytA1Qot0UqkXQaCnAytj3Ze7pkHpn5bAc7gQbVPrFj64vMiocFLb9VFaGFp3rz
L1cA4PLQzYR8ivISvf7GOQaxKp8gbrnF9cy93oeO973D1rj5I6an7FxhpTjUP8LcaSsQ/hWyrFnq
8cBR922fJiywkYOqOGx/TwoXuj/q9ZAjqXsVIkTxPxfRD8yd02dqJrbxDeBzFt0AwiqBsRImhxsW
iL1xRqbMqo1sb0DELwGcCsofvRpvVvsEHUb0XXq3vHOxyTJRJBNWvQKYgGBVInChWllm5N/mICvL
jZWxl9bF3O1TG9/Muuks6lNBCtMsKOZPKCqgF+SUvQmUq83S4OjWSLll22X2nZ1BFRlsJm4G5E/1
HhqA/4fsF3NTjwJ3DJPVeSra2rtBM9cF97F4YJ/gTKH/JMrpe25gXZE4mXrGemGB+J902Q5L1Vlt
Fzlnj5Pj40jYh3H3PLiIe0aHMuaYQckhgS7dxjKO78IsGnXKATtgHybJfA3G176BrEBLLI1IkWbP
gFi7YESyb5eyYdHHXd8X52rP36Jm/dd4V/fqz/Kxa/78s7t9Vv8dyFcfRdD/0fTfn38Oof8VQRtu
8JvvIj8P5UrLQ1Gg+U/mleGZv9H9gXaLkr/j+ZyT/wqiLfs3GgjwqjCMpQTh6VrOJYjmX4K6i0tR
OSD5kk7wd6hX9utOFMNyCZxdWK40Mmlxu7qo9FMMbfhpx9TIPFJmqzhJc8wAdWPxO0pys2NhjcUR
5W8APL4RXVmovS973G/LNa357HPSgpAwE7RFosbc1vgPASGdauue/qvqNxYSM1fIWCa40KTegz36
5ePgt361s13g8y93/P/G1Bv+bND/+fMfzLz2HztM9Z5hW5T/DSYhz/qjPO65fP7xahrq158zOUMy
o2hx6shYW1E7mu12ZgAa1k/Zm48JtzB9al7kb3q2/jt7w3gC+RA6pcwZ/Y+/5S8pXuduAlkWLDHQ
GaLpyyyQtq6+/TTvgGqj1e6N0SMdtGWZv7dxrIkcQ1sOdfel8GWvRbJACQP+yKveUuWnlJygBk6d
Rkrb/KA/R0zZ2ZqutC6Woh3FUdN9PHPfuYuTPiP5XrXJfkngu1f3wSCayD44prKC9jg25B3FrROF
mV+u/cUD0wJFhWbJozlbgsvIzJjV8ogpI2iNsOntxrpLR1YlmQs5Fr9FA+ljgnjSy7DauYVctROp
BUgUrjZwqIaIwrARTZ7qvq7yjVW2KVCXpgxaYeECaIV+6m0piWE9B/YJserwFyxHbQj6U/kdQw9B
UG9R3GSfoJjp8Dh/vs26baMoQEdfLTcqRyR1lpYzZEuhnnNwnRHGRHgZo4xZfzegnE9incR2ji93
plSfPOF6N1b2CiM7n1sCGon+2abv7BDZlIiHk87HwegiwhzUUTi6ATL3yH2vodkRbh3cAi5bshfQ
AWgAqrwYYchFEIvNCexsj7PUlo5azrgikx4FMGxjtONgDw7NIXWA2RDaKMZO9HOq7Uvb+uSMBS2Z
dUbG5f0A5U/PDykHPbrSMPUHUhYyufQUR8Q5qxkoLS8Hthp19gH3x9B7NJyMBujGI80xrevFWcre
Q6BU+/DtfMr6qriNSpWqHw2iFv24Wzqwl94mRRrN84CvA4G0D3WdGMNw40+U9Odj1nUhv4m0Srla
LVEjTfbg8DUOqqnrSRj7fEosQDIujVVekvRE4wG8ClvW339a9J/OvZV/lBzNVVJ27f/8H687LvqR
09SxBXRNYUnK1m8eeUMr1s3RsXhanAa3ziOW9OEyXpnpOLgS5dYKpwnyWbBy47Hqq4VJjrfy2KUH
qwhxsTh8PJzX7XCGQ68U7gHcIh9tNf+tqADClQikTFP4pYVNzNSYUjOaEMVyx9koYMCgJ5XsEZgt
VHyiCQXR42ZKenQyfgFt0ETm10tBsvvRDAewA8jbf0v3XXwUSHvVel88dAllcTc07DXpvmmyxBWn
gAeC8FTUMx+RXwX/WJNU0BK0mFrJ7IsRtb+l1z8GXezUEbeSnXXvpXi5GvcF/vL+98rBJzy7nSrk
7Ck3ZJZ7+vhuvu4qcTexELLI/CWtO5egQW+rP22bEjvhupNq/gIUOgWdgjCBw20UPZap8z52WnDy
0JjKVhP+P760Zb6OFbi4Z7G/uTZTywLi8HbPLhpL9PHiRF/cwsWG9jMQlgzXs65FEDwhAcj1xb0E
TSYPG9imSO21abQov9yiYdiWzp2yl4kVESeRXqnDYMVAC/u2svS8QAMUpYEmtrw0uEcgzEbmwO1L
vZ2MOKLymW5Tz6ADbQv+rm7dL0Pwe1hkUGoewH+mrGJcX3NatIHsDRHsHE4AFlmr0tCtgUJV8FEO
Nd4JDHOeZsC26Eiqnn1nHhpcALZFC8kPDHaCK3ewCo3J5eGbaE3yymaYsq7FTw3yhYcwXK/XNr3V
mf/5508ZAFXz0WaXJnyvSZCGe3vEYgr+6JdlpL8evFj+R/+GdT9Vbc3F4fhaIv5nmORaf7l1Jhp3
yCyUZv2dTRS2564kZGd4i9nGttqE0H6tDV6iZswB2AQF3qmrzoJ4mBzhJNONBAKYwATZ44wXDeFJ
ZeTVxnN13iBzL6p5eFPd5eAoB+zG+WgHKRZbfjXRxkqtmzy1cUE5pCH9qwnnMoPVwAaLtyIvHQHw
Mmra04rvBTx6MB7p8epdDXygHifk1dF4LFWrz9FKInGpeyd0iawdWjgmfBech3LsfkszhNC65Th3
6u/oBBo8pstHIX7WwReT5x0VA5ZqeoA33iLiGmXtEO1lgiKh/bmvav1wE+laaf61G0bfzxBsHK00
vMpI0/WAuz5w+2sbW0v2mBIKBLf047Uh3226dJdZeyB/OGpZHG/CmdgNzXZZUAureiAz+NwsSwDJ
4rLnGXVDoXfrDmhf4zdIB4ofVVlTStteXgI2A+zexkmLzjjhwqoPa6eySdT2FCCb8XHAgqBoNz1k
e2YVRsl6lakXwRNZwBCvobo4jRSPgGplEiUrigGqko9oF9rd8gCbq40eKHjIyb2pvWU2rQUaiqq9
nub0ywFqO63MbisT+z1vf/6F6r+e39V5tlvDrOOeFJ0EhiXFYCAeJBO6mQOcWVnjrK1QMKIMuCoh
snTx18tpZ00YJeZwJlXaQ5kwAnOkW6lmlHVOHI+EVavGowhOCV2kkWnuyjTube8mwv6o/acpsUxF
6q+TNmcsnfQeBSoj7+rWvaIBF4XBtiispZz2oENLx91BPdaLWpKjkH5//KTfNB0IWbXJOuIRAAYd
l534zZNWhXDYk2T26LmLqMxdEQ4zUaBNob6115fQMBSiSJM1uJW8RkzAQgFBXqNeMLIrLxWsa/E3
TzffJF4nrses3Q7s94Hekihb4krSfJGwbfjylP31j7ylQBncdqgdqgc2XwT2dl0HL2v8Z5AHnprh
1PhjbPwTzySTgBg4de8goTNWA+zEMswHTpdiKruU8kgTpsK7JWV0xbGJUoLr649v7psj2rds1HxA
BDoB2EjXfLuKJjkiuWzX9iOG8DU96GSgf4rQWEZsS2xdhqmsnaNtjN2o9s1MA9/+/PEI3kQrjIB1
bGmMLdyT9yDbpWksmA71+BhVJaIOX7GXnuS8MwILJY499ty4moB2gN9r4+WNgzoqaHTO5+kX+Ir3
4whsknNQvi8Yvrd3IqNuXbh1rR7Pe6MtW70hs/I59ncdZtc8lhEjUr0gWPWEIx1SaaySj2/Hm3CD
ZNEExggOQjIaYb+d7HAluyZ2nZYHghMvrWaOagMR8qnqS9v/y+1wkM2uU4EYQ/SL1OXdHeDCRDqe
0MZ03IU3Yewy4/JWZYt6RHvIJftjs4DYvxlCoOZkZ+fNh4pcM1dH8HXD/BSizZJXv7gDhM6v40bf
wp5PsqqQwbE1COXNgh9zAORZEahHLPEmtj/nvMDiFJcCH9tRDSjY+xnaU+b2EsQUBUXd4QbYZDqC
jSwl6eiOEqPesjPDJDZMYATV32PqiuyLQiHcy3c6fzAUVz8mQ81nAHh4/k6y8Vcxip3d9DkxjKpP
75FZAYi9NfGJDuwjJVmRudd2OehAYwyFW3+XuOJxyjXeXBnNBiPmKGkesBnTs1iZTZ/OV2RI+QA7
DqVZJIbT2LQZSnJOxzqaNjoQcsdRn1Tn7T8dmH3f8UbWQQ480TptbwYJ+D3cZ5RSOTQsZELoTGqZ
MRns7KGFk1BOS8MZY5WL4Iw/n4CV2cwdbiMgCQFJogKJgQAnfyVJta4XjFJRNTWtECrNV0PKPLsr
wwrA6G2YS0rqoPUivuMO/x1ymhtQJsjRrLo5DHEHCn3EC4IVYrtqqEHz4YgE+zTv4RKslxTBry/c
l4qTFnYxD3tHPpkxhEXKmCFU55gFMUsbn4dk6bwYSoNTImq9W+xOlxPGSujzSg2LyVCSfhEMLPeR
Y0DTC+81PkxOMwDFlX1OVQ1WF6+8vMFiWTNRSs5ckkliNn2DQ2eO+Gii/4QYsYgtQqqhE7qQgAGP
mIoDB72OrPBK0Fdt1ASTB/OllxnVlq4OtLC+wtT5lCtOeHNrYezJGwgI9FltTVCeCMqnGFrlbkm4
V/HOKSBoYZiAJUKWD98mSF9zdN3DM+pARuepF+Ki1qP8ezKhqS/ZDmJ0N/5Vo6XGJxM4ztwjI62q
FOsgtIZMmsAldoDiZEQlc9x1EuBQa++8NBaKMuxP3ZI5aGqssKwffOOmQCc+wRogaufaHDYJeq/x
XwX5gD2sABE4QXsSEHkn76oJAh23pSX2fdGhoJVdaeIUEnRCPoFPWYb6ykg5liycRc2UIBvEvGP2
u7AtouXaraIsUXcFOsvB/MiKWSp8zwt8SIIYIRI30eGrTRsZifGQVLY4gv7R68n0uo77WUSqkMMm
HRxUm9aEaegGolThZFwIPy2dKFyym8vztugqEx6V53CKtrz+lMupbPSG3rkDbza4JecQ+uON+93u
CTdFgzM4TU0bBtObTavOawv+XRU/nM8PKgaEdg7faDrJEbEGey3ouzF2YWQxeWTl0cr8/vEY3h0e
IFo5NjQShGKf89ZbFrGZKkXJfDidaUnYJ7nZ7VySTDwZpUOusyuDGPODX+zYL9/t35BTTg0uBggf
UTLYXwHo2tc5Mh0p6lVB1yDBDpEi2qNanQQpJQ9wtcZ2FNMYt7fgatsAeK0FggA9C1BOMzZMWYha
x5cA+mJPCVwtPO1tUecg33dWNBK4HlpkInnW8YLqHYZ05RJ26RrVk3p4iGYJoR3YuYlcxt5Wosms
HX18BYiL3l5t5fuErUs5m9zBCtH8RQ7yQhr5+XvbFFPB2wDXoa1As+HNM7fcehwjN+8fgnJxreY5
nURDnJc0bc/zdiqLi64sf0QhZV8ms61rl5VY4PMkrDf/cwf1gr9RxdGZqmUCNntS5Fy8oFLT6KXA
HsIarjWe4rroAMlLf7Aw4jRtrrremsS4DYyGAiuAOZP1dY2uplsk27iLiF+Orsa+pzvcBWpudlca
+jSyHCNLxJ+1Z7iTvLaWhJFESk0wwduEEgs+b2qcs3xrGsi1wWyEIFiHaxXb1oRzSI33V5+cJuVQ
uDuQ4QeDsfM4felA123QWz4oPc6bHqHHaQaKI68VSsov371LLHPH2i3c8hdZwttAlgQQIU3BXDR9
W74ru4IBASoy98HJEckwqG9k9AheA2DB8lwb/+ikKk4Hyd2YbKGryH9v6UHgMZkC5KI6jH4XSFc1
e+2cFf6JAnO+PMnzWp+d3GMKoLY1cEUCePaEv31dR9oWrs7AsiTIsNdLT6rRTUaxiJMpDK4rVKvr
uKNd6f2xBeza7rxcWvzt4+u+IVQRouoyNyKGwJ91k+MtnD2Pk3JqxmU5DcCVG75jVxcORNNzuMoG
Bb34qio8zzO2M9m4kp/qnJwNG+E0nhFLrmqRes0Rp7Ma7wm7JQ76RonBH7F2+cVY9Tp8tU5tgPA8
FnINk8G+3Z8CiHeQIZwYyqjfkyUio60ngmjc1v+DGCDFXM5O8Un7gvYQNZs11Nop/Sf5X0+se0lF
MIECAbRGMTFPyw2AKwTMNo3y9I3+eLxvShtws8iDJAAQD21em0ru62fa1ugWTGUhP8E5mVjvbhLr
WTQJZ+Y3cD8cHMlYB+lG2r1d4HgJWomTJbNxIox/MZi3ZwqDcX0tf6Jntem9LW7rMKGD6DmcShB1
rCWzFzq4cmSLX9Om9RcOuBavqeXp45tgvb8LwgMI7tBxZWm9S/uDaIpIDgU7DWo06No2gy6/luVU
w81G3laXD5eq6gdfx55xlZ0uMRdgZX1gdEEbEg7g0aIDa2klC8O+VOQKBMbnnjLBpAuhqLBFfXJn
RfHSLRtvKioCB1GNmUz++vhLyXcz0aHxCwmRc1LHC2+XayDmGEJ8OpwuFVmEMgL3vrfq2Y+3ibe4
Sh0AMy5LuSlRp82iQwJIDbq5a+a6FYcuISYYq66xLULBgbwF6yvRUK56WJTwQgRU0t51EJ3tWlJX
4A5o+KGV4E5mbqwgfMmsP3qdcDNnLxAMbrovA7QD09iegwV7lLpIm4hYdw4aijovP0iG29/jhb47
tUmvTaNpi6Cmyp29a8AyQkesBFZZYlgQo0l21ddDZzwuVZeL7vvlcSwzHvA5pnJgV6jBtWXlkL4I
3CD4chgjouk5nOvSVNgKZvOllpxPMUcgwiGqqHxyJ9T95pvcqfT46sCV2ESS56HG0q1U5gsUWyKE
BypsalCtS/01YkAJLnAfP8d3pw3tWIduD8g4ZBPfzU1XxhFo/Kw7oUqlV+iCdGb9PY/DgHVKKVjf
Q8/KwYK3SSZ/ufm+v7xeFDjYS50qk6u/3iCItZKUMr86XUqZwkZEK1lnvQ/nG2ch3eISMsPAFhm8
lIf+i69vvxuAZNd3XWASoIFh074ZQNwJCJ5LPXyK3EhnVWlO/EaN1In6tF/LEbHIYMNwFnKzmpID
D9BeBHNka2CSQVJxyc3Qp9Z1w54NmT+GytBlfBCtuidwCefnCpupx7CVjemtujIakKw05MtVLzOr
wKWbmdVEfVfIw4zIfwFY0+z6FDVmC6wFagt+yK4BGDQpY1ThPp4M7zYqICOB41Aw0W16623HdwKV
ZLc0bz9dtijSEQ3DvDSrMQuw6u9IT7CHuS5Cl/Z6duNyOiHN9csEQGNHfj7oMNbQ2BJaRh78Xvtt
xw1Rhhx9/3z6XJQYLsoVexnXGLMehsaZm/DxV3+9naGUDT1UgkJz4Qnhjf0u6XGBx8o0Tg44+VFd
IeTWBxX+h3zlj6/0rgoMVob7hnyw7scFFAtfz3k87NwIdkb0OQZJ5jhrhkNqiK82dTKCUzTRh+dR
eLDKurbD2w1wslXn0xrZE7bHFdg5aLa/WAfvMBV06LjZOvLUMrrvDsd2yrsZQ974M1hsvWch2OQQ
WGR06wi0z6HgSDtqOikDbf4jJkA6FFteTjQOUBQe4GOM+oynGsIDcxdJHt8mhp4n5y25QAlkefJS
BPfVfvF46g81osgA2pH50Y3dc6hbE6Wz3lvA79Pp0kFLnFYvKLcomHy5hZorxLF2mGn0Fy4twZXy
zBDjjqDsTDw3DXTxNq0W5YeQ6yU9mTIyaAX54jDWLxUVzJjYZyyBcZy9BoCp09rpXCb8+HG/jTrY
Xmhf0/q3iD2wxdLZ9k9dV8jKCaqzvf14yWGLxuuGXZWYQ4glqUSnFbQrG8mvQq83E1o3lASNK5N1
xLb+7oHaasYYyqumT7OBkgaIupA+T/5EG6bIAAL9i/Lxv0ENUNl9tVolc8aGI4maFPPH0pXn119S
TKiMVhzen2JcEm205KmxokcSS6WaEnkIMUzVobA7XRnLpMn8ARNvAdsPZa9/qDyseGHIbskTc0ws
6bV4ki5lWc6sX/fyiwyBjaAnaCF/3/CUoW7+4dq9w99S9jPySgqfOlPtO9xU4mtB2Js6Vwh0TXjr
AqHVH8UhvDAMn0K88Wi1tIAa9F/6fnjCYzJdpu2QLrhHwR6niBaukvNAMQHSX8ybbP1msMtefoeR
SUgNtRgbasAbtSx0m1aYuYzYOk2Tgy/Q5tJiLGmhNOFONlEQ5F/K840Yyb+m+WsBXwuzLNvqetO5
p0c8JPMV+g4u0rldMElRX7tTS3v0FFFY5QsgfVa3WJg0wJnLTYJYKl8cwiiW8Nj7DSjoHmaU+vla
A5mCi/fB1CqBeZ4WRIzWcGXMPNkijTEw6tgO6z7DT2yseWCLLiOaRyxKkiX8lAs3sVBaxcwpXNYd
ATI1rTgfKT+ewnZ03D/C3NdDSZxS0inKKMhw+F2eQbZk1NBWBHN1GT5c1nFgZi7l1zIb21hta8dZ
HMSzzM5XwIwLOwJehfovtNu90UR6fAv1QBA/VoAGSUjo3OlHjqqeriH4LUZhq9aknAoUu8201DiH
ig5ZKlnRRj5PIYOYjAdjl1bQG9uwm8VcbCracE0Mo0HU3ERhqZYZ2vZ4phuHLJwj/nhplUyNaZnh
VWIS4E8HIAP0jjYRXo1tdGsONr15DFgiqst79M2H3rtTZj1N8ecYN7q2ebJRpebqioIwd0N5vRzn
I/1KZuYxUXgcQUH0hf7f4MzQO1COQsr0Eg6BLSA4u526tJYHJIcRfYqg3LjJfVrHCEtu+kQq3vqL
9fxyBP379GU9Q12lE01kaHFW0Qh4vZ65OoCYKa8+DcQcWLEtYHQMZ9UUyDyUq7qsMJ1CiMuljr8+
4xEuwAX/DFGa494C6olyk62hFTa6RbX3hMQaJZVvY8jUQaXWcY2AvPNcmwUfgTwQXlQ40uEtAdyt
2pBLGaWHjGQMvOE4qdbk7uJr5OpOSlvrA+ECAQvMmPrgJEOOoYQNmf1+OYPWJB/B6+Kh9V2xssJk
stDkEo2Bv66iJxztIwT0NGfVoMI0rshQHKrxeOrlvK3AFVLP6K7VFfRLDxsZ9Jx+86pCQZu5nCal
Cr0tfdpRddc5uqRF8J9vnG2swn3ULpixxbquB2+uN363CH5IR3R+gUMi0jRfLwFj5KihULvJkcUw
IWbArAdLcg4mYzvTqfG5GXLBnth+qPElcmnC5n5RGXgtTBUzBUajTKEIMUrnXOivkACtimvMfSbE
42d31mHqJVrFvyo0EgzBil5X79g7iyq6d5H9R7geCcSho01xiVQvuIgUTfCl/pQK2F31Aek03aex
61n3okinnCbcyIHaWbKnGDHz9gu8A7VbHSbX6B7xEC89rAvIxlaES5z7Jl0CtcZbF3zaCkVkN/29
tah9Ij/RYjJXHcuMAMZbX0rnMCeiGdHoxaB1f/XxSnidHVCNolNv+1yHxj28k3cWPjoGxeZkuYty
tIKzw7liYeY9kYnPl2caXypyXmz+uhT3Oh7n8jblP6arRzFeon/wZhkOgzFVeE5Pd3aJJR+pY41o
DP7B57Cc7TyZTlGCWiZhUIlYBKMpMH9jFv8Xyhi2vtrPmwILkgY37W3hkPADPn+9KVD09TJqkCmP
TfRzcZsjWzWNNX5jE4DcdV+06LZsUWerWCtQeonXoSHqGUxKpSGwl9lKsyn00k9UgmhorfDagYRx
wCVZd8HSlw5n5L30DnuDafncVz56VQ9ZVuoj7dJkTDiA3WIbsXHP3fHjh06p9c035TCi+sp+TuOW
wvjbCF3EHRQNcEOQ4iq6p1vCEb+sdoQiTPttS7GLp0AzVZ80C6Tk/O6yhcMTVYW/wpEwmAuELOsM
YWRl9n1/g8KYUe5CV0LaWrFcJsC7zhCjRhw38fLUgkIh3qbeT2G1z/EVwCNgbvQVdNd0OnkC4BM4
oKDQf8PJXXdgLAgt/FBVl2CU3UJfHeYtbDZ9pyBO6w9xMSOEd5O9WBcJ5HGWpwL3Er0IOTwofJW+
pxP/lLIKrXLAlBq1CCLMIT6ux1TXxgyYZaTeF9AdeTxjTE22+Hu2R/AF6FS42XxjI+VGHd43DHTZ
9/mQv0D7psiZ+3WLFSguu9k0kMHtelvpMrIpW/J7c4ypJZ0cmtDZoxoBBR/Psf9UZBqykGhgjp7a
YJSWXd9EUGa2F0h21gGtQ5sS3QG65ROPQV2fkxUlTP315WRo+IdfYMNbXQ0j5121aQYsJ0+Vkfkx
0nEm/rlLfx0thc5oWrRFuHtu5nKWCBN70GqF3xKxI436l2LrpRTe1OhT4s1q5ZGL5YFb6wymm2yT
0MSb6hJaaCXy4IAoiRXMV6nVvFQ2zwP2astnWNDoNfy4BSPKNU0TCWVuHFxOD/lmTN8b8pa4mtG9
k3HWG5DQUgc3l3uJvHg07P0RDXJ7hz6noDcxZuikFNTepohxzeebh+PnQLiGjOcU9ZhR9TNKvohX
z7qRU3kzVeGO3YwVmEb9GESnZBjhzB7ttHLjYwwim8BOLX3PBZiUE7fUNETKuznxNWZzDgwwA4Ni
LZvVOoGw1DRPjat0gfcSxfgOGmXZNULQJQOzKg5V+3C5mQByxNLA8rfU0uHM0GBtc0QMX4eAl7fb
Zt8ineHwT5GsCxrN1T3cYiANsB11J83xXMW4Jr/QfdJu0i0MdHRdTz3MSYEa7+acuUJ01dgXDkmm
2OWXKl9a3ks1RT/1TkxsqRfo0qVPl1noHpgHJMKWblr1s6VUvBtg0pqPilotIuWxtBsN98emAkwB
EkR16Vyjy1jG3ZodU+/cl8VoJqU3eCtVR5ahNtVs6vUSnR8Y2gZ6kp0LHYGi7Zgdmj7XZfFVe55r
/bCI4zinLc6SNqfPgD8JYvUv0cglSsiHUTeorA7ULExZkw1pRx8hkfW6jdF5eqQ/htbSVU0DY3a3
hgKmUeF6+QLWkmOjym419ROoz7uqKvWWRAUAFeZ15fZ9+R2VcosyzP/i7LyW6za2MP1EqEIOtzty
M0lUoG3doEhJBzkDjfD08zW6PWXLVfbUXJ2SjkXuDXRY619/YFtyHnD3t8vykUIsQOh74I7e4vAB
mTLyy2uQJigYZHJvWty3tuF27YnUokREzyNNKGtyFJ58X3nod3APZoU/Gtg2844ij7UI6hMiFIBC
Rfbb9oqukJwzkm/UKFAIU840NGvO3laPg5WLS04xLA4UppgYu8qTemVsyTvW3Ouin+TZQ8qmPNoo
pySnQj+9bTQGvnLSduZ0w9MW25Ot93CiRbzKx7FwyOB7z3udWcVA78CAwTxh9JIGdWeb58Yq4bbC
S46Fk1AF9hkCUHJrw7z9HCS8MvNcUGes9bmYpiSY7v8cjAA+87nj0JA7soj7Vm5oNfvq8CPgECIj
yEJ9WPlL9OYWyDqfXLvAvegw+muXiEM+DAFP1VpSIaOX9DabDQw+HHKH5n4DzUQz3GdW+bHlPwOH
OFhqL4sw82HwZU0hV7DDMMkLbjhnyi8IbdiE7NsjY+VPek8Gm8zIQgpbEr4EC1dEmVz6uclNdAky
MI4kIognS6cb0a2wkUMiWNhgeAtXHAUJ35YjRME5uC9HbfGAHztC8Y9xtMkDq7NaPGSe0FHK/0+X
43omaPhmgaMHfmV5Gb6uQRCOt5T6nTekPw8eIPJOs/c59BIbbut80u9rKuEWQcCbcpe+GBjAkAd2
ysBbykVyaPojZtgpsOOTJsmVidPJY1Ix50SbygU6o23mhzYR/gPeJesg7f5MZpOaJ87kbDQVDjUi
5nKyCuoTyZOYFfRESpbLmuZ43h8yRz9/CnFeFvNjVU1bn9+1C32ueRaBDwJ4JHorn+ern1Zy07Ui
s1kNiVQavRO1zgW6RhvpMHBk922iv+AYMs5k1ZjVTjEta3ksKMNafcQwH2EDOAhVeXD6uozLWf5m
qFIuT1+f2NWE7L86KyoGHuSyAOlaHBegrhICz8fH/58Eh4/CrXMuQdFUcttZapaHC478Pe1CKH11
ntQF2deNfAuQvPZyVREjsj6W465kSyUdViMGXUHqS3X2aiFnYAmyCf7U+BQObPO8krc/xpbyGtCT
6kKdgDgzcMf3O4i4quH55k77qguCFWZ6NznMgS62EY4cDt40S16mruZzO0lZn8WC/cKLrUgv1UIy
E7SHDq+G5laWBOoGtwArdHZq5XryX/uQRzYcZ2OMwW8Dp6a53JM7FcPX0d9bLyL9MPTO9rBb4CcP
agIbLkHNytJfXx/CER7XrYMbK5uQnJiZMRFljAVZO8D6HALdzRYlz+8yq+KvnryNi3v1AEqbh2Vs
jYDsJRLQ5wmFQxfPPwH7OSxPZUyAnUtn1QUkXvGX1LIKQ+tEjIfzuUAUFOONO3oS3Uqo/PlXHpcH
SFQI7ikP3akM+WfxJF+NnYDpfxvk9LA7bFXv8T8iDGZ+Cau6B6wgOKIeo6c563KJX+HDwE/svVL+
T+RmkPcAvt14eXME5N1vklLLF3NCEtoqSGkhH5FBKB93dCYa7BM0obKzD35uF+1X7NIlTuf0ocTp
hm2RK1fBRhQQA3/QQFGiYEAMmOTFP2WZxCZHFzuS9D/glF+7CSb2DJkYZ9A00c3t3cZfEOC07Hus
iRrnec64Zhpc80j7HU9OwaN5R30jV85gzxtBA1tOSl/+oNbdv3c1/+glJblJjsDBv3gru2XZXz4F
RucGWvzBfgqdiuWit06RshpoO/ZJfL4IWYGQRbdrlNQMPlWV0b9/mL+D4jS20AGYNZg+CmWqj1+n
OzmUzG7wYvGUeoukmi+CKosTZu8HNrKz5FasZ6lD+fdf/I934Zmolh2qfGBx1Mu/dNT2GKLSitzp
yVMXbtADpxUPelg8uR3MCV0LkGAQpe7PRNXt//4xfv3+ksXB6R6gKAOd/wcvYpotMSTVXD4hwFGo
ZerzGoCwM25H2n549Sfdy//7b7b+ruqU5n6SP8K0C5IXKMmvvW0nsgRaa2w8ptUgW8gyiOl7zmHe
tf14GDuO4HfojnIssqj+cwo7eR4DRchT3Y2DJP5itbk0+/z3z/brEkV7wLPwACoiXJW9X+EOf9gg
HAQxBmmqw/YUv3CcIup1tUTnOuFa1dMgQmbkJeL9v0Av+0r4K9phM5SGFmNb2EPBjfsH9IPZcwit
vX8scBbaoKeqZwLrUJif1mTs3Ok0WSOBo2Xhy5vNIjzEeusmyP/JMerQggBDJxi+5XfY6qeO/V9c
oF/BKdJT2dDI+XxIU8wI5CL7y442Y5Oivdvcx7kKwy39zfEwqi9ujIdd/Eg4zznQAjTN1e+kUy1g
MgumdhQ5Y7LMRvS8BG41z2d8fwRWtVpKM5d446CTltPCb9RqznDbeFsUEkxQY2O8/Psb/3U74lnq
eqGNvwHbwf0HnYlTk1wKtCRPf2rb1GZrDSoBEJYwp+wPM49aF60pBDBrqwj//o8H6f1dm8iw23Z4
2WHAcQR/7B8EMG42IRHp9SnvGyLzLqIj1QfrGBGV8WuyLIbPJNhYUeO9bErQpzXKmQ8FnLQCppju
8xgQYFNc260zMdCJx6R4Sw0LURIOiYMlIKaEExUnkubVkPyBJgmZb82WnYCQAc8yjXIhuLFqdDHa
VaBryOvMQHLHNeLbJIsYob/X4NREUfsY2QZ/sls02saSaPiR04zgcj4YocA0jKuauPnm1BHug9ly
YaKr3ljTYUhRpQ88vwRG+ZwgUCKxEH1e0IszOLkzhPWBsYdUWIpilQoyU+CZlvAN0mmqroXTSGJI
Eg5yN5Y2nsTmOfAozdoTVqDDON4TnAm370xTn5qv/76EZJDx32BJiNy8uhDJPsCMRSv1922AOUbq
zkw7nzTS3aqvTyVDfwcF2zfjEDnnXEZMInsGW+jOFKNaQ4qdUpYWOSlhgDBbIQn4mztKoqWSsumv
XTFaIyhhsRNzPnVd6Mf/NUj9dY6KSQJkGE5AhERQqn6l9zkoxwGxzf6R3qb16u9I7AkGv6DnodjX
Ukq9U7fakFoCFJl0V+rYJvVN8r3+4/lav1xW1CyWDycUy1bKGBOLs78/YJOughtc2JhypZsRHgLs
zlxkihHcCJSDI2TdDnFPFvmgoXO0xMkZG4kUL24l3fMd2MH2XRb0lvFuTXDj0QLti18rETX+LxrY
uuJQBcwdCNnE1cHAYzTdcHHqQYRX81hhQerKhCMydBkizuUkrR4RGFB9zoRPowqF5rsSQtjtwkA6
Nwk/u6IVUGciJmYY4E1SmvuupRhN2dadcaS9JxLt2qJiGDL23+C1Tw3RxUV1NSJ7sN/QdDMBOK9e
5QSvxRZ70McC15iG4hwLnHvch86O6Vuu5FNF8TON4Folp40moS0PtVdkDSbca1TH5ODBaQLy8yJj
7k/0BsScP6897vItRD8MhbjQCI5JQPAEGvP1Zg5wLRb8iuLMkHbjo+yYvGEIF+O3dUWx0RwHp0cM
f2ig0Blf3Nk08RdD1N2v5aVAcmCTyhp6JUtjXhk+QSHcxrVMzpkgLfhzuCP1lVr9MZP14DsKBxzn
kzKWVttpUUMGOfXdOC/hYVPaZ33yzcCrORxGg4Qu8ySWIcDgbXTWNKmPkFABnG4VSpGp/0LLsjGK
NzsSSrIX2r486xCoNAGuqJ43tcXblBLW8x51hh3eprYn2PFYLDHpg8eWwQGnnBZMjzvZBCvbiRfS
F/G0Fo8ibKViRc3GtIocLFpCQQavlONT7RCxNZK6R/KT1F4IBs9ELrXG7E3YSXP0ih9qwyc55rSf
08CfGWv5K0Kz/jQ7jUA5mIdG/l9HGATnvx9icM+Q5mN6icGKS4n66yEGRaSmbm29m2jSzBEHQDQy
F79YIDpIkas6JQsQtxOPm6hs6hJ7XBjpdhzczSXq89NiLVnxwAkfW6cWRcrjPI8t6qPJSr6U5YTJ
SeQSCfVkB9VA2t7i+vcmz2BiM9O7JMU9OFtTNsWxjEaMxKae/y+9VnZhNB/yApOUe6NFaHSdGMNl
p7TJxFs8FGt+cbxshnVhW/0nCL5Zc+7a0SyP/RZ6K2MJ355vPvBRiYt8HLWnLk6IpMvwpUvckzUW
i/UQRXX7bASQ3Q7kuLHepiol4zlMvI3k15DI0pQ8vfsEl+IQh5Q6eIQOW0fnGSAz5MsWweeynqyn
idHmzCTUsb9ZPh7z5eINPmLxIH/GL3E6YblvvS7VkhyKsX/z07R7NSy7eC5dgyDWjbSCccAc04wr
gcIqRQv+2DFJsMPT4rlbFmG62ePJ+MjM1/gRkW90RVJanVbmMGcg1eQYeEN4x3e1zibJBRVX+tZ8
8aWZ30DDgTYq2h7HLXaTQ0SG+1ezdLcLVSQxCKRgDh9E1rUfY6ftnxLmvJdiHb1PGPY713gPv8tb
KR71vPqB+q6+mq4Mx97aUoomgid8ZJK7Fg35F7P1vD9WO0y/xsPYv6xUUo8Jiq9bOfRjcQAAcU8N
ptNITebt7C+5y+xwy5eb6YzTQ8NE8UNjD9Z5m/sc1zWsRe1CtISeBdb6ow3n4nOHkcXHCh/Be3Rh
6fMcmFXBhC/vzmXVbw9M8KPPCJ3KeyuJvY8hwCzB0AjoDwDV4YMJ7va19Kb+a4SS8EqHZxyF18d3
Xj+13Ca1Xx1pBQ33gBuMe+cKv/7cjnPdHCX8f3FWYbwldoZLXUMYHvXl+BlQ2Abh750rge/2E9ly
xmnexPaz6OPmPfEzVCcrQayNKHoQgdh6txCt3QXNWtw5mbd+2GxjfPKToSUOXogbOQ2MzeNtBcrO
wvyY9Y37EXOIcDljLVHzW6z4bADcPrStu2JrF/bBJSyL+H+AnK+R30zv5PqKKxBJdCigMEMq8DgP
s8L84nIAn42lCD94SRDcOVvWoAgb+AJJ5XtfMAhEFWzM8LpODT6ubxO2eyQ3d3nzyNIk3xIDZ/aJ
TRQqiiK2TFhYjwnSibclcw1Q/R62AYznm8dx8tI0OJ5zZ9avqCcw5dtE/pbWRVYeZ7sGuCfb8Ri3
5GNHFeo7AErhwHuay/qdA7VyDjb/Q2ZezBPEc4FkZtzwu99XI5guHhypG7GtE2dGuhUvqEJH/DZN
h8ppqK8TpkWHcHHqzziAAc7EVWMVBaF6Alf24bC0C/FhCRFUVjDWzymK1rMx04jgMBiQK54Uc3KG
b/Q650gwl6n5jaC+8YaJ0HcxOK9+KYPwGFtdjCkocM6zu0vBuMe4WSMW5o9MR6s7vljpHBEYts9U
FGl0KcG/BXWbzZWcGvkIWShuOV5r4DeMQXLzjWqXRDBmDz8Ht8XEOhnxmm3xj64PfKryh78Rt0xQ
NOaq29p9gyZh3Bf5KNhc7vJEYth8P2E8SHXue9UJznb3x8zd8WCtnv8VZWD3UsWd6Z7qtBgv/jr7
r7Y1VP0pjo3+Phi9AIMk2s6fRkrIMsyCdoS5bmMLdU69IXvqFodwOyce2lNbeEF9iAJYbuHv9HHh
0R76FT0mT/gebxX7ZDYzqDhJGJ8adHPnyYbcehFeZH5KAJ7EoQ6rmC/UcJaAI36C/mm8WMjufjbO
yvETZc4jQ6Ecy2N7NO9n3K3OoTNVX6ADkYy6bORjOE3ytaD8HA6NbCfIxnDbz1aUe5d8sTDCyXBU
vSZNmH1zYZHe4f6bvrsDLaUbjwFc/5kkUn+zscCM65itCcXrgqayu8/srD4hH0MQ5xYxjvVt9iNs
0w4D8DB86S0ywcTgJndluC3HUgwjMz07eag20T502frMB/8OgY5U3s2q4eQjzGwKh7O7c8YzyGDG
v/La6L5wx+iZeal7XjOvvzjdnFQHbyYnO/cM79FtF/8QtOY3VCPuw1IscE5KZ7zOkSXRdvbuiXiV
8vfNtVPsVryGSORijO5aV/RffNQ1aASJY3w2SMg4cgk3n+p+EXd+ZGw3k9PsOq9rfOfyu/NTIFzj
UxoKgZ6yjozysuRFVl+Jp03znwrY74ZYgpnbnvRHxqJkw2dbJ2FxNa1uNwq17Jhh6kIVaeNqyagY
npgEkxRnuu0E4ztNqNcoyjDLXvKTBtELDhSQfzUwDcciZWILJQBN+nlEcFlGpK4l85a9BhC1KK9y
bLf4Tzyl1qK4kvhpsCvHZDgLactmOzGzPTCRbLbXJRuT7rfYi6pFHJS+NNpqpqmU/QzEb1Ht1e53
9qYcdSzGiPr6OFQYCZzWSYjtiU4o6e/62DBadFdJu7YHdh0+nTm51MR8J5E3kj6ONVt6xoPe6U84
/krRaFyv4U8TVW5Mlm9AAp7tFpR45F6Y86UL3LZ+cecuzn8fvaQZcb5FKJJ9Qj8dW9axbYvSNh8g
6Cyef4Vum3QE1KDix19ixrNoPY8gaiFijq7AtZj0TUbE8ZxzcR0ge8tJ7LAwFCoVaTqPStgBE0Fv
5M/sg9po1/h129auEeyRrBpJTEDgAiDHLMT78ae80m7D4mn2vDa5X02fLRZii3qNi9ghHXp0i81/
oyALsvOUz5jKdp1V1B+1EVK1QfBpeB1Jvb0qpnUEWBHSg+DXzTUhrOF/tJQS5DPXWbYLi1dJfJ+R
D1y3Z1UaZ6YhWVqp8rFgoAAT5cCAvBtetDhSD5Oj2C19/xw7XH74fe9YzqznqCX8A2Slk71V+XEL
jWFNrmjXWn5ntg/OjA1x7E1mn6I4SJBFvCiOucamQaYkXso6l+08mkjJaukmSdlL1d+hEZYgsp75
NrMtbWBS0g7kt9v5W6qP0JMYxbERagbdZTXM8htdkBzxmPMuJArU+A2fPTl+U59GhR8R9yDFagMt
HT9c0bxHYUlMEK5KXJfy8AkX65YGwhPGrYQbjYNsFPBomivd99rbH2LR9M3/RhJx+vyBvpgp+IGQ
Qs9s77cE1zPBMJPLnwEa1j9scmUTVuOOM4AGpWpUGzZBKxkWpiu3T4xchTe1xpaBA0tvi8a2MJkp
YKNc9cCq6UJJBOnSmZFAkuGG8DoNrpwI+GbIQ9fshdGuUuZ6JBeOnLUEZhfWTzxzEmyCgzis8YkN
Uj/fXhVS20XJmIY3mnXU3aRv1gM02G3eIPpfraafVryN1LPqXJvwp3MfGMJG8Ik+jDemnL2EbW+g
7yRspdI12KEmgiqgZm/RnOzLB8dmXkXdtP7+RnZWlqdek54FJu4cyllrjN8/BADc/XmhMQVL6T3m
hduW46HCd59/HuxTEc3iobOQw01/Sa0lv1YzVC9qn7jAc5w4lUhOvF2bUTOMgDqUBKF5MJjDQmuR
y7FbQSfeV6XNnbZgDBqGmXOaVFLg0LlfEblKRfSI/JD42Sync2DQ7S2EluuJ4LSO8mtrvoHfCUGP
srhRahLPgmJweV1QvA3vmkHSYFLN6eITI4nsASJhxqeYh24dINhvElKMsjVauQSmdfmWcyyYX0xM
E1pO5yjNqwusFiG+0bVlb7U0dpiPORzc4pOZlhMuD4vTsw+Hvsvd13RLcmLFSFrxLj39mP+izpLR
7+WEudlvmDGpYO4ZHnwVsmBHk0msAZsboGpv3hlCyGeu6YxCTeQrIsp4onY5AvpqjpWmd4l9KoH3
KEuybic5TIc2zDgddivJylSaO0bcs2u9b3OAFPJ7k1JKvxfeKBv93sZHjFzo/ZcrExWFAg2x6XHb
wfaT496xhR/3qVqbuHprbcR3ZBmu07KaZNLjYZEd1XmkpS/5fjjhGiE/Dtw5sV3XKozWYxzUbks/
uCuW8D0HulOPqCevC3N0Lw7XmLVA+7j8HjD/7N6toUl4UhhpS0betgugFTlC3dhFhJkv22Bx5W2P
D7W85x0AFf5yjk1JLFOTEXVG62t+DXLkOlGxOj8Hr3Fn4lUgbS0vmjbFUFJO/oWb8FjtNZAeTiWe
A/aCJW9Tel/UUYYXhBzqazVNGZqMuAcFoJgIf43xw6zmRNU4yP9w6maEPzE+id275vmBe+3U5WWV
O7UV6CanD1rs0VfQTptDvFAEINxoqWIxv9rfFLCZPFGbrpVfXrk/YDIlrx89I2xqe2ngAAm7WjCZ
Uwexbxor+wB2kmScMN+R/NJMQP0mpgcEmtel1svoYnYIQzmbyUG6Ovidbq8+AUOc/cta4+0IQA7i
XFHPNwXZAufSq8g5v3RLLqkbwi/lSQA0KGuepDSZUq0tVs2SFDyPTXewSkLrQTTVnEopjP90ECBq
lk8nIPBw2s5hJq8L9d40lVi/bMUpaPAX4ud2fbLzEYlwl1elmuAFTSArPOnhs7xA3Jz4iDXyVQMH
ILg0EcXvzirtdx6puxVi6u9izPVJEkCk0JTlPfBn2PVXi/jssP5YR/6yoMX2Kxb/FbVYYUKYAVtm
eFRUqSQ8CETzjEMmmHTIVw4FGefMuSBrSQK5nhg5bi93ORi2XK2wA520JS6hbMfvQ2k1k/3Z6d3K
zU7MX9ZgvlgWkbIMQRE982ScHfNuBMGbDBVyW5K10B86/I9P7Nzy4u9XjkEiJk9OEUYTGlDJxtgx
cU2n0EI2dLbyAcLLlBVA66P0eY0LRiPrxVQ6cHV58fc+zC1HUnnGk5ajimarA3jXcIab9m4yBDLJ
+wbPCj7aVhIh9uqO5iZpVlVVuuVJGLSUJ/g+2F4+Y0NGa3pKnHQJipO2otKMaCYbkWF/JZxwK6OL
UDtZL2O1oetUjE78lGREN5IwjptB030bLCZD5wb/PbGekJC4fAtd6Tjq/WeVETjjOyZz+/LahXtJ
0jQs7SIScobmB0PGszLdXp66mj6lOYiKWZ6pKhw6vjyU9AMsesJsUBzMpWTCNVMvd2gep5IfnC2B
vGbbfte3D+Q78wh7I0eagcZ6yGP6lD5luaS7fcTkkqMZvPTEa8i6TfEMeq5SfmJV0qoyflG8d008
1QJDY0BRz3hcqfg1E7plysPicVyT1uWlKJBIOc8NRR9+xHXOFIvblCuYf5c0FWmQxyIvJyD6BRso
WRqYcQKZdazooRAY+AiA8IwbqY5QBy6wnAwC4kvfAHFGTlLh7LmX0T2UbD4m/BIMHG/CcLJgOP2p
oMR/lPdiKUfPjqKFD6ZGmupGJB1d0j/J/ZbsRM3X8oZKDo5X7BfhveWrW9j9W1F4O9VRlbaAMD0v
EI0k7LqmXwcWmV4zfWvL0eKMzRZ/OcY9hkXXMIqZMVwz6AA7L62mHKMqk9tmIaiNCWtpyk2mnyum
NnKnRM4qt+FCUiu715w5Tgg0HmAQm6elb+eqOqq7DShdWr+sgJHzOXDMrW5kYneO4l+vGd154K+0
NyAD+uabPvYzJfTWk36svCTHR7dJKwYVg3Wq4TUx/1AdadLgG8NNnaeStKUueb2nseBV352eOL90
SuC5WgGOf9xxMYTziyIk6gPbUFQ3vrykLmrD1orYH9bBlIMxwMVVhG+CSeSpq6Wj7oqTIqx8RWFX
omjoPfLK0Ud2rs72yUQz6GH7tDNyyxxGtXdSiuksjd32Os2bM1s3Atd4IFpOYrQOZpUPaWZx8p0n
FHJ8GfWg1ZKLqAx5RuqvbCjo7B1FN7cV1e/PtzmR0JFdk36QL990F/Am4hxkK7UNkFZh/pGLwa4l
GYMYHVC8yfAPJLiFBQgjusG6PSRMtoDxgZxMRG5qrav34IyhfOmKsNOHiVTCBLs4V5fc+iKP6J34
VZFif+o/AR/IV6THzhBr5QVtDV4a4nIVuokHq1Ztim5gyp1f/jS/SUd596MhkMuV3FjJx0sVZaDH
J0hWzGAt/D6G1FI5oD/ySKLU9qoph0pukcLJ50c5HkM+Sqi9BMJYSi51dQ/4CtAAo9xtVLcNqdtl
cDr57M11kUxV+TBZK5qYZqqWVHpK8bwTu5GdmPYNFmQn8if0ZZLWu/XwOTEOAN7AHENMi3wZq7L6
bUCw+UXaZkfTWHXTu3ml7My0i9SkiH5klHT8TNmuyc+y1zC6WhTRjHfPSdpVkLkzxjOWGwe9t+i/
qMbx8JOH/7hXbAq0SZwQBPPogQ4GmOhz3fBuaEblo9bMyspg2ULo3HXg82LLeaQqdvXVjR06Vaar
Zu1dimUnZZjyjjL30rYD1WDB+Ds0oki6mr+tqqjBnTmWKlXpJ24r2+tcnRRM6UULNkp5Exv3lnJO
RWhJ/zMlCPTk4a3cXQhr513pta6fnZE6izzbdrhF7zhVay7ZbsemmaKajuKM68423cunGIVS914X
HXBOwEEmX6+Cu8ys3WEyRUHWDldmW4iaAq8YjI3gR7ZX8QxL3tyIujaXiBjDvZ0h5FOq5VWpzUxB
CkA0S8HZwnaViiAZHIphgLxNEUbJMtaykS1wMyl8znPyfV/ElnTd2j8sF/kqHUsSbDBfNcVXM0oB
buT5rlqBUJ3y+lEj+tohDFAs3nrgD9L9IVhiUqmeQuBE3z36yjTcsqnlvZPm57uqE99ss2Et6gMI
Ey9Zlyj8SzVAxgJx4AlbQcsDI56cuQn1JVINtmS+/UmI/auNmI20SW46k9kQbHToqjyiwSkgy9TM
98oIMj0GORLt+ZMXplp6ejFZ6+sGX7Lw+E/0my2USzXblC5RLQcNYeKgvaJgwQALvlHV4xD+oiEX
grTHwMZ0azEvqW/I+5Ap3G55sC9kZZOCd+7Iw0P7Id+JYm5QJ3pI1xxjGLS+o4fhNzxVHN/NC217
tX4oOzyLwoO7OKyyre+lklK7UOjbUVnwaesvrRfLOtoU6+ynw9aLe4skMDu7YCqGwunGWUj62J0+
9wLC0LgPtEimU+oordNp9xotgRvDLtd4SkNTJ8vKXsitqlslx59l2UBsuPTe04eVVtL0cSmb01pV
bo0XSjFSWoH3NDeSaSX1FitUJxy4SDFiba9QFuQnQuMlzWctL0zHBRJ3XIAx6U874L5Hg0mYlhRx
MVmWXyjx18Xsr7hWhdZ6AqOTjjGlFTjsS7xc+IMvm38en9L24HTKqgMb41U7qET5Vmxi6SY378Ch
ggUcZQNV7JsoyIH+aUo7V5YZvelLbQGcTvlTg6pmvHMaZ7QzZCJ0HGVc1MMsi2RNEgQv3fi63tbL
paALE9Jr5CG6qUpKW5lJZrL8mWY48Q8GVdZo4qeBWXvARGwk7dA8KrpwvCH6sUnYGQNKR91LOoyF
+SiqPrD2Fn+aLNT057Sz3LH4zHEnC3M8PuQDD008gdBfrwxGAEPxbQ9jWB4BjCZ9jqclmi7+w3F3
4XEVVVbz8FxXFtFtgfFvc8hg2LDKtWOH3hRBgoTwPQLTZfe52BHzYHBVkrXf4HaSsN+TaRewMwtn
AC/XAIQS8LjKbi5ahmQ6V+HYZwNzp70U1ZCzqcBjSaTiFaaq6tOk+VmBh/WWyT5UM1ZnEgRd89jM
NRmyrwbBfwsdZVhb1nK/WRgWYqPmV+W0PbXJ3C3e8xjhQxBJrHSL2zL9iQMANdQlKGo7/zQWsGv8
a2r7wgsxAbWSidCYAAsPSDk9Qrlj7o9r9zOx20YsJwOb3uKZVtsqT35LqsP024Do1w1PWLym2Bd4
2+YE5zYGHLpuImj9k0SjLJLnURQ9iA5SVHqNSjrxj2sqJudWr3VTvtYso/95BmPd19KfInHB22Fj
rpmj6gKOhzp138zd9LvZdn3zjMA4rq6x4PPBonKGNW/Yd4iNvDOkW/cK5pdOH5eetXWp7Hg1ry1h
ltuDDSH9VDS53R/jxg6oCxKOX+gmbtSshxFG3nQy5wX+lzOk833vCb8BqaG/sx7rDQb3qYXc5V/g
1UcID+xtbh7CjMj2/uIO0TiCAYZYzmYXt5wNfIuzxpieDPyuyvUYlvYas8QYARK359XxXDhYy5q1
EzCtNZAnHqetn1eoTmE+CHxgIZa5y7HJ8LAkS4qUIJ9Wk/PBP5lsAwfyo2t6BKnBxW0ORlqIILpH
pJKN/sERlrlsJ8HMav5QNn7VvzVeDaslEqk3P1hWMDUXjCPsGvNf8kEz6M84ifi9+NCSXtDeOhBP
9ykqh8Z48BokuN9DDuX2e2v6PkmiIALj+q3a4DsV53RahCsOw1QQaYP8OAzefRIlDwaGN7+lvIkk
Pmgcu3UShkQsETna8Li40xGs0SeJdp4Cp/nmbZRXKbX5Atqm7SAVcBhYSWI8woyx/Y+QZHgyh96N
VsKauRWYRWFixRAqWyvPvUukun49VJMpmbbqWDYgsbBVtS5IF8qqxLd35QIJ06H4LQRppzlQCFOT
xBJJUyJuW5mGKh+gyI7AgBcIzcWT0iaqH5Kr+SWnn+SOqp9iWXtGB26hjCP0LCOvnDlkh7EP4vW0
7Eaw+sJRkKcakcaITvazGWkPizUI5cafMHHimwRQ7bFAtAnt/BqLrjfDD4sLizI8FyPZ4q+krMoW
abNg+v0c8D9takZqshD9vz2bLI4Wq+N0I4isab6MbRjX70Tu+fGPmVAeTCpMYVYvYzm6cICxSAHa
3Qd8q8ad9r+CfU3Dl61zBsLsleZoMwwayleoqsV6bkAXpxCFqZEszgkbBIlPFEqTke1VScKXtOFw
EAeS1Y/elLfhdV1GqJmxaWNy/KGzpqRcr0SsjPg8Th7txEAihDUPlBRTXXzwnTrefp8oPEiY8iFS
iiNaZvCCszMWZDi92aWdW8a1GUrSY8WnYODHB90dVB8rEg8pen5fGEcu/LSJMF/JsgSfcERhAjeU
pTK99jz1Xd8dIE3Z5CBShTfP7RKRBkoTlOSUAF5YXNDc9BdvnNPyGo0r9CQMCILoQjiJ/bkwjc58
HhgUnoTXLYyMyvIPwjy9V8xiqD3scPrO5TO2p2Az13MceTGamjXll5ZBOj4AIuKw1It2/ikyMLg7
+rrmUwqK+Vxht3UfkjF5nuaIjTiCL7s/WgIj6tOAF3h/TUW5fO9dKGWHcLPn7DgPU/veJS16gBUO
0Al9SfC598L+AQm2+wjh2qkP25yn68X2qu7Z95b8fW267gOnW8lbzt0U7WblfE3b3rgLYs55ZF+r
uLNLa+4POU22+Q2XUk61Ejn/b5Qhyf3Ayy/7Q9xMTnBK4HrebNDvH2DQyz068BTWRx+ZNYG/KQ+v
aAf7nRFE4T3ZtHk1ZjNzbh1TBtrdoe8zEHLLF/41Caj0DhljLf/meQRB4uAcJjlkMHt43+oKBlJi
+1KoxfwOHkUJYXy1M/dg52b3hFUX0+I6KO3ilNMgMbfrmltQEVudW4RR5nFi/R6aTfANlUv2PUuL
6R7mo/NhXixWWeTHl6i1TfhLpXtvz0MRHkdw++Vgm3F/Dy26+YO7jZtBbEPxh2G59SVNJHpXV1+n
yk9/j+mHCACZ84+1GVWX0R6jq+eZy8XB5embXdnpa5x5/tGLiuwyG1v8Kc3h7gSzXTKJnezlCP2+
e65dhyM1M1JxgmFXdVenCrIfS2NYn4dwSJdzIcz+O9xX4rtgNgIAuqkh2kNbJJwsMQLaY9cjqMVV
FAeK0ija53Bc+uFsTnZVnURUOxBNzUxcAz+Y3/KIXuxUJ4N5tN1YQAxZ3IccT4gnjzv+YUsmeIOk
un626q68THlMVg/OUDeUdoS6TuM8xze4m1Ny5lxqPofTmjyiMx/Cc0sF9zKTYPrDbkdSUFNBgPnB
yduhP/FFnM+ONJr/aC4YbjKJzkOZ+bvET/zakvzTeLvgcVl9J0l09b7koSBkhX9xCeV84H8Zd+Yb
6Wh1fGcawp++RitkJu8pnJcgSM+031vkf/FC3hCp3fI/yZIrhj0QeskmYIBqNEdjSu0JvKaJLee8
rUDBeKCP1fJhK5JifLJndGs36DmtRW4tqWzv64rvVX4Mozn0XhNU4vl0CCx2G2eLDWRMZUdiSfXB
NO0KdQ6MUSyiqlOxGn60OQd+aTXkHwg4LWASjXQ01IP3CDW438t+nU9VHU/B02LmJpPoxjTNx3lN
GO3WAjuQq71m28dm7AkDNgtv+JjlkduU2GaRLtdDUISSdshNBux3K2z7Bu8yZkUnvPXG9cq525k3
lkHpfMyn0tv+y6j777aIeMDgUOmTM+KTWhJwGv7CxRc03X2A8dVjsBl8RLgiceUkJ0NNz/6/tHqB
Sb/oOXi7BTI/bJcH/EVmhIMR10nuVY/a3ktLK/8PdefVXDeWZem/UpHvyIE3E531AOA6XnpSpKQX
BCkDbw/8r58PBLJKYnakumaeJqKjulSiiGuAc/bZe61v1c2bcZJgu5hlszaRI6q/ALG8NzhhyEEy
4dgQF1VL+4txMu3rBaM4VJdxlFgcj3IOS+bnP6+fWQCiby1HLBysQME98Kv8jr9cX1OA/xhvyBsd
PORijPjhnRfZFLWTrUTnjdU/cGhbjsQ/xYjkirF0nep1xPz33ou/vAC+Zo5YJoxd2oaIWX9+ASZc
D5OMPXEBQffNy6O/uZ+3U2bI2YKFkTlrzmHN4KRkPf/99d85P1SbuhaX4MIDxfD9F3tWOg462Ujh
dE6w+syPBFWjwY6ESQy0x4tuJLE3VdKrfmE5Ud97FPFl4mpyIJCyj3LPvXvfqaH12pyXzZmoi6ju
rpFnldOTkzfJfNrQdgXpjdpzqzSCjYrn5m1QLGqLDyQO1IReKAd86llfWAB6Z4/sBlgM+0bNl4HN
xs6jUF2mTJDCcu4h+rlL67bXOHGxI3O0Kj9oLdlgxi8I6+99jmCxubF1rFkG6h7q+5+/1oDdY0SL
k5xbp0e4hX9MjVOMFpjO0hqBD2NJuuNrGIkx0fp47Uh16RHKUHB05i++5PdLis1nzddsL6+Kc+B7
e8+AfyZkH0/Oa3Efv40I1uHjepL4+3vqr5dj5WIdpZSxZA2D5c9vPolRrzn9bFyEC23z9c/JbtZj
J23X9sAvLvguvZHPGAKEbLKIkSUpEx777pJCBOOiSaovttbwqtwYQ4Z9yJ3eGjdLsFufnaOJAlOh
P0Hrs7pWO8rnbE9qVyA3Z/RJKYOiDSOxJXwYIR3tP2dx49soeG3lIiLhKESUIVEjt8bctRnTT34r
TRByuS16PnDRlqlStQ488dwt9+6m4YkCGjCkgrwdF9bG/Na4N7p+6b9Ycb5g7doobDgd/Hl8KoZF
8JVACmZ2WAaopO/idTxC2xr1pejzJVck72kfP1lKvIzCtxlJ1PQx+eFZUDNK98j1QH4Xr0SkvpCW
WclsFcushESLpfPZENbCRbbWZBkWi46mr7rlLfH8cOX1cxCJuZBTqHUXxMGmRuLkuLSvtwMchTnK
iWzpMr1OyODF3m4kPWzdoZGayTyInCQO55TUMwloaxtMlge0cYwZB0ZoeyMk8+12/bA26/C2HCfr
HGgjGmwUlxJZ+vy0Ed0ATryJJ96OtNGb9lDTliy7NV5VLgx5Sg4BcTWT4q0A2609Z6vO8mFadb+0
LzdIFSqbJXRyFTGun8D6j7a+M0HysX6XMWPrUY2BntAZcg9jX31nom8nLhqqZHxZj50Q97K4dUM+
bgJFcjxVCdCKeOkzBoWyNLOldcYHra8p9hWPlWNe5Go1OGd8L6J7TAgtJJsG8IsxO/5qgXIWdHOx
x+cickBV5NWFGmovXcdDhxslf2k7Oba8FhKOWe96uVp66Js0cFWlgaORQiD6AJl711Qwb2m7MkuJ
4nD5n0BLtGkiG4dtrl9g8HcoNBUiOj7OK26GQXqr3YSpOWSTv9FRtmkMA+llnrQ1rYMOSPArmgok
Cy7JHKl+3cjoH1FCzF06f1gbuFpNU/dbzoiE/MYomSPjaR1spwKD6hfQAor+1LFPdzfkteaVukc+
LE1Plj4zg7tBKroMew3G2HSXU2OYBXDhZFZE5osV0LWhW4i7W6bPeAzfMECraMeq6S+2Ls51U8FH
XSUlpwILINS837QJrIZLW2TOcUj2d5adthKmoBV9so2YNtnDVsA5k6nHz5z1leRuva07c+SRTd8e
XKafRo25sLdVUe7QEiy34TrWDCRANMdKUpGoeP3K2aze2A4pKUXcmOscJlHVxJAhIxO0OPsVAg/g
LZuydZMamwkWjGbHVNPoYGtktKWo2pugv7ZSjTapKza6cjEuA/Ptna63GJJIpk5bn3YdaGxy3PVR
T23Hlp5x/fTazlk7PxuUaetkrw/OOpiToYuMd9vH9OdcN8GayJR3HcCus0d8bKwi2wBpValtbWkd
ajhrD/mqofw0tlQXjJFW+TI9srp9qHKVs0ypGX0OW2Wlz6xTSdMel7uRQT1jpsMmW5xH8hXAxvHJ
OKFfv+GNttHX1r3epMiOTb1augu0t37dkme3sUEDdZQFHgsf/aVVAyhHykK/qZXIiK6MuDRnJhjr
QhkXgc0imo+lwcOYlpGcclpxJLIgXUfSo/mpXkU0w/r73jA0jTZN9gdCq/l23QBNAkNgMrwUTs/b
5H39av68t99WPcGnwCK/zVHWlZKAhqWPZTdLT31rBG4K/VUM8OcU6W3yuM0CQ/yE81Pfmcuese0S
GwRtVXZty8OqINj0FtuwYBv3NPAluS8LfA9ZFiLCjxFa4Q/FfwyCFjt65xVSs6jolFUGsbYUsRno
VOlE73E820WrK/3PzKW3Zty/bjYmP5E/TDQaAIMjg+DntdWCTw/sbRa2VpTrVHr7grZBpIq5d47v
E3rpQBy3bU5H7Iu32J6XSdhGMdgcu2Jld05rK5eZh8qGqVFmoEjeppHtuq5U9KCZbHRMg8mcQt5l
yOVRUdsFQkWdDmnpY7VOg5kPTUuZsP5JWcVS43r1tXYD9LgcHDZIaEqpxH2UsqAum3FXcPORRbWo
Hqw1lYMTZ65cJZI9yZc1DWzGcxVdzs8NqSrRcwj1CwM1hn/pW5bQXV+jv7J15LfRoiq4qGyIG2Bm
lVas2sQiwftFYLfac8du8zYHJbpE/AsBPGAzgtApUm0vmRB5Sxoub9NVsco09WpYdGIQXPTM9ojg
CMLCN8FxdGLXyTLpsLt2xcivty0CpuVqWyWwbfck+LICnLCkdXB5CS6fC8cLa1oqESyrXJPmfUaD
hRthnUptC/JWOG43+tq/VdJpkWpsDXLkokyKtxPiphPdEIeORMoeivFV377VuN1aVG3wTVXVFg4k
GrFFcEbW0LLqrGpjo1AXJRih8ss6S+Ok44aZhRmNDy1gsBYP0hrW0awZ6YHKaa50EwUiFXmNb/OD
DQq4OaL17TdSH/Ib0ZkvgrN8nVdv0M5ViMoEZmmcy2wFvCqxavbX/Wjt50tvmu5oXZ3W4qlZy8NN
Ccpw4O32W0XSq9eleUNybbfnOqhbBSjmWpCu/XyxVrZQwE3i3PuIcSa4U1CRfJIs8gb62wSRIA96
LNlLTO16N28akGR1yScLbnwRXPcapOVGYJOyTnZb1GVMkzkw9dd8/bLLNz1omxDTR7ReBPz1TjPl
hYSm9WEo+scg7AujJCFgSaDLbGvRIHAE6Kn91wa/lLwhcwxqOT4rOjR5BuEVDYCKbl6nmvY2ONok
DGx1+zgg94UJ1uq2gDa3FNVYCZfxqEJ5wfdfC/Q+5a08xJoCDnQVNZirJnr9kLZnDIj93HS+bcdz
Zp62ZoUUDm2qeCFzhMh066R/Q7+wS6aMNXoWI5q6MoQt8GkrbVbLjEXEyXWQwrjWFGa4I7YX/adq
YpSWe1FhS+bO2T7kLXqIHbqsdW/hgEbjtVjZjjAAEFHuOISMZeXrjItF8unvj3fvexSOrVrkJECg
MGwCVt8jM2bDHMs4LLKLPKvQN252t03jN61cqU259x9dWAMMrBu0ZwDYGBpxn+9acVmqtbVdztFF
kkW1/TpxUrDQ+1REghKNWEtjXuwKNCss839/4fdoImA1HGhtHYoVZlCQHO8CRCTJ1hp+e3Qshqmy
9ROIkNYMLxxCTwGqw57rLPvAWLdRRuHOXSSywtPjSSNe1WRPbdTL9M270Mq5zTAIVGs3VLd//yLf
06I1VUbfq3B8QEkm/zWDd+oW8ULVawexrksrJ3bc8subBKeZK9tjlUl72tNVZCV4AGzLfhjbvqqq
Q5mNUGZdFQGJ9NCUsVSGHjRTyN9uzm2g5Tt9DY6vozzLaDbHmVRkbmc0mETdiEpVi3Y59l+4EOvT
Yrzxbd7e5v/6Mv7v8Fu5ZV+If/4Xf/5SVqjnwqh998d/PpY5//dfy7/518/8/C/+eRV/aUqBf+tv
f+rwrbx+yb+J9z/002/m6tur81/al5/+sCuWYPu77lsz3X8jq6B9exW8j+Un/6d/+Y9vb7/lcaq+
/fHbF7KY2+W3hXFZ/Lb91enrH7+BTvvhflh+//aXyxv447eHjmYa/+0v/+Tbi2j/+A315u8E+cqA
eenGyJT7PDyYqt/+yv5dthTSoDSoUGwjJt2zomza6I/fzN+B0OgKP20QTyAbOv1SUcJ14fX8btOs
haJBno4Bs0L57c/3/tN3+O/v9B9Fl9+WcdGKP34jkp0m1A/wL1MxAUHR8sRVA/2L9eXnJlWoqo2Z
gIoivSJWyOpScXHtbZjIDfQ+0472tpJVN2YpB6WHSWJ4JgZyBPkbDKor4GXg6k2U8AnrbQHsOxbF
7KZ6luKiGJV8n+fAPz0G83WxSwyAqUkf5WgAB56FoqkVIMfGkHxOpLmuUMKTmHlgx8FIols5Suhg
MHJgyrb6oo8dtn0D1njnarMVwddWm9JiCQhU7JVTWvaegzhfdQviMG+cyWZeMVVhqe+ScmwORQeD
xi1jwUQ2Uee29oEm972HeAneSmY3+iuOZOaGA+ucsu9MM61OobA6vIlwHmqvZbSS3hFjBFSmDY0p
39m2yBxmzYlDsK9mQr8os8j6Ak4jeiok2jV7mbp+9JRodO6QEgXfdUC4mOMH8aHRSt4OzR7tmQzV
6F5Fageoou1wPWpqzhZqSz2+3jQobpLCbiZPNH2Tuzb2/sxTxziwT1VojS+NkyTPJZOUzzE2lc7D
jzCanuSYFRMwJYk7v2I3LP2U+BEPoyasL2RZ3ElhcD+oo/Vchl22tBLS7DFv8ij3ZRF3j4UsgsbX
qNWua8oTyUMF7XxEDtLfZdDuG98J+/xQVbISHwuMyntIexUw4FLtLhrwnDBmnEJS/CCtu3E3y6Su
Xuk2sB+kgY1aefgadAmbn9Y82Iqo6bVJffESJJzzL9WklUwf1DO/MGRq/Z0FtI/8eixshC28V3uX
0M/g/CikevItQW6Hiz5GH/cT/bE7MqPLY8+XmXtUNgYFIpuiQp8FU4AHeyj+Jodl/DFLwjA5TGCz
K48EDQBMaha1ZLISFdm5QVaUpivIawO6oOlSjZW2YKDLcyRYvhulC/xCyE3oEj9oWOgEShAzY0g2
xkuhdFJ8wTozfqexMUonkKQhbXabifNdmFWVBEU2c+6mumkZBmuq4ne61HxEtJaFF4qeycnJDJrg
AZt3GQhfB4qkfljU4qgxnNJMzpM69w8KCCn7uYCaN9IkRWHskf1Sjce6kYIHjOhh63UIvTNX1jNr
EbDVWXWPoIaSm35cYdeebMbzcITpHV73ONzp8OkK/R1dICs4FAp8zkvcxMOVgiCq8wdZjmjmhG0u
fLUDcrFzqnBubwEpMeKvDLVtmRaKXpo93RytyUUgBTwLjXVS7Nsa/Qviq0TpLvrQ0EqGrKXZckAr
kOvEaNNAT6dhfylKDIYe3Z2ORM8IeBKE3qoy+IrAKfACTflOIangYSl4o12dgqM9ScDmHk1BFpbb
5q3ztRhMnRm9k0ov2cC278QynBPyJUaJDzPRXnRiyD5zoo/gb4zhcG2pzCEwgETjYzU7Me7BuswT
l5ytmTybMOklP6Ks47+rdfWp0Qgw8FRbmJ+CcowSrzaM6SVTs+AjXNTwG0rE8jtZCR1RHQjrCDyC
ER/vyrYc5ENNc2aEk2NFl0ZWNc3Z1oL0qyFT2LhLP/BGIUem404ib/e61imFXeDkiulZ0my/Ggjk
FU8LLXvyCmQiyQkGbXdXO7ShDk6i5AycjbheECxRy8CsbVTbk8qqeqxG7Fs7GvzntB0U5sO9lc7u
uERTHwRCL33XQtiNUbRZ4uTMyPB2dVnl1wby/uY1w99VuEjnVH3nhLbVQgGHprlDsWZd0HRqrF0U
lb20Y3HzYpZA01VQ9n4etIGftfUG8tgk4+SFKzZcpaaZQ8oRsObHDhIShI4gCj0ET9XnlC7GZ8iS
BEuZMwwJN6un+DXonQ79XWI4o1sOVKE71L2M5hzcQJU7JfVUH+xmwYI0ZVI/0y0sv8HTmb/i/ZFv
NGLIWXMSzmP+hHqHO38UUuIiHQqYqfexEIh1rLFwUwWzE4mDQvlOJxkgV5fDIEA2YUV3rTMZn2OE
QDtGqReZVdiwLwHvsHjm0x6hionQrZ/6R72NJ6AJwtQfVH5hf5RHY4RvIIPLIdlCjbw0lxzSYFtc
yYEeqQmm5XmeABgaPJuzmQeSO6FHOKl9wHmon830qW8to8MIG+uhX7GNXwW0yTN/aPLuQZWYKtP4
0sPuwAQn/2gGvL+TgCJ4TBVa2Qe0H7FBagbDLre1+gSJr9lHj9LUy8+9CSGGDAbKAC+GJW3f6YwT
XQnxyz3jQtnYBYYS6WQjEobhkpwHbmt25tRx//MC839WPd7032h5Nd/+cfVSiX/su+LrS0vV9v9B
ManqTOT+FTj3l2LyQxG3377+4xwX4dcy/7GkfPuHa0mp/G6Zjk1gPB7MhZ2oMHfcKkr7d5Mxo0yw
NKBUU+VU8u+KUv7dZqxucYLT6KP9WFHqDn9FZcgBCw8fx5j/pKJU3yFGwfyqKMJsi0YOVhz1/ZFt
hkBAcw/P3D55yK8q99o7nu/O/nfHPw7rHfPTieTH6lWV343PuRgBQIoh88r5KHhzP1evc9qSftAp
kecs/cGILaexbJ7FTID9qSRHOpCJ7pwb/AHUQIRyPSkoCPY2JcMpY3mPr+chtL9j4Va+j0zPL6TY
DE9TNln7EZHUox0O1W5kT2oe5nkm6qGoq1tZsk1Qear+sRiwEpdOpRMP0FZBQBjbJH9GfhZ/Zphu
IaarJPNZa7Mi8Im5VWUXCkQNmSkDsODWsc2hkTAA/WHA7OPcpE5RAkvAs4nCzhrHACstQMeTw6hQ
2QMmtT+qnS0VftmqfbPrsmnu9maQO9+qMjCHI3VpWO5ALOlMGyZZGQ9NKieWNwkm4l6jwL/ZFX1d
1fsQ4qpxkiy9t+9Vh+anG8TKOJ6gSVEOQ0vMU3iiUsbHh87HH3JtPBQ5A78PgW7EAl9yjczQwZ5w
wH2Yf4rKObthrGfo7jRQuh4LOxMeUYlT4Fe2pDIvq6b+KjfsIMGqHWawtGgbWYdc04NdoDZR5BVD
aF0mWH1LT2GwnrEf96a6N3qw1Z6T6dPXdpaNAGCgORmHqi+t5jYCA4gVPZHbwdcLRsLI3KbsoRwI
aFbVaox3I4b2K3WSkN0ZUTYqe7V2JIZ5kK4+9eyV1UUDaMzA1DkreyEmDRlrbtp3mYM5Zo8vmBds
CHwa+iyr6j7J5KGAqhhVNxa64u5xRozTebkDXHPnWDmpfm3Vyq+y0mFFDKIidgm+ZO5YNOQLnZuk
sT9FekglinpwOMgz3oEjgkjtw4w+u/aSvGzv+qEC59PRqnt0WliirqVKxZehMoavfWTWH8tpkK8w
BcXHGrbauZPYT9jMeiwUg9PT/8OoMZ+crJIeU0fk987Y19RvU2z5Wh7VZ71DBk1BaKkPFSS7fVCr
07yjq0WEkxjC9KlUmvq2KbXMdOmziCMKUlum9EuGxC0w2r8YeTx+KWtJsAfaYj4AqJQDcmuavPeT
0WGcSmRUzewyVwIP8T0n6JmQFxME+BMaK8fwMzsovzWBIWikJRZbZ4RZWfbQor1gpoDYu5Txd3Fj
AKLEz1TvFCqOG1JP1QmxmozsvY8dBVW9jMgTdV42UEBoQfJiwzrsDlFCBFUzjMMVY1vtNoUMNOwH
IxoZPCtxcWXT4qXvTD+odWc5RG9qlkZ2Ba9uksGtVtKrOaFLpT7tleoXopifCZjIjJboYdVhgdbQ
apjGsoL+ILbKlbSVcdsobtb4aPKOZhMef9g1tmP+jwvjf3sFzUSJR5dT194YnD9cQYi0brqUK9QN
c3brKIfJ/+MV3i28TtUNWl5xhbwmCUk+Wq34v7kCSqwlXYXGp/GuMaHMoeB2MRS3s3wJ5T4RCr+4
wlvD9N+9D/JbAXHTukMsw4bIsOBddzGs5KjWkoD7oC2h2iHllB+YiNvPKIMk5Sw3dVXwzjhIqbQ3
rhA0BDu1srIrjisG6YYaszAQGV3+PFLzWyR/ydP8sVEQxgOIwCl4CIxYHi9lCeCIr2Rppf7iVvq5
Jbwk0NKQpUcKDtrWbcda9scfvui6TEf0iBZYw1m5lNuvtpNeQELYlYP+iystX+hPnxVXUmEiLwm7
Syf23Rcu6YqIyE1TXHWqHgMbdFNvzXckc8/+39+7//2FNMQZiPGoW99daOaYnZNRpbp6Z/p5jHN5
KJ9iZ/j495f56ydH7wxpmqVYfPd/eQhJsittBL6qC1zM13q6RVlhf6KJfYTy9otrLbfqz5+dpdkQ
/5f/cKi/3j3wMaHzOnlYmtvZ46nAsZ8syqEZkOE5svZ//77epR4stwRKQtIcCRaw+P/vRaypWQhy
FKnXx1zzMvMJzwJ7hEMaR22/WP19E17Y+aUmil8UY8Qu/7zsvF0aigfqD11lSErY/c9346BXDe6a
RnNr1egeLaVPsNk3TmZ5pd0RMQgxG0zllFlf1UzKLsK2mO815EG7Voy17usNwZ1HNnoyXxfMopea
VRF5URlEVHZGJ32ExZAdeqMiR1tlSzzTTag+TOQBqy7ekPYxmGLlUzAL53NgExnpCjunrwiFOogx
BGRdzammC4tdvLg7fT3EoODRSNAuEyLZTqVNdefW5tC/ZtVQmGS0qcMHs7KhIdKrNIHiCPsegPIg
7sPW0gvGqehqLnLyCbRzWA3ya8vo/hY+KghSSSNu2CNOaL6QK0vorhY78b3Whd/YH8LJxbbQObQf
nMom4qitZt82VeVhIPJWPXd2pZoXzhjWD/U8NFB6KvwjUyWJrzGJDLcGrZET+v/iCAEm2+ktPkTO
oXhUfFH1anPoO1O7gpYievZgp5K9yLJL2bX7UtKX1qcl78dSqV6TWMoAX3YwTv12SpGqA8oTzNnV
Or/Kmwn6sd2V5zqsyR2ua/nO0YgKUxq19EuaMZdM4CNv0cLrXph3SYJqQgaH7pR9vu8R7HQP4ZjR
VoDEJRDXpKIcr4QkwuEcmrSK6FkFgoZlItq0Owg16havpGVNvoa46KEqoFl5IrbTT7QkLhLWu6NR
jsE+shvtjsLQecAaVGsHALz7LI8sT14atgmnnSfJVIJLqcFKDp+7Cy+rmMSvC75MdY/UYSRDL4B+
UYbwi2njAUvWq6R4HHhqdlKdmrBUVJaPy85J0a+pamQZl204ZIfZNqUn2uQYJOhJiF1vJp3OXW02
0S3Fg+XVIqltTIomQFmOrc1V1/bzTkjgw91Wa+KTWgVRed+1k0z+bTA5HRgf3bxxIrs+4Rdm84BM
NkyPKfcOpF9+nRm6jIUXSGJWG7bzCMI523VqOJ+btjAxbVTDdATjyL3sxmpp78MJUJpLhTjsRUuA
90VNCzU5GHVP0hdtcPKQboaUEeWXXtZMZRcAP5GOk0Ge3QM90+QFc59TnrUxsE7oQ4rUH50yM70p
d4xHMy2a+LLVCC52oa3lWIPNJvlcz21SARLqhBNAmVHVg86ZbPTapCVr2lVg352IEjM7v6S+fC5S
B8pxrIrB18AD7gt9ch4i8jr3xqT3wjVltcWchZkI+PxwRPnV3BKsZlI+69V3VRn0YyLn6j5GwnFM
mqZ7Ibxl2BlhLHi4yMfsfVqpToNjq2ZMGXdBfyR9UvogAkRhbjHksgUlpIu+lp1j3wdBD5+ZBsn8
3GjakEFDzeYXkHFqiQdGLvbW0BsXQq1mrBmsuvseI/5HcFj2yzTVCtjckeGFZLbtbQ+ScgdVNZ5d
tanzi5gUZ+nFwqCiHHAlQ6gNJSf1C4KfMr9Sx1DambqM9ShikesP8PfFpT5PzyXcqRea8sWlgnzl
SwKJzj4Mee6UO47CNZLbPJKHwygBvPWaKog/THETwhcVUnMwaCI1PoNdPd7JmZx/H5jh+mmlDc59
zxTKPMhOlUFF6opRvYksWl47heb45KcGjJ9Lg3gqlbZ8uIQRGPjZjmD4ZppyAe5GTphDfdUogIWe
8g7YMLYIKN917JPprftyETcAzlii91hQ5dGLGW888rqJH0dY+CITv1R9ajkt0V9DJeoViCewzoIX
lc4abmD9GEkUY26Df+1Q1MpwUINBqQ+WlZRfTbJGJ3RbanOR0+sevG6S5p2VQQZkViNgy8pWHu7h
zMcf5iA3PhTdaOympKgunEqJQpxRIWI2G0OXXTG3uVRELF9J0zx2j3glmVcxSiluWymJDh2Jxa9D
h0zB7ZwqUvf0WdGAMp21tQ+ZvThuxrA6ZwjGrGPZEkyFLg+XG+EF8GWAss9TNTxw9kvmC+g7cbm3
WsbVt1ari/xjG9TQUfRY7eI7EwbZTsaXCpEHgvRn0gCUwseJXuu3A/XjZa1k/R0nsFk/KjXqtyOc
T2z4Pc17nGPmPdMffIkzrWZoGUrQBxiDkVoUu5rOZPiCD8BosBfApHRpHIw2VIpZCY+IcSf1qU3p
ER8acxjPFtboYwlKJ7yaekULl2N4c4LEVD7khB9iiBvaODuHRmf0PlM25xZKrurslgSM6mIacwRs
WB2mBA5u2OVeFzQCbnIgOQmUucnM9vjs5Ibn255TkFAz46eE/sU9so2mPvYgzs0je0NzpKtf5teN
U4oDYavGcx6qUe4mNB2GPS6Y9jgPSv4MBWf+OLMAWPtQx/cgUHQlsHCT/lRnpsJTYhoCsqsaKYdQ
brrbdo576zKvolHx9H4KlX0qRryU5eRo9zqgGj7ZcThg545ewhYikxtMQfygpULmSBBoO+LXgt3c
2aSVTlQVB+y29HuVZKQccRvD5MgfGaxg1qyUh2iGwexm+HxPjdwryiW+wAH+vkI03L1e6lZFPmYv
P4A4loqDoO/OGFVuHOvaQNV1L3FIKfYDSS8f5ii6Z5lWEj+S4Qoe62Dsko8pod3DdS5liYf9o76u
K0m3L+NQyLSJGrDE51LlFLVXUWeQ+lZovOpZbkjprWW69FCgJBwjyXjRy2nmlTOl1ZiiLvssjVnG
c9fbAz0dMaQZWQFkXLuLnW+n1UzTXyWpVnb5gPucRlUlH3VMyym2AVSgx9jWpNRXmkQZFjAeFAxX
cuqJlo1iAOcJghdO8hhYFXzHT0OrxGxjTebY16YyJ6S3j7ZTEOVjq8Q/BEV4SpYxE1r8GWm1I9OH
sEOQsnjZ1ZS1tkmVYyiK2DiFqKWLC2SOiW/XQxvttFyk4b0SzF3v0+FLaw/aeuPnUhHuHcOcqaCq
6dEWhegfZMPwlDhOLuyQGScQhdAfQu1Yy0Z0DSM3PeB0iPZhyzw4UJapJ09/jlJd1vmGx/E4ynTe
MttoZr8MTfsyVTJZfGe2iY+/F/TR6phpSwaomb0WnDpMWZH3d30+1Eu6CiGnx47AnuvIKeRPeT1W
SwpKV+2kuZ/OuahGMu9bR888urkjMwdcFtnHgf4JA9QyV4Urykm5VFvRUPXGen8pT22pXjmpjqRs
7JzsNWFzpTDAlk22vJkmbpkO5nmEv3ubBHN+S+ZJab8MKVqwJ/y2la+K2UnY0kzrUxAGzT7SqnmX
lcNAMSHJn6QRuw2zMEdgeVdJgM1zYZ7VXLFpOthJuQNemmOLTiJb3dvks3pLAvZ4qnrKxX1ZAiW+
0GcpeMWeTTGYq4X0iWNUxwwxribpwSIYg0jGOc4xETjR9AIiJJ2+qpBYEOo2ZPHsOyuXmA3BTssf
0HWxhLR1VXrw+iJqLdq4WEFtJffp9Tk7VSunjjHNGHmjKrRH0t05J+SVPF1MNAlPkhKXjNn1hXHN
jtEDC3PChLljXX+H6EMFTWeTaNn0NKXpuSNMBUiFpu8ASUbCn+ZGOhH8mu6tkpiKBEXCzRjL2WMl
mIA+1ILOkBs7PQ+APGptfjMjXSSaNnWmmVTHbp59bQ4DjhvpbN0NalJrLhp9+xrgX7HjlGFcd/LE
GUrPu+9ZbGQfeOTsAx4Y+yzwGu8lW0jflZAny2Npnk6D7ATDhRFEtXyex0qjapyK8IupV91hYXBL
HzotZR6ZkKqKGjNRCmWpUWXix+Jp9CccYf1T5eh4q0sngX45thneLGmZgc+4bps2TS8FxHB7x0yg
ULy2LtUDML5gxlMzTyFml4goa9j/MnThou49HPhDcpLIm1FPTYKa+9LOzFJbkCLVx7ixigyZ3lgB
YZ8ZA6LfmodzGREkfGJZjE4cqoLMy/DCxTslGaYv7AZJ4aVzrsWIvmX1IqyXc1csSNcQRRvtyS21
iPxuB6+UK1McKyJEhnt71C2aY6aa3E5JVr/WluivNCYMh8BKHT8onY7ZfJ0G5SXT/OGj3LeEOVl4
PDrVLzqzZdkMSXdZCIRJfVnSRbcu2qBK8se2sGlPtnyf1q7WqvSjxqEYGQF5K/djn2l3ErGpn2Hk
yOMOtcZ8DiO5PfdGpr8A0g0bL9Rzubiah0FOeYzbJro3wR2YbJN6jC+ok6YzweLTwPhVHq9TciWO
AhD/sJxNUuIiAEMABembLxVimBsy6gtxouuYvuqhXqN0DHxA5U61nwmnBlJVR/MnQ6E+99W20RIO
qhJHwkkkz6g61Z40InRnXk+PPnPrfkYEgDCB3xMI1fEls2l8E7YUW4Cwqkstwa90Shzq+BYU7wOB
NBlD15Q/OrBb4rRv99OYZPeVMoY7Wa4tFC82SIGhkO0DDJLwc0J37RHefc/DFdiYz9ssvisbIT81
CkfWYpbTG4NeFPREU8guTYPgk9pUFg06pT7batxcE6XFZccqrKudHg39M4KY+HtWZgM1+eiMBwfF
9TUEXM7lrdmMBx2zwARoM25vplJXD6lhKuJDqRvTRSSi2J8V4l32PHJEZGfIbcgOMb+YQpWu8O52
iZuHcnFHSVp+6npFF5RegpPsLCiAmMiGHctECMytbw1OmgyF1BPZ7MbB7EdxSWJ9dskdrSA+0kEA
ll19B7dFeRz07CEoKBOIjUK2pJGdxL2RKcIf5Xr+zkKjXKA+cvR9YEbDaaJ+Z4QNjOZZEDETHfht
+nUaaaTT5Y0lXE6y2hcbyO1uaCAZDLOlDF6BzFlxk4azSGDpzie7zqUjKB56VNIoGIFrQmLLyP4P
aee1I7mxrekXGgJBT96STFtZ3nbdENWO3ns+/fmojTm7MrNQCc0IrVYLanUw/Iq1foNNzAiJKgSV
I7dFgxhrbL1IUmKvFV6Sb0aIEMhOAZJD0rwycvjomBZhK1jbTh8Yyb0UWeMPQM7Zg1HhIaSj+XGV
Uqw5YHlbsOjgY98UqBNte3RsH2p8M6DkWLqL/kJxC8Db3hrouUaOxePdaXjvZZ7RGsN712FAglpZ
Y2xxttZJ68gQVdY48yWIDQnJ3qhcKJIzjHyACzbCf66MEdSorEieUfsy1b+J+LtSYrQom3kL4yXe
1aPd+U5hq2gtD32zzyZtfLIp5dyHskyFZdBH31hFgIdqB6NG8BTk4R+7dDCQNmrG3AUNkGFdE+G8
Uyg+GYsC2EHlgwpAQUZGAngAR+2YkCcjpNC7PvFAdnWuVovJdIfJjnmmNzH9xQt9vMcpDBVLv6oP
Wte3nlVSPsTLAC70wLmmy1OpOqRv+Z8aO8te0gmH4E3C+YEbhZ4GaxW3BW9gICzXNJT+kKPY1rh9
W+t/0MgpVtz0+XunN26LDdCD38hqf13One4twfOzBY3zMesKsHdyYXbJr9myy9cJ6mK/BpUi0juG
g+0zlqgbOzJIGRdLo5Sf50y6lWd0gaiEkhskDhgtsdGUwpwQFmrFdMgDWf8oIk3mMCYv6tUqD4t1
FElQ/olflZWYEmF7GPChyQTWNVlX2De4YVv1v3rf6FbISt/BHgsqtyl5SaGLCXW169k6poSYc8+e
umtyrGaMiczUBLhedVslnN+Q6tbe/GYaHkiC8ZbEzSVH0U9uZNKVDWiuvEp4QoedQjFupmCzGqI5
esS1HblN5G9Xtpz70bqkLh07Y8oiWKFQC+jHMsNKxwBINg96TxEV0Fkd3Bt41GlOSSWe6JeVh8q3
M/aP/lw75Yt0oJAXZxshl2LXFBT511g2giE5CJyZVnYm/W6nzp8dVLHFHx+ukbyScLN1c6R+17qP
G9VQmwWVSdkS4RbL9uYD01Ntg6Om5uHUGk3bqZVpemhUVOQl0df3ilTKtyM6EYiWim6V2NngiSwa
iIfk1r/RkJeqnKoCiO6KvJn16zJqnoqy+zCtur+eLWV60Ho7OmB7NXPKypTW9voGSWKW33bykQZy
a414fGPWeveGgI9p7gWISE7boiquyclPhIcFjyZ8JsMdQFzch2q9Ml54Gw77wcKJRUmgGWzBKLa/
S4LK1sFvEcmRkqXhyIOACkB2ysPpSsNA0Uj6l5Y4+CeyVswDTJ4CV+9WDVMvtAqbcFvwJrvOsZuy
t3UNOtIJy7FDtlzJq2uM0Dh9Cdk0WKLzlD/bmRzKXkSq/3YMe7tw6k7l4Ki0tgic2K5680ZV02Jt
gc3BoqXhbQHoQB9+Kt0QRZsU9Ohu0SOysS2J24+kixFTQ5z3Q0IAAjGfQZH3PoZkYs3jYRo2UWXf
si3vcao2MPfQcC+MRt3fYR+m6Wu7iVCBzImT7TUW6ep1mbRK4AQoHntxGdRvZdRrbt00FMFRDfdf
a548tqt0CJjAXrLqF4MkrLlYoDXqg1osent9rO2MjO9fi0HKfK9e2Byu2ivNtHBthsZpU43EoDoY
9bUfTNZvEpp/CiW7RwY7wmZgtJTbCQafjHAtSu2rwPTTR7XVuk1UK9FfNU1Q0MEjnsDTksB85WZB
xdmZJjs7TNjtYd0hhcEMAUTPqVPgTPsRlBYoNp494wsGzHnl+FYSX8lIQpJS6lJZ3SlzKbpNN0td
76ItWYOPz4wOIJfWtclq0bHFL2XR9FrVckZ9Etpo7z+Niy0cQMlg7tcUmP3JoSDoX8O3NkE1RmXS
bBLQdQcpQqRnsQmbbOyAyO/fhLJhT05Q6yNcUGuKfskkxxH4kbLoEGt5BT5MCyZzCwsxljbgVIwP
IA4ytDgiJwOobNohMrfAhwO5sp5KIxO927GyD53Z8R1mGYhkZw8Jyju1TpIlcLIQYfI7OGyS6ZGz
70j9M2QOj9Rq+MjCZlCQrqmqj5403fy75aGV3vXEvbucM3Dc5gAGWqcpFeVeDgojAYeby0/SEu1u
A9gWzdbGpRDmc56vNEnKbmvfaB47GautF7SosDyJ1HA94rkiOTa6POTgRxV0sTDC+JAy7utRrQ0y
0LJYE5tE1xAU/HmTSkF9j8Jxtx2AEvCMqu35tvVFdEdYN9zkatOHrimPIPYaYfK7jNEHodctKke4
tajo4OhBA1I31seNKLJBu1L1HOyl0fgvuWoJlATy2joAm0GTz2rJwj90ChsbIyirf8mwV8pQckYU
xzPkIHtBkBOVMSDIabiae9SSAUmQP3U6KYhfopp0AGezIQH4S32k/LXmELQ+B7OJhAD3rkUFqBg/
aCzxV4B+qkdplurnNCt1KmvcWH+0LI7v0iy2cDCXw3bTG5a1wgoIiaoMQaLsCk3a8rGdoGm6eE6q
yiGCSfs3bXm5gi7twGGGftMMGC3NU7SGsqjFi46f1TtBa6fbMU/AvhSjGe7yDK9rhqZHzjBIqh+Z
PukwwaRyJ+x2eBSqAIcaQ2pz/D82EOP7DFOodWz/jkxnsvVa9ih0kjkAihikCKEJHG2MRBZ/Gnmw
K7dHig3XDYweAYjiyfYKlr6sV4jO8jQTUBbxQB7sZ7KCt32YPvmynhSeaoR+5SC2XDKLBQiSdux4
aJTxFaZu7bYpDBOYSjN1V1NOIuQgfM0O1kjzVfUew6i23HUx1hyexlTfaG2V40fZ9fHs2PgVKE6t
zFJwJQApFSs0INqD5uPlsGbGI/JnPCnSW5GDSylzCkMemJbQ5yPDgAT9RNUKREldbgU1w4dquXSD
Fg6OY9hlUrsWu/udQp8cu02u1BEmK7O2iqAREWDms/LUZHF+25s5kWBC3pGh4vW2HsmNJhssv7gX
8srieTZEOOWg5dWbb3KiRFdY+zXTbV20nezoo1ohBhXK+8COh8hDhgx/wIR6xM9ErvJoXWNTMbyC
bg6IAREPjzZ1qXLZ1pjTrXrJHyjVkbW5B+g9X4V2PCZ4wswVPbPaIL1DPd26j9B9yvdpPBUSak+m
9Dw3pbgVQTBX8LZJG+lJlYlVLmbMBmfFUAh0ML24RhHEfFXFkgoH+24oKzXHTJW15K+Jo8Tantou
34+trP0k4mSEdF0u6y21rmeE9WbqOfjDmU6TNea8UbBlXwzSglh5qgjFZNykZbkgsTh3tIcDjUvh
KDCoEhgWwHBL4rhOjV56KRAs2QLnRwUti9LpJxMnX2MtECfvCd2GFBUpWIc3oKY3MP3DmcSdqT4O
rbVwBDAI9BIZ0rSrx/UQL7WnftdmNpbCM/SBehM0+vyEr2Sfeukwjs/tpEZeOQXqYSJdfU8VPX7P
26reAi/NarTdWgT3wjoHBTbqygrsIDlK5EvMeqWlTfyYyxPSsYjMFrNHYsJ+zAThwHXaSkP60BYI
ibuZlc68jXsUe9dAGFBVSWvoDh7Q21QQjZjGXwnQS7prh7KlWJNxPrqqnTY7bH6b4idQ8Xp6loxc
Dh+QvEKiHlkRNXWnSSOljyzO8Nz3cRZ5/hjlz80w2sTIDaacDtV1SYL/Qtp8Pfe2BGTZbzHRjKKk
+YGIXrYrxRxutbBQC0dbDOejRtXAPY7JY6iX5JU0f/Al5s7oyLZ1ikDVsIpGrBHKoRSHdgjk6CbR
pVA8hOHECo9ZWyZkoNLaZdkkR/uYKjNvUpyTOOMtpfsAwdneyMlQAehqbOM+UjiH3aFqszsrMJtH
lWe/5hjIzUV7H52V+yCQxw7agZKvU7S5fxgEQugojz65xlhEKg+cZvqoEqs03YVj3btBzeXiKtzb
45U0B1HnyrBt0H8cu+hODVJ13qW6XxWv1RwPN7i3IEWZB0n6mgsQCI6Qm/ap1Y36aTJM/FA0o5RI
9kfF3por3PhmbEsyPCK6RMczgDeEm1WJQjKp7LIDCb30nm+H6qJpcqv9SnCAvoJAW9/JBoEJWPP5
paym8LrQ8ddFmLLEyzbt9wZpE8F0UjkwHL2WcIVD8KwCY69CRsrRnonN8SGOWyqfpqiV+zjvlN+a
KO3QW2yT10kKqPNHRAxI7nMCFwFxpTW3DftlV+txd6DmZr7LZWddqbDMSKsjJ+LZOZ66m6EWcBxM
I1LXihaL+75Q+o0SocbLJpw0/HRBwDt9x4FktlUXbqEojVQts0beKuiUdE6U2221Ajtrg/gv579c
WTLA1bK2PF+P04+mq+troIXhXTEmoApZVjkq+OT/UAaUQELiFN6W3UOlVModhCNIylk/3qAQq7zJ
dSsfjFHWV1XJH1VRvffdPGr0bBVBX/dSZSjXU1NMrBItzxDYFEa/UnsptvaUfsZXMkX5mshZzA4Y
9vaqVsPg2tRL80V0RkyZQeluyqGztxHyYpOXUoPmvSIHJPApjOXEpBT+f7OX/FVfNvZdXKNFKFKf
DwoMdY3mM5SCCINoB1c1hJE5Tl47QXAvWJorMI3WiAdBqGR//YDY7wAfwi/2Adwm5GygHldbgnQQ
sLjvil06+NljLDfDu5pD7nVIjDZE9YFdq3dh5JfNFhxfvo9bzdiONnEuMqpjwYoWUvYwgW9YLI+q
+I/AlP2H0sCmcwSVtnpLunJ6rmbRiuuQCiBjoWWlvxvUDsTtYEfqH5VtuPGFtjC92rhusVRN0ocA
Q9/IAcgiPwzkMImkyLpB9VN65Cnh4/IsalPFDSLVes5mpDZWRt+ZFYreESC3Pss6D1fOOd/5diCF
XtaZ8J2IKMoaT1Nl2uZpMKdPUzSPDpzy4aAQ1+EEmXDKrYvFEATcXydv0jnL73SLIAdXPxW57hzu
N88bATcC5UUELzGHLfJb8pxW8N7PlcJGqbHihmyGJ2yQ9cF1FzWApdUpb/sXoyDMshEdGNE6hzC0
w5FRI+tskUhji1c8IqVZ9kyOSQkBAEOBWGtu57TtV8ZUbjgvkjsfW6NoD7EqeQi7nLI8U3EFP39+
ptoeNDeRkP2Y/KEaYIARB08lFrUbZejim0A2SFID1AtAlBCnx2skpnjC8qhnX2ANqXYuMvu1N85S
NTrTGNa/6j7Bx8wo2v5dR8MGThr837umQDHSQ74nRhY3zosV7iQif0B6nuLllGdXPsfYDU8Y47Zr
xxqj2wnrTkXkVCz6rFlDnea9YrUJ3MeutJeYPtXWcdFoUHgUPdt2Fuewa5lCPFA4I/Fb8WcVTqBr
/m7issE6yDC626HqwTemVa0G61q3MMYeySxkSNIZiQLyoivuVDy1r9ERCNUrsHXFuFMXgVjXqkVx
J7V5QnGnZ6tQ6Y94a1T1bVBrOntjyDcx8c2VjOH4B2rhw2PdAqSE46cPh9ru5mZVZoFvo3pMgLXG
h8yyHLlM+x2Za+XFIPJ+BXI+kaHXVcoOWiV/QKRDM5xt5xd3WDInK5xhe4sQbdLgL0W1/YrqWH3I
9XmEDcm0qFj+ZVXm1q2EWbfZxVS9RJrcxj0DtCZMkFHmQGfdoGZqGfk9VYhwegRJkNZvhD11A9Ss
Crd6HSZ/GyEsaYMjQB/e8ZS3+k1HPOOpDRporug120SwurCQfaSMqzsVWjxk6YHhPHAMJCCXRMH9
MZXZpp5b5dmU4VT6JLZWjLj4AbSv5BTUuf8Uj5cMAT8398AjdtZJR1AzTTmWsz72qQ/hPLyxC8o1
KjLHBql1AoCERN8hjhTtAFugit0MYNyzWgbai4Z2oZeYSvjbUviULRzLEnnlDm8nXosymSm+eEQ1
0mrGVyhBkbGObKNGSyKk4uv0XIbBq23V1u9gmpVkl8OuRVGV1Z2vCODRUdXLQr6e7JrQBt+U6a3N
tfhnNObqR2X1jQQYLLfeQ5BNratWZYbNhBFYv0PKF4gnj9RfSKEOZuVKYKo5ulBR2zXwsW7jdoIK
gSIcaUTbnMp5C3vCvieFCQxECazoERU+Ud4kPvpqbMMY5aBJG8r+NkNkaB/K/fhLcK/+UYsqnKAm
Kpw7hY0KK8U/a3xTSll7nFDjQmgXXXV/u4RnEIlDUktr8tnG5GA8LscHsGj5Ygpu4XMe4Sr6VvOa
vMI9MKl3RdP7ptdxUOOt3lNMhmihLCd10JM9yNrAFl6pVUGCkK6qJyucYsl9IxjTvKjdqP0McwJ8
V01Dn8uEq7XdR36L1DG18/G+TaSu2PyfdpzzLq97jvAINRtPQo/9L+qWKhQ+MtAPSZdbG9no4sME
E/ID8m1FDlaIC9oV56he07L+kbg0iKKEdgINLQa5R6Fswmi9eZgi5Tpj49rmvPse/PoF0JZapLAo
hKKRoWkngG5Rxr40tTHVeEh2QnqI7NCxixtquaV2QfXhC6yrrUHDB2OP5DL6ocdYV/BZZYryieYg
ouUK4T8lhX//fW++GDPbFJDzTZX+iFNyk66W0tglNKGW96X5lM8rkvjfN3GOgl4sMARSmEKH//UP
mesTfjwJC7AwYaVRlB68SlKdKNkIYLLYUF2AB1tnGGhL6Bpqp6DULRml2ePxyitTtf2oAEtS+k5M
Wg9JeJ4IW2P8lVl7jAwutCcfCxssYGSGTFFsMCKgyI2FCvcZGl+Uc1KDs9UwW5/dnuShkPd5vYns
6zi6DoJVT7nXuAC+Pp+xBfYMhk1BtcEQp9h1JaCoiUoZlYv+QSk6lLbaNdaT38/ZP3DxYzi5LciA
G0wX1l3U5I57NppSAZCEGLr0BrdZGZvew33DkRzZgWXsEmR6tkve0a283m1Xozt4ssugO6RKXMmj
/LAyPd3rLjAEzncEn4WdkQz62zS00+VaWqg41QiAO7J9O3YvrXW40G/lbAnRACOrKCibIptxMqNS
GpClRirbqVZLv3uv9/B+d8kFObPz337DX3OpkLrgY7z/9BqspRt4vksu1S0v7CB5Ge2j2VjA9nB6
TEOo1n94lZ/XmTyUqW9l8uhY0y6iKBF4VDzjxjUem7V842+l7MpwOmbgOXQef18adOVsB580v+y7
Tzu4F3Ff+DHNSyGqMo5yjwpmvnu/LVz0NMmoYhy189fl9hdQFgehfOdmcv5ij+fGF6ZfXlgMxwNh
yRxUEFIAsBuIGR9/SUPa3Rxrw0A/oHMrfHz64jVGnb7G3dBRNGDiEOjV/kNpXhryKaSkdxhCX1AM
OjtmIKcssl8YyxiWrCinrKEigw1gz+Q8Vf22CEuvE+3DFBuNO0jyHSpmHhWom+8X5j+UipOes+cF
rESBMhPVgOOeo+UAZDeUqa3E9k1dvZYDQWSjDfd4QRymXFl1g3FDHZfUtl4Dj9Xau9FSXZy9Dnk1
b5sgwI9nfLjwVV/MB1+lor0sGAxoJ8dfVTcTxU7YX47f/ixK7UoQumPOUDl9cW0ZnRsgHiTl3bOt
pLeSvpSW1J+KJl/gvnw5IbYgz4MMjopf8/FXmApF3mAEal1lIHV1CV9ibGwQ9SRBtk3I3AEa+/V9
z8+igGUNfGryZEsoNbovVU6TNQtfJ1Em8D2kRtvVw7YILxz5Z6feSWMncz/qAcD4gcZ6QFXEedS/
TV6h3/fo7F6hEXaWqeOWpC6S2seDCI52irvFDQjP3xW1pg2mVKSI1Atn2flZAvvbhADO+W1bUKqP
mwlMqW2Rq/V57Fl3Uy7+GhamrXPWPM+zWbx836ezgUPT1VKRIIAtDj5QLKf9p4NL0eu+0WNUBPLi
h4pBhHGhM1/9+UROLH+GjRPhZPmXNtDSoACzNs3Fz5aUxjyYF7pwNl504XMTyyd86oIUSz14FpoQ
QKp4ijrxYLoopbQAJb4frPMFYGsoQllET4ZmEHIet1RmCP+2uuk7UiQ2Mg+SQO1f2PIXgtrzzUoz
NnRjBYU0mHFLhz91qMDDrW9nG1Ff+aWN1xl4lBwUDgyA7s1EhOX7Tp3vU4J1GaLaQouDIXfSqQGF
oxafHFLWtIqqWbfr/X6VjNl9Ys+rPp8vtHc2XSbtIaSgcE7zz9OjKIos0umy4jta8bM35Jt0bB9y
TLW0PLj6vmdnLRF+soHoFJL+i7PB8TjiLwLdIDYQum/Me35nsQ0wJEOaULW8sBUXVvpZBEJEpKjm
EsSj7QAN9Lg1UY91B9qV865zG+1R1v8OcK1yQYXdXGX9W94Pq+/7d7YclxY1ZO1lm4hHPz2PugpZ
rwDde6eINVePkCLQ//iIr/zrVnjC6ax3zj34oCf9IpU7oSJlAOQYb8byh1775L0uxAtfzBRtWMyV
xktBaCenBMXi0oKOz8NHOlgkyrR6b6avU/fyfVdOhAxZDjwJNCJEqpW2Yhn6ycu0b1XsNZCecUDT
yQf4/shXmdW4S0cVOadO/+urQwtOnnwuzlLbZILSWFMhXSmxP15YnWf7zuK5alCPWE5dgvWTY2to
qtQeTRkRTkUbAOeAabEQBnpStT7dkWAi2ad1+YXonf3FMjyKkmgWTRLF1EGns05PhroCDdmrFZRQ
z/OuPO/au7rmV+vlx3rtrHc7x+Ef1+v1ml85O2fTOrvNxnnY8NP//cuAfvLTeXA2/Ocd/3zg9/F7
V8t/5yd3+eHyl7f85LqO597fe1t+XG1py1t+4m+XH8tvWX7r8i/e76uX+5er31elV/JvV1f8+H21
/C9859WF3Xq+4nBmR2xFR/KPnMgp+1/rSB1TVgXhg9hYUv9SxLz2k4NvPH2/5M5nWdVUg70DIRjY
8ilhO5j0aq5bUMMFq64v8f6K9KsMcFeJ1Z399/vGvuoUm1QTBh4qtHsyt6jrDpFsk3lM0vIOovgO
fjUg4+HQK9L2+6bOl5G6eAIpgo4ZRBBLvz/dUUmgxv0c5Ghjpgmq4S9NVXkkCF3oD6u8/QUC4fv2
zs867HCYLUM3qFmzcY7bCxGNLtU4NJ251+orzARSD4hCsR+lrL9wrJ4f5DRl27qwiVd0QtjjpqLG
CDS9SaAl9laykyk2OBHqz96I1USItlpk7ANz6q+A4byYoHAunLf/DN3xDgXLt4QZHOqoztkn11av
h7hLpRlpcadw3v/zqlZvAU0504pP2fRreKhe5v4Z1vAL1JX/CKttM1whG++8lJ5w/v623GBtetNe
urBrljPp9NNUHtqkPJY9oyyz9GnWZxCasdkUltOpDXUKVAHUSzHWeRMqNon/SEKYina2YcZ+SgCE
dSZvVFQAJWjB1f77pXSek+I59rmJk7VUylaHu1fP2sVEY4te2uTpU9HtEC6DNzyBc1Hl/Hci9ZU7
5Cl2DaL6tzHQ8gU2ihqLNBPv45MvyFLfDzW03xyZkpyLuMmhMJAfz6e31KwuzNkXhwJkZB0ZKPKx
PMVPnhMwMibKJjyN0hYfb2kv7OssI9pq/j/bOXlJ1FIPJxxtU+5WQM7yNUYDToQyTZVeCBa+WiG2
rKCUyutyyTMfL8LKT5Ogk0G9VIV8X5XBL7y6LvTli9MGYjPhjkwKZVnqx00MYQKmGIdnpwb46zRq
7+oK0sahXl3Y7PIy+sc7ion51NLJShiRELDCglHrNBiO0d3Mwgv/tJIGYjxzpZqccPfRgPM3pEtN
f3GE0zRqySaFAH5x0km08acWCCPHivwUBbdALTSxrZq7QdkIgAxadCj6vRixzV639UNYHwBWdfYa
9bm5+LiwJb8e8P9+y8kwaHEbIX3FMPAtU7EJ2ptCvPtowqj6AcK3oW+i8TH1r/y4B5CyMpL1NF0I
jb5YVkSGhgKil/QmrhPHcy73hloYNcNR1kKmuoacaQ9e7fuOfrEZDVnjwkQEjhTdaWKsA5CP9gT1
MriGf5VCX8OV+ANJeYX3wb9vapGSw+GW9DsKbcpxf6pgqLQyQYKbgvxrH033ZaNfga395SflpUP7
fPp4ISA5R7GHWwF90uO2pEGpKjSUWMWqtKkq65eaKKg62D/+7ejRDA9iRVDzkeV/wvtP18+EjUM5
oXrumG1/CHFghAK0ioppRe7hQjbxq1t4eelTvgASxJN1WS6f2rI1qanKPiQ5RzrBui+psO4CRZWG
17QtsWFQY+rVKyqR1qumtiPG4BkqxmQGkmFyqXhEO0jxBl7Z5Hqu/RpXWJTu7PkAzQvukQkQIvOK
TOex084Ub9cgF9K/E3Y5YD3mSH9RIKXfiTq19ywZFJHLfuif8ImDMjiqRk5+t8zTjabGIyDAMKqf
TWMOnpqojX9QOG53cT52f3wzbnfww8b4wgF5vo6Xssd/A4GT/drO/TBAJLTg/0qplyVj4MaFGLYz
8hErLC7Hp+9n/p/C1PE5SZVbkQnMyFOZVMmOp6NYdJ87K7cdYJOOoZb7MlmUngdUT0A0IRMFruoJ
kY0HLR5dK4SbVORXmAh6JqwXxFzvv/+e87DeoOCIkABGb2RNkP8+Xh31HKeRKfm4xGoPONTDUsa7
qGi2mEG9WbN8Ifo9P5voNyQfilq821iSx80FSWlISickQAmRf4gb8++A4PGFJX+2ianrLA8Vy1bR
jUSQ/LiRamzzLlbRxONJ5CEQPLesU2v6tyvnpJWTY2lCImvuY1rpJ7hG1CM6tEkmqmamuHAAftUf
UgoapTCdJ8PpJd4rxAhd2QK2jpo/mQUssgPTlVrBhXjkbC/Qo8/tnOwFjFTMrrOb1JWQkB5mXNJa
8MbzO/zNC2Hj2TJYWiKfhVY9E4T0/PEMBVWlaDBlgMtL06J5DjEIOY8LjXw1bLagpqnzwvviHlSx
tkUGBf4vtAMrKBFI9g9da718v4O+GjWbIg33EykQPCGP+2KWvRTKXZ+6SWzkTwbq7rsahuYhVGz1
Rc+S1++bOw+0GDubujfXBtEwmmPH7aG8C0kwmiAtI4jQtzvkfov+h5GCjt53EpRa8zpdvCzW37d7
9phcmkVg0FIRAuMiPnknFwhY9V0gUpfVcIAroW2SZhKOKPTmzmr3Yfoydoj8mxcjqrMTikIPaBbb
Vng0c1KfNFzZM9aSKkJOAZR06EateZDC8U1qVADVIfJDWWe9Is8xv4KAnrw2njS3SaKHQFXfB6wE
VKtObiRjmjf4UmPQTVniQgLsfDXzfYwMBzuqeeI0FkolVGKWApJTqU9t+Trkb98P/Vl8i5Hv5z//
5MrIswYdoxDl5kLeJNKLqUA+uk+zjW55ZXCpAny+a44bO1leWpxr8KHojJ96AlNsvN/WGjD/77t0
nsCkT8A2ZB4/aA9rxsmsKk3bC4Ud5ZAFcjTzRU/eVfVZyken0g+J8lwNV02P1+K1guvOhba/mC8W
MfPEs4i2lZMu5pj3pZXa6o4i/5ATL/UXHjpc5L+m7obdqm6gwOrDyh6e/aRZ+/a1pd5+/wn/YCqO
ogCAPlS3KbZz4GI4cdJ9CYa7NfYsarBkK0DcCcSXKtq3GskI8mnSbQctvo/ZxoaLGCQW4OtRWc0d
0h3eoN0t8uPhtrIf5slHimZAFGvTA+kZHwfAt2IBKyXIyIfrwdLcyYd5HD9q9XZCPna0aidvPihS
eIl03ZbvmfanqR9t61azN/EkNijnm4OJ/NljZ+7zXH38vuvnSYuTrp+s5igy/TlP6TpANKhYqF/A
/EPALtSAeXg8V7wpftDBaH/f7heb6GjETyY9HkdJSgea7ad1N7hjzTg+kllnsQUHv40u3Nnnx+XR
BKsnuTfEFlCeD2iugJfbAsgT6T4ZAXL3riIjPzj9FnA2v+/iF1v3cxfVk7gnKlu01/Mez1gk8IIS
aQLi+AiBse+bUZbI5nzxmjz/FottcqbHNxDuu4ByO9qZ5tGFG0ph/DFP/9j6Xu7uTVNyELyYE3gx
r0OdAPheK+pvWYHnohsQcAZHgopaqtfDuGmgPOEourrwgcsHfPeBywHw6cnjZ+Q94QEzECDgW2sf
Q4rOtYzm2POgsLs/6YSDB2xwM7ibo/ei5D2Zoaife/lou1MEjcO+JzVIzu7Wgj9ZmzdKY3x8/5nn
T4FlJ/AQ5LmJXTf1+OPP7M1eTFPDOAaz4kmmayfPUbhD5ljpwdPA8dHMB6vGCSFw7Oq1ww9l/A2u
98JofblqPn3FyX7EdxYYus9XCDJRmv+7amQHC6AL2+8c1LJ0FlV12+IlSlb/tLPCnksIoDqSg/fI
7IX1TtVSxDYyx7S9zn4zix+CAbcBBNvlhz4iImD/GOoDRjLfD/s/Z+vZ6vj0JScdJkGpqmrDlzT9
DCFpi5Ocg8szSh97G9UaOPoy/ChJuRXNgxDrYL4Zp2dNQj093nYVStvx5Cy+NAgINNYq01s3hkc0
apgepG+wYJypKDfff/MXQd8yekup3iCXfpYwgEgxmCiI61SA33wF4bofizto3WibMddcv5/dtvdq
0hZye2G3f7k8mLIFOQrQ8vSmgr1hFBhc66i8obzVtQjfZ1L/Gxp3emGJnAfSSx//29LJvATYtmtq
TUsQjHgYkDQM1+ib7IzOuNCnSy2d3AVKxqT5CS0FqvB8rso5R208vdO6C0Gz8uWt898+nV4DsLkt
cwo5dqJqkeyHMckv033ZQTyM7jspXimcTYGMcdSNLDaKis/PlWYThryk9ptavph4HIXd+zBdQ8ug
In+b25kbV6sCkT00M+z7Cwvty+k2OY+oXFAjPy1PGWrqm+ZyThqSfzOGFGtqE5458vntqK4TRVuP
YkZ3z/Tgfb4n/q8aMwQXscjNbPcYCVyqYX298j990Mm5MYc421N+0J3cmNfFVLqyAGpuH5pQcVGB
c+foqhF3UIscM/r39ylY7CURyHigF3OyTDIlk4YIYwMH2aeVHUvXfp/ilFpeyNd+1UXaMcltEhPj
wXFyn0pNQsLE5AQedSl2JeSkHKR3EdmZIH7DSZXW/L/+xqdWCDuRKy1LJvwoeiv9f+kwcEsKyjrH
tLosjs/3ZkXFI485ZUi+7VJzWEdzjs9QdqEZWTu/nxdc7/+2c9JhtH+w/s1oJ0ZXZAxUr7DlF7U1
PGUsXLvQH/Ey2EGHPtgoG0CguDcG+TbStLXeJxdyRV8P/qdvWb71U5+7xIb7pjPJ3ZLs0DeIUwrj
ugDnCDddHdxaZHu0ervswk77cgyw29OW+1AmD3LcbpqEuLYu7SbxHnUB127fL2zlJdw7ued0oGr/
28LJeSr3KF+LnFHO7JvAfB3VXZNtk+FVHe+zYm9k15pyGIpLc7sEtt+1erJpfDzOQwTDib3MZ3l+
xVlzk4q9lN/VCGa1GylaCwTcvu/qF4cWOGFEhrmjTIsM4/FY6i2vVmOipxrGD8jwbDPkKorcvvBo
/eIwP2rmZEBr9OImc2kGlUb3f0g7s924kaVbPxEBzsMtWaNGy7JluW8IW7Y5z2RxePrz0XufdlWK
u4ju31ADbghwMDMjIiNjWKvs9yEgizmTTx8LihOgElxf1PsGaF7G56sSdpIoW2VYjFsqKT7AfSjF
9zVzqMFPIATJNABhwM3oFfkPRYc2oV+JOK5vKdN5l1uaQhGstCluV2tCxjvlR2Ar7k+pvWIFa2Jm
HT6zPsBayXGlrLE0PjbtY2y+Tv7H6/u4aGh/Kwf0D5ciikgO5W7g1JJJcuUebAppRcLaIgR3Bk25
TDMZErow3GsDj8sBTlmwgq4vZNZi0bIYAqHgRiWH9Lmg5UFFi4gtcyRNrTG6DGSifa9ULZWaW8mU
V0xqKUomBqAuMCdJNNrNLrctAFIIakJOBlC40/jLCNVD3h6qYvDMGFAR51GeaMuH46y2Uipze9lq
9vbw7HRAjv5w9AdZ+1FYPyQNiOYPTptvoFDb6P2tZH2zzdpjznwlplty5BcfPAd9Z6o0g02mYGxz
qSRq86jGIxmQon3THIqE/CIBNjaLXsCUyG/DcYrA5pYf7bBL175jPm3hmPBBxA3z61h+96qzoDKE
hE0x3HYos21oO9UGxC/5Dv6ZkLHKwHHTvO893YmfwxReK7OfYHCLDJWrHvxPxVozgKWMC51hjszT
C55X8saXOyNxaLXVaoY7pV+dVHaN/JX5Y9eqPpv2sRoaz7KeJV365+p6cR6CupJi433LfKYbVqRA
VLOVeWx1p2PCYAfdpCfYONt4rXdj9onvNv9MawUXHWSqDUo1QrNpm5NC6/PRhXB3aySJ1zHIJ2uf
bWt1NmzhpuXI53kNtlml+/hyg/Vi0HJzwDKNvnYbaK2Z5ZU8oBXsh9R6zMf6l25mH2tTOl73CEtZ
1HPBtuClg5OWpuzy/Kj+1PVfFfXX7xlP+1NRH9s48aSJSb9bOFPdzli5DBec3oWaCzsdql1DAhPR
Ju0d2elrP1EJy1c8q7q8s3+MSdxZ06xO/oiUmCv2BKZWNL7QZcBtu9HsbzVz2iGch7BZFsANyN6U
ALCRg0I8Ppdxu2Gqv2hfVYdMaepO0+vK7i9/HCl/3geUs8R8W5PnZVaOWHrRfR7G21Q7aunuBLrf
AOrj+KPxbzPdYyzputil9Bs7/0eseqltyTRpErxVhgs5F0xCQDqHvCmjbQtaS91sbCbJC//bKaax
H4rilGqQ5QFI4IIJkkofATNQLY9BmZg0ZGvfNmvfNx/8OxO0DZNQjLFCmrovP6+g8lqFErti6v1m
RjJPWqiJuw9QPzTJ13FaURFlTZ6giLCbpwA4sR1xNBzI4ShR70K5XJZgBd9E5eeT/WwY9wCfhENH
6vEeOC54Gn7GwyZSnsxytRFq3v5r6xdU1pzMDKaa+XiM17ybjnU67cAtd7vosyp5Sfcy6irJlE/V
yBet+Nz/4er/3vzf9NxnlyDDCsag0O5IVrUlprpL/RJGv3ufwlfG86n84YR0ma1kOURXQLeMbNGS
zpwP86rwJwonrtr2KdTCxqtAmvHNyjO0L22Sr7wsxHMWpQj3e1rnupwMSJHjN8glmm5ThW9MsY/A
JEIUc93I3kUTojRBiw1pqDMaZhvaMhoQ3Dyj/QB2QXTqNl2zgRanM0q4F16iYC15vbaZgjqrXSVL
BpB8QJ7ugZAd0p/DPx6eFhcnqCjDAwW8lchwVPDAX/vsmE17m7dMbam7yVzJb8z/2rlBCNJU4ZIy
xjrqAEhvgLLaSh0YcBB6/JD8+DgBBj06t4O0v354724NUaIQ8JQ2SClRzeGlx3mG9YYmwPKuvXW2
qRvdNztYCTXv47j7DPnTTe9ShFvRHvHJIcoXPLThwGJUJqwYGAkwLC3Y3ldMbla/93tKTzej6L/b
8i9N7tRJND2ojAXbxUsXHi3ntq1ewnRrrc3wrQmal3rmUIyB6DHzEVSOIOX+mOSbnJpPv+lADrp+
arP9XluS4EXMU5+Fg44kuXgrQCkD/aJiIqhYiVuWz4a+IJsRMVW2BMMeY01WUjNp4Iji2WxD4a6v
XNDLjuqPBMGCRzlUgXBB+yYgbMdohiYAus7S7yDLctPA2DS9tZLr+d3T+X7z/sgULNo2wtCpZGRG
efUlUeFnz1IYRGUnzQ5WU4JMBOkr10IUJ+PXqNMzL2my6tZMLQnsrEjSvqvg4Lx1QyHd1aRv7uR+
KP/S2zD9CBCWfk/VliyDDWD2gbkbsPlKs95UNNP8YljVf+lGefxOo13oldWgb8aECMUbWwAgEjMI
DrCb+bushabdtUsnubdOwemeTEpwjGRzeInb9r5hnESlcqIPIIFr0dvJHsujnTjGYbIa/WcoAyQD
MDjwq6ZkbGNteIYFLdsnlfGsDZJz0AvV2NZS9AGiqrUwe9EGNFqJTJPxT1r3Lm1AylWr7tS88QLl
K/POI3D2THjpyR1w/ddt4N39/dtznIkStNOse8cGQBXPHKtHE07x0D6UzldJp/fPAkmzdGUdRNCV
x/6Sh6YLQ4Vrj5kb0EcuF1h1PfSmOjYB3Q4hZLob88Tr50ECI9+HlL3GrNnQk/jl+mqX9pURLksj
t85EsizkTXLmBrrRhtjXbzB26+nE/C4K0nyP6bmQlX86/zfv7bk4wZX5UK5JzKM0XiI/9WmzbezP
cftP2wxEIYIXs2rbmYoTQoLiJ1BcES1a6VNVQ85a3Kr+2lDyuwfgb3FcAcxYK4yyiK3vUTr1JZR/
wEMktOr433qbrm8HaHc36T912F/Tug5vYOA3XV/5fv38lkIV0FC0WTpDPmIXXypBcWcXLfkD9YcB
TkREC1a14tmWnOm5DOHQqszQ6mQAXD5hgjGa9n2gbixQF/KvavdDb1ZyrssrMik3zT2DjviQtzUg
Ig1QuLxcA6Y2tLb698EoVuKhpRvIJhXzXyHioz3pdVmXkoJwuWhewtzY5bWz4kdW1mELAZBZTiAx
SKwD7FVSULTbjq1nnn5cP///EST/feuIKxn9yarNhlsnD7ZSudcHsKbijvD/tZJdR7qbis8WmOyn
NSNbWt58gf/3DheXl48hnMwFoUIOhL1Cd6ePS2TO7fry1qQIUZxkwVRYJHjFatwaRkeVfRf6P6/L
WN5CxvTm/j5sROztDSpHT/IRIV38HEx7uf88GfuEp7kf7LMIgLXvdfiZF+11sUtWBZbB31KFG02X
1KKpB6T6zbeoeokgAdNPkMActeQ5MbIVaYsbeSZNuNTg66SnQUOaJH2NtDcdkIZp9eYUkzH/uTn/
LEm4w8ahiMHwQ0hcPvndo+o8DDL9CsXNGG6agOxQ4fW0vJXSyt25dIkxl/93cDAv/ixALkMnBaCX
G9uq/T2kXV4WhQ9dHzzU1vjNarJ/EfjPc9Z0NeNyNdHhQyDiQCg2k20osOx50LDhduEmK3nFgEr8
z9XkXJigJlqrTWqRIMyBWML8oNCx1hvf7bTYGNYxbFeaIpfUhH1k0odQAJ8vOC0fKD3LV7oGgiAA
Mq3ajeFZzJPv19c0f7MYKZ9LEaw6lmODlmUurcJ58JOWd8Y+UT/E6YqYpZDqXIwQ23T9MNNYICaA
ADBt9X1zgsxPs3cz1EpHCjofHmWlXTmwtS2cr54zZXQSH/Y+enS8QP3qdL/U9kZ1Pv3f9k/Q98iC
sZeBBBxWO6RAwY8hJCQqTNf6baN8vC5rcTkwQDOfwqC/IwuOA6qerAVfELAlNEFW7JteN74Cj+he
F7OoEg4YT/OVrwNYc7lrZVvEIx38jWfwdPMG2/nAzNwvLSj2M7nIdVkL7oIqAfAxXPKga4gtFpCE
6FWe1LVn2IdHWKa8/vSggfN1Xcp8zoKSX0gRDDcf9YIKVANEbn0op9at18KyBfVGAOld5rstFXyJ
yy0bzREmIh8BRtKAz8s0u6Lviu7TVNNH6EtvYQO7hO2vDKgsXFsMAqjArgBbwzyCcFCOH5paULc1
yLdETbLvDqb+ZJXMsud37V1prA1HLSjGhTzxTgmYMfIl5EkncPdAYYNOPDtOzRpqyLuGGC6vC0HC
8z0PTRPELwQp1bHUj4bqtSbzFXDovNCFo5K8T5PDAOHy1LlMXvIInFY0ZsHUzr9ATBzzMAJ4W+UL
xvE+pV1ZtQ9JfriulUuv2wshgofPgo7X0Xx+iTTCEQ2XWQx/IZRlsEwRv8XbDm8SKv1zwZNnZYH/
QzhjB4DogPonCzYBA+I09mrHqD9Bo1HQeGxDwPYl15+BVXOpTlALd+O14eRFQ3H+SBVUViqBF5et
U+1Z3Q4svxwGqbTZydU+KNwSUrtkDTdv+SD/CBR0tve1PJMmllk395X96MB3N6w8YBa3UtF0BYwg
wCV0sZd31C2/DMoedZWj9mFwwmEjV6O/BVkbdAknL13GkzvXCVUg6fWJyp1eaCtx19I66WyhPQ+K
JpNw6NIDZSazdkk/wW7I89YPQG6cHsK14aMlb30uRNAZKWUyCa7U2ssriIuT15SJctAwYVSr9yu2
sSZKUJRWduraT1mPOWwDhj7Kp8j4EpbPQ7t3gP/ry22a3IfpdxCoJ6huUm8CZCiilvf1+ocs+bzz
JQv6A2GbbKc13yFl9HVqL7kMEVsBXaAzrFjk4gkaCk9tY8aOENMHCWUjI6zA3mCW0xuLHZzQXlns
ri9HWVzPmRQhJAqh2YanBikxvH4z1eH43ZZhJ74Nq71v3J6sbOfDo5PcK5Y3dF+N5Jc/fW/WYP3m
XRMvZMad/l6roK0jE1U9HC44n2hrgWzVQyhb0SICDoxZk7ds/4110JHAjL6umMC8XVqHaUOcJYEN
4k2TU25SaEv2PKe/GYC+rZyithRr0LYNOhxiQAIQRMFWGiblDKFCf8mm2g4bGpTc0Uvc5IFC6xGY
sm2/jaAhd9NfjCDtILn68rPcZo/qQ7RR9lxmX1IvvJMP/3QcZr5Uzz5M7L0ml0rjQ8+HVfZz4ocu
xB3J2iDXktWqIJPhB5lnZhrzcp8nrR/TNNdqL6tfKhkfER/a8caYtoq6Vlhe2udzUYIvikZHGSaN
5bTNVqZukYDIft1W1iQILiiDGLVPJiQUkHo3SuUma9WkxZvjfBGCd2EKK4v0EyKi+GjUt6G+7bNv
oXyI9W0n3fjNnTKs1HuWvIwKDJGlMlBvkym9PKGuzrMxVmYt0Hfg1FfRnbMm4ncFU7RuIPN4kQOO
SoehoAW0e/FyiNECesxuml2zd5xN8xbtv4ybble6GVjB/oymC5pncyi20sp9vOTizsULmiGBvsA8
07ypkGLI+GkiY0u/iaZ/I4dYHwKNGShLBBaxzV6Om4hljsMj/Oog65vFo6E+X9fCxQM7kyI4bFmV
evCskBLHMlMIBxOez2ZtMONdc+3sHEALBUCPRhV6FoQHTK+m3TwGSmrDzh4keV8zm2e/+MFLNwHV
UtwmzocM+bq9c9Kts2ZpS+JVRplBe7d4QoFAcamV6WgGoVKMjacOjyD7bgbryQq/GMObmn+SKjjb
No15Y2MU2iP4edc3eMHM5/QRrWr0iYCcLlhEY/H+VBy9obVd+mGXMC03xhr215IMlaEyg1FxkFtE
HJUuOTXt6ACTDPQIBL+jsTOs5On6OhbuVNpgyaITOlB9ELu+5V4xkxrMT88A3GSKoDPQ3dr+1UXb
ZqjdyN5dF7dgZRfiBNdlhmMmRxPipD7ewed+r0mDC4HbJjeGw3VRv68mwaHAgkJwCUYciWHxTg1t
6Ld9B8LT/qZwmeL1/E3hGqGbbLqbYs90IADl2+/2pnKNjycvdC2PwfbNW7ZJ7jRPdq2v9cril/b6
7IPEu1RyUr2fdD6Ipl81+jla4QaXHUI5Ay9OWY8rD/2lBzEbMENvY6gG4xGX9nEKjEKHur31FMV1
XIkhEFDyvLfmNTw4ifu1z9wCcMBxJWp6B4WPsAuxgu9R6xPpyQaxL9l2kGE+d7s9Eymuf9Q/QEx7
cHanWwaWXWfr/EWKPnO/OcdvzcEPXM0Nds33B3jc4CP3/O11hViKYvkwiwkhnq6wNwj+ImgjmVol
H+Z/lnblXbBp36BVgB3rLtgqMP66tLl62TH+F67iXKx6eQx+kErKpCE2aDQXEmfX/nJ9Yb/RMd5r
+p+FCQetyb1xqiwkDG+njXaANPGheIhfm8+R5z8b5IDd4Fl/LQknaUfY3ITbxP31f/wE4dCzMjEC
WF5bb/Qat9u235U7fVN8/pDdv30t7419/8X3OGlpA5DhZry1V5RuqVvp4myF6MFRg4DaKlsgHe6H
x+wX7ZsHwzzYx7fXYk/jng+L11/Mqj87e+tpdH9cX74yu/trJzD7vbOc8VDTR6RHLN94fLQ92B++
KxsYft3g6U3x4Nzeal49uCuF1nezz78tDegrAGNnaEjRwzlJGZXZlLRe52+bcmeocGYydTuYGwqj
cnsvBTeUDiEhtVtP/isKt8NaIWDxDp7nrsGOo1GV5ofLhY+lVZpWz75P4OLCPukmoF7glD292mva
sXAe7cYFoM/N8ofJfijX3r9LFwowLjM05gxhK96R0qBOhQ4Ttdcbt3bMdPExdwLywS/XD3hNjGDD
PUMKaiNzvj7ALVNV3EF18ibV4UdIuVdi7XdDI79Plc7kmSvBAvpScFNhHraKMeuS8wgd8Cbc+08Q
2B6HT/YnZa8dTrfDR+k+//Vs/CDq2HGV7JrN6A5e82XNqpY95tmnCMuu48bqgfRqPTjrDag9aPgY
NmCQw2qLQEgoVfe0l3fTjXW8vt9Lb5w55gFhRHHASBBT/MOoyIC1wDDltKM3WcMecBivrTnaIZuY
eB8fSbB+a1ttq4I0cl34UtxFalyf4YFmoh8htkulWquqEbNSA5p+f57WZkkWgnMAteaoBJPhMSX8
+/AFOPDzsqtqOI6DG5SFFewGJUiZhc+CauXaW3BNjg3kHeiVM/C5CFNvWHKYWzI13ayB205ynqva
9iIjde3or1O5loWfExWCI7yQJjjC2ldqM4jm3qs88PL0HnYwHz6twvyYwFyeNPe6tqIqyxJJvNAp
P1euBQ9Ez44OIzMOz4rSLcTjEH9/icE07TLtue9+pX4AU9haUW0ptgKbHCvnkUXyVqzdxHp8ak2D
5hCl9RoDYIvAhR4VqPKt3B/VFIiZ1NMliubfDHhb6+RYaSvx7cK5XmiREErD6NuM1YAWpW17zGtg
ORttO9pwoEcQOoVf/4VNoLJ0e4KDSMvnpZ9vYEnsu75ouUoiWhObu0FOV17GS3sKQYwGgp5Nlo/M
+KWMIC5GWdbK1itgEo9A8pt8Wi5re5v4Bfyt+Y3fBwwfRAerBgQAQptCgW+x1jzQTNec8JLDp7cV
5g2uFsjRhJBKPWWwOXR16+WSvS2HllEzJlHGdD/4wwHQ+F2epzurf1YK08tkbZ924zFXFbeySxeq
1zumAb1QKo4dMDmd/1ecf0soVhpd6eVJej9GNgguLfyw9DVfP6hFz8m8Ie8ezdCJDAR7SHQ1lAKZ
L1eqV6u/UxxXbb+W9r4LP8CnN+S3JrP/KzLne0Cw+hkI6m+ZgtWbvlHLcoPMoEnciK6DXJO8oN9m
mrSTi8fBuVfSlPkVuhN33b9IC18IF9QmTH11iEeEd730uW2YBLc/NUq7jdPMHYCE0sfvK8tdMr3z
5Yqml9tGM7Tzckt6LcnxhfnXhIS0qW/MwIRJZ6PVBzmIXU0n7dK6qbyPJLzhz368tZyfK18zq+K1
zZ8d5FnsSV0MEq6Br7GYBHSGu98dwwYwANvJT7aW/6HKXyGmBZ7lS5X+lOznFfnisPocr1gzFDsX
tU4xXjAVI1Hqikk29l/9VBPl6uEL2RdVPRomc607J6HXcK02v/SUPpcpPDf0SFHKQT/he9Pn8LQD
znGUTAihd6ehdItgxTMtBAQXzl6QFo69JgUOl5pmFa95w1SU06r1istZUKoLIYLd6lEvBQAE0n1+
Co5BEHmm8VSbkUcladfq/6J5DWmU/RyZUSaUWVCauLWyYeLWdCJ5a6mTZ0dflCj61Bb2bowJEJTy
eF1P5u8X1PRcosi2QdimwNM6d2zSz1uq6cGHOzhJ/0WGHzF0DcEdMqMCC95AggSvL2KaeSWeZG4p
TX/J8rfrK1lQvgsRgvn7qlb26tx7Ksf5gcSoaw5gYnsKaHBDGMF6/npd3qJmAONnyY5JpVjM42hD
RANZUbGkHHpmbdf4j3W0t1NPy9fwWJfuYEhy/sgSVP2UOyPQfciypkL+MLblvROZT93k7MsT3dGa
Kj2rOkTkChll2IXT8YNPvmcLTN5Nl2bxY2tn2efry196Y158k2AZzqnsT07EN/lZ/KIVzV8ZJLFp
mrz5/UtGATDx/U0PRIaRxO6kM7nqB2+qGaz5nIWQAEaamUtyxlo0TWEEqww02sQrWutAkOyrb127
cZIvGeBrK8udTU80lHM5wvuPPEbly03P8NoGeKhgGx18JoU8HKtr7L9J9+OmeZy22SZ4lu7M7XXh
S0Z6Lnu+6M/ukpNzikermGWryd5IocRWnWOm/ZutPNcyIV4oCqOD+RcjbfKH0wx51wCVObxY3eH6
cpaOjAw9XU4ORQKgBC6XMzV5QckPOVHg2fLeCpJjwQjbakPpb68intm5IMFsdOM0RFqHip7sNzns
9ubYkl32rc9BmB+09CvUbgfFHlxtbDdZ86VRTx86w/lSoqxKnjzEI0TETrbicRf91NnqBbsp6IUY
5JCPYvRbte50QrPG3mcWrcoM/Qz/lBCPOAAz/bPZwqFKktRJtcpmdyNlhHYzAGVFa9K/OVFOk05G
5lDESmQvD3k9xHROVqUXWiW0zrlr0MeWKCvX8fLm/RE0//7MEmCL9k9j3DAzkf/QjemDBdKYvTPy
TTe+aX6/clTLivpH2uwTzqTVfdhEdO1iEBoclNCcOM1eUuoHyKav79+ScwE0+v/vn3gLF5lFvSmj
GzmMvjYUIFJ5k7WZ1xpfKtDR7eR2WAPBWcpSEmUQIsL6q8J2INzIiU8T6O85iikbDkM1uAqdIXlU
uqlePCTa4ElmubONH133y8h/qkwi8/hy5dzZmF22v778Rf929i3CqU6GWgFSydXd9DGoK7RibPpK
Czd6FCaH66KWjvR82cKRlkaR2rGOqKQPjilc3wFkevGUedOgetdFraxKHA4eu3JQB6YRPEOR7ouK
4ommHkzr6bqUxdjgbEW/c/BnSorWpIXlI8aX0n0X6V+kguZ5o91KgQafjOolCk2BvbkfLMrbp3hr
RZRgdUhL+jW8zSXrxKur4HIZJlln4Y605b6TKgM1boLeS4HMNlvLaxzjrm+/RwoIvvm0dmctRWHA
v9CkYpOU1MRqc0/AV4c23lQbtc9O3UWQCsQpQvNqU2nquAkCZcVYxVUq1NdVBmyxVxDIDLHb0ijT
Uauiynaz6nvkAGdq/6jmkdjqIY6PlrpSLxQX+FsaaWe6PLjVwWG59EGYr5bLegvHhT0dNM1/KriV
aem+18mmadPa/JFoH7M42jwUg0IctW1buDJJ5tWt0jg2aJyKC2K0ofU7a/IUfw2qWrQOhXfATAMN
3jZdFzCvXa4Lvm+/CE6O5Oqnb1EhPyWhtZO04tN163i/e0hhtBUfx0TVO/zBpMy1aIhC2v0a5a0t
871fjp8GyXLcU93nnsLNe13g0rJmREW8Of3jdG9eLmvq8vEkKQlA08WnvGwfwsjyFHNt896VAGZa
b0ufOQlnxFl6VS/FpCoYDoWUht7ta+YmbuBC9Pf2xdt6T2vVrPnAz2MoJKmmxZTCXMgkXBOCtRCG
HN/IHZB79/UGysH9/q7ZpC5sgNc37vfOXBMkaF6vqUMyRj6AUW72m68dGGuot82txv8xbU0dev5N
5t6+vm7une394849DvPC9x/edPcOjPqNsS23xvbN/aC70KS6qftlv332Dk8/ftyuPQjeG8rlvggn
oNphAmAl+yJZlO+jLo/2uVIWWzVIPlpGr6wkO94r8ixunq6gqYcWJeGKHICvVXqF3Ym74cYGLU+u
rBu7r+6Hod1B87Jy7O/VmJCR6h2w/7hyTRybLpkJz6OOZ3M7dDdNBT5rMva3pSp9uH7qYuDzH+36
syzBC6S+ZLV2xbJCG5ha/7Wbsm3SwFHTDQeNYTrTSBXXDI3NdbHvlgeYy8wPDDYprvwd8u8U6I1m
DwAeB8XkmdADGonprkLhL0mB24EDU+fsuSbEGqofOhCTDsybN3dGXboqOFL/im9E0S0AjBXcAbW5
S09QJVUpa3mf0IXfHQxwknCFKzHTwjpYAjWV2VvP0G+XIrop6LSUmUpv8k8vYSjvGiiB5dT65zo3
k2D8ntWfZ5WElei+0VTKzDYT24nLbPSmk4HIfr1+8u8v7/kO/SNEeErDLzKOKUReEM6wZ0pQHjtY
YXTe1kBP7VP/VzjUz9dFvhuERcnt36xAuFHa8cRU7Ckq+2TshsijFeAp7NWdDr72UMtvihI8Dclp
k+XyF0WhwzKoNpGerHjWd66DZCIAouSB4UACz0tQw65jjPMUgkzay6fKbXvrzckt41uldYqnQGe/
Sat8/Hx9zQsqg2HJ3FA0IM66f6kyQ693bWwWkVfHarU1mUk5wLwUbYMeo74u6l2LqsL6CMOQxuQ5
vdrzt5wFwGFM3erUKJE3BrtJgXczl7f59OKnp0OTvHQptfHg7gQ1SpjOW+1l6adx2JtZzMCifJS6
h9r/aVlHY+31qL67OucPs0lKQWfMA/x3Bu3sw6Z67JNKJ1k85VTw6PKKiaKcvAErJFAAqU3GIjI9
06wT+lsls2sPBVAfHyB+kbZyVHf+IYvsILypuRlGl9hP2xhJpT71wcArvj7Rer9TpEG6teUo1z0l
SVvJK/p+CMCDrLTXzoqcYBfrVdyt+M/3Kj2jYVG7plhO7zEGdbnnteHLCUgaIMbXh5jnmhJ6k3mU
c+80kZzKwU+BzwZ8/zWkrAW9Qq4OZ5xMDVB/R5RZhbnP4BGOGxPSEoOWGmkTWMp2RadmX3MRjLA+
7gYqq8TCCuHw5frMZnB4jwMVcko5LMbwpOjJsT9TSE6mbQ29YhttK/9GC/an4oV84GA/17IXnr6V
5a1ebGlvHbpHyO+uf9aCQhGXk0SfjYrmNWHXzeRUGVFf0iBf7H2YJhTc1nUJ7+qUGNOFiPkTznS2
GypGzBpElG+xDtupFxXu6WZ87b8PX9dIQhcc09wagP6oUDpyL13KcqZqqNICWTbgoGN31zePrQoV
EIAsaw0QS3rDCAdtK/ObA2qcS1EBrdJB5HDhT0F5aP1pEyTG0S7WoGXfBYX888RMwMujntzJ78IZ
9TRIch17JZSud1VlT5uy90tPnk7yQYkCc+VmXpQH9AsX2tw4Ll7+ST2dlMYEP8gJ0xsKykGk7gJi
Q33lEbqwfdB5AHj4m1PoHSVmlCYnNYga1jVWD9xYb63PmJ9kf7qufUvLmQnXeT2B5qeLGCX4wSkk
dI69NP5LMX6cTjtT+1GGKyHAshQImnRCQAgXBNuOIlkJuwhusUA+ttOPCeULhg/RGoTI0p7hqigP
abxx3/XgxWlLcOs7kRcTSQMObmQ3WaUz4e1EcbEC9f6u0XLWawCcZpZ0nu7v7sAYCvPCipi4VMNe
fhkyywEtPIyVp2GUweoZAclUXVlS5e9NDgNS3o7d5zQKprusj2XrQz2kZYbv5qW8121LrlxLbnxg
Puvh0xQG6ZtlNcbBsnOKg+PJtr7qcaF8u374S/tFbxkdi4zMwYcmJDqqjnsKwK3I6/Rx40MMozvF
wfGdFR+6dPrnYoQoM1eBcTcsxKQhc3kDAF4yk97JZvJfrq9nURCtHsAX0S/4ruTp6JVaTjrxfkd2
NwQUQde/KHZSfSRpo71NZkhgcF3iwg6aJnEGXXJE6dCPXTq5Us6U0S6j1LPM5Cg5w0afaOdvo/11
Me9CaFJ8VG5mz83yULxLMVqt+noLfJrn6zUoTJ1DXKvejE7nuAaslGXVbkga/xuZFlAk8BFSGRdO
rfUBIQ8sZDoRBOsn1PZYKk91waMx+5CssVIuXEwzGSBeda6cUCu+XCH06QZMOgmlXNu8lQkSs5NF
2vtX1JIFt06762tbOjYyK0TnM74/KNaX0irf7sGvmwkwJvtGNuArtQ36J1dcxII6AqxLA5c1A5+D
kHMppTP6RHKkPAWD0NzPSYQ4K11wCRs371dui4Xtm8cTTcDcqeu/U5DGYV5sSIcYgs3ktAUPW7rH
iXwfcppuYrhetj28xyv5kYXl0bKpkhYDqhXEVmETJd+WIN60Yy/rtbu46mn/ktzRzg5+n63kLNZE
CWGLPcHnWyUkfpPipbRDtyGRaBavob7iqRb04mJJgp1FsgysYI6cwiCN3TRbq40O3aT/c6/BI2XG
XCZXwftQiFnkSK71WvHnnbM3zPE++AXtcNHamM0cOAoRte7wVjANsOq4FgUx2qkuYshdE6+Iv/Rm
zQP/+R+bERP7AE1huLQrinBTpQ8sqVl0iWeGPZaa7QqN0W7/H+fj55cPvo80CFORlmitstHYoWQG
5FvS4g4SaKq38k2X/zDmHrtobWxnQQcurHbWxbNwPNKlmPgZq9Vq51Nal9T8S2MaN7U51n9d37+F
A0IU7oFWTx4+YscunZ0R/gNRRiUd7dF6HJW12cA1EcJqRiM8BaWPiBpkv49TUMekFYPg4/WFLNjn
xUIETQtHWvgnByl2L7kTvkengvFRk9beSgtuDjl0G88z0nTDC9dtX1vylI8ltLGV/gzgo3ty/MOk
hlu61JmgY475+rqW7t0zeSKOyWhrYRr4BXdg2cCdXYcF7LiB5QZq9dX37V0QBfuwSHb/QiogFHPi
mYeN+ObsQXVtgqgClKFIb6gLlelPVRncUv+QaYpH8f26uKUHKMHLH3mzDp1pvNrnViNVyAtOqjfW
oys1hgvVIMRcz73xmJEnNgDei7crcmevLfinC7nC/agrZSDTlpFS6pr2WrjTq6dR+9Tr+5bVjsW+
aJh4iPJd1xzNtXTDoiadrVmwC9OXsi7IkE1VCc0xARoapA9jGtwrRu9ORvYP4ch4LVysVbAQfXC4
+It5repdoGRuRenf7Ncm7Bbt8GxVsz6fneRUxkFXz5ozOs52MNq/+qZz0Vj6/6hArxzfojCIY8Aq
IH8BaPulsLRNg1Ojk8ptDamkcMngYGW95XOuL/I/xYeio+P4Lq8jV5OPsrEP42++aXqn4PVUrPif
d8ilEEFekF8KjkG2iy5O/R6YfFoZPuaTIs/VE+N2MMAeKR2nBbuPQYTEV7lF8izcdp0PBFMX99tG
i+yVwxbdBkUckwCcnBGZG0IyIYw4yT1lIsnGT8hHIx69njM37jTlpT59XIWgft+NwMDbnBOkuCIz
NiDewvNr6DRJRei97r7vjj8/vG0fnoPNGpPzO2aEea4OoFG4yefrnrz25XEHUql14ZRF3ovhUpR0
3TvKgK63PazUJBxRr34P8M07yKwOczqO6I58NS3UoIy8zT3Vz9f7//zZ7e539y5i+eHP9r//8Ze9
e3T5oTT539+52627zd27O29zeHo6/Ho6bG6fXp5efrwcVkxgVqtzD8ankuAiKzj/8EgX1A6MC0P3
i448v9d4u90u8n7/OYTudUHvEu6/BYHwRojPqBR6dbn5cl9kSTay+ZvbzWa32bHorbty2S2dMJTs
OHZqWtSfxRH4WnOyjC6LiHLw7e3L7eb+r93+C3XeL9uVI36Xy/69nDNJgp+S80DxnRBJt/f3HBtF
9Ov79ZtMUTwYsoJz0whJa1tEJYgKB0DXCF6m2/9H2pctuY0rUX4RI7gvr9wklaTaXdsLw1tx3wmC
5NfPQfXctgRxhHCP21Hd9zrCSQCJRCJx8pyj778dw9/uBu7gbQUx8Ktwdc0ONxBlLOskr2Hn+PHx
4/n5OXYX9xkv5MA8oque/fMM08Eh8LZPn4339PlEXfbP54we64T96+H6yL9aXS+/COQxjo0rJ2p6
557SgauhApAEnsK2y+5uh+ll0AFvu/U8wfC//rJrxrhTlFoVmN5aZsyH97vh4wY7E5b8rS8wdYFV
YC6D7la8N/2DiuDCjzz18Tw4PTN1ZDsg3LFtzwIBhofx+ez3f5nLE5ssgTk5TmMnn0jfDrAJ3I+L
H+gbx88XjDb3Uu/35nVzf7g/HALBIl4iBbnBcgcIaUc1kXMYRgSs3TB83rx7t6KgsrrfT6dUPx+e
FStq06VseP4RApWInvcbeOo3kZtcnM782nE+aaZFx7jdYOjND3cb91Zk4ZJqgU2YqeuQTlJQq+HR
sFpWV1I+/7NSe8t9G0MS+CFQKk3w8ytUelu2BwTQ2PXtf2KW2/65FpXo5oBZ5h+5+0a8t5c+oDgO
ZoDW+2D0fQu7wsVJyeAxaIDCf76C8wGN8BC+cE0X1K3Ynb7gYHJY5fZiY558GHde2FVCF1X/Z2nZ
Meofv35g47DNw05UHKNss7If+IlfB/z7azNhO+GXz7bx9f1k8gn/lx/8+Soecyu1UUsArPtnD//z
Qexn6P9zerOvYN+C3zgR2C/RF1zSi8FPwBgF8jQUNJHHcPNS19Bn1TsVXwDDyCi+fiFEPrqvGP2t
d8PCpP8QipKai5wGJXZIIoB9lvWNXjwWaF2faKMNuyOZO5eYoMR0QGmYG4FWiC7jX5XZs8XnjHFR
ecgqKUtsDYdf7d7FbuxCUs0b3d/4rwV0I+z/QeYWYLwuhr053HuPu8fNLggw/M/Ph1+Yll2IOLd/
edhvH/yHl5f9w5a4n7FP3V8iUBd/EWP5MZsUJFJ4Z8VLx3kQMnJaVlB0AH4WFKzgvJrR4BMsiob+
r3aKiLUB02a6i7uqEATZlSWByoEBsD7eo9DeygUlULG286IDkTIBkumC3AhiTPXyZsxGdpNXnSJI
4VbNmcjRddyVFJ3HDHektrpxAaJnBP1Gi9dtJ1AdVngOrm+yC5wiJhTPH0AOYV4tMHdy44ppKoOT
FIYUsOcqJpoRJ+i4JO4SHyItTKS3OPrWV+FUvarWZjK9WX0qpMA2N4LvYKcH54Vn38F7YT45Monw
HWYWubYahYUTWuU96Kn0BlyiICI5WAicStBWYIIBkZokKL+z4HvtAzjP6hegFmYgHD1dARqV2rEL
+IFbGXher+Q8KOMo6CDzcn3YK+58NmruRIi0hhgZhdFhSoKsuemggVIkoTRupen9P5gCOYYKl9Kg
wsYtdB85RAV0IIdweQ2d702jBkUHDs/Rj0RUHOyvuphKvBOiHIW4afLOa+e1pccd7s6Tc7cMeJt5
XUQC0+sm8NiEWywgLjzZRybrY9UyuF4yt6CE82fls4jfrs/YZSLC9gbe0f5nhEvoki6JFtRxc0/u
8drq6mgvCyQtJm/lCGI2E20K2zhf5KdqQsdX0TT0MKCmMQJZIqW7vEgN0UVodZOcfBCX6KFdeGlS
KNF5CYRIZK9L0P5l+0a0t8CRnzw46a51wpSgA8Q6pobXKaIPYAYuV9ZC6yvIawBU49Jqdcj1xULv
HuuZ9gbFK6VA03emfDTQ3mekbi35DuiGqTe1P3VjJ1iPizTlaz3+WOfWQ5r12ZhbuHAtb5LhdrEi
V01/2LNP6asMQuUu7DvBiNf97I9JbsYd4MPGqsOAteijyB/n5ljqn9eHtRoDIO30vznl8uq6lRel
YSaW9EPufqInu7TvxmUzWqJXU9Fg2J+fXFD0skZTdI3507L5tiYfkiOHqhABthpIT8bDRXInh9xG
NzIrYKFJQOKkb6jtWVBqtbrAcgRhm6Vg1zySC9u1U+UGWBQQa5Z7SgFJuDXNw1Rt0sbPh5tY8a4v
1mXHIueDXMRuUfvNiAR7FYRE3qLP3tW2y4/iR7yrd9kjSCw2+TMc8sffAqLZOQ2YCt5NgYtGqymX
ippaW3RR7QD21Tyk9HucocIukrFe848TG3wnC1FzpUTLMLSr88iVh9xVQfa8VMH1KVxLbU6tXMQQ
Y6JmCytloT2rVAvQESyPNAfHm2Dzrnki8nd0RoCMBCgBbvPSLtc7J5EQL5p93IWlcpfObyQlLjH2
NNpcH9bq5J0Y47axUhjmNCowRiMamPFDBpBMN/64bmR17k6McDs4QgREVggjFo49dTyWZligUUyO
RKF2dTQa2nEMsKEAxcm5mz1U8TL3OMIbsFHUP6eRurNR+oYSdK0a2MlTocm+UuOKUHmk82ftLpm+
d0TwGavD/fMVX3XOk4CF7vgxlRp8RZUBUPJ9Mm604imS/L+fVBRkcZ8ATBfFeM5NHAdnuJnj2W5Y
bvXcd+xbafJtEfJwbUaRXgN3iBd2tMJzM2o2Y9JTcEmh9W7CQ+R7LxUuzQRPCZclNoQJdFIBmcc0
2S5ujjOweTIYN/BwJEuZR4q20F2tqCGooLa0dhH/ITuDt40uiHObHG17aUB0R+f6OJlWD4pwu7Db
31RCrdQdszp2VG/JEuLbcaH+lvvCyNwuiic1qI1KbsN+nusm0O1yGA7jqE3ypiiNCZlJpze6r2tV
LGrEXXMJ8H2DOUpDae+ClqsAWZBE0qHwWkX1qygoFXfSbZfMArjKWqqFxhrkOOghRKbPnStNo2it
ZGEi2y4Gj3JmfRaNIdKFWDUCTnuHcYUDHsh5XkT0REKLHy49db9P48SNq0QQA1fny7Fl1ssHlBvf
s2GOCWmXBZCzFNQE/jR9dAq6PicAVqZ2FmykteGgvRzQDtbODl7B8/wiwrtDO0MZAbR3pWvXD2Mh
APasGkDFTgGZB5BEfNYPCVBDKgoMBlzyOJx22fDzeihYN2CowKnIiAU8is2Jsyl2dKDYFmr9cgrZ
s7tE1O9/+ZyBPQoSazzw2rh1AwZ4Pk11p5Ztl6EHduqjjZIGjoobbelLpq8ZL3FG/VY6VDYTsRMU
FdZH98cw+/OTcDo2MeQkCqDmrLb6DjyEp8eqYNusudvp2LgDSukLuwQdOcAB6jvw0L42BZJthLMh
OG1ZtOTTPrCJAChnWgCn854A1nPLRlM4gCqWEnlJ+3NiHIf0tRuze2eChoVeFQcZ7QfX/WN1eABv
omUVDS0X/dMlnh+HaITZeUSHktJqfp5ZP4oaUhXSr+um1t0E5wQK1Iw1hX+UklEsrkyGARgbzTOj
g1XfzSbaVXeq9rtut4bxIKnP1ri9bpbt0YuJZcgpPEfLOu7v5z6ipzVQRQzraHbJvQr+4epXO216
O9/oNLxuavVEhBjLF3m9DtDjuak20VWwkCOUS61zS1PVU4AMHOI8uG5mbc1Q6P/XDJexF71O6gHE
yt4caaOrUajkQaIYjTd3GSkEsyeyxR3yeo6udIi2Y82qd7vYV/mxaG5J9XZ9RBcQHHYZwMmEtmmg
m6Bgy5mJy3TuNZzGHi4jvwlQ/61MXKtIUCrW3TLp7vOq8Gs0v3eivubVEGKaFsI7qpJoCz9fs1of
E6tV4R7tgOtdr3TgnxaylImMcPd84N0reAaMoAPwhUbyswUR9etTuOrmOKvAAMzyS57TWpotZ1ok
nCSzRH63cbpr6AzqK2dr04+2EwGImYtdbKoTa9yANBmXfLBrFR5RFiTSMglQcnVj+h1IxddodG4V
4/X6+C5hHuyQQb8BVgk9B0BgnC+UYWlSmUowWSfNAwV9htKk3ywotkNTx6VR4RuV4g9V07iR9qY5
s68S3Sd2E1idiPN/fa7/fAq3ASNwIxVFi2PHMajXSth6t0MbEBBgFCJa45WJtmT0jYAbAZrgF1Tl
facubRnBc+LJ9pt+k1l+YoDSA6xP9ockIrwVWeOWNSX2MC4lcIwm7svm8q2N36ZYxTsNrkzOjSmS
MFsJLkBPAWoBCAnoZng4Y990xqJSguPbsDao+xHplzE82ksrOORWzlYLWRwuEIwo6ILDU58gZd6V
I/BPxlvVPZsUXcs3lQ76zt7tIK1FGsHD6No8QkxLhbgeRoZz9dxX7ZLIzhLhpCuW+6n1kmraq8GO
ZME49H+JfEfktJh/aCApReM33/EpS2YXyw3OnJ7Y+wl5hTuRHD4C5pwot+5N/W9bPv4xiO5yTUP9
Bu0K52Nb4nqKcgmhOqPqhki2O+BJg2KfXd/va76BDpb/mfl64T1J7bpebYyBmYlwLcr6I+ikokYN
JzW8bmctK4EKPSBkBrCm0OriDoDWMcjQLEwCrOlUzwHLNVotK7Xdz4X+IE19+mCns/Yzak3Q6VQA
uyaZSRKQW5pV6wm+ZaUejGdZB8+BWEuGqzqfWymx1XKwFXxLdmjAl25Q8KlHLHdHL24oyQhoeE9x
2u/X7a6664lZdnydzHUCwr5pTFTk75P00NbYiIn5Uif2RnKW+9bKXFrVgi355ZfcCXI2VC6vNqIp
0vpKK7xG/T01wTRuVH0XOwfL2Vn6nTN8I2XYgpzayHY0Elwh1+LB6TRzSw4OVMWCeiGO4+kjlT/Q
Hl8sIIEiNwYwv07vpqIiq2iCubi69FGb1iYM1rPkkuK1Xb6VkLlQ68yj5YeSbK+v58r5ZOE6ZgKw
iH4i9N+cryehw1LHjBN5kMGT3G8HC3yotiePsUtFTT7rC4maAvjLwS4O5t9zY3k8RaOUYmya2cio
jacAgNA5DYZSB/e2Ev3U46wJcpAQ3KAL70mCrKFPrcH0UAB2cIgnIra7tdEDZKAzUCIkRflKn0Ob
NjMqHZ4V2YFloDs622R9aEv5pi2XzfWpVtnS8X58Yo2v6NWZFg8NWNTB+nlHFIhLtB10ToYHBC8v
qXWflplfdeqxTcJG8VXP2pnpc5MdEKSl8lGGSOb95Eu+kgk+bCXltHA04B0c5TPwu/KhROtBOWRi
Fia8i+Ztc4ejYXd97GshmvGMAOgLHRV0JJyvPPSRE2jtsWiVp1buz+AF7dzZAu15t7RpmE7O8PT3
FgG+BagR2mAoyXC+NrZ4MbOrCBbTLrsjcY86mbzkx3ZUUj+Kh969bo+NgF9c3EYAXQFGAirD3CTi
8mFIQDLjUo6e/4jsFnhs8vu6jdUD6NQIF331aellmsDIKDmOOzUg6oiloDA0f8go0OvTZkElpcqc
h8lyUmgz/RJ8wNqpc7qObJ1Pwj94M3IV+TySedb51X4fyTdzCagCsMTrpB7LBBeJ9+s2V70TgQke
iE2q82oh6JSL86yD6xQUekBlf6CRiLl91TsBfUVhFWUpAHrPR6VESr4AWANi+P4gF3sLYhnqxqEP
1weyGmxQ/AL5nAKBCovbA3atda1Zs2ATV/e5Jt20Sfs026AdIeQ2iTv/urnVebOQVaKtEtSNPNZd
HmI6lA6iDeMY3fdm7RzMxX65bmTN67Gt/zXC+UOT4YqejDBiGBOobVtXynK/Vb9ft7J250f3JOg7
gXewVDjC+QIVSGarLDfh93r50FHFy5xml9JkK4G+YMn1LWmcPTV+W85/yrNQbkXXJsOSazxXDPQa
EidKHVw8CHZZ+q6AMzzp1HBMIsiWlpvS+KD1tAFKWxCVLzGn0N/6ssnoUZF3sr14steUiYBpy1hY
6uFs6wpc+JPlx+mLNqtbSTJv+ua5i5M9nlZ8R4fQIbqhvRn0exkSlMH6pmfJVidgyVB+Xl+NLzav
s1D39WEodSushosXgvMP6+JsrAFnRkNQLfW+ROL8JjFqWfUKkAe8qJG8vNtO4ezAbkshMDnnfkcG
vE83gFB48bBEbrvkyWvVNfJ9FalZ5EOj1WDk3jkBwQadhptqAoO1W8+m5ltq0vwi2RhTX5XK6VdR
ZfrvJOrSsNcnSKHQ1FR/gNDe2FV0zvdzbJPJi+JueSROpzw3g5y/R33LgHFJH7Zl2pcHqSLOMZfH
WlCjv0jeMDMKqofoUUTAugSUAbI5lj381JqldCOZixrgtXfXNF2307S69GcbHWIzKkmCW+TFZmdq
zExTiXFt4VGF85XJTqxsWWKQsjbPUYUygyYCH17sdM4Cd55SqMTMWZmUKFg2yHoPJrmJRPSOFxGS
2dDxXo0iG3qz+SbPcgae3aEZRqEc5Mkn4/tohVq+m6kgbH25KOfCsIRHNMihyGCS4wIK0TIrniNk
BwT6Z4PPoOpWiPDlqk/pbvGaB0gjCW4Sl1Wpr9H9scmc52Q/25U6jCbujN4U6p/5nga2v2zqQ3Hb
7qAKERo70ZJd3F04g+zPTwwWxtCZ1giD8iZ+LL+lh3w3BaB7ebweD1ac/nQu+bTWaNLEpB1LSkIr
hNpwHxoYzihIA0RWOP/LqgS1eZZfTT/Bj/MQHSDPKfl/LQx0PmVfKfzJlNmxGkGLF1ayQwQBwuS1
98cgDS3BS9HlgcbZ4bNFRR/w3AY7+oMSjtth3wWIC2/FRpR0rG7bP47+xQJ2MqBFtUrkBzBkytsl
8uNuF6nfrq//ZVaKhBevhoy9DVEPW/jcz/DCMMrDkqLMWrw3EBNGKlOPwWw+RlZoO5tc/bTksLYE
1ayLpO3LKrtMsv3r8N07RkIiUyuK0oucEdKYg5tG2xaHQC3at8yzuFiB4UEtlknVoY7FeZ5SkKJX
0VPm9SYJaq0F7PC1lt9w6rtWpAT2CInrXiIbIBz8eBGq5a2sIJIeRtJn4bEIGI3z2W30KHP0GilW
RjwaNGG1rQ8auI720ZbVWzdG41Yb5Sl+vb6qK9N7ZparQxTZoOhJwy6r/c0yepL2CziJImoE16ZL
TBk7MqHD5eBlDWcX/+qMou844DUMBfKxq0BSliTjEekBSBIIyhGyTgBGNvNm+mFXOrmtJtporjzm
KBNMeX9Dral7LECzHEOmbCm/dSAovG8LifxoHGkRnO6X9Qt8K+qYaKmH3DTImbilSMvGYOiTwlMf
yIvjloGmuokv75abOqxHV37ut9cXYeVYPzPILYJRQ6INrf2YnP5Bg36eJdJuWFvl0xFxcWjQ48GW
kKx5ihZAdblGd3KUyl72t2whuPfjFmJCrd5C3fmimURqx5akCvIT28TrB8lvKw219LETQIBW5gvX
Y6TpTLQOdGrcsV6VI1ia0CbhEZv6qYTEc/Kur8haioLOXsavwXo/+UschcAgHTsMRJ0BMQ7UKhiJ
6vbA5XeKJrC1sjiolTDUlILXLNTtz3f+KOtNMYI3HcUhd6w+uuluqIMsF3n16pBOzLBJPTkiRkpb
aGEhF5o3zhMUUFSvfrT2xV10D4Ldzyp289RVwwynbSsIrZcVMRyDNt5TAc3B3R7sYOemdS0fojzH
CJUn40m/0QMpyH7oDz+MW9QfoUq3syuXbAGo8dKd5s3bbAM1t+sLuuIyZ5/AbbHccFLVntkkV++m
fcwWwd+/djqeGeBWMZPT0UgdGDB+aqk7RG7qjq7up2A8Q2/9D1OACV67Np7Z45YzSYtkzBJ4aLIj
xxptc9AqXjY6cZebylUepM38inZ+70V7HgQp2mqGe7qc7Cg78SRJKrRCVzHU7g2aqrvU9sdXEF/X
rsIcyRse8/DvA+TZYNkWOrGYABE6gikOcWWqwCAXxNNfP/pzLsqFlEzOzKFkY6rUfGeO4GpoBGNY
3+Z/NgHLfE/G0DZJ0S4zxtBWcehoUH+bXk10QCrhdU9ftQO9dtbRpzA163M7xogCOlQy0OGmPCwG
nuDt74N262SJIGytJCzQuP9jh3NA08n72VFwU4zBEjIee/oqEZGnscDA5WRnNjhPy81I7fEOBWGM
+DGL8ApXBhUen2K6HZaj2j2k1U52vs//4bg8M8u5G8rnjpTaLFjoHkHbB2llr6n3mmipRFPIO11S
o4GbYHiR/WQ0dx1Qs1ruX3cHkQ3O7eZ6iUp1gI0uflzsbQ3NSV3YN70aXdHMCcIHXN0vipAEfZxg
M8eEtVBYJobvQJgKiulF5Vnyt3l29fSlK556KG1HYJgmxbMkyjxWr1roGgBeCPQTkJvm3L7u27If
a7g9aUPNehjLsFIgndtCGcyBZg4Fm82hqAV7bb3AgOZSdAp9cfRxKzgYidnNrGzY+ZMf7ZofC1ri
W9dBJ3N8Z3jNUX6cJLTIX1/TtQyVvU//a5Zb1EzSMswCZN7MjYV75RTGrtvtJ4+8tU/tXnSNXYso
p9a4ix+IHJe5UyxUKMttox/Rk2r3wP0H1wfFvpnf6ydWeOrNziltqFvDitG9VQ1oI4/22EAWGHEy
jMq368ZWU5JTa1xKokjttLQqrEGCfDP5MZYsu7NukQJlbgmBDld9i1EvSh6ftJsOVLA+7bxRRE60
eoiffgWXldQTaQYQ9OP16u4jdfPjsoX60pMT/FZ3fRih0abBy+F+L+qTXIsJ2K2gCwNoGjLWnNcu
jZLXtoxUsOj8rutQRvYs6fH6DP8/fPSPEc5H6QLQdzdjbEM4+saW3KKm+L08UD+CMDjdElGGt5qB
nY6Kc1PSga6nV2BQ3ShFGG2m5/ihfpugG2O6sisqYq7OITD6kJDBgwEQWefHLNoJdKdl+V5aIXk+
DNmWiq456yb+rfbyEMiadhlNJ4Q0vcxcALanPHb7UXCMr4Tus7IH54JjnsuSnaLsUaeTW9m3iij7
X4keKL+yx3cV0GHQ3p1PVGGN/UBtFHB6BOFc+pzw7JYc/5qoElfPMzPcOIZEG9LOgRktPsTZYUy2
RiSI9qtTdTIS7ohZVMlu47wsvUldfNrLbhM/X980Kyt+Ngj2BSc5otTFHeoRGATeXYCv+0zGwTUa
Acfi2s40mSyvgjs6KHq/DrUTKwuQzug4gpUs1kGDhlpAUkCW2a2qW5RmYG8y/KUPmvrbRL5Fog5N
tg25OH9mnfnLifVc0sYMzYXIT8ds0zvWEwQh9rNVubFmBtAR8zMAmiq731yfWhbTrpnlYl5aZDFu
3xj0oj320aEwjpPyrnUf2iLYUJdriMLBlyySDvTdBSNj2dPW7GUoA0BQKnFz0t6WpgSd50RQGL2c
R+A4gAnTNUiuQDOc80ZjIO1QzSZ6DCv0bZNjA2mzFsxq2k4e0Fh7X1HB49PawNDxzpoCwD0KTt3z
hZua0kQDuJV7BeDsyrc8eZT69+uLJDDBQ/wMYlZOVMNEY5BNp79pxPR7UQvPyv0VHMeg14AaFx7T
LgihIsUZcEVCS9KiuOWn3Xjlp+M2+15zh861PqSj+ZT79fb60C6Dx7lRzu1nqbEonWC0tdA7CTlu
KorkKzkNTEBpEy4BkBPK5ecL1A5DnKRtBBNB9TyGhVeG2abaOYdi1wOu60FutHqxNo33QF3nkG2c
g6h9/TLWn38BF4RLXTIrOcUXWCP0lXeGGozaiDPr5fpcrpgBUw0rMNp4REQoOx8othfYCUiKAZJv
hrPXptCSnyEkc93KFyzsPGSAKg0eAlUD6JuhJ+vcjNyrTlsWJTJSt3zMX5TRjYNM8VDWcdObdBNB
gUyLvew4BnFYPjnC7HBlN5zZ5zZcWyxq7+DtwyM3S6j4Rai/K7dzqLrFN/v4y9p8/yUYMAsZVwbM
P/EBONWVmQ2D0YehuFT28pdxr7hOYBzJFCqfgH26ApOXYRkPHuB8RiKFoAnWjvM5zuRZ6gzAh3GB
kp6y+/Z2fAKg3TyYDcpny8b5UDwgTSJPM4QPmmteBEkk0GSCGR+VXjb9JweRIc2mkkcxvKiICndp
o8dCJrd0kfqdIkeSYP+vDfTUGvuaE2u5ZWSLpKFxsErb3NWb71NVPKvxu72o23n4vD6tK54DSmB0
fuCAMNARyc9q1iQR6GvxoFDH3iR/n2bims3TdSMrEc1mW1ABASPEafga+aRMQ205BHkpQ0O5eBy0
HpAC2gKvXDNjashWwEgEfPnFMqV2mVkSxRUbhf4UCYv996m8jcIFYEcgR0SrIo8SSJ1UKtUcQJel
6n3VekFzsfvXam/gfcdNATwuTLoC/4MLzrpVQIHLxkObZD+MfVgQH3C+6wuykhFA6AkEj+CsXHmg
nROnVNpxACwlCvPlLemom6HrB8+0SojeMTwulKLt+6WzwIUMnDh4JUGzFkbFv+sli1Q6SYz+EA3o
9MWV9Wj2ykiO7ifNgp9bCSppmMxG9yx7JL5DE+q2ig3sCkpfEoBkKLr2kD6TUPFPl57uKJX0lzLq
cRtJ5bHZZo2WL/6oIaGSS3NINoQW0HoakVwd+o6SA54bu9tWmWOyb6xUvzcXEyfPMi+hOszJ3lRL
+UOda7RCpHa/I9iIqaco6OB09UVXWjS25FIH1TPH/CzlegoX3Z5/pNJsQOQ0Kp8Sqc9fGzSS73WQ
H4YGbDw0dmzum6pSE7+cnPFGL0zzbQTOb6Pmc8L6Legw+0osVbfgMx/9RS6YZkknQ5pJLYA8VmOl
3hET/uZ2FBRQtOqGZQ9sGo3uHUnW7rLJsUePOhp4eqcqqXeWkcwvDemS0EpHJ3ZrZUATBM3NTZJq
S4rH6roBQT+ZARAF/bd0V4A97C1vF2i1Dn0K3JhltKApkjLfamba3Yw6+MRQjk6qfdXk9Q2WUYsD
zcnn32qr1qW70Lx8TonaoHwGSb6w6vv0sx/aQg0lq6tQBLIsEN2TFmRBqk6H93qJx8QdEzv7ocSd
FqCpXJ9cINq0g570qKoP4JgWOCA7gnn3g3FInVpMv5WHEqXIVROprXHnLxdPn1C2kYbNksmbdGg8
dLH+ziRRneFCUY3tZDTX4KkOCT4CBndujGXbJvGAuCc9oUBVHd5qz1rc8qiD7PR23Kee+WTc5kHr
k/vyRxLYSMPU2P1bGvuvr0ATOshpQXSMBtrz88SIYkuvSmx2LQ9NiCyTSZh/rByQNphY/jXBHVka
jabaHmDCiUKDuOpx9n6gjmy56r1T+dpDu0sPnevsREijtYh/apdL75qqsOqBwm4MkTqpQC9ftbse
KUUWuMxumBXo+3xFSuyvPr2d1IfrBlbu2GCG1pBXAAD8BUw/X54B948aAkfIHWtV+rBGy3qvkhhF
xNau8OrjLH0RlpEDPgS9NMfFHZIoVX3ArstfXaxl8N+03zcpHUWdb2tDPz1OudQA5P0TjXUcp5R8
k5DSmongcX7Na04NsA84SXTsbshrtZ3wFkDVl1ytNq0D9fG5uanU/2Dp9EjlbhtOWSGiZIBh9tNH
bph+Rhq/qyhALCKqwrV86tQSN2lyTeqGSji8+3mrdDc9rtoiofaV/BANEzryUbRNGBdt9+k4qyOi
GbLRvApLow7LjfkEdvFAj5TNdecUmeLmbarlMp8l1L6jJt1Cgb4qAEsc/EE+Jn/dd8SynpNRcRM3
KVY85hEeKtAi6A9m6s+6X9Qvutz6lWR618e1dhhAckVjUpeowfBAijauR9I7mELaeGmfuk3iafrW
6TTXmHY0EznFmqOfmuMcvVdyfa4kmJtLvPaP/ix/RqM7Fi/XR7XySGBDlhAPW1Cz100oC51vqNEx
uoQ2I66BAQmsrfP0G2/IP3HkdHhrgpTARt7SvbNt3qjji7Cla46PJB9lW6h8XwJ6TDIRozBgO5EG
F9huGzgRZamD60MUWOHvnTModMx0xomaJZVrJ2hRfTRJeN3G2mqdjIQvjpQLOpDyGSMxGsPcUPC3
4YFQOYJXVcGzcpQ9/f+Z4/ZYOutt0Rcwp2k/C2hAIENuoslNstfrdr6KtXwGdDoubodlbWkrEruF
pd+dZxm1Rnc5oGiGw/NgBXjQAu/KrR2mPwRmGdL8wizSDqRBQEeBV/XcKTuEkC4i6KUZcYKWBvre
H4n6pMwo46Y+RO2GWYxsWNvfDCBpsEoBOqm5oTqJktCYddZoddVA3VLb14Q8EdqUARSjRjwyS44A
NbUWKqEFDc1JxF7IAXLDRCZMNYv1hUpUJyDGvDdyAu7WtJJ3jd2+QQFB9Ja+apFh+/GUrjvIIc4n
FgK8et/mOGrqubCAB1DSZZvTVPlQ80hKvFZvo2JToiVF8Cqwkheg/wQdkmD/xbWCR/diiavcBGmC
VyXGriZHC+Ka131mZZdDrBfgYcgc4J2Ob52TALi2dQL8sJznZWAscuKbHUSEotT6fd3SxRyCPQkI
WtQ/GJUAfp/PIRrkZoU6pPIgEeiq01Yhvzr9wUh/miJy24uowiyh0mrg/ovuIX61SEYGS6lHSA6D
QjWTB19LtyYqZiIdxwvX5+xwI8p6h6AiihFpVhHi2vXTRmctiNDCvHDejUi/aXIRYFBkki3nSR5n
VRQVqwUmcckAIZqfJI/9HHtjDc6En8koYtBYn0ngBEEEBPlVfqfN6NwsVAsqdlmM15LxtoEU0Jg+
GPlfJ1psKg14Biv14MmHK8RAPn5W5RKG+uLVKI9SEXaoLVRO0NLUve6Hq1N4Yoo7BKpmcqxJg6lZ
AlGT6qolCYriJgbnUJ4fjL/GsHEj40KHlmqJ7HRsCkFblyfRPqZ0e31El8kIZ4NzxDJ1ylQnbPbm
j8p8nBWQr0yuPd8M2U23hDkFjZNbQN4420rG7JnpN+o8msM9HqqAnn8WfA2bwLNTiPsazkczldS1
rONruhEUjXvdGF1UJN0ROPHG3DtR56pyiLbIpApIIkgoLvEGzDhqkuh9RJc7HlPPN4hktnls93MF
9Jb6niONAP3grQQiCFvJN7NTgzcSqKDuo3IK5KJRKVoK9vdfDB6EjqjvqlA54o9D3BZmmkqMnFIx
0XYGaDLoFivyTTbxQlFqWwk4r7GMvutm96bLgoPx8hENo7cVFO3ZUaVeaF3WGhnNwsboR/pKK9OP
VFBk2qVnxO1L5Kg7q7aCZsrhGlMQG/kbpVUQmcOhK+tKsM3WQsfpp3DbzIgMbSoGTAT4aps4CWTn
t5Yc5Tb+LzN+aojbYAN433Alh6HWarwif9HsjSo3bl8/m6htSrjqjr2bNfdaMgiGeAlv+5pudnSC
r1tGSeHc2RxQ1Y6tg+lmNRGtCQzzlyY/gCs+m4wgz+6S+bZUg+vba31e/9hk4e3kBFh07CzSwiao
KpY2UEF6UvhmVtJNV6TT++g09PG6xbWDGwP9v6O8oLwbl44UOpJI0J0Tr45anNzWsUqfSqfyUNL1
r1u7JD//mlQ0IEKAAlkPryFVgHClJrKMvzux3WTxZPnB0CFuaT3b5o+MekU9u6n+Vkd35K+Jjs5N
812//SQZuQ1ZbG9opxB0IyUhfqmhBp6LYuRFps4sASZgM71QJAmc51jdJC2dCktl/ZJEYTd7anxE
pRlcxDfAtVmLt4gI9lZD46lNznOsZSkqpYZNMwcEwgoLWfek6GBnoWTszXazRIEp+alIvfuy6saN
lXsxTUdbIoUCu2gR8Tpn1w23holA6A30UBIgxwc/KkJcT9DMEZn/h7QrW24cV7JfxAgu4PYKkqIk
y/Lusv3CqHKVCe77+vVz6Ji5JUEMIepOR3c/OgUwkUhknjxHNAOwel7wFkOPCsStIEA5Py9KE0+J
nZEcflO/dEMMEmsI37DXVBLdPctf4kO/dWJp+SUnJ7Md+1QeB1gqwHJWMuZqfbQppX+mscZ2Lik7
CIMXUZALAJrSj+BxUbAgCSV2M45DaoWIOTkhH4nSCUYa1rYPNQ5oeoP+Xya8o1pVnSmSLOWOpOYO
uICo3TKw71cPARFJ963t36kpzj81dGFCDe0ZlDWy2k00UK2mVmy4pSEi8bx8ny97eLIqziVNEAv0
fQZTRX7TqB+qfW+ALrE6sPITfS1t/pCVVyXYqv2PInlURgD1/etRbi2mnvwAvriSj4AjYfoLaULx
O8v2snVQSOxY6n0Wibr5y7bxbnlqisuI+iogjR2GhdPM5lfCXpMcw/1G75Zowlgl2/QkFSxuzSI2
+D/XIre7bI7KrF8uDJ38jqWbpKRSUFA2Opp8G6eiA77mNn+tIZ6eH7tAqaZYLXH/m3mxj4pmWzYB
Es4/1z/YmhV7If8lGEbVgTs5tyLFhpQ0fQDnzPWd3XQvXcncqg+862ZWj9uJGS5r0iyWRgqBGWSR
N21BNjNMRKO+rTORXPXKV8L4PWYDAV40DIylcCuK0v91QdMeGi8NiO0OclZjJMG8j1tJdvV6ZBRA
0VqQTyyvEc4hdYgogeNahX2DJ5XJy85gGVRm0YWJpEety0wQo1q9wAkXJ+OtEBSJgF4xUT7ROCec
Ky0oMg0P46x6hWaSHB2mmTbBh2VPFJPLVBEBgy9bkOCcQJ0bEH/w5i4kW+cbWhU9SP4quXAiq6Qa
hujSrqfdbDpTh1LcoG9tdfYildBEl3Zap1DTDD29jfx2Brl5OByjHDhsY/Bmw3yWC4VaVuqndrKJ
7cQtc9tJQKR93d1WfMDAN9Dg1UhCkI+c/+Q5QT0hlRTo8phIk1NaWZ4ReFX3HmoV9AQE1tbyZXSD
QcIDzhoVM5zcN6ktFBTUxZyZYa7m14B5brSjDP3BnLfK4A2dL+nO9RWuBFrEIRMkoGjuYc6Rex3o
hWWRdCaFA0YGNwrR5DO9IjzW1qEikWB9K4cXDmDjmgSb0YK+Od/NaRzSaiyxPHTl3TJAvhrTNP6d
tQ/X17Ty1XQMw6PrgLFtzDwvaz5JNMw+l6Kkx5rG1tdV1OrYLhye1QQvzHZrItL//8wtP+fEXKHU
s2wuWziGL4XNqGIf4/6OBS/50NPsv3lUYXUYSl9aG1BL5HYxK6tobGSjcEA6k1q0Rik7ThS3UV8j
izb6bi5ui0Dwklv7ciY+G84AjgJoa8+XGKqdPrJ0KJy+dluQHebpn3x6HuRasJUr3ggyg792uPAe
ZjYUSBQEJd3a9mBqNaguEfRunLQUooAWz+YDIO4p8GqpAAGh83a+pikcIYYQwZap3I/kXhodFeUI
aPt1bU91e2MqblFuagC3Ys23+j/XnWbtrMM5YRpswPiXF8zLDDM2smn8dtJW/kyqD1PfqP22tB1Z
B5Cl89NRcC6WaHWx4hOTnKOyNhjzxsBXNCAoMc/2U6aJBmhWP+CJCS6CMUObBr2HCalih0qvN1JY
bfo6utWT9EfPJgG6e+3NdrqLPPZaNdKmtFrsolkNv2t2Z6YydNrCO1QU9xC6fpJCa2Oj7NuSt8YS
ZVZrT/Ez69yxsAu7nUobq2XNLqm8KgbjU/kodb+D8NVih6J8gi5grT2XRPDqWHsznlnmDkokqWo+
WbBcV7Er1eifteygG/FdbRQvTZlupuFx0pgvhT2Y8J8mDUDgVBDOhZvP3R2JZkzFUGLzk+p3Gjx0
1eC2tpPFd33lpP0un/Fa/9GIgI+rsWjpKiMUAUTFJy7TFMpjTmCVKW7ePpnNfTBs4lyQhK3dIWBg
+j8rhMuakzjoCkmHFZ0gQ+qQq2xmZavqH+qCfnu+HgxWcjGUjaCcspC4YPyCOzWROeVEAeOXY1sv
Up74Rvk62dJTLYOHszAOsQ70tC4SIBEY5Ys5mExSpKGF0b4AJc4LxOpilBwY9DvkgxlG1MgF/rIE
VC78YMQVjVCw5YGHjH8iYMjKDtUa+R9mvMtWpWq9m4C9u76VK95xZoQ7GHpmZEELXndnHu9b1HHA
dAnpE2yf4KYSLYbz/UiylMIsFzvWL2BW0VlAh1XE27kSTZF+YnIFVQwMKPOunleYREzQqnPQWSXp
q1141uxB2BTlWtHHWd23k0yXW4+tYgCikGGqDO7m/k81PJnhk97+6/gPcNcg0sHHB8RmQbCf37lW
wwo1sJAqFRmjRbKzlRdWvFnjSPX2cwb6EjHj3/0BqTsAPbjiATnkjtZUGSmUW2ARiFsqtQG0BMKD
ArYpNf1naM2yuL+m+JoFeg6JXiWLKRDagwFoK6k/wJFI58IS9THWvhaI0oHSA5ASPUEuw21ABVaO
oV44U1unv/MgLH5ZpSK9DWpTPjWmGujeVKQhaCdZekjn2TwYEyi5fUWx2S7pzKKg1hiR9h7oaqXz
oplVvStrWS/IOFaiKBrZ0IteRr3QbuJ2v9THsekms0BOBVEtdWM09zrIiFLMhGoFo0P9fv1rrx0Y
oB4ABVCRpaJhf+5fodGVfdnAHmsrmhRABr+PSCAN+d6KmCCcra4NbV807VGJv2huSKQuOm1Z21zV
Cghm2eSpZnlbhyXmLOfymKRFtMXiBZCHtWc0NCnRwlukPi9fbCzVqghFzRIj50bwakE24tEMifI0
R6OqOFqftu+DoSVblWT6V6V39k97ZL3X9CAWpCN6PjuAqPU3PFjCiYI/xHq04kRPfKkgw+AaVc+Y
V/dG8kNnkFvLDK1xY6lWvsJZQ71DUUJFmIqvVPvB8IyZNuhtQT2KB0QHJXhUhgTg57J4V8mtakMF
w3go1QdVHV027hvioSV53VVWPt+ZzeWInbzaiDnXPbGa0pFSND3T2c2mn0tdVU9T2gK+26Kdf93i
WvfxzCR3asdpCEeTLCZrTwYrF/HB4730YBVzWyogiSt3dniLOlNbbfLyobRfr/+A9SWDzAwqSYgZ
fJqByxacTWkHlkX5tizcpn20WvTlwJGM3gOc4bq1tRwVy/2POT7BSDAyVAYKvmosA9Oobgv7OPW7
rnIkTKctAgCB8VqC+Q9NHuP3WIs03NZeWGf2ucsGmqpgZwix3HDexZCPjn6AkzqUnSl6Ydp21N/K
MBaseSUrODPJxR9odqMpseywqj6w/o8M3cLu6/q2rqRtZya4i7rs+3QeZewqg8hwAXyGrGx0tFft
bJvNbr18We+6xZWgCvYrUIVoYEgDHR63j9Kg2MOszSAztveTBUlQi9r1ryjwTeE3WzOF9z8ETgio
VtGDOD+Udp1hFCcEEnaUPorc1SHGYyVgssvoOIsgNSt3KCZ/MNuEvEqxL2oapAWbDoh6oIOboYuZ
H5CbenH82Vfb69u35oeYKsFbArFtQRZzx17pZSPoU6V0SKcDv5ybpEspSQlzh6YtZjo1ssooZNbz
gyFZ7eBmMcaF3CocMwH2fM09FZDXQqAAUpcXI6h9yAIrn2L4ToUhnxD8rhigDyxTkBuvfEVoYijQ
bcC4qwKXP/+KMpGtVpmTEo1UmoJRWVaf0Di1k1+aiEF07TCAIEOTMTmGEj3Pn9PnmDIioD50LDBf
5q/lFFO52YNYL5NGPyvYDhef4Gsu3s69YhbKO7B62hBuROnmfHGWVNdlpRS4fuUvOfGR0lKliyhm
9Psx2ST2e1G8htprnItoWVd39a9hk3uRjmWXyK0Gw0TqnaoD2YHkxva9HvxU055WwyYK9nbl6/M2
sp2G3NfmWxS+z8WxETL5kOt7wEeEsZ2yvjPwUySpdnQ476AASAQVWvlnbDaOVm/V7BDObj7RUAJ2
2Qny8b+ItHgpE4yr4DK7mDwwtUALiVbhT1u2F+t3jIEvpXgXfOy1xAS4voXG1UQOwrMHqGarZoEB
Kz26EcMmVX8GmW8tjlxv4mlfx71jmJ1gaZd1lUXwQvkr17Ac45PUpIB0spRmYGkJpWxDct+c38Pg
SCa/bUKvqx9U+dnSvqARfn21F1+VM7sEzBOzTd1qVqYBTKvHxUZCzdMY/zVlXiwAdwWpBLCqAgx9
bqEOlVBrGswXLfBCTfGU/iWWfCJtuyR20kg0bXYR4WEOrQZM7+KwAn/EXVz6DNp5iwHurSgH3GFO
3BKniT8KKRIEhbWdOzXEXftNqedhY2IWl5T5Uzfnz5rwHXsRupe1gNTeRC9yERvgYmpEglSzemC6
WftmQWC1AlWGIGxfpIeciWWVJ99fl9u0yr7lhIYXqGaYESgZie50IeA+95UI9rL6cU4WxDm5ndhy
FQX4OFOyV4CElMySDhZeKCIogcgQ59ajBMBln2Dn4mCvWC99els3jybbXT88a98HuqmYnVsiBeGR
wGM8W7OxzAyFqQVGVOm9LCuMKeUP182sedoCNQGHrIr/+BpawGR9JiZCg5XE5EYOlI6GrRK/XLdy
+VKBKwCIbqP1TUB4z4OC5DY2c+BlMZ/RSR9dpfmqpFEJ5LuTntBhZIehQQy03GqqN3YXeiGOlFWG
TtpZ/00wxIC4hhYJkpYLijytNAZMGeHFUM8toXnUjzTB1GhNCkgwFM4g2SCBAnldGdEmnp1iNgS/
YAlKZxf+9178/QHcsTDsKs3MZRTGgHxI3m0S8yYHTwnk18NM9oDlhRiV4CSuuezpmrmzoQcD3vch
0Et2PW6i9lcT+cWguXP7S/Cdl8B0bW3c2dBze4pMBWubdEha5OApLQcQWZj1PgQHPMUT0jXbX9qc
+AsSNlaR52giIOzqdXe6Wi4/JkmvWsOywQ1G0lLVJ0NGifVn1j8r49fEblvAKhPiN52gebQW71Aj
QmEKLL9AQXC7bGkTS6CEjpCqxNvQtKldgLk/fmotNwaSsnevb/ZF/vbtR3/NcXtdFVBnkaB+7IRs
/pFPldcTY192aCcsIoeK/XXd3KoP6chbFrppzPPyF0YbxTbKGxCL7Cx3qtDLPM6yH0+iZHB1WRiX
BCHJgurmk30WzUVHItipsqflUPSVPyqha1W3lkijbdWUDSonoHJkwAe4+7ysM2bUcYVQICuOHG41
yc2KzRT8jDRBgXXNNZbxdF1X0WlHznJ+FUaTNbYdJLkdpfVa3TWUhz65k40BveJD0wpO+9rVcWps
+TEn964SJcB/mzCW903u97EiU8wctTu101qBD4pMcQlYkswVyRSY0oajOX2m0j1kxwQ21hwPBC7I
8ICXwWQw95WUBoDzIoZDlB1qsB26zWDxKFUJyEiBpdXVnFhaotvJxsXQHprtApZCTExJGjBLwbHv
36+fo7Xwf7oc7hzFVU9kTO4hKyYRrUDDVkVU0VFJf86mijbjXVV51y2ubqBNABAEBQ0e65zz4bIJ
u3wCk8DIjqTYlPIuAulOLPA6kRXO6/CCs7uxghVQgtgUtB8fKILuI0W9S5kIPnLZKIcSKE4sHmsL
qhuz4udfigE3qMQW5vczJAt1Dkomu6RGldKOfJmptAPZuorrR9+HXQ8REAX4j1pwja8c6WXsRF7g
JWi28kd6LNEGLJefYJIv1fQAZCn1XV/UVDY/QWQvcM2VULWMgwFcB9VCtGi4g4a6UgE4qYwF6z0K
jtIGBahnYoxbWypushDTdtd9hmADuYt82ViC+wxy1hdjirNSj52m4WvOsuENhuVBlvO6hZXDZqkq
gabJUgcEeej5JwRkK51qdBeAPv4owyOgKzROBZz7IhucT5I0ks0MODsoxdZgU/xITOmgWOPm+kpW
PP9sJdy3GaJE18ISnlDHqH43TgpKEO1JaU3Bjl23g3GN8x0DsQzqY6CAd2TS00K+YxGkk1GNFlG+
fXO38B8fNQHABvE/2+RJFVVIOFdajWf1XIP2lXb1VCaUEcV2A2VE38u2ClZ4WVfZXgCqpx0bxmE3
NuCECCMt35KoA3ZyMlCbTAeWuLNVDf7MWLyBte5PLidyRGuUDO+t1g4yL6ljCBFG4xyaNJuSYPBa
nDpz20EGV4buWqN5SVqqgG7N449gmOX3OGzCgx2V08cYpmbwkHSq9k7QG3MLJkFsc5DN0LdSxfgd
RMl8b6ZqprqS1ed+WZb5QI0xHGJ09Osu8OugNfuDXScSKLObRGG+EobsRw3U0Q+prjTNyYuCvZeT
pURUCoMsd6wWuCqoLuebIa5jW3DU1wILULQLhQMgDBg94D5ziWswUzDgHeSgo9D9GulrSbZjdSiJ
h+7adeddOyKn1tRza2HcRYBzwxoATxQYa/S0MbuH4sZ1M2u+e2qGu/WaBCxT9gQzivZbyR6S4LHv
PiuhevKyN7znohMFxjfkqDbyrfPV1IHObI0ZSP2rz1Jz1czXyF3CYhBz3UixbxZ3dnVvGA/XF7f2
4gCF7F+zy+pPEoehZWGK9wB4ALTffa/TIntMm4QavadjGFMmd43ktZEjdTuB4ZWvZy91cYRPUAsD
CH1u2KrmVrJJC753M/okxcfcg5xLfwj7lw6CQUY4eRYeBGGi78b2OCcA/hoAdLJiP2mmf/23rNxQ
Zz+F24O2tlKI3uKnkEEx0I3XXUkHgbnWggsfyAyQaQnOyUoihYXjhlKAAJcxanS+9sAI8ohkQ4ZB
I+OpSIFlscrE0bPg2EnFF3RGt83UPJVERMX3LbbFOdmpYV5/UM+UZABpEAr0xbwL5BTJjgVMfSuR
9hZjp+OAFCiJb+IZwIF9wqTgRgbvXeQAScC+gkmTJadNDAUim1l/L6tTvI1BX1FQIiWpSqcuaN9Z
oo+vfQgxbhoTVu3Z0Ov7SZbTeznGhZyHIjHHNRdGVoouCyhFwWLIo1fjcG5a1o/QNZP6HkXw7la2
Gh1RgbwD6594dZ08oyJzr6c+KEQ0CsXOr+sOdDlVjQkrPJvBWiPjc4KG4fyDmqFuNqPdZY4xveil
vGFK9moPOe3j9MlGWyS0ZMxg9Y7S1FRh430EyH+rR0+t+kS6+DZQnkdMpEqaiM91ZW+g1wXWRRPn
DKyF/N5AWVkjtVxB5CMH6VyltaoTmfMdaks0KJhXzjKNp18j1BbS5jOo9KfrG7N2yMF8A6VN0IPK
ePCf7wthJjgzIxkiN1L2QwMI027MV0NJ/z29AMnHUhVDGQZvBf7eGeLR0Cu49TTM1IDo66L5wfwM
s9zX17PyoZeKI4gmwUqBIQG+3dMo6AAr1gQCH/V9xMubvAEyWCtuNu97+YV0m6CjIGHSqpGmUAMB
E2Aa7Vi4lTUHnFqCX3O5u0slH2UNiLvi0jW4HFFOwUiKg4VynA76dwaEDSb9REpaKzEDXw7BFa0+
CyVdY8m3T24IKbWR4DLo27qb27vn5Z9Hn1Jn7zxNdMvodivIfC/vW2ip6ZjBACsgzjUvGNix3tTG
CjdSCIFciICPAJqqr2MrAL1cPhPOzXBBH+mjVjWLXh+4WOhAjpMt4l66vFYWC3j3LFRWMrrd5xun
p1OkZDosYNbem+SXfHaTHGM6sxf8Mx/ed/zBsxIdQCCw+G6SYcwBXAHxJ7Hj9r7NI8hvt9m/g5Ng
5jSacHsGZg+9N9oawq+VvekrtFonaQLFDTvOwVfdRJsJkEI64z0ximp4a5uJ/hWuS1yaCPLclVkU
gaKBbhMRFk/mqL9Fi3VJjoLxZk7+GSi5LPOvLR69GA1AmzHoDzva3IKcwQL52Y0W3Vii18rqmnQN
lTVg5ojK1yUTZqC2DdgZGFpaqsgFBTdMNx3T9iOXfEHgukwvsaYTW9wpHnvSgDoVtvB4RU7+R1aQ
k2+NoHCI+WtGgTsim0Lb9OPzdcMra8RTzAbHBvQjsEQuzVNtK2pMUuTOkH2FYI1Vc9zMhMrx3rRj
77+whTLDQjAF+Nz3ZXgaqYY6y8EhmDs2kOkK8VXVl0sdEwkdbf+9oapgtgO9aeQcgMbz6WvZTpUa
ThVsNb4BGrLERgFMwayKYP9W+k/nhrgzV2pTbaQjDHXZTcJu59Iftd+q5YGgMUe/vc9v0HOR1dei
2FmN1yWCB8JlqgrzBL083HoYVONrRblupyGSUZCk6IMrZY3TRoYzLP1Q8ykHfk/VfieimeuVG+DM
JnevaYhmakZgcybpxo43ShZsTW2vt6KOmmhxXFApq1aPy7FGAx54UDDjY1ETBTmTooPskPROJG8i
6/26k16+kc82lJ+mwF0OcXEVi8tN1Nz2bePO5GNuCB75zhjXu3+3hrRUBiEYnlhguDq/g6ZR7muU
0fHwLyJPmyonqQ8SKn0JWCuqbqCA0giSkrUDf2qR+3i63mE21QSFg6SUfjMCSJo4g2VsIpaBC1aU
naxaU/GCRbtFAbEKl/kBqBKzpMb6MPjkTrlJdWh1RFPhquFrLoke6RffDvA46F9iUG1JMpF0ne9m
MKhD33WKhHarA9ZrBWyHzFAB6ry14ge82K5/u4sMZbEGeRdIQiC9u7geWKTnTRrAmmT/bLLQGYgg
Bfq+yM6eg5wF7lIIGGmrIkY/wvDnz2ib7jbz9o/mS/vyNXJ+9TRxgCRysbmbfxY/gWXDREgB5hDJ
0bcUxkmo7ovGjKrUlGgu4yWE6kN7bIrXGKC1BBMQGSbzh3/WreFMch8vzUBd3qtwj3D6SNHlxERR
EdM83ZTKz97C2HUgOHsX6TlnkNtdtZvbPkfdlo7j0VI3GpTQlci/7iMXoZKzwV2vwRzOmclggyEk
B9ClHDoKqHpFBGtZ80U8rlCpQaET3sjFEcD+G6ZGsFOXz6kGEmmRqNH6Zv01wIUNI2mnOSsWA+MT
KhKK8sBGQXogWoN9fnpbfdLipIUJi4EvFzSQMxH5mMAEP4NZKCBXypZtaoDBI+GrbAu+w/o2gTEA
fAgQfiNcNhCMqtFjiBZriJsFhlfXj6rxeN2nvsMYHxYMDDejOmKBxJLPbQaDGZLRYxXGi+q/YWry
NQWtv6/4yS73m60QFbzqxCf2uEVVud7Jagl7/UZ5Ut76N9V5TJwAWg73h+GgHkxX9k1XsEgVX/va
IjmPJu2cMADMsJNh4oaV7tS1O9s3fQdVbZMa5h1bVAUAZ00aVxZRaa76CXDWAOPpqAPylMBKmBiJ
WWPFZnBbZXdW869v6CUsnPx97jSFfd/HIMvA1TEZDtF6b7KoPN+mumAXRevgjlRlaKE+LSGuqFOa
KdtAFiEClHXn+M9W8VjfmnRSPIQwgTqHGbof0cN86LefIMhlX/lNSo1NtilfRKJ3QrNcYhEFdjSP
A8zaqjM9PmRfshPRDBnhzfD+Y3Kz3YvtZrogd/p+xV44JT6dAnVQpBn8C6aTO0lGL0mis02rvf6p
+pNv3VZfrft8H6d0umM4C6Fb0/hFvhGp5l6i8xevObG+HJmTSxk878BEBDgSk05n5hWvUDeu6Rh4
kq/+YIKb65sO6nKtoHdBqQcIFh5zVGSRUsxLChAfqq/qVXVQDr8xdoo/PkL1cV9T4GhuEpmKfHZ1
mQuiGFrq+AdaEOfLtOJ5nIcRyxyTghq6W6LNEB9rzdGmXam7cXCsRP3P1cWCZxZBDhQjqMdyNpsk
6LtSwmKzDCTgspd3tPLzG/0Rs4CHaYPJ/IdhO/qx98/YBnzTU8NcbDWaqq16GYYT+9jKdFKeCXCL
lb69Hk7XAsGpGS6a4luiT6DCjKy+Y34N/aM/1w2s5qqnFriQJplBoAbAe2JAzamoui835L6lNDw0
oWtQi74029x/0Hb6vehcrEQgDe1MmYAbBoUMfmhFHUumz/Uk0ap5UdCrqUCCvxtFE2krNzus4DJY
oBKYSeMCjhZntp7WM+Ic8XI0T1idoH0tEv1e+U4oWmAsXEZVEigULmDLQW1qXQ5J49h+sc0HmQkG
+77Hls9ONSqQ4ADG7D60khZlofPD1SuVjsnmjDk3o2s54da+06jlx26wqWi7iW4Sr73JHogTeqPT
OvPr/eDrRwMvjZxm980dYs1N4JHjcfbBuLZTaei+pM51V7rYae4nLnt0EuaYFbUSAL0M0yPHZLhJ
DE8L/vU4wAS+IR7coBLC0Dq3zX2I6WIQ+TKnjA9y+kg0wd9fjhO/y5gexxw3yv4mYCjnS5B6OYyy
oWBOq30p9dPQ7ge2ASUUiwSGLnx/WciJIW6vQjvAuQghxKBiOmsI9pH5QVJPSHajLqeXX9B3LqRp
yGovzlg6oyypFR0W5BqvIwX17AHDbseP0gWwwgn99hDteyfbMRof9Yf00d5lLjIAX3ouPFHT7OKM
ALIuowOGqj2m89GFON9cLcvBbZYPzFHUrzZyOwy8XHfAlU09M7BsxokDZm2sGFMEA7p5Nwcblu1K
IFJFuIUVH0HXDb6noy0ASXfOB5MgUwK9XaxUt2nQ0FzdLhQXVoqOint9QSsn6tQUL/2tjHahKSNM
jfM9Kfyu2feWIKNdWw2qIeAUAEMR5v2Xn3CyZ2nByNC1Gj4K+SQldCxuggbqY2ipJgKXX/v8p5a4
GzNXjRn4IlgqoIkX5+hiC8dxL94e8LBTE5yH2bkly0VJsF8bU6VRQ1UvcEuvCf0JzAyIm/Pv6x/o
8knHWeRcLrSBcUpHWKylzSKzQIlTOflNeKiQapFP3XJEYOjLwjVnkvO/VppxRRCY7Pa5dFuiZer8
sZ3Rkd8gIaBPVMlcyZ386wtd8URUquHvQDUCXMI3D9th6BPS6OAdRYUueSGGF9cCQPR3M42LVbCB
ySPwDhAdUevcFTXJmPt8NJjTu9UxpCa19uZd9gi9OwfsO1+GC3U3p6XJIT9+ad5Aj4C9QcQjoz8H
Gv66vt7LFwMmSE9/DOetVp01OmQcmTM5MXRObeYSDOy784E47FfrBZucjpVTuIGjUqOggeC+Xwll
Z+Y5T8Z8VmC1AfYi1f5YhIalTqv4sQB/+/V1XnahuXVyDhwvmlTNDEOTp9GMNsd6o3rpMxh0Htut
sp39l94hGwi6esRtj7Zv77stmjOCydPV5WrgZcArCZm8yd27ljXYoLqxGaY93ViD1IFrWHeziOtm
JQKhWwy8M4iBwIrGj/J2kaZGxtxFjt4C0/IcZS/XN/PyNYLNPDWw/ICTYFqHqOdFLQy0nw2CnE3T
XXQTetaO/ZqP8p3uh07GPM/eKTuB5bXzeWr54uxElVr1sNx4RUr7N/LV+fMd5DqBc76VPqpDE+Fe
F2Xwog3lDkmvdjkDuUvklMmmye7b8uv6si7dYhnuRmv6u5h9ke5FDEKPTR0CdRqr7dYO2qNF5mbX
FgDSViMTwccu30JoCCw9AfSMEYGANzr/fmk6l0nXoyDCNGfwgPbHFFzrDj9narlt5tV02sT0NXlG
ySB0fsvo8giO4xK7z0MgfgCGeBC/McNKCPcZiTVK0OHED+gjBJsl2pG78H6gwiLB5Zc7N8SttCJx
mqoRDOlP6QGo3JkCKV/eRLvM+aF+qhvLpiJStW9M1LXFcTEtyfJZbwzYBHj1Wd7LDnnvsJ9/rLvI
AUCXZr9Ewh9r2/ktLQsxJhw9nvSlN1VI5C6zZ3qlUxJ7OXNH+x4QSDl2oaRIAxFQd9WDcE3aICAD
Yu2CWFeeeiOWZoZJ0IPmxrvMGzzbw82B7ggEyeKv8Nm87S1noqY7fnbgLBI40MolusD1/v4A7sNG
toH5ahM/IKPaRtpCAVU5WF/t4e23tZn2oxvejDeYTvCA4S5ofpM8E+AJHXl/bGenCihwGYJftHqG
T34Q99XxBhpnO45QXJg8owGLYr2JkCpjaP96rFj+Du9dgOOhV2khi1X5TkqTzl3QdRDMjsY7hTWA
+26G8r5Tm005/Lxuas2twDELYiY8RcHczN1WSaUDgUlgyio6+yHJ5fFhSJubeUrqbdE3kaNOwy+t
mcabJBo/r9tePbiyYZtgwIa2CT/mMoTaKNUWtlNHbArM3GtEU9PLjc9vJKgAl8c8RlkAvzwPgmEM
PrPciAGv0iGrJyH3MVsQiEc/WnNyeiB3TLCX/xeLOom7XNiLtS5iZYvIEFX3MZib239GIgNhd8qP
wmU5TdoSuddkyB+y8aGZP4vorYW6w5SA334WZegXHr8YszWM0mMsUsaI2vkGoi8b1nEHMha8vpEZ
mhLBdF/+Vtjmm5QCjnp971asLWq7YM1Z8ic8486tyZEJnrIirpzRyn5YZdtv1ciqPYar7KEPJhHw
4SLRAIUiHopLoQsgyYtjxsI+sio7qRwZ4+i0qxKo1yhqQscWL5J/XxnIyZfZ8AV4xDPQRWnY20yu
KwwIlD6rcy/v+90Ymdu2awT558WpwqqWsSNcvPB4eP75JnbDAJL1BqasuN1m5ugzs3Gvr2Zt4zDT
hHCB1vzSoz83ETBJRlsnr0ARAVrAPmx+m0zqXHU2/1w3dFmHx2KQRWPPcIhxES3h6yQLrZD9lmU9
VNAvgdKb3N1AFMOz+2BXyqYvt/UxUau9kpQbJRAB4S8iIybEMGOB64eAoQBvOM60rU3hXIDwSO60
o5RanlK82+Ojqb6qc5dRvQOnU/Xv091YMKZ/CNJEGf7CX/Mgc+5iIKIrRw0mrw1mr2jTnZL1G6Oq
b9F1BeVZQzNJc7NM9/OJxYJPe3H1LPbRfgBkGJBDja9K1l3eapUmV045GMAnj5OJ4df+CPZn5pFY
yjD/1yne9a+85k4nNnnms07qcRJQFQZHlwsNvA8ZREh5Cj3t62bWoouJFS11LoAMCRc4M7NP0SFQ
KyeKbF8exs9K0beo2m9RUdpcN3WJqcc2AlGFxjiCJl6CXKYQ1XZKZqCHnQIiwsvEKOmJG0JCS4la
N4EuvdVVbta/JiBY6/vQ/3+a55ZqjZAZCiuYb7rR9LIMDOckGpBEEIiSQPfewQ1yh7xlwks8/GXq
8SGw6l+CH7HCBgQ0OFBlODtoJ/CNygidCmhB6Kghsfje0CFaP4CfwQ6qn8qk7uNA8zso5HUMQweI
WQLc0trHhlqjDoSCAtV4mTu9uVVPVm2blQNOpNuhGR/LcH6UQvmtmu336wtdc98TU98x7CRGLXOy
EEGxYKotO7eY8uwu7lGFMGoikjxYi+3oF2DyCzVwHY+r85ikTq2lQUQRNxZ0B7SqfB+I/nl9Nd+V
g7OcCa5rAwi4zKKjQ8MH9wwzJ8j+1BLsyruKANeAZPB3l2zTVKN588Za48YIX6ZyF4xPlfI7tkun
Sm+lcpPNWzP3yQQVL68Mfb3cDNru+o+7/KqY2gVgD4M8yIsxznG+/mbUQ1L00f+Q9l3LketKtl/E
CHrzCrqyKpW89MJQS9303vPrZ1H3zmkWilOIvY9eFVHJBBKJRJq1ClMoLVGYSIuWt1H8ioyHfyHn
pzYDAEKgXVAX3GB0Ugeo8MLME48owCqO0DOVSDs5Y/FZr2oEleYgGC20dNE34IrK68OkMEdMMjTT
gya/jd5pSBlh/rXhgCoVqVSgvALpFb3klwtnDIrc6x4w5po+Uc2Sa1TT8xD1//Nlw0lACRsTLsCu
psyzbjmlrgKALXbFkOyB0Mcd80pULREEWZj2qhnwyNcHb4bKxXz6XN0ChC21SwI6SYbJA9xYpXkI
2lpXaTVTzVkB99raoREA4SiKrtdt3IjmpTiZ+5gHbZN632LydnvVZmd8eeCgBoCqoAtm4BFSX+6N
FgfdqKZdgeF3SyqIh5kMOdgLooKywlZuf9+Wtq7NX2nz/xfeShC8UEpiSAt7xZ54/6AmrL6p+RRe
KfSfyOmKQklK9FJFVakA2tCmbp1AcUfe5IbUDVXQRaBdCu33t5VasQRRQsZ1nmITkB2h/II+BJHR
DRIQcVHwMSaHm3gLGDi3hVwnfXBwDIBIzQgxMzw2ZW/e0OcjsCaA1q+klpoPpqZzmECK8EaOXsdI
feryFzxlrdg7A1rha+SLPcgxK0OySpE1znaNEUF9jHi5j3UPcEpvjsEN48xN8LiN7YOWO8ZtRBr9
NWvzfQeSBWPi7KQ/DsPI8CgrS44HIZrTcA+BGZkuL4sD8gZRjrpB6utPeLf5JnDDajOuE1YwNXsN
ypxksPuAUmhurUBIcalpXghhiJmhCmzZMsZMuQYGNPH3peZ/KWp7iktATN3e6Z/WYlokYnAFqF4Y
FkTG9lIkCvOZ3mtNZWYH8WPOmIb213tkAXPYjs3AqWzAb9jt5rknCjn/8wFCHZOYAiZG0K6O8IUO
HmWdCxSxbyuzHkldEf8uu58g1lJs/9iZ0ouUELzq7tKnTUw4VuQ62w2lOtCCMMw3V9iRD6JW20fY
z0k5GE/EY3FAX8ZO38bma/6Wb2OHRU+2ZsSAJwIYA84Dnnh0FWOQPIAhNVhn7rE2pw3YMFyAkW4n
G40dm4hxXTClUa4vSDR/Ug2oVtrqzt+hIfqUWCGoG07v8j5jvaRW3q44GAvlKCPSjKQUhA7KjWeg
p2AQjqBpIbE0N2Lno+c74mrXFrLmMGPh1VUhwlFtIavftfYvJOvc9g3U9QTYSM5wYoVha57wQjXq
ohfkFrOgs2rNG8YWP7V9R7odBrhkUhD/sXGr53PKOpPXz4nL5aTeNBlox3ohh0z9nG4CC0Bg1mgG
B4M4KG6UVmPLzuC+gxnYydyX2/7gujSO0QokIOYEGN4yaHq+XN4+Mbh6rCBb+DK+40/HO4qoZ7QO
sgPTLt8yywsrLu9CHmWpStjycTFvp3zEk/sEllpUbpu3El0uk0/EE5hjzOSomxnjilu5uS/kUibb
9KMBMk7Ibc3CAbrkrwfF5Xm2ua7rB4oD9OzOLayU/SSCWASC0cHD7US3/Z0eJSuw0PhoGmZld5/h
9jPYtfuROZy6EvxAv79yKRsyMgxxyVEPVsK3+BNZBp94h+pXZQvmYGcJeT6zSEhXBSKvLgCFEmWw
H8NanEulkZRMnA2n56YDxsX3TcbCv5JWPfZCBmUs3YSB7CzEdTGaMqrZtX0StqN5enjz0FGHKgnR
7sTtMXz+rZLxHf1fxHfcYB9a8p3x9Kz/80hMwSinrAMQBEkzOmHXh0qoR6KIk5I/FeNDkrkj63Ss
PJmQ9kO0Z6A/d2YpuTyMk6LHpRcrlZnIgwUMRkEEKod39DvWVbgq6GcgFa9gPDOo08DlkZDHmVyh
0G2Ou3AzEfFdJspZBRlLT2qrPPCofU33Lc9YxNWrAyEmXroSKIAh+1LFQC7bsh7RQjc4nb4p7n2E
HbZ64lxMG952bas6LiTN/18YKHAXMIA+QNIMsGii9YuAGfJfiAAxD3KKOrpW6TMQtknn9wn2q+ye
A+CJeNKmDLc6K3JZ1WTG1UB5FMEEHUtUGRLW3QjL87mDmj2IJQqG5sji9L6uiuIqQEYJp1kA1CuO
1uWCxTqmTj1NxdX3NVhAOCSxq9k+Ubf6IUjIZDe7gNz1JN94R23LIlmd952+5vHuEFHNQnYGeBaX
wo0xKIZSg0Vqens/qvqmbQwn7GXGjq0r+VeORGFxpZMAEq8BcsYdhug7yQQ+FWcKLnzkQ+8a9qSQ
gEPbUm4Hc8nVAJeL1bHYIX6KS9faApAauQQRMal0qW2bhYEQ5zAc9Vh/6g8+Hl0HAOda45fmVJvg
U5qI9FHZ/hO/AS7fVwjqOsZCrNoUXhwz6yA6lulentiXUxDV4AvSadsPZ80rMQxg6yBY+BdHZCGH
cuFjWupjHkCOl0pOAEwjWNhzG6UYPxwZ5aG1K35G6fhflSjXMqO5RXoLUSNXHVXBc3rFsPIyN0Wh
e6nUr6QqMO3ICN5WA6ilVOrUcE0mTV0FqdOMhRJjYub3KJASs8YoK2ryFjgzKCs0gJ7Rxa1Y27eX
d+UWxhicAaSNuQUVY/+XhlQh5s+izIMhaZEJwjMQ9/7zDdRQYUYnMFIDKFlRpoo2WsC/z/D+mRCQ
EfyC2jtgfcLJuq3I2joiEwXckflimIFdLzUpRB8tE21YmylwmZziJG89Rzny343d2eCpABcQS+JK
2H0hkdo5TRxbowZYCLqxEnTxiPf9vVETNHvUm4oFmLC2T0vtqLCwE+O2yGdZYYneSM3skde7vYAr
DvRCGyoAFLt6alIfEgpjqwDlgqtBishastmcKL91IYTy0mkxqG1loG+Dd9VzYLU2OCcTu7ceR1f7
vq3PWqSAWRAATIDfarYLyvCmtE74Ko8waP6FXcHkS0pwEQ2kctXj9M4QthJpIqrT0UeBqWxRpouT
QwhuB19JalN0jRNvT3vPMcwCk2af4NhzmR3/q+awEEeZXikVUq+kGSAnO8mqQR4h6KytWsm9XmhE
WVzsydkEvpwaSGBWf5bdICeRU2lEcHWrNUhjS+f5SVKQ/BD+UZ4Y68lSkLJGwDSW6pRBemvmc2rp
7lfn8KZ3D9agx/y7MoPftwWuPLsutKUMkxtafigLLGhv3IeJzWVElMCG7JFMYvT8rkkCEgjaK9B9
CIbOWfNFWCkNA7w9n9fmmO4rgEJ7SIF+56HVsKZorpubMW21lER5RJETy4kTIUk9Rhzpd6qr2Kf7
E1+QYjMQ303IDqRPLfHsllVQXqnyXsqmDHSqKk1sDMjOzx0RiGF6p9jt7D8tWjo3t7duzVCXalKG
Wsa+CLTRojblj+wQnJoNd+TONUMIa9coe2zaNAirHPoYuMV6YR5ElEoQn4Ggj4VLthbcYd/mOTNg
yqONmVKoAVdMKMTlrNDkADLGR64KXPb2sK0274GTvxlH8Sl4GPcRkgTxr3hkhHZrOayLD6CUBUBr
XRk9PkD30HNfvZX53TzWmn8po5UBvqr/kuWvqb5DEVdSKgLCcCZbw/VI04/x/l0E6kBW6dSCyGpe
hGO0Hc+qK+x1d8CEK/+dbjuC1ienIwM69AXMuoaOhoG3wB1OBnnRtv+4AfryW+gBnTKtWn4c8S0T
KNI79SznDDqtn6wOfS+qM/mUilQIAFKoLY+rsJxCvqrNDmkJhDBuStq7ADGMHyArKm8wR7WZ7nmX
dXbWEr9A3P8rmNrqjMNocT1AMOZCpy2Pty6PLmFQ3c4+PiyYLcnzub+lKLWtHBDQ4yqFvEYQSY/K
ReURUQBGs2Hf9grzD90QRA++69wIxC4de8aPpiaYtbeXw91cq0adWpEdKfi6Le96YGc2kr8rSZdc
0eoVRUABr80Pf1eX5DduEJzayUTQa/GkBU0qI2BjaTiHJIuLJM8BReqr0LCNNllhVTLqPk6qYOaB
FOkfjSVuLT5c6keFU7oCUlqlmS0FeGC8NVS//OaesYZrEfVSBnU3KkOZtooAGZj7NNvf3lOy5z4i
ot5J/6IserFb1N1YN1ItNwIWr2lNIK6mwl3SMSzwGgSBsgjqDkxUufH/34o54I8zxV1mpS5aehpY
RLytHXTDb8RX+eH2Iv5kc64tH/BqmCwAFALdKqqUSdyoGlQzHtWdtpdeDWSPa3LfIRcD6DinMF/h
Oc0EqV1+w1vC+79IN2Ft/34AtYt9GcVhFmIXBXC5lQcA9QeSO7Dg6tYiRFSb0cIsod1S+ln9hfmD
8FDjJuQCAfvFg7Q+JQZz0HA26auVlDWkUjEvAqgFyuQDY0j4Vociqou6mBl9B6DouwvvOSuxE7ff
+tbtrVuPmhYCqZVrIz3yAgMCFQQYZOzJ67tI6sdxk296hvdYN5OFLPoElEjlVR5k5Tbv2SpwFWLC
mwORtw0q9kQlINa+9+6/igffblC8ig8SqFIYX7GyiWB8AToA6gAgX/zJti02MY4rLylFAKupKF4T
lF2tThlYJEjzHUZtI+a1dHQRoVcFVx21jbIWT01kyCgRlZXFqW4Vv6Eld+owoNKeAhb/+ZpK+szq
CJn8XCm+dMtlIqtTFaARTU346VFtyucRW8oq2K48pNE9iFICipdAxaCRCAA8Xk540OD+9C1vsJI6
tXyV1PyL2Lw1ia0PB/D+TiwY0ZU7YCmVvlTTCQxLdSuh0Jh/F4nyKlairdfZ2+1jsCIFrVJ/V5CK
SVrgfuV5ggbFPgTesyzuGlXGW0zd3BazYhZAyUXGekadRgmTCkXKyBOirAuwhMhkOmWngQwzBptI
luWnsjL0B08uy6cwYaJ9rFzcaJxDkIeuDbRu0Fj1TRd4rQ6GaMDhbH3dbo37CuFtdCzjD1ACxfH5
tp4rT5cLcdQ1JPtQX5Mhrhpxynk75go7KivkFy0BZnpb2Ir1Y7gToAcqLBMdR5RX8WWjaNO5fDmV
2w7YhQlIsG9LWIkgLyRQ6mhJohRBM0CdAnzXWQwixgc5Peb1YN0WtLZuS1Wogxz0uBPiCIJU/lz3
GKPyC3sq90KeAnLvX6S5L7SibL5Qq3HIeZRf24krT2kQD3bLlf65mIwznzUiQ7eVI4YDNnd6A8pn
vkEvndSYtnIxKhDXGecs3VbhN7NAsLZ8yCzDBcrwuui6vRTRlfGQjuKEQnZ+Hyqkbzd9DGr0xy5j
BDxrcRZgy/9KotZu8MDMORWQNLqem/6ZnGb/a0JRRrOVB/nRvy9c2UfW77Z1rHmPpVBqBYGmA5bN
GEL1aJPCPfH3WmfJrTUGD0HHeB6uHaq/spBgvFxKvQWQQpBDVjM8hv1OZ9XJ1x788OtziIMmWB5s
y5cC/EybPCGGX59OuW7ydnrs3WHG2MdrCRd/jweMYeEBw8IJWzPDpVzxUu7oBwMSwpAb+jN90mvk
JRbPMSos60L+c1XSD7M+T4wi7XFV4rnpxgWC8CTfSTqLqGnNIIASO7eHozn8ipnKM0C65svQReP/
5MmmTx+mPCZdBUBv3Mu/blvfqs0vpVFeUAQpTxOHkIahDvVDj4Z4qxqgWkGnrDcBGUWS7AHWed8I
vmICCTU/aCBb3mJWqLbBCRyaQ9LV2yBKVauvGt1u4uL79ieuVUrRLA+mckx6APKDphUIcykbU3WE
UcWi3TWvLR7fbSBaUWQ4ffklagBpA14g+LRMge+OjTTKpC+R8WrfJ/0+CaotJ8g7VI1OCg98D4PF
47W6hssPpKxvqHKA9hv4QPU4OBGglPxNghea3JjeRn5Mt9kuwMF2MdF0e2XWjvNSLhWP9oEmll6E
mkAevzbyMWUlddYscfn7s/xFUJ3LkRzLMtyFiFMloWew6Swt2EXRvdcRI2VUTdeO11La/P+FtKzo
wIuLWSFM/n6M1Zw3f1FY6F5rd/5SBmXtaqtPfVlgxbjEieInCfmb2BLHh9v7slYxwrABkL0wXgYc
JfrlDCqvdEgTqDKJLwBNNKtyWwkNyZFRVFy13sloJyhZSY813ZZCqd2qDanUPQVW2HfPSfykJHgt
H1XWq2TVxcO1g7EOHOTz1N7lNsnoZQlHsLuZlYWDN1mn2g01G7tlF0fP1pHz64n8wCpbrhkHprU1
FMQwNnc1JBtqbZeKOla0L2I7LFGBq7uXKVMZNZU1i1+KoU6ynuoeH5ewj6Bxp9zCmSbdhEl34JHz
fExkiXEhr1vKQi/qCHOVWvf8j0GOjTkAvV7GoBgeE4dUiqw+5zUgugQncBMRo+wYkQdrTSmDEQMQ
1ks81tTjz2H7HrduNTAIbddit+V6UsbCiVo+8TGMJRySh04HN5EO6FqteqqCzkYnEWP71nKnxlIe
db7RINDoXgJ50qMl7xJHe5NAOfdYO5M5blFfdOrRun3W50WicgKGJgGdDHOImCWlG9hQGFPC2oNE
NeF+j1H/K0tkhoi1fUKb/Dzhh2f6FUqtFCZy0xtoh5LT+z6+S7Qnnmd5rLWNWsqYD8bC+UoIsusu
gwxNNIc95n0fODO01W0fkencbrsdmInc4V34ZiEXrSqno28EiPtotqILFp2e+HqcIv5Qptrxujgk
eV2Q1PMYiY5r5CIkljGSg7eWggkHDKheajgqWjOqQw88gkfVzW3hizt5ONGmfxeEyJBZgoVGdZff
6i2ZRiK/oQ14p3/xX8GL7oSMHV0Zfpg/BkScaCwAkjedSWpCzVdBotagfUFxcrw2AKQCBk7NEe4w
UBoRH/BJ9UH6LWz9hGRu5KrPLFd3vfCXnzAb9mLHMdU1VoC2B4JHtDNEW0R3Hetpc30jQQQGCTEL
B9ROgA5cikhrWSj5fNay+G6rP4bckRCZrO7P7SN4bbuXYijbjVFvD/gSYhKQf3S/+H7r5cdcHMjI
s/BSVuprsyy8cJAsQ1aeHvKLp3iYAg+y/CFyk/Z7ktV9I34iP2+qfUEEEDKjuR0I8/HvRg0tbeyO
hgJuiQpd5pHucMn94MdPt/VfuUQuP4ryejJYyr2OLxsTbxdQj9Q2hy7vcTuGlqS+TeVG5+8kFiHK
bB6Xfg8y9RnWAehH1xN7fGWMuSQizZTq/DlO1cck0hjh7fVlfCmCUksKYm4Yy6oxxUyyq8jsBZeP
La7wtyO3CwDde3sZVw/EQiPKWuvWaLighjgwpZEe03tBUgObvmSIWbXWhRjKWnu1APGdh4VTY2Hj
104eoXQizcN7GGDZ/guVgIQBLyNi2InuXPL7Log60KuYAgqJSgks/MbGsPptIavmZ4DwaoaEBI4R
zU2jZlXSDCk0qoQ/AbqIkKlDYB16JmiqSBqZgUpEcXNb6Jr5Geh2xEQqMv5gHbl0Ldo0qKWuYLOK
FAO3lXSX9BUjmFjzXksR4qUIrgRQShlCLS6MTA5zTGCpQGpcKp5vq7JmEEs5VAgYljFWtYCcTIsR
1p7wsJ7Qcg9+3IZj2ANLFOXzSzEX4lqGqFjMrEAnRSWildusmkMSft3WSmTt0HzcFvdLlcXqmPIN
lm/TAgpRJPqx2cq2YYonzGyawI0F2rBgT+5OPwUPz5H57FuKdfsj1jzIcmkpD4J2i77lm9ky28xO
M7ufcqdHP4Ii7Dnf4rjv2+LWPMhSHOVBSmBsjLkOcRhyeuLECSk9TFOWBfIVtwWtmubc3oGuRBwC
GrxKQHZD4tq2MeXSmSQwiB11/3NiWcvq6i2kUJ7KMMIkxcBpY4ap2+vdhgO4U+jthzq1C/3eb53b
Sq20mWGsZSGPyoRmZVlowGdvMIRK9D+aT9I3yeLP0quSEr8jhW9yL2iB2Ih3pdNgPsx/vP0Bq9sn
SUi7YZACHVOUxXaSwg3BCH25CJw7fmiGsqmyKCFWj8VCCGWS/qgG3M+iemjV48XXsGVdMCutOPN4
0DzXOmNGC3Sj9BQDFWTwsI4Zdyrz+8x/r3xXG75C+bvqTmq0U4ujz7kx//Qv1m8hd1Z9ceI9oEXE
wXzi68m3BNCtKhoiovThtpTZCujAY6kdtUtc1aXd5EFKmd3J+W95PIhIrKGw5xcZSEISO1f/Mc7J
5XpSWzbkRWkgOwW7qHdG9A7WQ79+V1h39cqZnjt+AYWB9mxEzNQ10CELMDUipBQeZ0aa5CQoFcX6
qRNCxi2wksKBiIUoaqN8kAT3WoanEJjyjEehI9MmPE4ud5Tvq4qkWwB+7I13gdGUs+JOUAVDIhQJ
MRRZ6BmlouZaCaTpjdkUR90biAqiFzDDykKOhLrd5ozUw8ppvhBHKdlIfQIGBIgrxEPKPQjRRuAY
pnhNQwu8j6VKlC0OatHrJQ8ZlfIA+j+uAt7QsU2sLgNRX2gL3Z9Gdip9z+vnqtsr2X0dnsCT0MKx
BYzVXXtS4lt0LK2MmQWNLgYLNQ92+z6GvpZ/J51a7Gz+KZsP4aE7NJvgoXVSjnibGQ5ZJbvguWZR
XKwEFxcfQB2TzONQyY/xAYPneINTBFZgvHfGXRFo5m0XwNSVumirkg+TUIEoybfKaMMrmDKVvwPn
d3z4ipzoNRescOsDCDU7tCR8KlxAPt/+BJay1N2o6/mglSB5BR2k1cuWDMSwKrVD/0OKXv47SdSt
mGj52GTg5TKB+tN5+zLZjclDPT56IevimE8E5VmXG0h3p8pARJKjCpIq8VDJH03MCKhXupIwNCij
mQxoD/qMM3F5QdRyAeoQOWnMcTgp3gkzLkPilJIzZftxsKCc5Acgm2TR+fygjlGKYagch0IC6Bqa
oanHQuDXdQHU9cY0Gsmq4N8GwJ9HbtQYROztRAf2UGz6hrpJi73fHblgD47oUdmr0l2vvKn9GV1o
RBxB/ee7sWdFeWcDbLrn9/Hk9LmlTXj5SARsJJHu7VtvJKE+2B24z5uMM2vQsAcF5q4+xdZNUtXU
0pEU8X6sTlrDO0NgGngw+cCfZ3nAFRsVwegjAC0IocAVcSESMmjtnBTEAfCA6JDNjWMcmwZvl0pl
3TbSFd9+IYpytnkvT00izqLCQ6hadQBEO3DZAkMf0NwFw7OvCsO0Iuor+LsCfvenvk1SCcISQGYP
6eTwnEoa4Y3rD3l7FxWNc1u5lZt5FvQfeZRja+sR0GMC5MXcC48hFkl88mvVmVr7thyWXpRXE4A1
U9TqrJfigXsxdXTxK1dcaQrcQtO3+sTqgFkRKM2wSHPv18xQQYUcnBjonqjqrSlUNu8X23D6GJsj
l5WnULD/+Ug5khAiJuqQgEWunL7+00wDLJxvtKaoeOZYPI8oLweq02cM61i59y/kUKZYCFIg10BQ
NDPjNMTHRHgKO4ZLXnGUFyKoa1+aJCNEsa01G08G825vqiyex1UlgDCKBCPcFboALj2lOEmqnwVY
LDloXxswlndF8JBFjJhhVY+FlNk+FgF7J+icGvKQAmw9IqHzNc83t02apQfl8SMuMER0HrVmmf4u
SjDfIteFNOl/JYSepJaVXPJxQNABAEqtRtn2ugzPy6hOM9aKxuzRU/T1yTk04VvlFHSihfk967Ye
a8lljBj+Z9d/UCgW+1FVcdkowJjBSP10DNUDOP3MPgdm3ShZRZgd0gbFgKDHY5wHjp1mlyDcHQLB
CrqMKD3vev1jE7PqBPMWUZfnxUdRTiJDy1BjcFjdtH3W88dyvPP9PeCrO/8oxHbXMpoMV5zthbh5
HxZrEHl8l0XibJNh73ahQbjwNRFdL2ZUXln7SZ3htjP0ujDmMxxH921V7tPs6fZ2siRQ10Ze+oY+
8JDQy29e5oqNwLD7tcTrxVpRXkINkwlDMFirROGf9CgCefbUA2XZGO+HjrONWHeGMCdN/WD48X8r
nHIegT9hZKD3cCD4p9SrSIBD3p7S6b5Wd0NkAI1ln3EiQ+qqMSLrhasfNQeMtF1aR13pqi9zASio
4LG8zA7lCK0+pjYAOvJTfeCb37f3cM0af5jskWdG/5NMrbA+yHUxGJDXGt2ftMqfBuTCWiGzeIm5
oOLKQVvKoha0b4B5UMYhRnAPaMKufPTLFZ/a0Xt8Fh+qr5zRzLbStIRJZjAIK/9fNco1656cgJAc
4rov/i580R7ju/F3aYDVAbjtkm0p2xflzBxMmDsMaW+ykErjEBeaCB77BFLxOrX7P2idV47yFqge
ASlY6GCMzaOp/HShyPlsgCwUOq0MkOdTZsbRg84CLVy75JY6zRu7cFmBEmFQJoKcVDK2aiLvgx4U
RCMrQcQSQzniVggqKW1mMQpv6v0uQnaNlbVfAT+4sAqFcr+jPmpjOwvhAHynu9Vb9JQdBCvb52/y
Y6SSkOGGV++85eJRJxpoNnwXz5tUZy/+Jxh/PxrgjnF26HYm2ka538VefELzo3FOXm6fbdZ6Uv4Z
fjOpwgqSJemr119EqSYl/3xbBlM9yoF0Yyxw/Gwb6lFCO+CHQJp9uFMyq+2hUv427Yb72FIKIro6
67nNcCgK5VBwa6vBUEI26uLomBJOMgrxRMWgvW+/82gr0Bgx0kr7jQpUdVGZIXB/wKkuT4I3pqFR
NAJmbYsQb/tTmuziyE4kC+P/Vhg9juUx8zZt65ajxZV3Uewylnt+yV+6l/kD0MSNbnEUpukXDRhl
fSPJZIys9RWJO3RhFoo58gR7C4ysCAPAgWpPnp0WNkOyNq/mLdHUycl1Xw/RMAB4TnWPlr+mSoEg
tIn7bRgfOeOU5oeqfMslt9JeDJA9iSHhclvifwvCp4o3ikL4IT4bM26Lz9tSY4f9US+9zdTFplY8
IUsicm9pXllGEZEaUIdN9TEEvNk0Jx+wxnKxkcQABcptJ2MgEOmL+lBPMQo1HzrgSblGNofREcRN
BBjTdKuUu5zL7LLfZpzrRVs1m0iDBk/dVUe36h7j4ehJJ8XPQMnrW2n27YOYKgWMI6KKFH1x030S
nTLRUkUHDYcFYACyU5Ruo9HhG8Sr2UuK7m9vE2kb3XjJi7PUICMAmujxnIDLRogtvdpo5aPeOGks
kaI7KOou8s9qfuAAYKW9Gij4T4e42ucSmGDirZY/pLGb1Z9e/4S6SWY8at0mV4k2urF0ynB++A4A
UeFXDb615tRPDsh87BCQ7OkbX7/nWmiiJEIQFMXqMdBNWXjOokcu/5TG2jIwnI6ApVF9LBcA3kp5
V3OWEX6JuWLK/js/3qXRiSsArItCitihT193YH5mlD97JfCKnan504CpwTjw3glprK5+1uNffQUi
pvLQgcCgAcUwADeNwYw7x5ftmq+3XFseGn90FfGUSD3hc93V4zd0CzlpaKcGq+60Ul0D1hm6NjG9
xqMsRAOLpIrvVUrQzs04prDVtpXTADYlJMmhxhgu4e+lo/Zc2bCwR0znjYzAbU08ZkhB7GMIaOFG
w9elaygTJW8rEeKjQ2KJZm+CavZUAfeQvD6qB9/Kdl8oHL3WNms0YGU+ESn6hWTqYKr5qGoVLrWf
9iDPFnclmV79kqQIXc0HzdaOoHw8jJtgq1mFFbncQHgLfLcMB7HiHy4+Y76OllFCV+eND+5MU5yh
SCDas1QXzrgHDsNzRnDDWdohJm/G923B11HQpfrUNdcVsT7yGuplg28F6Uch2nVRkFZi6Td/P+X/
LvSjbjo+TvtSU1C/Skl6J5vSPnBi6FlanQv+w329aU1WSmmlkHWpG3XDpQGQ5Rsda5q+lCTYZk4p
A9AB+UfrszneJa5i9oywmaUlFTUnUgWY8tmMNWMnKa433Enc5vaGrd2ii5XEaCFlKYCXVuMKMiLV
/8Urm4nPtkVUk7r/RMXJMpLhs+lFAlDzmIBTwhwF0D6E3TmOWS/MH6S9/3tTUbS7/BTDSMTCmEvy
CAbPRgCOsGwbWfGdZ/2K3cGaHnCrgYotI7Wjkw68m43ZWzslIo+31+TKiMGPBKI7YCXPQMYq3XTe
c8GY8KKHMGoE4SSGDUs411o7Mlv3r/YXgn5gd9G4DxdOk4oayZQUKng8kHgDHJ+akYKzJdG5rc31
DlNSqDMpdtKUDDWkVCHRMdiD+IzkkZttvMd8K5nZQHIUr1jwvizdqBOaYSpB88uoN7n83ERPheL0
gnlbs/knLuyFUow6kMhYcjXfQjEu4vltEpfpq8hJamQP+ZgftTZK/nBtNDDymGvWAXx0QM2A7Bt9
G5SVxhHaZLop6VEOdHmA3fGYuqj2ovR2W7nrJ/OPdn/lUA+9SRbBi4Eeb9NAXGcJg6O6/k585wzT
P+iP2UOxV47xVjFrVifk9bNslgysJ/RaSjOKN7V1vjYZvRHGACne4tRtNZ68YjLBltx6G9mI0liY
ukyB1Ea2ftmGVQuB6hGc38gMu4apnLWPHgDQwU6/Y6YjrhIDlIaUY+WUMeu1AAJLBcg1udkBzYVU
iNSczGTS2F4X7i+l/WTWFpdxmyV5N/KQNljCSXe7L7Cg1kDYNOf32eSqpxqBEVjQP2FN44Z1b60e
RLwFQEQBWnqeLtWPQp5n4pT2aKxCS2u36ecslqKyQq7VYyEB/xmDc+ALoYsIaqNrhYFlRbDVgt+V
B58rdyh3xS/vXrNBXjbdpfe+07AIz9dtB7AdKF3MoR59aWDGqvVVHXJRWPqSz2isdzwr+SU+YZ7Q
LE/tL8axnI/dldNZyKOOpcKJSRMEOYBiRXSyNA1B/6kZurXFWz0Ac/D6Y6zsdf/BbD4LiVQwq7Ve
oqYcNNQ/fPA7IU/tZA7XAdcO7FMgFDiNAFvithFglv6AwuKj2HEHFtT+HLZeaY0xUeBhGlhpugew
Sopaz6XZGSUHWfijs0hM1pVcCKBcADrL+tRv4MubQUWXd07AAmtGvP6QtWhPbQsD/S4o5VcJiUYZ
KeiAeAOK3H2w8YsIJHwKEVUPTCHlqS/6baxLROirR13pkOrjQtYD4zrMn/dk8bmUA+liQFbz4ny7
qVv1YybhzVUneCw2DwVwNPWv1Jl6K9pJu8EUVGswR+vxH3fAXH6CQQVuEicPVaJgxQBlW/IfXHvW
Q1A8vYJojWGBq5s/4wzOWQ485qj7IOqUMoxq+K8Jta5sKu6GgXcZx2rVfWDsSNDBkTFDhFzGfkOm
4Xk6e2TgNCkAqrtr7xxlLwFO5r0h/pOyAwcBeiSdyrktmCWXeq9FXhVLYQO5Rihu5WI6oEpt+vlo
ByyorfVV/Kvh7KcXt0AXjcrU+JCkG69h+CKH9m1N5hNCH1F0uaDlBc0DCFqpuESri8Dv/RIm6Stu
jaSHdw92wz5zwTF8l7LaPda0WUqj3GCqFlNQJ5A2Gq+t78yExbfVYQmgDELVQmUQZgGq/igL36AO
vf37a8HjD3o5Xj9o1NGoEyyIoySpXdWbnfarVsC47Nahg2kWw2dEqavx90KSTh3UfAD2rxZDUijx
HbjzAmSc4+iY/g9p39UjuY40+4sESCJFSa9yZbrau+l5EcZKpLw3v/6GDr6zU8UWSjhzHxZY7GA7
i1QymcyMjIh+RmESRDoBuDRtvby33weeg64ob9/UHtMMhlXchWmz4fGfEbsIHGBwgSLNovUJWPel
I04RrUif4/ckv0FFYnstQEUN+FDvAFJCQaRVN16xa0cMjJCYJwTlNxA0UvignFArrprBjUIQTZin
kmSYrvGLxrv+RT8lOovamra8pEyoOkFn53JdfSZAf1OVUB6GvM7sJdUjbuPrJj4XlhYb0GBlBoRf
VeCdLm2YbaWUvdpArf7reC9wS+36IKicfg/Ms+1i9MoHLfAEBvXM24Lhr9tmFtjRIN+rg+770rbF
6lHjVpu6yV50zvicg6s3hhR8gyKkq6D2Yf+amTvfRsE4O83NZpa+ur9/7Ms0SmgslISOsI/ayiOG
y2vMM1re7Ba7wT/M7hB7mvu8sd+fTumy32c2pW/Kx150QNhA9B48vgfuJEfoFBfO98StfgDMBvEL
H2ya7+Xt1u36+ZQsrx8IfVp4B5mQs5a8ttSLDvXZCFUl/m6GrsoPVb8foYJoRU6hPPRd4oHTOmcq
YOC766v+dGAk01IuVLaj1nIC07o5HkbNHzTmj/3TvMlrvZz0iytDMiR5VMt1LcxnGIIw1M86mL9k
R3ogt5h+MyC+w5F3bQTdz+walxZlHxJtQ0WqwiL4LenXYj964n66jZ76fepkt0iWkLTnj2rAX5HZ
msdyY2c/d8gk+5I/5QIag5zBfnxQ7u3n6C09VG+oMZ2slynyoXcJoVq3etHvZmUjdHw+PRf+ZEoX
ppa2w9hqcYIkKnVY8h7nZdAqG+tbPtiVD2pKob0O+SCaAcubwVOad6ji6eVTY6PC06pvEUghsqWS
NWwJgnyuVUjbulzmZ7nNiHUlmO/HZ931J1XsUWJy+a/JdtB4XMSNxqN+YwW2R16un5TVTV3AhKBD
s1UI6F3aLYcmUWeKTQ1TqCiJXV28hcbGnq6eRuRVuLgwLWHLYVevol7pFxuVzfB6Nuxfyazdt8pU
7qEfsHE5ry7ojzH5fPQ2SUBKA2Mx+WWAkB3Ak2gLQfAZybN8rTMj0iEwY2AmGQZeXaqcQur17CTM
3s+hVFHrxwZTcuUPtP+uf6mNXZTdPxazPWkhbCLPzr06FbdGD+acxC4UH6O9/X/OBS6XKDlGpob5
aBYAWqvkMQ4fKmBqtjLgrU8l+Xxsi3g2I45PZX23qEPQFzWjjXi5frAglA6uO00HaejyI84OlgF8
Oh0MrMOwbxUN9HS3BXVa3P5kH6YHg7+YSuRGKDpEQWXc09QDakJvt3r7i0N8Citnv2L5uGe/Aipb
5WQO+BVjfVCJo0OOQK99M/kWj/egvnUGdJdiqLhvpVurTnNm17y0GwOApZUN7E7iWWeunuznknuM
b0SR1QMBMyAT0xeJRrlE1sydMPIQdhQKMVOKdWis3odh4UG0fXTiKXMrVfOUhhzjeqOcvLiJvLdg
sgPZHDTMCeRMLtdYEcGROBdwo2hCe6fyk3SrArhs0ycTy/w8RJahPiXra1UcRD2ajuUllXWkJnhg
VXRORvIV0rqHaOuO/zx4gfACic3/MweRvcsVjRhkLiYd4P8Uihnmr3LUvAi98eaphABdnddeXARZ
PhyQMP73GHNuWNpKoIubSY9gOBfQ8iLsEPE6MPXwqY82JT2X6/rTnmIkYIEHglFHTg/TrhkhZwRb
VpNFDlosEICfndxIvYnh5VaO/vK/1w25S7R0D+fzZmuDZGR9o89+g5QnVt3Q5umA36CYInypTWW4
yViueGIu8M5US80blGjeRaM1HUuu1/fZWO9ayxq2kDjrm2FAU0kjDJRJUpTS4jSDngl+iMqEG7Ze
3wGM8UNpg8QAAAGlMQhrYZMANxm3IuRaiEAPDRSAFib9wJZ76Wz6ZNvZwCrsAf9qJcBn/LShj2u4
1z1rLdaj3gfiGAvycagXXFoRykiUoqyXPMM4dqzYxx2K6NP361Y+VwpwcpgKIq+FxcRU5VhgpiXX
LIE0Su8RYsfQestNyEUabYkGfpfqryEhgWiz0A2t4ftYFl+axnysaGi7WkZew5aSjei0Ghox5IcB
SrAOAeIkheA+VXAx1aBETTCIHZLwiZuoes+VqwwtdJH5I+0y3xgzP9pS0V7N1RdCMwoyIg325U+L
Hn9PlBSmy4eajTte0+/plDhZ+zRrradF8S8rwbPQfu0x896XH63ALTTU+qExEiRqusPsj+tfaDlR
8qnHdwHiDJIHSAWlCDOZTVW1E4I1H8Ux6R8zMu1SgzghWvNF3gdhssVMu+bf5xalZ0PZ2+k0gZLR
LcVcOQTpWqOmH9xoXUMpNuLnmpef25K8XFPaedQH2EqQTdsDd8zyrRw2Upq1y+jcyHIfnuUStQHa
E82GkQnxUYjK4dFOsY8hHvJbVPZrr6FzU5IDFWnbxUVcgmu31YH49O3UMfnXMIk8He88KH+DSXsj
Jq+bpMANgN0d7CTLv5+tTgwlT3qG1alhBUvCrRP9MNloDDH7LmSNY2T3iTJv4Fr/GTr55JcQY4Qs
95K7y2WpNOwY+lKIT3TH36k7OXjGnopb4qTujeJPbniwT6OHQRUvuy292QlfID1LD+ORv4Rfqp90
4xuv5TQmJjgNnekAzhuSI4Ek2phiDUEZ9SIQpFp3PNrM2VadFbyHtg4SB+RPUmAq8mw2oFyFkPxI
n7SgOEZ+b6PTogfGLgoSrxwciOxeP/5rvrt8VBD4gxwUZDCXX7coUTsomhYJBjOn8iGb+iHzEkRN
w+NpObgiao2npinMLdLPtcVCQ9yAVfDNgwP50nBdZrjrAV12s+k+IUGbQ81nK0tcizQWSrEWqNkB
aZXnZdV2HHJuDInbdd+U+S6KX7n9yqzg+haurgTCB/hkGmrCcgSdzXFKcZ3igFj8uev6N1HHjjXM
/nUzq+U7C/foolirg8NRitStHYaROmKkKbVvjdhnyc2QAz26q7sH1fALzSd4KLGT1r9cN7y6vjO7
UryOR62Lh3heYijqs4k4kOqpyLa0KtbuofPVSY4oIj5H2YBdjE1aujUxfy1G9zanuauXuRnwstO8
Ks83yCnW7Rp4KYF+EHeyFN6MIa9I02J1M8+AJ7BuepN50wxyO0iP5ZoSMPb7+n6uhRJEkH8tUukx
EbYZ70muIpQUERhu7uxuq7++muKcm5BcBS88WrEIJiy0/soOJ8uPo4doeC8Zhpn3OuTVoDB5fVlr
9wTAGBpkiBeecXkjQ6M0mlkYcJO+8C3jY8gLEHIOHunbOw5izJZmJ3WYDv9fVuXNpLjfk76HVWu8
n8t70T3o8VutPDR0D4RGRTe8Ze0snC1SbsjYxO4ShcDcIJ6L9CYmFEzKG/FkzSPPbUjnrQAdMot0
2KAJ2moQc6axoyspVAO8qfXnv6nPnZuTDt6UWclUqTBnxt/SHBxdo193G1/pM6SF6mAuwT0Ot19o
dSQjJInaqkEi4XZTmnLg6PvoA3K67AefEzuwCy1/HgsruQM3dg2q0TpS7rNcZWiHJNFwiqs0vWkx
LbclsLbyOXGdo/8PZmxDRWPk8hKycpuXLd7Xi0hCCLUoaDVZ/Zae59ppBHsAVfGkRvqASfFLKzWI
jAvSo1A4DJVxUqxKf4gy4yYdQcWPBt9u6vXBQw53i9bQ5MSimN3rh2RtmaACxJgQuqMM8DfpB5jo
pGcpHrOh9WzRh8Laa5ugpRWvZec2pJBD+nLObdTM3RZsb0ky+7QtnGFWPTOs/ZYrJ701nbjHBJQG
RV1iu0nWO2quOVB22E956o1EB47+q4ma4PXVr2QBF79MOk+WCSn2Zimc1pFvk7ehwxk6RlsdrpWo
Due2GMXMOSR05IIb69MGZQS8KvX6d1K/xPXr9VWs/X0C2syFIhA5gBx5WIE3PDPx96EFCrrV3MWF
f93Cqp+CzwATY/j5xqeULJqrsDUiPC4KdmO3+7HxrcJNzQ+KMRnwbo8DSi4bjfS1+gDqTX9sLm51
9rqoY4NpvQ3xEPJsaw6mORzNoR9AS96BRFa8NSfboxu137XTAPoBSPyB/AK7ufz7mcmUYQqQFstz
TTmlbKfg0bapr7tyGbJzG4tPntmoNTUEkdeyrMrTVNSIvDm7DfmrCi123em2UtDPeEzEV/Q/gBbU
kBh+4oaCWJWpNSOeJ53be+rryJ3eQRvEtSAzxk/WvYoOvnLTgoN4C9SyupuL2C6IgZcXopTHN80U
LcIRqB9oRxofy/GrtTnjuIRh6S0I4PofG5KTQKmQdnmEh5G6Mx2+j3z9Izx1gb2LHfYEqrSNCtH6
khgiNupWC6rk8uNlFeVxPGNJloZb4ceQ3U7thgmgcdbWhPc0lIfwcsCZvjTSQs9mSrgi3FTh1auK
++k7hP36N2pl5b4rQ/1r2uT2IeRCuTNz0R5FpmW+gJLMPizU+BCJuv2gY6h+q0QR7lUtmgOhGJjL
wYOO7Io+CoMx0rujyuYe8odmPn8kE8bYWDSmcI+RqqWjVBYotybR3bY8hY80rHR50+m3zWQq93UF
QKKjWtO8q7Qq+qYLLb1lWVc+hmUznqjg7UOq1B2qUnFpA8mQ2WPAOxB0Rar+3ZqTTviYJQx1R8c1
+9J1nONW6PmdYdbg9OUGF7NbEqBAwMpgNpYzF1Pz1rKE7rBxwxOulOigGZXmY8Isnp2us+g+LsEn
h9ZUVZ84Icsvw/hdb9mGp1ddnoNFKBaYbyuGoGJGHaj5YGPiHHDsPVoFw4GFGY9cdY7Ja5TO1nFg
EN3E6GBOuI+J7qnExJtKT3qJ6btosEfhlI3aQLYamxgMGUYxjXpWPkYN+NV930G/o8PQjh0I1vNd
NtvsS9bGwByoqvIicMV9nUMrvG/KgfqKFpMOUlOUpA5vzYl6JI1o7wNHrb2TGbLoYzSymzTrtG8Y
rdV/0YKrD4OZCgyVaRxvylDPUk/Ji/Q9SxjG9iO7SH/moTEeBVGyN6H1/aHINdApDVN2i/97h1k9
K3fb1CS3oTJpaMCS+GCNurjVuVF5dTFDWrRCW+jdrnT2OOSRLRy7qwmkiamVDkGYRVG668pYPxRg
K37ErEAVYM7ExnQNIdNRGfLhq9nHqm8qNZpKllJEu0GjKqA03EgfQE/e3KVhJTA1ay9pjj1Gz1GS
5U9FPrPCE2VcHrqiqj4iymI02bV6+EZ7odROqk2zcdTjtP0iElMJBEZLjmGnkpe8K0l4oEPC912i
z4/aQHIMQk6Gq4SK+WiYVXjAFK2B1j1FD9+vuirUHJajeeJSkUz9Lm2a8TEt+wkCjKkdngZDyfYs
VLp9yEsFROJjVXzPAdR5IdiX2KniWnmONKPJvdzs05dC0PFZj1rtq13awo1SG1TZohT5S0766puR
ovLo6Dkg5E6cxNV7MaT2Y2iD9sjJS0J2nUKzG2sYAdDo+jFIi2Z40atJr51IqYvfYz+MvgbEw4vO
OLS3UwtNZSfTi7H0MSIcP5MkFKeMGzFkgfF+fdEnXQmKsCOxoxZqCvbbcBzeSB2ByzvNatvJB8Zu
BvCH3UWkxQEuVGPEKQLnVpyV/c0wJOoHCKmhE5lUFD/dsMLMm/rCvMtqFL4cDV52qEKuIHSwOpl2
HDpPR1orycMk5g7yCjSuDhUGr4LcaFFXN2YIujWtMZ4U5F4/gcMdXktwsxwyK7UBaEOzAHOnsZ9H
UxV7ZV3U3yIrjO8QDTtPqbPpu5npYGelRMETMh9jjCuVgKfN0xTd8J7jdWdPLNwBVJ09jwjXgSoa
fZl6oNGhsMsqsIiV3NKyEE9KOMV7FhMDxyEpcZBY3PoRyUcM1M59UMws+cDEqOLQKe78bErM/aCa
PSgWI6P36nqCBJ6i6U0VmKBgDOhkglaSVoPPRU79ok+MYVcyVtuulVEDCh5Ea2xnKHjVejowpTHq
FjXgK0YJZQ6npyT3O5O3xDUjM/GZlqRgHyEopebNqMwIYUY9uXND5xJsY03yO2Y51ErHomrfqsIO
/YnU5YdJw3bfx2kSTDRtPkiktPsKVNZurXStX5t1CYodbHqcK/M71Tr190ATyzHNpHgETMw8RS2G
ZE3Lmg8aHPG1yxQg0q6nlKup91IYU3F/450lJweG2oRTg5s0s/2qwsh16kyVZ4HV7bqdtRvbgJI7
nlkAWyOIXV6mgy7wtkyQuZLwqCu/oPRhpRtl8C0TS35+ltGpxoTJrxEmOuvZ7rnT1Z46bXQdt2ws
/35mo0jqHpwtyEyt4neV+ElxP5ZP13dq/Yv82alPianV4TLCMkqEisp4t4qvIbCr9VZ5d+25cv5F
pC/PNT2OmAE7eXc0yKvo/3shhp3/fSklhCLfYIcUW1VlfhWnbmO8adbb9b3a+hxSHigSnfRpiTW0
zVF077X9nISP101sbNM/T7KzL26Hucm0GiZ0+iVOK3jVf2Vzw8MAcquGifoG/pvcU5jULplU0OK4
mXbkI4QNuKOGW4+4tfz83Ij0MXqSDqbawgh7zL5Vd9HdvFdc5nXB0GOyrvym7q/v2uqr8dyg9GWS
FJDVhewHk1ka7raHef/Q3wB69UB2r7annrYeOWvJOtg7l8lZ6NSAIPbyYKqWold2izg2ZcB7DA+W
8tgZt5F1D3Ty9aV9nhheXnJn7wKpWkFoOtZDgneB4QDCGtRf2sP94EeWy3bigXkmVBWc4Ut7ZI69
K3/nLq6IV6o5+wGFFf/6b1lDY1z8FmnZMVemhFihcHvyNPNABRxEMz90+32ZucPSFYgRTwHtg+t2
1w4FIMo2kO/oDn16zIJrPi60BTGoNLtqzJy0rjd2efV5fmZBCuZRV+qRvcAF7W76Wmo/wQPm2Gro
MIKOF/8BQtEH2m7ptq/WV6C/BbkPICIMTW55NaIhjSb++bQ6uDcdA4WHPeRyIIZyz79f38NNY9KZ
rBpTdKMCY4mF2ho/GH3Q4fBbRsDj/cjfQ/pTVL83jC7OKT/Uz1concuiFij+ZzAKSSCyr39mR5SV
XfpD9TDBvMtfN8wta/hsDo8NA3zN6PNJlwxVqyoKlQVc8lifiJcevnM3um0dM3O4qz+EQXNAE8K6
i+63ulVrDgRc1v8sS7tr13MchYuL1mlQHtLf0Un9Ub+JTUagfwQ/ry1R2tHcTnhYxzAEVl9Qfr0F
8447oPN3qMN+ZrfGU/wdz707jDCzu/rV2jgnq1UKIHjAcgbaYYD5pCpFg0edTkt80Nviqb23HmgJ
UqsKaZaLmW1XfC0ephs8qm0ve/+bb3tmWYqDhh0Xdry4UvvFMpx7pMXajnnEdIofVuxMQe1wr7nh
38Wuz8HHsmF91ZHPrEuRjytEyZE4C7fCJLwT7e8100nfBg+DqDsebM2hrF0vAFhApxY57IKzuLxe
eBOnGPXERy7CO86dgQVtuRua23CrtbSW0ZwbkuJeP9WT3S8AX6V+6eovJDp06obLrAXvcxPLTzjL
aEQFd+VLaJ3Nw5gBuKCRv0hp0GZHP4kQG3Ly0pEobFTt9AWnaA83w4QhJd82NkrESxYsn7qzZoYM
kNearFG1Hi0DZbZOg5UeW554WsFdIrYEoNe+/XlqIX2SCs/QOI+X1ELdUYz+1pZD2eOc7Arb23Dq
pc3zaVUGCL4Au4BCh6yzLtLMYH0GU+GjuDc1H/dPf4Q6ie6Tn+HTdWNrnrbwFP+fLTmx1bUyrHKQ
obu95ln0bqZBP/xN7mwSVPHRQFj4iS49rR6ZnmohwHTQQzBs0HRuKWWsesEfAzLXYpq3BbPipaXT
v+ZDwOKbItwxspHMru4UIMwYJaQa/iMdGFPledV0S6vA3A1RoFSJgyHs619jbSUgZMF0K1AOIHKX
AkxRzhYmaQEdiePcyYAlYpOTQsNP+NftrGFU2LkhyZtVRdQ0axdDTVueUBBOjjkKkr7ZNs2DWWPq
rO4h2NIzDBuqWuOx2QhSxonbUb6Vb62dLDTj8OoBAhVic9LdlbZkLmYdjwQzCVQdg1jxU6TetJi8
G7UNtNpa0Ds3JV1WealXSBZgahna4eRxiLegTOsWGMD0SHSYJqc6JE0zUyxtlrbZlcUd6TcO06qH
oEH979+XE5ockjH1iL9f5T9FJ7woR6XTNn3Cy40wtDYw9w+rBQgOVYBU5IkuOCIgG+Bqdq2eeRjc
QTaqBEaUOSXqzaBlBtbadPSI+1FSnDCUdDehbj83HaraYIjA/DyZVYcP9r7T7rrQRtF6Yy+WwCHH
yYV2498fKDlx2xfd3C170SnvFnuI2TGL/RhUXO2xAk3gFsBydevPzEkBAP0CJDsc3a0EeI+Gt2CY
nFy92Eco7l4/nmuh5nxhyy85u5tzWxhKOmFhAhML5LVV7lR1IwKs+qkFDSik42ivyn46KPkiDwU8
odBPcaKh574Jblrfrz8mJFedWEHRwMB+geO6cuPM7e7yIPJB5+2x++6gePlv/tI9b9KBbi1Num/6
2YzBYQi7mGDjd+2DrjhovDg/1ZPuKRgULkHydf17rUawP5sp82HwPLULoDOB+OOqmzYvjRnk6Ze0
OSnZ1nTZageZndmSomU4hG0Sgz4TDEnzidwQD/X1O9stfX5ooOIKujRQ/BlI/5/mjV7oxr7aUvAM
bVYPlQ6XiXm5LwQ/MZr+xR17vjjp/muIPo0ixEbarNsVZEDnIXdSM91w/q3vJQWOqk9qqoF+A/os
CrAtjpn3TpV4tH8eROpd9431s/y/UyATrU2lqk89w67pLfVY8ZqxxGHWxr79g7L+HAr/WJEiBiZv
aaOi3+Mmb/aJPo6eHYQYpx4+2pswSI/90+RsucN69P1jctnksyAVqho37QbfKoIwEeZr6uZ2Gm4r
hsIb83JtZ5Pg+k6uGwSqHokReNHlkKV1jI9G2uHF8mWAenBySh7mIwiQ3q+bWc+NbAj5GiDWtT+N
5JViSgZKYceExkt2DMf7FNNjuvbOhn0HmAZ1qOYCKecAX7QRSFadZYHvo/FKrE8zl/k4J2hOwnTc
HPMudlV0eWOx21jgqvufWZGcpRdmYsSLlcYHxurZcOaAH8v3vPQj5tY306F6Fq/Kom6/9V7fWp/k
Mz3NJ4Utt45t7YS5q7MGI6N/E6bOViddO1XOZ2M2YGPMIqDlEfy7jSO9GgjPLEgXTDSUJVcUWMBn
dEIFHG5bQ1+fSZ5QXcYAEuAoUEIH5n/ZyLPDlYW2PuftCCSNO+z4U+oZAXjM9uwtKFDR6W/ZFx7E
uNSsoDm9gohrv/EQWZv+vfgBko+MBreAbsUPGL3b0LN/8Jv6ANUxdhB3xFE8EEYeC/+6X66e77M1
S85RGOAfKTJMAeSWeBHIgZwsG5oT5MOhJUUmtCXT6QkwhW+YRjhcN725XMlpiM7HllWwDdbkHsPU
nn0PjrMdf8zfjVszdpUdtR3N54G54Uur0QbS4aiRLMpLkEi//NJVMjTCWr40N6LHzAIjj/0yNBVa
1uWpb0xwZKqP9fh9bt8ww+pTZUsbafmQ8s1h6pjw0MCwBcipdOUOSjbotYaVZ0JLRKCak7qnvWL8
tNMS3BRWob1e3+u1GADHZsC/QaMMo8eXCx75oLVxjwWDZlVLwNOe388gl7tuZC3EnRuR3Be2R15S
GInJD24Ct7FPkRN19UvTvV23tLp/Z8uRvHYcqynqO7ykyxEieQMQHQBLgQbeJe3HdUtbGyf5KNIh
lgJvgael/S2KwBfybG5KXC/Z4ydvAJURZh4hXIfq3eXHoQBSNMpy7CvTm08UFMPZSfllHIeX7ibe
XV/P8rc+27LQHwTqAFmfZEvXqwrUsJjoyMNvJgiwTGDaSqCcIEpufyNKUEXfrxtc38D/GZRnEKy0
wyQjyOLxaCM+GwH3ZOBlB7Dqupn1I03+2JFSdKg86NpULXaOde++NMLTf4LhswemM2odTXj/mUkO
twXQzP/uJNUvv1pZGFqt54sPJgHLfUq9PH0mdCNUrV1751akSGHkepF1FayQ+kuGcn65Uczd+vvL
v5/deSZn8xhlKoozoyvayBnEVnq16nFLWgfkLcid5EJhL5oUgo0aEh/zuW4nV4xvtUoBiQKa68An
tEv5hi+sxiEMtmGAG3S94Ae7XFPUFibQD7BoaycOWudcBHkEFutOQwUhuO53q/t3ZkvyAt1KFcOo
sX8xmHYUtPjJRqhbbecvo+7/rkbygNyaclqPsFBh9Eocy/q5iJ5qEDNWuw4wN1QRxFGLggHAPA0D
TPlWUrKs4FPEQA9RB62+bn3KzMMhYxpkJ1HujzXILmZmP71SrgA2VwurAJFemKMFPlZPqcmye3At
JYW7IClvNbCZ1A4QZ1snbzWkYDgdc9kqpAbkPM3Uo6FqQoJf1D8LMM4Px9b2r3/WLRPLBXR2LEhm
TxVPKVJBYd4lXQ45KHGX19mGp66ejbOVSPcYLpfe4jPMNH3a3hgmRJlDRTuKcZG5NMTRslNoGIvo
hlbFVr1rNf0CpO5/2yhdbUNdahN4hBP3CRIuxr3uhx8Qa8j36g15hESUrz8heO63XrCrh/PMqnQB
DW3Hjb5clkwWLu2gTp6LeFdAmnVrlH71aP6x9E+p9ewbCtH0VlTDUgypn5pC1W6Lan3DS+RAY5LC
NOsCFlKKN1UZ6EBL02wDW7e1DCnC2KNWAvuLz9RrbyakQcbn666++kEsAil3kFBgsmVZ5Nk25ULk
o1GhncdRnlcNNwNHW3qrhA8YPbpuaXXQDc8zvLMRzzDWLC0lSTWRQjcWV6Y1OSG56fvfaQhu+jul
Tt0Wkl1kb2YfU3hbGg8YhNqwvrZQNDqWuQUUUJic+uQ0iWdeoA8xPNoB3RVP875IHHpo/RMYlYEo
ck6120FoewO4uG4XEAEL4kFIvpd/P9vgkCm5UELA2HAVfqtjDM2OXzEScD8aLwQEpNdXuRZRwMQD
xgoMXVMU6S+NFQXqG9YynqFT1R3nm0x8H4nlGIUb5zd94jVbInarBqGVt0i+M/xtyaBSIkUpUR4F
lKa4mZqPxkIZdLyLLVD7htHLnE1eBF6E66tc/qh8JyFpsBb6cYwqyV1uE/UaM9cwH59QDPEkB72/
mfqtxGXVCIg/AbPCcCaVyeagr9ihqYRaWw3RoyYE63Ks7pqI+dfXsgokA4bExnIwH2zIMJJ60BOW
QE3ezXh6C+HmeULhvm7uCGM+hrGCuIofqKk9TQLKU+m369bXoguomyy8gaGbi3bgpb8we85ZZS9v
D9BuK+OpL35eN7C6i9ZSYcB5xxipZCDRaTWqBOmDGc67BfNaKmoQAbJ33czai9A6MyNd2CpJLdAw
IEvSTZBv6Bgjy4JOPNO/4Jxi53akw6wV2tCDgx75MnJYDvxdAlCnBnaWLazj6rk6W5B0O3MrZF05
Y98KXQXnzTeAi2j63NL7zvTygu8b6y+QI0jxcA1YixKKDOsoh85W6wrhMUqO0/xFZXut/gtcMliI
AXYHbYkBTe9LZ1OIQKVaQQ3UFgKymqAgxN281QJb8+hzI9Ilw5JZ0DiHkYxZDyrrHu386bqvbVkg
l8sgJM+KKUP0qUDarEFtPt34FKuPWaA2IMdLUYYEqPbSQqJOPBpqnMrGelcLkCDcTPqz0r2K+BGq
vPGtcosq+Lz1hl47Q2dW5ZdajFw7NZb6zZDMmIZ+a2vTKS0PIm7X929xXTl6n9uR3CCq1WHMIUjn
ahXLd1yfHvvxvZ7tBzb/yEBUAvGh79ctrgWhc4uyT+QJKZIChymBuiVrMpd0T0nlXzeytX2SW2R6
o0d1iGX19m5OYmdmTmU6JN54sW+ZWbzzLJ0ozGYgowkzJV6c6Tg5GfveDvtyi8Z7FSR7vmlS5KaT
lpo64AiugZp+NH2bQ3yw27B8qiGIGyUltNZ1ZHJ/AeZAuwmiOugGgQdMhpPbIsKo0nIdpr16bHPz
ru9ern+oteO1dLRsG/9Zwp0UxEOjGEZMTcKEWd1VS1mgnB0ed04mCMbHK5TDjibJvcH4MkZf9PIv
SOyAJYGcBEaswb0j8+exvtMyruMSUdEtH4qdwHyD+tXgG+dsxesvzEh3IjocEU1MmGlbjO61431L
q99tvqUsvnKcL8xIu9l2c9XzhSQmbcQtBVGeiWnXx9G0b+sCEh0oD1z/fCs3o4l3P/AToBT6jKIQ
0DytRIOrXrDqjeqFH3e/4xCsYsMzXAqTYN9tqHtft7m6xjOb0m2sUGUwqlZfQpZXz8918ug4BDKk
ot0AS61+M7wTkNeC9x18IJenu2zqLOKLoWEqdp0VB/2cHas52niTbJmR1kPGOjIHFWbGdlexB9EE
aby/vmXLL5WivKlakPYA4BSHWUYytWFV5glGHt1+wBQK9+0aVSuMVmdOu9VcXV0NyB9A1IjkDC2O
y02zVSg7dIupMR68ju3JCNXyrXrJuhHDwl+DKgoIei+NNBnBcKthoeoEfglwM06gmjCijZt/zc80
FehdpOLYNplzJYpGXYk6BYh2oe3CGJ0NQUE8TyfP7iEimo4onPJi40utrUwDN4KFlxRikvyEEwPD
w7iMQLrfWqpr11nlmXY/BJzMG8tbubvASfvHkhSR5tlkGCfF8mKbgnqJniCCcYjy2MNNc7jufmuL
0oG0wsgj+iqfHsIgsgxTO0ERuByZP6jgChfMn2p74zZe83Kd4R0KX2d4xUmXfmV2dlpwlIDsJHf4
tKPYReuGmc4kgusLWtu7c0vSvR8r2QzqKiwoVwLwNjrM/N7bfk+er5tZSW7NczPLvp6lF5qiqxGW
CzPGfG8O9q4oyo0Avr4SE892HCXIDEknKc1SEy1RVLSy/PcE7iv73ez8wfgbBwBT779WpBDHE41U
8VIl7sqHooM2sz+Ou+t7tTaPZoKoFJUd8Dbh40ubVY59lqgLrVeGUb70Z3niT9PxRXHTm3FvBPUN
P5hH9HPvQc5/B/TyzeNCNbI1DbLm6ec/QjpUPMvsblh+RDvdjcab0nFXbTY+2ZYN6ZPV41DjxoUN
iwb0/5H2XTuS49qWXyRAntIrJYXJSO8zX4TMqi55R1GU+fq7VHemK4KhCaF6cIA+QGcjtkhubm67
VvTea0DJXmvoW7J9KMi7BFDuQIGVU1dDrmfAksabBOSL77qIr4VRHDIj3eR57lmNQx0NVDqXT3DJ
l5gHJebsHBCIZE/MwlBWzyOsKxE1sGhuUzwbTVHRlkWeXQdA7+jXcldLFuNYpHRcotbzqFZhMZqC
3KIjztP74oeoNdAyOxtBihXjvrZC6eRMhs7o0MaujlVdedwcvsJaafe5aN8roX6oblQFYeLeFuhH
XtncpdIVJgRUoEvOGC74v1Nbkoo4beoRu4sWso2RJHtga3uaKANB+A6PDbKRqQ9gpUchjA36RwMn
+lKV6D6PV2zBucUB9IsFOgcw+cCzkvOFfQ4chwT0aV7euYAY2Cf1Z+q822RzWZuWNfiPNkkmR8E8
8ZDXWO9EtGGr1sgXAuJT+AVRvoYq/FAr7Sa21ioq54tDlQZTRXPrGqBcZLCcaCr0sVbmJ6g/IFoz
hoxOicfCX5cXt5SnhBybaPY8woR+wNPTNIH6MQBpC8ZOt2/UzPbG3PZBALVtlPRQZB/cAfU7QDus
aNxFVvfjsvjFazPnD5G4BkSeYZxKt4UQDBBPiJmqHzwrcFOSjR4JeBJfGIRb0dzFLT0SJr21hqUm
IaC2kQsDmnxtv2ZTtnfbaGMp/yWYwc/9uyxpUy3AVqQ2w7LGGOhDqnMgJYE7TnbdUN2lXPVZzKkz
rc6irK1w/vvRM1/ikwAMD7lxWu8AJeylFoj4AEMBAOqbYRw99KffR5ge1FN1F3b8qajtO5L0nCo8
3zZZRzXQJvyHI/5jLmSUOEDP5Kzv5uuDgkEeb9zIt00fsGt0/L4safGiHkmSVt8TBlTFGKs3h0/T
oEW+y1H8QpNIOM+KihXVXXw8j6RJJrgaAQ9mzOsCMxpVx/cQ6WktWtPZNSmS8Yn7zFKsfNYkCwMg
AWBSKJzglSNafE2OljL//UhtDG51sTZb9Knj74bLr+PO9kX4irnGwLSTIIm/SgzHXD6tlZXZUngH
DjY7xLTknHPXfVBng4Mh2dYKX/FxljxfkNYhCgL2Pch/JDEkb2vLBdGnFxGQV6f2DphK2/+ykj8i
9NPtw2BPMkQK7EoroquUxOjmj1/DaVoRs3i5j1Yi2crK4JXDR6zEHKM9a+sbTTxqpYMen1Ua4Pmn
5Cgf3hpAQjFpiKYyadNMl7eKEbtwPgGvPgx0sh5zoJ4br8R8H6ZNF95ZYHA3AXXRBe3axO5SQRm9
un+kS/sZwy1vTYaF6kikVeaDHV/FjtfXB9DV5N03QINwC8AQKHS0CPbB5cNcNCJHwqVdbknfdGxO
CFQJcKZTbwJhd9L5UfFSutRcQ/FZSseerFV6k6IoruMCIa0XT7eWCGr0/FtiOyUM7tujoTzmuj+s
0QAvKtLcCz1fCOMMt1Nx8151K8isw3hfMgEiszYoHWXbYYmXd3PxfZ9hmYFBZSI1KymSGK1iDHWk
BqxYoCVRC5TO3OYIZCbzHb7lXzuEQM6HN+OqRAWip1xzHavItBSzQlxhkJayLP/JG1d4emQndNKt
l8trW0w4w/3EBCGwGECoK6lKVLlOq1oQh8ZHE2St9TVvm8q3eDTsAWtrbzvb+MGTpqWD01W+MYB0
sA6nJ9CurtGbne8zXOEZph9OFGrNsjHtK2Z06CjMPdPpA33IgU+Q+XFr0tz4iAbTu7zyc9N9Kk26
oJPQRZoySOMT8Ml1PcjJfTP8dTJzFgLUfbQEzFnh+SOOHiU9zoaIuAlGV4v+Rz/Yw71DxEuV8mol
2bOwGigLKvW2gUEVS65fWqYSD3CDc89VPluAjnVJYK9BBJy/sMbcRgEgZBWtDY6cZtS6oc8xa4Zr
bn/n4X7KQaWzZwQwJdmhqt6G178+oLnvB5wryLgg4yg96CpXkYaLRpCMjoHi7Cznafr7LinjWITc
h1XrvaWSGiJYc5NHHw2I4svN365CJ/BK0Flk4oqd8fXoBTcGOOy5l+buldmB66IhN/lqhmLBBqN2
PW/V3D8009ueahpPIwFWDoEyQPLolF+1eKhAdTQKD52XcRm0ijKX/C6v7dwGQyaS25hXMAAfLzdQ
KI4eJ1UImWnhae1T4jAQLO2rfg2Je03O/PejW0T0Lo0ACAr/kXi8exrLDZnumPn2/7ea2TwdSanT
HnSHDlZjAeMndjBwrz2ZKnpbni/LWbiq2DXY3BnxF2whksVtkhgUmHxeTf7Ui4dSvWvWeBUXLOmJ
COlBjq16ct1ZxEC+I7LXmB9VaEj6Na3V8c4dU9xPFaQWmItDA67cQMYBFKmM8/DGUD9EzH1UnW6l
6rQowUFojUw5Xie5Nc7Q0jhMQpTUOubx9M00VnoYl3QLVHQ2GDWRpEDx5PTUu7ge2+F3+Yy8tMbG
CCuahXclxrkvn/qaHCkG0ocS7a49ktd24Ud5TiMCIFuUc82V9SztF4rHKN8i8wswcMlZ6TiikdpG
bpm5d3r1T97rK+/m78zxqV+NrAASk0AzALIQ+nJOd8xWSK0OAtFcfY2ZqP2nHlHiN0H42W7HoKAq
fb3Rr4yNFWDidKJvBaYdxFXkI1dAkQ1Bn/ZXGEToFAFf1fbyHi/AHuHTcIgza9lcYZGeW4b5yHIs
EY51Vk3b4VntQhoDVQpjLJRVN677y7TTB250myx9UEW7Q/X0udMNX9UYAJYrmK9mLfhduIvI7YFe
Bk8NYELk6866PGyBsIkQ0c4P4dQdWKJtjcbajLiW47SG6bckDjS0uJUoMECjpS2oKvAF9AR6xtqp
/hhJCOzQYnKI7lV53uY0HTUTYGldY+1KpcDUqmkKQqeB9FcR+GUDt5tyhwJopCrB7unMIMupaF9C
5IbvrUqYln/5zBasIZ5gUKWjTRPpdbmsCOzaiRtKn3vJtBvNNzW9ZmtNUYsiYD5sFWAYaJiUrngs
dI1NBK+8GJ5QzBuza/jTl1ex9Pxi5OaPDOl6jxaAtoGpDv+LvU+fJk4X3brWP3ry2YmHPGLU6ooV
mcvLMmB6XUz6GLKyNzXvzAqJKc9i+yj6lYAo2/i6vKzzOBJKCyrQ/ytCenhDTXUKHDpgOsOgV3bZ
r9by0/J2cgO9/Q8O7LEo6ZDcMcpjs4MoF6TUkbbrk09U+S4vZ+FunCxHOqSsG/tWUyGjSUaa5NQk
r6NTUFc7GGtWcsHcn4iS3DGNNCzUaojqqx+acpW3v+rB66Pt5QWdq50DQzw7fRoqRLAukphEjVul
Ax0kIu98wJI42LhAj+AkyT9ZjJZdEtc+Hr4ygPsU+Q3p2a/LX3CmhPgA/AAGVYF/judg/vuR01SN
g17nHB+gNSKi+I9Rshn771Bp1yj0znTxtyRUMtEZhUhcRmGcc/wpuoSY55rhW5kL4blAJw84EpeD
hWZ5dIhSZpFxxT6d6YwkVtKZFKWp0NAgtkHLIVDfE+KbWU7jMqTRXwNoSrKk0ywZw2SNgs1MWsDW
lTjQevdfjuvfTTwLeBgKbCnkeIlzCzBt2vcHttbReKb6p6uQQ1GnU90p5NixCIAuTEH3mk4rNbrj
jVixGfN+nHgisyS0bMAJ0fT5xZeUTx+zvDOxmgwd4qQbULzDc+W+TsbotUl2X7Cajm2z0imyJlUy
iqqdxFZottCI9KoH+0JtX2NGhY6aN8wgR/Um5sXm8rEtKuHRQue/H90yNe6JirIoUPCF7teVBszY
7ikrG1+1FEynrPlRiyd4JE7S+aQDnrXjQlxujSD63NvioWlHz1h7mBfl6Dg6zNxges+UloU+slIb
Rzj2tlsd4pB4ligCpQYgSrk2YrO4g0eipCUBZcUVluCwUy3wBL7sYZdkA2ospcfstdzvsixExei7
gaMsh+Kd7vR1UeICWEbn0LH6InF+hQxT7CPHtmPm6vDS7NOf3YM5DP9fgb85OY/UwyJKVwoVdgMj
Rnu1Nq/spD20kbovu3ceN3eYJKGoKV03hYprku8vK+fiEzAXCoHpiNSQbJibIa/CHPlmMKLUftqA
gnb6Dq1wxQ4v6sqRFOkAK5AodDyFFDVOfKUTezVONx1Id3OrWrngi68q8DzQAIRhAHKW13CAtM6i
ArIUHugiB68m2ilzX4/Ad2BSJwLhh0HNNbyLxX0E5h0K2XjIz95yvbObIu972JURFDB2X1PNSH1b
4Ss5yUX79UeO3Es/xkofFopgXpW5Xm58go62L8FaDAgWTCRb7IflmsFlFZkP50xBj0RKQeng6KWl
GBCZ48Dc2Md7LQqvbT5TraSqvXJ+a9LkzK5TY/LawUaaPdXDp0h5tN2b2HxCGixaC7fXNlMKhnu7
tM1ShSxbNMGk+MhN8QnOyGspMLek+Rni3ct7uSZxTgAcXfYMNCdo+YNEDX18HDwXqRsFPXLYEW42
ipEveTLcYUDn52Wx889eOkLprdVKLRFOBbERelWKJvdjIBtfFnGOZTa/53AlgVxsopNDbqTQSzRz
k2SEd6Jcx+KVNe+8PRggitJ3YBBh5a4wN9OU0zB9cFRwSGGM0DqQbm+AeDRK/ja8kj5G2mcG/hYx
5liwsB+Lbgzq7ICM3oqQxV09WrG0q7mB7ri+wYqz7MpgQ9CM3L+8qYt2ExPyc+kKOKXyFB3BUeVc
TLBl2EJN/GzNcIY4c5q1euui+ToSNH/IsV6aRlinDQT1NaeVALmO8arZK7brXAgYmDCCgYlOMGqo
sm/Jck3P0QAMQ4IkhgLqpqozN0AW/utjORUjWRCFJJGRGTh7YCUKVBVVcLckfA0K7vxoTqVItkMB
sAEXHItxJt0v0lcGfq8m/O6tz79VgVkOkvQYFIWXII+tOENtpbkN38fk9hZUyDvmElBx9Xzb2/pa
JuTcPEHYPMYMZdOg2ZKp151sqlGJwrgy1CAen4zUc4gfz3yoaYDYA7d2xWyc36FTidJhFbFhZ1Gu
4j2zp1vSMsrd6OHyDi6q3dx98b8pNVfSbUEGTHCOWJRi5N9l2ZtvmUnCbZiBQ+qypHPfEQVtDN5g
wAKDr5hGPL1Fea1MgzaaaHrKKnBo7QQ3bs1Wp80H0qyXRZ2jLGDqG3wGc3sphirPZh67ttIzp7Dh
No6e9r5RnwaqP1RefUDvXEYbv3+PvO5bW5vl+52yP31KTuVKB6YhNHNG22Ieoc/OVX493bfBdCc2
Dxpo0gntaLnt8K9JRF36bAWDJ97arRI4vhWAknSXvmqeTVXf9arryudB/2b8vLwz+vwFl75QuplO
VTFQlc1feBdv4+f6jQSx5/hugC841EGPZPZ05VD9EbBn8dagq4Bv5y7M6RbNOn9kTCcV0NLdgA8A
OyNjb5r9rKV7s7gfDbwUK8q94O6eCpMeoUTVo0qZIEzPfc28MawgAl2YipZftgnrJxYGU71ikhbV
/Ej1pAs19iItkwSqN9fajA6dDQTE6BUV4Y6svYBLe2nYmoqaG+4vyF5P9xIjA6GoFIIrVdFBMSjm
6+goAJ8XCb9jh7We9/NmVFyrY3mSepcJiNBToG94ZfbC0byg3hb1J6I/z61ulBGdSBun89o1lPgl
u4tcIOY8EDkALFwyHEM9KHGWh9CY4Q7Mikri0jwKNFDzZeiiVF+ctT6VJZtozv0pyDyi+iuX590E
yFkjWAM8nm169kmq1yFcuYfnTVTYyiMZcrqqsfRa50zBy8XY01ROftd9iSz5NMH9ykbtXqvNQ23l
vur0mBWLgmx6w/jGikk+b5GRvkJSoDRPYnwGVtr3tVdb301YPhRDtdEwP5jor1MfIZS5VpRky0SH
Ukr+t2lrSb6kUFmlWYVbYhdsTNU0gESbzLdJu7bSezKsgGUuadHxhkuGrypF3ZAWS1WR7WQ1KDSI
b3Q/jXYDZztrd0T8F+NzLFGydJVlpKSdIDEbn9NmOxReVBUUNUafi5eWRAFIjJn695nWU8WSTN4A
rBNzmqUO5KUClKO55nOtbaRk4JxCs9q2hoC2nGIaAYRHAQp6WyYYHakCwwhfS6WkU2k9Xn66lozd
8XZKZkBpw7p2iAszYICoaHgyM9DqcOLV8T9puk/+Pisz7yNyJARdeOCakfRl4hh3zVWoZlT86rlA
MoaWIJX5a4zI3zfgjxhJSfQmFBqZbwCf0l3YjjcmNwNVb1aiiyWH/Hg1klZYCY/U1oAYtX0s+/lR
MjZl7RE03F4+pf+HSfmzIEk9jCYc00iBJBbX3pDzwEre7MnXyRZMVuBWmEN4y5ti37DWuhkX36d5
jNcBmqwGVGHJnDlDq1WTGbVen1v9P0VmDtsZmWJf1gSkVl0RikelNts3MOc2vmBddWVadR+wtFhj
Y1ryAkxNx0ypZgJzQ52V+cjLMXK7SwiLW68Qph+nzzXAHRAlmGZAkpVSwe9agOzSHcuaL+yRrHCw
RJK1WDVhnQ+YSciEsCl9aTAuwtyPwhh9LPPArWzb6PYHAd+oih5PMfTXqvilOMUG6r/P1R+uFnsY
j94ag7JNk/CxYSnYKcC47q4Niq7tj3S7lLjO0PSNb1bUf4Zy37NNrRwqJHHVtVhgTZJ0wVxQ56Vx
AUmOG3kVCcr6uVLfoyYOKuDiXFb+RdN4dOrSLYuQwDJBTIw8fL7hDNghHoaIgcxc08JKPKV705LX
yxIXPdzjw5euG7wXhUw2rptFtqm1V7oA0/hKanshA2vFgzsiv9TRFaHz6VzSOMkUu2Dd7TjBnhr1
A+mgTdYhb9/ySQtagCKWjNNuThk+jA5l7hUI+VbkLzpogNS1UBzGfJk8O90YY0hanrSepV3jwfN6
u6NgKprSW1zzmn06UYuZ90dt8Oz+uXevbBXDrmtMsvqyZv35CmnrzWzs6l7HV5C7O/sDwztb5qd7
NDar1PQ4vDfa++q+8n7UNKa/UC5UN5mvbPLA9aePyzuy+DYebYh0IFozCQaL03qDAtB9vf9EEgN8
d+Xod2qzt8zWHzprrUdyMZY0j6RKRi6PIjduNUhlPqHlJo7pP5/ubULDnzHCSDT/YwPAHUIx1okp
rr2yG9YC7jVFkExfohdZlYOpxMsYxeCx18d+Va+x9hizF3qu7v8etCtNVFZIgKe5BSlAIiuCbqeD
8M7ef4On/tuixs/Ri4L6LVSo4yf78koEnKIh4sN4/KF5yabao1PCz/z1S7iif3I+qmu54Yj5s6JB
A3o+q21rE2ax5lURG14U4WiPGsAMeo/0Mb9quwSDvGmRdP+YWmqCmjQc3W+gwaQH0WrujcoLh9Oo
dM3xYRpC/lGJrLnWRBtiPI1Y7SNatLvNGKcYKNH7zPUrF5EtTwYFdJF17XY0jpswCkCm3VxFqcV3
AC01DhWYz6naKNrDoHb2E7IPCZK1hJi7MK6dt6Ltw6uMRWNE0Vzb+bhSyHgb/XRbEjffpsrgbtuy
rYJGUTAW7HTldYFBPR/JZbSYFYy/5NXYX4W2G3uD3lTIoLtOeZM7pntXYQz3C+x2zk3RTXUHtm5H
T321EsTehJZZXhnxkG2skKh+iZ5TCtIfEyne1vhIeNbdV1Dtwgc5fI069FT6Ey/iZyUVNsVgq3PP
czECaMhkXUvtadJ2vHYsTO7x0f6hYgMPcROVHBnCTo283q1VgzZuPOzQdRjuQXpDgFybgr+nc132
6kxifAb0XnPvDEN816qAA0O/rrZvkPwM8l6ov5JGR+NzxdQPwXV3L8oYvxg6rNjUI2lAzj1qfM9Q
jLqKMlN9UMM+MnxUp5wXoQp+EzejXftNo5Y/wwnU9WFsd+E8dGXsNKeo0dwY5cy86tBEZ1M95m65
QSrL7CgLQ6tAsSnrBopykD5SJ9WBize00YMZ6qBUr+o8vG1dW79HoB4b1G6c4pOwKGyBMhkBr6Ul
TEHjXUPcnWqW5r0aZvwqLgzlxrV5zr1aBd47s8Pxl93apldNacm3lw3k7/T5pTssRZrmhExhpuKy
6DfJI3zBz9S/z65C/wcAJLb6XbVP/Lf+QPbjJqYgkV2RPluIS9Ild6eI28oVs6V0tt8dkmq7+Al4
JtNDSfWPKXCC9AFDn+Sa3IW3ZLaba1P+i46JixliMC+jCCuXn8Yc19qMMqyeVyblY3Njm5MThF3/
VaTOj4x116TEoVnVuL+89GWffIaExpUDKIj8VieNQYp6AEp8rrWb0ACyY+W4X1ncmBtmCLwMtgKn
U0FaVs2bhCoaEklVVa4kGua3+OwAjr5CeqsJZ5Wjou7loSZ1GyrD1lT2U7EFgbp/eb2LRvlIkPQS
C7SuKiiutV7XdEj3dpmgdRpeW6ry0SUOFav4cYseIFqDwWgP9FF0gUpBj5JnrjWYgKnk/cHAizM6
PiNPGmwzjxDa+GK4SdfQ85dWCWiCGS8H7i5CZGz3Uchh8lHv8hkaU2XfJcE7b73ZzKJO92atddIs
rw+ZOFs3HKBlyoF4FIPIu2XYUVt9jgZM2h8sDEsrne+gWY2Ym6TxE22NaHrJsQCKuYYRfwNdEnKx
QrhJVAtetjBGJRpc00PMk6BGeH5ZWxbFYPwVhBS/J4EkuxB1Y9GIEI50Ne1Y5lJbudH5r8sy5gBH
Vn3rSIYUACH2BdOjDhkRqZuNxrjYN1kUBpelLF2wYynzSo80IhxHo2s0SBE9hj+zhvYYN+l1nw3R
SpC1rBAGkjIomaP0J0+eJXZZp4oCUVbPgqmHm403xGkmr2mrPQDDbFoizxYzxzdrY82UL50YZvjQ
aj2DyGnyYBCi4wh92BygsGiEwBhootrUiMRKFmXJXuNG/7tEyVxNmpt1TY9AMlOucdl8QLm+Y3Lh
JVXyTy3EJc9NWvO1Ct3yzpr2XDDDrCL0//QQrQzRAkZcW69mu9CgmbYVAG3WvUn37GmgjQYe6zU0
9qUNRf8MyEYBWYJanWQwzW5UMD+CpbrGowV9KUZwnq88Qosy0LBmY5AQ/5OZX4aimdyqxrpyOzo0
+lYX9a6u/7l8AxZfOvB6/itFumgpd1jOe0hJMHOqjTGeseyxAalWazoeSNiEVzAG6rXe75n17LJS
+Q9vz/EHzNtwfAdrDJ5WBbwMno3v9oD025T8UIx6p4LglPG1AHjxyh+tV1JSq9BEL0Kst4y3XLwm
wxtPXkW3chUWWmeQuMRcPaahXZSfiKSUYREXWtXBd5m67OekOj+BvBJYJKNGG10L84doQLwNLCba
GcmVqRfUKbKEgsG2p64dp7QeftaOdpOAxtrka37FUuB99HGOFBqWxOZJFGLL+4k2yWFyth1oq6zW
S1WQn6zhlizrMSZHMbZAHExDnh6wjrn/MJq3AvwUtC41nynV3izLlWTxovWZp0f/jxhJkQdT68FQ
BTGpeOP1XTel/mhunNwBnBHwGZA1XgNQX1uYpLkj18ImFpCoFpPHnSinDpqOKz40K574miBJZ6PY
rk2tnXeQvGTW7QCGkhrwo5ctweL+oblybudH768M6mySrE5mwm5w7yL4yd769DYaU78NvzCliAeK
tgjFLotcvItA93c0jEkj3yw5ZHnddXaoV7A91sZpHFC1g8brZuy0zWU5i/uHblgLEH/gTZLhwjI4
fhNAffH2omt6Mvcxcn5ATgwuS1l0L4+kSKdUODOA1oQNbKz6usTs0SbiygfhzkR1vXuoIqAKXpZ4
jpqFOszxuy6JHLib9XYlEKEpP3hHG3Ido3jmhI2naCg3GRQ+tc18NQ30+DNqBoD7k5XmzqUzPP4E
6SUcjDjP0xifQJrCV2Nrk5mPozncs+7h8mLPthc9TBgzwWsIfC5Q4s6HfPxOTCIEeiLm9kbAgtEw
U3205lw5SXU9KPxnmXR/7bH9Fgilmbt/MdMjaSdmdcgQOTNiiMJghVvV743uGiyrPplGnzUuULQK
8Iz3WzCHrI0Nzj9+4v/OwjGkaDqY4UHzsSQcRJMYJJqAcTEI12e9ulNUd0NU8OVY1kbpjJcp6YF9
AdIc/VnU0UrZebaVZ9LRnjh/AeD45UGOEuMBEzgOMXodffcxGmvate7EM7XB+tCqgAk9gvgIFuD0
NHMRDY0hQqAEhoEZ7xvtMJRBV75f1plz31ASIyVQQFOroBqKbVRfaz2IXoxv9WP0AUpmRnTcXhZ2
ZmUkWdI7N5Sxxq0IsgTZI4CgSXPnOms3fv4R+WQQeCH6QesbOnKlW9CyKZlYCwDW0ho2mLapKfLZ
mke4Nm5hDTJaWn3m51WGpviUD7cgc0AmFE/jVVt0D4JP49oXzVsofRHSA+B7RSejZZ/RQkxpjwi4
w6Tl2GQBYNdQpdVo2IkDaVDP0dmOuPUtZoa2oxXexCR6iJu/bV6aN94CFCTmA/BPeWTVSMLeBM0H
UCP0X8ALpYVzG6rKfef2QCQdVt6sc4f5tzQ4dTOeD0IO6ZgN0QK8esbyqTVEG2ASvHZDA/1oTdV8
iMRON0ATuOPRRG51Q71JHYX46ZStXNDf5yzt+hxqIQDXYJ/AxHB6f0LLiQcRxgAyqe0egaQoDBVZ
qcJ8VtxU95EKZmjXG7IyPoCpAZcsSTMk79A2Pu0JSdnzYGTdRLlCzC9HIOmaKcaEF8Qssiu1GcsY
vTv4Jdpyu32u3ETz67BG2rQt+RhEk1286DbHhCuvtGeVm8qvpmybrZsq+qsVhs0u52Php7E5XceJ
WQBpNAzRdoE0+32HPP9fx7co9aJkPe8E4FaQUjrdDTUhqhi1BFdPn3yMU6Cp6zOc1sjizi/4qRTJ
wwzdsrDqHFIS4xCnTx06ErLRu2xEzu0iZOCdA/uPA/QfeQSrZkUVTi5kNOjcmEAgC3gfoM7HgDK7
LOj8OT0VNMcIR89p5pY8RHM/HhgdvGHKj6i5cY1gYrRZ6+05cyznlAMgcAyia0jkygP3StjlKLrA
ZAFqzirvROJz8iSqW1yVrPJJsRIHnAU3uJ+zFwt4F+BgoEVYWtiA9jhdlDl6xUHYqpP70vrBAdma
aYx2jrEZ1mhrFi0CQH6MecJ/bhSWJKK4YvYdQfiMqQTXecCARNm9leQ5Fl+d+5AAiA7vTbvWInCu
jVgnNAUh1dw1IgML9Lk+WiQHYhnqZLtBC+GhZHc2M1e2c3l1jusidQSw57NMbQpGANbP+FdV2IPC
5rsdAdR/mFyKtKZjBjq5EqCJrtd89nOtwfJcpDExsQeYVDkccUxOQhvDEp7NX6buaahRnrvmCs2U
F5XttDXglPMOIKgNGmBVZGxNcBfKSNNd1dUFSDkAdsVfCuEPhqdmfpgEPKMkfTdyzNnsNPvWqbeX
7+GSq3UsV7qHqR6XSu9gnU7LtwkZdv24xk51ftWxNIwAYDMxxXOGVsh4z/W8xAmCCb5u902/G5ti
piFCg/5KELmklMeiJH8rqyKkAIB54TkRx3i9vXOsnKpFvrm8aWsrkux9lIK+lcUQE2pIKQ73Q/bu
FpUXjj/j1Y6JJXsCagLk+lwYFNSiTu3JjGLZlj3HSwvKOffRTV3qWg8sfOow4mCvAVjqS/pgw5Ig
SgW6ly0bE61RkBoyZgcPtDBco279pE84uUBpHtrwFcTsinnTRV9j5RXOzgAERH0bY3xES7eOOKjm
T6Y0tKif8mlX2n5SFo9/v/XH3yfpq920RmZFcDzQCZ+qVIwbRh6M9psnKy7OefETNxLmFDTnqJ/A
xEkhgsGcVost7ATDC1Um23wE2jNtYgyUZA+NPfqxhmwvL4O8gmXPP2vU7UMvb35YxlU2vJbOQO3B
U+2H9WT+rF+y93X8aZKadzqGEYZ5E5riMKoFNj9A4QBlK8N9TouNjfpVtqsUP48Kv/wPIGnIPEM8
6BeQ9JaDs6YBAhPK7DnaEVV0TYDiHg0A6spFXjK/x0JmP+XYPWhrtwQ/K14X7YNzavEtKTZG/Nxb
uyK809eS+OduD876aE3SE9o0oxUlQA/wbAvzSTY1jdsBpJ/uWti5ZDgA7oPUrA3vCrWY02UhbQ+V
q2BtjUyAsHXPpscYYYupfeVr02QLdgPP5W9aIpBlnBV8wCuMthUTopL0yY4Y2HDRvV3dRRrNDIz6
rrhzC+d1Ik06rz7Vo1yZ8QazdD81FSi6YwA9mNTWaWF+GiD9BWPzZUuwYOtPREpnloLHubQEROrM
CFTe+X11o64pxsKBnQiRzM3Up2nIZlTIqC9ok1/BD8a2Ugd9gmvdxvriieE+oSYF3DE0UJ8qR1Gm
Zm6O8x7mT8mw75NbXhpoo/GtKDDL5yQ1vRgDm+XPxL4Opx0xmN+bKKSp8wAJIOt5tGEhRna6AESN
6CJGc5HYwKPITFrFd737948gKkN/PlfaGtjHrtQT/D5DG4aLdjWNbUnz3StOQH5ePurzcgboco5l
zep3ZA6YA8q/afZSwua7svxWeUuAzeZymsV7dQxYsqmNa1cL9Oqe21fFWHqN/uha73kRb+u1J+h8
DOXka1AaO/2aVs3DXlXxNS62GdDF0Y2FQflMpa3Y22VEw/69Y8PWsu7Lwu+H/wB/iM34F9tTLjgq
yAm0qM7Nm3E/uM/6hAaq6mqIVx7Axfv1R4w8bKNMoeK2CcSU7XvCej+qd2VTrlziJbtxnL2R7EYN
EgJwHyN7Yzh7Mf5ji2fdAKzjVRN9V84mUbcrijQbWOnlBJ8agkFg/Dlw7SXPTbhTPPSahViJJR6a
cPPkhVRBHl4N5oRJsDcDKRUOF2dlmb/P5EwuSGCRcESVGGXiU5UhhTKysLIxKk/b1+6rCIxvw49/
Vmido8meZTT6idLnG79xDuOK7IVzBOMPeGrQDQJG4d9+ztHdyRhvQgJY1hlRzXH8gm/FEFze1oVT
RM+0hokPlYDJXpWuZ12QemgSBc9nk6ASheGgLVraAElHrcSHLUrX4G0X3utjgb/zrkdrsvWSafUQ
Qm3MlOYpRqCS/dRdp8ZKHnxp744W9js4PZIjVNC/moWLeEKJ0JWIZNKAoZ3/cEDHQnRJN+rOKktY
bi8G/Zgbeob71rOVMsnCOwbCXkAOz3Cw0ATpbclsZSqMDPoHrMDrtuo8o8GUQp8E1cyYKNKVfVt4
yk7ESW9DoiCEUFToXK7/zNCglugazZWgca4c7OUaD+OaNEn9mNWhLFtCmm77LP0CmQs12W7IfEt/
yLpfl3V94ZlG5mpGQwIyCx5qOfVJrNxt0CWWeYf/4ezLduTWlWW/SAAlURL1qqHmnkf7RfByuzXP
oqavvyHjnu0qNlGCvbH2k4HOIkVmJjMjI0B4ue032XO5nQ7NvvXZ3naVl9ild+EJcmi3yncQ4PrV
Njl5cDhO64fe9d/y9Xhe/hRhmwkJzIJbChRq2xqPjUNHe8B4VuL817sGI+AJQEEQ0K4v80HGnKMT
NGK9GugiKfdqDAPn1qOl7K8v5qsTgZ2FZQdicuiji+lPMoclqWLYUdXP1PJRxprrN61InN58yK3B
jYyVAPcVor6Ubc8sCtuHd3WiBgEs6nffY1d/b/0nzMRtuf/803bm9/jxZ976sQt4VgzgkEO9+FQ5
2aF8Cjezr/so7W3XGixf7+nlTxKOckaGUp3yZbMDHwQnvX1ou2+24RVrU9CS1tS5JQCJBK9jk2oo
lmM8A2GEIm8QxBurC8IbsAwlm9jODWROTflBIzN8jFQWbU1up8/Xv/lXzoGLTwA1i8tfQSY1HAYT
v2JwG7waMFZv+91/GXHuJ68C50CMa3NUdtbKxZFuM4VuDFsmMcA1dmk2aOxGzwmqz11900IFJNMe
mPVtNLy6WfGE0lN9Zmm5XWcRJDcS0hRLnTsdQL2I0S0QrRCoT5R0Fw1vPX2g3cpom/S+nlkUXD2j
AfRwdVjUrW05+LNmoR1xF1T/0InCCfrT9RCpmOkYFeO09COI5cYmxoowPwTSR9QCGv4Z0EcSP4/2
LaRqrp8Z+bf702wRDm4QkiQ0i2V9qgcSdadR7k3bL2yfDCu1Z6l7/bNAsQmuhg0EmEtYUqgP+Oww
36vT+/XFyK/hmQ0h+KuKUmEYLILOyqLQXfo5itnd3Pp2EEM046VPHGXa92uKyZKVmWBjQQEfBS7U
t4QzkkRAX7I0Rm6fnCz1PjPe87/POFA9PDMhONcYsMVkmFCjSov7Trtv+pe6xLzFncZX3LikZHlp
SfCZYw3UDVqEeIi+pz+o2xRO5vSvmB/ZhCf91qkHlzrRjwNynrv2oCfO5yf5nq3UP35DWC8T/KVY
igYg4iQI28TG+AT2FjZyNIFVFQQWDt2yA/lRZ076Wm6zYxG582H8HNuNtpI8Sm7DhV3Bv9QcRUqr
h10W3GfkKaldxlwKh55Mu78/qhemhEMDXmhmVSb2mWWfnfJu/ooGjLFMTstv1PpVTW7CYG1eS+LL
LkwKhyhTKC1YgtWhnDSo7zPZNvapWOv1LH/l2rcTDlA/pe08MSzMVj+m/oeueIH9WEePWbwLtBWf
Il0RAzsp+K2XGqrwACV8aKNhQKWRolDQoysHGGSYnfQ1BKj0hp/ZoZdxJx16TU872AnnO83wguq5
X8tVlj8hbhsOPDzIUic3xISt6FhUagGkLIChA6Prp75WaZYbYATazAQAKPFZqTNUB6wZkpqhqoMO
RnuaV7kdpSbAMr50pgDsEkFWGPwzBix68VIfZfVoQhrq+q2Rfe+Fxvz/DAj+PepUbZyLHKzc+QNB
M11L76zsMVpL52Sf+9yMcKyapO4RqbCOqN3PxatVO0mwcv9lnubchHCiorANMfqHlbDyVYm/gdmZ
KSjATamTrbGzSr8KmHkYAzxLU0XILkvpoLYE/TUjBpK/ctt8DdK6ZkFYTIpkpSyXrnKHkIA6UGWs
ZGHSD3K2hOXfz/K+pqtQw7MBA1Cil5g+69PoJsPKF5HagJLQomiGop/YGgyDuajTES34crxTFI+V
Jz3/vH58JenrIrP9PxPL8T5bRtaEbUormKim24453PYo8FzVTa3seFV7mDdduS8yX6wxIA7Ru4B+
iBhHgW5Q0ZZH1TGaNrXZelqJJ9fkKeYJ/rleZc+UHuozc8L6OsOOoC4Pc6w5Deoutl4t3ZuaHdgd
r2+k/Fv9WZcQPIee1X08wxAfv5vJtgadPV05ctK1oIm16JItnWIhjLHaziEyg4K8Xj0P1Usc7WkI
KN5TkqxkXCuGLCEDr/nA87yG4yfTrs+fkbVmldsDl2X+7aQXoDvanxWJE3OhxgAsBODNNaM3JQPl
ZxP79hrwXOqhbWgmQH8dqjXiiSNQskigqYwjDhJfSGVhBIpwyESuZIhSj3NmRjhpapckahTCjEYe
FOW9Xptjkb0kFrFZfGIG5AoS+8urWiZmUgQLUKCec0x+R0eWpJ4eazvMsx/JcDsWBbAkWlGDkqdd
mRSVtERQJTCAbreWHBiiU5fGk0KPLdbNcEW36jHfouTrEcVB4xa0KA4I4xJnXDH5u/8gph/nJhdP
cuaa4Ck42IZgUtsW+/jxudiDwEJ9s93aqz5RPdhGt+qD+l13FUx8OMrH9fssOzVgddNtAxpo+E/Y
7U7PbX0ucNlGdldiptJIdoMCzNf+uhmZ2wAOY8kfUJnFNPDlIqOu1+eW4QaU6lYLfvXT3YRZ5+s2
JBCrZYjsf0YM4T5jeoxD4RtGeOUCQuNh+D+wvlFraxsueAbn4jEBoUC2crllF+LcqlD6CScdTdvF
alscY8xZVfTt+rqkn8jCRcDdxlSJWJ9oNMwNzxUuRAeCD+5STOBsQYKi1W5tpWbnGlAmyL3rNmXx
UgdyUgVyHrqFYuYy6jOIBzGf7wYdLSYHyoUJaL4qpXatuGNbY9BA2N9W8Y3SBajtTbm6vf4DpAfm
z6Kp8C3RQG5Ttiy6Ln/k1r5m3zjfXDch9zRnNoQvV2OAra5m2FDNPbhMHEzmAXxyn3X3M0rEbeCV
Cti4/OtWZUEHg/CQzUNMWFrklzchyxSm8wxGKVKpTPdrXLrAzhwle9WKlcRKenKWDiEq/Kjyk2WT
z1wLyXXe2zZHy6yJPRArgACzq50o05AnrjLCSL/YmbHlx5wZm8siC8Ya0jCkup+o1w0vKVv5YtK9
s8HNuFA+o3UheBEF4+BZkQ34YHUBRWzFsdgPPKyBwYO6WWSs+BPpHfhjTWR+qc26AwYGC5pikKyz
b3PzHtrzQ16QIykYcgVMCdA1kOHXCITwvVDlQjsK2DXDENZYJhiuR1ZSusW0GekdJpx70KuA48ft
wZLAb+DLOPtkTeNAbtVTjbUXxZfPuNiHbAVb2ruqZgv2A6WAbFXXAxanHYb4J60fonAl5nwFiV7Y
+FKznywjMMwGNlqbPmCoy8k5dUfyMzGgYZVoOz0uvnfh9C3hiqNxdV+la8rTX9Jz4RcIVx/EUp2Z
MfyCBWRpA9rQtrdV1B3NbvQMZOdTvKr/vkTSizgPk6oJogZsrWTgoc6WSQGVlq5SAfi/VTDA/s7n
hSiFTEP3GBl99VATxcg3mlGBVyYwrDA8qSFNd1ZV9vqGZ5QcEpsNa4/uLxEMv2zJuFDMWYCt4uCH
OfblWOq0AEmdsVVmtqniv84aFxMmhrAwrCFBf/Zmnk4WQj5GZcN9rTFX69uVkPXF2S0mQAlgolq0
5L9CJkP4VNszWtBulec7rQ4dZTw1sQZdhr+nO0BYVKEUC1gaHr9f9qtMshS6xWBJTSA5BwGq0j4Y
5UO4FipkK0I5BywHyJuARhBCBWZuaQssBr5LTo4q+UnqeteOBGJ3hrISlaRXEtk2EijgmxecxaX3
1jApTiMrXdCwt8HwMhqzQ6KdmqVuXt4p5YvJj9w45P1LZK4892RX8dyykP/2hdbEUZOVeIXdWPWN
Wuw1VXEN/daKXtR5JSJ+zRFxShb6BjwvdAw/imLMCY3CfCIl6MABIKCl9jj1z3Zf+WFYbqqkczp9
uCEkPTGFHVo1+HY9+MvWCj4RW4NmIrDJv7/CWYwEcZ7B67EoXfSNXycjcrRS39gJc6OGvOOwHruQ
rlwL+YoZbp9mAqkCsdzLL6uMkx4FIVY8psbzqJGDMqneqHZo5ZnhyVQHZ0rtA6l01wg+cvoPw7Vw
e9hroDXQprTEgKIHkWr1HW5L2Z5Y5XTtng0Y7sUQOwpJzPaZvbWDTaZDKgC6F5hlWfvkS6ooOl5A
wBcUOF7Fmvj6buw4aDmBYxiSvZqDsMzAGKryGcE3mMoum/Y0uBkH9++/NNRYdAwgAXKNbO9y1yES
D5bJJcBg4C85pV2TQ86tq25Q23iaeXxrJQEon+1uBR8jcxk2JgegmQz85RchCVVviiwGz5NLa1QB
OOTDzOkuHgeHqOFKB+BLMobsYCFhAfTAgMqsSIYSVLQhVolR2t74abd8i/FFrytbx+6avYUm+PX9
/JqsL+bQkIIsH4yi3325oZAb5TxdphOQ+jyNoLBjWu6WJPVVVmPi/b63idvzYBOqa8o0kj29sCx8
SqU0k3pQYLkN7ocgcbuiQbYebjAisnZXta9HFaYQvCjYAxYh2stFKhOYyuwc/qGb9QONEweR/xQp
oadXjZ/mFBMJ0aZkj7MZHefB3LZkjSxMutgF2r0Maizj2pe/oJhBNRcVWOysfO+Mm1bBTFL3CIGL
v78fQI6bqPABjAOpNGGlnOVBizuJNFflh4b1Plw1YHfqT6Xodko+7vGY2K4cIemJBXQRb1qMBRKx
skQryyqYAptpvDfKXWwc1HDbZDtKoIWyi2Yvt94M5VTYGy15UfDs7YadYd3xtRKXJAqAFBik9nDI
y7ivkGJz3R4jZcLvSCCdlm6p/mwZN6wJ3DQ62pmxub5s6Rf9Y02sivTjVMdJDf9flL3bkbe6jbxx
xLzPmsuTba/GkOD9Js5CSevy6ASYpBs4n0GBQkDrp8RuYvPHQq2OkZ4+jnbzcH1dspQFT0EQXqBe
h+l30a+3ZCQxBOpLYAEnSKtWTtVuQGLk0OqmyF1oaAbxY1C8xix2AeG4bpxKLuq57eUinwXytB9U
0kC7DZPAoTsHyUmN1lgLJQ8xdA8wWG6ih0ABeb000bdVFbGAgYAZSHSWcNcgE7LAeH99JRLyCxAT
IDgv3EWQPxS7kwanRg+aKbi3xi63cRhREPHnmPlkoe31xphtMQwGFjkTxgFmaydAVaNwQmIYGi8K
gs2+L/NpxRNKztLCZIL/A5YOby+4IaCpaT5ZeCyVactNF4+g4MSiFEyctpYht7caPT0aSpCscaks
d09IFtBxQIoGIi9iErEnYMapyUuUF6C85WvN7WDWnjabACZWbsZ+5C3o+9c+gMTpX5gUPnTMC3vo
R5i02OjV1YvdEJeMuU+V9B7DERh6gPwtMpvRyTSyzWzbHQJtpa3zdUoM4dVY/lMXyVtAyy9PWz4h
SUs4LlOjx06foRgGDe3a+Oj17khJ7gYpAh79YccmakfNlnIItanFLs7vG2buUqNzAnC7JmZ8DJi5
jTTFGavVAq/s1hlQO6E6nngokQinom95Ek42bl3RM2RzB56+J4GDTlfQhi8JrfY0fldbQN/B/Kxh
WjJJGhAyr418yy4mruMyTItKjSGGLlwAjMjPSHxiXencmKrjrjHywtXbZuVpJLeEdyYD3hlvQOFk
qIDDZnwpGSRU2zE12rV95puZtRIYZRHCwujzAnwHt5ToAUaiK2DUzSuXRagMtpAQ/YjLckPX2N6k
HhsAIhQ/MVYOShThkBVTbCRdUlduWQeB5kcxyTcGaTokbgowYmyy3lSuqrsck5in1mrVEzMb9UiL
CqqDIN9biSCSdeOpq2KeAP1M/G9xQmdOHG+xvklmEHVl8fQeZ+jJKc1Np5A9a9cG5qTpK4bYEO9R
01soPi5tlUoFrFWAxkTbOH18CsoPrnxqnW/Rd0PbopyJ5vB1x/61sbSU785MLss/W16ccLAdpzAJ
GSyveUNB5PE/cDPibevwI0ZBnftD9Av8Hq7l5SvuRLKzF6aFnZ2iqmntpK/cpPhWE6DnM+ja3A16
t/IqkISJCztLpnW2xCAPSNly2FG0DBRCipvao6uM7R7i4Y6uRCtbKkvczndUSNwGHXMT8YAdzbr3
uRmduXoa4keieGUA5NDaYBrmGvDzhWCEGgWSHAzTQ9FMjIJzkidWoSN1Q2XN4mAQHMdm29ZopPnw
DOah6bRa90PbsjdT3jWvpGq0e8WwJ/3QWTnQ3kOljhsz1TGYw1F/Czd0nqYHbSoBddVnXc/u4WTr
LRDU1NrFQTr+SNWxBAZ2CnU/mkN4+5CF6bGt7W7wtCaiILYw+zLyR0NpDhlBhyRebqdeaIHi5pyo
H3ZH2p3WDunkkdxWYq+PksJy2zFgt4ZSJ4ajqqy610NKnmtNzd4NkjMCpi024/EI9mvi0lgNNCcq
u2TP80HHc2iyU0+1oga/gfHb3gp0AwpUSvhDbeLKQzG9edJrHdBktAAHnycd+Y5eJ1waJbEJNbUc
5G8bI6q1QziUY+501dJhBgG5EYHWXcn3FdwLBE7VjHpA0ZGdXWsAAHcZ12bMjo9o0CRjUcMDk6k/
DGlkQ94hTNhHqWIYZeKW/ZmGlbrPdTsG+RqZPDsDy/YBeiXg5uimHvtWYpOdsE3ABldbnIMYoTMD
lxOa/6qrid+Y4KlsXTVNAr6JAx6BfrtJjM/cDrofatxNzIVmRvMTSMniqYzLOXCMGny/HVPsz8zA
9j5apRXeNuqI8dFwykrdGUAcQ7u59vsGA62IaQidA2bf+yLQRjequn3e8eQwD0OxR/1U25NuZD/q
sQIni1ZEeblpWpwwpRn14mAYk57fFEbJfA0alaHXZLw46mUf3BCtUprdVKhWCFVhooB0HWcXGtFa
+a41UwCiMRv4XbeZ5hoCfJZhlw/VmERHs5l06qILV89OMdY1Ovt92UIcL43CTRIN7a1izOoTbcYY
HIt1P4ONXC819b4y+qLy+aDyED3IRj+Ng9b6Ot5W//X2BAod0ywM9GI1M195uUqjGGrl4M1dvPkX
npKm6XB68gpRmSzMTNuovtGGb2l8q6MhlOz08rOZvUk/mWCsu+7SZabxWEbpkNkIo+CvuvR3Zd/Z
dZsiAepi49T2/a0RfqRgvTTSaqvBHAToNqU2HGvM9rYAmnR0bYpG4gJBrINpA0A/wRAktqcKhcx5
hBTZ5YrqaO7WOPGB4lYSN4qLzfXlSry7DrSkiRRLA8e1WLlUlcxo1U5B5ZI7pnlb5aYbt7speA70
NVVc2bJQM1sYYpfmrFjMqqYBbrMG23/QUlRJa1oeVDLyzAHWCQz48CLcm0M1hbYVN4dh5btKwuVF
IiKEsUwByFUxkYjUY71jtQEhcHxijOSG+v31LZWsE4Td1EaFH4PZkE+5PED6ONkNm8BglfSFH4CH
ydOU8kkZBz+xcp9htm0c14YcJVn7hU0hD7FA2Bj1CWxmfHCKRkfC/nR9VZI8GZRlyMjxLEBbXUSM
BZUd03Zq0foxwN9TAK0+NpBHWOFHk+7dHyvi07CIEt7PAwd1P7cRVJXXOIXgSWG6ipVtrJBu+1DZ
/vXCMDAO3CIuG7j7xc/V6VMbQ4cPYQx8Di3hSDSCfRarf5+ugU8KfKVQqEb1Riw7duhAsCqC+Eai
dn5j7EA4hozqGcNq15cje2ViTg3PJlwxJG6i95jAS6xXYVxBFmkY3usxtVCDnyAX53Z9BuUFjFDh
V0RJOs2OOdDAdCYkId+Dnvc1dB/D9FSEqnWM2t7eRaEZ+UFQhccoHhRfpVmPWmVrpoGXdkN5P2Ym
qx2t6TGUcn0ZshrB2XETC09lB67lOQVbAOB8ZnbPgk9t3McQe83uo/zJ7H9dNyf1DmfnbskSz5Lc
pIs1jHjBXBTcsHEHwPLcvNK14VPpLT2zol9aiQ2UuPXldDcWymlDgipPGq3NIcueQThnqK1ogHDA
AS2/4mwtdh8XBuEN9CZNlFejGWAUEM/M3yO9cNTo+5AvYq05VVcSd4mDuDAruL20LXKtSWCWG4Nf
5YAxT9uMrxiR7SCBwAYEvAkIvsQnXpfp7dQTvG57NPZCPbpLw7UZoTUTgitVywaxMoSJPE9xN4Lo
QevWJOUkewVHo6KLDrKmpWV3+YkaqM70WQu0OiPVY9EqP8Ig2+RBtfL4ll2iczPCqeZx1pgdg5kF
sZrdlV2ODOIGrFCZ7ev9W26uuFJJMoFlYUkgSV0ocoQjkNdot+QGynjdBJ2osrtLFgWjkR4ggQr2
vDWZMqk5hr8JftEFjiCYS2azNrmKl2mA9pQ6Z75Rm55WgXRJj26qtZljWWgCaOd/1oRzUffjqCQT
rDXK3Ty0jqZ9tOlNZ2witLQhAnXdIck+nWoCIwRIgm19YZSiaazN0TDDmvmLWr5tbcfhM0ue7SHw
av4xAlp/3aBsMw20pFAMx0w1avqXR5LqIxqNYVqDHWb0jTIAT0JGR4eniTtF1uRyk/933aLsEgCr
YwMIBISHLpJD5dFY2qVVoWldho46mndhaGyhfBX9w8rw8Fk4+pC6mCIbM5smK8ZdK0BO4vfzERK1
YBv1owbPnjVkmWwTzyrbYpKkByj9zhmSTKt5LwlxyvhlMjExEuymtQbX19ITAO9oH/4fUE9UJ2sK
VtNsBlBvviORGz4WqN8hK7u1/fk2duN9+GxvocMNMQQPMfy23K+NK31xlMIPELxLFtaKFqr4ATn4
35bZi35tfFdChXK5RiFgWgrJlTEBPHDcqBvjKXqOIq/36AHllGOdOHPkWgc3/AZchwPq6c318/nl
Y/5eH5w9nkVLe0i4EXkO4npk1UCRJp/6rDjz4KAiYhcvxhon7JolYSfBfzFG7QLr5ATcx5A7s109
fuh7EKR8+5c14cotgIJlVO7ylncgqdM7cwQeDxREVnfb1G7PnsFS2eNWXDf15Xpj+35zVFo6imsQ
F780ZULdLNbz5XwavZ9CBbbmGGnTXq9b+fpcF8wIbjmOlKTUGphRdsFN+QO99PGRopF/GjwDYm8O
EC/XLS5/8KJg+NsgeAXxbv5NFXu5rhIddYg2TRg4s34k+ueIrl4d3LXmCspEdiaWBP43WzSAcMLp
4y0fwibClwqVEw/3RLvNhqNWPnBz5cn1u8PxZUFnloTTR3Kj5FG3nAm12s6NfUw6sGXphY4+YMU9
tYcQfVlvNZQHx7b9qIz3f9hQrJCAIhqgOJFvhjdsnjt72dAGiiIK9cLa7wA4Dj+v25EeyDM7S4A/
y4uZomSgACLYUXZMjCNNNsoaPvI35eXXvfyzFuF+5eqE1ACpiEsezAd1H/WO9tD+wkhitzOfOstT
XoLQmd3Ywwief315XzKG5Vz+WZ4uoPnT0axQO8c2jv0bKhBOPe6SEU17/XMCXYc23RJ9d92i9CaA
1x3YAIgPquIRtdikDWqADc1B/QEdXlP9jCYv1NYKR9KrAO4BBqo7dE1F0EM+xVxL0CR3U4h4JT+q
+FkZ/La6M9aGu6ULWiYJl4IYKm/Cnct42EL6QsNNyJS92Xwyu/9pZ4A2NPXK7V6zJNy5JgviKWhg
adAebIY24JveWi5oLFcOhTSC0rMlCREU44rAsAUqllSzm7kvHd1s3L5IXtD9f2xSfooJZIyiZ62C
2lZ0j5qCo8SzP7BvFLXNCZCo2Yxdq072tI/2/3B+zn7bkmCcXUieIV+nNX6bWnut7Vf0hkSYv3q8
buVL3r7cCxO4CcxNoJssjm2HtT1oag8aNzZ+z/hn37sQLCf1Yarc4eO6KSmzw7kt4bNGOeIgBsAw
p+QX75g1uwOrIhRPvLDzkI5B3MQFtq38b03/Q5aJ0QXrCtI4QN8t4SPTKVEHli4XZLwr1bu2WxvT
kB7XMwPCl0p1pZrSGgZqM/MS/TR1Xlbrm34NJS910Wd2ln8/OxGWVva5yWHHiL/H+ewYmMpL/7v+
kaTe5MzGstYzGwpV0LdZbEw8d5L0faxCN4Uue8If2Rqjj3TfwHlOf6PQQIx1aWsIewzLTbDVQKIa
pjCHQDCEsVJalJ7wMytCYIuadgAjAjx/hCtrJn4HvEbpc4Kq2Yay5+vbJw0zZ8aECAcV20FXFw2N
mNwEoO9swSC6sdXnKETbfVfH366bW9lBEVlX4AmgGdPv5OCdl9sRo5r6c0i861bkcRtp8SIKAiSx
+HCj1aTPkb7E7fxobfp34ocOSSCv60z3hdPeG1vziXs/oM27kk1KT/wfw2LBW63KlBclDLcK285q
6tVmdxN01oqrlXqIMzNCZDNi0GMECcxEUKqLI8jivq3s4BcE+OJmzywIrq/W9TylHBZm7ZMCIVg3
u8F+pfRRq98iUPop6oGVa9FNepfPjAqOb4x6YtIURo0K0QzjysjGvTSOHDx+PN364FDriopHbuIF
Yn8b48hV+FtJiuceuh51AjAVHV6ub4T0wJ79JMFVKlCjNjB8lLlox2B27qmqwKv72Kx1LWQfFKzr
IGgEZGmRfbr0LHnV5X2J+Sq307x4gvLhPK+cTOnL6szEl6tnxCErMQ3ohrepP0KE0wk28cu85Zv0
A5VyFIau79yqQeGQmmUIYMLCzZic+GexDw49ZjUctJnmT+JowNZsrhuUfarzBQpH1g5Ts8ljhj3s
30bijdaDar0bf914xMU4tyKc0SDBcdBrrGrKfo3QpwpTpxu/d/bn9cXIHAlIaRaUqQEJDNGDmUPZ
JqC3QjKO+WE8OAy6mf9eeG9Zyx8jordiWkUioEOQB6D5nYdPdu3ZyQNrnDY5tmXiVRBXu74sWWw7
tyicCaKFNuRDYNGsNzR0uYY7rjlTcRo+0mKNS2ZlDy3hQDCb98BXw5hSPqfcG/sXfSWcyUgMUWJF
bx8fCWMyItyo6xTaTBy4GKNpny1IFOzGSdtY9fxul2rqpAMbtmPbTF4c9tqBmdn7UNaYQk98O/5p
YJ7KyIeNPs7dSg4h86Tgz0CdyyRw42K/zdY4jUiJEhTrFYzcxhBoCjCB8SMxnW5N3Fq2zee2hG1u
wpIoOWCWblUPDojS3Ln5SdcI+WSX+9yIcO2QEoVs4jBSQCh2CFWvzPrbXEmd+Z+4p34r6y7aJYD2
Lus9yyiR9rGoDUeEPtUzxtSJih/XL4H04yzSvf/fwLLWMwMkAUzcymEgVEF8CdZrncdO0L+W1FeL
NQSpLLJAL8xizAJGA0CUS2Oc0YnEI12Ygr5Xw8962FxfjOzrn/99YTF1xKkVBjpepCjfhnrrRdZz
N64hiGRbdm5l+fezLSswghnkIMl3y2TfG9uA+FTtAS/HC/fpH9YDRSWgnRCNwR5xaSkb8pKxha4b
oH23bjc6BqQ0a8VvSD/KHyO/e77nyzGCXmsJjASgVWfWFmCPFUcruy8W6E11DUcZ1CzCMooGdLJj
gjCl17sZYtEFsGKPyb/QtJ1Z+Srna6BjoGEdWrjJ1c8RSmvXv8bXUQuEKGDboGOBNz+IpYV1cG7A
v0ywYIJfoqB71BZMjvG8LVQ4WbCvmjfc0LTbAiIBmkDPwCvz+i+Qb+T/foAp1OGgnJ40wLQt5dTI
bZgTmC9l+z6ujTRIr9GfdYpDtiGJ1VJtsU5VxeQCYkP2ZK+lLtJLhM4ZZiyBp8S04+XRDia91foE
BZpCezWaJyPek2Jftn6yVruURXkAFf5nSPQJWjmFSYRyGKqI2nAzDC+TsqPde5Pv6Bphh7aEF7FG
e25McA20tHkD6CnSPu7MG+vJdmJnShz06e5Pztvb7Dr+yfdNZ6ev9Xmkt/hsmcJDfSiTIpssWE6A
dZ0xAFjFK2FcSnB6vjjh+Cf5kNjhCBP6Hc+99lFxlVvFrbfhjeXXXr2vXN8Z/fBp8IoXegq9tfes
9CV99gPE41+wxoxmBWeGfVefwtvyFXKMnZM8/VK+t/fqw4F7mBe5WZuAXjlA4m0otRHgNAarWh5B
ERrEJSfGT3Xn0fR7Zv4twA8uhi3CaxgtxJSBOL85hzbN+OKMx7TcxJrmcsvY87nZtaoNranR6Zpq
hcFK6taYDuo+qCirQIwI6YzeBXEcZEhNy9gNdOKAGEXHFFGn3AX13mBOHPxCruwk9W2qnazU61Yn
O2UP/PNfsBzusxCksKZX4x6/ICxvtRFITZB4bKrsJgpvGpyv5DHAg/e6K/0KZVp2mkIPDn0NbcFB
XNoE417XxdzGowYU5wNFp/k+ru6V5hiZEP82IbNTpg7kZFbMLn9W9BAgL0D0gPoGgCyCh8gYK/LC
hFkbRC0fVTq3aKXYw5GPQLEX7UKcC67RbQ0pC2i1JzoeJNqARyqbCX4ZuJt6PvwLKeDSDMS8HmQZ
AEy+3AqeQBa80UJMiTWPrf6WAeMZYyLi+splsevcyOI6z76xVsxTlwdR7lLFZ9HBZHdIl0DAcd2K
zA2eWxG+ajbNVq8QLAXvDMeqAVZd4x9dW4dwVgOi5qRQYcFIH4YcVUPYgNp4tAZQkAVIG9q6AE8v
F1NMNlJGyrpqktxVwuY1sez7RlVudXM8MpNvW63bXd84WcyHzjYq/FBIhJ6E4NxrlF0Le160U0jp
FN17zT4rwCCuG5F+nT9GxFRzRAuRDjYkRljL3YZiUmQt1ZRINC1zfUCCA26Lpq/42CzDIQiLAOuI
YqfOnfxTuYuP47HaFEc8buKT5Q8IFbNv3kYHY399edJ2N2bRgO4HIgjQO2ETVRRKWN3ibJSR29sO
AtQpvamHp3SfeskWGIXr9qRH5M+9FQt1Rgqpy7CLc5R/oNoT/uTQPEztj6K6X9UPkB6PP6bEgp1K
JzbEMVY2hpkXJ/MpHiNPG4eV3qX0gPw59GKET/M4MeYAK+oNvh3V8WFG+Lu+adKVYIoPbE4Lgl7U
ITLVwOjDHCba6qcOhaU08ofw23UbMgAV4JeASKN3DZ1dS/DyuZk1gJJCXnRw5419om54CH81u+gt
fKj+Q+FRfwSVivYBAcGlZw+YWrFP367/Bsk6L36CkBBysw2NWqlyl7RTQAE2JeQeQsuJ5dECJCP+
dWuyAitTDYCZ8DrRFnTwpXsnehboPcWKKQaHEgXByzgFAG9xCwAdt5pTh/GFkOheb7oN5rtWroIk
SbswL0QX0mtJaqYNvirdKGhNQZS3xwxX7erkjigrmbAsd7iwJkSZFnIMaRrDmq4/dig3zIDdg0Pd
il65jsCOAtwp6P4htF0YFQKPMdmUYmAQONvqrgoHJPlrz0vZ8+XCxHKmzmJ0qLMyVzKsS1EeAmPT
Ml+PQo+SGyN4T5dRQcVpPvRcwWgXpn/fMFGx8O2iquNaoB6Nj4P5k4TfpvqZ9WukXfI9Nw0NXnU5
YyK1K5RE8joe8dt49ZpD77X/YcyboWLbvHmms4fDB+bpVXERyS1imCxGJ2Rprn9hJdNjo8wihk2f
DuQX/VaDdXpXe4abPoPH76jua38gIJZduUwSx45nPEG1AfBcuEPhO0SJ0hWKhrs7biZf+xF81/wZ
WkCY5wt/FbfmJr+zcbL3ycNa+JQu1wB5L5jYUOwXoyeZaFCrUBtxg9FJ9FcTxBHd5vripGvD0wa8
2ihpWqL0XaYQfcQ0LG6qpm+t8Scmf6ewdf8fad/VGzmyNPuLCJBF/0rTbKNWq+U1L8RoDH3R21//
BYV7ZtjVvF2YcxY7swsIUDDLZGVlZUYM1Bti7zbUSqg287P8gWJ2TAmmTEPLARVKTiqATnlrUm/U
OQatnFkXKMxkQXJu7uoDipF4AznVBo83YXVSFmbMZi52ZR+rOSkiAMTE1oKXqNuEvKaBtchlZo/D
c8hc93slohCGlVBFHYj79Uh0oURhGZKbJZ9oxomkOxkCG8kGxFQQ1eHRXq/t6wtk5pwS5BQqwvIs
GVCeWzyLZyhl+URycMI7ReFUeKTjpbdWIdFBQMCmNheJs3cwyYz9VO7wUIIsTVo/5xCbAlNlAva4
sbViUIwJI+4Pzu3FuDKLc9vCH1DWTtGIx2RmxKXTQ649iNJvbfhxG2LlELyAYMLPyg8muRwAERi2
OFqVbmm7AHQBo8E5bb/qJplb7BKJfayru0YFgw6Q5KJ/VttyH/szH1wMjuERAyk7jfy7St816Qm3
iVK7y4YQRF+ouzEsMYktQw13Uaeh671yAu2F+CLoSn9EkIhCEaXVqfRh6NVTDIW32wO04hAuPpsN
UqIulNQan90hn0HyTS+9mqiXpO5tmNV5gCItagpNkNCwuc1ACf0C/YxI22uT8hqZZvYtwDKE+LEi
h7iGqPDsDdVAsiaiE/3fL1kqtMSwh6W5lQnOj3EXaZlBUC1CxVb6lIsHmnKsu17I+P06DidAqOAc
nX++cEdZB3pRP8bvr/FQi6Zb9FEnG1N8vz2GK9WFgEHhLjIleKcD1iXMXPCh5iqUY9LoERQjfbIR
ZW8IHC0IwO18Uien7CzdvGvs8llVrMa2iaUWm4nnGtfM1dBnjrBjVgFgK1GbsJDikcDcMv+VJ9pd
Mwre2BJepfT1sQi+IvyDzl4ND2NslrFJqVSmTYkk3Gipz6LXOeJrtvfv9KNa2Y2lH7Of1M4O6Z6n
QffFunO5l4EMHhURLBRor2JrpCdRbIVChAPuNW0KLQHX698Syg0PaP+fOYvTBrX8zcxgHOVyfc6H
FJJBUyZVsiNFUf4A4gfE2EFaR5BhMmvNkcFv5PZ11aFCXmszaoHdI0Aze5mEz77e1s/9lGPuZDEx
tsSPeefxvDCu7EGtNyjFkM9EW87lwinbLNWUuMJLuxIgN1PorZuaqWTrgmFYJcnuxipFiJ5CmQZx
Fq+c8bpHFoEbWoJwF8KD13UbhOSnqDOvsPnjHfnmf5et4k5Ajtq0lR0Yyd87pKi36ECn1j47Kfdg
cOGEI9c+7gL/6/BbbE9BAlWbaAI/T38H2sGPvM5/UzNOaLW6K/5a+RVPLFBAWNDF6iyJYdSPCbg9
KmhySi+3XcDalkCfLipsQe4zM65fTmRbgym/kLu5Cah4IK16DE3Z0/wJR3RuGYLPOaCv4zjUC6OB
GszZIBq94iwDUYYQSC1MQvsThMSJRULOW/sqAvLNiLK0+VhgPaefE0LCOQTQtY2poNuu4ogZrA7Z
AoEJFccSFSZg28bzQX7ufHBMPonxwUxAzMLr2b8+4zBa5qzDimwXGF8Y99z6XQUprB7LfLpHO4BY
bv3Qpb2lggyXW2k+36fZLb0Au6JyR2RT0bkdrCqdjBz70ctK1wB3aLDVlM0gO3l9yiJ0128NkHjc
XoUrQrsXlrLNcL6QzT2NAC/v67M4WMKLaY9u7/1Mj6pzBLdb6Ojem7S1gl1hSWhoAWOTRW0wnLkZ
KnM5n7O28ZZDQS43BdqWUfE1j7tY3lV40TS3QcjxIGsOdAnBZDeK0PR9ae7+a1OnHXYEJY+T0zd4
WdwIhl1zCX5XtwUYWWTkq7CY2NTRQJNEoagitYNiUzcP4vRO4q1Rn0a04DW/DHmXKt8KATzHNLFz
8Xut/nPSEZseCXZVR4U7LgTMtvRLLYhbGfZmEEaFEojVEY63XLMQ1fkoAAZzNDqRGARxKoqEaHOJ
rAxtmOwI4kvOsljJv8EIPGOBDw3iCjK7H6tSEEs/QcMMFAd87ZCNj5K5FZJj0Li55gRmYpU1Ct3w
L+f5cM0RLIDZvZnoXdB0HYDRrGYKniR/xs29NL7UxV769xr+CyPZrRiPcEXFbGQBuu96/F5MZC+E
kXN7x/MsYrdYSVNtnJu5Qlm2tOmU0gNuIr72KTZbFDpz0NY29HL8mN3WomyvTsTZJtRe6d/qZh/3
H7cNWjsVIDwjzjp2aGZnbwRFoVZV2UBHxPAVlKxU0a+oA8Njn0+jGw7B5EJglseyuDaIc5oOD6yo
egcB4qWfGoRQjsy5EC9LnpoGtPS2IL7kkjWaoN96vm3fyhCCyB+s8CCHB7MjS1GutJ2UCxqwGhOJ
X6Joz0WjTZtUj0bONltxjTP5CV4YcbGbiXgurQpEHxdf6EHaEY0saYzug/wBzUz3glTsC/k+FOWN
oSI8vm3f1fwhrY6HOQPxJNpwwG56iZrLPkFROcX+Rf1X3n6UX2wy0Y62wR55791ttKuZY9Dmny9C
O4RHsdaWQOvKnSC9xNVe7cPzVPWgXYgt2Yg4zpFnHTOmNJu6OKqAl9bDJtPlh0KroViUulET3w85
uAdv23cVIF/ax9aJGQ1JdT0CVVsnNchzPlf171L/OfB6w65TagwOk2xoDD+KCwqcxiTf6iQOrSqm
wgFK43cky6CyPAwaiKsHKCdA8sJtSPdbaIqE41541jLOrI6MUZJmaythQwynQElsi1aegUt+vjqN
kETA+kQ6FOTKl8sGmgkZMUdMY1gcs3IzJGe4akur3kLeC/zqAl0gKZdIvaCbdBqAZJJXPCSBIpGi
2gqs7m1iWEHP2/OrIwjCU6TDwQOCdMQlnCL0aROB1c5uSiBFkpNhgzcTOWromv4vluYCav6UxdaL
q6QQCxlQhS49GWCli1VkInttV6k8gcsrnzmvzgUU41PqWKCUNBhEJTDPoJVF7Xv7qRg1x6L1XbDA
YbxJrOA1vg+LGg2orjw5FDxiJCwcirVRps/oxc4g14WObF6owJs1xqskeji0eYWhLGUkh4iZW2nV
ogY+d3qq8lzKdXPm12iCmUaCLMk8sJcTV2Z5MVNF1pDgGX6lhWSjYOpkDMGuyaJ3n2bINtbt7xik
IIlJ70JDRL1I7cSl7+Cp+E1B3+zthTTjXVyYLr+HfUfvBJ0Wffs16iBmEivbUDorDTWwr2wEzQFH
T1H3/4WnwemLtwPkXXDsMytKyFNVHmiFmRZzCFZQ3VXy0ZmKysGRwrnnXqfwYeASjFlWaSfkBki3
a7SkHOTuACZHJbrrMyfXX0B6mppvIR4Pbo/pdUaSwWQmOSunBi2DwFSkPY1OWYOBLJwmfkoQJraO
kh8DcZvEbg3yuuY4Glup34fNox4hvjpEAa/ic20HL4aAldgTBAjDyCk+p1aDb31S/9RI4hWD/6+3
oy+rUYmI0u1ZAptxfxJCbTnKARPrKMnQ6AfyfefbI7t2dCAf8geCcXtmIGs+um8wsHFt1cqhxuE/
CQ9S8uqLnBQMD4pZpJrZzFqu2BgVBAPD7FwL5abQQUVPcbHljNz6BP01i1mjTR36WYp6IBuOCIzw
TiCgmE/hyLisg8xk5kg3IuXPGJQMphHVAnZdUqOWJQ5B6+8fCplypmjtzAWT4R8YxpYqSnO/nOra
nuhxqJ41oX6v6X2eNhsNKZEQhOGcKG314FgiMrttgqCZGDdAbCmobvOt+QvGyfdjYe0jwZ7AGtX9
O2EpnMosovZF2gzK0ksv3iAObdoBYykGzV2Mci1B7920uUcLciNzuOGvq27nfbUAY6KYIg1ooEaw
LypkdwBhb5ihmLqobL/YdIFkSR3aSl5z84xuVwgBt5KV8jgp1sd48Q3M3g7olCJbDIM1zTL9b4Py
CLLFrIF0AU4wCHD0lWUop1r/uL3fubjMhoeQS6jjgQC7EHVBeHkQu3MOVhGyKcAgLKSZVWigfFIc
CZHBbejV7bKwmNkuNOuEmI5ALvAqIHb7SRu8jnejmaeOPX3xVARnicAJOVIm8hd6qAsIQVvbZBId
MCbg1tS077cN+Yqnb4EwgX1vVo1uDg0Yp80TGNUa8maaXiXcZco9WBrt8s0kXt3cG/mPxuQM4qoz
WNjH7BOhTBShMwEtpw0oGUVrAm1KiJYG0Ahr5rYQdN6rylo8AxEyFZLieFQF1+nlzlQLGovBBESh
eB67Y2NaerTxi95K5dJqmy2//fuqJH3enn8R2dO1M0hajxSIne41xNXyhzGZ0BiXOzScGYzQl1rg
bYzXrbK6PmVoN6F0E4VHbKst2nsSqg548suFu3o4J/6RBrvbK2d1df6FYN/ug5aW+dzKZJeQSIJS
g9OnPMI/jhVsGVEm+b2QzlaoeM6vktwJxkMY/rptx3oMqECyaJa6gg4bswzFQEojwQBKmoQf+H9P
qoxtpRdu7E/gOZe9XjtTvC8h8OVxIq/ugAU047ynKssmFDAAWnothtAy087qo3bX+h9y/60uebqH
q+t/gTcP+OJiWKJsIe67eUDNyZOnwQO7vVvkxMrM7hSUmifO3Aspj3eVZybjp7OhG2RxhiWm8Cr4
n11ahmDAHDe5/E3qMrcnBe++uLp08ND+1deOEl1mUttQycxmwshGZNwQMkBDsjhGYA8zjOk+ll4i
adwO0Oaz9DEqEGejmNYU3sTEtIza93KN11K6ultmwm0JlVFgbWc8j4Ka9TZWjcqeysFLSfs4hDJn
Q67GpH8gNJHp6usKXEinEBBya/XqPS4vceIZClqxOQHp2p0Ywc3/swV3h8tVJLSqnpmDjhADwgUR
SvxavF6hBWVLuU9269P4F4o5ndBVn0fiPI1ds+20s9G/NRLvUPj/OIC/IMxaoVoziWMDe/QsQDYP
egkowk3SfeTjsYq6aC4nAa6/Na+VhQvMbH/0F7QFZDFhndiAwxrlEDIoprYduncgKzJqW7m8L3VO
CM4bUsYHQIwyMWIBoJQ4OgrX/cDT644Tdq+CoDMbfOL4gxLNyyUi0zQbjHneKIozhqjwlFFzQdlj
3/bdq0t+AcM4lpJooxFrgEGa3WqLzwq9VkGOqrV44/sDB2x12S/AmJhPMhs9r0aAlSO1xvS+6BR7
DL7XOe8phwc0u9OFl9YCqcIdCUARfYh7T4JRugH5cc6LG2+OGJekFjgAkhgLQdSR/wiyp1AcN1lZ
P92eo3UYFFqjdRZtYSy5WVnkYVZPcEsSmgF7eUQe+2kA287/hsI4CpoUVYCnj8oeGnUrmeEz5A69
mJqca/LqSYYW9P8Yw7iKNtLToDVM+Fjc+6fQU3zqqtG2wXWyDJyJd3vljR3jICAG2SttDjg0NIbE
LkhnxRGvFIBnE7NXkawJTW3A0GWoWnMqYoYx9C6y71FqTG6DOssaHVC97Mrp1D7fnrXV/avJKMtB
ZR74CRj7qrJOG830Aa0eEB0PUuXIjSOHtij9N6lMsB/8gWKsrFM0ndACUJLc3snBCDG1xyHD85vY
Bp9dle5kPGD2BQSHbpu4OoULXMZFKWIydHEiIPbB6mjBUoTS62DoOYnM1TlcoDC+SU5Aui3P1hmK
06SPBdhRJDykg/q7qEyXW9qx6qEWcIyHmtquNaUMRqWB2yER3BWeXH9TtJYzeDwcxkVJad8ZpQiz
SNlYwxw1lhGSz8lTm8e8iHGOWq4uwn9sktjwCZKwmR8ZwDLDl6jfheChTCC20NpT71tp8jSZvwfx
OVd4HZPX7ejzFXEBzIRTg6Cl2pQBOKoNFK3/rn0z2BgDZKfgyspE8LLiqetGy+wMp0ewWnRg74Cq
F5HBad3pjyBafxgzkfeyc3tJ4WH88hSija7g3R1z3MQvTXdQjXOTh/s4fdW0b0nFU8abZ/J69NGv
Dl0j9I+yDeuyNBZFlcIJValoQRmkywcrkmuLSruBfh9TlAiH/815/tWSA5UD9PAxHmFIfEKiCs4V
F3T0XLl181HLv0oeS/J6hmWBw3gAoR3juPZhmg5uA7rLIhDp/UirbdadR8mTyG4oflbtS5me0Tbj
3PY+6yky3AVEPJwi6cHWbCitEDZ9j8VVNa5aHabWBcG2Jef3Rb43GyfWrbasrACEI7eBZ899PZ9/
cL86GxcxDA2mcuwSGD1JxEpR0e8PvA27mlr5axrbgTl2QpOmEiAMiuJ7WFHoWw2RLLohE4gmje1G
Gzdp8M918V/b9a9lzL7QKUWVc4dlowo6pq59narUuz1462fGXwgmylC1qK1FiADYZn6sICka5c86
jv/bIOs77i8Ic/aCYdgQRrAw23jjsxRhV888BUS2akyYNjw2yX4StrcheYuC2XFpL2a0JYCkPmqY
9XTv5/TbbYj1E+OvVcxm02QfRRkGgtoSpcS0OlI/91rtGIGN6r8B+htPMHMEMaveV2S4R0VHJ3gW
BzahhtsN1MoN5e021qorXngQ5nRXjJI02rzkQHyUaqghS15rvEC3xqYN0I7G6xBdHcMFHHO6a0Ut
QQEKcAEkCaN7pbBL40RVjmtaXQwLFOZshzCohpYtoHTJtFPV9qfUEk60ftsQPDteHmGpGJsFjQAR
lZUTIjoRZKsSHtJyc3t+VverMT/DSKKimKxMCDi4SRNn6D4kQ34UFPmoZeKrVumPt2HWnfkCh1nc
6CFJWl+GX5D7NzxlSbIbRxtZsho1cMUKcnFbMOKFYDbl4M5r+cqZL3CZ9UdGoa7baT5EUFJVdeXe
n2QLl0fHp4NFk8oNze81DX8UkJkpSt2ibX2n6yC1u/0dq9O5+AxmXcr+ROW+mSOStN0XSnGoUdSV
DYNFBF4L82zRLYuZxZmZatHj9lXZbfZTxcKpYlzuUFbcv4G2leMVOWZdseLXiU9RiIvtVm2CMLKB
ZY62qHA846oTmc8ucI6BJMdgJlFRBi3WeyzScvSU+hcqdQo0SUaiozYvlVhzdvfq6bJAY+bKbPWk
0QfMldh/I9WL1h2I+dr7IXoWDrTYjE3L2YM8QGbGktoXFKj0wDwaW4FmU+Eoofmiyu8z2VU1V+al
g1b9118L2YJlNQwhU0RCbHoDtAjINExx83x7wa+XiiwwmKuBX6Pchw4wSkzFsxn15izn2aG5lXSO
lA73ZR+fxKb+Ucn9ZOvK9FL7004wfOQPo1NUzexuVRq7eSr7EEsHvUw/5mAUNyHSy/lSsrJhZjXJ
uXBPnYXKGVfrC42YQcTITmU869eBh34vNEflxZbE6Mosk33YNZ5SJGDUhKeK+93QmLwk0DXxAMZq
luRTQZ6O+tqvUHwRdQYFlIbbeU5GGxSzaAO19Xf8B4Vi+r1aW437IX42tvgo3FGveQFrTHoW7kbv
9lisnQbLj5gXzuIjGhlMHoWAoShBhTn00iZXbE3WOc5wDQXEU//ZzuY8IQsUH22GEDLG0ojFaS/g
3SgtlPughLL3v1uzxGHiHIilxkWsYyMji7uV/dwtdfQeKLwk/Lp3AsORLuJ1VmN5g9Bql6OsDebo
2kunTVadOW2DxszRBXuLqPF64dePUjRtQyEHfKioar8cvqDXBz9RsFLSxE710crbuwxvwJCZGMJj
TyGvGFtCAwojlbNTVt3GAphZHUFkCmmOgg171EsPiqtez5PdWj1PFgjsVgwzFaEUhnIwEAJPm0KD
FKa+zSE7fXtprB6S4ApEtw3k9JDAuxxD0IqZQ95jadDwUS3dCAUXIqJSxUV/NAdqdbUvoJhR8wfS
iZTOUOVZkXpLq0WQO8ecM4SHwowc1MGhXjPn6oTozkRhQIRqTy557epBheJmcBjrMor/GRCIWQul
XGN6JJApB9HdCLkNEVQ+9clM3ThJrVLmnPzXjM6zW5w7epBh1VXoKF1OVJF2SZbogGyolRzVx/FB
e67vyYO/EZ1ZmAw9/t0u+I2g7vYCWdvUC1w2siFVQmPp64407QzdVVE4Gz+Q4NBKzhhznrWuG2Yv
jWTfGaDAm3QIhHFWeqYVuHpgBfD/EJB9yPYZxNjMyXoTrfSl3ECcvLGgnCpwrhtr+2FpLrkcZjwi
y5GmYPlMw6aND+OI3PKzUTma9P32uK4+HC6RmJ2nZiYlfQAkEh/gktuxdWTxoKqoLJG3lbYpoZFd
8vr5rjnRmBFmNqFhdAHpBIxwbeXHCWE+ukKtIYAEjxW+NS/+46GRLfS0ON99N+C9bsu8xcTsGzIl
kdjF8Nggydv4z9pD/FY7uhu5eIXzAkzoOXYMB+LyO/WxdIRvDVgrvPq9wOou7HqLsMkElWi828of
1UY8C4eId09ac+0zoQEEHAkEVdhGY3R7TQn07nGGDfd+NIC2gXdsrTmoZZTFzHtFsyYVRxwe1LdU
sKsImedzGxVWE5ZLFGaeq1SNlGk+ojI4dOjT6ekRTBNK+FNuUUuRCtBScUvxZRK93tyoo+jeXt08
I+fzbRHZKHjVReEi4KX83AtoNUT5YEZ5j6yrEcDSSvY+1GQC9ECwnpB+qIxNXd9N/asmQFw+fa/j
FzHfquWunB5vG7d2OC9RmXuRUAyo985gnFIK+2TSD336G1S0b/Uo/LyNxBtGxulXnZhTCtZ3Wx8f
VOll7J4a//f/BMFegeI2bakewBiSTDaJCGhfp82UUuc2DG+q2H7NyTBDte3nQQMrG7IPCDRaY1eR
U6e6vfQzlg655IhatruNyxlBNsQOwqGTxBCwgfpeIYXdSWeVvN3GWPdqf+5NbByqGuAmyArMUtSj
mLQDHVcvvBtGf6hU8hkbT7URbW8jrnupv4jM7h7NpEoVH4hVefRFhLgZJEY4B/8qBoRk0bCJRuir
6itaG7XUzx6EtOF9bvZIBZlK3v64bcnq2EmKaSggNzNUduxEVDtBeGNGgajyKFgj5J7S0SGCDImi
U4DE+f+Gx4xcFkxjAnIieIzysVJOfrJJxrvY+Mj88wBWnttgq4tvYdz884UX1MUoTkQNYGMHeXRl
VyU1WAA41eOr3mgBwrjaJOh6PO8DxO9LFwRXthiZyDUYJxS1cJYdb7IYd6sFNCaJCChwmsomynPc
ZvochyeZHISG8xq+OnZ/0wDsY6Le1GOR+ghUdDBAj/1eMpyo5PENrAecCxRmOVAFt3yUjEI87xie
qu20xXv7LjsWUK6KLbyh5FbkyDtqC8dsI2ZWejRcwpm/a9KdOSRbfAOzSppWAUlMgi3Q/ThB/Sh4
Rf3iz/dnokLRr3Q6W/V0e7LHN8NtbXk/qXazUTjf8HVhYXOly29gFhHywENWBxiHFnwVTtbb6uNw
qL1uG3+WP8KzDOJOFw/3knt7g6yHowvbmRWVUjJqdQlciGQZgoVcy6HZkp/+z1a28BoubohVfqKu
41SgcF53M9774+rmWeDPK36xQ31FSRIzAr76dDRB0fHm3/Wxi7kXNxBhe2wP/iO5B81M8HnbcB4u
c7DHWl2oGsWcg8w8Qn5EOU6CyxX35aB8XUEW1ukJ+hEGGdZF1WfsHyAWkcSdNZWcu+n8sTcWz9fR
v4Ahau3LsTkPIkiB01D/JeMOAVkKS5R/T6GIa42IHDWvPHjVGf2dui8WjAWqQqcq7EagtsVPwVec
NAHtTAqCu2cNOdKo3tyesSt/BCrnOTEK8i9UmJtsu/9UmFoiCiBrj/PagZxqq3sFKTn74euV6WIo
Z8JoMpeS4LUfVxDmcgBRyiDMZoFAUNaOrnIEsfJOdugBj+C4GE3wCKEz2FZObbwdUs/5vrcNd3/b
0uuMNfMRjFOMdJBEKLPQ4+iB1RWa6J/mwXfqY7TLd+YRxFk/k193xEpOhWNwQuuroIOBZnwhmnzC
KqlmpT1ttAYwTMo95wy7drcMxLxpFutGLiujM2ZhbVAjIVOjfPsWb7SPH+reOE1biKKfm7voW3bO
n5v76RMPtYFiS67Puf3Pfu3WPDN+T58QmIoyPgIktmX8EIsbSd5m2V0OhRDObPKGlHFxQSpSaD4B
SrfSD/RUaYNVfGYvd92r8NvYKigScPWH25irkFAVh7gTaF0RQ14OcUIHOhrjzJoigQm5Ne0i5ISN
K6yTX/RAfyDYWYwikQoTIPLUkU5oeMi8xhEs/fSMcpgf6Kn+rT2/VZZg2pWbeaXTF5YBBupN9Knd
t4dY4IzylafFotLAWqSAtUuBLgnzyJP0sV7IhQxlGWlP+j1V3NH4nau8mHzFbITiIAXE3xBPuyoF
UtOsHSPRxOKNo3xjtkG3pSgqmCydqlrg6GZoHCMxC+8DM2xzp8qz8r7v0/QpmuRon2Ykyz0f6gGx
VZZI8hLNT5+IYJR3JB6g4k2UoQSNlgpd3Lrva9+KczBvuloUjQT8npH6BEa7GCWDNdF2cV2jYEdI
JYF3Wbw6UCADhO553ArAXgQNFMYL+mMS+FUFK+VEFd2xp76t1LWw65sZsGxAhEx6xVPHtvfwlP3P
jYEzvKGDPAmtVyLKyi6Xb6b3fZQUOMsiQspNoyfBuzHKBRI2Fa/N9PpUAdTMH4O3LlBeaYylgxlL
MY2hhJG2qA7UJRrtwkIzkMsdes4SXYPCzM0ycaZMkO2/tCouZCHvU/A5h2NRH3JDK84kboxPo5Cj
gYN1/YiHbkcN7c7goSJgyWGJJAc0z/Z1UeKYsumzecq3g6NKTptCA6mOreQOrRKb5C7wDEd1UxeO
6I16vMz1isEX38A4Pilpmz7o8Q1dfKeqr6H+kYCU7ran42EwgzomYtDmBjAmevLbUxVu4ujpNsS1
M70YSjYBXw1T3QgTIJRp3EhSukXM4/w7BHiM0JmNP2C4m61cHIl6r9ASbN+45oCBM9L0h54mHCuu
E5Jf/a9/MRiH3TVg2mwEYJRuGrrxQ/Zi3Ik7ErjS3vRCSyqsiTc5ayO3NIvZx3Wkh2B6A2Q6VZYJ
htqOE/hel/0yRjFLLEAiORdmhOpOfwptUuG1Qn1UHM3KNr1T4/JmnPQ9tUXefW3+xZfxw9xN/Hc0
mXUngM/KHMIK1ILn9GGuI7CND/VAHiLb2OkuKmo25qv02h19m1fytYqsELBW4u1LAhHV5VrR1A5a
SSWQtTyyFPocv+d6YqmDgwdfcfi8vTBXDgKQGYBpd5ZwQeDNgMG9mGlbNRDFkE5jN/MkoVYusAcN
Gnve6KPXkddisLahMbRo10Z1DSTuGYfcxmFuFjl0hylCP3HYZ/F3NG/ftuo6WADCAmNet4vtVsmV
AOpdYAjUin539ZsYOHHI23BXpbXzOzySd2CigUYhHjMuUWq1MYiqDNT2X8R98aTNy4JsSgOvOyPn
Gr0yTRdQjEFhT/yhEkDngxYQQYutLHzSQEgZmpakIQlqlxPnlW5lBLG1wJqqGiCUk9juxVTtTFQJ
gwa/KE6l3FuJgswuSqIKXk3MKhC4nlDbIaMFnC1pCIhW6jTp8HKCvvoxkiwTpNIgLHBrpXy8vSpW
vJWIl93/QLGXdb9QcnFqADXOBEw1PY1t8XEbYmVxY0XM+q7gdzav7rClkiGmKwDRd4GT+fJDgnxT
mPCKZ9Z8PV7GoVIqz9S2sOpy6bWoj+iDdMzQdrFpp8coPQjxa0B2KnQ5ItRklIdpsPv4vkgfQPx0
28brlN6sISljrlQQEMkIxi/BtUbVk9BXMpuc8ayGjNKdsXMTL/GQex2tcWOeBdxjoZnSWi+C53P2
9tosIp8n4v0Qd3jCXn1EQdC7KFEzW0IfatZiS0Sb2wauTSIa3OcSAFRtgIbs0j61VXNfw9UCZCGv
ar6fyJkbKl4TksxjqIC6GjkPMFizKnBK1I1aJmm4m6qHpHdMi246azhHx+ncoLhB2Hwn23J72y6y
ttdAkg2VEwOKJ1dNhlOh5o1awrDMqq12/167TWyhaQSEbq2VWafOIZ55jwKme39bQWpml9kJpIWs
wA42vI+5TkzOI7D4GHI5ysmUVUVa42NQ8CCZFtJmvo2aA6t5iDe4Torv+iPEq3FBiuz7n5yBmH83
c7hfYDOeu0UvhATqByhfvSe/x70jBW5pKQ/txw/j5+QNW9SAbPs7Tbfis+7luSXZXH6r1UW2MH9e
5osjqi2VuKjmuchd80l+7yw8ah1VD4vOHlzheCbngpPvv66HgB44XBLu0VjaMgilGUgc9n1Q5VCa
bTzQ/Y5ufUTe61TXbvIwcMBWzJtv6QbkNWcVclbmcgySvJoqPIj3yVbMBGuathHETG/P44orgF4f
ynXgBRFaswewoeZlVBgSltAo2egaBOMwB+E6bY9wfW7OxiGIkAWy3Zdj5kNVq6a5DgGd+9oL35Te
8u9Ia4lPD8l76AbxFgmJ2rpt1trWuACd9/FibRAhzKiRAbS3ay/YSpaB+HdbfxRv+pFsyQkcN9Um
PGYHaVYp4ICvhBrQjgYFKuoZNYL47xJcN6eh8DMDohmO75XHeGfsA8UaPskDwsIzfY0cdRd9JG/R
U+w1H7fBVxwUSGwh/6SjWg7QTCtCVkLnIPRDxIb06If3UXnUzd894fjBlWUzM8JroG7WkOT5Ot8W
w2skEW0SirbFvnyVlHct/fe1jzyDjFy2gSLfq5QDrdtmBMk2Be1RafWJQ+gJ3bS3R2pllnA/kLHy
QdAj4yy8nCWS+orWd/NlD81x2XNveLkOasOdqD76YFwUuC+ta94DVIPwH9DIRO8h274RZd0I2t+R
2k3j9S7our6bnUOtGOzrvBvQ2q67wGI2gIAKIRJWwELncXafHY2f4UZz2g3ZkJMNDvij+Cnybpor
q+ICkwmppLyE9qsEzNwNIQmS44gMnQTuWD6G9421NwLeNl/xkReI80VwsQ4FUULTcwtBQh0H8A/x
NQnsxhp3o1U7pus/SXa6b3c8BZLZDObouwBlFk5fkxxMkbOZ5tMkHNC21Gu23GQWRYnl7TW6FqUu
sdjESp51qtYMwMI1rHYhkoS3Zlt5oofYedDP9VPg3AZcHVCwJ2CVwoFIbI4YtJsUXk2Es2xHe8Jx
EyvPJUrv/hFlVuSZmcbQHgISQJYgWhR9ccIlBSV8TQJaaqeQ0BjLYzW7MoUBYdZGWYBIwx8AovpQ
yoI+sEy9mueorpb8LPoD8RQZ13B0ZLGXPFHqB20YoPoTEyx22emDgrMErhz6FwIwoHczi4swWfum
LQqwn4N0bihNh5aOYT5KKYonPv95ShABQEwEVfG6SBT2lM6rAvfIAipJ6IBPywEdHG/BP18LIPWi
gCRJEjHruIAwtgh1HqqVDuJzGspnue0clUoeCTh+aGXiL1DIpVMY095vY39GkZMd+no9KWpPsl57
/z5iysy4hjcVBWl4xg10A5Ly2gRu9S5V75pBPuo6eoKz9r+AUZEjJqj1BFMv+6Y7TgLRKhXP4jVk
rhHQzCLRAo91e94LFy4NEwN1OZyCkFOGOgpzWpC8pMjoa1BTVtVNb0YuqPa9PtCcOo0fB6F3wpCX
+b46fhlI5rCIDTTwDY0Owv1IQWG6GxXfA79xkgEZu3SjVB70OW9P2JXfRtYYDxgIQyFYBaFKZonr
U64VaoMXVcOoEVTjatIX4HgoPG0yHjs/48RI19WEMx4iXiS2/o+0K1uOG1eyX8QI7iReudSm0m5J
tl4Yluzmvq/g18+B5952FQpTCHvuEv3QEcoCmEgkMk+eA9YFVLfO/TCJjDEaS+h0zFG7HYuwsQ8l
2daA4Tsvef6qaY9J8pXEks64aJWYizJNlDSQPPHCXMiq5rTsUGw1ukOc+PUyeH160y+Qd54kFV5B
aEJ3D3m2zvTG8Cg6X6Be5cXa1jCFJHhfGtFxLHLMvrb/jGR4vP7tRKZ0JISY/MKtgcvp3JQJXvrZ
muAtlj2pGB1vxls3ocOx6VvFG2L6F5EKAi+YNgErjc1aX+f2Zh3AwkjHgeh0O8TEg+c6aEfKCjGi
bwUFJ2S5KMZgoNM4t0JITuE96CHWWu5gdiZ2PKBaH1OtMAGfqDe0qr5e30exRYOtjd3ufC+vdbqp
6FqXYTesnwUFMZ/Zemvc9V7m5pteCiSX2WP350mC1i/9UDsJ7DVl+o+aDH5fLYcFiuoYTnm0O1m+
JAj94L3/vTzuiFO8M9six4a61bxplC+abW1qmXa00AheP2DXY6SiPBy0qimBci/WsOT6vjUeB6CD
bS3/83vf0U+scDsXl2OXZwzLsyT6Ru2ir+PQ3hrrZ5x2EiSEaD1otiIo4n4Btznn68YK3pA1o4jE
01MxEz9WFC+RBV/BDfNrCknDf9Ax569+MzNpF0FYD2OEWpCob2r6FqHLWkX9Y5t+Lx1JvBCaA++q
a6gg0YI88Lnf0SVRVbNht+baHJz8WBg/OkBP7Z/NHO8n4/n6qRJkgQ6kapAEILHBLnKRvlPnUe0n
ZBw5IZ8KSFaNKpW8iEUBEOmZgZYP0rSLaS4cItXUe8RalHH26lgF40zf0dMAAtGS3JMif0CW5qC1
xFr+fEMr1Vq84RzAVjJnh7lGr1B3bAD++pZdlm9xO55a4S4P20zLirRY0FCY5Q9ltexDtBjdA0Qc
6YumrM4O3ZVmC9RKgeK8099kDXrloNrIyL1O5unZLkN9nvbXf5boS2KLCWo3YO69YFgYi2atisRE
gY9ED0baPCzty3ULwg9pQJobAQRvLH6YUY+titCOWUjbPD1Maqll28XQwDmVNVb0fUgmWaVUZBKF
N6icQDFThQudH4ZoMIyotxCEMTn5dVbf1tx4bNBPxxxAubm+ussaB/dZuYNHUmpFiQ3nUaCwV8xb
ewztFYMNiWdnQd0aGO/Z9rJ7VHTagWrCVQ1BUFPnwZ2aEnfOagHZ1HTDPrWN/ZqOx6hYdhShLOrG
Q252wfWFykxyezrVNo2qGCYhVeUNpu0t7ucQBUUchUBdVulfxDO8Ly2IRuGReTFZOVE6mbGCeDZU
6XZ01K+V2hzqBj1ZR78dKHiJSie8vkKR10A012DikpDa5oNa0q6LlRGkXA4acOYKsHFZ3Zg1+iyu
JSnFCVNlnDcWP2EQ/z/3UN3Jcqse4aERWjdGPmNqEnbjTZZ/Lg7YVO7a6NnRN9LJYmGog8fAZ0yg
jXjWqgRw2TU3GSSudzytKh+6Id9EUg4fURaE6vp/zfAkVb1LY+iBwozaxWE8vCpoWrT1JqGrN8n4
5USfzYKYLNBh0E+7IACOLUXLdAjIIvOPJigPuz9IOzu+MiwJxMzy7XUnEZ7309jCXX0xyOIA2MLX
skfjLu2eatepvbyet4UVb/S1+LasGGoq78FjJLkRRd8OCAh0JJA4o0jG+YzTTlUUZ/CZvLVyr7HM
f8hQHtBZbiWZmOhOACYNofp/OQO4kJYORlWvi4L8aKTf6pYknkFlIsDCr2ZBPwLDL2CUMNhiT/Lk
bFzKGdAjJrVKPQwbeXWW4aoHYbaUJu4Cc4EIjbc+SjwII4y4+tyUWyt0nVfA+exhcLXDQIy4uEWy
2SweZEOJvU2mrHc9e9bzO3Owkic90ccbd+wSSZ3mcs14ziGy4JeghOLybWjLmK25QRbgo5MRzrZH
IxCvD5ZXVU/XnfTy+MGQi+6TCcQ65tK5FRvTbI0GQaU/6o+V/b5A3qiodniqAlEmSWsunfLcFFvz
yXeElmFjgCexAismGPdJSGqkUbIUQmaEc8jJsvpWY1C4EvPP/QdRJi+3JImQyAawTIiKqJdgto47
Xak7deoSAy4DwtvALqZd6RQbQ5EVSQRmAL3GjeaiimCgm3++X1RDutBoqDdXvfMdVCNbJ0L8iJv4
j3NavDt+2+FFBAwF5bDZQKPALiEi0CibXlnCyNIk4VC4HIKZ7F9EFYA1nS9HIejw9K2NXaPR5Ktu
7XrEritvGGUyR4LAC/FIJKqo26HSA1j3uam47XCGCwLSPmiPlG7oOhicuXXrNHC7d7tJNq7W+qsM
Q36Z9rB2H15yKOJi9IMnd7LTPsmiFFbdovjSdN2r3uCWVoFRUavesxTIscQkvH58BXFCA0DMZpK7
NqqQnI9MRpwV45rWfuSom8n4KOi8XZFrUUtGns/+0nkZFI742xLvJeDhiPtlgaXBfbFcgis0VCIr
XJd3CzPHQ9jK2geX/oJYDJgMSu6Oc4l3ttIGJM/oVft5N7ygpACFAD0LKqORiZ0J3AUWmNQ7Aj+C
IA+fBedNAm0nZHOoBBwMNwPxfNyGUZ+8R9P8Y4U0IWZ6fL2uHjRUhK5/QNm2cqeiGOoIWHlsa9K3
njMjjbvL5o2tv6WOG/bKV8eW3NhCjwHTs00gSnKZA42OOVpLn9e+ZgNNlTwuOg3UyJscSd4qOg2A
ff7HDloJ52ewg4peE9lYGNhHULl+M8nqR5mvWF9L8uYqMh7/y0REgymL4OCzu4xnHnEwhpzEHYJl
a9/oIMMw4j9vzGlMuBW5I7oALK06X9DSFig0jIhfjaurmHPGnGE+lMRrnaaSnGrRYlA7BgPTr2jC
N8PRUSuUQncAfI4bz7IepCnVr6yaO80WQVOLgUsxosEnOmOn5nkXIVYtVl95TWTdOKU1bBSa3Seq
cl/2pnWI9PmoKcrBdbu9otcvbbveNnocB0qFWNMnD+ghmchlp0OtQ01ZQUYWq8a0uX5Afs0BXvxU
qCqztiuyIR7COXcTQHR5UkP11N40WrlTEyBgbTVoJuKnS4L5q8hXl894tYJMi30y/TGmmLUKDMjS
oFaGghnfNuibCB1IClm5WjvEk+PF3ZOuyXTFL8MdM0I0AFRQzHf4lllZlG3Z0BiBAEEo6tWtreNp
We2u7+avpji3m+Ag1i1Ap3BnXGjM9YW5ZjrBsVw21ka5+1iC8jv4JMHK0vbeln52b08M9F7dHPP7
ziten5UvyaF5dwIpyPQy18aC8XbGy8/BiAmf1o9ZW2lGjgXXSx5W44tD2RjUsOxWkNN13RjQqHvS
ms71LKm+pXCz8epk1pHD8SLuSLtbI7Vg28zId7oM/tJoN0UigzkLzjGW+NsMn/FWHWS1R5hJa3Sa
CvtuSNJv1z+o4P5gzUkUIzC4ZkHX9jwquW2z5qWC72l3T2Z0N1VfDYAclye3/2qauzGS5IqCaoR2
Zo+F/ZMkfqDQQqZpVkNDJ6i7u5xCqshftGBeD6byTgxvmF+USeK1goIorLICiMUAVYSf6MqnhrSg
Jocq/U4Ztu6jGta+/g3vITswg3I/bfPPH9f3VeQhpxa5dRrIqcoGMEM0Z9R7atSHJbbuU+Xrn1tB
4w4AXWCdUaTjbn+7JYyKrqzB0kjDbqD7tusDDJFJ7mJRDIWDaDj2wByDVZqt9vSrkTlfoE6Nr3af
HJfNtAd/hq+910fzE6Pyktan1Brn9qqmRqiSw9qwwUznzt5CzusGvOd3hYeHtEyfQHTIDAIktYrM
GzAAbg/nzE1a5PM4ZKCQN/qfeLte/0iXeDHE/1ML+vnuOU5jjWoJC6D5LfbDVx2MZipaq56tBfkR
woP+d9SP/7xfB0QLbhwdYFq8li7qfhmGqSe7R4xSv2jWwdDDuZD5BfNi/jYAqAEjfioetEh9z1cW
WZ0edctc+9U+u3dvv9g/9D25Ww/qcx74LpBimIsDEV9wfUNFZwvgQhvhF+hChC7Oak6TGgAAxKyy
C6rO9mIDFQ5Z2eiScQ+f7dQMc5wTp6dV7CRdMyFo3NfUmwJkhLXvfgG+Nt86t/Wxe7V37Q3Zr5LQ
8YvK73JXf6+PO21Wg1GapsT69O37AsPrfXWcEbU2xjPqfz+bYwvs3wThcYBt0Tl/Uw7hOPrFdxpQ
z9pLofCiK+J0H7jjaCuZHas2fs7Qh9bOeQZRyY0dNKH+3NRBv1lCEpi79pje528+SPmuf2uhcYDA
0NiEl+EFef4RYtutCUqeOJ32zVhsyx7j3vNjngRV9LObg1Im1CvwaKDNMDCFhyOEEfmsopi6ziT5
0PhGqgL5CF7qGZoZD6mbekWWYvRBciEKfNnBSA4gHuAxxVgOW/+Jkyl0slpUg2o/r8ARNLifU4xU
1dD/eBYSNx+KucCgsWcByvHndipDa6IkVdnzu1MO66wPaElbMj7lS+oImAGmA30GbCAybu5oZokT
2yUIin37xX13jkPgAFUZPZDUA0J28cdgPUA2Srl1N1Bju+4pojB7Zps7r23W0XZsYVv3+3/K1+5Y
PBg3Zeu5cFLSgELHAF32i/p23Sz7q9xhPbPKHVY3b+EwBaz25c0yvdZ/LPHAdhR1E3g/BKtUHqOo
g4S7Bhyn9pUubFQ0iHLASb5o/RE6fXq8pbLhRFGudGaQu60aEOIMTcMM3tjb4agdnZv1hoTKzz6g
ASbg1Jt+d30LBWcclRpWgULhi/EnnPsmMIXWPKjwTadeDiNZtuj+eTb5x3A+8M70Is3ZgkBJopwm
/G6gXnbQkVbxJuO+2zxV7ZzjWYoUftg58XxXKmZwfV1Cj8SyNPBr4PuZ/MPPHI2ktvBfiDAAkW6+
Fuk+VW8HVDFGv5tedFAMrQ86HoTp92LcTkiuZJmvaJWnv4D7mLkF2c62MnEmolU5GM6o35ut9Xl9
nZcxUwf2DwEasgnoGBnsR5zEsFKxonjp+wZDLs9qhWb0YQCNk3mvqAfT/HndFvOF8+N2bov7bIAs
KHXJ4jMdvzvmFhya2XLU0luSST4e+0PnhoDSOPl2XCTrjFyDd+DbgcItVPDPfhr2Tiq739jlyZth
WBCMSQI9iTTqfO8oARXoQlhcxityaFxfgySDlt63db25vnOiBZ1Y+lXFPPlKVremaVJqNdjd111p
gn+BZOE620/XzYgWBIIkQAbQT0fDjdu3ItfabES7CUoI5b1D4o+lS29VlF4w8ie5O0UZGqNgttA9
dDBvwm8eQPZlYcSwpWfNzTjGDyu1tw6YEFG+2OT5sFONBw3T6UWre2S507Vn6Ewe494CP/NHl+eS
pYset6e/h9/ioUWVux/xe1YreqsnLTQ77QDB6kOWJw89GgkFAPkOyhXAIiTeUv3xOUQWgcEhvOJ1
ZOV8HJ0nnebzAJR81ROvhOiW5oO/CeyKfqngUf/t+ocW+BN0PFDSBrBZw9gel1GsdtzRsoHMV7Uu
UC/Z0uL7OkmCtMwGF76sqM4LEiUNpBAqb422FY2DVkqRJHDZs5VwLhu3zaJqPVZiQmt3+KZgwrsI
kiy8vl8yK1yUTBoyDuaItdjUr2Kg5vaoP+rul+tWxDuGN7oBmh70I7h44mpr5sANG6hRg1TD3BEM
0FIiCSXipfxrxOJq88kyzurasU+v3FbmfensMuovowSEcHmtwJ1RwMYIOXh4gKk9D41t5UTZ4mDD
lB60h/Owb4z2OJpN4U2F7s9atNVnWddBtH2sA4DpOKTJmCQ7t1lkTt6RsmqAY4cCGSVHqF1tyaC9
XP9K7FtzUd9FWocZRpdhoHn4OhQeMojltfAFW7+lK6Z4o4/rFi7vSVbmQkYF0jpw/vDNRDDUj3pn
4F3huGkZzFMC1vhkLkOtr95nmo2Ii3EpiX+XH+z8bmZuc3LDsKbpaNa4mwewC7h3WfRCIoz5P9XV
cdElUHxB0w2YNDALoUFLUFY32Y85MUZUjPjnGK3wk9Td18mbalh+VlLfdsCZVyEcLZ9qXDxHRJbV
Xe6sDrkJ1NoAeADij+/er0h3BmIiPx7SYCLfTCOMxsNsvo+q/6efEIZQZmdDlAjr/O2WRpox9jUy
1Gb8utjfom4fj6+dflhlJFSX3nhmiL+2IBrnWMWMzEDrvoI7wVuW7fWVXCb4OoprgEyhwGbjtctO
3cm36s1prYfBRi613KzDg11tleSti3ftfNPoN3EvKSCKvtCpOc4Pa9DUjt0Ic0VDfaruV9pto/Rd
WXZDJsPaCm2B6gGgfyCHAYA5X9q0QscG8QRXvvo6uNnOtNbH2uhCpRs9wFUkGc9leGLckAwX70IL
EuRa59YsZcjimt2H81x6jrOZ3ZeoCa9/rMvgzmxg+oqgrwepXe4GqbPJpfWcI5uvf1r0qc2OCQUU
UlI6FPkcBqLw7AMUGkgLbt80rS0rw2FWtEc7SlH2f7y+DGEwwtWBl92v+Mdt1ai2TdW0WePXVWA3
L3r0GZv3RrYvQbmfy2qtIi/AGf3XGBeMUNtNxrHAhehCIDjN95bzaFmN56j7XvY+F7kAhhfwOAEc
HiVX7vMMsztXVoKNa1uwY3RbAk5pC2rP13dPaAW6OmBxQSaJu+rc0ZKuttClLRqfKI+UNJ5OnhRH
prUg8jQkKv8a4XbNbWcFkRZGVhzOet+nn6t2UKGocn0two+Dlj6yYpSMLzhVq6bpnTyFGTe3bkow
tOxQVeg9M17eHchK6nFUSo6Q0KKFriTCnYqxBe4bJVZSWWqEuykqf7BEonf8VtkrcxMM9fb64oR7
+K8pwE/OP9RkVkOf1TXcge76fN+C55JYSF4lZoT+cGKGO652ZLXjOMNMVIT29G1Mnpr09fpKhJuG
PomDhpbjXMCwSZaYHUD0ja/rj1O2GayDSiJgNX1bBvgWLgbBR8WEEaIDP4+bgMtpNkosZu7TTUMN
PwN2fzGp5P4WfpoTM+zfn9x6RTm7dsbM5COYwzOIb4VUs72h/otQyoZL/7sctrEndsDXV+haDjud
leyN0X2t1vhvPv+JCe6kongcV2i4QNI5frKgSkfu10WS0Ik//+9VcGemN8nYWsyRey3fJNAXyrdt
DLJKs/YmaeGAuet5/o1M9fd6+AcMqEXnvjVhbKwSkNfNbERv3SrWuz26weCU4bSa0B8YM7A9T7t8
Jf+//eSzBtvBDHUbwz7C66h/mcxt1Msq/hIvt/Rzt9AL8FC5DWwUHQmcBBqDxHNkmFyJj/MTN61d
z1AdhxEtDsgQTu7G0g+OrHQl9A3M+wJjh1qPa7N/f+LhhkqTRFtgZW4+o8praTgVjxAH8B0QOF+P
QoKaLVzjxBbn6ok2p4szwZa+1TbjIb2r7+oXdLl2zuqBaAbJw8O4c/741c6MYjgKm4ULiie8TUyn
xyOnQXhVvxggyCx/OrIIzn73hcufmGAJ2ckeZnExGG6EddnVq1t9LNr3nPiT++zOugdssGQXhQfs
xBpzzhNrUTIUWtFiQQ3oqSBz/6266TznVtmmAdkaP65bE7vH793jAq0zQY1vNvGa7qANbKRjkCwL
SDa82fqordfrti7p5fD0O/1UnC/mw9JbfQJjKt2Voeqnr6YPpbK76dDt8j15UTwSTuFwULbGtntK
AwgXXP8Fsg/JOWgfx5Pa1tjapLN2ABVMyxv0Mbaa8U1vbif9L14cp8vlwjLgf3kXm7CmV+YHRBZT
D+CnDe20/fVVCWqnZ/v6C3h24jEYhGoAKMS+DnHYRV+sKnCARFqz3TIGtb2rU9yhyS5SHcl2sgVc
ORc88HPVlsRqwM7hR13+OpFsT5YvVsRsYtyeZGAjy/y2+5vHye/jYXCxuY7WPolzGB3nblOCTK2d
ffAX6P23uYSYzywpDAuvghNzXIETc1htrrLwUo0YVALRRTc0T4XiSFYl20ouxOjKYK1TCTNq/Wll
fjMcnDFC9XGXzD6F7K3s/SBbFhdk4qJJlMWAvYjeOsNdXX/R2+frbsl+8jXv4ELL1BZNS5iJdX5e
6IdBJVmPsIx1cr4uUMFuFNvZBAPuMryuVHnSSOY1WvII/syQ2tZNWt03BWYRS1t24i4BlOcnjgsk
nau3apbCNHRbX41yPGZFfAPJ70NhpoeOqP4KGZxas0NrUSX3gziGIct38DxiNGfn10MF7o7RGHAZ
ZYrpF+qnmiXbpFw32hoFZZfdgk5EUhMS+goSCIwq4dEMypBziwZGEZciYyfOmkO7ncNKM8F+JoPj
C6+iEzPcwTZHtyMZxZ4O6bQpXdfv5vR+SvWgNH4mREaTI2iA4ROedF65Vdl4+aVmiYpr9K4kHpOt
sPftbbeLwZazxw10yBZP+5btZR174fc7scst0+4GYwLjBNK+Acr1Ze6TcTtAbkBdPb1+yydJjBbv
6u8GMxe/TCtbe11BgzmqXxXged23vg7WfmPI7lZROssq8mABsB1QUHCXu2X31rgCfOVDXmK/KOQG
h/8x6+zbKUlkriKKlqe2uOMH1YSqViucgUXPt0kczPXjuO5Q1QmJ4kHFFhzA7l/s46lJ9pNO7liz
jJu2SLG8vvindG+U8Z9leAFZrp9Abu164BR5CHtcQwQEyFR0CM9NdeM0LAX4tfw13zgROC/edfcY
0Xqj64EbSyn5RLHs1BznkGXtGM3Yw1yLjMgx90Wie4r76AJltJKjW4dN+XO0bckihe5yskjeL5Ni
cBqDfUIgmpbtVON1AMCKLaOEFAWv09VxF6tRY4Z7QB3Lr+f3XPXV5CGXUXiLLjpWn4cGH9qGF9rv
aBKNsd0iPtZufTc10RPyBcmFIzPB3aVVrTRuPXRID5roiM5O2Payh6Jwo9gkKsifGYcM5+AoKrVp
5SJQGBhb1pJvvbp4mYx1VXhw/zVyMZmEQljq9guCn0Pp+zp8SUmyT1HwXT565TlLtUcX5J3XT5Nw
6wAIRVPXIRhl4TKdCpAKN+rxdXL63pEH889ZLNBMO/n73KdZ1IpOCksQU9veuSS9T3IgBuJaCSP6
N7UPsO66wCgAi2gY3DeykymdwYOCbwQqCy92lNJLx+HQJrL+mdgZ/jVkcqXR0VkKPbdgSG3wpGje
/ndeWBJShSHg92r4vEJF3uSkeOkCgQ9GgMJzwbszvqSJ5BkmAFbiC4EUG58JwBrQOZzHU3S8dXcC
HNmnj+D7iB6D5bM+gGo/2pT76i3eLodqS4N8H3nFQYYAFsbyE9tccK2UfqCugTVSNk0TF4mflCkG
y5bUXwnUpPJiN+O1dN3lBXc+2AwxHQ2Kf8DyL3BElZUlmG8D4rqAFn1gTqDu8ro6UMjrdUOilycQ
7CAAAvyWcWRwhysHE5hd2gRIQGsMTVpulWLdRDkG2bt1N5g/AQq4s1BAy6h9zCwZykG0TsClgDVm
tBL45/mHtVd1ruYMmCFzbKEAXuhVqM058ca8HnwcoipQE1BGXl+zIJ5gIA3TAUAgYBqRBz/q1VjR
SENzrIigyUPWj5mCeuG6DQGQFKITBqtK/xI34svs02r1djmiU2VT86GcAMuCteHG1dzqoFCK5/Wi
PKAu5dxoyD98fc2+g10DAC57yr00hnhW9ucEfuwnAcwOdiCQI/CN6IbqarkYWPdkfVrtcx7nAYSe
sOvUi2wiCdqC+HNmjAuqI9rAamPD2BIvgC4pFvV1u7M8JaEf17dacCPBEjqpeNng8cGflapFsYL0
yOs6OuVQYET6X6SpEmhU2bc0tTZdQTQPhHE/h6X+ct22aJXgcoLgArpryB24wFQlkTsAso4A6CT7
KgY3UIUC3Cibz5WZ0bljolV0rR0sEWjdTi89c4y9WTaoKQjmZ/vIjs1JfjxUdASnIzqFymr7mAV2
9KAZjNCsw+t7Jjrzp9+LLfbEDs1QqOwhGe3HtL9zkDW2UL9qOl8Br/ks07gVOYcFSmBG14bpJj68
JcPa6cWCRY19P/mtoYMEVLWX17rC/JtqVj/SAgogdTdlL2o3lpJ3t2hLgWZ0MX6HoWqwc58vdVhA
Zz4uCuCga9N52doND9bQt0FqVb2/rssosSfaWhAoWIwCDCICPKEBuAum2Myx2hZkFNP4SvrDGO20
+DYdJMdbVLrBBOq/pnhGg7UuTSs1Ed/MxYo8zZp8WidfrcH2cz16y8duD9jrJ230PVVlD9VfDXiu
MKWdHjvu6bHmZI1j9vSw7su74n7YEC8NH6oNKElXaC6yNkX/Md2CQMuSscsK0oEz09wpqSa7tVPW
PLPog6b7+vQ49E96fixREJcJBMtsce5TTK22Lj1sxct8rEbb66A+bU59OGXJQzYRaLBOku8qMnn6
WfmA1lsosKO2CDRZ9jBpYEyxtHul7vx8wvzh6jjeZCkP1wOC6JQwmSuwgWmoUfGvZTdr3WZmcIsR
/7NVX4letDQPqEx2WLi2EztcFEUXv58yA3bcaA5uq6CuMO/ePij5xtUlMU5oCrcCUOBgzAWQ/vzg
O8qYj4aFgF2D+DqGPCcIWNshGDptZ5k3rmwUUWiO5cXYQ9yEPFgusprS+tUiHNU43bWrrYElD2gv
Wtb0jpREC4o0um2K+c9pHTAFj6EH8BDjzXqBlDFaTECmFMlxU94zRkcI9Knt9rp7CBd3YoP9+5P7
IssrI1Jn2Fgy52OY8psoTX28CJ+RQO8xpOgZioyIX2TSge4a+HfBw33BUTSVc+uuDK08a18UxSfx
N2fd9/OXEu1CabFIdEWdGuMiSj3qUeKgFI1+buYn0w8zg4bYL/3o7wXqmtF8k1p/jCyHdDSqBECb
oK6IgbXzLW2SdFIzZlLR1s2iDYd1SDfjbG+ufznBLDPs6GywT8VGgmr+3M6KgbS+ZUmgPo+ebTzH
KZquYKfDOESgx59ocaEypUAGs5TN4ok2FSIADDiK42Dxs7mZmmHopMFZV9ENVdw0LNMX1Xkd7UPs
PFVGCmiNJBUURbFftHgY/GPyOuwXnbgpmArirFewp1qiP48guxhLPUwwZNhVMq4k4eV7YotHcLhL
AuhTjn018x8JNBxKaOH4AOi9dHEaplW914el9dSG3Ltq/Hr9o4pyDEaUDYgk6NwvuvVook39qOLi
JwW4LqIngpQKYDmPKLFfNRJ0j8wYdzbWFVOamQZjk/FJ4q0+FEGRvbVtuGCc8fq62J/ic4rTdXGX
bbf2IHVhmMxJe9WL7+Aw+ou/jzY9kMAYFMNs0Ll/xOoQuw3B3+9J+awl04deKsHfmCCAEUGEDSTc
nIlG7QxSo2kHDvqgAOO22iSS9EBAfYMTDZ2Z/5jgCSerRi3VIkfy7tzXqd8cl32+pQ/tV3NjP9ve
9+YfqIWHddiH7laZPWN/fYHsG1x8I0CKmbi2A/YdPp5EwzRnqAX7jjr4VuXRHsoVsqlBUfBnuOX/
GuHSBPCYG27H2iAGeWmdfVkE+upiKNnwy+W+/Ly+IqHXnRjjMllQadLWqmBMXxRPA6efKUsihXsG
EmlApsHxdDH7jEZL6ugdqps0Bv4OdD9QbitetKyX+LfYDggXEBRAJ81/G4gr4rAylJzrJvNWxQsn
zDF4EWhaL6uOCb8QgeACAi2SRv6Zo6hZDnU6hD+iduFgHzLoXg0/rSb31OqLET39+SdidF8YdwDg
44JbiKyQqKgcuHxD3wYUORVZEUy0c78NYAzyPDLQdnXLwoUBe/7uYBGtc0hkV4bMBndyEnS5+yqD
DWpvSPZoWHdItK/vk+gCPF0Gd24adVTRhYKJeTomGYhv980YSAXYZAvhDowFFSF9NGClM/pN2eYb
CmRfOXTh9cWILp6TFyb/cncUnQwzCwJMA931EvKSA1yc258V+ee6JeGCfpeQHLatJ3lDRkaK1BqW
GqgJ2VCCKO1t0UsSPmE58nQ9bL0nVloMR9JmxrZN6fpouYo3t7i2Ey2wzfxl0oYgIQM+HEXvF6xA
6zB5VZ1uiiK769pF9mNkm8tl9IVa9JXJnu/jQbknz/QRGs5QsfU0xyNbdR/taFCF2Yv7JtO2FyZO
p9vA3ZDUtHqdZtjsxSWvM2Z007XeFCA8derksJimh+C1BT9EkJR/AUE8KxxwpzzBG3c0GVg0Tm+X
5aMFYeIcgoCNguJEe77uU//HOl3UvcB/Cwkpbp1dO9S0ZXhHTHBF+4Ia5QY1w69OGe+zdkGyVoyW
n1vZc03IQW1ps7n+AwQRGo8nvJ5wR2NGjX+QTm6UGDVwVn5cJzidn3Ptwrt8a96a0yGTBTfRcmHO
tAFbQEkfvYxz7y7aOSN2hvKBmyh3poa82BpQ80r9AepmOWgoaWKHVO09lRa76ysVHN8z09zxLcxu
6LsCKy2126wJi/a1iiQmBMcFJoCONViFGUNJ56ur7CZKFwYAydrHbAwUM8zIJppuBkOCxxKuBaq9
mK1BtRIywueGJpprVupgGyd7p9NDUr9m85fr2yVcy4kJlg+dxKFCseM8SmGiSsNsvG1BCQq+3HXZ
EZngAtt4LlfEYN/vxXC7tnYzWfIGHwbE62V6oM37EmO04uP6ethBurCCESs2Cg7pVv4lXZTK1Ov5
ikuv8LTJI3713QjHow7B3OuGRG9pcJDh1Q5OXgzn/uJNOtm5HM3pok6Yb9/SQ/xE71IQDir7eF/C
2ijruAry0lNrF4BU6MCriaKiR3ZMttmxOSab9NY9qpt4u26tbSeVFxUaxNg+YTqWQB9xEcvJqy5Z
HSyPQEF1Qv9xmCXHSOTd+ED/sXCBXMj1lCzaCAuq8jBBF7vfl1HwNx/pxAaXZrlQF5mjCTbo4xrQ
uwJ8ID+6kG6it+Rd2fzFe08H7x0IlBD8GOPQ+WEC258+raw1HZfqApAkuPmRhpfe9UWJDtKJFb7S
7zSjoTYzHhCj+XUw/VK/qbK3Yd1etyK6MU6tcDtnRuWoJCnWkhFwqEOlarkpso2SvRHjrlofrxsT
uQJj6UClm0kZ8GfJHUGTAeoioMhpp6PmZvfevDZJ6GCgVbJ7IlMu3FljMsVgwuMCXmNoK4THEIbq
fIf2Ls3eRxnyWPSBXMKmxjBNb2Dg9twNmmWezL6agF9JfnRG4FabtMeMsYysRQQVAF3Qv3Z4R4gx
P6zPgLWBKzDUNnEIlSUU1R6sKCxC5djIYD/CnTsxx3lEk6el1YG80ld7QOEbkK4ymLjkxMqMcI8W
MpBJTzt2H83P7bwr+qcs3v+5s51uG3erKnURuylQzr5mYQHQXtMTzOlL3EwUPpHqAfoFhwaumNss
ZcTDHlkfa7fPQb8ON1SVQZdEJxRNdpSvHLDQI46eu5nlJlOpg0ncTyC200SLX9N6q6Nym9Xk0Uw+
XKOU7JwoWQBlNJt7AhsFhBzOLQ546M0xKym0C5jup9bTlSeriD2LKl5qSQg3ZMY4T2gNQNsKjb34
qrAGoyBdDv2abagG2Z3NdY9gO8UnDafr4jyCQQHdnE3ITsudCrpt6P56URaWZdBHAyZbHhQ8Oa+b
FPr5yVZyYaib84lOA95/wN0e8op8HcC9YZiJDPcichL4CJpQUCsDtJ1zkmnFUzxWcFkswEbr+Wvr
vBJAzZ29lu6iRPKQFO/jv8b4YmQ9lLR2dBhr4mQ3FxVm9ccdtHn3qVl5irP+1O1l9FxFlU0XCiPu
71XyDCaJmv0Pad+1I7mORPlFAmQp6ZWS0lWW9/0itKW8o/zX71Ht7nQmU0hiejB3nhqoyKCCEcEw
5wwkWTZYSsuhXf06Mp3O8S1oYySf7ZJuHsC2J+epC1bZhXC6/aLioFffI81sqMotxJLpaFdjkKuG
n6jR/eh8qiT0S+cVKds24TptyXCvVy9sNNFSjakKStx/MKiF1ACowqjDXQxlGkpmVDbu5kjYjnPk
BXH7p54bSVqweivRZ/iic1kIfs9dgMYxaG8oiNREfeHhc2vcN8V2/sWm939QR0fKqy2w/heIDINb
90o9w3+mielNKH+4NjbXZaNKq9qcJAOCNnXG86g2IUUl6SN+i5eCBTcE5lmelYdWk+Ue6xH7RJ5g
PXM5z3BliG4o4ui0UX/N0bdyzD21Mzfoet7O2vQSqq82bzySydiNVi/JiXDBy6Wj0mcpQ9zT1ezG
sZ5zNXxOo3lj42T/+48HChe8/XFVVKCDnBsJy9MuNEpIKusj2Mqa+hjJOMtWSwwYyIQlLpDTADQ+
lxFXaHvYo4ro5/zsphcW2RQsZtjQvutgMGNC9eTZAd7mdc3Wwvqp1MWgTh59eOBOLgga4eFAu9Wq
HsF2xHUJK18JCqFEhPFwcKeLA1I1xhfwkXDBzFF/TQ08vmKD/ehGC+NKrWyObcX+MXBpamhGaHi3
iAF9mMhMWg77V7RfwEHwyZTulWLyHYtTI/l5XbOVkHcmTDB+e2SaHg0QlmeHbmwQhOgwSPqTq6d3
opBg4yB1nA2tR2lmxpDXrL/q2VOKXfZI+XVdl5VId6aLEL4Hrqi8wn9erI+vgArY2C3mjdzabxz3
duqMVxAqBSSRmZ/sCJd/PzE/MutuPywbVgqavAQDJXkJOPf9dd1WbPxMN+FmOU7HtKqBbgwwKLlT
06GVzcXJ9BCuUYeBrTFj0CMZjRvs5mC7yIUimcQPrSQ/Z5os/35yXBH4N0tQj8Ma7C1pj067GRt9
uU/UanOvlNjE+rkBrRbw0MiPxWdfm2u55XI4d8DV+ga/qWNZzelr815IVKHQf0SIL76sUsCqrECE
tTF2WGMNTG+kxY3yeqfeD5/siLnlF8zf3FbbMEgbmv7I/6SyH7EWxM5+hBA0Ld44ywoIKkMR7Qbq
asfR8oA5ZYN6BYgEneahNUtkYtdd1V/VBe8Rub3SaiWkZrVFufGY55/VeOyjkbJR4kQkH9IWnIgx
ximvl7IrAeHWMG0dRfZ0X3cff5VZfsGJYZYKIB24u0jAS8MZ6MiCIdnm6UKIBtqX7SBjSpGdnuA4
YrQxxzmHQBBdYKt1nh/iIfW62B+Mb9e9x/rV/qua4D2Gws2bXIUkkL5MHap6Gi00WTV06c1cuweC
/6jNgrddjARDnTAd7ZP4vSm+tdih7dVvReJPOu1lqHEyoxB8CdY0scFgQi9De+vCb9JSpezchJxJ
q3vwGo34+60bfVemYQesx/e2sjbXP89a3nR6ex2h7dWCMK6fF+OumImlxA1Q4jgDCi/AvKNbUviF
frBkkH5r3c4zoYLLiBsy5h2BI4ahO/s4UCuq7YqbeA//Yepefa+8wIcUrX9d2dVsAFDlQM+3MOx9
WcNG5hPqEOsMzI9zdW+gUGErP20sDV2XtGod/5F0UctutFjNuw6SpgYbl01JK/4v9+pEgnCEpW13
nbrEsgaY63b/E6SrTIbmthovT2SIPtapedIYsA0r+yTu88zuMJowZsDNNzBBLjmyVZe0EBbZ2HKw
XLFHqCmDXWP1HXdYfzQ0dGscf+THLr6vlO31j7N6tU4kCS5JdZOuS83FW/An1fItNXArmUdaN4C/
2ggeyWB6XM4DtBkUJEx9oBhtUOiBVrW01ryyGcDcCGYQjFu+pfln2XtDJ7nZsl8gOCgAuCK3bqEl
L38R4yf2Xq6f4mrMOjlFwUHNmTuH+bhoWLyx4cnVQOj3EHa4uH7OwR5XyVYaJAbiCp7KmovQLMCR
7jEAWdqqF87ewICbGHm9rBUlEyVcLjI0+txpiy2icKQs3+sjnj769GDJcKplkoQrZmCPbrD5ImlQ
MCh9EyuRp3FKxp+jbLhi1fsB7h/z0kAQRgHwPMmo5wkQ4Et7QHXelRZ0duRHaz1w2Tj46u06ESPe
Lj3OOFsqNbP9HVtr/XAkoaSuuGraJyKEy9U6vdbZy8txcJ6j9s9k7q+btkwF4epYSU0A3I6T0gsQ
SKXMV7utEf7534QI92cya2fol3PSewLizxygHFuDffxPQsTonjdN0qJOgHcp4lCiB7NiUTuWYVhK
zkssGzS9kZh8KWNp9mtkfovZNpMB8H0VUi9SvL/f3BEuCjgr6yxdNLE16u4AMGvdf9MfwOv0oN3V
fvIOMFM/a6np8+Mra0HwTOsbReJSVy/ryW8QHgK1gwlkZ8n5AL7hWf1b3NdeUx7T+Khh0/j6l1t1
ryeyljtw8iRQYj1K7RqyWPU9BIvpXGdvamL43aAGrev6dZ1vLJJ/XpcqPWbBSURhWWgIj0g7N9pR
w6IxnTfg5vqTe8ngk/28LY/hTRMUb+rmkf3gh7fr8lczjhOtBefRthrJ5uXNzIZvZvWqgAyib8gm
0zQ0mIhDizSNJQe9/MlrhiU4kzLqw8FZkpy2AoFSRN0wADYhVWSbW7JLIjgVmxSNNi6q6dPeATHl
8C6ldJGJEFxK28ymipgP+3Q39vhUZD+kqw1fIDNXjkuMwhOAAEt3hhrJkXvlVnuKKcbkHpCENrPP
bq1toXnVu74Jn5J38q7SYaffdZ7rvxrb3M9lVQCJxmL7oS4cZerY18d7yboHlz+ZsSTYrIvAxsjS
5sTbQbCPNjOGWl1uxDR3NEp2afiKDd/rZr/uWP7KEGyjI3o4ag5kxNn0GuctjUdzk44hraryszBl
cymrtwwDKYBzBMw/6lPnvqVuwIyXG0g6bKwxASWTut2mb2K/rg5RsldlPfz1ChEa3ybGs7H0Ja4Z
5aTg+ZhPqPQ+8TdMaMNE4iMW+yyaP5h3XNaUW73RJ+KEUNGE2D+dbKgXq5/mdHDqfVR6ubO//s3W
4K3AI/ZXKyEaAA+jcIYSWik753EK1Nv4YJR+9l59a6i2T7bJIX2wvDC4LnbVHE+kCnHBSjNMmRSQ
2hpHzDOq43ukSDRb3MTFFcfWoIYGAMDjxZfY0GQ6yRmaGhnWk9WdlgYcGMH66HO2Ne2Rzun7P+h0
IlDw+k2nK6mhQKfMmfQjQUrshZ2FYRx1koF1rR7fiSjhNs9OlSbjjHnAzk0f5yLyYmbfZKNkz3vV
Ak+kCPdZx9XlrIMUkm0dA/wLD7l6Z8kWYdbQYDHA+/dDif6egIFmdJfhxpn52FjP1IaS6K6ugrF8
AzWkE99grS4Ob3r+NCWAHdq4//SWtpcdTGCSLdjY565kMAGMPZClAYbOlDEerekbkXnHVXs8kSGc
poFRBdNCD2J5r0eGn+c/7PZ7Owda+Ks2g1oGSbD68U7ECafKFdaqTQiVTPPDmn5q+gtxb6SFt9U3
DLj5gD5mouUmogY7U2aVxfLt+DR6ff0jCiU2uGrpJwKEUxvMyIwrGwKadpvmB0D8SUkN1+IIykPA
PF5CFzrz5x8f6ANK5DA4WmMqi6cqag+uhXmcuUusQ4s1ujumgrRIN3m+u+4w1j4RsFIczAgC28O6
QIgZi9FyixEOgzzZ9iOmEEf9JpVVUNZO0AA3iAE4FszzirMyYKFUqjoyluul+yEw95g1gx7e2F5X
ZsUSMOeI5Ww0clD2EtsLHMwASuxYmadi+x3waaFKgev5D8QwZ1KEuNG7tT12BFKA9PJQVcAur7MN
6HeeOVo1BL2a60qtnB1IBQ3AQS2obaCDODcNICxnpjPamWd3UVA2/KfRjh5RVElrZlWMgUK7saC7
XLAw2SA5AGaOk3l9Un0UPdZmtObBleJbrX0iMD9iqRHGBptbfsbJY8yOSW6ZkZJ5oVNYgVOnyZNK
oo85ZUkQG90xD6u7NCHvJYZ9aT+T25DlBlXbuaZjWLv7lFsynLfFsQpBelnuNfCbbItgd/j8J+VW
pcVzHeXYvI3oAIqNdL6zWk9LD7n7cv1brtw2IKFhAGFBSlRBenEuqsAiesTTJPewIYMlio6FXlgg
RmtTGiJSc6WV9cPWzhvTuP+XFgNUcYIL1sJcaQyN517Xjz1VE8K3bVVyyTrFGkwJsbAojasHJAF8
2HPF1JmHTTmh9VtFW1099E0QubeF4uX1lmU+Cg7bRj2QqqHc/Bk6QWR+Rs0+7B5iGVbwGoDa2S8R
jjhNWMySscu99I0vD6nmR+3XIIX93W1TVCD30dF6iAIn6HbkTgauuGZJuoUJMcxwgihPxGfqex24
G4slLZP9g1vOtGiJRm28Vz1wn0Z0Of7rFrUqcsFyBOoPbu7Xg+HkPkWjzepCy3NvHDdudwBTN/7/
bbJ0r5Ktda01uMgXbuT/kyW8BsyY9AkxIWsCJH8e7Yo+oTz21PmunX3DeJyAcNQowXUF9bU7cypV
8H8kZEnJxwyISXm6YO+NdnKrayX/FobOdOu0sXGvhcT6HQ6jU21Y2/GCZkQN90zV+sdhygo0ZXUN
XNrKqO5drW96jzcc0xeV0WmFlymu9jPijARDzBCiWmxYjTTTjWoXpjF7jQpzyvxaabEXEvaWpPm0
ph0sZkFIti3sjwkPSKvGVI3lwFyVZBmb3oFqO2Zv7iwRs1i96OPAPQ0cOQtIEcBnOr+f7pDVkwZs
dVCpa9tm1DYOj4IpNCQfa9VEQFyFTTgdnDh4EJ/LYRbp+dAgJg4TQBOCfIisP0rfdCmdQj0JN27c
hQEQLtunDC7Q9voCeyyUpXkk61B+jXOJKhsqoibmqQH8IQ6NzFPSW0YHahFjA/DpcK/5wN6jY/BT
8xmG+rtHFhgHe6JKRnWHJodkD471IN8BU20/3kxBse1oFzzrx/q58P5hrxu74//5ceK4iaGVg6Is
vCezBbJx47lz9/iRkbkd7Nuil8x7r338U2GCjQ0MDktZTgIAIrpOB6VRf2vAfXnqlDj7vH5dL+IN
5hKRhMMHgrIKi2KCoWkgLIhzVsIAVOPdnvgjR+by34vQLQ1jkCpgh1AIObcxdRy60U0n5F1VRzwA
87Sewrgk61prrJ99IcHZVflsk3z5QuSxiQLtRg8cv8dcB8Vaw6a4CwPV/3NdL9lnEhzdFCtpWaeL
wbKn1txX2jZMJUe3BmpxppUQp02rJBUfIMN+/oiDed/76TesBd0fNe9h3j2ENI+oeYw3RsA217WT
HqjgGqzZbXitQ3T3x36ZP/r7H8As3wLl+/CQb0cvrSRfcP04l70nLNrBsQpWr1cG1qM7BOPM+jMW
D3p3IyV1XhWBsoGK5WPgGn1lRSfBt3PLJB4aJLOqNW3TQaWYlkC7VjZevLYQCeQi1wWmyrId6wiW
oWddqndflhGXdJrMH6z4mXfZUedwUVP2q9FsTzMTz8rT3QzeVJbGD5Kvt4i48KYnSbLw9dJMbbXG
WIwTzHQB2FPfVVcZNpaLXec6S5RtaJnPauNkVFXjm9GKlU87yZ5yrSMB4CkViSGvhU3ge+JIENUI
XkaCD3CKITWWRDoxfrdaMGDwsJ53RDZJIRMjOIGwS+pBqyAmLe/CxK/C2y7BF5CBVK1/YDCDYxCJ
II0Tw3M3ZGnM6zT3WGonmx5kOombHJNpenG796jIbpus82o1fu+IsimyeW/pH5IPvFKBIMbJT1j+
/cSWNS2JWG7iJ9jMj16ciiYRzf5MQR3c6wp9H3z2rE2U7919P9BEEqHWstiFNHQBkbMdrPadC+8Z
z3vTQmbZmiDSe4Ox0bHcNvGvXDbGvKrmiSTBARo6uOCqJYdtWst3048o6mg6qjRC8Svuhn0VDpKu
x0VEBCw+nnygQwVzGxbWBN0UNvWNseSvqIyMNE/HyW868x/aNyitwNdhXh/IsBcXYorNVlULnCBa
uOnriN6AOvsSG1kZDgRTqLqs6DtAOxA3YbA1Ypu1guxOZcAvPYzTW+dsmvnoAH4dBH6a7dsySJq1
taAzmcsVPbFLFoegqHQhUwdjbZn6GlxN9b037oxwU+v+TO6j2pvgiZSPWvcyoK+Vqt/me1Lu3VJW
i1mNn4DiWfB38Y4HRvv5r3ELvlRvl/y2vGEutczf4fgI6iclpIP+TEKAcgYaiEibeyu9QQ8jBKBK
fei6oBo+szgoE0lUXXNQJpZBiAt6QxeYwMLvGUvUUTI8Hyz198w/KmIDvNsBtJJ063JVEnZ7TaxD
GuQC/9d2QxY1BJJ4kPnlztwifdgAbfHYYyR0Z20+Bqpt7PuYuncK5dsOsCq09D6jAGBSnkPHGy1I
98WdA/4Lums/JiQZ/du8Delj5Ye3UfB23VbXQrMFSzVdE125iySxSzkfLXNA+oY3Hyxnjh8cGQzQ
ugxgnGkG3sV48ZwfPo+dssMed+4Vk7WzrfrWLrWdonGJc1wp2hP4kKWwghoqnMm5mCHNSpa5qK0M
vHBjOg+aet8DS/zQqHXuG02rPvad3h3yqVWJN+VR8X79LNdfdbYNHbF0BCMTrAyBVmlQJsMjdQcC
mo6OP0biW80Ge/4FNSSpxtqpgjAYhEFAMwZHhRBztaTt7DDt8TQaNq7xrcipqsi2c9aiwKkM4UhT
TFHX0bxcG+bPNk31nZ4BhrzcAB+HyLY+1iZB0Jr4q5EQc9A4LqKEQaO4wQsT4moKcNnPj3KbUwbY
hHJrgzg281BRPs7ewfo17WS0a2tByAZsKaAgAbGEKue5DXUAnkeNED+hmXEZOj2hSZdIzGT1w53I
WDzIqafOlRFBHDJCB8uRoDzX9jqPftg5lxW9LiQ5CywIDFJF1wf3TjjQSFVM0sd94c2hvY015ul2
7qd83ly3+wsxuHVAiIHBY8jPwP/OFQJxdTyTDhdPqfes/1TDbS5zq2uGeCpCyLrqyphQJIeIGg8v
JTzOJIgx/NGr2N9xQIMQ/INGJ2VawWMZdWpwp1nE9bpn5u5tNFrBFM9P18WsanUiRrjCXY3x47bG
9QLUPxic7KahhfJO+Iur7CvpvuLy18SnyWntWbjMOov12RwgDZWGNvuYmU2j/BW5c1S9t05Qlip1
fqv1HvwO9LqeiwGIkk9vlWAg6BnbCisQZLIXXt6R9n6cb9XkPn6+LmbtOE/FCEaSO0ONlTgoGKbP
jJs0Kz1u+uC3ns0tsmaJUmvhBuAHxoLzYwHcVbjGZj8WOuuxOtt85Gh8RyD1TA7h08ToPwxgABxU
RfFTR14B/Nrz+9VYLQF9KCSp1o2TbDP9kfwD0v+piK/IduKT9Mlo6qFevtDwPg+/dO5rjZfLVrdX
vetfRS5KDbGeGt0ARVq19PSOUyCdXTeBNVeEPRjg35CFvOSCsCyt0FuwNKQaxtECRESO1RxZ93Tt
w381T1UUo1EzFe6RO8LRcsyroI+OBsJ2BoRCjteRXjE6Vtu2SP1kkPij1cziVKbgyUmRagRFY7hY
Btrd4tiyBvAXN2q+GSaPsztQP2DA//pZrtzaJX5gB9hQwdsultyVliUNFhjxosCKWL/g+ea/kwnD
OM0PQwZo9tXRE1wEhOFNjxBiAdBMsHFwLrAubkL0TDzT658Hk+Y5nbDI8BbftHtjkx9mr3hyMwqo
uvrB3bvbrqCuT2gSmNyTvbPXinCnP4cIk/+kDIE+pUD34uhsiVe8sCC9DXdUuY1ujEP8rD5dP2up
QCHisAGQ6WUC/WNCsZ9EHZ89tjsbosa30Mv21faXROJipldOnOjnXmUe8tDoU0gcMAdOFZp64yHZ
PMyo9hcge04lN3PtSXh2pMK1ibphwDY85AH0/mgc595zaUpLWtybnvq9vGP0nTT+HT4xFuk53Kkk
S5EesXCHiqgpCS+/fgC/5foGNkY2P9nhHW2N0EbvnIKCR7KVs2LXQGdDrQpI/C5ckvgksFjWFXYP
XJDOwnQgEDmI09MpDXqbbFrrlwNk98H6qFAyclmE9+gGBXuaun+MZL7NUcXs+M4cj6793Kp74jyx
rgiUJvNtIJ3Kdq8u7/vyU10HIC02kl/Rd6qxO1Vzjp+a8SAenrT8E+WLXsUrffx93faWkz4zPRDz
ELC3IcNWgdAoFmG4Cz4ZHpHM68oSb4nZbGmazZXEaV7EgkWKay3NI0TOC/8FjK+KFDEmNQDtNR94
yV9HVwerfUFe/3t1bJ3ooNkzMEwjlp17ow1BP4KmoRqx7zkqurPOvOsiLlIb6LIgKKNxjYEdTRwJ
LlrFyFD3Q2uq+pyM53YGFRbaAozRIn6zyD+cHIr+KJdgkVy3RTA0o6imdLYadI7i5s3S2NGJmjeX
yaDclwzp3AzwTl9arRipgigRUTDlozKndt56Y7ZJFL8IH1LuD67kCsqkCJ7VsUYzGrOiRc14Z01/
WvchKXzmzpJoKRMjuFOnsotJ07LWAwNLu1d5/FPpi/odmPy/NQzMSL6QTJrgTPOsdVz47hap7h8y
BW78Qvghk/WiLu8pPhDyNaQAGFXBo/g8RFg2d9xoSlovYxFonyrCfHOKZda2qsuJlOXfT3LPeHSx
YpelLUDkHD/vnK2+0BcoS5dm89/eokUfpBgEpg0qCOEdUmZ5DGwOSEJpEmVmT+m8MP/ewjTce0AN
SiLe5Z09lyY8R2aziwBYDosYm/bGCHtO64rHtOq1doMxlYmSAThMuevKqjbrB/pXTSGXwqapbbgM
ajbTc5VroJN0aTHj3WBIvNJFJgw+DYxnuXj6g7cSwHznX860+64tYlytwgkpaW28IWM66UqQIp5h
1snPHdcbDBnA7trBYnJioa378oqC8dexyVKtgfG3I6hsgI72zLQ9y39E1QQ+JFui5GXu/aXlX3FC
3gBeML1Xe4gD7E6QWnc2VvRKdRcaD9bwGsebvPOQ8//3lnqqonDz+grdiyyDTNZ+8fcWDTJfILSz
QLUfHdm77HJd4ktFDPZhslYj8MjnH3IcgWbrWCBYdONXS0XvcsuVfVowmhhHTUfUwUCI49sIN9fV
vJxCEwSLd3+oQ6JUENyHxVFtviXO97J6rRXugXQS83C4H4ayn1qAepBq6yJBLK1u2+fGlkdYIsEW
SVglvloYG4K5kOs/blFaDE8YL//PoQjW3dacFYYC6wZwMNXDp4J8JKNExkXOteivacugmIWSo9gn
aZqGhM0EGQDnbOjkYnuKR0NPe5J1wdQVd3h+ylp7l60iQajgmPrcntWRYVt6ssvXZBy2dtT5VTHQ
OAYfNeZGe7TdkvqzQoc6sf4Y6Xxraq+ZinVhu/cLa/JNYz42YbG9fuDrZnhyGoLjUgnrRiScrWcA
nIkr73q36/ttNv0EsRwthoBVt3Z+6Lv9dbmrHxozn2DlwgwU2lbn1l8A/zxKsCcP0K5iZ9ntTncA
YFdUMvUu2oJf547xB3h30CxZgt/CDluO9icudd9MXthnGGrqgxY1bQuEBZqpv5hR6fd2+jjNkUT2
WiRfoPn+v2jBh5kDpundxYd1pD/Edb03LFkwWD/FvyIEH1IMetpVKT6e245AOTLhQkDmZGr/5DJO
VBFcxkAKVU8mqFKjBOKnO/TQ/sQ7jNAem12xKxzvQX92qDtQPC9209O/mMpfJQVTqYqWDRlGkb04
xXKSmwQZ4cEw5ZKcdTWwnugo3FA75J3Nl8DqxHtr3jjlk4vQkx6B9d6ouy59/N+0Eu9d6xqYSsaR
ZprPh1tCjmT8dV2ExADFgkqShINbLemxUr6Mxr00iVz9+3hOopeJ4Qz40vM7bHATySqgRr2suG+b
59rdXf/9qzmHiakTlF8BjSemOiTvSzvj8BGtmh6HlFBDS56t6oWY1a4h2U0/8h/XJS6mdBF+TiQK
NlDnRK1dHRLJhCa9NykPtbKzyl9hKzG21Yt7Ikj4+oOrshRLhYCZde47QImaHZZBZXOCq9rgvQ9A
YjSaLyZ30mFWEtOo4YAGhLc8G/cgXihppH6oU+21syr5Xms5MAbAlrEnNL+AkX9uD2ZXhmGZN4tS
O26+O6A1cTetjFFg1SoAAInUFyxAmggzqaCaxByCo2Mk85sWAz9ZjdjNPY3tUG+iSrn5B6P4K1Dc
hY7aEmOjAwTW5dbR7xqQHZW/VedFI5KYuPq9TgQJr2amODUb60UzoMmQ1p+A5Zb+0DXPnSVzP18c
EqKho+6L6QN0KVE/EewvtyfGpqhFylfQyMP6w4F444ZMNN7FtKfp3rodNnfJ4fMh9F2v+3jmN52f
3VjbelNQHLmH+rvkSly2ohGqT36TKdR/K3VoGoNwUPLefygBOxi79qZ8zN4BbHcz3yXv8X4OHlOV
Wg/1DQMvKZJzSWZ4Wa5cfsKyZgOSRHDriTwSaVMBosPtuDehLngwtqMf+SAc6r02wOrNg0H1bSSZ
oLis0Qoy9fNbM2UhsA8cyPzBZg+oeu/qw/SgftT+J/hw/MkD47wfHcwbnPrOkljc5XazIFxIjwbX
SFy36KHwYZmbKYNw8tKt4g2b4cHa4hl7zO6AFiY758W8Lszv5JyF1IjheRtWKcSiT+jXgUWBhp2C
toP/PNYv5r1DFZ/c2r7q69ta4qS+1n2uyRa8VDvVgzoZOG/sZmxm+mbfj5sfT4R2G+JrB/VBvXc9
Y2v6E03fn7sNMnQZUO7qY+DUzIR0qi/aZiAhfgLAvzWYWBs8zXTcKN7X1Ss2+Ue1tQ9GIF3RXz13
G3BOaKFiyUvMhjEDMXHW49xtCrw8jEth3oL2H8YGYF8bEAneJBNGo5LayzchWlySNHItXzBOpItf
nWdYT3QgPdRNavaB7k7/IMEE4IGB1hmot8Ulp0rJYpjziB3pLPEwbewl0o7G2hGaGKrCgAfoeS4Q
t7UiG5JYhQiO/X+/3sFJtz9gOTc/i7eK/mZ79jLRaN952ZsjO8C1AHsqW7Abk2vGrIWQ7aY9sFM8
VvgRSgegeLwe8VZLBJjD0xDEgWh6QUFE+qZJa5Bee0ZH558u5QvF93eGfpX1mFGr8cAg65WfKJAM
dNpKvdJadnQqXjAUkKLFORmXM56o9XP8SG8T4JsCLgZbgtTx0u8GHhr5/S+J1mtvRRt7uKC+MTA1
L+6HJG2fhPVg4Hi1NzujTvqb2Mc+fUn1t8Tyo/TQm5KDXo15pyKFhNOOjSHCPjD3mpimj/0OC3n3
QGO8qfbpbrAoAZfznZUiAAEQGl3JJMB2d/SK3s111VeM2sLbGOsxqNHivSpkHmHD82is0VQfyWtZ
em5+X5lb1BTBwwZg/XtHlpmufGBUtpd9cgx9gRdNkKfrk1MQrW48TAn229HFgJsZJj0eQmCbua7a
itMBAduyPo5Cm2WJg1JZXMW9qQJaHU33jVNN34GeI8mmVrU5ESF8xCLukWoDIBeQbjVty9lvh/t+
2l7XY+Xug1NkaaktZNHY4DxPE0jdJUZcQchsoBTK0qCDOuDUCj+vy1krvS5sPNiRwptBQ+npXBDT
coMrXduAdfswIj0E3m9vAhiNMgWQLnsnu62i5+sy176RA8B408AkAgYSBN2YkVRJ2neNx518U4TV
PrMbiRms1bmg1l8Z+rlasxWRIkshI60wZQMwSKPxyqKirbFpWn+eKJv9qN1ETLJ+vGYcC/c8jByz
K+5FSHKLKnYdzIoY010Y/o7H57L7c/34Vk0DuPugaMGlwnDUuWrqWE7F1PcNsK1eahcriwawThNE
2LfrctZV+StHcMtREaMd2kIO+CZS487s7jQZ+uPltgm+kYPZRlSAsdEDzvBzXRQ7zsZQXawvLx/n
JFwWXcu3ZjY6jJGbbDexeca+dlUcSy3aN67x6WKN1i9mlj9d1/ZrPl1IFPFTAGygo82CSC8cq2aC
8V5Lx8brs5FllLs2fxvKiD3Y2Vj9nMxi1AGXVtk5BSdd6ve8cO6iNMLaX6ektQeHVuzwx8ttAcoC
TNAgLzmODh9s2riElTQGHjNzsR0YK9W4jcu2PlYRa18topKGZkOFpS2VWfFDMZrWL+ak7ns76ehz
jpP9FrtY/vEB/tE9xmGqwYAbOuojqBBaPbkvu6VkFVaTQ/W6jzdgKin/DJGCR5Pj6GrAMEf/oBU1
Xs611ukHvescGeLa14i5cH4u9oNN7GOASw7g6OefclDaeXKaqfEKogAp/BVHHID2YjO78447GjUm
YOYk8Q9m/VHr9hmgQDTSk3cEDD+3MJGCqdOi+ZbqjJp8wPKxhm5a/98iS4BrfGmn6SgPLxtkgrll
GCBRawvfWG/jmwHTKWU5Hkb7/boprYTXMynLBT7tts5O0VkqpLi8Gu4A2dJENHIw70pVEs97teDp
UwqmKGZjUgZEYg/Xxa/eW9CpADoDw3MX2RwWEUqmOri3GAw5Zhrmn5XiGDL2D2EQnxqLYgu1OtaJ
zrW0RpaTKpkbL+rs+0rtfaxZR1hDkeJ0rORpLvaxULdQMcqAZ/q5oLnWht7OF3/nTiRwuwzdqYkA
SgFDP88NQ9I4s1L39EwbKHF4EehdwV6un+mKz13Y5JaIgpgFyprz31D3UwKer8VPIV/quz8N8AVM
Kxhl+KEyOULYasoirwwMKXuanm1cUh9VK3xLMucwgBHbu67TSv0JyiDmO6DeWfLvc52icKyyZDHT
pkS50HhOwIINjtN+ALPStLkua02vU1mCXmYY4S06QZbiHtxma0XtrcqOmS1DOVuVg/4SEnqUCzGU
dK5T0sPDz2BWASufDvw2HamzpXDtj0s6LN4Qq3i9rtdKKgNSNjQX4UfhqEWQgWJM4xl7dLjqOfbQ
jOEpH2SFspXrfCZiUfnEm/StWbuTC7861CV2TLWNq01+2/N/cI1YlsfaI7IWrLMKJ8diRyun5Tqb
zY8mL7wxfE6U39dPS1uu6kWMOBEimEHOIotjvrXxavur76KmdEw/CnWvaa9GtrWcEbMb3tDede4W
A/rXpa9UknGQePOoQC7SsT12fpAzoH4KzMAhpSac2uYOpJ3Amr5LUQyNfN7LSNnWooCGvBrTcctE
jAh3k/fA6ZiaxeSrYR8m5lYbx2+YqbgpWX80zQJgJebeMoa361quWeSC0YQVTEz9wV2ea1mFTEkJ
h5bJCHwdvbzDpu1/7/mXRbP/iBASw6xPcoMspmKp8WOv5k9JtAy4ynY81wwfXwuAY/+HtC9bklNn
un0iIpgFtww1dvU8uW8ItwcQg5gEEjz9v9gR57iKJoqwv4vti912J5JSUipz5VpIXpnWXF0RuasM
GgYMZ2HjBlDV2ujVuHeLIbg+YWTJL/ACQjQwqeehlftyxmqCjKxulo3fJVpdermLBfMakOQEapE1
1qZPLHvj9LV8Aplnf1vleRbkeh3hLyn4SI+qlA8eUZNW91LJa+Jx2ZSBajXK4DdJCsJIyLadFCRA
w3zUq+1Ee1B5karKm6gn48EEKPlNjnqKznE3qt945Bahk2igDEVbAr0RbTM+uKaontvUHQ89sG5B
z6vR8ZA3IWhFHTn+qVFVKegAbaOwvBjJjR8GVBv7sNTLcqcwzQ1imUT3jtBr3JU6EZvclMy3KrPf
GrV0oaWFfhyUVJJ7UD/TjarVEWSion1WKvqeKBZo7kdjwyoybEZRuYCpucOdq6sjGj8U88aq8dry
krwri9BgmfpgSJuBoVOaxm4Y2/F1aGyt8ARJq3tjRH3cy2XCIw/C8HnoWEn/LHOpbbu6yL4pMdX8
oaM2MEdKBODT9RVfevMCT4WgAgcdWlXnD1DdhcJOTvAwVIlJbmhUV7edaPgeItDmK6BtUeo1rJNB
pUjnFhSuKfNkOvQr22jprgLDIvIwCC1AVDU7DEEgmKpMwVfwVPXKofdN8WQ44dCuxINL9/y5nZl/
YwKNQRbIvjhNDLHdTelmoCEKavHU987K1K6NaXY0QA8373mG+EUtqNeBvCgB1rkI63alerRoB5Jw
0N218RCcn+Vd7HJDbzEmgydByYLGOlWm4xFtd91Vlk7Tc0+ZrVGOmlolLKwR4q8bmZHHjHXb6yaW
7ompnwYZJXBkg17q8vgReMa1JjKwQPhp/tiB9K1Em0sCAiklLz9LtPFEqbOv7LXy7ZJbgI8EmTK4
HnoXp5+fxRWuK5TemKaQaTc69Usl9nSkG9N8h9LcP7jFua1ZyqzoUlmQHtNYgf3cg+RrsVFs9Znn
dfMIqLrxLzvrLFqfeXxc1EObEyTPLDf6tPH69WJAv9omdzxRksfr67fsin+eBjOXH8CWUoNoagpt
ISkZe42dhZX+HCVrk/h1wdDwPOEuUMKd6jmz+KWhEP6EZm/haznS4uLZAHglth4V00CScIVn9Oug
gPDAmHQkBZEhnzsHjYreHXITAZIDKoHfihYU430nX/926sAzok0UGOCaNdFIcOmCgyVAgVFaE4mD
fEiNTwjGnSrmBLW9Bh1fiDwn8aaJlWLKqX55RNZmbBeMwBSYfwLZHXoDmaadi6vRPGqWL8fQBmVC
Kr6l5Ih79+/HiaQg3o4W+L9w4VyO0+1Qf656BNUqbsSEbImzR4c9EkFrmg1fjys8RIDGAOLfNLG3
Zy7iGDSv3AGGQGvuD2l3K2Pz4fpYlk0gVgKpIJ7kcw5QvVSbxLQY8+sh3iOSQaWir35ct7HkfZOe
CWjokJn+AnqOk446ZgRt89H6dEBqQb41NTQ7xIqZrwGmOi2JCs+Dp4P37nJZ4i7NBPCumC3zWNbu
qTBJAO3blcVfszI7+8BKJAyNwgrQBtuRNjepZf4sWLFyyy/OGbrqMW+grQFD0+VgOLVSt+xhJrbf
KfuUeeTVbbAqpruQWMek/X87aMi5tFPZvLRSATs5awOl3o7ywygPY4Jsnp15lntbosO69vO/xwFd
2p25tl67iGajya7JQ4j1+ax3cVk5YS9RXTYeEUr5f+2FrooD0EZL8CRSPNu1TEaUS54hRnZNP5bI
4AJ9FBmvkVx5ei8s3YWh2Q1iQx5IMwYYao28eEKRUN+DSbA8Dk31kZFkrRH563tHRXECmvUuMmpo
A52Nq1Og3KsZOCTaKntVayQT4q7zoETnIR49GSAWiEz9H+YSj2GwPQCE5HzhlsyIpjg07Rhgx7Yv
eqCvk8BlgxfVf11/QT8tErz/8b/i5poNjvaiqR2CowNMPQenYIlna2AEMvBM+nvvOCd+mBlyB7Xq
RYYRDWCxoPpz7z4YeUibNczv0s11wTAxuyRllACAV8BQNLIgy0bfEJuWhPbgV/ZBQwKlSvxaCVro
SnbjkRorzrlwfLk6dP2wdOjys+ZpDOaWEy8oCC5cKA1pShbqgxlqerkSRS0EN+dm5ppGkdlpuZLD
TJwAixV9CKN+MtUy4Lq2K6s1L1m0Nt2QE80pOL5mhyWVtVSEM2JQWC+1Ko+q+Unpr7hvgwStmdc9
ZeHGRIIceXiQR6Hv+r8FPgu0NaVVwcWLoRmU3SuFcUPq79ctLK7RmYXZAVKrQxMXLiyQtPcZYBOj
xh/NLN9cN7M4EMtCQ6HhwiPM2axxyoaiVwUODid+UIl8MujKs27Z2dHsBIp7NI+681x/SfG/i9KC
s8voMZpYi8tnAoYBs/KcJ4bUfv9AzBP5peJdyQq+vT7ApYMYVUgkQKfYA6nxy7uNmW0dWcPA/NS5
S228jMQP2oWROq6chksnsAE+oWmYjo42hUs7jVUITacg/E0NcoJ6RSBL24sGQOLcfNujVkaLtTtm
AfoHfBS6o1EXgkAMcg6XNvNRMCamtCM6Rd/MWO5tWnQfJDeOFbdOrGttfzSTZ7shj1RI4VlZou0b
U6iHqKj3ltkYm4rXYAnSjJfrsz5ZvkwKo0qF42VqjAKh0zz/1lSWJuiAUlgjUCVsfWRn43pTFb8i
tKQM7nOXrPjx0jJPz20gcfAkwCpcTgX6xS1qNzHzwS7iRd0nIUhrjeg3WFnmxYGd2ZlFfk5NEsUp
FZCl9C9c3vdsr1oSxc5d5Z60alOJf7j7AHpANmnaPcg8X46LwnmVSCQIzZ0UySQwWQAq1jbayrCW
TptzM9P0np1nJudpqzmYPtu9F6T0OHRKHPf5ulMsbRFkDLBMk78CT3FpxKFtAWQuZb4mb6PkVDSm
55AdMD2chcnwLxN3Zmy2UInalG2Rpzh1TNWr66NOt21erUzbV2J6cDMAbYVn2cTiZM7z2eBOA3uO
gbOtrlvPSgxP2KBHQObHEzLd62W0sYQJQDsyJFaa+RqIVS12yiD71UNFp6+FV1u/rXpN2nHJSxFO
ogUd+B907M68Bsd8JNIEDzrGSQBCfuzw31nVbkvthY3oJTlVRXB9bZccCGlPE3RSKDVh31+ubUUU
Dv7GHGtbF+muVnMT+JJEnkojt//FFOYd0burorw1O/VM+FHEXAyubMaTO4AaUarPNhFP10e0gCRH
YyGsQFgEZONfe2NAD1YA0I4XK7O2JEteek5Pbf9riH4aQuydhKM03qk+eACfNCpDS2+qQNFVr7e6
tfatpeDmfOvMxpy1cQv1BmydAbR4BJ2zkNlLyhtOX/T+X07SPxtnjuHvAa4TeQxTsfatcnYye2j0
57raX5/dxfP6zMrsWrZdkcnWghXX2bvV21DdQROkFyuX/9I+mLpMJiycCtrSmVeaMepatMArLDbi
wO1+qUiKwhppofOs0A1qwL4zrAWiS1vBRfrBBfQJabD5VqBpqRcNwcmDKD50gc9JkaN3yMP1Cfyv
Z2V+xZ6bmSK7syOba3XaKS7MKKhWvnSZ1QNo1VKehr1FhicTQnXRBh3ozPIAf+iKoNLc/jvOKgFU
hxZDU87pc8VHSKCVj46u8FfZaXTiGgVMCoIEgP1shgREpG5Tks9iGN3H3m7yCpkAzXlKo9R9kDZ6
4/siar/V+C0g/QN+7j2vHbnlCfCNm1gxew6GJ0hsewkHydRDI5DpCrBpW+mnaV06vm6o2UYk0mCh
AHqn3ZA2tz0xjkbQNqS6r6J6LADgz4FU7ipOfCKtalODZK6IOVQgW7NkaPJOusoF8ZGob92Ga6Nn
25L9VDpC3wc1A1EPJeA39iCdjleVNMGiw9o67nwzrXT7kPXECHQSq0+i7mV66szBvteSwpUhdJkF
KixSz+8ynXYBeL9j20tM6IWZOYhBoUSpRq9J5UpySgoQBQJPZpA71ISbfRI3ZCPTHtHBYFapujWZ
y23fHVLyItIa4qdd1+dbreHlpjCdim1Sl7eg+KKmOIK0WH6P1CTtfCGVKkwsvcpXTtKlTXjuQrNr
ohnF2PQptkcBqqo2uu2iR4Kkj5M9X/fVheIc6mEgF3cniQgwjM0MtalqJtqUYBzkHSt3CQlTdTPU
Lw7UKKv0GJG9oeyu21zchWcmZxGNRJMCYQoyIg042iu9BgQ2qR7iavx23c7iHILpAzxzoMjAnr/c
hm5bjz3LYQcF4p2AxEJZpy+pYT9WnVhZruVp/GPrv5+fbXk5MEG1KRU82jvN+VSHB25Sf3C+m1U4
jmGbPaTNmpTEwiNjAteB+QNUM4gknNlJDTLTuAF7OJJ07imu70txauSPOPk+ALlibQZsWPqMfe5B
fRBtl16pBzR75/nn9Wn+epJffoV+Oc1Qi3IinuAr+gwdBNFTM2QBU6UfTd1dbwn16Vo58qsDweKE
OZ9e+Ei/z8bNLOgP0oQzP0Nrf1UrG5M6exGtmVlIvsIOIjVQXdmgXJqzBkWit6t8LHETCvvJdPsH
2ifNjifuwTZo6RV6JvzEwCOP02ZPy7oOHWDqVlzra3yhgfYPLUWAUULDZU5iNQKZWtEpE0vb9oRY
NtlGhdMFfFC4544DsrFWov/9qTCN3Mbkaoic8QGXaxppoC3XMhgtaoBhf2XJ4BkNVlL5phTf++EW
EpPDuFa3WVzWM6PmpVG1iPK4MeFI0hp3qWa/86TblOi7v+6vC3sVg5tKEKA0hh7ZPOuhQjgkKs0W
+QBQsxXFbeM+F4g2CnRiAI4VFu2piNb4w7+eRZPNCVmDKcXdO3PZAnANt2vgsm3xq2kzP4WsQIR2
sDXM1+IcntmZbcYI3DsDarE4W9tDmX/yItTESngzLcNldHM5lJlvNKnbgY8SQ+HNw6iWnhzWBDzW
JmvmCI7eEithGEQGgnXcFPuMOg8kPzrQwvCuO8Pi4XU2X9N8np3bReWkKLFgMMy5U8hPpbW9Ue4N
PF0i7UZokddyfcXk0uiwoybCfgAZwUV1adI16k4KBxlmnZtBUtwN9JYBRW6syb0vucKZnbnSkEha
Y1AT2Ek0drQ1FnK0dI95HFyfwTUzc8+WeW92Ksx0kPt2IRGSFE1QFatCc5Pnzt0OJxEBAz1IphA+
XE6bqEVFgbNmfkUFmoBiEZkbnXd0AKaRG8UJQinImTm1cguEWB8aIKH5cETRH/UWdM6eaED0+fcj
B68gmuQNnMu4iy6/qOrdyqUqOHljGx0ITZG3flyLKOwq7dffWzof+zQ3Z15KjMbEMwFjd6L+qYy0
ny0xA1KuPKuX9sK5ldnG1lg7VkOElSTizeWVp5UQr6sfgHZI1BGh5zvK9v8wLgcJJ2RCpuBpZjGu
aFYlOlLclDrRJq1V61CCwhO1zdxaWaylU2vqv0M7Pi5SBLuXU8jbnAO2DlNdZ4Dpp7ynzPavj2bx
YkE1DE8phNPotp8NJ4myFLwPqHPUsvPiqSlpp6s73m8MHmruvW4nHu/+GnyDjlzNAFU50l0IAWc2
FcVVh0oiuY0OAQCyQBcyDvvCNEOb8ZXV+pokhCmk6QGhQxkfcO/LKSSZWzcj1RkqioU3KsHYx55m
f2v0ExMH1rxcn82lY/Lc2ixLSArBx6KAtQRpY4dtDZUjr9J6JV2ZwYWuqKmpGf+B8hoo3nkrjTI2
ecumcQ2WGjgW3xhuEVCQOfNW8VOiBWJ4g46eP9TyFOVkE6XDiucsjRUfgDQyGDEn77mc2aIABk1C
5AE6cO0mKn50ThIUIC5XXbqyhkt7fOIOReOVO7VYWJeWFKDebFcBvbebGj2YSkbReJHQCJplWhNU
ZfbQ3lk0FqC1QXkSz0HEiP/wCeimQySE6vTku5efAGZ9h4FTdIK03PWO2Ew8zPzecm6MdC8k9Qhp
Vvb+kuOi/AOZebSvT1WZS4uOHUutzWnpS+f7qCGKvS9Apt5qiUdkELd/3+mBU1TFu2TyKZTvZqup
12UFRQ60D+idUx/rwXQOkNEAQE2aKQ0NZEG2nDvtKs52ugHnNySacSE3AfwppGpmN6RFeww0I8i+
ssgzDAGBhKfa9ST7sIY7mqHr+M62t2PNN9d36jR9X+0im2ZD7B7Eb7Pp1RzSmTFYrHyufFdM/ciQ
HWHxWq1y6QBHwI4cBQDqBjqgLhfRBpW2boFA2Cd64jXDtizvZfpgF8ipbRN7p7Y3ur4ZqekLxFLa
t0JdiXMWCgr/VfKgMD29uNHNdfkB5aipmauoANtu20fHF2F/1I72nnnmLrqBQCAINdQj2euPfzu7
k1lAR5AQBKht/nIQcdQXwjDRY1M7b0AK7rTSPjmJtTa8af4uV/HSzizG0KzSqZscdhLo3bf1Czg2
9zaaP1t9wEUGwLyy1fvuqaVgrROtV3GKBG3+cn2wX4+ny4+YLbJJCo0KFc3D1mDcdVHiU7MN09y8
UewYwuhOiJpNUML8dbNfPfjS7OR7Z/FVn+ng1K1hNmsMRPyGV2kkLNYYiNYGN9snSBnwuHdhpcl9
B8OQLwD+G8b7EH3Ps2Mk1942X2+Vy1HNHFYt7axOEDv6jRkm4OlOfOa+qWsEcotWLEiYTRyA6OOd
LRnLExWnHRpvIFCgyi10dUQH4pX36yv0X2vXF/c8MzNbomF0CB6dMGOexnfSecYnYPyI9Q/8zd7z
h+rRRjDyS1nbFV/PVMzh9GoHRGEC5s5iHhqTlkAiBrsPfdImQKSH5jexA6Lf9aVH8kD2yLbtro91
+p1fhnpmcxb5xLw1yFDBpiY3WfpbWp03RSDpLU/WUi5fb0ZgdCcIF/rCAXaeA4/LhJOiabHpLefU
sFOXnBrzjlevxvjQmytzueQo57Zmw+p0ZRy6ErZMNK4mdlhFgVlWniL216dvbUyz65dqJi1tdAGj
UzZHSzTqAOVPauublHHPZoZvd0543eLKyKwZSHMUcVc38TSL1V0Z/yL9Cx1Tz127gZb8AuEZeliQ
vEIX/8wXG5arQiHgh7FI5jn5rS0O4Nv0QJ+HLqfrI1o6EM9NzdZKmrksOxumsnQfld9VsrfiX/+b
idkysbJCp6UFE0KTqKvcK9WPGk+Y60YWV+bPlM1zIG4LXctIm3yOdiYqG6wB5NgC4idy7DvNjdaE
4RZ9z0CbDDiHga2Z53ZsXjkNlFxgT+qvY5rGqAfIoBHDUc2ZN7TGm+3+PdgTexhZWjxdEBV9CRBc
1G/iRkTg3SgbIBZxkYD3NQly8+kf5hIdXIgwgff8AnmOS61BIzBB8y0T+xwpTJQZXCX2qzUylqV7
Eqc5ngdASKCHdHZPUmGmbTtiEuv+e1sdgfDwjHIrITHRBKhFanLF2Rf31Zm9yYnObv+iYrHQJezp
464UnqEHMf9GtBOrPq7P4ALz09QSgWICOjBsPNfnO1inAic7plCc3FvkIrS3bFft6Kk55C+a3yoe
CK7uIZP+y+122aeyWTG/dJmdm5/taqNNWtWdzPeb8rYDaQayq5/5UdnSoN0lpX/d3Ne9h0wLup3Q
8Q5AERT9LqdVLxSwo9K09cEtAQSt4KdoDAZ95bRftALuYXR0YVrJvBYE4VpLH0ak3up0J60bO35p
ZKC4r9fH8h/6/PJONkDzCVFJ5GwB35m/0AehjbJAAxeo/BSPhjr+bLfa0bjVD2DhjL1y2xqeihSW
lxzIngaQ8DnSoF55BH31VHwFVHLxvgNuEo1Jsyk13RS6yvjdOVgLx0DRvKLaJOV91ax46vSLvgz3
zNA062dbQjhxgoIjhiuNH2AmKnros3yuTOmajdlmsHvV4UqGwagP/Kb27b2zMbY9ppX6fNdt4m3i
V2G2ZR5ihCANrb26dULztPa+WogsDSReAM2fOlOmh/PlWM1hjIQK6hg/fm1+QLMapGx39jb2lF8k
ZDtQppy0w7AC815A3l4anW1FarmS6pNR/gPI8oB44665oZ65bzfKR3M77K5P9tJcn49xdtlqTqYm
Sg9z6XADfga7/1GuIRbW5nEeBXWVrtftCBuv1d45Ea94UDxN9aKbNxeiT/yknR7+p0FZs3yHdLuM
65NBfdin1t5Qt8paZPf1KrpYJmv2KB6KkkRRDhPkyXhD+BhUHn1mW7LiDks0pec++IU6UkVPeTdM
67NvSk8DL56vbfKN+Yy9EJb7YdPtXpyQefE29yK6Shmqf41bLsc5e13FdhyZ7eSOIoz85Ma85Zv0
WxHidXWUj/2OYw8S7EV1T/e3v+W9fgf95ZB+RnDUNeX11bmYHXKlylIjQn4M+7ELjSC5STcMZPkb
NwRd+Cekjl+VbXr7lJyEn27X3l4LWZ7LmZidfK41WFY2rcRwsMNo6yA5eRxCDdyBv26Av/mBdvkH
Z+euvI2m+Z2ftyglTbcLGqDQ53d5BlVKPahccxqfUHWb8+LYxOUKFe7SEXBuYnbigAZOlRNllI9G
5F1VxTuK3VJ3bAXcu3RF4XJCk7hDpj6WWTqAGDlHPRXRaCms71lSIJ9SEIBNE+tRCO5smKWvXCRL
exTEGwQ1HTAL43K+nDtziBzQQ0zvPSR08/h2dO1t34fJuE+A+kUncpGtHDxLMceZxbnMU1Rb6tD1
0+uofI3LOpQ1/ejZpOHar+WSlzYm5AOn1nsHRGnzywkZ5IxG04MCHUPHLOaPdpFB2662n6WIHjvw
QCFl/3L9XF3cA+dGZ66CBpq6KVTEiSQe74GyC+zC+eGko++SjwHqDllMN0ODrVEOyoNdtrdok9yq
5EXNwWdt9gdmkU2VxY/XP2vBs5C9RzOkPvW0fXn+llbcOGNKQSCqAIhzSsHeSarAxoPeWauSLCB/
kLtHnQspHw1q7/MnCHT1VLesELsmKYRDQNJaKYHWV15Fhw3Fw54YpYYO2QFpofGRWWl4faiLe/Vs
1WcuXTPgqKMCC6DxcRN1za0UlV8m9cpCLzoXRmKjLorH4/w5Arg2mOkkjoRCftgcSKIh9tXUt9X7
Ue5aonjXR7WwgOACmt6pUzsz6JsuNypXm1FNHYwqL75xg20crX4oxt+sR1OMtcaCvTi2M2Ozm7sG
CSCpexiLWrC7sGyXtSin+XZybPleQ33t+tgWV+zM3OzYawDEs5oGUzlGQL33IkxBHSypsvIAWBvV
7J7uQOOg9BGOAwmBFcX4DokvRf2upW+9cyTKz+tjWjzmzsY0jfnsEdBLt3Fpiyksc91DuBrU/Gcs
2T5HX9L/Zml26bYKa6g6vfht9rsE+aqie1n7zMBPdd3O8iqhCRGUDqh/zgv0oAwwSaq5yCwYpgfY
3y0HcCNps911M4u3Oc7q/2dmtko1dptFKtyBFc/UICqpthtEbITXrSz7wh8rs+VhFMS7TofB2O0N
SLg2Bnnvxb7iWxBC1s6368aWfQEdYw7gtMj0z/YulIdHN1Lg39xRoDKH9yD6xgyQLyVMXwlUFseF
AjGqtUBH4VF/6Xa1LTUjgogUkoIgBrIfjfqNSMUbS7DBaL62BjZbOpWQlgbOE5wEKJ7Op9FAPdpK
cNSzxvKy5rYBdV1ZPQz9e2P+Nc3HRAKNHB3g1uiDmwOSmYkQH/xLyIjEmrXrmxhxtJ7SLaus+xwk
Us/X12zJDUErgiL/hK35Ikras7I0Cx6DZ7xJw0KPb4dYbq6bQOIPqzGLXEEMBFlSKNeBdX9O1ZiW
TjFYWdb6DpJbBytNk28khhysxgVAQ7meZc8sUkSoGnG5V6hR/OClY/u9EZVPfeUkzxGQrA/xwNow
Ywp0BFNqIZHjKDfCaPrbjmuCeShOYpoqI6t/SKdo37NcGr7VatU7eOSdxJdapfiRU8pPVVGsxxY9
6bdN7kaArxbJTutj+Yt2dmHcyshM9jGZ4rR8VO3ftuRlGxh5ou+rUSqhiMd8P6oJKQLuZlZ0NLMk
vbEq1BO8QhYW9DF6rg/BIAcbCgqKCY2xzC5dHUpuOrpmo7EwkxDSWwbzWpW0eEaIRIS5avchXpL9
776Tbgs94BS4aDftXMOPxMj2g2bIY6opxU2bF+LZycbqtVXqF7Cq3sNUv5MlQ0/9oI5j73Higukr
0QuAziLd2KALP//oCHf8Uavyxw710V3cuhrw5zp49phExRgUsbSpQtPORO8PhWqDRiw3QjtV072W
Mz3MtanL3ZDkAE9SQtY37V5p+vpggbZqP6BnvkfNQSZouwB/9Y8s6rT4YOZj7uOrK+fQcJuWYW02
BLyzidT9YsSUewjZIpwXTIXqQd5kEyP0UD2ZDU0RvGa4vdBv/1pUzeBxxXU3so9A9VkTu/Mcs1U/
JBoywGCUl4MdmG4soUOD9pYN8AFp5ddVHz91Y8udpzyX3eD3FtPfmODFrjJlpfk2yCI3QtOGnyqJ
wRbUaFUVFmCGexlcrFmgscguAYgwYVNvrOTNBLWwczDj2n1G5F3sBt61euRB5Nk4jWhEcz3w+9rO
jmkdv5E6FFIPLcoLkLOYeH9ZrULCr3SdyPLAFjT0XslcMnodrZDhMUTZbzrGzFdaxBkEIHLGDkqh
qrsqypqdrMGL4zQjEK/o5DHxbMp0wrwsjp6tHjoWvVT5qTOgRJbgJDu0Cat3kcLdG0PkVIftOEsD
ovJ4x6Gh8AhM/rg3BAqqwLNSLSwjTremHEGYVLk9+LgtS8RBlZN+3zcZwDiSSggugHvgt0H7OPXa
niK86HUJHcxYRjeGouRPKinFL6i+0XBwR6i6iZLvHIDSfiWKBIufTJ3xmLE0AjGTZTzUrab4tEAe
3DMw5o1V9xCYGZW4+UD/PNU9UlTxNz1NUcuqaOWI+4ix4tBEOZh6HJXnD6Zo3Seu1/F9YbDhmxja
gWzUzHC3o9AjthuJ0t4kWk5wAQK1FBY8sx9AiqZ2gXCUXLvhal49WgpnR12x09+lheAJHUwuyoAm
eI9D9NVCStTOnF48ccEgaQHi2YM9kiEAG3cKcUyNDCv39kLbBh7GaOgHazkSjuhkuLzghEsKy2mh
dg05RDVQRuCSJGTiiRu4Nglx671Y9S8zb9BHiNOz87LD5xCXAStPoDn+vH6AL4DfLj9mFqu0qlq1
cTbdSTmooPtnUOUEKfmQ0gjGLv5d1j/q2LpJIoRjnHt0FSy1+NQ6n43Z/ZtrSu4wOSXwRXpIWRd0
NTQaWt1vChMdb9rOBAONnQMQh3Iu2rHfViZgilzmFxgWA9kKd4LXfEH/KXUK2nxcYHbzmSVAZLfJ
xmDtR5e/lSo685u+BHK6jIO8Sjy3kiuX9EJghRbWCWSA9ng0X8+GD/1yQ+akhnle31loj8dWOfTs
wFCxXhnpVIb+MtIzU9OnnMXzpdKNhHcNdIGqOqBuqKZ1iPym16j+0L/adCuTQ6evxMIL0dwkVY7X
JbCNJoLuS6MZ2o0jlPMQXuEetEbxipbI3TiqEDRkxK+a7FEZvl8f6EJEh4ZvcH+ABxYvW3MWqyax
oox5B5O0pb4way/WEzTn76Mc3I/b67YWYixQszrIrWuI6qGjdzm8niWtWRkDEgXGD2DSPcKD6waW
/OPcwDS/Z4uGYxB4QgcGOl5TaJeZxS0T0XueZgNeS3m9Ym5yt7mPoLMKJLDIe6BmN1su00pxhVsj
lqt/asRrkr7F9kqGcHHK/piYCycmgzJUioAJacjAlmDNWlP/XRmEPXMAFo2msHVY6JpPp9915OUf
atRgj0QFDNB1HB7oJb5cFmNUrCHLNMTWNCk8p8NdD5oBRdPemV7d9Al/GJPEq2qxhmhY2k/AeaPe
CcpA9P7NFigzclAhqXrr963mRcWnWoSI2ZQEPYb5s1RX8g2L1wPuKVB8T4k3e759lUIOCvpUcDx9
sACtMPld86bdIoralz9r7g0r9pa8HR1S4LshaKvAjrqcVtbVXWtMV2OmPdcl+Hs/FXKUayfhkhU0
GwA1Dz59HPszK12CB59qwD9Sdtc2/hBJrzYQQvw9AM8AwvmPndnetSqXC5qpGA3UFtSS7NoxvykR
qOZMXSnYLm0qcLpAUgNsdEjmzdxCKo2w0gRugXDjJnfGmyFbO8mXdhVYqXAqTM9lPCgv12boVROh
AlwBvdux19sMreiSRqB1Qen9+qG3pG4BHDr2FtLQoA53ZzOH50atWIWLqCSU73j4AOZ75Ns6NP3x
WEFLzX6KNiQkL6i/e0PpNQe2koRYHOzZB8zmU7hNludk+oAclNPywNivbI1xeynPfjZKdI5czqgL
fhKZjTCi7BD21+GpCPknBNy2+cbelz+i5/ZevEFCfAWYsVR8hl3QZqBvCTmqed7XImbXMAU1rrbx
PsYdNFboR6L58f6pVj19V2T+KvRkco75vXJucragBoRlRBZhqKrf77Vd3AX2fY8G1lDzlW/2znxM
D/qtcq/u1iq4i9H2RPmA3J6LrpV5QUq3qiExeITWzq280V+QQkoDuo12wBVswSBeQ/qr2Yrj63UP
XtyPZ1ann59d24OWd7WbTqrv8j5TLS/SV7pWJgf8OqF/hjU58JmB0enxNo5hoLkB615/TH+zV7px
0bX18/pIFq+A8wmcTtMzS4zZbUZNTGABxdRb/s5uaKgAWLmxtu6Bb7O36/aWd96fgc2OmTiJac/B
QgH9vSawNcszQcWTi+frVhYoZAzsgT9mZg6J93FFtB5meFDcWp7q1+E72prUffSkbr63O7oyrIXm
sEuDsxPFtCXte+hg+8YPAHqL06j6uvC69/YZ2ljG2vCWYn0kGPGuMP9ToZ29MU2r1FJSwz2A4Ofv
7Vb/BjjLybmzDtaafyzdpqD1w2xOAT4eMZf+0aZt7Y5g/PCRWXs0nvoASEd+k747++QRfWjd0dnw
7+l2Tb96cWOf2535Jfr3jCxGSdTXfmRh8soCKsEM6clH4LMtX781P1LFUyEpuyYRsug7BPzhJpiy
AHmf34Q2pXVSQvbB71K13v0fc9/RXDmuZP1XOmrPHlqQnJieBc01kq58ydSGoZJU9AYkaMBf/x2o
TfFS/C6nejazeS86pFIygUQikeacpkiRrDYY554UJdI+KnuoP1IUgirNyOFXLT25G6ncfC17TJMF
uTLsSm0sDlVdyaV/2rD1Bb8w/baZXbPRqgvgJsAvFJ2rAniulPrNaRGLpoxkL1in8LITHY3HO07l
BMyKlom4ZtSRA9TuFPrcq9EuzTu3KtBdkL9XlXzTGdFKtmJZuX8Ez8miYe5WE3MsfJAom96MNoWS
bVeUWzTnn8rNmVkigsyfGKF3+7PqApO2SL/gmpS/gqwxfL+QDuNL9kN2tLXi6JI/n6ypLfLsEy/L
xjJSKmKAn7mQH1il7sKg2Y4meuBMHdSgNHQtSq6bSn8+re+Su53KnTmKTKvR+SNjSXPQsWffqXRm
Vl9Pi1hcUR2jcAroRRQAAR6rVlA+WGaAFc3RUYD8pXFF0E8uP52WsmgbEykzw29jSQfpu9i3+M2q
9u1aS/xi1CTG6vA4wSzhp7n9IgG1cRwiatLAaQwQWOqYl/I19cgr3dj7djesVaYWNcITE3G9mDn7
yJxNTGIkBcLwEjdGpz5I/UUqr5zjxa0HJCaGy8RU77waWmOWAOhJUKitSzQfDwBpuunGXwfkxmMO
nbmYg8SbDqm0493v+wieEOAsLm9uy96n/LpOV16Ni4qgSQPvEmQu5LmBhYrFOtbjsqP84y1+GWA2
KOmbf2PHEzEzC7PGHH9X3OA0AUJn6uTBTicPcr7y9Fg8LhMxswWzMxmpeXGfcr7Lq4vU3LeSl649
AsTHzuNH0djy15rps7dHb8cFsCAgRTXdMbmQ62+Z6dlgIB18ZY04evnCxLMRqFsAmdXmA7hSZnR6
TyPmti9W69POH86swtG22VnsAVI8cazOA7qBtuLblo/sRK5Y6skJUooaMDK1kHvWb80r6RbvuUPZ
uuzAfOay53Z32gctbp3gZMQ0Fea450DHutySQQPQm5soF/FouACW3Cf1WypVK5XkxaBcwGD8JWm+
fQbKOxbuYWwfd9tqY5Fzo3pU+GNU7NOiRLJhz5KbvHKacK3TZTnumoieZde0WulNuYWSNmg6Hfsx
ulNuAb8ROsVuADSAm0pudJDPQclkOqeXd9FmJ5JndyQoHXAsipQBGQ/thbc5u9BaQONd5snFQNem
rZb6mUEpC98lo7UQPQDC60yMR04i8IxQ6NmYXnMAMC+KZGejz6/NbbVDyfGgVU5+pd6e1nGxHmIC
nhC1HnSCAkjzWKxWFjQ1Rtgs87pH+H4nuAv3z9HB3o3XK6IW1/OnqLkRJb1lh8EIDaun1idbeml8
T9/LA78aaodv9I1xnW7kb+Fz5KzmA0RY8cn9TETPjYj3WtkKLTtPcWwn32bn5mWxe/4auIAHXzOc
ZZudiJtZjtIBALX+WNSN7Si7686ND51jutpt5oSueZEd8u9rjcwirDml4jyyEgBbBSYsMXV7VUvn
qXxd945E0A/kn97HxetPZDIxiAqAkzmvC97HSZ6APcGNbYxr64rT29+7aH9ayGIwMhEyc6UpqVlr
J3A4khE4ynCLKuVpAUvLJbp+QPgli9G5mUUAgjLPrRCHe0S1hvHIHcPsUA62GwIdtzDrlSrEkque
iptZRMg0jOpVENcmgZPp4aatD1K1ydfGoxeTfFNBMzNQ6yEJYxULN2y0fVI6dGc4gzecA327Pkdz
nfGtPZd2vVPcDGvne21JxZ5OPFgF6ndk1CFa3xqv6BEondFLfdvXr+rKtW/0TbYN96Mf+MXaa2ZN
8tx3WjXT2hyra1sveXSWmfc8Q/PDrl0joF+y/enqzszSbnujZwyCDLQn0sIpo60KkpzTprl4FdiK
hdk50d/xeQq8yVuLiRiWFn4olWiEOQ+zx1rfg/alTc7lCLRQYIYAWsFFot4DtTOIVtJ9Sws6/QLh
yidbKQNo3OxFFpPlVxm/QweBg14WFF0dO1njll5aU/TzwJ2Iwo81z5iacpqP1oDQMOZXqvRG8422
VjZdEzGzTKluOlUSInip3BQJEmAk2ADQ1V3ZOOE05j54qsrMDtMOBL+gJ8ZlCobT7KWV/Fr1w/KH
ZhzQgexF3M3tq6FbCQMX7lWYCUAbgRmJEGI+mDQOfYa4G1KVmjqK8r0DllCeO7pyNwRoGW83p7Vc
cGVH4maurCvjLEPvGB6mYX1Ni8LTWbLpMCyLx93Kgi7cAkeiZs5sxGvR6ol4aXW5X7P0LGyI/7/T
ZmYadSeZGmcQ0eVXo/LIlTtrvCv+xZMRihCigVMbE83zoRHaAwuqFAHB0N+hCceI98UaLM5Smmwq
Yz4mokgsKFiFe5lbmYdJac8Ocwezpc8MMP5qSH1B4jrGw47G/Ob0Ii69uI5kz25TrqqDbfSQLetP
SeX36VlW7cr4YaR+E30NjR3T7jjd95WnyzcaWXGYC97qSPrMIgEvr+sUfKMAgtbdSH6r7chJI7A/
lPJDWXUrFrMmbW6UIELPUvHqau1rRXvXu8S1CkDR5ufo6FxZV/HlM4eCnCdCNx1D/jrSGsd+WAMo
dWcF0MzgCJepdCGjtNuz8JomEcq8wXNZoOGUKbeodl1Zeixg805/gnBZp75gdhOUuSXZSgptkwGd
SZbVK2hwqxXXVOgaJtDiwk6UnT1FiAZ0cLmAsm1snEdSuKl040yzOydVM8AEvf0bxdB8ghsWtDDz
dJQcjlFWKFDMoHt9AAUxmha3p0UsK/RTxMy3ZHFHA2mACAV9oYPpVOB3GouLtNsm6cNpUcsnEPD2
f6sj9nFyYytqBFABBcEXP0PhLDgom+ZgvaEScw1QdONM32U3a7equuieRS82ARc1Ggxnp95WhlTp
Yshk962feCAL2aENVgqd2EWZ19e2uTf4+aZyojNyiR9cwHbPtetmrUllAegAt9/kQ2YOgKYwyz7D
hxhXmfuQngPxJSeuyjzrAkNULt+9pF5FHem++Krto5XQfvH6nQif+QMZHb9xbWCXebare1fWzlng
6qofF7cVoSuubik2PFJ1ZlPlUKd2X4o131QeAA62TwDQ73aJZ98qt8wHxhzfBivX8LJxWUDtUdHb
L6gwjo0Lq0t7Vc5wfRHiNBg3Konohx4d8CYfMgOEJ5jKU0nokzh0M0UF9nfqtcYrJutW3oWLR2ry
JbOdjiJlaMZOvKMwQ9YfdBsgpTompWuvXyMSWraqiazZxsZWlVYKh9b6WXFxQFWmu06u2Y7c4yGV
OsTR3HjTvkneTYLZ3dPHeU3N2S7Lag9+gAiiJRNdCwRzKCz1akC6J9171OtrRrVQvgVw4M/9nTmP
Kiliy6ggjkuPQ2Q4Ld3X5i4PgHGl39vkGrAaTkxXdFyMIy3QQgFhD+WG+dCjNKqkLWsIDQCzzJGu
t0h1A3QJpVxDwxaf/+kOm0gSXzLxjYZBgTmlQ1KIwlMMCAswjMjmihtYFgKkFVBsWZhMmd1esdWw
1JBz5vYMoTAInpPG2kRy4522jM9iAAqCGUo0X2EsSvsYkJnoElRBEgYZGnhNMFChQXO0/BqUXk7U
GSuFgYXUIERhzEAQISKrTWb2nyu9FJtajUIaI4c4fLOz9kyV260cpX6S/jCNxJXAvmyq7b6U1xhB
P98tH+AnQC8C/CLmusUJmehpKQkgJSmEVzzZxIlxm3bjL9dxjkXMQhs1GRK5HNG425J0Y6L1W84y
r4yqFTtfCMyP5cwsQyuwSx8Nwkl2oUVfe3RqDuSmUb2UnpEocTP5SQrXoNY+ny4hVNTaCHBGQI90
vH4FtdHP1jB0UrboX8uDTZG0W7NUHclaSxasiZr55NYgnIc6REUW8YeB41YQfez2FbrQV3JMn+9a
oRUG5ywCh/WJTh2DWHYXGtgyKXPz5IEVm6JrnMD8WuffDWstrlhW7Ke0md+ow7TREVWg/q8ciFWD
oGRvR7GTGiuu47O3P9ZqZuvIKMhmxqEVD3N0xfdOXP2w5eZsiB47aY3gbU2pmdWXUUnVrIRSEvNj
MHmk5ncW9FfNmtkLqz52usdKzaxeLWImeHLwsOax7dEwSNE/zG6Y2T+Fan/Z8h795VwfzzOSoOXg
tJdcFA7EX1QcRXQ67yvvkG6SlRzCDTD1SKBgHF6lZm/nsVM2d1n1I1xLDC7EZVD3p8S5sxwNBfWi
tkeTygvAsM9UXwd66G3l801xSxEBw0Nv5fO1J9NCpeFY7CxQCFFTMaxKiH1A/3LkSbsAoEX9g/6e
b4sdB4p069Y/cH0bKydx8R6CaxGQBQrqRjP/gmbquEShXQxiHmyFgevX42a9ctkt1B2h3kTKzLWg
FzzWlAZSknprACo6RAbNdNHN78lA/Q9LP+RbmtgOvKjd3Z+2ocWDMpE9u/6K3OxiTA6gM5Dp5zyD
EJlegCxsW8dkd1rUogOYiJrtYo4G7aQKIaqQ+q2Uj1uVo0E3t9ySZA5s/OtpcWt7J34+uVuHKqja
rIA4xX6ulJsS3KSrgwNrqzfznUZm8zriYvVqcG5VNznbheaZNa4c9EVVQKoCOGhMQn5KkAA8l0VA
m4LrLM4zyaur12htjHr5/hbTD6oI7j7hVlAkinNLRShisEfFQm2/r/DcGJ9HqTkYtup3Y/VUKMjD
rzEkLN52E8EzVx2j1a8oxW0Xa5vGpm45wpEwAD4gMCdIsyXEWEGGWjTEicSZ08agIPrdLHG/yhXq
Rqq5SaznIehuFCq5uS6v9BUIu/50R/wU92k2p5CjqBMXbMIkt2pDcP2Ma7RVazJmjqqoMZmdYyTM
1bFrCGcDR+byWsvJorVPFJn5KTwSDb0VY2dtW3lxJxtuoFr+aCqIGUBrcfr4LvSZwCuiScC0BAwy
+iKPzy9tqMJVjmXDJEQ5buPyOgmeg+ZCD++ZpoNr+FE19m1yXUX7JnpeES7W6/Oe/RQ+O9hAVSqL
uIVwPcO86rmuHkLyaCQ78J1k2V1ELxQD/TUrt83ifS7mI3RUORAOzTQeaQWmxhhCQc+DF6qyxdy+
16uqXxlA1geLTmUmrpyv9g0sKjuRO1N2aCJrICJYGuOLkcd49QP3ObC4P5QPZpO7Cn8ootYtrQcD
0Bv/ZqUnwmdhYdtkmjmKEJ6B6UzSD2VxaRqvPMFAgXnWmlsaeGG9C8yb03IXbXkiduZ1pHAM7aiD
WEn1m8S6oZirNwK6UcyH04IWffdE0MzZYOanr4ExjXeDGe05XkCWVGz01F65Ilb0+XDvk9suYUYy
VIYQM9iBQ/vhMdJGjPqiVtauNWEsv5l/6vTx84mwKNXDKqUQlqg/lMofALgQ7gMMuFPJBjjDRm43
Q+N0OCOn13I5EBRDNrJoIQLZ77FPKHP0KpkhIl6Gto+wC9x0CD09kbaWloNMrdypGcbwu3qvy4mv
Y6Gl0bzLAAKf2Q9ce6/ydr/yRctn5+cXzXxiVedA4K47PACQ1gEga3fVZW5BozMDDF6mtpUaECQz
3w5XgqmPQtcnDzVZilngBnJn3SgsLMVIn+tQ2zKCNv2BXBGuu2Vu+hUy1Epyw3J+1lkDIKjkvRHl
AHS8AzIHYP+De0q+99azmAqXWxVmEp11Zpo4aDrfslJ5b7LaD0MAR5QKOH6bInFAIuX21Lw9vYSL
t/FEkVlYiPnIFPiAUCTrML20D5NXqiqOLnvhwFd2a9nB/tysmYOtA9BLBeLBRNVzpt41wbCVqxuF
Xel4U0imo5r3p3VbPvw/Bc48a1jLGdF7WEelBw4O/a6RgaAxDP5pMf+fA/lTztyJFjoonlARF50M
lulTyw1L8NzLbl/v09TN29brRgflg+2KYGFlx1YIpmHAwYiWV1OgLB4fyMoGBZQqIwCu4osmwAiY
fkZg8Xi+tMn3FLmYIXG74mLIvRrjvEG/4lwXHqSQL+ZkgHy2gDMrEcAHa+JlGFKkkBskZTapfK4D
VyugFnjquWuW15jFr0HVPTYo6mleFl3JvNicXojPRnz8HbPrBHTCgDii+I6IjdUGGYHeSYZI9vSi
vgqAs+MUqslXZH42LsgE9RYSTID1RmXqeO37UcWojsATbu3LTN+F9D5dQ+4Un/1pe0VzqIE5P8Hs
eCyiGxvFAlQOckMohfAu3KJ33m8tgPIokerZwUUToTv89FIuqQWEawz+A34a+MEzk5LQ/yH3OtQa
+CUBXkfON4AaOi3jc7iMG2QiY3YuB2KHaijGbtESZ0kwmyT7X2oxW7mY0ywYxObkkdshscwvafZ0
WgnxkfPNmSoxs7kWmQFbkiDCLECz2DpZ4JPwgjUrXVJrYmYBTC/6ccQxcwd60Ia3sn8M8htLW8nD
L++IDYgJcLzhcp9JyTnpQ55hR1q1d1i4SdnKli+r8Y+AOWtBEHML1NgQUPG7ut7m5kMU3KndGmHU
5ysGlqUSDFljLge4brNDGZoxCAXEagVdqJUOOObgeMcqMN5I0haPoSGlb6NesfsxSFCDarI0WHlF
LBSs8QmA+JeRK9DNTzPlY0JUi4/olKqBSE+3wT78ZoROY7j53s8eDLdwyeX5+KbdmV7/ZDnIZGPe
FWBwp61zoZwqPkO3wNwg7oc5iLxGAQIHMkIUFjNPPRu8+Bt5bjcgbXfyi7R0Ct++l359uudYpnrs
ryyp0yNqo7kC1xHp7tU1WohF3zTRaba7NZMSYGXh70faRV3tiP3VTrzT67YmQhyUSWydx3Yv6RZE
EOtSMvahlTr6Ggnz4lkAmyLYdzSR8Jkdts6KgdOWQEZOa4wEv+B5OZSAp7I2p3VZkgMQF4wpgdpL
HIpjXeS0HWDloo7dgUDeGtPuLgusqHdbq1W/D2lUlitWt3QPI1UL1iQwRgL3ebZ6SCekGqvR6GZn
gPxuf4QEQ0slrN7sHEMfHk/rt+S0dPVPjHuDYLzgWD8UcWivCeoAfSi3uUXw6lmr6i4qpOIKBrYh
DG8+FmoC3VXLCW5gRR28gvjABXRqUBRorzq7O63Nx7bPLxSCQTyA9AIN5fN2NVWSZQ0TQ8f2jj2p
B80bQEX81F+maL511FcQgm/GS+J8LQ7kil/zq2cAfezsnekAExqwEqe/Z2l1p58zO8y0B+1nVOFz
xCYOAQZw+MNpCQuQGEDenGg8O89xmWtqwCBC2xiXwaHcytfMM3fmZX7WPkted1YdiJNtge63yy9A
9hvsTn/A0gGZyp+ZK1MbihoO5Au0vCy7sOLLoJS8Eg+tXxcEIE4YK44FADlnllokei+XYoJZDSMX
jQ+57DRo78j1/Wk5i97LgADdFk0C5uzEDybNeTOayCJH36wO6IZB5nByc1rI0plAsfwfITPDIJEp
USaE6HAq8fXY32XdA14iToue4NOilmxwKmpmIGUYKNmoQ5QVXBA784s2X9kZsfLzQzeVMDOBACQ5
ldRBQq8/5fFuiK8QKyrV1wYAHslT2a+0AyxF9HDIYswNYZY6Z3xkQ1OXiQHMkKy8L7TUkVTNqaO3
qHrVzW9xsWIOi8s3kTZXLrCzHjkh1Of5DoPQUrWSyV9cPND0wjmiOILR2mMHnAKsoA87uHuje2Th
hSZfphXyLfaziQ5d7tL+9bQ5LJr3JLQSP59czkUn89wSoVXS6T5F4hsu0weM4sq9uSZGuI2JmNrM
7byvICYz9kDoBO8oIsW1d9bS3kwv59kpGqkWSmGOHruif+yqM9n+enqtlnzb9O/Pjs6YKlXeiRkd
pdlV3Y8efOE233b5WuljyRtgvAnXFvIAApvueLG4oiQyELyBgjN4Sh85hrrr5L3VN3gQrbjrpX2Z
ipqZsxQVAN6j2JdKQ3pzTD0teqRW7J1euDUp4ueT3Zc6woBbDCmWfJYr4H9PHwnmY/6NEKCtAdkK
uN1z3umxVW3CbKGK+hZQ19RVl0VrMz6LJoDpub+FzF6odYjOKmDPYOiFZc6oxR5R0ViSKk7U3p9W
Z1GSKTgyRImU2DNHoFbIdicKIk0TfZJ6cJUMu0D2Mf58WsxClVRgj2F8B+87YiLQPN6bIeWxGqNe
4Xam7lLDfEh009G1sUb/YuOMyDLx3NiidLkhjfR0WvjSgZ3KnlmfxZlW9gGqwGoxuq1RX4+2svIK
X/KnwK/CTJaOHLs5jzbDaIwK2Ivo0Qnhctqi8/QmVD2AKqMNrjTMPauD1FOt+rHQ+3alULpk+Hgt
wmA0xNR4mxwvbmeqgTnGuC3MBJFDWLp9ZV0EFlt5IC/ZikBz0zGMBeDwOXhCm0kALR0QUpPAVzPM
qnalx0C5Z9PN6Q1b1OenIEs+1ofyso8qEbtrcqP0jlIH7A6zU72MJEeOE3Fa2rJtTsTNYi+k6EvB
rQS9ANqTxrKTJYD+GnDJAwvVSWJwSduRZw5XbTWuxUlLYQUSkYKDQkGq0JxtnVYogTKgO9QNkIfV
7duqAuBrSy+iVPV05Y0BDfC0tktef/rQmwk07XbQWSG8vtEDSYZFoRsacbFTqXqddKie0pXTt9Cl
I94KAP03BaItrtzj3Uwy9B82fYfpHw2tjDjpKS8AtamfxQTgcjnCtZYljhrLPs3e0RPiyWW71u+4
uMcAncc3IEuGvMrMz2WBMlL9Awwhbc8CTFjlxHKSut20KncGoA13/DqJck+J3k6v95ItTwXPXDmK
8RQpHmRzhrAA+PaukKjDhpVwcelkAgvRUECGiRGZT+gAFRACCUHIIJnbMdjKydYi341xbSeFbcxD
bnQVgJ4XnDcEs4THO5m2va63AudBCa8JplVKLrtxmu06pdmj634XG/yOVM+pAuaREISSVDlTi7WB
ikVd0dSOmQ5LRv+qcMXTW15SVQGpKzqpwVxN/KQMnbz2gVl4euOWTiYwsf+WM897DoXcgKmlQMha
JLdanPhUqb6Ngex1aggs1Tcer7XrLV0iaLMHXRVmNdGVO9NMH/OsU4YKLe+xlni4HPNdXeIdmAzB
taaVh6EHU4BaSoELIMXyl7tM0TOOYSdkP2U8q+aOiA95k9S8xIve+J70113+Pvbu0GwAOv3r62pp
QHDFQK9otJxpGSuDFKYqnu7EeqyafZI8N/FrWj238mtwe1rUQnkPSum6CnJT4JDi/49tJemLlsPN
YUWRUm67DUdNq98o0ZVigPBnY2G4v1If1bWn6WIKdyp3FnEMaapJcteIgcfN2+DeSLum3ljfbqUH
q/bjxq8fVrzMkle3DBPDN4KPEwW9Y0XJmKEao7YIfbPRtYwLHaBgyoucfI2GFTtZOn5TSTN/lhl9
acVCEuI8x1adSn7pU1cPVgKqhS4mbN1Eo5mZhIOpDZaQUzB0yiq7zsmc4ky7YcjIe/SaBq5xf9pa
VjT7uEImjiXok7/WMEZGhAVXdflYgiLAztescnGz8ORSDMNSgWQ8izfGxiw7vRwEEgJxQeZ3vyld
XXOsK+VbeDe6yZZeV3hcOuPzaQWXriJkJ/+Rqx4bCctA0VBaPayy+R6CaiE8hPbmtAhV/I35FTGV
MTtxnZxpZSpBRrcBT5P6QM8Cb9hb+8YL7sp7pfcArOSCuMQLXzL3HE3z7r951k6/YHb2ssSUNCnD
6o6qep2O8qbKR5egoWO0rjta7z8U/o/X4T/D9/L6T9Wa//4v/PdrWfE6DtFydPyf/31VvRe/XWcv
r+/Nf4l/+M8vzn5v+15evuSff+no3+CP/yXce2EvR//hFyxm/KZ9r/nte9Nm7OPv4zPFb/5Pf/jb
+8dfuefV+x9fXsu2YOKvhXFZfPnrR/u3P76o4jz+x/Tv//VDocAfX+7i97p++e3ivSzeP/2z95eG
/fFFUuTfUScx0fYuoCIA4ICN6N///JH2O9jsZLyUBd2baEn68ltRopvrjy/277j3wESBvL2uKpbg
aW4Q7uEn5Hc0ThnASDXgym0AZRtf/v6+o236uW2/Ial4XcYFa/74cnwW0PlvI3gAvaWG95r4PuEM
Joe95qzIgVq1bzNbeeG5XnInZS37ruhR+aeJHFnIVJQwuJ9H4kMUgOAEF7qp6gRPtGNRDfIslNJh
XxtII6MjH9TMBrOcyfr/pd+6ENSlEDigeirP9FErFZndeNhXChk9A+xHvpTQtT7WhUUD07qI5gEo
BhTAmZCh1ayR5j1SaxZ7I0Ym70pV628GnQYrL9r5mhnoz0CXGgBOQM33GXKbFHIfBX0JJl3LKB0p
zFK8M1OwI/3aqv0pBqgLqoLgBxXX461hpAcDeVjt44Bp921UB0AsL9jutBDxR6b7j/XCi1mGVYNE
Ebnj2d2cgKJm4L2+M/Keb9ueaZ2jNYRlXoqv2nOtoitX9OfFQ6kcfbDAHyQKRqFmV6fa2HXdmtqO
kCB3WYEgXarqNSjrJa1wtBHEmeAJQdLjeOlMhjd6k2u7LtZTVzUoGqd7vXd0SQaKXp2u7dRpcZgI
PRaX5fXYjZKyk3Lb2MiJarisytlVNLb6Bn6ErlRKZhTrMD4Zu2VjvlDDEpqYYD+WN5IG46dDsct4
X3wrqRx/r9oxTFw9FVP0aazwwElzK70eSEdCTw1qmzjS0NZf5dAChjLXja52wiIzn6tcAWGUWQZU
2hUYz86R7irJ1wZ0YI1TNVGzaxFndC9pFhvSTT2oKsQ2eDj6p+1wfnqRl4Kzw0wo+RjLmXdYMDsP
9Ji2u4g3xta0+/qQo36641oQr1QXPm8WECkw4wpXBH9kCvc+da4BpuFkTKztgHUj+5IWoqmt5t07
L0vD7dDntZbTWNJMgHqinwY1jU/4KRnlSlOh2bmIzcYb+45vLWvod5k8pPen1/Dz0YJmIJgDHYmK
9zaZmeGQNAkJW7oj4zi6yBtJwJeOO/eXhQgPjssPN4bAqDxevjYtCE+Ccgf+M2mrm0hhx32ubE4L
WVgz9L4R0GggI/MZRUrVYklpzXzXsbJCN3CFbEgIypiEGnSlcrYoCTBV6DDB09IiYk0nV60R2pYm
DeUuser4IlGYtCnLovKzPtJWOq4Wdgcg0GhqRIYHULX2zO5AWw2QCwlMaSoQsMI8BbCeGa11Li+p
g5jdBCGvaQPta6ZObKQAzzbTXV8ANbQ3SLONmIIrpGj1lXzrojoITdAooZogV5mp0+chpwFgIyQ7
5tsSdSCv1tEgetoOjh8jwtEJTUCHZOHKsMCbeLw7RB5LXWOYFDHtFwz580NlttWhz1VyW6gdf1Oq
ofr2L0TquNl1ZKwFrMCxyEgODbXnyS4daeQmYVRsgJKR70jNMZPIWVU5kpSXK3oi1MKfPb6HBckq
wd2IiUQDTYzHYk2zZaFeZ9uGKCFwXkkvv2JqhEROg8PWe0HagYGBcfDK2G3FnjW5Tr7bUmQUDtfK
pvYRycqXVVn0V7xPR+6Arq8+IwOpn8CEkgBpAi5IxgRWhVRUrzfBpssUzN9HaWNzNwV7LZheK2Qm
b5pI1S+N1KxbZFzLLt6A8zBtbklcgMWaUeD9eNlYs9KxA6S7qWOkXfRiJEoh36qxLgG0C0aju4Sq
wZVaK8mP2LBpcxZwLLdfB1J5Lw1SVW06tZFzL077nTwytXU0NNYeZLWVTb+hWAw84fP+TFNHZLkx
uZaHfpMHna/Y6RDvu6yxLoHbHzwTjQeJg4Kaui+GNPhBdaMBfUXK+FPW6uCYSjJQ1uFzkvBdKpLC
C5pWRk7OiM10E4ZKl3pxJPMLq0R3vKOaARr9y2JoiRfmA6U7u6KYYKloDfbYMDIbbIiZWkCqB1R3
v6NJx3svHQGJ6ma6yRM3MUmsYqjG6CMfdQ/9qZMjPCzTpst/RA1PL2u4swwpHxbcUcoD2Q3joNpg
Cj2lrgQCyjc97ELJyRrSPcuhUo0+BouGAzqy9cQp7IK/gRQKvUIBUmKJ00Z5AECIJKPnjCtyijmN
EpyKAS0Y2YW8LQuvtFlSOIVkRJmHUha/bXXSPtt9yr4HOGCNV+qhTBw61t19ws3yNqoAoeewHiSe
2o4OEo9BZ9QrUefQ2LAuOjOJMTLVgCt+1MsSdI9RL/kkUpRyW1tDprgjpr+2dUXvUeBEtdbiuPMq
yip5Q42e9E7VNe02CgazcynO2i3wvMPa1VihnTErTR+4YY3fsjBXDtYwhI+I+ocUcx9J2viI8A3u
1G2R34eESZpjjNR8yrlVtp6JGz12W85EO6hZS/lGTZDdh0Gy5jsPQrPzMH6VxZ6WkPiljRLjrWEx
V1w7CPno6lVZ5edJnuKI50bdALuzH7IfwNSEW2uyTDW9hOXRyziEpbLvKiOIv1ZSg9UegSJgOQJc
MfZARpjcGX2uId2NtyTDw00zS7eFS2nQut8XsmuBdo071JDHQ2iqyO6juwZvo7Cgg9ei4DKAGb6W
0HQfh5LXdpH0oJl5CDaE1iSpWw4UuYuwZnzcWFJQfYs6O8ZBklu+jeDTGj8yFTkD8GIsKzdjoEiy
F1mkfiQKLcsdGco68DjPrAeQUwOIvYj4qG9sfWwjn3QpJmpaeag8jcZq6pQhmIxcQwbYqBdpWf61
MgWlNbOVJnHAN6oPPo2i/DUdeHyXAce58XmPg35ZmWaegfk4139kvCxSZ2yKCv/7wV+qBQYtPRt7
gVnQHBhhbqelcCWxUQSvpIlDgg7uJAYuGSuzbFORBu0smZoluWMSjHd5eqkOr4klKD6r2OxGt8ZM
YezWQVhXDo2MrH8YOkzS2B6aFUpDwxAKS4KLgGtoqOZhpIJtVVGU6EBUUJx/3B+/lHM5xK912ZQ/
2MmMi8jM3LH6/Z0dXqr5b/6fTLvg+j2Rdqle4lmaBr//Z75F/10TlAYY/JSBgAFeAISmf6dbrN/R
uYSEB2JjXH74tX/SLbr2O4r/4jUPPHzR+4wf/ZVvUc3f8fT+CEMJet9QW/qVfMusuRqjB+jCxJsA
9z3ewQRpn+Pbd4wGgxcIn50xiptyQ0JF77d8RIrXZYoFIuGaBaa+t8GJ/BRLJcO8aFTngTMoofpq
REZVuFllxLqn1nKACkimFOkm1/r2W5GYeeBqRRDspa4PqG8gDtgabZpVHub5JMyQGKOUd06uBpJv
6DXJt5NdWEi+zBpA0ceP3kAkkQB1gJeBwD4+Vs6ISCgHhL2pSff/mDuz3biRbF2/0OEG5+GWyZwk
WZI12JZuCLtsM4JBMjgFp6c/X7o2sMuq2iX0uTpAo+FuQBIzGcNa//qH7oOqRrJbXVPx9HM8JPgG
uyZPpUMYcR4p8bW1G7wYoqhX+Z7SIff2c9KMTqqJebhbw8bLJmScj+6yjGtWW07wmJi1vA4NJvm3
dh40JT5xLoFENnXTB0mexc7eHCZV8eqVWJk1jUF00nNS1EnbP5CW1P6HXqa/PjELLaQu5d+Q1N+0
/5WloyrQ1feRk8Y/eXR2wyHSA9LmiTVFMVTG3XRQctEfKhKv5THQtV3uht5q92PnifeUXL/Wz/9U
d5cHAksHGnThTl6moG+K5dr3ZRQ7a8GtinbgrE1rPZYlsZ5pYRzsJxYvXJ+nboJPEICEy/0crHAT
k6SRcheYcTBE8XZIMZ0iSH42Ii7HfUk09W3kKc85mFbVP3sZhDne9l39wUxNRwTxHC/3xeLM+YGJ
afvitkPwFJhYOKRj26WirOL/taagVQfXxkwUfsgkp6ywYlUdhtxiieixK1KGRbGTBoNW3LdtXYts
relpUQ0OebHLoQDJY62XgRU9NWufchEYwa+cfSwv7GQevySN5pcRVuyZnVv7XnFqIhpVqK3MuWTe
Y65HoGu+J76zAFFTuV72HkUNUb6w5vxzs5bsFGO56matWueZopXfFOiIranKPqrSqU4+VHaL3Vjj
OlWy98bahhxeVaEmWyhcrXR1zNC9s7fe+KwFFwDBp01AJ0csLk3+m7J9jk1fiE42/KUJ70Lskmbs
Ay0Cl3amrcPjhg+PvUvm1enTaAKCyYBkNpMVas37/WjyqmeCWvP/uHmQ9Hu/qothb2p5GcUFAjqS
XhE4ZtomATqDPyjih38/HjBZvJxu/7M6+RAe/ockHUUOjLGYduv3A6Jd7YFB+fTT4Hk3oXf1cRce
eG12tozJQFJrvTkEC64rtajlbTe5DLZjPLv+jzyhfnnJm9x4x7CveSc63lb1uYi6zckGt2GtqHVT
O2fyPPPVgNmZtO8c6pjeW8laDyjU8ACsAhMeHLm5/WNr5UlaEpWk762ocLzjUksi4SGGBKT8TDk+
0gsJUVPqhp2NKHerwxpdAAkteErUUyZxZO520mm7e8sVSbwTrrU6md2V/YQNSrmM6Vbmxs+6vLWe
Rbh2za6oWYPHMQ6an+QZCw9TPrfsbqUju5fYVaFzPS5rcsxFv8DDmZuEQmSsdLWb8pKoY2NY8ExO
KeayVls2/uGDuMn7AidFvErWh9luWf7e0q4vlqvtIluGyVgEXRVaHcpgSsIruol53VeqlE/SCdt9
EVZyPoqmWL1Uxz3fY2+pRmTDuHTLKz992Q/tMs1PItGh9THpltYc+jyw5Y5sdfuhrIlJ/zDJAqWd
Nw6zQiuKs27Knu1eRoiXZmdBLspTsU49ztUijx5F06C4hsHRbqfY2NOyK+dlfgkabJMPIl4dcO4F
Otm98ZxOHeLOUhxYnVMU6SadRO780UEjDZ2GJPomim4LG8HQQ7R1k8zyUvIpxtJtX7TpRHJWc+5+
nKHl6Z1msHXVjttW7P1pEsthxYIFKl4xLd3tKDxKcvx6/DWLi6Sr914w2d25CkOUJjivbleR20kv
re0q/mIGopWzafLzKvMCI8j5IFEJ3/pW+fsgn5vhbBUDxIGpbGrCuGRN2HkrKEV14xfOdx30y300
iq1E36KxQE3dxv8KT4aXhMckh2k+jNjbjPEq1/0wmLLLevaU2Ns6KMRzG6j5m6tLxNfatUd2UoXi
gUY3hzsR5Llx77YebPzqz5PZl3pY8bdfG/Z9J60eJm3HB+PbnTbOc8p9DpDOn2EENDRC903S2cTP
R/NkPVb+yG0SWw6b7c86BS09T2gIVRSZ0y/L/eLaCu34n1txHPtJCnSRE7+iDZpheV1oF/2TsNaN
blILb9HFDkYilrW+8qoN1R6cLKvnTJYaMVEbiCT5tAgNRSqT4cIf3pKlfYkHNbp3FbFm+eHP5bq5
XR58MY7hpde/Dv4/F10/izo5xO1kT5k7bE0Dm2z22B1hBdET48GvpHhNQeZLq2PRY5n2xe1jHZ6h
JpY0Pmvk7dqgHD7ynUA+lmL1X7CPVjdBFY13IcZ/HRQ54X9brBnWaJPr76ViGMQMsLwWBafuNFws
RgbNVm5aJh1F7E6nom5+FmbpM4qXEJ6nVavbiJ7vAqrbUhxK3Zs1nRjFQAiFnbZvytz+vEyO4ehX
7r7cyvUFoDK61ZHdPCdTrC7XQaFf58pOrqtVSg+LSqK9d0YZd2eaHPW0RsRk521ypjEms96suM/V
RVvee/PYmt1Kj3MqKC6idFkj8VwtwWMsFrp/LSR2pb49jePH2J1Rgif8BtqaIipdvp8hIuymMRJd
emDxResqKbIhd+W2UwkhC+kadF3WOtH6oHRvicxdp+A+dGp948Qt78CzzJNZMO4Z8iG4Wi+K77iP
DZfpODMfD3r5sLZCLXyH8Xq3EZ5wU8xa7RmQrhzH47OKxvKWtuynXc7959ihCNtvQW6VUGuCxjpP
tc4/L6p8NFtfnMfO9Dd8+iqbYmNelmSuUjnJ/MxIQu3ayuhjq1i60whJO4tk2VxtPhtakh9NVMgC
IqPbpPWwhYrZuaUzdfN+U6LiNKvETwOH8pETu4YclSdhk5YttYCdEIqI/Uot7uakS9R+7rr+EBRD
nXBehFuH7hvjnF3ZEZuzJT4im1gM5o9YVJJWIcJiK0u6Kf+qt8Q7OXXjvpq614I5U9R9k9IK7X2e
2+tjN3fhkUS0DlyHyYTKonUc413il+5eF2F4u1WVOttDHR85ScxNPato1wx+cUWsdXeqmmh7nVZq
6MK4pj508E89wIRSf+NqLMka7UZ5KnHWPdUapyDsoR2wurjx3StJ+RKdqroEqJ8MbyxdsGT5bunF
/0Ev/TO3t/5DUekiG2mSnlc/yV+Id45eLYYUwBlD+21s5qZFg0+AMd1NjANBNDmZZF3wp1QSXZdl
WybXdjV1D76/5hkEvQU4OJnbH6s9Dj/jcujuOeHJgYvZe7eIgMY/HGeMHo2YTNbPjlWlOt+iG9P4
W5v19Po7Dxeij627Rl/rnrS10grlA6VsvQcf2D4rZw6uR0pZTps2/xBXavtjoM/4zByManYYxo+X
2Tey4DFJG3vVWR22xfQy5rLh/IiSfritXbE9gUh4JdPb+FKODX07nRTM9+RF040WqVtZpcAwlHYu
xSkZH0UbxO+D0Hn4otTGZne3KYEEHzTMtH3H7XdJYaqfRGD4Prlq7QCnCgfLlOMgrnZSbhv3Sb7p
VMjRPTSiniiIR5/LuJxZRGlDgxUdZlkuy4HbQH1W4TiFh1Ft0zXOIFOUtXYCSjwOMbl60RQ0O93p
0f646ng4jWMd/KjLQl/B+B6WlHnbEmJqHFbbUcB9JykGnKTeM9UxvqF7dcb4eUqcdUhj6Ap2CaeY
0O20YLL9xe146N1iB2WA5cIS+qfc9Ysqs4ZJDHuKIAVyyObKHKdpk0znjfXDjYywD3MMppkV1ZpM
u8Byu2xKlhEX8bzYdqKdZMJ113J2O1aEQzo2JejWuiExN22gjczICB1MhoYutB7mSDoglFMSFfuY
e5N0iNCpnFctfefVeNG63JuEGXK9+n57DCSlEHeAPdlpM0+d2DOYbc19SKUkb5x8cRT7f3XHqyIw
ycKbGD11k5TJ8EWufvuRXimernw5a1wtqDrK1KokRe3at+13gMWgOpJNnrhHtfhGH6LF4/qAo+Gd
vJKByLGcRjv1RRK1u2mLfbqaOQitdPBsqlY/L0PnY9X5lZPKZJrugzmqO8z+nfZoPJVck7+RxHuX
Am/ITDPbp/XSd3CYyPB6zdvgQmddypOHJc+DaxbuVR+M6yfF0W1Yl07Hd+h20ZXjDUsOULZh7J9g
5bGwJCVgqJUv5fWstHddD3HrH22DefGuKgblX+t6Yf1bdjypNLFmbO8EdcZL1BZ5nPrb3N0q7lDa
50V/9HNRl5ltbJIKvNamA1smbxmz3KIUA2f2V28Xq5XNXoH57OlnKNY3yoCvPQDtY1VuXMvb0KsP
vWPCH4UTDYfVIl8kD6i29ksZWreqqtvXxCkSuiNR8fM5Tk6kX/ktA2o5TjSv8LTRBQ7QotyUZK5w
TcXAKPHUNBpPknmSXpxCarjgMPbWdUc3KkARzRYQRNDQ/2ebCSznisZnDFH+GPkpmUrk9EXSxF/m
ui8yGfg0s7OQ8afOswWT8YGzZzeGSXsuJ+FduW0ckw5UR2zfHlYI/YWn3U8xntQ3SbPw/a/eGKhd
ZMoI4fqlvyts4z97o9IvftVORzUm5asvPYp5p9LLd3d0uo9xpxUDnE7kPnmGoXduXG+Yz3ZlNwow
wNiv+VCQtT7/agJE5SwuGfbqU1l4cb7vk63bDtMGE/I0xnPrsYB8YdGq5HOAWUz+0yPt4tqW9oWP
E8VnDGvHm4RxcbnrrAoPuBrVjZeZxLJJJ06wnxGb622fhdNvn4yzGn/vhGZ7jKY+AmxOau+6CpT8
7nq5HtNuWeJ7gKUYZLnynZ19OSwCp/cYivjTcOrdon+k/MYVjO2fxlipntr80hAKDb7BF68+wErU
uL9Z8KYj7LVEK74H4dim9oVDxKabnV0VF3T+vV3zkkcrPAmZq4MVt+KjL4PyB6NI/6eZAuuhZrL1
miwieSwYAewZ03uZG1m1tQuaLS5Tmwzg+5Dt+yMHjRNpS8vyZTRF0+40uhkva+RcdceuX6MXp8eP
JwsHLPisS/+Ft3zI/9Zxt95NbgL9WejxEKuoIeyv0gAhy2QpwD9vOk2u31yto1yOXJYz6lnnOq6i
6EL+LTBMCO3l3qbyOJZJ/1lGUfHsWG547fZklEnbc09bvZyo3tY73+rcL0E7t1tad7O4dvSweXuK
k/4Yrm5z71pe3zPIorQ5Lv5izstaDQexOtMzs5noGBUU8J3tHXQdTHcDozeR5oOX3GxV9F0zod5S
lQubLUpU9XXcMOsZp409kheGaM1EuvGVBDQ8c/vg514U30Orm06rcLx9zKHaZIm2whu7jHovg6wg
9Q4Xs8TZjdUoHjglCZBjnLefW5lwRLSsTu76pLnoIZPkwJwk/KJlUuzMUJSZ1zqUtoxpdzWNH6aB
U39fS9nshTdPH+at+hGM/NREDM65D73qGtswlIJ5uGPkXaPmZOL+Iy5bbw/7ortLGKttVHi6Dw5l
X0/BUUCiv/X1MHwEolXHqHWsq94qimo/JDmVpYlEhCF0YQdgwF1b4Dm2eYfKqqmv86FiRBzr8soe
8Zl0h+brVrTLFeXFeFJr2N9UJrJT3N39O7ceqk9TLaZuv0A14G7mov88lwtTmyAfKC8urPM+TuR8
8CrJWmJ9nvO2l95paYip8xupH5rBHnn5Xs5Issdj/5roCOZ/s+zsZD8C8P6s+o7GxaGq4ZxMlEj7
VqrjbIXrt2j2K7yS29ZcYXsw3Q+RxSYS7sZxb22Eb9qL6CmY1bhRzI7e536kJ/R74zRHFUXLt1w1
4IAlVQe7F6DOSmuLBoVlzBQx6hkjpvMizaMf19aZYnwoSbQJQL/xtJm5Ee1g33qN8PeD8adDl7sv
ftc5102p5a5unPEQkM+H3YJlvdqLHR3dKUKnUZbLtcit4rzQfzBOA6OlRuFu7csRQZly8nO3CnoD
BzbZqceR/XkZI1ntOBcCtQ9HnnnBFuFzGzc52RNLsgBHJQpoVHd4qDRhRXc+6Kd1yZ/6oRjvqiWM
+vPcW2ycSPmmfCIhnBgx5Ek2rhchCgTpT1Z+twZTvJuwC//U2Piq4ZfB1GAo1HZYitkP6VbsNeuW
snqgHtwOzuy5RCE7Qf9NBU3/1aiiBzHrpj+WeVR9ZjwyM6WFM0Fd+UcqTytO42T2r5apaxl/T9Yt
F2D3zTiWuhdB0THxmjQt2Da7H1xaf320QAvPc1XNZ02T9LGepkMUVfGWRfjwfCPAsl2BuVVydkR9
rbx4TdGvEcPj46G3kDJ5ijQYykyxbnZNaOIf/WyvCLEjmrZsjFZDDRBa/Xhc7HD7CPxqvnQB6bva
MEm7X3u1HshxfOU6rh/LuFn2saqr+3oVZ8OnPRqLiLEUOw/zw2cSHFxt5bjZV0UUD+Qd14v1uvVB
9yWux9u2dOu9ZvCzW7xIfpEFBIO+L+tdsKE+WwZbviRqaE9WYcALI+tR5/6SQuOp1xM1M6yG0bOo
tumTQZTnsL6ZzKbOtJPNESfV8NWqpZOpwhMfSt7SqKewzMYwn3C73oLmDNYzZvPgrmcjfOJwS24i
ap6AreA9OJExV4B+xU5wTR16C4vL3B/XGy0jS+zdbWw6jMs8zBg2cH9KgMDIW7sn0So3VHbzwBR2
b5SlrxM9LWBzbfMaCY8arlp/OvUyH3A6l5/cyjMUVjkT+CQor5ZE9MTHbuGtG1XPm0X130zN90jH
9lMwDOygoR6auyqB6jgvw6fRb4S8seJm/DT4gXXVNfH4Ejd2LmkNlEZTRx2xvDbYzwPCRsausjE3
pcnoh0LgrlkWzpa2tc9nBOprunu51YCpDIFnkeEpPTxFdUgF6PW0L+l6QYIYW9vdUXgTwCVidKrU
ZNS2lcrKsp/XzjcMCUSLPlNM/rXVEAqV0diH96s/10/cuP10CBtJLaVnXQSprgrggYlmBPlb23ft
9TjqXJB1QFGV4p88y32wOAsB9KvBtqcbe46ZxWfqlvJOY8AnAdfqHULzPyHmuCnDsUMNBUOcQedf
WWOd9vOZPNofMAzXq5jop+DEFF1Av9Doon1tcn1hXa63EYHGX/4dsL8QZH9H6y9sKA9jeNjHTI3e
zJLicIJ9qbevsR6aDzLxzLFYnTLbAF0z6UCh1F5lHqxc+fWuNNZ7Ueh/H3nEeFbzBD6k8diHnPf7
ZxdRIKwlBEnebEeIfW03EQBiIuX6R15DLH1qL4nPnPxQOtPFsu1vZVn6w6GPQDf3c2/AZ6j5uzJb
A7moc26stbo2mHK4x0C4tZX5auiWe71B10udtfSsdxigbxRQDDyoO/DQYhyNqBWX/TcDD0tAq10d
v0pdJ1fhUfQCHNxqGtfeTRPo3H5UjlNRKilmOqKJGcYUlXMZ1VjL/MkfVF0ft95aSOT9NbWxOius
3uHX/dNDxrgfXqiCrDGe8/fv2fM4bKO8q9Kw7cvpmHtWqK/rqeC5uLg/jmKWPxI1MqspEZJ8+3OK
lOiERs7tCjfcC9JUgXsivMyBD4PtPXPaN3mt8EsRjUNDxgbMgdCWxG/IhgDbUIU6JdMRocL08Oem
G9yhXI5OC0Z1y7nB5DWU4PVQjPs1PBdEIFW3SSOWpUq7dXTojhdF+VB1SB74t8dKybvFWa9r2XlY
u4/zGMbv6Ld+qRr+uod4YN56wC5i5o8v85sBcVsGW5WITqWuX7F6PQUfBsZRR+CetbKxv9Yd7zub
LeGrD4XrFk7KcSnK22INtbhGKU0uYFW1OXMsV8jqwAhsKLIZ7tmWBr3g0Cwv0yCQABHs5nF1PwVB
HuIn0FdhCwpWKv/QUTcvWV3TalBLd/HRijXMwp4t8JOOqXzADwusVXbMTHbLFltfWzHH88d5EOFT
snhBlXrj2Op3dof7horIa/XRBMO2RLDHv97ar2wMJuqIoU468ZrErSVjWhtDAmO+k9RMet8EsDIJ
lRppqHop3fV6S8JCXQV2w799mrY70P9BHpMGbseucQK/PXGIKvJfYUr5hzq0AyuFEuKillOG0U1c
F/you8RaUiE1DI3h6Zsy/tqGtdrOoC7lFwB+e336Tw5TiB+45l1Yv5fFgPzBfrOExeysq68uDMJ4
xgnKLQvo80uFk1LdXoVko+0KW4fUEv7o7lcrgRT/6wH+I7rQk675z1sG0G9arf+VUfT/IU/ol4jk
f+cJ3ep+/rr+VZj16wf+JAp5zn85Fyo2GtyIq9XzeSF/EoX8/0KoAosC33iUKoj1obH8tywr4oci
chAdmDsM4X/90H/zhILovxK8VIPIRl4fYiUU/yc8ocvV9j/HBvGnNpcu2x+9jH0xyn5z9eahM2g8
5LfMXZT9R2g57X2IfQbTMZe5aDrWY33TMbvY/fsivSzC3/9seOHbw1KPY58t+eYm2IA5bbffQsiF
VsOA0eHKcplj/vtf+SWifvtnEFCRjI42wvX9S+HxFyp80hira0QRZCtuyp+dwbceg9Xq7wjNNVWa
yMB98sY5KnadPcbYydWj/1iNDFLSqaM5YSZljxBBuiD2MjREyQaBUmv0xMYt/rB/fUNhX61jVsEd
cneD7Cu8yhqZgxrakD3lWm1jVqy93vb1oO3lwJBTPKm+I1GECDTRYpc3MYPWttIcs4tB3BMllYT9
4RVOfosAwny3paxl5s7aDGTVaudrySj3KTHQmneac7e4nodmfuTOpxXvhLQ/jbEEuBrJbtPApnpI
8OGbFXTrMKinq3yOFObaJSHkDirckrdMZXOvV+iQxy1WIjptHCzhLhHKuephBzO3Xpeh2teT8rad
I6vivHat1HunnftbGmcQsfLCTyLzFdL37v80cMdq7u0ws4GH7xslcf0G3NHXalu4pMqR1FZgIHi3
mQ3ZZsn+/c3/fuBflnV40UCyPfCtR7v4hv02MR7xHImJcudpb29yy0nDoO+yzgdwlLaM3llpF97e
2wXNBoIUDSmK7fp2H4lY5yqizoJJ3jZjBgBQRTcQQSaxD0Dd7zCnccn83ei7kmlkoFtM9AhH6DIh
N5Hn0+x3cin8rFEr90JgxDdvY/KZ2qGZ59MlavSnWuNRHqyONPUeYJA5Qzu5DzCZ+surKqIUVvvg
pSRQ9+cC7k6+Axutip2Vl9rDwdXqksOF3XGuIpk4aRxtVCxe0rUN4nVtfRqmAamQUycJHQ1dx5Wq
O3j2AT0ytKmqkK8bkOp7xpH/8KoQzlEXhvw35f+byjVZHR3X+Alk9Txte1H5xVFWiwXZipAa2b5r
HfTGS/HX2kh8ClDKUFQeUCd+PxQcFRmklLCPi9yLvtXaKjMReBpyczvfDsQJNWlVlMx9jSyeKAsK
ZrRV3e1jmbSfCk81WaSC/nkLeoL+wHnBJpEXzdWR+qr74jH0EyDo+jI04qfQ1TbvLO433M7LJ8Cp
FFCFKiOI8HR485UVTRQXzZZ7Wd3ouMyGYpDXdVNVdWoWYKB0GNf8vpL1FO4DaW8N04StifdS1ezT
2h9qHDrFAvuqzB0V7LptJBBLa1Og4mkF0sKmG5hEBO1krsPCj2GWtDkeMYnXu3e1XGy49DGmS0zz
req9sM3f9T6/PpzjuAG3HsVshGH4768HV/bGQTYSZC0f/cOY2w3BJqY5bYqo7n8/Jd641Fz+Vnxx
f8Rh5ULhTd7WSorH6M2yWZlr2ZbJGP5vebqpiMEB4ANqGUN39D1gbvbabVJeU3bNSaq8Rr2XIvP3
ezgmQTKBVImSIE7e6ok1w7Wu9yzgfAxs9gUz5XTrrMuZGbt1OilfIsDEy+ffv4BfF+DvFyQ0Zbpf
DDdhJWHF/PuXPTZoNGqoQXCU1h58sfZXfShH5m9ebsE8h+mgVBbUMeFXiESwE1OCCRbZmv5N1QHE
4hBlLJWV8bA5UI2rCCkD+E+0U24R3CGAKOOUkhnM31iNym8ucsIe7g6YSlYrr/g8dQ2nnLChsniy
qKibc3SeO22c6c7EauoOANxBfcWgQn4OBMdQ2uqt3Jh7rKHN4EMaDlP8xbFejT3/E3bXjT77FghT
Wm2RLT+WKzZADmLMZT9XiI+RyEjkMmVZ39VtMAY7TtTtOCQN8+MQuN9PBdrT9wL4/nbMObbjU8fw
gm1oiW+13LCvijwB4N679ZT8kCNhQRAK5fVSivyA3/d7prT//PcCKOpUiDhbU1v+tfRZuBZcN6wr
SHxtcYj6eN3SsEuYmgWjvxdrFXTvLKa/bVwHjwE6D1TkEEf/Zt26Lm6B0ktXe89farYruUArtvvX
lq/mp39ft2+MZti4l78F7zsG6rj0c2/qx9qpoO5Sh+wRtMw3C7l0R+OXq06VMePnNplskCMrWG7K
Jm8fN0GKVgq8IADtJuP+fOdpfL7L33YRTwOuwa1/MYRBh/v7dz2KMG/dvq327FVnPFeJu97ObSXT
PpjUTVtY0AFBNL4vMf4qMuiHZxcoYs8ICuUOFMQb3cvu2ICMvPNKnN9RvT+/J9A8nu0i10Xh//uT
wWXP504xM/AWxonHQWnnI+gtNZ9k9l+muVqhBOBgvDVwn2W+7Vqnql83q5fAR22yMSRbcwf8JbAg
jnXTJO9tIdv4FAW6qMF2LUY21RpZ/fHfv9R/WE2XXIWLJhzBLP3T70+eL91WejNZlcpaw1Mbye6a
PWw/2BYU6n//U3+/BtATID+H/8IJQbn45m+F4xC69oI0qYJm82wxQD0Rgll/XQvp3Mb+WLyKcAvP
pPIwhh7c+JtstP8ORvEP+/XSH7KIeF3UkG+qki3ylwneVJ4hePblYbF9/WQgQRxRvAJ+b0W8iXcg
3ze456/VwYd2KZE5JnDleHNGlFBZAXPrPGM61wbHcYAvk0Fx6BDXxbJ+hjo73pFvXJmsCiyzS4a2
65gW8dZQFNaLm87JFKErNJ32srlau8NqXG4pqDDRc7mZjcahxRVpauAqHd55a5cq582u82mEKbuD
ixfjW4tLAsjWy4kTZXrMse2TG+MirBJ7Ik3mnBCD3da30Zxyv/i4Q47yYsxtexOe5DzNH1DRYJBE
9uxhipPM7vTO40WXL+/N41GccTzxSz1wnzdHlN8Wq4R8FWXcj1t+Nff9amUKIeLdnM/QFREKxPeB
3wRtNtmzdT0TV1JRi3mqPy5lDDEUESKkvFUkw81STkh5gqmr+ywY4hLOkiOsGb/Svr1F+i9xOlFN
/8NaHAybWsvTCwrHLSATjc5h2tu4TlfpkLSNefYKWLSZMUI8hTZMhB1X+jC9zIVcxAe5hTQJEA7U
bR5W85NhnP6HX8fVz6S1BaQm6ngURK3rX8jauJIf4IJWG/7C0Gmpm4P4bnWS7TF3p+VH4/FgH6AQ
09dMkTWyXqbyIlUtZEdIXO/hD8pS6e99NeYvG2NYhlKdCKHAB9MJ6T/t65YX9Qu0xPC78pbhh4Og
zt7bthiiNNpM9VUQMKXTdWi42qLCG2Wa93XFYobNTCi8BdZ+jHKxfAE59h9Cn6HdO9voH3Yurr7w
ljg9vIg58+8nVVEAKYOWWHCz7eGDBNWGItaE0KCG5ryGs/v/cFxxu170YzB8ORkvG+MvqMbYwvOW
K1OFKQ/6x35e/cyQXwEjInEPW+9PlPFwig+0oMMfwRiZg3C64J2r5XIevVneIQcmtcXl5KCq+f0h
qGbgJYS9lQEj+IeqZazASDk4uwu6eWdNvqOfFA/OgLa1G4R45zv4W7kM/HC5aCkEuNy8X3FLf/kK
YjQSiXLjPOvnWsKNjXWWN872xxjoIyzH9Qz/aH7nhGZn/MNnvmCreHgjO/vbeRkwFE04NaxMFMk4
7VyfHDKEsKSoLVl/CRXH/HoxcRrO1TydnBIdBwx+v3+ayrqGGbTkUXhcG9u6VjEkMKZ5lGjQOOPF
38ME8p8sASElG7fF/qYVrqhwzwiiPgUbI9Z083vOAE+Uttj1tYLs5zP2OfHlIs9maCMfFJJwaBao
sKwdebXkWyWVDb4b1FvXZJ2rtgAtqTM8OQGAE2ymJb6bC2t41l3s/xjVWH8cEfveD0rmdlrEZeKm
YwnH5tj+X87ObMdtHlujTyRA83BrS3a5KlVJZfgz3AgZNU+kJEp6+rNU5yZWGTbS6QYa6AChKVHk
5t7ftzZgxOeyGdv06GnL8sth9yz3jqOKJ3vQ0h9Dac15ZBRTiszKyImkoUVOgHFjzBE7yvDlo6F0
zjU/Kzr0oRRg4K0u2pgjQViW4H5UqfomPEfTdlZlowdTfq6HGHZ7kjZpo37oXTxkFH2E/36ecbPv
JpkvPEK3Hd4v0sBqPllN974p0Ijs1lT9t9a1afY5560CBGq52aM3KV+nVWtBUdprM+dtI4cO8baO
YJgmbjC6dqqsqb1X8zDRZK1BEbXveheJJZJoW9u7g0Xrg0YgcSgcT/uSxVn6C7hyVeypqrpPCPja
L86olOJC0/S/sZtU9m5wp/ZOxLrzxyj8tEYjbVfv5rR3P7VDE7wT9tB9kJqn/psDq2p3Nv2/kz3d
SOqJDVvZ2LBNTeX7qtWSz7NhFki9Ry0o9hKZGOIdUl2kK7NGfKZu78pD1kPrgKBLP9y9BeLgY167
NBZc8lZ7tJ2B6puxEHWFmB/0Y1vlQXHvurjnUFtX+dvCQ3SP4LM2TrbfYEYBv0GuMlEqGb5fP8Bf
75trjc0jAlnv4NhUz3cQPyOzZWAYDOcRRTIno7vD3T8/OalNaitQKro+3uuv14Du4q7gX/BJNJc4
H69KGzuTWsWBXLUue4a1vHM4bp8Bhokbm+PrqVHGJighPUMkR1pwM9RYFk6DPyYUhfD/y9ByP/mK
3vGJGLsj+blbdcvXU6O8QPoRKyz1BAL98/Gwog0ejlAky23g7v1K1PcYNUoiHfdmE9Y1GN5s/Jxz
xIwQr+in/EIk/GvrNbHwFw3yN3QVIuYzLAPnsZ587aTy2Yi8rLc/LTYS3GOtMvVAVCufVTHgubz+
Ni+cANCNebgwbsBF+ZtD0EKovdj5GIS+iZEN3qehlsgsNEnSJu3HODL6obaiqsMB+j8MjbXQIoNo
4T/ecmN9URqVFcAcSOeiuleVOxwkub/ThFf0HjVJh/loKm7chy7c5GiFQf6A5J8Nw29zR9GEVE4z
lSypCQYcIj/RcfAt+ZTvgs7hMMB67L5FfB9gGOn/jTD1clNgPTNXfgA/YsvUMxsXpWgBfinxPPtn
JnrFRRFBFUpBF/tPK9uv118v94/X64zKlE4mAfCwRYe98zVt0sEig1gTh9hJCpgtYtG/J8WAeXMQ
i5jv0ENNfggVL0GfOfmxAWfWcNznUVhpD2+iIXFXzA0WYHNovi9cuZD90n8Bp5a+buC1lnEGYuVM
qn2J9CXbJ7hM3nkxGJp6GLknCFKkj6XFMRUC3Ei+ZET7TaTQpeKsU6gQDk3QuV90z1wQ3vsTJ53S
c2mxtwQuktC8nHbJ0hSf4ZWoIWQHDKy9lvb5vFPI3OlollfJw4j4sI8gsJFmDQDj3Rudha1aDkD4
7l0FGn3WjGYCNKHI02Wke37WEkJMNGam+qZq16d+Fq98ZqYPnGNOOe+CwGy+e94IUNg1B6PC4lA6
Yofyn+NtSoqC1rutL5vQTXz1aUnn7m2dpuX6C/wYg5i1FMMu0UztYxkUSETTeso7unD1MYWEIdW+
c4IAzGnpqgg+ZlpMGwNEsfS7VheuRhEj7X83anTeCwteDoFs1uxUlyTJhyzX+zyENtj+wW4Ye/tS
lsMclo2lPrh9VmjRhKm02ytp2N2uSmnNtav6NLUwOFWZhp1OieQNbHr9uYqDdgi1eJCoz4Ag7GNS
hVwHBSYpfLWe/B2gHsp2ejPpn2tKJqQvbWxKGHOUfx93gM12lmkB8RiX2KRm18EG/DyhBPvJzpPb
O68o5UBjxKk9WS0xCxerWVADJNIQO3Nq7F/sOnQtLux6Uvgomqp8a83piOW+lVDq4r7lX1mduPYb
6j+LcTKSXLp7VAaxeajMZkHVFjRFF+n9yvmg/Og7+4aunIhpk278pqqyqo/SywpazU+D92XCgVXi
RtcQGo+E4MCKbKt09oZe28+jJZbpzlXa9CNLRDyF2CinnzokiJ9JwNe0Q5kc/CE4c7x7v4AhcMz8
wctg7ulOd5+R5tF2SL+bP9ayTJJEBB4xxzRTLC9ijfRFDUpoVy/2/HU05fTQoo7IHtPMwizQpHb+
efVn/TSWuA0wmGnsRNgpKfMFHU5DpN6d0x9obmgj3dTwc2K1cHDHTvOoRZ0jZiu0Y6EzL6lQnFHu
bJZ95xqas3cSrLJ4qFJMlEFR14hX4xI5WpaW5R5592SdDL23sweRkzk/tGRs/v3Cgb4GCBmI1RXs
EWx2oxkRewnz2Q0zUZMe6XpjrvYtdVZE3vqcn2TSpEeAmbeO20u7oIU2gJwqeTz7pbvyX6dtUnrO
BEGA1BQRFNU6tGq47u3pCNyJyp5DscDr3OlZR/mNS68hUX99I74QWsA2AVWypjhX2sn5Nuz18Oc1
WfBNw7K5d8bGeEzixd5lQfpPmLL1jOFS5yHBW4MYioHrif/XVPu2l4k32T5MgHS9eEB8iIxMJb80
ZxFHp3UsRPHoJ/91fkShdNdgcN6v4W3m13SysfXBo8WkHy8njoaZ1AGeoAXL4I1H+foIZ6g1dILX
inpjW7abJ6vUAWJ4obnozWPhJlNo1mR7eixbbz0aKvICU3f4IvPyxmn6+iXSUw39EwpLKqyvGubl
mUiMXOg8WlcZT3qDOH9Jbf+/hQd642a+Efm9vEYuxzgbTIp3q6rk/DXi6FsdQX0Qan2JPbGdMz0c
xj7BQ4u8/7cncjs7ZjVurr3gnhwSVsQq4nf3eFGXVgObha2xgZdk2/JUpKjK//mNk/M0kfiBL8Fn
scmJe03DPuJ7caiKXD2aRrHc1aUGgimAm3B9qNdBqmHTswjhmYNmx9wuaXhcfT4udoyVIFM7qA1F
WDQ4jrtOaU91b44Rf9FbN5b06z2DUUklI//iCkJN/fwNzPjOl1mzg9Ci3pXQ79Ekn10COOE+rdnT
PvG15kS512CXNTFaekLPbgFrLqw4hLTc4rk1UxPZBowUCyoUzHoc6nlX/cFk4X/V5xndQ0Wh8Pmf
nzKFcJrkIH9FRbANjQVpP9stGj9Mm7nDGITHG+scm3V+MOwJK4SZ6v85fdzdSAhdeLukl9mrACuy
d2zFom3i2N00m34ogryJelcHu8DVpyYLhEC/S1R/zNAY/vtlj3MIn+FLeRyh2eYeO7mx5nbUTzk0
oZscvRX3QaxVNxE+zv6GrvTCnsUMSbYRskKydTaD1bqnyZYPJcpJrEcI7X20J7YHzxH3xS/okfYJ
85239rITWhZdf7EXFhFNT3wwptw71gzK+UL24DAaCDDSKJn95EMNY+9Edl9/xMUS3Bjqwrvkms45
Z9t0AmanPB+q8P0C/RNqHWOZG+ONZbdaFJc+98iKRHKNJrzwIjuX8Y0d4vUUTab30pWe/+VsOB+3
c+qSJl6UaQ2sFX88vWs+69AtT0Y8OnfXn6bNP3V+cT8fajNFS6G6VSY10yzhbr//fwO9g/jqxmex
/jvbcWzTXtMeZMUJG86nRJpyMPV8LqK8Tus3vu/Lt2A+nDdaDTXHQ2R2uD6vjWh7PXEAESPu0+k9
guh1qxgZuGnlpijKKIA3hZAlxyEJNI+Dpo3gVbZPcSbUB9otB9MBqmL/XJA1/ExxTRzxPIzJDtes
lh9qckYpgrG8dnYgR5qwncv85BgAPm+89JemddtHRFdjyKI2bDayX+ePiCtPzmUfW006iqxGXpqU
n1LVpv3bjjwbxdl4GLN9TAerPlJEln8Gr+q9EJRKne/GAHzpMTFT74uOgKfH6JMr0r5d430TZUu9
wypk/GGsrPSbbsrueUIrlO9EUVfqgEho/ARPyPaQads+1n3bqUzyhwGm49bsSSRcfzsXFjhJbBTY
LD74vc5mgRteZXEXSrPIntaeemblP01+8T2ObfPj9ZEuRB4IeTh0qAlywL/iOOfD7FWeViSRRcL4
oCppHApr9N/1fm49kcte3jV6p94PXJnwRyJjKRyQD9zvcJB5ABGwF9TgNODiUcy5/tteby+kOhEk
6oSYSATppXAW2y7tWAZtlvHCDVEfRVoth6CFmSDGfHlr9ESeAKjSG8vsRXS4WWbwB1eJRED4hxjy
fFQ/g2s3tYEWGuNsOxQDCvMx08sFTEqtJn1X1EaHVRXGOv7PYja9j06SyF+mPnTBYzzKqdyDvCCF
EsPTh79ZASbFQZFVx2pwk+B4/Rm9Dlu4XJkGAQvNyxCsmJtf6wFdGhpyHNIju4H1rCoBa9ErLNTH
OPPvHSsfd0Y9wAO16yB/4m4Y/L7+Ey5skfwE8oposfnvywr76wrCEQ/UwkjQbC5pdRC1Nv6m0cTy
+fooFzZIGkCiSl1R/qi8NxtkN0s0BUucAkpZSgzDwEIAu8CkXZHJGoEDt/3rI77+NFaJGyYlUmlo
c0C7nT/bam7NpgOnF8FUBYxiZm350YFD/IhCOj5oTWq8S1EHHR1AvKeAhJugr6EDc1WCTf6g0kR/
Q7uL4pjho7jx2169dhqPkM5EIkkx0wYleP7TuhwqVydcBxiGJHU0EPt/WWDuJZEurc44gosCDEKg
kfyZNFvFoVm56FeuP6BX3yc/Aqmw6UMCMwMuu+c/Yk56Da/p6Ef0IFDI4KrlhJx67QeqxbtqnIv7
JB/z6Pqg1oWpg7Hk8ELGQFp1q87pzURpTZZjm5T2imG27aWDgOvWy860xqKJgtrNrUNSxtZ7Ewv7
b9SW8qebVuqHksC3dq3ld39m4HFs75YWAL30fRJey1zG36GytXSi6Ba3A5BTqj+eQiK/2oOEf0jy
eHxWoy2eCWIzpOL5jP2xrlA27132aNpVT7Bpy8mafjhu3uiR7BPjXUm/IW+/6CpZTqONH2hvJ7Oz
MwoX36bF70zfESmPzn3pxZZ7I3658I4Cy0YTxFe4hqTbd2RreIYtAUXQy9uwnivxtnet5GDb+gP3
t/TAjTq4tTBe7QgEMuSeuT6TnlhPl83CkGBUu6YFZGak8q4ha6x27eShK7m+Fl5W2NlevUZMdNfj
rsh/OMPOBxqUi43dWJidbxmPA3WXvTY5ydHOBZ5/v+5CmC70sE8FhgJnmPbk9Yz/rv+IS0+YAJj8
Pl8Am+BmskjErM73bBEJg64igDrniP2AtnSztKLCtbs7JMVQQ66P+uqKwZcHnA/9K8/Xon5wPnMD
nRCizUlGUy0hgyyYUSpdy05uGpeQn93mOAsJaUXqN/q2vJ7uqitDsLH2VsRnszkeU7AT9VAYED94
HV9Nqkn7Ypg7C9dvXi1g1c18D+4dmsP1Cb/a/5nwuqDYkPkTbLMCYskrz4k7pNiGKJ4mmNpHaNH6
aewr40FV+fDj+niv1ZLrgMQfPF6X/M9WLSFsLe6rhT54WVBgDMdy7oRxlUNpRTTh//ESXBhuLoCC
94bV0XLd6+enTk1U5zNT6Dc7hq1b+vla5/e4ZMB08nwW5tXzN95oXjpxpkiciZC04WrFwur2KJGH
BJK5lpf41QUKmh4XSRCpFA4YbJOK1s9N1b00gbblgy6asbz3O8sqIjwqEqgnpwMe0dEttR07JxAi
USqq2aa2pL+XEj3RPWLv/K0iUvym2Uj9CbFNjdxTKXQ4c2Rzw27SCYcLYEzLG4mv96tGs5gSHIU3
jqEfIw8sTDV7u9zW+VHlkLlv06GMP7JsrC+wqYp+56gu/U/XgOKDvF9Gg/KAQSOWKQHwKBskhsc2
6dIvOC6cp0VV8xwalK/ugkWnA64LWK2IsGRYceh0K0AnFuQII9z+5dGkNlFncO0Nqn550QXZRxFg
SvTKrIMSm6m0uaOX5dydiI4T6KNyqk4W14NPtTLI/2MCWqC6YcsilWr1HdSncfDuKOjqPgqSav4z
08qoi+wuQz53fRGuH9P2nYOp8tjAV+rJVrTUJlSTVNY2kdDm8Q7REhBlO1/uHLL1N85VcgOvB1vb
nXH7JHWOU24bYbWNnTsJtIWCO2P/ZdTs+mvp14ZBcWHVymlK835wRQUFPUzZ9JXoyDI/1FIr5wOh
kf4zd+REQ3NZNvq+WUbxxzD7WAt9XVvmhyFOgAGSUPVOYtUm3sMBAFik6rpCTC7ytsEF5I0fg140
Rijc2bXDXIcVAs+jqD/kpW7RB7NDobSbJq6l4Ygi71Mg3dUbjALffydaJO/RBP26CmMEPyLsdAub
zoD59jQOEpAiuFDU90GTgk2iuIcAylaD47zBqiu6Oy68wdupLrpfZVYvE2r8gdaKuE3VM/ZQGl4E
pZkk2Hht5IdOALm1YSfQIy9JmzfUORPUfV0gu3uot1W/t0rSSxh2jQn3qFM13wqtR2U29G6Dj6hK
B7C3yvXugkYmUKgnKtHsOU6y8gppDF+jMrT3gnqrCueSm1LoVtwLDzFsQTtalg60YwCS7y6r3MTc
Y/wxftFJpqu+wM20HJi9Omlh0sn6ie5PA6KeycnbHVJFxDCFlmq/CGdaM3LoBv44lr3/WfVkqvg3
jcx+ol9pY+1tVDjDTrOdOX6esUUbKJQKzwBKE/Rf0d/bIzUcK/stzaLzP9B3o5+OKR0OXKQ8Ku53
5SDoGblQB3PuW0vFAZwxftFBpDIudkPSq/IjS1sWb8XYq+cy8YwymmPsDQBig4Ui4dTaB5lnagxn
Q2rqERhY8d9kJZl9RKrQOqEL0ib0lKjtPTGgVHs9tkexh9br4tQrXfLmgaPlUCkAmORHGVf0p43b
OSZ05I9zFAGlqGPQFgveOqMairDKbPGHmmPuH7BhdmLflI7zHehaMJH5NihxAoVbnpLYW97LTte/
CEQccm+PSZ6hOwqyL47W5EnoTFJ+LIwJc5FRDPwoGVNr2uN5m5+QtyQ/XNwTCY1c4ooEjByTX4k3
5gGlKuRX0H4HCHm2a/TNM5wvUT5bg7uYOycf0VL3orDoaaLmL0M2OB+vbzsXdoLV4IK9BVkMMbZ5
ftRYneAkMOUQkWFU71UQp6c5rn/5GO6eySHc0hhdiGUQgtL1GlOvvR6258MlTlfPZWoNUR2bgDip
cnCXmzQARuishghRTXfA71meahRrN7oxbXdYikoIIYmvTa7Q3Co2F6la5Z4CkaWo6bfKDQtlk8Ky
StRbQjbUDq8/2BeB598b+jocFQ2Ph8vNhcVyPtUZi1IFhhI8dd3bWEmnuIaEPS+kjA8LZa4lUnHW
I48cqvmHQuMvD06Z2wAKul4HB9/pBNFUF4f4UOi1BDILVOAI9dBIDgqK5i8aFwzfaJ7DbajPh/W0
VSaEHs1IuJM5IuG2BgBz6u9z1AUwZFQCjtIx7RsZ8O0KWudJVhEZCklKUo2bV1qnjaAIO6gwiKf2
g96oe25t7Zt8KL370kZvev25XniLgP5pmYC4iPLZVjpmZO2IVLtEMJ0OwRe/93CHdLP6apnj8k+N
wmh4TUoA4T9VGm8NCrdhoUSQkbJ3ww23Kv+DVRnVQ6879Z07Gc2v67PahtovQ616qbXNn48v93yx
DDJdJndgqHYYpofeSfzQ6Jf0PgcJfkAIb74xA2nfmN+FN0e+kfoMT5L6+dbcZsFe9+LmxSbp1s+Z
l8HkrYNDKZR20vo+C/99jn8Pt/kgSOSvjBmc4ktFjgFSYaJPAP4SLuSc7QXaExOck7Rb/Ua8c2nJ
cHvRuZ1iqocpcP5ws8nHTjfYODDmSf+KBtf40ulJ9wl29fLu+hy3+xvvEUoA11M2t9UxuZmjNDwM
xRNRDZY5cgJZpx/oUvoHUFB2gHVFgF541R9q6vON8PHCAmJgKDck4bmJv9QA/srMOXkZU4yR4K16
r4ugg2kfx8T605A8epp62z25Mwnc65O9sH5Q2PNdrJVU9rjNZJXfekbuMeYYC1JQNQ2rHunwQY5B
mrYgA+F7h+sjXniTgYUHCB8BFl8aYZ6/Sdn1aYD10AgVLvqvht7Lp9nOgx+1bVU3qjSXHigl0/Vt
solTPDkfSis1A2m4r0Ox6fWWBkhC+f2z1wNmjpae7IMpfLCX7XjLOHBpjpBJkE6S8EMfuz71v95k
1qlZWYNJYAw53op6q8s/YiMTAO2DSty44l8cjFo49/t1ru7m0xCeSQcr1JRhXcf+Z6uhJeYOrx0q
KT+7BV659G1wp6dDCxsqRrLNcllp8j1QIlhigA+wG/bG+DBS3btrESOYO0Cr7AQuYUoUq3K40cB3
m0pcP0zPxHhlk0JdaVbnT5W9dck7YZuh47TaeJq9MrnzYlhokBuSEscOYff7iqTcR4RCw59aNv+a
xll/AQkGyi4kkEhmbdI4jsUpqWRnhS7+XbrHSwdokk28+b2EanpyfNVEKU0BQjknUtyIRi5NHx8K
YR6JwfUZnE/fMqdhalxlhU6c1sTd0Iy6XR6b3Qdo3sSz0BkexkbSFhbTRuRqdnn69y+XZlAmQiKu
zxym5z8AuFxJXVy3QuiWdTj6UJNhF9h3Wrs4/8MmwbXSw9NJfIAi8Hyo1Cjy1At40LROScIy9Ydj
hUrzBGz5VmfU9bFtYjyiBORRa4qOyHLz+ZhJbSSVl1vwU3yL62I5G79rgMvujuhWPYxav/z7kMTr
fD8OBwySg62uO3GaNnZagUYQTcO7gW6dEdgW8PX8v9P3Nrbyfz62X6xbHpQdZkrq4/xxAswXLuSL
JSwNM//SdeZDC4AUOpY+QwmvUc12zjzd2H1fpeTWfD9hHt4SvhQn2FaAJ1Mv87EYZ2wY4JjCaZxI
/dlO/J1Cm/OhjOf0TZ/IFvVyW7t3fYVSqZj88TiPgX4jNnu9RxIFvtDj1lsS9vTzBzC6kMIULttw
bDzro+5N6Y9a7+zHFqHj5+tfyevPlBsYRZb1SAXKsg0fTIvrfC7yJSSplkZTZQbQlms9aiv6OAWk
AyJdZYIahfDusFLF0fXhXy9nhufsoRyNOIm96nymmOJqt+jLheOVsvu+64AUrF0AoByOpujejGMg
brzo18csBVHOcmI7k8Lbtu+9n9vuOJprjg/Q1t1YuiKyBi2IstJbfhjwgo+F6T1fn+brg2jF2K0W
KlYYJrlNFKFZqTENiMhDIbPsU1mZ72TsN+/ZCbU7Q6XdjmqbHvoEwzeCtEsric1v9diQsXe3k02q
sqhhBulhKYzp2AMEeKBitRyKvkhuHOwvW8/51kTBjH0JPwQlY+K083cp+4HkrjMtIYRwWSPYyGlD
WfgVkLW4eWLxqF3pdjS4NBWEbSyB7zPiro+iUsk9ysTi0ey85O76g7/0skE8kGWnRkMEsDkCybbm
jU3ON8wWnUJuEfvpsEeWQUexih7kuxkC8qkOHBiG1we+9MYJpfRVugSDYAWJ/R1T5U2RFPmkllC2
rXoTLIb5XwFW8eRLq/o1T0I/NN7a97awb5kiL31SbF+os0zux2B8zkc2GiQPkOz1EKZL/zRJo2Gu
hvbZH6r+XtCc5sYOcmmJrVoSlFKItfB+no8HmN6jgUK70n+r4TBNHHmEfgNVYjKg1x/q+rY2K4y9
iqdJuZz9Cs7a2UNtKitrdHOGZ1hM/XNGp8SdXffq0/VRLrw68jXrnQpXD/Hw+oD/CofpdF/MwBPn
MG3pzovFwvJOHVIkWkkUtBRWGRJZmfUkZF3P1G6smwsLdi07rk4mbgFcOM4HV1rdjdIr53BJFvKp
dded4LCbTwOWy4d2AU49GdO/kkk4+ggnONu5fqCLdTav0EFr7sA7n2lHLOFd2XZ6n5mZc9BH55Nf
ZObx+gN+pX14GY8F80KAAxyy2SmsSs6kULuZPDd0NVvWRZQZ03xYFG6h1hqabwbk5nDWqjqa9C7p
IiF095iZcfExo78MVn1Sbvug41J046ddWM3I1dhtHfA7ZJo3z59QzlsaaE0Q9z3zXRFoy8kbsYO6
bGk/ElwOES4o/U2hRPql5db4k34blr5DDdccTIUEdAGC/aZnL7rTETPfWB2vatLrkyPtte6urM7X
xW/aMi+eBdET65nsQqtVdDPK3N78KnVL8w6elgk8SnqS/ISC34GxA2n9RiIf0W/9lAv7DF8g9aP1
6riiA89XaoXTjxZdUA2cUaa0TCH+PND3UT5Y9GFc8ELRaXnWS0DZ9axo3RjUP2k91WZRYxtU9ehf
+OiWk33MvLZ6Uwg1fi5gVTvR9Rd6Ib5hF4RraABSXsPz81+ZjZ2X17M+AdZqpvZoLXhSzLmpHjgr
g28YDWQHCQY+HMWcGboSnK7/rv+CC1+0xV5CqhuvCHW2zS9wOg+0WUuRN8mcNr9PqKHfQ6ceP7m4
V+r92PdyXLt4+zfinAvvh2wwQzrszNjjN+dATjFxbAc8R602tPDphNcVv1NEKc2hpk9Ee5c1XmWe
/nmycDOpbCOIfpEPnD9uB4FkTdWTpo46qI1viTand7leyu5Iu88m2yUSss09TUTmf84skk1k2yZz
wibG53Y+cFGgK6dBEpkhUbRdKGUA5sAqOtRclAmXuzSPAcpdn+ylrxHqIixLFO7c+vTNIV/kpZn5
SWHQK9pNhhXdWLyBZ9E+BOP8wxIUfHN9eEeJZoQfQoNuVenDh+u/4fV+RXrCI+7CA4oX1N/sV7aV
LyolU4tlezE/kyzCczQ4jfYsa7o5XR/rwnwDVGGEsXzwJs6VzSePWtcfgdf14WICl3+AQebWoVWm
3ld7EFI8Vss8+7T5FjQDTBwFk4bGbpr9MPUVLM3rP+Z1LIAiBrYuFWXiW0Qj5y9cZdYSxNKlI3vO
trKTqIGOS2UtN77e11/R+TDr3/8VDPSqxS7pA8hP+cDhpAT+8CBbjDHdhAQmyEf7cH1elwbkgyVz
ZK4Jsi0BqM/dwZmAyYe6WzZ3fmN4J/qABCG1AHqoGMlwd328S88R7+T6OkkoIEs9n6BfjwasFzmG
1iiSx4YW6h9NZ7p15L/ehklVwM/Bh4Rlmsre+Si0qgxUXQ0UWh38IH6RF+4uSGI6Tfa2eLc4QfwO
8JH12LRJFbqjbr+7PssLnwljE90QoKI+2KY4SW2kdHZk/JTeBWFeyHHn9VI+zsvcRdeHWr+48yCV
rBdiVaCjRBJkc8+nStuXwVzscgzjjrzbrmhz7XNemd59Au692slF5ISTZvybmwGizuuDv1SIXo2+
Kjf5KFbZ9Wb0TrM0KzF7JpplNJoCNBs/eEoWD7Xeu7SsBY+vId00jS8pQoV9bLfDf303/KzS3voo
s6UE+5BO+8YYaZQn0/799d93aR2sAnvsI9y+AdWcP5wmnezSHOiga8uhJaPt2e57kPPpcdZaC9Ig
CXgEjKOC2Ztb+oee/ehG8HlpvRMHuJyKMIj5Kee/IMYQG4uAX6CcZKC5Q1x5a0cPeSP7e+kztqGH
AY5cayNbt1WBRWU0cc2FYBDHTx1wF9DeVWHMR+Aqa8XZcU/XH+3FiZE4A0SETtD1Nm8+z6QNRbjm
Q+Zg/oz8JX6yXC4p10e59CHRmpA4lE3DILd8/vjaUatx67Ef1mWvR2hxPZohj3rYNehB/n0oii48
O5PO0Vzfz4eC5MJum3r4yUc/PzZKBaGb6mkUJ0F7I1a6NCvoTeRISEXhON0siqExGnrwAdldDb/7
ehj6yEzRGvopdJjrs7q0MDz2dYCiWPGY3fms2r4XPu172QmzyXowV+t9XCRodRHDZbu8UTeK5Zem
xhkJfhkfDkWl9e//OsAobNTtoPl0eMFyu48bLDZi6pLQEHTRvT61Czsf5Droj0QIaxVrs8nDB8AP
UNKtrPf8+mTHS7BPali+JTeEOzMJuCRgdoxIV8c3PuoLN0p46Wx50IPX/NNL9/G/Zkl/KYMeC6wV
AEzyE8RmDzy3lXs01PQN565rA+PrlLa63OnOssz7VJFO5RZq17u0tLDwsJqHb2vRkV64bXXTrH7h
LVAr5bPkEARGvS3FNLPfSoppKrSdjIbtXfkVPeFytyTujQ32wi5wNtDmdUvYbBLRoQoRt9VTuMRN
6odW78gb2b7XtxquoAG6AWy0pGS2wmR6VHUKjB5df5dFP9JpUnDzxTWBshWjgl7rT5pInRuDXjrd
cD+t/H3uUwbux/PFbFIWwGzSjeGQu2mzX7S5f86tpSPRqGrzB+RE2gn6eo96iZumQitr2c+11bbv
W/qACKi0LbC52IiTh5xr55EvZvp8/SO49GBAe65VN3YUcEPnP7Fokd7bbTqGuaG5H0unryMrG7SI
JrakVvLJCycOxhu78qVBXZTqVFXJ36DlPB9UH0CJ516MHpbFfJenzbeys/yox0J5ijtowEmc3joJ
1j1xE2mYZFVXRyvVA/IR52PGuVxkX9D3OQ2S+qvbjF8K0QKwaPv6DVrE+JQZdKaSkPYfirj4ff0p
X6jWrG526pqUSfizZdG0PgpAw13P1xEXalhJ0TxlM30Hd3MzO0dg+5DvY10dpsxo1Z0okQvB5BeA
2ny/D6//mgt7+noHo8yMdJ1Lz+adZxqWqLE0eOc04DuxxU5PKjG/956Y7106rR6vD3dpn4WLADZr
jfCQQJ0/edKTca51NAZaFqf/Q5d7PcYg0zoROudp2mfplD0k9YCW2WmDG8fJpan65H0oaVMwIko5
H3uxaAg9wtoLjW4OjkEKb4Te5AjSg0BUkejU8/W5rnPZrjKfEi41dI4WXAnn4xVVmxrBwHiEplNU
Vmq5g3HYHKC9DTfuCJceKypo0r4Grg8wBOdD5fUCPIqmE2HmoYuOpO/knF+0WG4siH9cVPrfpjR0
bU+bNvPz9Wle+IApU+OWpSplQfXYrCCa/zRFlTD2UGvuYdD6YIyqdlaP9Kzxu71d5/395HZ+dH3Y
C98w4h2KnmweawZh8zZT9Ox82vhXmgTI/h3abIWOXiOHkMXa9H7ysCgfR7p9fphTgdKUGPPWjeXC
U0cNQhIY7wHVuO2CcpVT+IsWy1Dz++IQzOUHr8XjrRZzOOh0Wz/5jZ2GksP7xld0YWWhi6BiQZqX
mOUl2fFXyBBnHk5K+oWGWp7534Su2cdyNtHGAhy8cSibFycJcmGFc2I5ffn7v8aq9QWUCT0vQzV5
zg+BpfKeypR5FGM5npZ+oM9dQtcJz8jq/4a+dN0QVJXzfdFt2k7TNhxHtKcLdRqniWaxyQs5dl4p
7TK35JeutdJj0NUuHNsloy8Kjby/VRASFM9zUfcDZoQ92wR8K5JS9b7IXYBoc5Yfrq+mi7NEabsm
/0CAb3WZvp+qJpCqDwUS5Y9w+jGdVfQ1EiwxCInFrEGfnJZHcq7djcvPhW0J9RJXH7YmgBPbhWzW
mZ8KT+K8NmP/KzvnB9qMJBLxK+oEGr59uj7TC1EWGTD6pZE28VE0boJ4GJV+ShzZ06e35RaNp2mg
MUA9/bg+zKUlioCIeWFKWkEx5zuS18mY9liAUPRumGgxX1TAjZxWzvctntgbMcSlvQBJ7XqKvdDp
17//a432qMqdcly42dFd+5PwbVE/L3Cc9f2gpPWoyEfNu5HUgrWfuV1HCqDijcPlRfu92e3p/YBR
BC0CzsJt9UULaOI2WkYHsdTppv1SWLEJTa+V8RtajaN3EYkl/jNBDVaPXjqbUVv2I72CzN74WbRz
8dvIKvXz+ku4sDUT41IOInBH67jdoFIZlF2JyTFEaqneVHnFU+jhZlVJPUeZkGa6C0br/zg7j964
kW4N/yICzGFLNlutVrAc5DAbwpE5FWPx19+H+jZutiDCF7MZwJ6pJll16oQ3RDtf45VV4YWt6CWP
3Ip51OXXSPTci+xcwdYerv4XD98XA5h2ZH5UEXqWPkMT7y5PhvrfH5a5MZDVlW3Nnbu5boUrRnCr
CctmrtoFeecN93nNACfw1LhE9SMHqsFNtXN8X3taMDdMkeija1xJl09rqKmGYv+C7nZleV+sVp8p
JPCyP+SGiJuj2lfD0Z7jeWfZKzr+qk5DHESdgFkrCqTrOf9rz6sVdD9XV0Dl55ytB0PrsFQdkfX6
Iemhf0BiDAIY9qjFaZAm9DctZ6JwiKas1UG6J8uZuJ45B20xUCAzHAxX8Q4ebdNfaiX+/fY+fCUY
vNSO6/CbT7PNhDQrR4/CmxoqdzwkR8yqvFQ+2QZe7KVvRwMSiP++IGGcMSOFNaF1kxyAYGtoqhfN
QXUasP6k0cUdahbpuexFvIdBfWUHcLhW3RW2AFt+swOGGTf3hOv+EEWZ9aUT9nPdLOUDmvfxARXP
5pi28V4G8Mql4awsFBrDlLFs+MuvLxlUmnnjtAdZKxHgxKLDJMVT8TNJIf19adGgv3n7lb4SYx1S
PDTJKRTWVsDlimWsmkvfoxhvJwkSPkGRLf0pcWeGuHnqoTa2aEry4MTY1J6npTWVzK+Ern9/+1e8
spMchC3h+NvMRHnnl78iZfoQlaJtD1oJwFg6wvCV2CGOJfq8J7r/2jt2GKhTrL+keJtN5BU0BDjO
7SHJxPgh1gr5nKtj6bO0e1MtTbLTyXtlH60uYySSRGxYWPrlszkmrQ4wKFSEhda+t5txVvxZzXBT
cu0+e9c2ERmeO6Ka+PY7fSUjQO8XwAjgDfdagdYotMzCm53iAfRNmNipftBciuO3V3nly7nwZeiK
ooKJNdEmPKeqlzqof+Jkmg84mAhTnrMOF5DEy/9VSovQyOSLIQI51brmJh1YatmXiBij21pZLX4+
GDGhlBa7H3gDv+EUOUcYDnH4z8/nwbU3+HIrD3kL2AYwrda6W/ewoMXyNEplPkdlhEOOrmU7sf+V
jelBYyG3+t/VvnmVbp6L2mwbUrihT/5MZSlCLVPVeyhAzoeq1sXXtx/ttfWYNlDerVkEnfPLjTkU
lRCDxqO1WNj2IRcrVFvesXdHSqV/nLvB2otv14Qwhg+Qz6y1XYad1hYCjZNYWowSmrSuF43iT46c
5HGiD15CIx+1GifrTjWetdTBtFwbaeoeY9n2N/GokmiarYq2LAK7lv5DWIjr3sSqlf12sTiQx7JR
K/KBCeb6+4XzOPnWbERPcVfFv5K+QfE9U7wa/ObifimwkysDL6r0+MbFN7zaSRuvzjwngRscLydw
5nSfN1GV0m0erFTwmOBe3mdcUYfZgD9eNOZyyqzxJ+/h+e2veb0kIj60JTjryHCCd7z8mskCAjKv
auvQZp073gFKonwzCxdpOXoEYsHJnDTnPADl2csMryIN01NmL5Su3CAM0jbRu8tUd5Kobh66rBb0
FYU7H9KIDfCvZ3Fdh0BKPcCg/UrqrXMjmPE4FR3MZJqkL8UsgkkpjHs5u+WPt1/n1eFgLRgvq8sc
+T/SSJevE3OOyhkaxTpkRhTduEbjfBXCeMLHIArrcuAa/Of11kwTDDD14rUule6UQkE23TrQUCqV
wW/tyPuDa8NYH8uCLfzRw1BuT2ThqjxeMbiM9ld9C4B920KiKW2kK6qORdUYnjq61IelycqDEOlw
kMB1Agsfu3d6bLintx933RIXZRUrw0RZ+WhsOHObydUGqNcuzexDl7TK8xgDVDtlFTK+etzE4vj2
Yi+p2nY1viXyuKRW7M9NWtXpQ6E2hQftxNOKxu/6xLxvC1CMPllH9l51ITn6kR7rlOctJl3U55ny
DkEG90NqZuUfvcXvEndLWRrYP5ko24IpGpLbPBOkvd7geg8qJPbGjzCROQ/Z6qeh9ypwSSdCWcFX
lQRZO75f9p9d5/Lb24933Xlm4KEi4knVD5Sb9tHlXjUTi4TNW2uGOFXvoQroaHTPUPD5mSIT/oSn
mBVS2jV3gyXwdHOkJTJfmVMH2n5tOOXO173uLq2/yKWJRTeLUnU7VFc7MxG0J+uDB7ptCvmoOaYT
RrwgpKGBtFzNJqlJqg5kgj+KtvhtUu8sQR/XWRosmWp3gbDbRPhoCeFNaeMjVh+wPDHVI/LfEn/W
LsueqlZdDdQMW36j3201fq/PSh4i7u19krj+IWCYmwn1kmb3t+kyecgepRZWR3aSNzt16vWOdnDa
IVqgXEHbcOsYKosWxhXeHgfYf3Yga704iRLjQPS79yZd17EJBhLjHEohRvlXnNVWwAuJKxQkdFcM
35LRtCFw2YgyoduX+CrF4E5wenWHMeWiRlhTBUPfXC5Cd+NyRcEedOQhQ254MLKFwP60xmy2HCtx
UFpX9ZNssULEFIdTJaMoSJw63QF8bW85yjDGbd5KWFix3duOuNT7WUX3oAyXqkoQakyWYNW1P1Wt
jnMGbIKvBdO3ncffvm8WpVZARRU83doP35wv8EFRM7ZgnBUXjpFeM9fIoTYcXXPWPyfttAcIeeUh
WW9l6nprF9jTL88zFOh5qGJkUKoqXm4am1ZOasshNLKuv2WmZiNOWe55R1x94/UpLRKIVYaR+dXW
XA6qp1CNHoKs0iu9E9IBmv5IkzCJle2k5Ni7VPkZsC+KhKox9sWz6yRVe8K3xP7aQRrYa8O/9tZX
6hox2eSyUDdvvVNLYLp40YeO4iWfW2Bgvod71aFPuyUU9bynArE9wDz/KoG4VjGUoMgLXr51AFgg
AxxzCHV6Cx/aFkF/8grvHseI9GYnYr/yhalgkBHkSOEwvM0u0iZx4LdylJBfM06o6he3DX/3ECFD
FY5W2YdFmyrHvs809HTjAkijhgFQZ00Bimq54deVLY+trU+GT9xpDrYU5VHVe8vdqe+uEJa8lhXh
zVwNaAjbcVslvBS2A4TIpOuKz/jAxu/wmJWfzCZdHF+Z4ulbiwV6mCiG9dFDxPuUD1G/98LWVf6+
wddfwXvi+mb6s9LYLz8OFvSeXTnpGEJ9y/Mbs7fj8lMZG6oMCzyKukOby/ZjonWDfRjTTFNDrcnL
58FYtC8xsi+ryXfZPE4Yjv3MmlQ9LxnYJL/VCuC49VSPX5ihRh/NSFs+vf2tX/nU4BJQsuIqXBt6
m6quTuO0srulD2tvdu4GnJjCfkzHO7WpmjDDk+68LHm5kylvM3Je18qxtcknye3AfF2+LiXG3sft
EWN2XHI6GEXiMzhGY1cycj0Tm89CDCZjXR0xuRY2mwNljgxoxGpNUg+GPGazW32j/xw/ut1k4hPl
SHEqKWmPRUJlS6FXpvdgHar/xzumA0kHgpgJxXg92n81Tb0SiTbLbYaw9ZDmNydVuxNLIg7QdrL7
qlt+aSjPBG9/1+vwxHQHpM5KywETu21+Uu54XlywZlplxW0xJPJHit22y9VfJWGRRMbO1fdKgKb/
TtileKZTdkUTzBjCDaW6IFMzpwUIb9maN0my1CuQClFFLXFxbFlyHYuZurdSFB3NRHtsUUr9T8kH
7ffbz/9KYKADu/Lq1vkMO3zz7fNBllErxyl04yT5LmNChDH15UmZXKjzHTb3VaWOD1murubQpF4p
uuff3v4RL93/yw3Ij4AzSTYA7ICW+ebLe6PopGJN4aAZnRY2CwZ1gV5W3p307HwKFqHwQ9yuaxWk
34R43wIIL33QT+Z7J7Z0SZ4ej5GvCiG+RSAjijDTGmU+zOjufZNKRGFgj7m4zdOhmE5A+dMcrbZE
727ffpKrxr9FjF3RuWjFrvon2ycZEdJL47Gd4Lki6JUAez6VLuLS6AMZvDupzYRYgLo5qpthraSa
gfcO+aaP3ydanWpa+E2f1rdO15TnNFGbUB2N5vT2r1y/6eZ1Q6tbFbTXsEKtevm6m34u+qQc5tBC
ewqJ4gKT96rGmgXbpw843c1PYzWotyX+PaE+ZmLnnL+6/Et/Az4FMXUTS9F5zGYsTST5+9jP/pgZ
YvalMzjRfenUiht0Aml2PJoKa/Irc4aXjX1SpOyJKK3rbF8DOCrQTaQLBmzly9ewWG6BWCXODNxC
jfsAsSFL7lNtGLR3uClhoxnTGnqKTAVrCyVJlEdLn8aazKX0zl7VV/nJTgzGwKDiBunnpjsuYaEt
yMK0sp1Tf9RQZfM9pfJEADZL1W+NyJqwH0E2qsW3PFW+V0aGJCscbDLSuTIZAaJGjjCrNimYhpe5
a/rFmPAVYD9qtEqs5C5GUcLy81Tgw5vBxDrpi9NFx2qSbh84XpzdiqLKEBdN1IhqN0+W7jz2dvfd
7efms4hG8wOQgDx/niIzv22p61vflqTFrl6YzY2kI3bvjHblBbQ41f/e3nnX2dnaYoLcRXOEzs82
YxpljwLjaHLQbZneVybSY0Xdscn1ujq+vdTVzJejSCYMnm81peBSWW/Xv66TyVs8daSMCmGNtiYV
lYaUGjJZTTz4UWbqIkxQ5ysfNSVuEZBDOoNhSTMvzk+tE616W9ng1D+xFZHcffunvXLpoHnN1Hct
9emDbX4Z9jpD23V6Hw5Lqnyzkqg64KrX/pjG7guCSsvh7eWuVfPJUTnudNwZSa2458s3MbaROvTV
qpEYG3hq+/j/smGjSXUyADpjMRyhktXGOer7pkT8qpXiMJZ1oR3nqRvL0GMiPwblOOLkVE821urN
YohPBNRufBqjOXoacSwzd3729V5ZRc64K8FOoxe71TpyvHSy8RuGwulG6B1n/TAeBzFNd02XRPa/
L8ZSBCUqUyTBtzSvjrsllvpSh5rWOmdvkSJ0nbK+i5GF3lnqlSt3lfzi0oVghWzlFlPsCSo3nESX
sLaS8X7RtOaLQovgaBbIufk9y57Au8xH9BtiHJvT5Jkpo7uzB68TWqbTyCOskvFUStvethN5Osru
3hJaZNc/MUFwPs1erei+SBonVHCXGjEvs2pn5+55OeIXUZdhLEAMmszgMShHNnd9UhvaGLUZxd+M
M+p5iFX1UXRLnj9Y5aw2x0R0TXaTICf4LUtG41s1VtknS8uxmVSLyf2NQHny1OSkckcrR9icOx4/
IT8bmnb2C5F2gz86UmK3FhHIFezJMdZuuzjy+1z2Dcid0oqCoTZxV2O6bf00ld79WgsZD4cG55jl
nJbq/EHMqToHrj00+Evwy37bonNGpO/GAYoPstj5bdc5yfPOUb1KxdfKaCX9MUf1QM+tn+2voCVo
UGDw6prhmFC0itijy5aqjdDuuixJo9AoZXVifie4IszmnKWDmtzRSG++vv1DrrYHX4kPBGKR4aMD
MODyd+AglJh6nC7hKmuZ+/jdNbeih/Mf5tOgOX4/KfHRHRVb3Tkda02z3R50xVYaMm/iCuYsKyui
cjfVcNanpDrPESjCAImjClO6wcqfm8TO4mCkrTRhkTbLnee+CjovUAGqPDAbdAG3ijt5jK16kncU
nkXBhetaM6a6mXZcXDQW3n7FrzwpDTDOOocBPPeWkIevMsYejCPD2EVB008EWu5+bM8T2kmTfS9p
wIXSWydlSRTfvL32i5nc5jUzoIdMoa9VLbzLy++bpioFXdxooUVPbNW+nmrEZUEk3deRVrmHGfnz
CuhkZJ2KdCyVwJwqxEeBBmbJiYvGQgi1VNX5doxQBzJV+G4HeF96FsLEikbfFoX5UeHnuweZLFl/
0J0sOpaOVquHnta2pOk46U2w9HXzbtGl9V9aJRjN51ob/2miMfeClveCf4Eou71D9spHNk1cEpju
8f5pQF4+vDVpdEEjSwshXU7NWVU07ddsOIl4HBK0JX2vrOv4GFnotoyVt+gPPcbvK1LJmRugyNK5
ARZuxqsl6nKayU+jQFSMd/41RHP0QBu8MK9ovm+nrBi9V5E0VrFb+HKpb6QYj4dp57rzA+Ki9sQ4
dQDa4epLtCdweJ08sTYQRAjI5E+Agja5MXDSiijd66E2VcoSSJm6z+PYyz+DNhAX8xQNV9dEfBaL
C+eRZm7XBNZo599MXDwD7KrTndNyfWvyi4BArDBQAiOMhMuPhihVDXSMHWsghv2hrkZ5u3BT6Aen
yrwThWN97skYDkvV5O89SMuHpSPL2/kmV4SglfQOWQty8NpkpJV++TO0XLi8DKmGMOI65dyoap8G
UAJH4EyaEf1snDgqAtPCao6GupWfkh5otq8OTVf7SpT0T4S0zvGNFu/zQIDqMXd+4lV2CQjABd1n
GJBinSthWn2wU7esHTMEB2E+1lhKBhxb7cPQLtVzUTTFj7djySvrrWR1MhqyNBLMzWnCQB7F1mk0
Qrc1oyqIzS66yxQl/+bEYyJ9p6K7tfOI16ETlicNq/U7wIbZhs6pttIknnMzBPkQBXDykdlRy1wI
35CYDWaZREw7i5ajiyff8q8tIwImXwXKwFrf29s5QpsPjeWmlhk2A1a/oPej7x01dEFmUahjMKf6
Yuxs/uuABaJqncGhwrvCRdc//ysrGBdvMsw2tsIZ0eYzrbyhOtSo0N0JOzXz4z9/T1qcyMQAllkh
5dvvWesIy88li7kDfemuVvyxKOIHmZa/MDRodkAW2+2z8mzW/huXIIB5nAsun81z4lkbAOEdM8tQ
PniTFp1xNJTdQZsi65zABN3bPdvc5mVFB6IpJTdX/HbQWtUx0dNSlZCQbd+DrO+Pad/W79UxU7FV
1+ugc4c9y6P/MVj+vnLXZZHy0xjMuOQWW9rpqFeRM2exG7bprD+SxXrNsZjb+as2YOLiN15v/DLV
SMmCtqlpzgCM0s4eMua930WRt5o5auoTghxAaEa7Qxxm6Ov8ttKz5H3Hf0AZXxlWE0hUFz+0iVF9
tNG3Z2yt5sOvqRuq6RjVjHB9oN/d9z5Vhy/l3M/xyly0HZ/YOcRBrHRqAY87xdCwpgv5uLh1+3sp
C6fy4yFxjhMeCeq5y+bhrFeto9JXS5P/khRBfMS/m1H6alc7TeDJiR495F1SB7eLM99FH3HE0AAE
Cv/ejd9jDOnEKvgO2WrNNvhfIQTxm10yREG5kFwHKcpMR1ljmhokZl//zhOB60JGFEXZLJJzFuZJ
xoMLoUQmvPhOefJQxYDKK53sXlpjvAQTotW3gC+7Ksxy0ysDWzGynxQIWu6viPTInz1bPEdkfXUY
tXqD85QltcFHnp2+3TQY+YOiplgT4ludQBouAJlDWCml5YPIiXVfdkq3PC5RnC3BoLcjVYJpwFaM
aVXeC/7sfYRkDubI+qjEwQwkhWyvTFtJgdUa75dp6O3jWDfjb7tzScbmzOy+1uiJ/+7R6cswQZ9c
/FiYqn/VS2Q1fWOS7R2uwFFxwGthcn0705I/FBUaEgSzDf8d6WVPYokWuWAhShMAdEvNPAQZQvhf
nEHVYnAaanaKdGeqAqnhwuKTZTQ4IAmV+p6oIjHiQOa0CrjlZ+kzn03OTEZig9UYGfolGkbWZymA
lvjDyGwGr+q5KlBf8JgtZvrQx7fGAJXOn7xV8tWrxtkJGquUvxY1AlQ84ccOeKBMi4cB7PanwR6W
P1kUWb9cTA4gP7gmLTcM4ecDkXFM7uni5v9lVs7J1coJ/sdAcYw+ZdnYP+HmpWooddQF2trLfvDi
8M22lJS4/HZ4vGrxMq+na/oipAiCESWBy4CF+jIE4Mkrj5jNzxg9SLsDkJCMVCsp1HyPLnREEk/t
2/xRwZYnXEWy/Dm2Y+wgTzCVT2mbQgSWTe2emma1Vkpcd7F9OVb/LPvFj0UsjP4+xRT1/nYIbeVd
mRpR0xwZAGpB3eIxlWJp9B3qzpcxMb+iFql+evsFveiYXQY6wviKogDdRd9iCzOoXYXY0gjg9fZg
Qg2qo/o05yAwwybrKNJFotlVoFPqlaGpVCM+Kko5y0Ol9yhLQJ5uhZ/ETvEJr4QKSa6pt6N3djva
N7B8CI8uk138bJzCfU7xuELXY9bahjrDZoLoQj17SnE46x8M6UHqm+YaigXEouXDgMBA+k5PDIlD
pengdpSkWESWwPxwuoryz6lrxr/jIba+WFhLpNjJerM854Acvy+MoxBriXs69A6MstZXx4T5jQuG
4xGiZv+jXMZYOdJYoNGvZlr/CSMzs7ipeMUf7GLtVwC4KLtbBL+cL1z203i2MOiYgoHx67dhGumg
OdmUPngmrjwcx7L6I5JEpZEM87uh2bsq6rZVTd8Qp8qbEuMLBX+TJaGL5xTgdosWc4qAUzx+bVBz
mw6JkQ/iVhP2kODnVhgBrU6veO4XUec3EyYoiBhpUblXw19fsDZjPAjDNO1QWNiKQ1rSlNXEpHad
FKrHRSsZZXWMxK1ezwOhYm6BPpf4xxyJ65XXsM5K1/EyUIPLY2l2WmfolZseVaNubtyOyYIrFSTT
FnX+9vYOX0/45QaHiE0HdxVHokbaJhAijvMiRjHimLdCYWBjWuO90tjtjtTH9Wtc1QJ1cgbQbuvh
vXwil2HRYhd9fDRAMWihEufROxAPTgtECOzMKNv0ndDsPQjJKwkZEvrUECC+sKvblp0ozClgU9Pk
CAOqCtV40U6lHIxHGjHdox4l1l5EfZGm2LxPwIMIAQPNZg65Vch1jFZWsWlE2DPpTvdjWOb+G923
RoReqmTe3QrsO5VGpca+qN36KyRwbM1VTRha0LdRVHx2OhtDnpLhzSO6pHp/smqvbYMxghJy0ONO
aYKu17RnpFn1PuiYJ/5MAVygWNbM2HZIIAguzk8Yz/tRqtDwklVu3CkcjdGP4e++oz0MQ9WLdKM6
utJS74GejS5zqcLsfQWvUeXQqmV1JPdfMr8so7HGgwcHFq5fVbMDIyuM50HRqZiToh++2LmcI79u
FUc5MEtsGBiqKLYxBowRdCnm2GwDpAaaj4Mll+FmTntvOWIbr3mBJhvtR1M7IvHnQidLyiSaAz5T
67Q7qGarTRRAlUMqEJfxncjxYvHzLrErv6n16hGpJxjeKmEEVFtVLlnI6GOSN1yY3i/hMRnxF8RW
8f6LvfwnQnvVQ9F46p481JUxLjcTghLM+11UjcjFN3m/01pzpKljflyMRLcCIkb2CdVxJShja2zC
wir0QAwRETWptdtuGZTAG/JoCkB9WxkNpkldeIFp/7uqDIk3djN9tbjwb8s+lR+NyHTuPFdIWlFq
DW5bLq7vwfILqhhRFGGb8yNYQ6QpSxHhNlkPO1XUCyLkclNzCzJTAEDJyIs68fL0inIx3H70sqOR
6UlyyGPdoMJQzc6PVoVKZ5xbx1/KsTgRLw3d12bbeq6xcKpu9MSejaCF3/JfXxR9cz8aQi8f5/VK
ALVFmk9FNtbWA57GuQjYeOQ6hpSzjlh3ifUv32sknVajqn7njXH/gFSvnA5uY2QyKGfHjTnXivO7
F4XyVHrC/mXYZVPvZErXgQQeK8K9BEnaJUieXr6BGVtipzJlfrTmujrLZc79LKaDXKHfeUNfb4/s
dx2WV94s2BEUwTD527b1xqkQ49i0+VEvk0R7KEmHuwevKJabt8P/thpn5xIWaVGzGB0ga/NclhZP
S8UePI6Z5j1kDqoBhSq6d1Lo8vDPSzGdBi0PxoV27VbeBWsm2nPWXBw7TIhurCXCsa2z3Sf6MMqO
BspVS5jHQmJibeSsTHLwr5efC+A0pspumsK/SZAarAY7OcdM/73HaZyZu9jEVAoLDHoCNxvA/bpF
2ihBploSf+HFzk5AZtviMcrcBSNfqzeevLwYiMIDULgDO0Uk575vhXsQOPvcmvZo/Rl1b0DXRVv1
JOnjDJ9by1yNmcuFyY5kIN0HqtWJZ1l3ho1JKY3Pe9T5Umcne7jeq3hU2C9DWdCaDAAvH75Vavyi
mr48KpA+EM+c0Ib4GDmKgqy1oAJX3HGydj7uS8V/GSJWsAhMwZXqwSRu09ZJoZKp3TRVx0zJQaZ3
vaXfdFln3cFMUM9Ye1unMq0rv47t4bepxBLKu5uKABKBdfIKrfAtJ68fRLXog0/3lWLPKwucvTR1
qHy9M/5V9ZpuooFUGt4P0GGYX292fmKYqb2MbnHk2zk3U2+YPlnooWktRsKOwFTISfqdQHp92hAi
WRnxpEL8s61gosbF2waS33GCUIieUm5Zz5VTgAhrGIW9fdy2fUXYiyuXgsQV0iZLbj6IieethXdE
fVyWxgvJKEOvLo6YzltkW6X3iIC/DLASVHcSyqtnZA7Mk6k0wDRyq63AlbSJWs08tUch3Wf6Cxld
fTM3j3I02g9vP+LVRmcppr3oKACPINBuTrnizticzlpzXBJo7Sgmmzc0k8ofzP7pzjjxnvPUVd8e
WBdymsyZEFFlpLnt1ZqEZBdXsubYyxpsZ4T+P1BkDG2brp1uSkvDEDCB2XXsuTDOjByrY5kq7k50
e+1nIESJ+8JqZEYBvwEdlcXYDE6ZiGOSpcrPDFJaAObCDqWFQSk9ssm8M+tMMXDAdQt/UIFDSRce
wL++fSZ9q14kNHiSny08TDLsURdrQYGk0OTDAMUaErTu3mpFPKn8CgXU39srXm1ptjNFgYcWCTci
m/sysGkjro4Rko3HKK+XExqJiOt0bXZTxghmWF45H6qhWiBr9MUOY/Z6U+ONwiAVqA89ANDHlysj
qGWKpelhjNhDruHwqg/n2qK4JgHK9shrV7XSasSCuzhnhw1HW/dyMc6sIvG/RgK0M4zvwAu0U9fh
ttGaOnZuOArfzlh777zbV58QICecHQA2ZHqXi4rRYERuFv3RpYFzUHXc5NvG009Fk/c799NrS3E7
ecxKVg2L7by2yheSeeR4j4aa2P4wjN/1dBi/mJ0TP729Ya4DBB1qB80E9ExJ3rZKDdgoFiXC8CSR
ieKc5YQgfjaoP5IscXtQejQ+3l7veoOCTVovQSKugVXUJiBZw6w4veyBNihT8dOJcuRqlsi1fddi
9Ovrc2mIg2CefFCk5X58e/Hrh11dFPBmIekh5m9bVUnWeT2IQ1JUrXBvEo79Z6Oey7NCpHjC3uH/
sRynHkUvbwV+bbEvFEJiHrWyOC7dYj6YSyf9uWV2ZcVO/m0aWxG+/XjXp4J2AJ8RENxLyrqZ8q8Z
3Zg0No/XwbOxB3s+q9UQHdphaHyt05S7ajb2oFTrB7vIanDXofBZwSMAAcxtKlWSfczADrk3B2kf
43IufTkpmD6LtgnoxlnUcYxIOwyj7uHR/yvVG3ybi24gYt2rLKJlbg5l40jPbcyuAB2k5++UBuHX
iA128Bii7ETz114vUmUUeYguUMKuf/7XWC4Wjj7RtyuO06yN91VO/RUVpf1QJqX7A5PACSDl5O2c
l6vR/PqAbNkXJUDm4VvkFiAcZ1EWqzja8VS/j7PKnhGoZgoCGEq/tRZjPvRTEjHAMOfiIS2ywW9K
z/rh6ohrLG6mfn97k10fYLBsL9o67GggdJs4D5wLTbiJTe2Vav0EZUw5DAYlgWbislC6XRI6naEc
vFrsqYxdB8W1iQC7F84CW9zbbO8Edq8r+w7KDLTDz9hbTIGl18NtmiJt9vZDXsH2V0s54hMaG9ym
6766/NZWr5GUaKgTZL3jnaxBOo/MjpYnM+2UUzFaBkpU9eAep8yAJGJF0JxyrfhcVOoefOUqZvFL
2AOIDNBgR1Jjc6M7uYbCpDU6oMXB4tT6/Ikpd/pedrHLNMW0dq7xq8/rQWBbfXWBoJAvbnEXRVYZ
U2zY8xFCQPsBhMa9RNn7a45az6llpvlk1oP4MeBYcnr7lV8/J/hiWiirnDNTWmtzkHnZg5lli3ps
h9oC/kYhZKaif+fk8fe80vdQsq8tB3WeuQ4FDsd5cw+l0pWoiTfase8afIxxzb6JRMlYamLIM0Ii
//n2411npHQzdd4tKPxVIm/bJU9xw5K2smhHlQbMk+lN2bshttObOiEf9mUxtn7k2dTJWV5+lUk5
B51qxntNmivuBehoIGhEMUB3FCDbcB3DjsccEt8ghCKK6hn/4N5+VJsMZ1FJzhx6k5VMByqu3vQx
q3ePXV7L5p5BYE+eXBjLZ93h0IdtZGiLr7TqZAXRlLYAriWEGx/lI7sPKl1PyoCwBNO3iqFq+fOQ
iWony7/eqzSIVyYTL5VKYytjUsz8JqubtGMNvlyCWnKcZwnE612u2NHJUIosxOinPRT2vIcKWc//
37ceFgmIfpBjMw4Am7LlHfYgBgZNMgHOJ0MP4tq1z1kz7gmZbW+cdRXk9ElUVhTS1ceaYwXDtERd
gkrTl5+Zk/5XzXbx2Kee8kCzmWFtIrKdJOLqwvnfotTGcKHgiW3ljCbXhIIwmksQk8e3zCFA5daR
2x5mM9Y/aSJJw6KBARkACks/1j1Y5cWT1aNZ1WhC45SyExhefQkkT2Te3LmoSF2GYnO288TyUhWc
REWcdZDWDBLeF2YNmJ+d8Eo3blpALHsX7zax4T0wpUM4nGyVWnarBWiVkairqF8CJZ1VPzJK70ZZ
OeqVWce/MpT0wqzBmqob1fkGpm/FALCNbwud+tKm0/wI5Ks9ehHIYdOpypOG+mJQlX3xdY6r2Y8L
N9n7cusFuNmUoOU44YTl1eBqg7XO6g6Jog68njB75942GIbHZe8UgVBiSCa2cOBfFJ7qK10yHYWZ
2wcLkEfo6JnyCfAkCU2f7TUar+gI63tcMYUg6Ag7BMDL76cpNU2jWF9hgv30n1504wAYYPQ+T0vt
nmsUQtVDByw+PiTKQCvRTHWh+AjDDLczfU9GKhTqtb+oivpOKar8c2OnxhOtwXT0Kwu4x/HtSL1N
M9bfy9GmyqN8Jndfb46/0rxVUr/qUZkERpd2TxMj4DN+RNVhsO295PXqUnhZC0aWizMmZIStDedU
2GRpBdCQpFz6T7riVJ8UBfBVXIzDjxaZLx9oVsb2xu9IKk53XAa72cl1tjfh+hsoNFeY0ppibIkz
dtwRuHoTswZj+aVoKQM/tAraQID9/WZV+Z6p9VVuxYJrVkXra72D4ARcvmBB5QzlmdhpLAPj/U4m
gUJb4cTcM0+5KCiuEdxwbjly+k0J4NbP51m2fmNEe7LArzw7hgAw56my0YvZZgGjV5ac5nYJSgYv
PHG/HOLMrM6q2smDIhZjp4R4IZltjuiqy0sqoMGFgIZ5+eyK7toR6yGakUXtrT6BqX606rlj3g8R
dPDdLgJlWCgdCf5QIU8exEDXvw8WNELftKbcCHOMNrWAvFv++D/OzmtHbmML109EgDnckuzumdGM
ZGVLN4RlbZHFnNPTn690DnDUbKKJMTa8bUCwq1ksrlrhD2Oq4MyAqMk4+46xKpeZcKNchtZsv6Oz
Z76P87ng0MR1/2jZvTUdhOa97QM3yOGlkUls3iRR8YI9Ul7NC8iKUvG7yc7eLq7T+RMYeFQ3I/OV
I3J5cqgw0dyRFz4DjOvda4Y6slcVC/LGyf4ZvEk9FxpzzbxpilAv8GFc82Z9fGU4kH6mDhAg0K70
faxNUG3WGFyYYpZhPJjum3EtYAC6WfzgVXp9EMBvbjq5lGwK4/jIQGark9HE67RGistSeqc86+j5
XUSJOii3nR2mXmWfpKfcwZ7ehLvfi7IYjTSk9bYK6JErKOozrwwBsjT/MJpGJblVy2c3Ho+Mrm6S
JpZCjlWiTSEA8xqvX1+bcvxnta1wALarv1PTVQJbAIo7url31wHyL9VHaUVuvcHreez0kZ8fFlG0
PtEMoe/isbFhtorokxFlZVBCO/luj8X4LtEWkGvYigalXRjDKeod69++wZApQ23qtbFWRwgPHhg9
RIRgaE1vdkBvJj2qsoruoeF9pOibT1BdpCoWKuhjVWoH9POdlwuQGLkm8L3MFbe8nnFgp0UFkAiv
UucMEgscmgeCPV69o5d7Ewt4NA7t78fjE91G9UykaESrfCfR0ANGxzfO7+KkDvqqyy/1oikHW7n3
aNTnUvwDKjvg9uut1CM1y1GT415mLPkxKZIcukrdvBkc96jxe5MJ8mhIM/BMYOyZAW9KcJcBPYKb
axVCQ1pEiGxrcUqj2fjBx2I8d8lcv9WHbFTOjWKlJ/S5j4wBtoUOdxPXJGgnhGVIRrdY4qpXIycq
CxRDnGZ+AdehvCvbonnI6mh6uy6zeJpUJUNAmO7b+X74u03f5NqkwLINxee0FY+mlq1wSICzOqV9
VZ1sc0jHC3wNvYUiakQPjUrt9UQngsEu4u6qc4lM1NAeVuC35q8M69Ezhh5O+tKsufm5WWjNYl6l
JN9jZIv6QEC5ObiVdsLo1S/evK64KJW4pbbHxMXrPjr2Mj7CLUthvZoABovV/TiapOb392lvUQZN
fGiUDBxK+Xn8kTXaTjqn1MJVOHqR+LW0bZQh84veDj4q78DzDOcYxMLBhXFDT5EHg2PJWJmgCk1m
E09Qc6AVqKCylTSal3wTXh4Zgdr1UfrGKquMjxGdaYiOyDE/5kmXfe+wehAnSO7z/NeEr/0YZH0z
pQEiWODMXchhH+/vy97RZT9IdWQ1dSPFWeUpqLaE/GacCudsutV8wvyvedQYf/8aB6DxamMWZ7fO
64M3Inf8KtVibwBGkCkgcsjFbVy/ES0Vqpkv6A7HjtFnwGNQmeFFWF9cOuHvFq15ZWOUd0EYgL9M
OiTvuE1a26zkQglg6LDLGj3sXDPFTLGKgjUf1FMxJz8r1cCGnhh6cAp2HpSJBio/tCGkzsgmEqKx
I1KLZmxYxJ4daGZfPA4Iu4a6ghdBrJnzwf26c72i/8c0UwOkQia/ucYnx2yiKorZWBI+/Ty4Vpk8
ordyqJ0i39DmDSIYQfIlp6cASzcL1cjDRBjyIOZsSKTruqT2ZRyi7nlquwndmlm5NEqdBVHCQNWf
yqF/sWdkx2k5FYhsg6b1J01P398/0TtfOoAIWSLyN4705j2nixf3kGKr0AT8/3bQ+yxQgMY+lG3U
fQDnazy3afX5/pp7W042AINLjlm47q7P8rRmuV6qgioB85kwj3P7xVGS5qCfdnOQAHFTiSJUIAMK
FfD1KmltalNhTtCl4zR9q2khxldKKiHJ+qgdOY7uLEYlhNwqeEhe8e8q8Y+AKVLaggqTHV5rKQJg
4WnYRxVU1HlQnwbgSeH9LdxbjwgEHUeD0EVX7frhnFrvkDt33KBSmU6R4HkX5qL2i+qWuFqI6RDx
eHN6AVZJZh4HGCw+eKfrBVcGFI4+6yyoK9B5FPxN/wVoMsenzlIUAeGprZLQWuuOrn6MPFgCC0MP
NHgG3ol+NP0l5IONkyIyCQEmlp0tMSTl2Smy5NcMpNML9AlT68bIHQhFos6eJyHq8VJV+DVKLe76
SGXj5uzzTBRCiIKAudbM7XTAiBHmLevCDVwLP8JAB7KPXA9MwxOux/pFKzVxNqxDbb2bXI9lSX7o
UDByIkBuIhzK+barDGA4tMXoQEDOdnLJepzPyKMn76Dgu/nW5GJI6knZRPDC2/BWLOpoovbrBmYx
WsmDmzpTEnTlHB+5cO8thBwIDUbpd0/gvj4gtULx3iiFF4wlOFezt6cPVWUVX15/7pnkoEwo4yjb
eL3KZFcG7tkLQGLd6T9ok8uBHHJMzxBUe+wbtK/ur7fzriBLwvCje0ys2tbLbTKMsM8KOF1lRr9x
KLvquU9GW/MrvWp/3F9s5zwSP9i732cSE4bNw8EAEmnGJYtjdPeiGcuv1UBIE13S4dEr8+I558ge
pJc7gQRtcSIJ0nY0NrdThwWBNIobywsqd4QwNzc2cMiZS0A3xI91xG/o/jPeNuSZd4JYgG/LuEOy
Qq8fcrayeq1o+ga4QQhIMYhgR2QWQTMUJHhZpZ7iXElOfctAYG6dBmbu6l3sqR0fkEIsDm7/3ccn
mZM/h8C9RcEgYBRVg55EErYxXIoRpdxJNnaLxPmbXF4cPP1N/sjDyxyOxg/FB42m64d31KHJ14Qo
qpSIUz+RZztvM28an1PkNH6s5qo+NJ3hPqIQOxgHa++dLgiWJhZpMt3ZysibCKb0I6YWQRopWmCJ
On9uBCy8smi7j0ORTh8mMc1HhO7fI7irtIdHhjHKCQNEzaR9c6g7JggF6kxRUOKPsbxBkiYbvkEd
wiJtqJS5qwK4s5jWoK6Wv8fvoh+DadT6f5W1awRAC8WZIRVC0by4DsJbgT5H7oco0qc2EFQ/5UUk
jLd9r4/7Jqg9xStC9haOXxPNif5jLdTkUzr2Je11ICRjYI62J/42UQU61XZlg60YIq98kylzm/vp
CrHw3OtuJ94jejY+lEKtJr/tiuKzHVkNnUrDjfIDFvHuN0GKLVX8qCm4ja6PxaJGoqvSGdWqdrHR
zECt8ZeNK+lTA5Q37PS1+I6+DZpeA9Zf2pp2forpycdcYTTj5/FSO6//LMAMwNcmvaDsuMH6DO6S
Dt2sByIqh69rM9nySkzHN2mVW0E213F80Nu56UrQ3fp/IGZSUZjN11vQlHVTTV6qB/3cmcGw2hgd
RY12WQqglv6o9HSZ07qBo0kS0tLfE/Bq74emnVhAyUEWTHaODPpWEDzrJQY/RnG8YFceaiNeWLLL
VQ/bHWN4OxQLtJr7S95eL0DjcRTis2M6CTTi+qnxEGoZLtdGUKXV+jyZDR4gSZfDGR2OOr+3Twcw
nlYzi1BJ3prpJfpAZcOgM08n6iq1XM7OkP5I3VScMJJ4rQAWARX6PbHOJNqQo27CvK1MqiH4KwA2
irrCPCaX2s2rL4tGw/v1myhz0/8LjsWi43oTsZRu46q29aDL8AHx50oMP4ahtJ0zYypIjPdXuz2o
FIkImzAA5Lpgor1ZzVkEdUVikDRmdNCrNP9hD96Y+lmqqZdVJF4X4gAKR1jL6uqHnk/K0aV1m2pJ
fiL6qgwQ8Hbb1k9ei6dvbE7AfetWfbPmq/GRQzMcPOjegUG3lck5bQD8QOSf/1HSTJhHxHUO6Sid
K3Sp7CUycJ6Cv1zSdfq8egTd+zt7O0rjzEhBBYwtgZaARrheUW0b9LJEAXuo9tzqrM36cOqHzn2y
kg6oDu1EJcixjw+aYmy+Rgw6KDvK6FucN/pf93/L3oeJLwkiKczqKOc2x7db+rHBgMgIejtxz21V
JA+it9UL1qPqwT7vLIWljGwIQAJlwzel3LwYhuJASQmiVMvfman7kUo8eu7i+dP9Z7o1CobQSkSn
qYPYAgPaTYz1TD0d07Q1A2duyw+02upPEflPTUawCOSLgEL/BTjBXE5ZE3ezP4vWGfy4g7bkJ3an
RH7ilMMpHprK9i0bbl+gNbD0X/89cwciUiLx7jrDxetjgPWY2uUjaHYGq43hp0AUzmhPFBPKEXoV
HmyKvFuv8xN53CgXwGNgFnzTALHQROm7wQgKteA4+FWtDasvXG1NPrjZYsKZSOMWcX+PGQAaPtP/
CpeB5Gry7wWqOVVHDmO3Y3TJO8ZwjijN33lP18/P/KpV8YRQA5hg+QkBBePnEOvFGd8x5d8e7mUH
waIw0bDqKUk0mNTnZe27g42RV89mXwD0E7pJ14E8bGVbknKVGpSxGlQTbjn+TBn5iDxRiuuRp4iE
tGPEr3syi4MJ3t4plZkQqD0AolBXN6dUoOypRE6hBlGZT0+q2adv8lRtP1t9vDzRBW3fA8utgqRZ
SQFzJda/j6paPeSzGC9l2+UfQfpU36dKzZ+sCmue++dlJ/aii8/ppN1BWbgFMLomAqhFlamBXa/t
yUCGHA2S1k4O9F33DgHQcnqwwEwcSUK4PgQLRjPNEtdqUDe6jYrfBFKi7WF1+PFcN/DnzflTTeWm
S30J9R2uB+kZCdj4IDXduQQYSEHwklqksh98/TMm2xwdR7QqyViRfNIz0Xw1dSG+INZgv5nBq/r3
t3fv1HHfIPzEtSOtRK7X01DP8Wp3oD6BLP2udJ34NEx58aTj8ffYGy24Leacj/cX3T1yMNj46MBq
ohwkf9WfVx1PU2Mri30FV94/cg72hK/f8gkodnkp3TUXSBVE0S/bXtq/C+YCJqB+D7AC9bn61oxn
e/H7WC1ACeAdNxXV8Pp+n8F9D8CE4bjEKMhj+ccvrFbGTdwdWpApanweltr7C4YcmnsITDTvHXNt
D8753ouX3rESIyBlVzclici8YcrKQsNlrIqzwGkW8R576cxAstLGOVcfRzRo7r+HvW8LBKKkitjU
Hb+Hd388pNI5am02ixaoi7l+VPrki2Fm07f7i+xct6TA/3+RTXjJysStZ+ZewdJCoQohtK1o6eHW
XqCM2c//ZRulhzQNDznW3Xw/0dpy65ejFqA8axQnisBhOnH+FzQJG8ZrXXKkuy9//zZuS2kxB/YA
XK0tmUhZTU0pa3xnOqEXj/WwZE9z1lnnoam1R6Muf9LyqJ9K8N0Pr99Y+BrQl2hwgImQG//H2/P6
dM2cDqEWEMEQQLEUR7S0Hd9CoOsODsruM/IdcC2RmEIPuV4qBSSh2ET+oPPiuf2mFVo0Pc9ppT0z
WC4NdLCQkTrHxqiYga7NcfT6DIV8AfYCEDNg3tsuZFqJfEpcilUdtSvc4dB/adW1/KtB1uF0f1dv
h6LIP8NIUeFrW1wGW4W6mllZlTSFHqy2Pc9v7DGd5ncotk1xgAoMm4z/LWDmUs1a5SWbTbTP266k
iMW3WwHhbyg/InPR+ovTJ8OXRG3NI73FvVCBIDATW+bpVO6bUAGISUwxypsYZ0EnqzWBV8iadM/C
zX9Cd1sPEoS9K0JSu5AXUWV+tPmk+gHIiTXTwkL0Gp5jYXwZSyb30ZDnF3dqnBAKeH9wtvdKE3qE
jD14EdSZ3uYZS8cSxqgRmsq1HcqvbjYnT2brNfMJYGoN7jNFOX0ZV2zTBlEqxtPUZVPpKwkwRZ9K
Oan+w7mgEAVkSUVP9btlfwE80CpOnxokylwpFzW2tP4MvLnJ/gbQ7HjntnG6/NTXxjpdklhAgCOr
T9meMTf/TrVCH6nNwUf76ozHD7B3LT46vDsBXbo0//ZnMQDubHat15WCarlTaeM1uEWISD/nubuc
738iMrBsIh79ZCRGUTXA0FHfHAjGqsMYjZZOz9rWH+dqtb4Uw/BeTRvl8tqVCKycADn9xwJqewt7
XtS2fYy3FuCI4iJiFwkiGuX/pM1Yfry/1O0pZylmUrxGueL2LkwAMBid0dlB4XDhu0JRzxwmrBgU
6AeLok3n2Vrmg53cXRRkoJzzAaDbqig0q+lAkhzsgGupp4Fh04inB+CePRSsn0Vhzo9eox7Jkt7G
DxIX+hggybglCXHX0TzHnsbQG8emJw3/lDsYMahZtS4ojRUXpyqPsF07uTVEVCb9EiCoycnO9YJo
4kxDRn8naJdl/ZwUNUN2wF75R/jG3QkEcfSioex3SlvdeIlmZ/nUVcvRdXnDXZHYQfrh0pJHNgG3
dU6CA+OEFp1NhlVrToaCj9TDidN5RJQAZnfja3pvPMWDM3/vq0R/l69SM8iK4BH5emo3v9TKdr9b
ZVr3L1YxNV9RTkBQM7HmpfK7UZl/No3beGcvN90nYVqt8QTFRPl8/6DKzbr++ngMOqZsJ6DZm0m0
lixmb6DoEzhaM6kXu9CE6yumXtGTTwYMhvCrnc8DISw7ZYMhcOilR2EepPC3kYZ2AbNHWhsIIyPa
cv1KW93u8GWFI6inLcRJKxXvO+Q+DvKO20gj62E47RI8R3tis8pqI3agrK4ZqPOkVR+asc6V0JyN
+Ue9UkYfXDq7q9EFo+qSqjDW5pjWcTNkse2ZgTc1WfvE5GhKX1YdHbbAsTv0CO+/yL3laEIhdoBc
q5Szut5ClMYkqQvnkLUX7nfbTcvTECXi70o/9JDYeVsod8PucKFqE0c3La8eJzlpaOFQRLfJvxoC
YV/wjTzIE3bCipQHJ+nmYDBn34QVwMcuqEoWWdVaMXBfqLIzTb0Egs/crvZjgZrE9/tbuBdZrtaU
ieufObAOEMQdSwdHDjhUoBqSE+JE87mHbP+Bzmb8cV00Nw1w9pgv6Zyob8Zunr7e/xU7L/LqR2zO
jRW1qzkufJELopSnzGyEX4x1i2xffCTFvrcUgvfMT4EzUJlulgI72BX0FN0A/kqrozyzRk/K2hCg
lHk96g3I/9gm0oB/Bn5HxiNrxM3m1gwNay+vwU0oY25c6iQ3/jKtbjUunlY0WegJHQVZu8/W6UG3
Jwi1wGqj4tUjGzpzGjBk6mLwFObmWKlRbGL663B2s87+CdGz+IeifR791NCno4p47wzzgVB+g9ml
L7JZbGRsX0KlYLEc4cFxNcq32kTWm2RqF+juMhzwZffeJw57rEVZyrW02WIzFiIdtdQBmuIoWoiq
gTv5mlBFBARwrP65f1B/N7G2b9RhykiDi3oV9Mj154JYGuD8gU+Ucp3/N6dp6IOmFwMYrTzXP4pV
LKZPvMJqBzZNeRlbg9ZLCQAz78fkvRJNrzaTl2A4TplG1x/VEVW+kT++4BUVtjhB5xcSjzl8LuJ2
DGqG6dCyLe1y//H3oiByRGw1pxlv4E3e6iLOL3J6oIFIp/Z7Slf9qUZBLTmI63ITN5tM21+OV6ki
wdVuNjlyFnwrS5AxiWUVup+vjvoTRV/ELHvFMPxWKdTvadEciZrsfK0A8IAtUKLJntrmOjErYylI
A9xgqk23RDQiac4JeaV5xg1vjf1lsXGR0dU6/tS3M5bI+dQ72sGFvZdkES48GHtwsSUR+/p1Nutc
DchueUEdpQ7i3KOirWHrABv262FVPiRKUYhgtp0YZ3SQKTEy99Y6hZboxSd1Wtf/LXlefQNjywYO
tlaLwBwcJ/YzB/BW4KodBDNnSetHpUkmYCtGneLy3gLxfP2nieW4LSV4pBXmdiqiCGF0YyOVf2bD
Cxn/4/WQq+tPO220g+bzbRTAO4SVgGww4iSfut60bjLmaoz6JGQy0D/jYTyFSLfmXCVJeXA4bwMc
S0mXZsjyDgTFzeHUeierl7gFOTgOzSWzpViza5SXbGnz9yA1jkAwt98cXVSZbNMtBRa6BeAo1FT4
I6VKUHqoNcZ5h7b3kB6BnG43UHptSgNbykTkFuSv+COINKso866HJKKg6kqrOOPGp0X11qh779XH
gqXoAsDDlyXUFqDmzaOLDdrMYLQC0dLWwwCIRSqUuEZ1vh+vdp9KLsT2gdXYwvOj0WicxVugOUV2
dM6LqgkQy1NPeo202f2lbo8Fina/615YT8xBNqExHaBVpkmmBLqeo6iXetZyEkq0gFhy3hWq+ev+
cjey2JSdKkBhkkX661CLNmFCRUgV9TJgfmtGOPEZq6CU3Ef4seIhgEAlGu9qL8eCCfRfyGutN/h9
b6nfXISgcTdxjKX3va61GshP6TC9nVRv0i/ooOGG469Vg+XMwU+WOfJ1WGcKQOHFYF7OCrcN+ohE
cmAgogRzVNkf7XaeP2aVmP1mwJCQnzaGsedUD3ZqPOmIsb7EAsHk+7/hNsRLigAaRNxflLFbRFmy
WJNJdwnV08nGmLKSCPWk0c9pi+87RCb90SHsnpD5TZ/zDjLV/eV3xjas73KlmSgwUbNsgoeTeOUE
DBSR/syVEDDYOUGKLP5P3VCwfEAzuvOLOK2+JYvWfkjMVZxp644/8RRoQbkbw8VCk/Zc5eMYnVIP
I737P/D25uX3AbZBQY668WaS+bsll6qOwgzPc09mFmXUBVqCOVAyXBCbWEKtK9qDRWWKtj0XAENM
IJTUqMBUrmNPLroWs3Ak2qmyrK9RXVXcT+0Y6rXTh4tqr4+DEEuQKmNyALjfiw9SuwJ1RQZVpKzX
KzeQgcFr5sjFahrKBqnuhF4RuU+GVR41T3aWkoNpElV0t+Tpu15KSXRRLiY7C8mZXM2ZMqBaczXN
4VS1xdE52/nUWIwMDRYmnjbe5pzh0Cz4i0sj1p3F/Sbqqg8ZUw6hOixqesr1PP6Fao4XnScTbSoY
4ZbnJ3N5JNm099RSiBA2A09PtL9+ak9bM5zN4JliQyfiwNNmDTfIJHLedK5VXO4f3r3FOLyMkhCx
oUrfLFZ1jhYNQxGHXj44WPmp+OT4I/6qoPEQtj5CPewtJ0MZ37LEp25HKmOlq03VwtZovAkojJJX
fxcqkFxEKvqvr38yYgbJPW03cpxNkUMLd4g9gC+BYlKz5qZTPKSdwIJjRvX9PyzF+I8SmQ4EA5Lr
NxZ1U43ClREF8Zx6WE2sRhx06Vj8T0ntoztzbweZv+BVj9ARmyj//I+kA1J7X2AKGwWmGY9DWEIo
by/IKmOLWLhF//pCiU4tSGYE2gChcU6ul8uMhhc2KVGgY5z2kthTFlQ5ngdkxkZ8sI1797MOEFXi
9WhRwRq6XkzoiPIMnYiC1KST8Yb7sP8SWbby0ai18tcaZU2HYk9jvqVUdeiUozGLgZvm1ijarPO/
A3rpEREwnjFwIJnAJMY2sncDxhc/77/w3V8quckuQltEfXPz2WCntiQokMjPpqjRMchduNhKVPen
tHHMD2Rwg+bHa1K/qxs1WcIFFcaTMmijL6JueGsJlC0Fps9EaGwLT3g/rg8ObYwjQMHO3c1nzf+A
zSH7syUsxR0qZ+VikczFjnLqvMx5hv/gIZYxGSfan2aIliD+zs3YWX7eQRq5v1E7GR78W7w0+eDZ
qS0NIBbF5JkpgL6yK4ZzOygjyHeuxWie30Ibea0eFwkeaFSuJbh+cAu3dUZrLfRtPUInFsVPOlpR
AabgpEhdPl20+fWiIHI5uRC+AKy7vYSLVdW7ScV5MO17cW7pn53gPCSP3oxhSmNkdYn1ijV8Wse8
/ho7XvmYdKP92I6rc1AfyM9wkw4AqkQUmPY4iL8bXDXaAQP600pgjPr6JP1uUag1u4f7b3PnNFHk
E7dJnflQtxoF5D6KF0d6Eg7YJj5kaxL/paSThxRlUQcFQMFzz4/2lx7FMKENykEiupNoIcNJxiPv
Kkbkm/BQGsrgGgugG6PWtXOB+D+W0hqKcm1ihlZjqb6L5MhBWrATb+FuMe/+DVPjsa9jUq/NUtWH
0rXRIucEOjQL8adzTtF0HP92MhDECOh8glHka9m2ilqCuMeXmITa2q4iAPthfzGbaX5qTTU56V42
P5uzWH1kimkLTBm0hj4WR3oPO09MxW9TOrsklrRAr59YdF6DYp8dh2KdtEtfkVDSOMl/DCRqRxFf
pqmbc2tKVQ0gLMz61a2atcACymGin8CJy6vHmjnyp9ZW+kspsvxhLLrm7zzrPXmxlliTQ+B9NNsa
pkhuRf8MDZTouYducnDOdoIWXBaJc5A/iWba9Qa0gBxMIwVAoXjil9GBLjHixD3ZxZheKq+bD2Lk
3n5T31CZ0pKFFbJJqNfGBAFZ6xhAzCWj3wkrJOJzAwkmYTT6H56NlifIK/q+DGc2i9FT7RCPH1is
6lQq19l79vLUfaxK+LVBa/TrwYJ75RvdERDmFjMuYtPmOAGrUQoLRY9wMhLtMvaGc3FgtYaRFV0w
OXkHBtaWpkL5Y0wC4tcYfb7r2lELO2TZnlIDrcoxrhHvm8xv98PZ3sZTx0BaYqZJSrq5xFOMSxc3
M0RYqZV7Tlf7a4smW9gNUXzwiuUzbo85esVkazhdAWCXn8EfSRtdRXV1LIIIPel3dtIXP3qMdWko
VP2zV2r2e8uB7e85Sv7Xqx+RAQYdMGg+vPXttxwpthlFURmHSoks3jyvKPV3Ata9Mf6HTBEUPSAV
hrOSHL3ZTWBH3tDXTRxWY7leLMzZ39gJxKWsK4/EA3ZuO/pTBp/m77Hftnu/RKjxF/Kp3FiLXowk
Nl6qak1eXxqh1y0lE2m/AIzdPBDsoCRvrCUOSzHGmN+0g9ec0gn7+U6oR1OCnZjDZ8nrZweZEmxT
X2PsQekIMhc619azV4zcaEs5C1803tiGkWL2B6d/b0VyBmkQK5nzW8pwVs6FXhqE+aWpootTr00I
nfFXYhvxG3BDR7SPveUo+lDVkE4z6ra6bmN1HRvHisOuaZSwbzTzRBzq/WRN3M9Z54r/8PZkFcGg
BzoUpIfrT25FzCfqKjMO7YksN4vowNgLjvVYC/2HohYUJqanKokgJfvmoJQNHoajKW2BmnoNRVS1
gVMI633E5fT6bIQz8tvKlpAFpff6qZy1h3JVGjnyxfrqx9GgPKgx/g8J1j2v7/PQXmIx6SID1mKz
VCOE55SrmYfL1HTvDL2wnzB8n57TVZkO7oidQMxYABtASQfgbtpcEUXjFmDrRRbqSY1uQNYjwWQ2
bdn42TjOB1sof/cmFkvGhbTHhX9wg7Q0xsFdHQZjYWapzRdQLc2bLj7UN5H36M0q6FfR1UZY5YaH
B6iJgZRos7CD4HlZUhe7jAY5q2l1MeSDVe47rYYSazYXH5PWea1BGoUQ5D9JYZNnX9v6sjW8ztpL
pyxc7GS6gFp9P0Si+IQAaP9YzWl0cFZ+Z6abx2WySZuY5Sj4tgDomVlEbmhNGmZFS3Jh95FJb9iO
pnCOvOKlp5/4oPSlcxpM0bwDQ1h+7ADgPcelaYqgKhrjH9OaxL/3b7+dV003D18ngBI09La3n1bq
XmsUVRquYlTBJCrQS5LsiMqyc7lzjJhuA6NHZGI7sosWkqgByxJe9QI8FOg+tns6RQn6FmtmX+bJ
sd/YExmNOzvNUSN459uhj0YwoDSiG7xNLWCELEAksjzM8yX9X+ko8XM8NfaTcMuDhtreczIyB3VF
IwFJkk2Y0wdnLHnRIDDK1n6iLskeyQXUEz174zSh1/8cWX16IQkwH+6/x527g/uXuY1GuwUAmtyD
P9KnoUvU2kp5RuaY4ldvWd1pWowRj2Gr6R6GYjpCgO09Kh1n2juSpMW1d71gn6w2vCMQztmgjmfm
vqPfpQJ6XJLjqJg27vtoXGtfR+v6/X94VDhqGlkpcKYt5p1iR6DEwyabiET4yFhPnzt3+b6o83xx
S+/IU2rv9NA2YAqM8KDkEmwedAHyY6Yz8gCjVf49t1Yc0G7GGivp9V+vfzKGbswuKW+hwG/uk7pE
LrBc1TzUp9KGY1Zq/5R9Xvw1akxQDTv3DlBatx8/XTbaMxCraOhzgV0/mmjXthszBetVsWYBzjrV
225cj9Q9bzfwepVNmoGTXVZWOWoErZ5rn8eypLemlf1f88TI4LUbSIgB5caNwouiXL5+IE1ply7J
VwkbTZyPKLV+V9bKfvBArb/Jy/EIr3t7g8lpPYMXqjdAwtvWoTlZWpOpcRm60iijokjt/AyS2lt1
XluUX/At9q1J1m4zdrRcZ5loD/KC2++en+DRG2COD7DyNw7vj+++jrD8UREECkG4uV2ol2b9yZq7
4SkyPOWSo1DzaoFGLHKkaIacvUD52GapY2kyZ3FZUWWadspqoV1WN/EYQJlHUgh7J4fFMGdl8A0E
Qz78Hw/XmXVLf6cpQ8RneubMzCteYN61g59HlneA9dj7GFA7kMUMQtsUTteLgQTr3dibEEQ0Ibwy
Dyp9bJ/FURogr4DrNEA+kczjiF6M7TZfQ4aUIto9qH2JpjPpTdmjn9ujzXh61cPUmL3zsuj5qdb7
5eImEdP+SI/+d/8zuY3d3ALM8QAw0Ki80V1SnSxxK1cvwrEaPd+YqKRKoCCPmNKnQWTOyyOHfgnV
pRgPmrB7x1UqYpNcUXQA4bneZHzjVyeqiQV95i5vrXT5lVv6WPjIjNoBxifT6f6T3vZDQdRhKUIX
mssfcN31emkORjlWWU911p+TtpqDX5VT+TwnvRMgxFz7Q9InB1TRve2VGJTfZnfQljeLVoiTNHkv
ytAzmQp1EekUkggIrhRW9jIMWnbJhCe+aMoQv77/6yAaIHWGUYWS7djr5y1F3TMiQhhWqYckMJSy
e7skeAP1KEWFeWlVgW2ny0GZvMMJ4jJm0s40hCNFP/R6VaV0a3v0EMmkOYtiUukpuRmI3Da+EyLi
/hQDICkfFZRDe791IqyEcORtwSOPUmy1m/QjcJM8RpuPDDgIRmmSoQzgb7sNJIFDqqLlt1qt5jeZ
sz4hq492ld5HB3f27sN7JrM/hBpg3mwh3FYdd5aJr0mYZ/YU1mmR1X6CcEHtk8lyoVpifK6mZP0K
4pwsjIJxfL9Y8XBpzNQL7h/3Hdg1zBFmSTw70wc8R6/fxJL1BW00tKwLJ0FAsV+Lb6P8FbMWiQcX
Q3uybrd4tFAgCStPz86tbR6xSnYCqaxwgCfT5JJ50/Vv0PoIyXKF3wBaYMIQYcSNuaseXv+k+Cex
0G8PV6TrrlchWhZKlFHmxyR/6kuTWNOL6S4eugVtxj6TJyeVb5GIts+KLZIvUZ62E9IrJnXm/d+y
kwYwapZ+Hmw8XIjNps+psmAUHWfhqnX10zDp7kOmFdNTWQERU4zIeKr6MQ9Qehg+z3CVD8LN7WEH
mchAmIEIKQDtnOudWISpNfWInNW6FGChsQQMZkNJ/HFQ2vD+k96G09+kEiYvOEShPCf//M8LOR/q
WeBwG4Dk82DyavWXsc6WMGrm4lHBteWrOdtq/vpTTT8HBQyI0JTs/OP1sn3VajOmDR5+Kb3+0MHt
CTMI6S+Qt6YQb1VC22rrH+FXPCyTW73R5q44+A0375iNteVYjZsTMMhvca8/nlzJuy7vDW0KFk0A
K8sEoFD0AKocvtSoOL7mrtaHpFpET6O+ncsT7df88ZW7z29gTM3okjKEgnbzoicFeIUOtgcJAit+
ypa+ujhmk56SVHHeT0Pu+d5yaKZ6c2P/XpS5LOIHUmZwU/50WtfHY10jZKhUNVonyfAQ1eZw6pbi
qxJH4+X+M962SeR6UmkHWiGoim0KD0N7NJB2nhDWLLwvVW7XT62XdE/1ui6hgRrUQ+/Z0xMJg/NX
O6TRe3xQrYeh94bnalaN703cL9bBy7+50GU/EWAdI3qZt2xBkYSTDLXFVpqWK+65rGrdT+KyD8w2
n33Ly6YgcxAl00dsWO9vx823LVdG/uF3f4ZkfXPyLVw/vQGEQNDnXnxq2qYNoc+nweK0RxjG3YeU
DVrpySPXvP7ICibEJuZ6Y+DYrfIW+UXVh8yrPbRFWp8nz1POrd60vsq09yAn3l2ZJWU9T5a/FZ7x
7LVUvJqHdK0R2l47N9pLCWrsx6Kv1aXS3PY9Jpb/h7Pz2JEbydbwExGgN1syTTlVybbMhhi11PQ+
aJ/+flF3o2QSSZSmZzALoRUZwTDH/KYN8VlXjZ2of2uB5bcFo0A/l7fkctZ6V4vWrhib+GVogyox
jH/7OaV7XZlettfpu7o/SUp5IAhJIe2gZbI6wUgrTGU3waRwi7o4L0MMEDPBWPfTOHbjuTKK5oMz
95hk3t5Fm8MSm5B50Ka/ktNEQ97w2ikboNAWyzk0RvtOLyfMXNMlOXqvRi1F0u5s3Y2virAjOsCg
EYBhrW9M8NckkjYihl3Wptgtt/0BF3nDb6BlwSoYwl+GM0b3YkmH0+3pbnxTaCTo2b4qtcALv/ym
tMi1AQYBOralWt7D+M9eXGPMf2u1pu9s3Y3bkVou7yHsFdkhWh2abG4MQbQ7BISAaNMM2C5hs1F3
T3lvmO/KKmq/3J7b1qdELpfCL/GtBLZezk3XI/RwumbADTM2j1E65/e54aGnoZbtMWlDFAOnpHwr
04tt+4p2oATGDbG+k7mPXQ0Y/wASK55OITJzD2PdRY8wvuO/+HZ0YmHpoDFL82ZVwVFZTpuDOAQt
MqjnJG3Vd+7YFkHi9uH320v5ulYXWYKcFnQym0otrdJ1VVp0FuYOTjQESqr1L72SpaBmeVOsAFKr
F/sIKybtaTa13vYbxQu/e9GQfcxNLxz9NEp7GGhNBg0lNPT5gMhm/t5QdMUKylGNnQeRd453UPLQ
/OYRkr9Lyzz60aD5jwOgoMvgz5SB3wwmox5LEMqJg+/JQ7W6zrSsq9V48LhK+9R86g3RnTtvyI6d
5nWPwML3uvavFhWrNZSSynJTyJO+xlra2hwtRkPI2YKmcLEGwTv+N0Wz3PLTPByjh0WM2XeHlVzu
hrIoig9pM+fjgeIpopq9Eybv3SEsPN/SS6Q9KMGK+euUTxM6FhZSxv7SL8OnfNDGnah54+SCI5Ec
Ss4vN/FqpWjD5nYcKlNAwgbnHCe66FfbWw3OlIkXRz5aHomzkyhcZUZ8HfY1NXpyRWJ2+Zv+CCI1
/MbasdOwTKvn+kPkeT+FXuk723prEKxcqchLBQFqLZeDFN2SaKLTCRnivPfj0rQhw5TZ8fbh2biH
qHqCbwPJAKhpDTRb6tpNVKEQi2rDcscnHe7NRUj1gGi+Wwo0zLPY83aelI2L3aCBQzlQuvWSDlxO
LTVn4RULcVjWtuV/w7zEyylUHIN+AwpwO0Hf1gwB0aFtwz4h+l1VcdRh6Yw0IuKv6wTbtGI26w8C
4bmvLdKP6F6k7cltI/vD7XXdeDWpJ4Npp6GMYuga7ZV2ozZW0EmCqVKFCKLSTj6kM/KPA+a8SJzl
VvakmlnyLhejsvNNt5YXFB/wRQi9VPhW2xO0XqKVHpeH7Aoe+3ZWozM9j26RhEBl3HlUtvYpG1Sy
7MHxX9EzStWbwCzFU+CUpf2db67rvpraexXHrUlJ51mYMcB7YWdf7pnF85rWoh8f4IY3Y7Zcd4/D
VBsPiG0g6Xj7422NJWXfHXq81DbXTfqJ11mde2DOPTWugxVPhDudprZPadZ2f3EWpLo8DxexjrOW
7iiRjATXiAFBq6EeHrI9gplO78OsaunOSdj4UqRjXNp0byX2cnXs+nEZ0SHlJBgqAuRdbYaPWdnW
O/th40KmgIgjCHw6CbuTv+KPy9EwS2EU88jua2I6GWOtOXQPLVH41hBXzcOc2/ZO8H9du8OpDzww
ESoKhtTCV48ApZOGJ8kd0FmrE+XI6VZ/Q5ky36HjNP+Hlx/4Ci3talAW3lSohyyJirPaKJ0OG65C
bOrN+0dmvxBN5M1KYHm5BHERAbQqU65uyih+Os0O2IC+Oo/ooexMfWOrgtzi5SPpojC+JiWn46Sn
1DkGLH0r+2x1wv7SN6kBVS7Ld4bauNIsqnQmnU0OO5CLy1nZlN36tseSCAi/efL64pfQrPFZcfTp
xVoy9c5t8C1AY9d4/+blpEMtBUOwFJRyHpcDJ4JlDA3maFlz/BzltUE4kYx17quFMe+IbGwtKPmM
VJTn0UCZ8HKw3oGW3M9ILZROl33JUsjPqmJYT8B00/vb89o4KVLXjqCVsgz4tNVQZmPZtYohARxN
ZXyeO00/vaJHO3b4wWjHPVzaxkvIeI5sWCEMCxr0cmqZp3derVlo3Jb9cIqokPnK0Hyxtdi4c3Jv
ui/VXd8tefJWcSXXGt+OcAn/uTXw1FZUBEyToQ9my8wKP6JH2Pnm7NnPEZoetV8ZQ/E159+1/ahu
qs+6m1V7vo0bn5RqG9ARTgqkTkdu7D9upN4LNah7rHNkZcW/salkH2fVm9/Zrkj2AvetNaboRY+T
3iryT6s1tlvLTSIzJq/DwPy+NybrCEVqeJfiyn2QYnMAuvM9vfCtRf5z0NVGElqqLZFNAlTbJY5h
izPf50sEyzjOHFzL0+RRsctfBcmvVHv7ixeMRij9VjrXCNNcpbKZanWxHB1xH/NQjVp9gm6v4BRb
dqfbJ2brS8L6oCtB1szTsvqSrRlF1JJY3Ske5jutJO/KYaEcRGprO0O9EmjWO1eqadGzhiNwFXDg
+VO2AvXBwBns7ri0dfq4KHr62Gpx9qNy0C7wvbRpPja9Hlhpf9fXhd34hdkmcBhy6yyDdyLoxf6F
E8KSknP31v/iHk3V22siP+76d0LFk4wjyee0V2+fOy26DYwb7bu5VH45UzzpPq7Azceuhv6N9oj2
6faAGx8BtgRXFh+CpVmHEWDGS5GlHCeYaVhVunn3rqCmfHLaaPn6F0PBbZLQJFoyawMDY6Te1w5q
j2J1q3w0ygwcVDYX3FvNYOwkkhvPG48LyH1WkQBpnXLTLmiK0pr7oHHRn1YMGo4d5/xzX6YKiphl
fVcDpvTbCYO+27PciMsYmahMqvBQv1zFZfrcUfC2pj7IDVu5w/7UDjwIBDv75LqnCCiCmoKEe3iS
9Suvrj+uwaYm01hMNrRS6MWD3WbvHacZj6MbKUczUsKP4+Cl/qTCd4pqE6lHp9zzbtrcOtKjSqpr
ygrq5U/wZsPsWAheA5VTa0aueVBcUlxwg/Ph9qJuDiVr/EhqQOBeW2F1kQpNKnXZpd7s3uEmkKHh
mWknbpU3gxPkwtKmh0UkBbTXSBpXjfJ4oSkYeLUTHpOBcpGI9egcxaIPBPkz0uLVHpXmmpf5OirA
aMQNpcPkatcssa0WcWn0wYCW+mkpnOyI7ODy7KJGd0fz2JlPdWU2p8xNDewVq7wCjBsOT6GajydD
T8fzoIwo8zlRHx9zcByHEnTBnrDsxnsoA3PZceL/OFiXX7xp3SiNco1T1UXDS5/MKc9E5T3AC0w/
IcToHWw6jXe3v/3Ge0iXj4SKCI7ztEaLmOgkAKVim7X9NNzDN2m/Z+kyv1OXJT0PfZFZvh724VPa
IiOgxL2+5yO+NWtOmUStG9Q51+/UlArKOjFRj6FM7jnv3OmxjcjxIjPpD42C18aiK/kOJmfrGpH7
AKUCalLsxculToTe6RXl+WCwKvddhF+J30fjnlvI1rmi5061SN4k1CcvR5lMvUY4nMvKbJruqNVl
+W9TdL/DtBE7ieS1mJZEcZFt0PGQCi1rAEIfsmcg5vVB3YWuj7ik8lKX4ptti/JZV6KS3qWpH9RI
mdF6LcHsq1WHK3xjPpVZEX+/vac25y0xgrJQRv9lFXpUwxgPmS6fBysUJ0MoP1GdHT7TAKl2ehEb
m4cnyEJpg0orIOTVkSm7TCc2D0WQeZUa+V3ZK/elnnamj4b58pK0lfEBk4s9MNnGBCWKnhogHjeI
4awmuKReP1RL0wcT5bkfWti4/mQJ+2Uqpl32+9YU0ZQHsUq9GdGCVcwSI+sfcg+T+fSqearrePqC
mAmFCX20e0lydQ5OU3ahP4pOYHyF8uEpS5zmHvx5efbMap58t0xT8ziYvXfvJXSgDpFSKcfRaqa/
2PLA66DNSWw9mbuczR8PZ51rbZ2MHmbIMUXY3IuTQ56G6ZM9tHvcqK2PYHJfUOV6bdLLP/9jqEmZ
q15pahamgTSXTHX4M+7r5NF2Kmdnm21cFzLHlREBm/pKfqtNEqWIGI6uCSvmdXZx1EKhf759bDai
U6AOUmEYMDvwPfnnf0yomUecMXuMpIWqz4j9joX3lAOb/15Pwn1Olaz97/aAWytI8iUZZgRNMIsv
BzRnqx3nyuD0oAt3Z5ris6YoeN0k3Z4U2+bUqBDC58HemSLLaqQ4r5tmZCT01QgOIa8FSRSiV5Sr
032flvHOq7ZV5ZLRoYyDqRjg7HA54Bybke40rCUdlhDAoxp/nVCwfDDMAeeGFmjNEWcH9ZvaW8ZT
1ofKs8LrezdkTa++vcJF7E+wKulFpGOrz9o1Yzvg6Yi24dg2L3lYGIcGJ/vYt/t0z89464u6YLOJ
zeFkIMh/OW1A8wYpLetcF1FcBGgPWA9dhXCibyjZ9PH29tm6magRULMHtALefVXkmpQ2VxaaV0GF
ENT3JOuzbw2glA8VnC1xGO1lLn2dLtzO67J1GD0NBXhZNoCBufq0ptPxN1umCIopxEdWZOFJ6Sv1
dHtyG3GRNGUD+sL06A6szoaR9I6dtIySemI8hGOq+tD5ICLPhRVAMM2eQpEnT2OFO3VoDXt1mO3h
aUyQvdNmXEf/SjQpIdJe3AUFzOhysmpIb7NxNBYh7hdHLA/CMsTZmzyFPq0Z7pyf608LqJNTQ6AO
yO5KyKQdpyYVJnCCTFuW79OQu8cQtb70UE0eleEidEbFHypH3bkCr/cv2Q7/pRxMVAae93L/lq5d
VWUcjwEmO5Ro5kJ939ntS2txVG9/39eI6LIWQMOQU0mCBZKQSt/lULOST0baUR/Bsra1jiMqFu+1
BLtVP57b7Lva2vo51B3lx7Sk5QttTP3BS9L4UdbAv9XaoDwhfet+KtVwT2pva/FpPSA/Sjom62OX
vwwMSWlkTthTKglh+3Qqhkstds8VDlRdjEGka/lJt+whvq63HIeZ0qqE2nGDrA1oBebWjonnV+B5
WdH41eLOgNQ7u/sO5lCzA2QW0rMx1MOPeEEr85QZC2ZUt7/K9TvBb0BuigIZt+VVg2wputqBDTcE
cTU0507Nh+ckEvU/Oo3rz/Rp3izjIYuc/HvQ88DdQcG/XOrFiSvdTSjzjgVlJwyOskPc4mwGssXe
OVIbW5sZge8A9cVuWyN0etSSnTbn7855joMmHiLwLK6NVFO5R5DZHApxNHj35HZU6C9npaSitBuT
UpDqxc+VKx2VCk8rH22937Uj3ByLawo8EHrEhC6XY+mDk0dlTWpNpURrHydrrL27KsPUXvXK+Z83
bw+YuZJRCgiafu3qZMSxl6iDx2B1gwdCGJvPqbGEySEeneKgzWO2R0G+fmtQ06OcRZCJTyePweXs
eAUSAzNiCpsAOJ5hOYLwrrkJbk9r48DLDS/1BOhqAs64HMVsM8USE+nEjCjwdIhddC/8Om6yu3ly
vM+J3erHtA6rvXb/5uxsMA3EJ8TsV8X+SLdnjKy5aELFHQMvqZIzGA51D2a5tUe4YinZcamBd5S/
44/AVu2h41A5psBjtKBoO0C8BbIfQULp7XB7KTeHkn8bmp4y/lsNldV5mI50pQKjVqOAKEl7KIbh
X7Mv3Z0a6EaNEK06uiQk3Jw0AvbLWSnoQ8giIpeF2zVBa3bVr6pc3EPemNl9tSj2kynMj9Ewaj/T
JFm+4oy0R8bb+oAEKZwJVC+4n1ezRRXbEh5KfUEMiyqI7GU5odSd7qzpxsNAi48OgoP2Go2p1RHH
Ea2o2rwAwTnHC8/AGN4P1lwcjcrt34nG6zDrE9RhUe0+N4a35zC09UlBjtIaBoNOeXsV7xl1a8TW
QLOmX5L0NClZc0AXgNaqPYnj23cPwE1A8zL24Am6/KRdPCluUVaYUJepFXTNnB4GC7u/yWzeTCnk
byf6oA8EDZ37bPXpIkHnuVEB/aG63v1Uh67+4sVpcR8DDdvZqRsLyO6A9GZi6wJdaXW9FLMwS2Wp
6bORhRzMIm6OyuSMfjF23tvfb1TWbIJz1Ee501ZbZVTDAXkUqonqwguQ6GJAX1vq37rU26KgzjCR
uf3JNipfkvaDWgmCawAb13iGtrDyQZXvaplia+YX+VJZ73tlHLVj1U3Nv7YwEwF4vC8taH+p86Ep
HA16ZRc6L1OGbcgxskut/9/Oz9o4moBVYeB5khdPs+JyK6WTFSm2y+2Ql1NzUkY7a069GHFl49Ko
f9sWcJIAAmKs/9PFo/0uw5KpD9I8Lp/NFIeDp8mKHZqDeaF+EsaU1TvhyMahlnUTROHpcRCPrE4V
QjmTpSYp1RPA0AebAlGALrx59JrsJWlwWeSZ0u6GuekpgBvmToNla0vquollE5VfA4jt5epUjkVG
bjPhOsZ7Fhy68phE2k+1t7WdSu/WSIZEugC3glLgrc5Z6uWR0pCksfewi68qyp6gbuLAWqZx557c
eMZlssiySu4ugIjLSRlEWzFCTwSTcTM/1m00E8a2LtCLxIjOjT7jvN1QRb+90+TfuspjcN8xeVx5
8MgZVjGRQ1G1g+A2oEaWjMGoT/l326rKHUDLxnZhFEdiArkYIWhczg17Ii0dTAAtGga5h2IR+mPc
Zcb/vDR1Toow4xOiVfYh8SLdr9TO/Hh7kq8YwPUsNY+bBTSGrMOtNkwyeGYOqX4IxIAD9p0eQsgJ
jDkMZ4h2WhwGYQMx5uj0tWIew7gSk4/rRPc7hdkL37ZXfzRl3JwrPIhOQxjG9yPKr186JUvsY5SN
ZncyxlhX/CSPO+pDI9foMak6uz7NVMPgEVr5mD84llIecyPyqp35XWejhBAS4y7LDZRT1uWGDLcv
YRMZYWPm/ZPUw9kLbdnAlemop3h0pgpMouYZOlIBEkuTVx16+d+KxP5QCvTvLPHh9pJf7Wa5o1BV
e+X5E0ytXo3UGrKEliGlpGi2HgVqUJmvNq76GFF3OjnChUpNwLensSE/5MWHfh2WFhjRDMX1tTRo
7eBDlvNwBNHseeTmXncyO4CuSzg7AEKzbuf9uLofXg8OYBLGAiaxPrQFZasaLXMK1o3jnetmGO/y
sC8C4erTTpi/NRR0NSkg4hJzr8EfJLcpwHSaFdK6+SAssyWZ6Ge8p7U91LW8vderCBSAvh4JoASB
Xh7XvtStLikG6FpuG1ZQtYT5vyLTwq+QMrsDXpmoKqbp9NzPi7kTbWwOjfqphLgARVi3zg1rrFLV
HPmAix2je6ubvlunw9mdxuhpktLVRdPmfjfVb/Yj4lNCsOd/VH2Z9+qOypQOk5MOBHEKcc4Xub6g
DW6PxzBv96Sdt3apDjIUfiYKQnDPL9c3M1ortbxZ4HrZ5T6FxPkweUhwFpaVH5bB1nf6e5vjUdK1
GY0gfN1RoxLJR6YNEKiqoh6LFGx7Y5oY4bhYbdLk26Pzb45HRshawhHhPrqcHxFXOo1LIi3es/Gj
6BvvACuyum/tCIBJO+85gVx36Pl2hgMqB2QO+cx6QXWlaiiHF0RAAnWNk6pgSnOKFThNgdE71kuR
2oV7MDyn593xlOilUk0xvlfjfmH903gc/bIzStd3s97FAqGEqskf6p/g31tvzkjkj0Xs/tXUl3x4
tTrknpOGTgV9E577oze56XOYkDWT2Obfbt/C11kmYwEcIkFH3ZtEc3WSozEpi6VW6JwoqvKNM1t/
y8zFvHP6Wfsp2hIGrFa0dL24BD6airv81tS2d3fita39QFLNbqD8gmjOKtcNZ3gIKbLpgZqHyyGL
k/mdKXT7qxomybfaVfN/bk97azz8WUAnSw8hVLQu9x/SjTlktpbyd2/0L1OYCbTul6HD9SZMs4NI
6j0YwlUYxTpzYUEWNKi4Uuq8HLGJslpz2oYbs6uUz9AgtQ9xHO5EUVvTQtkUjCdfVDatLwfBr2VZ
RqcWwejN9kPXFJ/SDgialSkkANOg391exa0H58/h5M/5o+6iaeBJVbcSAcr9xSFOdC+IkXU9dF1q
H28PtTkzCh4SrWTQvVxFC25fDE5BAzpQ3HZ+oiapfqgIx7/VxHOVr8xcwf7bR6QaIBUouBCBy1xO
Tg09OySPF4HrNuOd54rOp0Zh+2Vk2UcdWOHOEbimzrFDEFck8gMzQoa7miJ8NsuaDN7UeJiM+GiJ
zvigU9OxT3S520/KWIsU67RmSo6YMs/JkQgncnyrLcUXTOtmx0d3QsuDmAa8dc/1AWO+1PUh9qu8
tg0/UXPtfRp3AKGsXM/uU7zeTH8wivTXaOIh7A9IV+o7321ri1An4w5Dz1+KsV+uYseHsSuLVfSc
BdtoyrknYWTq2aPdvJOobG0RaraUclRUFqlGXA7luGXtlBYtrXLK5mM7FNZPCmRZMNqWggqwvpfh
bk1NEnvobHOPkAFejheri5Fo4cJ4OsXNUumNQCATcjbNcG8vbg2F8ArgORTw4DivhtKi3KToSIvX
ycMEfeaxeUrnGSJMVyY7+exGeEVRgVwSUjOg0nUnfbAUezDnuA96DM5/h6jZV35tzkNgq0rzAPay
OI61Wh1Gq2+inSO3MU1ydgDxBt0Szt7qjmw7N0uquqRmoBe1bzeWuMuASfqONman26d7cyiJEgQX
TjNq7fHiaHNrNCXBRpJE/w2iMk563Q+0o8Z0ZyT5bVahMixmXGvofCGLuS4v1lkMHVvlgY1KpTqm
kvlvWvWeKcDWfCzuDcqovGZXaQb3rwczm/kIC+1SP27a8Vsj9HEg16zzn29fPJ4x+ragzgBHrb7T
7HWqhWVcH6BxlwRKP3YPOf4Iz4h7a19uDyX/qqvVk+xE7hD4CGua9IRlop3mlFc0D5tIXa+8s7EM
/SnLRitAf1qjND2+ucoopYkpMRKPUJEglbo82Uj4tkvdMyjYlvCp5xlA+HbUT3MIz3QAeLaTuG1N
kpSNXIa9L/Oay/H0GJKLg8xU0NuiOY5mP37EDdy8Yzs5JTyqtrpP0N/dSaQ27kupzs2dwgMnm5OX
oy6T2VkU4nhvmtY55uXo3nsIz2DxjKIeQNThePtTbm1ROic0oXi+KQuudk2WJlGFrHQXVP1SHjOn
V+8qZfwXIPdeQ2FjPWFs03DFxYga4JrwLrsMonOUjncOVHMc1vrXzMwRf69UFaqAo7YKlp9CN3/c
nuHG3Sm1byV/iNFptV2uKJdp2LQyxptaYzq4qWL52pRX76rCXKR5gOGnlRXTwCmanfztWuIFtVPS
UvkMUeK5cjRoMcfx2h6DU7sV1ccMCnRDxWEYX8RABRoXFCNwUrU4pb2oDvrSig+dNyJ2j370v/Ws
tsdISau/qLVwJfGz0ASQz8lqPWpjMnqrImEG/jIeFavR7yPDCP3SE/O9HVnq+fb6X6Oy5Cp4/EMQ
BUlhHSUarRtTc6Y2oCmU6YNOqQiQMr1I3Dtl6JeP2lx25qlPveiB+mylHUYlG9LArOf2v8EdiB1u
/6CNLc/v4VSjXitDBPnnfwbITeJGusrviaee8LEuLZxf9e+UKv4iPpaaAbTIpbksmIPLkQzQ3NRa
UgoGiFbE56Uhu/RnxxBAOq0ifk49I9+DvW9cIHQlKRpAjCc+XjevHa2wakhyXQBRtjkNPd5Ds9Re
LnioPi45wmi3V3NzPN5Q2Yjh2V6THhHetKPZ1bvAmSr7hxBTHQgl12l4RPQUpuLNSvzsJilySDka
cZArFK4r4qbPhdUh8WKGvjl2amBQ6znrQvmbobjMPXxYJHNh/cwpi5PHVqN1MJMMWqBpk7ybZu+X
6Y3Rx7cvIuExgvE8ctS55SL/sSX1cMnHFnt0RAbs+M7qEG7EjfqbYne4SglygdvDbZ0ALkLJSQeY
CY7jcrgE3ca5I68Ipsjqfdg1XmBWifDtcbc8txFo8akkwoEASCpUXg7Vt54FnzmmoOyaHXbPiXaH
unu7c9NubUIJtgTRBXqKF+ZylHpJ8MTT6PjppW68NAr2JTqAMt+pK9Wnq1vuxOObdxrxI1hwMP6S
m3o5oJdYXZq7nDLILCV3CEXBpBLeUWm15LBkY3+ahascoLyVUmPF9nu96M5R65g7v2Rr5pKShWQb
TWVwe5c/RLgtbAmd91tzyyxoFrzJ9dpp/Ymu1KFpUMe+vXW2vif2Fxw9FhrXs9X3TGj0iiThezZ5
pJ2yyLGC1vPs97dH2dqgEo6GKSCaFAR9l7NKyC00V2QiaPE/P1IO+1W7UfOxBuWxs35b0YFshmIl
Ki0P17hSyortaBjEWzb600GCuf33cGyrJ8odBcWnZHn0MsRkiB2iT7fnuLmSHHquTonaWvdi7SlD
XFhQp4mHQvtaVkkNlgMezO1R5PdYheqkwpLiQ/6B1MYqnhQDKCe7pkQDm0C5o/effE+MskYecpyO
xtihCIDg051aDGqgTX2yE3xtfkiJtfv/4dc68W09JnbhMcnCqG0635P1HvGGNoDmltzdnunml7Rp
tRCqI1T1KuDzxx2q6bGiawo7syV3OFRapJ7Zo2hVuinBTbgYAd229iTcZY+Hs3kGmSNxtLQTXqet
Spr0C/PHG1yJUgBqs3owY9UKYiK8YG6g4f/FTOVo4Anl/b3KTFKrkbwsxquKOH/24iI8z4OkfrpF
PmXHsDOVj+nSi4+L5lY7T8crhGG9oQjkAGxSsAcGJb/4H8tsCwFowY0oL9Jqme/Hxhg09OqW7B+Q
D6p+TwbqILimK/H7Me1jm3c6z475EIdISeAJZAcibVQPogNgSD/MvK7yp2lSR79rHF05zmanfnXT
YWzxZR8Mc2fttjakTQ1S4hYREV+TeJRZN7oUg9EA9f7+SESuxf6kLgib1ejiv5mtQrDy52ir23Ku
Uq1Mdbknkd86TXmm0mZOiuQhWRxzrx61tQ1J/1GewGIRa6nVIziCe+tGj2qDLpolIAsr7lT0UQM3
n6uT19XxziW9dbXwRWHG8LjzGK52QrQUaTErNG0BSCuPBhqRqm/a86zC5pyHOmhQwRsPvdbH/6S5
5f47zSac1ttHYesShWInq89A5mHZX+7GLIljxc5aCmN5rD4udWt9su1ij796DUTgO5LGSQAvZCw4
75fD6Hy9NOxcSA9VvGTnBP/TX1E7ooKvsPOR/bXDz0WJTxLay3lxSLQ8/u2EbpPQLMLokgphRBtl
nKbinVIaoTignzvM/qgYS++7bbH8qPtaFIFrFLXjp50SoipmW1Ps64pW1M9Jp2swyfOmzA+jK5o3
I3PYG/RQqXVQOkInfRUQOk2dtYVkRk59Yb8MblhD1VWzkxDqznu7cf541iVPjKYtlCf5Qf+4Ppql
wW+npqqSNZbpI2hh3RFihb6egoq+vTeuBQok0hP3T74ZNbErMjVqogQyLpm/F6ZpGTh1DXt3QR7l
R5Lqygeaq6njRynyq/fwhXrrk6grmz1sRWPhJ5aNqcEyp9o7lyJY66dq3SdPbdeOH7qZpTzVEY7Q
O7npRpFERgSAnGXbDZ7C5fIsoILnLqXQa4IZOCWzVR9dRS8De9G7X3MV14lfF5Vt7dyKW/EsyghU
82QPX8I/LsetndxukphUuzVy81npRutAfyMu/IqyCDRhRKFh9o9DFrgZlPhhVjzfbt3qyBHfMwfZ
2CIkkzqlGgpv0h768reAbxeLs3hNgCyE8TOJB/2oNS54126Ys723dGPBYYcD2OPthri4hhi5CiUH
zR14S8OmfHIzYQRDN0QnUj5kLnO9+IGXeb/zlTdmyKDUuLlPiADXjVUsntB2aRcgtGODPHnf6/dm
r6rYe4u/aPVIB2UqATzXFO/lo/HneUPdTe/ctgs6cyiObk0Ldcgn/Yg26l5dZWsp5akGkgwA5Qrc
urjuZBU5Wd6gIwgB7iUPOkhLZ7sGIlyjNfjomPFe7LW1lHIJyRbIn6E0Xs5vGV070jElQwey0QIz
TcXJFA5YgKQTOwHm5lAEePyH1+CKD5qPamINSdkFcaHH58grjbPw6vFQ9uUevG8LAEBXFX4KdBiI
CGuYeZKoFZ1/Sg9lwknLoAkH9H/i46TPmNjk6EpafYXBdFJPB8+jQ66OWbeTOrxKWq5CPaoewO9e
xcrAi16urenUaj0gwhpIvfXmVPFZP1OoiL4sbe0g8J+53JN1puTRndsNcBsnta5rvxAid7mxnOjR
0SZ6fZT67PuxbAnLW7S+vty+5jfCHhzJCURfe/lUWS9/5RA3FbIgehu4KCnTz4mXo9EbX7pWyx9C
z4p2CvQbuwCWHIYmVPaICdbQ0kqdAa3Y1J9A5+Q4eocVLMsweqrrRd17wOQCrz6ApMUhBCJp4FjK
X06NYG8IjYkqQ91MoX00Zqc/0OQ2EPoamvJuKrFj97UwxNDamJVzih9y4duKpZzevMTQ5mSMAOsB
043VRqip3zjJRHlFHWYMiXG4P8R6Mh8tr28fq7KJ/rk93uYag5eTFByVtsTq0qpVEoRpISk3vN4G
UoYFIGUO8TBQEnhzPEIu4xncWyg2cH+sguZqmjVd2AYmRlHu3WEqgs+XFqunohF7BsfXs5JDMYjU
F6RWs9qoHebwWDfbbdCr5XSyYAf76hD2pzzc5YJdnwlK7YBA6DrykgJVu9w4c+NkZlhFsp64oGRu
DvE9TfD4uNh649MWaO5vf7DXUujlTmUBpYgoQZNs8si5//HMIL7qVHTImBvFfCMoB9eqToNCKu4P
nJGXtDSBX2NvmxHAWMJ8rDLTwzvAdKMOifmR1MEYcdDwQ6cssiNKUcZDWoTDr9Qt9FMYJiI7tNOk
PbF2OBnW6DG/j1DwiI+3J7Jx8VKl5PECV01rn/z6ciJhpcy2miltkJnm+JsCfnFfoXN3XxZwznxH
EeKYTYp3brDxvffcUP1Kub2Ndk7+1veTriKS68xWWbPHEzSdsibOuGQUWz8qkaOc1K63zkOo6/jZ
7xoubMR/yExQ1wPUCOGHoOty2l4bG4YibzV8xK135TRSTTBEqtzVOWaVeXqKbXN8yrj5AhFNzkGw
bzVrV/7oOoTgZyC8pwM3Z+5r/oQ5457aC55YIzJHzGWc/jzl8YBYdUfkTuXxLjPTvTL/xmITbQLF
pgBI32QtC1OTGE15Z7WB17qwfpxqfgqNpHsevSzroX4PqAvf3mXXpSrEGsFXQqHlyFwFLaOjllUo
ndOaXAEL0KhzkI86suYNfa9EUSx86kb14Ax68/n2yDJ2Xp1TqU2DqQm9E42w8PI7Uw6c6rGmADfH
kxnUZZW+c5d9IYbNYeBU8Q9pBaIwl8M0fZct4eS1gWo2yEqE9lzdu908+yLUs84XCKPFRwVpw2M0
U3ZNEyX9PBaJdlC9LP4g3CGvTm0Yx6clNtydu2rrc8PHleVyQKe0dy5/m9KhU6knnK0lrfTPhgn9
pR2d7OREoFwOWkiN73B70bd2tVR4ghyC4hLeipcjNqGtUiVjREUV5bGITTOIheu8CC9Df07h+bao
ju0MujXNPwddpfRWUy2Frca02/vMpjmRNgdPIXIw7VB/GcLpzepwrKgMw2h1SvPRdWKvqmM6RhnO
EvbszfeAy1q/CVvliEnR4vfONB4pWppnrJ/3HMCvZkofAvoNVSBqocTmq5nWiTPbNPjhwiiJ092Z
ZhshgiEtMBD3y9XsXC5TtGffInfwxUEiLyUgIomDJQn8a1VXD5c4zWe6Z0EPu7o4673xf5x9R5Od
yNbtLyICTzIFjiurMqqSekLIQkJCOkj36791enS7pWjFe9N7q8XBZObeay+j7wrVJ7drmfR/coX7
ZTldLwYJzNXdA9jr34X6/5yuXs+bSDlHBzyE9HHZXXqs5Vq9/vdn+suuhKtADA8DnyuC/utoJ4aC
CQUdCDbWjE9UYEAAqqUAgl2FBnUEBJJAMDvN/Z8kyb8SJXBp7INA8NCiFjCj++cKuRpJch4BIvOK
JF/2lI8/UNWWHkaooAagFMuugdMZ/Y7o7vAGz6OhbgYn6od+UoU/CIawTFDBe/X834/kl5V7/V04
EQAugraEZ//P31WRJXHRBk8rNW111krRJ8fKGtoNBjWb0qIAFJIgJeG/L/ub9w1vZMwyoSFAG/jv
aqq6Mp/rK9W8XPr5fV3JmAArzP9If/7N7QH3uA6dgZyCpHZdWf/zXaH6lAofA67j4unE8pHMTUIc
zVorPfkI3BhNXRTt5ut/399vvrTrRDiF/gZ5ZpAU/vO6MwwHIVPBdcOAIe2q1XYklOcNH5NwqENS
I+uK5A0wyT9RzH99sjDtRdsGlOJagf97UCwdKFA4e+B0O1X7fdJH/kXSTf8B3/l1R0LxiEof/BoU
FL9Uw/s4edw4unc9DXU7aZOfkY73JYTNnEcHnPe/H+evrxFsMXwsIHHB5xps/X8+TiSE1nuWY5xP
oWNmLYJ19HFOt+E8ZUX/3Bc2vVHRJP5fG+ErRw1oyN9RgPhO/3WOLsKgMy3A5wrwYzsOfHEdXzLa
0tmJP6yHXzdbXAo70pWzhD7439TGLTfFRAl4NDtsvr+O3PXf3cSSxwnw7/v/x7O8qi/+hiBRK/3z
WUbJaPGoMbAsYKJdfVzSYRgP5UDRrKzxbCsQ/xg9IY9n/VOk4W9vEgXodZYC9/l/T/V8lEkF+BeL
MZb9SZT5fEuWpTplAGf/8MH8uv7QGILvhzUPhiEK/n/eJFzTiihKAexA1U9OIofo71SrYE5ZJsmP
aog5abwvqvt8Hcs/TIR/7bDw3UCkdv1QY4wA/k2KQiWCjPsIa25QKp2bhcTbjLnRLuHwP4jwTvPS
LschGPVakDX8rEFWgYEw213y8t/v+jebAUDRK2yI2uG61f7zMUT9OFvXY446L3pBLA6EpW3CVpL9
4XH/7jrwE4H879pl/BLLPiRgkoKXjW8qX9TtkEby6FP6J+vn3206/3uV66/4n80cCP5kBHxzQMTa
Zyh2kXBLdA86ON/EdoTHt/nx34/vVxH+lfkO5sLfwDKmOtk/r8gBAEYrTDVbjKDTV2Rg5mPXs7R6
WDFk/2ywB98AsElgmUtsdoHtyHbH6ow+L/263FRjBhHdf/+i3z4CuB0guQGtDXbEf/0gGDnQ+Urm
4DPTb2XE2Y2fq+SzJEvVEURG/wny/t2aRQ10harAb4LzyD8vWOzborYAYKyfI3q2mGZ3vfDz4Wqr
9Ie25beXuoKOIKlgd/plMrRVwZYEFDEJXdgxVCu7gGiwdVNii/N/P8bfbQ8YdkJ2CFwMGPS/1kW5
RPu0DUQDqKpY1RVk2n9sY79vcJXOr3axSEuOFY2PEFtMp/++9m9u828lJ/YINGng7P7ziYargmKF
x0dr4FZ5v3sZPw22gnIUwpnjf18K3rq/WZnArVAKoPhEe/ZvYDPXyMSQCpz5CpFN6jZyM0FQssTM
FkkwGX9WY4TbHMoxDSeV7PsrJPAOKDZR0dbkYzXTYwIq7Us0l9EX713/wlXflw28CZak83EvbaeJ
TOoGaZren3xSDKajrKLxSeyF+C5VloujUvv2rVxX5xoVVDk22lD95GOI01paivw7kW7+nmxu4mdk
AeWskVq4D4iV2XkDJO1apE8Z+4aaPnlbiVIlZgSCfLK6MvrkA58+XXN0OdjGuS6hXO3nZ5pnqFtV
ilwqxMzrcWogF47v9WRqcQbkClEVSk6wMKY4qO/GqJI9sBJAFNik6M5RtSLZq0bIdd85RlV5Qi4n
3FMyJNUexzoQeu7rvkZvT9bKdPC2XMfWc6/ZAXOUNXQRT6g7wiCEnWvBLGA1EZGsWRYvhydlBv4J
dNnhy6rW/ROyOAsOssYiNGSfcN/rchOKe0TRIj4Tal/zAGwoibqo33fXRnXqktt+WkTeYJOYvq3F
Nkb3pBqTZ/DJJMK3aNW/JEqg0NxhsQRHypGBfK7jtZqeDUJgpgMxoPM1rFj9O2QAI23SdNs9/kRO
b8EFk6EjgjNrAd8RIGVm1PdriJDuEZIVv2kvkt5d1VX0R71WA6LToN0f2tzNTj+KDXJAOIDBQes4
wDgLWGNE04cI2S/0Bg5v6wOtqh53OtbzzVBES3FcCD7/FgdU/ombafxiIYT9BAJijRRzOPvHmAdM
/rTgQM0ONCkwG2Bugotcnw/ogtk6YU6wIo7wPo9zbw8DryTMIWni1mYYFTJWQar1y2kTGdK61qF/
N0tIClANYI7TKZtM+bHaec0gzFnFfA9bggSkh8WMNzKJQVzDXSTHYSvG/CbKHSBuEITyudHZMoqG
GNiwnAtTxVG37TpFriqwoJto7MkPWCQh5UqMQIvwQLfaXiArmRCKM8TVl9zWsjiWPeQ/DUNqEmnS
BNbYz7tbZ3+iNXPksvoimTq4VfLilPU9/rEocv7G5rSIYBgx8SeSSv6ITGSxNSxW+m7qx+zZWhrD
X31f7F9liVF/m1owgU9I42IzCHlbWdwkpO8zUJPQYiKaHjT+Y9AkJAjpKTRYbJTgNlllHLvEJexU
b1Frr1lTIUHkuYiGCH6R8bDxI/NKwuxkl/23vaz8fM5lv33jfbq+uwJRDWC72xzAGPKG+dEPPvk5
TuV052NHsRWVozRN7ioFPX015FWzSlW/6CHC58q9BJaGZzyfHb5FCC7LnT31g4CltUNLcOPgGFyd
kBiMTnLl6fpTT5hvgA5uNvgPIHB2bqJd6ktVsaxoFArv9cgARwGvGdmyny2r+q4GPT8/zCPp0wu4
CXy+LgrzDTBxtjcWeN1zjWgN0hm12MtQEPtRmQisW5/P/efS4VPpViS5qosZ3PgD7bb/XOSylJ1Z
MouT0hcOlv5403EnSB0tLSN7/byVxq6HdBjn4RKNwTpYYkbwMUpXIYdDRmycdFmxx6EBHyOPz3OG
IfdhU3MvG84hi26th/X2QSVrhCTOEAekB/diIJ2O+Ro3ah0nsONjvk8P47jD613T3ZvOz+tizrSf
XH9br9yqGxpD7d+MFXIR22Fzxlw4iRjSoTYNRM87OFacI++EbKoxjtxfIx0ce0WHm39PiB0RMiJG
xe/BYEgBpc+Bq/Ck8XPsgWQegBh8591yl8isciekmA/kFg8fBvWlB/M8amvJpu3RE5fR2z5Epj9I
GMXx72VmyuXTMLIVe6L3MhqQg10SeD6cykLV1deSDpp8HRK/pRSwq1Eebp6wx63e07mAtWZji7BH
LzIvpvqHR7koOjL7VUWneOxdEjWF7zEAbVySaqisIkFm4aGzVdbHLY/ncj7BQl+PX2CRHLNmywIJ
36PEGFkg2KQU8twPBXy6b3tSY89qE1pv8evm9sS9gZbYwzos4Yl9gG8i3b7Pezqm71E+aXYb4VTJ
WngxDv1PlSFRfj8KcmXwnNAf+ekJzNnU3js3+lyiL6hBtG70kkR86hQQR/6D1iFdV/ihb3x/gdM5
5bezs7LCaI8E5HerZRs+wbWtiAU+n3gfHiYrRY5wv8HxuwGIPQg2+1Lo7JWk8LsFEJ/vBiRSm4np
OWKlnocDT+dswnklt54I+DKAfvqC5xZnHehIqX4kmF8OURM03C1hVxPyIfct2suCm3eWQfh0mOKV
eNE6ANKONn4gtj9v5byND9tSG/FjoeHqEmkzfPoPubS+OCZYGyDixPC/heNNDMRm+oGRiR5UZzJE
cl9GdNBDl/bl8mBSt21nhXg9jlF9bsQt4XCYHZp6gV9P1pZS8P4RVoACFoNJFXxOmlXYGlY+05jv
mNPlnG33efCivh9ZVQ2NX3bdg/iTeRhGNUgrrcvXRVO8FHDTIjvPzebqXZzcXE/uPC97np45KXR+
mbkroBCPeT0dRQl6XJOzazHLo4ytbVj2PR4QNFAP43dSBTM8CHAc0yYUCxzoBml83sT7DtcoHY2Y
L6aZ94/6asPRhZ6hMBUs4wiHSq1AigUcapfj7niWt9LC8UoixHSjdYc4wQXz8ZkmMRTWK/I9ViQ7
XU/J0I8dosdgJl8kO3sEAxwmzWFPprdxA/O75WYrolMGRuNjvZZD1qQ8qvfOmHR7j0OymYZBC4is
jniwF8zoYCe9qsphZkWRPNPRucwePXP6E6b5NrR7HiWqQS/Uu5tV1KXvIGnZwfOgMqUHeF7A2qis
Ngb+WZ/i72PLhq9LAYuVVtRmWM++COwOUaPL1GVO8NstSuLxvocGwB+C6cdHg30PDw6U2o/FlVo3
NiGdS4IDC/O/dlslwzSiwn/bLtOO4qCaKrDMzAhMtZ0UDPlgAIQYimaNtY7/ErNeMI7baiUalIpE
NnVfieyIJD1TnwgMMIrG6lWQrto4dmYlJHyoZbJrBA/Eu99exbJZeaJ0CfYrSsc0bzDhY9OPMbIT
GCOISrCnXkMO5h4GO2bzMQzBhqix9WrlJ7KyLa6OAfHZKbze+kIdpC4tO8hkqKOviVHxZ6Gg309h
ei/9JbbKkqYE/xrrik60OsRIqo8aDznPgrkPSbfbVRfTOe4Lut4Y5LaRJoE72v6UxDaOUX8XXnRD
3K/hUKKjU7d+c96dnJPphsK22hd86tOWd8jJQ4BustQAZ8vFBYhoEmNhllyQcEG+0xi6mq9FcjBU
oS5r0E2r4QGbcTI/pLYc5ye6rcn66Dn8gQ5TxhWHfoq4Fxj29ewMpl51oZKNohU9FeGUU4BsdzXe
4ylnocC3kaPqPcBM1M1PvPRZdhiFJDd6isKPSoDm6OS1Ll0ZXR/mYlHvDNFcuqlkjBJFOgwcQNS1
S9mQjIKMWoWMfcWq2b4W0GDETSqDKO9E2MR+4PFS/izJPuhDVlq53GQzr34ak+uxG7B53nEFi7du
KGfQthcUuEubFJzRzsl6ebHYJp5zLTcIHEEdxDm90LV/QF5Bphq9z3B6gQdwOnZwN0mfnaATb1Ae
8w9hwel20WOKk1asU+hvcA4rOBmOK6rYTQ1X97HK40eQYpTuvkbA2P0sriZSSkVmbrClSt6OkVwR
fkEX/RcRy/yEvZwEDLnX5c3NM0A9rITxpRcF/tG9hCSzdWD0ojIzkVcHO1FYhJkBMYOHcvO4vIZj
8hmSA1s1GC1DazfP9bp2Skdox+DNVrdaFgxSaNfHTyOdigllVYLMuo1ofjs4Ey/vgOf0l76XHKxD
kwh1gzVZnaId1KPP5ciGEfPuZZoaZIf0b8ZMRjYg2QXd1QNTcYMCj/61lXI7RrJeRZMaMN5fQ0mW
cKdzEdEWKPC23TC3i68mqwN+MESDIL1mI7HnLccusEy83o+yUobdlLQKl1nhbT3znox3icHOePAq
DckNlma/XoB28KXJJTJF7uwepD6RHCOE4yxXRD1ENS0lCofNZIetQtL9J53aef2U2LhcG1ixrdOb
XaKybqPA86mZp1XComTN6h4UJ7l9GSIGfgc6n4nm7WJ3UbWuRn0H/DpFgQsziTQczcQsuRlVNs/t
IsZYfYKppifNUNH+U4q9FZ4bbDAf82kbP8dzsO8k5PJN+mp98IsIXzDemtiFYOtwDTX4krt0Kcxy
6vm4fqzGrQcESvHwVvj9bF+ivcpskylQvG0pyZscy9qch03XX0m/BX0qht7kz7Wa8uIgfZp/66PE
lV09rQW5YBvHllpQVKoqzCy5KyrO78YSRVWDg4KA5SpF/GwWNOxn2N8k2cNo1abPFvHn2GSqnq/3
TId9PttcTMnHJexCfZgT1Lt3wlB3mhY3CRAGTHSDN+m+5UEaccojbtcPCwrT7C7f8/3nCGqm6hSD
JLjJydWLbCZc83bnEzLwtgLEl/uRMojOE9glJo99SqIZDnMF+R7Hrn5lyJXbLgAzaNrYia3x/Y7g
qIulM+m7IsqJORmd9SjFtoKdlmy1w5nymH6IzGLdbbmmmz1rkvTHEZDMdrfaqbiUJuFFO9g0xLcL
ng7ixq9ue7C+T9YLhq/ldBnWLHvNBslQXGTbDEa9Itl7EgcEqm0cwG0TbUASr6ofBoxAZ+mMq4OI
2kCVjaaCI9D00257OSGYBt/oJOI+Pcg0Ec/gjWZrizMzupVKqqmzVYbQhFziwg3sPNSPdIl6VG39
RnPwoRndUdpu+efCuXm5pErAq6gvVXYDicdUtQa9b/bB6Z0cVVqR/lSEJWWNUmHaDgYhi7YxCz6m
DjsoNjfUf+5bko907bg0UdyQgdAffFJ+OOxl6W6ohY+ba1gyZMCOEdnq7hjvuWryfQNUlFFa4EDh
08qPsQel4oQmb4PzJInCaHmTrEgcQvwO4Q9pEc3ujNwUIGkx7N6xmUCWpa7Zyuw2DVNx66elipsY
WHXyNHEtwxGgV1ocDUbr75mrU9/KCbadxxhIwXCTTusWOnBvYUTSp3T6sfawxG9gGBglJyzrNDkZ
1CjL2eVwgr3kQ/D0dvLumlgDPVbesA1myegBo5G0BO9InmU2VqfdZxBQYtdJIK2Ac1JxHPp9lC1Y
/Em4h7mm2Q5rzdP9bYtQJx4Cfs4BNSv06wM4FLw1IptH4G9odLBG66GAmVkM7ETj0rKhUVW9DEm/
Vg0dh2VsBr4DaSHjICE3mtc+alPY4D/SCBn2zQy5tnrMR1+d55hNqgNulXzAJs4+geQw5k3q8vXr
GOXLDdlTkHCjhcbzRVjUiTBrLGzZTXPInydopv7Cr72mSczIpz9NwCg+wwIke12w+syJpVKyA3xx
ive19lQ2WWbV/ZbjcPpptzj/CIPrRB/AxJ8e9sGQgI6kBPYDCM3/BaFPjsRQ49KxtVMa07tI4WE1
o+H2InimOawx0+Rpn+Y4Oo8KEWx3BaYBeweH5/J2hfpk7vhKa3EEny17JkukavCO00k1ZRn1Ck3f
3+822Dr6DpROiJdAEqEfqxzJlge554M95LkmrNtVol8KbBI/gkGl2sJUbCkuGdPmY6zgcn4QYL7X
B4LjJsHuT8ydgzYRXz7WyWl2NYs+8nXev4a0srzb2JjJY5JbdpVr5eFxk0Kzi4HScWtwfmZvS1KE
oSPLPvbnzOf9U0i5w3KKI9TINoplx80IEyW4hEKlM+oRqoJsc4Nr9rDJDK91wGvb+1A9gtEM7BCf
z5Y2TILI0nnQK8/WwKymSQXo8ge3xrHq8hmiFVRj+wr3hpn7LwaEW9FOPbNzQytOARsu2/gMY/p+
hgkXCugzHIiB48yFnp82AVHbEWitelXFDGoZyIibaqFjwnyTjop8R2/jLlWE/rEBliBOC02BPdQb
4/vXrU6lPnIdZ+J2LQYVfQnIDPxZK7r1rWZjftcrJr4TAMPzYfI2/7jvPb2EtB/YASVDQZvCjsiZ
JYAQf2YzwLPDuCuYXyupLdwp1h7T+AZvf96fFU9dOG4QMJkuYKe45Cim2QHKwvy17rnDwG6M9Fud
re7ZlTh6mAdO1MpBJa/cjya/WZxgT87bPn4uURTsxyi2GG56aAXUCRNP/cigTmANttb1MQpoHg+5
VOuFYAiYti6ghrwv3BJOFiaA6BNCwpZDOk7bewrus77AnpU9CKb7tamGYjOnJNLsTBxP6c1yJZCg
ySkWDrCLcZROOCOgjO7t8t0DTPeAnNWStmbLUM7b3kJutZRh6zufEvdOENbKmplU2YeopCP6QUfi
e4kYyu1QpbX7gtqUTW28oXXrKtT4rIWlkfsk6r74AGfDaTkNc5V/VCQHWGfKcgrIfvA1YGBOpi+7
oddXnYbiUEZu/Xwde4ytCOuUQy24h6c1X9DCwcMC1rsh7kfT6DDID5C4IrV0sdWOhSCW6khs3tsH
U8p6AJUibIcw7aV+2EmEimkgcr5HWeNppylNTeeq0iZNDej8lQ8IM3ub5bzgMSEWSb/EaMA+w/iV
hFZkSF9+EJ7udzkMYQqsBojLJ2x5Is+aGXkZPxnHmO3kvRIPUIyVAdMAxGo8ZrTEBwewWTRTOl2L
6cFKfhpWrQ8o5UC3S7MFwbcpnLtfNjDK1ttioP1Z40R54WFN73h6jS9Lyc7BEF7qPjxF9ZhCkoNY
p8YBz4TxUByJ9H7Yo+IrwMFCXNDHF/dB8nI42yAhs4T6K/sLNPn5a48dCyg2NG53PmGUNyi49BvL
KIsww4nsfWl5hKWPYA44DXuZZ22+EKo70g/xBGXFgvWJpVrbQxXhXgC8uurOk6HKDwnMxkFuRm7y
Y1IUwCd8vTMJnoImcQPEKY+adCThVagClYX0HjyCPsowj9GR7WFun4ekHRIhhgaoBxYPOi1goKg5
YfpbZYhjQfmAQcalmLyIgaGGdDoDpDYvOKOjpJs96KqHcgyG3pWJxrnjULfJByCUfrozvEb7A9/h
VFyWZBizrphS/9hPYflrkhWkMqZAjGpGEIX4kOsJjw3edDRqZ7GxcO+WbHk3BSqwN7aU2xdmaFE8
syzTCBXcij25I0iEvfEup+ZgkRSDFdVnNAeWupbf2VwPSYOhGR/vRxHb+01rzFG0qvdP6UCrCQgk
zPSQAh+qRkFgcitKwLXdsozugfeT2V+U2Sg5wEBCrU2eDQKTG8TR3AxuHtnH2tfpfn2tJfz6reWf
s0ou48WgE44OGRz8X6VzBl8s4n3qr5kCGId8pXh4s5aRd4hR8aPpAt/ABp6Cru927nbelS7rxVku
rnK3jMzrk8cH6m8yIfqPBDl3+evKl0q2I0bQ7nMpJnUD10EQYEKcLVG7qNQBnzOqRrYk9vwN9RJu
BTsKgxU/lCNRfe4BE0fnVUdZdM8oOAj3VyjxSzllpYNFRImyxAidhs6vsbKdNYXxhyiasr+yfdNR
k0T1qpveGUmP0mKa1oU8U2+AdOrovM1efU1WjDMeRLao7+UWT48bMxmUe6C2pu2Wegg758RZ0Va0
lk8YxEOpVQ1jffFwDktf54JimJRksNTqYG9R1e8OU7T5DETZmTtCS/3CFkzNvup836dWJBvHRl8u
vmPoAjz6PzTgjQmuLG7TGuvpPBhEft/RIAoB2BHCwouHQzd71eOoaIMiRo4Y8ATAqRoNXt3Oo8ko
nmLlAWaX84MtbL4+1XbjP5EeniMVCwQv7KbLEKnzhjmhOCOtFDeEc1/j0YBGVpxBP6l8y1VBzz7q
c97VcLe6jpD6/hYjnwL9AF3re1jolBR8s3qCFUIt5c8sR8fRZatG6msZ9jJcVSj8CUIc9ygnplwr
YHjY4wQVSL0oMaIC+o1Nde8GwtPzlfkF/39R7fQDRq7wK8PQvP8Wo2OHScdSRZjubqUKLSkT9UAR
1amaMaHhC8a/GBEiOLToG7iRolIBnxQ169WA8paXhmdnLebpvSQ1do5lCsM3vfB+OaDnxh9bEHth
hAttXmjEDvT8OC2k/x7KRf3IqUSxbeeEok5fi6ccbo/yQcI0ZT9qkUUHlJPReJRUrttTYaw4J6jv
AtBHVvBmHNExHYG9F+KEe6lSQF+Lf8kMmNLPEv23PBlno7eabR5mQ0bWyQle3lJcZnjE62aOR/eB
YOoyHbY0cDCtae8tvEoCWhagSVuMgLME+2DQOvGfMu8khon16tCcEgYxgEO0uGtD5eLnfXTVl12O
ydSGv7+PFSIQ1jkQqzEDDzaZ4U+e1p9iFcYEkwzNvq1JDztoHnFIO8clLk+G6Il2+Cenl0FGMnmp
VwSNNDbVTB9rJTMNM6HKA+HZM4wRZuSwlUeMy/IJMH8MYYQFTSs0Be/FeoPxE1wRkSXm1JEImsfd
PPDB3/ew3XwMmQcVB5tT/HPVFbtjIHvvJxZPSI+bS1ceJmwpVyhykQycFSzzsYbYqhXKphO8yTJA
WGLfyN1cEBFdMpHw6YBIoFXco/Uc9gb9Phr5bCnnDtM8J27qmWD8nKI1xayapIYfDA4BAMhDBGAO
vnJfVJbNmPqSdROHcU0lOpU9FUuzGuE+w3VB49xzGTuB9jkEbK9LTs81HSZ9k2O+ieeQXD9YJtzQ
lQNKr0sB9i1ts8oCH9O8h2MRcBS4EMBTbM3hrZaWHJ4YY+2amY818tRwQIFJkgUs+miF8ufA5C4e
5EwxjwS3ZCQNGhPxGfXz5Bs06qxskgolWbeCj/q8UmTd3k62QhcU6QJ5DrDgzo4Q4SyqC2tlp7ui
kGI51ENPAKAUbrit62j2dxFCIO+4tlBEqS3FCC93IxT8epA7P+OYij/ydIl/FKlHRMV4ZagCyeEL
ksBZMuN7i3o3t3/7ax30kOljb+Z1/exWhiLezEX8oLdhAf/drZDb5qlKgK9GXquGQLftmwpxMhc4
hWCykNuC5Q04m+PLTHOWHLe9xywL5c1+i1G2HU86yTG2C8mAvx40eDgXBxJvBHJ9vokmwAFaYcLp
zfOAYZRu2TLs+B96g1l8FmCF6JdqokfUzBbeuDGy7hr0WfZS+7moWozZZnn17AjPZgapvxugCCJn
NkKBcaHwhHqTmE/e2LB53nLM6geUTLtlRy/WKGoYmolrqEUiPi7AVd7W4AMs1OyVomBIybaupxoW
RFCRT/ImwoD6RaJsyj+iG9TiQ545Wf0A7j6CJlBRDG8WAEKuY3ZMgPGAi4iqd7D867wrLaCz1dCs
Qc/SX/plgnOc9nNOL1nitO/A48Rejal573+WUcAfGjRBL2BqMNTrmQ5ZA/JPjNZI1vWRkrGosJ8u
Pj0zJuaXaZD0r2HHHBleLXwAYSGpTYCyc51+YKaRYMAQMIuj2M4d0UcfxJZ2wApAhEA9DtoiZlUl
fD3rrb5dvUIwXoUQEDCklgKcIsOF+IpOAaVAIBX7xjE3M42jQKEOyZKYcOvnOTt45LsbCF1S2RUg
vYsLeo1dH9gAZUGHLMLyJs2v7AMzYi9vQb/wOOGK0WFSLoo1bhnPg3rkHuYQwMaQM9dwga1NMnAO
zmbn2K+JKtcPYPPI/ClO8Z7+KkVg4bxjLyeNjs1YvkxEpBWUZhNG2A5uLeMD5h7Y6zBZBgiX6jyt
IfWF0VozAObCai3ZCphlSSyQN5a9YXKEo3/ZpkG9lRbb/jvLKUMLej3zcb5nvt3rTb+C6t/Ph6sl
1tjhMYt3afdqv6drnE4XoCyY+i9/30qICcvxglHrPA00A9nAiTC9e+FH2cyLg+auFsMEz11Kpwwi
7CAuzqHkuVKtZ9Kmsoe1i4bxyqccUAa+LJBDltYh9mM9JkuOo6rC//lF2qKwQNVJ/FpyR7/HfpyG
BqST+CvXVTne9koiZw7Du3I7/h9H57HctpKF4SdCFXLYIpAUKYmKluQN6sqyATRyA90ITz8fZzu3
xpJIoPucP1rbMLwtcmv/hkMj94xUJ7HcD6pVEb1m4UhOqFMSy7srkoHPljUV/1pjCsuE7GiCHDEz
mi/sQOjPZ/Dugs+eJUvbIUos4Vkz9/fEkZ50FJ0sGZFwxR+FNOptRkm/8AcIy09DdwSGlK5r2KmM
umL5PQRT/0pVfYRIaZ+K5kA/tY2uoKz8tO2JpydFZBwJJTItiX5gH6OZ8jx3L6v7qQnsNRY1WVup
U0yA9yPQ5P2OEABl0bZ6/8ZAE/NL9Pr4To+bJJxEhttr6w+WFXP3ODDXNXGK9/vAkZgG++xTUgo8
nD+McgLin8bVCLKBRMvlt9Kd6SZaSGU+QL9bY+Z2RLdltpE313Dq7BWkquEWyye162d/MXw/lXJb
xrNYDUYGWUv3wc8dtWVEXc1luq8iMjOOt8GMy9Cji2aErsn6cJB7OpdI3G747HbfhZPlH/SmLRcr
1DhsWWcI34fn25pfhkYeCESg+MzrBQXgc14FEQe2GvxLzpzwmjsugi8nQraqwWkwnOSjvxyiSAZX
xpD+C8LLkY/hVIvTbNrrcupH/mnCMZr60XJ7TYbZOAxXo6uDf/7eMCVAuIbdAR7evUpG3y/Igt6L
8ccgsCEInKDQcViDMPZKBBB3uQvCZBREWv+tnXLfYoE6BHZ0GdY6ZcpE+jLtUCBDO7lVNo6dNkmM
Jc3LMwsRQniYrEwxuhtmUHNA+p1RdMt9TZPOzCTaQNZkndcWKMCg819GzEZeMi/O9JNvHGMXMSPP
SHOrsXQ63DZJVlmhGKzzorqqaW3lW1Wj97s3aOB7u4lK9zh0t/3kgypPX6yz0zdUbes8zk2+timq
mdzLDCbX+72HR02sxdjvq2ld3Rg9ROTFJfi+uicYSr6WnkeXGE8yR9A2exx/VPIOj/3uU1WK/mJr
Yr1s7W+/VV595j7zvpdcVY8bATpv0TT6pI1vHmp35BL1O/n+Ok9cE8QVJZMZPoHxu/ND6XPxxIMs
I7L6lK9/9soFkiehp9hPjV3WD5spKlRScPkAG3JCDhGOTXhmSHfKtLRgQNLNL9q3RVOIfUARLc2r
KDUnD7uk/Om2VVxbmRs8kh2nfTLnTX2wZhpZIBBBYj+2rp2nWBt0OaOHz7fHftkX+cfr9/WqbEeH
R4b73MrmfNYRGkYj+r0PtcdCSN4/qBKqIutP4KAVzGrt9MdbVwb+tNYpGf2WKCoTjqJluginWGfY
A2LuEu1XznUwPPUf1+6y0Rnj9Gtmz1b/UYi9Rn80ke956iJzLc5DrSYYz7GNHq1B+W6y5SHUMkFg
jX0qorl7Z/duoaTXqrhyCIxBWqLx/R62QHw5ugCMv4FjH247lm8i750gKcCM+JvJ7uFhrOvwkIf0
TGTBbhbvjVn2pEXOSI5QDzV5gUiu50At1ml8gfqI4nyhOBgl6eQAPk2oWhkfwvKzUVUzZXUYDW95
lXMooBjwnhDHIuSy+Pue28mLPI6KQrSxkqM7PajWKL4AWCndNauqJ1g0Gjhm/aKezo67r1uy9hWp
jgTmrX9B9TBuEtm/N4kSENwZkWiEx1qjH8nbLhKYL7Vqehu52mqVBKcb7eMe1c6nwl9hn3VoLWeW
Nps7jVtFH213d/bnGvDrPxFuq5EMKmCrYM0s/EOldPBrJzFaPK7VbhdssE335W1GoLLV5yPhjK12
tpJq6s0s2IIZ4KdshDoJFfVYaAunuAOLFt2hs3xx8R2Ux3DiDVdqs22g/Pve2P8ZqxsZx6JpCv6c
aLQfBCCzwVO6yCHdy9Dh52y2/blNTuMf0fUvJ5sl4Lbuy/EpXAy7zCbP48kMEWF9kRIHLLoUTod0
vClfKhkURTIq5f1p/QDFUUs137vVdtZrVRvaQCXnE+6zRFTLJmPA6HEw2tn7CvTc/KkqS/8iIwP3
ud/z8TKnGTsIloh0rLxg/6eRmqij7Y8GW1unnPsGzeBnhYpvPCzQOAHqjhvtDCmn8DLSnT0g8GZq
qzp32BLEWQVjcTc0lzkPli6Rky3e3dyxtmQhTcY47u2N8qf7Rz+3aKPgTvKg+YWCx+1RI1h8UHbl
e1DG7BFPlTcXVLlW0fKfNgWnDQlO4X1uorA8LNsSLjFYbfGV18pERWt4FmlTTtNusSFg3hkeiZUa
imoQGRhp+9kiZESaNVsNfUNuT+LMdMvVOQGQTpzy1mSDGoriOeexRlxeGQAVk+xCJC2u35FxrRz7
VCrL7E6j5a1XH0pDJDNinyAmO2UVMUEzUt7iRAIdF94G6WK6AK9PQZ0bL8ilEGUU0yzetYaj62LN
1nomKaHu0FctFaJnDN2sTIyKEEfG4B6Jsna3dJZBNPIPFsjp0D/0e9wjIp7jUubDAfBfQhhGW+my
S+hC/47IoPoj3Dz4ix4ouDjSA0i2FuZ6dDqVH6VhpMo5K5zVto8Bn8FbEFW2myGCU3eKtJz5kaat
+s8yGqX5iBjD0+epXxt1La0hfIbv7Ltk0NJ+EgsZZGfdW+3vDtE3kivXpDuuNRb1SIGhv8S1cqp7
RCbzSAF8a/yCISzRHSNUT+zB56awl7Z57gcj+F5Izo3+IDZ05oNAde7CZy7iAcE84OOg3Oin1yGw
koOyLJNYSqn+sOu+SkI9u8ap3rTY0a9ue3f25nxdj+1ktW0qURe695Ah+ZMK4f8Pq+wGYHinyM3D
OgnIfWMca2oLnAo4iK311UT/2hxYLPyD3EpzPdy6SHCI7EOoUawpiMUa0q3L1hApyIse1fpVTL2+
Kj8shoPK1QhB4Msxx0lowqbXnuuCBGjDkQQI2t6lWJD+xeYU9YT9N5w+v5bOreU3se7cc1s7CiPd
kbXVD064deOL11bLGpsDwwLCfV1bsapXlfojS+6tAKeyYn+G0Sb9G93FAXttABMzeM1jEd7aPRHF
mQfaUmx8EGreLkWnOepJhEAaJvu2+KkwRvsM3cAzF54LJ+uWjrMQAnaw0R2PXOGEvzcbqdve+L3Y
IZ6jvF+km/gY1gF9Qq1Kbo2xHt+t2QbWYVGFXVxuXgOk5OPcHqms6+tTTuP1S0H3bn0v3Up1zNRi
uaBxGX5thKhftqZwLACrimPNHLFEQklty2qlrrOEVmYMUeA+hGoxu+NsqaU7DX1lbmk3MwmDNAEE
xxatSFzYuOdOo4eMG4OxUyPM6q36m6XIxVwkrWXKrArtC1L8kp5VlJblxWsMOKEyKAVPQuisD21H
jluGEK3LzMrve9bdcOBXaVb55U4bep9Bt/1dZA+wyjwR8OEL38b0PA0FQkzZuMNDNHBbxIWxlX6M
cFTm11BbFYKhfHOjpzKi5iarFb0ED4FmF0oo74icu7kp2o5xw290Wq4+22iNeOkeurnvj2yw6tlT
Lvq0wsVwHVt5aMs7jq1pZlXr+79hALCF6H6eOcj3KOwSDzVTfvAoNEJ30pi9dadAJ2h9CDlJNE1g
b7Jq6p8ggCfLKEvj5Q3GSX0awOwOpyELX4wKs9gOPVIzGukGQZZVbenm3a7KpTy0tWNa5CxyuWZG
OXgQ06NeuGm6gnZ4Xwzhrx3lBAN55JegH2JF2r+gG2Cf6BHmVshzgcxyBf9fhmadbjpvvWTxNn0l
5WFYM9zplUz2XW0QBHrumocO8miIq8gWfVrv1MLGO5/7yntdb2sK+YoWYzZ846g51fRhoiinPJS7
e9MYrEv+6K56AJ02hjKPR3PRH0Rcy+ellzNrI0WnVTIgvfegLDHKxF5bV2vi1Krd7xaeZsDcdss/
PX7kk+ME82s70RWVdXwQMIaBRmgsm0AOZwek5AEkS5Ep6t4SFmyujqtc9locwnIIiPHfqhULDupH
mRSraYr05uOHNuXU/A4wDTiZP8xLTZCzLVjH1UpfTthTOhtXbo94NnI5FBAZjjkrtkYUNaLBUcTN
tOLV0FUg71TumfedrUKgNQsn44TuEezA6x3/YgaYsPA2LOKFzvYJhi3opsta64CXGpTqu87N3j8A
QPPf8ppLNQGcmF9n5o48duaougIoeGFWrZ5TXwNvUK9L55jrh3DKwr6bqZ6Mvjvtr3fN5EgDsj4v
zZ8Npkw+dpJIrBT1u0vkvVU38zG31/poI9YXfy36qfx/5mCufYwwgIBUYU8WjeHhaD5RiQBQN+yT
97pLp21/+azJEji2krdHfb89MsPWAr0bMjzyWzrbCSeEOjdOW/gn32lsRLbB3mYWiNia4dJtG7gn
8hnvCmxOK3+PhG3PAe0+i6LjbDFQ1v/rCtf8IXMQ8RH5vP41x8ME1L4VOBgFUFN0VAuwdqLIoJmh
aRuFjNwU7gfomSWzgTj1FRpWez/RPGAnQTaJetpCEP01D4P5O5cy8h9ko3f1sXDRfXKN7FHq+sTW
Jag5igFSp/W/ccYA08rFk9WjZmMtMmGNzZZQ+W2EfC31cnIH6CIUUWXtp904gnt002C+yhKO88gv
gxKShWX4aJAETylorj1lNm1MImMRaP5O2BXFP8PPu5+6Q8FxFFPgzGlPYfCLV8G2Cbmz/zvAJt4M
1Vxuv0weawqDKyqckyja96tA5rudebvH4Ve1Boi44kX3+jcwyTgfXQjylQXVnakixNgzvzeqsMXL
PHhk6ivPR1vv7lH7X9661r0jFyCiOmBwTduQZPi8WECTrc20tgsSxGZPxN6olznoMHpwdy7nztUd
4fxGi0QSxpB3VUYuJ7KjGs4eqWb/qfSbFSm7UYQPk9PP4e2BmWF6TH8XdVI4Mio/W7EVImaEpI0B
9sYiX6ji2yALqrhUSArl3ayDES375LMQ5GHHHEpZlmRMHtptSQ0Xh0ocKktuTCwOswW/hP20wi7N
R12Z6xsvl9QnIWZhHgsuvhNMGUKqeZztB2JOre1bQx/kGR8yQlGXdGq0TkoN91FNsElqBexDdytW
QxfFD7W28dqvNmoxYe37f7NLCeHVpuIqP2pYOvd+WNvw0AhtWwebqNSfBbf6A1ATYuwVBCjzxI3p
4eM1IY2D5f9HsdAlWHOv/s1muL/XEilrbElVvbrkXS2p2Uzyamzu1h87vwH+64ylJY3XK8DonJ0X
nRZv9AIpXfT9mtSW63XfXTCNYJDWmP8DZKkxl9ijrg/jhGMkqSseMiacuvgsGxMSjZl1iZK228Fb
RADunBQ9gpXzsoETqXYCpV0tYUIzDODy7IWibU4CLst5ksayXzFZ4C5bZn+7NOzoXMnmXHJrT2Y5
xzsua6Y1t8VMWYEm+o+rxuSB244DIRxt8wVhxNqkFrdz8KAH2Y13Gw2WWMtcHsmM/Wq9MpOKOhYV
uDGLNW5EsF9yjtFwRY5K0d+abkpyW2Cn9Vzot1AwMp+tumRRchYjvwzcl3em46uPYcrh5BxaR/Dx
ixYB2hxyUhxywzY/FsmIFrdiVK8errwnnPDgJ53Omy9j1vmbCYQMDrfNdZ+Moyx+wPbYpuqZGJJ3
k5ngj+mArgLdMclDuTbb07hvmoe+xhxzDM3O9NOau+kZ2MUD3lbYd49hmHvvmyM64z0STs443Abh
R98P+2fP3IjKYq+YurS3EtphdgQsG9pEWiitdnpseFCbLCiwQLKXLX51XxTTBmfE7wQoQWHpGZTE
Mw+uCk313nhtUNyZzVzcvp+2xDJSrg4DLJMdpIjnUOI8BtUrYGRenUiVKL+wx5grOFwn4Q89LEsH
zoiuu3at6T3SnVOhHyWq8K2tO+OTr6bbEmRy7Xt/43ST3imCv5qa5H+9NBnvlTM4XjrvoWx+VDcL
73aC2ksPaTyY79KmhO+MtnnvXuHfvYKTZw7BbgTxVD+SNxOmLvdHxl9RWgxqtWknxJFpBFmbQWO8
Duv6kgfaWV+Q3jpnJUlrJDgOZcGp6wZjPNkTQDzTa6jcAyhChWJ8QTEElSoiGGnpfs+m03DPkJZF
pFu5zE8EIOHyFNjS36bKNP84U7Gdp8KqATUbuHMkgvv6hPV3eEauVvTAGuTLPLulO75XvW38Um0j
nUQxd1ytyTTy0zAZxgMaz3x+tzt8dylBpfpE7z0gttFq8cKU6Ix8fYW2Ywze5iUc+wBZbsQTFNug
T0QGeKt5CloV9EenKrbx6G6jXrNCKOSh4TB74imip7T6cvpIRleAgVU/SMlwmQ6rf4wM0jxmZf92
d2G/QuuYEzP3tHnHMjft6jRhbOhvZJf9j1KNHAx1EPMz8FhdnhA1Vtd623X5BPgQlnG1+8tf8v05
nkrc6qsRE9NXqYNbWUEPTtdVezLlATd01+EOSwa3coPjtgI0nbzWC4as2Rz32M6UpR/Kgj6NL5vo
yJKQLCHhnAXaMfAtoIBUbSEubxQOrIjptvRlfdcMavzL0V287c5s6MxqBFTV4Ez4ZATtzP8MpvAL
svltufQBW2/iVgshb8ranWyxB69OxzYU4WEnAhI3xQpi39R8rjSmcAN73tZqaN7Wwuhq5ZZzh1O9
+kBDEtaYLEO4QgagfHwzNqP7xrMB/TMAjBIMsKnBwSgi8XlWfd9fmmK0SGmaKTQ8LhNe7V+kdS8z
VBgYNtx9X/kM8Z7LoNxsyINal/YUBHfznwL0fGVl72r05ZiWgcdtA3EiHgMkuaNl86vINawOFBMM
HsprHRVgZSY+LcZR9Qmx2Px2uAQsHjAWakTIojh4I7G4N4VA8AYNUT6umHLKuGtGtz+G3oD4Vvu7
A/UdDu69xWT+z+6CzTrsIfxCPBIU82divS/vIOfqv3bloUostNbfHCLDisaeMfSATa7/r7KqIMTn
wqET43GzZbztGGLThr0QJ4/X5RDLbhT8xibbkgtStaEFk9T230GAZ1qCtwaJYOC75MUcUokmXfmH
UQANWb+4XkTKRdd3dw5KiZeOknpeymZdPXDKuv+nlRl+uQrLA8FIkLp2sfLeR4bLzThM0xAe5WYi
aS38bv2G1hbjCfGc/4j/vNqu+4z05MQyD8FI6PyucFHO5g++M8AxfArFuTXxkiCEtJomWUtntTIM
rJgyg9kPLxboW3No9girIQkEaPxcK7T/DrsVfCg5qEd4WiDyLuz0+8x73PKW++0FMwxit07hkhKt
A2dhbnV1XSbHNQ/bVLgcJYVEaV8i7j4bHjdOSluYvJIQPnyHleX+24axvuwbfgDoMreH0cP0+I9i
N+fNYS+FLaX2yDhUwUz5Vq1BGW2n29tUK/K/0SsWiG/4BdltkUzsT7zV8g+KR+L/pw4m6lRbg39i
ACBIoesN3EjG1KFDJC1SpOXo2N5XxBqlUlF4nZ24XVRuJ2febX23NHV37jyzKpPC6AL3BPfdt0lB
1CDxEb25T58ebRjWHXJyeHfSDVrESwjmJqQgPPjxEnTrPVteFZ0tVqTpQSNBfu5Xt/VJImgr7vOQ
2TYLTSL5YiH09uAsNwjGEksUpMvkuvwjRtDVv6sdH8sRYJzHPKwtQ76QSeT2iZuL6FIaxg1wy31x
9ehT/GsiIjH5v1fBxSzD4jebQLTHwZI3/h1RbV1zGRrQ7BerGo3qrttltac5in4Erl1nARFhcwmE
GOonWS/CioFp+t9tFEE7uV0Hi7hYNBBmc2HpMq1xmz9iAsWuyFrpYtb2l/UejyXce8DgYceD3Sok
qSogmHKqW3dNbWutPS5NykqTYVL63s6n6scOZ7f/CsrV+m+FF+pEarZj3mV4j8rHEHirOS79FqHq
owAhSmYO6itiDMf+w/vU5pe27O1HzsmSw7n3lvm+50DA0Njw91n3DdCac64JohJ3HpzgdSln/V+A
GunHZJd8mclWdLN1F9NnOFWFzkp37paXDsF3WmK7xbU/0rrYhSqIzpRlFiezbxdYz0KWWWWTFZwG
KKqLg5O7YXsH5tqNtG5HnL78/nJl3FrqdxVN5nxt6kpcAp6dDd5qBGvINbUXRwUITGBUUzeJhaIe
Tx6B8L+s5SZ8RIkevXchPt7YX4Lxd6FL98ZBC0rHep8avCSCRa5i16uL//oOSgb1BNgnfRrQFSmX
yvraC5/3qxLYMWODc03e5SLXnx7z6lNhNT3Tg2svP54ll7dVUL7BkKmcQ4RF67eQ1dSmiMeMk9lN
9X+hnFnIa6ebY9gsmwx1pMtOWkJi60PuVmWfUt5sfqJ46v8zPDFdeCJGbsRSBC/tUJn5xab44EKs
yercFSFp3AeUs1giiQlSL6QhD3uKcQ9DykCeSH5he0JyE7QQ/vEG8TDF0vaVwx7Ue1+QclF5snjs
uQLroP0FjDTp+wJ5XnPwKRrVxD2a3T8Gd8+hqCCyTW4pm9R53A6he5JsQNjoprHHEmKvhZ0IcVOr
9ZWw2nvS5/RyqKPZgcHtmv65hYUEGrJEiKx/zb39oROM0MwzynfuutGOeqYWu84PmwdQkS2BZR/I
7ArZi+EgEMfl7ZjU2H1p7aznDZfnZht3y8KAki0z9FRsgo+gKKCwgqAJvfRsWyQlycusb4Jw2+a2
IUl6CpBT5djA0GeKK6WycFmOWCVRNIumKa2lofNALvfOXduQ+xITOSd/L8vUvOVTt7XnZuu261Tn
6pE5GLLSce0N2eTkjvc5ulEs1kY+MYQ7hrraOP1tfFWevkxdH+2/cP/vj4E5DyWrv41ymmFWArjt
IUZyXomXNSAI6WD4O1nAfCphQMQLp9BZhNz2R29um+VgQDVy2SKkExk5Bu2Vzl9eWq4+94Vd2e1O
+UCqCRlcY/cpmzy47BbHfcxg2/4aHdE+aGKX+7Ro8vnAFhZiZAPkuWPQRcFU9z1J+rSXhQePMdxn
we19aOsgGPefoXdRTQy7N6ZzleePBJrMxT1QoVeKRLZmxJ816l9GXXjnAZM3nyoU2nFtNldnEyJC
FffApQDzVWC3P/ZCwcBFCQxvOjYqd+0/GiJW/rSjg3rMmK3VxtNO5P2iXW+Nu97pgwMjHcOPIESg
jskmHKHL6g1dIgS9VWStzs1Lb/k3qxBGP4Gg3nCQIdxUj0m9IjvHA2e7oLQzSYOxHNbNS4MbDAMw
4+b45/Cp7/GIEml+NDa0ItehDvzvYR4cNPoMCDLb3TUyP7jhhvC8Ury3Q51z+Mbl2kvsYatvoIfw
xH72a/iYLjYWPRuHYWQiTGdz5ATv0HQmJt7+IomQL2If5m5M1irUj+DlES/WyFx3kDU+1VuC+epc
kFNRLg44MCI5rIT8yX01F+8oR8vp4PEc5cncj6QLhbBbmPtrJXHeYiAsn1RuDy/IiDR+WHbBMCGr
I/rjLiqs74K+1D/tupUPKtQ+oT5D610Nx/Ps/2pykFBHlyhV4gF2Q6W3oZ2loKwxHkq9+QuJAcvN
RbYV/rNvUgXApW4MAKG2mqbntsY9zw/rsI2F/lpNWViN7kt+s8IycZtum7HDuriTJ6QZOJjK3nxG
XIE0TptF/3jzHd2tLVIPoJUWhKOVJfamMarGidW7C6ojYxO+BsffXv2BfNTfW4EDTOsobJ+23i27
uzIvZfd3MUD9YywUkPs9PPV0Qp8bPKBnn2HGRhtvQwSsBgyUR7z5LdLBZ9h/BhtpK3J/fAJ5PmSA
eyR2Nm97Awt3n6WS63cFC/rl5/vgPDq12AmzYQMGnBm6likgaP5ZRbH9NeFw8nje1fRa8wvdUBHY
37QucSeyi1Xm59QHue3EVLSEvJqCv1ZDmQ1tBFE69x6ifeYk6FvijhNBZAaMBEhGZhWUB5WIducD
ziHzXOy+VfVHzgxZnjlKbo1wiJj9zEZHyK1pOvs3miK9pxQwh+G5roEgE9eV62Vsub+y2q6LkXAq
u3de/WYs5TnscvVfD/OBF4pAlV83R2tFlEK1PnIiMm8FFZfzQZYtsLOc2NZJ20BnkaG2KtvfpTFw
5ipTyOhOTIv1XG7ELp4s3psiLrZaPxoq2lQSEb3AkuFNTP7TKJVO2OuxjsIJLFg3LcKH0fr33V+r
JHIwbqPamzOno6uKKO8CXxh/SQ78ZfvF/Yzo6yuA0IAUqEqSx905KKO0ICulSkQt1qeexoAPo932
6W12eEJ4SnnjUYUOrXpngRfqI/CRpmOB3ed3g5ieD6Cem3d/LPunvKj5a6BJ1T3JHCMlOlSVDXHU
zd4ruYRkECyV2LkVWO7RQ2I8CJNImOE1smaJAXxF7avhDap+uncDJ0SpYRXzk5MHvjxYZFR8UEbp
/8fH7XgnN99NFvYJ3+rBlPXqn5DYirNF+2ifOJNnAZoBDhAMNaP2TXZq5iHAWXvDh6hZWYd1H/LP
br6/hZex35b7vijG6bxUeQCDFhITkwAihUAjIA9YYPlfgIjg6PsDPgBcQpruqSrBAqJwcdXmvqRM
sER3lJvN27bpInfTeioR6CpZIAEASmVkHYhNRitAXpqVrfiBjqgtRj8zsPIxFIDymSkGS7uN987F
TO70tvk8TjlObI7IPsP7WhqJUmgUkmradxsfUSjkaVl8zhfR9IX407JbzWTuUDkb620Zvsptj/oT
2j7Xj815LN4qXxfvGhM83KUXzV5WVJ38D6iKzyss6+lrakwTdghTSRDjI5L30PKwArPcCOKynbUM
j3gLxz+1IqaaMI9wy2NVdfg+cpyi20H1enne6ZjNY7NDsUvmSVu/kiqzW0fi2TGk5T5fw7nJtb00
nGvmLd6Y9LkGXZLhnUPcwcO5agIiCDqm+enI1i5et4njPSnQsM38A0DJWYCVfzk0HaErcVgRBpc6
ZZS/qtYU1tXqW/8ONYCqEnJ2igMJzHVz2rpyri6I7rjQJpSs5jki1LaPYc5m/BkR+YGIkvwjbKSU
9xYBa1YSSt2/TYsbvVmYqN2D5MW5md5746iGaiyOPJ63U14ZklNaDfUBVlehHlrt4GPyW2SG02og
YNIu72SkbPe4jAq9RlPZbXjU/aT8dMFSerjRtfhcsJ/eEEoXKBSDozkc1nkJXwzZI/qo3G5u0git
/tdGcleQNmiFX1CiwzblOI6RolPdKGM12F5LIEqJhnmVEk+PAVMSITLFlsX4VbGorR4KQuxFK7ls
NzFhOVqjiGfi2H40d+r72u9kDSBAssfrws96tHb8ExnhGUbBz22m04ZlyrgA0Tp+suJCX5Dm1t5d
jkFVpU1XAphycixRjHvt/2fwGFZPrbABPkfYqdiCa8wvy6Y686Aam0wE8nEc9+8UuOFjOM5ygY4n
PQfNnJgGK8a9HJhJlUfqmS9PN5AZXf8d0QP8OSDoCc6BkwvzZEXmFjE223Z376xq93nbPPs39q7g
Fzd8bWUKxSfbbmVF35Y0rFfCAdh+p34B52hR9kqMiz/ROO120hIno857XljFERA7+jv4w1DeWY5Z
EHwOCG8ki6OGPRspIFrvCZ1wqpSBijm47bX82GXulrE0wh4Ds1FaCFhCj5m9RoOh7yy/nXl9oqZd
D06PiSAdCtD9zPdI9SBvj+Jd2P/cCF5JasB84Reobw870CKgnre6dxYQ8AAR4xK85pGleFY0fnsJ
eWPkHKzrtFLqZ7ohRwiCxWcxrsKFj1bg3CUy4YsTYmwnD5ZXNBUwRgT32cb6Hwkr+bvjG111wk1m
f0MWEczJeLYQw6lsO9vA3qzED6eph+fyMA/XuiZvrsQnw11uagqnPH3LoEY4zMAXoPfuYiKAu38u
9q7+HHjMZoloufoz2r6CW4pfiU+T9ypi6Sd/RL0zbPEt9RQ27qm7BZb4Mkd/WhGtDQSiFOXePjkR
lZDHlSmYJxxcoH0ho7MHq9xdsISaY+HTaNCcn5DHTuRJtgGAIu0jHTrszvZzvMaByZe+WHzU10ZC
TdwxmNCczja11mdEO+atMVrXRI96TRni6w0JTsCUDf23tyM3OYfFvl+CRnV4Rdq9CR+xzs7dIwC0
/xWMUHJvBikwYbaB2/EDDWRdBFvsA9YopxH7/zg7rya5dWvffxXXft70AQkSJE/Zfug8eRRG6YWl
MGLOmZ/+/Cj73Kvm9O2+s11+2SVpMCCAhYW1/mGvYKhSK2tDv/zmAnu8TiFvjbfA3MS0lz284X3n
VFX3QD/Ve2hzFX8TWVOHbwGBg1tkD46UKGEa84ooJTYmou0s+4uk5B9dw5gLo02d+mQUMQuYQ/A0
gIKVdd5o14HhiQ/xiH3nIW6H6L3IGyQOujzvoRHEPjwhxwmTGz5M9+jWeR5uuX7y9FtUk/Nsay2c
yn1rheMdeHKkx0e9Up+CGHjhwPnm2PpVHQCBtf3hIZvRlVSgnLcCeSrovoaMdiXV/p6WCw2Et5mv
AF/AI4jb29iVg70TWprtJ8ELCI6uKJGkYDVudL3oyjV6aK7adpHZObsOLVXw+hZq/dAuoja76qVT
fUb9s6BFIelfHbIBZchtX/OwOUSIQmzHyG3yB9dqsk9WOMUfHSQDeQPp3vh+nKIovzUG4HRb0hrH
2PoG+OWNP0y+t2mcERRmgCATZ8MHq0VlWadTxEOQ/v7gGMAIU8yqA+SDppsBAaF2n7t+bK75fnEH
t9cf2Kx5lb1NtKjXnoAX477rRni13dp4Ynpb0MeBS89M8EjS+z5LDrzh4uqu1sr6UQyy6LZd03ch
KIUosLY68pefYpBZ4c6u3abd01wJMLd1eXANhQHKgyZJykU4aVG3bd2yuJUyL0x0ZOwp2dfeYHCK
LVC8vDu0tP3auAPoq8JCAxAKuuvsJ+CMwYr3hMF7ctJTifhj3OQfB+4k4B661qQrCEIZ3TNq8gMs
KzNKkb2w22IFpFUOj+SDRrFGE5JCrhPn1rURAfC+6qq8D68K1oIyAdDX4hYkaN9vJ1BMd7HT+dZD
38RufNcP4UAzOq6HPfDR8EevabbAtCti0XRjMq6oniH2ZKhsPuC1Zv3Mgq4c7un92tWuTtLavR40
mIA0D3pI4LTWGn+rI/eJEFZtig9abrVUQibVcP3bI8UedHMiaKMqdGArWOnMUdOwJnKaTKAXONGN
pPJm+PpDXbh+j06Zsq1tgc43IaEh69rpBTUjFIsQ5puk1v8ArWH9jPMK/rWTRtCOZZ6Pd/Degh9k
IUU6096bjdsP4P/mWL7h6TPQlQ0G/21eRdR3AW9QERSVkBFNtqx6Rq8s/MYjiwaSR763t6kBBLew
xWrMt0GftbhyNEn7Luxz3nVNIL03cannP/oG/jFKDhALt7FeY/0apBNFDd3R0YS3qXa6aDkYyGw5
BA0uIugNH4K0zJ1rz8/bD1M2Te8Q0UB/gWz8GbJUTvCx8TdGhKF2D7IGvYVYzzS+F3FpzWCGEUSg
Yne9qWUQHbDU8h95NtGAUg3E+evEqnknzapj+Rp5MGQUzErXopXTdLp9VTRx9aMteyiSRgWtHj3a
Eu6SQ/VhPAjYCMWHIkGEdjcbhH214qFprzPO7h62stfcDE0W/6SiWAvAZfieWcA0GuRH4aD8dDvY
UlTyQPpyfn0S785JZblFlC53V5X00r0buT42USmFkOshihKdpt9kULe1YCqAminie7TK/OQekRpC
cd7FZLlKUvLdlAlPxvkR23nXjqCxuBXGZOdbUblo1loZPLqViZws+EzY7c19zkn7YlZu86O0c+8W
4R8BqrlvwIPURanPOvK8bMjtVTxtJyfQ36ADDfSpcpPiDegIWtw1y3yokQKjgc8b8YsA/x5vgPEi
7IxyLPLrk1fo8VaLpfrJYlX6OkODO7gyw8GgWlMgg7j2rCS2brjqWn+PHpEZ7GFRsgT8ze7gRFnC
zWRJu771gETXtOVHjy1YZ87HgBylOvgCGWs9y7RnS3jxdJiyNjR2Q9RO+cymSd+AeKUWa/Za81Wg
ECSBaTTTzzRFZu8O+ZZK7oJONN8Rsg+eec8M9yHQxjdmn0P7yxK9+BA7unwi6Ln3YZs2n1x4ku3W
11wHinxqwtbqjY8+ieQHa5r6fuWjg9DwTJsi3M3Rwb6KQTWBiAuFyXUuxqbexLwzYLU7Dqj/pmiR
ZfZMz3pIgNlrhNCo/c57me5l0of61xCM5peulfZnUXT4RegRYkc8tn3rXWK0AKNyPHy5pmLV36CP
peQ6oTCRi8+0xFLvKs99p9+mlL3MdQR5udpR5dLeTV44fTFEVVUbDKqtz5TJ2eaYEvFSQni2ehzR
MUDCAMEWWt/AkR5Mn0L4iiTGIFXK9PBeK8FjrtzGz/utq6mEyhm9oE1dhU5LQ50OBHBVo382xyh5
xNzXA+XMFYZSlWfWAOc8HJfXlt0P0S1anOKp6cgLtC7xMJLtBkqXwqHP1lt2pq09V7rq3plcHdXN
2hKfFTyHN6B3gmAdA0fFgDTDRR4tLK890BGBxp+VmvMRJ1Vb32jkgDuKmWgRtUmH2AgmT0Owy7jx
wA2AxVvDjqqiLZww6phWihTbW+D2Aq4caiKwz4qWzvUwtyIymrxQLRL4Rf1k6M0+AFYwKwLUCW+u
kB7wqrboDaIcBnjsGvlCYy8xcC0fajtC8AF4jmbsE33AX8mjAClBhxcq/dAqpLPANDP2m0rVs3Ru
ym80llXzww8R0KFx1+vFNblUfhv1jY7AxtAXz6PSxK1BjYZSPg3yOxkbRbtzRhdkdcyBlbeUCado
Y8nCJepKbux7fQQysZ3SUEt3RdI6H3kbYMsmKuQWVzSWuEvDcULCr4yqBrEYMsB+lzoTabcnnbya
e8t+uLF6GA0bMzLmNq9meU+jGpOfTUaW/tPSyfd2KJHq7U1aInCzQuQPjfyupIu4MqMpV9sM28ie
HgOlk1UQmtZTHxQ5/QbHoLYflSEUcvpBxY9RTemAOmNc95sQsmu3Qo2stPChN9RzCsbvphpr8XMG
FvkrveNNQPSh+rBqURecOUdA9pGEHd13eup38WOvOW1wE9aFgsgHiZ/jWEF6LfM8ghZV+c0+xfYV
QVHTTXh/atP0LaSkg/hdXum73FeNSUnHMcEHNggp33klOjor3Nvr5NDbFhUt+GiiWnmNZr0LkQv+
0Sg0kZFwcfuH2K08f23JmgjrhZzfnRUAVdgllTVaq1EW+T1qu/TvNfRZ0I8dxEdVy/pbgww5iBqD
NHTvqE48R7gZJffctvk9ZCasu2tP6O1WqzwBUDqBoMgE/Ij6Jyrd107fRO+RP6EfhWRe9VSYJQad
0IG67yh0lfmqw6DxuTJz4W2QnaCRgeKZ89gkKiA7INqiZVea0U+XI4j6r9FFdJ3MXt32JMBwlILW
/p4iYduhN4V2zirhKWivUGEiCGSJ6HsY9xV8Ope26/VUkm7w9BrIDNDmUT9UDcS7jqrKWxuJx+2R
y8q+A30OwQUkkvsRTHlwMKoQNZ4q7aEiRxaC3FvWA0gIguUNgJ3Bsec2WwDaQpdlnD2ItDC+52AC
iisXwcgUjfJa/MDZQ5Pr0c8klNFMNdFegFa/N50hbfau4U3dOqnobW5HnHTEHtTdeK+coYW2Mvj6
sEljq/ia+H742QPI+GQqd0Dobag4TD9wMxTpHu2ntl6pVPgCsE3bvgnxi/AOURXH4RVYB3JqQHbN
lWPmOiJSwMc/DlnofHSQ1id/6boB2EvaoTKtT93XMJVk61NTg95LTJ6cACKt95Nj2hQzkeWChmhh
tUIPpomDB03TrSfNTeACa7GZzG6e1LhbFAwUWIm0UuCJKTnNaQD+zvk7q5kIikUB045uZ93VO9Vl
1ufWLxT0cmOS79UEoBDHBF9sI/rUIDXQ1jDoPZu8TjlDgYXeKESLDXBkG9JlAT9wJWiIhlt9tCkz
mR2Stys/JbRuAmpg2x59ppZoQ6d+3dmAvu/BgTToldEEQtlaQIIwwjVjueVWtH2cvPdRGvGQuR5o
PoKddLstervwDjwVD7TjPGdMD1zIob+hHGImBylB020Lo5Pf0P6twkMhAsDYgd3IW9Tsu3jTguAn
upv4QbDZNPlJr3z13uNt62xlqk8JECXobRtpg+XYgNohTYXBmN8O2KV8SMFDfGvzSsto/TnmU1qP
HSoZcK8pT/iF/gnt+eSt01Uj0wfldeciRVHho3wTJ+N1KdRsokMR/mdGbB1BvOWBg5hiV1BzRwIb
Xw3bGZ7Srh0+lRNgd82JYiDI9dTdVOFAjVmaIkQLF3z3UwIOz7gZ8CCAF0aONcsKQLPa48lUPeqd
wQbpgdS9HwuZY1eY85XADEFfRqSxB0+FtjgUDAWSU9sBMEJXqsEE8R3yc77xxVI1NfMe66/7gCj+
3dR9Y9ypCHHqOw12CbXi0XUiwisK7xQDU+k8mkkA/aCFwFFuJyOAVhkFoxw3PhDMK26UNkGQNAc5
XWum9bZNrZabLOFyKuCQtqvQKLWYfFJV16oLXXcTZYFNkoJCjNzaQ9N9mexRftCDMTM2NV1ZPLq6
0mFb+xjabfjSI9XjDFKNBHaU3oyWkIIii+s1n4Me+vYt+cp4DX/ZaHaVpKbvExKg2NO+Rw8cOm/+
CPaTJyqt2+CpwysUxHfry2hDO8ihMO9R89jwpIo/aeh9lGskK0d7V9Dj/ZQFtRoQn9GG6z9LHia8
hugy2YnFLSNyhDq6qkTE/M8ycPu+zBKcaByZitsKH5FvUg8iqsCpoHfSeXATkOYu5Xe/gXQKDQ34
GjoFvf+2sOjo4OoSUe7LUjQaKMOIBqBLiy7gF0rjrfNYVkHW3tHKNsjh88r33uvtIKaNEU7mFVyj
MIVpUwbZ6k+3l3LMyO02YGuiG/oKLrrhbPV496deULEoKBBuAttTP+jVNU+ZjMI5gQKGJWAmf/xz
miAzik7C/lW14ZHWCsCKGuhWaiFFqnZ/Qp5sXGF7yTZXRiDXgsvzWsSY8BwiMMzjBVuoE35Gxuyr
xk+xBUIVs+fQb85YuvARd5FFswaTNKI0ZQFy2Q19M8jD0PrJ7QTG7svoxeOVQ+Fg88ff/utf//g+
/Lf/nD/+2xL0b1mbPuYhla9//nHKYsik900yb5rC1Rdehz05jU2s4+kDuwPoEpK0lPPcm/OjnLJN
QirPBNQIwsR1FhaAfjRWWAbxetIMmquoMP7U2qa6550xXJ8fafbQOjI+JU6AOjeF5O1j8UGPP2Yf
BX6OphaWspUW3vRTa+y5TPu1qeELYaXya6V6BM4x2Liprfb7+cHnaSwGn9dQt02sXhVd6ePBy6Dz
Y3j4eEdkVXRViBC/SqQ6drXfwBA0uwANnjjZnh/0xbel60fnj+EEgDrDXazgNBZ9E1ig3qa6LT4I
iTB2VpTaA3L44Ws9FZmYa5nSkej74F+2WEaaZUODvwEEs6Kod5ntZhuoqs1m8HBVeu2sTJ2aim7Z
JsqESixMvkzP6Ao08BGbtNW7yo2Su0GWP820S+9fPxBvSRMXep3PKBambImuLIBNqAWgk1uvBioC
DwZRdUcPHHbm+bFeGMAxGdPBBNLFZ8+Bqnu8P2DYYriSuubaRm0ULenRWMUyp2EBSniFIUb32sM9
j+fOy0VcMeDKHY8XFY2P0BnjVaDx92g+aluzndI3r54Vvp6GS5NCUNowF0uVlv7Ebe6QcGJHtvby
yN1BGEUZtxGIn8heXfBFfLnhkda24fa6hk1HaHnEdQ0ebCrA4CWirdeGpWjmlsgTmb0zfXj11GBX
Ghb73eYbmosF6+bSQBpiNzFliXqKipaGg12YPxsECvfgVYPXxknbxPkcLB/lAQ6YMU/9t6tAww+A
CxIUnYYY72HyczJyIFRrbu9LfownviLbAgs7JJpM2DGLVUPjoJmJCwjOoAN6wNCFE0B1Zg13rb1g
MHl6KJRo5/+77PzjWRkezBQ4RPNZNsuVZoTiygNAWGmReSFAnThgkphBLARqS/RfrFdhADIcAqZS
gWOAocsDu/eHaB9YPYprUxm9PkoxnitMpSyXT7mIvXh99EnnshUzXJD3Qy/9jYln2L6po5/nd+LJ
b2i4EqkRR9hc2MffEJI/3jk2xPC4oi0/tb63rXIM6qPBr/7KpCR0SsEnVJZcDOWT0pt6OBClegOd
PJQCriwP2gXCD/YF18iXtzX+zsh60lcDoIin7fGsgJIDuvGQFEYLJwPM3KOas/PJx2nIYxf6s68q
4HqNodEFmcAlX4+u5MH7Fz6tIxzX1B1HOkuD9pzHe1YN6DwYnlbigQTbnGJldRBOH10IyL9+1nGG
AH9ZYGKhBN1fQ1+kJ8JPm5yGmFxnUxZ80io6OKtmwNqoAGX2IIIkfgyryryhOVbfYoYnHrhypy2t
ducKKI79PMZF9wwsO3N434PNorsfH6JQp7irQX+5cGHNJ/Pcr7tYH00DphorR65j+hV+FtCB9Qas
DzC62CLXLtbp2IRoDSMUcn5NfuWd50Y2jncGyihQXHpGrhFvBPCAslzqPCgKZ+tSV92NO0MCKBL8
9CpZ3YowDQ5l6134LU4dOoI/66XmwOXMf/5bOIY8ZEYSdA9MP7QlvRCN8Rq4/xUi4eWFoeZD9WK+
CChwwoEBK7U4dJRcohbqnrn2mi8WGM09TZmMti46sgUiQue/7qnB5GwsCtID+oOxyHncIm7MWf+W
tmPm6+tcN4tbzY6qvdUPCbV4E9bZhfnpp76lQ6WAjMRQtrF0M3bhWJNF4MGJgEuNti9eBCCwveLK
Jl2/GnH7AoxiqB1ygf1jwU1BhwtPgC2lkehJM1x1M4L6LjfwZ8SupFi+P/9N5qthsQCQinXkUxxq
fVwhx2udzZ8/R0ILVBzESqcEb2/SetueH+XEV+BacklouaAMIRbb2psGuq/IHqzrUSCpayKQYlvG
Cu79uDs/0onQSvjWudgNvrhUi72b9LIDbUfuR3eoupqCzLsq6O6sKaPMLQiV7btaD9CCdLVbnEOq
1wdVEmpinaLmTVRdbLF0gPkZ9oG1drVce9MoAbdCjEV+C+U6+XR+qie2s4XFsclLgY2lLx/QICTh
AJeMBVB4dgGQ+NRSpwNNPZUQy7A+u/BtT6yi4mZkCTHotujmHe8VTHQQ87Qo6QNaq6/LPkb7r2ic
28pw3AtDzT9qsS0ZytUN0hpezksLZ1x6aoyBPC7jxKYFlNRhi0RpGCACjqnatjeFcYczlnYhQpyc
oWM4ygJzY1n6fFp+i3yAOKsIdSYU0SBd7KhzgiIp0ESH1ZEfXr16dCbQI+cMOzZyo8dDKQ0teeil
JLmTJ96ZZRHRNwB3fIBVGbvg8LrSuBCMTs7OVbwqufN121nMzpKNTgxkwwjfb8qthqjYHcomVrQJ
oZa//rnCV2QJlaMMSQZ8PL+GhxNqcHxKlFUUSCPyHBu/7m1VAO88/ylPzYvI5biGiR2sLRfzipHR
zsEfW2sIZxYGQ6gPawketS3gwwsb5NQFPZ8AHg+UdOB6LqYFV1+otmVamDzZ/rpw8s4CJmDnB4T1
NTSMAySHk97Net5pY/9cVWV3hZdPdT21Osn562euuMtonhNULWsRbuoEVyi7RycT01370MKA2g1u
/dT2kGL/wkiuix4W+B5uizkY/XYyeL1hUMpvQLZoYCgAPQypIwPcK454F77xqbNvz+8zXNXo+zqL
y6IeKiBaNXCKArjvFXqMdNlwr9pU9HCuEY7WrqAmOn/hOPK+gH9L5KZGIY/n59voPI4IZ4MoTnyY
tsAw0kDpn0czPRST61148Z6cI+0j2yTFQs9ysXA5HAfHGNFt8sK8fWOHZrTGg2c6oKgR38ISxHIC
rcLXPxOJ3XKGVumkdWoxxwkJOvB1SLcnYFX17UwaBSfY2Ma9y9jfrDAIP5/fNaem6dgOe5Mdqoh2
x18VJTTTG9DxWKvRqp+GCaHxKgfOGuFI+qEPnOS27bXxx/lBT4UD6sooiro850xrEQ5Eldml2aOU
ABVm2OSjNq5VokEQoFu8f/VQ1D2pyVAVnItAiy+Ky/bMNKN3AP1X3wRUK28pK8e7pPS6CzfiiVlR
JofmJGzejOQ4x5+yhb4EKatGKdYVYheDrKQXkijkr52f5yc1/6TF3QvNj01J/kQ1RiwWbRCeV8eF
Xq8lsJL7CtPqAa5nhkfn+XHmPf5iHMkjGKqcYEqLUOrYZRZHSNuCd6ncA2cl36uhVviOSwSnJmU/
yQ7MQsF1iAmCHX87P/wcsZbD20IBLKFRpigKHX9Qp8pay7clJ15Y/TvbE9NbUN1IljpdtivHTLtQ
cT1xFmy8TqmQU+OSzjKCtmAT7SCmpehMPsyjNLefc1H765D2PgImsz0lEMi3r54kMRv5FymlEDwk
jieJ9DGi/WC1152LOF2OSsSDoju9Qw8STRNelBfW9NdXW3xVLkX2pyMtzqC9CN5u0o+0SWuE1do4
/mYFqf19DvHfhA2lE+5UhT67HgwBFKYJ0gdoLv99SgVSbc5P/OXXtmzlklFIsiycxRfHBTIH8k0h
hVKhNOMNponJT1oSOKBCQLhBKsGyVyMEG3N1ftiXm8qyOabMH1oIog3zKf7tmlToC4cOpkr4F+I4
FmezlAk2k1fwWZ7ZhOGFWZ4cTnfmHpOru1yax8MhWahDXQLkNGsAvgfHY15VCbz4QRsgZQc5MnOv
nt/8RfH5ggSvM8fjAR01qxLnfQ39R6MtGcm0eTe1prqKLK/HQDNvLszwxDpi6MaYNvcIaeviopRl
F6a4LEH9dNP6EMoC9XqsHTaa58WHINC8q0nTjIfzs5wjz/EmpqZPPOeJwyuO59XxLCnQ5rSROKp4
eoBuqgZMBmMyHlsvih8qKMsfUVPjHwDJ6ML5eRnl55EVmQHvcQX86nhkE2WhsSotLkz0S7e0nu2r
SjrGLTo/+YWW4Ym9QwVXl1TlKOUSBI+H0jwjKgLTBOJQoNlYDeO0hVsN2Hkq3uUeTt7nv+nJmbGC
1JVA15nW4laJUzvQphDoCRTnbJeTQQLz97Qd0jnJhY94avl0Cjyucmk7CXuxSSNjgOORzvoxEwTA
rtL8rYnuDgrf8gONX2OPoNFskzBoF7K6Oagc7xvyK4Z0XNJIvuhis8b9iDNRWjVQQKgvabgU7UIK
HxeOxMuF4/1B+Zh9Sah5cQY7HU0SiN/Nuq4jJHUgBWwQoSl2KHWiOIQzzIXPqc87YTkte36c0Xky
yI4Xx6ESBSLJjWxoOpXmfZTwggyiDFMzU5Yhri1etRdFDVlAifRQlilSpaHbbJvOl8h69OWdQFTt
6fx2ernGCv0+g1IenWdukMV2AnntQ8Fjjes0QR2iI8h+8uNm2KMTpD42DUzMQzTALtyA4wZkeX70
E0vg8s4k6+N/8DYWYd611QAvt6SxX09ffOSPabxgMj1CaSIE7s4P9jJPIgrptGk5N5Y0lu3n2RQX
QUTcKQTQ7gOGXIjs2FN/8FIscyms2Ve5nyIm2TZNtLWAIry+HmxziBif30IhyL44TwklUoHAU7t2
4ugHD6L6Dod2DyHZ2HxzfqovDxAjkZBBIeXuZr7HMaktseaLLfA2xpDBOC6DZh/S7rywoU+MQgbG
A3NODehJLFav1FxktIXHB51caL+Y/1xrBlKp5+fyMuDZcwlyng30FrbL8VxyNGtRkh6QZ53lvMZA
dldKjz7Jfpr2f2EkRYYnedlRNVtksh2iZbBXeoxdASPjZ+rb1yniw+h9yOTq/FAn9iK1cx4hOirV
dNaXCxQ42NKoWTsG38calkRr7czB6O90g3r9KpV1/D4d4e3Vdld+rHv1+koy6nNAhgwACopO5+Lc
I9BLfScFRoV5YXZLO3za5j26lLEYzO35uZ5awF+gBffX8i0bgmjAdK3dGj1yPCU0qRgyGdz36BG1
w0udifmzHUdY3HGZ0QxkEQhKL3ak42FSpY+wLUs5yXfo3RUfC00ZHw0NfO+qaxx3k+ZZ/urrilFB
rvGg1KmdLRcTuZ5hSHyzWw9AKW8wVio2eu9af+EcYHBHHXDGE9DIPT4H/YgxtDCRaIdxiC7oJNFq
lVO1xsvv9UUqpsJ7kvhBY5WK4PFQugFjGZA1sCcbyxIbkdYtTnjWypfIsbx+c8y1lBlEQAfcWpw5
o6oxBepkty69etxPLsrYAY3iXdIN386PdCpa0YjjmpnhVTSnjyelGpm6U4LbRlkV7VVT8ULOHJD+
50c5tdm5UKUFtxZVTGsRrQrpUfqL4F6WDrYhqPIjBV1Z5WFq8u7C5fliKCZBVs1LGJMvECaLLGlC
Z6lWLd6uwursPfYo46HsW2oMsJC252f14lzNQ/HlFEVSMl1zcXNpGHnDK0LuKM5S/wD82UeCqAke
8WSrP7udCSU1wrEjvzDDE8MqslzshegicM0soyStbPZBgRcmVwBZdfMJ20R9n6Sx8YzkqpMjAmWV
rz1nPBh+H3Sx+S2kcFI/GCa07HLIaQYGO6hyNLsx7LvD+c96YgXp5LnMUAKhES+gSCFPIAPNhHWB
8OY1iGWUOW383ACAmxfO2Ys8b54V0EnatXxLABPHu98DXBLKIZ6NOZMBazakXU2JAA/wBW1fdIb6
Qh4Wvxvs+sKxe3HTLQZebB00XYDVm8G0bhq93/EORL0otKBq6lNUXKO2HmxQ8oKBj/nwLY3l9MKB
PLmHuAw4+HRQqEwfTxyRvampXKxORIAJ1SoUyFpu/CDJbj0kAiIoGiXKICMSFxeu+NMDSwvdKbpo
ZJzHA1e2jgQrTlt0+eLuA6of5VcDG6I9VBh7Uwp72seYQL7+oM49cqqBXH8AwRZfuy80V8+8fJ4t
IP41Jas6vW2bLOu/T12mPXZBHWlUcPPq+/mt/CK6AiviFUz1lgKKBF53PFuVT2Y5ooCzRn5Bm2CT
tKDicSy2379+HJJOSbrpAiZd9t64LozSqeBPK8pQs6POWHk3QQBv5cLynZoQoZXKBUcOA8bFhMJm
ss3Ei8WsiYx5a47/wlR3l/qzJyKA/fsoi2MZxGi0I/wh1siBNHtbeai4B+6sQmS/uiTCCpGs0yOB
nEmDZnFdoCNVpl1gALpRufE50Eb9jdHadLvAE23OL9KJrW+T1OJar+be8xJHh1GO42aJJ9YovqG2
h2YlquD9eFV1wjn4OOuuOsTZLyzYiQhHvqIU7QMd8U21yCSEHdgaJls6EnNp9Z3Ky1cUEaf7nphw
AwU/21jT7C3n2ojKn5/uqUVUc4WLagL1/uVWwezOb9KYXdKmatxDS8eIMYLlZ6C1c+FyOrUrydqB
vVEZUS/Asi69nsq3kAihAJ7vc5GXG5uiwoWYOUeJozSarUKxEAifDXvRWXYObRPJz3LCxQ149Yh6
pF1ezX63u3K2u+zL0bjQUDv1AeeKyAzutHkdL2K0O2AZh82Xsa6sLN3mQTvucP4a9/AaL9VBTw5l
E0AE6brFc/I4TokSJhTNJmNdQkrcEi0RJsSgDN1J+xJE9uRX5PajrkhpkFbF8VBxCFo/tRNjXeOJ
eQWJwbwqcE+5HmAuPvSW9Pfnt+GpU8eSERkNMjXaW8fj4ZwQNY1ialJWzzF0xUPYwJqLccjdNBhG
YF495RfGPDVHnjy/yubUVJaQgQLAu58NhP3RbcR60ss42oxln2Zw6PFhRIQ6uz0/y5edETany9UG
eobgAl/2eJpWrjAEGF0Cc+S24SoJf0leD66+i5FPRrgO1TDinLMLAws1OviG+s7LBTSz87/IqXjD
vHnCA/uiSbOIp7Gt4xMVhODfIsd41DBkEWA0VL+nnNZ/z/LGgrqELH1XV/ISHO7l2Jx/AixGfpTz
qSUdf4NC89XQjR52XXlUblrTHGJ08laGu4ObVG9KM+i3TVpr2/NTfhl9GNbS2cvmjMlaPnQh7FPX
mi92vNXNrT1G3l2M9t3h/Cgvj+g8AGhvXtLcFGI5udiZRozkBrC0nkXg8THTQu5lNxTlx1ePZJtE
gflNTY62TCbwRadIN9gG7ERpbN14Cva945Z7ferVhUm9PJw00mfgrqMAY7wAmfkqtLSsDoHmu8iq
yyxHPVxoyFJljrcDEKshNVBfAiq9PJ30nQGF8t7lMUob5HibtDZk7tYCxAd3MzyYJd62FTZzh6GB
eVuH4Ihf+z3nchLPed6J9JqW3zPr4rjGfwqZrGBq4foOFZEh5+Fxm4KvubAZX56B48HmbfRbi7Bo
vaDvZwSRXTUIUTs1WhF+KzdisnqseuHt2zkhPsXV+0K950QIMoB9IaYA9nxOdBaRNhdWY/n0Pum4
R/YdNobdWgvMT5lm4VZUIHuKMCn2sQMSpmWF47GVGt2FMPhyaRUXJoSqmV1CAJj322+zz0PXCRqh
j5ux0txrrR/9/ZjY3iFOywmFofFSSvfyUDIefWhoLAxIBeZ4vAQJRySA3BEnHcO9o+I8YIYWyI1v
tpeKDS8X1hYEGUM3FM9iiBjHQ6EmM0xoZfQbq6g6VA27unkKXTTb9baJWyjDg/UF45XqxseN/cKm
evlZGZtFBdlsUllZUqySUUdPdcj7jYNV+F0Pg+aQUZBF98qo94HQ2wuZ8svPOueNNIJJfxwwjPJ4
rjjmDJoK7R5DxJLg7UbDCjkNjE5F9en82fzV8jxO6uwZ4MrVSWtt7nkdD5UElUvF3h83WMci09in
4IlWlYlVKlA/2X7o0Mx6VCjtPIDKHdH6j2iOrGaBaDwKMNhd9UmqLvROX14otkEAFiTN81W2RAEi
HtUKYMSoqHgC00HkfIK17LPx5/m5z1fxYurwuKw5UaEE8CIOwhPHdUs3UVfwaxSEoLqLNaCfMtzr
+I6CTZMAHGBKORvkOhu5Skd0887/CicWmqLLPDrFOsQg5k3/23k1XQ/t2NhhU1siviVFaA6issQ1
gHl54SF0cij6aVBwiPkgf4+HqiNJFlLr/caYtAYvtCzQzXVQ1yg+27JvLzx+TgRDisU8uCRIuPm9
t5hZ0LESAskSlJB6LVu3hg5fGk2dawlldd01Orx1OYZ7WMLOfT1V/qM/6Zf4nqdWGBorHSIHGDeM
oOWc0RA09HzAX0jXb0dD4hMTUrnL0gm9QtxgUbo0tE2SwO8ni2nfn1/dk8NzrggeFvt5+eA1k9oL
YgLHRtdjCw1KnYZy3EGLdiJrQC8RfDwg6xaVhwKbWM1+Nd7aYQ1oLM+koPl1uFiDRgHtaIdq2Phd
WnwrcCzcS6+1Vn1btheO7IkIycXDXoYTSlVkSWrx9dZpjKkfkEmJkdLAQfnQD4C8kboJUb0xmv35
T3tqNwM8onNLJ1MneTpe2QhTzNi02V5l5w7vFQNsYDg2N1ERXkJynIpGc3FkTpfAei13ctMKjCND
sI6xLIz8Ksgc5JYwQsN44Pyc5lC7iEfUKLi34bzCsF1SXu1k7Ao/54bLS+ncYI5qbb0cGaK8baZ3
jYXoNXJb7vbXoP91xNWvf3H3v+fFWIX0yxf/+a+H4jl711TPz83d1+If8z/9P3/1+B/+6y78XuV1
/rNZ/q2jf8TP/8/4m6/N16P/2GZN2Ixv2udqfPsMYbf5X1WB+W/+//7h355//RTUOp7/+cf3HDuv
+af5YZ798Z8/uvrxzz947v72/eef/58/vP+a8u/ehZn/tcir5xf/5vlr3fzzD1Kav4OqNWck/0yh
Upzu/vnffyL/ToGefBYmw9yG4Fxl2IwG/KO/k8qDXXfJdeWMqWIz1azPrz+i80j3Z75pOZSgK/74
37k//nsX/HtZ/h8KC8cHDriIbcxlGBeAEdhOiIbHB2AIQ3Mkycv2ZebF3wN8HtOqM9eAplB0IYf6
YKgx/dqA558dxiRKToPX6Q0yoxXyRDXCQavC9hCJRzfGv7J6LFE4uRNSizYhY52MuCp1ZafbO4i2
D4NRWKhi+XidioSQuap4bHaUm7TsoUJ57LEo8FpfJUjrvqlx0nwy9DR5F0obcX2cdhxoOu70IBAH
7Kg+6wp5NW/a66IDfR6pUH1MWlRzN5YPqGVVtq62jpEcgcWYKnIf6mvFOoGIcNV1pbiQMhvzl/q/
x27+knOfEaoI2Z3rvujNJR3CHLQ/8v0wWQeFd+pNNZPHnBpcZ5phCdahdLOrLBtZ1FognYjRtRcN
n80UjR+U+r8OjeYfeJSjQWvKG4q1yW0wJc+5b7lbcow3aCRa33zUiVdmV2CA1KGiYkdhi8xRUnU1
kub/w96ZLMeNbFv2V8pqUiOkoW+mQLQMBik2okROYCIloW8cgMMBfFf9Qf1YLUj5XomUKmlZoxo8
u2bX7rVMKSLQuB8/Z++9VEz23fLOkvzH37U659fuY/CbF5uRcdNPugLvqLTnQBKs7pXWucQ1snrq
7/O6uELCLT788hL9/aD+Gv3x+3PJ1Vyfc7wFREi/VTM5KWyFHJDGXrNGH81tbu1ImdHCoBrtkCR5
452N4PWi+fPurSJxXijUqPbb+XdXjdaEo7TZz7Y5f9DGhCA4RwhG7Um6yeOlO3uT+V4eyOvd5/cP
XS/CL2VbE1TkCk1+sw+GlDg4l3wviCzGlihbb/fP19P40wWlHYGDmLQALHdvGti1zqbAaKPlNs7L
zrG6bWdaF72VXBBCZmzmJEk2sx0kuyUor4phINioHvMXr+2LTZVqJnlEVQPFBS2ZK+R7Te4/fTtU
h/RJcI/Tx1hvzy9XoksSCLBe1ezXAL2uz05DtyxHE3DNoeuadzbI1zvxz8vOWJQjGF0gprHrbfnl
w9gcp7wldXAPISA98gQmO0XC4jul65+eKMI0qJgwqqAXfXNzCd7v7U7SR6eVhuA3T4ixcdt5nS+P
kTN57YoRmrb/fJv/+NMICuGXoWjic1//NNfNmmKw+GlKQZskCY2Jj57Ldx6mH46l12sdA2VkUyTz
8B+iUF5/zABix25nFyq5d0zkrQ9PCvpmngXbhlyssmu3qrolD1LTPkkxb2zCdYc23wTad51s5C7Y
aRXiZEIOcQ5Aw9kt5XYyviqoe3FjA0WAcmBHcs53umo3nbePLUhu1rZM+pPQv9rSJsocPlz/pYqX
o9Iu/NLb2/YTdjkGrXF5bh0HcjeswtrYN/GNlSB7HOfLDmYVCaOkwzuYxlviFzjwg/12mmyXIHm3
11S9f74h5vpevb5U7I30rj3O/Mxq3/onOpDKKGoLsc8BQ+9AUKeR4kW4qXM33+atN6MmEsuOQXly
SC2Ya8QDysNAm3rrOFV31BHIX2XjIPYxKUF7WCxJqCXii8iIOavNGZNu4vfvPbx//NqrwARxNXUG
iTCv77Bb2uOcGV23n0F+AANGgsG+/ILb43t16TZhuwUe8Mmi0WdCmg7dvXt74/70YvxXTfnfEef9
8hj9XlN+m1/SbyWo7VdF5fqHfhaVjvsXcRuUa0xjmEpyLP2PotLmn6Ca5LCGshoL4HpW/buo1Ky/
aLAx2MZYxpOIEZOb+ndViR2XP8fOsCYo2Q4jLOPflJWvNzbmv7jl1oQkF2uJjXfnzdNTz7IzQa3B
SEAqupsbn5c1VtZmmKfgXy3mf38UFSxTmzV55O3AprahTbPtwZeL53TjYeGgIC29d17j1+vq+iks
qhR4zLdXMd6PNsUvW4ZoxDyScQx0i4i5DTuUva2JFXqnCPnDp1CDMzynfGS1eKu5kjq/gQi6hEjx
aTlUsWUQC91n76zeb3I+fvyYVe7ESZTQM6Rkb0qBteurFkAfke/NX4W8JHSabCk7lDkpeSbmm8W7
aFfI6VxeOjLewGahpG7YSbpQF2O4NB/MVj97S3r3y1P+h6Lv9Za5fjFGmZxZkXogDGT/er3oEN/l
VARDQFWujDgSQ3VH8QsYx6eHx5M0b5gcZ+/c2R8PyP9ZoH9+KHLtVViybplvtSVjWiuUOuTIBnXu
HycCOY+DjqsEyla/Jxmz3ShXKBLVc3Ucg5HenuFe1Snxw65Vp8fUzcEUOYn/zk7+Y6t+871w73hU
EFhcVpXP64vRKZOpJ2TiqKy1ed40wbwjW502E5nJSLmkQSIiLLzZuMWidedCA8DqEjSf6C0j0LEt
dennaP4XvFsczrzkm5atrK4S4hXFHBmlT5JorBMi3uV2NMepRtpHQzyHX7eNe82sos6CdfPO5f79
ESfLjBKMZYEOD5bC179Kuey3HCeQWnvLxCw5K+ES2Wrzzw/Sur78du0ouwiyYXzhvPUjLYU1Q8ux
6Ms5+rItAbhvlqRywR5bIjJX7Ns/f97v6x395bXoYjxF1+Vtg9C2M9F6EwJyPyVCU4kRWXc1u5sZ
mNP/wwVEMGQxlbE5//+wgfyyEnXlXOitMNLIcxf2Zd0gmjk36/eevtc9xx9vBQpdJDZoerhV9vrP
f/kYQ7ZDmutcwcXmQJopfbr2/KHbFkS07ocWioMO1WsnYbtGZel71zHdgh08njRU5zHepgTkHNvi
bkhpiafzUH1IK0jnGYyHgzDzJ1LGsk2TAIm0aeduEQz3J6eedHhZ1hhCMsJoWfru0Q/i97q5rw+0
P38aMjaWc7ov6GnWR/SXn0azoJkQ76TRUOK2zDyfnDbIWhsvQE0h8YRuYLIweibc55+fkj88+3Sw
17Y5ChEEyW92RbOz3J6YpBTgmJUeAmAyoUYc6TvP/h8WUbZdROrIq2HwvM3/UJNXdrVJrj8eKnL8
/HnaL5MVb+oxwMyl5nQXs6C986F/uqbMLMk34G1jAr1+qV+uaesM+sj2mEZVCsJnmfLikiZjcVeO
pjh0mZF9khYgSN+rs+O/vqjsy5QYq6aIydP6zX75ZHL//UXNWRbNEkyIVtOC7z1Ccv75U/7wgtOW
dlDgs0lQRL3ZmfzBLtEl6izGju7RrzKngyf0edPmWvLe9vx28aJ+Y86NtYY2BL3Bt8Y4c04pQIbW
DovOeGozUADIrl1Ny/eqM+uQdsxd4g39TiNu/cPc1fcpNNXQI9NxT/J1uW+FJY+TWQZRA83zX17u
n1+OhiSq+jUc7c2NDmLm/LTRwFFJJ73BJVOdkdbr77wpPyahvy7gbz/mzV1tMJe4y4Dxt06DeWvM
0ohSGDV4BefludDj9AgYgBCyZpzvMZkBv5ROtclkSkD4SkIduvgFSzxYe3QIRxS6wGjn6pEtw996
vkpuxpWJC36g2lqqgAGfV9XWkMG3f35sfji3X/+ONSmUdgt+Q6ZzbwfbLMxz2YnFDgff3/oAP79O
bhk88OKSMJV58nmIazKkc7MA5dB4uUPOrjHroUSyHbZ9Wj62dAUNcr+ZYrDbe8m2QPY1QyEnV7qs
e2JA58Yhj1sGgw08MkO1EDGMzIBSjllpb0y7j0NH0hGNxFLk7+xGb1yHXC+28TUNcq3WWLPfWqnF
ElfK62fIVNIAW5016pGfxXE+S4MLqo5mwzkGz1MAb5ZTkbrNnCzMgtrdxpVG/rjznhT997eHaTcO
K5pIPJ00tl+vB/CMkqCAO0bN00wPDHO+a8LRwlksyda1y/mdhe9N1MyPC8BQB8WwvrrYfxNLVUNB
oj8vc6jQFE2jcVmQWB/JCeyClFW3LygowwUMIrGPotg24M5CK5jeeS3fnNfXr8ErsTqTaKEZq6r4
9c+e/aJbTxR+aJkV3RdABfeDdBGt8OhfyrReNpOxOGez7JuTtgxlpALRRUPV+Nt26qswaXPjC7x2
lo+2Ki6yTgwQoMEnjij3N4Njf8Pz+E7L/O2iyjFUZ/BAIw41OdLuNy+54TQWSDgoLW43u7ug1l7K
BP5dUTfFO3fpj5+EMIGDLWqA39R0gxCIPYQiSVurodVUYt86ZP8Eqf7erPTt7stvwp9Dz5rtAuPb
2wYcoXyz4XQBgRHCcA5PxwnBwA5cvNpMmVG/8/b99qwjmcGCzuO3VtII1l/fdGNJpQDIQSUD83Bv
pwyig9LeN+3WL4f3Dkq//7J12oS/aU0+XmOsX39Y0IrJLxSLVewukFb8sem2cNcFfHGnuyn8cjkZ
EJXf2QneCAB4sNdQGo6pXE1SjX7TuU72og+DVhc0M3vIUfJ+rKZzwxAg74JTnqmLwrP3eaow3xfv
vFS/PTW8TphnVrUZDQ3vbcscMpWcwfkiGklH2GlxGyOk9wsqb/Xenfzt4vJR5CrSAOcjaZ28aajm
ULqFZ1LFlAlJ/GNH8mY6tbCH217bFIz5Q9WK9yzLb0Q767XF4k92DCd+ihtstq9v6Wh2lRMje4oy
DmV7gcR3kxt1QmicSvZNYZIsHERebrXXK9/yUnTxcI0KDmRwUnz8553y93V0/S4mLWucSpjy3744
fjaKZeIeRtMwaRvTg/wIF5FBgyuB1EJ/b/dtPOrXrburagpNvUZroct3tOK/72c/ElF+uFyI1+GO
vL4kuiJFCO5cS+K2435gKWnPLqbZXcdxawO38mvhdPE+7VS2MfPJuIa23O8HhVSOzgEAxcra/7gw
/6oJ+n8dl78asf/j+H39vP+cxv//MVhHJfbLM/JbE/T8pcx+bX/++Nd/tj/tv3hZPAT9q1yQTJXV
dvVzpq4Z5l8c7VbLIo0tliufTeXv/qfp/MUiuQriOBlRpq9Ti/8Yqut/YXH0abzxUvBfuvNvup/o
rnhKfin7aJevkQ/MfNCw0MR562j0QSsmsuh3Nq0O59DkeQ/0e9KzAWM53wxQrdb59RZgHrAt2EzI
qTR45eIUBFDE944r2vHWggLpnat88PKjnjDy/p6CM+9PHr7IbVB5+Ez70iz6I4lEVr1LBN67o+0n
LcyeRU/jXeuUtXzwCg2uxmQtyjiIpYOcaHD8DT6v2G5IqmB/a3Xns1sVX320NiIJLWjbLqTVquq/
5mmRXWMYJ6IhRVOSfZ16c8ijzu1WDvpsK/s6zbpsu6SFgTxLz23vJksXuJPYLlhPeic14nvdU0G3
J2h72mSzdj+o4KUJ6BN4YMysrriJbe2SbpMVR5ZWQpFBDDX4+0oi7+JNH4ifOvtN4D/oevckA+A3
x8mOLT0y3QJMn+59tLP0ExSm4GIRQQ+txpnQ6Wv54ld7GUt/jgDbw++uE7BGWoqp4gFENSOk2AJ0
uStbwuhPKijEhednaf9ga7kG4bVPe5QQ06gelqJbyiTkF3Qw6KbGukZnFV9KcqN7YlK06Vg2WtKE
tdFWx950CVOD8WLc971N1yNNRzYwX4LrOi6NFjRRLGzj1qrsJohIs278PDKadHrOfYCZuyYmjm0/
IRxMPiyaIOK3TIL+2eyN+ApU8uLdrMZG6OxJV5YoMWbz0RRy/lL0fnejMnedoKVnFTvupgf17IeZ
L9zbQBs/LvVgHpnrWN9KhJEL++aiABa3COAhuE2IVF7sicCtyE4Jpdo79jzJc5tPeUW4XzB+zlzf
b0N97qt9kZZd+QS+RGBKEgbWsnzoWgZzAwHEt2mV+9fTYOg5oE/AE963TDql8a1YPHe6K+ZBqOPc
Qdi5KqcKpm8Irsei8asbxQA6ylo8S0Cu6g1aeYfea3KUbR5SaB1wxZSZL64XeyKJmIipfKtL8g0/
tYOzeI+ePuvQqjv2tW8M3PLBDX0r7ZZwBAhe44+kodTQPh0ExKiNSTf0LBdC4LudDnWqg/bL0Jnk
RBDJz0GsJJqWcRLeXTuBPvpoJX2vqzDLs5UPCcStVwwUxdB/6PUgK6/AKHul2KRQZ4xDbHS+sSVz
0wGTmEkjGI3I8vLE16IxtSrPPLoNYN8id/09ur5ub6q+BqAdVJHorXPqjDT4CpnPd8OSeE9tIYg8
XLtsieeMT0XtEgoUELhWKSB8mSgYw7EhtpGxLCrimwW7pUiZwXJgJEsnrsuIrdftQ+y5TY2jujWj
WE3LyRz9EvgrmYb3qIUAXqP24/EtpHyYpexOrHH5wR0W96LOqczjQH3Pczu5mtr4vuwM/7YpluRC
Lz2ue5OInu+MTjUc0TeHpEG611U7WfcY1gl4gVpv73VWwgvlO0UdyjhXu1kb511iTO5H3emWm6Cd
+4tSG4bLDjJLNPedu0kCX9vTr0th1QbW+Mmu7BWnK6xg5DTJYrpTS8d01KQnPvTI3nRfSjIZSIjb
5xBpD0s7N49m3RbRaNLg9ke73XmpbwMCy9Ah4az3N8YAi2Vo9Sqk/68dzTLTznLsPxhDyvVCtLNL
aiw3iwB6MMac8yCVuYhTTHu695xWboJ8kCeEksG2JHaX+X6lR+44n2eSvp4d4mEOjiM6YE1TdtB0
CLU2zq5IA66xM+0ipubQjJOd+cPFnKr0M/GWXqQ18OJj3e123iTjY1aJu8Lr4p3r5kWofDfZL87E
eK2U+RUhXPAMta67zbQ2O46ZOz9WHWSh0LU07V6k7TNKhW6XTUp+TnxP3ogBeJlMGis0BP05L1V7
s7DTk17nJtxtPYhirSISJS+/JMuYgZvkX14feeOcLBX/im8uIWCrbDNN0txVbT9HdteAKQUicUhN
Vx0lFpjzlGr2ZxPG4Mn2xxaAcNZeDHF5ogTtN9B7h3XLcmDQyfpg9wEmI2dUZ+km1sU0OvE5adJ4
b2mOeQAO3X0BZM7ho7fE0W1zIHtmJQ+gRJ89buHWyUzzVkBJqaoyvSySvD4Y7myd7CX2HwmGbQua
84RA2IUGucmOB/KYsB5/AAqV3ytKw0cKcVB4pS+S/UA87hEchfUBSFYDGjv29aOfWNII50TVD8Rw
3zQaWotO081bjaMaSM1U7Fy9nTcMUcqb0dPvRmRfB6vK3aeO4j+qMoWcSSdZYwaaeAFl3foUzJ6z
yc1uZpg0vWilZGnJLDQ6G8xfeRy5gYaztZxRPaORs+70AjCp6U+Qa6mG5O3Am7tNYRKELF1+1NXw
C0WcwAxoWu08JGBERacvVph0zXCVGusuTpQFU0AtZ+a4A/Tt3YjEFZdmMeXfFUjQ/lLqKanjBQ8B
xiwmDV4jM97HHWMNIwVZrVBpWTQDXZ9tJ/kMxb4zEiABSjJJEj1dD22bJlouGMgGTlZ0Ko/GsotL
qMJ+6nmxXEILGrYFcpcVMNXvmF2bvT4dlXSJ/kHXl8or39X66hsKSzf+YrrkBetIDpzhaeiN5ijW
GG1D1MFuKpshKqrhqRTVHHmByg9572Qf4EqnkQu04L5w6tLfgz8npX0dDxTbYOySHf51TLXSr5rb
QeMu1GiwznngEhjVOa1Lnsw07xzO2IcC49GG8PIkUl47M8MCZ2aPPQEVg291RyOT4xGOWXa5AD16
qOVUFWHZes2LMmMKK6dB8gu8utnEde3tLFF+rEnGCDNb8xC0N4zcnCI/a16Sf2lFZX3UZKu07TA4
ctcVakAzuBRB1OIl4NUP5k8Ao5tDRU8JJNfifMvnGVoFmeJ7RrhfVNxSxSWeceOPJc24yh1uSdFg
2eAv5LHJpSePQZ6lWoiloKY8Y/YLufau7X1/48C4CEJn1vwXc8o4iw3K+yic6nMcz8NdTV2zZhfm
3k1vjhbJnyxaumYKFWKdKnfloJzh1DZ9F2yAgJh3AKcrwaZT1vl+sWrrLLEAP01TAEcUNmZL9btz
UxmExpzmH0SuKSecxj5uNxX4PyB9tcyZu7vVE1bz6pzlrnlYGqc9W3MC+M3BbVGmsGKadDTJsO58
ee9n7nSZ0SoH0Uciemhoznj0GZ4CCxEuG8byrAWpgzKIzqVT2/XnwZuzyItHNAQWQyInXMxmUmGd
Gc58YBDv47hiDnDjLr7+WVqC4MbeaCUTuGR0Pylf2C/Af/qP7IxjHQ3TSj6cJfpI4r828WQZR0Q/
xn06++bZ0VTyUDVx/lx0c4K2XjbTx9HUxcGbqnUrr1S6rWfNPM9J2Z+ZN+vnyqjiCyIOjQBkWKtf
LtC/72tjECdy5TPIen1h2xsD4jAV8Jx+ZOidnO0+m5YdKPPhbjSUuR+czknCYpkmP6LWiPunBDag
2BRmY6tvU1X7t3zTT50WNyuJUBVW1LWZYT77QgzOuRN9N1/PsT4ln0TBeew6ZxTtowt2fTTD6FKU
vDeqJmvPmtbgq0L3bMG8S2Rfs6JxgrEDWKZFPl4ElWA/l92kOWdj1Jd+m1SWXkRV2U7GhZ0or955
Y1D44Kf8Ijn4zlhuCWZgbGaUZTT1WXzojOroW5gCR84FtGfEJ35Xu03U2PO1eaNSjQ0wpF5rj5Wl
xKVGlPFJSee5IHf4PC9OcNMDYz1VRZ+GVRUY4aAY2rqS7NHKo6VeGiU1haElOMbyU+rMzFrSsj0M
aVYdXS8BQONUj2NR3kiTVmlJOmQEif4xNqnQW97qzVSU2t52kuDoSjP9ygtq3SUs3VhHlPk4qCn9
aIiguCCdON5nnnDPLKYuJbdjLDvN0rMvvSvKE8Jr64ve2t5wpfRmeiGF11sOdqfNKUelSRnHceY4
uDFKt8uvqOLdp3VWt1yo0aDXbuflIK4NAIjlpyqbp2+JAeo1yibdLw8VIbPimJYx34wsffMgRuU9
ySTDa23ZcYCLtMqkfiSrDLb9jJTzqFp6xictazjCLpXRdltdzWOOwDpnKCFjtxEH2nmttfUhg0vO
XimPsFdRmR2ZWBf2hTk5qr+e/VlMX+wEqto2lTJ+ydzOGsJJQJYMe4utB4q3V/mXsp699Is3VLZ2
Jpjbq240b+TS+eTk47GVFsu546YTgtagoals6Mx4mxZv4caeWkuEjoXG9KaMY0ixuerb5MZwcDWe
7bFrnU0/xuTIVEumnK3Gj/o2uk7dgMkuOuamhbYQVT/SyD8QhenbGwJNudual9qXacPlCw3IIhxW
GUB0B2FkUGQrJpIHLZcPDnjBi5gh+9aaZbzL8oA+VorokPGJfTDjvHvRlyF9kqOVht5Sup+0IV+2
LSBLVH9xu8/rmg3TM/0yFMig6jCtpvIZu3+Sh7VllQdbL82TP9XBVujuZ/jHI0++7lUXaddrF4ky
p61TVLALtMIDAsofS2rRPI8mvXD4wov1UmWjK0KTseEWnXrZhEVTdgfNAZk9l0tzoSsnfm7poLAG
Oq0VbAp9Ad1stHULMkAXc1QPRGBsE5tDYA4ycq/pC3hT+iCIIRKClczEHG6q2IhP+CDHPVIt88Os
18sWsBIJmcnw4DXzvPNK19hCn+9OY9Pz5i21eenPhXlO0G3kUHI7/3OQVf12MfXhGYCuPJV6h4Hb
RIpQFb75VWuH7pTSo7lNZsL/0Cz5ahfPHgpGg90mlA6dzmhK6yliSs/5nRd+h1yUi7LoPlcYxejc
cbJmbH5SNmlJHK+Lo5da/bCNCzu4HIY535Cu6Nw1M63QIUmKY91zQTYVNQ1EKjEzkTSN4zyLfFPK
iRQZhe/TNI3iMBh5GjrJ0G5baL5nvfT9+BDHon3Ms6Ggg66NtQyuaUPWw8WAKN2hkHSS6UKDO+5d
t/BOnX1hdHbAmbhsguFnBux/dRz/u7EKgf4TQPpbxzH6X/9z+Pbfvv6P49hkr/08P/7gz96jZv61
eqow4LCArDFsa37s381HHz+PQXQQg2WsV0CMaKj/h6NH/2u1U9N/JGyS+Mc1IOfv5qP9FyMGxAP8
UY4ZTI/8f9N8xBvxqvnInALAA6pzRCYsd8xC3wxqqMinuOR9lFWcDPdTnARDFkkg8fK+Hzy9ysK5
dbXu0dXzOnuSGXlnt30izRmxcSKMatioIBly/+sEPDiOd2nbOs1XVVmBlOcp9uvPS4ycnemZaLXL
rJ66O46RXnuo46D+gJTMf076sXzW6zj9RJUfl9FoI0c9yozY8dDJ15HKKnME1mws0/dg8GOA0HRU
6rCnym83dkEf7LKwKzWFPgeZ+5H0TxFWwpDOZlEVsYGMvYob9EndEVuD9W1J9HHeph2+OJyinlFc
z3qbW/eNoUESNo0uk1dJExgHsqWqJwLPBYacYQjw5qSDmr+ntWHeWOVCyNwC0P7JFhqCSFtPxktf
o5AO3WDg+5IAZCqKp9R1xku15AQWYsMr9A21iLPczJQ91JN9wugEM5A0HkyZZe1l1lp5Y3ASMK2U
mRmb2c41J0tGNvm4n2SW2wWhaandbvXBsh9K4bnlpjGSH6VXs3DaIJVHHRdigNIj/lBtOFu+Jobn
ysBH/RkVnYENS6RaS9ZbR+/WITtkCAW9h4B90J7l1rJqZ2E17oo+MlqrmHF3ORQoM/txvRktQ3yN
vURmO2mV7SVjIZVFC2FiV4FLURlapYWeRDOs4V5TbBqRtbiiiNpBb5Yrzc7ne0olmrnxNOn2i2dO
ib1OzRo/DEojSU5pkLKLklSwgAvv8kzQzRNpv6erUhc4s+t8Rokvc645YoaCnm8qr7npkBGbQq/i
qKChCwaDVl8ZUqob7jY3ZP3Y0VaqI29pfTf0erP1w14vgoe6jpl/GkYcH1USLFqYcKZC4Kqkj66U
5Ac/7MrBLva4egMjctIeOp3raf5XVQY8dBC0O6C4NVlBm86WHkEw6RB7J9su6gQq1hJ8iBO1fGkn
Beth1mPKRuaw/YACInO9cGnt6cnXzOnW6HTvS99OGlB5N0G9OhZmjN9EcvQmF84qqFyTMf5CTb90
VJ1p8JCJAZWiT7iuAxCLv4NhQP8516qaXkKZJGHQ9MW3XJh0GpksZ8/JlNl3M7A9BV28mw7lCA08
pLuK541OurXvMy9ZDlwdoIU54I0oQ93zUUvz6oF/0/sADBjfnjfK4a5I1zwNyE6KB8QipMnMa3MI
e1FWdTTZdiLRPAXjY25h5qfD1RG9LlWJvVSlrfndoL6/ra1Vw9z1tqlCvViES8tRDZ+S2c2XyOkH
J9+VRlFyP2ZRXmmQzxs0jEP/QndYvy77xPWI+bGh44zl4l6pKU/UrhOFrh/7qq9xhmikd8edF3+p
kJpp2y6X9E2EPeSn1TDI8G7q4zLExaq4FwzO48gkIenC9er5UVc9ZcPkUVtYhrSvFnvAUlf7C3oI
He6SCsdarz5izqGx0a8dA+CG3XBZaJr+XMJ+ssJJep7Y6HpT3fChUGFQ3KHycBpjjTeYsk+ApNGc
JOvJrG8997mhDKDZKfhzGMTT+aGXAbxlEbd3FP6pQGrt1R+TUeeEHmP+mxqBKRCWrLFrvGzApVKl
8nNWAZENa+gz4qKtM9Hvqr53HglmYkIUCwDIUaLF1Y0sKnI7OX7MTWjBkiERV+jijJSgbTa1XmpX
wvKKhqZqJe8qi27gxmRHvJM1tRUBqUN14nc3xOlrKcU9HwVQHg2VluM4F111dryqeJRMsB6EVnX0
s/pR6ZtAubrajkmJWtox8uyyHVixIrdgLYoSt7HK0CIpqQ/xLyTPmoUCPbR7ukAbL9a6l6Kr8vnS
k56mCPPPS46iKXNvxAbxFURd1tIlm8cok1J9sJLWzZjG8K1DEzLeEpKGkr6QG5KPoSpGiJxpO5OF
7UphYLRKpGtuzKD1PMJxYn9vMvsZwlnlogmrziy+m60rHy3EfGUYO/1SREmiBwIEoWPdY5jwGBhw
gvVCrR3Nc19x9I9KvwGRjCfW+TgUsXXLk4JHHWma9ZURg1rlTlA0MbZZ9xX+ySmKGTk9lNlcHAuv
j2VIn03PwrwQMS18Ybah2VvVoyqd2dsbdjPnFKotj9WUufKB6dg0hsx+OBcOnINsbnXhvwx9Wu9T
dKV5aMe5722SominXcX0mqOd0VcJHqOOjB7+t+OHWNPbJOrzjs5F3VfqAu5OkO7RfJsfsEbSBWAS
xxnEFk58XVtZ1US9SFNt0/GbK04PujoMdUH1HxBpSSVd6QkpHlbdytBp2Q0np5OEcbKK9pHy/Tnb
xL6lTq07kJjjLz49lZpkZhCDVZ0u4UBAhRf2Q+OqzTKW7mev77qLUsbOd8PtSEuvDYAsh9bmaBZy
Dm3EFmmkErtKV9W4KZhKTHu/LgdjP+D168/EDRIAXQet9dHIhfatr5e1p2sV+IcDxge0rqdKUWaY
2OD5CxEBGQPtqJNRJh5yamzX6b5GVndfVSMvwzRXDpeqLktro9qUQYvU9PiJxq45cvIynS8kguEk
qwb+AihGhfmctJ1HdBY8TlJOSNdluCmM77WX57fGkHnfOpIccFn3cfE9bVRBH67xRsR+5TKdWkN2
373Wki++vvj091s3/zBOgWmwOxlLHC4wyhYu+zDSUun75TLpzeLFtxctiUard9AwmrxzMQE2wS5I
FJJYEAX51YC5nEaW4fP4jLFfvtieZqmtNF3sb+ZETyH0jbT90vd0I+hwDsGLcmRxOYjSemDv8+h8
JDJWgFmW4Zwm7dDuy8YJqlMgfVvuu6KebmhJLl8Do+vvxzaosk0GU+7aMlsqpqbu+pp5ZS/gczi9
/a0NOtsNOwY61wA+e/I9WP18Hu02qUI3rzmmpQZBXaF0c/1ukL7TXMjUaIN9w2TolOl64mwcxJXX
ZdfNbZjxDFmsNYlxlde8o222uKy4lYc1rnKNxQyz0TfYE1IlRJQu3vAII80/dU0+fsxaT/mR5tGb
JNIDAWXNE0MxOnrth66ggNiw7NVuxP9Xp16a8lFjpRSsmok6mVQWHrVWHbB/q8BvmOiyae4ToiE/
MZvj1ZCB1C7zydSWCLd986UL+FEXtOjb41ToFj0NRjYk3cVIfwYb6Wav9/6dcOYkC9PG/N/UnVeT
28qZhn8RXAAa8ZYEmCYnpRuUwggZaOTw6/eBdGo9pOhhyVe7rnMhl+zTbHT6whuaelUadK05V/U0
r8JRGpvBJi+8Yq2HlyUT/OlORV2sXJq/qi+wPejgQ3bUqYvA7r+YSSez1dwqMU9B0OoHcBPD53Ah
/hNSyeK54rZ5Mtt2jj2nMJz1QJlnooklk12moBekFHa3mizF2qutnr0KGSbPHXRsdZeKVvk4Im/w
Mah098pqegmsMNMUmCRt09FqCa1BXbXZPBzCzoBpVHZhfqWNCTx4GFTKayItIgRZZQU1BYfG7VJe
ox0dGnG9jax0UhboVxRuKI+ZKY+s3T0ioWynqwL5oGtnqKme9nPQqF6U9Hq6crtZ7VeZFQT5psmr
eiOiqrU2ZoPY/0pSebqv9U4PV9pQ9PbK1GOCfreKx3aV9qEFKLVyeDn+HsXz/w2fs6Bq/nOyvHrF
eLLL3yJ0lv/D7yTZQvICosQiR0RGu2C5fmfI+r9wYUNYEXDkb4QOCKB/EmRT+xeiL+iwkNCK37oW
/5sgu6TcZNoLr/lX6mz8TYJ8DLUjzYbUAssRAjhGutByjROEl5GMNIgsEwsGpLCCoUC0v/sIveyK
pmK70efmN4LrSBnlrZTB8hneoIH+GdECBm44KlhG82TEuAzLISFhJwDUXwwt/RoTOidK8kwU8KS7
3YMjiZ/hR350O/O7KurHJJbfppxWeq2ITd2Zr5FpIl9drK2q+VTCpPCb3sIvp3Eu2J+xPCc/VgM5
TfVgoSAAJUZg+vjzdFMYWHjL6ah0DPNa5EADqD7Tw4hJ4VagroqNZUQJDOVWf0bga35I43Rbg4jb
JvP8MpUFXcqQc96LIAa3XjcrMbqUY3W9ueUF/mzGVAwTEUxr+rfii9O5DzVZu7BmotUu0g+zcxfS
TvKrVGx4jshkWlv4PT2WFzp15Pd2Dh0uiHfA0pPexwXy26i3t/SFiM9yOou2otWe0AplrdfU9Bpl
fNSBptBpEBUmAMRKNQnqNbeb7amdVa9ru/ySk/dzjWR0OZtIyzzgFY4XmYlGj7xXHsIgBKKsFzE4
ZSl23UyLpkLEeZ11qu8q7a1NUrmhx4WREMmseA0otb42pZFsulAZPVSNEF/rFF8lcYd4GT8B1sk2
UV58jFrD3SMC82k25JO5XPYkDutmzNJDasQJObKabu1qnq9hpwK6GoIP2hj2K3V0x1U18oFUN6yx
49aVbUdjfYNuL62UXjm4ffUSkuE/zr0c/ByNbl9TeuUmHTL9m2t0CXLCYsv6ubuqLLu7UK2iddYX
5k2cG/s8Sn4MsZLfZ24QX5uF2mleQdy3jeOE8nAepdtExsgbDCL12ko196YbOIu6UGBcOegF0nWB
Ilrphe6XAWZzVZT4bUJqGi/0pLYnHp1U4yVe8ClT6u7dWf/KK5p7Womz+FSAnJp1JHu1TNybc1z7
CBgVXtHUHZ3Hurw1FRmSTxMUlrRE+ZPZehGp6A0KSFgCO8HPxIrCH+Fofm0mIO99n+UYolpRu5NW
Xj7AXUi8HODJGk3phdqrlV5l12JNZyTx6p43h4D5e2HP8VfdUbDCzMSdaOKU9q7WbHWpiKtIC78i
B5l9qqxGBdhUg/ZSqT/RxQ/Q3xShcVN3QvGp2s88XgCV0XySxaEO5C3uNvJLNQb2LtFsYl0nzL0m
t9O9EkvYmJOW+gYpLH0s6y4iG38mfEz4OGa+z5csXlZlchsErdykmWt+s2NkFJRqwjm4G+uNMUb3
pYmGoW3iApXkrrsDyBO+VOr4WKpzwgENs03dTrusDHZxNLgradVoBWpt4wU1Fm5hGKG+kY8Yjg/B
Y0ZCfmt20tzqhVHeKijxfJ50e/jc0cR4QNuw9lH/WaqLPVgNPZb5yqa3VjTdVW3Rbs7pnN0Y7mR0
K7o3HnCgYNt2Khw1oXTfstG8s7S6QNaHRlIblSscbG/I319obf6gSm9cu8VgI9rsdLQyaBaudASJ
H3pY0oAG5UbUEBNVLGchYtgVDWNNb3xUSGMv7cbqRz8qLvGnYX3GN/NDPrUoaEZF7IWxdAnTZWyt
wyEoPxhF93WGQnGrpY6xs2vrYyL05AVgRPPQiC64BZMWLglwvC77RvPTEBxno5n6XdGC66vJCe/p
gzpfsGJKtjF79UFWUl5LguH7X1qedhlVYOjNydfjlBJHXGjY9cqv1LqabZmU7c8gqrRVPNnhnWlI
FYCS3a0HvS0/VTL6MuWgfUBGPrYTIjgwpo2r3CSOIS+5a8PhWdEN4jH1g5miF76mdBnepJRWd6lR
6xbVnF57bISKRW9Ge8J0ksbLuCBftbGwr1DmDHZSCzpanFKr7VUhc5pNfRJq+9yu2Il9F1/ZbRRM
nq3V2U4gD1OTy/XoMzWVoN9XTEhU0BVeVUFKLZTCB+DxylQjXoFKIkkmu8+Eu1q8yYLOmFdklx1C
ekGrPpdTOfJl6+KnIbscTxNd+KoW2AlureR3duA5QZz90NtJ9+LKKa8MOZS70TVS1G7BA34ztbDc
CIJcr6dNpa/GTIv9vBX1ITSpUpCNtF4Ao/zGEYl8COosvTOybNqFo6HsQ/CkgGM6/fscxxXtMuCa
z40N8QxWWa+R28nhNqjG6NDOTfEQ0vX22dZ7OO1Juk4bKVag16aNQkXUg14KTM8SfennWDh44HyB
cUSme1/WAXUm7NAOXTJ4hXRNHIxNC0pQ6WwQlk5uUukGP6vS6O/rgHxio4GOnDk1G7VT5p5dT5lP
N6aUpIrKClWDOXOvkav9OSiN+6Gk7OcrvPFf294ur/TOoJldKXN3pUeICN7KzpLbIUtyzy4plXlz
3ud3YKiMb8qEWWKA8dVuNPonHT2wA3Kd3VUIBNuX8dKPdLvXKA+z22bMS9+yB23TZMOhtpvUT0Ta
3je64W7g8H9EsycFEICQHK9BGe3AGKvrMMO6qBid5CYje/Mm9JG5Jia4FGbmqqCo9NbH3mGkvu44
rScoaLOGyvjZLMMVvMt53WUktXl1FzVzfJsOQ7vv0+Da4QW6WTA84FjNHJWSnkeyS5LUA6E6PNE7
lhuljYfUc+jf3gZu+kgPme47GhXXwFrFR0HcsZZzUdyZYDh2U2fu8j5FLTShNxD5raJGO2B4zjXZ
sLZPYSz/7GyAIfBRYVM1Ub0jh613pZ78jBtH7GPTKq8qDaJf3LBJubKVcYi8hnpnfVAT2Y+PsVpn
5toJ1faAHJWzm9qxg1ojogy+f2Ns5jlKvLmxxhujUujLWj/1rDY00sF5keEe7yezKWjdao3ttWp4
gxYysOlMd73G6nv0dSioG2nHqyZN9DmRobsdcAqiF6nIT2CaA7DgZblrjIHW5BjU12E/Jh9DsFGb
RjrVOuX5u6r7EVWcyu3GjVPVyaEYFfnNQK33akit5lUZSbFWQx6Wvp6XA4K2k7UVZlQ/Gtbw0A5d
5NG3fhoardiD4Bjgkqv61hVFjyA++hImWHhPpHq7c7h+/C5s8RtIyuSKro24cwA3rh36Iddo5TWH
wp3a7Wza93EA/CUby3ViOOmraVTBxlRSdWeDdU0dQQejUxBGaOlXFPXEAdSm0uvEMK2Hvip2fRJr
t9qYfUxxI8TEO3ici9p+HnLsPLleioPR6z8KgLmHxgA3aebig+z79iHs510WMSwqGD/qEF2ludaQ
Dx7SVaqmhO9R8mArveHHsu8eOqdreNhmx7nlJU0+9B2PJ2JbJbdjVV1RT1kl6hBeF25ivQaikTcY
qusf4jh0PzptAGMzmdz1HA7OSL29sO4jvRjuBzFRyOpDSjQzUoOwXgHaAU9K5JXpJg3Nh+QT2FCC
R33IPOGg1aVTi7/VppCAEGQ9d3d5H2j5s9EosN61QgVnkZhb0ZkHHdzaUyqtmyprsrWp135rK9m1
ENOnpIkogFputqfp0m/K2gIyqfYbU9pP3HTxOreRfjJtXrI+Sn5KaoAeWd6PtLNQaGqfp1I+zORi
NxklS2mJr9NgRc+lS6lOC/Wb1MmfJUH2AX/ET5kxttaaX+bFrpZ66uDEa1fJiCZzNh/tlnCTAk7Z
J3FQrU1Nwg3KzG4XB625yacp90oy/LVdjfIOeNRTXRbOBi3LZJU1o7VWQwSWYuOelczAOdc3MlPl
o9ShGUw5L6jRSbkyyuAHusnxirrUvO4JNyd8MXDzjhrfVMMEZRKWPmmnzAvBp6yiopHPGDYDNrUC
BfZGCprZosVf9Xu1aXLE8rJ8H4KGgzVd4Wna5AbBqKPfqzB0V4kRUc9p+wwZgnYHx3fYJHJwNlmY
m4/DKH8IKknwNJBaTARCWio17tF02zV1zUOfteqt5hoU9/JZ+DZAcVsqzW6s4/EOzM4hGbJ2EybO
fFVIo8spmtTR9ZSBchwMEq6mRgorU7xwAicILMtzSsvwaDEa17IWqDbgnL7SWsolCfihQzPanbPB
p7n82DaKui7i+Rp/OueH25Yf0ZT5plYQL2g60DIT6KquBl3tv4XpEvvaInvS4cWUIGt1Niq1YuSv
QertJ8q2OM7qnTdl6HStWiSTV4UZdjv4jTuKZ7sJnWyxspFx7lZ5ssA1JCkm5NGfYQpuGOM8ruO4
tGhatiZvYq/QuGvUz1XzcwjHcd/nDtgZGY+fh6F378ZId78rVG4hiuOmVhIhAZ7LAJJq4YjZbZlv
Y9N4bIBMrg0pHjA3/1bU6lNGF+BglJyGeCaNpBD/BAay3dGE1z6NhRVvK1LyMbdeWgqBq8GMv+S0
4m8Bz6ge+hLZKkqCcQtsv/ORLXKAH7tksytC/fLazbW9M0mwSbpdeK5e/mi6OX9KQ2paTWGqWyNM
7zIOHwgvoB8lWNH9kHfBqo75ZVUH+aVJPlvTh2wKp02hlXck6/pjbY/bwcqKGTzL9Ej5LN84id18
LvWULNkJLRgyabRV20lbGcmSao5odLZAB1f1TL7E7+s36D/ymZzFXFHWiafHLRS5jAn4dZggFgQC
lQ3kW1GSbt2REFgdrwc9SzYNeTiQykd3StOboYAumqESTjXAeimBaxphy6LDKL2OZzLXWcXkGHr+
9dwrxpMoI+UDMXd33Qtr2udFHny3R/J1y8m6Aw7G3izT5mOddgc7BccuSzzkbLcUHn5KjqeYgzwA
uITnYAipvjRxL7dBpio3tJT0PbDPZmPXpbnKyGVfZzHJ77Ook02dgN75+/Lfc5nzz6ng7Vta3n+W
xT36X21fy0V6tjn9V/0fpPiBZ3qvhvg0vP54PRbb/XcNUTf+Bf+S8Hlx/ALSsoBpflcR0SqDp4fn
Gtk3EQMyGf9bRbTcfy30bstWDdA55q/S4z8wG9P8lxBg5FwkeuCaAzv9myriMciGCiY/ALddC8GR
X9CdE+56RyWrcAcaWYqkUt7KDmAhbT0PLzp9R080+KknpeU3qpn8tdEvQyNDRj0RNXJMqZZy4xvF
Ex2jU4C+iGGActZWuW7Im7iHgeFIrbig/XrMgP49SwcU0S9lFbBNp2xY3YAoMINDcAaj8nJAGPDa
JbBHuCwXuOxLEfTflMnfQ2EvBBQK3q2un7pya2GW1sRBJt2TyDgA0EU2sjKmS/XNc6MIYSDESAWa
kvLxt+vyMIRrXZpE+5a7a8UUbHqQQoeuK6o9/aCedmuD0iRo81G7MMPjwvM/M0RwFM2+xULs1M2I
4q+VJQlQ5UpB12vVGVAJsUkoN30ulHU5xDZ8LOeSjfK5JcT8wVzU+HSq6ye7xc0GOdQWo8ZtNq1D
dcI4r4uLnQQJtH9zeO9/L9bbQjcQttMl1FVTgGBDHgDloRNtL6cF9arllrGu0LDJV9S9BDSlyH6w
amTPDT3uvQg3ed916vEG3rTw3x//zBZi4yz3ATZCjnmqgVHwFGtYwoGoGWuQICAjrTWL2ZoXxjmW
Xfi1kIyDmAbtCFzSTkvkPeU1N0zQahFzNu9lK9SV4ljNtSyi2qvLyNm9P68zS/ir70E6CbjQOXWx
dZQxxWCLWjMWVGJngW1fTZM1vZgtVbz/Yii6FJChoUmDzD8+H9T4QO46yKOOQ/UdHVd7GyIl8RCZ
6SX3oHObBeYgHXXUSpAtOdmXQZ+4xJ4xH3ECr4+8uBavLYqxN7QsmgUxAT1hMGX0QYWNc131au69
P9Uzx1EXGgjORWyJeOPkKqCnqSWKHpl4VOvKsxt0UD/saNojOzi+QPtzKDe52YWlPPNssEM1kjOT
HiuqMcfftxwnOYY637eMyRAqaG3rHEWCTTiiYptKpaOC75ob2cX1z/ene24T4enFFfDLXEhf1uPN
q5H38Qh2zjHWlONn6gaduZ2z1PTgm17SQDk7SYgetPlQJgWIejyU1pTcoVpgrEkZS0+r5mQ/WqP2
TdK0ugEUH9/3mYLCRSwN8pa/nia3j0DV2RZI8iBjejRN5J6SUF1KHgXUtF2jx1DQNTf1Y/jVF9ZS
W/5dJ08WMnyL9qhpgvU9ve8a5JBSTWWssHYiz62ybqUUc7chLpkhSWfXAIL07dBU1pPIS9XXEvsH
paTywrV7IpHy6z5CYIoXzcWBhmrccl+9WVq6Qn0P4YwyjxjZzkH00tswAeIIrOAM9MtLYKORaSRf
qDFXG6VTX9//6GcuREI0fggKiFhpnGp3tF0B/jYyQPUUlHCg86RXgtokjcKx2KSCQtr7453Zywhj
ghlG9Gg5RScTlsWMK7Q5sMHKsdqowGs91QxjP1QV58ItceaaomHNeUWBZgn4lp/y5tuSh9SqGZCv
Z0EWrkHqODCaAKY8WUOH6nVuWrvK7uUryJDsru7zS/rRZ6aK4I6N6S5LjCXXyX6eYIQ1hZKxx8wO
jqKhWDvQX9NaUadq+/5XPTNVxPKIi10LBTrC6OOpSkowhaqALEMRWr1DfSAGmLcogg5RQzHCAAtK
9cNPkWZYSUCL/vvDn3m93w5/qrYjazBMwNEET/ayZUM13VQNpbv3RzneqvTigTixksRCwua/mSdb
B++pBcYlpF/QHFgJPbc+2nZIxkgzDm6HlV5wczs7nmDliGt5bk5V4CUcDp2yNXLZIKA8t25osEkg
rOEQf3UjJ7wwveM1/DU9xEExbXSQQ1xoCsdriHZuoCZ21/qqpJpPJQw9f7qqKQi6TdOrsMtdMKBW
14VeRJx94UY8flL/GZ3XDaoTxANSlOPRlU5TGypakGRMOtiRmMQq1a3mANi59vFc0/zabMT9+yt6
btAlSWTnIneNdtDxoBDSlUnXErqPWpLvs2LIfLUxEt9V5/Sn7STpgz13w4VlPX7ifs0U30OVN05D
ec01TuKkAHMKB6RlTb8VfGAal+YuRhB/TfmLyldrlzAhQ73bhOiOXPjIZ3aUy+mELULgpJIEHs+3
CzDGyUf473kb0kVXlPC6la67VnsKMHo1q/v3v++5qSJItcSDTBg3uePxbGqnia6DZ9VUxCVGCLUH
2xyqNaIh1nVWZiD6WqHUjzJt9Qv3/NmpooFMvkY8ysk9HjqLFOhUEUs72QO166IyV1Hbjh86foSf
TOOlT3siiPV7WXGC4oJDgptL/+QKVHvdomNhQJ+Vwt0UoIR8aUUzyovmLClYLQ4diPIA20UWN3rF
w8m9TwJedBEIZCrhTF4KGE+CjN8/iTIKVQaHh5Wax/E3QFomi+e5qX07B+oHLhBYJ3WGMDHbdetS
GqRvYF0noYBnqVIEoz0oNo4R/Z2X4O/fgVYfSo+8D0v0evw77DgXRp8ZjT92RsrI03xIhxDRDKuM
Lxyu45fg91CoIFHZAa1IUHGy7IpbqNHQJ62fh7Z7Yww6HhoIpH16f1+f21wmSmPY2lj0JU9LARov
XYSFReu7cIipaLqw1tVJewER1HkjAhh/F5r+My1zAZ0BBDOpAhx/wZa2vh2rVeuPdVZsACmOB5ok
w34QSbT9+7khbsx/EOBA0uNkH1cYXkxJx2Jha1L5UrWLHdI/dAQRb6PU31ab98c7jlJ+T22hwwHr
M6G2LaJbb6MkGOH5UIJC96u6HzadbS4IG/jYgR6kF+6Ec9cRUZ+FbOQigX0qQ2iMKtWTKGp9AL94
/5lz8VwiyneXQZVZpcTr6wQoNkDvMUgv5BYnwvn/TJPoiLyffxaVsKNpwjKyrcmKG5RRLGffuLOB
zqneoQPRAxxUlO4ZdYzg+4SE1C7KZlfdtWGc0nwugfdEQRbc4fPTrPMxtJ0rK6NpugLXG+wNraWo
ndmTc+EknQkHSMJME81ppK4pih7/4ACeA6jcrvGHItVuXGe8HoWq3btFEd2N4djdqbEivsbNVGxE
Mbq793fFmesURWgKXrZmCuLX022R0cSkkBlwd0WQgLMIUrjf028MYZaUFpK+c0NjSQka96usFdSq
uo4ml2MkztbNivolMWfx4f3f9OcX4fEk714iesKFX9ftm3jekLLqWzuVPlpcLXo3HYSXxG4P2Prq
Xyp1Ei8puuMPed1MDxOooM/vD//n7l3ebgToUFCmgP0rlXszPKpDYoC+RcHDtGlfVqh58IUEhJRO
OYDBc3Yz/CdEMOriwhE9yRKXzQslldsbhyWTAqu13Idvhp6po9gG3X+fL2PtJCyXLQ+WKrYVRP6f
mDlb+8YawqvRDWTki97S7xApHl7e/wB/3hSuxl4EWQq+VFCCPf4VsEG1uSxoy4PZgpcPCImTqiV3
9lRO+/9mKK5QYMh8w9PdxykuyzZgqBSK17daqfFBbGpUHjiN1oWDdm5dYWAQdtMQQJX15KANaWoK
hOsl/WEdfYoEWHG2Fq1lr6bAmVEFmaEIVKM9EqG59aWL6dym5rnkBnaR9CQmPP6oY5I34Ccj6ddp
pF8FVoSooIphfCAg7cE3VHZksQroCCW6gjt5QcZ32Tj/LoP83lgIoxvUW349pieRQRKYlQ0rQPpJ
5xS3oVx8KebI0q9mUy13WgYZ9v2FPTMgQTfNHL40vYnTRLWf+hZ3cCX3E6sOd3GlQMZqRlNbtzZy
ZjGAzvLCzf9njrFoXKv4O3CT6ijuHn/gAN79EAduDrtNlYBJkuhmSnKbOl0T4BVKARiZkvS/OLGY
zfDMGYxLTnfy3PSlTBwdfKtvty3qV5mZ3owC/APN//pBMTv7ULl9puE7DBsI4GB6a7XR8OP9j33m
wPLSASymVEsb4bS20zh64TZhW/q10WvfJq3PtwKFmo1u1vWFu+HMuvI+0wGiwUXp8NTKB1O/ZZvW
ld+nXfja6G5xKAJ9XIlWrT2zSeZLLlfn7sQlxiSvWWo84CiO1xX5zDKcnALbMKn3yCxULRxmJ0if
A1MJMJvEBetLxV0q/Zga0LYxcWX0RBjYmf/XX1ksVSZ0BShcIh5w/EP4m17JzLjyubuBPWewow5A
3zVPBBW1xfcHO7ObmSp+wlDFqfWfukXPjuirsusrHx1G8wZfP3E/W4O5S133gcs/9HslVi/EAssJ
ObkkcOmkaYLcO3W0U39w01S0IZ6YYJhW2v2AptuCEMq/vz+zM9cwZZ1Fk4G0HCbD8vdv3rik5Jeb
kyn9zgXGPbUiPQBDRcQTShFkhoG/WyVjl8nt7ETJf7F9CX8Xfw/SNeeP9pOwagirNvG2wJoglzH+
1FEPKbcwRm1rgdyz/v5aIopYOpnU2tnBp9NtgXjW6FL7jp13K9kWMAsiENmZDH6ozW8PAEX/+63K
0Vzkzak3Lz7Nx984Q6gJbxvKf9KOx32eus5tO8zFo8T77tP7y3nmQmB3ajpPC/uUb3s8lJCoayFY
Q/wo0E+VVQp4C9uAKy12UKy3yuJCxHDmHTXQxPrltkRB6bQnxVrZCTihxteTCDEpg4NBMjrBlxeI
KrRWOVzXGgq6a+7j0Z+nyb5Qyzr/A7BcokW97KOTCYPjjnjI+AFg6osv6OR11zpAakQwuvxauqCs
zRHiSVfY5aek1j/+/eeGlkXxgyYqgcrJ6AmqOOrQNQ0cFVpEbeCgcdpI2tI9CpUHLvx8+/6AfyYI
S18T44AFyMAfnJP7FzEoGEigfz1UluxdnMpkDVpL81RlfC6SQuz7qBvXE1pLAIHzBD1SJV4noyu9
SnH637o3/5Gn9ccVxY+hp4vMvAo7DHmg492mpgMYKqN1AZcP7U09JqY3OYGxeX/O50YhTeQaxEmG
jPnkpgd9XKCGYDmesLN5k6DztKpQPty9P4rJbz26bnV9Id/RK6VxINTT9wRzEFWfQ133xiLK1/lU
53utNodVGYnwr4dahG4Q3cbuYPlyy2vz5s6Voc3VZqm6h+tB8RkvtfHFmZrFBQtOxd/OimIN9LRf
kbYKTOR4KHfMUWJ1gP8jbDmjHqPEXbsSSVi067E0puTCTbfs9+OPyBJBXSUasZDztk82hFk7yFoO
cNOwp/im5Khum9B5N3WPzYbMB+XCh/zj8DMS3bMlW6eEYpzuDC2dQjHjMkzXJYogT1vVbZIU7R3g
wf5GRZH4APAnjzDBi+ZdX9eKcek4LnvvZMJAU2wuatc0iXKXvftmKW0JQzY2OljIXLANNKjAAlAX
jMbHqHe6ZJ0btfhoJLNBJyyv0OqPq2QiKB4XVS0BBK++8MA5534QKZWm2ouQ0elbM0gsa7QsFx4a
nsYXR+pQ99qwutfD7HFSmvkJFEn7Go2aeWGnnVl6QlFtUXkCuonB1PGXyBurUdqKPlRWxtNhyITl
VWrYXiWWUDYJuPwLd8+fZV6ufMwPVfqoi/78aSQKZ1l0Y4fHAGU0Cia1BloGMToIVeCbO7CmcJRI
L8dg0HtvoseD4E9hZMpaxeTvZ6/qVPf++rDxi0CCCDpXkFZPzvW0KAkU3NCePk3JvqxsxIXUyfU5
5e2Fof6Mwxc4Dc88y0z5nffv+HPreqFhCu9MnqA75ydO1CMKl/ZXU28Um9ylnNcjiuYjbD15cY9y
bTChu/P+fM8sOdGpS6azoLP+WIFeUQu7L8TkdbZW7UtEAj09MGIfGgqGOl0WXrhdzhx3Kom07AXG
NEssfjxnJAHRzE0XBoSBVpNtRtWNplTKoXEK5VVrhKh8Q3GrB4AiI9QJQlvjwmc/M2NAC0u4Q0Wa
8pw4/gVJEFNNndnk1MTSgw61fzWirvmCEPz8OpRueckA78xxtkg5qFFQj8GY8eRUDbmeTi7yi94i
JBId0lBEB5EraCAplgktikaQU2EIncNy6IyFhvb+Ep/55KQevCAqMQ5TXn7fm/stSkxQAk6keooz
4y2dze2MSFBmbVF/kSbKL3b9hEhXgI54P6+zKfov3koCDCSsSA+AFZx+ACNLapCJ9ewNQ4d2TAdP
FJkvCJYCh9P353omtjLQc1cXzBh3iziNJWEIZ6krUaocu6IOvVRCDxjY+9dOVAerMEntz00has+J
FGcHgRQmwqho5u1U27U3mG10wVrlz8XnSRPUHbFIIlo4LX1CcNK0nhaeZxqhvAkR590R0dYrRDWz
A5Irct1Fdb+lNn3pU/wZclGZotzLQ04XDePH42VPBTE1XGkTlTYj3tmZ2R8Q6jYuYGX/PE2EQAvs
eNldpmqe3GExhCwhY8P0OFb6kxNW+japIsNLRGV4acoFcmE3/xnjMRwhq7bgbkx8oI+npUQNaGcR
WrDW09wrgnH2BezkFSstN+9vprNDLbEXUBQLQ6aTL4i+l6M4WbEwD3INIwtkqCaUm9bOiCHd+0Od
/YxEH1xIrgA1cTKrOaxjRYsC0ytTcT12SbiJEZ/zeydA+DxO4gvDnduVxHZAgWmWLVWD44+o6sow
WxrZnQ5T9RlAMCaVIKrXrd4kj3JW0ATWRLAtreKSs9XZiSLZytNHfRpI4PHIM93UQvQD3zTW6nWP
Jh+gy0i9Kdom29EvudSNOTveL4dOxB3+bKZrThlMIXUwD5/jYWdbQ/7sIjV/0LOg2FuxrH+8v5B/
XrYU1pbDDqoH3Uvj5LJN8jBG5Y3xoCnBBw8FWjaTWSObmBsbPPoszE8lDD+8rvatZl7Ks85Nl8Yn
ZS7ue2okJ8exHWUu0ozPq8vJRV7VFFsgTSFFedc4zCM6du9Pd1mu49jZoMWGyaZlLoCt0w6AnIbU
CHvIOSlyvjfoxKlPSgNBC/pV4CEca8MHDi/Fx2cHJZWD54A9EiWL4z0kZpeqMIwtD8SlcXBDUa6j
hOBJOlOww1aj2g6y1Tfvz/TcwtqkleTsZH66c5LBIt0j3GooUEx2grJed1pcbxowKcZKi3rrZ6qG
eb/GHRgTiAre78qo7ej5/Z9wbnEBAFIq5RXlLT8JJNpoGtBL1k0PbwvzUI6i92dNCTyJtaHXde2l
zOjceNShyMp4RiiGn9wS7uhkWU5pESFeMX1X80TbgPYsP2sg6wWa+WX67f0JnrlwKXuBE1hqBBbo
seOFTWEllnknEB1rNMHDOMUbk5DXD+3u+/sjnZkapQKc7Tkngofk5L5N2jTPtHK2PQnMGp+qr+Vs
xj4SH/k6qaxL3fszo4G5BnFNVAJo69S9GqKdMs6xuuiuCOpYgpKE3QnNq9Kx9po26i8EHX+Oxw0E
RQac/lI3OHUDrasgyi2Mz/1x0rA34YFeD4mCxlOSDGsE1fsLQcAvPOjxNWCB1qHDS2xPKqOexNQy
651ZqCQLdTHp30fMXL47c5M/5EOv3qKzbUAIlP19FCXhPpZdlW4DiLwbVHmHa1oRKo2GokFbMHA+
EsCS776/2stqnv48shtM7LDbc1iJ433lCoWeeBEFnqVnFtrxJHX6lA3790c599U5KQZ3Pw858f7x
KE3ZY/+aTIEXJ0O5lU0Z7+3cfs5tt9m3SnthB/95CdKS44FxwQxpYIaWX/Mmqhf0/ogcm8BLx6bH
NRyhDwQYkWNAUW0TIdXhw9W6hCP984BSEiJuYJV54Dg9x4MaImmSyMJTFuV1FculHLGANDQ2hBl/
3a4htCNqJkQBCbcU2o6HKnt31hy8gH1cvcZDG9r2yrCq0p8znGzSQa2u5hLtufeX8Mz8THJDrh/I
EQsg+HjQZIxGum5WDMzOBNui5h2QVbt7ylt8mf5+KHqLtv6LsYeL7vFQFW4XURroEQV1TfyUgQVF
2oIrwFEwxnT7/mDnDijCVrwamJkufzg5AWR+1jAMRezbxVi+Squv74YBW5d1T49qq+ZC8lAbEz4t
jo4sf1eUflOEZeENJQTZtuWpcQeje8H9J7qpwNdcCEhPnHxppxNBUAwBRMspRQ785AeWSE0G4ahE
/thPyPDX/8PZmTW7bStb+BexivPwKlHSHjzFdo6dvLAyHc4zQYL89feDH+4xKZZYO1VJXlxxCyDQ
6GH1WoaVvqRwDX1EiUfPzv1UwHYoS/PTMpnNhwglyve9XTF53Pbm+9aq549BFsTgK8CkSr2LmBqv
OvHR1JLqN9PRLNhEEOW99S1K6Qd7q77Uxruo5hfDEJTSaYBtbmJjg+ph3j+5CL36Ujd68QyXM/Kp
S5HAegQEKCn74ZaLxjxNXj7cNB5VhhOE/6GozPgCZqQ52M07T4SvY5aQXiCddP67CZAURqyaksVG
78FLnuMq7+GHtakg5kEPZasOReDjPdgzyHXhAaBxpQo768McDRWCBFJjnN0ykHZIeuulEaYMvaKq
n5sRzqzH9u7uKbNumAGfS/HMxd+u7UELJmwnYozKRvn72jKuAjwBPMKimCMem7pLlVTDT1lhHMEC
AbfZS4JeLRvRyTmPU+sgM0WV6L+GwWQhhVFBzx4OjqDUILWp0e96bHpnlQGy3j/Y88GDbuMvjWSs
L5vWPktN+BfGtGC3oG+NfpoQnx+buotuWSX3jzKgp/rj2y6uNWTQpHQMXLjptFy0qIVaicZg2JTe
gujSBF8SvMqfE1MbQwi7joDl94Vg7HsKa0JQ79En2hygBIvghjLsM9IT9pEuUqgJRkhwPUhDTw39
8zTkHkX9NTUm42vQT/P73GvapziPpvPjzVDGVhda/RhAPYxUUtigrb0+XQ0oCCTnmX6JTaVK2Bge
9GtV//ZLSrDAsULHmmrzdmYL0rkRBUYoIMDyj1cBwR6sQQIgYDNCCVpbR6nh7qrI1dA/puOibwdx
ZwZEPOTqYKino/A8VXH1TrTQbzzeu7uwRO0dSYMCueERt6GnMZXARKbePuNzo7/hMiANTN3qz5ym
iXYGLG+jfuJ7BwPOO/4H+C0ZPpUFZtTtTWaUEfwZ9uxZED4P7vce+jxoB91Gvy6wEEO/Z3VHtaF9
i1wWansUs7cwu85sR9eATfiMHNZ0QtI0vyAjgXqKtYBQz6LhYF/vv57Fs0guRhGZsY9ta7NE5gVW
QOxB4grZSuYPz7QbnQM/fv/1sEIzHKQKah6wL65Pvh1EcUJ5mmGoBdYNs/Ozi9UF84epEQXATWiz
s1Ot984BjvB+Mwm6LLIjbgIOyN08/mRB3GnFhmIzTvgk0NlA2mfyL6kf6a8OOp0Hy7z36dizqdB4
psfD7WyeD7ruZdD0AaDpwa4utierZxGY3iUwJBFSRM20dnyIhUrYSx9fjx1Hh2mGSnz1KcHrbXzL
HNvaBI7aOjtmHoUx8nJIfzvmpeu9MpzBJMOfP3ZXpWwVIhwhr5qrWZ91B+zu419y/7jAK4v2ikf3
ibu69bjDCObJzXBymjHml6iFA1M3Bu/FVSJ5j03tfV7OFWV5ojtFCLs+VX0aT5oZwRoRi8EJIfqW
586YNfhjvPFk9MN0EB3s2nPYWzVxrBLTjT3oyiYwoxwnDhYMUCUbKNzineCrMiHbzwfp795WAhzh
ZjpgkgiB1vaEO7mkC5A45L4uTqj/FuGc+ONFGOZRc37PDai5bUrfTIKCdVibSnstd+GddyBvjcUl
ILALrco/QljtbSDYBQqIhLRUhzf3I57mOIGwz0GBBTb4KCncU2LP0blDt88bPePAt+15HQBI4Kto
ELGJ6uf8lMpGND3NxjMYbO37lggrM25FDo+tpnf9S89k9xkuNffgkNxHPJTxWJtiV6bC71pro0Yz
0/z1BvscxQboaC0LxCeJ8POT7k0kIFUtu0+Q1pb/QTC1eYGwXH5/fCvUp1pHGfwAhhO4gj6j29sJ
Pthc5iAHA3ae0zkJCx0yvlIg6GhoQfCVfLchmYEcXHOb6ZfHlvc+L7VaAhyeS4/lr5duyb5CeoD9
9oumvfb20J7StE5v6B8NJ9FbY/jY3o8p++1SaflC42D4vGL+JpevoDFEtzXmQvbBlJzMuEJlNIoF
wjM+iW+IYCx6Nkh5uGXoWrGjn+YyrT7ocqy/G1GFoItdNuiSWLIy4kstG4+kKh3QipWiRkUgSIpp
OsO+Jb/1qWv8t6DoPJyr1iz7J6Vr0TOhWDVUSZAP/sfyBvlH7kqYtOgBAOFwskVUpwa24AN4w84R
U7NBYNrwC4Rdm3M91An964UB8VYyH5Qo6WQrgJo2hZntnLSiOs+B20KDCm1IMcC0f7Dtals3225Q
nrcduHq4XNtrHFh90DgoUUD7oqe/zZY90NdxO/2vCQLF+CyyTnwZDECpJxtVavhVU8v82hozatnL
kNrfa9+OaZMnXYvy2iCiT+h5I6tiUt5GentCGOEMmquEbJrWC7NHSTkdBSQ7rpXWMJinH+QGpAbr
o5rNSwmzIoGdp9kyNIK5+DJJpVrEM3V5vF17phw6xqAS6PmBu1mbsqBQbgwuJOcG2CWfjlaNgdaE
qIvhoD674/DUbND/m9o8iJWtvF3KqhxHGK+j2RTfkeAz3RNZYFKcQLTKJ+nUy/XxCnfNopTGEAp1
CuK79QqRMYJOJWWFfuuOyH7Yva0mJ0WNgEsjmu9BkGqXyEZW/LHdnZ2le0qhi+oT0ca2E534faWo
56yzDrfeU16jg9UMfvsuMvW//oUlSLNIZfDe+Jr1Couy7gdkIMiYE68CECy9a2C3nYmmqdv+/tjW
zlPMy/g/W5soQ1b1WMWCWDmBQu/LCBfO7xBfuwe+c3fv4IeipkLQiGzVekW2XvvQlkPjjudrQXG3
wWcUi6uXtI6OZqX2TKGMSm+LaQSmLzanMq0DN49AFJ6txmZAq2PcAahO/mSKMnl+vHc7J5G4gkYI
LTzSxC3odCzhkTUTOKxNtO4vE1wWV81XnKLNGN/yrDU+z7J0fntsdO+DgW1TB4OmFjnweitTOPe9
euSDFXPJWUQZJWT2+F/E1VSJSKHUqBcfbfPBKJ8Kd25ZWt915m9xV/3TVKb3GTGBf3HWWQpBCuRT
VLg2n8vyUI5xR2mdEX9O39dOyytixnETLkukHXyvvaNBOM0oHb6Y/GVjq1GMEUjEWefEnIbQ0YHd
DYKiJsqlR0O8e1+JYBpaF4u5b/o166+UzMbktBO+EZE/eV3qOLl5Q/RmpCO1PDWzy6Q1u8ShX1tp
KseHjHXmXRm6P4n62gt6kMvVZEHn0R2jp7cfPSbrOXfQ8JF2bhblahDAN76gPkGp9F0lkJdCC9KL
9PCxnb179bMd9R1/iqTVi2PCKw83/MSclmEoUlC7FaB/AsSw0YJ6KbjbB7XDnXCSxIc0mtaCCUPD
xihTLbEi2sQotM9QAkd9+m1ECfjaJh7kt4NfNwcJ5d4ZIT+h2uMgaELKtV5mZuR9JnSOfgch6vOw
NH9UsW4eZHX7RjgkarqF4f/Nazn7YzmZbk+FpxyHl6DNgOojXnZ++xdTA2Y6ZTPqVndtLgPRp3Qw
rTNApvQdzDMFOkJpF1ZzgqZE5L9O8KI/Nnm/MCotJsUd8I8QKG3HDzJjMBtj4uwX5Adh4DTuZ2O0
/K+PrdynN6qegxwsw5mqxLLxg7DjQ73OoC1TJF5xm7J+eTWz1P9QIf93Rr+xPdXwTpyrOhOXx5bv
LwGWIcmkoIyzYnJsfTpgi2gmYOV8OL8qP1malX4D1Cxe66HtnpX62cWRgJofG72/BBSSVOVRYWgZ
xFKb/tPNo7rZFwmXj/GrSaUyyM7phaeFtjN8r3hFr//GHHBOJoR+1M3W5ow0dmHtUeZqmGGtIA3O
EQ9oKLPhr1mLjvBie6vDWwaM6qFVxG1Ym0O7kq7owhXPR8G0FbC80E3yBB7rNP8VyQXtoJ67d0SV
N1FzkQQiW2R0aniKJ5zMhdwqRjrNmZ70xLcPWrB7BwU8BoWpH4WbbQks6yDDYwQRpEnQpx9IfKeb
NmXZWV+m4Ywcgh8yOleFj7/cztJUfEB6z8AjSInN6QRGGQwMZPPlNGTUCrNILsGIl3ls5f7BBvtF
6gnK2cHGNhC2W88thwIropwB2nqITqa223+E8Ct/czJDnKNKKPy/VFO3vbiJQtTollx0M9OjULNk
dvITHyr0pUEUDmWRs3Tio9HknQPp0qZX3SqOyF0DsGqX1G4qHrrEFr8ZyJG80NSqvmnapJ38qMwP
4h/1UdaZtJqXBWlBj4oe5xbF6zklTdtlhgvMn6dPdjbJC0PHHlzQ5NFF20xnrdTKFxkn5Wc/MY9I
G++/JsMRxA7oFdAGZLvX169IxkIPZg9ofhlPv/tupLdoDIjysiDELg4e111jqmjBB3UZv97kNeW0
SF0sFRPBbd7d2nS233ULEgdkqcbt8Sm9n4CAgcZG6YEResqn0DSsF1ZpnlnUAvr6ZCpGhn9GedG5
EpcgE/NrPMj8nSPhQJKJw2CwJt/Zo999evwb7u8jdulWqVcK7pgt8AAUjeZaC1w4cPHKZz01mkuc
LsmBv961ot5aAk7CP1tt+k/PA9k4Z7Twy3AyxYDs0Mz8Oi2+g1t/fytUoMIojSrusSpzbcUaOqnl
FUU0q6fcbaXL+GwOY/ySutMMn309HIm87S0LHwbpOAND9+jv2O4hSgZOEC6t1X0ejNx9PzZ+fxA9
7y3LAxMCfsVU/JabzSszD37bJanAy+X2U4IO8Uux1BKuM4ksrBEf2bt/F9jBn+yp3/PTx5prespM
plShN2uoGDjBN4hZ56fUqTNGNv3fhyAJDi7d3RIZKab3pQB0lOvuRiT0qBJNGcP2Ks3ORnpIBOfJ
9ronWyHPjbQ+gu3fXXLsMRJAFcqHNfSOTg3VkKUfspGToiXpNekaGj8W8AZ+5RA+vmA/2jsr56ls
ITz145AwO72JBBFAmmqIfFH56kbkPexJxt85S/Kjt4gR6rq0rGi6zQVaFCK4tE1g/aGnmQmVcq5n
74YlMX9dEPR4V8wZlLh5UVJHkiN9Zbsq/4D1g99flvU3kvr+yXC7+Rcq2COUbVYrT1rdHQR6uzuH
z6IBwwtLt3R9OKoGmmfJdQrTUrrvJh1NA2ck2fH7Xjs4FHfnUG0cZgBkKJbRLQ5BSM+SE6l3WLjz
787kV39MUTnfqmxIQM23fTaekaU5Yr7bs6oQYoxC8u/dEGAVJMSUlkRSRDPmS7DIhvkHdL0jGHOu
JapAwPRN4/L4kOztKsUSBpBhbwTst/FcS56JqHW1IiwceMi6zJzDHgJO6oTVEZB71xQNH7BmcAmS
360/4LT0sxeDEAgHEGEnJ3GQ/UmnKER+bH6rP+YDwqgHwTsYAVV4WpuC6HKyJ98uwmEq/ZtHVy0c
nWG8aDlKr1ZQRv95vIv376kyCGzRZgQBSogt+kKTlNpQ5uUxk3GGbqVdB1eAzshudVr9boqX/lWT
WQ8nb17/nQadefH0rD54UXcOEFaAfjC3RuNhS+CCvHpVoz+Th3AxeGGXWnW4SLs5OVBhfAiioD25
pV0dGN35qrhOYkLK6jx8W3RLXw4MK/p2HsJhmF4iqIi+LobX03oBKfF4l3dNUZ+CdJj5DuKy9Vdt
K5LLecJU3Onxre+L+Dr6pvjQO13xdmcDYkexiqpxp7smPeyDo21VGqbGNjjV0YIKDYRKqMZ0R+WO
uxCX6Edx2QHrhdyZFG69qrjMFEwpQgonKoNQj3Pn1sBVfnbGIPjLddCGGw2oUzuFWIBU6igt2ttU
gNmKqotUgsLE2nxLRIQAa1yESHoVp1FoMLc2unk2mkgcFHZ23lpgpgAfVIcAJ7Dx4IuXJW3pCFTg
rFFngqxrvhQRTFV11FVPRmkVt8fnZe8+UDgl+nOBtlB6WS/NEhRJ3FwWIZo2zUvpOUq506yu8P4s
59woy1OWZO2B61GL2Dy6EIL/z+jm0U1ndE87WDRDGVkjFMplMX9hqNu91VXuPeeWlVyD3DMQfkDg
8rfHC961TTkL7AU4amCT6wUjazYPIwJ9oSkH63Wp9OFEZAhisreSc4fUZB5UxouQ7hFwb+8QUTlW
dLgwtoI3WRtGDbzytTQtQn1YYgTtyvnXTKeAgLs6goXumiJa+/FMKtqmtSkqW0XV6FXBSIHxy1Lq
3pd69BhYFnp0UKXYs2QF4GbJTRRt/2ZRbJq0mdbLQ7B1CD31aCpOsioumfS669s/HLkYY+8EeyAS
Nzejoi6YuTruBorQ6nkusw6BqKL83LaddrMaJpZ5JDWaAJ389bHlvZeLWiT9Fsx7TM4p9/RTzA3s
FILCycHTLZoRmkFmXdtO75GGcpOz6OScnLzU/za2Sd2dTNVKH6mxHYSqezeVZjkTVrgFXu3N+uco
zVXdBF1fOwuehZnA1WdXyRmV9j8MH75sWjlHtG53KRR+VyFN6BYR97Py9cKb1CzHuJmxmTL+Ke1e
/ALvz6HCNX/L1h0wlAJ1kapjMPO5tjKU8SyTPshxr0J+rGy+pz/L6Mpr+bsXOc2CupvXfJhd6CwO
NnXvYVGyD8zNAZb0tihm5OahMeoQ3bRH9KjPNpqUF9nn8ZPj5N23bGj8P/wAcb9T55eoYy++fqTM
sOfw1QQ+OAzoPYhKNosXeZtAPpqHLo/cmfQZbEgisnDSqd5klX008L93Y9ULSvQOoJrK/tpeWrhG
PGjYczKnOPtzsIRG62bXJED7+vG92Vsa4z8k/VSHuLYbU1knvT6tUaJugtQ8BbXvMsof9U+FW82X
qV/sg8Ls/dLwr4rEk64Z1cVtK9+1O2OJ4jgPRzl9jrtevCDMp4A0bvvmgA4IBiUZ5YvojWzjkUKR
fAV2n4dl1ojbpHPZgcqP17Ib7YMTek8aoOAe/EM3Wr2YW78X9JVNMbgkYtXQyjP7fGxPtkBF+QRz
/fJlpqn39yQLee4DkdIUd8Qvo1J8N2HruJbTVB94w3s/xI9RPKm4RKYvt4BCxNo8e1hy/LCWFl/r
ypnyc+H09pM7Ua46RWXT/xqLpooPgoZdu1RYYBr2wRps27zCjMtuGJGQhQf1L6lp6QXogfdOOJTC
ybbnsBSO9eXxCd47UUxzIEqgSADvwPYBvS+7bJFgtCejYFZwyq9eNunvZws9jX9hilcNrjy8AHnS
+l4uk4j5S/nMHejGq+OnCzemRQK76470p+7vpQlWgwPMi63A/RuX0/fJ4AgbU5Nt1mi0M+s+EOOG
bRzrT+DNzOe3L029WiBsgIUC3VwvrUtdYVZFy22pnI+J39Vn3vLq6g/JcmBpb2UkCpwOBda8e6/m
KrV8bWJlhZsqbiLGFpYWWVuZpv2XoZiqAxDd/fuoICJEzQxkkFVuP5ptzrHm1SjAu0bbXkdP6z+2
fmceQCL3TiGwF0X3r2bZtw16w6yp8ZdNFkJtOp6ofLgXpMTbs8DnXB5/qr0F/WxK/ZSfIh10WIcq
GTDl17nxMR+i7AaB9/gvrjJ5FI1I8PxMrG9icMlTaMSI30AalsvXoBr891EHtagzyuhPj47kuRkO
+/I7Z0PJjCj2FfwW13m9tLivSp3nPg3pov0dRZRuUGf10MBg/mxmpuftO/mDYxtIKUk/9DJrcxGs
VH4NuQk8AG1/Ra1XfmJG6m26Z0wmAib7UQgj2qdZsT2AXWCWdtJiRZTN2AEUjupz2zXZ7zLR5Afg
pUcdiZ2zyFwCdQUiUW7athYGA5+PRUudRdmdGQFzzm6SwKmcHdKO7JniwaOwQD2T12/jpoTQG0n7
Iw11K21OcYQyyxgbA76YwtHjY7/3yKo6JhNVxCpEu5uMyUpypr1xumExRUjOwgn0lxFpdnWKUsWu
UqCH5iNOECYy0G8xrElnGFCKWyWq6jyVrvjj8e/ZW7qCJegcU1KrbevJZtZ8crQuhZRdSz8aSxG9
x+nBUaTHR/jHnWfVo0VKt5JWJSOim2vRI37llkuThmilFCfLa7tr3giw1knajVAUGdGlzoPl6a0L
5PUBHADcCOYBGM3WtyMxaeP5es7QVYdMtSlFd8olDsHJ0uwgRb2/9xajxcDDmH2nE7zVeADS7zV6
nqZhKafilPbteAGwhlZLzVR/YMCt+3hp9y4U9J6qrFLsY5HbPI1JYVBiA4T6C1Rx36j1lhfmBrXb
Yyv3JwTqJI9cictBi3kL6RC5dAvm2pNQDpMVlkiYw5XVI7GD+Mvpsam9BTHLSmIGZ9U9aftUQTZX
GVocErFrgN6YVJ4o84ePrajbvE4CsUBVGP0PTiGneX0i4BylLTgmMqygpPpF74Ls6jrwTnXkhrec
/+3kxVr1S9/O/tsPCI841UWiIdVy2qQpTJ57MkA5NuQFRsplCMS1t/r5n2rJUIuo8vng7O8cSKIh
Nd2gOigMHaxXiuhS1DsD9qKunIFQ1cW51EX8HJjtfHMLZnoPPuD9FSd5INKj/2oolphNja9oBviF
SiLkPmujW8PQLiSni3mO0s55oVllv1ipyA6Clj2jzKjiw8jsIRlTB/inSGLMLSJzKWXI5Hx1MXPh
XbwejSvDFdo714zrX1K0zQ4Ci51bATj4f0bV1v9kVDc7MBIAIOiEutG5bhf/lSbUdO6GIv78+Lzu
ro8wHZJ/bsbdUPKQF900NpxXxHHnPw1jQjbDT7XqmpqzFvaIm1+r2nvz9Bh5IIOIXHlq0VC8bj6l
DalQLZNChrnDlApdtzmUcJK/EIMG1Pcc/+1uBnuEaIgJqER+8xUbsQSIZlUyzLy5PRPqDBcbBsrz
5GXewRu84wBI7X4QAdL34i1af7so0vqxFo0Me3o3rwt8C5cushgyyrLMMJ7gwtFukaFX72trig5s
77g42nuqG0YZhqLI5tzkpsxEGywT7930pUdJ6aNs7ezr4xOzczjRUWbyGH4mYo1tOYSoyajQcJ1C
kViKXlGkN573JszTuT3IS3YOJ8N+9CyVY4OGYBPOBGmez3WA9/QruvNdPi5UJPXqpXTo9xVN1v9H
K8fiwOjO+iA9oISn/KjBg7v+gLOuLZRm0il0AxmckqrQQ7jW+6fMm/rT461U32P9WDDJzZg4A+qU
X2BaWJtynT4ygolxf05k+rsGEO5sMyL1mSpeGWYU/g8qS7v2QG2CxAF8RPVjbW8GcdFMHfGQPTv+
S1nI9H1SxA3zxjIu/2wDUR4YvD+QLJDerOJpI2nedpx6P2knaSxjaHRopMTtOLymvRwOXqIdKxak
fgCMFCUQFBnrZSXJkltmq4mQA8toMzCIF/SJqgOnvLN5FG0YZQSKw6ncFoyW0eqFwasajok1WUTU
03iLpjj/pnUifV2MLjqoAuwsS41JKaYI6lO8s+tl1c5UpzR1RRjUtn5rvFG7JMdD9vd3jLCVRgS0
5MrOFqm8+GbeBu4iwsHp009xN0QvWjeneObJoJwsvE9Qm3QHX2xvL2GgIEyBzEmlluulpakmiFcc
Aaap9P+E97c4x5mUT8kM7XY2yiPqm/s7TQZG3VGRdDIesIVq9kHLzFdTjuhAlQjlJGn70tkcGKq3
RzDena9GfwVkE/U2RjG308OzyIKlHyqOfDW2L21mGbc8ISV57Dl2FsQtBg6muJ1Z0+bIL06mdb7B
gmRUFJ/MrBsumV2jLpgckaveWwIvAt5aqZuSWG19Bs2qxBuymljE17uPdq87X4OyXEyGE9sgOVjW
j7HxtUfE2o+vBFEyLnjzekK3NaaI5slQpEk9wgVeKYj+kvreCV4L0quFLsuTiMt5vDnENLD/zKkD
g1SV6aSwje4Upwhl4r+GRXP6cx4M9a/TNM9/aX6ffp0Te/yLuDUAqNfChPY0U2K2TsVkWkv4+APd
XytmACkwQJWhODO2KJGRwYbcitMhTGPqNadElvWvOW2jmDE53zpBss4QVjAd3Kt76gNCcqpDDBVA
0MqR3zxeAR63L5NmCEcGvL7JaNFgPR6dxbg0QszDLRWTe7WVxu61mxg+d+fI+q/mdY17WvLEDg5c
2P09h3ab3FFBOOBY3+p1yyQu+okOA9zjffrakylf5rhAv2rMh9c89eKD92bPHj1pUCO0xjmz6nL+
FDjbSL3nRjYQfJWOeS7hxr0ELbO3CdjJk0A/6+BNuL/slLnRIycrwcHcPaj9SFulqIkrUy9twTp0
3MAqP4qW96woV0nHlp47rnq9KgRAgWkDxgzHKgtuNRK4V1pS3cGJvb/oipZIkRryYBOPbIKDcemM
OkZeNoxNP71Qd+t+saM2P+ncwTejQ5QpYlSGwWkEbzEE2QyYvQhawn/kxU7OUk6/lx5irITk8smN
6vg/jy/j3tKgqYB+Cb5LxYy+3sAG7jUmmYiLG1v65w5S8uxkVjX8ZZZb/PV2WyoQ4fhRvKdks7bV
a43gwEBWNfd28srrF10oPuXvR22ujlSmdpwMB4JYVWk3EShs1tVJWeEJYpI3XehPmgy8E2x39akB
hPTczo48m6Tpl8cLVAtYu2jITIiNoaPmXQBYvl5gZLQyGHTlomUrACumyZcyn4QSE/C/zDCGPTfR
6F37eTS+P7as/uatZZibwRUB9KPpuzmhMoiDZSn4jKKlqArbGtQj+P/J//Oxnb3jQnQMV5caSYMs
b71Cv/A8AUUXacdChbikj3gqGr9BL7aRB5u557AgGsIObyu56cYUDYR50uYIajMu3ymDVe7aZNAX
ZH736ubT+Nvjle18O0JJeGJUtGeBH1yvbJF5ilasSk4rx0AnFISmSIOmPY3LYjzNA3rESSKC02gt
R0RrO2dVBV6kHVx7VrwJ+UBnGGbZ5cQR8ZIzJ2kVSBOkYAUsc9C+0yKsTtJr5O3xgnc+5crqZn+t
Ip6XZaLQYEH+g0xhMb8acSzPTSCOCF32F6jKz4oylGOz3lsWrbX6jFOTepxepe3OQFlqahqCNxjN
9OnVz40jfQv1l26uhGoqQFasiLedLU7Si2oJEYcBC2CuQxAdd/GHaFrejsfmSaUTqSIqMoQtJWkh
Jx0C2ZRnLoi/D0XmfS4WL7p2ljCPxk5/TA5uV0R9j2I3ARSCiGqbf3rCIS6IlqEGIeP2fvnRSQrx
PMaRDXQ4rT8YUmp/D3M3hGbv9S/wQdefrSkfljPOIf+8OA6efShcB4EN9+84saMzkUb/X3qtVF8L
Z0YaLhZH3ca9W8UkHSkajW9EvjaV0CielrpoeDnNZFEEU1CDFx3gyhqQUQiPc32JRbVc6OtrBw/p
/ZmjxIxL1HHHdD62Z25yB2fIPQ8aK71J51Pr580veqW304mCffrJWGbfeBaM+8QHhu/vFeUYneyN
kihKEFsUwzhaQEZmir/D7LrXZWiDV7L74rSMUfRmF4kpNccHqTNdpC1htTvokSslPiubtYoZXm9s
Qq2b3I+OVrf9Ke+tI9qi3cWpPBFwCOCYLQ25rrUdlC2CZ3VwpjBNA/daIqNxSs3OeHrsn+6PDouj
rwpzD5ByDs/mtEfCzGx4kMJy8OzrYC75P7lW+R8R7O0vzciwnzMwCKrr+RFE//7lwTKeiuYcxRNq
J2vLVmy1rRtwp+dmkecgl9G7uuSlS6IJkoMqb7ovj5e6axCxJVrXVLyArK4NErq2c5CqWNn32leP
Eb5TUWf1ueykeU1SwMGP7am3bO1IfLhE6WDRpFAZ7GZrY9tA6KXBH5fIoL+knTW9BAYMPDPKTyH8
TMWXGjDHrR6b5WQv3R9vtm57qp5u8QPokGwS2dgsWkFPkPzPtekrxylF25NV+viwoBvOOfMdV0bM
qvdZKoaLYbZHqLWdQ7z6Adv3dmo1o5y8IRxamni0R8CQDOX4rnfk0aDT/SNEUEHrit8LoJXu8/rL
SiP3gjKoRIjedR9CB2mfdR/i1sc7urcgvB0XkkoiXLHbAztNjtuMrQhbl5Z9NONo5kigBJ8FbxbQ
oAhBFZ3WBOGKIltfLyjlDxvDFiLUcyRTI8POT9UET2Ezl/o50Q5ZpPaWxighgQMrI+bbhGVj1cnG
aXQROnlcPfkajjQZ6uV9A1Lz/HgXjZ1rqGpucHPQB0SUansuLNUF7UwB5o+RZaIvetinfNa8P2lp
BcsJLWDniuryXN1mkzH/SwL3zkdfJE5Jp03AMARawhAXKsz1l3yO3HdenWYJFATOfET7vLsvSsER
Ej6LGrn6859iAfpuVIOKQYRmOnRPYoSeSnbJ1zQuggPntFM4IU5EKgyCATCBlKrXpuTox0FrsC16
3fTXrq8RqdMo6TZd1lzaLvmSMS91QzZHcnd1/+wHy/DCyFZ38H12Pg+/gyCCehsJwfbtaWfGcAVE
dWEtiiDGbyzOCeI290xqazGvGHtvTnZ451w2mGyA0HXbVU1Qg2vKLJ5CmaTi2fNH6pXjSNHNibSD
te14ZAYHwJ/jLsgbt+0OvawB5c3TGFauhRIBM2LPS1ZmIVIjQ8hoIRCZQR+f2iVZQqtMj5CXO6eJ
OjfVOGyrrG5z8oXLKG1a+3Rb0lh/8QvrzxLxnf+M3eEl23GIpHOAILllVIK3cOwWipZKTyNonKvG
uoghb74uUZsekALsrgegOUVm9JPoCK+PrNMWdkJuOoawSC0v2TJNl6RIDYqmWnPw5XbCFGo1UGEw
7wLIexuDtV5QlXRgxtBxk/JXsfTVSxEF1mfDzM3T2CBNVaWGPJWD/faqFCBvSinUpQygdsHGBXga
JwrE+RiWRWuEjNwQ67Z1dpmTwToIGHZ9ADMgiiYGOA+ef72hkBvDt+TQ+euGoL3qRhnfyiqrLzJP
vgy1k38aHXN4hy8qw9Fd8pMI/PomyI0OdnvPBxBWM2DOrDJYyY0vMoTvt35dTGE9w453KpaefpNu
FPJbUtkAppMZqvTHz8JOIgEamvlhpijp7Vqbu2HPplssGU3doB1SOv6jhTCV6736MzI7EgWysxbB
F/XY6N41UR+WRjh0qyTO6/2eGSUUpiPYb/KnU+FK7bM119mnx1b2rgmRtTpAhGJMkq+teJmVOnaH
Cp41xM4lisb6tMx5+0Ga9dGE+e4ucm54RigcAWxYmwriORMoe40hCscQKBoRI7apGOsLXJD/DLIc
fy10+6gEsLc+3iuQFJwYn7drbdQuDUe4dT2FEHNIDqXo61AXrvlBFM7Rg7y3QArdOqdTdRm2fbui
WyJzSmZcjjEm/rPrDGn6uYVB2vnVkuqVimvYch1zKo46Q3t3AvQpZQFcGq/HJsacltm2B4gWwkaH
nz4miA+bsRdXkRrTBUzhEUPHkb1N/B4ZkbSaDHtpM2Sh3o7JpWi7+qrPgX+NR+uIVWzvKzooy6tO
OcjeLXmF4hMaxVyPoQaG7RuSeyhki8gWF1TB04MuyZGtzTG1JOP/uQkMAAiKeZlmJ3ipZuph9Zwc
YfR3TVEsprUMSRUtxPXhjAerhSESAIDVlM6vgxjSczKW+gVE7Ntn+Ojwgtig7aZy6m1JIh8DbapN
zmatdcENdjv/ZnagAAKux/WxS9lzXPDhIJCosG80Ftar4gHyK8ccx5BBKtu4VOznqKYQjrzy3iEk
G+C0Q88E+HrjupI8pdRu+wSltpv+YmuFS1fByV4az457WISXo/u997mUcCuzkOSuDDytF+YjEg9h
TQxglgjtqrvCvrYVemyRFOZB5WPXlMI3INi6MyhCZzeuzCUi0NXn6pIjGvqVgyGoCTjZgam9zwU6
lxYJRVIyx802dpFvogGcjmEQjf1zRW73RdMO1Qp2FwSW3OUZpeu7BSvB0LX4CTRCYc0UxS1zSwSw
3FHUp7Ru8oM3bc8PgzL7f1ub7zRYteVnHgAG2AaKG6NM/qunSf+PoWCwU9MTL8wYLfsXp55+HSwL
wMupd6og8adsrMiaoRUZLorSRv1PaXRMcMWDHx1EBbv7+GMMVw02A7dZm3GKIhPVxKFnwjnLno0i
tl+SuO+7m56DMX18k3eNMYelsBoKg7x5VjogXnU8N+QEY29HJ6txkpd56DRSPQMvf/oX1gAEwE8J
RxGS3OulGRBY6WOe/YCh1B/caEIdRFovcXHI3bW3LvYOWR0wT2okYG0pMjLP0JixAztUxKG+RN0z
kiC/JmOtHcCO91IDcg9SSLJ0RHw24Ye7tJ1bpexgg9TVN03CLODVZq6Yr9PLOAz6qZJacV5k8e3x
Zu5VMpBphIUa/hZKmNveR+wGWl5OZFnwaC+v7oTId+3M9S0TIwzvQnNuRWnLT20zpt/hT4peO8gR
lzNs3fmlTur+5max9bseidJ9V7hJ9Y+wxvm/j3/k7ndQvQF8OFQh28MM/3iTGQHvX6BPzpcsmUDX
Ftr/kXZevXEj6Rr+RQSYwy3J7laWJcuy7BvCM54pspiKOfz689AX57hbDTU8B9gdLOBZVxcrfeEN
4mcwykvuJeceC3o0oCwATG69iOMldyqIqY3Ho1QlAQK13A97t1tQ+DfBPuDqdYlUfW5qG7SFSBdk
ApDT4/H6ysh4Smae9nxBTaxy5Vd700Cve/+/JIEwCmmhbbknkpfHQ3F0U1qVTM1tJJYM2EC1X5HU
Ht0oU9iJ/Ic7YXsqfOSAoHedpl/1ZjAIC4PQz5DJFSIE/VVlZlaEsWG6+3h7nFszUHBb3gVqBbzp
8cTG0UuFPVElHrcGvjDxsJ4rmzpaKXKMtYOx+P7xgOcWjcomVQPgWiQMJ/fdaDe9b2VyQL3M1q5F
YSIIXY3pyiHtkwuP1LlnF+k5VA4oHGypyfHkSOa9erEZqx7t8TnP3V6LSQdH78J6nRln67hCHYPC
SE/q5F3yzG6pSsRqY2ey0munXJpdkTTlt4+/3NlRwAQAwyHPetdphdFTjhgPU4ssu67ej3VqXovM
nILD/2+ck71OBQdkIk9gDDRrDhd/VkC30uxC/+69XQQIAGTQfu1xGrqn+YZjB9loYAQbK9NKlxu3
qGcjrFXBtTQ2Rf6m91n9Y1rqdriy6sIgGRlS2PY2qJIf+FqZ1k5fnO7a0IWWxiU95yGsssLjejO9
/ntbGYYW6laafe6zqjDjRFUUF1oDQdOHsc2r7RpcrDEck8paowEebU6ZQdrXfkcqsWvrfH1pl6K9
JBJ95sBtdD9UYkhIqJqdlHgmdwI6ZmPlK3wf2YAyWz5bbj1e2bWskOlfLvGbzu0awkH2zS84+Wkn
IU8qO1DoQcSI48oynCa9Db1eqUvp8ZmAkNIczFpCaQpip5UHs2tKOSqdbk/bQkQzQf0TrelxrUrj
sLYVGn6kRRe26pnLZGNV0ICmAEl+d/ICrHQWV6vnY+poelxNcs6fO8YL4QfYfx7CUw4PtsYPighE
ocd3yVBQVcEFu2e75g4FsDL/atEXvhDLnFutrQWw6XJubL5t9/wW4SrNHE1NVDTtGl17A1k6yXCi
Oh5/fMTPFRq3sIXW/abnzSN6PI4T9LndmX6PAnU26LHrz+LTWOBqHlVV5v7ddBNcmKbtxHQ/tVX/
GfP25S/pupqxs40cn5OPf8+5dSR8o6yD2xE8hJNDAWJRSWCjXDkWtatVGOYViNh/K6O/BI4+NxJ6
cIC3Nm4FHLnjiTeTPuvJikO6T0Xs22jQ7UJiNp/DBKPRC8H2uSOxrSU5BKUx2MXHY+WzyIvO0rrY
6DTPuDeF5wFmHKVWRzbStvlzIDW/CBH/m//6+Hueu2QooXLL0FHhsTjJzpauaDsDl9s4dXSsRpa+
wHIHf55HIxBuBDN9+Q8LSEMUkq1HcxS6/PFUU0fzbU0bCSMKMw81T/OQVkbZX7mmurB3z86NAHMj
8FONOxVdKPC8tvPJ6eO6t/trbJzcKHHS8TC6arh2Ng3kj7/l2R0DkBclOJADtDqOp9ZSFSay5Y6x
uzG5TWvNwkInMG6s1LjU5Dg3NRrMmzk6RSTgNMdDjWgV9SPKAVCIO+cwjIuMUuVle69L+leN8S/E
Lb/O1QlCAUYvtYKtZEBEuf2g364bor8JlVNYECVNnqgcBz8I+3m+VXO1inAqu/lLtdrL35bW8LDS
uE2fXSuvLh2Uc5/4959xciipz3W2oA4fj3wWlPEhbqIX7KCGkor/8GJw3YF0+SWbcIoBSVNrxBYH
Dg2CbUOU2ZUBilN2+6ad7d3HG+fcXY4U8Hb+NuOv05fe0CeJRhoZcLpoeZSb5nRH6VV/+3iUXzfW
6RpiAkxVhILKhog6WUPfbrtZmwdYsLXn7uRkLHsr85sY1D9UY9ef7hxL1ndpBT6vLmf72spFf4Bo
2pYh5a+537f54MFpoOhyAPtdv1SJ41z35M8X4vFf6Pd3v9XZ5OVR/2Sjn7zXJiqKFXJjA9Sytv8n
F9546NbK0On39DaE2g7P5DL3uvFgmnn7Aj4/eEttK9/jzSt/ZMoySvwp/U7FrZqqC+t1bhfSxCSd
NFguksrjD1kpdIMMauBAU1svi5op8a/AbDrfO+i2Fy6VMzULBgCEREcB+YdTOfWammYnkoWD51kk
yHMpdjleJdGaAc1BMOlnDz/7Ss3ZpdvzzCShOwErRqAAYty7E9/W60oAR0F3bEW965uZg+5IgrrY
sGY/v3DDnJknytHQvblhaNueclFt9F6n0YeLJBPfDt0BcfXKnrxwalR1D+zX3Ge5/s2cp+5CenF2
npvEG3V4XvtTrI7X1fBHC+hJlCknkCZOuWuQtjzoo39JguHcLUoVfsNQk5whcL79lt9u0Qrm0mIZ
DQe9srKrZhnMsPLUEAYSq2Ot973ISLrpSWhcMdqUYT1gLX9s68TItDBh/SL+RgJxepMnIKDSntYX
ZnTqdvX75s6kcx1Ww8V23/n5krKB2NhsKU59eD1fNqDyKcOOq6E9OpVwnuGA+TfBhHuKnrZ5uK6L
F5dIyYeetXg7XyaXnowzsRVR1f/+hlPEqw+Bg3QEOXlldu3brNOUdvEc+YzeQXUzzVnw1Mky//Mc
gNiU5jTnhjzn9NR2SZBqZQl8ZOzGKURxw7xNCFsvjHImCtioDbSsKCZsHi7H20kg0gqAmFEMXB1e
RCprGTV27z2s06LvkpRKzYXb6MxLBfd3a6tS29r6/ccj6nrWDUmn8zHtdFnDMmj1OjTTwP7n47fq
3KH8fZyT+AbKYIqhMrVIOiBqP81lsmsUyJupnJoLKmBnp2SC8sHMhOTwNCAtDLEK3Rk4D6gixhIL
hQjO9aUK5LldiP4q6jJsRUxGTgpMroV6pZIs1WAT5gsz2WJfe94NS9vEKXftVbm4l8hYZ78iSj6b
xhn/PG3z+G6NWufwq6JbVzf6gqB172BFholCeuH6PrsVt8IBuGfEK0/za2MFNtH39K3cGi30Cjdl
I1x97jcId0Usqq77/B92yCZRZMFHAfB/shMnHx1pMRMzWY1Voiw72pEs5/7Zwj7z+r8MRXxGwgIE
+ZSSZSyrry1bT87osL9Ll6WOG1/6O6+2LhG3z60YBlYorfNfStXbK/nbA2G3KMkb2nZZNXXzOjSr
+I6lh3M3VUby8vGszu37LZLfOOIIlJw+uOTxvTdMWztJl/4LFOriVUO74MK+ODshymBktYjDkbcf
T6jXNagmPS8eVTxtj7tHE055q66mSk8u3E3ntiDsElDMaD2g33iyIwQuJbPh85CrYhB7tNa1q6KV
+ctqDe0ema7kwsVx7kgDE2BSm4YNn/F4ai1UdIFbAQmCPTexGvTgMRXzHPpUPXZZaqV49a7JXx+v
2rnvyXpRDQWFRMRyEhe7UlNqxiMlFmXuv0DznzAIH9RtMqGo/vFQ5yKy34Y6zUrInfMmV5RadD8t
532WZtpDUXuaCt0pDSKvd8r72auAR3LdBfHHg59bTN5NpEyJHSiZn+ybVcnMVho47c076J5s87Fw
Wj3WzWW9z8z0kg/7ucMAqAuWwVbpAd9+vJYmbomowk7Awm0dspDtzHut0/9c1gmTNdK7jVvGTXka
/vXJSOg+aX08iNS4NnyFqU1+Udbp3L5kP27SdJQhgJIdzyVN0HDC+4t9uQ4LGJ1l2cmCknHfOube
yi1cPVKkqT9er7MfEOAanRJgT4BmjwfNzdKUoqNMCHQvP6geGwooIZeaa+dG4Qpm21OSBPVxsisS
BEAsNytobMylAkaAv8zSJ+Xu47mcO2OEq2iWgD4nVd725m+X8LzCwXVGNr5Eo/NrJqs5hNSziNDL
3f8SUG00NZiivCzGO2As4vvF4FLQ8JTv7KVTlzBr/Eusr3OniViUm9GCxkwAcjyjzdVdpoMOQUjr
e5TW7S0QcMqDKvPy2vNqceH0nqsaEwWAmNnACox58o7RztMBXsCgxDYZjGa2BodCy9w7W1vT3ZQA
47dW5eybVWphn7sVbnV2cljN5ZKX/LmZ02ne7D2QiKOFdDzzfhons/CmKaatNPy07EJGJVAX3M+w
oTCEtL/9+d5Bz2xzEsHhGD7A8Xizh8XG0DNeZfb1lWen9c61Vft1tJbpAqb63GGgM7pBJ1BQeO+i
niWLH0zw2tK5DfYi6PIvEyaqhz+fECJURFkIBxJInkzIKIrUMmaoUCoxtbAypIgXzSd61YL/wGWD
mgOXjZ2ziZ+c3CF1O6Ug79D3km6fhNJJ6rAxkvGlWKblQvfkzB1JC4G+ObAdZDxPC+5d3lEeCzYp
sdRx95bsqnAp1LRHJa2FzuD5EW3ZSzKFZx7UzdqT9AnV/s2W4HhvjMmQFb7RT4gvaPK7KX3rqm7H
IbK6Nv93sdoVpmj2FCSDdWGnnLnQaOuBNKS7Tep/2klXwB/o5sEPHLXM3NO5/9mNrXOlS3EhOnm3
JSkWbeTHja1jb1S94xm6I6bpWZZSdEuLLlo6gAI1Tdfnj7fkuzO9jcLrxsIBTaIZdDxKmjcV1fuC
UcZhunFB1jxUWIXsCQ6f01H7Y43zbTgEGeCgs19I346HE4U1taOivlanvn/Q9KGNtdGWmLMa1p8e
NhqHhAaIUHGB8CachiELHcyk7lXcBPNwYwflGneLLG9R27oUmG9/1VGBlaGI/WlUIsy7eckcz0rv
RemVQjXAHKbNS0I5ode6+X6ptOAqAeEbot7SXCuK3+EUzH+s5bcNT06ICCpkMgqMx8OXyHvVWQf4
p0TwaEelrHlW5cYtJRSL26qh8dUul4KUd+dgG5Rm6Ybf5yk4nbPSW2zFStHEm99R1MFI39ca3p5W
loj9x3v07FDk3ADaKISzfY7n5648uZ1jqdhbvfXQSZO7xSVYV623XHhs391lzIrgAa1JSuWbKc/x
UJt/lQu4Q8V6ILaWvZV038y0GuZQKFt7qq3eeYKWkX75eIZnzjqgow0vsGWRIGOPh234Ke0kDBXP
Ro1cwTISXYi6/w/fcZsWyQ7PN3Dp41EmrHlJfdkn1dhXB8vRzNjPfCPsJxHs/sOENowAVxgl0lNT
W7F4WmAnTMjUPfVslRxSqmkuckMfj3Nua1BvAsPJY4du+umUekrdaWErBL6ycuc38t95CACmjMGl
vtK5kTZyHqJ9TIha/vHHQ2c40CiT1LFrrP6VD2glbGSg343SUX/6xLAJ6V+xRuAeNtDo8VCCTaJN
HpURR2UTVs6TfvDXmbe0s4vrj7/fmeufhgiEdzYFHJlTpiVbIBsRMa9iUbtDE3ZLoct7kxjvOqeF
mUXK89W3Px+S5gCIr00C+F1/HoM4K2OCeKB2U7aDPmqHspvX0MA7+1D5/qUm+bkj/ft4J5HCXCQs
5og9qDMYdlSrXovkbC7X/pBY6DWk6UE1+SWlo22JTl8EShlsfoMX751NScVz7XR6U8WmVlU7auJ6
VFBRuW2LtUXo1FR3AkWKyJpd88LJez9deKSbfQjpIyx472S6Xua0rmq5wSqkxq4LsVrx1MP5GEXR
f9bzqbn2TI7Kx2v6/nBs5FVKDKTI8OhOxe8CE+BKMyLQwD8t+hCVdjOTR4QmChF/fImxW/kP5QxE
lhju+HAMNZEZe5lGazE7r904L+HsJOXnsvXUhcPxS+T+eBURAoVbQt8OkAVU5OOxpOMW2srMQGSu
fYbVROfLsNLq/FsxVzWMQIyCo6YrRR8Ns9HdAzfnsc2hnpm8VSL75iY5ogq+DTT2wsX3/sUgqSYs
5KKA+uKfHtxmrJsyt10+g2bJz5LiXKRjtfLl43V9fz3QaQIbgbA1JQI0pY4/AH6RfZH6BDZSN2GL
Z5oT0j0OXoZcvZlT719oH56bFAOSp1MpADa9bbPfigXr4rZ2Q4Uz9t3e3rdQwJtHvMndS9qG56a1
EWjheiJi8q66SX27Wtk4DeTjBuGxPi3yEJypCKugEw/doF2q6L/XN4TFQxKPRjfYILbuya5F1kmn
5Mau9WUqrmcx1w92vdRXLttrt9iOlofmbGr3sEfsF29JYBEiptXdJ0MwfMvdoIuTPKi/ysp3b7te
+Ld9J91/7bJ2vqgmtXHTleK5UEZG+6q5CMZ5f5vx6zHQ3YqzyDycMkC8hJTZsrMWHm5feaEW5PpT
s5rFjYX55kPg9fpd5SzW22JowYXk8txSAVzY0GkEf8i8Hm+JBf2t2R8tQuve/neYRfAQrE21y3z7
tQX/e6mqeG44IEfQb+k4bgDm4+GsKgsSvc26eMGp6GelOfPVgAsGWhCWHw6lfam4c+bi/CVq5nFr
EsSclvSzyrWrftRahDrM8SHtWyOkempfK3+6JDp85mFgqC3LIwMg9zo5XLqd9nqOWU7cOe247v1m
ULtKJ0e4EYDDbwqr8+NOZNmFyv6ZvQO8hiomtyg1zdMujDFRcaBb28WyEMmXzoapd4Co1823jrX4
ivppl3/LWtkfDAVCcP/xBbat18kNToRJjXhrAPEunBQ5qy4p/K4221ifhuFNDjZi6n4537XGlKK4
NlivaBJUeESYU/a8VPml8c/NHt4C0DzKrPTWtv32240WdGsC8brr4lYs+ZvCbyP00iy9bjxNRH4m
15dFDdOVqr1LHYczO2tzXScd5dPzMp+kFBAIHaOfhy5WvubFjTuJT6Yu0lsgC8XTxx/57FBUY2hi
bxXKUwhPDzOavkmNBEyFg3G5CjscgO9FZQbG++OhzpxPaj2b3oy/lURPW6P1YMDRR30jHnTsaA6r
1k49L7IDxNPol3LXmemlRPfjIQFQHS+hLy3cmJD4xDnZozvq+klGNui4WpSt2nI3ds78pzxdlPL+
b5KgEY5HbDx3kZqWtIDV1zUWbktXqF/WOye3Ll0KZye3nU26vr+Ur46HmrTOyBI7R6g1H62vWTAU
d+uoNKyplwyEVBG4nz5ewHMHAmMRitkkodxEJ3NTqav0NUPENDWHLEzqqr4OxuyfzMzaT1Cglxuv
c4IHVBAusXvOxBaUKkCSbv4cdKdO4mI0DrrOyto2TobchVJYthHiWn+eJcJKowKzoYG2VvrJJbs0
5WC5pNmx0NWPuirWe8swEuiaS7/7+EOeOXS499EqpcKFPMdpAbTrVL2KkTTKTXCYRJuviacJrwhk
by+hfs5cokQ/TIteHpTk0569vRhmB6qyjFvLGrpoNmRz2w7Q/xAG0robHyWt13ScqpvKrvI7OQCw
+3iu77FPW4uK8SlwkRFz+I+36ep7o1dt2AT+8hlL3+nnOFLFa7TaPrQWhRojdf2dIP4Jq94NDkTr
l4wMz5wU6JSkrAQh/IZ3smJSX+Y+w7rdLqdi70p7epyaAHjyvMvKoLj6eMZnduuvqiVkc44K2Mjj
CSOH3s1JzoQRr0hvi9pNv4xDl10Y5cxhZJRfRSfdIdE+eSOKwUg9Qg7mhIXwt1HP3TCwyuY+8JS6
zTE+eCZmUUR966V759yWIqSDb85lgPTVaVg3+0s6tTpFAGE4V2mr/LiStJJEJqerLus0emqGGc+r
Ve89fy5eP/685xYTqjHNrK2fRgHz+POaMi8SZVMTkIa1cuV4bw1hxR4l2391LTUv5GrnjirtHu47
wIqEsSeLCZLHTquMS2Fl28xh3VXdjVnl2cNK1f/CUXm/pHTdGYWOi0ncdUqOrf2glWODHFswJctT
6jpJVGKlEYLacw5It6tYZAkMqIQf8vE3Nd5Pc8uoSOttxILAnZ6saZOIbkiF6mLPERj95amT7cxB
a7lo8QEvQn0x7StvnZydp41+s9O9JT90Y5Xk+7xO7VDvm1aGmltaKARqcH5Ge+p/XPiR27c+DgjB
/VKgwAidiiHh0fHK+66QdTYhJNrOYrk11+0lGvI6HPq5QgDL7+9W95mWfhwIe0pDfXadq8xq/xjC
RoIBjgeJo42DTivk+GcgLeEqIQbkr2rLve618ZvosPJaRrvYG8ig7mSyXqqVvt/0ULU3tsimTwUR
Z/vz32JRsZp1JpIOlhOONHKnrfNohAU6mvoB9DqKkEHfLvLw8Qd/vymIfW3adMB66Jqd5m+Ayjyr
GEi1BxxIIpqPIppHN3nsZOFcqB78Qiwcr61HcmpzXfIA0wk5Wdth4UgEJVJUidbbOBk1SbmGXWIF
ZmiodLrpM1TJD/hDNnVoTWBhorFy57/WVhutXWBJxF301fHv/aFty0jzhvHbZLY4U2j+4r+ihquW
PebDog+7Su8e67HA0+/jz/V+jVgbhw+GkMTW2TyJUkD21kkh2ZSDLPTInlwvAhWl/SvqtIAuOZYv
H493ZnnITgghKHJRdznNznBO5q/38jb2pC1c9DBV8LQiefjSOhOf7cJg7y8nQGvkgvRwuHj5H8c7
UOVSOkvr4XJe6HVzn5tW4nyb8gn/eiQ0Sv8B1IszhRp+vH2sFRrOk045yGTv0TeX+2LahKqXtlBf
TfqHXVjXrpmGvl6n96LMqJAPY5pQLtHWB2soR+wXAhV8aRQs7pA6GiYMyeR7n+RapS/rsCoz1D0E
6PeJdNJHL/GHu8nXdBHXNfFQ2BQpbeS8sJBLBEHY1TtQRg7uxQnYvmjSBsfBvRzbv6sR5tcSzWpa
sv2aVhK7Rwi04qbMi8EK8xrx8igoZh1OGHpwwS3+LkJilp3Jcd9rjT/cjkR46VsL3hPnArMXJtqD
Adq3ltCTT9acG+oKlTI8MSqjaD2KYq7/fVWIIP1xfgUIglILaGuqVfQfjlcIgKmZmi51a+FlQSjw
ZY+cUZTIJwfBrlhSb3dhS/D3HR9ZGEgoCf8CRGyUhePxMExxjQ54N4DhIn3r7EbteoSXPlUTyvIf
D/X+aJGbkqOio0QCQEZ8PBQ+AKKB5NnE5tSUh8Q30ltvwY+T3HG5hXZyKQH/1eM6nhuNPHYVF9/2
0pzWdqx+scA+geBdEgc308Vs16+mHLLhkPN/uKssK/mrQ4lXxESwifhULLVdRjWFmTXy3CRIvtT+
PH3hqc7qMKf7m9zabWv8rFXTNiGPS/N16G35KZtr6ihpJlb/AclnEv1mFNN1qUnk48i2zDlqc7fR
w97MghRVu8B59TpLvDn4bL80RlsloeOWjtqVophFuA7SeW3TcqgjQDHq78qays+6rLRv/QhCDk2J
yX9NqT+WYZuJ7prObbHGWTW0T0Jq+j9gzZHxVkEi19BbKgL2bTW+moM9vCL85t4UXW7+s4xYlsSu
vWZ/Ed+1amfMeLyEqsC693FN/ZLuiGy8p3Qsulcsilbq6FrSlZHqoJbflrnhf1kh2ImHqkt1JyzZ
p+rzOqRT+slLLLtH4KCTaxGbQq+cT0mJjngUEHZx8NALuCn8YH61+tTpI81qxjetLbMOZlabLfua
I4AGJ/JB6DJgVZnHA2CykqpGkj8V+WY7bRvJ8DCh06SHQ4V6XWiM1Ej3NbWJl0GTpK8VviF95Cb2
IsMB2s/tOgT19GmYV20nBF2wC/v79CrfhNOJZOmSc3YhaZzs74ljBhoY0NfsturG6IPiDmaI9KJ2
4Q8uDLbdA7/v7W0wj6eW4AXqC9DI48PU9/AllsExMEDVi2guBm/vJ8MlkM876NvW2dh8+3iZtgKe
Yx0PQ/vdbmDz6ZEhq1TbVb6Yb6k0JTtHcO+GrRnMnxPhDLfu2HSI5xa+PYWFr2syMiqjuYRsxdt1
G/F44oRtOKXwNTeN8FNsJgqCZjYvHv4TFWHdizcU2ghezAladMrdzPk6CTxu7c7eqIBGg4yCmJxq
vUJJRSJxWjVzD5TA1PB7V32rXmes3y3wUlMKiEJUUxqbQZt7YaeGVl4l2DZQ2VK9bkYASvrkSTky
t3Z1Z5ZpmMxZYuzy0sV1o4NwsTPSZPjUjp3g3y7S7coJii70J78We4CK6xhhJ7lU4eCM3r+TnjXV
IbDGrNhJLTCeuCm8alf0c/DYmt38vUyEvYZNljjZoalF/+ZkSn3yhyb4MdoaRzxNOj76JNxujlK3
tn80agTUmTXd8JAUMOpD0VnG8NKO+fqSmEr7ltfCffAQFdNhpbViigxHIFralCq/04IAGbq8qPAH
txuzvpVpOo93tj74b3Xb2AuONG153aVrJ6J8TRt9r7f+/I3GX3+9tLMEEJInxstg+70TakON1GMu
6keaSLWMZ7FiD9f4fp6Ew+DXViRMT95DBWd30UxbXiDDezdYBxDeoS9ND6Wsk8EPMU3C0aGH0DIc
SK1Q4MyLZb0VRVkBGccQJfLQ3PnOeeAXmoABbgZ9cAR82hLbIVVo9bRvhL1ATPNn+dmFH2PEY+40
5GQpto1h67W5ipOxTD+JiqjlefCb9nsqddSgBY6EX+jwVX44J+b0rUJqUgMOOVc/db1b3asa6eI1
yrXSf5sz0WpEPJ3II+APzhvF2uXzWPT+Q+rjAxstWh/8vfLjP8+twsABDQ73W18bsox0zQ6+6POa
pLvOTRMVL9VqeMCGEhOZ3sxS+BlMIumjxUvE42BUqRnNPSyiEOdiIcHkWHMWlu4SdK916Xc/R63Q
lx2IePUAvoymg5UZzl25NmYeB0NTWmHbQP4FmKjpWhx0tdy3pYZeVIsWhLWnt+j9rPpi+Yck3uOv
bszB6q8L34GcvRbG8C9JRdXuUn9evziwVpYvniWwMMWMXeuirGon7W5aWqeJvNSXMh4zz31CvyX7
PMCGdG6dnK8Xkj9vtLm2y5AhrdysPHCOxHNrjT5+YlW79pI3sR/v0GYugxtH2PUUjdnszruNa5eG
Uy+Lalc1Lr88rZbRuq66uXrDDrebw8bztEMqexwE0KlJ/8rmKnmoJ78psD5S+psDrNULS8sST8OE
2zJkB9OOORCkhdrkdJ9szSnMyE0X65+xLbw+tAeYOuGMWsuDmfotWzQfi88CKrJ5QGiquM3HxHfu
PCMBGCkWW+nXOGXYTiRlnjkyFJVXmZGDxeydFTSYL2mzyXmdc/lcJVt5bc7X+SXBQS0B1CtcFZZJ
Po1RMIO7mi1TNcQhho1BTg2n7MElIRJXyZipR1j57g9VTV4b9it2LtHmVtXu0bIZxtBq2VQ3trTy
T0KzBWG5NSjva5cL81BOGUmUI0orSjNXDI9DYhbZk4nBbxN1sq0LpGlp4YakRoYfa/04P3uW2fox
CjR+j6Srmj97NB6qqLfSBFCO8Is6dDE1H0Njllmx19oqhdDkJ+l629lTW9yUqy3/1hLS1utCinrZ
YfiT6vvGR780AsjsBXHCJ1tDf54FblGLNj3jf7oxd+0sf0CbHCSJiaZNcwPl1FXZQSaqTsNarEF5
PwpX/EunwvN2APkXa6/ZA8ICXrHoP+aJrm6IosnkxK2RWz/JuImF6kVah3Wg7BhtQoafUCQpk6hR
SQ8mx5s8IN6mLKg02k6v32haHQiO4mpNkVyh6dybbDvFn/rBs0pN73H0DPu7yIIpu1qVmtxP0IGH
Yt/UQVruq6LRn5bcWZdNu7J69KaUNcEdKMUmJStWtrVZqGtpOuUPfZOXiXAoHZ7ssfTTA2621Xyz
jHM1hFpdGq9r2fZczeac3oxIfDr0K8z6jZqdPSIuVU2v+YK4eTitXt9jAodR9NRaHJcaDkqzL+3c
fxpbA/uW2eg9JwZIvPq7YgCYExaZMzN4V/n/tvPgtGAPmuqVY6mPIb4vWnE9mYn+t7TXRt2sQ2k8
4aphDTvZ1e5NjsKeOqii6Hw+Ut0+J65L9Ki3prs+Ta0UtxohKpFFwrKIDi3ta0+o4kXLNL3jQezK
H9k81maoGqX/Bb82M8MkWfr7NmGbx9OMvtcNolZdDfLfdrK9kwbBlTuPK4Ql3GrbsCt0zHLSqR+D
SAH8iYcK/kgMLq61b4O07ZGUl2puQHg1+VYeC5bvzbjhwQOj77+CD+gfi9RYeCvbFn3HfEh0dVMb
ihcTp7HsG1GmjfG8EdR15I2AlW+mbEyzyMYPXBEdGNoNYaoDjYpdvxYHLPjqHMJuNtjoAy41CvOO
VDYW0L312rYNd2G2DtlPcLvCDLXGLsR1M2SLGdbWWFSfkqaDD1ivo9ncSx95ky8roXd2V9NRSUO6
K2uA8WUlN/BLajzmq1EGoWuVybBbONZjJEajsMgMeh8eb7EubeiOC82fYTLrHVC0taPa0XXLVWLL
JY0Lry5f9ULKJMybWj12Wu79GOySf026wkEPaG6XRyVhR0RCcFPtVRbIIARHIL9mmlRPdJTtfjfm
hjfv0VOdTCxr8l5GPE4JoveegixSu5MpI1Lxdl8osVCEEGaqh6M/szvazpnuldGsIyie2ZjuDGMm
U9zoJ3bkqCZ5xrSbsrkhVPKsacZQRQJEzY9ZyMCKx0ZP0IFXOsu06G37YDS17h2mrM3aG+VAnvia
ZRmRnCcH52snda2P8Lb03vyV6kdsOgXaUZ45JOi0ZYW4R+s98UOKyMN076T24IUrfysQwZr6RdCb
WhHOtWlR+BCZZi/xUPsTz4rSJck77p28oy0zj0Rpzo/esEhsvxLd/URi5V935jBpUcVoP3EvFcge
CxQ6Oquwir0tTU5ik2EBfcjFYGZ7ncp5ECaqTf4GQgDZlxBOTz97ueqsnXIt9VUaXlGG0h6Nu8Ad
V5alNKzXlAID8mZarl0hSaT58WCOtnXgLm/uvE0kIWwWQ/+HgoGDP+U8EApMfhI3c0HYpFtJmlzN
/pTpkWyctI2UMzkyRrvC+AlDQdtWQxhsXcPK4zyx/GGPpkv1bNWOwEN0MRcVWkHWrKEJY/07jFje
jbyzQUcbBe4HvBJVnUa1kP50a3FByVt/lHPNWe7AmiCh5/0PZ+fVHLeSnuG/snXusUZqBJd3L4DB
zDCKFEWlG5QChRwaQCP9ej+Q17Y4YnEsn7tTJNUDTPfXX3jD5VqBxA6WSXbxniPZybByhvXGrnsz
3nkqKZcgAyTHveraHY0NAGZTWI6qTQ8KmrKChyGZlee9wEc4Ud54zEzNcPdGU5sfRE0b+IDgD4dA
zrp+T3mUFZFr1J5/nRZ4MgZ6XE43pSWK4qI0uKyC1spQn42ZmjzofWcMUapW/Quea52+jxOz6w55
OckPrj4zSqKGSO7ERCEVyhQhuED4U4uxar8wMhh0jJYSp/YuyawtyOi0SqsDjSvN2Ukmpjpi7RZn
t065b/bMa7Q0cDaxNgx+8MymmGscvBWl2Qc2NQfdKvwQOpI8SCgh1hr9u9gXvJ8eiaGPfYLCD5sz
XbxQV6lHQlmLz0VvDjIscQkiGLGtucppn1x3s0Q7rdd7QFomwyqNLoUrl6Awh/6mnstiDGTlrmD0
nL5sQ69j34bOWgprbyd0EIJY+CDG+e4hbrFyMgbt1KqvfZ45NaGn8t/njvIMMsjOjrMA3xwnP8TO
BOCPyU7rkYbhxxkUwJofSZxtEjXbGb1ATon1ra3RDwtM/KP6vafJNn/n1bPPRANFNDcQYpxHGHwt
rf3Kd8tIuVbRRw3YQhEARG/bsILGQzjzfexHulWr+kOZZfblas05j4HelHGoRFHZodXk2BatVl2s
IczE2QitWo13Yk0nVObAWzzJJHFKKoLMve4aiXOKWXu1yxWIJNVdTBj/pMTADZKzL9egWJ31mshA
Wm01HakJDr/mU12k8X1X1fJjv1ZadW0V46KhLifmaEotpGs2xkoc5r5bPOrjsshwjCfTYark+Vd5
soh7vhHDCjvKgD2cC9ONsnqc3yf5As6lALFmhPYYW3k4i8S9MhFccThcensjpoXLvcu8OoPLxmR0
F0+OXZJstdou7zS1hH7fOT8csQr/SrRD+j7FeIRvX43zR6WYTu2KQeu+N7ZPW8sYbffCaOzRDL3e
su5my1hqOn6yvJ4LvQfMWaTtO7tJSDPHJOdrngbMk0JH4kEfdJZZDWE9t/GVKRGiCycIptYum9Oq
DMdEpg8jOsISvGsH5CXzM5VetamaYnxrnKkJ6GsOD10zizUa+9RuLtGWF0+pm9nFLhtaynHHmBL3
uEAEa3Z95gxT0BW+9rjWZteEgoZhczCrVu0dU1VeIGoHGi2/QVes0qkE+rFqVLC645xz7Pw227E9
7a9cffGXVMsRj+rmVmEfTjyvMHuPh+9CDsq8cau17CPLH5ynmSkJzqFrW1JJk5gGfZFn+W7yczpu
Bc5ALdd2xa+sFrZk3w1tNb8pmbCN9TzfhAngAPRMSLLlaYmz9DLJB6dFngQZmHCkJ/ah02zglbjB
Vxw0vdYIjL2yHxGJ9H64xiLwtTAGL93l49y711NlD/e1ctJPiLU55S4b9b4IaNz26+WK194TXgDD
hUfG5eM8qpffDL3QJ+7fjJ6C6jz1YLZTlhwHHbLd0YutiQOoz/WPajKnPCpIzAoaobX1ca7L8Yty
80YLsTjRW5owlU8Tppy6+bhx3dpAtKstAzHaowyVp9x7rRNMSVCMtgHCxojZcXPHzXVJXkVwaTrz
AIsFN9ZaJpYboEGU/SixFEgDWALoctegz78PGBt9VXmfFpRRRV3uAE2pgnIm5y5i++M/N09bxZPO
6Sh3ZGVlTl9RydvJjW2+DYzw6Am5o8k4gVc+7XU5io96OzIkcPx8HAIra9wmyIkzddTNuvghHYd6
Ysy2kSeaC9TdeQasmf3F567qfnoP8STJwoQE6kGbW20gMZi1o2RA4wVw3jou51ExnS0QrQiseMLT
tifFfy8raWHdPo/qu1Yn8raUWfKtKpr4w7xk2WdFtkyvGhXoR2kg1xzGdbI+LniY83y2BpO1tL0l
sNANSUKzBBvoUptlgZEl5k23UONANoW2GS2zkRxGPJffdkszvF28jHZL3/Z5QTEtuRY7GtBqp6Xc
ECHK3u07z8ViNbCTZr4nXtNDyGdt+tJqdvNDtlPTQlfK3C4cV7uogxXpvnsEvayHWMXFBdWA+iHW
wXqbcoKe5rYBuFfSOmko+XVat35qOdCDpO5MQYyGrhfo1KD42tuL9yipDMcgpd3wxTD6Jt2BanHz
SLYO6Td6xz2TFbF2d/RxlpLcesjHkKFM3d0LStDs0vJXuAG5WVmfutSp75Rpjl/8oi3Ga7mU3sRo
cnJFoEsnaa+zLvXqiPIbPezZn5pd1ku/uSgYHXzPaPVf+XhB1peISrr3aJVtAnOMHdsQ6S+vj8hf
qtt1bsf7uBjzr7DMpyu07+I0tIfUesyGwl+Cuq5pICtGuTduvzYJ7k0O0sEAuIo+6FUtPlTVrGIi
qEPImRZnfLP4Jd1/w9bq7kgobveDXaVa4JgxwXzmPmNEpjeaHlbE7PvV4NqG2TzQmwQZJ9B00o2G
Rmme1G8Np1PLJd0N+2ElW2bqN1I4R7OBs1KQ0IJf6TiW88VY0TMNy0zv2T6dRhu/qrDAC/JuqY0w
9TS/jJbBmquwUyW6ZyYguzdlZ6H4lfh+4d3ajBB/lDjiPjaSgpezuGXS6VJ4F0lcTTkpmy6ne04D
zSHsctRtn+R1hxa1M1Vh6aOTGxZFZz0Ku2F6MeAVsc1ftNq4lqk1XKY0MuJg6qDrHpYuWWUUZ7Vb
UlIbM0PPaW2/TcucPQLKbeQOPb4k38WpwEmg75RNYsAc/Uc8TfP1Isf1e1kQU2/0xpg4oXC/hwOp
8Hgp1sbsj4sstaOz6IliMOSoeF9Nvl8fevKXL/48U8ta7Wru29iS1a6yZX6Pj6z2xnZb+6FnlpoF
SjruPYzl6pPMJi2L6sIVbdBrJv/kvOBLHjpirCkNJzumFTAvXB0ddaMILQJ5sUuHeMMa98PmKlkv
w2eS2vxDqjwuRjfW2oTz7zHHAvqrjvRGVgXH1eKAFEVOteUueosMo14jkFFIEgVfZN9iaxR9MIwA
tNAVm5OSiYzZVwGc9WYOgNKbj6Qnzlu7nN0+VKU3XyZNa/hB6wrtohyXwb6aHDldjKpS2bFczPSx
WmkkXafoPMp9gkRvRq4/UqLYVis+rRQuaSRodHM95DSsjoPrxX64MPp/RA5I5HvYZ43YqXKR6Z4h
bnIPYqrEV8WgOdU2hn8AO68+CTm7N92sFQzZClO/ANyfN0yYOg5CUfnFtcE8awjMscjuNNPgbu/U
2OdRPdTxlwT8XxvIsSMw4uQMJ8wrV7sKdNKph3gZDdLIsi6GyBnj/sNa1mBgu5aoESC52D1CXNS+
5WyAbwPIhjRkZhF/tAszf9MPZBDhOkmL+TiiLge1dvT40qytVTQ6SY/r4ViVl2WttGRv6L126RH4
nAiFFLve9aMb18eiL9cqdDBPqII2c7h4+l4Y17Y9KDdCnYDciyoYCrPpZune78ykCdNOGhcrjXrm
C41Uh5zJmAhUOpO6OtU4eTTZ5VDTP3NsLmqiLdlGArrPJ/wsDIv9/MbtGp/0SKzm9wpMxtfGRvg1
LIzSICcYULTwk4ygrVCODxm/9W7gN3H3ZqrWzNhxMioXFY8Fqz/bV4t9cIxSTygi0vXDYIlJD4vF
aazdoNHzIZswVB66zWx/aEow3Vcp9ktm0AE0uVm0xTdC6VfGm3HdykyCj0ivwJo272KsQTZQiWm8
FSTSfcBIjbFuVRaX45b0hIiOaQ+uREgEoazcfFNS7dT3sVmt3ytAD95FY9fq0cuy5M6R3j5LWr0/
zpqRdnTbO5O+gL0UNnAD378Z/GX6yMjCa49wpKorCiL5XSsTIkM3m/xFUWnm3TqtvU9uOQ5gRSkH
3rRcRThVeSu925gkgqaOa5eUnIWVRlvBPe6StvB2BNbEp3kzKXlsAHvRPWpLxC8WPOHL6660UoKl
PeW3ix3PnyTX9luLLycDyzWYPxovJevd1PKuB8tv5gPP2Lyx87wljc3nmE65xc/0DPOsACli4F9r
6ZeUoy7bPMDqwoYXW41gAvli760pprdPa198dmaXDMLs4uwb2AjkngaUP/PARaLDv2HAS9PPq20a
VPjbCH23sEMF4bvUIDSBM+nepHVS6UHjoBmG87szJFFTy+Gd7eMZdqUYbPTRUkKfoxx2YOe2ztri
GIIz9hfQJEW7XzRq7Eifci4bs0uT9eDTdH+EHm1tbWNB5bKMjJyOC10rFQx9AZcs7YwEjFHiVnZQ
5J5HD0jj7uB6cJI6stcaUUGSPqPcZ2sBFDLSPeXrMrDktIj9aA2VdlvRe8bYti3KoX1q065Lb+fE
m/Au6LOChAcfS2shimZmYUZlOWsAUMYESGd3qzLG00vo9JZUj1JJuR5IYNpEC/LYAtvkz4A3EaYz
U+3BHGbbQ43eLIBIBUnlEAcjVxp1/tZKHDnGgY68aImE6CKtdzbmu/WtrLVZpxHDpWMfe92BVoWt
pkmWXeua9kFPq6m6yOdJutvfVVlzlaJXoR4cY1xJtTRv9ZonDEZNUhvGfqwxtD5MhkA1mpgo89dJ
N45iLszpRto00ZkYtGP9AyHrcW1CxskUYvuudZL4R+yvLv7Rdt6XV32NPe6HAueV4btncHfe6l4T
O+GM8Pz8nnFLp7+rRodcKIx9pzI+NVordGdflswIj7ExjgyVe2v11u/a3GyAHtK59EsNdLY4sEzH
NDHZ7LgXrkTMCT5atqZzuA03MemXFUgKI5DvdXaP1FMDQIEODBMVVB4K3g7kiV654jiKVWkPlTAb
Mg01tYJhSTx2CxDnQZccKQHuwvvqSMtxvyrHK9zhkDEnTdLAnp287elAZXb1sfW4Zb77lK5xNHuz
lV3NWVYOb8QiEccO4b0h+Z26c+xezR2UjUNmjWN1rVOh2wcPh40pKmmdr/dOy+dvAt1jVICEPw5+
35Msmct3Tqpr8+d4mbk2mJUs/rFjf/NojlH4B9riarwwhpErM9VNRim016buctEUos5O7xbjsa8m
vESGuswmrkrV57cAolK5byZXNZfdqq95NIrKKj6j7BFL6tze6yK6nrZ+7ICarEFeL6uxs7Slcpll
0GwJF2HX3seCE/MWTcB8vu4XQTWz6tyv0TAPyCKg97x8UsmcPnXzanQXDkGg2M12EX/Skq7Rg0Qb
p0dUNhNzP+t+8TZrKksFsOdLTJa4/uwIFbOi+Zz0RexSa1n+fExafink3ljii4Tj8l0JmYudDtZ5
OQDMNB4hINFjEvTs/UD59OECSDXaHZPUpNwVXr5+XqTbvIUPbbxbvER3KZj6LOplmtUMEcgRg1RC
tw0YoaQ3NbX3nYd6B0Bmu69EEDtx+nnok94IR9ENY1C17fKxMtdlIpEddX1nKFN+WxAl/zipYr7U
SPZLYDGNc6F6BO8p0pxIszgXmFwWF1aeSzADw3rNGGgsoyYZ7auG0zMFq6kY37RLjEGvnU3Fdeli
kjlRNlBGWm1bBWNqtngEMBhnMk8T6Gu1GvO7tmld2qduOdY7WQJv360pk9+3ORHxna51PT1pNEwx
hxBuujDXsAAhlIYD6CPl7b7LpAA0XTRj9xHckfc2Liqj2Cd17LpvG5y/P0gMLQHs2LP47jdjsdCM
Ef2yixdR1aGY5iLqEn/etB0KF6VmRMPKcJpxwb3uB2NCrqOU1cWoT+lxAszc3AioTBklteD69rua
XgZycsxrEJuk9zOZenoNaV2UYaviPKH33OPfy8VfM/iUsWsHUrjdZ5lwN0XzUoHnyCnduY0LH+db
tcbLkbZWYu96r6/SK9BUWoWzYVaVURav6nEFJtBHlJHL18ox0m8I2XteMKVivqoQfhr3i5TZ526Y
gCt7aZrfDa2dMbo0vQbc4rIOTFkGs7uiXqJ8RYbfv9noDUloVE46hCB9mMMwXGXaO4w1zgdthe9q
gOFoz2U1lrYWyHgdHtKUyjjAiwvxfJdMp9vZ8zLfDbk1trySWehBSgRag6RzSyKe4QO4SsaecO77
SKsfDFqaHxjsg3wYC0SpQ7Yljet8zdqrZCbFikaoOyPBbTMlFGsmPxXSst/p/hyXAWGffWP2y2Be
a23XZYHOJOhjkvROSY3XA+lu+i739gQjL91jppruld5qKnQZXhn70vD7e9En64b9E+ZNk3TOHdI6
yLxWDUE80NbCW6I0W5a7DGjug5VJWV11vtOkUWyPeRJKQAdDFIs48Zj1kGTsvY6p+NZCoK0/CpW0
9DINIfeGWeXVXrW2T/+HApAm7DCPoVoM9bnm7rXD0kAH5wMUi3rdSR3sG3231E0iPfUzVNJdq79i
krI0H4189bJotTXvi9v0nhVKWc9jxOFGPSGv6gp/97n37QupN8PNOONyFaKERJfdq6r60mw0Wtip
QSW3J0Ew30sxdk/EUIZbRaZvzSI62zrl52x4YZdjBv2Y5916zIFSlPRgNUazwIOKxy7txDtjRpj4
yuC+u18rwyEfeB2k+RuuDLQ4skoeqkc6Od2p6FFdDosiqaIP2+bdvppTcTHmZ1c5pcIi8ovcEQrg
KNP5aB6dIOEpUqRTrbUXti09aLfk2xeNAfapANMxL1YSZqiRn3m03/B526I/4aAwMukobj//BX6v
EoObKEaW2sZl+Aqd5OahwWLgUDHC//OlcE0GrIt6FLfKKWELBR6jXIrWDVsDXIHlZcMhcQp1SA1Z
n9EqOUXVbnrJm0v7T1MIlOhOEHrp1NYcu9EL47ytgyLGLaFwq+yw5LkTtGo9R2J4YYNsgGE8qZE3
Axl48tUVS7vGQEh88AOLeVGu43zhEUjPvMCXngpEM5xWE/nT3zYIZPbKLebcD4HwYTg7gQC3YqPY
laNg7Jt34gyc8oW9YeDjbpLIw5ZgUv98b5ggxPsehn/oO/JrZuvFLpnAmGeqOScP8tL7QxoRtSoC
O7vxBCUKRU62Usv8kA5I9wAgwL0pSXvPvL/fCHvbtvDh6bEjHPQVTnm6regE1SFfkzbQxG+K1rwB
tWHsOk+z3ozSG8O8TOO30pmN90wWVWSCkXn441gCxwfMt82dCaNmexW/HDhKOxeaBi+174DOh5kP
VAWUlmX9qVeJAblr25IenTvcn62Thcw8hcmN4SksXXe0AywGwJNNemt+WKf2nGzn71vFQgSSmRbQ
W+Kkf3LgtNToGZ1QwmtpMX9lfsJwc0ET4SNEu+ycx/QpYWN7so2r61ib7DxP+PwV5nlvxIw5aHi5
hnfTuvUXyZR6T1bzje5XFcKvsHdFMk5nqDy/B2jW3RQ6OH8bpPlkXWf2Oo2EnvMgRrFvsesKpbLd
feW37U5LnCXUjcrYv75fXnxYHIvZM4CNIeA8f1jAJLMtC+ZKA80MuOxA3cH4LfsZw8FgsAsZmYYE
SYq4/x8ffx53MxLZ+LUuDKDnK9e2xCComv0wttbqfalV9dvFKmmlTvNUvXn9KX8PAFB4UTze7j/u
o1PhmMzq83aUPmvViXfQp0UejJU5wuurvLRLBRUt1CLOv3GqPkBZHtNGdQmgs+hgDDfMrVRdXS3g
48/cQC/tFWHC/IJM6m6zoOcvby38XrooMIU+aK3beVjiWxvszycDPQY9Wms7ngKSgFxErz/iSy8S
/Ttc0HBUhEa7vYJfwouW6/Q/FZXtOpnV59JMRLUr/cGadq+vc0qV3c4gxEoXQqdAe8w6uRt6zcD7
YHF8qARQBZGA5cTlg7FjIgF9EgAD5jNKfO8AQd5OlvenVpXb8oRx4TK5RBf11PpdjSbjWYbLYYxI
dmgj1h7kpovh3JSjbagP5xT4Xto5aDZuWqwWfftTfc0UEY58gcYaekof93jA3MeYBu3wR/POXFLn
Vjp5sSiIrtkiebGJ04iorAwMH/Ii3lWytS9e/w5fXGrzaDWRrUBu7OSA086Kky62/dDWMvsrQhU4
oVtZ+77N0nMe5b+nLpu19v8udXIZkWA4ikGTH46pj1i1iZ9oQv8swuNbAMjEW/L1RzuNmqYgcdkU
HfSfCs/iZD2KG8TcVKGiSZuMA+yjGWjW4u+LzTvAsuZx7ya0cKyl7M9EstOX+nNlhIHgFG637il3
MTcVnEbTVJHXF96Pqmn8i4LpL8L4RnPmDL60FIqJOrEZtUFhn8QYB+H9chl0BWl29H4AqbdDaBHv
hrHTzpUJp9/f9lTQxTZ94M2N4fS8laXqzCwBxapZ8w0TF+N9V01dwHDCeVt65TlW3Gn0ZLmNnItS
DJhFBC9PnswYFMYnnj9Gs5aBkXS8g/hJmoBDwdC0afgcTO/OfHOnIW1blHBCXmZvhZ5/koRmYpSD
24DM9Bhybo45xXFEiuSxgyu8J+MQEU2e5jJV0vuSLvP08MdblpSGb5HyyOKZTw7+mDBE65ZqiKql
Gw5DsW+at1aVqLsq9UTEqLUBMtKce+gX9hDMfB9pMx/dQ1hTz++LUZHMs8gQFV3OnMYxtTUkQ3V+
JF0GluD1R3zpa93Y+La3CeCymZ4vJhXAEHKzAaKUlYV+5Uy3TZf2d7GxpPtBAjbT2kY/87UaL+xd
KFPItCI/iLnHqVJ5mbmJnhTtABK9M29N2rZMXTxn+FoOjX+U4zS9c9O1uMyH3rynwis/0BS2Iglj
V+J/w6gs9quMzhR0jShuYiswMBc/l0G/+ClBqG0CgmBMT7f8TJGOq3QOKFmHoCcHbw3YJeLYlVp/
7BxRfnv9u3hpt7tQXSCkg13QT7M7yJ51ZTmTiixQ0RoYRK2MIwtEE2CZub7CSzXbwV6Kr4qs7I8x
mhfj/vVP8FP14VfW2nbgyI0cnO4RRQZC8Xw7dDQ5zc3BKCpap7qi7VbtXfzPj26SFbu2X9aw6Qdx
0+trG4myAcbNNxxJpQpGKQCcXv84L21OrGY88mzEIuxTKR4A/EncmIyY1ymtrqplWO5HHXKFloqv
RZu4zJhmeWZvvrQmkg/kvojEcludXFNTqeurNiVDBDMoD+3FHLdR1ODe54s3FgHDO7oJVWy7Z26O
F9fFLGBTqgSWcOqIZjAFX1PabJiXWw7zg6HehGMVPqRMU1Jos5qe7vNC2me+8hfXRdxwi3IQuU+/
8WZI50yJeoh0s7SObl44DrDiIb+KYX3vxmYxGIpAJjsTd7bXeLrROFpcYQhiI+C4nYVfkuIJeK8y
LZgeCGaOj1k29ztTOeLx9Q30wonC2AfaOAcYvchTHQGwpKUY/LWPnK7JIx/VoQtoAYAo+uQHtOUx
7M3ZDEkNLPT8lXXx+uovvFrYmjoGnrYBau807yBPWLrCSNlKZe5c5Q6oeQ9PpgMZah8NtYl+gOzP
Cea8ELRYlG4KWcHGYj/Zv9xkKM363FlKMUNGOYXbeaGpXrhxFrpiGv/8jCJ1ZG6XNK7L+ukd6fWb
4LLjDZFdLtpV7/TdfQqyt9nrcCOzUC+HZL/47nL35++Wyp+UjhdrYsX8fP8MMCYEaPoh0tQ6HJbG
qI6DaPUIlq13Z4JXhyDYLff/j0Vt2hsm0ihb7vx80bbqM70U3MxOkTZXs03fu/OE9i1p2/mg1+Yt
xrpLceakvJAOkAawhU3eo4kC//NFlzh3ndKOh6iJq54mt6UeBjw2S+6HDgrq60/4QpKOsQVsanYt
i50W/eMAglCNEwnXArfYgj52KabVetCYYwYD7O3QQqN7PxRr9/H1lX8zH+XqYRCKg+wmnLVZ3j5/
Tr1eueIXHzwRnQLmE4u8lQwhf0DAWPZpa2GParWd+Oa1cQt3HYwyYA7N1C9LjL8fmcYASDSnOt2B
aoIv8Pqne+lUcS9zsGhSUkScfAlinHSNyM296AFW8/BKhzyUODdMxvUgTsY/Vfb7+TLoXdOBJSfD
K+P5y1hSz3ClpGRJFT1rMaBeYNKcPGTmYP75BbDpA4MbFZt68akZDrMiq0/hg0UxGPMDKe/7mlN+
IMBQu/ideOObVRH9+evEEBfdOyT08d85OUhQ2hoHELeKRNXQKzBq9WbK6iXyY4AlNl5vb19f76VI
jMae51skcx4uUM9fp1fr+G4u9RiNdqwf51QZcOj74RH2o4H2dBXfOk1TnOsbvLRpEDLFxwXJy001
8fmqY5b6UwKnIKqVsELHlyDLykzbAQzUNkkC68w3+UKksEAI2xbfJ2Ygp+u1HhGYsfMUiSUpblqR
dR86014O9NOKT6+/0BcejU45UnA8Hy1fZ/v5L9e3WOl1rms+MYYEful60oVG7EBA1BTgb6Ti1zNp
2QsL2rCsucSZ9W3afs8XrBsbBgpkiaiQSbyvnempsjPziFVai/pR057ZoC+8SuQ00fVlwoumxGlZ
xCBdMffVp6gnaEUg+4oDuAYbdLlzTjz8p6rbSSq05UE4oCHzRTf5JPA5KdAxJ5vnaMjT5SgsVAtk
pqn7XOXGzpmGnvJTr+8y1euXfQu/RvT++kafVPI5Qwn7K6xuG4UDqzuOmyGLa4n4IYk7detR9F2y
H/JjDYnlmCTFcE6e7KWCAZ4CRSpNR/G7ydVqWFhogn+LRNc3QIRiiFjCnMUVFnX1hwYkB1nsMicf
fe7ji0Zm6I4AFdKeBqvJIIUgCNDvXt+bL9xhTAMYkxnkOi4DrOdbRdcahFE7torhDBpgo8rb1JdG
VFlAdLWGXRxXze8hVzbWmQLupZXpzdPIZhaBUtFpmBEKP/g0maNcd79jOGGTsK/DLYxyERmDWX5w
+jELpt5XZzLNF7YrIxDmSpRsbFfTfP7ICeyvemiNOUIUPQVe5hQBHoFWJOR4zob7hVCKyva2Dr1w
9E1OntEaysTiOpzRbIg3cL49VQeQOjMz3Blw47J2R1ea45kHfOH4b5EGCwoSA9087aEvhlBd0UBs
bxcUTnQQsWC1kes4rtNcEwGQ9mjD17fRb++U3UyCKbbZBO280wqF0X9jzJ5aOH1Zf9sbaX0wG3s6
AKX807mgyVJsWBQqyGK83/zo2rwcndxFB2MDXV7CvcuCYvTAGdHRPpPIvPRUKE1ZfIMeojWnt31t
tEvuOdoSQQWmQ191tgoFoJUUmNJURq+/wu0afxbZEBGkMYlKOg1WgLcnJ9GDJgMSFtmEDLj0LQhs
Rv3r2iDA8vo6LzwUsYeCx+T98Z//fPsbCaIHibSWqBzRQbDhfMF/wec38Rv55fWlftv+my6iQ2pM
xKb0+Klt+cvF5xQ+EgRbwxzaqjwOqm+jHnblblDasqf1vXzQjXLav77oS89He87a5GSpBE7NsFI0
8iCrGoCOgK+hm2Fmb+uFnp07AI79/yxlYUGwPRy50vNX6cB7M0AtbvimAZda0YNaQn8OSLzv/tc8
7t++zf+ePDV3/7UR+n/+B///rWkXJL7S4eR//3mTfeuavvkx/Mf2Z//za8//6J9v2qf6Yeienoab
L+3pbz77Q/79f62/+zJ8efY/UCDgBd2rp255+9TD3Pm5CJ90+83/6w//9vTzX0Fs/ekff31rVD1s
/1qSNfVf//rRxfd//OXy1v7t13/+Xz+7/VLxZ/usLr/U30//4OlLP/zjL8v4OzNXZLno/wI5Yp/9
9bfpafuJqf8dtTfGJzpNYQqkTXKvbrohZT3977r/E6lEKc5fbxZmfaO2Hwn/7xsGhssIPyekFC3j
r//+YM++of/9xv6GdtBdk9VDz1+fHGgEpDe9P9vnpnnBxt6ycnLaWqSRQ9OoCwQcs8vBSdJHH3La
mZ14epnqICW27IshtM17OJ0MA5IvC8ytM+RfPfurUlXvBGXl2LupMtwhFBq6zis+X4CcSXrPzIpf
XJxIQtsGCN9vXUAdcae8Tow0kgzirmroOIfOl9YOMnKzg/DchIMXV5fOlJ8bk/2WUf18bg94AQXD
TzXt5yfQ6kdNag2UCuj6S5hrRhYt3aId8qadbuepdcfAQQzsqodXfEAGMg2SwjUvzKZwwOowpj8T
XH/TVvv5gRD+xLOH18Ene/6BNKPTCyNhXpzX8XgNiym9XHMxHNmS6z5eZfOj8tHZQV4TE4EmK4q9
KQr/nhGxcabX9FuPgI/ikueYGCWx/ehTPP8oK0yxam2aLBoAVd7kdc1QNgPnfOHoqQIBr6XVnTb1
IDo1Wzaf/FKtPwYrg4qLiJgPdUJfumsn5Qbe5TD5znUJfkMzbZ+Pbh8adKhHcuJO2gQzxW6/IMof
bfTMt7Y+ov9UrdAnaBNFqAtB1++X7soqu3rfg67ayaTpz5gCvPR94QYJrG/rYG/B4vlL8uiOp4Bx
8ii1u/mNzEDeWGtX3lJAaBduSam2iMR3giXpiusiLZDXn516/EKbyTuTiv8eL8B1WBs2zsKkDGTC
84/i+7rya5DTEQQG83tX2sV+zuEgDAy5D7/E0H+Fql9D02mGuL36X5YSJ0/dwj9KpEACw9RlPwLI
0dSl1OL4s6gA6qoS4YzXFzxNblhwe7uEavJgpstbCPklE8gMP9dKeMWRlfp6CD+mvoLr9qc95J+r
bH1VcJNMwE6t+Gq0XzR90NlRUxvvhsJqCXpiCewSwDjaJ1/c4uwo4neB7u3RwEyCJCEEIR33/NFy
IMuojc555FQl6GT4OncAvNKogqH12ZYq3Yt2rvccAOCB3tpm4ZRwmKZCd++KqjEPAEE2/Q2IC48A
LxmTvv7qf99WBADm+UwtAPOQMj//fMQp2OOqKQG7b1ZwElH4eaOFWNL+Y397Yg09ow1b9p+cnceO
5EbTta+IAL3ZFsky3T3T492GeEeaofeeV/8/2d/i72IRRbQEaCRIi6hMZkaGOXEO/yC6vDZV4ujG
ptTFVzYGV0Jo9RDww76ENQNki2WFO3WOraWJviiROckcuMtre/lULi1wVggIGJA4QhhnnIJeni5m
Je9JL26ZIhUQuDnRYltrJfRpgxdlRsO3B8fydZjXPS2JsuM0TtZOLqWsw2ayDYhtKUsRoFDjXYeV
qd5asRzV3M7UEYIvujQ/oFc4iYHUAN6tsYL30O5D7b1SNvNTn+rVO+YRI9hqAudvnSv9d8ionA/U
D8YfWatWfil1E/yPyGi8EVIofirJhKhskeXivK6/gDUCWJWDIPUpM5fHsYPDR4Gs54h70zzZ7Kh+
F+qedszW/ggaZRIzAbBYi0YuaR5A6zOnfgz7TXjQgFB9NLhU50Zair8V8ML3qaZJv99+j15ZXVe1
a1tdECPoUz9yGHiO7eFjFmXmGcL3vVLorbNkU4GlccrIc6mNXG+qbdKHCvjDh5dG5xF09Hewsdk7
ElIbjuvazOq9GdHBbBS7SX0GwLKHqAYtEGphfFZChkZsLelp41slA+R2L32vjMCAEoACEX0yHWVH
GZHjjxLki1459tUTFDPWh/sbfvtI8fvQ2Ha4cTSX19S7gxXb8xCVKYl+lp41ZMr8qrPNz32EZtsI
Sd35vr2NgAmDQFigl4ZT/wYTWMpVZwJQTf3FqK3fHSMV8ClbFUkdw22mSylq/NENUfGhGA37o93p
/XSJGAmcD5mTihkyePP+Nw6LKO3CKbhXqtvaD8oepJnCNRCvXB8L5GQ5akyO+zTVxs/zMkoSAxa1
9A1nmz4W5lzuJBUb94ww1jIFOYQtk1FfG+zHToMSY8p9hsShM82pytFTsdLvncW/dQnzXi7crc7H
+99BnLvXhRB8isIcLK19ZhL4e3UuU8ZqRnBEObAKI4Ceeg78elLpkTZ2+Wwosc2UnJK5ihai+hFa
ys4x2PD0mCebeXFrQM+vV63WyA21eZn7qk1/zHTkBha2KnUzbZ52PP2WKRX4Aj0PxM95Wa5NMR1j
21lHJam1Sslry6F9BMQDe2k1duFOGLD1MUXjyuRcAxFbd5HA1Jplb6YZbSMYYu1CsY9pphveQuYA
V2Ewnfp+fOsEBp+SkiBPNLB6oSCxOkGDxlQ/wuShHzV99KkNrMCLx2V+7FO5Od4/NeKzrE4NVV32
0rFemuurUmtqG6EyqmHoB32iXSaF8UjYknvPiKLuAF1lBMNUl1+WKP37dsMU7V7iHsRh16VPjusY
4MohFjTD6UemRO0PiHyjExMRDDX3veoziJ5+FdHvXgq14RGIFGTKriLw0telrkzXG72MUTiBaDh6
hlrw7wLf1ZG5x+KQlNro31/pljmsUdTAGxDKr7aYNJscJVAkL4SW5V2ozNb3dFmqb3VUZJ8AGKo7
O7tpj9orvYmXAYJVZA3/b62p0ih51dS1TwWP1aHViS5DQR8i591OLnh7ggCGcj1o2FK0pJJxfRsT
BHaGCK0LfwlKhjHluXvooOHwl0zuT1LUfEgj+XMRGfXOtr60Gq+PLoYRnAUlQeOT0uW14ThPiwka
AliiIasYPJMhkOd0qpgct5LJQR59Qu14CrnVB9uWmP9MW2lOYRQypwuj6IhktIYcPapQEfaHJpKb
fzM4OUpv1BLnG7K5znMfLszOA8FlyH8Ou3lm3rmA3n9KDfnDPDpQjetKVkjoo2vyL6UKEtpAUAj6
SoViz44n2gg8YG43ZYb1wORajGhcr5cquqEWC4OWNXxiblZBsgvOrvKyaYJ10lbg1ALn5BeyDH8c
HL78N1hQpBIVHzWrFVdK8/kxYrYWikGp2fHJGxUBfhtnHP590QJfC/qo8ZjEoxPFfrXAx91BtvGp
VHrmOhGGPMtIoh0U1UzAdziwFSOocZr7CYZP5GR3ymq3r4MjZikpJoF0o3O6Ov65psx6FBuhD5+d
5YYTg9YdTFOXfKj0nTdv65PQDxApMwEn6LbV1W4d+NOUQQn9dh6k9qDMWvMwaJXlxVBcKwfEU5Kv
RsvI/qGuw+EfSYJ66cAcje2Z5mI/mLWgl4TD8zjQuD0m8GPHO6fm9v2iwEs1VXCSMH25bjIPUOlF
FbJtfpbwWUpBeQ4rb/NUGZXtw4ofQcTS7MUCm0bFrhCNo3C4HpyFDmKQ9TEI/X7iblIyq6JzKr+w
GC5F+mO0uYxLbu19+dsEQBSz/7/Z1bNpSvI4MYiGk0vG5JLZWkNJrnizhLsKNkink24DojRJ1K6v
YYjgRlS1uB16u+bFWNIGNrJx8KH0NphZLgx/mqAWuf+GbFT9sEoPhkYhGQ76rddW1SWCab7UI18p
stLNCnj1tbDPPNOQlk+IVpI7itA+LXR8QQlJLBUNa++4C4+68rj8CMrzTNgS2MqrH+FUAYmL+BFl
nGvPuj6FgHaz5r2Zdd3HZimG71YzRg8ISOeXLg7zC7za5dOYosAuBjORJJ+LPSzibdjr8OjICI2Q
+4HxXF1BxSTDbCwKRwTi9MmmpniUHGs8xpNtwfRQQfGT5Pmpi0fbh8lR8XY+jLqxJ8gigjFiHgFE
s3geX5XoegX6VinAfmuiEDWQYDMY6BhPTgPx1SKp02M5jxNELEqW/G7pPL8r4DRqPOQNdAoMlbbz
HG+5P0YoiDM0JgepqF//HsXp6qFmuN7vwng+K0M/HuHh+WaH8EbcX/rmznMqXyqTQMpXp4EML9dm
eeIipKlxnhtd/zlQSTtVzozgQCelAVS6o3ZG/CR6HwyT+vO+/Y3Agy4Rc9GAJMWs8nqlzCyZEfRo
fiaGJOY6+KMVRf9lakY43KooucBWnLhj04T/u294y88wFUPvBJQelCjiE7z65PkSTda4sMWZXI2n
onCyRwsFx52TJbZvfdnoxaEOJbp0SM9cWzFL2lU2elR+D2+xH8vF6EYtRBdOaYVftIb5xfur2nLa
jMAQEAOPvFV7kxbUd6EtJI6L1RnmvkbWDggxQPJa1dDAEttkRxj4IQt5u12mQ0xoTWnkAxi4Xid6
D4ucRJD6KeUcnwbV+h1Js/xsjjEESrFyrk3t732LWweHVwJsNOVC7K48eCRZgR0S8vuNLsce48od
MSqKZt5AN+i7YsaQY+SZ86HNm91Ls3U9xSQVT4iBFtf6PY4tG+5CJ419Oylyr89hdSsZhjmDhNN3
PMHWAXptavUcFkU25XALxr5k5zDGmxAFDGIwvMuL7tgiybhzYLcOEJKbtJWpPtFeXn9Im4/oKHXs
IxoIe8diM6QdqJrbT3XnxqkcHHKkhU73v+XWfmKK3gihJ0do5X71tm1H2NsEKUlIJxOqTQh/bO1I
jr6HANm69rhVfCq0uXBZrPYz7ZPUIWyiMUiJ7aiGdCbnKkz8+wt66ems770F2QNhG86NOsD1fUi7
tO50ttCHuQJ2KrjkjlR+aKBJcV2dUXl8GuSk+ckkYvXJ0kvl6NRV97erl/6ktnV9JggcPWhwNPiF
FfpTahB7upaPPuPX1Y4L3vrk9AHp1EOxQB17lYJZS56mXVYn/mLLsSvVheEBn9b8Ro5td0AU+qTn
pvZ5Z4dEBL/aIaABqslMF8PcDP9c79A8WWWRQroDI6NTPDFZ8V3r4uXbHDDEJs2ccKWvs3OjRKlr
L91lMNVxp0m8sW5a1YAGADWDGHtJhl69AFILQq0r6J+rEP36OmJFnj418dnRJBQsdCuGwK6cdjZ7
K8WiSKNSYQOsAH2n+FWvrEJIaoQQU1HPHezmFFW0wbzBimAIX4qO7tSQHhdFz98pXTe8l5RinA9L
HSfHmFbtHinJxr3jtzBvTlUVX7bOfHpdzac81EO/QETqqOO7n60h1DxNm4eddpU48OvPbYDPoBBG
mxD06vWywzBDOWyG5k+BhF1/yIMu+qnl8OH5NT2WUxFG6Z9Es9pTBHVu7o5F01zun7itz00JkA9H
iMcUwtqz6VXYTT3US2Kw6rHoS+0ymn18yULlby0ZGuxiQ3+8b3PDewu4K+8TSQ3jIKuPrUykx0mU
0q1R4vSkJeFwkeLevjCVk537Ko2+3be38SgyQiSL6SxexhuEsDUJqkSjwB74BT8EvHM0oQd0I6/9
p6/06Sld5GLnxdg4RLwVXCDKYiD3nNUaHZQok6mglcJjDKmGPhqnTJPjozYZ6cf7y7vZThIWmQef
DrdhASxdmarpsy1k8SliOnovMrT2hOprfS7go/WkQK53lnZ7WTmqPEyKmIRiqnAdvimIX+Z1lkoe
0ijthVqE4QewPheQMKf15zhV5kvHcL4fmoOCdEdRfokSJ/frPM927s/G0mlkg2cF0w6jz/qqtiMI
XbmjSlXK8Ofrclv4dXYcaVaVTX68v803b6RYtWpYjK2KUtBaSjqp8VpIXEpeLgeDfFBMkNsuBOi7
NDebiwK/9GIIUKv4/698YdilFHrkDh2GVLIpzgW1KxVILwTK4MAuaO5pTN4+y2Q4HFUOKaBvi3Lj
tcFSZjp9pmfr6X1TnYzGrrxmbOJ3IOOiP3VLBzdRE/1xkqfpJ7ix7lmPJv1nLlfGMWwH9WgVDvhl
iCrPdW0XP+vCap7SUir/DEPT7xz2m7ssfisBEe1wOkGw1lz/VgcyTCeomAIJkHl7UCUt+r0Mcv9T
ScMQGUCjaX6Wc1H5NjJ3O3XAmystTEN/YAtvTZK0ylqMvB7GwqZhIXfdzCRZrX5pJcc4Nk6y9x5u
nDXQhkRkCGzb9PdWR2BanNQcdUl0Uufwoc+SyaXKHn9784mmmolXpJdniYzhei+XYIT1WEvERI1a
XkgW+se+qvZ68xtrocnEdKMKwJjTJd7AV8c5UQINUcs58KZc1x5h1UOhaDD2CjhbVl6qVmTtMi/3
ai2xA4LGtpAEccLOPsM+C2ngUDQ7ecfGESC1Ij9m9JYm9HpESOqlnhpWJ3pWcX4BsKsdB8POvKbq
38otB4iCsouIlOmUOWTj19tmVpadUxNC521mMGDStfh7Gi0FZbg8/Of+Obi5U+DnOQO4UVINWmYr
UyP6hS1Uo5hqEuWhUfTAb1IjIiBXTLeN2ugZaaAv+dip3n3DN9sp8mKbBId0n0u9nkJtuh6RMGCR
3pja8XNWBKGnV73tJ4tq78Q5G6ZMAiwmegWOl7j+ejsrCBNs6Fodz5AnADPdUFY0AmfrsXeSdPbv
r2tjQ+nv0fgDumdD0bDyFIOJrLERjY5nTyCgYbuxp8cmAMNzkNoWaTXEp74bcAW4PdJv2VvdlAlU
hFSOUVeQNjdYEdS4igqq1sBrOvtXHFC0zNEQ5o6DT3n7MqGhoLDHI8zgnNjzVzd70RJGx8YZMOgE
Gc6h7abZo0gXfdL7JbShpIr0Bz13iu9hUCU/79ve+p5k5GIEg/HAG9tQm0iJM5iOB5mAxhwGIpDa
0BmepkR71AI3roUNBUzmMBhBoHHDBBcAPNWKLHC8dnSUyyQvw0Mvme3Ogm5efdFiAnbKOCB5xw0f
DUMQ4ZgD9vAI9IsHM5tDF4bM4j1oLfUcTq359mNiEfSDImZWmdHo1RNjgChoENKxvTxG8ctCZ9yn
Wy6dnbIydt6ZraWJkWQmSGXCxjVSLh1jhP6kHlVRas0PXZnk54RmLZIs8POonj52Q3y+fzxe4O1X
mRXbCTUCzVPqRDxvq1enLyiOCZCgZ3WUgw7DzCzdIZszxS/ncPgEpypCCAlyGB5k6jaM/LlkP0jO
gtK2luo+bLSab7Zy/PX+79o4tvwsIbNNUkCzc+WGBqnR0ODNbR72qPgl88TD+h8O82lGYffDm22B
ARD7Ti1ZzLVdX0+j1KHoLdASiFOY+NtSszxobANUYfO9IegNhwdQiuCRDIRPxpTElSdoGFwM8y6w
vQahi2OUKP0BH66Uri0jiBxpzfDN7pePLYT9f/7DIvmWYEzBP+Frry3D9YOa2MwiF7ja0O4I6rMQ
fIT6e6j3zpTYsNWZgi9BIAGwRxywWiXyAUi0hyZXNAdkWeutcmn0fDylo65cTLvOjyjZBKdaiFAj
ej2jV64Xb3/HmI3EE5HtUOhdA1zhsIXAv0Ohd56BPQ3LqKMaoiieUQz6j/tbu/VRgc9QpyPPE5QG
11sbjs7YzXFte1B1Sc9DjH5gT/f5CMN/6CFKZpDbqsVBT9L0zQhlqp0GSDOb8RWuib5yTo3aATRz
EB8O8upPvljjCXol5Bgmddkpd21cSLyfqLICFAI6Kpz/qzes1p0asdzOJvBwssOCcNJ5SMvf5jg6
O1/u1guCAlBENReDABhXQcEIMG+iUWZ7SQ6AsIwtBPLGRkdjpjSfOpRuduzdrgx7OmTIuBpB8Cc+
76uV9YhgzVUjWTAItn8a2EXPQx8/T7U+ne6fky1DFFYE+4Fo5KorV1uS7xldhYSgAhLmLIf41AKk
hldbew/JpiVyr5fLDt/C6lgUs6NNIxz1AGIUdM1iwziHdT6Jupj0HxbFm0XKD2WFA5HE9e4lSpXM
yJyYXgTFt9AxSoE3IuITd84eNdzWqghIxYPAe0wR59oUQ1miLlrBzxEkkZe2euROktQCZlBN/82f
iqECsjFGZsli1llSheSDoiyZ6aGXgIh93wfKuVKL8rmfjfH3fVsb510U3ejoi2UBSbteVi8HBnyB
helVg/UD6Oz0zHguym0SM9WCxGvHO99GaaBDwfqxLtG6NFZnI7NQxSuU0fQcyL6ZIB8cP7Gy+K0F
Jxw/n+r/kFncrNWiHFLYmRI0cpkxTcscLmk+U9NegqQrz4xB0Mu4v4uieHf95lwbXC2LkZiW78g5
VFLUvRXo6X2KHPVB6hb9fTxqaFYgQr2zl+LGro0CgWBum+/HjV5FDssUBFPjsJdQX5jvHGeS/E6f
s7ONesMxo5jq1stkXQTV5iUv5vHb/TVvnRwGNal7EErIcCNdnxzSwL5OYt30pGkJ3FFBbgoSw/yY
81XPYH6Vt8Kq+KgahB/0O6iG3LCCj+XAzdNmLqDcGD+ToJNM5CVG48HObdTm7y9OnJCbvYVPHQiX
aLSvy4g1CWqqtSwOXUx6OvB4XtDfns/AKJO3tr1ZF3fCoocmyBBvhtWtfkRmqza9UY4hYczQuiRg
aD05s5tPPODJh6yGzPP++rY+HuM34uHh3aFcev3xOvRcWjvhhtRzm57pFXWeM4WIHk8NYildIr85
j2GRmDFoKFKWWUe5CFn0uRqzyKrLq+MA7wDYR126OHIZfby/tNvCt9hQMThFAZjqzNrHFFqNaGnM
QTF1yZncQekz3W2GJXjQgTS/t6xa+jo1BEYysI3zpDRwl8UmKoRkGDvL3nJ3HB5+DuA3aDpWcS/5
ahoMg8ayYSSgY2uMXomQ2U50tOV9IAl7wT2StjirmAWNlQi0xGAgER/aHhkVsoGRhmhJMQ9HM0BA
skVacefpvY07BcaR7jCtGoLPNYZBr+0GmL9JLl9N+QlJdBDq42Qel4SeTTdXoxemw3BxonTP2W6d
XZFJIEQAFo06//XZnXPexqbWDM+wo/w5TYpaJ3OMqdvQZUbCw6TKuMdPtvUhSVFp+pKrmRywa5ul
PqNXp82GB+IIqjd0RBDK6OSdqawtr/Payurdgo7Uipt4ocRXwE45S+1w6AZncWOEhrz7t2TLFOV5
gAQEGrChiU1+FXeOWi3bSP8hx9RpYMEQwnEjegN+AaOSf9/ULXSQ/WKimaxT8DUpsji/r2whd5uF
dicbXgMNkOxN6JTZaL4GiFJpcZFckjRST3mvOBm6ZFSDA3MEuSFU2XcWvfUVaYQxby+IAggRrn9I
XGh9qSiUUA2NkYmh66x3UW4v3++vd+tdFiEizVNg0oSm11aaPAhCB4Jir+wqVT9AexI8MmaHINHY
jRJasnXU/56KOivQIQ/ah8lBNWQnAhI21u8XcYEY6mfE3lnPaPMuZlW6pCYc7FLhIbezHE1rGBsP
4FV1atHU/GuYhZbvPJtbVxOc0P9RGoBHXm2wlhhlF9qUw6dpkfG5Te8qCL1SuRq06VipgbTHJLBl
EWgauGKZ9/OGB6kokUs34970ilI2P7QyOoZjiR8P9T7wu5jRz50lbp0hAStmiszA+bwc9leHWUI9
rm/izvRIcxMXndfy/Ygk06/7Z2jrekJOa5Jhg1/mG16foToLdWvWeC8BNWpupoe2P2Q52o1l6ny5
b2prB6lYwnQEUzqIzVUOpanoiA0jjhzlIyZyDUllDhfJSLsCwY/087zzJt5yP+AOXhtcPVclFPoz
02eG19Xp8KjYteNpEJa6Zm9n6DnV8MI7Y3qUldZ+V1fpL3tsTN+ENc81uz4+3V/91q/hfaYQD5KG
aqS5uq0mnOWFY5JsLXVR/4pByTau1FTS6MaSkf8pR23J/MgMU0auUiWXOMVx/gRthUQhopCq6Yyo
WPtmdAsNHtA9RPUiBoXU9fr7Q1fYK2hWm97MaKM/ddRCu8Z8mqfS2vHOG+f5ytLqNa0TXQ3MBkuI
nn2vmrQ4TYtk7qQqG8cZI4Qooh0sGLWul6PMwSJr2URC1hjZWW9mws0sGNGbi/dCrk1T4BuR2xBs
v2udm8UoSsjF4dFciqQ7pHRZHqq0/rJo056qx8bFwcELhm+RqpMmXC8KxYeSyXkqAlajd8dsVK2j
DOztbCOw6mtGkrw9zAOOQ4sDP0drfU001SeSXWk5nme0GLqJW2Q8Z7THzlFi15GblWn61ZIjkPf3
b8jmMgUFLSUWRg7WtVtldDprKginjXKxn4C3zB8oT5BcpgvaIo2x7NzIjeeTdiOte1HRsW/4Z5FL
aAo9XEi94GiixlIuvtH0EPFwIwq4hfv81ISz/W6MUQGPYD/ZsS8u/OrpvLIvDtgrB58MfVctOEQP
WcvlrKZS6reZaj90DaB+DSy5ayB+vbPJG9E0bV2mKohOaDusYwZbDqdCn4SYZtlWMAxaqpuWMniC
2onOLeoxF01Jkanviz0JrK3lEhMRx+NqeADE/3+13DmpmszCrXgMh0cnXiLUfPtYc+O5bN4vaV+f
+7x+M+4K90Z4QsGM/icfe+XeAHAgnNhwSRObwiDJQo7Ce5E84Uj3GEy2/AElEgZGOMIq6fz1+hA1
yLRhpu65mCETyIPRuTP8PcdBtmX/7TfltamVl5sHUxmMzCLwW9hKu06Uc6YE6CZVOvS2BELHt9pj
3IPpB5CvvN2U2q+X1laFLs8WVDf5sozv9RKapoZKgldLVvexr5zEu2/v9qhgj7+YAhJyButIobS1
Vk2SyfKqsZcyV66NpDhqRtSFbrT0eXgqlbZVQaPG0ff/YJkxR1ocSBvRUb5eqVnZxuy0veXZUpp8
QVI7/EIQOiNCXZlocuQICSSltCe+c+uJXpoAeHbCMMELdW11qEE5SAkpdTU4Wn8q4Fh/V6Vq+Nxb
sZK7qAlK9TGOtehP1MRO5JZwyOwlu7fHl98AVkZAMamfrLtZ5qIU1CtMrmer1JavykX40ylSB3Kc
qQ52QrNbV48x4OWQ73E7bzLr1jH6EY0cm8sYpUdggykaunP9VITB70XK+/9wnighEA/gA0C0r7yA
rUEGMZXMIqal9rQEcLsWvYwcc1GfnJmSXtPXe3HV1hEWhNOgEXnNYNm6/qRBJpl5mNAta9CqQlBj
rGUXzYuZx2ZxfpVmkj/S6DXeXOJjikakYoJJSQzTXFtVMxv0SiRbnqqhBJxLkeRLRthdkAJyfps0
ZVza2+Hl/p250R8h+3ttdR2fmGRGCefH8qS5lT849H2OUy7Pv+YCKJFr6+qo0ltQJbeGc/i9pPb6
seb58ZRuXEzGe1HAQdBa+8o2tp/DpJzfUwvtPtz/lbfhJz+SM0fDFlQTLfDrrUHWLmxLHgukCZCK
L50ieN/2U3W6b2XrFlF+IKagCgcP8SrIbeZATg01sDwKubHH/InuolEue9ApdDtOecsUdT1FwBos
am2rR0CRaTY7HdgBxRnAxEuJfkjMGgnQ1o537s/W3lHiJESilSK4Ea/3LjdbmG8hUPDaJEuPdNWl
Y6Zaw87h3VwQYBdgbkBPSeqvrUxJCq4filMvyuc/ehmGZ7VZfslKWb45SRDkLQIZSNccmPvqblay
0ldZHRiehByRG6Ta6OqFZFzScN6jatpYE71WlkMoDQfYGrxbLMhcDy0VKQi+x0cKe3A2dYjfTku8
N122ZYquK2OzZHMUwVbpta6muhxqCfFHHAeU13oElka1/L1QBtsJIrdMUWBDxUkQGVIEv/5S4RBL
4wjjPEA9qzqB84l8Kx70D22iaDsXagO5w2w7+GrahsSOtJ+ubQXMnihpwqB5lsjlSVFryY1Byfnz
AJdBEZWaO6VWDW3sMB+COUwYt1bqU7RMxSGS+/nSFka2A/vceL0oYgDGFJUMpG1Wz8mM9HujFixf
7uPa60wK4mMJe/PAGCZS5xB63Hcqm/YgGhd8M5Ta1j0inmxwHnWK64LRB4SFYiyQWE7at1kLtHMQ
Nern+wY3v6+oBwmuUD7yaoF9qzFNMxAFSWM1/kmSMryMRAI+iLR6p9n2Auq8zoL4vsxjQODAnBEI
revvm45ZAEqMJ0tSEPx0y46tZaQH/nO3NpTsI6h382+stk3vIdBJ0rCkcUrNv0wjQU6cTLATGrPZ
ebR9RmpyrVV9sudCsfxoaXL50BrO8qEa625yq0UdviYwbheHJcz0xQ/VKELjDerHSJCoFe+TLI6y
AyRenXpA4jwy/oW1GhoMBnN68xiNaRzCJV0PlhvVdfMxW6r+jzqhYHXoKtOkSjcXcu3KCDLMrgZB
28dxKfvqBHBHk/2kalXJM5u8+ZwkqvEPXJ/mpygPnU9NFDSL1xpSt1cnFbfjencFzz9zw4IfRYzU
X++u3kvovSoDuDdbrX609UzjLza6U4061gklMGSoHKLbLgkUnkP5y/1zdHtwhXVeJ0IgFFbXtf+e
zm1QpeLutkH4jvJz1x4i2nfvTGNodXeMVPvf/2AR4CRYBpKwG4rMdObcKBZVWlHDfW9aUu7OplZ+
UKyIkXnYwXY84W2Y96KXQ6MRtBAli9UjXDpGpM4D+WUHTOVSBFF3hIqnc0tKnAhdKfMxsfp4Z1tv
rydG4TWmUELpCaz09Ud1UugzNLyeZ7Zm9q1jivmUpoPxnlFKbedNFp58fX7EQABdY1NHYWQVz4RJ
L41zkON6uIxuHkvBc5jIxk47auucvLYifsWr0kA8a1NcmDH53iKhsVAX/ZOVapmLdpqRoJtT7JFM
bH42iiAAbAnS6SNcGwxsJZNGPDwZLKJZpbpk8IBK0ylLmvYQF4t8SQDU7SQ9m58NCgeQgqL8u86i
0f3VjEFjlW0XtZ9MPQ4OfTDkH8Y6fauyMb12MZwCig3QEujhVSxQ1n3XSgbXvteL6RzpQ+32LXTx
gRPYO99uaysBfENSxoNBT1is+tW3I7OoWydeUCzpgH4XA0LONI6Dr1SaqnfmAqzWtHc1o7cODLpG
MErS7rudiYqXWmvgbYd9Zl4gJpiUuPk4ZLaKtgie3q21AiTdfc+yuU4AKBSWId9Asep6nXKssKd2
aHl1HasXgKyDN2ll/ZTPfXbW6COcgnEuT//FKCk5fQMa0WvxDb2zYzPMbNNrM7l812Tdr94h7o4k
qWP+Nx3dtFD2FrreWyGf8ErT4AX18OqDzl1WMrmfLn7a54XXMkjl6UERuWjDTJ6aO8tONL5+ol7s
EbTqqvCfxK7XGxukrSPPQ7z4Y9o1HwEUO6ckHftfaTDXD70226cqCeWPTl0GLkrg8V5FdGu9LJnX
Ea5pDtPKm1pVHxWqObFeK/plJc30MaaifzD18ZJr0fjn/hfdWi1FHmB9+G/g/aubWZGaIkfZEXsE
omU719FDAutFcazauf4sS6h4Ksrc/Az6KXvqJlvd6fdtrhYpFwqitKWJ4K93GwSTNIDKXpB2M213
YfzU06Mue2f2inKQ5j7ccQ83PXnxeZkIgUaIQh51X/GDXh0nWpY0MvWK7e0KBYGRxfpXJGWntu8U
X5/z0ZMqSfX7uZYfdSWNPkfxOO1EBWvPy2/g7iA/RboCDGFNQjsNttrykRdU9ZzZG2P4WhIjydxE
XvZmfTZNcZJER5X0f83SsIxhrpa1vfhSiWaQjqAZBLdy9XWYir1+yYYprgvTgGIGVWDtr3d26WLD
blu6FkEamp9MLSc1GNPkMU+lnf1b+z72j4oJo1m8JQAB1+jXIUykUJZD2VczM/IkeRnhu5ql3yFh
/XsYqKg6F3re7hydrfXBHgJ+E9gIk1Oro6pRAVULUBO+1coWA4/9cgiCOrowP7XXy9s6pQg9cC+A
p5ok7KtrGXQs0VCkxR+cLK8OkzXNFAYS85znUfVz1tLsn8WerdM0GupRWSpbPsIUKO+pA2xsNA1r
emBCzZfHZuULaWD0dtNJst+l4zcp1KUHgxqal4xwLUUL2qlzVzXLzsu2sc/Er6KIJGbuSDJX5yg3
MlVmwN8nPVFOShhKx8iY4k9QZKo779mG9xPSNUKImSl1Sj3XpvKCyrtipgrqeLXt2/xxspW4OMS5
Ovu1VvVPjh2BEop4ecp+SncS99uVgkBmQp0HjpYfYe21eU0qJ1kyCsVvaNEwgBpGP0IHoeM5XJbL
fT9/62cZpGIEHCCi6K6vG9Fx3iTNPAyKn9c9EK486x96WV0eqsqpDlrTdl/v27vdWRQHBR0ug37A
/9bdJ9tugEVBKeBPMee3kcfh3FrdPxr8CR8MpawepdZRHhjVlw9LVWTefesbG0sLHAkfCjTEKeuY
QQ2yQEjzjX7CiMujFEd/c6MOP1htKh/vW9pYJ9EJoG6qHCAX1hCv2exne7ZxRVOjTn7pqOmnMTPn
S2gUFLznrn2E8ZfBSjUpPT0Z94j3XsgMXidENMDwtTQxOalgTNfsCn1tBkVbDDOipWqknTQzSOUD
GZ9qugrSLe9aihGOC9pARVpTacej0ZdJ4sZyl3zMSJ3y5wZQYQIVdOhUkEfGtCWRiqrnx45YvXrs
zbyjhkWbEdKNNgka+BRtKl0p/LynLB+LaufT3bocmhOAcWhjCaaVdcUaFctaCbuS2x/Y5Ulv7MlX
KllsHnWTLKxivGFQmn/uf8Ztq2LKmBlAvO4q6MqbbAHxhNU479VTNrfjqYMm870zF93fZiJtz4ci
+t99oxunFFwDU2EQrICvXGMrzVEqnBkpKrS2g+4AlaF2sYxi8qfWNneO6aYp6CEETzjZ3jpwX6jR
NmZnwWbWVvqpArPi4oMldwnzfOcDCqe1PpFC4oDIWJA1rJVeO0lHQCdKZT83bagS42Q+mYEdH5BY
NZ8dxDF9M24eqd83/tu3k3iO6E6MFDJBcu1NR8Agc8Vomi9P1uKbKl+TaVuwKYoR7lQJN95nbpsY
DOeJepmlvrZV4dGZDkiIQBpZv8RF+3NenOaYF/Q6UnlCO6zpmodJ03F+RZPUriaZ3c56N1w6N57s
HQV7yllrFxtboZnJZsPxkYHqJ33eP8Sol/3TdGP/VNZmbuw8zBsGmfXhnaKeRT98TYyj2WGoanU9
+70+lV/CMqHCHYbFJQbQAtWZvMcWfXspBa8YDSUiFwEGE7/nVaiemtTj6LzLvm3G4aNU2P0HLdcC
/aBFZntEL3D4MreW+uX+Mbo9vwQ7AvOD2A/t4HXPUu87zY5KtrXvHdMVhS0GaaTiW1RAcKm3+u+i
FLPChrTTELy9ovgCukxsLp+T9PN6tRqDvdnc8GKqRut8hIyMBm0aZw9xmkU7V3RjY69MrSLZcOqZ
iizxBo6d5N4YJIGbhYb9jMzoeFyCqnIVDfqu+/u6uT6diRmQUqTWa2SuXALrjCq+JmSqyY+pyvN/
LYP3ZIzyt2qfoEgumGLopzH9b90wk46VGRodUkx+T9yHHISlvltU5v4rS3qzX6Xow3FxBBUZTSER
Hrw6opDOxmbbLA2vVZO5uREM/4+z81iSGwfW9RMxgt5sWazq6pafkZ0NQxpDb0ESJJ/+fOgb51wV
m1EMaaHRRjEogEAikfmbSyN8O/QyTfvj/vq9zDQUFAPdBs48rZctvq/NbFjhts5Qnjk+thLAv+Yh
I2TMOcUQ9mO41GB8JonscrH8Ol5ULaoNPI3KDzAYUEW3U5Uj3lwg88VZX7Pucahn93M6eVZIsch4
25hDfSJJEte6bMcPXKLrBRlUWILADUq0oOl4HESjl/sJ3jzBV+W1hKRtAQwFHbeP3RL/3HaVoRFX
+ieaI3S9sAi53l/6l+flWfGTJy1BgS7bpt/sAmSvrDWuz4lj1SctEf9Itw2e8gn3XthZ6x/pMhzp
0rwMQ2pMMkuVv6r88na59dLD5ITkDi1BdEdAs5uhq03Lm6UoxyizNB8G02JeApEeAWNfhnmUaiwY
bnTXifPblHK1FiuparM5NyWGABrQ6ccWiZAHDTpmuJIoffj11eV5SawnZWBvqw/90xkqUVhpBsNu
sAtHKTjTveIUjCs6nauwr3lffKGaedRy35sjRUV0LCCrs6c3m7kgaSfl05tz3MzmKfe6FJxRymHS
5/yUNL77y8GPk/PTeJs4IR1PBDgiNyjltFlodq33plmG+kH3W/cgN9mdGkUupchMSW+rc9pohWhj
IZuz3dlTmMw0Z6e61d4VgEfDoA1+vYLH1Hj+eEoPGCT9ZqMujShT3igs5VwkV79AV6toAFP3tnvu
R+eIwLd3Lp5RBVAeyJu3EVeYbm8V/lifvSRzPid0/E+Bl2VR0+dzJDrDe+OIvjgVuVWd7+9TNZHb
xJYmHThKJmORlGyxeHZieGU5m/U5jVPxTprT8tqtpuKgyvQCYECc/WkYECG3xyFBsm0xFqc+09bP
8A8Yksiye/Haj5MPMQjrp9Sr0nNa2ii9Jg0mPjmrbctRvnb9ZCCtn+0D/PXejqI/ROqnJOZemKIg
uMZbe/Dq87Qu8tzlQ4e0ApwMvVvlxU+Ho5rl7ngBKQLuJKpUuklPxOhaUhv0+oz+S/FPpUPQbk1T
6qdpEVUBsb6Z/r7/afdH5NHCDa4Ki5sQ5OZi4JnOp507YYc9tb3zmMXdxbCXJMJ5pjrdH2/n7jLo
FKmyGm4zPHNvv/Gw2E1Fz6w+GxUKM2C5ffRSg/qxbbvhYD/t3V2qTMplQrMI7dbbofyxmYXMfD4e
rtpvbLnIqKsb789YVPJ1vdTEvGUE/HZ/gjujwsqkLYX6EWCZLaRpohjpzZPVnHs5icdmnrQrDMXk
hHC/fhob1zjldKsOBt3JkGBjgyxQoFHgupt9k4POzdeg7M5o6kxUNOz4Dar8/ziThauOX8qnFH0U
SpZu8UpIozw4JTtThu1KwYnbhBf9VhRP9Gm/Skt06BTF46nuxiqUQbKGhTkVHz23N06ZbSYP99f5
BeeXWxqeP0UgjPd4DW4XGiULObkWFokAhVv3TCdlreEXTc4PcmP7MRmsGI9z9GvfVTO44VdLPsRf
gybJ2mh2Ne3g7tmugfo1KjoipwcEECLD7WZbbNqdFSTHKHHE8piLcTyvPSLFztAL+mmVFcZNpR18
9m1cZlBybxt1SKV4QCX1dtDALjQnLco48tK0/sxq11+WHuPg+yu93VzPowBAArGr2L/bhTZi3Ou9
qYojq6qs16amITEZBCKKMYN4nPupvAirdUIsjZtX9eQfBKhtwFCjU9FUNWJUl+lB3M7RGkcMc2Y7
iJKxXV+ntfVkJfr01EqK1ffnuTcSGRF1G4AI0JY2oXDusWEKPIDCKPwFEvdlSlKh73fdN71e6wM4
x+5gYHF4ZVMExzXvdlpzFzhyXU3g7bh5iJMNIesk6YzmJ8tcl4/3Z7a3TwgM/zfYZp+IYB0XbQRR
3g9tC+QZJWcPmMzBidwdRb0GaY6QFm1bCrjaWUY8KcTtWDkXMxPONfUH74/7c9ldOAAhdKi5J9j/
twvnYRebLuDmIzmI6kMsk0/g4cbLUnbFwXxelLrU1gO4ARIfoTIaCJuhcBT2ELFCnSsHpUpB1Cr/
6uw6OHGJjK/aPjVOXdwk16ldxQNKWv57EqVfRa8//4ZnPAckDGqmm8gu267KfORaIq2Js6fZLIxQ
Nzr3cR5TNP0SbX3SBlse3JzbpIBByb4gfABgV9iOzZkb3NxO9QxFpMRtR2R1eyFPeU0kxTisf9B4
0h581L0BSaFVc5HCKdpStx8VWkucFZPHLNt4CeuumKEDWGbkr672ZKCBH/3yJmI0YFSQwkm1tgah
uFS2ObarfjQORnP12mp6Su3FvXhk7QdrubNfUdDkltIBpoE32EwNa/EyqKWPYpYp68iwWj3sKEdf
sPQ9wlLtDkWqShXfRrV8q1EvZpdXQDkxq7yTj2mb/GghA3wwBA+h++u3cyUA+AlUTQBRBvLG2+81
5NoEt6n3Iqcv3Q/LZPZf6AdnpyB16o88Y91XdbwmJz2RMTVvmRwMvzdRJMi4j5TKAEpGt8PH/dIB
2wapWlFZuxii7x6kX4ioX+Yf9ye6E9MoplGCpe6EquwWJJLmIO7mmZgWVCgUdqiLfMPptz24DPa2
P1A0zhxWFgpddDuf1q1dxJ3xux56Wf059FX6mCX5dLLF6F8NWncHSfje5wMFqroUFui3bU9kNEbh
rQ6N11JMmKK1ifYPmtnlB93Ayin0U/zc3cmv38Tu2H2pPZEcKTa/eOqpCKP0IZRnGgfwRakZ2zaX
Qi8KpStwhot0+hji41j+AFquf+rTtr7k6G6KaGhdG2OfVQznxZXBn7Rzqzn0gsz7jLTw9BsbC51g
H5ER9R7aCvOseLSMQ70G0ZKv1gX+zBL6Vuw8dnQEw/s7S8XQn9/UzysA2AoPJ4qKL8BOdqL7+drn
6CN2QoOWsrbBhyUdfSN0Emd82+bCOo+dc7Shd1ceuBM452e5nC3Iijhr+YJ8JCqbNPuUd2Z69Zq+
fdelifvAy6iRoTWbwLqdVk/CRHfqT9nQFCuo/2mlvKuPzQ/dqeIjDM3OenDQKGqCD+L22VY3UD8o
UT1DGMDvjSYcWLfrKhgwXSh0tsaASx2+atPl/lfYiSTEZt+HkIQHAVfQ7clz2q6A5o9qI6zKldeC
NZylgyF66mGvcX+onUNH8QR0h4umK19f/ZSfin3SAa1uVNxxMtP6c5rQSiFgt2HmFMNp4Jnw6Jb1
J7urynO1ukeiGTuBjG2mrHKAWyte4e3oTSKwrg/SIAKwaF17Ez7agD7JQWDZW05uO2VRxy3Ou+B2
FHtyVysuuFdnmX3H2SH5lIACeVX43hERaidkArhSMEFlr0CidjtSl3XQpyvWcAK5hsdgGoSNBiPF
WwWoFV5e1/tfb288xEW5wHlqQkfd1Kb0rKt63RIBWJWhQtGp+ChE0j1oXVOf2rI8aiW/YPKxQXC8
Ux1AREcoPG3mJ6ak4CP1AUpvaY2bSjaFZeyJU2ea7dMitPWadv4U9g5eWf2MjGy25t6b0mLbBlK4
19Fx//H4x6fZpYheuaM8WJC9T40qG5J+hBLK9ZsFMUewqUFQBtAqM4vtnLgf+souQ4CL8fn+2h8N
tVmLkltTVDVDyVKvHnPDq2jaWdl7xxx+VVJanUv4CsCZYWMg7r55KaVJOubS5LXZ2UXyYK81Ld9V
aw6Oyc5m4o2EmBaS9ZDwt355CUSfoa0QrsYSnO9ar34Seokwzi2urydn8N3/7q/gtnT8PC0EX1TB
DQ2b7bTovK6x6yI9HmvF+snwqUd5cflGa7Pl60L57+3qVUNYr9mvap4/DwyOjwqqkpPf2h6bjYtf
knSY6UJ66KdmFQY009/ayIMeVKF25wjBRZUpkKfdEkDSZaF0aiZxNCET+C8EjBbemabX3Wluuvzr
4iTmW6/X4se+G44crXd2KGMq0UCl6QeE+TYaoUMA6HWZApL83PzcLeCMFt+JyzBopiMi0d5YxD0F
vkAVFyzv7VhN7qGIOCOwPvrIKdul4T8h9Pvkr9Cb7u+a3ZHUA5hYrihom1kFNZY1RtfGUW1lnXam
3AM0cZyqZjylBbLDBxnR3nsb0ANgaICm8Pm2SD3dyVrwnCmuA1NDuTKonOGba+bjyQNiEWprAaUn
dj+vA1YyaVbZpxq9/oOjuXNP8hsU5AKKuirE365uGic2RDCcD2ojzr5kvd196nhfHEx1J9mhuk97
mOLdM7fvdhQuTq1xGxxLqKvp+dmv0gZmHQybbjQiWxOec9EMYfyqUw6nkaIJe5SSBhnn1i1PNxGM
yWw9jlajd745unQ/5jL5+Mu75mYQFfx+ynOCPK3X1mCQ2RIxlBMOG+61yaXqpDwIa3vJLGMpjq3F
9+Jmvh2rEFVceNYYR463VE9FMgdoxnhD+ck0i/W7obnZ06LNxUOHv/bnxMStBYhdmz4Jv2+qcNAB
w08o0B9top34TqJA9URZq1A32mwiTabWaK9GHI2pkT9Qwp0vlViaMO7iLiw76+Aq3ttN8DXUG1WB
z7evFn8x0CBBcCkazSSNi7CHcjSGlMnW6ZGOmf9+nqhWvQVCIY7ylJ0QAYCPxF2pmaoAuPkAKNgE
MDWUU40NMAntyD+zruzKUCuWI+frvbFUnxztSYU72Vb+NM0rpbSwX9JwJT6JotMpB2fdWRpV9nh/
D+99wJ+H2nxAA3K93wjs7NO6sjA7D8ZLXurTJdDG4VTzSDsYb39qxHKuDpXtbfJmI+hi2TmLFiHr
Tqc8Nux/zGz+Uhmj+/n+zHaPjCql44DCtf8CY453XzIYJl9sCZrl+2oJbLKQ1/0+dgaqY6Zr/qme
7ejflmmIcIb3iOaJHXY66FhBJYk6pH3kW7a32ioxoRaHqx/B/3YTWfGglZ6ma5HwAihcMA+nd53R
+GGNvsMjtN3Rie6vwt6IyGmRg/HsY8E3r6GlbDtNXxqNgngxkEl74oc9Tu25NuXbNXCq3wiJVDsM
A8g9uNDtsygbYxoKBn5OENax2KhGK0x9+C9Z7P4qhUCFeE8ZWyuZZo6mmvlP0ZeUvChkTkSENB5/
KvPmKwCW4GJ4ye/sWTCYkCPowpFvbWKvEeRrlbmzFq2z6X1dpvRDb/cyyjLziLys/k+bUgl0JSp9
ChVEFqlOz09zWry0aJeA/VHMpojawhYhqpJHK7e3J5RWKWVfgAgICd+OwhNzpcrDGbTdpX/whZRf
gAfGoVYOxSUpIEzf34O7s6ImDAUD0DCqtrfjabo3LjJ3tGhE9iuavbz7MC45gPT7w7wMLTxkQBMo
f0WfTbFJ4vS1w5wKSaOzk7rNl7IHQHxq66X5gGlVKw6yp53ByJogQnEZ8dd2T8yDOTtl1STn1ajW
kzUEwYPuxN5p8g7tUJ+/+s+7gjtHvZ+Qs+VhQ4K9eYB6SaoJVOwRWo5j7d9OuvZTUPTB2etidMlj
mCst/H/hjacc+serRgHHXNSakmjKZX/WMrv/UiSOc7Lonf8J7sL7en/ltx+YHwhfirI/oQ27sK2K
im8tXWmuiPEkVTy+RiP2b5l03S/eHM+D0PGnM8pSgP++3UW23o2tJxGIiKWbh7Gj5Q9z0U5hm3lH
j5znLsxmxaG1/P+xNlspWwYuwhjxMQ6I15yCfvWMSHPr5W8zDcS/WTcPxjvss73qjNt08c2Vwk5O
bdIV2qlIXTwTPYw2vHM1jz4yDZp7hFbcbj+WGQw8lU0FASNJ2BwpL9B0QJeBFbm5NjxJrZ9PZZ8Z
51R2R2Trlx+X3hgZPFAzGCgvlEC0cS0o4JZONGmO+VaiuvTYButwcHjV17tdcfhDirGpwLy8+TaV
D5DzVrpqOZLNyJVe/LltHtElReG8KOflLJa2/kicsiIT741fZGjRBmdoHkJKyQbU++Z49QP8Ijxt
nCge0EQUhtlGuETPF1jJRXT/oLz8bAyFlp3qJVEC3uavZMWllZedE3lBXb4p0ly/rvFYndDy/fwb
IxFseT8bMG63+CrlTDxnouGrBdqAjTD35FAIBF5nwzoIhduk/Hn9kLlSVGoYClsCod40FILL2I68
uM6vici+Ec+GizfneWTBeOEdUBz5eG+vsM2Y9uabdYtWBoVgTOloU6T7SXaaXLM7ZXObXtBqOQJz
7R0CyGz/O8ft9lznYJC4mjBepzXn1TO7S5JawfX+R9udFY1GUFxKgdnbJONr761WHTuYXE+yACTR
+SiVTW5IU2K+wp0+QhbtjkcmAKoTELJrbaKIhMU21Z1rR6mel38YqHhdfO61sKvQ8gfec1TQ2T3k
z712ymRUkTbjjUNVZtNksVMKv7rojsjU221+V7ZzejLN0T9pmls+mL2VH1weezN1+XoUPKhcvdDo
dXuRSwFRMKIFkVyBkaLIrA31tZ/1/tFYtG/3P+SLAo/anwilgawmRKsy+u1l1fWT2cGMdCLaD/Ej
xnPNU+wMa5jnsowspxzPMUX1kLtb++Fb9Vej0I9E8PemjHCBso7nsgAUc/sTuN2W3vBmlKhbrzgj
Z+klYeYjOSbGJXlctOLI8G4vuJG5goihFkBFYDNnNDllireTEyH7kUdUetNwcNvl3MfN9/vLuzs1
FhhddETbIKTfTq0rM9q1LarehT20Z30CIDV5s3ca3bl81Rjmodqgun22txPXkoKOErqpPdwOaJn9
LBvg7cRtZVKYTPqlqtBeordlhmaQtY+llsDGXKT9zg1y8VAFqX6y3EM4x16s5aYCMevDmn7hFWa2
uhjw3XHQlvVixJgT/jPoRjR1yuquQ4zpCg5QGw7urf39zHuEhjE1KLCmtwtQFmNZJCav07EfAtV2
EuYf0rHKxwHB8L+tUdP+cZZZO5VeZr83vXiEta5NR/L0uzsMny8ouMA/rW0P080EXZ+kRYE/KMZr
hRzXt7gc/0zK1bjc32G7I1GgeFZHxdd788GNbEIXOyYdqQbf+iNexuD1SLXycUXq+2Bt94YiqVcn
FOF9xA5vl7bT3WTRdIYygVZes9K3Tt6Y95clK49u6t2hyOYMns1kkPrmhCatZoMTJirl6BHT+W3N
r2tR5FHsTtnf9xdw78Ik0qPeYKnH+VbzoywHv4dua0dJEPTfzTHjfrFT92DtdgKBTRkAej8lUci7
m7XrV2MA4UHozGXan92x97754DRfa675xzAmy8GkdtYPzSHlaesoyYTt/jNLOU+GZttRubTGQ12A
M+QY+t+1ZpRHWNTdsRBxpLjKkM7WFdAWQkKyzdgWY9/CpzO9p8Gxf1jBWny6/6l2bmXK8zzfQAUo
j85NNB1qwAaeRy5Vjq1lX0bHSj64RlJgVjquvRXJCsJrVgTak+9S9rg/+F5kAcLFi47WNn+2OYhw
ChMZGnICqXv5BV2P/o3IBjvSfG34WBZl9TB4ucjDhLj0VOeUrgJ60l/u/4q9xVaHgl1EBwim3+0Z
nJt48VVvOYLZPMDJNLP2KfedqossvRUHsWVv0yqt3P+nc085+XYwLJrgOcQVT50iIM3KcdkIpSOH
Sz9OUxE5a6cdNZx25/fTkGoL/FRXmtNl8oeFmmZgT8Mj7ZYZTETqv4uN7Eh9dHc30cVHTBX5yBea
ztbc6CllcWI0EmrZiedW9zBr9XB2wEbAXwSZ/ymevf6z5krjIO3aGxsCBC01Ag51rc008fqQTUfA
iJoqM14HgZyQW0TMOoBPdEblHwmZpPqeJW158En31pfNw9UEfPslyGteh3XCqcCO6t7THzwl6DiV
lv3QzMsRIHFvKAt4HtGHZzlFkdtPWdsOjW0XYwa3Gf6pvcJ5X0GQfID74BxMam+fPiPSSdVpeDyf
3J82jYbLQ2P4jRtVBNdoEoitTjPldG3RE7R4vB/3z+ALmgM5MyhnxTwntCrP4NuZzZjo5uWKLYzf
xen3krD3mHa582qOzfpHgG3BxwXsPGX5TIsQg3U+VAsmSkWTiQN/oZ3yD7+EcKjML9TkN+EgCyak
N3vyS5/XQqj12vK6bQKPtMf41tK5jaTnZq86u0+QX8TeNNArnU3mtqj9F1OEfBrWQI515NK5k/wR
IukAOnx3YAbqg/30QeLGccZYcn0X2igv0JVRg0V+NxSo/J2meUmegnUWB9WRnYv8ZtBNtGrLZhKx
x6C41k+nxjPFQ0xr7uAa2Ntrys/OAphGirmtIIIQiTMpMzfKWvMzCvTOwzrAKQbz89qI9frD/a2m
ynebdF6VmJQnBANS3rldyEUzJewWw430uDFCPUvMEKaxfJsZU3VN9HY+Jzm6rlZK7U/GVfb+/vB7
Rxj9EwgmVPlh0Ww2uhPkk4eTHEqQWZ1GsUBebuzN5ORkaf3wO0OB/abhRt6yzSKQ/mgEwAlKx02K
KKOTwhGru+5dbthHyfnuJ1SAFIV0BSq12Z1OXLRVHmCD08sMa5M6Md91ozTAGw5l5LbNbwhCKxbf
/4232ZhW6rRCCqxbglYrLyt4+xNPuPUcaP5RA2N3asirwa0D8Ec17Xa/+P6SoTyN4moiZPyKOkU5
h3nXlgmIpm5649jZfPr170Yx7ZnPRwja4hdcYGzoulLyr7rSO1VjZoadaqEFwLQv94faO+A/D7X5
bkpJc2RKeH6t0g2RnByh2NbTATlg78hRYIIrQxVZQYFvl1CIyehzDlRkaYE4W2ngoy8UG8FTaSb6
g5OSAJZtEL9qsrX9bgazOGp67f4Aojo3JoAilHM3PyCOF5HSsoyKofRlmBdYj1nTFPxbNbZ2zmvO
u2tN2kXTkjIy/Kw4iDl7hx4WBlwFrlLAnJs7pbFHaAQjpqRZO9aKpN1WEgC6b/0JwB9xjvsfdXe2
lLPBmyuE2PYw9rlR1ghVuJEpDEDksRzfrfTMonSQ49XNsgrSsZa89lrDfbM681GvZi8Ro1NAqZu+
FQWhzZ6CO2jUo0M4N4K0ykNd1t9GPdf+NJx4uJiSj1tM7XDqKyEOAt7ue0L1UKl88XhCVOH2O88e
ktL9jBpzgHjf35M9D6jm6c3Vb6bg2hkzk0YmMVSljpNwkGylmtIedTP2zhQAPSqOinkDYfH2R1ia
KANkYbHz9bx3XRlrVZgg1XoErtqLSzASddqqSnd3W3kv87GhhYAzs6OL/+xSGJe0bfNwLu3hTKXi
iMuwO6vniwQEA72a7RauSz+LB3xChd2jFzbTeXLX5aj0srd1VQZArS1Q5dPN7YjyRlDMIw/fzkxm
66QN/YIKbZE5l0WufRYKYSbtmYPuOyFPZCOJRq+cf8PX81nsF8R1ALaAhvLtJ8xBA8vMoNIWG2vy
VeemCScp6yet8cqoSWYvnN2xveh+YyEJXzZXqx3jA6rt3vdVgMr//Q3boKnnXVYIfEyzBc8lbU37
14aozGsxGkWoYw19vR819j4wEcpTehlKFXez9O44A7lIKBnbTSOvjTOY1yBb5J/3R9mLhJQaoIfT
PWeczQmVKVVLGo4YGKxt9nc8dHYV+lU5ZWEwxdMR22IvFEEoohaPWhgQjs0aGoDkFsS1eTdYee+E
uROYT20G5geMriXccDAy3Hhqd8iTcIDA86sEPPWqURorphJ9UtC9230EUGQqNdFTWnCkf2lBx12h
b+dPeIPJg3eLWrhtWsu2ZLcq6wq8FW+HKuTi1iu9m2h19CoJjWIIAJQucMWBS5+zMk+jYqmO3MR3
R33uDCvFpxebpqvbZKhU57Zwy+axcYuPTbKsD7rMqlearKtXiJAfqZTtbSGKcBSCuVxU/LudaWPz
GH0ujqXNPL7pEx2o95QN1ynuDoPs3qFQCS1ldwv6/RbxTG1zlolXY0Dd582lafXijTQgw94/FHvb
VL3YcAXEJw9a1u2MprK3R2Ohw5A2pvWfg96jjNDelg9LVtsRCkLZ0zB0K8Z5pTzg5O0uJvhqsmMu
EorQt0PbI5YUYFnwJBzT6VGkpRnGrMZT0idHgkf7Q4GjIgNSvM3NLAOjw8EyoQwcdG11Xrzhu5jj
6ZzFcjhIgHZG4j0JCg1RDG7ibZDp5QxErcD5FCsEG8GsOn6apO+Uoe2OR34xu2Nx/VKEhpH6Qh1H
JMaE0AUuOMOSYMBkG9oZ3tnyJi14Xd7fJjs3Ar4kCmXvg6MCA3L7rVw7j7HyoUaSNKP2b256RQhC
Lv1r7Dvv1HWIL9wfb+cypt2l4qcSNqJVfDueZ2A/oqMyGAFSrLV3stL0jy1qX0tYStHKpzxrS/8y
+739blxWDzTsLJev93/DzgFks3AEeT9wY2zLHj4MGJJlKj+j7eafJnSjzqJyzX/vj7L3ESnsK/FD
Bera9hT7lder2WPQJIDDv6oHmf2Niq5CMptH+uR7Q/F0pe7AW5kYtlnUsgmElWezHflB2l8tv3Pf
1wmZjatP4+XXZ8Xdo1B+uG/SLL39fotOdXkGSQn8HgR4EsTpYzH28KZRVjpIVnY+k+pTQJVWBwH0
1O1QrtvDH5psK8JvYoa1UHoPmUdV4/6Edg4AyRihnw4WhbmtTJs9+kBK1G3DExnZenNsv/jI4f0d
aOKHb2bDQVFy51NhogV4ltuGy3+L+u59r4wbSqtRWYn2HaBZiVPiKM+mIY8Slb31MwiMLB4oSagh
t+vH5TM4xkpzCR1f4+p303jukkOXjv1RwOYqYzVAGJtR4q5AzZt8gEygqa+kJOZrBMDL6/2vtLts
3IxAPIAs8gy8nUsRDG5VdvRTklIbLlo2QaptJ/3N5OXff30k4PgEea7nAE7U7Ui13jdDWdG8qoVt
v9XrxbzOioBVuHQ47w+1Ewux34IkRF9YUco3Q1V1TS9HkEnWRmmEVtJisRhr6VVLva+WVqZolopV
v/bjnD1MjiCfvT/+3qIqBXOuaCrAtG9vp0qOBVegJjuvK1d/COb+U2M3lC5Ta10+3x9qb5cwBvYY
SKNTPdwUSPW4LqqqI+TaXS9OKGAu6Px3gVkeTGlvSX8ex7ydUtGasstWngLuIsZv3mBlj+vid1Hp
5eWl89bhYapa55wiCRLOEt2l+9PcXVH11lFamxQlNis65K2Ltgoxf5V1+RpvUO1PD3uG0ImNj78+
EoB/lUZiw2NuyVYzTj+LDu8pCsaiuNZNH/yRCl7pZpy5B2uqztbmFcB8LPYiVqC039W3/alLMAez
35SCXl+xtOU/wWjrT86gF98TAA1PUGqqt85sTb9x4GlK0L8NaFA4W5UDAUwCHiJ7c8kLIP8DTZGp
jodrANIgur+U6nbczo/7RVVWlOrYtgk/WwZ2BNZkR90w85gp4nF4yJqmfJVaXnzpB6d935qV9l+g
F0dlnb3Lh9uNxhCgKvxON8eih5E8aWlKbxObiIeqoeFTe2sBX7mxzkKv+4dfnyppHrUMKHQeDMjb
T6ll7rC4JOfYV5vO49SnXmjOcQ9LMRGqt2iGzVD35ywdxoOTsRcAoAXSBeGioMq+ebVOOHN3K0cv
YrzuFMxzWoV6UHcH0XtvGHJZVauj4EbP+HaCXWXnWAeovntR2d+b3jMeWvhdB5nJ3okgZVD0eUUM
3h4+RNuSJYkHjrndvcfH2HloRaU9eK2Gii5thFMea0fio7sz4zpin/oIEWwbL0NrCdPOmBldwTKS
Zj+grBj8c39/7E2My8gjgNGa4P67Xb6p0dKAThJqKqZOy6WRQwgHU5zIz7EUU6YiY5ONB/FlZ2bq
8lNoX/xZ/S1cRFvQ0NcXDSNwZxyn0Mv19lU/Z/Ov9x0ZRsGJSflBFG7mlqUJIgdon+OqJ7R/28Up
PxktyhX3V3B3MnSNwX0TTsAs3K5gWlk0JQqLZ2Lralc30RbFTB3tgx24c89BCUf3RhVqgZNtJmNX
U6PnI204x8vtt7Wh/YjxPn/TxtZTCSLr3dBPf+lzUL4yUXA8+F47l5xymVEYcFVH3LaSjBZQRBVj
IuYNSfCqFp3fEk+Q3eiN2fZ+ZzATKBbaJtxB285q544QiTPV5qmW4L0eD7h6OxXtYn1sm/ng4+3O
jNXk65l0xbfhcRJJsoCx9BAXaP8lOHZ/rqQtEbrC3uXXtwl0KebDlgQotAnENtrwlhvE9DOqrr/A
4pNriAvcctTTfMFZVCBsVWQiayY/p4R9ux9LqVO76/hYei+DqF3M9PXU1uKcLd50LRvU7KNSrlaE
q7VRnuYpMd8jJtZeMmrzyUmZegxh4Vp5Et1fgN0NDJaYQgruu5QUbn+XYYpOW0cYPiZX619Fn45P
PJHbMezmMb6wHn7whqehZYSdpRfZyS2qtjvIv/c+t1JboQhAJdfeHqIm7zpZFkhxUUez3ljSGV/n
vTtfemR6j3LtncgKDh/KOrhM6mLbXNvInBgbOBwGByf1H5uh0R4WZ+xPLlvui0zr+WSifP4b+5k3
ugKhkcmzoW4XWc9dgXkooMJCuMtnU85+GBjl+FfFg+Y3zin1aCpwqEcTajb7rAfkXDpaTVAwfbph
Mfbh/xVmWdUPY9fr9m8cHxji6PFQ9qM1tzk+k50seYK0MsVNwyzel37bOhe7g8l+sEX2wjk9cw+1
NsLsC+vrsZ9WjRcUHLG1fef1hv93Zwn7v/tnQf3aTQKKJj08JfzJVP15M5tkcIM+jolxOrXgV05d
GO/j0nNPaWaOdSjn7OiVtLfxbeqKqv6gWK+bjxXjtYZap+lGddC7F6sCRpcXw3gZ67g4WMDdoSjh
KDlfV9UHbrcgrenJqIh/yKdY7qMYrOLao+Z0bvz0CM20F1JoUP/fUJvdbvU2alxdgPW6BT9hcOlT
uPPwbXBQQ8SOLwjlCk87tfshrHKvPeiV7O0UwHouuwEhHK7F24k2Q+6YDu0uJOFt50MB4+RSyWr4
9WcRORI3oSpd8glVmPn5LYawpiNzsBXFkvTXJV4m6OYYeEpbk5f7u3L36kB7UZHonp+0m0+XJw2Y
+S4BVdQZCLn1Ja/Yk6lPfRBq/pK44dQlxOc5oXz81l2TzD9Vc9V0obu4xjcQ/fODWXfyHznYWnPw
4/ZWG1ldwADwmnhBbb61gMRUGji6gD+t2k9LA8YDkO9vgGY8cFWENfWchx95u9pJ2sZ+YQwuJAUj
PmNU8b3RO+2aGIdCwXvHRFEiSRxBIFEevx2JjHx28LkHQLZicnR2qz7rT6VuNCW3rxkc6P3sj8Yz
wsDZjVfZ5vybUz23RkGb33C69K+AMuEVjQbzYxGX7gFMZ+/eY1aocfkmOfE20dHhVaQDsuVRAZMU
4yPTjGpfUp82lySUnpyfNDfVPt3funsBlYsI5jCvCYVUu11NY6lTGyINZ7Ef0tez03ohoRVRoy4Q
etSK6QgVtzsg2QgPp2eIyGZB43Ghed7MLv7viX7KNCP4gTBCfp6QiPiSNtZRg2h3VZW0LrUfVJC3
5dB+6rVg0emwJeUwvC2twflkaNV4mVardM9ul+mnIc6to2xy99T9NOwmIjgwW4eu5TykUjdPfVa2
NMLaI1Lf/mJyNwF3oamxrftXlquZabJyO/HQ4MXpGAsVtBT0CdSWbDrxNkSO6/6O2TsRyOFQl1dv
NiLK7Y4p+kJMoHxoWaa2+1YslXVOpO29KXz/yEF7bxHBgkILIFGiN7sZKtH1eMLICAHYMSvSsNLB
cYVj1R2+0/Y2CXUtZKHIXyEDbQZa6DbVRgW/XUyN64WNO6yX2JBdi1ZJHYd+GfjnYOyGr/eXcu8a
xvABaB72D8r84XYpRzA9ScHbKkqhsjzk/jB8R6wTLEaaWa8cLM0uLriJkwm5Bt6rfSQavIf6putM
bIOXSb3kxQu8KQ25gsChw9gpg8zJaN476arnYSsHo4/6dZKvB7vt59Ae5f9w9iVNcuJst7+ICEBi
0BaSzJqr7PK8IVweJISEAElMv/4e/C5uO13hDH8RHb1pu5WApGc6A4CXM6Dxc9H7nHYlNMvNpRn1
a99h9xraGfY5JrpnsWoDYWDI1Z5tGUXugOfmR5TM7YHBrUIWWzZEB9IE5v9w8UJhELrQoGXtINPf
PwNY9tPsHZJKScK9o2jID9ku8jaY7PZgGrTfQK/sL6Qnr758xBVA09GbQM5/9vExiQoSssLTXADx
dSTwuCttN4onkq5ZKYAd/syA0bvrEOwq6NemyBWgFZZDxvVCPfLaKdvpR9gJgDvR8wQhzkQ6hVCz
g5m7qE+oFXjVheRSBfn6KqDeQ/Ye7dQ/WleLAnTXo4xP501ek3hWd+muS/L3E7Vfq+f1AaInMJ7I
2XNgOn7/lIsMCBn3+oDNyqLrkqYnuUDne5bxdu18ZgpTQ2I5lX14+vvKv+S2/lh6J1GhNgFE77xs
zTxcvmkPDfXMtf4pzoOwrJVeP3AN3GcVgO3tT21LYjhoJfl8Rxrs62XZP7hekic6RPIS7PbVl4GJ
B0WqnaCPt0eP/2TABmLZG1TeMuQu9fpCljBuAPbKfVTE/bbUNzTicYn0m94tY7RdeB+vhSbUgWiN
oouN2f7ZUR63LiJ82538au3lQ9BbBZ2rOHjktB2mz6Hg9NLz7h/3/AvsVUUM/Zk9WzsbESC3ahI7
43nnumbJPXQ7szfx0CXhm3gZ4qd2dTB3SwZyoZx55UkB8N/dFRARARjfd/5/XjOux1WCU5YfoC0k
H1WM4xttcN+zY/BxS6buwnKvBA0IeKEc3bWtATY7awetrWkHNKCwzzxJn2BpCA08EEu/wMuMrCXk
IektFGuid6wLFXDlQXLh4nrtcdGa+UU0wDY/V9Ff1ciDGO5I+ygW4vLBBNmCokUD9cs2wtERKVW+
fb9wtvYs9OzLovqGxAX8YyFcfn62Rr1CcGWEDutie/HBDlN8yuaWP4F9k35vWljBrKnrDVSOgxey
EneoqYwvXJOvnCb8BoBxKBqeyBPOMmWbyhWaKCs6nlm3nca0h7YA+GhXNVRNizQF9Q5s9Ewf21HL
C7faKykXyjfM9MGbQZF1roABo4sUQGksvepmfTu4Pv8A5mp+HW0s/3nhVe+79Y9XDew0Jhr7vOYc
IAP/z7oVEDc5TKyXD0gD2I8s1iBZMMiqTkUto9ggG2jHh2zmARzKwy6Mjw2EvGGpEEprqgZDJVIq
Cyf1Yhrj/tKHeP0XYiegdYDAeT45TgMvtG+b/EDqbFWFHp2+Q/f4kt7ha8ugXbYjQvAPRMF+P9ZD
Agsp02DPRbUQBpp5Bmi5QW3q+e9v/LXzhLcNhBfQBSgzz7KP3S/aMaJwa0HNiJcRbBXehTauC4di
Bbou/O3f13v1ucDUhIJDCibb+euLSNuteY6kusnX7hPQBuH3LPW0/Psq57cUmiHoFO9USUDlgGI4
Oy29XCb0JCjE6GaSvax65qeun8OdbTX4a4HJ3RUAiT4ptoSypajJOr/7+y84f85fv+B/mA1okP5R
+GHQE6OOZsEhWmZ1uzgd3cgOrcK/r3L+9f63yg5Xp5gc4Ir6fZeQCdReOSoO0zquyyho9GckU0pW
YuiDd0HUNfHh7yueXwa/VvzVHUeOg5LvbF/Wa49hNLiR0G8f2bXcmro0wHFXAg2qC1f9paXOHg5a
JbNhYFpWo2kV2vGdu4MMmipintb/uCt/PRXoeHsOGkM89ix2o7Ea51J4XtklB9w+svY55Ez/Hx4I
8IFdJHFXEz9vsfqBsi4VSHBNM7ITxs/fuObTsckAg//3r4ReODhXu2gsavPf98VYk42QpQZZF1pw
1ymIlG9BydYGjEd4H/z7WgSBYe++A6J0jpIGYUqGiwsCTKZCfxBwo7yyq12qFJaYF0ql13YEsC2A
9OPq2Df8749FNenFGjhRQUNcX22cQNAnGjBkT5ZLbnOvnV9ciYCX/VL2Ph97henMI+NjUcVWuMrZ
JTqZyA7Hf393DM2M3SADk63zcEd5l9G6GUQ1j21W1Cx1BbSs+DUZ+CXZwv2T/zeyYovv/qsI5NDk
AlHgbEtMCxPz6Pqmgk8Wv3OYJR5JMGfVoLU65dmSPv390V55gRg+QwIeQRIm5ucOtxiitFE6JKJK
HJ0fMTzkD0CwX9I1OU+68VQIxWjkY8i9OyCe7whw9gYysqYyUU1KP5KpTOG2W7adDJ5iyZuqge7s
ha7sK6/yt0XPbgve6oFPImuqdDQGrlzd9NQu7Xib6W1+yfvF/SMg4tdDAiiDIgq4J4wtft/2fo5t
HHPc6iDN7XRvxq6puTjo/YM/ty+DzBINIRArsO3Pdog0oGLn6DxUW7gFVc1yW0Ktoa4MbpMSaoPx
9dR1/OS6hN7gg4MrELdz9fdd88oJx5gA0P0M2eaO6vz9Udn/QEG8rdakFwe1memUu6A+oX5ln/59
KchS4y5GfIYP2NlXVBaZF4y1ZVWHerzul6AptqjfSjvm+YUwfZ68Y4UdqABmNNhtyHn2//6fGg0D
i1gboTAumPL1BttkfIPxS3tyiKaPQ7hrdk9GNRBI1eYSH/SVzYq19xHi3qj9Q/8MJUMW8US3VcCD
tCLbYgo006KSDAjicT//a7Xwv2f9/+vtJ/Y/zzrwWq8JxXrR3lPK5WzKnNMR3GloRv39C75y+FHx
Aue4+6winYt/XyrH1C5UhMkq3kT4ddFwx1qokm+GhmZdoSCh/wX5tT79fdXXtigglrhLd/VIxPLf
V/U484nMMfsZEpiO4s+pKzitRTds8OLCA762FK5PEIejnRN5TrsM7Y7vHxi+HYj1h5rL5kMcjMNp
RNF5YanX3iVyH7KLi0C86byuNqNWo4VNT4X2dlfE6K4eeYhBEPRj6OM2t+YEOh+9kHa9tjf/u+j+
/P/ZKxkmvgHmIDgXWdjfpI5HZd8oc2O8b27yyV0SNH31IXGBAlkJGBua+r+vR4V1oq2Fquhi7rWe
EdO9OCH9Sk+1YXFpWH4pj3htSYQnoMb3kAHxn9+XnOI1TAc2N9UKm14MEdD/B3w1qQ+GTokoDK6g
UzPm4sKN89rOgW8kOjUgd4HWcnaXp23IAxavTeU666tpRCs7YJm7cz75/u/HAQU71Op/Varn2PhA
Ghh61mFThfGWXEmU75DihABKb4JLDO9XHwotGKQvFIHwXNcw9vU4ZYNtKgje8seEd+oaJszr1TqR
S55Zf2YvqB+B/0FOtpv/nRMqvcxhJrVlssKUoHtCL8DcUTdcAjT/uf/x1iDujDoYovAACvy+OYBc
nWq/1R1UEZLDGM7+mOaewaE+fBnW5pLc3J9F8Y5335tmkIXcwYi/r2ajrYNeIaD0WSf0adhA34Ir
3mPi26HIxDRfWeZUgUFlfSJ0uSRE9edBAOIDAhAANAPL8kefUvhZ+2hxtmrrOikUm9YbdODNM2Xe
FXU6WFiOsvHNv25Ohn4dtOKBd8Jw5bx1lbcyo10O2QmUQFPZthAdADgcSs3un4kv0G3FGA1FENaD
9gE7u8uWmokpYJOugO8COFaCW1kX3HbMFODryguw0j8zCqz2y0QdyQNWOwtC+FKiTcdWVWtNhpsZ
fo2HreamjDO47em8e6trQq5Ftlz9/YW+ti4O3t4LBaoFqITf91A3aug4xLBvI1Jn91Oo5OOcYgLM
5+BZ6NidOokGXbxiK/994T/PPoMC5W4aD97cLvn3+8JNiGkgXqyq+DjO19HUbtdx5j2cHHMVXppJ
vfqUQCTso1F0qbL9JP0nLjmyAM5qF1VZGI7D5sNHtsisDo+tXx/bYR7edUyvZTull4QWXntMKG79
b36EQHX2XekyxfCtCNqqT0Lkg3oip6HelutuDPWFLfTqUnA0zwC++HUBnT2kTHCLNnZ/ozmBhYzv
qiQY+SMd+kuqS6+9T0xhMC4AwRl93fObZ5BMycCoqs3rqDB5ak99MJnK1nH0YSJ9fFrjxB/gpX6J
nbJXm3iOs8IXmS+KbEzHkEudC0zZaba8rRc0bDFRnUiB2iMCoqUHhqawItLui6/DWpQ1WVZcQtgN
w8HzwUCIcJHxgQMBsBTEbUtaDDIYniMYedSFTMkA8b55ptcattND2dWD6ovMkPTnGCD+QnWO8pc1
a/KuzNjCdGENG0BwYpjMFD3NHMCXwPHN5dqsiCyxFg3WacQyX8EFvOuRXzryZVLtoK+Xqc7nQ+w8
caXv8SexUBvA+0vD4reYx769CpNW21L3PP7UDNKMB+fE+pA2I5cnz33wJVkTdtWlvLVFtDRNfuJ4
6gr6nDQvHcj0cYlulLAV3e+WAwPO8NAHEuIX+MERvPbwCq9Da7guBohu18XM0Dwu7FRTyDYK+lO2
DR9LJ9GwLoSc+gGbNo5EkQ9BIAvVhNvt1IgAGqdayhDKyHKGUdqEiq9YDVqXJygxqueJRxPEvDnP
TpD4BcrR5j37TuPAfoM7Ybs3A5268dJl9LYf8kYUc5xOc1nTYLpuezJED/mahndtGs7kVkA09gOq
gfjNtDXz10436jOYc+NXeNDBQADmCiGDTQlp75iBMASkmRN4HcJhIP0aZSgqyjHLZ34MR9QXNgrX
R4SZsT8hODdvQhvUvGzrabii2bLOJXVNqsopniAeOQ1dkBSh8cj5Nj0G34agkx70qL6OYY45b9dD
T9RYsHUkfRn4MH5yZI4pFCJqNZdOeZJVC8k6WGcARgjYJ10A3LeJInkB8W73IRK2fojW1jWHsafu
kxTBspvGthkv82VS9wPqlB+xRBZYND3stSGR0LQvoZ9FWw5mIeQ+9lwCcMBV1xdJ3nb+AEUM/RG4
wdqUK9umm9Fy1x96rc31RLqUFkFY903Rb757ryYeDoUd6sWVkPLAl+AK+paw7g7pD3S2FMz21BaO
Rer58jEF/7S+0VjsGwzoiS695nDoQ62MbACWdevLvPLttoUo+XfQUhHFWgYob6W1RJOhBfOsrUjm
zZNlJMgKG7IxLHjqxNGizZ0Vsk78zxhdz+8iZPPNDFEydQqDLX7nMo1Bc2C61OKd1CEyUwBIgOwA
MQivlTdrmfWK8cL7oLEQd4fUIZRPddQc13DqTKlp3Oqy07lZ30CwaUsrNfNUQ3nWpHejmmH0QIMg
/MrnsIMxFfAu1zOJW4TBvm2/TQOQicWqdQCa2sRfahasz9BXQU+FymWNSoXW/p218M4qSZs39FuY
NSx7Wttpq3r04KcDzQY3FxHtl6Hc6o3IDjQ0A7n7VcZC4Gug5C47PsE7znsI391v+HufaR9E9E0d
LwSED+saXBoug/D79RRHvXiGs8ggXAGb9+Sr9hhWH/sMMh4/4bUHT9yRbC6seuT2jz6SPuxKqkRN
S/yI2tzwIBrbosmcmB94G21TATu5+S4b2wCqSr2BNyeMKUb5KQkonMmWqOtmHKUgu+Zaj1Pho9Da
EgTr2r6bFkrWkxm5b4s52JIfQDnyeypUKkgBOMj6BCo0FJuG2Qa8yPt5gXp6pnT7lbmmGQsdN14+
ggbV5WNhhkxEbyEx39pyS2XzvvdRwIqMNlMLXFM0wTIM6vQRpoTBDGdRuzhzEFwRUuSrWJsTI5P/
mCS8Tous5TkoxVuADA4xPxNHDTG46LhtECo4rpEx8d1KGql/TFvE62cyis6+NbWhz5D4Q9goGHXm
IZFx3Ny7vJ39dxXUUXebo/ElHrJwUfEnx2Wc3+dT30YHdNiCt30veoULgdMUjqiWKGiJLzEp6drK
5mTDtP3BVObvkrmdHVStcN0csz6ZsiuWmQFpfePFADrIYLayS2WKj9gEFnzldHYnIupZHpO2b+xB
15n/IaImJPdzqvXPBZS17RD0AA7iUut8fC/1pt73weLqm5T3IUgpaZO/zXwY6QqzNA2haurNz9Rn
XQrnQrG+D5yfVOmRDDZ3wjVLemT4PeSweQbUDV2jnt+EaT3lEKoaguZKBXSbb33OcW9u3NpbQpuE
f13dZORh7JJtO1Cl+r4InW3jt3ZXTXzCBhzaEq4hKhhKHWK7PWTIxMwJirbx+FGtKmantG/ToZAj
Ja4YQYHK3rooDsKhTK3X9dHAdmM5TPNqMshKteNqjwoPM9z3lsNKNmx863Q5OTuTohl9eot2KQQi
2bRl7NiEGvQfFSweXbQauCJa5Xxo3PeGbPyzg3iqLXk35FllfELeqyycxzvJ4xz0AIax9TO8kVN5
6GjawJes6TyB8XceC78tpfTMbshOcoFoCtJ8rwN4dINpwHhVR2JhPyOiRPioVBROH0FC56KCdGo9
HBeMGxNyTDu95cfRprPaXV3TsSJrHsSFdcAzZsdZR+vwKeTbvAWFgIdfewxsMPnloaMg2ZyclG1f
UBhVyx9IGmNaID6jqz0ARjSc4OI0u3dpEI5raftB4Fak/RYd5qwzsJcWW4uYRyCZjiMfGXKUuc8G
eFyOYw8nCxhvF9mW9eEX1uTSFOBspqSEc0DP0CfM4q7E7dXNBc/J0pfLsuAQL5iyZ2UYt7gBXAgk
wt5CceudA8xBH9apFo9+SvVaCV+v4j6Ge8ztGCgloaUwqLuItYG+0lCCCctoVvxlkviGZRPmrQJc
A06CpWyg+Vw55Twr4JyarAfhNVtugIWPxmKL+byVi1rsp9VM5HHqVgar4TFb6tJ3jQ+LOuTz9cL5
TA+2bRwutyl2H/0kmD/AugkirXJx62M3uSRA8RlCF2PFlfqBzfCiKJRo1WOUCVy5GoRIAf8PBI0i
8TRunprQobSJKKhtRctdw0ApjXwC84jcxbQcabzpo7OhaaFePXfxcYUmPlhgXTvCaoKs66NdupFg
qO+bpjAiXShAEk5NwOeiRYDNuE38gTeMi+9WS7eo0kx1C7NndOW6MlE5EuJIanCtcSByeVRmSSCI
myeWXlsqSHylOvA/rxIbuf7Eg9rht8OTTa+yXEbN0ndDv6ZDixTI25qBLT3AioLKpGP3AzXK3fdS
UI/f1s8sLuJsW2lerDQLhk9IV4f+Yzb0pn6sNeO4A0Pk8TNUeZPW97fTHG9oZceLc1dRneoHDsA3
P2RDK9w1rXPLxwP+FTTgB3KdoPPd2ekwjSnvqjQA7gyOHDmyM1wOmhZ8jDBAX5INxiQr09wXywTr
jqtdazQ4sFWR+S2A4/R9hP/bdtpgasaLJYjHsdI4B/0xDtf8q0m3vi7AQzDZ1WA5tKBRSoIsRlhd
T7czZfZdtqHNWdEMiPoD77gOoUtm3fjYOwVo5ZJmv2yuXRoeMlwQooD9ksVNFLiV3S9In2UhEFqm
QzTWzbdkyfIV50UmX+K5ToZyzhh/Y5GTxIdd6QbOMaFci1UxDN5Q3gh32JqojgHuoPYO+68OTkRK
yFkwDCgeLWFmOUFOA7jPXNAWasMu/rm1Esi9HrPStw2dl89u1vIBFidoEzdtvqq7tlcU+cdQ8wT9
zNkPVyK0HC7sBnDEuBY1dJGjlohqxchFVayfovdJK7KxcHSFFeQ4qe5RjbGdy0DRkZVw/o6fhgXW
4IXcYCN9Qgk2fN82p2+Zz/P+atFq/hTAB/BerkxSHDn4OCF7iPA30omt9qpps6NtSfDY0c7jChYk
v/ZAYX5vgWPt3uSzjx+xMcmIwoFD+wFNHYEUT7U3gDzU76kOtC1aVBNv67bm4YE2o3mHx6LiNhOQ
7CkQCsPHJVhZVHZB5O5ZCoAjEl671bepWehHGyKLxaPUq7uSa2rIwZJkRvapxfYRHDyceML8Sk92
BIjuesgh91osGt/nkJt6fJTrMGZF6yX36IxNeNshYt1tOMfht45y2L95cL1fPALj98Dw3JxWx+T9
4gZEttxPYVOoCddPhaNAP8F6ynVQlQkncH9ckqiyQcWTFGsj/QmHzm1FxJvoOocaMbpIc86PW00U
COVLOMUloUCvVi2ZojvTYI8WaNDWupBWbbpEU7burthMaXfAi07TKollcIN6IuDH1IzpN+EDGORt
06gb1NObahFhgFss4XnE7AMyMbDneGeT6GgRAfIDCjvxw61mAb5qUrI7tUlbv7jNS9QKXpKkgtF1
CnekGB5/BHUu/O6oiPdyKkjXZ2LzCPkmZAhv+9ji/w27yFAV2ApdWrbbqk4b1LSXomtAAn/rpyj8
Biha6ks+ZG131MmC8z+ilJY4v01qERfS6FubMcVBfY+Q5Ld12kUo6BOgKQz6lkvpUhWrgwSPoC0i
I5q5EEs30VIZGPSieTShyZrOM5ydg47Cv36w6ddJ+HGpELa5RWBWQ1RApmqAdjwYam3VLYOcKp9k
3XXfGAj6Bd1Ur/jAaLNcCZkaWUTjCOeklHIxPiy16h90qDJX8L5n+T3Uq9XVpDT5CM5U7QszW2OL
jTPyLIULe3R7mu0g1B4biI+B3gzDEWl9LNEXKxef+bcptbEofCqovOkGDBiLVFL6Dlg0aBnaXrKP
G/JHcHF59CW0CkoqW5OOe0zdhr6Esgp5E4M+HTzJLu2/Shqo7rghq/2xbAjGpcJP/GkAIMZNAsbt
/awxcSqQJbrmao2Nx/skQWMKSJfE7uAG07DC5h402bihyFi6Lf3Sd6BCg0rfAbyWzjmdSmhvJRiW
0URn0NpdYGUlQXVACEshzfrgu3nN0M5Bu+Vxy0jrC0Dk7ZsY/oXbcQ4X80O3C8h6ebIwZFNLDVGF
Dv4lL3tFguCGG3sGDXyYviMQRM0hSLoG3gbK44Wk+dIcEzgEft3QD9gOmpuA3VIn4kdgEqPnrmeh
KMNp9deYaApUTVkm30DXf4WXYZwGUwEYKXRpIVZn30c1bV5icCV/uMUxzKbr3pwWRxCmULKhFKeo
fqFqadlw0+bbZAvX5RKtE9OrGvd5tP7A3Z8bQKz9/IWYcJfKbjzH0Ne1+aPOQ1BN4KWsvxk6Q22Q
amaHA95pLYuUw0Wl3kwM0uCyEV0EZh3CE1HIBQq84/FrH8rOF3JK/VIAlmHeZblxdwmctk3RYSc8
jkaqj826xj8akdRXyGSDuVhqLZF72PS6nbfh0zzBYb3oB4YmQUcGjX458J+Y3GYOsrnw8Y5uXKOa
5kQ0hF/RJUCLuwh0tHSnhXFcc3KG4vh1Cs5GX2IuBByNcSEqgVCb+MHpbA0KJ/w04sFpdIWX0fGD
hTg7XFVwOJ9TEWIEJzUZ2gNfYfNUAiQDP8Ulcf0LGi5ZiFyEL28lkvfuKGYKP205p+H3BKNtXohe
KvC0c2Vf9ABdhaIfR9Ssy7jkD+M4mqRkWkbPJAijL0yJOSoXN8bfnGLmjcSG38pkiKcbMDT7bBe7
jYDUgohCjN5kYm5GgI7hiiYdPYoVdS2grmE2F22UL2mV9fUcIEGb9YrLqW8+JcCHfBxY1H6yMkTr
wYYrT46u7ucXOwnzlkmQ3grLUhsfkj5JP9diASkMroTYpzUn4UtDW3I3AwY3l6EIoh58l4l/z2eD
fNCjdsI9ECfh55SIHi0tPsHjC37O9g5yBCZAod5ud8Ceb6Kc2AZcVsxM+i6ykl7H7dR+6pKRm0rY
JP2BdGvFaQyG9NmCTdnDgm5tP6KFK1/ATF/9wSDT/hptKHvRVtiQA6Vg4cBRLPRAeYG/YV7WCNbG
hXNs+QAAp3YlmVmKXQoOfVzx3kTInmqN2q23y3TSNRDElVEJvRqyhoeFas2KnkjuA8ii1uN+YwNB
DLVmaESjV5bk3xYx2B+TGaQtujyHFBtxaJaXGY352w0liSpXOwzfQmhYqgrbKvmx4lr+QP1kPoAF
EKP70CTIIKAugwtUqaEfy6xpg7naSOSwtzOJX92ONszRhMC0rghiNgVwt0qHPRTm/XU/zbgKZk+a
RxZwKco0c/OhnSZflxNtEIRmFEQ/IockCnyTLrnWXgPtjDKHfnASwJ2HpEVhWCJgOyhEWqfHw+qE
WkqNuye7DptmiZ86mmEPbdM6kFLMc/KIsWcKAzMvmvxqRLcX1Z1JqbghaDKqygmpbnqyTNNRh4Fj
RaTDZCl9OvVRmYdBj8kFuNVTEds0+wrwxYjPstbwSstUx6/yCC3mE5PRTEqOucZcIBFsbxWpSXBP
JKp8aAgy4LpzB7X4gvGEAu3QkghZ+ZQb9MStHJ7nCUITB2+g8F04zbx4RO+ef3GxiKHLD527J6eT
CFC6rUsfdQe1/muFKP/WGDHB5lsg+a+GWBhf2G5ZLPwOF6SrXWToWG5wmj8566WqhnXSzyM8iFBm
LBmS+RpZxwikTsruDVs7SAg5Nz8Mq0SfiHXab0XsU8S1RCXZgOSZgM6l7Tz0RYRu43PczdCMg42c
/Ix8CHVgUPfZeusYmjJFxrXFhYSZ9BveEfO5yWn93q/LnO5dZNPfOswl8nKWqGjKDSJfN1kHD9xS
8wFDMdax1RQLEjR9WnSSL9cGnbrPCg2QNzzIIMsxINqzguPsq0M4R5EHir7295wsmbpd0XyJClr3
6LB1eRJ8XlBePIotce+GaW2fDOTacEXnJn+HY4WP1Od1e2vmGtX9tJo8fhuyIGiu25gT4HNd3+11
RTrhzwTTLVRSOaK6ouhfO4qakKKIkBOyuBXOQPAgyycg9mjY9BL6RTI5UT7Fy0l1LTUIkal5g9uj
ezKdWiSiQjCLA9Q6o4okQ0fQx5qie6RvE46SiGSS3409eqR3I2q2G9h48OYqgXnXm2SO1i++8665
YQ5K4gfubXwFOVGRlTOGGH1p6iT/EQxJ9Mhx1eAIQ964rVS2sPf9oCP0YZsu+7zWA0CGM3M5Nljt
s+fWjhAcrNs0kUWnR1CYG9a0U5G3fSZOzRz76Bjm6AcgukHfpRo6qBain5dwKLiOmbd7GpuflEH7
7rDIIXrnKVXvE+7pwzyEkCUiY4jOL5THV7A00RiE0kon+5L5gCWFY0J8Gp2v7RXwsPxNg5Hlt7Vp
QYgYtgwFEUy4Q33Mx1qFVdqx5LFzHodDLBJDnJTTBY1N5JrhYUpF/ybDWOwnjYdJFujMIDHhHH3W
IucawAS18eQFEvPyBYIxAy+2Xvorvi1de2c6j0ozRghA6ZJmyw1abzopRp7Z5k1H0N0ukm40F0Cm
fwIoGKCKAFBgrghs6zl7oQ6HcTBDinG0p0i9YL147EMblZsWyTvJ7fL+71PoVzCSWJD+IgKRFFyY
MyimVQ7kvzhUVdZ06wOpLWyKLa5OblcGvfgW7TQUFdca2k4HEUzs6LUMLozC/+BuAmoAIiM0zQBY
B7AhP8MUYbM7gQpJA91dj7cb9sizZ679DgONDI6/o0QmKeBI3RTTJhB/ICs58EMSzfUNqJzo0P79
pfyJlYFyOgBVu4Y1vsO574KD/6QWA1dVzOvuDiW8eTcQ3VwA3f45xsVYCLB5SABF8Kpj529+pRZz
kU1XIW/MLaaWMy6ANLnl3SZO//pAQP6AFQv1MYgS/CGdKzAcHRRnXcXUBMa36OdbTDnCC/P3VwAx
0ITHgJEBjLN7Jf4+fzfabSRfNB7IjrgDdKZ+mG0Y3yV1upTDtjblGAzL898f7bW3iAFHAtVUoGzB
Sfx9UfSjZ+Cmcl1tYphLky/kijJTH60w3QVE4atnZafBQnoMyI0/SAiBytMNCPquooJ/6D2gvGSa
bIlJXnfn4rS+iiHMeTRpZD8YskFFQ8XmX2WB9qPy399wdlR4HHAyO4bnXWSIeb1X3Z0IVHwBZ/QK
wAHbBIjCBEADiP6R319rmKmpXdELqbAW2hI2lC/oEw8Ht030BcMYpAOyncRnYGrSC6/5tSsQL3iX
DdiVj86dozOIYuM+kl3VKervGpDUy34VI1AFff/FBRgg/30HvboeCE0Q3QVInJzrgjc9OOWB+n+c
nddy3Eiatm9los8xC282duYApopFihQlUfYEQbEpeCBhEu7q/wfq+XdUVQzWao461JSYQCLNZ17T
1VGnlktEpX4K8KWzd6NFM06WwyX9sTN1m5+fEBFMrhTWLIrkx3PrWHaiogFYR3FVCkSsF0YKGt2K
32Czkt91szG873vac3XSmEWk4y0RGYWy2r5ujm6UNJV1DWNP//z6PJyfeqwsBxsLQ0O5AQWT48eS
tWUgXp/VEf5QxTdFFuujEs+XhDxenG2ELsBTA5whJz8eJZXzQAaogypbqQFkntK8LbSJzjRZ3m1H
VHHhLH/hUIJNzEELn5gC8SkoPrXb1hpJCeDga95BlxJvyrS2qJqB+ULUz3q3Ol0z+q/P5dlbYh8B
/YUljHcFPssneKu1LTSTqLWO+lrEz46VF58gRS13QpvXw2KW4pIcwPnZ9HNEB1VQwNXIup6cg2k1
ex3WKk3kWEN+oK1hPpilR+nMXZ0gA+Md1CXLe1kGynaaA4SiAg/z+lufHRrbMxiobYGeBRd5Crke
utHM80VhYauO7afL6l4XGBeEw0i9vS4Tfeeqwg3ytpQXfB9emm8YGkw5Nkk8wMmqoo1moDoDWTau
rfJKDm0SAUTpfbFMU5RjsBG9/qYvjrfJGoIYRGviNGriBl0wBqmaCPH+/NFNN2FUhzTqO8ISSD3o
azdcOBXP1jFzi+ocJV60YuAhnSDO5sqjCQjKGxrLuPrYFvZvxxRwSqaY1Q3QBucO/IRz4Ug4u1y3
QYHBb+JC4Gy9k0EzOdZuK80mksKtfc9b4UbSuQQnWF4KUV56v+36ZpQNr+Cd7Bh6FrpJl6SOMkct
W99Sqra6wpNcc31jVYc9iUPxrWZy969/yZ8b4whNxzsiFgOEno2KHfjJ0mlGgCTAgUSkQBl7P5DG
UhPzRjso88lYYYUW/SdqfXnUisT9DB65pts0xsmbFCwWLQmAXSi72e6HNNVi1y91Gp7/wWkCVWqL
EWlDnJF/iT2NMbXjJnIFQvcKxbQI3LHYux61n3RdxguSCC+tbuqpYO03TSmuxOMzOvHaoTLJ8iMx
tUtgLWW6m5XUvDFLWURpkl/ixZ5pfaBFSljD7KO0aqHydDKgsCs6odUgongyKTur8XpPcJHMNzHC
ZW+dxV6HqFtS4+ug6M5drtbVva2PXQxZfTXfiR7Q++9PuYYxKfHAxstEIft4CsZBtGNfxyJKSmJL
r2/EFXWXNKrqUts5oB0uXFMv7DQNiVQEM1EDhdV0Em9RrTDqRJ2Y8tzIrmQ3fLcWO4lcZ/xdj0Tm
mpE28VzE9aACnIy0mjEKZTrdkpxgufdtNTOevRRI0Ov76vwu2NaPC3x8k3kkKziewGRyuwo9uTYq
aqHuQPjUPgLv+G6v5eQbFviMNnaMAxlDt3t95PNscqOJAM7lJIEepp4GkGmce40zGW1k0IkkfS7A
ZDhOGg7INo2RkKZ9GBo0ZPSUOMccPPE2bWX/hQxpen79Uc6/qobZDIB2zcK88C8k7y+w62IijVTB
Y0Sr5sZX+MnMPzwYO/fTYLWXtKxfHMuhcGDBICPq3n7+y1j0HF3wz4zlturgl7Oh7n5q4MzLUkS/
/1qQKgkWUYImYD45q7FDFM3qWm2kLr0ZssTKgx5XHwutzS+czmcxKZ+SF3IQklKRdz09iWiVGOBc
PT7lXKy9T1UYSGjaJ+KS4+v2yMe3wDYQUwc4noT/NBmHLdZOpsy7SHbLp36wHxTYD+E65n1k2WIO
V4Pyk7NhD1qlLS6s2Jc+Ha9I6QMNchhwJwlB3wAxSlfeclJKb9fRoTkARsquim4VF4Y6v2aRfaZ/
xb4gsyMyPl4lsA40ATqmi5zcGnalUO37hcgpUp1YgKshR7JotXndhVrHi3vy13FPaAC63aZq4TJu
AzmHDvGYHKrK1XZ6jSd9bWWATzWnO+C663HDDN2H1ezcx9oGsnzhYHphskn0qBARE1IMOWXQrGbS
VWmB1cDcSjsAka5eOxXU3LbzLlHlXli9LFmWr4bfAZ/2ZLKrxOpT8vMuWmiqhlSbhpuG8va3396N
m/rCRhxlIOoux5/UpgHD/dh2kdL39V6MSxrVEP39udYuqZKeBwaQi8loyN5gkHHEHg/VoCyYuK3O
LmnLLnLLTEAIMurnmU3lu/NaXdJ2fnHATZuYd9AhHJ9cw6k7a+BBHOT6DIQXJ9jUYVlYf4ImgH1g
FeWF3fHS2uDwxPPb3SRKT40y4yFJNUBRPRoJiRFkSF3hn1KqqEAt6YUd8dLasFDRhWnI7WCccteA
Sztz6XV91DHb77QJuanQs3NIXa+vjpfGIaomb0C1BR/bk7NlkZlIiyLponRwEV2MhzuIIN3V64O8
NG/og2nkftYme3cyiCShVTCF7aIp9aqwoVmwSxy5hlbNPn99qBcOMGwUEFPyCC14sZODpNesYexm
0UeVaZDaeWmyi7MejMuYzbclciSBzEZx4Rp64f0YdKsvbhVY59QDt1GKVIz51EdaRebudVN3BU3l
Xiy99p+M5KguwvQcUvhzH+8wDVZhPXmo5Lu5Ol5PhctI0IaDyaXp9vpMvrAymEaUgZxNmwBC4fFQ
/Ub5Jn7qo3KZ2nu6UI5vDtZ4YZ2/sIO51jQCE6qmnqVtP/8lLLFrrL7n1WSdl8US5WmTXtX03sLE
pu1HKfk/CIM2FSumD0IouJ4tLv1lPD3uDa1c5BA1KYxvqWJu29aEgXmVzn8VHf7raf7v5Lm5/ys8
6P/5P/z5qREL/fB0OPnjP2+zp67pmx/D/2z/7H//2vE/+udb8Vx/GLrn5+H2UZz+zaN/yO//1/jh
4/B49IeoHrJheSefu+X9c0/h8ecgPOn2N/+vP/zb88/f8rCI53/88dTIeth+Gw2G+o9//ejw5z/+
2Kpk//Xrr//Xz+4eK/5Z+FxXj11x+g+eH/vhH39o1t83JVtoeNrWc0Dk44+/Tc/bT9y/E8LRGSDM
8VgP1OP++BvuUEP6jz8s5+8wk/kZqERqvvznj7/1DRqh/Mj8O78OyUOilS0TY8P//wc7+kL//mJ/
q2V132T10POv+fr/DvNsHEkJW21Gwg+BusapIXNTF1DgsnUKpga8rNd6WRiT6kVL1l5yzTmOKH8O
RRWOkiPE/O1+Prkri8yJVxPOZaAbQE0YDlW3pS/ezM5IxV5NxH5CouBjLjp3L7LxktLCT2+sk1el
20PyzmW2lVpPz+QpXWLQJkMADiZJ7zU9dSN9djN3lxtj3fq09cAOeO2S5kGCsA0iqeC/PjjG6Dwl
uRPfA2PDoKIrUXtGo99qPdREOqfdxSDQCdzWHIcFFBqnH9BHHdD/dtqmQesypeDVqzTIx4b6VNq1
9Y85blaQj3ruaH4ytekD62fz+DDb+HviLOPncbT0j/DP6ltvRA8pAmmXfvxljf5rKfz66SkHnn98
KP2EfZsuHAXhbXH8cjQsQo07e8mHYMqArfmS8/exHi0IE4uwwIEpuW1+VingPJYbgiUkIQH1KLDJ
TUBeGAB2q0nX/TyNrZ2SlsjT91kinnogPwDzRkET3Kpz19lqQla+LytpPGkzZ9U+sYrhAZoxjX7g
JuV3C0pLuUPqsZuvXPgeX2a8IJsgs+PlvbWxAsHypDOQbVvJy9Bzu+EpBzrxQCjUVxFki2WCKSfT
u3HuW/26N0VqvU1jmRc7tXKq/qBiTgsbMAd+C71A2DKcbR25zmLybABWnZl2YYoKoRN4RT08qqVa
FRhHwwE69BL6+e3qNo4S9r3hfovBehRXjZNSnUhHlE13WTdvKqixh9puvcrhAyT9JLmnhz/rQUwj
99HpHN2+0mlqoBXrwPoN7M7pIW30uDpHxRAbAigTOHFU5zOzDdIuU4swtwCJ+Ku5WiACaDRJ6YOn
RUtvGWd16z1NILpGJfacmx6mVQvU2S7fZ7aXqZEzIzkdQgCcZGi6ZedcZdrs6U+8MD1VoGdggNDR
TbJ3BY7A022MnEQMjM4V2S7LR63clayKKijUWi8PcM3LMozHotejQehe/TZHT7agqZkD3LTSqTTC
Mte6tzo21U2I3ODkBZPVwxuy4rGPv8vVTLOdORiQF/lIy+rDtLXbcJ08Mw2dwjMWnzIWHFivyDs8
4GU57RRYvdlOXVx1DF9f/C8dRjDrMEgx6DbTLT1e+n1uwb5T5YASgwOXCL3AsLf7ltaLTjVZTsMc
rSNWCaOaA1VCV/jH6+MfRwE/D0MPNRWyeCT2UBXYtuYvW2/QlCQrXXgaIoetMHSNeQOOObvWMb1H
hszLL0QdJ1Xdvwa0NIqmf2lfnyqQk25qjdBMCWZ3aoDl2wPi7XV3A+rdfZTt3F3F+mqGgzXn4dKO
6gFEm/G9QRZm2cFhtP0qj4GXWopxYyh5cslb6qTiuT0fYTLiVNZWa6DgdxJ86ZXqzW1bDkGrxIQi
3mLtpZGb0aRSW/eTOdOCPJmJlcbK8fxm1mFmDea6aypl2PdSuVSCPQ4Gt+fhrsZXDh1a7m3ETo8/
UK309McMqQZ9ZbZ6QLCbwDJc8kvt6xcOYYosaEYhq4dcDVn48UCaKKxJdRc1SJtpvE/LHK8CjjMj
9yvwEM/K3CyZP+eoYfqQlDvNBzfAVQ1zBEMKDerwEsJum760FnnvTtodOB9HMct9pfQxhlk0R39P
aO7n3NAAJz0nJ6N3e+p/R9WQumG8PfK4iu+a0fT7GOAvMod1+iFbFfNCDnDWy6M6QRVIR6gF6WX2
zMluBd7WSPohKiwZoI9tjAIXpD17kghPYZhlt1Od7iutTN7mXlF8mqbOsH2gq5dwOceLgriFyIXM
G2UMDbGRn6Hcr7sWuJzQhAYE23SV6V2JdrKvAgt4eP1s+NkW/Hek8tcwNHxQhXJtd3ONP1kS0yTM
fMwAhHHw176W1t4Huj/2+wxCyJOEoAsnrFs/VqIc38RJrevBjH69Cu/K3vBJmttoV83cPiZyrS9V
II5Pzu3hKCUTNpJUIEiN1Mnxwwk313tK5hsDtYLUYrlKNJdauq+L8SMM3zwCPa6FcMHTG3UZ+w+v
z81Lo0NPRjcHEXQS0JMgEux0n5gSb05nHZDZHMqNnlFkCpZtadKHaJ8pt8WoT1WoCVVGnbNOF6pL
x0HTX++PAgxaPkhvbj2y4/cHB5MS5LEGxjqv1wC6vzb5Q97O942wQZDmZXalL/0Yvf7iJwfkNq61
9Q02x04OC3bY8bhoUdh6JyYBp9xosijWVfVjmbSERqORFLfEag4Fr0Z7iyVfbgU1bNF5l1kZ7ebG
KqmbUgBN5wvX6PE19vOhqHlvuQsKR3QqT05t1ohqlIYiIa2X2EWayXAgw5SfzNJECyLt3M+vz8K2
8o93BgcB9cOtILWtwW2D/nJtGvOqr0rBLabVBvoBimJFhQbRU+nc4UMlHDeCmbPskPqyL8z/+dbf
Rv6rFEbn4lS2ZdXgvrgFqldtTqiYID4QxRSsLhSnTq7pnxO6oTI45CivONbPk/CXF5xoZ5RW240B
QJjqKimz+NboDOQcpFY/yNLptrsOSpjm7Myqh+CbOclHD+bvLdxr77qvmuIAJLh+tEbLvbD36Iid
Tz+Cn4iT03LHPeMUliipooKCRAqlF9N90hruO0jWvYByWkqf8LsLnVLgU7oOIwHcnSXpFBZVaOXK
HrrzDKcb8vFN0zlWB1QWrU/fMDquN2NFHsrXysF+qnSY20Gf4lMVQs8ysK8otPSLnVqoAJY94bOI
Rbln4a/3ZuJ9zhM1eUOxGVOoQnEhZ0g1c7hGLcQpCHvlDyv10i+mMndgd4c0WyPVggIeVL3a1TvM
l5YnJcXIIBqwSz9M0qrobVTDOIdxocdQ1AH9Rq67iK9mO6lvFUE91K9Se2xh4zD4TTG6MOTwlxwx
jRvi7K2uTHnq90LTD2ojvP5AzIx0PGACe9ogw9YHRI8nyMVTm2t+Z2448XpZRsUHJDLWBO6V0e3r
TBv662WZh12VNVoZEj67P9bEVVfcsgfvIzxhb/Jh1rCpk76gc2lR836GjelUgWFVUP1FqWTXdd4T
TSdKjU37KIeH2TKaLyUlwmcXtDLMZ6uqrdDquxytAFKAA2sTii543hHyYDdP3wnbAH7h9FA/qGZS
zTsbAHJ3xcafXB9ngiKBBq7HCqw4DRq0LLVn6c7zd1dL0zuS49F44GW8T/SPC1KArDdv5SZcHXZQ
J4A8YfAMl2/WkQxBaAcQVDxURRHoswo4GyoiPDyRcIb5k0CYwedmaN27UhjZl6q0vSWECMUHHdQU
XvsQy64NIZZ6+9V2amBkMOVC5CmWNYgpO6NYUzqr3y2y5PeRx/25gOv6ZMacp/6Ipshhbnst95Vp
GbSgEMvYbcB6usF62eefEAiRj9QfPfgiuap+1YlL/ySNWBAU0qr1B4alyZcUfnIdFuqszYelXCw8
s7EYfeiUov3ayEl9B+vKe6fgBwpQfzHy6wqpVwGpmzkPdG/yZmoH63w3jGvTB4owFufAezlP2OyU
UCYqB/NrvTGNa8D1drwnZyF77xoDFx9dWMl4k5gj6aFi966+72clSXYjmRCKEEiKxeEIh3v0Fytr
SDyLeT7kbioQbFsUg9eQrppd47zaFSGSGpK1GbfmwAGfkpZqdtM+2gCl+sCiQTYFVAR0FqRoVC0Y
US/5YZZz+ug2BnQYa8aeA5Ri4Y4R1koNvRGAZ5iDlLIroqJPpHu9dLZZBm1RKIcRQ1R029ISPDws
qv57jHYEejdra4tr3lzMdxJIvbYv0oXAS4KcoBojQH2GQ6yhOjXSE6kHn/sg7/cmNtDIIFmWUCFx
QHMM0YBa6n3Ws078QqGfsQON6rGwh0b/QsI+5YGbxcZdwWKFO6QOdnWF8JA6hN2Q20AxVhVlH8Tm
jAdPVkMCoaPw7hq+0ebMkaiYEbC5BV8wG960UKOhndg1clQtnFF+IRo1XzDmA7PdWp5oyaVy+9PU
lzrk6UFSKirrOP9iGmVDY1WBunQo8CD5JhrUcUM6+NrTDHnwnTK2fRNIZXHsvZIpHt8cvvNNt0L0
iyi/OO8bGzuwQHHRAkQi1fC+6orh/hg8L/5SWfX60FQlnD6HWIltZ8BYX5YVep2OpkwNbW6jHFhZ
wg3TO67yVbMSwi3MItFJi9GAv4cTiSgB16A1XOlAJ2+HxBRuZK9MTWSJErKFGFuKCGI033tWiXG8
07n9GhKRtnhYFHL6gGaAp/rNqPVLZC6oz8ArsJCQSNaxepNlmiVYsQP+Dry3emOo7Xo/4r35QVWn
evEFbCLM+IYORbG5TJMGK3pKxQEaS8YcufD5r4wBs6Ggn23tTjSY1++oAiVX2rqt/LrPkz/BsCWY
7Bazep2xIpDUKzvNvNUWRAt8b+McBU48KsrOHWwCrb40yUKLfn2nTHr9rCLR85nfYP6A/i2nMJ/b
+qtbdRMKCGuRZWEWZyo0L0x40nBxzQbpDGQJfCNVDU68vrbeT6aVGjfzqOqhNHSjfuvqYgBOBrgJ
Bmnn2e9xZ18+5bBfnYC0fv48Is4grpeexXJl9hIUgzV2FkTWgcQ/7MVSllczrDrqMaYJ9UmbpvUH
J6d2h3wnGXzbo3QFkz5NsnDNDdTJJO3ug5xmh4Cqa2PIj2pTrnIHj7gAUWAlotDfysmUE+Auu79H
IKi3w1Vr7DHocxw4gq6Dw+yLWlTf6nV1JlZc6VlOsKCqk4ej1pnLPmuTyrjV2tqD/pxDfQ6TDAGI
yNDXcQ6WFDJTgD5OjGiLKschMIWWcm4gf3XNzrEhACGR9K7AknynFZn9qdUX5f3aaOtwWFEJQhKk
5yaEBgH1NjeklHtlhdUzNcqbSSJmdWXGRQtRv3ufxbaB8+AIw3Zt+9uKvtJzhfzMZ62d7ruRXIuY
5lokVXPJaU47T1yAjYOUh9+NVQgJ6nHkWjZszwzZhoBWrQZTfWhEEkxLJ5rAsrriKbNyuu96nq9v
c33WKn92tsAANXwdj1RFl32wLDV0V5lOqA7A+5HfOlEKSMGtAi0fO52sDnrIRBlKWWUpL0T6L+Qf
JODbo1PlBdN65v49a6IqUSgLPOi9vuEa+V4siN2GUmjDn6rTfkDZB7m4FDfLA0Ul9UlY5vyQGTPV
4lGtjUu9d0Y9C0epQiC9izEBsHgypOM5hXW9UfULGXgep/L1qHbbDpga4xHdGSqvnsg8EZa6kn2i
w5hkgegKGHagq/NPlWrIjC6iNr7z6oagakpU6qVsZNv1qclkLmIZWvpM8z+tQq+kyYq8lNstZHj6
uGxDLoS7ipL+OQ02NP4Y9nAd6FJnPySGKL+Dn4i1axRZoWFklqNcSZXv5Y+aogz+OC7xBwnlrKHz
siQPMcv9EZzfbIRDIo0fVGnVr5CxzMwvkJ1GHaaOESpTYSjPYbrCOA9QQIHXGk+suKt1crTsxk4q
+2OZzTIN0tjovqZ0jz4YWlFZQVWPbUdtOqv3mInrxHfD4LSRSXFduTGaHMEC6GjW6tt2AcNyXoof
GURMGM8ZsYAPH7O1QnqmFYqKsWq/2eCL39yxWx/HfIFJ2QEYanyn91Ql1M0hoexLbFdFwnCACEnR
Eb4R+zQ7q64QY8H5Jo7KRLafpQcrOkQDAbRNNVCTDeoeq6cEfSwCQQtFSUW3Rm3vOn3xwyZOM69g
epq7gaCRowgYUgp7DrhqkKFrFAelvQxvvdUBiUFZqHzDFYbKfasKgXR4AVbTJ40Vt8SnlhbENLIV
f/LSxrvQSz5PjAFpmLTGTaYfBOdJlQC5BFeqPeCFuXObnbZUIsQElLughkMo6s6+MN55ZkYtguqp
TiMR8eSfVcZf8saKMMeaYAsEvV5bN96gZJ8Rcqp2mtlw5r+ehJ8fZRZNNMagWqmDATjZdhLJg6yM
G9jN2qYtCl2d+sdKBC4c5Yaadh3pQ6mGBRqQd3Y96LvXhz+fWsRp6aRScKA/Skv7eNdri17ihqb0
QZd6y92axmKvLJ0Z2lKqO9vO8qvXxzsv+IAjgoiHN5cBVtQ5eV0xr+5U4GhMSaVNvrhiMZGLkPMO
dKH46HX5RGQYl+9eH/SlOQZ6TQlQV0Gan6IEaAt1I9oLWDYi6Pym9Gblc94DgECNY0BkQZEHBT2s
j8Uo9Kgm9f/9d960fzdcHJBnjtjjOVbqDCxTnDJ8kyuUwAc78qZpvBpRsggQ4BMBjH718Po7Gy+8
NGsYwXv2i+tS/TgetTBHB1gsBDJkacY/ARtZyBGOHXcMWp71sBuUocgDhZZFvK/xE7fwU0mXx3TQ
cQZpCQHrcAVKAWFnWDH21LDrwyJRyltPr9Gf052OrMSc3GnYFUJTvqrIyPwYdFE+rAtmiUmam4Fc
QWUUDRKLnjU2WlgPzlDDUe4asHG4t4504NwZW7IKoaO11tGbcGlZz0HfLphPJnQOUaBWmp42nKrg
aKpmMwYbgxMbF7bhCxUpByIqvCRgi+zDkypxXo2pSjoxBbKr48/c+4UFwa5G9+D1z/JCzQ15dKAK
lH03OstJ4VFh5CEXsQyyQTOos0Jb/1IBjIxk07yLzYmjlzC+y3y9Q4/h9bHP97pNJIGTDP6HLgi7
kxWBlA3+bHNKt1RPtb1nzVOUmLkboH6zXCu5N12Icl4YD915eEpwo8CfnnZ91LFrwFki3BAn3nrH
Nd5mtN7n+O3Ajs+Cil6McuEVzz/jZonKDG9exzYG4seLHsFT/r8YaMLbaFUBSgOKwHqGd//6VJ5v
Lso26KTjurLhPH4GqL/cEJps+r4zObWdpc/u2fP5TiYkfInWKV/Qw4O9vakKUJccI6NS8vvXh3/h
grLgzfB+gO4AC5x8SZyW8f0dQV+M8+DupDS8e00KlCpUtfny+lAvfETcHwDEEZsB6D8lsKhowpUc
y7ypsy4f8PxCpr1JHNgiHjmPlcJf+f0BXR1I4VbD00HnHH/CclBUpWu0IXALK4eHj3NVTPXgoXXs
5U1rT/mF8fTtyjkug4OBBP+p0tDduoYnW7KpF7u3VdZMV5FUBQUqCSQJVVWHre46e63XvHWPHOny
IGxL6VHM8MxPSpEjamk5APADu8hTsYutUd71M0bBoZMnSGMgiSTf5wOWOaEqFurqC+4VajjBxrjU
z3hhOUIk2fiHBBIU1E/mrJJpry2IjgUJFeDrTs7F26rKqAO06C/7jpUk1/OkGPAFc+NQ6vNqXdgP
59c6h5oJ+sXaGgp0V44/WkIpTdZmzCrpkQbv3MrYz+oifqBIbVM+SGaYIMAxXl8pL2x2TlKApxuW
EeuJkzNbeM4i+84bgllnUa50rq6NNF8v8M5fGgWkFdhC9vrWSzh5tcZBChWuY4BK4fquI0IKgIiI
CxTDM9ouBAEo0VghYE/AMa2fbGn2lUNRpZoCyhffKCV3N1hPUAQn1zhkApFZQ1MccJQjBfOhBeuY
pfrdWFfLrkAiNqEaWKLw/PoEn7WKeSgX757NQo7+EAHq8buPa4cgbTHLYECs8i0y0OLKXfLm06CJ
RQZIhtuQxmJEGUWe5V9ZBDWZipSX+jjbMCc7lD4O7bqNnrhRKI4fox4SI83GitRUtqbjC9qpH/ui
0j+0S9I79Kt65SuiLW5MxWWen90OTcP7Mku1J2JnBB0QVnST6PW5eWHFA2qgdU0DEUOKU/JiP/a4
cho9EBAlfkRgcDkYvW1cq+O8Rl5GZjiBebgwEefBAxBraHob14emnXkSrLul4pZzksrArNEHRnm3
DFE79Xxqw23gcBdEaz6qb1JkA55++21xxeJaNQjdeYKTAyaZOZMhTyDk0hTqPTpgNG/0pQJuZydX
iwWhrKzz5vH1QX/S4I6/OxhDZzNhwQoMIYuTrddkqB9RI2PrIYuIuJcl9eGOuCYTYc/9GiNFPMg1
SFuPhg2eOrOMcrVftTetXg+fnVnPR1oWZloHi4rc4Y4So2uC35Ll7FPdnnLKmUK7A3YGMLZwzed0
sDi+DPwfe7R/Zmu3tkhb+gsRr71Ppwzv5AbpkttqjfsL9+z5lQ7AgUsdNLPBVj8tv0C/hX7pUjtU
5GjtO4jNEYEVpKQ4aw6vz+vZUD/TTbCKqCOBeN2Qsr/2fYs4r0BKu2uAAcnDiv7lPu4mi+pYav3u
guUWp5S0da5pmyC6cDxS5lZLBflgDqjoZ+GktfEBFdI6UBFMwx1ai8PWEP17Q6/73evveA77YLG6
sB/o+xqQWk/Z4tQHDCuOkzXw7FL9UGvoURkIVL3pXLu5WpcVM+4aBKCy0sqjkWLc9RC832lpizzq
kDiHIm/7u77Zjo/Xn+zsPoFljXmlwR7egMenZHLVq4yGV1+DfLbj29RFLRtpI+OC9Sfk7dNDkwgf
OPSGR0Y3BQby8dwj+qtXbaMjz9eA+dtlmqekwYB0vx6hjOZ+GZyy+aLO1obKsmYUkOMafcA9YlrJ
RF5i42iE6HVfYiVNacYHad198+bC/d6gjadFaT3V7q1Otl5HU6GqHxSlHZFJ7Id2Z2VqnvhESC1i
eTpGiZQNVbMJkKGz0wPcX1361HCHLlCAMdNxovKUIgxRtd1OQ0f41svbuKYsS5XbV4uUguJiZir6
YxNWrYgr9BQL8XT72msasE+96kAzocIgO5+e4vosW5nZAQ6CqXrTpTDMr1H3oR4/dbLHFJvErD9M
hT3avo2A1nIQHkLWfslZr4RiMmR/JWmLOu8rd/NrXxMWxA+jnayPXjuPf1pus9ZXsLpzz+f8EuAM
O+jDeMXOwtiRuNIw68Ak12E1jsP3uIz1b3SSes8flaQitJQzdXkL2wt014aYxoFexYCdHSV5tpxk
2QrPbUbDwG7Np6w1MQhCVkF+LZrY/EHDWb9ZZx20qNIVwovsxkNZrcJV85YGkJZfr3lRY3EO9goE
j5EMH2j8WSkhKLZngY4hfMpz5Lb0VRvJL2CiPdmRk9k2cnq4PzO6KboPtZV06l40AI9Da8QHdTcN
9fqpFrX6sRlMN/e9eQMbrCwG16ers9Q+KNM2DmU/ibfIZE1Prl7P+Lp43fJtWONM99tWVB8V2dpW
hCeyqwSpjWawj18Bdi/sFjUGBDfVlI9B+KZXzopA1F7qSX2lAkDqrigeuOWuaAWChWautgOtPQLu
EGg4gIS2WOaG2BMNZjMbuj6ISeUlKRJHHFpviovIi6qhy1YjogfZU29uAeVVHqJe+AwQ8RdTEqRV
vbULqkYRh3YQIokAsE0LOCEpzTBOa9X0tThxjH1aTvN3QbfXeJPqsbdTpd2bSEx1bf4GEdsRj43M
7L50nHL3jZ2iLFpCBL4FcFR/ztNWf5B05/H0KedYhhILHGTs9c5771V6+pDjgGMHEzXY7yrtxO/9
in43dWjP/lIRq9n+0morwHnApeB1smnxfBSRLSt0aTmm/tzHSthplH1Bmir6R3hHIuq6tX0iAZCH
qjAQKe2rZSzCNJXeExVV7Dz7sR12qO1ibzIgE8l67Qdg4t3kuO0OUiOlG3PBliioKSeCSXeBQ/uI
p1OMSavW+9Nq7PZLiZZrgYyoYYJkwTnjRlsG73mZxoSzwE4RiFJ7G8OcRrqQlEccCmgvmzaq4QaI
qDqERj2quz4BrX1TEnzeEf5jPNKhDKkH1IbxJvnd83hrdqDF6dmAcTAJOz4ns6Goymyi2Gsm7RgW
rO29UMR66T46i90ou0BBQdQDlDL/OTmOhxgYFV1LmsRyom3asVy+ldqq+WmsuNespf5eL93xRphi
2Zdp034Fa8CaaUo3KNUNFLbq7dW8AJjRgd/s6SR/xTNQ+djwGboLd9RLt6ezWVuSTNIROkvCe+pu
I91dNRhSvEF3iV47H2vbpWGR02a7ofGXr75jz/N7Dp74fUt7+VCjoPZuqpNC3my4J3SdpNZ9pg2C
kc/rn+yFAIYkV92cGmkBcs8ffzJi0LKGFDIFepUb3wda80Fj1v1XBCsvhKDnGRCfjYAX3LJLBkjT
8XgoUBQNLiRIrae0e1FnB7RP1Onmz1RF7Ldy9lo8MRdEpZMqucWRqrkZ6fBeSA7Pr3JE9KjZ/Qxl
oBefLFH48AaXJu3OqtKV/bSgSO+281fDGsy7kY7hhdTmxeFof9CMwFqFdOP4neeRKqTrUAsd09G4
S9Sq+j6ba3GAjAC1ycviC3vjrHrBHNNrgZRDuAbv56QnUHDLKKhZwmVSmhZQVyVQYazq5bZWU2w8
vNi5mv4fe2eyHCfWbu17OXMq2PRMgWylTPW27Akhd/TNpoer/x/s7/zHSiusqPk3qShXWSJJNrt5
37WeFS7OfUsnatM4IWvf38fTH2e59QNQ30KJqpEae1mgrxxoxsuEmUqt7CpI+sI+6s1iv5hp+n1I
i/F5ig3z49+v+ecY5ppsy6jXYMTkwPT6SwYvTf5fW00+KVMpHbSkPkzIQpCiRvY7M5z5xgMVAl4F
Ok8OcNolxS4E8x4bNF19mlpJAsreDSevbwzr0zi6dg+if2g/UXfIox1hE1RpwXYk10tIhBlk2di4
r0HlfEyUVHvolAhVEI6Tpd8NZi2eLEWE0psS84z9KbzDERnC6zUL/Et61VAQUJZa/bKURNWs5HV3
l1NqewLtHb+EhHugzuKcfDWSV31aksGJt5oxmAiqurS4dcIUoqY1taUd1EIuu8l0iX1Ocz1yNrJJ
y5fZFnGyIfSl/mK2bHBpto4GBzYDhUynENUAwahQNX9Uldjc2Xo0/KD2PELebJeGJtvoNsTGoOCR
d0MRO4VPlYrIGssaoL9KzITvlQ3eehSMMvgWAnwJ8I6Lx67ZHVwYyYloyj8V8J2up4K7UwbCdTMU
HuU7Q/uN63H8obDJQY8m1M8u0W+FahigyYI2iQ2MK+CSzkaoIMwiJ8dXmNkCBrb63pT5xsjWSbqh
hsVvxyFzMVvh2zIVwfuE6nZZzhMLGoR9vTqjlGlfKsLytnHVisC2xLylJNagMkZsbmfWc+2q8x7d
mrMZUlUn4KkAmfGvXzsSFVaGGJVKg5To19+/IkfHLQ1ORZJQv496TNM/7QabCpZlLe+cs9+YVlDd
8m4j86C3euk86PpiJL/P5lpuOniJlPK67hf1CpWp5I9VTIpyPL9zgz85mK+KJhz7OGlD/lyr9uBG
Xt9hX6VxopjcIQjdNbpmtqzwqswIJdjWhjZYbNDDKNnaY659jInZ+zG5YU1sTocQMoDlOczXvJEs
c3NKQQsibZF9rR3CLWgEpvIjEq3uwaQEt/hNa8hpuxTSueF3GvaGuly/GcDRyV1dp9UPpMH0CHtl
wGL+98f4p4CGgz3JvA62L8OCgnHxHg28uFNIhc93rL75kFCR2lLALQgGEKW7icIG7L+hK340oFyL
c0KmkCl2BtYaiyQX6b7HKPjzVL9+HszuYLRwpF9a0OCehOCyCOQeyhrYdufQn/FoHUXvnOt/Eghe
P97V0cXeh64PXufLJl6D/9St2xHqfDSDchJq1W1mhLJ3s12OwrNKRJx0v9L4ZaEC1AXCmkZCIogP
fEknBAyECunxIYEITW5VZRX3KnsL+ygNtt8cylsh/d6epzsqR9PHhJAdGN/JCOjdaGM89QhRSHEM
aTJeZTDsDVI2rOobJ1/xPdMmm8O4apb3WHjTa3t249ssR0rsWUrXhltHVdFop2MoP4qlRreV2ejY
fGRE1g+ijvJlO8PF5dXQUvO9xuDP+vmr7w1VH61I1ng6WXD89NevRdTZThoCq/dRMwu4+Aq+WIXM
lhFJzDKgPLTFR4pz2r2jmC6iv2xoiiN64uIxBYd3nw1GGd2x9WiNbUiXrb+GXlm8lDP5kEGd2RQq
XD59v7Fb6VYPBFVIe8OKmvyHdfNfLMD/UF/+bRJYsQOvuADHqvn28ooj8PMHfnEBdPcfamk4qOA8
r4KdtSH7iwugG/+g7uJgx96H99JZZ5L/cAF0/Z/Vd4T1Dhg2OJa11fgfLoDm/sN/YPOL8Ye/gCju
33ABfrWifht9FEHpXazXXznJUAgvTn/IbYGoazhk4T6JvakV/XVKXki6MWTj2vsOTzs960gl9a/N
4mWr2EWQmyhxEFoa3VWEGPQAxO3DWGjyMCbOdKfJ7lNfJYFOUMi5HJL5SaEf8agp7Ln8ij3OrtbT
adst6nKNv9PkeF93t8hy5KnF1NQedbRu0YakNj6FpljEE7o1KMAjhTVURrhzitqgRqShfrbUpj31
qtV3eAStcuWgOyLMvuMLMauXNTAJ1bbeGkikoT+RvooIeI428xRq+FnYyVmNE1SApyZvtg1Kish5
a08fDfsKVpMlryC/O5ulhtJKvUJITw9NjQCnpijCoMLufs6bcTwQHKEZQF0RfYtuKU8Jv7fw40lP
+g1mCITmft2Ni3VO2irWfHVqpLYr+8ky7kOlQSeGv8Kp7qJwTg5UNozoOBIfRSjrEudURIM17eJA
vqz7SF8nVEc/43tChqhTrrkiLhjLu1CKT7KYJvsaR295lpKc5CyiOnMztWPmp3M3Pjkqs9/JcNOp
P+duze/FAE2GjglM/kXnsM49JJPMHynAlcXRWpRep30pUo6Q27htAMx5cV8SkkYaRzhABeS86QaN
NoVPooli80DVKWxTJDgU7Y5uRgQikY+Tm4fbAavb14g4Zc2v0AbbV+rgFIWvMYg6P22sfNr0Tl86
HpqGIfMnLsoy4EQpWsI27bcIgxoV4Yu1FC9LP4jUb0iCHzxT5rP+HWwCmsa4LiJ/GWfRgDowC4Uy
VZGYaBvNnN+oLF87LW3mgCQcgXMuNNRP04gEfoPTIlEfNJAP0Q4zYvihc4boBW8b9vV5cJFL4q9z
DY8NTPZAacnsPJO8NIM9vV2pPhSYvvJjFXcMTZ2qv6JETSap0vf2jWnUeRGgbtZv2simgGgwiWPo
Rd2PcwOt8CEk6+gHO4ICzPEcOlfhbFdEKlYVqkKjqnFalophXytKrZnszWx3n+v5QnocyTv3xWKT
n5JEpHB582S4p0x1qH/kS14eskZP5MqrMBqWz2V+bMwGP2cyZv0Xh8ZtGvDA7W+x3RKYSDiC+tws
3fyk15UW+rU+k58cQ1agtohemJwDWRXZtVYOanXqYVK6O7OqONd0cViWV1GTtR2MuEp+J79RhpvB
oJXjd1JNqJ+REFzu1072yRiiFiOKk1/RNHbFVql7Iw2IjhoWdJszPUKsT8SjUCFFlarNVl1tl7hp
tI1hhER/kfttOvhmXKUIWqfeiUwrPiiNCSp6sbEpe0vmFo8qOUsIBR3jbFFFzvzBWjAqkF3L1h29
Vryx4rjB3muqvX0Ha3/KtxP18g92E7XfezI49K25KNNz0hTZPUX1xDOhU4s9UkW78OJqmJCD8Yvs
rbTt6cbkwLcfTDUWgZhFOG1IDwnTZmeGdPWIX5vabKtr19qExHbVTqM8spzt3OYI8Qf7f09y/12I
/4eS2t8W4l2flN9fmMTb9qX/HdPz8+d+rceK0P+x0DGgxaK0Q0/T5ZT4a0FWhPUPTCiNeHkeHe7T
lRH6nxVZaP/Q4UYST69QQFFZaen/WZGF+s//5/cg1DH/zXr8+mAGMXLV+DkrpYfjKeiyi8PDJMN5
EGFKbgnxd77VEp7jNVqp7kJ+aFNPSvOkYmB5bw96UUz8dV0moVXHAHZSFXwnvzdekXJUcqiTG6pa
hqhOg9lSOKeq3ozEQhXfDVpzbbim3urZ829P6PbXTuMVnua1yOnnpTkSsv2FMUCl+w86DdEz+Sib
myHRm6sireUA3axctjDvkFoZ5EBHJ2dJmAaiXsU8aRG+5/N3tWj7zidZN9r/txX6+Unwwq58NROK
Fp/n9ZcwijaySLS6Scoo5rgAmS8PMARxShiXSPQe5ibRBDmBgV/AKCHvSAtJLJNw86xG3+TEV1qq
dITJWFAs36mWvDEwDA3eNnVPat4c5V5/tpL4W2ta3HOc9vjQjdwpm4D4tuIJ5+g0b2DbqxR4ta6s
g79/K+svvvxS0CWvDEsBB+KSHGWiAy3iKrpRGQNf8OZUXyZc1zRPp+SYi0J8HArTvlVcWX1QrTTy
/371ddz9cXV0FusdI0G6rEUWqtFalM/OadTEHxK0wF9oX8fbqNOi3d+v9PqY/OvhU3WhNMFQpP19
sQ/WoVrLRQnPYayrT45o5V4U/b+j3P26yAoaQZpD+YPy1+unOFRmVEV4DyNSioKcbefTFKnqppMU
Hv/97dCCoHaMeEP9A6CQD5rZJXp20wurf5StJW9sWteHv1/kracDYYvpSkBIoO7x+nZ6wjy1Nk9u
SuHO0pNmXBxUQxr3adXN7zQa3no8HI8Be62QFkgtry9VjSPezyS7MZqFQk4XRw2BWX3/ntnozcus
LgBcFgy3S+pD55Ip2WUJX1a2PKYEh163bBveeZcvoLA/hwEtGyCHvM0G881aGv2t9DnWVVTPTnxT
JaqmsLmXAxb1sHV9YdjNc6kX3QOZyKYalFOnMfOmTuH4TY0pZGeFYnpPff3GTdNR4fVCZU5T7fKm
l9yiKp4757Yrm0MWLep+ULJp8/exst7TxZvM1AoNGqiCQW3sovaKqUxvQinOmgYmPiWxzOur8mOc
Z18IcHivFPXntYgv0gykaJiD/5B3252JYc2cziOe9YPNfjRQdUIU/35DP2e+iztC+ccwoc63gq4v
Rn9axgjpc+3szoN2LFpchWSGxQGDq/KloeJGCjVjo1WA5lB6p+azyYFq09Bmv16IjTtwfg0fpezS
By2NBpzdKvYCoEvpvckW9J3pbf0wlx8W0DydLFo66BUvvn6j12pJ9f8MXES5Waqh/mJF1Nma2XC9
Yo7UvTqq5v3fv6E3lg7Wjf+7JvWN34d5F4MIIfPknMIlVDl3pBNH4qm4qh3YW7FeWyHhGJ09+MLM
52ukzsrd3z/AGwPbwjth0kZHHGj9LEj/9p71Na4aJpWzHcL5GhBjnqY4Tt4ZbBf62J9vM68NalRh
4c/AD/b6NmGxSFF26pl9ha5viLbU+gAbAwVNbXGHZ9Ij409K3bYPvTuzoyEq2aHLbqHJRymikEGv
5xZ+T6VQ3useXjTLf300Xjo0ioig2bhe9EsXoaW1KzkFMS44UlXxPa2W/EsVp9pmyZrkg9THMhDg
7iqPdXx6nkri+FC0Jvyb694m4SR+5EU3vrOs/9xPXg5Hl42MykLIC3QJiRwW0x0xEZ77JBVHO6be
5OfZMBwRrxr7ypySh75pq09WSdu6IRr2o073i0hP2c4COZStbayo0Q5TXWbHslDqx38/cODOwL5l
Q2ywwL1+pFbdt5TN1DMHy3LXohMCBOn078i335gRKcwjf6O5zDO6XD2jmZzuLBrORU3BI5CdET8V
agrxagmJioUpWLyzXL+17lCdh+PBhg6prrOu57+9D/VCL88Q7XlS++5KdJnmt1lqfG6sUbsdm3Jy
vUmAjvBmdeSkDkdwzwl5eAgX/MLvrIFvvJq8kigvoTwBV79022VI9XRstuc8UqwNacY/VG3K39kz
vHm/kKvYzSGp5Ax4cb9dqelhFrdnVHgmHuA0h7fYNru+ivX7ZG5Glt4YmmIRhVXi9TN2Sn8hWJXg
veY909v6pl0MeJxVnO+wBGANv1z+mq6xm0RpziP0EtSt4lO99N9HR/2C+Ma3lmXX2vp7C9Rb3zHT
G9ZpPF2cHi7m/Kx2rNas6jPlTEgndSPxNBumj5W18ypDHBDNj9w2jd58+Uhj7mzr/Z05d5tOVJ+j
dc/xr98qEFKMPIY8zp3LwDEiL+TgduXZXaLmwPAG/D2b9jt3/edN01Be1Ro/dwAU11+PcaWMmrGp
5LkADvOUqEn7KGI8ff/2TlziLcC3MDtgIaMG/+pFgn+TF9Icz0VvNF/10cqOi5m9F1mwftLXQ4aL
OLC3aQwBAL50/5TQaBTTGs+dOmoPdQcGIVyWMoIvu0Jb/35DF5rcdaXgUIKoivqGQQ7lZfNuttR0
BI56tnPiMKm7GtFdPJnJB72lWroZJ9gNGhEtT1hy+wMF6ullhqx7pOdxitrcrAPFHlxs2R1gVm/s
5izbtDr4qOCdz3lZLeDrNtHEIH90WLP+nDdMM5z1UDtX6YS4rxt7sQSqOyRXxB4ARnBaIhV8uieF
7lljq/DPbp73UQtX6F+OgfWTcE4A8I3WCwHgxUDL9IksejmfYQEtPtvQLFhUjE1/v9/LMbCeSNHD
QilZU5C479cDbcYdogAKOI9lk0HiS0cCcie0jmV6/vuFLtrW7JLXK63nXnYwdKUu5Qd9UxCvyAAo
pq65W5SVLQfK0z4mI8XQpE1ST50te9eM8V0Dc+W2NEflewdJ+ljbcnl859OsL9DvY//i01wKr6Cd
EVxfdefEaNsTi0h5K7Wxv4ULcwKDYW1kNMdPuZX4eT8vkDyqYTuTmbC3rUjLyepSsvmdx325mb38
RBeT6TQvSdqEzXkZFfoyTLbfQmgxd+NoYfDIbFhGCDs2WRaPnqjlv53V1qvjX1vlExqhTJd2hR6j
dp+Y7dnGtOA7stP8hF7ZO1Pn5Rnh50WYapDG4M8G/vZ6sIHBkcDqGQJ1p91XnRVuRzmftGbaMbyJ
HMch+x6udv3WLp8zERdM18jr2KRfSEJyBbWm28lz21L1B3imadcFEq4Hx62qiG+562FtqFXE9sBJ
7tOpSUTAodkwPR0K2Xs0hzdfAjCtvNIchYkiuDjS6WnZmSJvObFE7hWMIop5yYAE2A9T5Zn5DRUD
R40DOh3VRwYNdjVxgBEIi1BrEhJe3nkL1i/88tth34LIk10SWteLKaYbCqci4A9C2KzA26ji9pNI
WtvxF3aVqd+X7niqJAH2m4lSEBwNu7a+1xGa/KMCE6XyF8OB7ga6qN+lyaxPnpKrYjgahcy+v/NZ
33qSq1iRZ8hUhW/19eBh1cDhVhXnwS6jhdhOwLU+EDuH5zVibvXyrFMoYkQtLSi3Vbvb3ozs7/oy
cvLlSRbWOyvF5T5gHczrsczhaUIwvFw9G5RzkTXUZ6HIBSJMr447S4AUeWeCfnPIkB+K3Y7OoMXk
+fq+cwfBsZas962XnPiYzVMfynXOpiorHdLEiwr9MbG43mD1mOEWOIdFUEs9PydhJAs/LEfoa39/
Gm8sG2h9OPmhx6Glf/mhnK6JtMVxT60zu9dRaeR3A5C+z8RKjw9/v9IbX/MvlShFU05LlxO1HYcG
OePKqZrt6WAgG9xMmVTemSbeeA+oMkKux661hq2sq8Vv5xbs3XDxNOdUN72xR/vZB2BB9bssq7GM
uEOZ7/9+U3+0Q0jhJXSBRg8bMI3N6sUFyyUcgHwNpzbR2me1qTvDX3AV1d7o9EbptfEy4QRYXIHZ
JB1ADOpinL+VQwjT8u8fhXnnchJgT0a/CY0sa7RLj+T1zXN6gojf1yc9NpbYz8aBjE+dPsPz1Czu
s6nT12dvRzciRtE0fTWMYVR9hbpSeztRutLJfTdi85QWkOO9wrXhDgD5c/FauNGS7cj8XpSPqtLa
y3GWuXqk598qntt3fLd9Y/ZrN7mIBl+zuumMOip7kChxv9IPwNVtqiTD+O3iNJi5l9IoAgOXx7Ax
Cxt8adlnd0OCigpaVC2/dq0anatxmr+aFnjfTSXzVnhjktu4B8xZPyDom9pTZw3TuJUgOr/OnZ4r
aGFpYgeVXvT3rSGa0HdzThhAsbWw36p21M/+omnZN7tco+xHyEv3chloXw9aSxqAyuYF01w1fqpL
fQZ3qClL5VdZlsvAHnT9s9AjDWCTYtLgipbFuSF9rZI+F9cyv1LVsj9OqYslz530ft+VdKswR6Qx
gPJZWgWFnkkwpe3c2hX1ZnTmCvVL1yRO8rUDqw8zJGIVCeJV6uBpI3yvrZ45yuyDJXSKXTFUOGVT
5IAZZrbEsfPIKzk1K76t6L2zRw2tmSeEbUgcZndKpm3YK+5065aDsyO4nr/uGk3X71s9FD/KNFHH
oNNXYdywZCgOupDoCQ9l2FR5Tj0WkRc6zXIudJmxuHaWxBRToQkOVhEGDzDLK4grgpXqqUtHCGOp
YWSP2mA2feAObYJ9AgsZrryRgyd5BRaBeBjpwTkOLU8nWNyouVMKnWVTswjottBzirPRTjZzYDhY
4D/NVkBVafu+2Qse7qcsbSPH77S45aCK0Sn0iRug/ajk8AM8203E91ahlhvSlP9c9Vq+HEu1mpVd
ZITN18oC2HeWCZoVXyx2l/tZ1FUPXR5VbTDjCDO8Tk+F8C2Ig8S+adl9tEhGkDrnsvV6uYa8hu5k
uz668CoKaIUyqhGftqqvQ9MjbtxcJUvVXAp8S40+aF5cU0rFwjXnlA5GMSPtdMOCuKlCMfRr2Jdp
H4AkjF5geHXqNtJL+6GyyLLQZ80qwKOm8bCl4TXhiUqn7FGdWof1Uc0SsIBJO9wO4TjciYrGHDa8
aoU+EuvwzcoQNG6xkWsktCbDFcaMegdLkrd0HNp9hR9dP4QmvwZtbwgdfazTJ8uesY6BTI0fE1mK
a6RnypW0orj0bPyesVc4dW8dKqXsHju8XzdTF7all8SJBD1LsehDpzqlDqoV4e6mX0aDOSSSbRTU
xoAP6+eU91/5AvKF3yb/P2SEXtW140vJJvFXVtEaSLT+xC/dAro/JIHIwhFQg4rC+/O/sgXh/sNa
ReOaBty64K8C0v+oFhRBwBDhQ2vmADx91VxbTf+RLSia9Y8L5opQIuQGmNLZsv2LhCGW4Yvzg4Xr
abVt0z2nHcLHXPcKvy3TowOfuumKGrHMMg1Bozdt9kWJMzujYS1YlQyshOjpQ1bdG4X9ooU01Wyd
/pZBCkzTlMosgkpEZL9EaxkNHR1x7Cj3xggBGc0l3JkFr9Z11MNkPapdm6/xe5gBn2y24+pBxzrx
MenF1O6tddNwcscof1HHhX0Wh1YODAXhMy94DAsEVG5/i4/EeLEhtm2ysM2eE7syt9ZoxVg24+yT
MZTkF5ph8cV1x8RfpsQJmJ7TsxK5yTNZCMKzRacG4CX0jwoJ3J+Tlnh7Q/b5bUMhxSc6rtsY6kTI
jDE3bBOaNL515iFM/JlHiuvBUhSfpwbSWLVX6mOvGI/aVMubplCIdchlFd2xk3WuCswLsI7hBdtl
Bf9tSTssb31rb8TqhRJj14IIlZP1TZXtJ1dD8G2rGGLCsRG3bTTaYPvGsNpWuCg3OIHRmBm9nHYL
LsMBnRYMQ9XsO2TqVgUT0Q6TL4JoDM4U+aNZl5jo4il6dKO6xtYpnWivW6NDrHriPCXAc+loFCRa
gD740Tj1J6J8Mn9mpvB4tP2xRQHvj/MEVSt2zYPCTnxXQB19snTSX8YqiCtjhDaJzGJbKbkSxFZp
bquwl1cYfIsdD0zBMty2T1knBYk/4pRU2VOim6xds9O4AXKE6MOCKfoKrZmhsUQNxbdmiJNAafJl
L/RiSjw84/HJGhWmLM0iGd5O7ZytCep8NHxWfdO2w3RsbZ4WFdEFvR9eoEMfNmyHDE15AJkUc3Yh
Q0YYabap0Zfv3BhNrIx7tOmzah7DHIxn6gwzK7y2yfHqcL32bEUTaTOgQnD7prvIrsWhBfccOIN+
KptFCazMna9daZ1NWepXahwOXgqo2Ud0qe26XItOoTbWj2VqF2eQfOk3woKszpvbvjjkXTLsJn0m
LMCI5QerzNX7pZQ1C4ATf23xrgctHNtdWVZm0JVqepaWYAAq2hXKzeQ20Z320BYaQVjKIo/lDL0b
fev1gt1tX0aIXuFSoH+NRhiMqZZFcJw1soPDAns2wp7WI2Wn31gNRmsg7O0jBUZxLwHo7tI0kjsN
BbCWuOj0mTg8K8VZEqBfOfaFKa4WJa4D3LifR91ID12hR/eoTLFBRUZuoqa0smAECX3jEHSwYW2D
WKQMANBcdbcsanEDxKjcDjLVTyFUczSW5XIuFRmhxzHbKzB6rG514RrfqsjQcVm3qJXllFzJJLa3
sLKfBVxKdqKZgwB4Lk+piEAF6daHiALkdBVFbg6/Fe6ws5149EeEWZB9SQ+rD3NkPALNJpnBjRub
TVk0PXdLhWA2mTfFLHnkcRLmn52JkhTUh8TrGlQ7uBc6Ej8i3q1JZIgrzRsyrwovoXQUlMiagJKV
rYOJvkkPONdkAEQn/zhavX6U9G+usknJQLEBZqig4at2800bsi+JqO1bCZx/W7CR9cEEm5HXllX7
YSrSZd7ZsVTDbYQfKFMRSRZ7BUMsqOKOAMT+SyuyeOCAzECVQUMAuT2WoQgitzy7/Qi9QEam2HfD
VL1kxhxR5zVcUHyGdUKDCwQyzVU95naluAcnYBNyxXe40r8HW1wvnPQ5GuuIsb2o4EHeTW2EgU9E
bF0Re1dBOeRbvepP0xDvSQWu90RgHPI8u1GWHhw1w2+v0S/biUIPsmT+UEfDUQoN+kqTXavJQL6n
/cUwakDC8ba2jW3aoTOWZKqreXyOoBj4Q5U/dDrE7ylc/Iqtvypzj/+7a4W6LcaQP1f73Jo8x56/
GsmDCnpaccxPchE+Ip2taIZdNWgnB1oLRSvfyQv4aQmaYOeqTjlZGfnVUOhX4VTtIG974dLsllge
5rTexW15dhrNs5vUrwd3UwAlL8PlZtbnDad/33Vjpo9B88nz8UTXVl491bAX2/aomCaJCaAcMAmF
92xCmRy0PUShoC/D6zGvAsWYbzul8aZONR6Z4FyBGHwIPVYxA0uLxn7SLrPJ9O3emu/0Anhf2Nf6
RiviOwJ1ys3glDdS16+rKH3Iimzb5M2uUdImkPgT96aaG+c8N+NvimYsyzHJRnEnGhbbWAF9Xjqh
9SS1qHHXhI4nmr3xHkk8k6Cti9JbwLT6A5PpliZusUX6rGy6rKaWHdnmxuzcH1opi91QuConbHEN
ruhrjX7Os6qR0wLVBX+Yl/7gkk8QTml3CmOEFVPf6IdMxuGNNQGzkDZEPeggxwkHnT/FHRHn8MBQ
EBpHpkVMPnA9vKRux4CzfEB0yD6q3ZvKbmYf40BMwIhTwXuJ6k2FGpET3Pomd8O3cKlOIpkOtoNk
GqMoSQbuTaEv2j7E5cXLVD2YavhgKgWcfKm8wI9fjwdkRpi5lcF3gQiCWD7O5XZMlbOY1OWU2/bs
p/l4N7Auuia76qlkMoGe9JEjYBSAAT/2c3uMwvZOjfRrOULVUIZ876xafKdRi48j3OqAXcS47zjC
nWQ52y8jrulj7spyF7J3h2HMQXGrS/I6xq4XIILB0VpM4q2eRFiB0Md4xVA7P1pRa9cWTLkN7trs
OUZi+Wm0lxMryXqwAS7v0aE0vhPheLRKVTvA+yg3zIGjj1QAOL5lfA4HzdlEai82JlkHtBTtHMhU
7HwSU2SuIJWHMXfJD0yZ/QDQGBj4BuAdSCg5rRtVcWtpiKI5ZpDQyMKU1MvH0IU35jb5TbYsXj2Y
CpyOljlQh0nS6NfDuKTHvG0Owwi5Pkm2jip7P3baLSq+3E9b/c5cCu2MCf+66BNAxJpQdkq6MFNo
yg/6UsYpWsb7Rc3ueyj97FIE47e+6nJrq/QV7lM3+5FiwPEVeiFBqHeZFyXLLh3cao9QAbIH21Rq
T7PFpq5zPYTu81OLddLLgJr69ayQFiT0T44ofpigpLeySJ39XNdXll0TmVfIj1YKtzQayEtoUnvw
ek6PW6vO9ATqD5iVrRM39akOp/y45BOu1GV81DS2UFQccLaIaVVDLIdsUCfKGNJXBnEft85NmppQ
UpFazdcN2v7b1rabbdbFYsOOOA9kqFi7zMmqb5QIm9wXGGKeBIL50beaMHohy6/xBienYJlERat7
pTJfwy7r7iq+Mc8ltZDy0qR+0EL0AqazSupJ6znMysCfCTtZlL1Ag195SmRk+7A1laDrK7veJDxT
FUbhMKvH3JKzL4sijgh0klblpWWl35Wtnn82lIgLUr68CdOsOcH7qD05TuE5QgB729X5ou+LUmL4
r5HintpZk5/VaYyJHIjEIbNVChb5NBzW4HX4WOBz2Bk4+Cdsqivawti2lUzfceSVWzbe9nGy0+eU
KBjIpmIRu3YwxFUrIuO5nckxILYSSUZnyu2UFO3GiZPbhYw9yGbTl4n24z5Lp6m8jbpOhUdDFNLw
QUyOAjW9C20mbcUaj0vTtDRRhrQ6k0gyX/VC0Nn1xDSrQwR7t7TbXTpVi/g2mUu7h7scTyfRwcAL
isq5D42kGPfAmGeqM/3UPMUOMRue2ZXiZXBl/IGchGXwFSIYrvEr/Qw0HrpxV9BFa77pSmZRB8Bj
mgdrzzbflDMatKPaF4l1qqoK9wZzdaPsmMYxayhJmUE1SSrOF4h/qaYsQ6fi0FZnNex2jYVqaath
JjS9KrGk+xFestPe53HDI4mnZlLupzZt6j06AyNrvanUkp6XHW7RZopwMx4Xsrm157WQYexry0kU
vzFD2wz6uGw/T1MNW8wGEtkE2ZBG8cFm2dFuB2Mhi6NY5rbsOUxxPltLT2m/WSzhgOyKo1il2m6a
Xwx61I8Su9lwsCxmmgc5FHSMOWiyTNvSysZrzJFUCl17zuTAMtsMLyVqRMwsYW8kd3HhFjXARsWs
DkujO81+SHLhLTNR28eM9I/+asSptYFHzn1hhvWWZpaFB9IoChoiBT09rZLv8xoCrnci+5LHpQvN
XRvuQqUzD85cWrdx4ah+1eNL4fkofmq3NAsGK6ZHU0FCdiij3k7akD8mkRPkduwzLA+OqSwBLjzL
S5UW9LatPJW5cqMXw1bLhEV8Z2vvZWYHOsiwG5aN2iMZnPpO3DynYNw2Vi/lpioYPZnbbyn+yPs+
SboKp5F7prZcPFfkRIa04/aGNXwoJx15jELzD1SVuNUIUHoAC/9AzC1JJyCTlj6uNgV0zSyUR7eI
XD/tx//H3nk1x40tW/q/zDvuwJtXAOVZpOgkki8I6agF7z1+/Xxg95lhgRVVwX6ee0OnZUhmbZc7
d+bKtb41oer2BXkqsrcHdAI8Pq7yVMtoO6pFakMn/r3Xi2I9hkO8mqxSgt5CvR9z5bVKrT2vBM+h
ECqCWck3ctz81eSUFfIRwT/rth+jH147qqpdtkND/iD6zlK/NmXwLcg1nntC+TNBWbKJd1qGfKyY
b1PoWacp1bZdVL9S2N6Zg+WkzYTWkkFrEL3JflHuohL1pigQvtNu8VDW4pp+yLuZtt5u0mzvWf1f
IoKySBRZ+a0s1I9qMmU2+rHffLV/iKcS5Qta22tghs5UdMfBqw+eIX9r0OWxc7H5Y5Fj1sp4j9bp
eKMoAVFoRzCfD6tQkAmMy+5+ypOX0UJ5lmT1Vom9nV4q8HDrvJA4hrpYbOZLMAu3afkngsyC/vlv
iclVBu4wadDzIO0NoQT0Pc10CGYuwdLqXG+iM1jwog2kVa6fmL9ARBCTjzvwiq90QttZ14evYwDL
iNeHu3HyXhMz+o9KT+NBErM38h87uKNsHyfpghWdwLSm3wdfFlet2m1a0fgpeEHiChOdEpUe9utO
7FV7VPJtxS1Y+M2tMecJScdPPxvqgnaYRXzuLkWktFV3LUgdsowI2OuIPOY1H3kWOiJ3/yqJABNH
Hq42HWO/AVCtYWlATQyH7shSdBgS8caE1jZCrXGm8yCPm0qdb4vKQ29Ez1ms3ddRt4F+qroPO5kX
v8ksm/qOlPIOHcqtOUFfxN/HhWpszCZ5LIR624Q175ds48MqIhK6i4N/G8XD96HsvecEsTM4011D
nm4VK35W0KwtGnMfoKWaF8ImnGADm/RtVZWJW9VoGRuQ50O5uRHl/tA13rbyxr1Jw21Qx8+wzzm6
mazQmIF/MHuUzQI4QZ/spSp0pU4NbyxR2jeFtBFDFR5P4dlD25xyZvjXoELqFZeTshHVZu+NUDzL
1oMyevU2GDng3POlbQTqqpSoK3DwnWSsvpmTYN7R2HpHHmVHyuYlqsPfHoHhxBXtmk3s3YaK2t6I
lFGQoMpfq2BUDlYhw3Qmo8MU4DGiblbQCEb0cCrB+tbPhbEuyny7gEBrxTvq+zBIijP3Ddg06Mcu
NFnpPQI+kAPJBVK0XL9Vk4x2LCZ3SSo+osi7MiPBjvT6iDbTkxbDb9lb1kMLV/smE2ClGtF3GqSS
PIdFwUSBtrFR91Oh7iWEhrUuXqnUl7ckeJAbolkJhMBjM7Fv1cLhbiOlL5SHqaQbLx7JJ5H2uPeU
dk9yi1c4GcrtBMsYfPsrJJG3aFdkm5LmPvQlPWoj2q9JDV5qwdobcbEi3zRT4xiSo8bZrRIpJO2t
XenjruYWSF839kYyrUxYyqKsoNeRyoCZbFWISo8AAMGm3aQ9NZcejjp0uUiLoOoTW5YDS/HvLKRS
UyDbUdC+qwWNG9EQ9r3yC9cq/R91rrBjaxCp2QHOLocmhm/4aztD86OHzNloiOPptRaOshY/eFC/
JZm+GpuHpDB2VWk+izKUklP6IDPhqJzvWpnXWkaMLhGSyvFaN6hyiZNIrjBXYFnzNJW3+dSveYJT
BInLn2YwrXyETCC/VtwwifS1hIaHrQnAGmux3Ha5/BeA3O0kTX/Masbn0BMdUVniTHuzAQSLmqF7
Co3uiKQEIk20eQKAfgiKEY7EyIQJWiMnKDawLRjl767M9n3cv0FkfUx6BFGlwdWBK6KJ8ypZsaN5
BcFKoZOYQTelFfpvyN2tMq05jFl57Ik5DFRVilz9PgCrtWMp/BGl8V1Hi7Da1ocMcHQYCcZRS/Ed
GgQUdhWD5Dc8f6WP2iuCE3exVt1mIwSrEugpPD798FUj7QgkvsOLuhZzQvE2fyWfthv0dOO1lBFj
z6cM4/U3IoVBp4S1yKaTnSbkVn4Gbeo2ECrzmGsAlMTDMZpawzaz8JEG7VczVi03nOvLfT3aUjhr
cyvavtEyaS3JvrKJyvQnnVfQMHYUr6gNmzspgMaFQORVHQgoy8Lv1wn9t3YW8hQcu6LaF6nKtARZ
4JDe+9WyBG5o9cYG+NKWePA1rgXRkYJqpc9MiYSkhdPV1n0aJc9QFVr9i8UzilA2VEdratZTkvRJ
yU8Nc9QQBogaWcytmfoATB4BvKeJtBLMYhhbqpjoGCsOelRZvJ7MVC5cuYirad3Dz/RQB+YIvszM
w/ygojQebBJAqs9TCmSd9YByeaX2uvSEBm6QOqGaCMEq9DTjzyRBK7wK8bA1T67e+50bFMzWcdxo
f0LUHB5y0M4PpWjGMVlJYeCcEz0ZNk3D+Ag/UVsynIUw1TOSvHjtFV+KnaKCRZCXlJlx06V9fBvq
BbUFq5OfiZxRA5RDsw4ceQzGl8EoRh6Ovickawg+A171CPYEfEYzfKYjnl7f2qsVWAaU3tAdfwBV
sI1L6m9ra4gydkShalW5yYLJoCXaynXJZtlRNmvjuiWhn5nCZhjz9E2O1Oa+p2Z7Jw2xHyBLQsz7
N87g/xfd/tcM3v/f/y1sfS66VT+nMPlYcpu//p9WYdn8H7DKOsSIwDJE7b0z6p9WYUP5H+CnM9KM
khck23PT1D9FN+1/ZAAXQIKgWOV2VnTqZP+tuUHsgd4JiE40IGZMNm2G//1o3/5GftWLP3/snV3A
fHSgYdQDKblRBIZwaEkQqcB4BlINrapSaxIFaFHTgG6H7h5a2UmLmvWHmfnH/GVzwEVg6pIIDFVo
2xbouIJMTgsLJY4wrkftNwAnaULizAsF9dHnOpn+c9neAlvE8GgvAMnBCGmYBF91Wk9E6CyuqNAT
xQpi9tCQUX4qQz3aXLHyTqL3EWYHVBzNH1rgYIKmk2sJfeWvJEEKpPvD7m59t3XXa9teH47rteuu
jw5/Prr8r+s69pbfucfDemfv+JrjkT/uXZd/27p7/m2157d89Xq3u3O3/OuRb97xpY6z46etNzY/
kh8/f8k65/t3T+u73Y6fZvPj7NX8z+vd2nnjS/gItjP/Db/nDyvbdrbOFrt8LT/x2+aOH39wXX7U
G3+zW9mrFT/xxT3au92TvVs5fM9qtXJWjuPMX7bi+/l58w9zbvjNkZHwiR5m85uts/++2s9futrv
7JVz67j8nlFvNzmDd/h069X2xnHWu+N6/qB8tg3f+eD85Kdu+dL97eN2+zhPExM1f7d7PKb2bPbR
4a8vL9l7G/yFFVuiziBfqxE2ke6P67u33fqJQa2cn8527zxesfQJF7/YG8sj1tQVFT32xtq9f/l1
59t39ur11hHtK3bexbQujQgn9LF2Xpd1ESC4dL9miV52Dw+ss8N8syTbw9E9OM5Xe2OWAwM08NGg
JzVlRCLr/ui+PbFbWKfLa4Sf4ydcGtJ8vD/AAWq5QFkzxML9YX2YN/T6+P7//Pfubc3ZuGOvHt+O
67fjXWlzcI5vb6ylfbNhY+0eNrvNZrPabG7sW3bY3jls2c6vNzfv2/HGdm63rDcnj2PhOvcHx+Z8
rvb3zuHA7ttvr0ECr41mgcVVxa7zIubLfXGfODfM2LVd/Q7nvTRh80f4MGF0xSAbh4nD+u3OX3Es
Oe5384Fn2h74v5294XfzqfZtRrj/sy2c3v7jbrfbP719/3hti7xrzV/6QAsHnDaoP6bzprzbPd2t
nT/bXWivN+t50o9rfJz7eJzdJAvDQqxsfKAz/9G9Wz+5T7uHo/uS49s29svh15ofwFDuNvbm6VvH
9Ll4kYfdhn232rPPC3t1+zOy948stevKtnvPhniz7OfVLZ5k7dpbd3WPH9ofZwdzeau+wzkvjXPR
JhnnAuQu7FQc9tF+wed2Np/7dbO2H/72zAwPJ3pw3MOaD7HC717+BEBVrhyW+d8/rr0x9mM/T/UL
7v3ILBxnv3Z8dO9c57Db4a23b5wWnDUen1tis1qVuNf1mjnn6tnOt4D7wuKs39zd3R0Om31z9+Db
9g920Zo14ZZY7TmFL3jtvf3uy3ab3d3u4a+db//1MP/QX093b6H9NNm/fHuHs8MP3T3wx7/+Yjfi
87fO7SM+lv/ebx9Xj9s/Di5/+2g/cYsMtu3bG47qj5vb2x+3++3qebff/n6856Zw7rkOnNXq0bV/
3nARbe8P7iNH1F7t9zf47P2WqXeZ1fdpZuR/mG4uVyxyt2yP3MvHg7Nd3XLU37/w+yN/PTuFR/dw
//LCRnR+X1mRy+cdopjTBTF5pQkGVwy35IFf7N3N0eXK4+jbjrv/+5JzruwDybq8DxCnODVLvdzo
csxik+k43nH+OWqz1fn2Lm1Okf1rvutxl5yLnc0X4h3WD/OtzEKz8PzugW/Y2bcEBGt+N3/vbre5
5b/bRybN3Tv374EN07qeb01O1C0nd/ceLmz3ew7kvNXX8x68W8/uNLC3bCGmH2+9dvHHh3kZ3e3L
kUjH3d65fM/lBZhvh/93JnWQbtCSyhLYdTRsDNGY//3DgegmYKRim9WkjITOHZuiA5ahNqvLVk5X
+R8rtKHCRzC31ixbEnOvLmDWScm5ZREMx61AjSgb0CWFmt+F80u40mb1eVQgokWa7JD9oHXQWNy6
0KoDohvMuYppqTx7+4HqMJm2y6M6ZwWiDJB/Ek8X2h9O505qTXqVRPQbgEPIP8SwTHcN+pbuZSuf
504TaU2hdxC0PJiehcsivykGUBKDPIjnRHpgDeR24krTWju3xhxV9rIPni7bPH3xzOsFO9FMakJL
h0a4vgiTrExBqKEjU5SXmbwXBdRqO3qYj2JrXmsgOWOKlx/vHLow37tJTydRLhCvTdsYUwlllG6m
JCrClixXlCZXKATOzKSuWiqdGu+9l0sCDq3QeetnKXVXxHh39MTrW53n241KEu6OblbjSjBzZn98
tLdsvh4b1Ox1OhzY6wD6t6nkFcIKGdLwip1zUwh9uiVpIFB5PS/2oZea0xjmAFispETcEdHraHSb
sJ3eFL8rrxg7N4kaGplwCsAQ8450/egwrBJKhRrZCdsf5dhtu0q+DSiQOHAtj64OzvOKgzo7ODpQ
dTSRZoKFxVHu1NYzm1AGnZO0KhohUCqEjWzMMIFrSrznTCFipyDBBh8m6genW5FisRZTcocstxIT
t5ETHU2gSSY/71dXDtgc0p26XYbywdTigHWTUaALwqi0Kb8LAsPfmPFYfqdXTr3p1bj8Xpnty+Uz
fW43fjT5aSJDYehjYIZSQK5Thf+XflMqqf/CCqpL8JuhHkDP7ukc1lZBgVoIKtggwf3GeYHCLJj2
u39hhc3OYdahn1n2M3ow/pWBBS4yr8GGKUOur8Mu16+kLM5tdUhbZ0i3RO/Z8vlbWaRUw5LyDpSq
ik6tNIlBVKTen7Sogye4tYvmyuE6uwPpp6Nmz09U1UU0FAlBUoW6UtoN+bJN0rWvmqr+kkvZWH19
AmdJCQi0dZneq/mDfLj2dQ1hhX7GvCE+YgCTgb4V7Hhz5YKUTrsV53uEpA6KJzB8AFsncX9qBiL3
sE00kC6lUinAJJXe0aYgWhXo6myyPldAS2kbz0PlBy2LXrChaGrtSSS/+9Xxwn6hQhxDd+97OHL6
Qaww5WHZcctAIZPoIGDUoN4FSpvWV1ZwQVPz95DhPeTOVBD0lpahB5BLM5CGvAKlGcR7iIu6NapH
ylPeVUdfF4Z9VRf5qopzyVaw7yCWEwDechqpsXbtKJRXQqHPngZSA4kT+c4aDuPe6ch7sCUmmKGS
qiEgIhLp9IDactP7ituLc0NWWHX6Q9026TWl488OB8vAd2kRhZ/gU3g0ysoAtRs3xaDktNzkUQwp
D1XVyyt7dnwfrCy2GFUXeC5KnDbPus5t/QStB8BXm1QF82S95lFfftnFMa6ZU4WEtSGJyyZxE8yu
QkRZ2gqQeIcWMcCTKl1Ul8f12flgBZgeWk50bovvkh4fTmgGO2xcG5TnYt/SH3JzpPsrrqON2CbR
ryaksHPZ3rl5ZMvSvYItaswLj+DF0K8mGjeSDkNF4XalKRxkT/Qd00zro9xB2+IOPlHglXFeszvP
w4dx6sC5yzJXSztJs+oQ9Xm+K4J2OkatUB1aOugdMY6+JnAzH9KZQhZqIQV2QAPuj1OjYJ/SMoH6
1oY0WntpBMp7K9nqok2fWWJhB5nQ/Lg8vfNPPL3w6S6nqVbhCcS1uIwFW8XvM62G276j5cvVS0rJ
Sko1UciGr4edhNJEMDoS2CKa94sTEYPjinsdON/Yt8lKjKd2jbj714Np9IHgWX9XI52LNqdTmI11
nqsypTnBKPoNjegpen/GvViCgkCI9sruPONLTqzNu+jDLul9+h8GHW8lwuYmOUqIWojjydU0ri6v
0xyfLNYJQkLavtgdCBEtqbw4x2FCr0lhJ51Y76EyTzd5lor7PNXMVWHo3RM6yjCIpaSR+q8fBZqQ
qVYRX/MgX9IiGPFgTnHD7T8JjfWYlJp8h25Z68BIXe5A9sFGXQSedmXEZ3YmIC8eykTY8PUudRF4
k+gNfdWEohJsgYUCbTYwH9BDYid83VfTwf8eXc9UaEuiBUA3Yw2FNgFVkHcHsDJ0RyuNRrXbkrfg
OBvke0qwPF9eUlIc5B0IRExYfua99WHvQMYtT02DVaXVZd9OQlD9fZjXey1X2ttBzSngmxY8gvCx
XTH9advOl64OAod2Pa6M98zvB9OaB2anLPEofmQWtixmyppcTHeF4ezTCmKF65VeeihaiFQXUWPl
DUrVTzMpdwillF23EfATWuS2CvCqKxwB50aEdyH8ROoEqruFrVgN1VArmgJgYzaAGG6F6a0T5OSq
ZNXyHM5jgoyAJSMz8JnnYooKsxdbsHxSPLp1MaoHEUzYrhza+opvOTd9UBeq0FHPF62x8JdN72V5
ns79lKVPgwkkIG4xja8BqqlXgsNzk0csxBGQNPpBlzLWZQqseZALkOiqGK4qgVg36IPyyoE+Y2W+
ZrgamTyEaBbPWPjvA6sMQ1yYNg22qNfA/vKrLGNnZo2Aes7nYQPB+YUVWPUKOaq9uWe7I7jEUa0Q
Ao3uvdKfXi8f4LOmcBezIh015CVNhIGMbSD49G7S8Qk0KW5qoDod8geSdaUWc27qyIf+X0vzv384
r1kOpf5EK5FND+J308jA8sjeNcKx+WY8uWIgpiM9Ofs//C4l/lMjqFSUaS4JuS3puXhTRkP5CClU
vrN8TZ1siBuGzeX5W5CnEO7MFiX4zRRVnbmKFzt8KhM6YRANsJFfYwJLKXCHLIuRse9kOjORvN5m
IJpWY6hZm0ws5T/CKOxrLaOpRunjh8sf59wks5BQ9EG3A9n1Yvx+lqStiRomhAOoEQiFEIFhyv76
uhGIheeWa16feJLTSdZLlD3qQoMzIqxkujD7SG/ceoYWX7nTzq0mCn7kcmQL/zHT3H/cMvCyZCJ0
F2idRlBQRAG9l2IvrCWt22YN5BNfHxaM9WyemQWHY35qrR1qfYDIorAh3/UOcTeWuwIv6v4LKyQ8
UEvi3oJJ8NSKkRiVMvp4xKhOq5u8hRVh0JTwSjr2zD5g2nhE4RFZqOXMxVkuxLRgzHGqEdwmPbgv
KdSCr6aKwP+gnDmLsPG2Md/L5x+OtDl1QiPMez8OlfSYjoPsFl5mri7P2OdMx2wGfJCGoAFsxe8U
sR/MpPqUa2JK/yWcy+GNMJrKWiqTfd5ryAuL3a3Zaw+FIHqrMjC8A/nuvW4VxZX7ZV79hWfhfEuw
GWpkW8xlIDDBIWE1fkIgoHeytGoGOiK/qQPkojda2/f0wPXIJ+5mWotradozx4DXAFgsGVIqwqzF
MRDyAJGP1AJGTjNYjEqLPtKbEN4oqq86s+DcNYPnds+MkGJJYeyTlrd2KxtDOol4ERWuYbuvlQp4
IMD2y+s6f+zTGUUIABJEmR0Ew/LyOUDO2R8qg2XVg5B2XNPId2M2GTvVs4IrW+jzDGLKhOKVtzcU
4csH1UzgKlYaM5jHGv1BI82zUKeAHXm2akX7HfRz9+zl0c1+fzk6Tt6caZxR4qDkTnxXEJfa4Jdg
/wuwxK5qldr3su2nXyWtha4kZfIv0iDDoQjoMYDctX67bP7zdoX6jcCAlw6RJF7t1DzdZaLf9SCe
0drw3UQ3fieV8QYsXKehAgnzVr0WVX7eNLNFHq3vnM3qkjqj7sMolCW6BzNB5tFatu2Wo5JdWclP
b8iZGpX8LQcBwWcKH6fjkqMGFFzeIEATCRUtzFkYvpTTmKpuVXjqtzLuULqJzYCckZEk9bU74sye
1dA74wmrUr/jVXdqvpoKI84ob0Pr45VrzY/pDYZTL3jK60qJrlxIZxwfpRKeygaKmrP3WwxWgQNS
7Rug7KNef8Mvxk+SZ8X0VlaJ5CIZqD0iJMZTefD6ulmjn0y7nlDX5TM8TTQ0XN5RZ2aeeiwYTfOd
bmWZ+pCTuqmmssfZlwHHtWubX71OPJ8hjmUnoxdD1fZdKv3gy1cZk0AZncwZeE1UxE+nXEytRCsL
drI2qknuNIhPTBurg0XwynSfW1seXmBQFZ6TUF2eGkqzLIJlkEYdH4Gy526MFGM1SpZ3oBesNTaX
Z/OcMQj8ebCT5OHXImxsVBkp1ibO7YnM+r6Q8pkg1RDcjq7xp8umzjg/2FAxQ0HRoNinnI5L8lQN
+UrGBVeI9ztqpPHZbIxuE2dJsqWgGfy4bO/M0MjRgzqGjweywCXsJFGFMG0hEKMB3jARCKOAWVU+
FXW+5+tLZlJy5kpkaGSLF3sj1JG3qJsoRx5SrWhDoZPAo+yXKTtJRvrYvTywMz4V3nEGhpcT54Tj
6URGQ6YnfitktgT3joO87Ez1VVL4Q7Kzln83Y9WJm5K75srL6Zxd0o2YVN7BJIu90ja9lKBrg90+
m7uxaGO4lUcKjVUWBs99ruY3ZhcIV4K7M8sIQIEQAN6lWbZmcRw6A/kzBKlxdQ1ZAm+mVi/ikv4z
o9avuJYzO9TEz8GpQs5YBJR+OrGT0rdGByWA7dXTRL/NJG9GvTO3LXJ9Lhwf18gYzw2NZ/VcPiFf
zGPx1F7ZG345Ey1Q4lT1HVx6spv6Wv4wmegxXt4z8w5chAEmURS1BmiWmcvFPazqpQyvnIfeoh8m
t2pF+ggC82D9L6xw7yK7TDUQ0sfTAYlpgZqihjcpo6RclZ5oHgIh6L+cC5MoOpKRgDUa4TFDPrVS
B5Te9JEW0zLRBsMBiZ6MWzWiruaOiIeWV1zkuV1Bhmp+xxBUoK99ak4UJ71CLW3egM1j10z3aQ6X
m048ZRtlVF5ZqHPWyPHNECrSxLzrTq0VWR3pyH2iFzaW/j6j4Wddx76xE+nmPkz91F4Z3ZmNgUcm
Ew2BGTaXslCxIRf9QFMAZI9FQV02EOXO9aHDuRZFnNnsmJgTY+RoYVRd+MihUKWgCTnHA5wPqZuC
HUAPPDdDhDK96vHyRjwzi0wipUlACpCPLo2htTFkjU8fmm4F8I7xccr/ZJWqefRyksgl868GX/eO
3NhkS2lkAcG9vLan3EyHYEDRNOpCz4lRI1FlD0HWVhNWUCvCljNI1zjcz80pQTXiH6gek2eap+HD
izRoIqGAJHHmHkz2MtXEVQLtkx0j0X3FNV6zNN8NHyzpBbAwUEGZXbRwZO1w1c3MfhB3hRPGBUt5
ef3OXDUoPPCWn2MT7pTFwNKmMpOghvWmGaZmM42a8G3SPcstNdothcEa90YZej/+hVE0hd4hSLyW
FkZpmO+lEBJiu6aFDQnaJH5OR/0ZArVqLdI/vu7rQL1i88zzDMdPVA0+FdjCOxHgh3mtzSmvI6Wi
2ToraZ4Psr1VDMmP0Qui/+Spkr5pqVi5GgrdO7kf0ivO5nMsPVeFcKFE1PRdLQ+/qObGgHx1Bs/M
IN23MnoFkE/4NKGX7XEyBQ+pwrI+Irnz5RLDvF05KcTRJBSW11EG51XYkJ+0PRngECUNfxUpkXx/
eUE/ewFenXTugnrl7iM8O9208GfDyCAHJGy8Nnjzp6AL3CanI3Otwi311sCb/fOyxc8TOr9zSakZ
OnegtvQ7QZMKAYrGuZ02EI3YZZhp36x2ojW5oqyy1pRMs2H1RjbeK7zoGmrhnPX3KF7SIB8jzl6M
V8jFED49HttFAYuAIXAwyd3nAQRAfRLSFAlVVu8Wg1jEW5LF0l+XR//ZSSB7wUbmliTXQKb01L5O
RYIwGSchD7Gy49dPyAD6jRyY5vrLlkiRkhmilPOeYD+1xNtBtiYo72mZg4bZzSYTnjsrpqa/1jtt
DK64o8+nVGEfAZid4W44hsXE1pEANU0Djys6luVvLhA37qPYlWKPDFyT5RsfkrrXojeKTTQq6vfL
g/18RWOdVLpJ8G1IJMQWg211PW5rrIMciw5SoYu2FmXyl4/kbGWWOKTaA8R0UfXjhJigtHsixJ72
/GhUbzuYU3b/YijIL3DqQXtCwHo6lBqsnwAqjYnsp+IboHRvpAgtQgZ52c6Zk2+yM0hVQohPcL2I
oqifaimMGJnti6pGwz+tjhZ93jvwfsPeNBvhyyEpeBO0m6mT0Un6CRFW+/KYl/MSCUIEgQikT7ca
eS/o6Qb12+WhnduLIC9RaZgTluDST6cwhZSa9xYEkYbR1zsxKlWHZELqymOf7Iq6Evcl9fZ7hJSL
V/rgiitH4YyPIYxjSsk6AYhfCi4i/90B/SD49gZfkO2SjOI31UxmCujBqKDVEjSUxNWwfFJDH5aM
y4P/HBcQYdHCOpeN0fpaIqZyiEkoKSfU1aZcfGUxQt3OZA6j0wZ+UgN1jGGkFgbtXzgcDIMvYJFx
O8vcfxOGdel3PAJGqawdgU+468wpeJGMNr4Suy6OOycPeS1QhTwA8OFEdqcLjBh8BsvmGLpiX2uu
ZCb1Rsq76IoHXSb1/jEDVTFZRA798q2WcUGJoQJFWkSNorEgJ+98RBVzMRJgWajFW+qJ2T5WBJh9
vWFdUu2899rmi9v508dYeAS1EPuG4DZ0w6pK7QF1lA2BYb/JjZmg0ppWs2yHzWkm8QaYcXV5Py1u
rHfrAPxArEhkUsngnM51BVdCGBktHIC+3+61Uh9Xot926zzsrpUZzi3rR1Pzuf4Q6UHIY4xa2oVu
a1nhCjZ+E6bdOr+yrAvH9z4ga04Mm0RzPHzmf/9gRZiZ7wMI0V0vrIx+j2S76jn1CEvEThkjS3w0
IFP7YjQ3GwVJz2mkx1wknJ1P7QejyqiWlZZbvtt7KExrwJvcOXP1NZ/+boV8nkwbBP04xjJUbmkW
8QQSTK41jGZ6aKVEibeNkhrylnZ9iJlCo8DjX94gC4fzt1FCDeoX2OYxcjo0SCy9IBzV0E0HMUJk
M4IvaHKMqe6lyo4HuLKdxgy6fuO3JdX2y8Y/bRnq+ex90AqA7fG1iyu56hpDFbxMdbSy8bcibEcO
/JveFSsLj67q70znhFGUaRVqwQsrbRLSwJLLkuOHI+IUIxT4d1E5WCtksoVVjVYRj5MCoQV58q+4
80/HD9Oofc54OJlyirpwdVaUw2QTpQrUiXkAKZpWdOX3sGlkQbXBuNTNlWrUOXucC+58Yjng6osz
CKlIIntCIcPconbQ/E+mC+1D4iDNUbmX1+6MKXL3qCXKAJw4h4uhwYwSVDGQGsfj1bHyymxyB+5l
XFpZXVnARUQwLyAoCErs/EKkYNnoGMV6KQ1tz6hqlMsDLys2gjeljiwY/gPKRwU0WG3kROmg3PSK
1l9ZxE8uZzZPaYSgDuQOO/X0iMiCZREDB5AEk3HZCFMj26pekZiG35n4IBevvOo+nwqFCItpZfMQ
L773/37wNoU/xF7k4dbkJFa3cZJ1KyiomyuT+nlUJ1bkxalAd8gSyljxHCr6huObeu5AHUrgEVj3
XadoV/zMOXNkZ2dwNo0UjO90ErWM3Glo6r6LExOzaF2oFXS7TqAlCsSzZqaOMlzzTRKq68v79Nxs
AhwiDUDoT+J7eSRINYLhlwVHMXP9NYgpY+b1F+FALBJsJ4CiyehQAeLEn44uycckQGFKdUaG82qJ
MA1TxSiuZOA+D4UGCER85rYMaDaX1xCcv8izRFbkyjJVH80M85UQhtLuqxOGlTlHREmUxNQyNQVx
WB8UsJK6hSoTmdHyug7F+tp++Ow+dFwiT9xZrAxanPnfP2xyUvWIM5Zm5ArdmNtBIHK99VK0HTyK
9ZcH9OmKmxFNxFQKjxeahZZXXJXPXbZhiG4urWL/meI2fdI0v1yjTTS4tZkLe58k6pX9fm58ICEU
SH+ABdD6ejq+amKC/ZJZjMKgpGQMlL2WM8MeBFT5Lo/vnClOFPcL7xXyIsujlQRoBxhsi35Smrsi
yFPoIk3pVQVg+OXDNHfvgUEioz6n9Rb7XJxQzilaM3aLfkLQoE7+VIp+DXrweb3YD5QjwP3P1+bS
39aKBHMQna1sQGN8bvNpcidBDW7oe0XgMSiSYzYJ1bXa2OfDdWp14Sc8fcxp2fJCV5G6adsVYbPJ
607eXl6rz7EIRU0yaFybtKBT3zzdFtowhmie8SgREGn8lsZIZqGGljmpWsCgGcxMnWHvKVs1aLyf
l02fGyCXGC9blNHIgSwGOEx1IQjDwHtI1yHGa+X4Jm7Ea5mks1ZIalPdJ9tLw9pigFEL3NaDXNWQ
u26tFHkMhky6ltf9vOV50+AIlZk5i1rc4lGVG2KaSU2AwkM7ee0m74taXk9RhVZBmSIHdcUlztv6
Q3GRYWCOhhQItHhF8Zo8HVSHLF5ZTmoEP2qpbnyYNO8zFMDgtJxzVVbbWVe2yZkjQNYPCM6cNyc8
XqxV0Kiq0Bl95JoG0UbTSNSsDCE3tzxUmnUHrvymM5DrWF3eImemFX8M6AarOnfmYvEQyCD4KrvI
9bl81hraBTsvbEnpIi0lX2uaPzOpBP86JTkOHq+qxaRamTgall9Gbt00fk77GaGfA/rA1J1Qt+pg
G6t5eE28+MwIecaRxuKCgybMXMRyqtH3NVpiqZtRDHXILXlPet8o20nJu/9cnswzJ4HCFcecRDHl
3CWCqmkNqgBBl7rg6OEOlmYpksn6/W+MkIkmz0Er2PI5LEqFD56vSV0A0P0qyETRzXprunKDfpo1
0idcY9T9yNnMQNfT/T/weKO4GOUuveXlfULa3YUJu98Eo6T/uDygTw6S/Y4OOaEH51vlvXZqKkP2
ZAZXl26Ua8qTBzLL24XTSJOrm3uwp7rc3L0ZOGpflPFb1LfWNbl5Sqiflo73E1BJAuQZCUKX3emH
4DkX0/QZl6sRdTT6wIVJSeTkG+IUtR87kOrX6WTrYTolyPqZVR0hD2KmIqSdEqU7r1xZIWKH0uOU
KmPwM4zBYqi7HlJt4XtgZGQofnhjHGXR1hC6WvidpZHgmY4Qip4QIe7SZXG0Entf9BQngBq8FN2m
o9wbbRorqpSnbigsuCf1IOjnrw+mUnlFnj5t/qAwVfQ/4NjXldsqNar0dxmrTevI7RhKq0jIwzKy
I6mJ0n2LjtZeNCI9ojgWdZBUBllDgTxrfTQG1rIaZq0zSnHXWzYVNrM6isnMlhApQWJ+J70jqwfd
72rxt1XT+/Qc8yBUIjunLUrKHGYmNdwuEaI248Png7cvKkihHSq3Wf8ojYJOuyTqRJ7nphTJYyca
G6t6HlR0r+6qXBOUbWJZSAK4jCVHWyUZW2VyFej9DW1blZM/KaumiwahceBZtVRjWwW10G+aFKgV
2hUD1eqVhOYUzbQp2tOpPY6FJ7p54CnjA2zqUvY7QZdJDjcNTIE/yprnbOcmFczMt+Blc++2Ca0J
sHMr1SEPla7mo+ogS16k1p85Z5Upy6bHQi/AtFo+1BGrAVrbxmkNLYnu65mHJnUFRWitHyiRG/Vb
0f4fjs5jO25diaJfhLUYwDQlOyhawbKCJ1ySrswMZhDE17/db3YnvnZ3k0BVnVNnT225ZgyZ1Pp7
7muGrqlWdTsREyryxL0qfW8xz2FlloYuorDriF5ZOwIiR+tNq30LSYgu/lRBrEdxIkFg0+01oNq1
fIrKddCaEGeqtqcNhBdwDaiGRKBnF1WWGrvaIaC8TXA+HfouNSQLECx/y4FD6MCKp3j2i/ZbcmPD
FeqEiOGv2W2qvRjFH94XSMLSCX48aFdFw1B6hpqQlYWOaoJMYz25MxSvsZ8WUED9VvDX8yInL6QS
d3jW1yGM7XkvAqU+4qBxajBncGZ37pZ2jba/nJXac9JllY19HNcYG+RZzMkOVcIDBhIUF1Cjv05p
FVsv/5kn5QU8ynk4s7Yg9t113mO525mddWnspLOiFuP+MZSJdW82b5D2j1TTWvz2k3xRL2y3mvYQ
JLnYMtYiLJm6zpKrg+6r3bnviHRi4Z9hvH1tBe6R5dCvIX/5tI3R3b7XoXxd6ni1p5iM7YRY52Kd
S+fAKhERx1fj3qK8ErUs9/0D0Ckv6qkDiR77adQ4FouIqoWanFt/8joIHxcJPHEO5SLKWR+dMmYM
mFqvQQu4XQWbnEnm6m61/wWlQMU65LA7WBZ3e7h48oRFSMVszLnC7m5aO9BnP3BYihpqgeVz3Hle
IXCpkvODLTnd+7hoPoNxMkNFNDYJzs9hORCewNbOnid1aolNx17BARus31291+AyBJDrac0ufghA
Q5HbjnL51fRO0E7XxHOXw3qeDKvBc6ZpCqLwMBDMH9wpvw67leyiijThawiha41H2k2WIfXJsAky
TwoB4adat3jwrq3fcXz9yVsYYeuzaqCOJmQ8J9Hm/pnynt6H6i4Gr3nRJAliNos15jbGNDR7x6Gw
EoRcssOWmSF9xM4hEVs9PXb1uI9XI3kegOndbukbYCyBtyX/ETCM5nFa6j38Bztui8iwb2bnbwTK
t38BWeaMuP4wK2E8ZJG0/8/zOZNTT1MtZJuptL51QpILX3Ya5PXVWfqpPbdtEXq3kArVnHF8OV8k
bRNwVK2Qe6bctuctADICpoQY5DQEV3gf5l75kLB5cPLapHlAVxvQe7oomYOXuAo6AsvDaTJeiujd
lw/hAMmmYcl1lOIdUtY+fPOZKv99CSE5pMEqRHLmn4Xk4JYNwFt8CK1/xm7ttLfzrvLgEG6U6VlT
J9747q9eLAgk77pxuBNBk7TPXlO1453LDZw/jrKCQcB5N7xb6e7la6GSMf+ObBV3TzU0pOhpGR2b
vOMFGvvT3IvqArwZ9H6mVt2XVBuFafQ4ii7/6cGiTY/YVuE7mQJI6RePbM8zl7vYXZ6m0FPqvySX
dchi4cT3cCSZefJ/KqmZTkO7mDyeap4RxzwFfoc8JdS+hL/Vbkd7U4pastovTd42r3kRL466ktsc
ztHJCQCVuVeGRiE3md3ievqn431zfnQjR7Wl5eJK8qfnRUjvy5uMWX026JUJ7YENDT23IH77ojDA
ksoKfPrWlxdX6lT6o5mzkABx9UN6uOO0aR9DhGD/vvCW5HOEgDK8RpXsKiqGngcdwgbXSuhlTb/7
Ac4Ud+0WxUEam+kcx7plBx3dY7yvRLD5KUYZIoPi3nCeYz2Y148OX+iUskNVgSas3cbNGnwgeCzd
XiAkmb7CVgTUVcaAFxBOX/NNdP8VaqhjppWtJgh9HdxXVzAxy8AACxLyx2LqvufVxs8YvLixk84p
zVOoNnNV8H7ld03plyrj9BnfYxfhlwtWNx8zpp7ndu/r/8IqWLqroTf+07Bt4ROLp8DxLtfCRxG7
k2HPcQ5vwCGX628qhZiRdBkk3Xm0hFucCTTJF/B0uTSZD+k4uLKzg60Fu2/32rsRP9ZuxfU07Y57
YDZaOjB1STzIMOIRRxCMbVuf6jDI7+hudjLcu9Z+VoL7+3pYvFEeh3LesGAvS3ecYBycwnh35Uk6
qjjTfJAaMuwN1AC4aWN5GDrVO5nGNH6YUC/W88bn+PDxYrbAkrhjsqDR/CjV3pIMpHG1Ltk+bWtz
PVc62lOpoUMcSYtLwBxUZiM+fRezIXZ+BWQA2iq6arppMUTWbDDvHcE1lLqXvypbe6/B8+GuwMwm
tw/FwTeecTHZFeUzx533Nvs9nGpvT+Y/so6KP0Fh8n8lyg6gNeJP+EaEgEdS9ehI8P7gGrEbngBj
imeKVYJjhvBuyDvTPPW9VfPZk3M9XAMUKt3T6i+e+dOwaT4e5BiBOaiDeUMG6nk0wznp5DHfY6cH
mlUPIJfykkn43oAYXfLc8zJqlD46SEstgi9x77hEgFBCoVKr95lsQXdb+L0FQRXxRaVs5Sz+uYIj
yVa5req/PT9NlVVbK04+m98B/1qFpSgAKYrtr2u8jGanO9Wy5T8Zw1KDF02sShA6bvE6NXWdX8ki
34DnUalgwYCn0GeJ2w4PTRvG5SnyajJtknkNl5PfzxCpncTC0+7t3O9ZqXH2piJwYeGhUDvB0a7d
ABxk7oLfXVPUbraFol7Sjjh3guTL0Zj7ICoGVq0LPykyVWwRTFp+z+HXaCGGQMnrguveb03OHxKS
6jJaXZv6bAbpdIkWDrPZElR/Up0WDx7Wqv7L7ZsdmiBnZjqGZi0OZTHyv/UbaIxHnYBQvA6jKihw
iqvoNmnrSJ6pcWPICm2imp/G+mb7CQleee/agfukLmGUH9ScgKFbYEnyWdxZZVRLEATVht3jJjdT
8OoF+xzfqJw9gKz0dfFso0I56YDz/tYA49ap3jaKPG2HxDuEvSxMRvBUQuxiCRp0Hz3v7yyT8q5q
+w6MtgPjiMMwqatM5ZqDcbOu/DN5zv5X9E2epAJmifvsAZKt0gCLQ/feTKNmNtbMy6p+8VrulrBF
w80X5pUjHkvq2hcL9nY4OL1X3fZusMLhJvmbgr/pm+JQFGXsX/FTBfoEb2ibeVRV8qxZN6mPuamW
PC3QqMurahNjeGqw6jSpZo0JJueSMw62kHSBU/bGfZebuBii2OasTwwh52Pia9yguSnzM3wmhxyi
oCi6s6CeHt7K2odfE0fAtOcC0hEbyW3UdKAVk6G7mth3fWT25l3QN4uGCBEtLhtigp6F9yushD4T
cG7qKyXjabilVqFra/hZauL9Ev4/Tr0G82E2knV4FljKN2T97gcKWfFfOfTbf8S/lJ9b0bR3KsCb
d8EpDY+2Xhu4o9C+Dg4P1PvqK2c+O42vXqZGOJyZnWv9U2TClqLAyRNxCCgofOie8Eav/babX9DZ
g8JeyFd0b3ZR/vPEjt1+ZANpOJR5HXIXwBzsAGwG5GPlLUwDikFFg6pbP3xElSecwrLMlJzw6DvT
CUZUZP7UKomb60U2lMOLdqKjbTX3UDpXyl+OA3l1VQrxuPyAC1uKFNOa073U677NB92NuX/mKO7v
MVHkrPj6Fi5ctCZhKm1NVgBGiuSfM3nmn7OI5N8sAzpbXeeQ5FZnDRAtYTOoDIMd5ELpdt4xD2jP
8b1cAiON242f27ax6VKUPojfObH+N2IJPdCSuA0lspj+xHnUf3VqF/6Nz3b62XXgk2WMs6eRLA6m
wCc2V0Cd1EGO96QsR/dVgxrmdYHo+jdUw/YrtDL/TJZdPK2+tz4lItma80DFg31yCdgqjjpEJ0Az
NVRI2c3VMXFNnKflWu3329hC/mjlZr4iIkkbwCo7ECufnASSXpQPitB40bl1Jg12uins5+xIzao8
6CNzpZvZ/9o2CU0k2ff+c+DwsABQ4vreqz3nn7d22y8NFeyChpzDT1209UsZkJLBSmM736xhQYkU
IKYA3MHjo69aTLj7YYTd+c+MjvhSs6k9zrd9/w0gjliWubdt+VBXo0Q27bT6ccEy7rCek6Y57vBM
W5yb7XorOjNMNAj7+K8IZf5394fiaeUKfwzbcvkolyDuUs239h2Ny3RrutGl1lf85ikZLMbN2kZQ
B7ZQhFjblTO2BUfuEK7oN9dfyUQbntamWeiq9vLSJsRB9eh6nVGnwakCJvIuiUYnPe96TeuxCqIz
yqX7ES5NEJJPMosHOQW87h5rlxGDKnr4g2GtfUplBCGQx9FDeB9nsSfHzTescDTG9DcWzVeeNo/G
/uiNC7LnIpflHNV812mydEsI5M1bixRSNw9ZrqV8yMe4fMV50b5s3sociMZvhRk3JKOT5iQwhGkX
xua5aYvgR/dJe7/N1VzcmFL48pjEFDGnyXQx0LX1oqg4uVtcu2PULidjkuSFOx0+qA4qdVuz4b1c
T30b/u01WCBTCxuc3Lgs3woK1vUmKqbkuUzyHezc3LBjwIwlyDOYjBCZXBM1V6MrVZ0VcpD/xaNv
MAGpvL2VdrKvclsHWDjBHCoijy7Ey51f5twhRcIA06V9zwuzmztOi6A7JR5E7E7Gy5aNWCYoZ4eC
5i7nw/Pt7Mn+TtPtw37yi9/NxKIv1MUx8NJCUAMcvGZ3/rVV3d2y7nc5wplehadJV0OUsUWzPEbL
rgnvJduBL8BuYWZZy3og1803WTlYmD46hoh1LCjbAR610rkO9MbHTFiCIAuy26Io5X2W3yh8+R9n
kPObxE7/F5lgvy3atTbZUrbJW7zp/j8mgSDe16H7qgPrX/d8zAlAm0/7a1CJSMvA848Pbkvya1+B
qefvXXeeKJEv2zF3fO2lrsxHvlnODOYgXgBCkXAPmn0PVwSnZzQ+arrULSXIt3ZvIYoGf/U+B/dR
WE+fbdXINz9CQktn2S5fzUzyFNhy5p/Z3PVhx7FXt146rTM8v2KjSF7LpID7NhqQQHyJ98A8gNA4
hVnvhrWgSHHc1T3sMLF61rpGEaY7fceHwJr1EVeh5N/tDayEYNzoz3Ko8wvHdYJyHbJWSvNvq348
553Y7qGTAgaBtAegbyw9CF1z2cfrkappV5mEXf+OTT9/9NZw02lHf2SzrrhUbaPU/RVcdU0W7gAs
Cow3C/s38bRPn57e5UtogUpyOVn11KslfgsK392vk6ZoXoal7r8XLNb3xEf0+6kKq8SkPSkY745h
kJp63MAs/18g1a1WXAF5SXQmR2wYPRnlRG+rP9DK4SKWr6XWXB1bv7P1E04NENbFqf3bdqZJpvb1
+/XgK1e8Qy4imo6eIachjSVhTjNVy11n1QJETkI7TXnFwy8htrY4luNG+FFNR5y1RdM8KJ9+gjkQ
mvIZ7lJ9N1mCEs65SGA9zk30U3RS3eBfp4ppNSWGu8TmhclyNF74z/mWmVjE5SEOBgz0LQMx4jLZ
m7+vEJu+t3ZJwtOy9N4pCDUVvVpqW2XeNM0fzrgljyHmPrz2ikiStAm6dgK52/S3SJl9ALSrqX4X
XbMM2bAoryWUVVN7xQRH+eniF93vNRHRlnXb4Ntska65k3GxJ1yFS/Uck8Qbpd2wVNHJj1f3xG88
WCo3Vp07bxYfmItYd2fp3ZsPQRvMdy3bcdtVg0r0EoltKm9IjuRyLCmry5SzSFwlpWP02SmGCBBd
ELOlHhQcMpJh2U3utvZhXtoxOVqAbtC/9imgAQt2P03EPj9UW8itpqICGbNdJ3VVRQhFR4vz8B2I
mP0cE+NABY9lcwdY0nMPyTbzcLdN3r0t4M2+kq6VRRZSoXwjMuz3dbQt5YGeWf1azC7aR4cohqV4
TgaGwAfT+wtkHmhg04fr7+C6OAHk+kvmXhEeYhWP+1djhTOn4FZ5C0S88Cs4lOp0hrMPIu9iAGDF
uZqS7zCoJnUcp9luH1u+ur+BHvZXu3agSHZWr+99tyXfYD3b8hS7Sr0Sni7f1h6Kd7b5ovtwKm7d
1KHj/mNFDfNxDJP+5E4hT2kSrlt7FPOaxEez5kN1NTHrnlNPSdfeFW1CzWJpi3+Hcma86BqPZACf
AXZ7qIYmNilxpVAs47juG8Ycfve7MQQnEJ9ulUjNVJqPRdaUoV7kqujYtfxjDr0e+atNPEbzwbG7
uad4Hull93aHOMpED7xqV3YdM7Vh/BS7DuPiu7WXkcLujOMTuMA4PnrE9VBsbOO+ZbaC95nqaF3g
E+/G9lwqwzRkPZr2P2+PHKJ/+R0q7ypItuHvmK8knebROkIq3C1tzR75wOZ7EfbDzSw9Af6WC4np
EOF6TImnAQCZsjZ4XOutudOO2NTBLButUGGx7V3YtwTJl9MybCfPo8bAAVNgA+6GbmoQaIx6rqcV
4GNhdf/L9Wvqtr22TneyTH1lFqoqfOpaXAMp3LSBiVvTRb+IpfOjdBnC9T8W4g2oPTi8wyHkZx4O
3SRKBlZDUjzqnWAcGL1d45w1rt3tEAALu8yhk3ji0fHkfZvn8zOiSkdvv/fKvRzf7Wdl5MoxTVQT
f7yimk5F7uoXz8rkYejMAri4HuvHWRWudwBgqp+WhABHMr0XUt9VuHnIVW65Ugk4M5jt05owMnrt
yrrA41EX2s1gDFf2vgHRyII51yDou2UNzHGwgvBO0dqthQoZu1fTMCw6HdD/X0qeqgVnTRuXzCpk
X3AYV7xQFV6ZIjXYvWhEw6A4r4Uf2wPhxANSZl4DCY4JHs+zcM3Np1Tt4pxLutRrZqo+zPct/Ff6
iVw5t4plz2YeoAhce2udU2OLxh6m3NMvG0x3kbou2HOyMWQbIcJUUZcN3YDheycby8SYLny7MebF
D9v82shQCzJ02m2k2t/ie0Si6U+ORc5B8GcUQp7tZpn6uQtCQLXByc5gdeIfdSvuptaV7ZcoK8tQ
UibNS45CP8ByFMkOndHEjzDjqJzYLprK1HFmy5x5bxuIvx57vYtBlkkDkhnUIaJynbIVja/jl7Q9
DYCRwZQF9SB/g7Olr3ZZunxG8nEZYYzuSiG0rk26NDGa1B4tw+NaUfIeyORurrumpMbQhdDjQW+l
/vLy3Wmp97bhrm7g/F17Sy5eJiv9J7y/tkuDJU+YsDpqmo4dat+97QMGYGURLH/+LzKATU+GH2+d
zINQ+fIq8n5sj8k01j+B33CdDtrYr20X04O/q/Jn7InwoDnw84cBdDJHUN57rxqEn8o006eryOu9
73zlyOOj8oyhi9r1sBo1/Y2UYDBvrSZxa43LlpVkolzIa6uDI/ecfEBBm59pVS2g0CLY3zFJi78K
ZYKLLCnNnLarK+p7EkvRk4pl1L+HPS53/P4W9MHgRdPP5JDZQrUe/giCHJ2MZjT+5XlbzaR3MvMf
YToq63JZnfu2vpw0pizzJ8X1uWTb4upbxBG2bzEyRyLNq9kN7+GAyxBppmufjAvymnHMrh48I0Ki
DTX3XRxpDqspCp3nMVb1eDsDGzYITJ0ODkXUMqYkRjv2rtZREpUVkLASHBZX7f/4hi6HFaUmvEPG
qa/uVjIsbVa6rTSQjD0KokmCKy5Bl7l2lyOEe7brn5pL0sApUd5+x7HnK9oPyvs0jEX/LxedlJky
5UgrrP3+uTbJvGXo5dV8SqQi9AXmqvs0UYJAvMXl8zhT/k8cB3GJ+MT6yMpmvHEmiuzCkACfd4MG
ELsz8xO6ivZryUbgTxzUtYTxu8ou4yHZ3/Vai5fCracKKXiaPlWTM63VwOQa2Jh6eAyJJ/2euHke
mDS7j2T29t7jiBc+Z2TXNeA3LgoxQEZ3eoMrWTjn2t/Xx85x5+42Dxdr05HXKzyxjIj+V4tL6PEl
b/jYzTO1vB9XSYWbZxZVhsW2/FINs1mWKCcaWjE1DTLR0JSPHtuw63Fa9HQs8hmJ32Dl4/vdPYqK
qXXCp8ZtmpGvuqBW6HGDfjkNwvRRzRzF2V4bnti4d6J/i+/sz3Jf9Xw7xCFXzs7OjZtFOjCfzMEj
mc2YkM8h0bfldSWxx1+uOTIxh6H3Kf/6grkdMTRenjHWte+10e7H3rSxm2qvEbcsvfc/YbQxeCbo
mcDVGgn4bW0jfaGfdmj4QRGN190s+D93kx4paWXUBtnYxME/dI8AtQMXwUUs7ti5UnKmzSI43vlm
dsJYXHGo6axBPvTu9qlz/rRCjt5RwCyssq2CDM0cOUeMj0rmvwey5PrnZvP3L4OT64MPBKWFZqNV
x4jtkDCTo56X80Z++g0DH2dLex6h31RLqj0Ufg7YtAd77J93d/E/nEBVr7hUy78rs9kP4jzd8oxO
3b2OdRX8TLYHbU7R4zDzR5v7GvpR3pskHrfpGOjE/cY4PtjUy2tCAKBRyObagT/6psB3BTdeqfLp
sOAG4UFmsfMf76MZmR6O6MSVbndKPJw34zFsRDkc56mStzNpE8hNRsmf3O+YBLh9nB/KaQu3U1RZ
3ITVGjiCjqEXc3FfBHXHZ0YZEJnhed1P/br6bdbx290ot3fQklnI/GmGbXkalKWoFfmcB9nOuNo/
BiowdTY4re/c2ryFzU4wUfAhPIMipIrYW041Dexz1Ah3yJJAiP26mkrvBTssyQCOW1IbRD0ZLv3i
Mp0pLnVAWuT58NAqf2g53Df1W0zIY9zSED9S6w7RE2RoXZw2sXR/o4HqKKsUw+q0FUXAfea1w8sy
muA/di6Yz6hm7aN0WhTLF++SJEP33t93z941k6xEChmdaZMugugBr+7QHGLuYYvUHo8cSiJYWa/T
pEOcCgAu7Tlvx6i+9Tg+mDyX4+IeYVVWL3VT7Ix7gk1Uxx5fkmSc5zFWHpbQQnhdcQ+7jW1e2esK
u7Qjz6Lgj0/2ECrPLilXJBrHyk3zMxOiKw8oPu5NCDG6IcMyCW/CJhaGgf5mfpd8la+DtSwZmzqp
IMw2nH2ZLr2SyGHVj8OJkVDxOJeXfI4W3u2rcMr1jX0PXj+15hhQ9m4w86GU8SyzQkD4TWUee9fg
zcf2E58AB6SMFEKX53PYNpRZvJzKmwYQwowYCDfBHElu4kwTW4XjAhuoc/1zu5D7xm0Q5UdpaCJS
2ezJSelF1HfBvuVhGhvHVGmhSSbKWsVA9Srew+BnCMbyTXGklHwJ0Xrdu5REhxgPlHy2Tbve7dLp
qzuqs/BuGxxw6oFWusoCSMv7kcqBaY3ranc6dNoTDGBswcNTBkH/ofeVDzL6VfHU0XS9GXoCVnxE
T8CBjYf8TxMXA2hka6MoY/CPDIDUO90OA2XKqWOm3mQtOOmV9Vl/+uWuW/8tWhFUt8YLgyu2r9fv
ULfB0fHKdfzF6B7Na2EpcudQGsN/ie6q/3a01Z+W6eurHEKsE/lAok/mNwXV2zJSmh8qPciHBbsH
DjE0WHKU9G6QHLRsst0jhpzQzW36jOqeQ3AtmZZzkyzRlNVNBdm53iIe/SUelExVOcvXBOvRZ9m6
5tUZo3hNO0+ZT0VI9AW2rsUT9YTFoTLyj4/i7o+U6/TamN5JUs5qt2YHCt8JzjE5UbTsxVAReRQq
S+9m5yWtCIBh1ECCPGOuIZri1F2N/AzcRcKwj9YnKWhQ0znW87fnFIp6hCZoOOTImtcdH5CSLl/9
24qSNMzaSs89nhVyqwn79Amm1QMmC179bjhzF5ZfkdwCaOj1bn1ynsYqPEgRRNUh5wt0M2y5Ee9q
znOQVZ5fYVsmMwz9fMCwlV7OZJZW+IFlOoGVulMx404UuWZ4JWCq/a8xeupx4dv2QbVUnsddFwOy
FvJud0hqLc3J1MjaI0DuMdujRvLJcrZEjzbngkEbj83foXGaTxoC9rirTtgXz90dtlbEuL3IYq+f
vV27DI3cDRWO66MfMvwaKNNtvPQPesnHX530/D+TotN/Yuzky2zEefV3Z7Puo+j37vccNpTYOMBr
PGFV7r+Wwd6zgb9X/i+BzF1e9aoYP0vdXxyI9CBQ4YlxW86roxqR6jXhvhD7WiMnISa+hCGmlrok
5jLdRrX8aBYu/oa0oAX1hs/76VMkUE2gcSXHPtyqJRtnW/xxFxcz0YCic6FqlMgVQb/xPVcd8dPp
unruk/E389QBJxsYXcr6E0cdTci+6P8MzuIuLefLUzzPsuqv7NCo9x5BmAc6aU2VCQYDMLVXv0xS
hk6MomzYlPflMqgom6Q3cQ9v/KHTWMq1BO9RMhxvHbG3V7LLMQ7NhVmeijnHYlFfjPaplFu540db
xTu9efvgB4y6+eZr8TBMS/HIOg3hubmr5LXnLsyAp4tFiRcuCAiIbPo1PkQM1V4ZKg4fTrF5wTFy
WuayeqrcX3gmVZixV8Lgin4tRJWu3WjPOGcxb1B6qSfA5TR4YvT5wcsFKfnAK8CWR4Fj712U/mAO
frk7V5tAfucML8xnPAT5S0AVw/cUivXL9S0qPwvxFZgZN9hp1MVWvrp5FeQ3RLJuD2okMebEq8DB
hjWPu7IPYCGjwOqxoHL3J+ZN3RByVez9dCckZ0saLcXSHJZWjjYV4Z4/sG+hn7UXL19aLnK6cskM
uVUtUjyVW58jS8rgkznexvEXTcVV77Nhzyy26s/ONuLsMVIMt3zUGWtD5JUg4lm5+ql4fvgbyHA/
zU4X/htk2YZHMWn1eTke6NLQPMjyppK4jnLTEWuIXvoxxpvLvkPpF4obSsSMZ5hR/Gonlguwx4T5
Lxu1EP0sgzi8CKXt9SHJ+2KgJJLVjQ0UE+whx6fOAAP3x2kUe/OrSXouz27sNo/HZ/JvmgDNicwb
p2/pocLm2VlM/b31Nvpb4gfHkFn6zttsR5qioCV1R5oSt03hOewYFquTU5aH2n/jKazvsOJ/m3xu
x8xXA9VeVFGfRzb2SIRUrXNVewN+JmMROTmw67E81jEle6oh2JPTglyH2SjZvGtMOWV8JOkONlOo
hP+pMMNxWvlcw7XSzlU5j7wSDP6Tx9kb/MeBCbQ65Ju/fYwetyYPn9y+PAVuKK2bOrzVM96vVCV9
9brtyGXMpLbgnh3sjSccc2V5XDH2TWRDDZJuPmpQMcLJdW744Sa8Go0RL01iCoxsFwNiH0AcOutR
Vxy4ufqYWCJ93/y5/wWQ3vhXdTs4JyXMIs8crmOTRUu/lBLXBCNBcEDME1p90yj0T/eiJOKpi9OI
jVJ9ZZKgQ2/oqnDmBPIY9gJKYdGBrHzkbe03vE/8CPmEj2kJQoQPHd83WwXRbPYZj9+zVMb0QJkm
jGDLTPhzGUswreDeKJejHqLWP0EKYqRdr/703tfe9rMp7iASuVCcD/Wyj7+jxBXtHUbf6rbmtOiy
aLt0VWjM/COwy1RFGlF7vZNDKm7ZWkTGjuxWf8pSbj9ofPytUzM3yYG5VRs/TLJjIAzh0NIPkH+L
6qriYHpjD24Ibsugr/5gOlgWCi49rFhmKoFnxLDK0mTTgAPrqmCkNt+xTjvfa4zmaxYz7rJXEBKH
qnxAazXeCw4L+0XhpfHDm0jm8+tSNKyCHCciuKJrgZT/Scr39m4K36xnNPm4PyR0xXgsVkE6JP01
w+0isuIjIRKN2K44TH6Va5OUuMHKmOK673/PyPgYq5zK+RLYI9TBVk2QHzGHJFijaE27g5zxCKF0
X14Aue6EFXoq1mMWc6eEVNgRTjOUvuRl6cf4ya7+5iBWWj4mG8rjGaftdm/1bBm/WU6GA8LI+lxg
ml7Rh9xmZKYZN68V8Qj+Ye376X+cndlu3EqWrl9lY9+zmsGZB111QTIzJVmzLU83hCxrc55nPv35
qF19WkklxKNCNRoouOzICEasWLHWP6D6AwqQJDPJJmrFjU7IqUXCo98CGCKAjLVtCy5FChNaDBLb
hv4tMo5JOZv+WUVtOUKkiATXLWSFliEtuNzYIztWos2ElJq1p3KfcDepCq05DRg5mnH1zHM5r3uF
ppUqBZ9JHod+F6KgeoGYjKDCIueSxOO4YfsOo4yqQhVnk+8kE+GdPiIFn3NUwXlMAzgxwXbNsXjU
EyWBP5wjo4naap+MXqb22u9wzomBUoQbjSOpGTVaOwYD7HQE6/s6rdIHgIlqueNVP37tgzALzyUS
b3obUanemYGCwtYoSnZka+StoGsoxNVAcvNYxb31GblgG/ARbkX+LrVnKJ2zqrTXtRUpP8NCMXUv
jkf5fNaDoryp7aK+G6Zcl8FuWCDYiyW1z3w1qV1N7kCFkZFLMK9zo/mWhynv3BhZUII8IE7fozKu
3REO6CHBMQOSq+apJAF+k7pbwtTcu2qcgHEsYxSNhurlHtBau3cKuWivCI30icER+d9hYqRnE8qq
owfggfYgMJ/qxwQ/rvEqAG/VBb4p8l/BmFvqQZao8bmUCQRXiWzgIElwkaydGFSen6ift7+zQGkG
Euok+IrGbn83hXXPDVMawWPVTtNfgQnMbp/UdvLL5pKudwYHi05EFVsVEjSxCS50IuV02fE0u7VQ
4tzAYiDx4+mdPFGjzx+L0owGRyAN/5UuLjWaoWmnq6IY7Ee0X0Dz0DHWK7oAcwxkWZWs32mczb8i
3lbMSqRg2rrM7DU3jmK9Xdp5eu/KkZn+jNB2xbhHzNDtNSp1dD2jhdPR9DZg0byYM8AnsszHD2jb
XTTDpLSObCqDzjnQpBCUURzUO6u0gV1zt2CpZAXaHLg0ZKtrnMfkyTNlQ77UgxyzgUgMaXEgf0y+
VQVRmSQO6FGnlIR+AI/ZE3DT+BZeawvOMFIyaQci3L9tiU+hS5oveKZFRfdZASv+UNK7+aIb9BE0
bsfLrEjV+zhVtfyuiocOqR076qczxerHz03YNMigzrWKDFCZtv5hKtT4vivVhsrTMEFameSZaiO5
C6Kps2Il1o5XkmTsIq3guTg2lVF7Ssup2QVtNBIf7aHOz3NtVDrouINm2dRWdeKDrrb8cQid56mM
5lJy0VorUDSIxRT/sgqAEwckMnr/queNA6ALp/r7Edzcs8bTgE8tFjGXPKDW7mshcLIJBAzwhlZO
fw316H/xyfR/Iwq1lFmncdAIBOSAO6g46g/4ICA9MuhBP6po5CKvW2EfqnRI6LLCEMrORvCd97xV
SoyNY6UBPq9DDhrEXAm3SWEiOomipCkIE4oknu9DkyGPNM1batNkmzqsgE9xDfzOi7CYtGgedFxP
gGvUr8pURb9GC2Svm6YmWS7sv7pyK9nyb/NYA2dE5k+SS9s1TPaFmhmfpUwByNMhGnLbSKKd3cry
u8GB/gaaqTTl4ktiRtNPqzPEZ4OGlrwT/ixLXmjbNCfwhgoiN6kzUtNUUvM7YbXWPe6NxQ9ZanQA
S0URKC7xkPIh7nD5JZQ0KYfXXKuP6MkD+ASOm53XEK/6nUD3vXX5PfIXH87zxTwPBRgRCqi/myQK
fihU00DUVmMW0YllizmKmkkTSMF+wV0CcAMcAAT+m59PoeaBSJppw5tWeQBhz99UwdYV3Ht030iO
geQ7nYpO2i6oW/O6jXVpJFSnQqf2F8ff6zKJvth+Yt/SNqTiMvj+LC0FrrFwLEOC2jJGGun+RGR7
JGngqaGAsnTaArKDA7HK/2WElCr2jV3FmjeBhbDBebXThTYbGVoX8nLDxHKVRjutDynLpiA61J3I
LPNmeXfqBJVuPm+KJqhdv+up7aHfpFw2/aw9BAlRzEHgMsKBiGfJ3qpL0hnEm+u/Bgh/l1GVtYrX
1zL98siCVcBKsyFdva2C1OnnSfoOAZFvPE5IolvRLL6oo4lUSwXuUqE0RormDEmhQLxJcvuuTfxZ
d3ishyQNvhAcCFmRHoZInR/8qO8EgPClzowYXPeoxY1aufNAHcadcaDwF13BiYYbNaPbbCoDCfgs
z2pnUk1xBV2svrbsAMCxKTIy+0AzW8yi7HIYifS055VmotU7j8ng7wGKasFZKhr7TspDVDRsm479
J7Uf6GbQDm88n7DfQLHgrj9XYs2WnKbFS7nNa4m3aEvbfcdjNY+hIcZFcadMAlgAmLEGEo0v0++C
I9ftqjGcSq+WR6G51gwF2h3lrnvs1UEadkNXi3hvh3bCmQptg0wLAOoMfC4IYk9QEox+jwGFmV03
S6J3swICPInZlAC5sCslukB/zM6uhj6ybvUoSStP7ecUmlYBxu4Gyg9N7Q6eAotRqdlvkeSi2U/h
7I/eNFKy2gchibEnWMXamwni5BYxXSoWNi0lQVVI8e+jyiSXqLC+kAB69iQhE2f1Oc1HDNUjeB/3
RTuh8LLYAFxhiNB+BzOr0YQsGuOq0uk7u+o8lUCLrTJGi1HzBchbIpcj0Ui5Fr4A8jJSSQWJNwDL
9lL4Q78Lv5weilTENxqodHkBDFI7phpr8hAtyr8sv+fxR12XWiHVQzKuWKdh05qp/JOMb2hdnig5
KWhfWzeiVCtx8DVr/hlIg3wFxbSXP0EmU38PulCX4kwKPBMvoeCcwnA40x+V8xvIBaoAw692IW12
DA5cQECcKHOM5bsQ04PELTSZD9bLsv6la2raylVn0N5N5MY+n6SgHQ4D3/vzzA0+nmlUM85jqid3
rdpTQ0LjrLsEEMEtWYA+uSY74LpI5abonbmhiHGwoqqmgKXAJvhMTTIlBSl6BbxUnlh3RlYAhuW6
CW6qFCSx07PK30Co9zfLQw8ojpzCB5OkormFJ+k/JSUVZLdXR14Y2milwESwVPlhhxOHOSjDyQSf
lVKuyGKEdXeo4WlPKcU2lGGVMvwSannLy1e2qx/oDBkpRbY8fQpEVYOC8BNKSrC50xJMel5+EQUI
AIIs+AtNR/PYiRpMyT1O8fTTnoy5J49XwYIMlGp1UDikjeCktfRei+AyuHShjF+6VZt33EGNui/8
gD43W7feyW1Qk+LXpVq6S3Se9kpMcWcXjy1lbN2aAUaGVnazYFAnLxyr8YrMJW+Ms4CO9rQLNWFV
SMtV0lXTc2ueJUWhnlvURBTHQmCeJ3wxluKmgQz4u/bl+caALdo6A8CK7qydqb/dwj3z0TaVzIK1
CTW92OHi1ZqXc2uk5VfeBdJXyaYwShuolMHnGzFZbjuU4keaz5pMDsjz6MkO4l5yeH6BUfQFpKlD
WYEa/2biGmrTcrFznSChUhoDZxtQhAcAFE0PoEt7/DZsqEt7tYTL4xTdhBft+4zrRUvgtbgB5gFI
fyLXICNyRhVyRe5OxaTbFcAfGsKa8lPqCt/pkqo7mMkw3kpSitir5Ad8urbz0qQTh/eHXxO+l+Hx
aoWObyFjSxfsmGsNh7Vuga1kDtQrnkMpUObuTAYlqMLuLG/oUdjOrGvBp3pMgQW/P/jaVQyDOUZX
ZJmuo2os+inHo+MTZui07nIn8blyd7XwOUgZtoC7hFdFBKyJKloAM5v+ecSLCo7oLslBm5DEUPCu
jPb7xi9ac8/Xv2glsQLg2a/qjM8RFBpxmBamFwe24pIqfa1IhQk89MJr2Gi7tB109L2s6ZDnVACU
IQAaPlFyAE9ib6zUWgLg5WdhYrio3gr1jbJYNRKhO40ncZ4FlFvhzgUAO1KqkUlTGIX3/iqstSGW
0RaFD3NRNwUTs5JJKQctx+YdJAhwYOuXFpkq8DjoUqSFoz7+wuhX2RDRObUNkdwThr7sQaGvpC8A
SDZF0tCHhw6o3BrATEhzBVjcVh7PQc/ZhzKHu12oxsfsHxaLQwOksbHsQMYXqx1oFTAQwb/Q7kMI
D8oV5d+ofMg07oJzKkG0tt9f2rcTPR5vtb8mQ4KYUpYQD3N54EU7TFcT434Cj6GCFa9ar7Kq6t7W
02D//shvdzYjIz6jI2ps4ke1/LJXkk/NpBci0tjZOCTJFwHYVi7esvigVsvLemISyLaBkUER53gU
ho5Uu+JEq4NoL/QF+mZl4oKm/PDZBG+9sW/engvUtwkfdI9pCPI1j4ezNNu3M4mdWrfcZi2lYZeK
4zfINeLs/eV7eyY0dDZM3Mhp96Dvuyzvq+WDylXXY8Td4FdKdU4GAxcL+nDkAvCElVxTzt2wXT85
oooQEwx4qAlr9ULBC7vKOs58GUrDkz9R6LLbeKkk1mFyi1qjtaEzcmqHYJ1gQYSwkH9aq4sPOEJo
dG6JxnXHe8Wey6b0SrPp8/9gK2JBhCa80DS+2motI8DkZBSs5VyZFVjn1gZzNFYbo5xaP+TKBeAp
XFDAxB9/scEEp5uEjNKCEDCgFtrzWRwq9W6kxkoHn1rY+1vk1Ga0ZRv0AGkZ0Wx1woyi1oPJWraI
6O27IUcYxB2DwJR2XUpSsxFJ1iJFy0mzVVNmFTVUI9Y2JYXdpeTAMI9rEWSPEQ098KEJ0JW5vLSa
fLEkltr+6/tTPBG+uBgQIRPESpyeleM1nX1rVnVAog6aAjA6hekfmol6q5rF+yr1LaoQqnbQVACP
G9M98TURgaXbjCYTwUVbJSq9EhWhVXHSG7+zfigQr2PuYtGfYVbW7QP40bv3p3riNCwJGdYsquBK
WoeWZrBbMHYpvSzgoZ6OsuW+k9QtV/ITX9FUUHQzBCpFSD+vpoVcTRDny5nzlUSMoN6TJj6oTSPk
vchl0MhRLE83AvxvuBHQTo7MRQCFDbNA9NKPP6UP7n9scQNzYqvjHQ0Zxvf8hrNBkaQRv4jtgF0H
qJz+xsAnjgnjyWQXiF2Db1t+2KtIWkN5N2GYsrBJOV40udzvUIKV7mwqKBsR7cQckf9TMTDhqCx2
4cdDVamszIOewc6H++dJNdCyUa8h3kY0kO5KYMrfE2Fv6RWfmKC9aMPjH6RTQZFX3xTCNBrMPYck
EgjoyDVwJKgt/iGQYSl8eJPaYD5sXDawvUEE83iCMaRz6klM0EcQyLNbcExDpW/pvb09CovjgozJ
qo7im7GWBJR7CxePCh8YCQGBm2RIwPOFcb+Rip0YZdHG4z9ETyT0V+Gzg6+S5bpNM9oEI1qKXAet
ExofPtZk0Rw5BQ1FRUb97HjFRjnsR9J3QBaARrKbGnGdwitqqd06XyemQ2AWqNnLXHLshOOB6Chp
QU791JkHlEmjTKldAIsbisNvo+KLpSh6WVjEk/6sZqOQsAxjTpGT6SYXBM9o2kUN+I9yhPW/g2Fd
Tj8+uuUQ48WsEYi6vlirrOJGBKyb+gEZs6qWPNlCq9yX0zh6749yYmKmRVzUZC43g3fe8eoN6LcG
dVLxFLcrWoZpaF5iJtPsLbML3XIMtsx5To/HEwAjU/K7tSp+r8idaVLXAYIgNfT/sBOlu+oHMG1i
OS7uurFWn96f4okNwhSxMeOWQfP/zdMbfXxYKyzkFOYRzN2C7kLRzh/f72jyUBjT1SXq2iuhYbsx
4LhDOnC6VPZvrRHCUxMn04Z75du8gFKUzlVicldCiV+dXd8IkZta5DNVrO1AaqPKAmtm+Axk3z7Y
gwUHNwlGWnhNmx3eX8YTX450C71AHa9CQS3leKf0kRxVFYYlTmFowXcoQPp3qHlas08LZDscIwFS
tH9/yLfXCsYULOXSyeH2XF/a4aDk9oCLtuOr+XzQQWX9TCU6kpeSwvP81ofBK5yiCqnnvj/wiS1j
IetpcQAtzt9aaxbfSxJY9AadHrWq61jXMqcpy+HDeSzTs9G9VCBcIfm9ur+KcoTLbwH8slMrP8Br
9BF5k3KTo5Cmmb6xQU9tHa5mqoHLigKaO/5+nYolFjhV3qXWGB3Q9gJbl0YSqvS+GV+hRzhd6RTt
DirJ9ZePL6fJMuI2YrF99GVrvcpEzIjadWDooP8BM90KNJ92BZqKG2/UUxvUVHgTk0PqPFVXOTOa
T6WK4jzIZCMxnQbAwk91RNUT/G11Bk+kOfsPZsVTGqFbnj2E6uNZzcipFFAE2Z1aUUYeLPfSAOaF
SNbGbjw5MV75S/LB/7dWb32UqYCFotCAgosPhwBnYBomTWGP6VmS6XJzP8P82aqEnRh0MUnh3cNi
coWvLoZZAaZczvBsJhzb6FFB4ZrAwRfo2gRZ5r2/lG8zOTYHL1Sddyq3grqKLdmQwLJFVgdKVAu5
yI3msUq/w/0yqxGG+DQoW6+6F1+U43rwYpnCy8piXckeVl9vzOwwMGhNODbHLttFfStfDSMKYnbU
5me+RetIRFVzCEFG4gEo0Z5ygsmkIZihkbexdU/EGxvhE0K6ahDb1+llOIDMxB2qAFtTBzuMdIHw
BSjFv7/Kp+f8apjlM7w6h7HRpr3s437jz/NoOHW3iGthFanpbqba7Y2ehdK5PNBfs1IUa8uUVjTC
5RauPLG84VN1an/xxf82ViAyrE5rgZicb2pMOQA77mqgVZ/VukqAhMnBRd/wRnt/8qeWmOI3dwk3
52Lqdjx3zZjxpkCW0TF1tUJ3DQaROWXDxqxObWQTI3GBOL7Kt1xm/WqFQQZr6djxTkBCr/rhxwF9
xEoJHjHe3koFTk6IN9eiUA62V14tIOrIAAQECUeNibjn1yACadSEGwnHyVEglRB4qH0Qv48nBK/J
LxVsU7EJDiJrj0yR1nm8tGBAv/99Tq0c9j1crRTeKT6s0via5N6C1MpAUivvJZDpnln05l0JY/jz
fzIUws/2kljjAX48p6wZm9aW+Ejl2JY3lt+GdDgtYLygiYb44T8YDLcrSnCk2GL9CkfOJkQdmoS3
pwGz77oW40sQ4l7fptn+/aFOfStSNC5A5Ji54VfzAsOkGU1G6UZV9ewOKQvr2rB6ayNWLf/KOnAi
kmwu5SFuiLUWc572xhTN7Lu8ATfpdGBFzwmOw9eQCtW+7GD7vD+tUzuDYh8QRdBK9LBW15/aQhrP
DFpn6GnlbjxDj6tjTMLI68ONj/V2blRLNDYFFx+VjPXcBk3YaQOmemFT14fQr+4Kq74AKmecyXXU
b0zsxGgWusvYJ+D5ssDNjvfh0KkSbuO01/VBMi6CzJa+YO0EdUd08y0Sff5Gvvl2f1BZFxjnkEco
MF1XZzmSDQD7UgGpnR77j1LMEzU3Zbh//3OdHAWXQ44xpQx6nsezkqTeGGfUmUC0ocCq9UF9DYRz
y1PpxNotuRCNFh4HFJ2XP38VaCnXw46ywNXn/dTfCuEvkAlYvxdaNhjflMpP//rwtNiCFJkU1Orp
8KympRppHQUhTwIUxkjWM+V3lJsf9KimsMB7QCMsEdC5PNYppSIhNpHPPc+7QkVFt0E7huqylrtA
MSCoyXyzjdP89msR13XsN3lTkmKuG4JVX8LA6W3wfGnVXZpz7F/J3aAOH47uUCpkE+dyk+iuWKvo
bmXgfQCAJChjtMUuS7LneYGa1Ua8ZYP1ZkKGKniBmzJPZAX38tWhQum3ljoZIqKopuhHVkjlLmnD
D9fnGYWnKenEYpbAhI63H0BQ0N4mcsM1NNzKSXILKZxhGhL1qu9KYHtxYwOigyfP4Ufpstrsk52a
5xI2eJETQeg4Hv+ClJfOQvgFvVSnYGWiWg0vtUjPPnr/c50sHltczNzMhMbjYWTk4TttKeNBC7M8
Wx2ec0DGZ++frSXXPrpSqHgudiFLL9xe/u94kDrKm7ptjJ8dHOGykO6M6CyTzX0hFAfHGxIcSF/4
NWzsyTfVhWVUyEaUdbVFMGj1DcESotY7Gj/H7sIOrcus3ymF76ZG7M3z9/cnuB6K2rFM9wGTHCqu
MKBXwSNCV2IGGgor2BiDa9ROfLcbsv6ThN76TjbgqVHZC3fvD7reIS+D0uOnp6mQYqxLezGqQ/pQ
jKGDfkdyBz8g3c3WZHnvj7K+nf8exSLnVdXFWG913mhCB8gBM7UQmtMAqERaSrGoKLnwyrcAEycG
W8xC4KHR8cYiYxX166LApkxf0Iihz1hDad1zoXFjjq3/wY3PvI6GWm183fB9c64YCm7iAIkh8w+I
q3w0ZVtGofKDNwZ1NSLJKi52nQhB3qPOSJDRDwNdY5pts7l//xu93Ql0Z2FBEKeoNlEfOT5fMA7m
WDcgJ/pRWfKKbUIUFtOPRl46P0ejrE4xDxI0AUYejwiC+g66WT/kRPx4fyZvNwDlCKRZMedYuk3m
6quMqdQqwYyUGqZFxm8xoueQQtBddCXMLaukl637OiyRYDAYJQK6JfSX1g51AxoJ2tTTxaKLjooM
OaMEWdtsLmspq64B3xb71ui6M8RfFXeMYuUcldx0Iza++Xa8kfE8EaC3rIXDuZpxVqGwnoXmdzuC
AVAhs+iORrKVTZ0cBIQHa0rHxpDXgyD7goxw8COZqszeqZWqX+R41dmHD329BRGj8RCihcJA+J+s
YkWXpqMdGuPgYIYXglwurQd0U6CQanG48cZbzejvochysWqlh42d4fGWV30zSnKSW8fIIH83TNDr
Ukl8LEi8jELr52UyWGCukQhzUSAjlYcwbUIFBTYY0ZeqPG817Nbwvb+HobuwmO/xXNVX64ZuTk//
TAJG3+v1WTxW0yUqct213gX6IeTBDLNr1CFiwt8aEkxUIEp3wbmObovLJ9066KtD+PJzDFoByxEk
IX5Tj7RyBQk9pCKKaUydRkvSTyNyBvsIbtuGIfcLLuzVGXwZC5icwsaheU9ufPwdNS1D+nniO4Zx
/aWD3IN0lnqY/eQMyeIzvah/dtHwsxPY52j+51zvvo90oCeyvqpNztGl36pTLLFy9YO4yC0udHvx
yl2jhaBYwMq1kMiXRW2rzxn6r8lF3tDlvEU7M0/2STRnyj2acNHTHKFGvYFWOrH4i42tDFQJwATi
e8cL4tez0iH/2TtAw9DwNYrCAz9celUYp977x/XEGToaavkpr95YlZiUcFq2Xdga0nnChrgkGe0+
flIZxeaMgmRb7sLjUWporX6ecoa6OQj3ij1K+1JBa+o/mAvPKkELkCaEsdpHNi4LKdJr7KMijn/C
im6upV4y7t8f5dTmAOrBkaA+Qu92FXUAXARln8GqTiIRH7BsDU0YISLYBVrQXsolqg5KV5YXah/3
Dx8fmjsKVBlYj7cHBWp1LoYMaqFKce5qFPrwiC+CdA7VW7/NUJVDOs0wbon9W9jAt9sE4DzvLeBK
JNOEhOMPKA20dqQ6Rr/D0qqrOMmLs9Butrotb5fWogPIp5MtmQfeul4fylVvyGU2OdDy7mVDf+w1
64s/Gxc9Ci5otrZnplZ/DNZC8KEiqaAWQJlVAaK7uhbhHw08u/MJ5iliBd/tEmHws1KokeEiMVuG
aDY2AU0YJDrjr+9/zmWnHIcZS3BvgWeg/QKkZjU04BnIZAlDWwaAbHX0411RhtUOryPIDm29VXlY
/r2342m0QsAkA15d7dxJzL4WKOjhNANyB8qYxd/SIPD34KxjyI1meYYW8Zb/39tYtrQDgSgBK2Xn
rKvlIV6DEKPRV0TQSHITuZC8RGvsfYm+1kYsOzkUb3ZIoGgZcmMfb1KE2mb8GhGZQTlwULhA5ETe
+XaUZ3sRz8L4WNaGy4zFXQ2ggi279OpXN7Y0wp22dBgY+oh2h1Sjb1UmGKd9cJMsSHWGIHqCUuRl
eTwp2wdwNqNBhVBeZjW7aQjj3EuNUP8NN8xCC62Mt3yG36zjasj1OqYQAC0cDVyonqUntOQ5NkXr
ZVXab0zuTVh5geEDcSC7om9trO6FcJ5CGUkktESnqjtHqyRz4QblG/vi7SjUNejC0+jkSkW7/XgJ
URXtY7OCpWwnjb6rwn5GscmYD+9/qPXpInfhVHGu2OWKhRLp8SgwswSeTyBdOt+X70e7xzQp6M4n
1ewdDIjG+77Yag+9GZIV4+GywLYX1Pb6zZcKUx3VBiJF1NTCG9Ev1127aKVbgbLSjW21i17d1O7e
n+jy+V+HEYpiCmnaAjtkUMCWxxNNx6Hr5QQjqHYfOZ077IqDeqV4W6WNdSeToHE8zurOIVvsjCpl
nNL7+TX38N5wfl/cPr4/mZf3yHuzUY9nMxpNCPOPUZQDgAIHL4+duEbmxcP/xNV3tN6cT7VzgXy+
M317f+z14/PNDJeN+yr54vmcavViqSWdae7gAoJ3nswr8+Kj9+p6JZcD/2qcMc3Rg8gZR7vzDxW0
+q8Ami/8jX2xvr3Xo6yuF+j4cSots5n3eIO4CAe6uVtunOU376T1KMuZeDUXNaqFFi/f66ra/Urc
L8/64fHr5y3nzBdz3/e2xSrsAmROJxExTLUDduqiP+B8RWzzZnbNB/Q7zzd2wrKX3xtuFXJtHCsJ
Hww3uL8QfXWecufiL/fzRsIhTgSM10d3/TjPmrwxkQJdZoUClkuxyMUzyLU8w3s8/Gi8B7SCtj7Y
RrhYE6BaSy3tcBmz93jYccCi3bfZeXq4Dp3bxnvkTeAgtrlxsWx9vzW4XkWkQ0mX7ze5v+a9fMAR
a9fsw+vo3HfSQ+dsfL/lrn/n+ymrKJJocCihFy6TDN2M/2gOip8u4mwby7m+m1fbfw3Z0SSsiEI6
l86CaHd6HypEUXcXfWJuzWlrr6yChmXGjZUvB83Sv3f+WYRWcqlgdpYnSJFsNZxf6mzvLeAqeMSW
pOgIjv29gOkNPg2euccDzn2IvMj7C9I9gVh2/tqa5Uv++d7Aq3gyBBleAhUDq5+Vi+ZrcV1dqL/8
W8qNyG6Xj9OX/CK6UW/1Lxs7Zmt5VwEmaMfIKJYdo7JnUF5gf/ZnZHmu75huuct3gWe5lrsF2X5T
bFlvoFWkmZQ8SZvlYNCA3EdnwvuSubPz7Dsly1vsFWfzHj8VAGgIAuJf2HLguI8jdpNYWS4vWxYT
4p3gfKieTeagufanzMXC7665RdH6UB+0S/t8Y5VPxdXXY69WGT2ZKaVBQq7iDTvja7oP98N+8pJ9
c66cbdXMTn1S+gk0LQDV0RRfPQhihKrjqS4bp0b9XRawb5Gn0qbnLq+9eL57f2rrQEDaT92TYoeq
AvIHtHC8qkYbKX6YarMrqa26Rx8JVWVRR3isTfNGzNFWwY2hQHbS6IeDZJnoYh0PlVqKMSo9zlk+
LPVPhZ3n4IHVdCOGrldvGUWjg8VrYGHLrusqGi7V+EEid9TCyr1BdNK8qPu0ceVJyW7iMsseoDKJ
2w+vIhUcnlUk7TRBjWX/vMomCoQS6qbEqxHDyXKHLisxVWuzO+Tq0629uISw15GGCfKGo3ADEF+H
frU6B7jx1LNtSpNr5n1uu2hfNA+Iv6GhVOuFmnxJRd8i+JqZ5eBQ2W4kB23E7DaNJ/+r3uZtgYBA
3/fnVWYod6BJKjyG6qi0nFLGN+n9dXmTfNNzpTdmCEpN4MLoXR0vjIaJRt6aJiaWou/xHJHSYCIa
olkbemODzysy0Ho/xnscTvvHms7jU9DYgeUJuoPzPi5VY4vhvs4vl5+ksj9obyH1io/R8U+SEGmK
cIkfXSwWEoSGVcXBjCL7QeEfMYKh7K2LqVS4dqN+3Eht3x42lY8GPI16MBV6dXU7oeQqDRPsELdu
rZ8V4I2HFvGhGxQ3t1CiJ0ZamDQGbXiqCmB5jicZNIvlna3MyOnFBlAKuE5eMcWohdKnen7/I789
15QwqXkhGwBXQ1635ANTHrMCKSvXRApn19YjBk9VsNE+efPI4bPBqlSBZNJA5gpYZvzqiAU0J9R4
7nrXl0LfGXEUdeIsUB02VHYRdXOxM1M/3SlyrF3RzU+f9WwSGxHs7dHjN4C7WdhKwMzWlbZp7oeg
qDhdFlrOxi4ofOmzlshgAu0WLZxz5IuRcvnw6i5xDIIPUB9Bpf543pkeZmqR+hDtmwIFnElL9llm
qmcfHwVw89IsAHMAU/Z4lGDo6U1NcY/MC36eKCGhMoyZ9ofXT5NVJiKorNGrfPnGr75hMqmJ2QIM
caOhzK9SrRFeJKE+M6Ae6mXd6O8/OqsFswGikg4IO0db7RllkpsUL1r04ecouIgLaT738WTZeCS8
DSiWosPZZFK03N6ADmH90tKbrMbFHzb3ZBn9mxSR9jPZ0qWdlekDyrBj05/7UvNvSNZ/PY3/J3gu
bv8O+82//pv//lQg9rTAxlb/9V9X0VPNt/+r/e/lr/2//9nxX/rXTf9ct139/MfVY9n8se/y349t
VOTrv3P0TzDSv3+J99g+Hv2XXd5G7XTXPdfT/XPTpe3LcPzm5X/5//uHfzy//CtfpvL5n38+FV3e
Lv9awM/6899/dP77n38uCiT/9fqf//efXT9m/DW693n0+Mdj/vuPM/wFnoMCkjrFm7//6f/5+8+P
TfvPP4X9D2NhSi88dwNxI4Orc3h++RP9HzCxiDAU+KjEqkt0yYu6Df/5p6b/g1ofDWg6FjAcuDr+
/IOT9vJHyj+A0IIwEPByyDlAPP/P7zz6dP/7Kf/Iu+y2iLAv++efQG04ZP97s0Olpqlu8Q/S4AK4
YKxRRmOXlzpKcGgo9phVLdxxH0uTLLWuEB5INegHZfOjBV2N3yZoax35srkz3KwKYBu2tMexL0U4
Dx3EphseUWASD01o9rGHRTPMzSKrccQY58EMdnSHaTWNFk7ojq6klXVeGunQeUjE2dAoGsSFaBj6
TX2tyyPqlXaDg6AsUryu2t7wx13X4yYJk0tKv0p6k2NNhJo5140em7xZyQUuTKXFMZhLyP5qA0D7
VgdhclnbnY1oTGrpn4chNJieniD8hAdydu6nZYdNnm5iI4fqnTgTUa/EXpXb8gVgpKG+au3Mmg84
oNWfrB6VSKe3ljBsdvUnPIPtz3Jmi6to8lMPlBr/LCym/nro/Pg6mlQEiru4R69wVvssc4xurg5t
Iis7fn2C2WJQf+LpLWFEb0xo4EcJtvQO7loRgLYK0QwESOPqHhXq9i+cUjP/E4ZmY+FViWTjmImF
eeSpQ1pbu6pvbPVs1hoZl3D0VUnGdNnfiUpObdc36hAV3dKOfg7AzZCIa037Rg1xUnMr1GuQuOvT
4EqKwbhJdWZR1yDPeyoS2XzC5pdbts+T6lOrQ+kByR+ZiMfGKDeqVhZW+Mv64YMpqXqNKiNKuh4V
1uQ6s7L2ulEaWXIWLUkU3KlVxm5otUOPtZZQLo2k9H8qSExgEZVHylelluTzJC5LbAamtD4DU40J
EouPUdWM2o/hiEyLHvo0TiuHc1E+4L0b/MpDY8AN1S9MjNWzbP6WWSghOFlQooNpTtrL0DJ6QmmS
J5SzZVm/nfsoo0Zakl14aD+b4z5A6cX/ZBgdzqrAJtAapcwuPsUTJl1OWUcRwn5xHKKnBsXxM2J+
/LTK7BRHnez4PK1xXz8vaQT8QkJ0uDaNOfkVjXJ7PRpGkTpZH4hLPLMUVGRBbn1u7TownB65IIHU
EjrTbo2ioOqJKMq+D70+5TvcrKbEtYz8EPjFfDuZfESkvgbzZxMoKmaZGJ3OrpaTcLgzNrqfJRtx
dJwdJuspAozxzSIKoNVHF/mRnzTd5abi92f6hIA5KuS9LrkgE5JPpZ+U4kodeot8WfKhNRRwXm0P
Ax3xVa9MA6Xkvmm/KHgO9TzY5tpydakvmotaMTrZrbifMhSpzLi6tgeEcd1J2NpvOcVbDpU/ab5N
Ejv/Fo2p8mT7Wf2cA0gVOx5FLNuU3DX5MHzPdDF8h6Sf3KtDqE4HSDb56DZjWCLqiTG07CjCt+79
nvcy1jii0ZxFdxIcvIAxiMuyVdtunMtYkSlWOtzZEegIxD8z1TVbiERqV34Dyz4/hdQQ6XLIUY3j
g5BL06nUOfhijzrmby1J9EXblKni4Uui/UYAX/sh2n5WvSaqUyxk/i97Z9KbN5Kt6b/S6H0YnIdl
k9+gWSlLtmxvCKXT5hAcg0OQ/PX3oTNvXeuT2oIL6EUDhVqUkSlniGQweM573iHQvhurCQ1Ujj2z
Hesszco9WQDhXd/b1rJLWo1NmkpqQs0IfbK7Y2hizVFC/mAonMw8FdIEqSSTYtyLjugjgh+WAV9U
DBeWK95Wl/fab+dvK/GTd6tOFtxDDTF4O5HVHjbZCJAjbXUCh+xV6q98JbDmdAkkWWLXsHCFJx1V
4f5s+gQHeUWZ7UlvmB/7xiIsKnRzo4iGhSDtCJ/GvLkqGqyq4nC2ZyJWZ2IqETAYQ3VTpar+GoQB
2cEL5ux3SYg4meTYxn1v+Z3xDVaJbWC4vJoFyXZ4mkbrsFq4NYXk7e3ynvnAhR/IbI79NilEjP9s
hjOuscKZZexH0HvYhi4neuqJs96fFfWZq5YtdCy1PpphWPrHDBjBOcMVI7gXJV7ACCfb0j0ITGtu
2FhVGHtqKNq7Lk8gxeK+navYxLjt+1JPoH1dWrnFPRmWZXlBNrkQH7xQ8OMZn6uQuqkjV4a+fggu
09BlWIhdXIhFC5/sL6H2bWBKDYkpwtBn8A9iFNaN4cn1PaJKQdSkyEY/hv48/4mFRfnojU4znjVN
4l+SB8lYq8778euQ5fp24ul1ly5BlvCewtvMGOsJgRevE7MvYlB3yZhlX36qR/75zv/8XX9eHm5f
dXSK9HoAH/QwNA7PS2t8u1zOcXJrcArqoVek2TlfbX8nyCLYW0Xt4mYc1pcU3/7frcP/i+qw/Vbf
D+rbt4Hy8P+DmhAw4aeHsNWcz4rC66e/ntKn/uuT+rkQ/PGX/q4EXeMdAiuQL0a5qFyAvv67EnTs
d4AVNLQoo1B9Qev8VyUoTPMdP+vQ94HzMLV0eNT/lILAyu/gem21JYTTAM2H/Tu14POWmqmQj1/k
9ivQuQP0nE7riekZA7K5JSlH5Xy+BpDqYQW9NdB+DpVBGtn4jjAcGGrTvnPNz3cmlbBhzn0Baup2
l7BmPkzj9DgSLUlsNnIFh6TSn57CK6/C6WWxFPwDKPTcW5cu8AT/mG184KEfdjHRusYt9rDJETtJ
8fe2f9YT/fzCvVgF5tY2qAf/4OlChX1+WURT8Y0FQcW3Oet39IDW0elt5w3I7/lrzc3jxYaSTcVO
e45O6mRUg+8xLqKq7mNZzU68gvgNVXogheMqD/qHuSi+jnP5Fnb1HIDYFrVQBLBzgThpoE8ZhaS5
UNX3oo8dr0t3DLaHg0+29Z4U+uWKeLvfGxNt66E5+SG9BYYO6IOe30p/WYwkIO+KYsP/5FPX7Viu
iZ1UDm9AAy8fGrZq8Jc2yjnS21MAIllUY2G2P9BBZPPFsmIwa7Xj79EUf1wPNw5PJ2gidOunTIdJ
6gKrFIrYrMs6eUHMciLYjF3/llfKi1cLgIM+jikpDwua1MlOxzQZoDsLMWkoxxQBh5RH7IcIp0ly
+9CKxvqOU2919uvXa3sa/9M//rg6UG+UTC6kIoDok6dlUJeuDRZk8WA59d5z6vmgHEcc6o5oq18v
dfq4sIXgBdssGmh7ocSc7H4+deQed4TNFDotjk0T2OeJTt5S3p/cRTbfZsTic9iiW4YbdfImK1eS
fD6tEmZy8t51yVVJ0umq1fmexHFyy8O3pswn79e2IDhOiFEc6npwxpMT0V2Nup3ntiSFdLnE49rl
qYX+RQnL9LyT2VuE/deWo8/HPoTHtsmznr9eXa/JFBnNkurQc/u9EdQ1WVdZV15OJfE48Uh27u/5
lWBUbqMQYHvgmog8ESOf52uS8MFAVuaE02iYuq0T3svOfYsp8vLC4EGy9fFFgfj94sFlZtr1Lvah
QMK6P0+NyjkHQ0J8k9BvzNpWv3d6/Lio7XhClrCxrU+fmxNsh35FEB4vfX4YCUggzyMVb7xfr10V
AwNoUpgvsPVPKrkax62lNYMiniWNZFLjht4oayHLsWK+NEhz/1sv2XZVfMfYijwvxhWnV+U7gixn
2td4TUiM5OiU+3IbXPzuKj+kHJtOaqsGTpmr4UIokbtAOOxacuaGqVc7OfbN4dernJxNXMvmCoDM
kiIJGdOpGmfY4ugDgtBph8A/LP6477fMrsG235qfvrYUZNjN3mXT0p8qVAbLJMtH+2U8r6UXZ6Mz
3/dmSMdFWAnI4b+wxlcKmteWos4AAeRtYrZz8gKP2OWT8xKS6OylD+jZ58spt0Z8zPT423sB61aT
mTDfFPbeaa2WGOaQ451EiDrIn4wmbyTANG/8f+OCONtRfFPpbpf1/HTIbLSbQw9/EttusqcFTeKN
NXZJemPUYfvGTOfkI/JjT6AEA1Rla8CCPzmKdFF32JwTYmiUvYHQJ5+ujSYN3hiYvrIK/Eb0Avhf
ICk6ZYNXwtAEB2LfrlWrENuuhOCWvyeb205VCk6kSlTR/BEZ7PP7lk9mkSUmi4ixLvd5rZxbzEr0
GxKXV7bbs1VOno6FSh4WsiL1MdHZWdCWNq1+N+5LS/v3v7uzEWFvljcGIyfcfE+mpNgMzOSG2vAq
tIX7E59CuZOWC9U7GMUbT+jlZTEh5oCzGEDRdJ16d4VSSgswFIjNLZxLmvz6asDG94lewvntww54
f/s2IUaidDl1HNCJJZqlYamGc3UPyiFIi8E2+Nc37+WHAtU/HT9zJ+TyzL2f74a68DU2Xb6MIT6n
07VFWNenMpXBcDkFKaCUtEQZvHHAvlyTJgQeL+UEJoCcFM/X1DRXFn51ZYzowI4SaaidkC7gQm9R
sNvKfKMC/MEM+anaZMsz6/phwwIbgX7kZMGGp0PqU1cSCEhOfezDz0uPXtgShDiES/BRaC+UR4/z
UEXLNPTLfila47PVt/2nwQwmLwZ4I9ymra2kj7wQG0sHiywRmZ6cy6PT5r04jI7wLskoTd8AZV5u
ORQbFMtb64saxTj55VXRA05hiRvrtcJwpSR2raUpWJM/BVNk94398NpqHj02vBeOO5xrnj+bXpXt
rFrqPF34w3KopGt9UE6HhF2hk87eWO2VnWBCM4Bis7lDUM0+X81K8iInLKvkqcs+QvfqkYM+lTKN
57km2HhqG3X36w3/slBHzc1iGEdvHB/ffr6kkXprJqRXxn1oHPCS/raQ+oVKI9vlXUsQlqPvf73g
a9fI27vR5DHlopd7vuBoOH2P8yknoZ7JkUjtx3DOrwHuk1iWbv7GXn/l+XEzN/n15rLJafh8Nbuc
bF+QZhin9CqEygJMP4ilk+eFk9tvWK6+ttb2OYReAFpCj/98LXJQFeYQZR27QT8TwtWIS0YWxUVZ
9W/5UL7y1DA12DrhzRf3Bzz2M6WizurUC5K+jtewRRXYSf+DFfTGvnECc08LWewBxNM3vmEvnxzm
HdBEOD22qWp4cjY2xButObmVsfb6/rpfq2TvGto8D3MScjATekuF8vIiITRsRfvWGIPDnrzpwhIp
mSiUaKOe9TEgZJHYqlyNV+gIjYsikUR6WJ27+/X+fPkUsagwENzAweEPpySt3lmcBsfGMlZ6LY/k
CxFvLLsqLgcE/L9e6gSI4hzm/LI33TK8GJTnJzfULkK/nPDpjQurHknPWZzqjy5UBt5O9Vp/JBe5
vJd9t2ZRvoxj88Zh8/L2AjewX1GtbJTFU805kzLbyUknjn2lhusGL8q4c0AusarXxQ3JCsVD4lbu
WzX+i6LOAZDyNrUvBx0Y3MlTlVO3LPip87ULq/CcFLXyKrSz4I1b+9oqnKGo6pnKo3Y8OWXWaYVC
0uX055XbEpSqCBZKg/Hw6wf4Yq9sPD6MNrmDP9zgtlv8EytmGGaIni61o6mWbL8VZAxdBx5Xptd/
ZykwlY3lEEL63F7On5Yq1xF3anckPA3rozPLG+adYyzV3ijEfPz1Vb1y7zZ2Il8hB40P5gjPl6rM
PPBzxIHx3BKaXhmcNsyrS6ZN/8Y6m+ib7Q/mdVqGaKsfi6oml7judZtGBmzWL16A9evu1+u82Ojb
UwI6odbnVKbKen49qZhV76b4eG/pY4Ruk8IlYlIjFSF+aGfnRlj9YbCW9t+5Ps496CAeQ7ZTNbK0
C7fw6qVi4Bd2FyoRBWGpNvndv768Vx8X9dDW9DkM3bZN+tPOQBdeKN/TVUwDMrrAvPnUxAI47I1t
ccII5e5xH+GE8jL5AcOSF9fjkzk1rjwvMnvSYNmT8fdQZvh5Vm553hj2WZsD3tSa2WQXkLkU1tYb
L8Frl/rTb+CfnB2Ervf+6Jk0hCPD95hoxvpxdFb3/e/f0Z+XOTmXvR4z1p6XKyZ1bL6uwuCDXTXT
G5DU69eyHR/wI7bq//ljs6aJ4XSy1VoLiYaHwEjbGLpCaLzx2F7b/YAPiFQ3aydwlefr1DjaybGz
qtgtOi/Szmy+7x3MJmKbio8ULoIPr8ysfqvJePXy8DOhwaDaA3F+viz5aE1IXiGbZc3rMc7WYkVr
PNp3v35Ur53AmwUnLQ3DlRd2wN60CBBL6rsEzTrsx8U5LEyaKVy1DSXm14u9vKaNEM2LvCHovA0n
HxUrH51Ju1yTaPUAwSUjCg45WvP7bzTrUETSxENd4zv5/N65dmsyCOfAstdAbnm4Tnp0Z5W/Uc+9
vHd07tDqDM5EaLmnnZTfzE5LoCTxxT2xncXaL7sp88MoMJu3Mg+2zfys44SAxwd/Qykx/eQ5Pb+i
cpmxYaCVjDNdJQfonN2xVUt1m3lmcybrqn8DnzrhHHNWYaUEG9ZD8UtLbZ3awRdu60JVH6GKF8RT
37Zl6TZPJRUZic92qIa7zG2NR7J+w2YviVi3PvrI0f1zagbR3v9627y4z2QOUqcz0AQqYRhy8jhV
bRVZ20xzLP1OHHLfqI4GYMZdZhM/9Oul2CYndxqGJD4NzISxpmDOfVo0J12N03GS+3HZ1IKTcqkF
dAkYXE7/qbZbA/8QGegOHtjqCCfRMZ3vut6qCU7Z0eHTUcQlMOxDJ2eZPxVLrxDeVikCmn5t3JuS
Tuu9y2TRvZCzMaN0abU57xfl25+cQg7e5Yy5UBN1yvbm2CKDK/0g+D79mI7kmtDIaaXcs/fW4EzQ
e5y5wcoDTgqZHpRoszXqm7wB7nufhLMzFPEAtzj5WEHAO8MhyZlllBYyT/50QgJ7qj1fqUAjXFr9
PMgiq1nsoiApxG+RcFkoKZaYfOWqJhpbCtKRmlSYmIqagapA4ELl99UlIdxsgnEwvQJSUJna9jWp
jwT5RivSYNJQ7UX4GMfJJC33WL1Ucx4Vros1ZRxAay/+ml2RzBfY6mK2RfzMMn+1MZbOQfiyTrtR
Uc8T7g5pD1VoB3cH0wVE25lDfiiER++9PzVheE6mbe3+0Yw69A/d4tn9+bC5VsXD0oTm3mudxeDS
ndrOdroJi+7oLCNZ93ItlzDW/TS3V4nsuuWWgOFSfBApXMvLZBrU9BCQN+3CijONC4LW8UoX87rW
3zorWb4VDZScKxufOqJOs9zzLzrfLtdrz5GFOrdUrcfzFLa82ucFQPCnMOmkC8tVe0Hsp0n6l0NR
FeTRmpL8FhXEmqSXtp7TPN0BBmb5o3CyxNo8tVGvTI6jlq/ENTPTj2wzyYovvG2SpJzOrZN7Ap8D
78J028A/9NKarc/VbOYFceu18p5mRVDwZrCbVxlK7MHqUtILt5Q7manZeA//ekwiR6jeu62l1el9
hbMb16Pr8LvC/uObakri0g3fq9Izm5SekoKw9bO9ln7iHNLGELc9DSkqx17n84M9qsSMy95xK6Ll
8GT6BkXK+Gzb0N9Ihud3I2WyHfgQkPDbHZSs9ZUBkY4MbEsb66MSUzdEpK+MBbWt9ofYxFQcCi3E
0k+WshBumn3jOlHvIqvajYCMIyT+dAtDdGqDvb1K395lxmx/NeG9QvcNV1FDB0xFFtXhXATsw6a4
xV7W/GpYBEVjVbKs9lFLMZPfXAfq3MXnk0BwnDTnOHP6BpVhX5NOTVRu5x7q1rC+pYU9FLsgtfzp
uNKIu1FvrrM+JJhMffaLynau0wV+XIxHPGm/EEG8IKpTsTR7/NzNh1Y72bTD1TnUF37r0nORqNbK
iyBZjOXg6Dr9qjF6Fnursuw6rk1v+IIFqTt8yCmGx1iRbkvHi3GGOgAAd/fEbRnLtS9Ta4g7nc0Z
2Os6hC6qus6XN21jJP2hdqW7RGUVZMYO96Iquc7aJLDjNBmC/qLoxtQhTr6wH1Yp1uxxzb2ah1EU
ONhUec18vRhM5wMHf/bYhsSSc3Zbck/gqld8EHVbc9wEnbGeac7M7/hWD5/dqVLzJaBB8Rlrh7y6
XAxi46OEdPZ5Rw2eiJ2BQumbYSXmh2xiUE3mtTNocmKtSRwB0bs01nPSeF8mqPDG3dxUZv9YtYvx
3iAy59ZcTcAjLeCBX3IO1bfT6o7luajasDlzEyXXGCyou2+HSZZwwkXwfVqSsDlfYJbDkSxGK79q
M9P4LDLDTY/tghz/CDMo/UZ+oNlGY9CH+rwKO3fcDXXRiiijYgwOWOAXxVVaE2R84WjDffQyoyfj
bXSsT4VBwx5Q72ei42Wfg/xiSY3g0lyWar1qx6yud73bSPQSOiU10EsyPcVhskAojtBd2n9UyH7M
nexgpkeGXJ1gDzdaj38mjPO7675q/CEirHiy95wlPqnnfrVAWxUIJssVSO2LMnrjS+AlqfwA5Uma
l2UvoDQuTsaR36Wu3cfhaA5WbI5SyCNnyWQdsEpp4YgumAeZO0JP4Wf29lyln0pzln+2U2c9emUT
JAfMkiG4FnZpcjbkfAOItBtxxwePsdPufSLwin4opa3Cx1S2eXpErITJInJWaI1VY1vvbWslk8gq
YGZfmkloQ5LOVKViw9AJjMqOhMGdCuSY7GrVFPUt8eItXMe6tK2jJBVkvcJQKhk/ZENLXq1uW76S
Ei55tZOMCQM2YqHI+s4U7PphKoRxVAu7/LPAX8+Li2EaLxyRzvrcIRzJ3YdBTsw3tBwCusOwWeRZ
TeJ4810x7V/omabqSWe+/60LvUB9JVjchAA1QSXY53hvm1G7io4ioa089yPHRmkreOGlEd5xWmH4
1FR2Ol9gJmHYONIMRQIoNxMsGllpqRJMmb0uvxekoJls9sBbdrkxB+q4zfmn9yRft9l91SaDc07Y
csuWroLRqfbB5NfVQ2CsTZgRThyM7JK1yJtrlWktL/pWheVZmjohxLo1cAjJy+ln1COpfMUARXqA
yDpFckWs+GUImeo/uUPap+9zZAP9V3sOZl6hPMncm65Kg29Ok0x87A1S6S5yaBt5VBfmsp4v3iTy
fdJwLB8Tb5ASxoAXcIfjupnz7iOVEVmLUSvqyT+bvdJ0Hhy5GOatqsAS4a/KPr2fudPjcZk6Xd4q
Z+3MA+PFbDoW6WJncWCP5aNGkLe8Xya7Fjsuv+j+ZNo6pPjTLM547uZWZ5wbIlh13NSjT8b44tsX
bp8v/ac2wwwotsyiwoWCafxlYaw6OKv9AvB8NsO6i4ueMK6IQ8Ig0G+ZLCjxQW62t/2i8JXSreaZ
42018GKiLxxr8aWqpNBHM+tSfRAGK1w5mL37B/rK0ryWpDjjSDnMlYdDr1FYB2goZARV6WrNf6S9
kNbHybPFTafGxr+aGOcOX9vQmPSNky4NaIsvHbO/zyz4I1HVa2s4DMJvzT/8uiiCozE44ROBAEb/
0U+0ruHItYRyk0aAfe+ezxOIqCB3nQxhmXiLgWRGZ4Hx1JK/Lj51BIrzKV2q5cOPYvo/JNz/HdCf
/Yss8YKD+5B9+1/Hp+rP/OlnDu72d/6m4ArTfrd1V/ALgY1hW21g5N9qLGF677bBIv+cqQuI0Rby
8o8ci78Fbymgz6Q9g6i1eT39w8HlX1F2GVBZkUvCnHXd36Hggoo+a4I2rjY+g5tYFx9y3NZPlZdt
j6JhLss7a0auGImlCL4wfHfvbGZrmEy7RVK3t46ZD+GDP4V9Es99Fz4YytV/rW259EREBMXF2gaV
jvoyKB/tBYX1TrQFAsG+sR+nJLeMo90ZxAQSYPN+m0lDhmgdnV10JKyLq86vjOJML2P+YRyM7osy
dUB9Zc16OLiKouE65yttRGlFdj0IYYAqlvDGO08mo7Wbuy74EuYBSRlTnuouxpvNHqJgbCYzKqbV
A1fJNdwlr7Kx6LQmzexWog3ae7idDVB1hEJDMk6MTBZGKMm+XWs1HPhPrihxOps3SnWBEwUUU1/7
FfEOeghJ878WToaTYW1isFnYY4gTfoAQiGYMWYG3cPodem9I4M2keiQ9V/ZTFwtYDG08TFOB5EbO
00PLK30zjP7qRF23uj5h7xNygdUJM+LGXYVHfGV287IzB0Jxzm0nW/bCCBYqAZRij7IYfLIXK6d7
RD5S2rEZdpzLHlPQKW5VkZv7FSuSemfbU4cmCy7KTS5WHAmsBD+0iA+vMZ8tfiGtGL80t4jTQMn5
TJQINeJkIoJ8clbrL9fMnPQQOi2KrDRXy4yQpZEYT/tNYcRLq0W/d0soDlFQGX7KIGjMy10wi/Vh
gKdsmB97K6PRG1s58bdWVw5npnKsNVLexFBM+2N5VRK/B9k3qRjjjhB9q31ZdZiB5UTgEOxklrvS
SOcpqrJwDfZ9M1hZLAszG6Ox0ZQw/znUhmVTi3II/N/PtP9Tpt/U8wONn/9HXIo4AMCEGZwDbsFg
Ggj1n+MseEc+JwPkgEH1f+tO/znObP+dwUx5+x9Q4Ma0+Z/jLHhH7QQYj/vfZnzoOb9znDG1enac
oZ4h4QCLd2gvjGQ2htdz9AxpcaIqmV80WnSpfKAedpzryZhdyWkw45sLsIDwwCRkBLeAuiuOabjK
mU3P5Qpg0VCLwb6xwsX4XBF2bw9Url479jt/6u20+tRgRhP6+9DJGZpFRsE/U09FNprGne+nxuYs
MmKQbn3B6LCb6s+ZKkMGhbPgOJuBOdyMViovtb8rzXyc7216zIr3d3SnHapV7O8DjC/mqA1qBJCZ
ha17YZZTdoDQs94vspf2ziaq68aTA5gqhoOVFTVQwdeYVin7K8UVoDvi6Wpk57hIi/bK9Ag64SW2
0FesfeGKnTmvIj/zg5qCtAvNabgG+hKliB2ndrviszPM7ZzFaabIefGt0Ss+Og11Vr8vJ1+b94Lc
zeDYSxgr191Y6YcSbVV/5ohBhn90uQ6NfTbUxBTy1D3joAeGD2dV0OIrRayYPFgEhzZU/qY7Rlbd
csx2AznVuxHwxYk44NqzuQ3rOQoI3CKVqFGdeTQXXIZ3xDzXEznPNJ/IxwaBGC8IZm+cDoOSGPtF
fQcHd9xXwLjpesFROCVtVAytY1xAmZjPA49xbaQsU/0ppZnpuMNIpdp3QCWjEUaDlQNFIfDz0qXE
Ntk0VX+RWriogYaCKc33S8vx9kcFqco8JKlw5sgP5VzjbLmaxGkGU91VN0aYNzCEWmXpA4MKdJHO
KOkTgHJGQ5xVyUQ8Sz1VhBFVlvDqSAv0pWeVaTM+h8PaYZvszf66D5tiQqbLN3farUvf6YsUqO2m
gzchjsZI8PZx4r8zn+mB2dodhiJwTolLM6cdLPKui/sJXX+MYbtrxnBD6w+et3h3KWDI51aGQxBn
1AQfCAObrbiQfvvHCmsLN560Ga5EotT1kmFCi8dKYvtRyMifHsZtvXG3opULETnL+uMQTJlzbmRt
+t2Hh1MfF9OfA2IWUse4SkCV+7gsZmTESFVK78wLFu5tllRhuOsbT9x6ouncSBc6N2OMc8P6wm3L
7NNctNraD3mljD0DmwD8w2mAB91a98nBqOb+q0Qijhx1ohtju1aYOba4v8SplYIklbUR9gc0hibY
oNl6X8ywGnFW8tLQiENPk32WCnsTvQYJPawLQsQHMs1Hg29YBn7TFCkQDx2gUEDApvfUs+anaa7E
dxkU6DztwkzzneFbOBxnldbQxIZBq0j1gUgPHcmk78OmGkdw5LyxrxoyLT6XqvPhgHTroGNjzvN0
b7cjNf3s+91O1pndHbBHNRk3JY06ukadYPoBA/cjyIFvxuB46CJ5W9fL2uu7pyIgTq0kUYXhGXIm
7m+q97QlznSB8XZnAPw5dGKkFqKmOXjWXIxHYkpnVN9hOwRPWTBV4QWmDdVEiIDRmPyfw7um91qV
vfcwAnMbt8hM+/IuWJAn0Dr6pD/sSJoeKnCtoByTJz3paU42RAnnmSi30yz7C1f2GZ04v8QaZ30L
pXcXeqhF3VvQUzk7O7dUTEJT6HHysS+zoD4LIak4kZBDr+5JOVQuXHrqx0t/HRv5JZNFYOMzNrdD
dy8ZCZQ7NRXlduQ6E73qOe8npzfnBcTrYD+HVlOh8gd+0RcVi5TNzsdcG6d9H/CS3rV2hH/Rhl7S
fkyKyXOOwWBm4U1u1kO1m6zBlSjFmUcsnyrt2vVdkJR0zuYQSj1GIgmc9ny2zMF/hAMwWGfb0QvR
ZwxEXqSUnn6Q/lUJXi3a53URlJcVo51IZNZsHzIFcrYn0ViigG0LJdHVV45HPdY17flQ18HTUOTW
50lbQtxPk7vOHKejc+ckiFL+WObKfMpW9Fm7lbovR9g6T+belqaVfTIr0+gPi6Y8jrWlERJnwhiz
XTa6urwJWvIjjyMTcOeBtFW0/E7jeRS1jk7vPWs0H0qDngD36qUP4nmcszJiBb+IfeIsFFRSO12w
QPeTqzKZdR6VhahIhDRRWEddayG3N2q37Xghm1bslNPJu9axsupoq1V/QCCUqQNFcpcjvi8z6mg9
8YKNAZjx3hqzud85lpwglirlI/U23aRDeFM2gH1xpowW2/+kNT/Ds6iDM5TnrjimHW9PXOZlp449
oBsN8SCTMirHOllxbUA3DFpUJc1hTNCtRzhIBtyVrCnfZ2VeuDvXydXBcIDjj6jmDepXAmDTs5rZ
Q3fONN98IKrTdHZmJ2zv2uydEUX41Ab20WYG8B1khokxwKP5hX2c4wPY51a6q0nlTW/HydQYXfhV
UlyEumuvtVkuHwi9a+Sh5D7Km2WCdbhPSASi5ifFzQSHZoCDiZ+Rl+HFWqngkHZdUx+tvMBqz8Uf
vo3nFM6Qcw+C70r2W2ao29obHINOx8l4LMY03RdeMQwc/475fQwKcPRclNrewbOCqlqP7exEBYnT
GGdNQRG1FQzoQzen08NS9am9c+q8vp8K5X3JOlMl9IMeCuuhWBguZetG/vXn1kywc4dbtFU3XraX
1IDv21rJISqtquJ8C9T852oBsh8skdh35tyO9sXY1kGzN6mqvP1k9X5/SV01q9uwWvmQ76x1Mp2L
Luzm/KlEu9bL/RCgyU+iovAq/WEutCqOkt7r69oIt4mNvE8fBjNczEuUEXl9M0xtN35tZl9/dxKT
RzplFuTNspQi2zERc6dohJ5KC0Qhg5rf7dyzXA1ue+wrhf69LexaQW6uzPIucRYpzqSb5/4Bdh2V
31pjtHBrpvbW5ZV69iOvZ7ThDqLrdwmp68DG3IPY1vVMKGC+5PCDGowvI1npkfFa4KVPZrWFwNdQ
rtRZqhrhnw+hIz+31rqAcZet3763qmVQ9yIT5O+ZdqO+E8i3dnsHPjHAnh4X40LqIC8PbWXVPrJ3
pTELyRuPcV7Yl8VFHhRL+AQqRTDvYC9m88da2NICwRTKZc4p+/IPJrLFeO8WVM95HulKTRK9JWg6
pUB2zALVNvN49Bouo+fdFfaYm7yFRlbk7oYypnZ/ReBm8T0VrrEwdjT87GgtJtS1dVL0eKJrhptW
GasddWVaNpEofD9huDgvIKphw4/okk/iRWYrMDgE+3l5xnjKueYLm60xlU+ZkJbsMZ4opbyjukqY
UaT2aEZJmgTGOVYSNpAbkYttPAEZfg5kEKh4dhsLtqzhQdCdsbSWcT+2wVObZBtG0AxOg4If/zaK
q0pMER84fe1Pk7olZcZJoyQxpyeqlmU+5FkGZRriYffFx8Towe9WaWwuf+mdLLU17xovqdcIys3a
71TRrJ85EZlqTSG23fvCV8kBMhVf4srmvh7snAybXJfGyMHkOAW1lRZuNNpG8d2enaklX7jqMSwt
HPURlws5bEoYwquyspKgiqnKv2chlcJh7Gy+ShsTIzjDSK9Ndyvukn+SOg2gE+B2AmaS1ss9BppE
YZbFaP/FLIf4SCPVRhv7Hm4jjMARszHwy/m+pxDYqjjLvPUshZWrYq92pvIoDWFimThK9WnB3AHD
VqvxsGNW2BEQiNs5eDHNxreC2eQUNTl+NcR2F5SpjpjGMSobb/Jw9xEgqf/p0//u02Es/KJPr9Om
fIY78uN/t+mWQ8ONpC7ABZ+G/Af14e82HXU/BDtG/UzECT7mi/Iv0FE479D0gFZCsN3U60zx/tWm
CzN4hw7C2KTmtOv8q99S/nsnPA/YrCwD6MnvaEAfO2XvN5kx2MzID35hDcxoyjWsMK1px3wsj4Fd
GkzCJvd+gVzg7op5Hc5nYs5EbHXh8lcqPJ8hQxZUT90C1S8aezl/Umumbxd3El+GnFZ3Z+lMPyqs
7J2YoS/o+uBlwWU5DgiL0C17fL4rJb5OjshUhE1HOEfEFNdF3AmC6SPiO8o2LuUY3hf/xd55LMmN
ZWn6Vcp6DxrUhdgCcBnKQ0dwA2Mo4ELjQuN1ZjWLeYp6sfmcmVXNrO6qmVy2WeWCyUwGSQ934OKc
X4oZc4fLGTmHnl0v44bmRmHt4slL/GddUlAfrExmD7XAj7K1wRa/klxP4KSScibFtUCpEBLSJp+W
JWtrTl7J3+DKJntw2WXc0NeEqInBKQo9mONhyKJR6XMWgVp41NFbZt0iwmz1MZSV0T/ZkzzTShNi
oE3XkX4Js1cLn/NwniZSlXJV7Fy9GqkmnxavWUu2SzOTm7Kxsurrl0vuv/EG/hFv8TDRof3mWwfa
wQxEM8Ef8RYYuNVcHOcg9cq9yXV3eo7j2f9/yUP/8XIh5RRlu4dAFEkUESNnJc8vuk2/qPphNI2b
acwtK9Jquy33qh66dI8BXcrTv/6enJ+qsV80WLg8uDa5KvkLgZL+q7WJESSO5fAG1qSKqLXy4qXy
3fKH9P2u3q+Qf+nRryuz3bidY1Zs7KkPz7msaqJ6TzYXdTJbtP716fSaKc9m9OZDa7tPoAkkYy9J
svgUyBdGcprzgcTDPuk9nfVjib0LntEw4fgGmMFNJ+baS2ZfWQEtZNSRSDXPR0vNqBAJTUPewYzZ
XGFS0vqT1Rv1M4wfMKs39tYUrbbrbdY1sRFnaO3sR5QTizJIWLTpioGvR52hbKvcrO5qMf96jYrs
QRLLxo6lmn2hLGq6XemMDYh+aRlbgQrmQz/3ry1cWxjnFMKeoFrsMd134Ez7YVXAN60UmrcTohCf
vZeK4ySaCTVOPuRrkOWAMtTvkEewAmubLQsdrGGNcZU2Y0ChG+UumgwUDAB9BvlavuXtCjxO9Qzs
VTc7GunoVjO7O18vxWmuqs4/SkdS0mqtvAWMwnn+1idjUm155kgvXE031yOqluI2FHZdkuWODO2H
Qf7vFCJEINLK0ZREX5JqcbklJqoy74gaAof3ihSifW7q4bqzyk5cOn1JWwWEXXxEjZIQZVYMuX+B
SMUz8ZjYw3Nq+Shb0Hk1FWMer/NoN9aahVTmtIRy8QA/ZHSyPigAqSTQEsIwtkw11vPKHOwFsRrI
vTUzz+k3adm5dZjbZXr+rrycgiswoP7Yax5vhUM+2n2TkC979uBZMtAHIqWChUS4eTcbtJ8G05hh
W2u9dmL0V0viHq0qdy9ryrarKLWsWTukfU5ObbI2stmhe2WxQI2kS0IPWr3aDEZGglML7vIEK91+
TsmSf6a2N6zBqBEgyN24Ou2xSVR5UMgIRZgjJ3Aijr513+MZufR8OU7BqnDDdKu4NnFwVMdGqszY
elaWH9d2ZmfpllU8W946PwKFNcdSn/oNdeTT5wwA+Sx5F83ItVXWhGxzko6viSEWS1uJzr+hlQxs
0hzVyfHyxQtZeatqM1ULaVLGADoV9fQ/3/TGar87vMfPhaYl4sJrfJ/QKmXkXkjuGsqTNVGpFoh2
6EUYy4RPozCR+Ef6WWgHalhN94velcO2OUfRBRDaqHJkgrAjRj2kwsJbZL7tJ9c79M7afsF6iyrI
6moyorYX6nH1tNnYUMSnHow0nz/FMLE4TZbTHQQK+2RHvJISjO5l8cmnmLvEGiYTVRssLc3GW8ba
jtC8xbd1kVrZPlsb2BRWJtJS6qWYVwpVZa8AL2rvDRNScaUty2xcDBB0XzNk882EePozXWtcwhq1
hkR5qqIgPblVMg1IPqzWEAtw/pjiorhym3X+GkoOPQDsMn5pyrHNgrNYzYsSo+GYWo3JvPftrrlb
moUv4yaycL4PvlyiRTbuTaLnLMK0NCl3W/SuVm29pUneq8RungkEpCe1d1dkCUozCz9aPQtYTIwx
19/qlXLfWeyBW3Ap/y72UHoFlSt13rBxHni5i623URUT6hPzeMxBjuz401mFkwX0ZZpOQMaPvoR2
MXqXvWnV3vBezRWjNCHFWRnEXK58zdSV3iW7YX2rd3Mjg7SdW7X3i1IfrCBJVpvOlpote72IzfWM
mA7n/t9VJ5XuSLCFAMoGt9IizPpkK3M8uG5gI3K4yAtSwEAOVXNrwpBVocUxMEbUBcqb1RVTE2J8
S67mTCbupiFt5HtOioS315ai+pQO6/3WId/7UbVaTBghwjKTPEMl9z1BfujAnJx6ozrJTEQjVWc1
1/4yDm7EIor1jEj+xdhhiMQ0BabkNOxWzAJRnOZ1Ek0xlfXBgDTgaep641PFrfchcM3weSxJeoOG
XHuZx8zkIo81+XUWZKxB7FCKfZxyYAIwtNZegtbrSm4hb6DftqzT4avCvWWfVURDvfVKG+zLPlf5
kjpozrR12W03BJ6ULWztGq90eMztnAEjO7ZJQ4ODEH0kxE9i41qrBxBl7R1A2H71176/Yf1zn2ul
9PcqjuM28IEVmXqQfiNvM8Fd8AEbE+JBpY8iahKdJi2P9x3froqz58zVNDt0/ETIyB7HqQ5ZtmKi
/upStBtp29Zb6pREJgpzmRjhFuLlWk3vb2KOX0DlArUM7ERm6xeirMVTovfyvud6V2G8iPxW5Sbn
flPo8c3c+8UU+f2AIU2TM/ltKUviKz5pwa6Eyq6OgOfWNLLLpjyKmbsrAPyxk4iHYH6asm7gobP4
hOnIPO1PxsosCXxqFO+lVTUqMBiTvtpxqF7yMYk/vJx0gcDJEu/FGwc+fKPSdOeMsSd9YLq181Gk
omOKnJsFPanfV+amyGfnAQWs86MHg30te266oOp6sCQdKx3cuw6JhFZpBfIBLdCtQOJCTKMRxuGl
rGLnhajbVWzht4hqX8m7bOfiIp9QzdC/LRMweQG+8VUiyQG4tjvzeuYu+15D4rwTgNqfETiN5kbS
K9MkQj7Z5qgtc5f0G88tFM/0KVWnjjpZQHeq5gL6AjNIkhX6wEaYDTI3plUezi3Z99DGQ47qOCdL
J+zi3K0Aj728CWPRFvBMjVyNS2HNq7tze2pzL/y1a5rnJbFiO5w1qY13FMv4Y5ggq7kXmhWb15Da
c7tX2tpzRVa2OSu2jZpmuJk0Mbs3YNgdJYy3Km4T6rh1M1kEqlPGSwYzp12o39zlbWYu5BRCXdoN
LwNa6jmXjJTHVlDfR8p35yUQ6VUyiYlI45F1IShztco3KUAB90tSWGTu13EsLosGJ8TEzGe6QMyM
OHF5wi0wEcaIFtI0Q6sQImXLByTJprBkatWs0CmkqZ2WdVjzS2/wtRiTtN6t6YepRKFty8rO3BMJ
tcL5IL2Y78eLKyltjLGcjAfdG3W/Cox0zvUhXNEImyGNj7XcNrGpmqhGnEAyrvQWVhkIvsXdofdr
5WPnAwgWUdZ62fC0Lu1aPwK+l+a26HI9fsDRRmZdkFsITreMIiYYmN8hRw0EeKd5K1OLiPKANGrl
3MmV5SMJZToze0MVuTxFtYpXG835mqcoV2Kn7h4X4qF9SK/UOTtDE211NyB/dnelpXVaXVatGqer
zm3PEutG8wgRDdKZxfcQ26rVb4bWBs8qDWFNt00zxua92TWec1WqpEAeYS0jKb9nPN/IY7D6HNX8
pefhrg+NOLOtZxS4y1cHZYjAJVfjmTZrzWJfJdb00hlEp2xghceL1lmkF3R5jP/LsBRPwwo67wHZ
1jCjrtNXZyMJwzEY8Gh3vswcl+SQifVCD2u4h11p4M4IG28yX1J01W2kusE29m1qF+vGq1fRHDDc
++bRmNqUxFRAQTgkizef6ysmKb/pXYTZhOSvyNHLuR5u2r6w0k0PDZLjUGAkx8lAEu8xs8pEbjIf
aq/GHgNy7lV+FtQU1N/popTrfulEaW5s+gPXYCGI8jSTRzCZ9UU2lonNo9uN+Ua0UbImTDZjcBsT
9h6BXBd3Ewzwu5n51sfK3pu8aHhKXopGJbdJTV5xQA42KDIKfzUDJM7Th6kTlnyKa5sDW5ipC5pW
+cPCt17D+ToGT2/g1u5TcUnQVK7Nck989ApnpTzBMqEvBZu3J9R8wL8zPM621T8JnoKQM2uL86IY
EfaDXnXTLXmEXYbrAjHWLu2swsPL1PCGTbAbN0bmQr3ofpI86MopX1fGJdAtnhBaBG9pFds21VJu
oTRZ31aXLml4q5Qc4bqLwRFQJEj7QNKI997GbnIbO3JGRNSsME6OotsjKIjl46GUlcCkuWUgi/m5
5P5bsfcfXPu/7Pv/RbJ3/9f/Vf/loS7/+r9/5qmf1F//T/Uum89fBXw//4jfoDT3G9YR5NUOCT5o
5H46z3+D0hx+5beoR561PzV8f4fSANnOCJqPo9oWKA3OCSx/y9DUv5GNwWHFP1hD8Qjgn/8zmpd/
iCg593z4NmAe+Ai2XQpn/sEzVfBYWipOzVrSEjT1zUGv1m4OJ9va64VUV3lsajKcenaFwIWsPbgl
sCGrcmodx1Qbi6jM3fJRn5P2JLgYDUpllvU7wThalHDOP9hO0pu/Ybb/PL4SBeMvNjdetU0wIWCi
yb91gnHQRf4K6eQAaYVyX0fRsMaRs2ycUpksmJjyLrtNLLx8MNPVrW3FBkYKpAQ3OF7aL5JErSur
sOyj1Znzk6ar7KaYHRwjSesZF0i0uUNdbZxeRyJPHvigdXtT6ogiehTrl9jfDI35s2CsjMX0qSN6
voOhmbdisMa3zB7llZbE7mbElUCOs6qyS8DubTEOOev1qvB24DUBIPGStfsSeeyFjazFpVVoIhya
TvuT0QNoB86B/YagbweTPnrPP75PPU/awj2/T24fgYxdpzxZw1zV9oYkYdpbDfX7R/Pvk+E/ELqe
4+z+OaS+A1Cv/nI/vH3Irlfyvf/1UPj9d/92LFjiGyAvyPU5VpfP5Lcjgf/LkcCNT5aCj4/9fFX/
TQNnfcN4C1QqfmYykZb89yPBMr+hsTk7L7kd/tRZQPvNH28rwmBRvZ0zAvjxbEg533a/IKWyabVz
uC8P/dhfiad37LDwMxV2mNPoEdiyK16urvFMEsNJ2fRLJMNmqd0rwqTsTd13bDbOHqLoHBl0o2nO
sR7ta1ilC2/Kn2STXiMteRxn5AJ9S2TkMO1ocdgb5NxjYX9b0Gkq2N8aEJxl3EeeXooPtDQE0lPd
ZBlfjpeg4OnKaQfa3Zx1am8uddGfzTjysDVX03iceaIDHbbVtdBqcRw9bu4pM6zDnJaoVgpneOqx
YASWWczf9SVGAgyjFmqG5t0SWf6Wdz9wn9Q3icqsIG2c90aXc5RmwogWJrNj4k8jniiXJddw0z2V
y+gbGk7poOjJZXMsWEvVM3POS36f6KJ+d9OapTLpDcr8dMS62SC2dWFVQ4SWp02JVGKJyStP7EHB
n9tzUd0y+F6Y2bTolCCIdCMoZnO9OcG1H6wMaVyctfkOjuy+MYELRuyT7wLtsar5ms6djjn8+61f
IgVpa6YcNhipqAWqzxGryGLr5TCNNahTelwEWr78opvyCy+rDh7mUFU+dX1/ILAUoLNCT1QHnliv
WbtJ7UuxXsbp05KMfEF9DZbXR9h80Us13Ru5e9vKHE589K9zs25ImwgN76VBqrACcUu7OhD10rVW
qLn3LonoGu1cDkoqn+/JpoQm8zlleaoAWg+nihXotckc3mFrdHvcpHHSvIPpwOqIdN1gcekOBi17
T1Zv9lFRxddlkx/UWqgt4affGc+Mx3hp7rtk0fd0fmc3bX5lafVRxNmnPV50abYFb4BH0kB/zhlu
fSIQLCCqmdZ3FIFw26IR+26Qx2wEm4x5ieX5yTYRVxta47LNjZyHoVF9cB1o4cpiEfGyECnqcXNR
FsVNgcvqii6DPuxacTkrs0SEvdih1NGjuC2DtNcnNyhMkJPl7F62P73Eqfd7q/yfOpZv/oclmHM3
/Kvj9m6i0eYPDObP3/D7CatzwhKr4OMG9g1GJqa6305Z0/tGoBnkJrGXEIneOZDy91NWM75xAOJm
OOfRcd7ys78fs5r5ja+GvPMIGCGgjMP4z8xdOMX/cNbilThPbwxdPAYI9UMS/cezFrVtvPS+e9/n
YCuBxJ4GpR77h7aZ1JOJa3vT+U5xnTpefVuhSEP3I+Y3vQJbBpW3Ijct84ich+5a9eP8as4x6DJH
/oOorWaLGXU5iKLIWJ2NB6Ib1kdjSlJsrxwMcTGsFzbw+iZdNATx1pgsW6flvyuc5QdrsN3QHfvi
EpmBdwTaGfWAUCYr2WaaGvSoMUVMuXc/vuReCyKUpWnjRrJyxXdRGvMQJWj+nbBg9boxVe1dZFjz
HOQQnJ/Iz3zQxdbpXXiRZvW2pYMWj3xLH37CnjotWsD/9rqtI7rgAVojWOrt5hbkykkPvT4MT51j
wF8AINq3JZ7iHS+luypjm1ylOjZOdrO4YW8bU1QvLLPOLJFG5FWP/a5lc2JHTqK+MY7dgCQqtuS1
jQ3zIrONiFbx+TRhvraGU392dJD5AxLTfrXWd5Fq0y3oznHsvDeVL5dWhfmvvFhreZzG/hEbSihy
ZAtnNY+uq3s9jT+02AflVRNHYFwehmY0Map5Id7nNFBW50Zm5ryZ+PYuu57kmtpD3Wjfo/1uNvY4
bNN2IhIwTpO3LAMLSRvvXZg8j1Phzj/0sv9wHDQp6K6M11l0r7L1Dwj+jgAOCKyS+LwiL9lOtHP9
UenOvVOpL3s1HtGH3sdC3y9o/lAPbTuQrrDS+FlrdnY0SMumTZO2B1J1a0XDIOLipYzNjdLsO6cp
HxSeksvMnH4I61w4I+N9Oy68p2hVJ9yzu7G0LfPCGjJkM7V86DLi2njiigQceqJOKJ6U/lVPfF6m
FlC1luWhhv3YDByei0Gb1zuhlZEch0OLZfppsuPlOLtOiAGdHfuFXiVn+AAkvueBGCXVayt6qKN+
pGilKyEFaqrGzE3bpCgQNRtXaJwqFyUffiAvAJwzKl7zMhwrJKMUxiGbHi+NNut+aLpbnTpaPjae
NSQHkZpGHhBLuPBomFnwMeNFMu3KJ6Q4LW6gJqB7rodBH64XKfgv1z9RLeMH09LtJ7t7Jqtjo6zy
DiY0QkV6n60TGqbFhlJqboekkFsxA88IxEUXA2kFYWHLV33Jtsx6QN11itDG8Y8dEZWboRkuqy5N
9ygdSBJgJPJ6yo5K27vMGR2DbpzaLYb2bUqw9DUgoH5cLcgpKJQaA48pAhyCaATclR/sFZqBQI4d
8QU3rZF3ZjATUEN9LJKHsrjU+rUHHkHv0GnluIF68aMUcwJ0VHJfQuEcqmU2H7RSJLfMzXHIJjZA
KnjLlr4Ceq+Arz8KmTyXUh204qtfcqShHuKzsnW0p8qxeXa3/j5t2ucGcHRblGimZ8vYg19EA3rt
3c96Hj2bxKbLiHQeHTVFcYfysqONJFx7vWuDjmiicLXsvT3H+KthynZWZ7tvjArudjg7pBUag9dl
9u+SvNrHxDUFosn2aTW/JWV+W6eTHThnsDuLMga1+24k5mEpGUlxoiWAiXG2G2wSKLrsPeatizoU
/1ETi/d0zA8EHEZFmj4lTfdOTkT+hsB6nyFaDdRkgiwPYUwJVESaRsj7fyPt4boyxJ2mEaWpa6MV
mvawnz39RVfcjjr2c5mzi5t8BqQ2RvkY10GlwACrWFxnbsF416zo0upVXoN/DpvMyOK9ZlMKxrh2
TGBfNk487dnD3T0yzifdWSOMTuarL7GOBTa1Vg89iRrHrjTSbSlNP5gd6rvGPk4eifV8zlp7hzQP
m4jzSjoV6g/Ds6t9Y0orPgc42M8pz8+TZTXWYzORbhJ7yZshTe5dm0m1XJygaLOWujJSDmyZiLAs
Rvt9GtuIo+ccHdILMtX9IgmsOdUuLH3Uhx9F3pcXtjH0b/Xs4HSZTSHeK1Or7IjICCSnhkQ/EkBU
UIK4tu5OUnx2XdOL5F3hTDEeByJfwtnONG1X6qSn4NG/LseKgjNHxdZpVkYf9koZESe3vyVTQR0m
JbIL16BGBDNawqGB4PGaHA56iytsf1qOvC4QnR5lWoLhdyQXwUDCuV/JQ9jNnu0+N0myscvy2o77
vRrIASj39TwWe4PKmr21svYHDJOIMRiWx3ra4wv50vy6vbBmXY+SuXBGBAmE5cnW1vZeTzkdubvx
9qxG7vxxvVBla5w6DYORM51zRfqQ5empR6jDC5LN3doJnVyEHyMObvSBjftIqFu8nd2yi3q976H3
ummf2V28ib3WgXPK6x8akuOHhOS5zRyP5RW0SfakySk9oFtAbmdRAznRs3TMTV+71ugKu9Wk17zK
xUnIMWAU4em5ePEBXYHJA7t37nqAjUsaY/FyGHX1lhrOei9n6lR1Bzl2BboLmefFJ8Rm1M5VenxA
Vr++/xz+/tSE+//Z8/g/bQ7G2vvPUYfgExX1r0iDyZf/PgR/82yBzIRxlgaW82T7tyFY/0asHPoj
REoACsyh5/qc36dgw/wGAMHvgBAEEXRcYIjf4UfnG50dxnlodkhZcilc/TMzsPWzS+Q/lVLnQlxk
ejr3Mp/8eRj/hxnYXPJ49LA2TE0qZrkj+oWzBlKjNartupjOtiMhgsq+dG3hHYzJ9rzNGE/156St
BeTP1M3vdmlMGAqYd93IatB1hWKOc1KUvHPSbUG5chFNVevTHbi2ptgoz8sNODBj1iKz8oyHfhbO
NcphDfH5lKzkZaJbNi/UrBy4omHIq6sc6oHKxgnuMdQn/sj9yvReE/zNWRe4opjqi1rUcg7sQSXD
wUW/n56yVgP2a/oMx/LoIOoLXS31mrBz9fTZTJN84C4vHe/YTdOMeRAepg6mXglkPc24nY0G+dhs
8OKDGFfwxZx0I5JeatLy0Mik/Gpdmd0NGc0EG/4IuwuJn2MOSow5S7etZbcPdmX4DZOyih/jtCOT
UUEhGUwggmhBOiK7e8ScjRYuPDlw7oBAwsU19fRDtgposMXqaG04rFjREVEVViTtzvgiS00N6BjJ
FI7ESr/hLtVKu95gluIctYdh9m7KaszsEPcFLuEpFtmw7RqX9IXcxJ5YMW4sAUcxYInWDM1T3xL8
t5vxQSKbtMfE3oh1rK+ZCzIvpO8sFZFmj9oKvYr+IXSLJV42puroLTK9JZdbS7MNF19I7H6HA5yu
ZGYOn6NemcWFUFnb39CAl3XhbCq6X1xMfMsBg6Xb74exHPqttU4UuqMFgcqBW1rMIBtSF9f0QFr1
rkIH/bXE2mzuZt7Rl4V1XtwSZ1F+r5F8g4v4GLLP7eCtiwJp7vIi6DIosx24RJaEq3TxLeayi7Ow
HKXqgt4ey5OYsUJtUkKmXrnYO5jsHHUSsopxEoHb9db3emncH5kpDLGbV6s9gYazipm9I9Ig80mt
COKhoVew9XLMSqUcnUsPTLyIdGbYs4Eip14Jp9GKSJWp2mWWS84P3sG14hsxiP6965Linr1Tv694
g1z+7DF9FNk03A+jVftbVHoJjFaZD2VQzLP3kTFkP2dTPa2hqdxYBjGY0JtuDIRSQChjjRsS7B3W
OM5m6I9G9UJCrPUCj50i42hpw7vSmtna94aMv6akSC9QhycfYD3mXQ9N8aMfLbg77HXxW69V1peE
0Xs1h7E9dlLZj3HsVK+6haR/b2X0VHLboMPb1qI1s43C9nnUnU5bEoReAqWerSeLF/Wjy0Rqc0NO
+F5q+YqmYdG2Zjyj95PKTBtimfSSFtNxhETVptLPA1fPHPj/DpdR4BERgjPBaSnXNgzZIF3xs2bn
JjSmMphYLoiUUZykqqwxmiyrTCO49vSthoZ4sTzZPxIFktynKJvKqE0V2pDYW4ZP5+dn3Rttd00j
l3ni4624doz+UKaNelOEN5GJNdvqTctavikls8ng2rBGRMaTpqEw7FzxibyG5jMSQrnD02b2O0ow
pfG9t+r+ojc7htQUAYWO/Ad2ghecuD7IlcghdtxheJBUKMaho3UWCwDxX6wS7Tr6kYFZRrGZeShw
sOf2yw1luFa5bmfOhQJxHxZhjDGIiOWpootrBwed33S6Iwe4om5pt1PaqTcwFyKaNNGwW2p1RvoU
HV3llT9otnPZJfzhym6UTdp1ZWR3LLE1StEFfxSekVQbDla7cjzSn25Ym2xpzTYLh6LO543dVYyV
xLd5WwWzm2/ixHAeS6OpIfuJBXDaRxaOUo8c10sPmoT/v2o7LBW7RnpeuivJ7jGeG800lvcF4OfV
ajGIbcyC420PbVaf/BorUpB7CCmpsNHilRW0GG7AhZHmkMigNTwVkFAEFRouizVu7H8kiW5Wm1W0
rLIUPhEswAM81TfJlDePkoqU79TRxk9m4cQnLnVultg0yq/JXdJrnrnEeq3z6BqXZjqK63/PSL9n
EvxL1vbus6HKVr7/pf76S0/oCmE+Sf3rzHTOyfxtZsKq4NjknOr8w48o1f42M2F+oFPGhZ7xrN9y
Vf4+MhHTQkAPDVx0xRpwiAaDzN8YWwGmqJM5Tq/BOV8dCulPFGBTvvgH2BDJPE5caD2YSgNW2bH+
gdHD7m0QndVsMWLPkZXUS3KFMduyLmfGm+pypJU4D7yVR9BmQkEzH2d0Ry/pWZeNNPPsBeC+wxew
osDOEPKd/QLJKlh1kPw7dTTQIeyHOcbj+6VkcENHdnYd5N0iuWTPXoTipy+hxiJR0vCLXYGEOJwL
i4GJgdGmRuSEOOKKwyeuw1W3Vms//LQ8uLC248aee5fHq7smUzT7yfzUStcHGxvZCZ49V7XLkWhv
DRWqVidO1ErD3ptGXXBHC1bVsMGRncP1qPi73cuVItR04JlGQy8a23UlexAPZJ2MwSxK0BNiGOWV
r6GsQtQ5NFixWT1oxR60/K2EPv2uO6OpAzyIBae/8vynlW6IFwKWqmWbzH5/nXtVEweeXxhfdd8j
R1lcVU+hb9fOgbx8sjVrWRentDZwJFrUoHmh1SSm3Kw2RSrc9kavB7KW8RyK1WseZDZj2DMNCQrk
WDwRYT7y9X6S0tHDqhLxFpl9XeOg5puJDKPQnI01y4H4pmZQO1lZ/fdOkloW+E7lnhyalq+pmzZl
1HYrSkD8Jsx8JDAyXwKi2hol0EX2Q/lKEZ+TyCXoZO/UoSomQDt3da1LnlrrsNNXBq9wIIPKjAyS
wWhYrnxlbJXutuXObB0DRaPnZNndrEbWvrVsJ7mXoz52h2UgZupAzjj8cokBN90k+I3XaKkKQ9+U
PhQ86rWxMsKu6XJMYUqjknoczbnZCUfay0Yk/artNCp/+8u88If+kow4rdymjoOeyHCU7kXkHVXM
AXTDvLSFq2VvHhpt3K68DnIdNb+BBOTUNzYAWlgKCFxss4juycQLK5qT603RtyzRJbz+cLlkiJzA
WSzgOqSHSwNgyNC/18qpXrYum7sRjA3PUQ8rRptoD3U9OWKbEKZWIPjWuuyo8kl7lmXbz9tUkhNL
Gk2W0G7ZwA3eyQG16qMoTPTxGCKW6bVEkEOFSjH28qHQ0im7yqu4O86TO5YXUvbmeA0o4E83CiXQ
dGiZJL0teULIalEQWPELfH5uf/G6tXrnowIzoo4LSGw7xLoycmuzbm7FNOKuS/TFlODHy8yav0zk
EDZp0suDkXnkSCi0tmtUkjJUXNO863o3RYXQiZtl1qwjFdO1H2kgxMYu9Rfxhc+onyKbYqV8g2wL
Kb6eZ521UbIs6m07Oik4spjKdD8TIZbtfKtI69BDG6auEsiDKiTJrymvzTnh5OIh3Zsf5PPNDZn3
8dCffNAdPRwIHUq3otWzBCnZwshAvzTKWVIfdNhIaonTTVOdfxUtdi73WMDa8sospo74J1119bVp
cPLsmemK9NB1U4EFpa+kwA2B/Pyo0nH0dtVKji7BbQJrlzvgSib7zyiRX1sp4Yl1d/ZNFzUN2Pd2
xuqHaNSeRdTNtPWQicfL4dPnN1Vu5x1jUpLaKPVIw2CtUV/tEouvhaz7Jqq6pX7Wp/PfXnYW/0NL
R6zXs451hFusZNzx7LiJOd90fhXPKcdNKvucT8Ju/U0be0WxtQkpuTFFj13WXxv3Oh1X/aOx6c/e
l0uO3YbcQyDxenLlp2G27nVOsTv6TXOon6lFUV+9vurxvrNt9bXMmvjKTKPyg5xRXxD60NncrGmB
68foPDMUdVd/xD/NmQXCGsVhdA4eHmKCoBD8iP/L3pksx41kWfRX2nqPMszDojeIiUFGUGSQlEhu
YOIgwDE6HDO+vg9C1dUpppqy2rdVmcwqU0UEEYC7v/fuPRdDiJynpwAJWx8mlYs2nvd38YCPMbRj
4cyci3Wr8/292en0VXMyssWegpvqby6j8eug20l9MAqR3cu2SrIduc+Dtu+VGKsVG4Ym1+hprUdy
UTJLu4jNiqM1rgCD2MKi7KpDN2WoCKHDdITJL7y6FfbYniOfb72Lwcam4yLoO/XIyyl8RjyqUCU6
/T5JHGfvRqZTg59lKHNhG0107E3belMdvgW0hy5sErqEKOPRMeIsimwiqWDj5O0BpyrCXCOYipLe
OlPvbuhMSCLOZN0TJ4UBtrfMNghLwNzmEnKvDpAXibPurGK6VSaNmV0rgg7xYB3RkKdzTsVgjJZV
XqG0APCTjwzuai5Pt7Ag3nU7d5N5FUGrQq675AKuujiDqKZrxXwvDdHc+uiWvqUafQYE2cq7jHGN
t2Fk9cljVhoWi5ka42eTtZzve1Q59vyhxtYNChRLn2u1+T1S1OwALcZPmfGn6qmFpnwcgoHmi5VH
2XU91eU32RbDtzLXTOSVI0LeyDaLm86tmxj7QQD9kCb3onhaeDEbU6jiAdIY0gnLyICUKn/plmfw
D/cqTaua/uKk6ejo7T5FZ256NT2WXpq0rXEXoLHI3JTJYY338w3Lf6Vvx8Htb2FWNvcydUok0JqL
xByfEQ6M1B/8LxwCWnWhN0lvruKyZnuTPppeAAYG1ahhdt51N1Y2mI9RqFNrRtVLRlVPueTSeA+F
RQOUQhUwKwCDigodOfOIQIV26zeYuuoVXQFfpa1scePaLtzTuK2Q6JKSM57IutNf0G2Lh1wEgg6C
LxA3SHqzkJgCCt8dyTTVNXIP7mxTk7UsTbQZIRxm9Qw+NHiZOye/Z0DjXCGRtr5iOeky5gV59QZA
q9DRbgggFzjooZ2a/GAoLEFeaTjvHPsbrpW0xhESL1+yaxgXlQJwu+p8s6FsXDaOVQoj4VV4XpOs
zLHCsEReBW7VHIMYQxPfrtG2uTaeek9vxzuNanuRgRcYTTQ77W9qE5b0hucpfnecLp4u86lPnlCb
0w/QaO2hYeckxUFwmnyxdloiHcJO95NXWlUVZhgmhjftMOo8+ohyCZjU6gwxCJxQbBu9nbYrPc6b
dIMOe8YVw2Z0CfZDK8NxYDa8NvQq2xi1jOwL6CnpTSVbmEh5zSu70pft9AwLQd7rlsOTcHL3qktN
nHwKE8i4UjNAwp0aahuBD6S5cZsVgGZCK4L4ARyQ/sjaol2CaK9EomLY1XCyg9LLN1OWRTcF7K1m
EzAtWfB9blNzChF47dlrERtrsfVD6clYrGkajQUPZsrHGWOteODgN3wpORbQ3s/a6Rjg+LdxxlhM
rc3IYo44JTS8VnU/lzl9MRE5AIAYe9PMGMrvIu/qYm931lCvsSb4TAwD33uWNAG/plXagT9O6GqG
KXe0Wy+C6U2QlBVKzDjPBgzLTQA+yRiBjrdQ3ou062iEumI6VU4OozUPIDRPTCoevaph+4C7VqBP
DwREbg7NnFMFpB8cqbJLgd40LmKvRhOvPnKsJ7JdR1iNnBnsdcYCyzk71lPJLMFJAJcwyTCvKs6a
tzGoU7gMRb1wazGHIyWzathRTeI9QfmmgVHrbvKmJ0gn1jWoxQdDT6qHuYkHmxQcJ01C0Am6A9Jb
yTcIMl2+4RDFJhT0FQ22MY8RKJElYPU4S7LpGbEz2HIU5jYzM0O4yOWdsjjFHdsanEm9Zzjs6dn1
CAEWT6Ke1DQe3AS+jT8VHOgjqLevEuRDFwK46h/bmn4IEgBDvtKUjcDw1Jkbh6o1q3mDDIJGzKx1
Q0uzhGbCaholaPdITaxoiD60bxXcV/fEKDZ5UUHRP0/zEN9g0s3mW8ddGM3lPAygqyPI8GvoYR3H
dfBTt1PQRtU6F6U02N0Uajxke9FBiaq08Ma5+mXj+H22i2jVkOtmzapbY7SOby2XOLFwwPefroxh
SNEtj/p7Yk6Ye4JgdDHSzfF4ALLEutJkWALCaLKGY4teJt+6sDwAvkziFZs4RckU5cNXV6ru22iA
zTX7UdNC0MusUR39q5XetdldU+X0REDhTjUO4z77ls6IAuFz8OisOg6qtzaGj2uguv5TAZOsWQEH
pJtpAv168qBn4VMiHxHoBDO2OuxrDi5wLBmXguFMXkB7yB4LVOfAG58CJw17jDPfi0aIFw0H40vT
BO0jqS7IdnMoBNmq85z0YGC4iJFTqfJU4OF5przJ+1XpD90XR9nNY5CmUHrWZcCr8Qi6k1apsCjf
QmK4lAo1u8gesjFwH/Sy0l70oCePEiSP8zibfqxRAJs89uCp5nQb20l3UlXGQK7kuHOchqL4MTO5
/jZiLn/xxgZZHhV9894lTj1sebCKSw8sOqKBvE+hiKSgT8gssCEkDY3eP+b0v57RhDtocDj5LSEL
SedvfWgvPe17dI/sZGy3mzkr3Qd8iWq4DlI4HKtU5oF/2RWtaBZ/mPODgFIQozAGjDdhTJLGkhXb
6W2CBd1bmVXvLAsYBBqGepwHC+HyD0q4BJSeZm5cY2gimscL2uqb7XSc1mH1BPGm0a34tYGIqHZ2
k2RfOBSb5nUHqhSFYSd0axNlbTXf2QPVVBiQ8Qo2x20VT4g5NeYaCBEvisKTwynSlQRbysozuis2
VXcT1TMzYux/Hi3ZmoPipjDnKjoGMxZFlCGt7Z9QhjfLXxoT/Wmkwc5ZSms6DT9V3Ob5TIitX0Ub
C+e6+U0wV7qJpT+hfiArvS0O/99R+2dHjR7W/z11XL8X1auCyfL6H39urvGT/jmQNP5h6eQMBtb/
CJb/1Vwz/4HhAXwIB3rcCFA4/9Vcc/5B44y+mes4xDt7hs+o8n+aa/CMYSzgYXB9uCLnbt2/0V0j
avtXVZ5POpQP7XJRDBoos/WlkfdXBXTvl72mjQFP1zQO0TrArw40AHKRrH5UekMl3vAildQFBXac
icMyU26FvkLSPmdE6Q5xzJkt4M12dGtJ3GCL2fdtUDZhgS1braNinsUuwDByY7PmfXe7jsFAhkMS
/hov5maIqG5oReVQuBSh1lbI+qPvHSdLvZXAxtDA9KT8Ws0VM9U10gBxsOO0ZfkMiCAIO3Q5pIGU
QB9ohuUPDSeveFOhH8a+ClRRIVwdZ207abNK9hD4SdZYjHUM19zZfU2SaHziprc+gS1upoUjR4u3
SHlZu+2rKjl2Oo7jsCXKFJHP7KnLylrMIWx8zE6VT/NkU06sZOGg6uhBWKJ8ZQI9dxe94y+aOkHZ
EOoNBUhTDZHGcktvi7VPK5+JGJvcBbpn7nRGZ4AkJlluFR1DFhKnHe5gHlNjtugm67D0hvpbTfEj
N2Wb1npocFrgz9YqlwYCU2FiR5xp2lXFTMvCBEvahTX1zeNQQnRA/ZSiffRnkT8DZikMbO+K65AU
af8gA2b+UjCfpgGQ2fFpzLXZvqCGkz88zUdEBSW2H9FqkhNyoWF9nbfBBLGRfmfnY/NldgACj1Gu
uSWiN+eOmCCydFTJAMNcTaeYyZxn4fWs5kgu/a9OnzT9zqxStteoAU0JQReYmzfqV5hs03d8fv1X
UtJIiCAAA+czrHDzNqls+81jNmYsjllgUGPASIaFrjfadSetKd0wRqV6N7vOR3vXG4Z7m7RR3XDq
g18Y7YvBp9THeDmI9ojgWTcwnzMeWhdVrS/Ddl/fusgiLTR9jvZMp2u6Zi7mzdHOkOQVXrgKODz+
7JZumBUHbkg/cNLbIxslsqKmm2M0zfiGvDBl11QhCFih8pDDS+PfRpgpl9lSVir9UBdje7bjEoWJ
ptWso02v2/zpBzXN55JDpYWVxsmGPc3OJQVHRnSnnicI/ylIXWWITZXxMF7NKXjJg56IaN5HKqCK
lGatdXziuss28GCYhBLlalaX0tfAcUBvtHy8Qxq1qhvlGSPKcnLMR6u07fhu5sAOz8Ht0Jc2iqHr
uiNAUX9YVIhgc0sziZ5zk8HeVyh+5oDHYXLlFQkZKYC0CmHvVTlQ3pih7GpJwRcDbDzlXgmVdwxY
gU56wWmbwC4Z1Tt9RNxzLWXn9VdEhpo1DtXOQzEbBZrGStD5g7VB6zDod3bNsYbeVrogVDhFfEn5
ErmM4XUpY9nWcp5ybZjjTYeKCBlOI9yXAsd4sqYnX7pPiA9RXKbpkH+F8OMOeIAV6th4aczOqpj8
w+Q2A536luZcMeQMJQ0M3gjnswI1spfBKY8JrSHpRlWj9iWAKw5WhmWm3SoIad33KbHnuyhl+r1i
3U3FmuamFEejLuxo4wLdbE566VKykA9i33pD5WfbJIj6W3c0zZzvPWFRAiY1pPw6znAQkTtgrQej
wOi2520WeUpNKSy+UvSGAyf3yNHMO4Y/aQGQToiTyJRJHhg1HIh43QfJp/q4B/rZOjMUWM6it4w2
mtdZ+N0jvhNJrZzq3XZwxuEli5GtpCFM1kKG8DST8YnORNPiTmiK9IIkHbNZI75RQ9i5gk/C+cPT
NmoQeXMblIKBRFfie15Akm20aicoASuNyoEuVGS0WB44OH/hGWjsHZF3aCcyEvaOCfxosdbcZPZW
lPZeuQ6Yd35pfVSimRXKOph+mBL59y6l10a1Fkejv8KfU1BMVmi1dn2v55eZTOEkcD/t6Br1c/bA
Kb8kc8U1WXSDSHdv8sz1qJXy0RKrGi6fDnRTCAqf3nrKvcnk32GKfbLd1HU2w1SSHVq5eVOfKJ7k
wZndNmcaXpA/ltM1XGZKcxKsc17nr0g7O+BVPQ0AzOtioGWQenf0cFUDOCY1pqMh4+xaQNX8UXG0
9sISTxzdtLYZdrXBg3fhWuQAMSZPYmR4RlfcI+mk3hVjx7FSsecETGKM0VvZjIppk1k9pI26W0hW
6fJRsxxo1ipJW0E4Es4UHo4y4FHCcgl0KYlk3m+yyMrzTV/4021S5NNT3bBQb0DForbm3EsnQdga
tiTfirAhqaKRgEkttNYA7jrvgXSxTq7MyetFaGlWm6x4cq2LSkO6zxSX9YyOHJFfmySdWv7UKp3O
oI703YZTHKxAeTTuqmWY5V5Qj+HFFlLvSySOg2bQI2tcuaZ35+1GBxrbukWJfW9WtNPCbpiCU27r
bUQrR6QvOTszkUYAQnCoRHN105hGFK2oXq2HXs4kvyFnbL7wTOgIZJymgZIIJCNsuBsvnGgcbUtw
1vhEqmjxYhBKmrAjmwO3mPHI8hhb2n3S2MnjnNXBG40TkqQ4AmQuw5SYD+HUEy4nBnk622bi7xEO
8HkyiB3OQVc1X2FHaBASF92FfEOU3MxzPxZj2BAYVm4KWrzOnc87M6z10khgPsYIO+i7101xoK6P
CXctDO09ixu32kqkkgSJtZrczzF28bCyjdhd+YMRPPZBWn3pxoxURz9rmHqmQaW+QDmm8ZqyXYvN
QjG+ibyobnejtAiVHFsOV9S2cRnQwoTcsoKX0ZxUW0X1xsIcboUZEX+MmPpSFxtbWvx1ECg+RWW1
iNxFLTmnZJBKoi0unvww4N6VF83SaFwPdF5m2EBzVF5TeU1PPYLwfueQS/rDUkRshHYj/HFDeRgV
h4Yon3F59uaDqyz5Rv2ifcOEG9/HUyxdJN9D8CJpV9kha+T0TlxCBE6bB/MpAnNXbIdZsw4q6tAT
tRNdy5B/KC76sZm/W6rzndDMNbtdoYrVeEbxrpccaXX5tTO8RfQMS/Ua4aoETDSymABDYnhEH0+l
qFbrFlW9qKNL3elrixZz3+JNmcXbEBeSdohoirtG5fVz0I/pW9zCzFzrvUevY+wt8VwPMa12BOHl
A3FW03slJ3kDtxtzlD/rwb2ChX5ZD0P3neNrxPdnDOqVXVndVtIdGRdWhtdz/pHpV+EI44cJQOQO
PS3hYVqB8E/Umvnc0yM/UQ2i22AQBGRmgtH7ajdtxbmsiYMX6u742+Tlznevi2mIjl1TvqCqVrBV
EAcfWsvlfBUloG7oVigaFzwpx5Fhkb2qEqCUYWoNRFGXbY6uisY97jqmM/4BBUcxh1OcjvU6qBAR
0aL05Av+EdhOjGs8K2xVJ+/JSR4uimRE+VHGo4+T0kY6P5iqQ680z8EdQ1NHgMiZp73Bks9w289o
woOkAbU0oshlXfaqeEUQBwzd0Wr6apPauaM2NIi1b+CPKY9rV+TZxiuUK9BCKuggoNXad4nq79nW
UiLt3YF292ZImAaFttlq36KxGF5dBjv3KSsGk8p2IZcIDvkPE7IdOl1zCpgnAE51Mc84Z0JgrEht
rBjd4CpqR5cxLoxvL8xkIpDGRLqqLqQzg3o3hymGwEEmX7kpYXQHF22qSKmbGRYk4exxnl6pNHNZ
6ytbpjBxbMTnnI+1+6iJwDoZZ6CEsiIEA6nG7IBzlkbvu5wqgBp+bG3oNEz2cczhi1+oYHadsAZX
zPHS7d1vroFyMbQcYg3B2y2EKADk0kTbU7K590VavY9j7wZ4UzjvroEi2RxZp4CdRcPU+b3lKSlC
aY1sPuTC4S7UEH+GfSIbUB4abLfQjzz4TlLnohsxjNYj37O8MTLhPClfswgl6ejVINrKH6PW7MzQ
m4PW39DSSL4mRVz7W2/WkvmK2hI1HxUYDsESzMf7DGjI5iMZerqSsHXiLa9LdxFVAalNERPQCaAw
ss3QRHpEUiilXkV4yoJxxqgwlUjwDZ+xYJ27ydYeh4L82aimsGxMfKIrrc1NeeHrhQJa76AbD92s
9DDmdKw124Z8ekYPQCP5ahISEde5YxRgjidE9TjIW3+bplCa4GS3I1UHfToEKLZWw1cz4VoQcN82
9S4PGnyQY0piHJwho1rVo4a5oXBYytZtN6EKzfvREDBGbM6bXk986CYDigv6gt61e5fjrDXXlhZT
knr49OOLyqrYpkbiw5CYVuTA7BbyIsp4DAGMVC2yTvetn/tMw0ukppu0p9uJDZ+RPIPMKOjWDjsL
qi1rLMsdh5nmnuFSlV1Gru7jOc0l+BA7g/2/ziW5ces+dpzrYC4sf80ERDuNBUfbXaNok4eTC8fv
2E3VNGL29fnVsiEI3lKFlHdVg2DpQ0M3ZbSVVBs5Di63mS6zyKjFRW63/UMNLVTbSfK4wN8GjWle
mgmAkAc9qFt9A7poqEN3ygmSgLSTqnAiAITJmqszHZqbya/X4K9tJlkx2xAtaRFUuzrn0doqtxfM
iyB0c+y0cp5f+zzrbnKkJWtKwjpa905Ed0B1fW+sehRuPpQYOpdAv5qEqgesErP02kuTveklsXcR
szFX19GQq/Ri9oGEHc0C+PMF+z+RBGTFMauHFDu1e3me4TfneX5bL/+2Pc/5/fPM33S0pr3hmD0w
2XOD2nyLLE/KrXT1srimIT8DCkazWtOMtNgpDSI90l161hrIs+6AD5hV20zFCJXnszYBK1irECw1
kYRAgXwh1YfZ2HnL9r5uKy2wLhF+cPZpydn1v3TU6vm1Brt4JkKlRh3RThNj68CZbJyMZwWFhj5X
bO2zsqJHrCdvG0RDYp3lWeRspZ96mLsDPap2th5FXrcOEOnQQzJrCMu91TXDfhgrD8QsGZT9dd5W
XXFlsEbktygMlbiPvBpgbCuiBT3hxDyPtH3n2Tuhy4mSA4IKxCXTkDXjtp9Y4ifZqxSU2iKgHkzp
OFsrEBFUpJ96FQTL8H/mrkZUUFPiKsp0OicbHijELqjDEb7gk5u7Q9aeBTE/xTFnoQw1vEzXeP/b
5MJMbWmgh2wR1gQ50SbrJhHg5V0XjM8LNnnt0feKAoBj1SzTOtOHGjtxi8lVIR2rPeBxnFp2VDFp
O7xJ1rSZUWcj7LQKqkyEyZgZrbMsyISigpPQFrq+GQaLL8OcUc5smGYRVOPWoyv3IiOBY88G3/Gk
OUq5p5pAKyTwXok0yUJ/UOy8DPfAFlE28qX+p5TpLGuqzhInKxitg+aPHW7FswhKngVRPV30U7qo
pAhRdRjDNRKZ+HQWUqmzqKo6C6xcmTfX/qK6gndSFOEEbuuZ2Ae1m0eiUnbmWaw1noVbJZ+42lSL
nosoA5a0obSnO7KBsSBGc0qCxWQSOHDhLpowF0QhubGDgVSM9mM5bXAycdRUgMj8lThLy2wx5ze0
B5ivOAz/97TemFoh+HBjCOdp8eQTkgLmfECzJuaqmLYahe6jWDRtQV9OqOPOUreI5vqzIezsZTpL
4erUr6izzhI5AEb9pWEbYglq4D4v0BIEdWTPUMuOZ6GdrZBKrU3iV57hoCHFmw2X04pxluhpuPXx
vjFXfOPlR8QXeIugDzwD4j51FvpNi+av69DBr8CfoYPhBD9yFM36oavohsVZlx55mUpVcn/HdrjO
f5KdgWg2HKQqncoZDU2ZoA50tULkCLalS922izoD/VbLUzJgHdDS+J5hJkeLG2W4lXXdaEbQa/G6
KzA+bjPwCO1WdzuHXq3mxI2807NgzkPyzG13AyIgG147fzYNhjRIbmKFwBrP3s6JRE0ZWXajXt4b
Z/qfbxEitMajgtePqWQp5LaalA6OkKiHGmdFk5jS1rY2QF4IkOBhxBbRi9axAwRk2uTo8fN1f+Ys
Ugv288bGIUGXwuroiu/wHDhAGlNYl8b3nhzq/pQjV/dx+EWOzZftxt6pzPRpfG96O+KEqkBVQ5wc
EKVVOxoDC4uyIMGVnYcCOWG5yOQAzzIJEKAfddTXyaOyPJ2YK68yUOnQp8OuaoXDYBLrHjKQnuqX
KCUP9bk13ay7z6KipXkpiAhmzt9V7uJGKCto2VPolXiOHjlQJ829E89+CkLX9AHGCY2MOGbCyeje
eWd8aoBKgFQDuw2ESQ8TWciXmEejOrEhgd4LC5itcs022W7sOa8hisXTg0pwuOx636rgTvgIPHBP
Lp0wD1GOrdnzBaV/jXT0DJTliyv2UbVgZrszcrZNxp7BNDytd/gf9btc6LQM2uj0iGGB1lq1zfFQ
IE2RLK7wuFB8LJDbwChnbb/I4Mo1McLewZOtMi5z9BT4dqQPKnc4Y3PHM0LXt5CuQgBd0LoGdTir
GNFXd80ZvosYBBCvNXcYNJiNA+g16sznVFSXRrHGmwXXqJmMxlzJgG4S7SG9fgwMmbxpae4E9JIy
7U4mFQnwDKhBqE10mJjEkiBq7wnISm56k5+0Qp3eHmkTxWQE14O2JAW3YkNDc3RuSrNCnE77H5+r
AmQ4Emw45G+VX45fmzkYtLXIfelD6k1GEmuGRhK3h+Xjh0EXFGOol4DNKHAU0QQAtmyumV7EeFsq
v3/Ft00AAt0yTPx+1BoGyv1BPTLCRoLr5715Sod27IklnIxXyrR4K7w8O2XlmAyrgQxkNJeLfB/E
S7HqZsfr1y1OBmoHc5mtGP2QAlCTfrwdmjZKEDf5VOPYh2vEIHL2nqsRajSiE1O9917ntmsA6Nnt
hMolJiPN4zHr9VleEP87nKLS8xvAdXF/silQqjVFXvLeckQ80Q7h7vStGu7aYCIWikUNe0qvNc6N
JmIYzR3wOVbdlDd5xekBI6ZUPj5ptxSLsEurhm+Fo7vUGNKej4EnavSX48wBU5MRJ9G5T6kah4TW
3xqvsJ5tRIbEmmRC5X/XRDBAb9Rl8QOhWfveWyRGRTSJ1gARlUvGloOeFdVVRI1OIxr+qSCNLSyY
ez/ZnIanNamtdPsHUnvu0TEFyT7INaTXUSFGf23ieh9WBBkNxzHQXPJeUzt9p44SDne38g8FIEht
gzEK5kqPTmBF8JA27k1h+yTmBLn44UAWAPfcloxrgKXQX7GtlHMyRhV9Bkqne6wpeWaneMfc2t5o
dEmMjWL1Sy4xzVYckVFVhxUBzRSY8H4pXVkbddLeNeM+jnMcT1WKKngbEDVN0jLLkg1+EcEbaIYG
SSodGsZBLmhbRtRKo/FB0eveQSjXv/otJKNtMVvJraX0mqconVF6IYERbxmLO+2QwW8lfZyecpw2
hq1fKinr12CsxweDN8kGLGs017IrED14IHcJy47JOUm9akIp0rRMvbrcjO6VjZeYhq1F+DNuQor5
OmAIcs2R0L+VYBLt9YiwdGnNN0EdEiNmeBezW7j6usvr5JGwGsQFRW+5FzBCB0k0HZ3hlW7WNa0c
F086hIO0K/bUfuYdlZt3iWQFq1xjp864BjgD+E+NzOUAE6TGvErdcnZXVm2p9KmZq/ZHWvcgZnUM
2W+ePRfZyW2bNlibBN/T6BERgyDfr7pTK+dAu3K90romDR6cRW236aNb5PrtQP3V7mxpK3Fo+HwH
1IOBh00ymr/ajJ1wNyZYXOj3lPKHLau5wzBpIrhvgK2NoeUZyYlkkuo7zgZsSaQgNl8RPMRjqMu8
+n9LsPg5nMee8tl0fteJ8v0XNM75//BzCK95/2CcZevYe8HCQYDzMb/8ZONoBm4Vz2WejoXF9M7k
wf91Bbsef10HZKjbumOS3fnPKbz3c3S/OGYCg36x92+lexi/QsgcQkAX6w2ja8bzuCv1Dw6XtB2h
2hTJUVOD+j7mfUnbiMUdMdtMJa6Lwr5x2BirNYCLqNsgReurK0G+9Yvjd8W0zxghlOu/3L7fBFUg
MfgLb/DnZzKAmJmmx3/x3fwqCyiKstbNMT/OBATdFdD6nuQADHTt2lH2HATx8BAMefCIRNIwVp9f
evnR/+uR/uelg8V0vVAPHe/D7SAcCMixlx5LmWrbOCidw0CpDa5K6DdsnsnLv385k5VHd02yOTzr
AwLOKkYLenJ6BLCKHTRJVPGKp6N8jvwKNaJXeG+fX2/5+B9/vb9eb3ka/oKcs1LNRYGdHg1zTjZ+
psPrqRvCLFL+5+dXWqQbf7sSsimH85QJeO8D6RKMLVl8c3bUyAM5QvwiRyGZ+i+fX+R3DwqAqCVy
BFif9/EimEKCDg3sEVh8RTJ9avxQtVB4TZp8j2u4fmFGPKzBZpt/+O1+Fa78fExMfJRI/OA9+h+j
a5tsxqQdJ0d2Rx8FcmlbnPGH+OTPjn9CL99fMXyFJ5e52ilCie2Fn//iv727AaXBApvkPfnwhlDn
TRng6mOcVbSrlBh2pGmrf/9dMGybJcbHTLPwLH99WDLHb1N8A0fhC+e102kqcMZIb8csS46mVO3N
57+TsTzsHx4ZLH9EDLlcbiGk/no9c/QzEmziI46tCiCA1B4rYYqbivDfW9/UxicsAc1uoj8c6l1G
aiKq2HxBBNB3+fyj/OY14XVc/sNraf3t64WZzqoZxce2yyGsyhyJLA3psAuq/g/3+DdXsnwMsaiq
QEOw5vz6O3dKIxko8g692caP+M7S/dJL3w4I5C8+/53OL8OH20uSE2k5hmUbdrCAK/767mMf40Kp
dRC6AMPArSQbLfNfZJDN5AR4sfvVixIyO1AnZd+JW6BFMqVyeP78Y/zmzbHZb/hN8WGw831YgUZ8
LaV08dvKjkrdabxpJZPOPoJTlhvgr/NxMuLiK9j4Yl/kdnP1+eV/s77bOsutwb6ClM1evo+/LIDF
nKRej3+zijP/wkT8u80IjVmn2aS2kVHG+88v97ubDgrBQuOGXVVnm/31eh0MfjZe80Aibe1zUl4G
pShMOOdmtdc9DoiMDgr33zeh+QbaptIiCIsc688/xu9u+l8/xYenjIWeNqk0D2i75BcTiBga1ggs
JO6PW91p9NsynfrdVAVy1xJY/Ycn7zeLlU1euOOiNmYVMT9sBW6ZJYKe8KEdi/kya03nwuhxbP7h
d/zNm2SztdG4xDXssTL+eqeRjSCGkQZFmt5uIqc3d23CbLkhIPby87tp/O5SWJVB2nNCc1BS/nop
LybEmNP3AbNCSlp3gkU19JKk3WoWBFSGmbE6Ej0z7IU5mRB5muzgpBqauZLwinuUN9W1g57oeswH
9GOmo8jE+PwjLu/yh3cdzjTWaMSclqXrHx47H3CZZjvjAajJdBhUg6mkDPIbpCHujsiQ8UQ7M36P
0P3+6YFffvKvVzb0xdJtUWmyNxofrkwoqtbXmnulEa7zJSKvdR0Lu0N/5DY7HXTLCtCHHfIWaqu0
FNMtn6HYl65ZbT1XlVEodX/4wynhNy8h8EmD78myGVvQ/Pr1+7LA2lTE7131dFe30ZR1x7gQwZ1g
IgmsIIlPyvNAEBgTud3GYGxRwPdfP/9CfrO5wdAG1bKQgDC0c2r/ZeFJk3omhcy70izRHCtj9g5m
HEXXTqOI3XW88sTA1d6NaWpejnavMOBZ5Y1bweP5wwf5+8N7vhNoeLkZEE4+vI1pN1o95vGrqGjS
t8h1GNs4495A3o7gYgnSm1AG0oNTID+YIP2QVmQ92iroVkZizftEd13M67a69ofJ/tOb9ZunB2jm
uVIyOTZ+fLMgmxXcQOvKYQKq4Z2HRNNNE/T9buyOdfE90meUajNRSDaq/M3EiruKu6i6iqo2qdEJ
9xOF2r+E1jc/n9z/KLvipmJE0vzXf/6mQDJMHQexy6aJJPqMCPjLjhHb7ahlk35FjmqHmckriF0X
hN5K1GerWMr8RHarYtrcfE/wfIXU9ME+6is0TipOrD+cTH73LPNxHCpDvkbOnxSGf93AJP5b0kit
K6TS8Y7+oGuEaqTziUyr3dB2kPe2PVWnsWccYMvyWrPYaz6/JX9fXLgjDjRVVOKsgPaH14m8Ldtr
BvNK71tvKwSNJN/odObKhO89dZML7M1onoDX2RefX/i8eHxYXExKJWiunH2XevXXX16UNnk5nnGV
lk19ASMFiFVckUwJUOE2V4HxbIy+eg+IvGOiootoPwb5nkAH1DvcnnVRBO0f1pa/3wvsQNyHwHEs
jq0fl5a81MZIzemVqKr5u64MHlWQbRUz/RhClEUjKQE0hETCJSpu/fnt+Pu+6hgclllNuBUo6D88
Clja7cwK0ivfQOLaDsm0K5GKvXx+EeO3V7GtRfDvc98/npgc0SLnnZOr2ZuqazSq/V4VGkHCipGS
1Xr2lmGpt0vziFYpSfFoDKS1mrzEGglutuYncntx8ZV+HW8+/2S/ufVsNTrc4QDQJy6HXx+GHEmh
S5LoFXfHvBgro7gu7AAw32jCjyxROExVVK7+m70zabIUybL0X0mpPSmAAgoi3bWAN9k8T75BwszN
mGcUBX59f3hmVYV7ZEd07nvpg71n76EoV+895zvctH+xlW9f68+L0AtoqlFsQKrkmfLL115g3E3r
yjj3vcKHGNb4/Ri127B6nzJSI9dKI/un0ZnQyvvzT/zjWPfrW/tbhUMNzwP21488ApZz1jm96Bk0
XcIiQBmPkjxyc+t5aIopGoFG7Kt1vsMe7F1omIsH11iGg/HDb2v0zOZw+USlG48P0uluthnL3Wq5
/RWcbYQTU/LRm+pR6VycLzlypRr5a9TjR9x7/PEvaoU/1uLS5JHM85BqgYJtW3m/21llj/UyU/Lc
7rb7o+x7fwfoTRx7lx7lXthrcvfn398fl/L2hj5LhgOI73m/XDmWC74LxwNui7EqUX53KIqu/osH
7L/4VNyVJpg9091OOL+8iZmRDIMY/bwyrPh2kg4c/A45brTAFllCvabGw59/qj8+0CWFHjZKbtBt
P97+/XdfY11oxFMYQ8aly3bBME8E2VjewXBBt/35O1Gq/LL26VFR8tIu5LrxATfO9+/fq6tLNeel
t4feju6cEafdRENi1i8oy1E++dnEGMjDdPNit+xc4doavb2XWkz1mTfE3pWtLUpedCjiZGpk+qdh
sRFCrXOXqr2CCnBj6QFqF4A371hKEHNn1bA030nyqj6NGQjtwwLwBB6BamPa310pnnVfFpeTGIOP
oRuWdEfXu/3Nmh05hkxPR71Hl+NqnD5++dGj9UdYFqcEdzmelV+3XC7FmZcpwQGVGG3/fq7cfeDg
kYyaoSw/RiTwlyCYNap+X/QrdJnBjHng4q1kEFkWt9JcfVACrVAf3PyQKcp1vgAAh4UwazSgbVWq
8mto8SEix168z0aCdeGEan4N9WzfCbLFE1BivQSgYFtklI0WLk0DlzZDNdpXv+WNZ0/MwUwwPES0
zYQ6lfABY23mF3XhFHeqxLocSukYjzQB7PQYY11kvp/Vw4xDA6911DtQcBChITsMQZ9jXzFiaM/U
xFk4tqo5yxUhEDbYtk+cNOJpxMYfE7nlBazgFkLYXtblaB3RkebeoUz7F3wu9cSgdkRiD5us6/ad
E6MmtkWOrmoZc0ncoLeFVVYKg6TAX3tuTqX32pPrqHGxJ40fjlXNj6BoCZzIzJYF7uuIGjk0fKEv
GubL2U7R7R2i0SxJiyvR0u2k4eFHsN061VBUFgxkTKZEAJ/F16dhqASyoo68ul2DCRxwZOfGN1U/
IX30fA94TQHJ4daJKyM99vmkzxFHMqS2FkxFEW4XD/122/P7dCRBJ/vYw6EckVPbEj0T50jDMzJA
GdMPaQ2LsQATnjOiA+AxsrYGkWF0wiMxPXMzGKRxmoTJYqjqh3Evemc5E4Oo3iir7DZk/4nflZtu
F6ZOUIBU2VKcKVv2z2yNMyha4BWPFRrt13To5k1oNYvvXs3TFnlg59z3pbDJHR2bTKFjXzAZszjX
rV8FJ4o1urgPYECMNx9t2bhXRQrOrfVKfQF1s3SP4BEJVQRp3xUn/EJBdg7/AIUBmnzi1vB5gqmJ
R2nAWMeB8tF6GYKTriprjC9JYx0zXRBI2sq1SmAkJFmwS5q1BQRhQIIKUQE76sLJwTEdMSRQoAcg
seqjhq+Ahg+VbImFu6JcqnTA5LmVPpKJsqogm3fLGNdcBhAN6HaL6d3LJ2mGJkzlb3J1BVPphfDx
Q4DD5NLR5nrEcw2MC0ll/BYHVeGHSZ2UNy0lYYqmp7K8MAH3TvpPgNNf127SnVkQT04zXroGK4uZ
kb+8GAiNcI71Fw1pxl3UcJGnfeab8TvRSjjvRWH6JAEAwHF3uquM8QQGaHyLwa6MN3JM9L272WnI
dMmmMRR8kQltAT9+rltsXxFcyA44gWaYjnUjY7uJtWI013eCAqpc/dkPsxZ1KIopKETUWmaDEWnw
ZLXngRl8IGmziCpbY1/ug5Z4qMtiafEqLV2DMDUvLUp+fAkQ5ePWf086J6UQojX+gTLHPq/gjzyK
3CmCkLicnllvgZr2aMWr3e/7zsPPgALalpGl2uHB8zLZ78qeNkE4giIQNMtq9mmCRWvK2nYrs7PM
Vk+ZKsjis3RDJjszbOoSZdXL9VoZ65PwMR5GyWRXEKKa1edUp40vmTnuQu6VR8KM587GXY4PM0Zz
SaEdIQR2ViRRw4TE07ChobZNc+eJoScvag70i4ki4c21e/uKb8oFhp36+RMXYLqHuGg+4CogSdEH
igqvPalNhGFV4+R7aFqMgmMxD8jyAiutD3aSyYeAMy0Je+h7vWgQuX3JtHR9CxQFWEg2KMN+AJCw
VwrXguXu98RC7hrEK14I4oiU1sXhyRJpHYvvrq+zK5Lbc2KB+YTtySU/9AHwTfsy4BZ7J2Jz/phl
pby9B8X1SaqYjSjvg2fDc/Q1shAoC0lVAyGrITuqMHcITQ+zCmJ4VC6d2x7GTJt3ZgpIg5SIgCsT
SJC6Ud86AVcjGaw1pCw3bhvfxmo6jqU+ZYHIX2xnsj5pyMa3KJipRDxz9u6bmA0NVO+KB5Fa17ws
c67czsHiL48U95seRa88Kwm7iuEGmGb3pdH/qBN774QOBwhUvm99EgJ22Tjg3p1YlM0OdFrRQE5w
9WugB/xMKN1keUbGWf7a5UEx7biv1Hi2uJbXXywoUB4XQ7rEHCuRHku9RaGWa5CjZK/r8qmwJqQ3
RPd4N6bRlUgAqg3Ems/mSBo4dAwCbX0oKoioF+uS0oW2PWESbR/pxWDvJmezdxGTxD1G1Bmi8czg
pgbBxHM3Wlanh1Lbg5M8a+eiPl9zygmLDe8m04xWPl1vUieLJ44Ka+C86nwehV1EKRSDDjsUMRK9
02SA8ETClo7WSyD5r4puR0m0IjKqIS/sityb3grsAWRGANIMO3BEdTRPlnFfl4jF8ILYxXefadkS
zekcqINfOhKyCBqZOKpFpe45c6/5jjcn+6ZVbvUxeOQsHhzZT8OVXuAjnSVl4J3qjmjdcIucQqS7
lLDz1zi5HlcPtAYMd2T0tSrunEoa740IEtg5a+1Uu8FowTGQyUkPyHKQSUdwUzo2nCB/EKjNryt2
eWZaVO08FNQISAHO3IB2qCvNc5MzyXqOHBdGG4G7c3E04zRQZ7FuISrXdQ95QLux4VxZ7D9UhgvH
ilvHsSYzEgaAUZJsgziFUsiKmqIB5IrYF+0IgAogVMANW+aNFaaK7vk+DVb17DUxlcXUZS2tNIZS
+9Jz+9ehg9G/S6RM8kMvvfQlI/PxO5T+rI7qieInnOfM/u4oqe9choU+Sp7SSkLH7b27KZZoQIqK
TCoc1pXphwICOw8pn2o6dPGJ0d9Zl9ZEsJdYlEW+cF9TI0svl8TzH2AgLA8LjddHYaWOe2YA/+Ep
yoKXG3utzfYQXUk2StKpvQDdBgRZCjr+zlIsn7C5xnY3TsJ9nId0fgwwWWS4jnz2v9WOseJIs41v
SHu3NOIcCBD3ndujNCtcd9zqLDfuIi3WAZ/I4CODr2UeWIetvL4yqBXaaM7r7dnT9NOd1Ev6rTK6
cTcGq3Pl2+6wbwkETY9U9OwpWg8ggxyyFK+NQE/rIe4CiNoFf/ONBICejK7ZxEWVs/1euQjZH1fX
rLqz3HSG9tTppbor3UYe2WSy+pgviLH2SezRCIjtFOi40xD+Hadmdd+WEtAc1kxFHBTGmx3ycZ6T
gu0TuE5mVB6IKORXYW6gYTys1Wjgqig1GjfbLEg/IV4n+LKGriV9JB5I6akIIm1DUtlH6wqAn50c
2sDBr1b7o4OiQa11QYBo7D7U5VQ+tSk/dSh45DsROrPxbUqJ3cG7JLvqwo9JV4x6PI1WRHPU/Z4j
AAbTgBWBxjHXZOdZ/vBOuQs3Jhh0Uh/GZaTxM7WCa1Iu6HtwlznytUG+hjnMW6tHs6tcyjQMzcOe
9PQFyh+ggJc209YV4+P12+zPxbMz1uLcL1XaRy1unvuAnN0paqZBHb25kDq02rWj/Fmm5ejRNo1P
YhoepyYPjsLAvEcWNcXWUfQ2gjJKL3GFi5ZzgsS/eGoz17/keeuknFBMSYmdDgj5xYkcWBziDDea
ezxa02PtJCZRqZ65YmHUxYiluZnelrJe7isWVQnVZcTSZsyE++yCrh69E9srgCXUlCaBNtDKLxjD
bBZY2s1c/aXFxoIce/7elyPLIXWG+WpN+DD7dhimN5FMgJlyK7G/z0tSsKJn8pVaWH98wWKMHxBO
N2WUDEtxzUS6/JIrhgOEz6vz2tj4+vdGZuWwyYhGcM+Bf856hw4UCxhIBd/ieNUNhE902Nsjv+3w
4Bnl3NFMDObR24kWVweeYdcDZZqay6VjOgDCqil2i0Ncx8Swr2WMW6jLk09aWhIRpOshdyxHY371
+lw5R6nN+Ku0JvvMFQs0JijL8ds2lLhOsTpkZ1wFvWd/B5uQ2vb8DE4OcFU5VDd+Uiqg06uT6kvh
G+VDnHACPskOIvROBJN3tRZQcYkJ8gcdTdivOJSo5D3tBzOJkH/Z3i5IEXSgg04wzQYWsnpf17kK
PbsybpXtrFt6DqeaHYcc/bUWCOcO/WIZ6HnXVM90KgL5VvM3oHW64X6YSuu2jPlqoO0VlRN2Xhy8
DopN4tAOI1rDaW4qIvm8tCKPLVHGK3ol6ERpx8D7gCSw+kJTbzyieicDe1UyKymXgoBXcmG4UYRu
GKHAxcUXCZIyykjm1Gr7ClvidCDupj53eya0h95VVMzIlxfIHlSlW83nUGYPdepOV30LRH3vNfOK
VlelwTfH7smLoveCINaE30nAYBIAyOv8DI+92bfXK3s8tA2VcabET7+8jT3avagcZ7856Cb3H/sR
H+bBSu3k6Ucb5f9nZ/yHveml/nu68sc4X0Ysf9urYWSLVMPvidA/fvCfgjnP/jtd5sCUbmBLkH6C
xu8/BXOe+DuzTPRSDu011Ismk9f/UszJvyMOcemEb0I7k9PLfyvmLEn6r4vMzeJ/+NKHdvNvYGt+
bcIihCHcw6cwdeklbkPWn3tgFabiIq8ta9cSB02nO46c+bdkTsYTYZhULi7a2/NF9NkLdaxLJob3
gKplZzsYHXPYdVGnnVdLw4GMV/kOO6s69uVwa2li31SDyVI2D3DrzKPI9d1G/h/zfPlHJ+/fWoJ/
GlBIOPAHjZw+S9LxP2+mz35U/effrn5rh7/hCfzOBWzq/7W93f/8r5//OPznjz8nn822DH76A4AY
hJV36rNf7j8HVY7/dTW2//n/+o9/+/zxKo9L+/m//+OjAemwvVrCr/XTutqEk//3BfmYgvcj1/AP
P/JPOrnpIt6kP00vBhWiadEO/cdKDOTft4X5A4JkoRJisf1zHdomiw3zHJo0YEGe3CKg/6nc5MXw
ZDkkBDP/tXjJfyvTkLf43RiCTgh5Lu52k5g+YHAmuT8vQ3cgDKXy8+E00YS4yvHJYa/dbLi5SKv0
H+uF68cF+hdT0J/7vj/eDOUGvz76VdSo7i9rPqtpmDGT6DBSpyOwYrs7gXzkQDhuqA8Hi9hfjDr+
1Rui6EMw4sofU/OfP11uqUYgMYfcHRikRgROZlwzERw4tpb17exp8Rdv+PM06ccnDBzGxYTwCH8T
Lf78ho0F0SGfSz6harZHFbCOCxO84S3ZHkvUoOk4KFu13xOXOcvv1ty/+HJ/Hkvw1kT12MCxkOKi
nHC9XybyQYrsxzIpQoxc5OjIE+LZABj/xbv8Yb3wLnwwvk0aywxBfplLVGJ1ZmISulM3T+N5Jjv3
uUoM+4Bikubdn3+i7bX+Z071j08EVQzl8kbiR/r885cZt41br3SFT1o3e1WCNR6n4UEJyqG0iO91
Hf/FGPZffbiAqdiPRABmctvV/d0MROje4PBVdScZ0ESNU2L7zFkbx0W6H3/+0RBYbtfjp0+H8JNs
FNfjilGgBL8slSxbx8RDCngsfD1dkfpivKlc1ltaxbjedVVe0qqPpdg3DuBV5G1EeNE1tsMgd4zv
RhAY3+pl6r/3+cpsPiiLFVd4H0jjkFlBhvQDqyjswqoAnmrwOOSQOyzTQ2pzHIpmqySM17E66yHp
hvnaXm2zCQkaXxCTxUwG6BcykV8bYd0V3UDtN2aGeDBH2lGhJ0tB3nHS2aTMYFgCbpiVNf10BBLT
rgjgQFwWqTUkpxLO3+bEGUhiyvVq31lpYqd4aVDpNIBpipLYOnzqhoORKQPpkp6vJMhlMgz4XfHA
5yQRA5Uih80wOzkf0OWMBTlMNu1Keh2SQybZwimJ9qovm7EGEg4g7aaTBirPiO5xq1+U9joYm8Qq
xvpiyrNgIhgSRE21I/C9yhmQBEG2E13dvRGwlqF/sOwJboDoCKBiDluo8q3OyyQ3QkgE3XBY6h6j
qg27VF7SFh+MGzPHInxJGyQdDlBnZHaubJt6tQS9yUSnotWxcTCcQ5026tbmu8x2UJ6Sce/7o5/u
XQxz6TkZh/23DtsOxLoE8n2DoXjCj3/Ixo2JAVK6ri4Me6n0QZj5Cm0iAxd0WNzWGi5iXVQAFwoJ
wLany+GAuK29dk8103lRLCozIL846c0HsxZ05TN/IZXR3Zw5YT6ZhXq1cfI/YWOX6jmpV7s9bNN3
PC/twlmgN+mDXqQcOv0rVYnAOTIEqIEnY6rbjmW6ZorsIVk7SLJUlncHbxRpB/iavOycF3ZucXGm
2a4CnLXsGmKPqKOLdF7vAsCP7tMCZX7a1Wm2AX7spMBq7a6L3PtoZ0vYtYGWwTcrRVjP2aOnk3qZ
alNkRAClbRytCOHUcepkGpybceACqZwDulXMcHzFnE64quevUtriaRn3NbGR1gxhNbWxoNIWazNY
6EHi233IuRrvsm1MK984g4rgrkgRhl9iNNPmcw3UyOD/2AHwzBJVhm0sa39fohobbsXC8gRD49ZP
fZslcNq7aov1zfBG7zFeqhdRrIG3s2p7SkGOF336wiyhuGrngUiyltjp+uR0tYHdRiYYsWZujyoi
90A7Zw4BCFcp8zKGB1U/dHjvoJhAjPDK7pHVHjyB1mFW2hbm+NQAlrP2cClsDZgALNYMRwkKD1QS
NCDyWAZm+r3za9ImzIIN8XropSwvYoCmULPZc1d4iJ1b35HjAH4h6drB2o2zFUPCWzj/paElGInQ
LKjA2EeVLLbZwVxwIpwqBwa+iicb9IKzXNPOzdtdDnwopwWCNS90C9Dwp9jShb3LV7dAwldVVbyv
3UqqSFSDVteiXEwn5DhWfS54P49TRVclwsOYv9dmlzC4TSQNTdDT8Ne429Vt2ydtA7gvGz9q4cXv
Zm4of8cxjMabaVeJCKWs0REO0qehjZfboptqD+quhaviRlYMqMht6DMe6R2vL22aV+rco/GOSY+O
bL1LrIWCnDF5GxKSoumSr/k6HCDQ+Xc+/Q47itmUCqLQanU7GGNPq79ITLkX5qqnsEwhmtIxAoUX
lUMsztAlZXGoBdJtAm8rVgRpncUc0sy0xZWsCUiOxjqNn4D2zg+AlWL7GDdpXx7UlNbGdZ0VBlkt
U9DfpCBJqGkyHKgh0NdA4yWQ2YtQhLFEjZ1ZH55KehIne50czGaRqJQHp3vgKC+xykkOp3RSi6oG
keEF7RUGuXQ/M8VGqQayN4XssRDT2/kOfn5UUuqYrgOYoGFZiVGSqyfOJPD5msbSiIXOp+X/WwdQ
vGA5gNqLxGBivs7bjHHr2grJkBP13lVv63oijqBcLzG91TJcwXg+ZUZefa55U743rZ0fapRzb4FH
5AjPvuqVvIP11RqCEn92MOcxNsUNnqaE5qFFcwgRooB35pBMoMhOtQ2Lq20Na3rYArinUzcyNkIA
4N9QeydDlMk5e3Obyn8rRd8/jtaEipbpGowDmm1MNYe4EOJoZ8v4oSsjTqOk8hIkA4DM7zKjjDl/
DY3A9EzE1SdJDdgicbhuGr9maJ+zOHEZ9qS++7AOuv22mMleZCORPS0UmRUk8ILPWPQEIYniEq0c
FnfcSEXcDNh+q9Z/ou9dPBqlW19UuEqtsn5rAUrYRHtjB91YgNCE3yooSi9mH3gv4+peelWrCGzL
yal3wE9cjoPLRAUG+E7ZBSLDvoYyTwZAmsKVbvWe9k113xXGelHhdrVtuo0VXq0rC+gq5O7eXm8x
Vo8nl85KKGMCzNo4J7iPUOYXu7L2WqT3xE3LW5Bsgb8HV+J+EQ2X3wD0rM7NxpoJ1Ai2RDa5AptZ
A9DzkqCByiyeWBS0zUFLMFAsLbkzF/euCrQ6p6UPeA/A6AWqhQs+QnLOYXjbcVf5Zqyte9U4Fa/J
4N85N+SYIlMgIYWOe8kZtJt9+8MwCucTNYZFOusyQepJ55dMy6+cxLhzJ1jF7VCX5gkvGrMqniCf
7pLSBUQbSZoS7CoMvYzQsRIzh0JtUjNI83FvBeEEQ+EF4Yh5Db453bm9O54TNqdgYWjIKns1WsaJ
qdqwX4WLfoKklOVRjNOaHlPuxE9mH01x9IvAuwMTmV43ru3dm3P6UeWmy8biJONFVc7JVWujEr/t
URFcOs1GUCSMmUIJpBdkoHIR1wRGrNDWuyQ7D8wCkUFmxfVJA5wkMFJVJLUvlg1gou9sp4lyNeZM
0s0G6KJyutY8wmQrKT9aItdlyYQ7JZjJ3usVQRdUEm7UMtOVdYCamVkc05YlBTizeHhbLTvpo6IZ
C/CRaBrpGRYSUje4j4gSy31tbR8Qncaje+lgZXptSZ/x3yiC+hefUJ76oagK670a26aHuTZrfYBo
NLfXKYoAIHAIA+8SrzP8CPRumd/ITvYA2Rg5Z2ekSqrpzerxQ35PDXsQZwuMp9e+kFXz2iwBo7XO
YgJDMA6KCFmAqA+hNq1z1E5JTvoxFTZIH3t8cNAEAs/MQWdMDOPkEXAZVZcmpuAVPeQEhZKZhohc
YQQz+gg+FIkMWfUWt5uER1Oc0NbtppEQe7v7qsZkusqB3pxT67T3gra7dW+4AQ/3TDjl15yg+Ap9
kYp6H7BJgooEenlrDkvwahdBktA6rtuXOKZ3CQwhhZhROOqpdzmLRzZY1TwczIAeaTHN+IYbPUJl
pZcKhMVncdWRU/b0nCfwnR+OZak7rNbTKSBAAdQ9DAHmL1V1EQ82oCTOeFEdx3SRCSyengvGIx+D
9ukiN6UsL+GIxDcrwRfsgE7ApbZ8sgwuSASmJLRUFue/oW9sRxJkemJeg8XKb/w8Nx69fknmiKKW
PXFeEMbd0OrGfkxwdvLKHUu121cjgPrR8HcpStPfuhgEATKYPr5t4i0Q1Fwf3FQ21LGZEpcdgZTQ
k40uuG/8beZeyLh9WnzVWYTKTCD8YuQho9cHzBvHdoicQuvT0lj6mIl0PqtAxt8hCzK5pb3kvBo3
3zUztYjsrvjCK/KXgiEnmpJ8gVIG7Zbds7hUGYVmY2Bs78nJgYsMbPnJ2Bhmi0d1IeXaUAQpCuyZ
rKNwsrX33FfBXcXj7BAwnN23UFS+kIB4fA+cf07KouQlP6lD1ZCOL2RFpk/kTR9rSPxnEFveTCu+
EINT3/iVfZbHW8q8rNjHGTQZwXjZcjjceV5xAYbU+QJ4e0ZeAvWsXx/jmENfuTKF8POjm1g39brJ
tkjFAOuRvBQ18+lmRGfGJLQ/pEQ7Az5G+dPIa2Mc0Loisg4B8u4SsDQr1Lwjnf5nKnWHQDfrmJgi
PST+MkQwsg5mbt6uig3ITQhtyFad/9YFIGUsWV24hfNoKZk+EXo0MFuCLEHGa3lMNoYLRVeHl8W/
XUz2awKbkG2tPrEhllMHz9tgDIkO1XW8tjdpX1zwnBjCLhvmU2d7YGsp76+weLh7u2bypbQYo5Iv
B1HIrO+LEaZC3qWnPpaMTHtXHw1VPHSUXSHSsHO/T7kuKlfRBB7l5AyguVrRPYvaPvg5PxuX22hZ
9szeWug0SyEe0OzwmooqD7GShZZDdteWgzwSvmLywcsDSy2HZrekAhpK337CeruYh1jdrlvGQQSc
8RI84qES6As6uyEhoRyC8yLgPQXkKaBn6bu3MuORaMsYoS3ZoUb6Z3NRs71Y0AaZ7XBn1vohyYz+
MEt5tfjWeDWWqXgYiXYd4P824E1aO96jlTAfS7oaAhSGy1CsahsNukGJM1MlytstpCWPYcFxhHvc
dNoj0VX6JSOaPeUNh/Sl6hcwNGjVEsjF4rrQY/koasaTmrIo4/XWd98qPk20g7QaSKE9I4qZO4ey
f4EeBjMkPsCy4bA4+N03FbjF1cyxerdm03BQotjnHeStcgyKPCqMZecEz8WqX9mjVOhkc7B3Mrvd
j3LhEIdYPqr67mZFIw2o1/SvZGlUl7Fl2zs0dfWeWFjjk1xTdmFPM4iR1Re32iUIpfscxgyqjOrK
qiljre5s9OQZ4tYHTt+P5JPJy6CpnkAWTSRxENpcwAgPE+VaHEHoCrbGyzikezQs6rlSZpOTjZC1
Z3CZOUa34iVXMcJ1kXwlZT3vGj+AGwQThADl4CY2uubB0jYk3wqtSbVwnySqFOgLp+KAep+U3aK/
9zp0mOxQMYA5kuu+Y0H1bqUC4Usz7WVCMXlB4Fz3KLHnHlSSnLJiYGOE3YmKIHHqu9keAcNzYA1d
mTwUQ/PQpYV4NoL0KfAyUHeTJc5lN1+4ioe1ZyMBmWvg3ZKx+Rsdo/oDO91ZQkrLddkRYIXKGCBr
bF4kRnJPNOO3Zi3KXWk1MFPHmEcuJM1vVlwFjEcBp4WGmMtvvMcZGsxkxzjZREbiSkZeA/DF3mqX
Eyt2OBbZOnNEsooDT+SNUGTG+qlAiHRWW6p+L0imE1feiO1kz3KNQZgD3pC7Mh3dCKSndcDpCFWn
tMkHLEz6wxnnpxsit4Y7Jw50sQNHRd6v71ff3JyXmlXnnoqkZ0QNouWKuh9G+Fg+qFGsXASrGd+t
zPSuLXiYfKl5/QgME8GWbvvyGCdbk3ih4L/BIEPeTk9vHNXpYPOZyH1e9vTkLfz8ejiNnpg/0D9M
FNXMBAHbe+e1TUZkCp32mJXkMqI+GYfzBRbKsiMuSb9MXW/PIXWae9sRGjPj9kmr22JdHhKacKFe
vOpSFRQSqEetZD1o4lEY6oLLOi4qSXfpUoM+5fbMqmhZGHvtQXX2O3TvKWHYmXk3NjPNNQSG1RN9
NvetskZFRvFqkvzSpMuXteh1B6FUPdBi0W4EEg67N0MwdeDJ1tV7nk6IoFAUd+qUjLY5XThtN/7W
cRp4q8wRbfYEcOJOkAdqsX7BkUBgZ32HjR3nxm4NhvQSyKlCbQAuVIXT0png8IKC6Rbd3PWcyVtA
VeMlcNLMvCof0Ks6kLilGCQPt5npqoHCiLzjdXBsNmzfmVBrWgENNIrXNjRQY+4zYlSQoKyxLQ8u
sgyUpmoYACM3UKpJLHHyS8C9XrlnCA4rZSnGOrjAnV5u90RVnelhcKYDpnyG+E6b9V/zGOTcIRki
s2PtThwrSDSyOcPOVhCB2LFu2rl2yY5oJk0wImHNryBZ029dYlFPWjnwV0KiqpnmLIevhFOMXd1n
zYScwZ5Ikaa6JOA9HPGc0QhVOOXJMuoMVD2kZJHxWtNu37nmELw1VY7GrLT1/GKAry9PW17q3dCy
rHjgkiIG/RnDVKigMPZnU+0ibkuNPPUO2Ehcpguaqv8gkFICWpvMsoqIIqBKIQWjuRVOtX5YrYes
Z2lTvzzLdOuYB9Ml1a+U8yJCzPP51VLEsbVH+ux+c1NQQlHSy7U8o42rCd1Je4Kw624wFdpZDcPL
BaWI+svEEM2/As9dBre9QpHRNygsCMkB7pSyx4g2LhoyTtvxvYAKT81auNkTOigv2DkePMDdDEd7
+zZch21npYtDRgF7BaFWluPvdNWs5Aha8dJFI3ydOxdiElpYWMIq5JfI10jqUt40Fn3Sfd0lA1Ul
/VZqEEHf8IlWYn+nhbIMVgQda5Zu1hIauubZMaaJTo5hRwMi9CyhXsAZgXReA3Met/KjWQ/N2M9Q
TaqunphtGkN28pkNPKHOyxCtFAVEf9Jw1temY62EnOKFPkP9536gxk3LfdmP9g2pYcknNx35rsbU
gqJdGzs9L1TfE+pKzM+K3NQZyT7X/fhoxI5z3tg4hMnjI6CCHltakpbb+i9d38uLekChSKO80Wet
VzXfAvp/UdwOL3rZ9NU4w2OUi/RF8BLb7fLmAdc6JSAi6bl4GMp3fdyUXrhw5dodBTf9pnzK1PW6
cYWv4QRhGyBPhZZUrRLEl1RttGjdssmc0Jwyj8BZAHLvQtjpFf2w+DsERhuJR9JAHrM7smRD8gc4
uaAnp71vA8F7c30xvQtF9uvOmmufx/iwAp0d122uUKxzRqpvM/kICNN8BdllGn7MnT+TaDHpGbVW
G5TygwpxC9pAJ3/nUWShSUO4BbwVVPy9ZzauDiunm1AckRN8mASsmdPC1I9FqVvgm34S5FSniQNO
39v2rGNc5MhB06zgqNylVR5HYtbknkzBXNGEsBqLB+2MU2s/mEb+ovrcrs49eoSv+CPUfedBP96B
TbdvXHrMUxgn7cRtYwYb3QriNJUqkZHBIUuVmVGCIWDhcDQOH4GYzTOIztv7lny/ISJUbkPIq4j9
7ZY4jlPjIRPYB6AwMcnEXnbJI50qUqH33vCiPF9CuCjr5+DKUe36DWdJNIjXtCcNyuRstQb7S7Yj
cjnb0kp9Ihb23LM+nf8Pe2eyJDeubdlfKas500gQ7AY1KHe6M/pQr5AmNEkhgX3ff30tKvPakzPi
hlvcN3mDMkvLHGQq4SBB4OCcfda2pqsQ/7gLLcV0GgmaaXGVT6b+FzqCuj8Cg5og9UJfGXeZqddv
mqbWH8gE99/5srFWc4GHPHYJjAf2b3i63IzmWN1zrYqBb9Cpt/c4gNi2UqP44BZa+RCxj6yuJ3jM
UlbQ80fS2eG8t9KKLAKzSq/TvNFA//YpgRK5lxy1feGwQIY+L+/LzDUzX2g49aIcddDwYM0yfbdR
LoPfx74RPCxNr9VeSWN5VxBbJL7IsMLZ1UC3a3K8eg3Wj0vpr9RMuk9RqJqPKQ55MbtxZJE/FJH9
AdNnDsWYzxyGQgz0GAdhAGBKaPiEdgOpPDTrlfqSCYdzzqRJC9bWVElIAUJZ91aiWHm4r7bsZHnW
Y27TLO6XVa30Q6vNIvE91KAjbueko9AXEk7tmmWOeh/US2sGzpza+dGSIfLMWapvWTJbzbFYdOOG
rqomDJykci+ZkMkoljn8NMesfq/SkQU3Ut/+SUyHGFbMGcaF5ey638jtezc2qRh8cYrSc3xrmGZ9
52F4V1wQiCiS+uigs51be/Uxc0e4u6NL+DMamkmHBq4y1FxKXftMf5UyfAofNIVYa/0nEJnFbaIw
SptKwoBsmiPSTZE1ktE3fa3r+XAxxWvbnYNanFqGq8XIyU0ajz4uo2weBjRmP1hdxbyfja75XHCX
eVeEgBZ3Y1wufHxuNV5PejyB8kRWqw7Iaif7yqpNQrE8VDnGyy4bTmp1BoY+lkvCCRUNK8wbcT1+
A6V/zasMnfpR0dz9MIzdGphPYlyO9DlyaW6istJI8UzdZ2xEdfIWBpe+N4pq8PgtrWr1ibQgD8Lu
o3k+TEgzfqiMa8H7ViJv5WQtSRmPjdDHAwJ/l+JSazTiWBbV0K4NKzI6Om1mmseapqN4vxgOsXYj
Bw5W0IrKPLqQFb5wPZw0H+Y1Ar0IA3XE3V48xe2B5tShOuapo0G8o/mPSIO2IWjgLYQbsp31mF3P
czKYABa5Hd17tdF+ByKbWUfPKcoHygl1eUSZM4cHgMs4vmJU0DWXHBIz3lR1Juwr7sWFRTaGYbks
cIZQ7TCX/NCxOr7WkagWH37remdpFSXKWrSET3EtxlsnshYFsnlUsIsjkq2Ey+j63sw2TV2kQ42w
O6h8yj6MteE85J0zgqXJQ2581INX+weJ3vOil273mW6bsbxJxdi7BzCXBuFWVRa5r6xmKHakNAfL
RwoaepfcREXoL9CGDD+ZG4NFMbpTeR8iU3zszAE8ZG5rCxx0Z2jjY2nH2hdbRO50lEISqpFzxQCC
xM2sHW2W1nf8lOVn4CMDzLuysdU7CgB8521SOt4HGmhdovxJECfEeoTHlI6fKh36oQP2kJVBv1UX
0h8wQMHPfRwkeyJ4vZGXrqQSnJSNMe8Eq/sKKfvyXQnRmT7FEetj49ZJdSyqfKa5L2lIDXE5xGK3
77wCt0sam4AmEkJzHCmLft0qapN7Hq9l0DNNYnjERNrbja5hfM3rCAnkgkNT6ZdTY34j+AR27ebd
+qiVVgIlnIbkTT2uqtRQeVycISqjkrVcOeNDCA2RDYU66yUxQAuVFDf5zLfSlv4pU9mZoFfbFtdJ
pmuTz4yqGwyGgdEIO0nfK84QyPv5SGKGajGujDWJclzoPSMMuBp4WGbOsf3O9CrlHvIwaz4OWiJx
0l5a8UNFJF+47S/F8WWVxRP5D7IKrkEm/ebSFO62x9oyNMvuwVxfYKlqfbH1fv6c1t30GboyBc4Y
W/Iz6hhUWaeaDk/QSI+oD+ScI6mCnwpIIIEkjaPRzSVDo/8W6V1HayFlVzyy6WD13JvBHaaYZ8vV
J4gLc21p77NcOzPvJzoWfgZ8IgRkNCmbNM6f/gxz1blRbO8v9MoYPrDKNVpp3PpAHq+4ffkRP1Ed
QR3U5UpwcFbC12/IzR+Smbwx7ZnoortwZGG3mCmFyVtyf9nFy8M8fZOmQYJg5TVwLXP0jRTIrstc
Gw29uxgEZ1Sd4CWL333ElS3EOSmOo7uXx3v6BBnP01GA2gS6T6BlbLMdhdS4u9A7wMGUXsXHNsad
xK5D+enloTZMF2ROPEJBcMU/UTqJ7dxSq3YcED/dReqlVhAvsx6MU9seawRdjDh64YEMWnHt0JtD
Gt6Csm4M7VUjKuf9yz/luadMxyjgQn4P0e/6VP54mUCR6bjBs/0iz5NL3Sp/RuX4BfoOvQ/6f7Bu
Vp6Vszadg90Tm6G4cClHufQ9qjC5mMLKukCnbfzt9PlvBYfPrU60k0BXbCAX1pYFR6+ysujK7UhG
IZ/iS+uvwc43Z+by3GNzfivvLEcgNNw8tihJCHzo/b6Yp9AMgyb1tPYNULBsulak50pfs0aqvS+/
q+0KRbUJ7lOuszMt6FEbuZ9d6dxB8QoOuNN0vxz6ByLkAlOUHqpZC7+8PNgGmeKQkFg1eJh1etKx
rCdEHRcn+8Z12ymg6pd/K9o25nB39OTQubp+6ekjgRFtPh9F21o/KoWN45zb5kVYpNAfzIneKuLH
d2d+1PrR/6mg+/2jCFPZbG3y/t5GrudiOqWTj5kCNbv0XIJ+eG8OKWl+scy0X6GUqSI53MsSIYiT
UVvvijo89vQEnfmEn3kXkDzWrZYdl6rjZr+1liVxrLhdAmtqVWDEYfkrx6Pvrd7Z9puXJ71d0cwZ
N1b4U2wZ0mDqp9/NNDvFiMZtCVxKHPuy7cVl5uriDEHpuQnxolfChYGpqbtZXGNHiUYu3hTEtk46
chhil9gr92YVzNwPojNCz+eGWwdje0eTjxz6dFKpWNAjGrQgLWGMUG9WCNnMBTtKpw5e/fhsG5iZ
ABbCgt7KneFlF5qz6F0g3AFBi6mTBzDy6fjyKM/Mx6aVlcQp2mOE35vNLadrCK3LAHOZvtlfjZ24
F57Sp0dA1NmZR/fMerBB1aGlZhdw+FBPH505jlTJJPVVXerLngzZA0ZE5eHl+TwziINXndAlW6hl
bYW4+JpBFai8NqiX6icwCO8wy65//atxVmTXuuDgza1NGX8ePlYnZvSAThss9HHucPGMrorMa84E
Es9NBVsS4H4WEm2+19NRXFJEQAzlECCOS3yAG8WVQXLk9QvARd/gwOKkj4Ra+ukoGec3yBJQSkBH
xNvYyJt43wpbu0kQDwxnlsD6kzfboAuHBvCzLVyXfpLTwcyi03szbiaQfNpAHgkRIl5YxSymK9XP
w/u0xiD8zJH3zGPk8sKpw0dE/7C1icdY3WmD9mQKksSe74woH2nPXM2/Xr3wMMgUBlAamhOk2Ext
iQEuSJda7oDqvX5bUYGyj0OrF/orld9sq+sZJ6DwcrzRpHH6DMvcI3vhhWPg2NPwddSt7tHgeviD
fvPlDDv06eZgWJaEqUhGDY6QvZkTGW4ygWREg9y1zMA0Zx0/2q4CiEKK6rWPj5sIuC3iBMsEJLTZ
HGovnAYqYl7gjXZCZzkS2syLyp8vj/J0QkIntjJM2gEk0fLmk4o9VCa1MxtYuejYeZXFdC1qG3MY
mbef/5Oh2CTY8lyuOJuNtcNkO8VixAikVtESG9PWm49gABwztc48u/UTPf2qmJWz7ncU22zSPqcr
guxFH+kyAVTjkfztB6PH4dHJxLcmQoh+GMruA84ieIVSrDizezz9uLgE8DXTtbZeDLZ4JAT0YLJE
aAQN9mnvvQVDCHPQxat3QjSWHITeem8jWbZZh5Q9dWsylBPkZIIuisUJb8QKUXr5jT0zl3VDp83o
9zjbUeRkI52AjRtgED34Ik27g04nwaujIo4/tFqSQJAIdQXt/3l2oC/ldU26wxOLQ/S+o42fAy3Y
82vbXxzLxMcFPRuhA0eivlnriHqzlrKsHkStl/jNLFMQknicgfUpXv1+ODhIXNByD2rC/n1t/OMy
Vo3l4OA+Za21X+U3Mi6Oeq+fQ7w+fT8Sve2KMDa5vEDNPH1ylN8ryzMa/IrW0qSaO5QdkXkO+fXc
KDTw0IgFZZAjY/N+DD1Hbud1VtAbdNhyb3mEEa37Ly+1p/sQGRedRjtQyWuD2ebQ1XBgUStrP0C1
2t0rs3BvTA+H0RnvjOrVB5OkaXtt3GPb4xPdnH/FFFdUZBwZAFMAVGQTucR+Y5rDqxc2Xagey4C7
F3uBu1lv8RCOKDRHGYh8xjDSsRByITQ985Gu/5fTvY7ADo0JmRyHcp29OSdMlfekQwDH6jN821Zq
ilx1pO8p6BUXpT7pZ8Z7ZjlYbKog4NZwkpvb6aIzcRCjUUWXgcYpSZeOu1xQxQ/PvKOns7LIxa22
GVyRSTFsFh3bGueflyDqbLB0vwQoQH8QChwYAMjt5+GA9LRLz9yc1p9++ihJt0HsY42trgVb54dc
9INLBd4KxNQbzbu0XXoS+eBG8guZoDfZuSv0KchCk542l6S6fJMv8BjOzH19Y9ufQYAmJG2dazvi
5o32me0i2amsILeb9gq9lnFvaWV4nDGafCuNYbqvzfr15xaJCLpO+Mjpuyajdfpa8cKirprCA0to
Q9xb6NH3RjH2h5c/89+d0adzc22TLZHsHBk6vOpPh1mKVkvqWMdfqxkRbjaOBVENCfHa4lO44R2k
KGyjtVjivxrHFJECRA7pjxk/V+PSdgY0NHZRiWpv0fTf+KVe1jMcXmeSlyu0+FMHmQNDqhRS18Ey
16YZvEKgIDZALyhGY6E+XBokYM/h1Z++MzoCObz4i3wqN+HTeaU4rlrJIDsaAgED01twrcARITya
9Uuu3u4em9b4TDD69BthTMskT66vDatys/3P8VTbFZ2cgZcnC26Ks7Yv9Nn7ZuTu8Og2vXnm3vDM
eASJvDbyJGTknoxXLkkkZq0Neu78fk972HEoQw0Es2VduWgo37+8WJ6eCRwEzJDJkZmjQHr6TONJ
5mkG/z9omyS/RDE+7zL0yegqw3MJuadTo82Y84fQHmC5Kzarn5CeNlFttX2rm+4X7udg0bpC3YXE
R36s7HMY46ebKHljoioOOsOW5DNOp9Y7A0XgUG+CuNTtK3pe7MC2lDqXm3luGFDRhPV4CFHU2Ewr
I5e/xBCsAqubss8TTTV7jJuTM9vmk1FswfUB+DBZNJdIYbMOM/g5qUC4Hehtqa4JWciYNIZ9+crV
wCiEvKQZYO5ygG92RTpy1uJvOwRUUbMLmuSiC8+NUdJkgx28PNRzE6JcwT7A5dWm/+H07WA31thA
P4ZgCi3xMc0d/VKr89J//Sg2PHEpQfYSy2/XQItMli7PIQh1NF5uP8hPU5033ZnT5LnJUN4huYn9
A1mGzUmKoqV3Ks3tA2RA8jCB4kcDFxavTNZzSTBhxepkqlZIgLFZA0OZ9lMxZENgq5JcbYjxm9uh
cnj9I3O4JEjGEVJudwR6LK3Ell6PaL5U75Hrq103zsn314/CMsa6gH18LcWdvv5Zzqgl0Y+TDI5q
RFtNK+5VPGXHVw+znvDWGuGsbjfri/vjjhAuGlHdFGO6UaupvCqK3J5ugBHm1esHghLBHsCNdCWW
bL6cEp9KA2ViH+Axr241BDzHZHKmM9Hukzs3WXzKbmTnkJiyE2xGMXUahdy87AONiDvB+DoykkOU
F1VxO6lSvMFAdXBux3bQ7b1IrUq9/qNdb/vkmWgHsaS9eZzFQDfSSBt50GM7dQcYFlRWO53Lpv5O
Z58EMGuxAoMDgxPp97l7+tbooZ4me2aaJf7oV0LJ+FNaaEZ/XKImehuJieKm5UYPJfSIQ9OE3sFK
Y+/Ms16f5eZHkLuHgU/+zCS633zTw5CSn7GxfLLCpbyL2rY8IpwLL8VEIxLihnp849D0Mp4J/Z8c
yCtbmjMZCjz8Gy4Bp3Nn3iFfpjcERQFxFZZW5evWoN12tC79B0PxnLne8lLRgmxuGVbuuTQV6UMQ
WdSvULqM7Y+ZPtabNlfZudj3ucdJlhJC27pycOo7nVcxpxUlJmMIas/FXp2D+AYAFpAC0RmQx+Ka
F93q2eOrv3+WEamwNU1kcH6ejuqi66S8PAykLXMD+Gk/HgrY3a/fmNdLtWdwsdbJTG0epJOqyVwZ
gUGXjuiOKr29jmiSPvO61je/XZB8DhwxRIjrtnk6F76FPk6bhu1/qucLIgU3oU+rEeVOVqjE/UIr
4l+vf3yod3QSElBN+OpPh5xgjNFLtAyBXofpRyqWwqfTwH74T0YhymYA7tbOZlfrKDfAO+CQnuk1
vgSUWPsqAwj93xtlk/2I86YwaQwbgioMTZr+Efz0o/D8145i6oCMrHXrouiwXQoTkiQ0mHEfUG0t
D8tqk5wavTgzytNNgiIqS4FgAz4XifLT95JxOoimNoeg8dQR3a7rzwUkg3QFar56PoxEbpzMFPXO
reKhSvOu1tOJd9Otxr84cF/ic2ldvDzK03PNNCy+HsEZivGIudkcsma2WidMQb1Miw3bb4Yf79MQ
W9OtHPfFgxvqb0LwgDRoZOX4H0yRUsP6vriWcOicPkw3z/G4jYgRHKj2NLtCaujnsTqz/J6oWKAB
Een+1zCbjT2ZsfeoLDUE+K5LCpFYikc4he77fCp9pRLrkKeghRG2A0VclogOGoTFC/SMLy8/7HWf
ON1HuBZx/WbDQppEdHQ637hRLN447IM0rGiC8zL5FnSf/fHlUZ7u94xC2xn3IoJJih+no7jV5DV6
OvcB+ZwxvROlBuFgrt3xC6fLdJ3M2uAeGgvx8plz+5npUf1fXU25bK5r6nTgtinyzjX7LhhGVd/b
Xaj5ppk6Z1bs+pA2D/E3dYzZoUliPz4dZYySEGR4u0ZCUxkk0NyJ+PMiQN/anFk5zw1FRWP1hFmT
H+5mqC5b5Dik7PsQrOhX0LqcBDHa/2Yw3NdmO8gbUa9EbcQjRJ+3+Q5Drxl6cm4Dnm7qNk4R2muT
8bMk1AQ9ds7c85kXRfIerQGhjkTltP77P2LzEckkqRvRB1NaVkd8ZuiHqvuo/fTyQnxmb6FeSSS1
3jNIE2++O5q5EpVJ7mbzaoytJ1F7QEFr+3LQ5OdoVlwLK2e40voiPlMzfWaClu3iRIy0ElWet1mJ
ZNrtwqOlIADWUR2GvJi/mEkC1unlCT6zPrgTIt7kMVJq216lsmxBBwfJLaDHH/Cp0FBUHwSd17Vf
0tfz9eXR1se1WfjU+tClsXX8/rZP35qVN94AwHgIWmXm+7ZZGgzEnXrGZ/y3Un4a4vCcIc/TMUmC
r3U49izqwVstXCHaRPMoaAZDg1yUZE8ThJr7WE7teCWn9Jw58dP3RjyMAGKlTyIg2zq9RFnlNnVN
nhH6O9mqxSmvSnJX/ssP8plbDrZwa6lMEulT6l7f6x/rP4ac3ugOtxzPTQNoZ9/0qUn2QA5+KmUf
5Bh/l95AOyJXvrUVPXh5+OcmCSORDDErBw3OZnRL09RIjML+TA/kr8YT7Q0Upvnz60ehGC1gNfI0
MVk+nSMwJ1ouBj6BhILt3u6SCWN3FO+vH8VeaxjEQyS9t6XoAgOMtgFVFLiaqa6BSngXkKvP7I1P
PzM+ZuKg1WGcaGWbThxx7Ui6Im8CFAPRvk5K67FNsukYJjJ5+/J8nlnvDMWthfiR17NNJ8VYsFhO
0jdBsTRxu6/SKf/guJVuXlhicN7ldVN9e3nEZyfnsU8SsppknjerIW71qaQk3ASqcpL3Xgytg+aC
fq58miDa7szSf2Y0tg/qWpiUUiTeRlwGLbxLrrdt0ICDP0z63Ph2Us67EFuIV5/TVG2J6ijf8hcB
z+kCrABWuMDnmgC3V4laz0g+ogmdLrtQ1Wdm9TTiQczGCY0t6vpdbWu4fd2E2NSRuh8ooVT7Joel
+sZIRR8f6Tiqk3s8iPRHsNXZckaM/cxWQlqQIqhO3M+6kZvXVwPjr5Uk2DKcqnmDe0R/Mya+pX2K
h1TtaYKyfVhN1b5uB58+ZPXq+y/Duzxghl4Dy/UI/mMnE5EhmmyBegVONDrMbagHcZScOXieLpp1
EBtLrDWdT7R+OkhHbT5q7R70RkSVsKOh5tAnHj3V9bm66NOtkZHIi0B+5e+wZE9HMtyRFnV7AeIF
LuuoWnLtNQzfVx/bZCZIhnB9Q0JjbXN5tFWaeVoR/szCWBsp1zbFpPX2XjIkZ7auZyaEAphaCGlj
XLC3mYPG1FpRO5yfCKvSrzG+q5fDmOWH33vIq2DHt/GPpmzLX90ppfg3efi/EMYvIpFPaMf/M/DG
krzHv6cb77/lPxtYk3/Sjdc/8Q/c2P6LQIJgAq0jWVsuDf+CG7t/UZTgckTujQCRqyFXpH9RtgFw
r2Gjt0qsqJWvur5/6MbGX0BRPfKDK4SVEIyU9r+4zm/+jtN4Zv9W/7/5qNjqxaqMReyJvSO3mM3G
UaatAbIj8we9L/DObJfr2hyHQ6It57zeN2faPyMx0O9E0hMJeGeMiRsWIDMKF+BdRCU330k9To9U
fr6T9hLpme9r/Ur/CFR/D7iW/ZAhrU0HW7XL0odjJNEgRVEaBw1sRrq3u2n+hT47psk+XslQg5CR
PzWe9umPBfDPY/7Tzfa5x7pWjddqHfKXrcghHI24jGzgn3qsZ35byWYOpNF2ha/jwHKuyPHcaMhb
WUBcoxBVb+4ZU4RuA3qEX9FbKaAiNGBH1ehCUxyrvj6nuHnuua41Y6ztiRrlNtiKjTkay6z0qfbn
gRSL5nep8yDTxLpcTaaxe0jMN6ngby8/083xur5PycvED5F9E+nf5m462GsXtFv6gw1cZ1n1E2ln
g3E2f4T0Y+9nDdeIl0d8ZqacM8g1Vq0KVZ3NcxUFMgO3yX0DpRR2hBz7F/jIVbepg00HLb7GjaEv
NBupsT+nAvidDj9ZvXLtdSKeXTH8hICbDxPxCFTjVByHTmsLyKGY3+54/SO9j2wnj6Mjwtuo1EJ8
K0Jh1Uc4AvZlhMD0A+6NtAeMTls3dEja8zusvTLdLwzX/Gl0y/DRSswO6VKMF9++m1OAa1nR43MK
ryjdk6wsvo/gh72dVwr5RvNshNOTaI38o8xS/OTcYoQK0rYUnA6WCwMVbFg4OP7cF/O9HJPhXUT7
7OTj1Fa87VkWuJQ1WKEeMlVVV5ooYxOXpiw0dnrswE7NENbRHNO0ofCX1OkFypQSStlQG2V57ao4
XZIj5nFdDtQRhynMfHIvxSmmnJOEvGQlbRrQwPdiEjIloItp1QXp4wxj/thlzfSQNFpsB7ERp++s
Rbb2W6Iz60hvNeSlKrJT6UeQl/fgXbyaVBHQ3kMfOgL47Qzt7KISWceX7BbZJ1erU1IhmbN8HUor
Bvsp2dZ3Y1KZX5AoJSXoMEiUO7cp06/KttloGirtYrVsMT6OQDpIELXt6nuoYS54TNysNg+tGFCt
Lbrq7qx5EpSOW1de6ovd/YzaoZsPHbKhR7M0QJLVYZssB0E7F+jVZAgvklJS0zYjRT9sP6m0QAkD
DAVS6NjOXxKMPHAPmwfLePDMqIVwxlXJye+sVLXzrhk1Yy4PyYS9x6c0b0td7TgvwhD3q0pVb8HX
6Nr1XIPLmvYQZBJMVtNBpvWDlqrROXaRFUV3Qyk0uLdaAXBhvMN8U9b3KQBfQHH4DyXHqMtjy4dC
umBYWE72yF5Y9DrYGb1z03e6RXfiVU6HlLyNMDuDUoPEtMxXkpEGfbUGg6NugGhb2kOEQdtc7PRJ
6+piF+W2W9LCOxvW/AWLuWy+cZ1GZDdjbbYUY7Dnqx/rkrpWvEc+oatl19jdYKIxQ2AH40iGsfqh
91ppvJcurWl4gcUxIOmqxiTNt/JoGh8WHV+sXeXpTe0Lq5HhF76vBt/rXhfKn50OEEPelc6vPpNw
X5IuTT069ZeRz5H6mtrrnQPKXtnj8CF36m7Z6cqEPmLGqot2qS3nh2jwxg/zNFnJvq3ycNw7FVim
Xcx14r1yx/GBKkL9rpec1HtjaSOsyL2handuloa3mdPY2Pm0yOUXA3dAvS8pqs00D6vdlHvyDkIa
jIUM8hFOUws0ajDUpR3dKBrC+fqS2Xgf2cbyMQcp/EMzJuObhxXMF5Nd5AcYZ8gBNb+pO5QJsABV
RPp36GXeYzqH1bdRhNaw10kjdEeAFoOzy+ii13eU2bW3do3L8K5EMfxDOagnAAAV8n3RR7Rx65HH
81zoAfsU0hKW7l3c2jIugGn6C1wKiApSdtY3h+Sn2iuUeVALwUTlX+vYxIBt71ghuo7LQRbJF6Mf
F/6PhL2PuHgCa6jtZIkOoErw6Y0kFyCMwa0vi1eX3Nvx5vQwz4bKsV8mvfpUodyfyUzwj13URmHh
j3GVf0pVGUOcghVS+0MtKnxjC7vA7FItHaapMsSiUAPYgyk7hXbSNrkw2sMcmuXV6BUdL8cw4g/Y
mS2uj/8TitQG096Hyk0NyBKRo2zoMlrIYq89510Xq6nYRy7Ns7tayvxrO3AVOOipEedHScoQayEn
0jrkdgvUihx+T3kd4teV39KpHea7UYsg6tLoP99izgVzGKWSetemfUofN9O6dEFyRPcxtqzjIafB
okx9/lzm7WIaYeY3VdM38aVp9FVzNeVoz3bYGDhk11ZDz6AVo2cfJ7620C+HCohyoyEk2ok6w4ax
g4b0wRs9bTmSgM1ydvfCHN7nscTxtqjtBudTbQaWn4+tqXyZjM2812p7glMVWbI7oBd3227X6jJS
Pz0QpN5H0hAUiLGGSkeK/ouXBY5TWlAskwzojqimLHo0ZDs0N03tzvnOiWnSvzTquvJ8qpZj/QaS
YyWv2XOdmA+xpEQmVO/lFxhxttUPDxD1jca+ph1gIqDe2nkaOPjrWVa5vGVey/LQ9u6EV4wCQcxx
InFof5dSQRb3Ayrj9uDGUCwCIpVmuLZboc9XkQ59ga5kDz7AXo1mrb7bkMwNfPRc2QLi72cLesA4
mOCNBwDJPmZk8fvS1RfzomLrAxoyiI+qj9tfwC+jd+MYx9cdfqQAwEpNe4Q6014YsLRx/cVIIwmS
KYIeZcz2+uXJeOVsNsqZ98JmKNBwljaCMVG4rLpWDmgFVIncUTugMxLUxtQGXYjLnA993vkxuHVV
7ydFF5sRd5p1wJ+5+4KYX36K7QKuszY27o92LrAHJCtVfx8jjvJD6rW1uZPKUBiP6i6dYuNUhJ/s
bA4R7ZYqdPvjiOvoAwK9CdK0raXXJoSv9X2PQLMqPara+3nJlitO/7iiYcQOwUnYiGluvB6a9e24
2gC9N6fI/dSqiaZ2Evbucmgjx4VhCztcHOSSYA82WvFYvh8siiiXQJoguSApwnusTmFvXqFGH/Jb
/Bhaa9fXVpd/phS22A9s3n3KiVxCzzOQPVJjmTznUSHNfqiXzvtmdbZ2p0YDylDU2cadWcjsIaxT
e77AzbaCMd6YhX2ILLs0j52COrub7KkDXpXmbuMXoRbH+5KDaYGGA+9pl+oGpCnJLo+Qhc+HMl8G
j5XPxJ2g4tk1zH1VDuorGZf5lkQxWOlhIPjZmVakfRWVLW7bzEigzliRBJtWpkB5zdBeHuWStzdl
Coz1ti4gWdJkFOF4YSNOzFF1K7f5PGp9px3buDXt7xNA6iJwtDnMLsKalxN0eBF7OOi1dXfVuumU
Xk2ay8ZJgEFvcJTOLUa7nYxwUoYzZl3XTWuXH2IrWi0AKBRH1/BC2GZ20oYBfMh7BZ41iVYSnpKK
D6MrNa5GOzEmKSuvjuUDRSIVQpzpEm9vprLFu0x38BUjPx1GBGqtupKk3Mx950XVd8fA9mCvHDET
kHrz7QK5GlNd+oEsIh1qqEdjBMPs5x2C4R39hLHRQPIwZxgPkEfsR2hFRg0Mq5SNoHRhqvAXQMyh
CYS9Gg7qcRQnn3PPrNIIdKeM3B9eTHcYvEu7+4SirfyueVbCdATuIjsynGW6N7nJfyuVPi9XZKOd
GP+ESPwapiy+60Zj+tLCIHy3RAjHxndxHjcllCYv9/BVi7k/dWNnHaeCdsiFpLB24SRttOLrk68k
bIvPaMobQDTSpGqFkRqntjuo+CtoRaH2ocwi+lJ0s7qbqEX9spcyo55rVOnRK5vmSy3mRO7LdNS1
nS07md8sgHzhx2J2Ao3OAnAyzwgH/LSa+NxbmbG/GkM9H+IeLiAll7KAI+WtSLasbMW3JU6Wz8jn
RbHXZid+BNEyyINR1IJ3qFsjcJ66dRixdr/hEVe/92StWUA+W/2iM8qkxOkhBJieF1gehuiPLhZY
QYR7iMg7AF6G9j0arfpyqApv2k8jcou9xv0eB9k5zb71be+9kSN0P4kVwjzUWsBZHuH2jSoc8ANX
FEKuOoH2Ezf5x6XAQfjgETE6B5vLBY7ldt1C3pIifxPqk1fsEtLOD2WXj59ByRSfJaD+OyIyozgS
iKrbsEmaL7PTewnUQCO9wRM7+2B79ZLD5YXnsocyBBVWVJ7gNB019ZXtyqwOtL9EDyOA924nMB+8
wtIEWHILReYz+KT2bTsuy4dOpRyS8DywsfTUNIy7uZ/FtZUXVnSsGjieuwhe9ocKOlq6qyCogXuP
JgkLEkWOi3On13u7GjssGYQc5G+zKoxxqJCcjNCJAXL1pug8mHMZHbaS0OlDNwJ8B7+XV3c6HjDF
ETYVl7gCO5sb5HDAwFogZ/PfyfH/nxz832LV+Pz77OD7su+i//V/fzXxD2oyf7upXT7+n7//2N8p
QtNd7fZIE61JHBIrgkTD3/5nho3L2SqgoMX3d6vMP/lBTYi/qPSS8jYoqiHhWEE6/yQINWn/5f3O
NpIdJIGw/u82GcGXMoQGTb4nmbS1SMnGYejUsFEBmYgP+fd/pPeJK2gKHoTYUT7Jha/0ETa2yFqn
2kmQel/EJIk4B61onZsIMw/sRM16gv2Et0Nb3ZkGmh48F/o69yH1T+WelhUuKHsTi6U7KQkG3nJj
85SH9S/h1rtUyma4Kbhv1HiDVLS4L7mdBKkllboShHRdtjO4R3h+bCONeG9zRyMGnovCbPeOJpbe
V109t9/QGzoj6Y1ccJj7U6iptwXopsm3PMzov+pt2lUk3Jm1CtJkQke8o5owT/cUkiZ4ifg1h8Nh
bMCzfxydynb2tcDBdM+puWT3OZacTZAWtZu814Vmpe9EvFT591ZrnbeWKmz9rdWj8byyy7qdfHMq
IXgKY8qHYz5UdXmRDc3gfuhnItvWp05FTO6B68i+Y8tdJRdc+8dF+oIYLb9M7HjwbmmqbQS9rotD
XEC11UpW7hi5Mgvf5mVUd4Zb9y5bSTOXsCQ7YvKrcaq76qfpshVjZT6UbfwtI/yvfW/JR85BuRge
13drLlpxAbPOSGkjjzBailAJtXexrbnazrSrUQMrZibuL0SjHUbdfbm0P+fUMRA0TGYaS0D4A24t
SAQp+WXKz2y8det91ExxNPkdB9NykSheCfYieEj7cbEY2jHEEo7XVucQqohkjMpT98VIu4q9n83E
tpngEGq45br82JgHEeMUv/73JP3us34oTTbrwlsetN7rYpMc0P+j7sy240aubftDFzXQN68Asmcv
UiT1EkMSRSDQB3rg6+9EloftKvu4jt/uffEol4pKJokEdqy91ppymMVpLFyj+2bPRifeVjOd1VfA
JnX94FHiOxWBOgBwfsZyYF/yycq/Jk3en5IpmMKrmLm4zQfVzmKOtHF80/2kiWmVhtPChftIlJU7
rAuWj/afDQSkEg2tI4FNGc7zXDxkSe1Zr1Zii4HHb15MF8ckckBxiZz0uJM0ZIb+0Nhb68pAQ+1M
NUtQPhdzjYjDNrneZ+O6Pgqtb/b8UjUWQykZw9DTENdjK2Bq7CiSp3sSTYtHmczcdyUwhJ8CR7YB
VLBgkvods1urP0wanCdBMb2rtbFOUSMwApKMy3AjFylZ1GnmvP7AoECN9Y52I8e8y7OgXu8Ls8nN
V4/5/T0vFnPHACAHWvKX0iLyXYx7PmHinf/UPGQNNeFhj/6RR3BvE3VLgVzrnnVk8CDS9Xbsn7QG
1h896j0c8CxEBueD2zODaW8Sds74YymDYPrgnBT4J92FenzUmmKSt4qOO/Oz1fW83hu4kMTZnVSG
611fBmA5swX48r7tmro/rlpXPqGrMpv1ixIGl57KrWhduiyyN6fzDne8PUe2NzKNDotWv2tjqtI4
yy2ccOnAreOuEXxmDM+lw3UN+KGGk89UvvXX+kfgc1R4swPWdhyMoYYFXl8Hu8SvncgMhkJF7aBl
N/miZ3Vo5F1uXcTal+s299DtnYi6SkOqJH0TC1Jdvo3lMMGJa4P8olnt+FAvpVbEeIRc+nobG/5W
YTnVG1PL+kvUtnsxXLlGI2P9R00/y46jhvtUpv4bmO3lSXSkvE7UDys4BgiR+8ns8kOJ1LgTtG2b
EeWUyZlvRAMr4On1yaNF8UC2ctrRSMp3VlJZ/z4HM3BLWWryZyKAzFf2mNz3/J1x7nZyB1NleXIq
vzg0DGYHJYblpjKL8plO7emxq3LLPAuv+yRfhE4iZGVzIF6b92YN6pfMm/yF6cxgNKaGFXMnNotQ
W/yt4VN6KBN+bzxDdltxvGB//9R7y3ujU8Atonmw+0gus7vDIJkV58FlJhbU7ny13WmGfCLoQ0yB
wjCK1WZ+04+ll8ajKRT0p234m4Sf7wy9FUVYddb8a2jHl751KSr0prF6s8FmPXMHMFvGOnYou7LU
8tOA5+rDL8bgTgJ7jn0Hn7VVmcttgV79bUrT1bghD0GxJd3JI1rQtJFYMu+RH/N8chGqv3UNOIvQ
qDkHjz5villMt9s4qZJRRjNbj6ii+r1BZ3Y5m/GwT+JmNl118EbbfkIacbkreulbpXvjbTL62kHH
xvzspl373urTsMf9QGXk7Mmnxra6nSpm/Th62nnxOaSlVvOMf1fdTTbFLvdLp+XHFs0vsppyGqOp
dZZLz9KY/08JmNnjItZFq44kD/WzRc/HS2tgRFINNTAzeYQ0QCcrsHp9NZrG5qrX7VvPHu7zxS+e
m5V1yGKMbTRQyhnPNZgB7GA3PcjsyBn69nEA7HMJ1m0UsBqzfJei884sYLQn5Oo87qu6vtfBz1CE
oCXvAfr7QYEf2ind0T4LGIxzBCyGPvVGq+3HmWRqfmqWmp5YTFZUXM0jp1M9kzfFOnwmMrsPkH8q
pcQ7YATyGnn3xVZK2wG0sV+VJqvIks2dV/S3raGGU5Y2kubputQ/cSODYWzTi9126NbKTr9qGruS
PuniuSrtU5CMjAtdd1ZIR5x8YOFsO506UnPLoB+sk3imrp2gFsdy0xJyjFwPk0tTsofPs/rSTNW+
qtoMgbErnObUmOiuoWp0qAuyv6e9esbLFGA+SFRwU66ZdijLxPnKGKS531TdjskHcRFwS7Ba1VNe
0F5ImbJa6f3Q6LIVmehfM1lD22kpvn+m+bUD6aiJoWliL2kDtEuHYe1YUr1ePhmrPnnvRWCMP1K/
dBvgZSmQArYp8dST0NQa47NBm1r23OTKXzmP/Dt/cF+LWsveSzpiOUioFV4YRL5BdIm6WBCSjqIP
DNbLNNKHs5NyfxkyExiArm6LWcsjx5VwFIMeyQQ83k3ZLP4bnwxtYQdtOQe++QHuQlok+5pR8+tc
jFI7kYbkrj3QzYF92pCIzx5Rkp9zCqcrDEZZ9/e2DfcuaRv105krc1dLNMfVmGAyCKolo57i61i4
Y8DvWDODfdbBoqKgp9mJprk3swxIle1vzOm0TmJNFZQLtAaHZ9FLvp8k62k9Xm8cMalkXzZVdbMI
+pGDaqkONJLXTeRqnrHXDJbpIte0rSXYpM7c7rifhu6UTPt5NYddN1pA6DfNqZFUJMPSyaePIMur
L1Uuq3c/d/I3nNL22yzS/mkOHFSixFvVHjHcf6UXl8LHMa/281B/rGzSj3DZijjJwIE0RoXa5U7d
HrGs+Cgn0zoMua0f03xyQxWQBjdri3bgUYfQ5WZD3CWdfBonu4q6VDP2YirLFzxcG5TAMV5Tr3kp
WGczIvv6oc7W8ReLR6rFC+9XzdVwwMLSRVQ1aGGDvh2O+fjEmNDxMJU2NG4VwFPolP9gIiaestVL
boGxcsnSP8yzVhe3ed1B/nIyLeL6D2JKBNRTy2/TOrMzK+NuGMpX2yq1uK704jDWRfqDen33mC5Y
CjhZG/lL51TFwe7K6q6eBvvbRI3yM2srNDJOIsTG8Gd5h35uGE+9aknZV7YDJewZvfvC61mfVD1F
OTlnvorZjPN45GTmZyWd4YQkrHVhR4nKbvJKE7aX9CCzsYXm4Z9PxbAzG5Y+Tb4yNFQt5JNAM20i
1WVLxV/pG0ByEjT/s++vGUiOGUty1wvzpcxSVkarASuqvoLxZmHab5rZOp+sb4sfphqmWwnBMPZW
u/0GMYVFadkJ+KCZ7mZh31XNdxwm5dmoOhm6qwC+uqy2vkss0cRKa9X4WBZemsaTuyaMdN0D/AT7
biSleDD0PNiVRdk/0ajn3PU6siKyFKyhpKipFWZHhvpsDmplt1PJs2uuehsWesuVaLVe5bErzIb8
VmXmEA1NCYRynrw8ajW6gmHI5k5sm0UR0wW83qBnejoSbC6LmP6tlre00OoR6sriJMgVO90Fg5c/
zys2uVhbUtFcWIt5x1T51pPS9OWoakhc57GVnoh7x+5Yq2KyYgc7GxHZtcWJBo9ccdiluTG/Dt1y
25oV7fEG9Scpg7aeHpe0snaMMM6DJUbtgHPO/emYk26FRQ591uc2fLKXPLuZyzX54XWl350SPQEn
kqOW7yZkFDZ3i8tNK5e1Gckgm/Owzop2vTjshVnuUf9IufSQv2uZzxBYuO1zslWWejVzY5jStPVJ
o3O5c4XIThp3uddkcOQP+ujlrmZx+YbLqrofbO5PhtuqkLq+kltVn2r3Axi9+6kHFBM1Zl18FVYG
nI0HzBK1aknvIMANu5S+xV2Ga9hneLD0O+CJ3l1Q29N3g5FytyjX/jnWNVJRxYIejEQm2vuCm+Kp
Fcq+gbZTPVd+UL17RNnzqLH7soYy0TdPDavQvaoKOrX1Xv/mskjeVZlwT3rfak3I40d82E2vYoOt
4RffaqfHtRoCicrYTerA1sIn0Ngbh9yVP9Hlkq/5WGfRArvhtkeJqEOQpVm8sMJ9Yl++Hkd5rc6v
vOxGSd8/9109HRptscNJr5yzArGwgAbBy28Y4tT24/JlEVr2C7NxES2BNVxUzaU46L346SQujGwH
ddUt5/wJtJDJg0cObEk4LZEsDQousLn7XgdN8AjdUuxNWCY71/BPNDYMN4VbJucKcJMR+rz9qKro
lvftUnzre5ZxZtNy4J4GeZPSnryd2/LlzuEq1kznWIgKglYnrWyGkuFY31i0lxeXddRNBv1kp6z6
S7cytISzYdT7wMqku+f+vVAWnS3yMMH6OBvAZCLwcvhm3aktvtpQM62INYbODQ1XjldyJuT+TdoR
cnH3SvFY50ZuvUwM8JSU2pT8JytfMbnBIz5zggkZRzMvtKqUwzXqCUN1Ivll0+10hE8Jn6k3yVfH
XjuP31Vb22/D3E0vDXAbJ7JnnDO7RBn+V6Na7ZHLaQ5O/eA0wWVZlcx+rDSEB8dMMePTxJhbJxv/
wLzXOeN1B0blj6LDPCL0bnoYK9uBBKP8T93PxvcOSFB3mVd/yO5rw0FP8hn02chtFe9Zm//oHAr2
nrF88MGdTVlB9JiS10As7rGb7e4Lwoc4KDm7FP+bie6cLEflXqS3yXKc5pY6J710YH2X5B1K1oOL
u/OxCldnzbE3yKEKpptqqChxXVHg8kMLU2AfiM6PZa2cDxg9CjBGTWFTkTKNs5Rec4w3BI5yrdB/
ufR0xkWtmzvWSeSEO4NI8Z7j6bohBZnhoZJMYw+C11xuEHZ6PBSJKuErQAGMoOxAhFtIOIWj3qiX
mYIrP6wA9cQo5XXolbL8OfSGc94obOHguV/IdI1xO0zaT70rU869FlLAas1f0kzaNwyoVow+5UVz
aep3MB2zR6NYQRRMloUjovJuB82ev3h9ld/xTjmIaWX+7nKr7+ImWcCidmWZh0QZ8rvF19IdheTN
judqtsWhg2SHj2e5Vb2qoZMjM4qoziSQvrrNntyaBaJkxR/s0sU29YgjV/HgamC7olnUjn5L6T/K
YG6UhI5Wncqw88DiV39qoT6gu6l+KS6oHYkf5+joWSTnwRlCBgjN+tI2lGI8YEIZOLdxZU0AK8w8
td1f8HzwMw1JiZE3d1rVF3Hvw57GCKLW+qv0uX0chzxPM9ClkFzEW+8MPhvrUblCo1RqTIcgpmU/
TQ5FBqzmoeMwbp+El+UbDWbiIIMVORAXqiyWFciP5FXT3vFunLnxP6eMpda32e8EJBq95+a0q9m7
tTejKL0HTg529pJTPtiH0AVld7JrP/P36VAL/1ZwrhWPDo3J9b7g1DCdWHXW2X7tc15VJqXzUXFW
xkYB2iesqZPCpGZVZTYC1uNkO4cNJhBsNg5VeTvhefz5SNLTegTg0hTHzBi1Ycdr93vXWwNjlwxj
f7GnFA7mBJF9eFKTNwJXz81SHHQ+Tc7tCGdnvbR5vthHJxdWekQfKr0LeAACSNa8okiG67Aa4knz
wTHFnQahJvZ5o/T+1mzSTyyYy/4BHl65hJafs/TKfE/X9nmqV+Wx70xNe8hkE5SHlfkFOvwCXOsY
2LMrbgp9hmvVcozSX9DSXW67VTZYjFsZkCwasxztIVjZYYNipZ03+j+dt/hKB00WStisNxrgVqZj
+3uQGs25g4S+RksaJGvsAym+8Qwx0xGbjou/d03OVuy8DbZUiVO6D91cTjfsD5GYBc6fVPHx5HRS
HFdbHNxJaxmQercIabQqDxbuyajPA+aOsnR/yK5PdmOrixdkjDI09dY7QV6aTrDbjItLxvMkgObF
8LrkUz7iSkjN9qfbmzLyh+GNJveBnbupbtFfvWeHrfL9WGxb61Hgcwvx3k/3c199KDG/zCANeC3/
raWsKczW4Cyb7mz2cJdHN0e5D8Z6x9TFSjmt2B3p4ONW/JpR2qNoAVB/3TJd4Zg1AAsUUPGpB63Y
s1jeqTQB0Dt3bCjHlqMwfIK+YruU00vTkcnEqabKqHHWaU86EnBz0A87hHHjwemUiKgSscqdHJtU
nJxuVNCATT1HVOEGvtDgsvMrQ37vrNTf0xPNBx13MqBhLx0t/XbFAXlMC++ijV1yZGFb7mwtXfbK
LJ46rELSLbwqLLnFPwLhNA6jnuQn0kfdKV0a87nP3Qbrr5vedRzKWijbZfFQrD7PLuVw/2rq4dYY
BvVu6xiFdQiwJ2Z8Heg8L/dtwol9TJ3Kiunpsy+JVPMnTbm08DodH2xXEl0WjeH+SLPxZlzn4it0
wuR1bDQ35rTh/bTgQf8AmotkyQ/2zeuYO8YulV+WJcF1MBvjnUGn/q5lRQTgral2pTVuVJYxiHwt
afd67dt7vUlf3TpYskNvKDhJrYIZD7gpedKI+x07V/6y88o9SbXcWwiKmPW8FxiPTWzkGrdqSsEQ
Qkf61mbxaY9TdqKY1v9RwwYjkFw/KLP8gBTsojHbTbyuzuvgWhngUtvAI8m0ju1OXEavbR68cv7O
SE8bVgG1dZNnwhpTITSZxY9dAzk29rzhkRnsR8mHNmSBydNnzh4K1jchQ8q0NwDyvq015XO7wjb6
HZ256guoyakKZTYXT2u9PBrDKji0DfoOQ2Nzwk2gxTZUyQ3FaMQgfAwWl/mXLC3BoqqgbWPBR/aQ
p13zfcz1p7W3npZ+eVny/OhC4Qntvn7TvLa+ZCV8Q0NPjlg6j2lmTe+VMa+3LL3PlMKuO0L+IrRT
Ov8EzPLLCNLptqz8+Ww4yD0Tc+1JmRrnHpqZWDVTuRpQAn0np36fKN/4pYDIfCE6Ym4SsL+BEdzh
5FntT9myvgJZkoPao9AWF96RagcVsaYt9jp9C6wAAno6Szvu8oQ6CRc7r9m5b9xDx/ehwZRVjOJE
FcQYWUPmjrtBkUoKMQ0cKW+Cp2hq0MqaAnWxtAAkCAO7T2+O1r3veZvb1eod3DCtXZ05uVVpbPB5
mWjcc+XFEsK9s1wu22aV8zFgwx6vY/HaYMLkehPGi14YAJS1pYxZL1VnLy2ZUsoWXp9TvbSJ+5a0
G8FL4gAurIrbt2e8liacIn5Z24kNs2mIUxM1THZAXDnBvlJt/hNHoorzko7+znbLA7NAuRtl5cDG
HrQPegq1EE63jJrJw2+T1i9Nzq+U7t7Bjwx0POhgnXl2RyiFdqeSV+iczH7z0O0lJHVucJmKZOqW
7yP7wx1+tDlOxtKPGsylPQfHzHm0us00KrcbOS7C7UGwJB8cRJk1zMII55x7I/fBhuu4TprzhPYb
Cr+CSCnUV6NtjAgWuY+dYOZD6QPt8QwJKdbytHmnJ457HBISrLKVHIv73o5ZEC7UkUzyZijd4Yw4
yD08HaK5KrpHvM3Ohd9h9Qtrk0BgqDikYE15sYeBpGZW5M8p/Bo71OB38dY2DucmDn9qPeM0tff1
i7nAtxns3Ec0YXUUA4OfsBlbA+/X0Cb7tm24ZE84277NaMgnLWhqO0Lo7PodJN0Mm2K1MhgO5heX
5WFcGnCAsK2s8aC1AujrOGHlHnJNxzFS2W59wJVunees7V8FSuqlXnhYSj9tHtluVxBtpceIjpQW
6XIKQiuV2ncEDIZoLT9w5DFuTbwVLyvGRnCdFRetwl6yOPBTJ/vRqILHXst9bkdidiN7zdc4U7CV
DBvr95TbQWhnaQ+uasorZhBlxnrj/yS0qeF41V2x66SrEqallpYMZReZFZlNA8SUWvBd5jpp5LBJ
Y6otsfixe0UAsrv9CCkSKrUF0b12IQNRTTHtiZJzDwIJNO6bZVn2qV7oxwoPcdQFRvFrWKtz5s0F
yru+XPAJavfcr93DsvBoZljV4pZGi2fSK33oLdP4F+mBP+ZBHBfoAbliGgO2wDtJmz9VL6gymTSr
WtwQF/aRE9qeGgaDBe/yV7nsP+bKfBID5M7BERBjo+PhX5LnYnImWONlFuF/s9WZtiRzvizOavxV
c+0fkxiUBeGCIKREgtPQHY80/x8dCMJf8NiXGPMttqnejuLfPgvZroj3sWZ2jAN+qCtjWpA+G1Sw
jYd/cmz8mziPsf3E/pHGuL4+3TSEMehAIXry596rSfmBqN1A7mSl2diUkWHt0JEYF3DXWdXe17yg
ecM/kY23Osz7B31tUBqw60Bw4tmL2zpo9OCWqHX3tx7u/8pZ81xzLCz/Y+buf5fMO/yq74izdX/+
q/4fDOUZW6rqf/bd3MnkVyv/YLm5fsXfUnn2b+QgSb1tDfMbuOHvqTyTP+C6Dmg4YORkm4Ub5h+p
PELs7rUMlKsAgMHfTTf2bya9rn7gExnFqUMV8X/juXE3x88/XXAYNsjlUfdBewQloP9KrfB4mOGL
QZcbOQoBLtBn6uktGDHBaS2Q/u/wR1cypGwhT2+H3uv7mFtn252yBEJt1DZu5UZsEdtnD9GW83vO
yuGebRS0dw2F0oTXOCjdPze9UUHIxURkFjVfketWbHQ4U3H965rc50Ams6O32JkTMQTU7q1ddZMe
LUmtIdVJfXCIP2hwDSEc9mk0zhlPjhlONKA8Oj9mcOl1jj7BMvzW3tyrK2kcpoUB6T6kIngBhBsk
3/IMXQxDH57KqHLLhr+vBPEY2hNacUihpodh9mqepQSzXCPqBDIZWVMWtPFyNdsieWK87akTtPYE
nmt3B7kOcy6ZHYy69ubZDbzcvLNTuwbemxTJfbu5e9PN51snvf/RCIx6Ubc4GIHTtiNKhMXAcN8E
8n75mhgcgJnNprm8XUwMG2daWQjtVqCdvXi4mo4ZTZf6i3U1I6/NOpk7smIBJ8arYVkfU5GGGQLD
1xoVwPji1Omw3jpXp/PV9Gz1WoEDWnbDei6UUN19R5i6OJlXwzS23/wCXw0bNUWdM3syDt97+tRS
XATj5rpGXR0xYAdaWh47kbZWmLhYIXdq82u3V+v2ihL3M70aunVzsb9Om8tbvxq+jQK/Jxg0bOBp
U+H1vprDM+zxJPWvpnH9aiCvrmZyf/OVZ1eLueFudvM2c7Ge51cbun61pFdDaSE3Xa3qTgc4ghML
DnYcwNpHOmosFoDIyoshuvRJ63G9G7b9QhaiwfXYGTqZrN5v0JQzX34Z2OVILvIcAmdhzHhC17bF
0rqa1itoSARZdltICkDAHLIyI1vGMRtwjcp0iwzgB2IxJcyp49w6l/PbXLkWLF01VD+h+co28q2e
yXZ1nfVRYU/ieyPBQebMqv2KhNyItkerc/srRQ35yW6sut/wBD/k1fTfwfRlTYK7aIzdUTg5/yun
b/TSmSrUiQrRWKKzeA0linRNUqtav9ua09wjyAxJqECFrJzWar+PcSg4ASOiIgmVmjKrObu3FkMz
QSRJFqYjMwckHkApdjNjfSvyRPwsJ+aAQ1PWZnXZyvxIAA1l032pki3h6oGxleHYm/mDkTnmk9jS
D4a29iJO21z/UGo0130i8T/j4cr8twyh/LF3e2j2nldU4XiNUXBM6etTSnL8XqFrknuCiQhmXEJc
jdhPJb/MbiFChs7msxEvtlQdCz/iGY5VT1iVMUe9TGgIzH4mkZiXrC6S9+Ea6QgKNMpw6Q1fj91l
4tY3ywKfauHOdYGLwVfcpIzNWeQDb9dNXg1JK1u+rstkpfdj2bVwxl13yJ/a2W5FbOmai6Dir8nR
NlM1HehddEBtoosVO+eaQRlUjafD0lh+hbVyUf2qa2YlEGXSbRDiwAy1AGtTbFfIOHEzZulGa03S
Abhevr07Nu3Qy+x6VLzfUd5211wMWhwZGWP1GxH7Lb78/eJp47uGVfwd8LI5hNOkNawHFNlRBAJp
bcs1H6JxMSQ9gG00+/uiq6YfyG3tpZkTAgBJ4ICczZdmZjXP6PjEBTsbRI62FE8CDQgbD3udIpY0
EelxwweOTIC19hMe8QEpeHF9pGrvGgQSqZ6e2ms8aN2SQlKRrAtnsQ77ylTck5XNr8BfCo20UaK6
8lasblVf+rLIylAtWTLsbJ5BYGWR/Mq9L8o+YJtVVt/QVLkohmuiqd/CTd015+Q0burGRc/zjst6
lu+Yz/CTtV2l+zE9wfKZHDyG/XWLUIlrmipPfJJVib2lrLib6hy79YK19aLYSoe9VvYY7q4JreKa
1qqBTn+V1wyXd81zIUuQ7cI613w1caJpUXtNf41Sr9Ko2EJh2NFw0BVbVAwKFakxZUCS54hBmGwO
pK5CnvXZu/973MyeOmciseaWfKBDN22Nj6ln10xkQoJjNlYPXSunPktIM//MZrO4c3BTvZiaXN+L
AUkv1bhFR0tdux9GN2gCGrCuf53rLEAM7dr6E9pvepipHLoUxrp+k4Y53AZYm+owFbUVhA0L/jpW
BK9yCjtrA3VjNV7JgtJrXZJEgHbKV5NOoT4/RIRcn3KprZ85x0IW8dwGyKHRbDQVGZG0dPSCe4zw
cgkzHasx6SFT4VBTac1xJx2NkzN4XDPDBHI5XPnQSLjS04jgKkf3OU80ncRwiwYJh97uFVG1hOI+
e24nNAIn12/TQqU/O4wefjirxrIjpygW/xHZ2igwr1NHdtf1ZE0jjaDjgkUkq8rACO18lNb3PNB7
cpDz2hvDhQ1OOT+sLJ1mjpsuDFxmajYqN8BDx4wny7yK6tktZJ/Hk5/Z7O9zbxaI+xouKRrqS904
LZpT6I8tNXQc1u2WrBrNxKz6c9dqbv1a+cWlIkjdhjDvjZ/sPqfpw0CiUzd1IQot5g5MBHYugkHG
y4T+vX3lskbFklo/kkLLpsgipdgh+7rUHMUKvyIc3rnXxYn014B8t/aavcMiXGXP/TJWdVyITM+O
bNkTUjEud3kjKvHpW3cBwC9+7Ws3im+DbXfWTp+qwD7W8JS9+toYYvvcuHCzVvvWcUb9l8q5jYXa
Vil0WNwMuTse8bj2U+j4pe3fBLIXy2cfzHp+13GDQNe1EJOpekvq9lboOD8Jy+XGShkhs8U8xSso
qWKfTs3gXZKcPSUH76RObszRLpIfdau1QZz2s86vKXNKHHq24Bs1SSNOQCuHzdNbzollfwxzPxTn
JB+X/MGjjWKNWsZp7VARNNLPoiHJEekL1+6xUIQD9wofeRFxmdZWZK1Edr52+mrKQ6I8RmEuZGd+
8ceMSGblOBM798xUynsnt2FgltFmE3zUID71gY7FA5RFd4mLJF/ALwsdWddcuZhjTIKYh7bgan+s
ijZfThtkDSKKPtK75OLN6u8zbjzFJcXe8EtjjL4lKOx9wzyiezjvllzujbbrzIPlj8GymyoJCGFl
kbBGteMmQAFXson80Mb6rvE7zdpxFtebiMwFAUeNN1ZgWbeo3fcZteewbTz1g3uCHPYOy5Yti4PK
EyW0cvj3vTfwMTf8wqq3xFuhmNaGxOL5jkdkx7FZ/1SWnjPBBxIDmJuvxMvdwVRYlqo0FwizqBLM
IGNfQM0p7a0hYObzJgIEw7DhufliBzLgHy1bPdc20/QefzoOl3ZCSo/YWmLAbDyZPTXtkn5WJnDj
iHL4zXc121gJG4G/oWOkxsxSeWSQ6xYtipSri+LTBiS2z0aa8CNuPT19JabkNdHgJrke9RYEAtae
Q86oonI9fbCGNhlOlVPLmfF2wTlog3KnRTIVCyLgpGXVMZjAghHwzVb2pMOQV7fY7/AZ14WvzEse
1EvBD69lWzkOHobLrDYmLcZIgiLiEf53cPKufoo4lVFOog9klqPebnOSY81SDezJO5rfpiydyNQC
f/45EsaD5N1BCUsayT5TiUplP5oCT3UbYwXncLF0EiD4igO9XiPWoRBPIivpXaLi9dgPM8lAx2uM
cc+xI3CKmDwpqfsQlUkTu2WxejMCl+R59z73fHFeKxCtd15bztmr50zzIKIK8pVBxxTDv/3M6JlZ
DAhtU/ZrdD00/1fqwv9OOvj/rdSHfeh/0g9uv5N47r9Xf5IQti/6XULQ7N+o6LFMqE0eHHXIknSL
/R7b0QzvNyr6dQ8Ulo2Xh8L2v4sIpvcbx96ADQpiAZ0tWx/Q35I7hv0bSgT/mqpdkz//74I7fxTn
HI8yW14EAYFiPBeu/VbI80+pHZPpvcYqzjxGXKfgUcip4y9BRX+SGn9/EbKXlH+xV3f+3Pxll6WX
4OH5NrHIPVYLu8BOatpZxwkX/tNP/99ocP/27UBAdeErBDQr/6nILXEIgQdL8E4DMPKtMQXjE1UQ
RGb+25cxrzxKqmY4D+jBn15mDao5c5XzZim2A7tKL4fneklH8fvH6n/sXfqjoLn9cniZgNnChnXo
/EspqSl9rEzKeltZxaMICPxffiYYrkyDzgKt37Oub455tZR/oQ3/uxd2ePwTG9uuQf1PvTI5F+DQ
2joQ1IwzEuFEyW0NGxg+YJ4gOfGuhsHhbtGk+os21C0l9g8N9fe3DEPN5qnOJ4aPyx+vR7xmWBo5
r3Lm6bOXubQnEU1utzr7ejA1sqFoyGZMl4xX7GvH7JF5/Wb6qz7rf71gTVDXtM2S/r623P7xu3AX
2SAHmG9Dlto71gHPqtEoiMhL4y+u1399IcqyN73adbmWUOP/+EKTxnLaS603bVMsxOCo3ZgvhHXm
JDn950uWnOCff7RbxT3/GpzWJo7/uXmwcjVtYmi/w/GT4HmzZdrHQsx8Tvy6Kb+AgUIeaXGZYthf
RnH2Ajh2IQ4snxT34q5WyBpxs9D2E0kt3JLZD+EJXDJD61rfy6mncC8x+raK1ur/sncmy5Er2bX9
lWeaexn6ZhoAomVEsGcyJ7AkmUTfOeDovl4rslTvqa7plUxzjcrsVjIaBODu55y91+5qjhEryN5o
5BlBUcIsxNsYEidGILSkdE5mh1UBNQ2YHWwdVTpsprjXP2mnWnOEs4ny34pz09iYepEMsDQYxMGJ
YEa1ExQE/QnXDdnG9opFaV2XeVvZhYckpVPtL06xpkWV7cf1A6KS9M3kkOMGpYkVYG/kiY/EGioQ
kgTdHK8tM1eKEjl5M40dn4OF8HTryRnrag5owA4EYC9xPJCRuSLB1cqq+UJoBoq71PJyPMSWIZ+X
cdL8jdNKoonLohLuvs2S/kCsXaoFq3CaOegk1S3mxSbbk7BnoXRTuAij0Z6X8dnVUASf1tqhvK+K
bPyZijr9kmgXvU2MqKPQNhi8nfiXLj0t+VCOEz+uSECGy6icmHHgjCggDXRnFlzYHeaxtDt2g2Gm
GtQazME0TNhnxEODNgU5MBoWElRX9MyyW4v72GZSjEwAZ1Hpl+j84mHQyZNqW0non4UJoRcXsdpC
yve2bbLcfGBa23rVXpvsqn/MNakrjEh5KWLnaYKbP8w74C3o6QdTMa4/VbosOm2rWzldpGRTcJS0
vXFjigQ20aZaXObfz1WJLywd6NrhXtG2iYuVmqpPt9NZhgIiaGlaoWMkbvcWj6OprA1MCgV2pewa
jHSHsYUMmSJEtu0Bp9yyFvPG1Cr5DXtB3Q7/mtP5dJ8H2cZ3o5nUarm36Z4hp8DcxdFy5+TQN2hF
0dau65c+lXnThXbs66ZNEdXeujwmb5VtKhqQ3YHQ1hmT2NBp1SX1GeSdxhHmDDqXTH5PC+p/ulrS
O/upk7SHhjywNxQXScvp0Sl/52VjJN/tLJV16ZeSdrqEHOZeDawN1wHMULybWfXSV0w65IczHtWM
HQrLar1HDTfeFFp2cp3bRKwbvQNyM6MKdjHjax6dScQ4OhfDmObmLTX0FlLlCt3+bnDiFFXD5CP9
mOzZWjd5nej5CQlI98NB1U6XagU5EOHI1UUw6H5t7ATWofYjSYsZHViChCsE36DzTy04qVgaxkQl
+NjzkWLRh2XxsiA+Np/1dYzjazYovdx6Cw7UH/lS2ObzQnMk/fKJDXA++4yMAg//7aKjfrdVZTRv
9Cx8/I8I/IR/JgfPKaAAIJIbzqNPd8kMRm3AqrXpejmijVvh9Kkgk6k7PS9mU9scoZuE3oVgBmPf
iT5Z+S3TxApqPXfuF68t6wivI8zkehrLh96+UfT1DOAQHQlaWwjBR6TxWd47tyZpa9xNJeOOoNVl
+aA76XyvZA5ZY5Y9MrKhxJcRWnZs3xr3mf6tOi4o8Iw89YK6pwgOzNalttR0nYFfNY3puWJlgUen
U8jsWpRfGW66uSp2CMpiOh/l/NoT4EHvmWQNJFCkDoJnqhy2oT7JkMniEBmf48S1Xxqxwiizkoo2
JZZMOW3H3EEUDG/Ldpi5K/xLsS3TM4bT7L2nEypY5vP5XrdS2wz8RhRZUNB/mwK6lqMGu82urpNp
sbTrS2a/1nRVfnoDaT74GET8rhl586lKbXye7anJqZCM/HdqrRNeyj7rfzpAcs5tZ5dFqA80DTZK
DVoaTZq3vDf8fBRAqPXbIDV7kA9Yg/2ftg/IIqwtWZ/Qw0LsS+DHvfUw5N4X5ggoCqZ2Yv+ouw80
5mIOIBQ1h3YmkXKXOsYNKIbS+FAIS1NbbyZ2L8yBIH3YbmU/jN1SvuAKNX/llUAUMHpLXQQjuoEn
vSj7n+msWy9KE9MnKxSmURAvvheyzelUgqDCULaPHua5RVvVRqwp1mTmZygYeRtFx2oy47DV5MQd
WPo1pIxBoSkyrHrmTSTdsJazohZk9loWqJNhV2z50gx5qtVnllLycFSb1h2WiSexglIFWmlB+ZGb
eDRNvD4XDf32aeUsutwvtmV8E/Ey3PVinJ5KfoEpdNhY601dKKM88+jEF4w3RhdiK6fDgO0Zu6Mp
OrcKPU/Sll7ZJX2sCN78adYtNgxrBIBCC61IPpfcrRl++CkDBHcRrIUGQBCG94vdXMo+pounrVP7
ISe7F5tUH/ldBkSEvxzvZv9E/SDE1lwQJm+M7sZnAVlXtGGytlO841/LMkg9pmZRQULVXVrYI+HT
aH5zHKBx8YNHptZ3U1yD/zSAVNkbWQ5TEbhGaz9imJjX7Z9z0f+Wrv9mw778/0++g6ZqsIf8Z9jE
7Q/+XrVa1t9uiTHMlEHS2K53G2//vWi1zL8ZtwAeV3MMgA/GrcL6B25C1/8GSJWpBQwTBpn44v9v
0Sp042/Wn6qVaCegXyZj+f8BbuJPxfj/ygSPgtik7uLEY0EapED6C+ZTdr0BFRZbMF5DRjqasBfs
0976qNZMezSHxMaYpmw9svRu/KQ7WWzigkOuUfeMd3KprYemrt9LRIIAZhNJw8y3FE5gev5NwD4J
Bm8aq+Ye9AwieRpf7rnWyboLVs9h9mL3iXqebDt+LfUpS1FMD+XPllCRu6aWjWIlwyCqkL6HCV7y
M91VBFE5p8FzWWjrjyV1rSdVFhwCk74Jsyp96RKteROT2UhOmC2ida2DqaYBWSGrePKigoXjLbOb
+pPIFLwK/+m3/y/q5j+w+H++oNR7Jl1OB4YHGpa/1F2pX1EyV/i5MrvUn9dGySNFWpkH0Bq9h2bp
9a8B+1rkrHhJEPtONAnATHaPIGKKtwV1+vcKD22/xgNT+SquGCtZa/YkjYr+cMNudczT0jb3xQSr
719/+FuR9JfPbtnUTyiadHDHxl+q1RKma9mx4uBOmdto8u14h/l6jjAOeFGXZ/+dzki/XYx/9YZ/
qdqIC005aYDwpFEJjlu7VvT7aeNtOJE+EGa+la7NqXn2jpoytyKtMRqXl7I0jjJe3gxoIT1ezrmY
9v/6Qvxz9+P2VCAG0Wzc5kCFaX+Y/1xNGrKfJ2549AdzHDMjq5qjwK3w3zQH/st3gSuDxoXLjhfv
n9+lFT3kJrflVhH2cCelLjElqf8uIv5PFuJfLrIDlRlrOBI1OhF/ecRJ41kzK/cdJKse88UMCMS4
afElnYxyil9TBU8eaXi3vGkMZV+BBIh6oxwt/yWxO3ynGjDZjHdgMIAyPoG5idncx5vyG1V7D4wO
FkC0qtlJI5XCb4Qr2Ix7zS+jKTbPyk/UvW7OVR7lIGmfRgatP1DxOsfFrmQf2HEZJZnR0BtHc8lA
EjIlmDm9PMzaiGpez+f1gLKVJvOf3/h/96t/u8VJ/Iv9CiiS/FX+ByOp/j+Pv1v1UWaf/7SB8Qp/
38Don956c9otU4ooSv73HxsY7VPUjh59U54XNIkmf/MP5ZYOYQnkJUsItzVqaO7s/2i6Gux6cNZR
eln2LXeRBPn/wfZlkPj3T0uISxfjtshaNhslpHb7r9lsUHKhvMqS1GHc+oxROU2ZYj+0HJiEIOTY
krgme7Pdaa2vflqr1ofd5AzXFujtm+6O81UmqJI3wG/rbRLr/iuSmg8Tvz+TRNwIN2WJsyPKWQ9x
WFIBZFKzf7tmvhxtYJ3hn1ecsb2FQpUfCwaTcOkHaLzS9SgXZ1p+h8Wq24Om2vk1sdvhrrPN4tGa
pH3n6Pheb10j/joH0bR2EvNduzovcZour/OYuwEaxi9r0XnF3jbSQ3/z57aUhOfJSc0g0/lbBnl1
5MdlfS7rPuxjEC1pVhVXfNRfFFcuxIUKxGNpGoe8xVphlv1XlcTiLSO869qANApy3WXXnJV7gVFX
73iQxwOJ9e5FDW3/DUztY6xu2Df+Uky8ImMv+1mo6YsYjuUEpLSEcMtHnibefJ6F/Q3uwd1nGVFg
GLA/3IQLuLpmcZXeiiHyz9dIa9eBxMl1+vMpkZ0WV43D7mVa2q8JN6NbgP5OWlMP0Wj1YTMj667p
IoeJGOxvK2en95Ul14CyZrgqvdL2uE2Lq+3jeTf0GwfpBg+fXfubX5VBkM5o6qAJ0cPD7HSd4GWr
eDE1LjOKbm3rDOO0BRjoXuBgu3u6PsV1iWWM5n8prpMFXxQtWO5eKCH4JoKPz2RJOynVM5pfnLLg
mJ0iTh7Tco5qcp9r+gnuFJpxanxVitecij8uK1vkrPu3H69bBoitjVvsbheXQtfZr3NFKh69Mvs7
d8sP7L+8ozl9YW2HBoxn1Ojs5nC7rLU5uJi1+Mr1wgU2u+pjTbQ6GAVv6raJ8+15i/yGYQFutuEH
YXTuYufpv8wZ64FlY5hdhLR+AnHhKnrjBX/9dM+4FWQpMNIN//RVIw5QL+NmDEaCag6ul+HFUlNX
PsmOvjHDOvdKA7s46UOc7XBI0SzxFB5VgLoyLGKpXe1h8aIWwN9dRc5ilDgMSzbQGaFYuA4DQh7b
CwpIFWntHJ84sZrnosYl6hpKvmfFPAUOucIH3yyQjROwEqbugAkc9BeeAewQ+9qt5zi0jSbeu8yg
v0zthgAalqY1NuCSGwbs0g5NIFrnIWnbwEP79TufbMbBo5/kG0Cna2Ddmo7kfvXXiRvea5BWLv6s
t9SXwDFcq3AeOm0y31rlTY+55TaRTBA7gQ1a0l/JyIOwro48YXXXgbMu0+OSuPmFu169SRAPUT1b
3RgUiiTpptOSS49z5+jiedjqFeo8p0emSOfX6aLGmIyLgKr06Dduyq01+PeKg3rY5QATHHwr52Lx
1wvGCTIMY8MM0XAMiE00tKIsG2kgJUYh5p3jPtVuBLm4Trwdyqc8cqfcuQyOMq9ajWdco4Dedp6i
u2q7yRHrI8Ao4c3OeVKF+VHxtttlLu2DqmhWuE7/qLNUQk4cZ/tYVrYdwQO7OJkpQhSSN3ZL/4x5
wJwijAESolxsRoAROj5hLW9SUWRSmm+HRgauQRgMgFVdTUfi4V6bzm/uU6Xrl9xpspcCNM7RQAL+
0ZPpQKvT0OhfOxpE7qobimPVG6SM+4lnHvRWf+nBbb3Rc8VG1TpHc8VwjBorfXazuuEIO3jccBxP
CI6Gs7KSsb2Z6nQ4IrCNX22agwG9gAWASjPcKydVe1l5aAfjyl7xH2E/RRNfnAY9F2dYSPEjfWZ6
2HGLkEJqNFBtZwKJRHTaum0pnvDOeFn51bbxb3AwCEvEvCc/GnC/w2leQZLcK9HSl/J49hGaiTze
ajOKLAOU11uf18ZBJ/8KZNAMQmhO3QiuOGNpp1cbjBKlH5RVfoWZjxy+87qXZAIZ4cwYlDGqJPfg
0URAUoUXYrye3+n/ZacUbhVPtfIjnE60wedOw2ZjlBE9UdSUEgWu1hiSUspNfq0EHyAtBJ/L0RCZ
5Cp+FGvM7AJnluBRmZviuHprdV5t6B6GNIyDqmcw2xmBmrKuexLq9JF5fTWTF63SPcIyHu94GD9H
S50lPZNNM/B9PWGfynm2Qr9nBqA5i79v43IeeERtZFlVZUZSLfJcdA0/Bx4f0GztaOqnlPrttBhp
BWlZGtxQut09ppj29hxKJmzm8wKQIJ4OUhudN7grBDlO3vQpFlzN3dQ+92OdHSQjm5cea86rZvre
aZkT7fZImBc3TUBlIDMwjoi2qQWcxKG5iPXUfsiI6drbq7APMOHqO/QR6960AScZRlyGjkdEAmoz
NzLQXV3iGs+Wl/bdDmqREwnfY20FpRRaCIcOcnSP/dqZmKli/2rYPm4gZA0bBiDpgf0uPxiplT+I
JHkslVouiT35p2xYiy81YbBrQJEBiq2f0SWyPuvGFLSmUf1O9KU+Y9lAEA7RDTiR1WylWpv7quyf
qmTJaFs5sbutwCH/NmVSoYGdl7wPWPD7PZJM4+Qx6HrQQEEyyhate3R4Q6rssbv6LSrWnLnjqbe8
9NVw5ncBDOSkLajQNsgf6y1ovOqhhFV8tyQsajAZb2kK68TtmDWPJjk7SSB1uwbkmsXXoekeZqyg
O6NNz5pjdQ+Zi6K9iwV3uxyMvc3rb21R3Ssx12E21uMTfc0b+1xMuzitrm1qvxYEGt8LLcaVP4zY
RrpkDFLfZfx1K1LM6syzugRJx01M5MNxcik/qratroxu7nuTDSCrjGfirkKnWj84wS5hDExx2/j2
T0SB3KYknUat1AQPbWZvcJD6ATHbTyZomq0kHDhq7Fk7VujeNhzTRKD5Q/9KMI57YqWpI30ydcav
DD3qthg/1nFuUOJPDTI/L5PX1dbng6hi69rXAui+NfuPOLP9HQgOvPd+uhIcKI9y0sYn3e7jK74C
cYEON0aoXJPtmJhLSFqdHTqTZ+7yziMyJOvknjRYGY2iNKN0MpdtvjjmtgXY82nS7YSm4C5dtJiz
vSmH/sVhcztXOfrBTYxx7WAZ5NIhuxfGxFNj2AG0qi5cAJa90B92Phd9LrfkjRuB7fZp1PuwrBaY
kTu1IFGkwz5vzYZhhzd6wCBUAxOrmI+AzfBlKh7po2kP53QFqwHUzYl66vJjTvt2B7vlXFooezti
JHb+2NcXIVgnIME7LyY88VwaU7TqRhcNriXAvw3tzrZnitl0qSKvdKwgL00ZVCNqH0dMD3OHn9+8
ibPZHOYAoFUBbIolLmnsdd/UYtmuVqUH4zJYgVdLHrR0zE5jBzapsya19/TB27WgA3bC6rSvJS2c
HckBN62SuUR8pxgEugJLA3z8fuZQUBdd95kAk8GDJ3/2PvnUFugBGC1uvTPRcN01i8VpeMRiYqdX
xnU1QB9SN3OEuk+Lpl8HJ003tZF0QaMWb8fGAOhvcY0xGn3Rf/rzar2X7G6fcbr4h7odubsabdUP
dT15+lZDfM46XgjzDPlcMIiwiQnE6aymE/QXiR+xNO95YtuDvlr22Wsl/eqOccMPze3BL2tpc4lH
aJXwoO35mYCc7hdyK+jeRpPu/ZUlRfW6TtTImJ9vIvST51W4iKE+4GrN+hX5/ah3jzYjiYfKF+Jd
N1OpBZrtxLvJ7HHHs6vcWuckI9yPSSceFY8oocxosT5sqKB7zoT9q41cMuGItC4HARzwJWM4dc18
B+1Gbnc7fGToFPE/01PMW8+7n3CA7V2hlRO70dA9jKlfM451sItu+npUh7ViDgfnx/1io1gPdjaO
Rjg4SXrPcH7dQZrEFqFDjSrhMrxOM8Jc4leQ+Woj1snEL6tDHfv5PQyIlt7+2APLyzwzP9OKP+tC
piG68vWYVl2KyxbBBv0XA0ofpdKj0AcmOhysHIWmNG2rX0XeJmHV9+PJm5kYuulAX8vxJ1ymGbLl
xP4x99lCHLH+UpEqGdTu+CX5TxFCW86MzcIizT59B9bAimZBdVKtLXRC1/sF3HaNOqKG94lMxzsr
0cq7MRl+FQoVRqcrsZ1HTuOJ4LAec9N+jYMFbr0aH9213XkF0S981lf8jDIwpuKYKOcGYASnjmtC
bP0KweE82uc577MzCVXTR4H07lJCHvnW/VZ/mJIku/MxEIUKjSIZ21kSzUyT9xx/HpB2/lz0XJLQ
MibnmeeVnBI1RcsUO0csZfB/ukFEhYlaJVMdkCjyBDSK0lAmVgOZCKgxcRrFfnFH/TVmsI6efyGp
6sbkQ9dyhw7ki7WzAC+cevvKtbYN2oxI86ttKfzXWFbPxbw8Vbi0t4PTF0GeLc91Q3YYJMJNPU6I
Z1wP9XRuvbe4kE9Nlbv35hLXL2ImDNFwzddVje9xtdb3Cm4OdaCOhZhH4dy2Obu5+spau2FOo3/M
FfaKWfljqDxA/Zp0VDDB19wyZJMvGijEu5zvdmg47267NX+ixXBwU9AT+LCKH2WWByMNsSsdBDOc
M/mxZNpHfTtLZcJ8ljO7pA/YouBke8wryNCzXfwU6DWZPttPAEa/4d6H89pcG21+b6Zm3DrzdF/Z
uF9qt1/uMKSLozN48XZ1TCzlOmCCmOFrX8fLRuniTceGvOEEeIckPMdDU7gsN10e+X1hwMtogUeu
VnMsEk6Tg9baNE49GhZWWxJNnl84luqo3y1s9/RWIw2ubNTeRvqrgYM+HdSdaY/N59y4yNMJ/RmZ
A+sgFtnkIL/AHxKJ6528dfR/+r7fhyPYk2gsk2OnGVT7vvkJOQW3eIlIxtZIGGrOhV3ZV0Tb4y7n
LBzQBvpekPYepsXssDXkBKE2q7GNYwATswL47vg/kVI8rdIaNoTtnrPMP43Z+D3Z6tNMnG3dFUe6
uuNG50yRDbbPrCI+ZQ37Jp0c5AvxDi9NKMz8lHeoGjBKVRGEjWYLFeW1LsVJ+PkLotXpbLWLeGzj
HFe90Xw7xF0paXzZYoXb4qVhoVPJwcm7KEAEYapaiXc+HaNB1986zX/D3oR+1uj2YI1PbcE259Fv
3TRefwTbjBew4Pg+CedpZJMsuCFg4on3wkPTDwXX2iUkLoH1Ciuhe/i3nEviAOsQeUJprZpdbLnX
RsDrMLyUoUBeKRwlqPg9pBBB52VAJPr1mxt85W8W0pIabRdX82ub2NUDcji1EzALPM1saQCUL5qe
7CpU+xFZNSHb9qsY/LtWlfPR0NRv+nNMOtrlvayt20C0N58ZvL9Vplgf2lx7b3rJcjX1P3TRPTS2
/ruyqrfO9z+mJfnOUdtDoN0kJnxB0/9OSv3gtZy7jRKQelINEG2t9HFVw6+06aYTYQDcba2ptk4J
bQ6t8I9WCOzhul5cB+jxnBW1+M6tmjyyhekiZk8LDpqEZRSlg09Jdv6eHa/dgNchYKukI256jJpo
35Nysxvb6jj35g5+17GqsTcZwgEsun7V6zwHfBwMT916yuPunYv5NNTpnjHjpfbSOUqBPSuzZFtV
hwwDFYQcQUegkOUeZQt+vLpxrmAagpI6bZNP+pNvOAl9pnGLAxMvvqa12ybzCe1oHwvO5gmRDvQ8
KZtK9540iF2Dm9IbnYMEPOZQVWz8CZ6B78jjnGavN/8eLEDkFSr55dzsjK5mcuqbdjSb4hd3mEqi
DW5zQeIdxhHhJOf4B7GKM8/Djld5dNb8amSSkfVqXxCfHQYsKkAayrc86R/Hlo0ybk62xkHa71TI
jP2lXZMFpTnxHElBN6O30gfYLxCWiuXVmNOjVsZX5opBnJjarizSMfALzBNJEQdepvaO0ybPZu3D
knHUO8maJ+phqDqQY6Gx6em+ZSkjV4/gk7Z3uXtTSL27poXFt66l+0tKCDEFfoxgcAUxN6Iw2se+
HV9oEuq7vhT6MU1KVPOeZu0KTBRlRAh8/7oKpOGbG1voCBZdUPx42HtRArgU/MN6bhj8HlSjDTew
AUI1+HChQRcZNRWtoYiZsX50isH/DdvAA3MFfIH8qPljaGAFDRlzJ8vvxzMn1fprKazybfUTeej1
NTviQlY9PYIZCBJKpvrJlWn6yaRff6fFZu1JGTTuSZjoX2Sfq00uV7ExhhxXF226Y+kWyxHFWKj8
/s9Hal45mbiB21D+6B3lXs9BNVya4feqi/LEY2tvR7fmAi/Jso09Z773FAgg1on+sRfprWmEIOo6
pLrcErE0RsSorNdibWP8u5YV4eFN7282S5J4dP9HoZQTZJqDeBAo+KsLHem5T8viV7IU3W72mmGb
luxK5jQYRzQh4gEULZ8e6Gy2M3SlZxso4v17LlMUkgM27I00vIajtFHCDKcM09QAZkW64x3VOg2H
HtkNJt93wlXoOrSjSjdZTdagndnxE7IIP/SnDqNSNXf73u7K7Qg4EsJrZT0QQPB7SfL4zFeKD3nT
j4D0K04agEZwHiYa1ONsGo7sKP2pxguxI+SIiFVXmvoPJwc5QdFRRymb73axaBFMwqBNgiTlMfWX
5SlFZHVw3a78QuHjPqZ2/4PQcKMPXSXA4AgzrDOO8YRor8e2Nh4cCd8NzV2DxSTh4e7oaEg+0C8I
3csTXkRt2w4QLGl1zTuOMep9pW9wchpvCWqjknurk2BfB4+Dq6v3J5mI8qXreuphRGq8BYF1aVNq
d4r97653hBUirzbxEy2HHPzmplF2f/DqVh0KKb2AwAxxTbX854SnZbM42dNqUrZUbXcdSi25azVc
I4NXP2OGMx5HPzfoNdcNAsOhQjFQUjCAKMTEgmMYQ6uV14ey8gnsKtbiTjokdeXTUO7dCmEMcdwY
h6u0Hg+8bPO5FqM6YZ1eqBiUiFRy+2FlnctjIgH0iZzrwJ0ZJbGjnye89oFvTU9JZQ4EWmsduzla
/Xyp7EPtVjm0PyJzEkSEoULNsPE9fUJQBpXZAnZ9zPJS/zXr1IiDAWc2ua0qxuC055mUej44jWod
83xEbl++jWs17DLfkEcPCVWQAG+8lkhUFRCTx8FE7UCE0XxolnrktAyV0y3jh2Gx4XEtsoCHU6zH
rh+aEOp/BUN7ogolbXCH1HyKQAnNQZuiqVjzNHvkzh2+6pJJroPMGv0oMxMGNm6YoQLfuqV6wg5N
BEDjFAiJwPRDp6nfCj+/GZlm6H85vwYt6yYsXNmSNpuSUmwa3Y5eC2MTR9gXvaPDBImmexCFcM7x
bMdbPs+56QuchGhIzgTRVXeGV/xEAwy7Z7HKg4rHbtdqLg0Uaq4KKRuro28deX6N+1Gf1BWesgsZ
hvyuFL4J4pO03NqJegexhT6icLw7cgzrfYZ7dgeQ/gNRJrF4Sykx7iOAPQ1i1i4D+OOvJO8tRL8E
Mx5REde71NLksdFkd2YUhYqQfFd6XBExlcPWsJTOebsmT7asdeipg7cVCTFs9QTEAE6stpvpQpxo
WmqRnlrZNreL32NWmYTiwZonsGSKEi3XP8BteZG0zTlMkx5dpK2DbnToz7YaZDVv7eYj2UpF4Eyr
h8DR67Zzu9YbKTrW9VR5Z3ow7stoWuU5iVsjnNK+j1pmQYRY9o+yLQl5YFD+XAA3jPyhgwHmdDyB
uSePmJd8XMyVKg+5Xf5i2FjuulKbziP/Gm9kCWlHuMa+LzT7mbQUbLxlGW9xw0FM/TtzTK1BUnSg
7RJrJgsODJblip4vOTrWxpeoU9ifnAcDxQsc4rZH+tkOS/YEjKHfNRXy2BKfK9rBSmd437T1A9Ar
JlGm6bzouA+vOurovVj94VMbVHvpwNX9FopJJspQ18fdyVAsZmJ4Xtq12/VzSRlGT+V+zSBu4AwW
dH4zngG9Ng9Os5o/UNPSXu3L6pWYnIq+q1W+OlQ+BKHQf+Zj+vdLxpQLiFB5rACIhKs/ji9jN35l
WZVcqp6zDH19Z3ptRzFfWhK2AoSBX376Z4rLiyinxn2qXIhOjTNaP1Ye8XttcWOWO13+IGnRvzeF
VUFv1Wyc2wBwK47mZqG9dVNihHPnjO/VtExd0DaomwJlYci/AT38jaH4bEnqfaM0n+i3Znxyr4Jf
3YOkPo51Pb+CdOrDnAPhT1JExVs7DvglvWQ4Kscb30nRqh70gTSamw8dftgNfIlSF4M7s/j3G/r6
7PqjdXVbXTvqYGgRThJSvSE9gPXNpc2BQ8E8y2Ro3kaNq8dw7tuHIH0A6x5TbjLgtGauAJGp5CAv
gqnOOs36l4VqhtHMnLPUJfkHmJ7poTPr6UAUFu0vNKO7zliYKJtaH/qO5t+jhY8PCRFvnCYBC3+j
Se/zkBwxJ+xmn+OVa5BDWtaiDsuVjkbKrUPURh/ariohLusU1nLhPwSYd+dwTpc81Kqev0ZqvS/S
obtP8d9fRx/ROm7L5qdiTT6YmrRwvsgi4snjyq5mO1P68H2hmzZvq67kjzpmKLpR5e2zNSWQqNmb
mRBPNITPq1FRJoNWqm4Rj+XHOEx5yEwIRB0EtqAtx6+bTRIVTMnHByTRHhizt8dmElqQWyrZJ25l
XllU/fva5rNocJvGwJCy+Vjs1hy+lFNhhXngbYaTYYMvD5JMg+prcvc1DK3VBpaAi6aVq1LzXdHP
sXaFbcX/n40mnV24vCvJbB4zOfMD6wECgQaDnNqRMQ31CM0tzFDbMzeVidwmXGdPj8jg41Y3yw9D
Q9Sxhp05T18xrd3Ar2Gp0Mvx9fqdMbu0HzOSU+azLGsExllsfS/VqPyAaXXa3RUD3MAwhsN7490t
k7z4c5v/xjlZzVs779vyWtpShJPXuPoJmvJqRSuVZPpolK5xbWPN7BF8aTqgQw65yLjq0u7ZTdaS
epl1wVq3K5Ki15guSvyEoWJUofCSxzzzDJd9s9OcJqwmwY5kLPILaFbLRJYnaKaEr1Z5wXCECcfo
e/lDqxKqXzrf5etK1cNu2q/irUrWyX2rHQucQoEuYeKsOxaQVQ1OG0vVOtyI/oDBo3Vz/8dkF4Y8
M6b5d/bObDduJE3btzLocxYY3AnM/Ae5a7dkSV5OCLkskwwuwSW4Xv08YanRtqrHnvqPByh0tUrK
TGYw+MW3vMvD4PAbyLDY8SJbUaOjPgo/Os4qGs6jXOEg12jEEh/zWVlIpBf4nJw5sUBZEBGAbutz
Wx5WvFUhGgzwvsNmkB9tZC2fRn/U19Y0Wu4JSoTTMI4tWkxfkxQaST6qjD5ECw0nTe0tsyaBWg9K
aoNzQoKluUiB6ewE9SmuKRFjz53p6R3iUp/61rpY0WPbTKW9dodsoC5iBImGbYaMw3Epq+gdzW1i
hL/0FbXMpJk3k2dE556HiP+HqYfbdEQZCKeJuM/AdU+MP8rhSOujZiCqdHsJGbyjWSmDsgUCPzt9
x+ROeOUuQ1HJRZWjxxpVVch0k5oNI87TQ6vJf70alVnk6vTWz4LgOQEdRvse2oumjFZQVuwwLr+U
fu0tW4W4y9cMEKt74xQqxQjdyZpvgPrFjdXayEeiXCrv4gVpw4MbriuTMEw072wSJRv9SXcpLpie
NgGdnia/aTwv9fYDfk3jOarizMM0HqPbGg0EuAfJSqM+VtmtNzrhLoOZPW1cFabRtkpRMMFEnMCM
A1cX29sxXEPgPelUTmdVG1fIstfFamTsGiuOD/3MqOPbrGIJjZh5dQh9fsfzt42TZNlZOBaeueui
D9iaBDd0RPqjpXR9KdQgjeN3uqU5cFyzRt+TJbssmpbPlCe4RM59MuzjcNmT2gUZuUX5SI52tdI3
6LALQYQ3WM48YRg/fhRv1RqMW9XO9S2riSBVv3y0FPKhYbLchmoEVw/raEMKAm1ocP9kHkn6q/SH
lpP40mMgni2Zd5CB9RkvMrxYtEBvNGm/dgPBoiF06tirjmLqAS5IKhO61xczTRDkBNESbgL3fdV1
FZIF0ZmX4j5f+FRIfl3Tl1AOasILcGG6HpnCySbE+tkmo2oRT6SV1iFZO6Q9mouw+9ZmiHGIrDGt
FjZODh7VNffPvV99DlmQpPdr6rVgVeioqxRjb4swxnxqH86jRhqyxsnDdet62woqQjnbYisRBWoU
rls9ogQrG5WIWOd0gTq11tc5IpIfUEVhPZymLy+btm7v/dGvrrIlfahaksNwaR5jOrSQLGN/ssIt
PtgYfjYSkON1lIRRCX/IhwJjY5QFaaxzGpSLY3zoC2U48WJ+R9NgPF8Vo0jSn/yotb/P0gSEtCgv
wmG69Y0kjvTfeWtzomN8BjdE7VtPetvett7RHMNIV5FfVFV3myQ4P0cINKMToNH5RmZ12pZdfFfj
PMDwczpoF5IUA9NLO4rzrZWJmwEVeBxVguZQoDmB0a9Du80rvqyyDw/1PNfv7bFoNw1uSdspWZwj
4z57Syf4YkDf4lhLQHSwllf8VjSpY9unAQOClYycEsjepUvmcA9TaWS475qs08fUbiROGcEFgvY4
3jrLWSrKvUV38Axi3AfPq3aTbtMTbUA6WklTlucx/g4DkVM9MiudnpCZoYmmG7xVovyD1WTFBfq0
n9GSy+7m0oHGVXdb3SPwjHABY7PJ7o9Bl+7dGCXJdnXO4MTA7FGcTnZy14kJ6VBw2qfeG9djI93h
OQ6Tr6LI6EjVaLO2FYPB0m0eCwbIZ8jTRNegEmnCYS18WdaFZQaOzc7t07PScmdj0O3sHJ8JYyyc
9SuRKacRDLoigFxyWfmdfcDXcdfR5NmkbY6GWjZ/TDiohjlTl55V0ulIn6ijPiY91JFBAEPxvenB
9wWiYbpMGaZgttBDjb/xcgbO2lueIugnl24dUABI79l1sGMkdtU3kVgZXEc4B3FbMSmDcHca5xl1
hUg+hRUqHYxjmXk5AwgdH8YqAnzTNoy894yNvpZWR1IxzxFNRona8LJeZU4dYQcVPlheOHPgAyME
g8MownajTwp9jaPnMsVY/BPdD2urZu+zRIX5mHcW5cO3onYuuzr+E+ETi1i+Ys5OlEb/qO7u5cBQ
CZWiUwx5UnTpAT8Jut64bCEN7kDOuuidqDxblOtco09xWznjFynfq0DeFPgn79vYw1i+vkB75Npz
9bhbpPXOSRvrVOkFAI1bfQlx7lma9KrvVfKxGdWHAoOQJe9IFCfG7a0d7vouSf5E1uyQj+Vy3/kO
88jlrosi2lpReC667jpzVrWvMYmwQrzHCuS1m+ybrSWWr+iM0DWJ91NH+y0qrEOeTMgFuz7Jlhsf
wYSToQfqRmK5cgCdspyLKlW0M1O0U1EFm73mo8STdoubiId5gkTK3Pbmy7mzucYxPiBYj3dMiFLP
Rjv+lU9RUiEic+ME+U3glw9RGp1l0svxkqrOVhpSlCEjtdb4JZYN/d4qi/e4SV37paRBHXYPSmfn
ukPGq8DhhuSvQI98g9/Nn72PwneKp3yZoiqn4HbcJKhmlI58TMP2iH4vKEJ9G9vqohcoteXTaY1w
TpDlyc31tVRNcNHj/4nkmEQ5VIz1QEGHcxION14FUE/VjP8By+7CjhYGtmQPWaSPUNST266cqr1a
rMPae+d6KJ7hvV4Xqr2gxEGFLqrlTloBZKqaXV9CyiojG1yMnL+IuSBroJ29R+TK/+wWIIfGLMsR
6EITDARSuZVS4XZQ4ZfGvM45dBaycjRbp7sYoZezcRL0xoUG7ijaCtDQGPr1DlPSS8QXxXXvcW45
7AD8Hn2Empat0L6f5bupW3R1CMGQrgx0WqHUBewNtkSGrBBdltjDzr5GDTy56QDZ3ExlQcUDQCQu
uLByYq7VcMRAS74r/eIReQaoNGB1T0jsbKwaf2l8luFIy1tvbS+71tsCqeIaO6e0tpiJAmqsYbxG
GXIu4zTeeB1SUC6l9LsBLzcXpTMme0WzDQe/vcQrKbosZdtvcaq6RVDouDIKp5bAL9wuBu9ICyc6
H/AaPE79fIFuzHUu/EeOtgtI1SFcQnKlvLQxCkCI7VQozSaYvOpWu5P7Dl0Hf8vyj9uoSC7xI90j
0nSiOGE0SWeoSJpj1nao/zVfaE4za5BabFFfR8InstBW6850OF1auqMLlF7Zq3umdPnISQReDZPX
CmXqcgLhi14hjX7y7A0M8+irF7WYLA+BxvQLqIz/PHlufiXjWl4ynYyvUsah5xl8WYlKf4/d6Oh7
XwOXPA5ptm9FzHEJ8qTaIYJL5h720a0gO95OC6o+4HLjHYdOdD0xMrusIlW98HD+j5rwjxgmzf9M
TTh2z891+VR//ZGLYF7ywkWwhIBy4Hjw5QCIMnT6F5uOJtYfIfLICGejGOBAO4BK9MpGiNw/QFdA
QvAjQCWBZ/OrVzaCH/8BJ09glxLAZPibXLo3ihsOSGUzWOF9QKohe2HoPj8owKhAL7HtywlJpKEd
HCb8MwaDnh7ysNk5PXVDdLlUubLCTdlPUXI2VW7QPibRiDf4D8v2b1ho4mdqkc+1QIlgWAljQ0BF
d95cS+hThKOVI67AhQWO3JeuDdS1o4yxHoD7N8GVi/1bSqiC5z6Ux3RpR/khL+fovkYnXpM2VoU6
sxB9WIBe5W5021t1vv5GS+MvSxYB2wi4oR5YR5oRRmnjhyUbZ/ois++WV5Zjk8yIGHjfFSbx7vRB
eXUOmg28pzxOnZNiugVdvNtR0cMX+PVy/bvLCNH08Fzb7KG3d85daGPPUVleVSk2gF86fCCyg4Nm
S7Fxq0CFh2FizNbtujpt4gtpj6U+T8mroy+/vg5hqFj/omr5jmcbtR0HtRjbA+Nuv1mPBPsax4um
+LwqoiRjNEg/AQyCHkDNX6CDsTr38MBhSQXtgslhjcoYnScnSHD1qe3l8u9fTsQ+EsyPHRdQNuTV
H28PhSuetBJvoKZywvqWIzFbkNSqKAQ3CqMu3GbpohTpvMHy1Y0w+h49qwcXgU9bcQtRwl1+Q8x7
u0JwaV2Br24cOL4Pw+jtxrZ8GVddPiWHBElpOhkhsNdFYTVlzBv2FdmHVW7XtB3N78oRT4QNnYa2
DA9e3jGhNT04483y65Uy9+WH++aGXkQ8clAqD3nkiFE/L1Tjuzl6acjTV1rq4sBwDwyKJaBTbnWW
Btdzxm6CHosX8LGNhjr93Z0yzMyfLyCOQyZkjoN/H0/Um+fdn5IJwKzqDoAjhL6asaBEeg/E3lcP
p73yKnNlr991OCs4mxDpiUcm5w39C+pB/0xXYpgu077KYUnxINJjpZW+flr7EluGX6/UzxRTNjaR
GdoYQdyFvEx9/vNKUQhDckhod5CLB9FBMJShMm6ZeVzBRSrf020c57+7aUAioxaOfj5YLBStzNnw
4z7W6NXAh8mGA40LO7oe7TWHYSULy7/BfmFaDyyASt+jG+e1p7CrE8j/QIXIfREf9py/t1ko8wWR
JmBiErMAHBY/Xw1kkRynKRdLogCx7oUeRdulRwnVGrxKnyLoMGMxW+LDtI0Hv5LffE1vvvjNVTgc
oz9uGdje9Hh91KGi0EW67O2TpMHVdI4t1rNkwXki+cysus87AJ997FNcghVFDsaxqRXz63BAGDLZ
Zl7cZOTwQUiPE3TW1MpvVCRIMqDDLaWBJ1oKh8bRSjOeRme2luUiBVERPGVUjv2+Q38dvPqow7Z4
qqQ7mu8YW6p4SkaP/2VAlEJZ+PWWE2/CO3uOcIr2F+ry3+mIb24/0uU0ZhioAWmz45tIgUfdDwIP
DzCgCNqCgsrG26BB4PpUZSAAAqait5XscPLLonD9NAGSD56RUQmunN7M1JCcEcXWCQAlbrKpcZGn
QAwfc+MUYe+/dzaZixd0AyFN+mQufmz4jz8ckWKhNxuDfToUyRCNtwVAVHxydT67Rx+lUwdFZvSh
bkYMZNS3aewU3mZF5D//Zg1NBPsxwHAZRFsiTMSTxF16cxme9mwL9w8A3Vj/nc+FK26HyXWirUzH
lgI0T6dQoOMk/OYSUViZXgD4Tbsd1kfzfKyQpPC+lcgoMGD+zZW9DX1cmW+T2XF1PuYb7pvYmwEz
k6gGNofM8cfhvOmnKdzCY8dhFx/vpqL5qRcXFG+GvmSR0HjeUaXl6aGUXhnee55KUAaAEtG8LxUE
vpsZ0Z8CtfG46s9/fa3fr+XNKnJAGCU63IzRfXhzrUO3lEuoUZEHhFQ96HAIsz2T7LEDadw3MJqE
GBDRjgPqzhW/j62L4TQNsIYi8kO4uJWGhOpWxnBywhal97NDSI06A24Q1dbzWjCuKMNa/ZlO1vAJ
09R8Pp+rZrybQruFjJNHQElTpELOwaNoD1nbZrbkFTIVaQ9ldU7b96GLoSbFpccnhDWUrL0AnKqf
fr0UZr+8WYnIh/KOmKP5562SYUr+0jURMx/kZpb81u7LiUG27lr/HaJqbXuWr35+idlI9fD/8cGR
T4XgsqUDU138+DzpSIFsRvHqALmKoU/sw8tB0zHNDnZVt8O5l9tY1pe90PrvKfKZJzkKCbqMLHzY
z4HZyD88yajBYD+8cgpV2erP75GcCj/Ec1c9rxWubp/CJWRyrOemALlB6oNVXtKh/PO3vz6hXvDl
MXhB/PLN4aPcMvWsCNcsvKVbJm7DLBB38oVU28YX6XTbxAFWcC7Wj785+f/NHYejTRQzqSRr/yZF
ES2IiShq9AE2+YDgMJaMybeeZ3qb91OAxaZmcK328LK7353/RkXyzWajwAMI4HPg2nz4zyuvioIZ
0BLjB+wPFa3ooJ9N/SPi864ZgCwi8sZMD+K6OqTYHZXHfrQCiBh9AZAQdWAW5+/fBWQfYK4zoCcd
eHMXZA/prMZGgjgAjeGyiOLmuYyq+BKPM6t5Hrs5gFw3Z8Nv7v7bPDUyFSq6MY6I7QhNyDcLgdGd
3XQ+JyGYiSnaQRuP7rvG6e+nBhXobTG1TbmF0wruDpQ/SN1ff+23ZSmPgNFgJQ/jAQB+bRxdfnwE
MFDIOwdeAhZJGlXvTVq38FiKMA93+LQWW9yx0Y1AXo5Z5LaNfOtGzX1xoSa9Tucucehm1A1zxqRo
ux5NrX4MDr++xL/uUrM8iOF4EeofztsrHLpoaCxwvociB2yEJ2IQLR/XGR5UDAWs/2iBnMgZsY7d
b27Nv1sbSnWBVBDxgQ7Gmz3hVVk4xFhTHhp3au8xJsiWneRhSraBqPAZAAQ1A9jSeFNAdQkuhjio
ERBIHcPRW2n/LQK/mUumptmTM4xJ9JvD6y+lFzfPpNBcGfUF9embw6vJxnVFRbQ96Hwt/hzdDNKG
jwAYXA2nsgFz+o78lHPj71wIHWdlGtVY5okKy9Rf36O/5nMEEidExpUOECH8zYU4uhgbUBrdIY2D
zGIvI6wJNkk51lntKGG04n17Vtg491NznjpJtpeenbp3v76MNzZVppYho0QXgxze7Ja3YSU20z2G
We1hAJdU7dpicNe9HFGY3+C9PDJZ7ZPxC3BzgOmWPSafYINZyWFBLOmqmNG8P7Ln64epEuHwu5Bn
1uDnkBeHSNi41KWcOlSmPz9pmaqGFuZyC9CNimifjVF5iQx3d93adnpBalE9DOiMPlhAQpudT4MV
mLz066NQU/XcYWmZ/ybmib8EHwpUI+8I8J/Wk/02+CDnAjtiZLmiqXdhrfeqe0jiHpCAL6BVbECo
0GwuA5j3UzkbBwx8mYPA9HprcPgRKZxm+UaCM2S4OcypqGu57HWhsm67VpV9GAYHQsRvbvNfTg8O
yiD8fqcRHqB8/XkpnWXtJedBefCmoHHlLqwwPH4YxFBlO2LpEt7peW7mrxoZzOIJrEqUvasBHHWf
sGLVgK6hMCzT5m9fFXk4QrTInvBQum9bZ14DusANqvzQ20qFFmCAcqAosxx4GTewkKPgHFUKy+J0
X8gLH8FSh+PdOg1JAOqkUqvUh9nzavX+1xf2RgCLp4KGKietTXyPBYLcb+IY0OEV/I6dwJuou8ZF
AdVz6Hy6EIImcKIhnfaTchYYn5sxRKjxCS1Og9Vf0iroD0Pj85+k3VANygLfBF43+6eGyYq+bHJk
8c8XYGgYYGI6IOcTk1Npf0WMq+WjWjBSVvWbQ+svJwJIKHo6HJguar88TT/f/mWNc5q3dowrOW8P
sWJgymXpGu9rpMQMhYJpezJvh3BV9cWvFzN+eyp4rGFo+jnQDNh6nN4/f3ridLNLMJHHpWlnGd/M
+B2zWPEE9wwdVmosZW1nK57G+XPujl44nmHruWJgsqyyvgngfehP0/d6G2Y39XrmjRP7RAyZaTAM
eanmCHVPaO8SoqVO5+Fo+zaE75NTELsf5xq7lG9MRqzyHmW11f8kW85jCJ7uGLzvvTSAvDRbdrvA
YaooxZL3ldEqhSjQpPX66C58gtrFRelxa/pVxkm8r6TqbB7uQvO228LrpMWYM4wX/mSq4JM1B7sc
sNo42oMsePkCIJrGAPHSfHTirzk/RTXCadEOiKfZTFBzB6QN8hgDtCccams6EGjLmH7CjDE3jRY3
SXuQFam0GjYLHfw6mO+qMWSOumt6e1w+D1W/6A/GOFvU515AM48gjmsIbzWjeJu4x2S0LAlYD1X5
KtgQyT1vO6GfwNeo2hpt3J3OrKKXUG4TVm43jLH5XVMEfXAN9z0z/43yTvinqKpAop0Vnl7DFCHL
CiPjG6sKgsm9tWI3xVREtnqhu9ngbgLuGu1mH0E77g+smOACDgFP2DtbYFmrrl+vNm/ZSALw3BzS
85TzwEByE1B3O9Z2HYJ8fUwWWlvhNlozAU1dYqnM05kwu+Mrs43KSV3Yc09/hnny2FsonjqUpod0
kCIdzoEluWy8jI4SSz+70mbNbXzVWdjMmdeBir/DVo1prpbrIy2Dnie8YFb5DZkVyX1qXp99NcGQ
QS61qlgSTB3MA/z6k1pWQHWnMF8qvn3gIAvy6KRO6d9FvVuuj+CpO30dB0n6LWA00D+UEUqaT0DV
7fmyEXM1WEhptkNiYwe5Zt4ApCzOuJe405gPnbOYYwqUdx0+ea3fWrfIs5qOMUKx5m5BJyWSi7K2
/YfAoWl1aDDxmKCvZsvwGDil5JLLlyvPPHpfT6FKagRFOlmQctw2zmQV8VEDcMSbRiK70Cw7MYcR
T4VW8FLAkeqUxtEGV7c2uI7jFfzSmTMtpkONdyA2COdwJGNdXjkqRr4gYRIKnqiqylJdLFogj2LM
yKf+3eiD1K73eW7DTcK1alzny3ZE7QScjyJWyF0b+9Z4TIGoG1sjQXMdDn/NyXI/LVWnHkUnRkAb
WhGB8BPQBTLEmNcr9zOQTXPJkmeJpHdWASawWyie2NWfUyzxHQ8h2GweLUQs/fEOvcWUGF/7bbE+
NpGuWetpxVTm0bE982dey+ahU+Ph6Nm8i0SOhMamNGLSDYLWCEG7KM3pIrCuAZWr/A7ykDlC8hpl
u5NMUs1mC334V/nRT0bzr2Kca5azt+JCfnt5yoB7mBd5FM88t84ay9HwUSZhxRuau03xNFRoFoE9
y3IY9gdCjLnpTL47E9ZUx16VnXQlTMOka+G4e974eST0wU2GAF7GJ4kYUXJXj4ZKUxWceKDgIZ07
zzbaOz77CJAmlzr7DbEzpQkLLBR1GYjl26YazWk3pZEVbfGTLtzbGJOp/LFxBmBUoqVJj1JNRodx
2SCRvcj3RMAxvhOLa6TfwwINH7CbBqh6mbTUQO329T6tfsM4ZsNf24T2ah458F++cJ4VYTxioYqR
w5XRZWD+V3rN8Geo5xRxoiJFwWLnuxODwb5cAExuohYdMiNZ0QzN3sMNzfqqOtFC8uu6uqgPjA2j
7lb3OMmdgmYOsu/ULNTZMVO0LgoNDyfboXvpVqcxZWx2DRkHK3KYFYWW+65EQ9/a+Ih/pI/Ihjpc
cCIrGrWvj4Sb+Nyo134w61c7OFIjgzA/5Lh1GXusDDB1sQP9a56jSQ/rctHGreaHROFRBUAgDc1R
ie6EwCknzLviCUdBsw3nemj9s7To/QUiV2JV8Z1uvZ6X0raeuadMRcwcaZqSggWtfK0QikpqWsYD
gQU2AK3ksFWXqDXm+SUbtm7PurkTAsxSSeemZ5tE0XkYWxEPtDdJpr7bLMhNjGt67XDMuZxFFpJJ
MVo+dFFfDjaSC38ejxBT+7SnTdmJ7F0JP2n6sq69Oa9fcyVPJCZcv57lBaA+EszamsxzlEEK4f15
9k13/fX4lZkyicLrIeEkPgJq2054Jl16Sbx8HZjzaqyhsDnbUAcmiEPtN88EchLmLJYtstYLDJne
nJ91kubcrlIn0iyVF5pH//XUA5aVo6XPfBdrtn/OOQILrWy1C4O5wxtyQQwbPRBWfQXj+DKUKyHf
mHfW2BXiIabQXDDdysUM+uooslhLWUI2/6arKeWtfFDj/Des5HhkfYQy+vRusZO17B6klbRWsJ1s
kEKHTKiiITp7/cRT2UZWSrT1XvJS5uMzX7hLp7hedj3PYOSey4Sfsd/TbUeAmC0gI+5ZyMiAM8TW
PkNGlJ8woSSqvxx9BaxBEwukMo9ejj03LuSjU3wfg7x8QljYtecDnKPpYEOBLs0B6qdVUdjHGDpR
SmUYKHM8Va0ftPoBxLnVlI9dByS72MRJbkGwyxysy6Bxr2FHuNwOM7psEBF9fBk7cY3kO9DsI0hy
s81dJcyx3NczfZ2DcuuKP1nGQnDT7QKkv7Uloy5ZyIYt7Z0ae8Qo7p3TllUnn/CecDtxk8IsYSlU
Pvo21P0R+aNRQzLWNrkfwB8xfl+pOgO5dT1kZcIoKbcCGLKPr2mByLGn/9L0SzQ8LJbr8jB6CU6A
NKpLStKtBySPVYayk5uLRiqA/eQahITeBpkHkvkaMWuO/XxAqrA76SUouB2vuQf8NsXft8IzXxJI
Gxnx+6mDgHPXRfAi3fMxruoEoHFp3hC5B6BCFz74Qh4i0AQWCq/gXvveCZioEzCU5y0bB20WbqRv
12ZYDE7IXNrrWwCVbElLukYrLs13e81fwpfGGPKImgxsio1Q2ClEO+VKdDeu1Mt+rntlbl0a2+Yp
egWEwOALuCwXkgZMnhymDx8HGoK3LGh9MC7xW1XLbx0OClisk+Gna2h2iPmasoQotO4mORTORVmm
fQ4fA5U4o3TlWmF6Td6v8sdwtLr6Y5wlUfscxnweQNLa9tDUCfum/og0g81cH2U5BBo2tl11zXgS
c1PyjStoGch5eWSeO8mop/iAJ2cLEX+uchTCAGjT5lQ46Pbx8E4V+Id8aGvlVhC0umzFF6HuCoc0
bGy5M+5VpgvKjk0Rw55BkANU3zjs2dBRVj7MKVpe5QPkjaoNELErymHGVDCZIYm1w1jN+3ZmyBRv
FgAjSwsPnw31jvf1aV2AhXXqrzkmiuimtAaS125YmyIUl3qMlGzuIkA5WOvFdjn6+gZw14y0C7DP
BMYvHrj+rRA0rPSpiHvz+XYaRLPctyhy8JNXisY7JcWCIckew4EBwakeX8voNLc6QuUlChcNhJFE
LnMRwwVGnifb1lu9VhyYDSYLZ2QtlTzNvbK5tqytmermuLitgulP5Wa11V118IMJfBPb20Q8sInj
XfKSNb+G7CZ3YmAx5DZWSSQOAhPjGefEYtrrSC7yqe8bP6sRju6xTthryqHqvawWyIgE5zL1YVn2
fvxBOkXEnZ2GMgywi46NKt6VFuWEsYoVYs2yFVbjN8jTAebUIOZXwb4J8qSDoOGlIvevHH8w6Wql
OlO24Q1tDjlUts3j6Mhl4Su4L39S26kHP7uvVkvDfWYGQRylAOkJGS+1KQwo815ebzMx7mqfp1fi
z7bO7zDW8foDmzbmSGejkEyu38sTeMjfz4WS11wMjWvOenehLYK9jmsqXSTGzOkdENbwj4wXJ1Hz
gcZvIvPr13DBALvmRBiaxkR9Er+kE/NWMcXMusu+6h2d31EnJqPYBAWs5G5bYFJMwIRVbkL70lsm
x5RRZQ5gDCx5UolXIZE9m3wn0Z+TJQhKvYPC/D0nTSqzLK/4FDhMlFluGpmAF01DyJnRjzbfMG6G
kTV16sYM2jFbaOrxUAye7IoTUgcZQlAxqLJ5rwa7bm9d7bYO93pg2Yga7BrfTgrHcAeamUn16zEO
JBxtlMOCR4dZl5cyxur7VMAICoK+3nV9NILEx/mbyGZjAcaFYSC08ipXAeI6OS9hGaOXggLpJXHW
aUzLprNcA2aoY6hGHGEvIU9nZUw+83q4Jg3GrOSnkWWVSKClFR0VBOyilT3cvGQ+GGaamOcutkkV
nCg1QVW/pOtpUplyUDGtMQUFvBCfeb1rWg1iNuJDx2jIkYo/Rb0wiRYimWun9mVuxdnFBGpzcT4v
VjxP69FngVFTZ4dE8Xvba7VKd3UY2+kzLBOdvI/HpS1Oa55Z2D6M0hpd1ErZP5W38bIWLlJKi0Ig
rBZFRfRMm8C+b1XSzp9hmRkcVIb7hzx61Zg3Z86YJstjkxTVtF0xf1qPaQP74p7Uam0ttN1if87P
FxrNLa64hVqLx7mFXPTJSSpR750RV2qL5nI8ISOSiqE3MgZTMai7vGpXCGp56ebRib63lXOQrctS
7DVY+yeBiqJzZiF+Jb9IDYtGeqsKj7U7I4ZzrmEWBmerHq3xfcVELrkZ09w8l32dShZ9xnkq/Zas
Iy5Pu6BHrQhnlL4KqFlwhPNPC3Jpnd71VWPXyBNozvT8ypRmydEWs65remSsHMljGDDmdZk3ivLS
z9p+/fJacb1m2aQBJut5aRK81CuWm5gDF8EPqsoUDanlIsT9CJZoqAYAdEi31CGbsn8p1CF2slte
9v/8kkM5L08Vyl60Gye6R2wPhH1pDb2U3EWymlTzNc99fSTQ9DFpdWvjejseLVe39ifaBs2Xdlxy
tFYWtLP41NXFKW3Z+iGe387GAXs1ErSdiB22y/T4mo6Y1DqXyF+qXV+snbzUtMhQd0ZLB2PyyrJV
dR6OK4Y8uyWdTcigp2vqIMSJHT4+hnzHw1+oKjHFTGJTSjZtIVpS0EHEBeDIhDusYNY0ieHt54NI
vxGXSkLX2iwi3hftnM/5dlDzVN7zSGEJbRQEOntCSxqkCI5bS4UpCt3q6TotVLQGhryx2rRPgnaF
+I7aZv/swirtn8klBvkli9pWPuYSa/YG+tui5RctLYFSMBp8GepZDB07b9gOCG2zvvkyGZzZWq/I
fDWozHC9eM00wbMEQpLLI3olI3/nLbYJgnY6m/itEN9BdfeleRQyy4e7gwBVDUWlsBqzHIg22ATS
joyB3KjNfX4Y+6hD2NZNzEkwC6fmVr3GMJ64iPZE1o8Avu1ctKLYYZ+EfBt6eIj+Vu9aRpHcsODl
HBpsFwMv7HC/p/OdDRmCHtUSmvAVi5Vc1LccHopdwyPhrbt/HtKm6cSyq8LsgUL4tEGCyRmC7rj4
NrAvmqYRFkh4rJrNl7e24n5XAxk1OmK9axoabdDASNkhVpEqMPIhSn1Qj/05YWPOr8ArmsCYkPcW
ChGwhdEYjQ2tPC6QMIELanoAlV3TMcHkgSLaameenwQ16ijYwmZY9Fmkx9H+sCLRh16YK5rgOswb
OJybqCTHuk89MYz3r2eqXTffm6cTQE+ohhjVLV+gTrdi2LuA58yipcvAWk/MRfjapNxmmZJstojM
CPBJX214aY9/auOaUxOKx6I5NV2PZvA2tJyKxUAfURhV7mIuh3o/xy7an7xgqNfp4rUNwDDWZBo0
IAqCQ/fay6MPS+agdWiCyGuxiBZzT0lRwbKGwE5ZGc3+Lm/HmQ2sxyVYjmHrjhFpMoR3wknX+xBB
N4Bg6IidcqeZuC9CYxOhMY1TUQo/cZTmX3WkuCaaea2P5/VSZBW3rgPAwVdILcyUCoju0D8fc+Wa
H/Cs8CkB8jAf8eiCV/u9o5YXY+hesu6qucaVJ3Wf17xMbXIvMcMozhyYBVvkaKfZ+fB9ovC3qAX3
quKf/zSv+ZPOI4Vipr+L8P/rp/+dB+3xWV0/Vc/927f66Z37//f91+mz2j3pp59+2COvo5fb4blb
7p77oXy5ite//N/+8j/wM+Bd7pfm+b/+8acaakyS7p5T9B9/ZBH4jHX+Z+LB9ql5/o/H5+7r89vX
vDIPHOcPZkhM5gEgM6WPPcA703Ov/+sfluP/4YIbBAEcAJN2bD7onzYI4R8ClYMQFScQN8gHM1l8
JR5gnoDsGTCM77P+0PbF37FB8N6MKHk9M16gnOR2sUFTvZmIMzlzJvCq6Wa20SQuvIr/m6DE+okG
pHc+4oj4Gc2ZFMZW5zpMRaDV5nHhugdEwasn2gTnWTIgOw58M2BaYkjYVWmXN0GjvScvUs7FENkV
/paUamhcYYm14oe2RB/x87NuKD+hNBeLqj4gtzxcUlLTLIa13o6O+G/2zmS5biTLtr+SlnOEAQ5H
N6gJLm7HvielCYykSPSdo8fXvwUp4pXIyAxVDGpQZjmViby8aNz9nLP32uZBkUD32DcVJqa0mvdx
L62XVJfasyxmEx4XpYsEpr2xOBwxURnmIyKqMchskdz/dFOvfoy//1H2xVWFeK39r3+KT1Nxfg5R
hytMBtCmTaf70yiXZmreZKX5brGp3Js4xjYt7bVxb/Uq3MiIvodfGgWsaqtsEj+2+1dr9jyau+i+
Kx8G83TLIcvQ/dQRw4NOgOvsq2FSm1SLz6u8qnN4KzrJb6SVgRoz+j7ZlthpfyH3/pffg1waSXA7
0A7P/jTdRzcbYSOv3gE7xDccA95iM5v3eY3REBYsBsOo+qbqSeIDi8w9nVj7xivAYXcULMBj63QT
dpHxEubhcBJaHaCXQj8b0lEc3ShWp1k5yCuzjFMMuVXyCx3J+rf9pExY7wFjTuZjCCZQkXyXCfwk
g1NQaUycz+8l2UZnpe7KM5AG2Ly7QZwZmflLfeg6If34eZ5hI3TmnnJXne/q4J8+bxlzKInCeQOp
96Rl1j2dJGNr1Wl3ALKWI4UYdYyvBHsA/uHZn4pfKIrMP72cfF/H1kGtSXSfwv10s4q0ZSI2VW/J
gjwWUKIFfYbYkuYbMyPxvuRho2/CdjjaWmcl22bQ55dCgjbYLIk1P49GA/CxAEZ/xnH+0irRRPr9
kjdfB2gJ2wUPdxxIveMkuhQasGJEj+W2MhztoUq07WDrmbWLzI5c2EiZNwsE3v5Q5Cp6LMsyutFC
N+J0mbv1L0bX35VSH647ZieUwhZTawPB4+q6+lnrJc2xiuK4ezUHNTR+Jez5ZEaF/6TI+YuBFCYV
LclEf4/1SQy+pMxf14KwvcghN9/GdHPpEPZs4z79x5kcEjCnvprr/pFYxO4ituWy7CbLvQZxZz1M
8TRe8E8Ksl8DKW3sK2DIsTo3aDXdTa57jWPKOf71evKnRxnXNk8w5gKPLsCfbB+8HFU0KOulbsDa
EmS0bHMOJRhIjdKnlyB/ofn4Ltr5eEnJUcZgwgKGyw1/18dL2qQ6Sp+5eekhoT5ZYWRt52xNe8yp
kI94hMSzmXnOYcCTH3ec05A7tzdiKFd/PFUoHt9oOKtqpeGzxel/wC2TRbjPpbYHt+aAFHAbc4NR
quMAn8EFWGbRXiduM9whDmcC0zC1vKM1GHR0jU6NUHdO9cpBzDPQs9/QAhhM3wJRDue6f+ftNy7p
5JgbLVXET/31tf+kJnIQRuBNWt18BOGtcuqP16KQiZzIb30dAYsFWaT0YOaK0VNW8SlJo37L7vKL
j2SP/7iSrB9p0/xhCbN13TQ/fmScJE5n1dOrniv36GXdyg5zooCZh/cLhZvxpzWDd4ZFkttMVhIv
z6dvx1YNgkK1r7M3PNmqguhWd23+xShDRkVeBU0sGpdDRiISdDrXyb8mjJ7PZ7lKGf76On/3gXx8
6L4/cHiLVm8jVpqP3zrzoB/HwnupYCp+gY5RrO1Cqa5EqkgBmQZI9pt4ggKQhqNurvnS2lNctuOT
oEm0KfOxuZzMvsoDQ+8XntKpfLPckDTmHOQ2xNUh7A9DUytkjUwWT5lvmDUM1zgFWAWNmI8sHPWL
O7ke1z7dylU6yLX1iGV3eHY/fik9Wdwmx5aSZ6KCKp5P9je9hY2keNUvwb93FSf9klNOjmRzW/P2
vJELTc2VIAUMEGqT56eMDNRnQqroAt+eWjlOGOiURvk8Yhp+n21kUL7QlomTxCJumfO1F9RB0MQg
kz3QLxKXrMWD8FPjkIVNcg3OqtJ8B9zVmtLmcgH0LnKIEg+r8iDmHjRurQm5rTXtNieH+0RbhAWh
jvhPpo4r7hE2tOd7VkpLPjJIjTBsE5IYWkSCFn7xWPz5CcU1hJxdcgEk3otPRylz6AiVjcQzJbj+
RZIdiV46llgT9bggZ7ctZ+UEhjcVUCftCagYkAfs8DlYahWlARB6nSk4jK+8yB8d0Vk3DcTYmzaD
v7OhOqYWnCK7PyXBHW2r1rXV9fdv8Lcqof9ZmXNZv5W3Hd7k7vy5/j9Q6xgOK9O/L3YukuhN/Vzn
fP//Pwodw/rN4zhp41DhgLY6BP6oc/Tf1rqHxZYjNG8OfmqeiN8LHYHD2sBASxG0Cjy/1x9/FDrG
b8jcqY+ESUYaMBn37xQ6+JQ/vLgUX1Q5hMahLeTsaCLH/PjiJgphatSQGRBBzD0tsKWZvLRLxgQa
y943hJJpigSBnelAug7ZPFXbdPoJoIBQ2/NEG6RcZWAJr0LAT/lJiFtQfovdOWmuRtfULvQ0XgA9
pzVkSCaK4eOq62CZs6fy1Zq6+KWdUvfc60qA2b2V1/GGUad50uuqil5GYdTRmSYMBkKiq/YIW0Jw
zeHgnM5Ep+Y7XDo6fWcsrA7sL2LOU+84K1mr87lTQ3uwyK++V2CiBj9XjCp9kbIIMU+Ks2JDLhsJ
IDOtPefMHmboZgCL64Ob2pCEsU04UPXtVBvJR81jUHyz49qkKlrWoL+VzO+bctd7+UDgQNlXrlP5
y4j64EBifGduITlNIdnUYq5YmGfTvLBRehkbqJ1kYPuFTdSFvwzKpGeqWSGc2qp/bLJ5ZHAICh/5
pluivx0GUH0jlMIb3CykDTMpJUxb78f4Kutb4BkmysKzqsKMG0wrNMyv+yQMg04nHm8TVi2sp7QW
NzVByLsuiuQpIfBhQuGSP80GIG6/gp1+0c2aCwWN8PPXapDZuOmYnN16a8exmDIPxrESQ1BIK/1a
ACdBj43bIAkoZsgXxQKhjqgDmmKTeSKGBT3ra05bFcqLLI+hQSDGAp8q0/6LMY5duxnc5RLi17jF
tjCRNCjMnYqFDfVK1q+428k6Us2YcFI1yifUWfFh4f0Cq47I+2EhI+sbQ3TP2GD5sKtt4upavjMZ
ovUbIw2zrWvEgh58P9CXxT+5hIdRUIEG9hh2GSRNK6ru8qEDLIQJzum/4hedsjNYMaN7Vspupbn3
lk0tvV+wtpjPI+kpnuHrBvLCC8LWs3mnuq4mcCexubHamkq0vhdZtWOIX90ts5WeSgBuHGXss6Ga
zqF1vvewPH3mJChJwyZHcJQcIzA4m1ILgbglVh/ozRpW5PZn4AyIsIvz8iW11N2slNqumLqgr3Vo
9OjeXkdFAJgJf9tH7ATZZxisNcDW3Slr2keCA2oM9vyQRhiO61h7gBr8kJHbs69kh29zhDCbz0QI
6E1/Bqc6ICs423V858Oc13vROg8gBbdVmRxaFzG0EJYH3QrSlqaraZst+rd2Kp+W2X5p7BxUv71d
JjtC0S3dtyWX37R88VM3vNJmdupS6QC8xqVlF85498NiCxWN4fsMw21GihDko/MN6DM+/Dk0fNp1
UWBPOkSzumEIZVwCfU1XC22LTp1WzNKN5Cdyv0+n0NvbRXTmEf3KONMSj4hLHxk/nXhe9FU2zu2Y
yngzJvlXqHFh0OBtCAatv4BCGH1BLHCNeuS4pIN5SI1UbfJenSxOXm8Q0l5GcYhILn+MIw0MbrTQ
pvTI8SPhObxHy2sDNK/vrXr8ohXd5YjdJmu7Uz2N8oNV9ecT4617VvVm45KX926npKsTEBFtRGKx
WEzONJ+gD7tJR+CU+UBuSxxNtq8issPyHO69yqVAblcQsJKgKvVXm7Vf28OyATlEdVDnyc61KzI1
RF8fSGr5aiZqgKtrf3MZbJ4zcMgvSk9dRUBrAmMwUXyFtnfWKmaSo0MW7Gy1ALdKW23q3rpRrfGY
k52Xghtd0TrZded1hzQVMPIq69gi2SZi4guF4gvIbzS4DC2CXE6P3RR2rBMqhF6gW1vbbOPzMgGz
m3Wo1m2E0NEwwMC3TFQMDfnNdSu5Cua5mXgKWJlIT5jVQveORb21MyJbsvbW6durWktZQuokDhCD
vyKVvykMqyHZK1f7kdIXiUZxqyr8wvk4NQHG/CZIOiEORtgdBCrMC1flJknXCed9XQ8SsznrJrnF
hl6R2aZhrxnJFJDRSzH28m4Y5WVeEIvZ9QTMMS7cpo3hMRPlHEqbuz5Yo7pvp/4bDIvzLEtOS6KL
WK77h6Iyv7SrAJHFRruYuhk0fZIDK9Dq6zyxUIOK6b7Tp2lHDXeik2RSrQv9mO+dPqQz3s6A62wY
97xR8H/DPcfifdYb1cHGOtVVw7BBurivLC/IZ42ns9Guhn74VunFyRw1F6bRHFvGTMehlNesb8WF
s/CdO5eAtTQR9MGt+hsyxHsEOO+inU9siVF2BfpNVXU20NDZK2K2d0upXef6EPmOp3jXJw0Aozyp
h7Z7iYdxWxNGgT4BKqAhrBQVR+7AGGxeEUeRg0Y/krnQqxPBuXfBK51KlWi+O6KSRdGzy/SIvAjP
xMVjB8XgfdPIXem6XF5XqXVij875Yrjponw3BN97YGvPEmIWKQndV4TDXQMGTM/uOiKuLNizeQUh
KaW5w4x2NCXzdA7DfkU3p3qdGJhKthTHbDfolBfjQcYFkP3I6ZBMxobgmdq1cDanV4rtpU1Q3QlD
lYRfFTWI/IjhaB14i5us+9jo5q5zh9E3G8+6oiFAzjMKmoJl11uJDcm5qLxmp2vsONW7MHqnKo7E
gqRi2fYw+u21G5UOxiaJI6i3KX9sy8mJyb84TYwxWr5KvekmZxtCrXUJVUBKlgtYXdpoMc8zKzGV
+7brJm0PELs8eAqG5j03T1TDBcRSwPxz7F1NczNdI8fXXxqd9yio2SsgB7AxxNOtQuRbIQDXYrI2
imIwd41iGmg9EmyT2/jss8kgFUvyDF3nAGGFBsjMHPXuKNMqahvebgfoHzkURVoHmi7rqHhi/m/q
gQtbTDeKMdcuE10lrXHs3Uz/MlGoDl0Qp527wSbpW6JcIK/PPabq6SxNR7fYMJRuYvldEBIkiVVM
JEZoUZPuYXRbUcx9GNu98NByxgxvjJy0lNBU83kh9L4R+BVB5DVBXtSOy+U1l9JCqxrX+ObdVZyH
PqcADte6ucO6QK0U5xdxqFR71YY6iCy6Dp57jSR+djYIXIr91DGp3xAU0yZfSkN97dgIknsjaivn
djIAShxdQXX4kkge1C1HqCul9Sn7ySJCR+2QO0fncavRci08NeCaHxncxYTEpHENXh8XbEcFDDMk
6myEXCDO3oaRMebVSIJM99RVaB6P4aDT7o8bjmWbaeKiS0nob6BVsEPu3MiS9g4XwZheLi6yLXeb
KOU6u25EjlwmQxjvM/KPSANyqF0fy0K0NyRuRiS5tDZ56AhaIZYkmCjkRTwARUTtwBx1X065XgMc
Tbv2xKSQP4Re3jj7ONRTndcbinTMkZn5XuGxgS4GEkD08l6GV4MTDfqpZKVpmh5CFxJFhYe0AqJq
1xQYN4gLmS/VHJXOLtSLLCdctBTyIUZjHPrluKqO62JpkXc75DZw0QZmIhH6I58kv5z1denQ1mq2
esJOSRMDhrffuhks8k5gcIKsuFcg4ImvN+svfZ72nNXMCjpnAhvSEvsxS8MSexMK4BorQ2DGU3f0
0tbCKN1pZ5Pn4IlAjnSWEeJ2WMgcOJKD29xUhDxvrFnrUfG3Y9BxuU/sZXHOlsmFEpxbpKi4LFt8
S3iYMdNrR9lrCEHYoipqQvaxJcpIr+2LDSZoNBuJXd21OWPVVoeVx+RTnmtDnT+vzKiTNNbSh3Ry
9DONpIT3EmET4bmc8d/yULffFbpeAq4cob3gy4GjLXjLLwgrSbdGIay1cQJ/OgP/ujNgJ3PuScQu
JoFhl5mt/jJbSa75BcvIIZ11CpAGw0eIz4995aXGau8zTww3WtVALzbs7IWaNd7S2uxQOGTo7KYq
hozKXknKjQ6UOp5ftMoiDJSZzcFSXppsEg3OqdYj80siFkYtyuxj5Ep9BwwLbb4on9h2yLqZp/pJ
zkMEnk8jV7QO44daJ1DbzbtTlBFdYOYoE7qspjxxMPfsPDAmhV+iGnr02hBuFOqRgI426ojZlqtm
8K1Fm7qD31Bdj2NzVZRDcYb8xqEmM50N8KeCQ2ue4qhyMgoyWrvExjTyfkr6+3CU8XEdoG3dwt5J
omFAyBAsGtW6cWJEpBEi1E5eC7UWsjj9CBAxCCnpjZS4zDa/bSJF7TiC+x/lUD/yTTiizl4/gPMf
8ExRUB6d0FguxqKtCXBQDl98mPamwBDNNwFw9J9OTDcfv/3XP2nf/lUn5rxS1etr9aEXs/7EH7i7
34AVgHzxYKSh9bXWydLvQ2eD0bJOS4VxpoU50V2BT783Y0xaOAZdyO/+X/o0dEh+78UI/Tcadrj3
aOSSO8SZ5+/0Yui1f+jFUGvCIZE6KAmaP3RqPrOcXLKItHKOnlUvmTggRhHFRS3TGcEhBosG7n+Z
kkYZdWvURDdhueK1n2yPBPOVOWvlyT5PRMmBo8c6289X8ExVHZ5l9E0aspWV2Te+RI/8zuxyySYf
cJbb3XEiQdEHr9msgP7bhkA7j4K2dAhhtpvWax4jkVW5KQMyW2Po18SkTqDE0wqbI6ueKIaod++k
FpHy5sderHflOYlBoiN3izTjHt5t2udXc9T31hOY1pyReTWZ1ZXtJGHh27QuveeEnSU9kVYMt5qo
pcneMmEFJpo5UZaTIR/pOtbzFgEc1Gm92U6zVO9hrLVq30sxqFvcRF4NZ5RTy2WN1fmL1oAGPDqj
aNVBL0gIDkrXjp5TzvrNhrCtOqcNU6asMZGLQcdaQkJiQjodgey0BoBoW+KtRhfs+BbpgsOupFas
Lp0BPyXylTp1yEWaM+3QqcLMOcWa6FndoentIFYMNvaoqKxDy/ycFCw0kTVumJ5OVLYOtUhHsLIn
trH53AwNPdqMnZrea5K2+lcZIcO7qENI2qdG0kZ3WmvaFauYGb4autmme3Mi7O6+tvTEY8gXpXOb
bVFPL8lzocempD2ncvetqec4fSIUdVGQcSOvPdUHftO2RyNJtTk4g3mCflZeDyNduZ101fRSiKKI
trhx4eQhKNJvWOSB6khjkKS0cUwOtwlhq9mmjmL2I4VLhPSxxiCmaME8/9Uqk/J2QS9hBtBvhruO
Vy3bFemwhhuqyLlyBJNJ35B2i9zXzSZw5m6ar5GxlXgfhMten+nDcJuY1Zor65TQsLJYV5fKQSsR
+UlfwljcOsSl1M3OLnMGu2HGsRANOMr+PZRDMGg6dpATgvxm5Wd6Itpti4FiOe9Kl+TeRedl9meS
E0GCJ6WXXaS9gSVzIID4nnya+px9M0xPCoZTtDESCMKXTpuIKEDRTpOiq23ja+72DR083Vje9aEm
HpjWDy+M3uAiJ2YXUkkwd3p+U9Sj4R7HUbOs/YA1DwQ/BVK0t2nZ7RICKBFSEQ11kzujs3Cm0jzA
ARCdqx3oTRjOaNTCxZ8Jm8193Zv03Lda1BDUgoxcSMepHW3f13PlHvqwNr4kSq8JLslRFy8bYYWN
eWyV4xQBcPiB24aff2qDvu9TwiJHjAxEG+Wx53NTmuQ4QrxQO0ItxvuGkXmxp4rJruO4qjX05VPT
bBquCdNlhGB45hy7JF8tnAg7YOqgkTxgkjrnus1EnxTZNvttGcUEerhzi6mZQxqgZRIs7lhuo1tZ
9g4ROW6v3C2TqVHeZRR14x7l8phf4M7p4yBC5ruwiYfAlkVh6O0OZYgVPw3DBHRMH+ss4XkkEpM8
jsJ45iqP4xXGSnmddtTb/ohPV7v1mmEgg3sizaos3WeDkrQ+yrGQNhe8aLIgdWXmbBLMjOU2olY3
d/i2qMfHnj4G+bdGtnQAFqYSMdtUDe2OXdvId2AJc4eeDJwvESyFK+qvdBagZEspzatV9VbtWoMo
LF+i4MV2MWnJ86Is6xqXNCu5mOze2VdLPaLYTKPm3WmlIHsylfUjthojppWZNO4+aZiaExJSlrRi
RowV+x4wwxNk3uoOETFXKx21ejpDVbMsW/TqA5aWoXTTnZroWWyXAlHVJkF6TCPLs/s5BrVbS3GO
YciZ4Z3Xtnjoa8d5dmWb9Y+t5ljdzuTSQPKd4iy7tUIUhGQs6SawYRte8VHSwh92VmRpxCxOlX6b
OTjdsAWlNuonSQN6zaoWL0NMP8L3MniKKA2zzLzUi3jk3mk1skxyFaA+yBnRIsvSsgh621i0NzRT
J/nWzLEsKh+gB53yzWBAxpxJyvHcmoToOGvmq5hwmNTZhEWbEBBBDAdB2X63EFyOkJhQxF7QR+21
4YQiMIpPZbYkSbf2WjrnzMIHoF5orJKBSHiEUjmLQq4IztYgB9bfRDdRiMx6W8lXO6v0e/SwBDHQ
NRto7m88ksVZWAZHNM6livoZDMOY02ZwMiYkmIjkEHPWLtsIPTIL+iYdsDviL8bbsk/Kmf2Ruolx
QOQTMxYSiAbvZZg3wszEDakLfbfB97xk2wmmvBFE2mQtF2kbGxNFeWKQ7ujIPtpXPfvZZuW4XUs3
cUaKaLxPEfkZ2mLsLVrha6uXaucMJX3c09KO3OwpqyhaUz+N0oRWYu5VIP79uI9dVKVeWsTdWxJp
M+Bpgq4cZ1uFBJeUu9DS3O7Zha81kSfBG0ZHdEikW/ptM4vyIcXIbYoAHwI+M9/k5tbHPDVQKNE6
IoB4Im8LDM95OSF73ZL+XAynsu1b96SF6GHvpSjA4a1WVB1PABZASGySXa4l/hcKtdwyGBMhHgfU
zH3GWEHviQtiyDVZ/Ro1awz7WWjTHMFSJJzlyKMbsTaJ2XPi8xxsiP216ay5PR8Mve4vx1Lh8PRN
DRfOYy3M2jrrDIZ156Kn3DylHuuyK6zGZBd7zeg4uY90YBmuagSy810TKn34gmeNaZlPfunS0dOc
5uQ4Ey7usKElxHPcWKGDANkvnch8r5RMw1Oa+1q5lZbKwy8hxq1mW8T0l5CpeOdcOGcJFkeWLzWd
QUDka+d7+Dpaq0C5jMNoPkWCbMuThNNAdjfHRAk8Z0NXvDTYtutDXg35cDbZvMZHavcRuRwkr/Eq
g1lnMXdhTnnA6lDGp3NkyuIkhF1WHpyM5sxTwZPOU6iTkfo4QVO7xdpXfrEFvap70shojZQuw7V9
veh1cogyzL4EGJSIkTy8L3oghlH1R8MdE+0ux1c/3gBatAqN95dR9MGVsUn6E3mW/FFdM97EOov+
9j+lz4/Sh9Cevyp9bp+RaP7jrH9Nnn8uf77/1O/lj63/5lJWeK6nI83SHZ2p9u/lj238xg6AuHZV
cCDIXQWxv5c/KGtXItNaOUndRXtG1fLHLNr8bZ1AO2hybVsgrvlbs2jzkwIJZY7J72Drx68rHOqM
j6NoNTOgqUMSgZPZ3NlzmnjbdtLwHFTxiddM1mthW83tGHvdWW6o0fJns833yGRPGajQJUks+ItO
58zX5dK4CMhwEjx3CDDPunEsz4CVpnmwVA1BSSCs+ksxqTOz8ORVpgnvuQyT5Cqaw+VGSxID1T3W
mvN2JmqkcTsmtusRfKF/MOu7QhvmcttZzUAAVnmNP5S9h0Dd4kAHMfhfe6CHN9X16u0fiCraf+z6
8ttzh2j7/4C+wuZO/3t5RZAmL1XfJT8/1utP/HiqpQnC3uEJ5URlGJZYJcg/HmppUJ2ztyCPRRwL
tuunZxq4Pc80YA5pC/CFK4nsj2dap9pHCYguA0rlKhr7WzX9h4p+ZWvzwjBDBlG8Qrq+s51+0sp6
lQbmpXOE39DoP9iu3QWpU3j7n67H1Q/t2M8y7I99g98/xTV5QQ1eXXiYH1+cJk0Wb5z5FDeT81lE
rtMDL8ivMMtIMT99G8n3oe23aiUFC4v3SSuSD3FiitGe2V07qsEuVrPBnCF0SS7u3XY/Z46kBekq
sFQSGAHToHQIPDl0V1AwW8Pvhr68K+eRYJ4CCX91TiSWME+aTKdxYEZqIhiJY+S4TUr88QHebW9Z
882oWCZL9Jx7jDA5LMvU7w1noZdIoqIx9zXVC1VFwJyqLjlAhtZNEsM1IMStBvdn4m/kkC5ldI3w
yyoPej84JO5AQTG2djiZr9JbWvfAGd3YO0wYGMe6JQWl1mfpZVhJEqkrhICno2NaN5ZDPXipV5P+
AHkghK9hp9n9MECU3+K2AhwkiNZFa9H05Y4Yy6ndNx1Oy+3Y62Q50V0mD095q9AwIyVjZTAh+dzw
D3q9VQqeTOMnEzKxwxTG4QPFLr1TrK9k4mGqreotlW2Y7vvCVvkWiEE5nGrwi9bIGjSom5IG0lFx
buzOYNJJ3AYMDYvAJva2fCiRxpyqdIHKrSpnvgoTmkE+ayl2zNybGRY6Yk4sZtBl85zWoffc1t50
X7qqfh8IV8C5HnX512gQCCT13nodiE58l4Ciyy8aZSrpnPlal+GGF+7Bi4k48q2UgOmDsaD8wFE9
1umhFppKbzy7I7fcEvlA7Gbjtg2TcySBfoEcFmukYffiK5xuTEEMwGCad6KTEX0IRNt73WtIi8VJ
QJt4iXrmXPAJ0+mocBYnO2ol9AYm51M9wyhljE9u73bICnBT1oemJtOIkLvhh4fgP/K3fxorOvPf
r8/nz71K8IK2Py/Q33/mxwptI2bTdbw+hDB8Z+T+/xXasn+zXAuLj2mu5wp9XdV/P3Vohv6biRzS
QVC62oTEyun+fYmG1vCbJSxrNegYgPFQw/+dNfqTNvg7CZwihvYtaxK687Vh/LOwfkkbksYyZ8Ix
6xgnWuNM93aD7Dlg4Sk2aE36Hd0jci6bjozxjjnz86iPznvTxPPxpyv3L1byj0eg73+KYRnrtzLI
PpA0lD/8KaWHnwRAAEUgU9cDRs0lcLSkPzg15euGYKfuGqhE+NrQ0/P/+qM/au8ZXJo27W960NwI
h22ELfHnq0DItQZGcoEsp8UPvC6LD2/tLSWfDEWK+YsP+7iTfP8wDCTcOAk8GffQpw/DQ2dbNG3q
INcQC8xx/2zWWva3tsU/PoTOPEYznjH304fEQ6mi3NLIiikS46hV7EULm+ntX1+39en4bzk3nwJO
0OVOsb8LiZjz09MDtoKV1ei7gNTaa0tjpwH6fec5y1tkLF+ypT4iP75iGvmj0sFDiF/vXzwqkpfj
8wcT2wMSHiQkx4zPkuvK9pQWdTZDcQsN36YHJjTvstFtHkPOAd0ONjZh00mlP+PgXc4nrfLuYkmr
FBtZFRZBzyw/CK2GEavZjO79jJffBKflTY+AD5FBgJkEcqEVhrYwLhSDDDybItdtJ/Oua11+m4oT
WmTDUm1UZmfhsSnn5WKeOD4cBZYaWjD4r8kOU5pw/KEHDnD06EaisFCyx1VVJNpDmZoPdIqb6MDG
azNX63oG+FbKEu2bdUvXbMY1Ov3dB3A9NTED8tgKhGV8XxN+OphV+Pi0jLEFgVRtdq7pBH+qxHN+
8Sl/eqc4ELBxA+jmfWbs9OkJJFSgLQwkJyiTuibwViYsuYjTRkIU29GAKTd//SyuB72PzyJn2XWu
ZVGX4c74dBC0tQKcIbMHQP0ud64vAXnZjQxQbOo0ZCsrMObG/ftf0jYlp09B+DEH7U9ETc+LqTZh
VMCW6a9aVRM5HyM2H02imuck/8VX/NPKsW4j+Dc4hLJiM7j6uEwtPByDMtw+IFW73xRqNIIeQuIv
vtMnFDFvNTWtx71jDSbGCln/x4/pjFokCHW8YOTQ8BX7irCYHtUYFAAAuXfuUDOlV3YULMzGis1M
w2dXJpKjI8Ye586eB+syaWG7/vj6/zllMNrlVv7VKSPH5vHhiLH+wI8jxvcRLX5hyBefOhsmPuN1
gXYsk4KCV4Id948jhofPmNkbInuW79W78tMRY50HYxRaTxi0THgC/pafGPPaunP/96tJTJpFmSoh
WzMzI+9i/Tt+3l4ZJwHrZEWGUOQyFwm9qlnOUJLquzALq4e41EcSkXVr3MauVLspd61jXBbtVeIx
TyxdUZy2QuV3dpe4uynT1Elj6EtAgJZx1npG41s4mDbR0k6tL4eGPK0pB3Rad3NA/MqmHJtTZY+n
ll2IN+HNXwoa6s0S3nQwCfnj6k1VAdi2R1Sh+lQ/0L8ngN4lhFggAMz59Lo3NvRRLk1GCuR8AujT
yDj3CbHsfQ1Swm6ch1MdNYhvG9o7HZXHvoJyuvTbljTc42y0uT9hZ+lrhBaTZtcn9Tj2PrakarsA
GVtxE/j/VXjXNM8g98AuJtahF+m0i6TN5zfGLXA38ArVRQc/a7foxR3yF+gvZRBPy6EOmwPkmMBT
M/AWrFI9QrrtMLZIkeL4Ejkdxh/oXrGQYHrtc6ll96HGYBDsNVScSyNPHmMd1SpyUjyu2ypj4bTr
r6FNdGvR2aRYmwAp2zb+AsyKOpNO8mG2DC0oalwQ0HXNI4oTF32zt5k8d+uMUXGYCzbchFyxmxIj
naySVwUL4zTzXG2r9W28KRtZ+6rXX81OkjltfYtr+yTWteu6uLNSiNjFbsh6HBKoyvJxfFbW2O8t
1O43rqEumqw9qbvHMjshdYg5FqldG920UvQo1XHsjCeeqHKDA+qU8PWbUpRnNVnDvjkIsc97+wqM
yJtyvJSI3fLoMVRDujy9RON8yLqsIco6Oxn7GB/XUnxLkv41ktblYvMsKUYjcNuSTZpo4aaYx3eL
Z2uTyvJYWOHOLNC3tsRL7ioGNIcpzwNmSnAqUyY42cC8zIc5m16mxEcDlsQ5krfLmQCysS/HMdmN
JvHBIMLb0mBAaaIDDZPsoNftRTsmvS/z5jXsjdeykkE/z0czQz/FNNJHtoaY3jCUH3Z1wZA6vUK3
+dYm8MjU8g5bpmfc3wF6MpI3CvudB9VJX2ZvY9UIfQCG3LsSVGDaXiD/uZUa/6NwC9qKtDoEJL/A
ncytE8bHamlOYrt8aftk2ToYBZ4HqV7k/2PvPJZkR7Lt+iu0N0cbtBhwAiAQOiNFpJzAUkLDoR3A
13NFt5HWryc0zjmssluVGXEB9yP2Xnua3ibPKIpgzrVLh40fAfaV9UpouJmvKaXls5EJ8nj4Sdh0
62jruVmfSMmtQabAGyJIW4BUGTW0+/o3Qcn6gTbaDesZtkoD6CWEDsnExPrUpbHpWI52I4nDyx6o
lD9l9ytBQUkWOH0f1pnrLxqUNY95g/ZjL9ZBj5NtMx7GKVq12QcEnoSjQuiQEOw2YP7bVbWvu61B
8jHcuFAg6V7m7kMzeGakS0ZyxbsgywlQsXqqy1ejfwIcH3aVBjobd03G784rHxTtpzS3PQpop3md
XPsnLcum8MXkqPwh1uZNG8D+MXxvFE7zIQepQQXoagEREZKQ3oAH61iIEkJAQcMSjqC8R1ddlOUw
dWvZ8DUxp/gG1Wt6NPycOkQL1kpGiDRrXjX9UPPalhXyMFYbD6rdm4Toak3Vvosmq7RdCpw2O3hd
q7Fe7B0UpDvUrOwdR3A3xXEtAcH4CHQJkEH8o6OaIeeWX2pIjK+uqdyL6qU4bjRFmR4GAAzE4Flm
s59zQb1qrPgDgyGf08R3B+j1JLKaxmtZMLrwJWCebovFyf5OVCwPQVfnq0E+8TRxOudrOxhsmRLk
OgxJTHtT1iVJsnZi0L300w3XMoxKmUdgmDQr7PVx9ht03DHbocFQO9+EGnaPjRE5McGO27Q0k3eW
o368lLzwrhWoWprg0DSn+gx7bl/ylqOgLN5KlDqf/ard1Xl5Md1cOYu+Nq6C5POgEXEOpc5enmDb
MFg3neFddG4dwnp8IdcpDzI5/nim2ewY6lQXbZh4dZCCdlYTuN68q/XuoEAsPLRrtMgee1FxHCx5
NjM4YBmdrd0E9sghOvW7Kc83STHxxYt7STjH5HnbAupkp2gBsKJqw0m77JL1oMka/mQS1Y5SnSdv
Ro7XDNcMteyN5fzeGxnzscY5yYl/AXBpNcud41aYmex0V2XOjnWV31LVQinIwBw6RTTiEW0NUwSl
IocNqN74oDBljDu5xU5kfUCkA3Q+o0KdLXuACs4y1k7GFzulBZpwZpjZAVZUKIv2plPilSSK7xHK
39ltkmidyqeY4tZHsGxcCXCvTvMyG4EOgcBO5odSKNUeUf2xAs7u48cGEAiWGUZoDNcJnZNg1Nks
/W9cln9uQSa20RHpnU4kTgCwIhs6WcqgZ1/blXgO5gbxIUZcEIjlhvjL6l6yndam6q8blZOZDNvY
7sOiU+/c9N0wlz5KRHZEo3g/1CRlGWlQkA2/AJUakwsycZJlXO8lVUCCN+ujXQqkRw1R4F1XcenY
E56ZYls2685Ruz91Ge4doyovNT84ZFyx7TV0HtqsnCZrvHM64tc7coEtn7CP7Ipc7DOWl7gowCrm
irdl5x+lWRV466mzaVbrKQTNqHKVutgerOHFzFGcNg6H/4B2HWGyPkQpwg0nretNs7TPgzMfVjJW
7uAR72y1S062sURWpt8PN3F5jYsXh0N1X1lFsZ3M/Lqmn/U0QJId6c0kkk16i0Ud/bhpDvGcv1er
GiwGcH9Rc70AptprQ350hbmQ/8BL4mSPqHU5j7e2w7k8q9WuJx0ryBrbOypF+ucQZwK1/4vcth0K
dV9vtI2cy7ARkEQ87HMdyKz9uIzFtshA3OlttADSS1RtlzjVexJ350akuzbmBVEdf1Hq33xCOcZw
uZyoxUx+Kg6rV8MadrbFuxjXF2RSvIZq4kauNdfkeqI7bcVu6eeITdrXUJAUlCGIP6UZzxbEKmW5
YSE5jL1rPzdonVXqm+fJjDeokLeDfG2NfqcudolgROUWvHir6m2rQezbWNnpQA1IT4C/2geWY7+q
7edUKd9ekXL1nwTi9t+sIr270AMTlDsOUDT93nbMlOdKq+INaY36ti7c6qWR3quGo+eJdxKxgcMt
hyr3LCx1m5Q2dipjow6UNC3RDSzeU5+rkhFe2jH7R40Q3rTA8LBfldbtAivGE7DIemshcaSGrsOk
4yh0EY2pxY12fkd4Ih/5w042enHss4cqszb5hHKlz9Y0ENma3MMzebXc7G7M1YJ0cXPLo4auPtWZ
ssTjcULUT3bI58yMHTzanQcXeN9mWPFgKOwKzKNrkKi3+ADoXuWm7KBwEt7+ht6dGXf30aDCCMGA
IYuW0wZdUEKecDCpd6gR68BhebqL9TZ+zmW887JdU89va2U/lFo/4w4w3732a8LnMOrpbhLLsFli
58GBRxyy3OVkIEZWBROMrHpERGXHCKilDCCiBGbO87PopBrYd0wHtwnbEJLC1ZaaqOqeRV2DHmL5
tH43rvAgcTjLdDLmKQ/Hdl4jPK64y3SlOJODXoZtY16B9RA+3Fj3olrm91Xv178s4/85SkyURnrO
eYY23XjvDfJ5XVoqa+/grO2+RK9GWFUXgAKgp87CfEnIoHeiqbGjjpR1qx02RG2BQasc5QGzFMHK
VTq9lOl6rXQqLAVo+SD7DWkiYyAQm8eZ9qrE9rFz4p1RTftu6MISUadPysWJRLATa2Y0q/mdUruv
wBS+mz6/S+sHb7S+2AjfLpc3eG9hWrmbeBw3OX7ojYw7+3qjVu9W22I1bJZ7Jel2NkntWr6edWLZ
Of0lnwNzF4LFDaznJ83WL5VsI5KFw5VVuz/TuPq49rtd40JD6unvggR9kbSc+8bF7WMycVuG76kS
9o7uIQ36oQlaO9n1fR40ppDB1PDl9TdicDIVy05zZyhMGH9Fxf5bHYqrxyWLA2Xb6fGeHMJnCsHD
KCoRxb2Jda1dDgCrqQleSdFFIZxa+qXuzW8rUw6S8yuuqy+vRv+JN2BLriBL7weulSsCvYARHgZe
A3dgB/EEd9/kS9gTh2YeXwtDgW073q2NlgdWp/2R6/KbzBiak/xl9MbTmKo1aKjszSQ6Di8A77a3
W/hrsePdgCm2ER+xE2UdPYFJeStym/tV3UAl1oKc5m5DUshrC7vyJV/G4WSYrO8qRvhtOUampl5A
jQoCUNoFbgw9YUIAtt0YH3WJk8XxMiBxyme7Zpuurp7TFpJTXnmBlmk/oGCC0midQz9dWn0JMPbs
8EqpgapgMGzMe9dJu6fWBNjfldJfdarTxsHl17qRXJ3Wh1L3l6wdHzHWBUcE4iB0qC3aTU4sTAGb
dtY/ocmOxAkbP3GKpRzRpRV0c7VTirmOOguPcjwgbRUsRV2aD8OZqqM2I2LN2ec5NecIBP8DbL4n
dzW+kk5cae81s1ICZ5qZLUTDSCoiaC5ImQQ1i+RRjk1kxfqjzBMw6s7GkvkGP/pPjTYaKt6THTdv
DYV7qZWUSvRINQhw9+iV2OiG8jkWp7qvHoCvtY+x5YQZesrOhCgxrX6TfjHr3WbydRxj59y1rYUC
z84/CjbBG6DgJIcpafuY2NNIp3A/Ei/znaSZOnFsl+lvYozrOUcZlfgqk/Q9T5Qi8M+P/AVTkPip
kMY+xWy0WTJXv/aa3tyjulVPRcGz195EUqWaja9VXY6BxXp8D4IZnCHG4vA2+G4rSlyzceygtwQO
bdVM6ah5gBH0aqFN5sd2XVENWo0aSU+FxXiL4ybVSyP5R/NQvLbzrnWycttN8Yeip/WzpnQKDV2i
f5Vz2b72oBy2aVdNkYfVdFvHjesjc+n3JlKre1pY7SE2FLmDvmLt4nZK+e6r1ojS1DWeIVVbMlCg
gKMiSxb9ER16bvHzBW2OwqDpGnOVHeCzev6q1Cbk+kTnmC8nbOMxIiwuDdSJJ66Wot06+QoQ+jbm
APwxnvGdaZfajuWhqt2silRZLD8k+zpBh11wzwkk9sgFlv1ExMNhhUNvd4OJl71LGBhgIFpUb9yo
qTOTlLdWewsI8lvfODMe7ElwAfBrPtrzLP9i6ikEedaNhzvFO5VI5gtG7+WnsDyaXrVC7Q0erAnA
4bpe4OR0QRilLHEq8iTdaIRjbIn2ngOnS1xkx2b+mYy9vfWspfjiIAe6V6abdp3Unau6wxxyU82/
puU2b7A3LS/QC9u4SntYAoSAJmLHGUMbCIJ4B68826nomUMY67xDYCB6azKKYIXEyR1WXXHo4ENI
szyORr58DD59jUwbo+2ojdieUcpbun+bLzYcJbbxxBAmxu69Wne2Pjhfs17lV6xtfF+2oecEYDZK
hCo4xlKcwvrPG+NUZVMRomA+FkpWgKy21XpjKOxjAqmK4cExG/UjsdLxPWWZxZk6DOuDk6HtwEFb
lV94Pyg2oJ0roU51u3PagWVJjmG/NWea2MrKoCIAY19udH2ZBmCci31rZd0RVm9xQKabn3LKo7eh
kMs+Hw3riNAp6Xwn9mwlEGgZDgY/FSfJ0JpRKTqLcl20xiv9k/AbhUsGCsienNsNYbh71DMPsMDy
sO68x3kUn3rcbdsuPkhk/ttUg0EG6cYZKDh6tyI/97Y8XfqRCYBwCPOAU2MtR1xrHCMAPWiVZhhF
0ERqbwsWEd0ILverrUg97NC+IE2gr4fhMDgWvUcdRx5xQHjJ1GYL2MQxQrAd8aOQdbpVbxgD1Ilh
wzuwLUDzlSQVkQ4eJlKJ4RCnCKPdhljYPi1733XkpzuI12nytHtFnU3qgPpYGvLcKE4NFQTeeOF5
0H8w/50V03kUZhVVKL+WuZ+2sKeHcYesbEq2HdDx8+zgCAy7sh+fkrr5KGpEKwDU0mFfZTnOd3xf
DQGGTZcdW1W3SgL3OFKJXOq2IAa/rHiAfa4xfD0DrfBmNMmVfaJC1jb1ojBtrQy9Jv4GM+lBa0QL
bG+It3bnzUVggGv/KfWVmSfEjIS/0VklSa3uHqRKqa3r9FIUI+P0TpDzQurEWK6cfiRhE3Q3t3GY
IbRCc1p3z0qPfcR3+P8e4qTD0qc45QllKlAJPdkPQKAwYavjGR+NuzG0Sb8a5norPVZ32kt0GswU
4fQfBgYVXK9F00NEgDw/svw+6Q1BbBwhmhcZkg6Rd2vVGKoMGDO7dpNVtIH1qG7Y0KnbzpnGL62F
N9JLuuHctnGqgqzx7ClSUmM7tvKE0Fs+6gOZhf5oqNi6cRL4VkkdQsNcWCv9tZsGOZf4nvaq/QUM
k0bg0rGMr1MC9yGz0vMMTvm42pioWVymsG6wtiYHexH3yBgaip8q6R5KVrIQQ+KcVdDY1jU9JICJ
mIBuQ+PEzotuusCFezHH9rkQPYPFIXnQJg0gN4jjsGVZaggaesYdJl9vLn2hEVzgGE+Dvl27WL57
sSJOpNoPPsblg85ZS2uTfRiaku5k2b1jvbjH4H6dYu2PYySQfJWUpfThyt3UObCwF8G0xpRhq/Zv
jMD4I0v8NsRaubFLVxImkPMsCbjXwg5Q2NCGja9WmbDylzAkW+ddF+YTkyRtS14TMMvSuJezg+Ze
im1lOUFfCGWXSesFUw0ejdUcHpgz3Wf1HGXMVnP1Su6JcxJW8YXF+KiVYMAoEM32NNZK+6AoDNN7
S8k2K9FJ0AEoTkih3MKx9zWHeV26yIhgFh3av2CPyRyM2KvJec46e+MSoVaM6nVhPu/PrnuZeyoH
NE7f4DLuVFM0ARX2GI7gCODVLFFjqeLb4llpOJXh5ZQXtZj6TdrG+D2NUDryqbQJ71gBMz9Oo4oZ
xSTyqwAlshrf/WBjz33uY7J1Ylgz60T0ufMqEC5E4xwzcxoqPOPFLZDM+lzZkJMt5jxL1TuTfHTj
z4CJQSjNFHH1W1VjmJL3wOdkyA4aBJG4n5jyIVzbzU2z4aNGFidCzPalGtSIvvkFFBz3emVOQdzm
JMphbM+gajJwNR8doPKMTburHMdL7I0pqnwGXquxzVT6hQy/0SZbyl9A3XAVBudxIu0HAXjsnJg3
7AAxZ+dCo8hzXSMylDq+N8Cc+ZrX/Ro2BekqRH3PgPgR787i2xO9MlGnT7ZlHZaG4XabOd5mACnZ
Z3LHTsd8GwWciKJ5Ke00oi8ivs+tfmWWyy1GLZy9Ms3VS5bXyjPKhnoPbdCutoatvDM5OI41s2oE
5C+uPgarM887deofCIf5aSC/BiS4U6KJ6q9PcsZb6t9ca69uC89bGFhuTTOffJJHsm3nptBsvPZZ
ZkzN1aR9SFTS4Bk/r2fE/m1E3FEfmZADAsd2xrDtjZNY5g+7LPdeovHNMQ1Dti6uTOOxx1QqYKvs
ZjMnnZDcKJZHLDP21lIFwuxbx0eeJ85itA1yGe0QMeFWNUhpUbWWby4OxISAje/ZYpYzvy0WkMh6
8k7FuOpnpf8nhd2VD/Oowd1W6WJTb4mWVZgbOoMFYwPUImGsLnfuemra8iFuMnczJ/oV74nrayBa
PkYrlTtVqvadUSfkCHnekl+gV+X+hGnCd9msBfPw43a9tccv1T8RCVi8c5HPRyHSrxUI0bu5Ju5d
3Me7euRxgb5Ne9Le1iN5gpazPdAVxW2BATB2s0AbSwQa8GXhL/XLycbLHWFCCc2SGLWx3o5rs0FD
+jm3DOwYeyiMpFiMeQaxKJbmy1n+6pzLbVm8pexhsGriT5gJiWCKw4kGx04X6iZNR+us27ynBG9s
erP40fM0gpTsa5R5viPhgRnFc9sN9p5MmcDUGFRDvd1IReEvCe+LQh8XG8+ZouB3TYFPubCY8r59
WwsvPXlOjjsHJiAhPf5AheEbCTnCeoZY1cwPdavue2IxBi5r9IM8XjiRPqwWEyFEdKDstfuMw/x7
crKjkucHLXcA8RRbr6CuKsAZiX6XyhuJIm5PGWyLO6lqMZgsgoEanaPaI10rZKWx+GmdiAA/J4da
zodkdiWaUwvhUQdgQdU6WjvNA09lVTsChopDESsKVBvTCuwGI0hcvSrG/McWi4+7Xmy9Fhzttwoh
ffMYMI1jOYdG1VHqS/Upy7PnGbxo0NTpnjTb/TLHN6L92ersLcYlWvkxPWamPHAx9syANQQk7DWj
wYKalZu0Ig7bDTIHmDiq3hEDU+Lrq/XarwNPjpSuDyFeO7AOuSpeFUxj0wcQwt5jttvh5MTmueCT
RMJuyMyqCN1Abs878yLy917+tT3LDoVHP9UIXfXh9v4Oif0B9dfvHGxW5GuwwKoZ+BK++Cwso7ox
hXz2NXfGtF4xjn4KtXtXZ9YKVdzgLFsCmdy1Ew6voUXAvAJ0i/LEdUNSEX2Y2wRUkXEZU55RNpDz
I/ixVq89TG1e+RXfQ55J+DEogy1yiFT1OCRmtSOxSqFeZtSAPYwGQiHOpFY3lhYhuwn6fN2R5AKs
ohFqgNtlCGn774B8aGi2yLYrsvkwG4a5TSvTfXaganHNaWmoFE5/MW3je2TbAexje1txTgq4Axvj
QtimWh0S8/Zh5eIhz0+ymDdgWdQQ8BYNTCmuLd/CaS00DnDNvmoFvx8OsE26ql1IhDLrtBfBcwfI
Dqjsdz518mtgfxhZDqCR4l61FYewy9i7cxz3obOSAFH2JW+YA8mmeiGACruiBxbPnp4wiek7FMwc
OONnx/NFPIAnXwwGsnnrMqQe7AdVT3brAItBFVtmqiw1QEnMHlc7ol0mgo+qnWFM5WUl1uMZLg1U
Emn82WtU93xi34RAEdZp8qZ3eSRLUq17PXlYybD2scYd2mR9jClBTDVl78yKJKn+ErsMmGhnvq2u
Nxw5ZStXzaXlkHeaeotTOWzxBgpomEGNKSuR1dEgWyRwVhR1TlHt8trYk0hOuJbal99cKEkweWYT
1Uq/FRnT9V6ILvT0lvkMazw1ruoLr1YRjmJ9pBciaZulXCxWMxw6U4QCEjviIHllAsy4a2x2ccoy
WPuh8AcxpZzrht4+d8qfpJdnu+xeTQ+r22J4RL/esxEKJp7kQuNAFj1Mq6U91RSFFcguTFcxixSE
U/TvY/ZSYU011iWBhaXFj27RfBMR9dhL3jLVVvemPTB8zG5GspAM2rfCYYPfaM1fJZAjLEqyHbhC
AjzUt1XZwtDfwtWrT9m5SrWvsQB+hUEOGntvHlU8/WFpoGWY0o1Xy+XDRlL+mpGDs5UKwz+HoVBI
zbgDMfg+m8WmTltGdJYM0YHIADE6+9fiYFY/hC7eDSTcewvK22lGq5iEriqfhCY2nT78Metkn0nY
V9DHy7ME5/oxTvU9/vVIdgyom2lTkGTuj257xEV+1Jvxvl7fExUCnluhHSBMsnQeGNttjZRg9Djb
3JQxOs8imv/trDG8QxTP6dy7kVHKfTlwJhlLD6wqu0OF71fTxD+4w13fcDWDCEOucGE9sG9yQg2F
8a20nPtJN5zrST1BZQXOB1u8f5j0njoTSUedjBejbsPJeKmgsCYs/jzzqXbEYVjUQ5reSgFTxgF3
Nh0gcKWaG9FV3mArslfWpmPvSNQ/y1YzANNq/SkXccQtG7rT2O/RywXKtFPdiiKSZy9zt8OSfi8E
3Q6iYbpGyC5fn8oZVybOtWeWX4i4hJ9gRWbDle4Vj3rfvqZLGwxFskkBhIOPagGoaemfkXDKJoYI
ZrvY0+OT0gH1DzMGQIoE6f1y7rWMN0uXSA2TVxXTbaExWqkeKDdlhNoUTcSNQZN/Wl3tJ6ZyHap+
o8KBaQiNU1b6BlgtfaexNtCPY2eS07wO4aoYTHGhJPf8mpXeVaHo1TSwpmxXrygBZtMnMW4L6fxQ
wSqNydyJy+rTKs3XyVkuzNxKYAuvo10fJ9Jna7JdVqtNHxQScBT2P8u8cdSFOX3eLL9kUunsys2/
Oa2DcuWLsppH1SueVuvg1UO4lPoTlos7ydKEgx0LBu7OzexlwyYvCmQRYsuqMaU7V+ijXZ7shftx
U7cEr5ft+txTnnJApgxcGaeYiXmwsJK5Y0kfqq3fPYVT1hVPXrk+ub3cZaPLnrzyzjlm/1NLztMd
kqT1Iqb5OOsrpU7882+quvt/KdL+3Uuk/Qfe/yZUI0TiNidFzIm77z+Eag2Bx3FBeBxHl2NdliK2
2y1O/eKndrrylXAHBqkojZ3TPDWA4hBmDPpGlqx6/y8C5//Q5aPmuynvbqEMrgqcHPr9f5fMZRmF
djWAfke+13965T+5EcwES2ADdfEIdUn5YWzvXstR9E/uYMiIxSX4IIUQqN9/fi3/X3f5X5A2/u0J
uUXK/I/ffwbA3JJo/ud/nX7h4KX/Halz+y/+JbzUvX+Y6LpUoidu9tF/itD/5b7TnX+oGqMcgr9V
piPeze35v4WXuvsPHHZobFFCokS+iSv/j7fDUBFs3p49+Dc3T8b/m7VDv2lC/0136WquZSC94ZfE
Y8Ls1fkPdXIP/btVZydmyDBNIZmc1m0cBkRHuiHyBvWOFeejZrKoWKbyVKr6QNjbeFCN9qNlXRjb
067taS4tFe+8VUyR3tEkCD0ZA4wiKYMjDwGy95AxOS2817j9xCsfJPTnbZLTJPOwjvbrNHDiNeZw
N6nZldir4cJ4LYITnAee8+O2dBBA7fxOgjSuhvsuK/fTkH8ktyqrgDJAYMo4v9Q3hoRrWB3ijO4l
lnBmnNtZEzMkBPHJzZKy/YTTk5rsa6AB2Up/bxeOJPZVmwLIx3t2eaiwYJNQbLAeIakG13//axnr
xzIBdkWtdOvlo1aZ/trZlhG6rQD06VdekF5T8LGI0C0P0Gxg5+YfgK/H0Da6m+riT1lzgZJsfEMQ
cj8uVR14au/Hlsc68WRayT5jmKG000euWm3gDC53tUWcVCNvQToLv+Y0ECgTkG6tXFEh8Zno8nGK
+1JzKGMoElnOMpVjbh9Y7fp2C4IcytncqiC7SsOoQmNOj0av9b4x9pc6kw/mpF9YDgarDnQNwyFx
DqBcRf2+dmy6vGY+eEXi0HXXZ4v4kEDrOqhxCjY7F2pSpEisdqtTPaR5QxZFuZ3cjvtufTDj8mx0
1R2WiUMPYQKIc/PUjfljsnRpoCQ3fMvAaN9UnG/ie+4Vxz7MjtuHbLtHUsGMzjeGpd0qpVmFCAY5
b4HmKEfeFX/UXBLebLEjAfcOokKgGbdSpjOeFDdTnooOBjBZgipkSq/eYrR4ISMAtIV4aklAJMu4
/cpKrB/WbGh/CqRdf1xsuZuIOgp6Y4lfMldjAEF0WESnZOz1RR5G1Mmbck6RcpaIOhfGBEFuwVQt
EnNr2/1918V/rWac7bFBbVrDYBMmKF+ruGRZq7OATSN9ciAiUW1ESmzNQd565wwt7pKxGbIG55BW
2AGHZbzTrL6LCDLrQtCc5j2xXJ9mNqwRMBUGgCLn92pTEBV8RyRWohdFCsUK0WJg0r11pfcM7/ns
lOkSpa16m93q851ZV3skbCOEyfxdjuTRMbqcNqrRvBQjouRWF3eygcnIyqXaJGX2ZeTjWROkECIc
ZbyNSMLLAfeAM4hpfPcDsJSgwlVza/805qmzoMVHpNP3xJ2ZqWDdBQaRtQR1feqW35IkUxCMHXi5
QbFCFphHBrvPtpfgZJXVrgLn18k0Je0AI6WTz99eXZymgdVjGltq1DDYpLo5OIiuGVa0rKP1r3rS
t3p/Y+mOJfzrzKDLdC30H2C4ipG6Lik3aXmBKdluGl4QDGJUNZHnfeS3ToFswe9EnqbR8ELgwPep
SRJJmbObMc2uPo3TQgInAJXkydDh2xq0FyebsOmAQM9q062yjyAWpXstLfddPE0fpd3IaCEt/U16
ILfG5bQklMzmfCOL1Yl11wyeRdiwVX+LkTHUWKNel5WR701wr8HC4mK+yVvcCpw3de+FSNpzsSao
2d15xyytOEyEdPIgNPfSU45LQ81bej+rM12Bhr6wNAq6KkULPSu/mT157ApUSEZJfKEwCsxVP5jT
ciQZuvBtaxnpwvJALK7BD2Jm3Q+FCr9FSmJCjeqsLwZxee4YwCu8cW13QpnuU3e8ywW8Fqhc5W6U
dLJJIo+jBaUEUkDY3JJeVk89jRXSEHvA5dQia8pdg6EHKCuoLW7+VdR6dVBvK3yyVGEndfNJLWvG
YlVCJeugZcn72YpQGkTLVD9ZTvledI+CzVUtwbklOZzw0mQ3RBy4D45/ucblfhUd5/eoTcPLYuv9
WUn0Qy3h2Y9k16OrVFkjEAGrWGCryC+T0ZhBhoSxBopUW5tv+PhE5mHVOhd2eoEYRE9bDkRMjGm6
acoBPLGTXGT1qRe1GlpipH8rlrtyMVE3j81Plgz9ttNSIzAHa4eWZJcKJZLQbgSNrt8wERtS+wDT
NnC07I794stqYfZOp+pQKMU+Q5heWV0TTgqqNJu9j7sMv3D15xCg79GO3XhP2hKrQIZwQT01QTHV
m1rljmnHcza4z3gYGE3FR7uQP0xXgzXxgsICDxq76blJ1N+uL5/Jh1432LatKO14mIRVVhGYMs3P
UhYDQFKLaBlYINbMB/re0Px2bsddmiIlxoOGjnGUj+YEwzZbI+HUaeCJ7rNQb5mqGgeANAo76pWy
OHseNxBawfeMFMcGWKembdsefbM6II+f3biLlm61YFaNy4ZZhrrTa2V9m9f11bVHfHdyoLJoKu4r
1m9QURgrzJYg/6We80Mp0vwrIyQ8Mln88wedlLj7mW1HGzPSSRHYfEF7q/Zk1Rc7JTXH18zUlxdr
WcT74tXVA1FVG2+ZEGhbFyuJFsvCJ+LNQTOpT+yekUwU/TVXJ4J0nde6sYY9obtmlA7Y8RNZ1tzm
HLKMo1BdlUOJIjr+8HosDk6DDDhRZRWaLXN+TxxmlAB+3f7K3jZOMTN8+jaLRnexPvPc2061Y+1x
EqrQModXfbG5y5zH2BlRFE7Gq4nQA52QcjYSndZQb+uD1IY6MFqNLW7PbUlG7rBnwhEtIMtmgMCx
SC5EWB1ST92PCKtFpbHEBsxJ1BzKR8Ke1SkkQ4bZlThVrNlygNhmab2wVD+hxICaXgZVS5ssey8C
O99H5ZQZ4IKb3ULjChhE+LCVUp+BlA+MT14GQ9+mJDZxOScgax2I+HTTrb3Jc4c7U5zUEWtLwhCF
LVDDuAne0hOAg49FaL63gM4uu73MAGOZ5nNfzgHpGew5cgWZV+7bOVER3uSQBoQ6MNXuNDRCdSwD
q1QYtXXYf7HuQDwRBJ6qLmILEFDjxGw52ZkWkPfsu9Sb4wpdu7FBzk4k1ZJduhHA3xyGOhW5QHHW
HESL9cPtA8quaLTtgzIM7paND3/ltVJEGePwMDbXx6JmlyAmskZRrW0JEnjGVaPym0jEwek47tqR
RQ2qttAkN4KL3b4QLuqzbvtKHPuoqf+LvfNaklRJ1vW77HvGIIAAjm3bF6SozNKqq7vrBmuJ1pqn
Px/dZ8YqqTyZVut6m41as4QnEOHh4f4LzrN6nH4DbL8Jyzzamv3MKa53iebv9VDcsagp+cJ8NU3g
n0sYRNgIJKmx62rvJmyr71X9qNAAKgy5jmsPeeEneApfuwKrtVy7AGO57ZyKaUaCd4Oyt0r1tjTB
GuOOtc6jRKyHniZJoYZb/M0xsqjG33lsfzETjipyQyxhA1jVL0P1ruDU4AicX9egfHrRXighTdkY
yEdYXMRm/7Pr8R6W/WVndF+ncoex9QUeUlTzFR1H51qPb52pf+1GcV3716oB1ml6yAfnqk3MlcHQ
G5t1dMiqa4lyJMLAMY1tElk+AM4wqG3QB7tp4/CbpNaNB/iElWNTMxXZd1GKnawVkAw3zVR4gFJK
c+3YjMlwMJ/FyeTvLGZhU00b16O0qKicG3QQ73K9eugUc0v+uJGSvyC2780h3UzVo14zCkGlFvxV
coeZX+MqpbhRw5FGpWAgqnCY4KTL9NQK9lDFBsiqnkw+h2FyY1Co0he/guT4EhrBpyJDxm5CaXcz
MuFOgDEmYXufa+pXBnHJustBkEOQ2I2tfmeNPzo9WAOgdKehxtrcVtxqcPZt5rw0kuKlbNrLsVK3
g6Af1+rKQ6drn8riizVIJK2cH6ykcJ02NKn8HPlpGQBAxwJg0wf9d6xcnA0Eza1IDOMmGwv9Iivo
fw/iNorU+15OmxQ1H7eqJTPMdraVtX7JkG5M1Y4vIZBlbhQBmswT24Bl2TlfB2qliKNMzVA2zKzV
BLjSkhcQ1cErOCGsDKN7RHMbkHh9B0Z05Yv2KuYMBCIPAGxWsW4Hc+9NtEql/Np1d05SoNhe3eiK
/eTQF40r/YuBd4JG2uPMqCpEkotP7fQ9lt8iU/k16VehYtKP30DPxzIiDh7GEUnRqb3Jy1Z/qPLo
55CHN7lq0vQ1TeBv4wZAzarn12GXcWsiABYDFRRGB3qu+O1o+QOqnJu8wE3MwuWy3iEWfuWj6Hzr
a6Yb9N5dUVqxWyMNyqHNbQ1j0gYDhhg0XTx421Cj2xxabjjJnxl9+VVQ53DrdQFnzqL92Nc3mGpd
hIjf+2Wwq6rqFX/6z1Uh5xkEutGgUjd2JcKVwtGQpGhtM5kxK0rSSSHZQLNgylb3wDyD2F55Wb/B
coQJRE8D1gyK34iyMTrz6LNm6mOs2PDscLVwQwu1easBKqj1dsUfArNI7GevCL4W6UyM69prXxO3
QNxfuilJV4Oe9ZeMnrwVvfMXoPOQf+JuWus6DtyF8YT+fX6RNfE37OJjeut5eUFl+qnrkIMVHuzH
lBFxq1RfOq/8msbA7yng/VUdoBlh9dGPlEsrtLmB0XGeW9uptVuc5eR3v88f1TqDit3a91UUQRHx
Ygz28voOWfsbiGS3sUEjH4wGPKkKeATMOHPjebSEo9phHlH6XxVJGlBqRlAQvXsmdia+1fUwXQBp
Ryy3yxmGwXZikDz0K0dGGfQ6NeKVh95n5COfgxJgE/djxAJLWtIYwePpMFIgiyrY8nE6t8KUyFWF
h0dti+qqbrRXNOAmWEn+QxI1q6EXjxCi3UA6Gy+scZiDugqp9ZduaagdTFsvybXViO45HRDgEduq
97IbKxRcJsoIEwi7VNZDNzLDk7mzggNiPYUdrhS80oH8gIoe05jIp1oZ8uG+8eDw+LLzrsM8hbGJ
XIS4MlDz3BZpAWYcWARw30LbC+CErol0+qtno6YvlRAfvOGHr7C31Wg7GqyN2PqCbfQ1I+KtU4tL
aaawaVpXH9NXBO/tXQ62hDwd9QDuRPeahv2LF2V7xZBc3X39EniVspqY1Caqfi06lvmQiZleC3yZ
XAXINVzFqLAWinGN07izx+z2udUwZNiMiDVQ9inBnqMlVdAc9TWPww94oY2G69YCE/0NjRttM8Rd
cuFwt75AcgdMS9D2q6ArAm8fRpjTbRATAoNtTw19fX3OHt5V5Hs3Y42jVFVOcuUnSkVdJ15aD4Qu
5FBt0K46K7s1WIl2HXzzWWrA25+Z31tr9G83Mw04qbJtgHCGyyRyY2JyWnkjVCYkp3dRmhuw8wAS
4FywyQy47i2iVlp/5VcMMypAC4WmDAzAwmqVm9mVpum3EaVaKrJLqJC/DAeVYqO7dEJ916WwYcvv
ifQ+DbV93/U4nAhz29ri0oKW1bUQmVqgKGFXv3o4Z9ZJ+r3CGhDA0VUyfoUPssqz8QEe7N0wxl+U
rLgu4nI3S8DJ3FylTnhJX/nBzvH9DqGiVkguQwG+NvLoXk+RL67be7+jnx09RtAaXKR2NzOYlK6C
gV9yBxs7ymuOWMWgRSB1f4trg7ZNojG8xoP8svfKWxDebgpX8Aak4l0inAe2JbL09bPhI9Y7Kb8M
6r5Jbz/3zLzYxgjVZeFjPAjnthsi+VK2lbphXLiupxxhY5xqdKX6CpXHVT00N0SuXStYlLpgT0wm
cc5VVEefsCqmnVX2w2UdhOCKi2ADVQPFy6xkSCUgmbbT05Sg99qjShcPyme81e58FDcRlUGGA9gZ
KlFV+cWPcbB2hfaooMlBRZS8CMCEzVTSgkgKyvfW2ca4KaKgpFOhBL/ruMoRleydm8wpmDc2kd5u
o9jeVWF8LwUNRdfmsotaTm6/GP70CQRx7Hb4A1x5k7XX/eCGxhDExjSQHAw6UsiWFoUXUCDEThRR
3G5M398HU8AF0bAATw5PUZh86UpK6v9t5/+VibTopf//VRQ2KDVVv769lVGY/4a/zXyk9JBEMdFA
sg1JP18iZfO3ma/Lf6H9hloCegkoItB1+08zX7Pp8zuSEY3QNWzcZvWkf0vpCQQWDPSUTDweDNP4
kITCoe6HRUhEWuBIzcMpmz9cSJuEppIwJIfV0tiK2Pa+Jjes7ebizds4Mv06nBbwj3XwJpGCODrm
i+pSry8A2CgaOico6SXll8ZJhp1FD4fWZcvQnvIiXZ8OeCgL8Seg7vBuLPwFaJab82O/0aEZYIyk
1hSb7lByhjqDVeybsG8uuXxFZ0K9e4OOxJp1fjzkMOCNLEKNYxMlGWrubotLyGtNibwC4R48n36g
Pyqdf8eKs0HDnyeaRTzR7+QVCl2wvN4+kSZJFWCzgCPETnGfWR4AG9Er1ZNQlHIVJHn+y2vSLnCN
Vuhbpu7tFgpb9qVmxAR1Z0peT/+gI2+YtQvHTecFo+ayWDiwgPvcafk9FEkUmcLyALvXTQ29ANPZ
fxDLNHQTfQ/WkrmI5WdxmmYRyqQ1hqAU0n37XFgxAu9WArH9dCztyFo18BadnSccFUWR+c+/WTo9
vfUxx0DODepIv9QqB2Kj6dubKlfyGxM/uXv4CWgUqA2Aukqj2Qb8tGF2C529UyBUpSp0LUZZUXcV
wbkCAuA1Z0zLj6w5dFxZbELHbQqDtsPfOPKhJy1OpcuwNttAJS+p3fN2ffpVHIsieQuzeS66+kvf
DDULWytgPuRapQQtjTLkc0xPPznzxucfu1jZrCCymUSSQVA9HD4MY4yqT2NfulJM0LOm1t9HTDB/
5GNU7fUUC02u9YazcZC8ezr9hMd2lY3LiCosErSNwNNhbGEUPf5TAaS+KgDKETXS2jm+mkKNxFrm
zoRxyMW1E0w3pQ1wzneqepdJi1FYK/v8V2citn76Nx1566w6tJEs3r1F+j/8SVghlDKPAWHbCH48
xEU80Kmz0+fTUY6schtFdPC0DIQFieUwCvj+PjOciLyvKemuTydGMWpYGZaLGvC0NdjPP05HPPZc
ttA0gQkLR46ziIg3p4rGk28C5KkYz1Y1TXLmy+uPR0EQgf6YDbLNcBZpshchCqY+dwgAw+qmmJKK
K6Bib/9BFJSNBDuDzL8Up0OIQmhDCiGPG1p3r+XI2tjlVN6djnIkxdpkIt1ENZDh/VLb6I//aZFy
slBYGBdaQIPQG5WcTpJiffyBHDbBrBANU/hd0uN6VEilwVAhBamFFkvsrTNvys/s9Fmzb7HTHaSa
kBNmv6rqMm2pQ5WCvm+IUktExlTGhqEWb3SPW3YlnoIxDCGJcmsJnDMJ88irRJIOqyGeTUcveP5l
b5K6jSp8qRSU+0YfYclj1ikWOp1kMJgpZw6r+TBaPqQwVQlEQlUtba7p3oayUtr6A0e520X5FpAC
jCs9A6bqo+eUicuyZrx4ep0c2VngQGzENql4OBUWCdR0cnB5SYMzwAika6yx2qz1SDvzXMdeIVdF
gB901eBRL/YvYPFyEj1W8SaGYTsYgMG2bdLqFoqEfmYTH1snpkpSAueiAlpZbGIgwH0ne1C/gyp9
mAO22Kdq2184JJfrSIePCy0+ea5Qm92qhaGeCX/sSU3OPZ13yUL94yf1ZrHkeWNkzB/JIenc4VWM
5AZRyOaGBntx5qUeWyyzdDxC1oakmF8UG1mv4vlndrOpQw+vM3ukk8QEGkkl6UXXNv4WZwK+XyuW
SpGkIS1oSxVX1MPVicmPCO2OhgOMJJ1bpodZZliam4+uSIQS4W3O9YnNnUc/jDLEuE94Xma4IeJA
a6tuxDZPIMecjvL+OxEFToxAbNwA87SIYtZBhusGE7MqL+VTpAbOjzbvm58J9OSLM6Hmf9bhrraw
codogXS5FMJarv4YMgWPbHCa9FAtwYAWOB6G+qQDV0CUkOF7i0O33dNrTWHB1lDBuzxZayUalWvF
6MLXyRNc5aXDDBzPmw5xI2aGzW8I28m0HfrSqqHgt6lAhClNv8Z9wJxfBYvTbXOnCm9GC/2rtWi6
HuGzSCl/OkGW6LifYpME4U0y72hyAa15bAA8x0ALGRyGSLBtmzBEdEFqzW8mrOqdiZfM59zupeEW
Bb+a3yskIklaZjxDmqakbxInQ7WGH/w1UKaWmV8WmnA6FHjEAS3zS4/2aMy8hPG62zs1TRXwLODZ
Yb8O4Vpl2GRfnv4AR9YtsDfGHxLYG1XivBbe7MlkYBQY+ChbdbUpbkCjv9rAJfangxxZUBoSvVQd
DnfVd0ZxcRHktaXhdhqh+nCFLF22swsnWJVpUp9bUO/Xk4ZQvgR+6cxbcbGeojJUq9wMDVqyKWYL
kqkZ+Fh0w7A2hNd9+rmOlLmWxtFHKc+m5/a4OCGyRMD2T7hAZVZh/ehbUwuxSyuc+2oooNFQm3X1
ynJSD6CW6sAFtcX4Uw/qkPlkHD2UptOcedV/KuvFhuJNCg35SAG2btl4aAvdaHJKXDh7IrlsCuih
4MWRJlQilDFcNUvsm9JktbnI7ln2qq/94bbuJHZJcNpBh/i4U4Bj0zPuYYkVeA/lYKvjmXT5Pj/z
vVEgtrkSonWpL/JzbgvUugYqFq9Mxfe61AbEsBTzN5d+8asfNXnro5f66/TnOrYMKf65jeCKaAhn
8bUsLOzVIKcTWEDBYcbeGutUDTW4HrFyezrUseezaSio9KUcGxOCw20Vw3HjfpUhJx9wkcXpTrqO
NTxUYf5rNKNbq8eb43TEYw9nA2rFk4QLiFwmUsyvzDTy53ZJ25e7ujDFS8L/uZraYQjPrPtjsWg3
oTZKMeEgT3/4dFkGa5JuM2W6VjBe6xW5MnsdidkSa/iPPxYRBJBCmnPstcNQNqcdyg2ULFOj9Tsr
VVkdMMOKxjhX7R19KNYiY2L2zzvx435KxwiTV0rZUYXfx7nKoBPj5C1SLzhEnH6sY2kXqXgaXKaF
GvbymhhYAIozj4TUW4zKR/TGtlyY5fcPR8H4gvsUjiLU58uLjuanELlr0lNQauldXMU51Kcag+d/
EIbncEBWI6nizJvhzRniqH1UM0ilKUhbY58FQr+WWELsPh6FqoSiBK6+ps72Qm+jkMjogKk6W6qp
u4fBESPqU444s3HnxLNIn4L2j2HMTWV6t4tnMRG3MJtEMcFvMpjqjPS3p7X3TJCv8UaRZ17ckSVH
FkIll0Y1p8cS7B1N7YidB8E4YPQvgDvtraMyH60C8fHOFq1ULu8INMwMBW2RkAZDwfejl6Zroa12
XU/o5NuwrM9cd4+8PV3jtqTScMLaZtlQBGnh5xGiCyCGVQsiEP5aQzoYTyWs6pWv9+JMs3TB/pi7
t/yb7v+88ni+pbz2ALoLADNXCrXAEGllZdDgTc1oLhUa0g/IOU0/8ZnWnrQxzjFP9Ft4dfy+i9NL
89hjI9kxUwNoenHbP1yaky4RlqTEc5FPm3ZlJIqNFSniBfO4aDV6TX9mKxyLR+ZQbXSgpY5n0GG8
lD3iJRNP7Vdqtq9wFNg6IHU/NRPWmyRs5eH08x1Zp0xEVBgJKr2Zv2LRbzZ41Q00w//0iZW63aK8
peGj54PysOSXfxCJ7pmgVWKhzy4OnyyMQDdZyUCprCI725saqvtRh7pJ2/Ufbl1YdNus2b9L/MnD
h6F8B/FW32BPl6pxX+uZ9QLfebqR9nBuSjN//kVO4eBCu5/ZEmX2MtmbgXAilGylC2okvudUeLIt
ZVwnRsWQJrCQiwSYJXc9oMMzCebIMUOLix4XBCkW6LI9AwG5jxmumG4XDDB2TXglIgmmM8vjyHI0
5iEXv5zCg/91+CZpaaAOrZNbbMDlrg1i1Cqpfn0t+FV7/ccTNP0LkiUNBJtSf3HRLvWJi5kgZ0o/
KjgLHIgDM9l1jNR+U9BNObNMjr1CJi3zJJGRF+O8w4dLAPvNVzoTN+ByeISHCOKuRbvg9Lo/FsXi
8ILABq1hdqY7ONwotpJCZKz7ZAo+wWFrN3109m5wNIhQGcFQI5IsF/f6FPvVuvS4h+agBm5k0Zq3
FaSozelHOZYs6PrTXeVpoEQtTposBwSLiCV2d9xmL4wQ88ehNNC80CLlHyxveiEmElZwsDhzDt8a
7ABJbUZBD9QQJqo/ONdRq5hn2sXzD15uX6p4ejtM4+ixLrLtLB1OXcsKGEKEuRDi9BF1sfJtp0/T
vi9xqQD9f12pfyBJ8myH5Eh0qjfKA84t8sfiGf1QA22pdmzhNFZfkqL2v4Wtg+yhg1XYR7+cTdmD
deKc6q13lxY1ggEx1iblYmdjaauE3VOQt8nFoCMVdTrU+5RIKMbvGl24Of/Oi+jNidKXIkAlYaJj
rYBHAqJuZqu2LM1voTJYjdvNzXJsWueR4fbDkbm3UBCTQFik2mI/AzWapGLXOtwH00Oo2YyeMBqx
P3EHhUsW5KgwU+2F62kUTHFOx36/NbgQUoAxpmGKzozo8KnxH4hGDBl1twkBFM4Xs10D/ms/5njM
nA71fq/jmkkxonMjtCT/cRgK99kK7VhaWpbSWvcxtmx7rwGs/eEoVGAAAmjosueXaYsmaxENoMq4
M0FsMEcTGU1HOwc6OPIss3cWxMg5r7wz2rQB9ZOYKcdFoqAUXCIbrDepujn9LEc+zuwaSheXMmc+
xg7fGKKkyHQUtu56CCdv9KZzwMCD5KxrY9qfDjUfiIcZxdFVhEAZ11hzQ2KRUcZA9GlPn9wVSJ0/
+21rP45B037zocQ8kKODTRcI7cMHGUEZSnKYMaghOR8+n+dbTuJXA01ODKRfhxHnp6xT/O+nH+3I
t6LMAJKCw5OtUZQfRtFGxQgtMbEiuEZv62k01gyFxvU/iUJK5vrEnW8ZpchlDK6WKKjRe6i5FUAY
0mQ6E+XYiqBvydVsnqwymzl8lprXE8SNAIrfd7D9dTGt4H9jqmrr/ZnUe6RtRzbkImhR0lBhO4tT
s2dqBlSaNV5aeZkhi43cooJDUY1QiaPtB06Ar2GP9FatKdUam/j0J1dVtAGwVqsuElTfN7Iy+8eo
zsS6N0fjw33iOVvjMAoYgMw5m5O+TdiVzEdjoF4GDNqi6JNbKr8kPJe13leSRGE/0PBhXMrLPIzi
V9hmODhFo5/ty8/47WWXcT1V6NurQbrigAzPfOIjy9VgmC3mgQq38GVLcLQbxy9KPnHhS/UGWYBp
GyDCdmagciwKxdDcUODW9s7ZTUBZaadQ4hFjpfonfsaX1mvP7bwjzeg5Ec/Gbg6gC6ZEhy8PT/ts
NJt5ipEXxk0a2XIvoR4/1VUDjdEK/exzGscFfMQMYjFkwZ9THGBL3ndRfQN3Ij2T5Y5sHzoNM1KM
3hMt3sWSGSvbjDEZ4mNyuXxE7ji8yGXZPBnNJM4c6kdCcfjQu5vTwUzhP3x0A7dBtRJgO6K0Ce6Q
KU+u5ZjUKBx71ZmNcCwUbSigKKAEuVItQukQ7P6O4MrcLr/bMsNHNvJgjnVJGJ05Xo9sB3Ou02kG
UpTR5jh8rLZXRg8gDN0NzUPWeRqQ+lYsB0qgVLY1Sh0f3w2z3TY3RnQ0uBYuvphjcAOxtdSgK+8h
Jw/beifVsTqT65ZvkHeGTgbjUp3mBX3WxVP1GFE3VkWUsWUQVMLAXKsI+z0jtvJRDKGuamhxzGgc
g08llktQjoz96jhh4M3UbqXEarQZECU/85m05f6ew9AKRvWD2QIOXIvknTU14nQdYWyoB2ZqXsQt
zjgh7t24ZbSVhWGUWA1xEeEVoW0dw/s0qSgS+9U6FfmH3y6/hSOerrzJvlp2UEQydpNqMbw1swRO
iW8IjnkYc7mjNx9cLjNGjvdLFwVUhiR9Hi7PXkI3wapyRlQVKD3KoMbzC+z/x876OQqzBgatfybs
xqKi0JOkxNxAN9yylsOrZo71Z+TMv3w4CEtSGkBNqTFZmYePMpZtULS1aripgzYDVLoaOhkMsw9G
mdcHywOFI7qkBDuMAhe9yYaeFxbrdrmR1LVXKObG56IYy7xBSxBqIweNAG3BFWder29uV6Lu0p6h
Ns48gJ1/5CAaX7vUSl4RabBSNOCt4nczGyXHs2Wy3mvlNx0nJOZifdTOao4o6rmelmIbUubWeE/C
M0vEGhPrMukG1XoGIl8g7pYVVnUBW1vZ+1Ne+DsrLJp72N7WsIIRpRd7auDsOsuilPH80Ok/xiRG
Nin0R2WXQbXTUL4Z9XaVsVVqmmOqQJoorRC4xBC6vA7MvizcUgbNV73yqPPSZIDAUfRdUa04Q+wd
nhTKtxr+KbD9Lo0QaRNQD7bISsc4piQ2hIGd7SmqxBDDEjAvnDaGHW6NL52h5e2qMXPzLmDjwqWN
s0hsk7RCoklTx6naq6iBwiTJ0/Rz3rTBkw0hbYScNKErVpX6M6re2reiFwaEnQSdIbdOtDS9GChd
UGrFKeSGgiB+7ZGnxhIuGAxti+axBt0x8sh7QSjyaA/dJBGrisrOv/DsCL023R4cBVUtMU3IqRdZ
um4GmdnrIjKD7gLdBMXHAaAf4JDLmdPrOx0GPAOD/DUyOShre2WL0FyhKBUeRTA0vxVqob3oY192
qzjwHLS8M2QODXOQ9R423PQj0CH0uLUztBhTS616MIMkvje6CjWY2htSFNdSmBF9VOUeUhumIRHJ
Liz8NsKqV13fTsoboegGhIyshvZnyvhF5X+zzptO7molRvEXH0GE1KYm6qp153ik/whUc7Ju0imm
MED+DQnlvMdxL1QLZMhgEsnv0JjEC8LxGND4bcZf0Vn5MFIjm+XPzK8C7wZk1RSvUl3BoEiN1WGD
tLn32SpHRN0txCQfrQ7eWoGN7B7nBQdNF6O6VEfcBHVgc24PFvt1xHDjhRZ+DclaoqXnKnqDGYY3
6ZisdGHZlys96pTcBZaWDhc1nY2faPTEIaTqfmCx2+ickAQr5TtnW/wlVj2nWEW4prQrG8jHsMJ0
tH+szA6rpbKg4kRRoZx5KwibIFOrze0xbr+z1oPfWS9dneOVNPH3QyEdkvRight2nTmIobpl40S7
RC0Sz2XpIbvpRZWGmZZdDj+bIbG+9w3Ink00qJD59SIKPg80G7K118v8XgK0sdeJmlcwZDT4/pmb
IOOnuGNUtMGGcQXuRejuD3fgKOS3oArhxCLaYpbbJpZNs8kbCcLBKDNbXkfIRvR3Zl3p+rOZaJBR
pT36bIYyaRApRHBMXyfS6StXQdMnewAnUX+FR2yrF1AnQgEex8T2KtJrNb1BlQ5GVadU8ZfKsOHp
+UNpTkgAhePnpB5L/N6yOI/s13JSpq2GngiKQTKN+10B8hBRa2ZZXyuoODmLY0zID0jzaUgtFEHt
1kNXfWnVoXuEM5pjacm72Gd6hHLtWNd2eIkLrZjWjQYP3E2LxMD2xaB8Bq+DWo+rQvbo13bl4+sj
sqoBRDF1XndtBirWbBF+Kdd5WaWViwQSHw9Vy9c0lZjxSbt+LZqUaYmtl+YOfB/aa2ZfFF+LboTE
r8O/cjY6hjw216oKoprv9M1dNEZQYwdIl74LdJQ/aULseAnC2L/vRnR9EakUU+v6jKgT+t5oUrhK
X5m/MeTBe9JKvmkh6tZIuMLSQ24kHy88DA35p+Myhz0x1wNEP7zAQMVimg2fsFBGXLrxQ/2uSUsh
ECma+hxhQ5FhAByOTr9uAPv6u9Sqk9HfDE3Rij190cSP4BVm/fOI2MqDr0FIdbEbsY2XElUT243M
Rnv1NEN7rVpSwWWrofHzTcqMq/C+83RGnYXtQAJk//arPqvEV0XrUH+F0imsFYhPBCFq9Ifv6aex
Nku9qsNtbCqSl63ZqeeWTlI/hHjrIgoCJ9K+EDW3G1R6Hbh7vRaNt5UzwZJFOlTqK3je5bAph8xA
68MrnsPJUhFgAERjXsqg7X4B4ZqQSAj1/inGSDDMP7f42QX7sqmMT2m6LopKXraqnv6GFo3CNJKY
02UcdygFZI4HXWMeNIkNW6NuVy33eVS0NIX7rANPE3MkXYsv9WCWtCgzgT4ylgDaOlNL9RX6IsbH
kTLa35UA5D7PNyS/CsMTjeubgxi2Nc3uiSxjgOwN8278pqBI+gl+Jj4FvW4nxsZnQ9ELTxL4jNNU
RCzgNEHOBOix9TiFTM2tFur2Gkg+SvuKiutjqdr8dsOPRmdjIlT/PexxbbuwweLgXYCQKcCLtA33
aJn0qJWWaU1z1sCqHPok0q+zd1Y6uP3gxRdlH4cPjRai78IRBieyseF+d07pPNlqnPp8SDkorsr8
CTIxbHttY5DyHooh1FAHiTFaXVEUKOx93MihV6qachUPRYck/oSc0A53Uedh8rrBWKlxCZ0xGarb
trGQszeCCVEdcPDYn+S1vGehT5hrIVCS/9D0AJkogy5+h9c3KL+bekBG8m7ytB7dmQa1x9/obECu
bYfCVu80YLERAsYN+3hIZIPeZNxZzZ3aGiG5Q2OVovAcRAIUvAzkY2jU5L5QyhZ9p9Az5JdaxMO4
MVqlLS/wwAVTFUKJjm6URIzao+P0prhQYi8Qe648eQuDEALjVgtQqN8i6etjr+IkOKeiut7ejVGr
PxaT52FpieA/xkF5MnTaxkM0hnOJJnf2tQ07/ffpUvXdJQ0DcIuWCKA9/usdLQpH0Jp0PsJjGPt8
Ewh0jGLDj+8s2fv3p0PNt6O33VCq1Xm4Ml9aAP4zeTisVhVdAzeiz+4CoEw5l6RcywpZa9donGFb
STyaQr8W+7oYsUNBcnJzOv7RRwW0QINvBkIuMQR9rAZxkNZcY8LJ2ZaNqX9CgRsRpKQqz4w95sJ7
+ahM47nSI1tpU9AePmoQZ7nA3NbA6IUBsKIZ40VZNMMHWxS8UJtukwr5h/EKYLfDKApWLSiYcnKJ
Oo83ONRVgMKMBtAUch6n392Rbweec+4XAGNi2rDohkyqnUwN3p7o3aDSKlIdcKyJEqZrB1K/JZGF
22gqghs0u4rL3vTsH6fjH3uhf4Y5QB4EDaBF/DLC8YQSDki57ZUX44jkcG8yRj0d5dgKgfZC1wLq
EBCkxf2+aNOJm1SPaViF0p4xKPXGsCgsxh4vwNOh3j8QzXmGGUwggFK9uyJWjdHGVWYD7cAKYDMx
FbiRtWn/+idR4DVwstFd+sPVe3NB1Cxk4T06Ti7SCbkrOgSt+iFqzry2930RbaaEAIbnX1BgZ+ru
23toGNqgD3zCKHXS33H/tjaRmXbYfntYW1R1Yd8O9dBSaXTDrURuaZOPcay4JmCTvV1j2oUXWMh4
1cnODEPmLXC4EZnkYxzF3BhUBo3kw1+WjmWNHx0IGmOS6je/M5Ut8lxYZHiU6DYctQZl6uAcEOTY
x9WAB81QITq1xuL+7zljm3OkzplOy1Z1iiNpPwT6mXx2NAqcO0ZyzPrlcpA1xG3fkDkRystSe1un
/WdVRVbj9Ap632KAm0pjBg41rCMe5/AFcqCFti85H8DvO27QaO2XDJ1jV6tj6wFtq+HvQ/2voO1/
zefdCQa8PxbNW/77/Jf/5b/Dcmc0xZAN9h+7mKPz3/x3Yfxr5mZbNnYCTG2Y+v2H/65r6NVqJtAq
W4U9T077D/9daP9yHDYqM6h5ljsfxP/z3z+G/+P/yu//7p168cdvhZnntfxmhwGVoI9mUD/QKJ8n
t4sdZiO0r1WGxO6VZIYJ+S7Nk8vZ/jGiqWPQmy/D5zcv5v/9grcRF+v+b0QHSAFROQKXzd4iDeyg
mqxZ/d++0tHuT0EEng7xB7zy7qkYr3DrIn0AOTxc9jOTFmc/G/fcdbSf/QfFWv72LsNd6N4N7i+e
FP7qj8q9LFbO/kzs+SxbxJ6JpXyzWaCAD3QYe8QvBLUTz1951Y+gvktwNQgk3q2SitlX1oZ6O3eT
0/FMJbjEWIoZRMAq45gn+DzOOYwbtu0Y0NLgTt/oqPvmF0ql3ea+fSX1jalzHYyKB5GYF7Y8g+6c
l8jBA9Mgm2n5usE4nrH/IjDKCbk/jiLGtIZMySU+c3ULXduue851vV8jpGSe+cDvVi0hHfC/vGKh
AQNenlidaafAjOMVxeb3ehi6SyuyGzSHlftOtT5VDN8e69m8/fS3PRIWujkQQdtEdwJcwOErpjXB
2DeMMO6dfFo/vSa+x15bb7wh3vdxv9adSwNB/h+no77bMADzBPNCgLoCEMfywwJ4wQBg5A6POVTN
oEJrks9jYqfD9nScxVnBApoHxlRoYFUZnC3rUYn/cVWXGVr3dUJHGe8BrDOYVl71CLqcDjUfO4dL
Bn4j0DO0uOniAw8+fJHS76B+lAglZKCIwul2ECSbc1Pq9+9tDkJdwyQX8P4S7w75Ga0oALGrsAq3
YWN5q7ofur8H3kE+fZvNjj6JSVWrAwbQ3xXxuK5EaHsiuD3f1rdKNxTuMBXfdOh464+/sxkFCyeT
ORlVw+E78yPQqexxlkGgrsjbqyZPVmy+Mw907K3BAOOoorzlBFqkL4vunSEK9I18ETxbZvVUJsWZ
EMuCk5UGvmUm3HAooqCxXGlKr7WFiqDiqqu1ahV7urjHQSLfdVX+NKnpGqk8xi2j1nZIFzkxkrBM
NwXOfY+i6jRmdI3ZbAZc3M78sCMfU8zXS4pgm0m4utjfqULbBR0kumUI+An62MixukZVnVn9748n
ykoOcM5dxrgAmRZxGjr9TR0i5K0P/fcKxtHWb3D6xNF0jbaqshFq/suxcvnVTJG2CHIZVq4o2/oS
++z4uvTLcGdEaACWBlaiVqv/blqdJnmCDOKkturP0wvvfX6nscCQChn+GTOkL1aE5GqQ4O3KWxmf
kuGn5d0mK/Ew6p9Oh/lzMC6SAiQBEwQPhapkPx0ucI0OoBMPGKiaHd27osN3oUyHWzv3IgVpqRrn
xKpGXcEdxdBLHDqqXRuLdlMpvn8xKjAHNmpSnkmK71M+NRujwLkas1EIWHyqtKiFOrY1hxsqfHY1
+veD032Lm11r7pu0Z0IGjPbM6XZkGXLbg6zICJ7j9F12VNKMdI9XeWlYm7y3EzxkM/T+mjMNiCNb
nTOFbAITDeT0MqMMYVFPdONmx9kMNbIm9fptmtve4+kPuwwDlp4zmhTJyYkIwbIgijRF/F/qzqM5
bizt0n+loveogDcR05tMIB3JpDfSBkFKFC78hTe//nvAqpkmUwqxa1YzEb3oClG6hLvmfc85D75e
3h85RcqlJ4zQ7wa9+eRiTlev01GW3+LdWXmmVmjkBTCrlCRaXxjE72flbJ/pvVER/1p3n7wYpw/p
dLzlz9+NJ1Qvjvqeq7LqC1M7m6sHoEi/v3G/HIIa+2K9dOl6n3wQdql2NURU0kLQyZCBm9MJgRH7
2Wy0vMLvv7s3rwPFIQ6JtOFYXz5eiZ6SZJ8UKt+dRah7Q7tjm4Vy/NI7oj+qat08N01DuvDC0s3H
q0ZjcpzLbm4++UVO55m33wOhAhUV/Pk/Xe6YTVrRQBRcg44m2dkCLRmS/y5UK2hJXQ4S8qB/f4Pf
3vCfLp2NCJPxIkk6/QJc7JCWSuLt2nS6cWvKPLzOuxFIjW2QtBf3yW3YeJYPrsb0K6OHSUFKGHmp
V+mShaAmx5lUaMO5RpZY3bVV+ImJ4hcvwCI/YJngeEYWxMk7Zs0mZyNz4NcjTfobDYoUL3zDUhiG
4z80uelvd//dWMv39e59rlyjtPSE2XdaQA2q8d2evA1S+k8uaXlnf7rj74Y52cWoNtHXw8zOfQA2
fw7I+JDG4RrnxuXkxTeTLnRs/N2zUxMe8PuH/YtpCA3hcnJmr8be/WTkOU5bSzEAnlm20q3G2k7P
ap0Q29+P8iZM/3CBrF7IXTUOQ8tlOif3kTVYpUWns60B+0tfL99NHPvALmKAkfamTqL7coh2Xlgc
+k5sgTZ9MjH9dBBk687TXDxgeFScnxLZIiWvx9k1AXNG0XenNY+Zkd2qJazrLheXWt3eqZ3uNzG6
5vofRgjop2OfvLFt2XtqChV2XRvfhj5b6Uq8gqb7yUxxqqH8aZiTm6zJoawGygjrapgCx+l2jhI/
t5RYVrYuDzZdrLSf9jT29wb5Jau+KISvgQL+/bP+acJabjSVSZeWCNat0wNG6lSNGjc8atwBV5Xo
D9BAA+h0t0YWBiGBsp9c9q/GW+YBFGx8rZiZPn6iLtzr1Bjh9Ag7BfDmbMeR7h/vlG1tRgrEv7+6
X95k7CVcHSk0eO9OivZCgUvXRDzLavB2QsYHYfXXDQmohVlda4l3IW3optrsnMuYyFI5ufpqqj+b
o083YMsb5RBvshSmKYSfbsDS2BkolC5MBkE27F3b6MxRs9I4l0pamfVDYXSDvM1Mo6w2MFOkdfP7
23A6By+aWLBSPF301OyWTlbHVvQTYG3uQpFfKtOZB2ndFp91Lpb39f2k8Sa8JQqDUj9eLEoaH58s
/uWCI8dyyIn3OYIVSw28HlPI+FmU4K8GIijO44kiQkbW+XEgmelmri9LiDlWQQS1PinS+ph2RXUT
h8n+97fuF4MtPhCeHqpLkyrmx8GSUcHHlLUMRtQ7NbC1YxDiCnEA/fzvR/pp1uUGAgxjsaSEaTLt
ndxA1UmmiOJYve6fvMsi3Nj1PawGKUAd1GfZGG9ca2/Tv/79sD8tKUuHgDoshV1qJ2hXP15g0YzK
3LacS9J5AFxH2i7p8V9/P8YvPnqHzQnZjxS7KBWfvH9lglhMH7kyOWZfLKsDmSyu0MPf2GoJfP2z
xI9fXtK74fSPlzSktHhFlNTrRIk7CDHVYey7299f0ul7sdSW3l/SyW0bXVNQiJp5LxxcjvaAUaJw
IB8zU7NefPKMTgfjzcBIyWvIRpqa8+lLGIO1itSQMkNGXpIvmkp9HEN9WBdpVkIqS5RPXvrTG7iM
5y2l9IV4uJTpP95AgXu+ziY+ZQhgkFEJclh15mfmzV8PYmPe4bhM2trJl2WR0NgMMeI3IsDjVVsR
Bgp89LOojV/cOtxpbCQ4iaJTPe0NdDwj9KHcusK9zGESDN9NcUOg8+/fhrfJ7WTyYxiPkE0WtkXJ
8PGOqXaYo7mGTKVnxqZL0ocmHp4zB9yAnR2MJLliy7gx1IzI+i5cObW7SxP7XCeq2xvce73gNpNZ
j+az9K6cofnk/VksLfwC73/BxVRM+4y9HDVu5Nonv2BoKa5YYoJXtV2paxgTuuZbUNXrH92MfwH+
q+IqfmMjFgm8NixvS8paeOPtzsKxQhN1monpTix7DchJXrpR2IlHEblWdowTrXAOcuoTNILtZM23
OoD6YzZoytNUqM6ZMatz+rXBECx8uzXLy6GkILKKZVgK9IAJcaRa43Y7bM/1letMuXwtXCgoodrX
6b2nzVCnFbK7z4GW3DhJ4gaNozj3+HTz60EXg3se683g7iawWF8Q7DXlthma8rom/n2taQvWwp77
8UEd9J7jzuxOl6aa5/uR3MaAhO3wR8ym/SnKInlBsrhzTBxLrpS0lTszTX9YVjOb+yaFzrWSvaZN
60jMUeWPpS3WqLXUlOx6EuO3k06VCxCSolfbsDAo8tRe+pylbr2JMQYdCvpKQ9DDS6Sx0oj+SZUe
mqsmLM5D3Y4Q37lyrg99GxtXaZtsMr0VZygZwkOlgVdE99BQQqttALLpXO+sSVPPVSK/rr0RAeSU
zLd2WrbHKi7a/TCLRieFjq5sJzZhlRThXmvA3IV6Cat6KES7U0BTDS+NlU05YKdy2PQd0o3ciJ3L
um/1hSwgu4CwH15pnqiP426G2hMW+r3Vjs1AuTuWFgRZy8v3vVvMZ1oqVbgJOratNIcWqXQxQgZo
aygvxdWQTwfosO16LrpV5arVNpcAB+wya37UamsEaGUvtAbkoSNnX6hTdZWPEo2sSwkT2fEP186p
HoiUWBlVFAqavHwrremgqwOw8cy0v8t8IgfDRs6YJnPmK/GAJm12QKzrZmQcSYBKrzRHUa95Xu3l
GMeqduFV84ulooFWeWiEzUeItCG22eB9OK3DH/xh9OPESdm9KpeadQntKkoEUrjS1NGNquYjzrEX
x4jtL0lmFOfk4MggLJZfME7lvgflvo/x3WprGxiPLvUfJGfVqJwIv1+xVQpkNK46x1sBzrpPxghW
giz3bq9Aee/Mm1C8gg7EoqyiZn8CgnU5lTxjFjbwXJNxNxu41oZ5kgdHLoqHSVGQT0IurJfDhIKi
90zyo1aIlPIy9hoY72U5redOlEExqtom0frLxaS9Bt+nESRLeTIb2HFUwZypd5lR9Q3MDTqRVrSU
1Pt+VRlj/LXAtr1qrLxbj2H1zVDrJKjiTF4QTjEfOJallxlf2Pdh7OBMG7YwD2H9dc6SM4r+GuwN
UNrek4PGmhzDy6yd73PrSYbB0GnDfcnrUVzrrhjLwB26YgOzEw5Z48HAUtIivR0UmsErhBT6baf+
AG6X4ewBhiYAPmfiy6zrz5HCazayocKY3Kj4X9L2LqWOeNZg2rpvQhx+8DawOUqajoeWqa3qIdp1
SrXpFFv/1sSKvYmrxtvnEbNCsJBL1VS7qEFcRxnSWAHVIvKsV6ePIfFZBzjsm2GSwdw2fECpGQjX
hivUZxYsM1VHaGhoZb522/Ih6uEI4OEDU4ykVkPvDq2vyamSufz9YYaiKHam2wTF7O0FCnZsK1+R
Dm+ggPotG4xsjjc9uII+6R7Rh/tqEjNc4mda1n7v8qgpKYDsGrLgW1MG9tjtZLdLjHGFLHk1qFgI
+tBnIVj1JXmLu17axmM1kI1WFM0T85jv2ZnaI1+PDhTSaipY5Fm67dqMobnJzHlo5dgfE5tpIbJh
11Uz+knU0rb2oqkQInpbv4TuWR3M2pwv1BTdP8AlNhZsJyjKEI/TfINY+s2NrOtZzbKdm9gRqKww
ry6l2YYBOdxaHWBHuDUinnRjmeIy6Wak8chI5w2U9epmTNuZ521gHignXb3StSxbm5OZvsyzE+6x
9n93GziuedTbD2oBs3A2xIVZhOetUB4Ky3xKIMpJNyEV2nWvbKMAeN0Yu2iaqysr7aubSsFU6Hkj
0yuIjHgdwcPjfYrIpdlblQaTsiZR6zr36HFoYwhyVngVdjOH9WHOQgATpb4O3S7JgrzASnEIKZps
PUIOwpHPOwQl8cPMZacG0DMmcQfHdroy1HTcKkqunEd2FtrbucmdM4yVQvEnd3ZxvOQmOE79wCcX
nbtuicAJ97hs6KWJBI0sEUgws7VvTTc+qv1oywPNSjPo+iH85jkTFM1wVOftbFlX0Kkl1UA4QEMq
j7GBgpsjs69AZqQW4bvpdOAUtspqGbRFwdkuRzo7iXUnm3GH00VtV14dWnQwOrdcE1mqPpKlX5oH
kI61edNEhvFaa3g+cCR1AefjgPyZC0MVF5Rft03YBDN0WzByQEPi/hg3dCWkZ6+TTJT7jNyahmge
K9JXiV3d1FPdHTJREzOmGiBFtcFNntxITBnEj3HSVqYF7kPkI0ixyRszPmg+USus9HpfW/skMuoH
b0ytA0JUY9Wp5L2v3aLIvLMxwgJQUf3Ex5SAA2ob1Np4XGGG4ORaCTHvBOzGO7fvSi5QVu39XGPV
XuU1o60bzJmBFznzLow6x2fr8y1SjeIblhdSGUtNPjFTPdNHk3QoWrPxvdGbriNdGXYzobzHTOkT
x29CFTBdE07GUTEy/DVaNE7QnLx0yPx6Aro2Ji4R56RmgvwBxXsxOhOASctI7hUIJMMq75Nxl3md
sy4pUsJZVK063umV0zXrOvKiYzJXGBtqOWxHz5o9lhRrjHy9AQ6OFKDQOr+Pvcpao/V+XNwkSYLG
2JG2b2SKMyDfG89bXdlbsrodXa38GjtWu83MudpIW9Ec7t4wBGAahmNu59OVKDCBQXl/NJK2upCO
Ag6oHIQ/CivfEkenr/mp6FIbSyCHDjO1YijJSuvJRYDxMsuNWuT3jZXQSa0GqYIIBkTb5nG5SqIo
eor0kg0KQa7MoXm1k20BTA6Xzhdzmo4F8JxkZ0fGTrhyrRhRTGAQB9yrFp/UeZiOgKgmo/DVgi04
5ejxOjTDrdOXZ5rVVjcl2a3+RCHQb4WZ7qBciPPCBX4rVLCYuRsF85x/qZNuPxRZLYIqvc5D966Q
RXPphc5jrsCeiwpjM1uyoeswkvxd0/hQzLTPn6KZu3KWQdHZStaHNXNaeGxS09mZMzC0HA9YaoFy
nTr2hxg+VaB2dn5jYFkg9pNvaVWyBVZWXmbeJJWeYXxR1IM5lfWZq4vmKZvGmyjTro1wfFQmYzs4
OGV2WcaUk0GsNAqOXLKI7Od0mI0+CHHW5KtU1ZIrI2axacN9PZv9VdyWTYi3Qgm9VeoW9csgiuqx
JfHjRrLxvayagiNOM8u7bpZnk9Ln8AUHeRPHXu/rbbs10tbxy1KmP8hS2nZhPT5J6eQZHnEaQVVm
PuCBH6kV6c9OF7/m+TyeC32MZODFVnioHdimiT5stZGLKAu40yKNHwyjLP067XJ/GJV0FfZZtOqG
7CxaTHYREN+tZaUdnDm243iXj5Gqnre1HuAjYGHj2HkL0K7yk3gcoRhJx8d//GxDp7Z76fyoHZtC
ZCujy7xzD3acBtK1NxQ31jY6GbMrlW2bsB/IKqM8HzSj2PWl12+ACzQgn9yCdditfU9xwG0NTAO+
Iufle1yXwr6a4C72qV4BabYzutFphVN3zNutl1IfGSQopLWOrKQ/w2FRivVYh1t7tKGAk/07JiXN
JGzSVQMhUc3JlGknUEEcSr51EYlbgzXoa7ijw9c6ZCdkxdGLrY89AMcoYuPc4AgovxbVROqHGs35
eVXXw4o5ZGr5AES6rzutu6iIh0Jm2Y6XXl1EvmvJsdwknj2iU1X71I8x9NPjpxeB10T0gdTsTWXS
yTZj5lNnrOtqPc5h8UM3hLInntYL+qQi4caJHNESbsGsmpOlFDhVXAZ6mqvITdqELJzmpZg4qrdh
/Jh6IRm2BChvJlxx2SoF8LXJ6s7c6U6U+jRJIbGVKeR30Fkrs1SOxNz+KPWuvk7stsg2xuABf45Z
Jnct0yi2iY6k7rXWUuL1bbKUIp8Pp3ieB8+rDpyaw+isn3VZnEMsm+aSjb1R5LvUir0bL1zkXxwx
IxBemgtdLAbUku68oatBlTpVUTkrjzWzvUjz1qHTHo5e63sy5XebNDgGNzWVYWNDN7fX/HhSvf04
Gpl+kJLskitTs4twDTurgUVu5q61qpNWAWFva0GXkQj/CNZBN9eRNfALJFCpVvSGQa+2LqTVtoC1
HdmqET7qZd7HW9UUYEk1oSVgwjtHPld2CLYsSUHxrUlUzO6npneyYBin6Z7eYWpgDZi810hPIQX2
piPP+8QQV1iw2lvPjrovnW6FRRDNkxjPZdIPB35SU74OkRvl2wQb1oPISRWBk5eNxkscE0vMsaNk
VpaJYVyyIXGGB4EHPwgRm+tkb+M+eiASpggvhewbdxXJ0YmJ1Grs6Fgak2r5TE+SKSmX+CK99lyW
QtuN9XAzFOW8V4rK4lrq17pNCbS28MWv4CywvqKrqY0D1MHKeyyLvusAcnrwehVpeNs0tTxsxG7X
7sY5bjFBcY7SpRWlAYt3aPM2esfJbIcL9D3PmLrOCkVr/bCo9GalKUULIs/r029DHdX3sTaIc1lP
GUcuNNYDUDbolyTPj/eYZMgO38rwTvFu47g+xHbJQTxhVpnXErAiK8mGhU/24lgKhKrmaxxVt3Wy
McIDpRz9nKN5BH5v6P3I5BSLkVG9tlKOxWOkZmOQ14aT7wRuM2sdxQMHNqXRfHw+NUtwp/oNEfHn
4TS71aZotaB3jbnwudHHLA7PiGgOpDqdGfWj6XydZm8911q8CY2pPEZxbWTXda3bIVS79QCEd+a9
O7bCKq8lbEZnvmLA8mnQNbkhz+NrmrDdj2aNo9bFHD7Wrq8suPHxbCJA3heJRYU3qauNSMwXCh7K
eugnyKgFkHXZxOfwVNuLllOd7eIk5i7ZQ9utCKEAgzm2QF9jdduPs/ra0JGEE2nN4NqoX9Z3GJog
/PLhTTS7+/qM+pxxg72oehj06l6eURCszzH6ZKyWkn8dZAlIyVxpzXPdaGWmgslr/Ih0p1TXjnaV
RAXTue0pGxkOAqCdmoaXmK0mrAud8DmxJ1BLk7VQXjBlrWxCpVd2CwSVSbbAJJkUEoJ4sWrJuSNg
0WZ2J6Eg7uO1OrA75A45RqaRCG3me8ubqyyIaztXaNnHHhNcFFdUKW04pioexY1Zl6K9yC3lIHT9
qzdP4zcnylK/1BWZgqA2XLHmheRw4xT2cwF+Pd8hix9WNb2+4txNwZ1tlDETAXmQMT5ovUQImU3N
MUqrkIKOESImFCq/MBu3LOgqx7xrp/Es7SIBxrqQX8ZU3Tt1SL5ibHbjEJQRb/xRmTRs0Z24qxCw
4oFxzNfGNLZUcx/bilPYDkCIcChZEbbhIIU4akVhrArW5iDlO7ljTxrdtJ7cWJltRkEoQmuva5Sg
5kE1Ll1ssvUmIx8To2qV9+OdaS9sRbOpAI244eA3TgPUvr3Dqi7tl05Tw3NIe2DcSXlbG6zMa322
SIyFUMJ8B7LRKUJl31nKBUYzbVOK+jCU/bGvQR+GhXfoFCmPnWoGRYlDcurcJvWtdoal7BPwp0Xo
Rwegzrw4VnpO5Xxu/TZSeKXmwrqQVd3RyuzlsxYOyQjVE4WbU+Q69QTosksxYVSAU2bjZV+kzIoY
vziHOeWPLBNZcl1QXL/1QnrOa62ZG2gBmfJYQpQ9HxVHLS6BzU/s8tox3HduVesh2QUdlnUnrLv5
0FuNem4g33SBoJJyzm5B8JZl0eynPRvcTUr1AnL2nBZ3IvWG/Sxs8VgKIynOG6GXynqBuelBZOvp
cDmFfZRsZ31ypoMmozu2T5MSeMowtytzHM0fajrlQ9CknA97RU/8joLp3iv09htWxOEOyGr4PVPr
VNn2rpJfQ1oEjK70oUbgegq/WW/McZlqcgT5M3I4EYHxtKboWzq06pmnJdEunPE/rsO0LWG6Zoj5
9jRGtGBarDXuJmmcsSo21K5lbt3Ilsj4kU3TjOW9WpWd5DT6ZYgNk5OXYo6N5ATVkI7LXe0ihIza
RoQz/wSakFRRuu2M32/cCikpDFhFLK7YQ5n31MSvjGYudik9vrNJbazLMedgpIFd9llDh+QAdjS7
S3reLOoSWtksvDDX5HyWJ1agVxNV+B1ZdXIIoTjU+lwpz8OAAFBRzTDLV/04WORIMANMu9/3IX7R
7XgTZRK5BosEU87HNoSmm7MAE1Cvm7b2Y8pfE3O47d2F4ycd5aUD9L6dwHuOzhHgIdwOouDfYkHe
KW30kXAAs6f9RVehXTvEEK9zLXlMhf3IoRXCveBgYPXmP+1Wvo1r4UWhK/WWZv3xAgVmk0jJ6Ez1
OcwF6MfpMZ9K+YkA5rRfuYxiISak7+ssITsntzFqlVaIjNsoTHttFOCrc73azGRmF7nd79seCPE/
fnC0s9Gl0iJ1kBqedEhFmzdVx5fNGVHLd7KgrNZPksBlVDprA53RJy/K0lz7+PxAOCIIJWwOwTzd
t4/3URsco9QlJw63SbZeNK0z1z0mtcd+cdoNoIcnUb+0afb0Ty8T6hCi4cXuQN/cOun5xXyhVeoA
885lvsUS7I+tWFuNfRO2bvB/MZRpYXKgb+phPfh4hWNRpXq/nCZySjcEbajoTbSarfAn78rPXwKy
CpShhLqRf8PT+zhOQUnaayRqBKNKfFopfttJekBzMNTCn1ptWcU+eVl+Uhk7fNwGyb1L9hLSndPs
OkKCjVpx+Po6kCGradS2rdDSZZtCO0u9b7T0S1M2u4jaYwXZ2Ug5WRvtTZLQb/j9Xf7p6k3y39Ca
I4AHovaTFqNXtGZKl86+BQh9Mq7LQV1Tzl8ZNVupbFd8Zpr56b1dxrPo42IjcZjqTt5bi1o00BWd
yl6QXbVn86ryUfs9fuae/GkCYJil/73o2xdywsnnWNhs8m3W9jUlq2KFzcNZI1y6kZZyx0IRr129
939/Iz8bUf/4GnmF4eYgxeu1nX2vM1wFGfkFBoVCpd0Qb/LJYzvV1yEfXPyofIqIdZYO/PJc383f
SJWqNnLRsciyO2h2eDQaIifYR3KEKaOdjjs9kspGEO71dp3/yFx5V+b8738tf+dbKac6jkT7Zvf7
z39tX8vjc/7anP7Qh7+DR/Dvcf3n9vnDfwQEELXTdfdaTzevTZf99e9jL1x+8r/9wz9e3/6Vu0m+
/vtf38qO4x3/WhSXxQeXJO/ob0yVVffclnX8nP2x7eLiI2B4EXL8ZbDUtD8xYy36Ox4Hpt1FJvsX
YNj6k5oRuqMlr2CJj1xkQ0VZt+Lf/zL+fPtp/ogjrAZokj/6GzCs8O8Rb8Nf01AjY1QEFHDiqPyd
w/ItJPndesFaiydvmeUWxgy2wNOJe/RMCReXU3SRugG7mN7ecqaUlMbzuHhSOiX5ira5rBDII+wg
BK8qxm1eaG19kcnIGfycYG0wiNYwU+5xLOEEYW+nTwXb+XgNC4M4985Tum/EkSrPVkWV4sxURSOh
hKtl48+6pSw2CdO9I3sytNegQEw+jVjUl6GZUlNA/NCxL+YkFij4F2l6m2LcmxIE1HnnKEZFpc+E
EvHuaV79dQvee6dOJkCDfRaPDe/rsnoj7TuZkCJzHi1pcV7ywuGgxmX3pGEU2I+Eq59niaJtsTxZ
gqDfMnr8/cgn+pm3kT3SHRY4G1PhqbFeaJ1JcYdAJVrZ686WLZEjmrz4/SBv5ur3Dx4/PS/dkvWJ
qN7FmflxoiDKi56LjUmxS7RoKXVx2I+hMl+rCqALY2+RAtufOS1hVNdKr/bXiVKIWFsJpevSoBlm
u479sZNpmSOHQPO6aggjPDeVJqakTEZ1Q9c7ovjcZToVvpzii7NCT9Jh9x4ak4Yjk++95vUlKS91
Wy3weM4i1BesPvO7dmitTRsZne9QVbhNOVx/n2RWlb4qoHYNNymBJzcdjc0vdeWIYyqE/qMuR5tA
rUid5sOSE/JsqE6ZroWO/mDFUTT0q5K20GqaKvnizQ3hOOQpcdAnD7Q65AQdJr4y4f0K6mxWkwu6
3N7sm2VOklFT90UUVKZafaEwYtJCb9z61bV7SqxjOrt6kM5hXK1KzjJUwSPQP+ty6mx1Z1akT0Gt
V8srLyI1H8Mv6KPAlLr2pNOtDdeh0pGDg2WjfM1JkRp3/VCNt3PRqiZKCo/ia4OxU/FJfow9P1KJ
Ijsj4D8GcjxnfclpvOboLgk6IGuJVMiRrL0XmG/ZtNY90TSf7MBOtimuyqyE1o8jgsO8Rtr1clp5
t8gocxmnWfO9dEV5sKpaue4pzsmVcGkzD1nPAUhWq44L/jKIdCREzzjmRab6Q5XKVaaJaPf2Mv+j
teci/laXTfmjPV1ZPixGlyiMbsHBv7YXz/L0J/8fXIMI2X73XS9r3N9r17KI/vtft89Ifv64il/r
+vWP5+L7Hxdx1b1mH9ext3/jr9VIsew/EdcuplOd3Q+7Teb7v5aj5Y+IewHHheMEzyjr1N+rken8
yW6TB43VA9Pqe7u/af/Jpm0xlLMkYU6ELPAPFiNyPXhx/jMp4eQjIIX1iEGQQyLDPNksmUpn4Cbr
xVbMRrNzhviRMTdVk587cVutTARnq4SYv4CmiVg74oYi8dlchICI+mQrlmCxrp4EMU/ERbaa8dUa
Ypt+cBWYBYsITe4zM5+Rq0QbtVRvKSF+Hersh0ls1GQ5Z52tHKKxUP0eLeAqHpPvXaLvB8984E3v
qV2ObaB35RM5Yg+eJr318n+SyEr9JhFLaTR6ycmCo32OJIS6BCIMw3mZteY1Tz0lCG2F5DBKKMGS
nOyTaXbNBR8Ns/gaq/quJMnKT8Iw8hsrblbCWI6pjbfOiplZT0/ni3ma512SpRf1yHaOWZDfIE5+
0PxMVmZKIF9kVU+ZzL96ZR4UWnjAekn7NwkPU+8QDsXweZu+0Dv2CDbAdt9rBYKm5dfCKpCt6sra
Zj3VzhIjiKdcjtK4QlWXUmYuvw6TfRTRqK6aNv4u6IjivEwvZnUsfbbVxI236kNOM+fKrEKXbqiS
rcfBRdhGFmfnJN/DEZFRmb7UeZSv84qAvEF2R7PUHvNG8Z10+EpZ6qFpeHJxSk9qysULnKX9jCwR
cRs6hSmLJV10+9jMeUBzokV6kV0p3vw4D9wn3eIZQWRYWV133bXyKlUrsJ0T15N61MIHjK9bfTad
taud12PXHjIXQ9FQbXLHfWpNysYggjbsgJTlxLUKlRkdjfnFUUmkGxSBlLIQK6OMX8JmnM7QrskA
nz+VNIQpB1FW1YoDJZm8k3ltY2hJ7L6jtKkYh7oZs30civbGTIx2U4wGSjjLGFHgTBdtkzKDN7Xp
U2QZg2kmuK0g5ExX8n41zY2+TguPDZrX0d9VuwaIKHeHJlYT1C2lbz5mVENACVeFGR6SWiVNczS3
RFEmlHeNrZIh1rdzdhFO28IS5NXMBtg3YuZlp6ewciRlbYNqROLtNR6WqRVfZ9kPfmHZG6hvB81M
b7KkvnJUnr6o2qtcO+IB3ehV+ome/GOZi+8fpcQSBoyXgSIG8uGPC4tdqKWJziLauigxVk5pkYtt
76yYGFpIv58kqp+clf4ejZMgWmhGRcL0cbS+03DgizDaOktHCwzMlrb0VimLJ8Lb5jA90nUlBJKe
cZw2T+/m6V9sL09MAX8PzqTKeXRJLbNOproi1+h1W3q0hSf/wia99G0kiPo0MsENzDVvDyJv1l6Y
nbtFfq7Mn3HFP55M//oNOEMwpS+Cd/d0hwtuygSTrkXbtO/JQM3PI2HviRRdT2YWlGH6ye1+Mxx8
mNwJ+CL4n/F0jvlc88fbXRgqe6iQhxvCNWHPZ6/F9FCnly2pK6t6oOPhNWTKppVH3294SEz7opUv
6GJ3GfjatB2xXMYbqy3OwGM9gN7y8+6sSvoHt3Q35G3sDFkdc6/azt+VlsZglbW+g2pPo2O5Kjrj
upgwe82Ds5eoApKh2StRcxZCymA2ClRXvNrV6PocOsnsU2haGdo5qaFLymvDprWnw13RisPZhWxo
eK4M7y6PmDVT1ajP9JrCdz+Y352qfkoWUafJEraVnXYtTGSnmVfHW8rqCYK2+UGvmD5d/SGd3Dsx
qw/YGnnJavfIgR4dqisORdxtSqnsJGarv0Tj/2i39F+c1P+7DdX/R+d5RNjvvtGf9lL388trigzt
+UMR4O0v/bV5cow/F9gK8TXW4kcFgfW/906WReoRsStElIFmWPg8/9k8WX/ijYXgSigt53jsl//n
KG+wr+Lb59hNeRg3Pb6gf7B5+vg1L7UF9mgEpSFth2vGEejj19U2Ap2KkYkdrtxqlShttR2VathG
zpQGRaPrdwOnqat3d+gXs9jH/doy6NKQcHBRMYvh2To5RC6AGycxHSL+u9ye/ar3NOSRrT1PKxLD
QyL9PC27SA0dcJ2SCcKRe5GN2iclto9H9b9+i8U2S24FYgnntKpvDAC6y0xNdhX8ibiEvqOr5BnN
GGlaO/+a6/MdpZZvv790+sPLFP2fCW0Z16FugstSdYnLJ93o4y2P60mZFNgKW8Vqh/vOas4nF03H
TW+Z1cxzMMZrm2jQ/6HuTJbjVtIs/UKFNMzDFoGYGRyCpEhqAyMpCaNjcLhjevr+4nZZdd+yssyq
ZS1ydZWiIgi4/8M536nPKbEqv0DmDhi1l7bFGAMOiSZ5Xr4l8XruTzDZ9lsG33A6FCVRkK9z3rBx
gumiu4SLspEH5FR2/exVvrbvrHms96pn8+90orkfI6k5XJwoa2ND+4Buvft+qJC8p5Y522yWvXY6
p+h6NsainbfGNTv8vkvIGo1zKeF315fHRkROvSmp2aZYZ6vbJU1bklbeYhlG4F7b1atPrPlvVn7k
oK8GqpXBP67woI+NnrLf3OyILIVTH4wJy0/ZcZ/aa/XYRfqRZMm3iuzzBLWa8bTMTkoseqqe5Tz3
x8WyuweMJFQpFAB/aoPRwTI2z6Gc/GeKTOOQdjY6JvMmYkz5ISVrqd26NtU+6Jd6x3rywe/XyUuY
TXxYvfzq0/TdqPGATMK391HnmIkRZIwAloriTxl/6qlig5mFxtDEo81Ya/DD5uQ5tf+llvCUCdrs
Pucj+qvV/EYl5n2HY9clrppH8zpm7hvICMkK1TkzJdLljvjiyN8W/VzB0S784qDxC4iL1k374KIZ
3ixiRLnTG8tvmmM10FT4hMLDC7ZgyUQsKh81SMgKKq2ykUOP3p8WqWbB995X5Zk/PD1MjvKsTZov
il/K4rvvc76ABc4RIQenKNBT8ID6UkY4fqtZI0doDPdDzlZVob7Wor/axTrJ51u+JFrSasy+mMsN
46XvA6wDhAjYJ79yl2LjRqQ9bBUvWriZm0Ww252p1Vml2sHFmGkO2AroWZ9RS6uXNGr1Na9KkSGk
Wb1hY+AgOlqtozKYr2Yk45m+C/10WNrNPsgL8qW7vgmuNvWucwhaFTVHOpjM2FWyt76jOdCv9doQ
/ZQJAwg60+zQ2oDs98yNNep6yrYtN3FzSXvLf3CncEGC5rhoiSAb38DArlst4xfP8RRgAZYZG5TG
HIddilFAoj3zpnq75G13rZSLzcX2y+YnycSog8GQ1fRpRldapA7my1X7qTKONNxW9zIqc6nP3bz4
40bUlQzYTKsGseOY2eEmkNi0YAYZi7spIZc2u1mVbba1tD+0J5sP+4KLCXa20oa0N0JwqCQ4WzL7
6JYojuLWiar+ucjKbAG6LomPRhkN1BiG8BTXog71SWWIWo6mQtrNmwuvJGizkVCLcaBVWIUTEhpg
lrbajrADqo1kCbJ8lDr3h7sJKePr7Fe47ec1iuoE9WX40jfp9EO1vvNM5z/392Wj5zpB0l/xHeeF
RwxUI4vqgxcaHV9W2V72BrJkxPe0GEhyB5mH0UFUTnMpCYWfsc/YeM5GWNr+s+6M3v+uQNSYW1Ms
c3DidnTk1q1tLc6gsYbjaAcwJrOgmUSil5vXwwd1Pr6k0l6+i2no8rOUt05S9HTBzGIdhBL9ohA3
Wnm07sp6ms7O0ORXpJaQj9EadVPiGtGS77xONt9rXVkLdOz01kyrAtcSqwD9Ch1dhlsBs+p5YO5N
W5QiGzoCp6tWFPaibM68tE56NxXYXbYoWderi2ip3hgMsFECNXPU3tszDNCYe2M6IYpZy8S1F/k7
MoUnkx7BxgP0dG/c07l4a4JzQH6bI2jW/Vj4Hbhz1xK/Oqya9zdDgnkrV2HzK9+Zgi0Tl/HTnksZ
nmTZqDH2w6zt48wxuzNBCuVyqCZc2YlVV72/mZdAfCNBip5wswxDzNQnnzcdBibgfsH8Cbe9w9Uy
IBkyUA/1MRg6O4bOwNLLWu1Ho6GJj3OcKecqFAKCnFMyaHG8JeiJIy78pJ2n4cArFHVYLoiOOo1D
5cm9zMpZP9WSM+FidSiOL4RvtTJ2uywvDgNJxtPG9ofiAdNSU+8NAHUooRajYOzsOxDwFlW67n0l
O9TQXolDovLq7sFQrejjtuuc+kg+DRl3ECUqZCYzD07C9Jiv2mhtp2Uxo6eZCI65n7bcvGgOS1Pe
ybGV2aNainTdQkot9pJ/yE/OzezBBruGc62o65MnzNyNpRreXXSHPfSYlQ0Z9xfKDtW8dyG+F6j5
qj/7o/RJpx+L9gWnAcj2wS/NXasH+6MJov4TsLiJeae2egvTw7DKfYaY9Mq+eGAWy9FeO+Yd8AB5
L0zZjW9Rac84LmRn5DsVtvq1ajLjsZtNTRhdpvxHjb7E4gnPyTmYXIE1uPcHZsHGtJR2YhsL0kRn
0XWNam7RrAecW+GDMyc4V4y8013fk6G3RaPcRHu3miW6ni5d2VYs9S+v5qZI6noVzd7jhEGv4xKd
dJQEFKG1C5shP82Y7/iPamRoUuE2RLwU3vcW2vOo1wVS9FBW+W4aFdMMt3Lr9dS6qt2T70YQZ1lb
Ul5aJLHrRjYyTM8ss+rhOMx2Sl3guu0vPZvjXQipfj5oOSEph1zvXbixp2jbDzr47CqVd8mCcsrg
IbdW8x7zZPpbh6Mpzrpob31ab3kDXnqme7uqjDL0zpE1/S4XxE53NQO27DAya9OJrSlgMXXd0EBd
n2HVdWVNQ+lPv5uRHf446PFbBaS4dNDiWx3Kre104c+I0Yu9WG/KdbaRZ6iTSVZNjFaxToZIqh2L
5JpRkjqxF88PQNMwJPU9826f9GlzMzigPmLTaLwxrvOuvFvrIfwMNbr7KXL0HzuP0hNOwebI8sQ9
jOGqTo3qCLnFEREbhrLunaZSv/0A7f0y9ukrRPfqI7P8Eclvbznnrk9JOGA8Vd25eW39UrnoT4Qo
z6cu6rmpCyfbERtd/Aw6z3wtve46STBiOBNnYydSaoTJGq9rNNxTkDa7vqvvUqJMWhfDXy1ub5zR
yeNYqSHRxMUewBi0m9Id1KYvVLaHRH/qh9E86CwLksUn+age1XKAMVOwOLLKLd4FsQki9ikF07J7
sJBYtVnhqKGUOwQlV0S+VADDZO397LZ8J9gG4Bw9dnXyrGZf5Vm3Y1njYf1rDloEiKi9M5LFKtHu
9B46bnrfFpMi9CVl/Ko43l0xlFvoa9FFTIveESQ0Hjge/uiorfZeIH8OWYTMr0wPqEp/mL2IYn8h
0csa24cqHcTWmvMTf4aR6SC7b5TT723G6dwWjb2vlvyMduMg82E3ROKJAhk5OabTVJI1EBneIRNQ
V2KSRtMYlfYJRxxTZ2XagBFw9ngL3ln+EZtIFz7MNC03hSgfOyugPMJUe+E3mG563yqvDMARcPa2
l3NcTenFMNf00DhIl3iV5g3Yd3fXSGtXEAXySOGOM0qNk9hYttLUfob3qax8Ott947849uR/lmuT
349V/9NbR+/RQd11p0Mz3XZtUJ+Y1j7ajp6ZPKcvlseskx0u+RHYis0leA9y80JUhzjQBanPznKb
oyf8fS5qGbdYMwiCCPKkmML1a6zWfZ+D6IzyD1v7VsL0GRQ/YQUKMjcqj3fVwCwswANddLd2+05W
zsa21WWdy6OVz8Ub8/9raDhlPHbzMa3Mbs/+vLpE5q/QxpfKvBPJZn7oLP3SSZ+Ljr8Lm5hRbQJX
3Ps+npohtN6oXFBYMuost42Y/Xclgx/lhOYQAV/sdWm3x008bzURQ1xDWSw0j/mizs7N/Z1j94+x
ajlXV4j2bIfu07IGV3I39F6stn/vT034hSmDCslfgl0Y9meeUf3iS7SkpnPXNZi/88LYLFN5aRxX
bKMKEQiyd6b0lbccB9Jwjl7eO1uSka/4xHZajUsi12kHpg6PWF71I6GV2cQqU+5d170a9rLHHdEc
BldnZ5QewffClPw9nMbsBQucT90Y1VjzA/s+J0YdDe8SuPd5rtNN0cm8ioVvPeH3qrZGOlsbnTrr
pigLxGLW0OxvQVq/UqcofohbioRJVs2dbnCTGpFZ7dJ1+lGPYt12UdedvLU+tSRkYBhO9VMndXCa
8vXFjIzwYLZ98DFb5Jb4khFAF7TBthkDtUuxibuot7AqGYB6Kts5dPA8toGJwbGd/rKyLLn4XDvz
mbm8+6IdrrsJRniccvonZe6/yMDKrmM5pZxit02jHdRJaiqCOogfu7HQfpS2PPdmUewWgd0/bpuJ
Nb3vMhZYFuV/ZAjgLysH+BlhDs1X19TE7EXFRWhIrOxj9hO/GpTdhPwgqDW3ga+T1lrQI+WG5FJu
zWRFOviA/o6jvmVsid423ZM5StgW+R7DJrUchO7L2pxYOd88ZY0xfgZRpp7KrHMe/AK/APdlGruO
kZ3dpSQaaS7PNJzAdVg/v6Qr5BsUe433FQTzU1So6NP1+K5oLnUWlvdT3oXIpil8x0T3+mj55qnl
5aEgr9VxjkxzY7LMeQv4NV/GAJhpG6jmkhvEEIC1ZSszO5nY4fvX+z5EBdB7CK+bsr6bGsthn834
VFqVm+ByzE8rs/ArYoEGeBW5Gli432TH2CIemRw8OA75XMJcIlZotATCSJtznhdvqp/VnwEIZmJX
2GBJVyEtOFfTndM6NiyBYriIwv/WPmfl2CJIV+6hMZ09oTOwkmgKYTLIaJtGawdatLVPdcPjOszM
T7H2Ad9kmOCoPJ4INY+ec29EFxzPXejMjy6iDofxbprmOGVm5FZErKgxi3Dkzysskj39mVwGImSk
b2BcHWwsyoMdVH+FhnkDkoQ0wnK6gWzgizJms0/5vJ1qGxl2iBWc1M4o1aMfL0btuVmCQyj3t66x
+l24Y8Pqm1zmA45IZ1eqjPikb2uysugRtfurmpph3JLe7c0siVb+VHiZTLBn4db0Rqmfos6iFq3r
aCDcL0J7Mgbv2VzaQn4SCtl4zWHugsFXx6jWEriHVcimELuORYcz79fVw2e5H33n5jfqtUOYI6sa
XBb1afaXwSl1gqfHJKSOLnHGkUCgmwwvpT31/q616vZnNnQpvl3X3gGM0xiza3ATK4FimDVvfik3
Gwh/kvtI2N9cugp3eymfJbN4KA7Q1bcuNqBd4BJoN0dCUEW3f9rupgKp+U6HoH+97R3X8OZY99sH
qY1T2ZvGtjTSFZebSwO7lm6C7AgdIGfAzdXsfOBLldt+vk32i9qOTa/XBzwt6K7hHFjjRjuIxYnn
fRfeIE68ipLIPJIECkcYlwlaTGzpujygZPQ3IsM3oloTscTkGX0SKf+MMbJQh7U3eZ/Ywm0Adpn0
Y+qp0IPDxxnm7i1cy3bdpEpmTjzMRCmnXU/vNFtG+RA1S/VhGSkm49SvcM4Fbb+VveGjUAJIgSHV
ZmsdA5DE6m8wsVxjJklMJBZ8fSJZvcCYYwaO1BJW1LF3zqN87xV2NibdEjhvqG/SMmHbnJ9sfrUJ
6UJZ7IbIbZBh1a9mWwZxkcv5rh8mP6nXhWAMtzoqLX/3wo/LhUBKT447VwADMetwi7O6Pzp407Zh
Cjc8Xdv1yV2n9NAOMgNUJdWrAc7ZkDW1Brqn+8qi64gpV/9YxoJ/Ypjs4U6q0bozDANvqMO2Ef1A
gtOj3k11fplCYeyk5STSMhsM3jW+gJHSNm5lHSSF9hhlGe0UXE1vwvrdGw4BY8PyDIbC/zTwisSL
XzvHYfTxrk6ZtW/AI56Gwn7rnKg7WhorNGPYV1+slwW58Rrr1ZZ7s+yfnIkkCQ83zB1Ja39UoxtW
eVl7VAHanWoIh6PrLoeysWa0rRnee171h7zo/WOB6GwPEX9RW6Nt/fmAqty4aExPOpkYZDymU4D6
oOGpeGNEc8sON/sDXFzBvt4MEqMMwo3jBukLtWJ59P2Ch9422sd+tK+IKEbUC5V4alH/UfCkty2w
YRk7Fste4vmiS4zMF7vCKTCAGh7e5rJWPM/GmGVMOPPg4uNsKKi11/Rkd26ITTuCNOhGfrCfUl3c
ZdVgbEVWes+dXRMwYA4ln2+UsO8xaaskl+OH6QXdj7Xi/4IJGzYYaS7eLViuurRG4D0KTT0so7F/
BswKvXkxblKDvNox1rAk1IDQSoTZleAsPLqRybJ2KOm3HTAIGSn1he3mhv8w8ZrplubAEDja5nTa
WLSIv0pajHOpsybRppfvlUkL4rKqjLVK6x0LfQ7/atFvdOyYbVAiZp5fsqrnPE8wHQ3moaosX74X
cw4nkmEySVbdcI99RN6xFwxemG3MW48O/ydhg8YK32T+4WHTgR6jFT1SX2e7bJ65C/O832IKmA8W
k+hxsuQp9Zo5JaMzM34sZrPy7QbtdqgNHLDr6u6Hue9PFrK/jXJd/Ur85HpCh239slf5JxsokpkW
Y6drUzE+d5l3XczsFjVaLcmCieiStqtznCB9oA+glGgmVBrZku1Y1dfbsnTfWTgAqFl7H9QBRb7F
WIA6jhs4LNJg37ejfScGBZAAdGViN4qovbVpj7I2Z4QMnn6YMyw2hLlZewZ10Y8lK4r7QHq/9Zw2
Nxd4vQ+QPj741Nrf3ahQPDiGvMfJNCelOaxbHGJz7CkTtTDbkKcpVe9MoogNNRIdUdV5YXZy83DB
fINIIG0kowfZXL2hbo4aO5a1tTwKGFa6i9zR9qQ0Ph2vd0OK6VUZaAhkHzTbuejzw4Ctlg+rPoQt
52MkwvyOGSn5kl3uHAnt6x5NnYJU7IEaID0Iqp0hNMbAAO6sl1MFThW0gTjU0sEQ7Rl7IS3Q6G3r
tHjponb4xShq/cYe6p/CiKFKKLgWrAVby5APIAZ833goW2M8GrVR3ZuMrwQXvMpfGAM0O5tNA2zH
zjtKqe8E2axn5ox4yIV7KFQT3hf5dJHYFPD554cgN5aj6of5sUyL/ICaNXsLqTeQE7ZhnW+61erG
eEb2+bSkPd65peY4bRecvXM/HAXnaD/bz4ytmw3Oyled9cEub/h2Jnu+X7QJSYs4ONk07CBc72k2
J55o4gN7ghdqc7jkVtp94X3OV1ACVo5rriG6eucHUbnj/27+ZIIwjD+XKVjrPUVId2DGHxx7MzUk
AhOBzZFq3TqbTIRPfls22dELMst+x2KWrIHXMv7ssl8UFsunhg0F0P22ZYLpKLap8rc1WJIRYxJr
kjuGIMOGtaOfxU3Z3bWOV5NoyyZcDB6FMNxKRpJESpoPOYF92S6I8gQ1QkCLY/fWZjBSFKG2+WVn
RbNLIxX8XhxBTqNu54ShZnPfm5n9kurIPQU6pXsqHbLTp97wntIhXBHNIFbtmbQR+jESZrtSC2xq
McpjFfJiEuqJlscpl+emszsem9V6aj30XRDIuIALgN17MTo3GpCryqtrzGGd4I+la1WlOlTjOlmE
gLLSmi2mpLXpto+zUbdvFvcbzmPeRsgVGOZxmDpbMYzZVlkuOcXKyV+Yv+hdTQ23mQwnPRcLLRi6
p/YtNTneWShFpwWP3HVpTO96mxg9Md/xTnY59KcFd6UictWHK1vgfK7hMz+N3GovLZ87h1tSVgfK
1Q6XOuuPGvPiFYz7z8Fvqg/8Ox2i0WEE247dna9FyMUi09kieQ3lHdcK/yKaFeUtP9Uo1zerIsPU
GjtroGiU4pvsUHZvYwg/oaU9DVfN2qYErUOPHTKhbgv3pLFy3RE0059Kyx3vqhIDO+mhOI4dtHUI
7wIap7IaX5QO2n1UDqR6MMI88CxGOLJgA8QVuDrGw8G6LMMWhfmSfXpFe2nbcGMYi5y3TdET6JVX
PjOmOOd64qO3jtsp5p3gv/eFoStCq5SJr1cwDUw3klb5j54Vzc2GaprZGwF46jyjlxx3wukqzK+r
bVhnkRoQCnRvnpdIRiwf2Kf5zZkHUTRbbcnuGeb+eqOxpEyCPHeX4dkud+Ri1/fIqpufTmf7bBcZ
uAFqcXr7oa/ML1ZvAYzusHV20Szt+8DWlP9mQHHIsSadj76v8x+TIVkMsHuxiXeAk0TQbjCeMmoa
0H2GuQXOpH6HTZSb14qJY8L8cn2RFaqzqbzN1vEbJJNr7qO2fx7NggfFNwnNzO9L4ja7Mbp2mrVl
WkZJvjYvhQx+RvJzjZzuoqb+EOYpzMuUJzxRs3vmbERYVoPQylNYFgCVSMS83va8+5B5KJO98jQF
qR8jdr5bSrbPfubR86LKIYbYq22P+M/8Sdr9sivNpd3566Q2GltleCPGBy2Re2Xz6BlYqueU4GKV
32ddu9PzyjGpyXsatX1FFD7FvcSYbeh1kw/Sj/2h/BBR1CSVz1VReE7sARqymFUQ1b1uM5GfjbHT
O0gR/Hf+F3WMuVklH21Eki7i/SLHPjsZPc15kU5bp8qD54AuEFnh/GCSppCGUbPBmzEmQFoSdwKh
ZOp75EvEp+rhT9Q0j+vNE2VTzT8ZbIrlqI82AZ31iPsNtAWT83zTdzMBIYsZPGZTeLaQFyap3X1Y
Zv0FGPTBW2wmlP493tE+CbPgD8ksXazJwrlWhciexGJeOjF/15mcoAtA+pj4tjsnQBWu120fRkCy
iiY/1VxN2/UGzEgbOl5l+cW58FxrQ+eeUbvnQcJKOL9kUQ6zr3dYYTRTlzhpX+9gyifZqu+YVhcI
JjLne/UYvVfYqpvyCVE8hYikgk3ZR8cFBf0GZqnY2C18ZSGGN76fwzLmZ0s6byTsdiSpun1wlhwh
iBAn0r47tk/lPBeXcJITWk3ciJHVQO0ZRp7Q1QUU3St/Ihi198hfz2HCQJAJM17lxXmgf7UgvroL
Wx/GtBhCOjsggTaoLPPepbBh5kt6NZCIEjVFAyHQ0umn0Ql7e5tPgN8cf2qXHJLb+bXRpqi+UzYw
8lR1RkQ/tVKHPeY3OeklZTE2M1ic/Oko3YnGbupt6O9BvbSUb7LIn93KjBaKO+2LgoUDh9dpgLmT
3bEjKgRAhdG8gTet+N+UAPoUal2Ap6aQ+rDtZtwhzFfdv5AS2n9XTaJDQZfNTPEm22b3Zv5n1HeJ
Yk62sCcPjoryp9qt1XWyCGKhRfYZk8whrM7Yska+8VsQl9j2KADURqgo/Wh0az+gVXANXAh1DbYb
6+V0bdiMQ5aamGPEEOPNeithJZbbUUwBxMEIeRpKhLm/cwCcfDSLy1xJOyPqkAyj67bjt2/Hfwlu
/keytf+eJu1/m8g//Ke6tP3n19/1/Lc//u/mMvcfN/75LT/RwyoU3Z6M/6vmD/8RmDbhih4HPlZn
4jn/Q5Fm/8NBXg+0/Ka0vfmh/0OQZjj/iDwC2vCqwfn2MUla/xNF2k3+9P/kUVjdbikDJnmnBOLa
Hn/b3+VRbh0GKPcD0h378slt8Xp1LL6382A7/yK34e8/CT/KTT5nRYjvIqIT8Kv+/SepjnRqkF9x
aHXQxhA1UPOtZCvnqdz+c9XX371Z//6T8EJQo/NFkdjw958UFjmDR+4bO+/TxC5dFct5mf+Fnu2/
+DiIBfmdhfR6jJH/k6ou80LZS6ihXhH0B5qY7GFY2DfC/6Jg++efB/Pr335LfCLXJyAPyzbpXTdF
201X+P95eVIHDjld9tZJ4QzHugWVBzhVAMdi1BZ2Scp8gKHVOlDeAxvU58gN0wFZAHgx8FO+aDYg
eOlCwfoMfRxmWLkwtstZxhG0h/WZXZfpbGHfgTAtIX3Z91k+VA/V5NyqGtPJvnsrjTLadbKzmQYF
AOq8FGxINs2NdY+Gkf9oZ73/p2jW0osBzoqRaQkSqWItDDZUN9/W0yIooDZWYVi/KNaLbIu5mR7Q
mCZIOlVXR+EpLQMANhoNynQPHsV/ZePC3+2gPeu4kQT8UylV8B1ETVBvRjtloYugq442VRUsH/Ng
ju/5cAubisobEVLWY4nmqLnxYlTgiNOYe/20S9ln/G4QaKRbuoDlC4fX/DZPQvwhSd279G01sdOD
PEJpwzxxV2WM+Pjgbm5soqHw3kPRkp1FU298DboPXlNXVK8p+CP2Zm4KM9PWVgaCKRKlfg+hLNtm
YuVCvQuIqg9r2PJNN2HV/XQDuyGVjFU4S8ipvCNDLCTcxA2YxKshUu8SXMVXMxTFF2+N/syXCBRO
udL+bVIwAiNOZXv4DCCYgDSz+M1QGhV0O5kQ8MOc5SbKUP30QYNheXvawmXYrIETfmRO49zbzhBB
HMpGXM+AefhH9GP1Ntvh0sdONT+s3ZS34GpV9dxoqkSw58L9YY0zHZSll/6riCIFEL2efvSVgYi7
8Jfi23Oq4XkIfbve2QtAJ1mBuwLD57PWq9Zsvguj2c8Sa6zREeaoKn6DLS2/x6zFfY0RwGPQOMrs
yc7sHmeKC+02ll4IsI/ayTqhxKYzj1Rh3NV2nZqbirbI2oD9SttkEl7zxLhKk9q5yltWlFxYqFtt
1mA9gRu4Ps0r4eao+8ef1RTkX5mcs+AaYpV+137BnrdXecNypQ8pD1m/sLzutUkv2Su4iNuxryjz
RiVT9hal1X0P/eAw5SgC/KeUOGyTg8n5hgbdTCyKc2bIfjqTiKrYspWxWTLEwLaCKKxV6M7iel7F
FQt6DhfRze1NFHluy3BoEE1cwgD9OZaFiz6ht3j5Z8er6rhLa96ymp9Yb6E1db+sfDA9aM9embN+
MiYXUL1uX2U5rq8Vx36USNPPf2m3nkjxHfLgQzi9/0SpbblYaoKUbZfy2Y41MpJPzHM8+7ykHtnX
qoIrvUUswfNvdkQtJ93qsDSIXOF9DFCIv8PBF49Lp0t2ezjOcdgMmTGztDSDijLEETYA4hRF/trO
4/vKbEbFE+/f98wDdGV18N6yp9G4B/R0P1BY/g5HMGGx7tNqooJpSPKJqjTcVlnb6CTsTNaBVVtq
I+nT2f0hOTJB7hloYr3bfiHhwJHiGPlp81lAuDTQAjkpT1S2wPjK2gGFhJM6qAJzJB8iTnHJu/FQ
O8sFTRNCLtM1APIQg/MKEJM/YJkl9GHOtJlkwSx3/qwWj8oczey/o9YfoJEXqQFmiSyeYVvUS/1k
r15db22yp68ZH6DajRX8u7DzaS8lMt3ETW+DowHNaIrGtS3nneMVHvCKhSzt/Qh2cwYvbDtT7CMa
OqOsnj6sxmMyYImCf5MXhijdqNptDrO6rR691DLg85kkwUdFZ4aJW890e/jIxAlijklf0NIXJ0WR
A2ZGBKs2tcP5HKRpglzwCHtJOtvRQufHzmA2I7ajvfcoR4EYK11l8e3ytFJP2zoqkjoPawGQh3py
02aTFshkURPgNi+W09x42e/CWjxQzV45Prq1KEGpQW61NyF74Gftuyh8vNDtFwR+KCAP2KfY1Dpz
GxWbwqHJ3FTWOHynIzrVDfstRwBB7Th8BzQ3h6jJ7CguJgYMCXofF7U0fOF4COje2eebv3Xa3kDA
TEyQDsEDcsIlpyUNbHCH7qqcg7Ha/bHCcBhtEKjmdAa5hxs2dc+L9uoXs6qjL2SE8qcVzjVAcmPI
hmSSKrt4IhzuFSI/Zx9ZWTtu27BgtuexTi0SIevi1Qg682tqi/nqWhPtDLe7Ue1bLHmPokmLduMu
tvxGime9ZfmImUhNt4VUOvYl4qRyJGFK+0H/ZXK2Ma4LwaRqO22/mqmenloJ09JlgvrItRDcD500
J1ht9s42guB74u9f4C7lo034AVulQxVO4cMy+bfnPENSxQ/wmo73r8GkxjzrGglvXnaSndavyoWE
v2EohCQkgJzEtRtwfsWu1ckTSiUgnBlC+wy9hMntI22FmhQJizwqHr6vnm+DNSMpKahLHXC8gY3K
GjEiJvQmupGcaCjbba7ZDXg4Hz00qFH/nI1B8Fn0/QAefx2nS+ciScBKZitvC1FMHLl7h71gLNZs
TJT3bzyb1mcb9S7Y+dniAin1UkE7tUYeJ7MRdReHXak+4HsCq1yWghOgkCP66SZy54fAVa64a4lK
4E6x0SVvuj7qPzwevmoXrG39hAUp/JObDmQyLgqeI96+bAM3uvhpq9v7UbqO9hOLpQHSLsDVb0Fo
FT/9cgDQhnLHOCCu9NgOiRSYs3QmGuYihJNt/uWknzDYvWZ/+evNv7z2NeNLFF/YHbtdsGibZelf
3vyJahIt8s2yv9DateztEVBwEmHO5TtV6v+wdya9dSTrtf0rxp1nISOyixx44NPysKcoihInCUoU
I/u+//VvJaueLR7qkZZnDzBgGMKtKsXJLprv23ttVuVtD4WbhrcesP/nHP+TG/Lt0/6sEejcrEOl
HftGvpADTNnw7Dj+YzaH6ozxnBm+Qg2kARjOBnX3F4v6+GJXT/pwsa6bUiVneW8N7qEOmbd4cQph
bdsh6q9jLSXyTtVYxtk4+UhXRrKL27Wq9DxgjvPqz2XEvnMV85+Qr5CU7XWLJDbcqkzVcJbkmGzH
zEUNOznx0oygHYzgQiTjd3jf0t1ACzVPY6MC04pJPUP1nlCpvbJivjgWEkPeyEa2eodVf6rp9dIJ
uG6ly56oAbParMxZqvO6pDy3i1o3djexJvwa3U0JKmga0ahSxxJueplV7vhYx0UFyYJ1Md0khoVa
Cu5+/1RLO2AHGbajWtmIKSUq3CwWLPLLb+6IDap4scjtWeu57U/tkYZGB4+Tjopb5DVsQUOg+apt
Fhzd1M2whivVA0VuXLchiZY5GO2BeRjS1Kg3nN1TnLkhkOebeRyb5qLtMX1u/Saw/F3imP0JCp+Q
SipCEXiwOGEpCwvyEL97A8C1LS0u4PdB6stmZs/UxNZV1KZyh49Azods6hM+DPK/NuRHtDkJC6Qs
1VvUHy39zCCIBFOO7O2TwNVtUG6Q2eUduUsAazcwbDv3EXWNV6yCgEMI67Kpc/d7U3oWCJGQGJh+
3evEty8qZRv8riAtv9IRJ0MElltsfgmQ7JSPURT71fWCFfSuS2mHLFOlZg1mX+cmP/+3JNFOh6d/
/5dcYoH/3/Cb2+7pyCa3/Pt/FyUs9RdmsIUeRRIcraWFhfN3UUKKvxa/22KRszg/ewuc6B/GgJR/
LeUKaVIqQIIqbP7RP8Qb/y+bOZF5iwBQvmUW0j8qSpivXVueJRdCkgs3DGjeQrY6Ol3bqiJcoIV+
Xs+d+zmsiE1X4P/jRTmO0VZ7P7U51HG4afOZJfDBZgmV05Z0lGw6maxImOt6Jk6bGhqSvk2VZUqE
a3rw4ezvG3tOo3VQWnzLl9ZYTbncgTHvIMFi4LIxMjiubE6SrKKWjXQ1zjcGnbMmvuhwPruQ4vGG
X8Zj5PJXd0BsEThMhVnQ+KzcTIR7Dfzc/a4RNk3JThVT3rS7AedJ4p0sXYR+UzWppyj7W+iREFD4
9jqHiFuhuCx9s9irwi0GIk8kR+Rd55BvUwPpHwdMQkaCj4iGimbjT3aXrDe1ZulkQ7Y8S5rmpeM8
IT9S5kXh1E6HMneKRLkKQqafnSebzCFwT9UmJxqMNEBYa2Iw6CIyZ84UCPG9FTXQ3ZI3hKAVVbac
hfVMzcAZpiqnMRgn5TOu6KzYWLNDP4zjp2azQjpEWF26WhcoGBzH4fw0T3WCuAmJTodbXnAmpNtG
yM4K0ZFSBwTGKnmeCjuHeI2Cxu/OzCaDW2Nw4tSrSWJ/WilCO+4D0Y7hStV0gEMQQy16fZMyRJ2m
1XUHq8FFwWR3tzwup7troFBYZxWkd5pFeGWsizFTXbSpyCiuON2OwaJqaMgb6XLwXglrFT8PDUaP
V6gx53qf5rl8clrPZ3+t6jrdMuvKcpN2YcIZDpZMfpqZHCK2oeBf1JwkvHUVFBb+oinGIwzSWXen
jjuY98rsTVaNGGcRNgBRttYumjPvpggBDdB894Gx58x59G3MFn7FKuecnHOynblgUU1cpdeTQnIv
0sxGtdK0XrlVCfv2VTob0iExRIuwK+jNVXBjs5RTxaoqWP+JvS1lp65cmvsOZ2rEuuMmYS//NARW
OCAvyCnYHXrhjNajHhIWVLMsdOGt+soooUD4IOjlAajtbMX7PhmAv45tXUhYQTOoHSjxltx0OrKu
cn9EYFNT09BrMKL8qBkfJWpRG78alIYgrbHW+SVdY2VQch4p5F93GAOe7G7Zkc7xEiFAmmuQrier
NJG808EkmEX3+povdvzCW8ttHMyGxkGEL8hZc9hrr1DL8leT+Mo/jPsAIWLRT42/8zur/AZ5o2q2
BTvn/QAa3+b8UbcPICTNWy+Y7YfZHLwvUOYgOfQjuUFprQtxojzEvOfEDXT4DUs4zquGguawCTt3
tPlCOKys0nJxezm19NyVn7UWnlpTkWrptSZYffiAxcF2UqSpNDb7Twra+teUVjaMbEJrMMl5E786
J0WiWHmh238Ds8FGwsO4NpyUaHKKc3zq886DU6oeRpT67Kcb2wrGK0TqpMBI5BITRZ0ho6aQjqrJ
T1s3cjt05rTswelLp70t4JqlF7lui2mF6afI6NpCkKZripXOjjsO0Bn2+jV+XW++b0GfhJ+MFtYt
5GcEhEjVJ0Ds2A/AmFT2hQaAIsWqIVmooiUlifjt59LRe/iLId0Gj/OtufTg2JkeaNeiO8DNZkUE
64jKPTO0YbeHpHCq5mLqQmWc8d3CKR7sIlfVZvArULKGV6D6M6RZIw1oVZ9bXB5pAPoH/Mewfxj9
oObUiHwKYYhfCOM+VxyRpxAlSs0hGRrHOA3Uk2Coi+8U4tWcHPLY0JIOE9JrzMf+QNDN3WxyGIl0
tli5FugsW2cvPdeNhsQhXTRY+xKVBEnDXymGMZEhh8stip2hYOdk3rrkT3F2PZMd5qU12dftfdwk
iXFOJ7TsPmEtFeUhDIkSWbl8MOEtxBWsbfWc5tlmtKKRylpBxZWn33b+DgCXhBPd+qb1abEm4H6F
SXyD3NuJ1jWCNkJwMyMe9/5Uclav4iG75Kwo1QaPsHxUJpksOEWW1GlJ2fWSsB7ESak7JzEf1fJK
mos0d+17TQWkanDz9IISaGxwjHGRKRiVlWTrJEyTy94iVPHBRvwRdag0HXmFdCqY9pWRZsOeFnVw
HRQRjWbkaMN0QCFmFmvTbauf7GXLrzSM52lHv8274ChWXmjWpuXVMM1TeDKo5AZyN+KTOaGcsADG
ZvMQuQ2rZ7EYpzeBYFLZeUbh6l3YkdCg13HZ4xKcp7Z/NIqsfNL+qJILvJmoYOMuhz9Cm5xdtMT1
L1a9Owy8Mpqt8koGtnk6TEUMirdgAUCulTVBteKwgmy7qgrgQa2fcT6l6+tEG4WG5iyyKrbtpKkP
D8oREFzwqITpLshL2qEs39jyoElrc02oCf64SQbJKc5hTMJAf3ApIfvoT5LWb4adjkvnYSxDTaQK
B/Wy2ipPtOV6LIx6PkFM386f3AogwNqn/7PvMZsUp7xQY7epqI3iyqKxd0tMWxlt49EMn9wgrRBW
dC2Ja2mQq01ZS1XgJij7+rJDCHqqreBTWlEYXvvZkF76fo/+i8y0/BHbRPl54MChtmPvBlWycmWU
WxcoynnHIp2L6W5y0S1ugMIHeLnRBF3ZmJ8bDlKxiK/SMJmLQ9xOzPxsPsIbZhLrm1V0SXRCHmP0
0+Epc0Oz2JJf+1YiuqO04gNqcWknrGvDD+Wp6u3e3OdeX1UneevNzEF+xrTo2ZUjti1RPKVxg1Xb
ap+iHLDZsHZbT8YcQv35AiS9/E5jXKM7xQvICUmYP4IxDLJ1lHYdq01RZR34oQTTco9SZBUg5lgW
vrD+7A7CfKrtrqN5EGqULUiV5x+kJQimWSfLYki85P1xgMm9x2S0FDBpEhzANyko1CY0cZ5wM1E/
NtjFDFtJYw93DTcCEL1NFtJSoL0INYUXnltp3tVw//G6kUzioTFp2ScacykQ7lTICDFawN9bw7Hm
x8dirr5ntfbaFcKi9tEXRXvq1lZ4b/R58QmO+yS34CGg3qVl0V/gzPaooXst2yzb1yQfRW1btRss
4P6BE1b23DtOeN54bfDcYIT/2rH1K/dTbzl7qu8djmMc5tWqULqWhxZq4M8BjTwBAk4VfDHx8z7D
7iuC+6qOLYJ/TLQNRAknofw2pjLrPxeum6B902GXe3sZIRreQHwk3vpvAgqkN0Cgv8FWvG6YL0cA
ehAAHdwl+JfexHJE+KXnhazVQaCO9SusJDUPn/oJxBthNjeRl7QUQRBOij8d0/YcTh0SnC4dPdte
+nC/jCk5MfWqiTyUtgkUMqtU+zkBvDUF47zFyvIRpG/pRP7afQWEwRHMIVB+GdA9Hs8xRnISedXR
F+obl/UWPbvstiKefbKV2wGFjyDKp8v9Lb2Y/uqX4+Bv7vDrPil3GAzHC4uEt5h99At66ZerJZqX
OqtI2D0XCJB8twWSKPOn9wd53SddBvE9S0gOmnDrCCA+gvnGbZmHI5M5KHpw3uXkUpdtLBPsfdIX
j/+TsVxBR9te0HlHLWZagQ21xgKYHJuuJScgu6cxaZ53NdEmHzRlXzBXr5/dC5tvIfguFKZjsIgh
KriOIwxWjonpGn8ZwPchM+eTuqoW3UY6bEt23ZtqjKtTD9//dwNSyza0iLAj3oB5YVD2PWwNzHpp
Pp3O+Dg/yt99+4T5jR6NcFfxCPiiXr/PiNGR2A7c/LhQxbZDXHJiG3Gwe7nt/yv6+Jdcnuo7FZbH
7in6t/+oH79HvKl/84pfCjPLf/Z3oQXqEHefCgtrBt/CS8nm70KLZf+F9AO8PR0wFATeUpz5p9Bi
yb/AjYGINgmb+UcY0sCpgDos3L8sj40XPUDkFBKC0B/giAhifj0B0fDlxbAXFQnb/IUL//oF0QAP
0kZQSKe5SLIW7r7sZ4RTgb1lTTlhdES0gZoFY0+yL6eoS+TVFzZ5mTj01GV9Nn9Z+lxnYrrV2ieq
ViLEPemUjPcynBvqFSa7xcjDN0hxQ5MSZ3O0bGKQXSsZ1/rJyXV1UI1xl+M0AoZh5mcim1pzbVlB
fR/FlYd8PjKeAmWbn7wyF7vBQS3Kjf5mDTRN5mxBkinyx05C1NrNAauqfhxl6n7D/MIuM/LST0pM
eYw9MUnoJZDzzCNBSYd1C0GBstmZl9J51iQ5pZgmkMtTGbDppxEaZpELjYvKGm6A9GK/IZ7Fi2ge
Fj1VpB4UQO+H9n5qWjJ0wrFNho1oIVMcSiSf9hkIQs86TZIUuzHbkBhwSCj7PSwklL9eQ9DGBejV
aF9YjbyISZaZV1HuOV/N1ovGO+l0dX6Ygzg986Km+RmEboqVIzUJISeaFYOHrFIgREXUbCbhh9Zt
FutKDyd5TuP0R4KGwesJJUy6NPuSUxDHwo/UD47QXqnZDj73s5o0dpayhIyxtfueM9nzEI5YoPBL
mqrEYbQmYZbezk+BZaO7lrAyMtfngdF/Q94bdEUN4a2u6clSZnEUBwm0epG+RNqbEqDG6411yNpo
6XZJYq+lyH1xEStFKWamLBRtzI5O6FrmZvc0DMbED+YNuqC73dSHoeoIo+wdZq9zBWQxWXlu3wfE
UY/ufYDFYensqop62jxqGJo0Vh4xN8wCw3Pin2HScoiuSlt7Vuzk87rbUXXJzF0/Urfglcdr1XUW
x+TWTu3+k2uT4Li2M8u1v7GHmrakHWVAsrq69+99P1GfKUsWl24Zh92OvVpy47mj6j8JqMvOYYAf
36ANVu6XYPbjp9DEUXyFFaR8GAkmivbzYh3Lx4hjTTX6/sBRIHOuaQnH9PtKI4s2bpUl4V0zeAk5
oJ1qSYCi2/QDMFUCCsE0IkSNFA7RG4R6Agm5JFQHEjEDPbuaCM3WMRr/FG7S/LVFjXZRheQ5n81y
oPVk+AllBG/E0ritc6KkN0auhysVIuU4AZtELrGyHX9neVN9U0I4vnNQvhobQGUTAsSesfucCtW6
4cC7w8Xub5eMHcCTqqexNo8KsaHTW5+raAqada+EfxeHM5DGqpjCQ13QM9wMVJYCjD5DNW4J8R7m
R3ORm25rayaDPfQmXZ6GSCWbkyaLwKO0QDli0ova8kqJwKTPPhO+/TlHwErRcuJdhI5QCfuKuhZ0
EnOiiVmPeUoVIe0nojWHmnDENNbtoVTRcqjqsnDa4FGJsm2WuLSFhMTlEyBUxvVP6BPJQrSDQVtg
HikIXLryPNHbO9zBybcAq/PULE1EA1OAkDyUQAzNmS5tPv/Yi+yfWEstOhqjPPWdAdcFWIL4GZ+T
ic45XcyErS8n2inkMUb4xNKoOF244ZtJm7W7GRtixTKzKxchhc6/cHaTX+f5JZqX6to9S7yDabtr
zZWPkhX9TI6WfVU6QdPxqnjUS8soarBDFMgUtvjzLCxwkZ3spmpxoydWGWxmrasrqur+vcHESifY
5xvahfRED4VX+tFOVaIN1lmP7niVDZzmaRlXM/360e5z0oOyFlwvx0c8nlNgaGvX2uCtoVHNOjqz
mkJ7B1nh6kELjo+ppWMvVd6uegjAYbG34KYELhKNzAl2uBfCGRYVCT60aAcCQ9CtKndGSW1QTnLJ
neP8GDF9kB9ERKZuhoes0j7G3MqCqNpJszGQf2dxUcaSWrOejKC89gZpJShmKiereoeeJXZRlLKi
HGYbIbdNOq4YV2YO6OVzVcumQNJmG6GxSri5ahtZwLqo1Hg2lvfcxoOGGtup6uQQO0bFkZJlUZzn
Zj5Kcxt1gr93G+oeN/pusoGVMe2QWCYdYsCXs7/Oxr0Cv5IFK5NyDhIF0lPHrtt2oWcNZ5kTBmwJ
IwuebnJt2IAwYW/ZflZt40YYP5zQwk1VDxohL2TaJXcsFzCTiym5nQjIaDaO6iaI43ihbjFceJzQ
Q7p5bEadyV2bQdaSykhttgMcYnvDSUz82QRvo2meUwcVgIFsaty29GMgodRl9jPMQqx3gXCBiIg5
rYBdWqN8KFOCeD+j1UNNiAwAWRk5VAmKssYOvCuZWFF5pm2JeoF6BbHnuoT+tMIQl9EZHuhPuGtY
brLdY30tuDN8gw3NlEz1ztc+cwDtrKbandurdu4EeQQZWXsr9DlDs/Mof0fWeqjyGTJDzHRMyax1
D9aM8/sceYg+TBETyfmQYVbcoqTsnXlvIl+3ScmuRnk9owvAM09WLE2aMXfdG6Le8bzKqJdYqa3F
hSNmaNFWreLmcnD95AQPubpquSL/i6aARPGFVcK5TNOgt0/J52aFSurE6PEoYYzMr1BKDRRcBtO5
oq+fVItqDudcvBwJfzQiQHaksm74llYGDR0k/frSIWb+Fs5FsPNCm2mzniIQTytbxhnhNUJ28gHj
eFguk45dPBTEtH4Fq43rdImCmEmYGmf3QCGiim78MsxvxWRK5wvVQm/CFNwnpFwyc/j2Nq2I9sNU
g1P02S64qC+FyjhXFnHWh5sG258TIOhTTXCG7Rd3SlwO6bxTTQLwrg2aoafQwheBKCCt7Mo61bYZ
/yhpP9OQ6PWM8493cbruszHUD107pw+xiwp3jXSfHxpnmNZpHaBg2hZseaPDZCFy+qxzwymzVeY4
tJ/ZGwZEveEq2ZWcTIPzzg/c+ZNQsxafCeg2If5SuPMo0fmVfMglUpLrbHLyayw33kOc2kDExwZm
xb5r0b6uciHLGsOsTXdrsMBqL+6YxTJgIaLCcRCbyIRpE6TOblJ+15+ENUjCdZ94RkW7QU806WIr
/Qpwgw1OFma1s7d8IE2HVpWTs1JuyVLgzl6MhBquDpdoVdAdVw7sin5raWeJDIA2t1vwQxdiHOR9
DgbmSgoj+wwSd5rW6LaAICLQtKZ1Q7WbfFvBEmwW7IdhC5j8/Qop5BLXa1VYPvz63vTbEpRO2HXd
Zhocz9imuISR6zplm1wJ4QR0aVBUncwQ4JrTCef/OpOYO2A2mN1p0JjqMSiJjlgbzpJIrYOOiBBe
GvfWAFNHnn3gAZWcsPfu2M6mz25bkg7XGQha485ungvTGe/Krhd7WI9eeEJhqPw086lCxZsaXtHI
Y+p0uYSDln267YNo4e/M3VVNZtETfMEBbYAZdZJy2ZIPPRuoFznTEzlRQLqivDegzUOoDFRs0xRo
TFeNjxhl6xr5zNkZW7V2d8r07TNQEYTxYlOxwqeMnq1DtCGQoBWyAoeVFveLf6h6y/1a0Ds9K1BT
NCsdmJicKGkq4FmJOT46dTXBJ/SqENEt+0Wab03qZuyrg9o7V24RXhgiEMUa171DGwTXMktD0XnX
7NL9xyxLCOkdW16J1goi9Cyy43uxYps0Nna5PQDhwetO5jacriGOM/FM6KFPQG2jnMvCwPW3VPTG
74lJZf2QQVGk5WMQm7Kjz4HaAut9V5y2Y4eFaCg9GoX0MZlbfjm9/qYgtJQDfilpUKThDgvJyZN0
K2VbR/WTxBajBDZHM8D2+VYWEO/z6Az8Fg4F/GZEtYCfmrqd+/37Ix8VwvACsR91bUopOMg5+B6d
Qwt6I0VFevd6HFMWlmR29G0MnQdjGJyiMHPJsurZI2ONbouTmS3F8MG1H5VKll9ANUxw4hd0PaS9
/PNfimEs09WcREzRZWYSBm5k9i5opub5/es8IopjsuBCUYv5nnDtl5LY62HmdDkGDRC3nHEum42H
+QK1uxv553IcCsImjYIidTCP3AV2cUwotM9AqoRYHT5TiyLB4P1f9Pa6bW85+iuHIpFHoODrH9TG
RhGkNqJEwEIY2V2O73lANfLPR7EcE5umxRdrHo+SoBnqvZDTA8KE+cDBCOSQDYPm/VGOao3cXOxy
S+YSxhgcLeaRmcUZFcfGWCETdDm3M4FLmmQ9idt3UNF08cE7+/bOeeCcHW4fNRqXv+r1nbMUFYI2
GAg3zn0+EdSu49YMyv6jSuPy1b36Ki1FOXOJ76BQ7GI5fD1OX5odyx3fRhDkfbwrDIf9akAwEMqL
Mt8mFtilw/s3cvkrj4b0UHCai1UN7rV79DH4AqN312TZGg9o81xHrnWNvrU/M2mDfzbnIfvBcjOu
TYP39IP38c0z5FKXTC0u1jE5XB3NQVSiS9+dbOoISUovV48OQcPIVmiXQrKUH2QZvNS4X12pLR2q
xdxVouY8efxiyjIqs0go9ja9xbLT+iMLQ5wu0dx9xjaL8b0bdPDOF1WpABhj7QWXEZqKr+/f8TcP
md/B5CcEBjEI/Orojk8Nah/LcOgHtWrZkxCkBUajZi+1JrTRxTxLa/GjN+s38z3eL2r0YpmQUIy/
frOiwMpm9MFMRq3jfMkKsF0C2b7vZJsUGK/e+xrvCxDs2tfZH9nBmAhRmJk0BECys795M++Qjr6c
gcNsnfZecGY6c1hwKFTNs6Z9/1Fw6dHdJUvQESZvtJAugRW43V5f6NS4nTnaiwKM8+kZbUCMCSC1
vqVNEm+AX7LYvf84j+aGZUCWECY8Cr5c4fGApR+3ISE00bpoPeqhsdNv6KN/NKu+uSxXvtDNl3Kw
CcDm6Pk5KoJZiXAD8ztZ0LUP+2m2kWOsi0HGJ2jfPlq+jl4Y6tQMSPojmYVLVt7xlIf7uC/6AP8e
aCX5kHJgvR+ZgqiYOEiBqAMhZ+dDff9eHs0IDGrZihOHsB2bHcLxjNDAYkTXUqJcNgbQd/G0Bmb9
lEqogn88kCOJ0+VDpCtn2UdLYbgI5WQNOHviswDttQSzpsCPUG9Nfz4Uhj58TBYD0vpb6vK/7DYG
c5jMiEMAKWDARF8uCrRJvPGXy3v/qsTyd/0yxS33j5BSFneHauuyv3s9Vhq4TtxYyJNLiysSZZwr
Cp5D21/EFQyY02D29I1VNMHlnHHUWgGGafVajdkMoMxGhnEB6oxu1vs/6+1TtenrEkcgsLnSITm6
2fCS0eg3ESXimWNdYNaIA4Gkb/3lT38+lMWbwxF5aUQe3+xoTsORuOtwLar+zuuGuz7r7kz+/OfD
sIVk7UJtLdTxFcVRbNPrpGQOVRWQjqBdjVwMfEKLhPDPh1K0gRZDOf1j6+iRRh05FX2iQN812bQO
ozm4xDuK5Wr50/tDvf3kbZg8FqGTJH0J1orXbw8FFijqEvsDe534hGoz3/fYdyjJE+YY+hs4Yoy8
//H+qEfnAd5ZNuEsDi4pqczcxysTae04YqxGo+0AArE2OWsS9NN1V37T8p4S7XI/R8RJpop2Tquq
7IP96m/eTo/3k8A0tYSqHT9LDsuDAnS2rP99Ka89rDgPRbrsDTLg5x8tT29H41Lx+QtE1zRsj88e
hGmXne+BNazq6c7I8M5BtLv7b8wFbwei1eexs7LpHPquc/QwBWhV3QNi4YA1vnwJNM7+R18COXN4
05dNsTKxa75+Z9qyQBvtdPQ53LnfRDyjL9UIViNc/vT+i/KbK2J3jFiDd4XrOn5RhrZV2hIlt66J
YQwNd5kZnf5Pvm1eBJy47EdZAtmgvb6i1CHsrV0MRwqzwhn11qcMQeRZHLZP71/Pm42Di+KefSB7
b05LnIZeD+SAF63jlnJHbIv4xHaGfvPx1fxmEA8gBbZ16uZvB2m9bIqKWAUrmBL5rY3L85kvyt79
8aWQN8PUjpKG7ujx7gSbZ0UnaAxWSW/pG9aX/Kxqu4/2QG9fAG+5X8g92E/yx+Wf/7KSsr+NIjuE
0yoLV+KM49r6fYfANcQz2rCDf/+ifjscdI0lVQeWgTwaLpiaPPAmSqUSAeRdOoxQ6ScKBim4q+2f
D+VCDWG7RcnuzcdqVfMEeZBZoc6SYNykflScmbhID0UVKW/1/mBvXgmKAIKIIA7opnx74kuy2Mck
6KMJDUx7Z1AJ2pohL98fjsKuEeCEz8TA+wDN4PXDMuak7m2GAYHJ69ZQcYWaCQXw/VHePCNG4aZR
/VuWY9as16N0ZdwbIJ7x1XJ0Hk46U4nFJJ95n9hL2tUHRYc3m/CFxGE6TEJs+Nk6Hn2xY2dh9tBV
QD8jib5YVoF2wbSqT5Po6bcjN/4gFPjNk2I84oDRk7BSsK87Gs/Ek1bRUvchN1JSNlzC0EdfxSfv
38PfjMI4RMrzNpigu48mvICjDfktBYT01AimMzMbOQ4qXAaT/tM3jwdFwUaxP6N6g5j+9dOa2rku
7QgXtERIldBck22B7R3V/AcDOW+2Moy07MwQpKGu4f+/HqnRw5BjrFumPebu3k/GCwxv8nuGGuG8
xMIPp3goiyv43GQ0oQ4k/lPjD91PSMcJpSM/x13RIDFxs1imcWZOWXeOvgGGqWizaAsXr7sEV+E8
OMAZjEVSvVD7s/lL6E/UDig/TncuGQzlWYWtGbNphTSUxq0d3dDSpu4HSpPDP8C0Sh+Shk7DCf3L
+yoYrPg0Cxz9DWX2GO7kcsq6G4c6uKSm3lgrmjdFvyb0pLkb5lLpy6bNAuLwOtO6rrRU86ZZRKH+
KBBbK1sHJBsXFipxHoz/E4umC1BR2IPcwFoeT2Y9FeqyjRrxEHsG2x3ldZR///QNU5QdOJJTQWNh
Pf5umlQ1Y9xBUOk0e9gmMXIaTx++x2+/TvWyltJdpNyKZvv1Mw+4HSTBLRhvVVBOgsEfXOZA4S5n
PNeXYirnD0pnxx+OZQoOWoiqTDboKEmPBizqIaVE5BjIRpLmGbKyjZ+o16d/dvMYhYn0hRvE2scu
9fVlxcqIZge5x6oeLbbiuGxBExvZ7fujHE+kjOKjMaMCyERASe5olCCNZNeEhHn1EKjO4qbUJZgE
6LUw6j88aPzmxnFC4wNl689G+Hi7kMQlkSFFZ6y6wYCMkbEsaBqXf08Cf6RV/Fxk/N9xsPSrCOr/
HsPq/6dcxaXy+Y6S8Wf+Uz+mr0SMy3/xt4jREOIvDtAkrPOxssjRKvi/dlFDeAveCvUdB2xq+8ys
/yljRKu47P0o3sA7Uy7Bsf/pFxUL4IpVhfryokGU5h/pGF9P7I5HgdqlWLx0bTxafscVjiLIo3HK
ghsXsNBXtPPpHbtFzmqCw6q1tqEUfC9GL9j/coeu/66g/FveZdfEhrTNv//r9Qv796iuJQB1cQOo
li+/6pedp6c0BMHcv+mpWq3UlEW3LI7RB7uL3w4CjZ1uBlJNFv3Xg1QyqKA1qRt0i/bXyaubzzSq
QOm8fymvZ8m/L4WMeI6fzJHgpo4upVMoUDpb3WRdCLRdSW3fwCzvt5qe6wlahg+q7q/nlX+G4xvn
laEihfb99UUlsQBu23k3IhHVmTlat3oQznnTAXB5/7p+d/e8/xroOPrSJS6vMwfvhjlZbHCnuwhc
iCB5f5DfvX3U1SyOBBSY6KG+vhpXN/jxQ/cmA0f5iX+pJ09qmOfTdC6N3eTHabomQS7cvD/qkf78
n5voUV/mi6TC9yLt/eX1S2Oa+2GqbprMqsGJ1vBLqta2N0HoWOQA+MltV/vBFkqWd++oxt05Vqa/
Ryh3ghV5IHhg4jJDI+lXpIKkIqDkn0EoeP9X/vbeUP9GX4zUmQPa63vT1XVXYQe7Kbqq2VlJMttr
RRbpmmC96Flas39dUof9o73ry51hS7kUO/EZ4lM+eiD4C9HQDPJmjJEnSky2G9Lnwz//MJVp8fHT
lmPaWdh9v379NQDicOrMGx+B7VoibQMxgnbs/dvniGWJ/a/i7XItCPgZgqmXYwZGitfD4B+L67qM
zkfsyc62dpzhqx+rtDgl6UfRMYGXnaFcikmi7qWgfiryGVAIAh3RnUymWT079Cn1hiCxHq6PZ5f4
aHMeyb6eURtu4joMzgnmBBAFmYEMkmj23U/JAPV6RQ0puAYS3lJdgX7RorqJyjsP+v1dbWcu+q+x
qp/Dvmm7laOxOq8whTWgSOgKgscwSut+7GuYtmzp489tafLwM1scQBJY7VabnSDCBb2i3LDTmbcU
WHJwzbIbz7UxWDflqAJJvmmUPDoiRncEEi0WhKS4Yq8qy7oLBvg9hHv41qfaIo1g1+QlHvNa1NlN
bPAJ7hP+B7mahhoQXDPg6sOZuWjyqhyOvVOVWb2umpLuXwHdecF+Be1PO8wr9u6iNX7oTo7PNbz3
AwJGL944g+P0a3zoIEZL5R9IiMN0hWACAz+fmD5zK4zxB/Su7WfToj6603kbHCB7Dsa6bGReoBwJ
K70NElJH9nlBoNVGu03yTBELpTGgEOi2UdXOxbkcIoQqEVPYtGrh97+wQ4yf9dhPyaZmTjjx3YUF
EBCypXYjB+KHPHAjgNb+OBcbm+olTFhFQNGKNG7/1oqc6lpnurosMkZYx4mXEibjIoIvlKHuWFT0
nr/dxGhfusM3ZQzduVKpsjb4Q+vrGbXWWWX6+jH0CTeEUBPmJILVY/I1J+Mm3kWJ07vEjozdeaSa
PtnKvqzTdQhALtiT4YEHLvP8IdmEPlTbODQRaJbQi42dB0pRkKqgwXVBsR5WlhHBexPzUH7Hs4mI
vZmc4hJFRRuv8UHB4oI1BRlrjr2cxzsn+gfJMhHBYnnpJWtNbMwPcxGPgyvwInSwibz3SmiwGzjv
OJspg2DcJcINQVVdCPLJkg4VeDUgt0aKNhTDBgjXcNuSxnteEYXzzBnCXYIPBWldOhkui9iqBKA1
OdmbJM/gI6QTEh/yqVAqooaGqrgHxsOJ0h+Qz+9ispgSkGmDba6Htq6jVZ9NBZmtbWd+qgTy4lVl
1kO3Fv0g4XH5Rd+tJg16cKXBjT8P4GG7VQXqYGc0Jt9NUzkmOBw3Il8grSgKbAOrG39Eo7DvZJI2
D0NbRbfe4GUJGDEXIagkNulxIIv3jhqZc5NYc/TdB41Agdb2m3qD8Cg5FCNvM4j//8PemSzXjaRZ
+lXacl0Iw+zAojYA7sRJpERSJDcwUiIxT+6Yn74/KKIqRSlK6li2WdWmzDIyA7z3AnD3/5zznXS+
wiXZZIestpsTWAhm0nzW9iXDTM4X7znVi67HySN/gaIMTPRuSPpXnFHU2xWRZzT+k19u0LVllPAc
W7+nIM9eh+Uxrvt1iztnYIf6xC+KSOD1vSwLXT5l9kpAvp6r/HXhZyCzAS/61jDz5ouLIvDoERZv
ASybyVNLbOV+tmxo6AWA6g9w8GmC0f1Cm0KnaYos3AxgFha6fL7esANaoNUie4y1NL00lZnW6Imx
4wZiWlN3T+ODnPYk6oEWwxZsQX4kwrlr7HG81cvtHsTDfT8r0uQhYr3PkT9r4Vn3TER0Mg/2dE8o
Ib4h9lwWB3qT+ixYDeKxB6zllgrraUwvmVW6xF01z8HIr9DWwiKuqTUZu8QAMelkxtskB5qwaERK
Z1jGWw8eCxgshNQ0J1yOSXmDd3ZJw4wKhwsUFKcNnBEa2W5wzA7CouYnWOVKyJZ8TWN5Q/J4IPxA
eLLeyd52rtUERIrsabLeGYld22djPhWnkWIb73LmTd4+0bHVrACiATdoe7+mLAbScwOfTeDoc6rs
AiZGsvnrxIqtu51IiFDpgkhrfXIq6cmw0ZV51UsbmOQCQrOKtJGJ1pnmM2i+VGWRa1ENAxrUUmvi
uKX0qo5321MxB4ytW24If+22xS6RvDbNaYm8ac1wEWrCPDesTLzhvNssraQnD6s1IQ3bWdeooLS7
NpzGeCyPTjbq51q9VQvo0LEfgWguF3are0wCV3esASG72tex0BSFadRIUVC9rD1uWD17GrDzXcMY
HF+ZFhmv7L/tNZgxy+O6lQzKT0OcpFu7qSrnnQbo6KY107TeWQ1TAePey5R+2y0dBULtQqPTsfPm
pN+tTlboYUsgD2N8KsG+pW21UEk6lw7NCvhMv5JsoghXE7KYj65jg+2AaFVQbkFJy3yEf1doO9eT
4op2wUQce6/M4SpZZExC3e+0bDe2xWZfrezuc573ePVMIu4UFmx8jVHkQ39OEfTCJUiE0rdsb3eW
7XYOELyqdUVgW1gRKZIdzQBlwH2e5VTUu9ikoxn0lhq7kArPzYmDGFiGztIBeZ3tCmLJTLNmElgQ
cajqym0K4+yBjEGg9JkYvZeW8RdrxvXVT+SXApi/GwteshDt2XqU8Y4oPb1k7GakFQqfA1lo5xjj
A4KToC4cin9USJ8DkSx/aEYDu7xJXnvKiJKEU8ZdvxNFPJgRB9SCwVdVUuedU4ykB8DkVHepo+j1
e2VM3niIVcNK5ZZ0Uh+zmLaiC71sRgpVWQowRDt0vp8q1VifSVZ6JzeluDnqmSgDSPGqKej1ZQux
FMJLI5BwKqZdEvbILYoQ688HWlJLBiRYhW/Q08WT2U0jfi0fvr6CXaOFnkFtAouQVdGNR5kP3AAI
Pnyy1eLIECgK3z7QTWAshNKtvONHcdk4WBiw+TqxnlO5PfQQxViNhnyj2AAOksIG1q+saaYlCNrW
FAE+Nd4YTg/D0YwVlJUZV/zBJLExX2eLBW+SI3uK0RYel3acjLz65GrW4EHCB+JGe9dGQgnAbJjj
mWQanN7F9Nv4ge2sfnWQoA/XcGARqfdUIpO98TYFKWqBlcyhkpmXfYE+0JDdoADGpOTQ8JVO103S
gTb1OzKOgbni2i72A/pv8WHJi4tmLuozELBgfubVlgMgVBC24ZSYVs3tkLSvFI7gDkCwknQGDjVd
J5k209howlsxQmtYjIuBPBVVzOxUhpA98GCEfdVSHLfSJ0RLRL+6H3IA9bD04rW8K0hqkTAnVsR7
2TTs9DDTrLSbvVS7nZkmyvOKxBnpodynYQBsVP4wZMBC/hwa/qOp1P/byOn/N2y6sY0m/+e502Wz
PlcvWTe8fj96+vY/+nP0ZOt/ePjykEPJz3KgszlB/pWf1f9gzLoBAtBlmY9sRP2/8rOaof/BJAgB
iJEUo37sff89edJM9w/MMAxNIbKTGmKn/E8itO9HGfxrcA1DI/YsEAWYQc0fNAVdEAmCzE2Hno6b
J9Ea56IavPyGLmiv/s1h+v2U5s9rQU7fsGi6jZTxw2G6GIU/qpLtl+ezxoWx9HgRJpSyfFFNPFKV
WTCf/e7X+O2M69slt5O7wYCPw7T5Ix6ehF+V57zBAo30SDRai7arZZr9Zmb+Nx/s2wkXI8s2D/pm
0vx+lMF0pYsd3vMpsMH0hIGB1zP64bBPzZo01ARNrP7N1OZvfjiPaRea0zY15HZ4f7Cm5a4VML4m
mlQWP0hs5odhST88IowYksOvv8a/+4A+6jQ5byQBb7uJvx8W5DGnBZMTRTByRKUx2ne+Qgbujp02
tkBfJHr/ry/4fmzAoNBBZHWFyfSDsQv///0FuSH1sSlAUI1TClVteQGU0mJ8dO4V8a+LqnbPU+hY
v77o+2nbnxdFCuWKNtfE3/n+oojwgCTmfJssGRSPVRj0FKHH39wsP1+F4Q5EfOIC5B1R895fZeTU
Djy7JJNntONVJtrsslPi5dcf5ce7wyJlyDhwm1nruIJ/FKphsHlrKwnFto4h7zi1cvij8u2kjKE6
/uNLCdRwmy3wJhz9+Hno6czTfHJg1SUbIrqsGmrYQCBPD9aUUiDz66ttd9q/50nbb4Tvg/cVKTCm
lbwh3397UwYlp2EfEmj4P46I/vHntB2Hz7LLk0ti/IRuXOJ7v3nYfrz/v12VAgx/03kJPmz//LsH
POndrms9dhslAYMbqFnzeU53z4XVsngvW4PWb+7/v7lJGP2ZDj8f/kKMo+8vOKORe3oFJihjfg4P
26J0SCzzbx7rv78KziNmv5jFfnysM8emxKACaGiZrRn0uUHHLDOzf/7lUR+CXEKiYPMgme8/S1yu
IoVYtgYT2KtDUzjaVdxl4szMRPcGhae7/vUt8vO7wyMHszn/tw+Gzvj+epw63appuxUS7nrkW96g
+X4HHn54aCvjQ+7JPuql8RtF82+eON+k6gQPABrEN63o+1sE9dasJBTMwOsXseMU3OyZ9PnHmKj6
3a8/4E8/2/aOwvYP/tRDehLbn/Ld3dgR2huAvdsBBghF6WySH0Am/K6146erkCjAcW55hBi+OSne
X4X9Jucgo7KCYsmWKthsfVHb98anf/hhtrfUZv7Gj/Bt3P3+MnlHt6zXF/QUui3dXpPvsUKbv0sK
/PRhsNHge2PDxQKNFvXDA4wfpReFzU3ud5zezTFOQ9XUIvr1Z/npHuCJZfir48LeDBo/XmVxDHP0
GBFvAzrtTBbreo3mMoc57NX9ry/18wfaLkUNylbfYhKAeP+16TOceqiLdiDJV5OjJTdsn5Y2E+bu
1xfaXqjvXri4dL85Ljc7ksVW9P2F5EhyuDdXEXAwiQ3e6UsvjpldKS00xTIBbTDJWYZuJ6gx1Oy5
GEgQ5978jz8vE0qeLIMgBD/hj2gknlcrTzIh6Pga5+RsiQHNHkyrapvffN6ff0MMkoQe8EluXtMf
nQnYduG9kx4ATNnUe/juIliHdTgmVmve/vqr/fk3RHTFQo5FCesaTvr3X627Gk4naTQk+7m2H4Rm
18emoLHjH1/F9mHd0d2EDQ+X6furLHXiTlZJEphgWbJrCqby9TClv/na8A7+cKPAOtvEaz4RKTnE
nh/uSCfLczSeCeZhgtiyK1m/1E6f0u6r8PpYPmoKgzkElI79adRnbcy8ppOxnRwSVZD8diV6zt6k
+ZbXJ1XPDXD7WTMiM64K/SIrqvWrgM/RQqpYCvkaUxoB7CS2VRUsTKzkp8RSo9jHrMZyt+aMfym+
SIxCnulzvOImUqCryuxMwbTDT4O9bXFEMDUpYVGo90OyeKfOzP3shno+2honRXrXiljPuvGGWmHQ
Ljn/2N6tdT0YNwJMbxGQRsD2RDuszwgqdxZxYDQh0/MBs8m9kzb6gQ4hoDIdn679ENu+Jh5TiTp1
CSqYmj9UWUEyFKahHlJe2PvHIqO27nr1nWY5zQpt4EaLmQ7uDaXN8wX77YWuc6j7Mxb9KW/9w1hP
FehMXAUxa2rhNGLXz/S+f2zwrqb7VPWeHYI61uybonIg1hRo8jdg++izs7OVd6LTqokyV8Xmiti1
1zr7wUHseTCTONHPGuiB1h0m6XRlfjjLrHwuU9tNd60HgZfKUyslbaw7QwXM2uv6o7RHwUjIaGDx
SndKnorNth1mcqY2pJqN7E6n42I9eX6rmZGNQQ3ooCmb7FrAdb/zUrNcjs3qldNplIKyEjXOelRa
7UoRbQnemV9tXKSMVFYRJ52xot0kQ0HoqhJpZURuU4D2KCv+7TepNiKraIh9eWBB8CSISuqHTpKh
KvurIiVBeEY3a3k9dAxUbxfbU8tJKbvGZafZ0EOqnRyT3E6iRS+Tnm7uWaXai5djNwANYBFRupI5
dRbnDPEca9dq+Si/UtqynqS1eHFotaUCkexSIBLYvKubYKVUwrT2KBe9/NT23ZC9LBJopBVSuevB
AHastrfAd+NmNRNg3Y0OX7oGGyIwNHSlP4GU6hJ9/Orj1ewvbK8r1evQ5ZKIJbqNvyZ7e7GMKx1f
YHqG6Smdd4gYRnfkj1BfCt2rnUMMheDaq9BXNeWiefpN1mvnyURAmrZgVVc0iRua0dsc+Sxr/LLm
FFuhW0HC1E4odO74ok+VWR+SwS/7yPS7wgTuvRFt6iaH/OfnkhSJ1Ff0AcmMcj5J8G2ComOaym/m
0oKCYPT+6F/OfdqqQ5pUzVePh2o8pD3P8JdKWSmCq9bV55BZ9OUC65tG47vXjt7JSilm3C08PBNV
Ls541UOrSc5noEPgssrGtfeyyk1zl1K+YO4MK02gOoOwAvzvx2BFjbgY2x2GSNvfbfxY75DmMVFm
3qSsYBRZ8DVoi7+yJWli9wNxZuN+KRt9PFDA3Nk7W6HDoEenabHz7Hlsjr2ZkbdAyoBmbau2i3EK
UCUQxEoUrytELDbAuFPSrUTSNo7OMNXTI8NeSpnTLUpyzDRZWeetqhL7emBO7X7GTjZkHyfdr9uT
i5S5HnBtDwCnzQTig1/3/ucO1O0lkVMt2Zll3rzqxqCSy7TtaKpbe5jpuyJuG+aXie2VnzrpwfDR
9IYBq58P07M9UnockP5Pb5spp4QMbJqfhwWP/1Ux15MMB8PLlqNIGisPDUUKNMhdDvzHqUgNJ6pp
aoFtydP40AhNbd9ZWd0owF90Ws2ldlUsRfeJF78wyS56WnKwgJsCtgApD9ysaovbtuiovjITb5aA
52NHMVH38vbDEkMD5vfrXbVXmSRamlma5+1aJyfA19ez9Pa20XboNTSHxw9Ub6FJzA3QqAvL72kb
NyY/OzW8LzYUEgUd4SLA/jz2yUBbdj2s/qNbsnCGhEAm962jcUPHRWrU/blQqSTFvuDCAKZGHSkW
Az2TkVeXpXuGxqecrbBk8GFnGAuyXV93w842h37Z6+NorFEa94IuW2VRS4IA1TTooE2/nqU8LcZe
ajlcDG+g1O2MmTJy6uy2TrXzFibmVGUDvaHvtszNux5ZKd1QPol/prOUI5HBr0HOYSjEHsVd/G5v
1QxudoXZihdea51+6TYC7j7FKV3Iw9Lq+zaLnYIMfmMLyrjK0Q9nrdKLs2WAsxTwSwLZJhvNUKJd
Vj7JlAxNE7X2kuWhMzbOuvOlnTwsscEobQHkr0OOGickQoozyhCmTiOZ5KEx0+AGpQi91JWvkILp
RrQzuOAhN5TLHt+3puM8Kkmr0ZKaHRpfgXjUswY8ZYucPuVGBkKj0vBokF2U2odWi6Fzm1jiJxKN
ImkpRBypBC4Lk7KRxddwDPhwnHMANGNn0lU8F0jaiEVvJnXvVdj7mLVCNVTLi9d2inpA25qo4pLd
wLvdTTwtgPmttvpeg652cystOupVO9gw/UfOqyOgEUBNU2mGvHT9mDfy6H72+jqtT5Q1a8NOpQYQ
9qamN5f2gWy5Yeq31KGrWmL1Eh+JtwcDVZ73paN5IaUp9r1YR/TDShkcTFVS6nlkjQNCLEmJaY1E
2/Q36boWgr8HCQ90c+5kQYd1hTRnXfhLKOAxZQHsaU6cJLOaB5Olj0cewFANAV8Kk6ljZ31NhcQU
hR2FsZYaa4iGxGpoiSkqMPkgvVkMCBDndYlxpqifKRKjugCRz7hF80xYCoD0nUmdqorQ0PKp3Ll1
LnYiGZW4wiuzentmC7PHBqnsQoYkSYwh2qGCY9d2oshpz2tjfBuwz5IP2L2QS/vEgzkf0Ow2Tudd
na/WTuP9TqemXoMpgTY4mzhcqBT/ZK6QRMKG0Ex+Zec21I4CCwX+bngDHdiRxTXOyT77xXnLXqLH
DuKbFU8aBYbZmWsNSSuQKpVNV0XjxLO+7iuNNBcBlLXpkwvTWjLnC4bnCj5RZXYiiXz8Xpjkqdxy
bWA7Gvr8E9sWs4mwG6kuyEHLx5GtVQPKWy7UYXQT1znS0IQtpy2rmM4JDof0K9cDXWP054z4fjgJ
PnTaQqkCDnF6E2rqr5gKN2K58QaQV1E2+JAySEJnxV7G7rBEq5dkTcTgh8YzNl3UYKb0zPP1d3wF
O34Z56xXllJEhfryRteakZI+GHqfQZEDAQGkOHSY4aX9UVbTeOYo8FbITOZwQd+DnYcJqKo+RFnW
WKGAwkgE7NgfHwbEqoeFsy23m+kPxl6P+1oEPo3G/R6IXk/FfOyvZkgLVWB1ift1c9YCAJ7pKw8X
3equU1vHoufwl+ObAOFMFoGmiitd4oDllq9j/rxmYUQ+MlNIdspAlAIdzRtEg6S20GLGJjGwVIbs
WBn58CxZ1Kdw6DQzD/BnEDmQZTx97ginYi+ZzInWcaN1bxUw4nJXGwYKL+UbPU0HeIWAnVNANaLQ
epIS6cooMVCtXX3raBAL8HdoDrWnahHXrg6uB4s9vXOhlaX5gwkeGrS2M87UvnplfXTrNl64OuJM
0A2z99EAQ19RZ5aXXbTqCb6iNO3G17I3gZElS8tjmHc57pSBqAD/iSX6ezUs6ZemkIxMVyiDesSZ
bXqrvaX97Ga5e7TjmL2UXhicljgLNCpMtEJdYJ7lWXWkNm/rTQ8/s8oZggbjIABQQVdvnietF+dr
bc8VXaZ56e6Q5tPrmTdde+dnsqMBPRWKW4m+MRFR22LsKzK62l7Sp+Tu9QKXXShqZxoA7tZmT6Nm
x6pXLPl6M9RQCMH2CZvICGBeOIe1dte5idDvWs+Mp0DKYvywdrZ1PSuCG6GX2tpHaAwpor8+unuQ
HMNFp4/2EPRI798KtZoXiu+a63HgyMgWu6A6SpnY+UJ7SKkfqIwaPwDLQRwfTHtA187JZVY3zDym
16Sr67eyHR0H9pNi9cycgj4Z35jr5xnUjM2Sa8sZ70o8wkEKi8TpOQaLpYbOE7Sy5jXN7dPk6lzw
tvEftWWt5A2cymTlT0yLYdmLzNOLOwtnKcTu1lwSOtx8i+K4D2kNaQueeqsrWgnYAPFPBNyp+0rO
690keLx2JbiwcT+0Vkn3Xu84D4nKx1ubo6AMPU6hVmRQwOpxK+UL4KieVpn9ohnj+byyaYeyuHIM
4WnNuOn0wU2XeWfaffoquw0P0zbe+jx3avia0/dJjaHPqsN9imUlaLUOYjSG2UKhJRf1uUOBZbqv
SFX2ISVDLrWxUrEDXivTum8yS78fc97evGxLvTr4ohyOeV1bFPTSnHlVkyWq+B1ayvQEO/WvCQWF
/gEHQfHQOqVFj1Ffl/uCIJQVuubqPzjzoLXXZuECucVWYTnty5BxkLstK0SyJ77bxdjhdaLxLqVP
hZDlPLh3aSv9Imrg8sHb7kSfgRagMXef2Cs42koMzi2pkmE+zGwFKdEcmSb4NxScpvl5jS9JRHD9
NBvrHmI9A9nuy1biyLvNzdmsiJ5aUA7KkMh3DJvYkDe9nbT0pLacFEY1O0cHJrYb0EdEtQaU1vV2
XbXhKcFlaAVNoRsP3uK4l1SRY2Hrsp6lIpvc8X7KpA6MV+qb7Ye7n6YVrQPc6A20stPHsNU3MB5u
+wgqfVJCEMTnF7jlWH+p/HHlzYdKOweADrCPDb1QZxYWIbjteBXBK3lVZQQAtIZnsGIyu5icxoBk
tnhCHpA/4zhgqzF8lEBHG5Zpb76qDQXg1Gw6zWeR7+aPa58ZxWGtR/yU06hp2YGxHw5Ldrei5Tac
3KOgsIX2s5HBM0ZY3cBpmWU+226PcOjFWBnJQy29Jo4yt237QDiVeUvXBSWvy8hml/o6DI5hVeby
PAMOOEdi1fJ7tnwLG9CUNTSUscPD38GHTUJpU3QYOBhBaAMAIybCcbDlF0EZpwLT7GO7zaHYlwfc
oH0bcV/yOmxmnyY2Lan8JCqTXIfxNWTlUzfxmsFkSf93sOrYIjA1rR9obZtfZdWtPOVzJvuzqR3H
r9yXibWzwE1kbytc2+6gszfWzmIjg1gI9y9Fnx6lUR49bCH1gZQUKyfVtQOudHfU9aeqssFr1Bac
153U+/Vl7jLeO5BZjesyzqbmVGirfCQ9INk0jRmWssBaC8ielxphUbP6hPHa5vnqhiU/TC1bkuEK
a85iRkW3mkbUrJxUQROqvHrSc3c0wkQaqj+opGVMBc2Us/ptwTaOPqt2Ml3tAXBgln5CVBQ2nsMW
mB4ePBhs6mNplbijHHdGcOnohG4vvdid3qa50KhPrOeC9zRVI3spgC0DSHSzi2L14lenG6s3NrfD
Ywsi2vwMNWUo3/KZ3fceyzfmVcNtTOO0qDZvPqVp0nYHs/T69NbtEauZAnT55z7pP9bFgqUOjx8k
QYdbw6oBhlgQhzkWOWkUt4555Ht+UpVx0dXyQ93Yb5x3sdm24mtdmvNj7ntqV3mJf3DFdKa2LafW
YqGuZhB4xmTaXxJy+en5f7Q8SjHYQPxZYPrqiJYK7VqjJ4q6SDMHVOe2NjPDnBaqR8YSDkcZqEL8
3VirP/yH18yxlBz/OKDXyRwkeOnwTckcaMNgGZ84mVGAQcsa29Nl8tR16zdUKrHRKu5+PbH9aZIq
IKczrMVsR/aDYND7iS1djA53pgtRlm87pHEwDec29iOl42L99aV+HEFzMER3QUPCS+BCyPhxaDtb
c78ZnANDy4rLhGUwsvtl/oeSN1dBEiFFv5lZMMf8oL4ovIB9k1LYM9hCnnEIqi8wtli/uco3m8X3
UgWXAVbEKB1lzIKg/oM2rBI8m2aP89qftDLey4JVJ8BwVnc7oYrlKutt72oSOmcKQkjaHV7cBGc0
4NrfiBV/9wMausvAfRM8bfHDHzI6sW1oGj8gG2XAxr3wwQGTssWY/5dc8b/Oq39BoPnuXo6e++e/
GgqunqvX//zXddZ/ec5k/X9Oqnyuv6p3/qvtf/pf0T/T/mODTPkgpjYn1aaW/mnA0gjW/oHNA7OH
blIigHjxbweWaf2BWojdhUg3YfUt4PdfXZHU0v2hE5gh/sdmwyD9908MWNu9/++bFkcBt6vDJhsd
CDeI8S30/Z2Y6/p9h3+hXq8cmpV21QAVTyZJAGe9iBKNQMt3X9LfGKK+BW7eX28TXA2LYzmlDfqP
CCyCL3MGbN+8gp5NoW9qlzsz4w2jRpdMsfmkGyXKddznBy2+rqoH0Lwc1jtz+Y334Ju69e4PAVgJ
mQe31EZvA8b1/i3XrJXbT6pprlr2q6x7a0AMsgsM+LvnnXqmPD4+cArDB26n4iglDQdq+lQjVUdk
NJyrWqibgT3vobKmW9Fw2p4J53yk7PbY53pDT3rVsd2y5G7sqZzukzE7rY+mi92hZpH+TZyKR/vH
H3KrIkUq5c0FV9H79nb67odsnS6libozwexSLhTSyTgsgfXFcfMgU3vbPBv0o12e2cUp6feyP5YU
ASWBvPbbUz6gGB8dLXRfmzNGPFIeVPusvN1q7oj1wCjk83a0Z6rL5pJ6vRzIOQpHD2IVKQjzV+Ts
kpNLsR0F1/ZHfLYbbzen22lPEWQRFNqeDcF6hQjS1sf0s/G0dSeLQ6bOjOXSpmq7OzV0F37w63tX
q2h3+1IbZ657HMQJLIhTR/GxgUXbhg6NuWOE9GpUh8E7WBS3pdEwhKuIBP2Kzp7dMw1klR2mPjSn
qP04XMtk78IhviF69Wg9+lCy8fhe+1PACDTJ95X6XHiBn0fsLOltoIVu7x5eEmYc7IoD43Nzo332
PZIRoe6imuxjbbeoL3O/G00KfS9XK+y/ZDJg3j7aUXXeRvFTRz+3HxQb05JBF/iDgBkaDRWX4uRE
4hM1ZNYQxK9K7D326HPQnCcv/GrOJ8Wnyo8LdZhVIG6twD3EB/uQHnAxp5fZ5zWJ4uW4didkBP/D
dL+PL/2L4Ty+WkTg3Dbn/b68mB98I7Av8fv1CfbqKHkhVuOFy5ncOyf6zWzcZUxcWdEvFabm+WBd
w46nbMuPgBgUH/zH8qBdrI/VS33pAScnajSH0MxD8zC9cU6Kb8qLKfQv/FO60yMO84hyT8uJCNU9
m+owDt0dn/GESX8rV0ThYMpOGj1s3/I3nyrrtxqnFr2ZXuicMbPdN+dTgpU5WK/zS7uJ+EIfoUSG
2YlOrjYPh70RFl8J1jywV/U/ehfrwb8cd9PJfx2v6Gi7YQrJTrK8Wp95bOUusUj5BA48+GtjV9/U
N4zR/CFio0TfXA6imFI0UgTOn6+1/10G/7X56f5n//Ehfa6fv1/6tv/6nyuf8cfmYthKdigPBMOz
xUj/WvisP0xsdJhiMUfxzqJb8L8XPpLy2B+hsvB/G8Zgi8P/Vd3DOorjjtEW9FRWTZBq/2TdQxl6
/8IUrEJsrvi3gbUgfLMVNX9vY6JOfQSO9pwyx+AmJV1J3SQMJBrlrEy7Y8nRLmBf64K+Vba/Ya10
ZpzoHQxvlqVpT1Vqof71nQA5KFvdejQLLc+PMiU+cmasMtfCPN2iB8NCG3PUx1ljXcdV54xnSlt9
gldVTnt6AH82r89VPs/FxZIsXcY+rSjG83g0S95g7tBHWdo0fjj47RZkqGlxPnEk9sczAOk0oPOf
9Lec4I0bYtRWH6lef2WdaZMLbekx8McdE46DP/fd5yK3Bj2wcSv152batMVxzVvlPJfLuuhXK8tg
i2VtxM3vJi3P/mxYyIm5aYxvdB6LbufnBINOTZ4p60gz3kwPT7OFEdC23eKEKp0eGiofx0ig2Bxa
MY7DzlsFSJqurKU65irFBeLgHjYZmjJ8DsyEnoo5myxFEit2Xmuj1s7pP3bRc3GZuSEN66g+Ql+d
O09VthmsymjPGrfjzI0Y6zdHp+hmfccQr3ta3ax6hgU7lqHnde4hiTV/S9cu1Ud/nZh0ZCUDwWBJ
bcZqNDO+2kmVNGSRsMGSbqrwVbRDS8ZJt8sg00lKEB1OtI4k6hKjcsOTCkvlanc0Wqd0MmEzUSEp
f8l9Y5bCOaTQpRziRLE8aC4B/X2N4Nvt3N7uX9AQ8Fm0TS4+6Qb9CRSLmjEVMQmFCkA5zbHaraIS
8XFEWSZChEQfOTRi2IGd2PKlrywyOyu/Cx22PoUqC7W0T63QUqo6rF4nA0kyhbH2jMOg1lMm/XiJ
tlJkjnR7gmjTiV5a4mBWzRwkyoqaoIwjVy0k+4n2aHBnnU9FkpnbxixLT9/maYE7DvypnFr59oxU
08ygI0JUBm4PdCZEtakyiq6H9HolDPJiYXhQp4Sg/ysKjr2Gi2P2Ly62mAdpuYPaIeATaZvotSp2
c9pNKM5r81IJIqG7vs6aGz3zchFqC62Yg9u6V5YnExYSNmZtaFb2vEbLyCg9siWDQCbO6RKOKKuE
fcuKrYplTeJOxHYxI9iNFErG1Ow0507TG59LR5RXjW0hq/eGPVOsmdQDY514KD61UjkjYC23aSlZ
ic/d0VEv1kTcDJSyHT/oOZJ45PXugvqJBEywppckW3VF+bBHyJQ6ztXOWF99TvtB4YJQO0yotl8z
6h/562g0QANbylhSkND3DJxiJirMMYbkTeqFRrnEaOZ9MKz03XLvqe4ijp1VPySWT2PClBF7Irfa
UM7qJv64wGfDv35o5Cg/rUj1W4ZImd5+izihnvRuX+zsYmWMXfjZ1zLHBBJIu6BlRfatR3ZS2jQH
dQ0lpWT+tDPDnuq3OMmIRmgFxdyxYMT0KUvF9IbZaHpLO10J4EoUUkVELGLqY2qPiWRhiwfcBCPz
tcLw7mVGf8tu0kX5hG7WXLsNFOYAzTp/Q9Mws328mv7z4iJgkk6r04H5pO1fuph9Xi1lt/PHuDX5
XlxuSaRdy6nOqk5f192QzFoQa/wsJ5MOpZNkoEkub3J87WnVHO0GGcBf7pPK9h7kQr9ItGI7Cava
TqlMWzdxNBHJxH6t99PsUPoEoY81uT35sbeQjh8JMhbdmQeF4cRbI84CvEwE3UjDWgh4ayM+i9j0
yitLDLrYc8T33gq1NavXA4JC0PardWkUmTYePFxUL4ZJ6nifMDYnxSwn+cFofWLoYIZrerRoSKLB
SzLWJTTIO40wlgiylcMGq4vWX3s0NBDlc7YSuE04YNY0YKuPdDIl81HJsZ0i6tHcW4e5UROOPQJn
NsYTe0vmSB9RB9gUrhJC7S7n2E86riwJWub17AdjBuo2TPsVEQTiOz5UZAZ21yXzLp6XyYRcntey
v809UfhAzBWZwIWA4hWR7Onb795cDC5Nn9xKVfeVxUDUUWY4CSjsJi8WXriyoFWYF826pzBgGXat
y0st6FuBitMsCD4RqP6YJ9rKDJKnhsrFA3WPHW9JYWv95VIVU3pKuD+nk2obvF8ThdtWWKBCl5Gq
O/u+izWScUM+mcX5ZC/jZ2HO1hCmo156+8IwaD4o9Tb/4hJzbIwgNnncLsZ4Vsb9DLDPDGdqr2ic
KHGw3rT/l70zWY4b6bL0q7TVHmkAHOM2AjEPZJAUSXEDIyUR8+SY8fT1gVJViVS2ZNp2l+U/WEqU
EIHBcf3ec74j/VjFVczL20ujrnmYYoQGuI+LiQKVLGfCx2yFkLKFUIPuGCQVy7IQQfgUZyHt9VQr
9UvQ9OPrQIqbJF0kqyzIT1OVPTEL07cads2WxriiJY8DH0vcpRpAP+4K5NxezsBiXBWBI75V5WDi
qjatTYQb5EI6ymSgaTXbGle9ccwe8oax8MLOtfautkcWFcEtER0la27puWkV5mT1OQzCC20aXv1U
8NGNGJs2J9sfSJGhzJoz6GI8qBpkj4dCDdIXjN4LorCVJ9sZ82vZSLvc4sGVt35YlcqRlue85PlO
/khGHk3x5dgF9KY9jfAsdgb6NH52RWV+Jam6yDd9ZVjHALCJuiAlJ8o5qPR/xM3+b9X9HwgUfld2
X7ffZFP8n5voS/Fz8f32p370nSzzH2TZeM8Q85n8n0nj50f5bdn/AL0BL4uxSbXp9HKsH84/zfmH
HwUsSUNIJed8Rpb9V3Km/Q+Qf0plBjMqTGzL/pvyW3/f+QWBRe1vGxYEGFCMqNA/dH7zqAu6NK6z
FfI2ZcVgofeQ0iLK023sv20eph4WFHs/6vato7a35Hvlq1LE4T5NJ0Y2gBO2NjPlRdg4DKFjxTla
afgyFrLdMwN3lywRBwACA/lBnXsV0AfaV+nYrH467//Sz5p74T91kYC/YKwERD7TnQ0NQ+T7TURf
GlrE6CZbpQXvdQURgpf50TX5NvVSYYaxaIE1LX5/zA8bF45JQ9CgOagj6DfAoL8/ZmAqSsOoFQxK
qSaecNNX3c6fkEj03u8P9PEafTzQh0FAi84ycvwUL7qRPjE4JM8ic+/+/hh8G1wk891lGPNn+Klt
1bQiykMCuVZKqTgL2de9pzSy/MNl+pAbg2GLf8CAzaxMHWPfL21O9ncFlbOC2Kgl6y1ND0XmPviR
uXFb+djJ9pOsNTzwiOPiSbtAz/uDK+hDn/X7B6AswhY3OwrVD35JC9O9W8aRQtVWHFN0Z6ep0SvY
vo3mdX3v/qnPOv99729MvjDDVwBLzCKIHXh/XiNzEjXYJt8L2zmAropeQjY6iL0cGp2pfYWHssa8
YVzMNn7trOr295f1u1vxwwdg/z9D19hjzwOe9x9A5ANZfFSJq8gt93Qnz6lCO9Gw4tegLadLYpmX
KOlpn3YlDV47fTFE/Cqi9FhCO1ogzawRfkS8xNQpXItwQpTK+ITN1SWzs6Oj0C6Ok1e1Ns555DC0
H1P0fT2vOlhZ8UJLTH+fuXV4TSFAka1rX7tUIXiBFFBiF8VlEnh+8im6NbXqKfFR78ChKKR5cVSO
bNjBp1j0ZHCZ8Ytd2jUdYll789HQKeVstPhBFxhJkNt3PQXiohy0CxmRLz5s6oXbqp+hI1Bpzb+F
LMS8VX1ahpaeEjsbOnJr1QMVGHtvL8XSujRGtOnKqE4XQxaOF6GJXpRddoxi/RLPTui3b6bHxmns
qvFgVPOaFynJKlf6Yc/GPDlFSf2Y5PgrABgM0yknhqqHws7WttFXrmmdK0FSyWRanxW7zh8awDre
2NTukmA5gUSdItlMOuIB89rd6D7wmLzKXqzUPg+dczZjcqOSupgAzbTuejSdO8uHTMEaPp2c0uiW
SJHpz4ogWudRTui6ap81MxcLfWQgChVgWEw2UKoke0lGca9Huu65dv0IhDddZTYfQYvy8dN8XX07
P8YNorl0SMMrMuxWKaN4Ml6dmvIyU72uNJSVEVI8G/WElnQ+yW+ncTBqyEp4F72wCcZPdiD0lVpw
EkZRuGs6C+4GkS0VbWSf6VK4G1OO46Ya6Q+XYYQWCL2pSJpyzdzCWUDv01forCe8GFj5isK8FKll
HgqHW2GYBvPQcxpCK5vmWZ++iid3PPmBj7VWEYlHV0Jf+hn/OjMyVlWVvjp9iVDS3r199jSwczIW
7R38I9Qzw/Tcd/qr5St3wN7LdRjzuKoTX7KrwldrDKZ1gthsGdQjsl/N7r5BUmhWDlnQ2wRSTWZF
xYYhsk7+Jp+bPd+0dv36EQCZ6pmxlVCg04BNSQXytJrzxCYoWIs4Hzd5zSNo583jhMFloZjRqxIY
+YYy/bEZbLbpxBgtmGmWxMFxMXM58HqFZbZMXe3iUviS/sMnU2JGNYqfw9WJX9SOvxjWSbn0S355
ftxB9kq0GoxbOsWoF8ZbB6Clt06t/2p2PGSISl8iaZ3DXjsh6bqCQnHHSIrdNKmEp0pww9PycDcR
tTycU+My+WiJq3pwPGy75zzX+lVOeN4CYhdwWnFJsb4t0MK9CJcTMxbzVsOXj6ZeHA2lfFQUztRo
Rw92rbQeyCt9DuxkU0KP6C6OrPEU0l5YGAmbXbObH1F7+tIxYl4ilSLIaUo8P1PucIyh/OZXRFC8
NnX6ApQoZ6Ri3yHNVVbz4st+P/GqWj7GmX6RUclDq/NwQBcUC9WnR6NJWIPNHF2g96ZXFQgUhMGS
Mdly2JdRM+yHrHS8DMgInhfiSWmjhmfRtJO/NNB1LeyaS4NvhvRBxnYndeIz9SnTha5MX8yGtFeT
vkLJHjNYY0pol7Irsi8ZnYUEVuXSpS21qGP5KO3wpRPtI9vrx7SYz71RILe0JIuyzX3ihHzuwglf
06ia1m/PqVLad1mqTgwvHDhrI7p0WchiWzodTwV4BwhG3CROBxRkTLi5FHfvJmm5dghhvemMOL0n
xGiEZufHIxtz/5vac2rZzSkrxeBP+ap+SRO8oLwy/Wcs+APKHZ5Q352XxmpAcW8X5BBjMNI2ou6r
Ffbt/kpruJZT0AKwEiyCiJuSlXSF2CH6g/+N5mTlV03NQCLTlW2AUsZD8/08DkF4LZyMlh7r97bV
WfDxNT1awLzmsHRLO5I1Wq5BuOg32hRBKSOGVB46e2SlFQkTrCbE5MCYxeRPaq2yzQw+Mp2ecYOT
hA8xdqz0mbjIEMDSRLYDEURlYi38KK4fJEGxV/Cc05UpzWcI7YmHERYJn4tMXA+F+oj63jzUQ1Wu
/UotP8+Sq41D7NyJhFXH9NQ4fKkRbd5EqvKsVWiUSKWar1+sQldDn6OsdPKXVx27tK9lmRTbSBMd
ogQeli6F4ZYHdNyGUa89H+LP2q469RF7xgvpgsdyXpywdAx7wQsb1wRDvU4+vr0WqVsv0AL1VV7H
5bJW5/di4gOBmYuNzDHPgv7sMrd5DBAO4Qrr+EKYwg6GBtinrvsrhDrRU5Gzgr+tEUlkndW6zG9B
Ub0EaenvsRNpi6agj8QSP79T0ru0I5k7tpBPz+vxMJGKmRTRK9q361K0J1nYX4h9/0yk7AEVFL2o
iSqhHkJqC/iD67hTidGMeOB0lrh1G5ENXqgMEgFOReyts/EwVCq9+YGg0NJ3pFfMAmMeOvpQ3W0M
vnStkwvqNYM5XMMdpNvU1wO+LpZ1KspHJ5+/po5Cj4WKFRiV1VMbuXdjGcIT5fwlMnotA35aq+aH
di4w3sqFXJOPo5W8VDFnEyyWWJkObbbfV2rv7epzZezqSEWEhQDHYHQsPtRpGVs9fOMhjknWKstW
7nqOxKIZvyIrBJ4V2Si3Qa/94bjWvMN7VyCSGwe2HPYR1l62gR8KRJpZdUtPSfFsu7sKIxsNZ7gX
Rnfxk9RmOIC+MsgjxMYyxYRZnKxGudfs6hG/3sZOckiDBu/zyRCUbEm8VGWFqaZaE4wGD5e5Y8DG
bRnW9c5v1C+m0yhgW5UHdru3ZikPKOrKdTWY+1AJPmmziBXfhUaDEE8kBXHqv5YEiSzDDCV/UFGm
pd1wNpUm2ROYSw49bZUFAoNdP9fufcRDM99zZmyAJ2HViWfUC2aYaV0TKTs6pYUVI+K9aRoMOgLC
KJZRX0/LHvDxAhvSsFRKnAitov+BC/DLBtVSZ9c59cqM/ECJ8v7yFqVdWnXkKB5+Y2XV4TVY0jPY
kVn1GuOgXPBiff39DWX/ckdxSIJegMKggULe9WHrobcibyo/hVI3nykujrFzDUpbEYIZq+vpM5rP
HSpCHbGmsel85zyXkzq2K+CbnU5/lg2ANvHOnWsmtacEmq+ypBgYRQKKhVdpxhrS5Q6x1Z1H61Du
Cj19rUr5KEoqnXZiXxOLy4Bqb+HWSYkWoKQK4rWvhzMJrzEuukHpOJebykTlkFGE1ypPZ6TzkoD3
NWexqQ1VG5uWt5quk5hHJt25c2oeETp3XpJIZav1XO06N8/lxE+ykXqE3lLfFS6NTfwxce65Ae/k
yec1/v3NyJ4rgMizIMJMWQ1DOCKzr6W7hAzJwprxLk513gquOypzYVd7bFVeWgvy51xuiah6TEj5
XlE8+/sAMOZ3uPRfNdXAu/Of/78I7yA7frrPf9F7Hb7l47tJ99vPf2+2Gdo/yBeZUtgkfdFlnVFa
33ttAhkXvSGyogTIDLrErK4/Wm2IuMBysUcnhcR+a8P9d6tNmUfdKLL4dVXDOe8a7t/02rR5Cf+f
lRb6E/ZNuORQQcCROOR3vF8DfEKRxizXXswh9zX9cWD2aPFmC5umf3SHtDRvXL/plZ3StfE3dxyF
TV46+/ejXyg+AcwESivuhhZOOwYgN7Vm/PzTqbz+/lF+RsG/72h9/4BgdSid6C3yWvjQDNQDuyj9
pP06hJZWrOCKkl9qZuQ+zAj60t78/mjv21rfBZo0MGFqQz8z6D6+Px3dNOBLanlDRAHEGbaQ6T0g
vfLy90eBKML7jbETcq0PJz3kuWawk/MeGivOWhbXuzS3uz/Ey71fa79/l7ckADo8CGg/Lu+OWriB
rdPwKLUsXjMUUs/uELbb3DKDQxIqLjFE5TejDsY/fL33l+zHgQVxKijn0Gp8pNxUFSy1HjkznQkM
BaM29jtZK8ma7PXqT5XCu9v3x6EMYr3Q6aKG/KhHnvKB9hF6ClRUMVbIZgLnOlXPrMGvqsCZ8Pvr
9ssXQ0DHsw3czgLOA3/m/d3hZhE4cBW1eDIGD41Rqfir629Y/aY/fK35Bvifp5KvhfyFQwBPIzxW
QO55fyDcA0xg58B0WkYwYWKayBBFjVVl5SB41T4/uNIfr37/7X6592dH1wzcYyCA8Nqdl4qf2q2+
0UXxkMIkSNj+IDfoy/YVDGb4p8zIfz0OIwTT1hCWauqHdmeHuNW1Yo4zEfj2aPpitkWW8cvvv81b
q/vDOSTQFP8O/xBDpX04DKbqUW90J2S+BUQ9hKSwiN3O2EQBxm5pnFK0HSkJRLX0KSbkltsFsEG3
m1SEjC6SfE0WZ2FN17//XP/27ZlvoC6lMGbO8eEeYr6KlRSdwyKezHyH95sZfAcy+/dH+Zc7lSoC
Uh13Eo6Ut2X/p2upTjH0aYNznPWyR6GozX4As2Zaitd9BCPw+8O972C/3a/MOOieo2HmdSI+3DqG
6yeKE7PZVeJAWfeG86R1zqF2zH1gFn9L/OMrcTDmKkB/dHwBH84gw3D6G9WcKGVk+Tab1OaiRQVB
IYlCp83Xq+pPt9KvjyPjMkFvnhclM6mPwmQfeLDsNR7Hzu2rcxw6j7Xm7N2i75cJRiW6G0rzGMFy
HgDuT2yiPQF3yO5w36WNQjsr4NOOeXwfKlhJf3/qf72fdMGVxsbA5Saiff79n640jgbUXQ6NszZo
dUzrvcooNxt3vz/Kr/cTR8G3MHNCgTt95A9qfhTSRbNRbtaqxaaX8ITBw67v98ioZofT7w/3YSYz
31AcjxhfLi+rASf+/bcSUJmrfCbzlyrWsT0UGitdgs5OXmmCG1CLQWo8xmYAOUGRDC5WFQSHBzWM
DceT2FL+Khju+8eZo7wpuFS2wx8he01L1y6j+wWOwm3rbd9N7bAdRhHof/ji/3Y1fz7Qh8qgQBhk
9jQWabDHKcglEa4QB/xpdfilMuDs8nJ+k0wyA/44WNMbnEkWfGXUX12oeZLItWHR+MK678kNi2Ze
SD/u8LODDferAh3O7y/vv91NgmYagk1zXpw+XF2mCvYI04X3qK0g2WI9XGeB3cA56JTt7w+FX4Jb
5d17YH4LcM2Yh3JM/uX9raTCuchjgYIhx75XbVOt81t4Ny5wpqzPA9VrSfq403Em02Mraqxm+jAC
3J7mgfdXzdecT1Hm50wgRZ8zkuNVUkwjsyTQ68UL9X2Vf5Fh0DI2kGU7S4PCUMyt1R7/ZhJPlf+5
KcdW2ytpjdSEuWzv0wXSh+Si9EQaIMdPR/UmHCJePHlPIxjARjMRaqfKEsQqzYo+UTzcolPjQdyZ
zmE5BMayxeTsLBWEQs2aZI8K1flgNZ3Xy0FsMsdVALy3cfQ1UAK3gYaiBNaBUQdCcUfLGlwVfZMk
m9otRbNosrywFroYafWpEeNqr1GHZmZRO7ICY5+aTxREIjsmMpX6JrPsqF2ICoc2HXDR9XTEhtQO
Z4FNxpYigDZLmoF/wk5sw9UPFaBI7kEtkCrGn+Myp5lCAzpMOsZgYda5xnbEG62Ey1BKZ6RjrwQk
ENt4PZ4N5IvXZZZGF9sp7YZOYFZ0Xizhz2JzNcrRS1JtuoW0UAUbNS5Vm2lQnjx1TZZ9lVIpO/p0
iVZ69WjH2bLrffc6mWz/c5TFGm//tvCDBWNB8Ft6WAIl11LpAM6BJmV5EQTgyDN6F4S55YvoM+mX
qsTHThEVLsdmFAj2qAPlo9obVQ1nNFU+1wIcju05nDZkdR3yIE5wiPDX74Oc/DXbV4zrAOELtsdM
onlKkevEHlyf2PJAh6abCZxPCU2jGZEUaSJ4rpKMVrRv+PhSi0TRQiwIaVQeaNqP94ZJujfdXgOW
ejv4xjbAGU9CpygykS40YLg84kmmqcAziBtftI6FGTUO2+EmhMCRLRVtdGBPVijmYSyZ6wlYaoJ6
zgiG2pO9XpLZaPdlNJxiWunYF+iSygETrOsENQdGG8YdZ/fyIWg1XLl505QXpUg7ZTkKSx6BVrnR
3OXU7LtcTIN602expOsr2tDdIJOYUloxuGDy+wGHsldqQaPeIlyy5MrREaciUEbUHOwNg9mHc8g7
q1aiXcyrKtqxo8mtbabIOF32cGKyDYRS9Zrgi/gFYWETnkhMdqWXdymmIqSUzjnU6hTVMJsEsAeg
FuMlS3+VLutgysl8GHsff+NYh99MFJkYH8J6cFdpzh4LU4RZqx6wNZgYaGUm+sRuJ7A+5IAAYLuU
ubl09UYFr1whzsLmglsKTaYz/5WaoffQC2JOXVtpc66uGAzIlUDSkq3lNLrh6bUzHWNlqBFFk78E
Bd9wTenBF6uv2MsV7qq0KwRvcYGgclGRgJmSAxCkR7zOk89sKzBwmZTEGaCDE/3A5jKCdu+H+agv
cdqClMmiZnrW3Ml8SEd0nQhtu3QXMQ6FUIMBNvE0VSk/h3Pz8nOC7Lt+MPw4xUav+8mXik4wT8Ek
LX1jMQh0DwxzTLEnOaG0V5ptZ3It0QTGC5lm4qnzm1RbV6R50FNwhwpBs6XGX0JyCbpNxrx1q7Pr
QLwTyyDm6zAKXHCW0CHWMq6qNVWAbS1DGiuEifBAj0s2JWgmnZhormVpRdW51grjMXVRKhSN5TvL
vgaJuAxA9ZH2mWnZY+KqU7boM70Ml5nIWSVEKOpwhSy1o7/u+wiDlabImg28PfMmaPPUWqZYL00I
SmVs0HWPC6TTYxCmhzxtqvG2Qb1NAxlYTGVsdPJOwIkoTSi1dZ1IEH8to++CwNMhulImm4D3gOds
Su57yw2cZEvRTxG7qqJWllxFQHJt03yzY9+Un8HGmQ1WM2zeTBfNkTiQdUst314PXaDvUFoXT31A
GxG4nJnHnm1iCNiHhWnkrDjpMK7QSauMVqXl2owMpch6y/TYiIDZ2rg6IIvqe234V13B/0cJ+3NP
7v/ucDk9gz1svv0ss6Oe+S+Ti4HKjkeURj/AaxfHNIXH984fv6POBS5GlbnMRYLz350/Uqj+Yb9K
6qGL75O23E8ml/n3MBGD6537YPyu+lculw97trm+toWrqy67fsydH1vxSqV1OolPyJeFi43M1AS6
XZJzQSp+QSP6Jxb3h8qWw9HFY/sgqKaRWn1kfRrYOEy/LdH51j5DuNHC/2xG8g/73rdd/U/V3vfD
kN9Cp9UhoYAEgnfboRAlUaWkjbvQKtdasQUL9gkJL0vB1zqMcMCJKKlzCBpSR29NZMmZnbHu/XQb
/EvP8u0oHz/F3JFCh2fxdY0PvQfJULAdyh7vSymLlzhVg8sE4gJQ4WuBVuRr3XYG8SBpvc8sSC+T
FnZruAOgjnKZlNeQQvQnk4xgLKci0zexH3XfZJell9aU3V1r9vES9ERyJMurwipSpNpBA4uBjH2m
aIVgBNftII1d0MEHWkoFtEBF2GyyilUwOpWImy+tCYBnZUU2x+/h2BWB3j6Fed4/TXK8NtzSP1sl
yR9OGhZrl3CWO1uBI6PxovWyzsmmpcYb/wcR9n/Xkv9gzvbTTfTLDOF2lNG7GcLbz/+YIZDoir+N
BRszNirFuWf0Y4Zg/sMTRdvzh+x25gr8mCEImxhY9tEYfo158Zk9bj/kuoK/T9Po1MBoZj/PX/xX
IwRVvN9iMdmg/zp351GdusCyf6EbcFcSCKmg9REKqTIMpSYqXl8V3/J07LtFzk0cL0viCLNnAtlq
dYkYq10LJ4iLdWpqWDrMsumTpW8lBfssVp9hlRVDi7MhU3MyBAM+AP4jhXG8HZbOF4c8G389yIQQ
6kXbNjCt3VaBerOEuBmZO6H6/iditBLXGzqp9umimZxS4vGy5t110arWkHkY3LUqWo0a8YhfqKBY
whal5PnJ1vA/yc46a5ltIDC2mwF5B1FPqG70hl4EzuamCLJXkcm+E0u3csERtaIZtllqt/XNgHgk
xcQXot+vJLRgSJRNMpivQms7iLN60w7JCRWtVK8dRfNf4tmKSJ7gyHadEn3At3dfpVmb75jAV/pm
bOwJKmnMkAZpVSedaqm0GEGYi8J3ewqCYbybFU1XVYslrEVPrxNYtMUJQISJYt1jDTpTYS+6YDCP
etpsCLAEWC1QioWXKu0Z5Nc5qUSMyTGFVWwWRvKt4IQWJ0XP+k9TWGNkdmp5nBvjK5NaiYmscuRj
PfjYfMjoLKsTZhB2i8EhaJrnoT+PZbDO8/CQZBb8GLtdqo4/7uj1hriNQvvGasyjG4Aj1J2jkY6r
qTG2dpGsq9qCYJuU9xAfTyVnWD8pWUGYqqyvJvx5nTfCvKWCDy9sqYiCTKcY4VHT7tk/nCdfJ3PM
NrA6mC3oy2FMHiejGM5WaBrnttOOatO6OTeGb49bar7bng+50Nrg3mLrjktTSS6ZjtytG0nrCoiK
D4i53GTEOKJ3czi1hvEJimdJ/J8dLzI99DddCa2OkMt9GseSP1jrJyCjQPYjX6hHO8hvmcUTOJfd
lwnua5euAdqO1oyWFm+KakkmRvipk3qBt13y9gJCRrMtIGHE/YZuOPCY2gC5hYqMO6uXx16piMaz
l0JV9FXv7wtnPAe5FZurAlL6XRHM2NWSaEjpaT11rsuNsHCychuZ8oYsQLmwbT9fd3Ig5wN1kcvV
pyVdnDuhluxsXS+M0X9iEdya1njTVcWWOJDG6yfAQ4zOPmlpT9OGrW3mZ/0123bCAzPNWGohfv4o
MkHrwdnbzVZaMu6ysT2lWHv5xXEfpu10QPgo1nXL/9i1DUussKzrFsS5slMrDaEEQhd3DDCYEwb4
AvjU03O0cmRiGpBww/irXbbM7omPe65rUxybvhzQu9tiH7lJdLCt0jhZUY+hlcC30gevjfK2Amya
TPiYRh+XDHAZua7zNlxOmThRAFnkc0BCqluDiTtSDo9v5V7rUWB0mFuBCq2NenhOtPRrL7R8XTaZ
dsaVDHyPfel4BMepbeKUDd9yDPnTFYmZHv1YZdUrSqDv7UBvgs1khdFSQfRFVmyzi+nFIU3RtWCt
i7gWXg/1aQQtycOWt+28WdcRPKEeFd1CT4KuPcLLjLOrrFJeNaW9qsMSXail12ABFUtcU7HeATZE
5RoOdyQUlkuNCEHGuZ/UCo6Cw1p7VNE/B9Ig8zpPlZdMVJB/kbkC0NrFmtovcHxBvtL8XHypXey5
zJuc86BI96Q72plWO9umiB0c7TLlGtz2HtHiOcpr48B6vmjL1LhKu5gfchT8taOLZRRVBWzfGRdg
EaxWCu01jwuwAimUA9FV32Sf+a8ytJ9SV1mJjmAMxHK44GBPrcfBfwCTh39OVXZ0paZPeq4nyKBc
aAedOAPQFRBkC4NdWl1myXPhK/lVkPeBp5Gp6IHz2iZ5fC2U7jwmgaRLju1z3dmKtlZajTurLRxE
dhKlb4SDG+ckM9N51530Bw0Nc210YsXzxG9Zg/qgVRXxoOjHlYsWVOaBaUTKUkMXaeZN2Y3vObhQ
2hJOtgna1kU+2jphz84U5LpRmtCLY2LP/Kb2LCt0+m0JIJt4CeV1MCv2mZ3pTTUvjADH2TIa7Vtf
hJ8x1z3a7BqPo3vf5NW2cKr10FVk2qX1cfL9JSDEXeta7WMW++rCdttdLo/mtBvIY+vS6iqpZp8g
HVBKYe79oroPpNockCQ7S41Z5CrUywOKn2HZRl9Y6eAshoF5GhjF3NCmCL4K2JFluhI81div6zq5
xnq+HZP04jY05LVh0/jJEZVR6KlldRVN6HjTzFKfzLq6Qeh9xEt3YznPZWPikQMrO9RyKyf/qqrq
k1rQVlfmoCirqNK1oYXFCyTRq9I2idDWThlx02NM5qa+gzS1ZkwJVWNPn2iJxZ06ADqE2p+UCIbo
qLVLrHSfxtGkglWuABBmc27tLtODbyy+fbCzfStf6mZ4FUVGusZ1iWfgtdQuLWJBu07XFAcPnTsp
KAdjOnAkF7pg9Bd2lGwMZsCR11fJl5J1sijvdPFCqARtTPIu4q8tQSHBUFxRG6zVoUd5dvLhDg5M
p8o8uIuwcEoHpDmO3DnutK61JWTVrdWcpXJLE+uhanegtbYtr2q39r1g+uZYwHBL7Aa2QnuvWqdx
v83y9mxNLD5PU43nkhXFtni3W/bSds66bZx4ZK+pJ0HNU/JIZ1tNsPVaSB4gNqoo9pK63AQRtAF9
2DZaBb7sSyrNKycS12FWrBI4JBk6atuFc6p8NsEdCPzaWqWyIYhb3LPuKWvnVfEBQR50EA0BEgDI
r1LVWaf06LrtsPBGAcGPkDrkZK2kL5amUq/wcR7dtGSwENCA4aXtFpephkseGnvUasSSUX8M7lUJ
ob5Osm1rXVf4D4FaF1qCTFU/gR8kj713uVdUvbzEbkItQo1M78eUMDxiZJhzt3oLqno3iY05ImXr
xCZEL6WV3C3p+KUsgm7ftymBqP6w0Rzzqh/wxFuV5iOfKktew8FUX9hL6jsT8/Oevme0BRUwrOi1
0qQHdxM3PPso4+sRXlhcFjaNPnJbgSf6kbwg9rzJ5JUdxsUWQGHltdV0pTv1QZPdQW9WUjijp9tg
25Em2yyRRXJDjHx5PwAY3KIrdJZg79CVxVXmAZ6zx+TadYcdehiV1iyZ4ll2G1CJ4KI32y2S+mgZ
jlBTE3mQSJIWfTke8Z7fViJF3sb7judvl6abookFEaB9ueK/+DryRyPvw33f19zdBibvhbQoe2J1
AHGvh8+hbu1sO34oAqAGeS9uYY+vwsjdCHAUo13vCIi80zlyjr2bMDt1E+vOvRG1njs2KGr1s9Fc
Kn2+4wWxrbAK6XyDzMUNh9+mL8ajFqnQcAJODELJeBfaCnbTbommfRtFxbieiHgF7w29h+Zqz80a
DdvUUr0wRes+UOKBHYdqnq1LRX0kB9hLBg0aTnmbGcU5Hgi/U2zxqVblw/ynLJneqwPu9Vh5cs3k
ZHfNjaKpr43SferJ4FlISoKFi9W9AWg85ygrV1Of35ajv65SoEBDdVJTxjki29uRxrteZQs+6Lea
UX8a1NwTxQtRgpvANjgdcXZAL8wdYD1p9fDZbYn/lvYpaNWVNaGWR/e5Jkthk0flp6Hwz0Zrbtsi
sNZx64J1lTn4JBhRUFvNCT634qPzNUf+LNwLk6md0oGnNsMk3emRsSLNaqkqwC4WQWmNXhaYXMgJ
nO0cvMBsallB9TFc96mB/XhAYF5tfanRcBerqh9X6Rit2qZaNSK9BP7ezcVnxx8OCfdKMwQrRjuU
SKHKh9VXVirRRxfOPiDMRMlK+hDuQHQA26k4/Dw54ODNfKy3eak+o4TwBvotRUjeMKtj7JM4QRpu
WL+GjbEvbCgblfuM0+LO9e27gOawxagMCicBJNbwYiYH/NxkgpARvNC10MtD94os0sHL3AwO63SI
SY0OJtPcK8h7D9ZAdW2Y5dYlot5m/Q2mbdgkeOqEyaRG3bjluNL1bM1Uw6Z52q9te7xBzLwjRuA8
hfnRl+weqFRYZVZVXTylibUqebP3arzS7dqzO8LqTRTvPirh6apQMV0bj6qhrkTzSszqqp3ySzSC
rSwBlReS4q/xBs6RkV+pWYvxuSk8k8rY76mqAvUy6dbWNLstsWd4eRzyKhpPzeKnIpUncH33dXNl
58NtZYawmdisBM899aQ3jC4YAeuUhMzEmv6+6ERFjghvjylR0LmMGPGXQk4aw40zgJVg6UfKqyWg
9ToQ6Ds5rSFNjAdLG+BnpSH7KjYvVfolCVyjPfq2SZmnksHgb3xZj+yGhBM/2ESasBAaA7V4OxX+
l5TUFCTZTjtMN2HhpgOBIaVrbGzhs+uZslH9Ztex/kXrm+BGhjk8HZyxFoAdmeFOxVm/FGmTvUo/
Z1lH087rJRPueGuMKX18NRjH6hT2brwTzFIlAeJjTvi6azJz01UlVtjaJNpVxx4OgIup1RbBVkIW
S6os+ayyR6TKCx2AzbYfGP/J3nksyY2m0fVdZo8OeKOQtIBLV1nesTaIMix47/FGeg69mA6SnBlW
sUUGpZUUs+mYaTYLlUiY/7/fvecKq+oPn4wJFdwBaQ7DkXdWHj1lJiMzv1Ubca9oM3wHse913taZ
TFaYmYMABb/uOyqlld4gPRZMPuEXsaAvuEBMkyPpXNen8kFZZuXYy5H4pNRWCCItF9nzZ/LC1GgS
5rnxqADyooZFskuTCH3mZq4xgI37rEz5LwQmRFW+pn5AhFYH6rEzVleDLBLZUzT9LmyXFXim9eE5
Zdygt4GAsgQcGRc8qnlPKXwOhjxyZaVvdT8d4vBsMceJ8XGdxOf8YuNtKPTV2SgTRoMCvhg3uQE4
346HIr1NJqov0trS7hYrGN8FTRorCOKNBRIgKmh/FyXyxKTq1p3FOIm8XtESIVfUKpR5Ry5V5i0L
npfFZQpTw0gZ6DF3DR4YhsO4B7xw3TX6dYC79NZMloEny8yw1JYqbRTOktbKaROeDE33W/xuDTfd
kqcefchkuTQ9Bo4KwEm5UFWo9m7Q98YFPTMTMlNV9gdWlibJBMkATpROvCwd1ZxBm3UYqzuMZlJy
I3WEcVkSWNrCih+krd2aQ/hMjxMpAobx4SYz0li8GUeN8HEeqOIXqAaSRlNE0swuc8NX4BAZFyDT
tZXaLBZMOsdZ+q5m/0cN/QcjgF+podf/83/QrV0WH0Yr61/5Johq2l8AVZE2yW0jYmLK/Kcgyp/I
EgEDHScj4WZwq/8SRAWZvuO1L5ClnyxjYlpzz98VUUGW/lII5RJVxhQDYwwH23//r6/Tfwm/lt/1
/vbT///Rs3yanfyo//MrMaIB0amo5B0Y8XycQsjm0ulJi42CYFEknBsjaB3HnDBhuBRG6YZPBASL
iZqzWeOWsIYOBMkssN1sVBX0XsH73WPfkeAsG2gRt4OlsNqdNMnC6Ax1l2R7QxKqkW1qJEIAqUf4
v8yOWIu3ishoRSM9dklhjsCzIbKQdlRpjoBXk414C9XEglyPXHndpUnVQEsClE6frNXieBjZiKmg
cHpnUKpHBJryNRRigwBsU76dvtM/urz/XyvdBujwqwv3psyfs09C/vo3vl+30l+AIHDYWmjvGBhX
A/H3kaD414o4NlDRFRMf3w8jQYkEAV2a8FIwWDKFA67xr8tW+kvHYg1amEgNxAfN/CPwxscRnbE6
HNdJweoXJQqgfsae6qVFsRyDSzj6c/Nywq4lvZhH9g9n5G+mYx8Hj98PgyOLzAO0Pm6QTzcHOcYg
WDA26UA+zgSzDXfNuKIOxLDyIgPB49fHgxjBT/zhdmTWgVeUCnFSRwxUmbp+PGKQdssYNPjNagty
Nq9ByuvWqooiJ4gT5TCVBNsQ6z5kk5xXKFdmW0X1PtaNwEwdlS0qbzGaCbortKTc3KvSpFq+qg5z
aW6oRWSW63RWkS64gToBDhWZooRWBdhJVkhTgKCSzAzcyZjR1MhSZg2jQejq/dBsOt5I6Efz0qvS
wLi+B6hlG5UWG+OhGdJ5fAVSMAyBPYmKNQKxJzlnwcIXlQnKaGaVs7FGxaxcV740RT7Ho1vHohoa
ziSyFaDthBtbr1meGkaDdG3FgDq2E1r/ROozLZTgEcdLt9wbNc4npIpWUsRt18T8d07TYS7ZiGqt
K4ndDYvBnqRIlRKX2zAWM913GiYDs1rTuVC6WOkaa+uPRuWORroLmv4uW3RddUUAbwWVZ7jEqESR
Y3C0GkJbbBH9FVSFIgZy7z3tSATjyQlTCCY0V2YTi9EenUGwSEbywQPMK2WTH4jyZg8qETp9F7L9
j72kWqSycvGjSeFTG1LvuCNRMstEn5tcLt/npGtucb0V8k6gIwzxaFrg4s+1QmK0YIFDu1idm/Kt
KrVIE2EB+81LIM4nb2WY6A1Kg2BQ26DQ+mhPkmo2fkXNZ/Q6phCavxYl8wV8890iTY6cMO46dLWC
c39ZbfawoAp1MF9SLIopfVfsimHu5jRF2iwJ9UhwhkWR8vNYZZOHG4TF6QFf0JBfVwtdk3vdKISG
aYuIuwjPD3jw7EyZUIdvKiQ8/ZhVFBVfz8nMAfE3peJ5NoqjciiZTEOF02KalB1KqVIGzYtQKQDr
W3zt9iyPg6qAZ8Tx58etFegHvQtrGuXCqIINCea4Kg8COi3W+VjTum4nzanYsCejSVv1ppGVJiVa
6EjsaGgEqzBZZjU1iH5I08TyBWeULFR2k6q9eJ2nrZ46XWOqpPVzvrZLpaxl6xwDXCUwC4eMdSPE
Chws7BSKdEsVCZVSjmwWhI+CJd/OuPxtTUcRiaQuDb0CfzsYBFo8suKcVXAeHykBCnVO+qxVu3oy
8rA+DqE69qmTkRCkjs0YYzHbmAxb5h3uRUXfJ3q3zOczUQTT7slDSi4GogHMoxZSdZC5S03dk7Sh
dCM2tmuVT/PFQv0Zr8JBJOeJMt8Uw02TTmoW2aJQ4+ClwyZLn0otybuDMKSpeZeE37zTC+pSwGJd
rCvueD2BVedEvUoPxPU44CxbV6IAFcvhRs1V5ks3s9UpsXXOM6skpYAVL8z6KwB0xdQf6sqYG/Nl
6eoOmbdgCNXcIj+qwnwDuA+9Z4gVZaJysql0bGeDESbkRxYyP25pNTTUG6ibIz2ByTBW9P/pEbVH
NKQpMHlXdswFHscYIWjm4rOAH+MNbFHkRJLVuaAw2YMgB8nSaDtDvLAMCn/2i1AIyPcthDG3MbVA
2E5dSP1Qk5Ay4+yIPWWBPDikOyGlhGSz8hhgjpkgGfegNZoDdtyS8CRwGNRDgWmnk6mqjCF0Dhb8
ws6yVAVmUQr/QqyjStNOGEmXb7bS8JvJlC3dgOXUKswGA2r43Y86ntypv36vfHxdrqbwFZJlAeyx
mA3B/vv4VtHluO8UFDZb6WHaeXnelzO1d0v88H9wHEI59CGILFxPZpMfHP6898UuQxFnbLGqLJj7
SJaXDAl/fZiPr2U+zvqSxCxAlfz6P8RPL0kjic3aCDiMQDMLKeB8OtRivWsbrTlDnB1k/9fHW3/e
h5cyTgbM/bgPCC6Q4/h0vIAiQLo6GT3hCO3tJS6I3CwAFVkzS60LelWEfziLz5REjr9xCa0moE+H
5uPyFME7wVenf/rmSpG9PUPriLKnIIP9kGZ+V5eiL4rNn3Gy1ouED8lGBLsWxRlkcj5eJLysNaZ5
HErqmoCaOTk9C3rEgD89l+sHkZU1McY0WPvkeqKxKGsNZSHrNC5UwdUTxYqo39qjqnaFY5YNbzlk
ue1AV9K3r/GPFvH/f7r/8JL98C385Nhhhv6RsLf+59/W+dJfBiXdbE0JKpkE3DRsOd/W+YL4F7tV
UeIWYzsmglfQ2Lv+k7AH4Bp0NX+srRcMN8e/Vvr6XxJfr06akvU56Gv2FJ/2o7/an5Jo/XAHGDLL
Ya4XJpPM3EnzrL/gj6mhSlxomE7emWip+qYYM+HMoLF9PvZ9qbdOA6F5ea6McmYQn1vSGQ7o1V4d
W9E5W+n83UA6ZnCb6cFlmE/BfYLZ8Ska0+quBNkmoq32CqK4VtP4GIXgbDydPe5zKcjwfoRRQBwW
5YjltsVIiRiINjDqY+W8OK0Vgb+NTKNo8Lur5aWSqU2/letGrLxZqJUv0tiq8ytEk0Z6wDcfRBva
wnAwhkkcTUcdvurOWmpQULy39fqukCpysI4QSvqdIshp6lUwUXx1TsfaHdDbaCA2OojRTlGuOjiS
MKKgUUZCv9Nnaagg7Ful5E96ISXXLRK0Cj4fsmvQC3AsxTDMjyG26cbHHN+t/Z4zLqIJu8yLAGyr
9k29Y00QpmV6gUtX2YytEceXg6QyX8WIgODkWd2kQIoawePOF03f4nDW8JU2TCCYtLkLAz5ISDXc
srM5rgokA8w0MEI1xDhLLkzLX+pZbFlYl/nQvpWAh0Kcenp1p9Ecxmh+inssMVHMPoAladhfrbu0
N5CzTDlExlvvPCbCw5AbAH+TBlN4fcIA1yckcDUwRkehDN+o/yPkBkKvTT2ilKCExTyTmNCfEMNj
kTQ35gk8rJ0gxABaA0w0Jzgx8j04IesELZ6TpD7rTijjcGAia4NQAXGszUH43p/Ax/0JggypF3Ci
rglwTPXESlqbdsz6rR3MFnyytaKU2y6JSVScEMvLCbfc1q11B5uU5EU5xwjDCY3X9nIiNIdUHz8y
mxmglhD9fAY8eIitqag23JEqAuIKe64H/NM2Tqa0dkYlgwedrmhoYhzig2yWbXlIT+zogY3VhIV/
NO7o88S8Ns4GI1PKdaFOKyuAWq/1FtrZIs+Ly/J6ZVSfeNWdDrp6iev4KwxFeNbtirZmTxQrXom/
+yUzw/EQRhGesuBExFZyrWs9ZPnicVqR2dhYmcaWUW58lU9M7XnFa4dWEl1SGwZzm80jiPk6VfrM
lk9c7oF5EJ6f4cTrXrvwiDXo4W74jvQ+4b2/kb5P1G82hgDATyxw68QFZ2Y47pJFHvwsXLnh+Ykh
3p944mxpMOOfKONdT+sy8q6ePSkrhlzoupIZfZxCJ1dWUHk2KzkGtRx8OU0okMznE9XcPBHOrRPt
3IwhmLvLiYKOqVC/UU5sdMz43UuzmBaVSeqQSD7qdEMyZIiohDjx1c0Ta33G7tw6wYnBPnWdcAdw
BDL7OMTB14zynNqfWT42Z8uyctwLiYkCY/Epv1p6ITqqWYVmRltn8nVaQfCQ4CLBpuKKs9dVeX4d
zi3U+Laadfy8Mix57IXZc78C5rliYM2T3TZLQvYrg14Jg2pvMN6A2D6F+p184tUvJdEWRz1x7KmR
FA7qCrcfT4KLtCLvyxP9Xj2R8OMTFb86EfKNEy0f8jTkfH2F6Bcnnr4yTNEmO1H29RNx//Ra+88b
/h8smH75hn8ulufik5q3/pVvb3lV/AuWFiVo5EEtgzc5K+pvb3nZ+gu7O3skMEKrFm2xMvj+jmcB
sFLA+Heofyy3JXGFG/1ThkbrM3DRkulBASS4TtL4D17zP21QkL9Rnwkf8I63VO3TMpcHrxx2Ap2y
fRgkk0eJvLiN62L6XSD7p+U0CeMVYAKThM4ONJaPi4nZ0uc6Z1pqxwkvQsb8Y/9KK2b5IBv6H6+n
ORbbLt1APmTt/BlSQIsqYhx98Ezc2Z33eY85Luizsx++599KlOteiEGBSEYfy7VCQoLv78flUdQq
Vs7ijU80C/IVBqYCFL0cg14zl6hCHhRz99dH/OkcrtQDLpj1YoFk8VkUTWW1NWviQHaithhRwDBM
bsSDL+akhtP2/+5gnzYltTgv46wQFaglc542mVwqd2moiLFbT2H9m33eT1ch6qfM9acxcjHZxH5a
akadKBa9NrBcrGrhKqnAwTOKa35zlL85f6zXsbsTQyf3Z37aAUn5rHdyRGGDWc3JIY2VbtOkKKMt
evBvNlt/94HYOELoMMASs9r5eHFIcab0a9E8rspK2ml8GNyA2rj59Xf0d0dR2T3ysGBiQ+7841Gw
fmvZPAOAaghIbtKeVgYp0JLfIMBOZIYPW2G+HU1nHwL6hz3L5z5AWeD1K1JubKdhZFYuigqeTE5i
FXWbnGU5ZapLN7THatDq57ARkvksRW6UNhAGkftyaombW3nibqcFx6qpL5h6TOkMkrPjXEjmwMY3
6CUWY2YYMtXtdG2j6zTq4pkvm9oODLEUCOJI4fvYxkrgdsqCT1UbEusZm31NEXWhxItTaHl7bSVi
Xe/ieFlMt+hL40vILud34fT1evx8RrhQsWObDFusddzy473P0yDE2rkWXM8p2DEN3ZEaijKDANyl
1/pgCHbW0T7eTqKGvVWIrT/lsKASMAZiFKNAveYC+/gLdO2gm9KoYQQQCZ3L5LltURmF31zFf3PD
KCt8hZkICCKcdR+PgropDIbILL6v+9mRB1k7sIIbXLFO9ddfX8q8Bz+f0ZXlJ61sa9nS1U+PG3qx
O+RjKhfUtCnejImKE0R3heSG3ijxTaFh2P8N++hv7h4V8JCG152JGwLTx08nVFNcxiaHlCTeSD1q
us9AY/7Na+LzUTAVQiXHT0lQjzn0Z/pQrGB5w3mx3qNUN7i4+dsJAX/Efv3rM/jzgUy+Ik1cX0iY
pT5LgE2qt2xIk9xmSxtRIKVJzHPa6ebPj/JtwQDjhEtv/R5/EBrLqaijSKBfzrRole+xM7uKyV7p
j48io3ysg3bAJVyBH4+SjxKbTRmxbx71/FCWtNEv8Lcvf32U9Qv+8S6G2U+NpIYqBjyef3x6SCdW
3Nfhil602qW6iqU8d4Vent+k/E3uWybskez9+ohAkj4fkzUbch+vuvWw+mdMTDHpoUaUbh0iNoIO
M7BAxIhyqoo9k4qMYgdfXn9QGeYFUCtrILI8adDniIPWmyWvSO5IYgZrMuL11XsD+xjTpcbexIjc
1D0t8qoymh7kwI5JYZ/PL60ljYYj5eRK4Jo26Tu2wEx1B71rZNcsoS34urIkEAOVrm1cXSzCbK+h
fFauUqH725KyYEeeEpndXkb63SkWg6bsWVHGG82a1Kew5QvyyVxjnsvCgG31ZCnjlkp5fU3cNPno
MJ0KGi/DFPt1Zn6wOJCTdTLn4wjsZq4MJXMsaRgpweSlKZJblvAuVkEWPWbUcC3eCr9PcOnUFUCm
Wmp6rzWjnD7ASEJQZ0qF381qFCndUzHNpI4kvk5QYJKYJ5WDidSZMzypSWtTI9/HQSMezUXFsVCh
F91ZIvMFG2+cGioEFgqjpIyIOis1c8nL9MtetJAv7FpjN/og05JG/2Ew8czFykuMOp4lrdpERT1i
7M6m8XbhRZQ7aq5TdkNvDdMnuyUf0ZIioN+e7H2DtR0owGRsw1aJCujJ5CgULoLMFcxBf8GOHo33
1O4Ez0Y5ACxjsIHhFfbQfG1luvA2pRKo1z7P61uge6rwUunicquyJImdrq1J5pa6NN7QEj2Euyqh
+wbEVZQvXiNYtXBXmwWzVVOIpcdOb6MnYabfwKksufpSA03FesnEpg3dZGQ8yyAyJRdf01ha2WvQ
S6VPfApNX08iUMOOXPe1skfTGhIMpMLw1BWDWD0Zad6pnjCoQeRDuaBqql8qZfYFPUPqrttBEXyh
DYmW5rQrzdhgx0TeqFHNPMlilPokgNvubfJKy4BWFnKdW6miXGd0i+lOkeh196bGgjwf2jxQhJ2p
1TGygphh+BcsxiF+WqfLJeddSh5g0EniK4a3rLubm7Jtt9AVMqAO7OQlJkez8YiugN0UsSnBZD/H
yq6Y4cS/FDTiDLt8ZhZgJ/kQij5sNWrH6znF9ZC0cWW867mYp5wzRU1eWyObhHP0ocRghl0q8R41
okvO6r4PJRzs+lC9tEKbJxilm36poZvo0bLVuOOrN2jMMU45omS6O/cL1XG2TrbparbGqPCCAjc0
QdxZ1uxBi7TeJWcEPqToVcT7iFRf69ZzXt9JckgNkZbRBH5A/DADu7IgtnqaEqtkeIaQNXCpVnF+
XDte2mMU42srPCYHKwCg/YYDaNnQAgcov6ECrBM3IP7GEDjxBCzVyhM3ZKtHD2oHcoBCH3mXJ8bU
X/LIiVpf/gYoKL7hCmB/wS5gBLGCDJrvXAP5G+Zg+gY9WFEjIBASM4WHMK1ohOFESZBALCxY2g0p
CUPLg5tej6M9yA1T3sOi54wbp2zJngNOq4kxouknr6pk6xZ2KgPhMO4nWDJzV99PJmlvnr1TqDET
VLLCL8dskDDL603qNOtE1VHZJuAjFshvYRBuWKlaUQOnoyU+PRIOY7uwFTqL8E+fZXr/Ri3gnDnK
UPftoUtjplUFq1RxM0NjCI5qyDrVq9J41pwKITt34yWvydkNiahuJ10QY08c2uRcmEpe2ZoyaqOX
dCHj6dhsDZLYpVnlJDUV6zJTw6Vy607it09YtUx21Sb5DeBoc7wWdZz+/NfUNW50LcD12stqx3O6
QnJy9KoSrwQg6yCwi7WGikstvEz0LL9gRy4UrKaD+IafQSnD2E/i4kKVbtNDmZk8m6W5LQPbVHT6
wcbEjKTd0opT4aObmzecKZnSXWHMH8s5NAJHKvXsa4evE3jUKOOozJYAYDEPnSLeK6UZvAimMcNw
YScBBRkPBRiiQaheBLknK9mBE7xVwLL0/hQPtbjrJInAaYDGe6RBq5A3XRtjRMUCTQCQ0jAr8w2e
Kved0YkV9PJGvp2mgj1kJQ0ojU0dspVoc/BP3jIv+nPFq5PMiijHohMJcvmUU+5XonpL9c6q45JS
yZadENPlnqe1IUnLPfWYouLLXURGK9a78cDNodUEIIrqqCaI9XbTi/j1FzloNScS61C3y8okczY1
ecuH7LTwrk9aTaNQbgRxKU5UtX2NkTSbO35NraSPbjAyLiAh0R6XCPbBoctFoz/EbQd0OQddnXl9
09PM26+D/CeVv9a7UlsbFZZ0aaQ+tzGX0SXfpWK/iDo0z6QW5fCmn1Scx0pOq4BjNDI2Q0aaqUgS
lyoPNx50xXRKUxhaLtCUdKmZFaXhENDqU6+Ua6HfWCgqor9EcbDs6CWxhrMiZcB+MHnwxN4kq3NC
EZM1a0+azLiIfqVBS8dd3vBO9pFT5/i+xyGET76DwO+N+CqC8yqfOhzaFDM14pnVGtSMriJra15p
YV01L9Qa6M37mAR9tylAreTbkLcDUC0ezPF2aSES2YyTZJJmPFukLXnZ6K5JwwB3u6CPs7O0ZlB6
GSEOuIao5JkDm53San2MKP5b5q6nZlrVweMIcaO1+4RWUXoXOtkasVzEeJWQXwteqKydlNtYVHoF
7hfNmDYwI1naFqB5Y17NWHNIQmm9vEtG0eTsCuk4uDV4HAo1aE9z4prdoFfoKe8wNsnMr7N4DRdp
FqMw4h0syuZIILwRFdZIbgn977yJtSDxBpYtjT0tvLc2PcGX2EnwK7/PPGZNkO5ReIfHk0BTzJMi
OGBGaHSfex+2jiAy06KQrrUwOOhyiGNejZlWSHiVAYXpyV0kSiPmFKXVWkrssCl7IMjW85vVwn2e
L9wjZpYx7E80iBnkIEK8a1ksaBu16eozJRSC3LMiGjm8clyb8wZNme/7dhAu2ro2dVe2Gv3d5EsT
bQCsWel1uh5QtBrIQQwOCdFgeqd/TPsSCKI+3E7RNAkbMWD9SeDNnGeC6Bq4i5Gl34OSBtprrIlV
cZaCLDOJfRYmjzXsK/Me6BrQfrUQ0k2pjyXRCY2oqcMYFWueloHLg/e1jnyoRihs1HpmPi0stcek
NwQLWoDWs/6cGtIeQtEbKA5BqeCvyQknhwDK0fIbbLG0Oxhs6o08Y3DZDkRJAJXAGAHz1nOnk3fX
bjM9KV9UIxiTTY27HYWJJ6rolCm5ddvUBN3wZMuczCujQNfx9XBojXMgPYY3SYTBPaWPaQylSLHe
LzHcKnw2pXSrd2UFMI2y1OehI5ELSWginc6SpxEcMiukLdtJRaxrGmxGNnuCAvcdo9W3vm4YoBRx
RtRdgnWk4B4qq8dmXD14OoUpiIdFas1ObDbE0iR90UAIiBGvIrb/qeHRWN9e9eRiF1ce+ll0zCKS
EmqHJKu2B65JGcNVq95XvRjikNOT7DCwtzF9ra3I33fqQE+qXsa/AwgrnxUDNlKMu9kc6pgzmMJ9
2iOKGotTaekIFoFbyvewhOPIEbsgIGUdNoHux1EHdnquAnVxKSAlidany3y5SN3EWj5tgAjM+Mtn
NyqyRduYU46tWtWrrrzMAC0U1+rAGNFhBEYLpRkKiQwrJZG/dADGBm+ZeBpesdUOYyefi5jZFfH0
LxjQIuNWoqtop3WFDuKtr8J7VU6m+2TBrX0xZ7FE/C3lutgIAT4tGyFJx7rXjP3w5dfbzZ9PkbYS
dbDqWMgqGNc/bqOjOqqCsIAVbxYSfip9Cbb4xclFa3ki3mX0at7++oCfBSN0QpoC8Agb0Hvw0X5S
B4YZRAXYHrKUmZi9QoDLXTYdrJPLpfve3vjBUP+jgf5vjgXgCCs0rlQOqH4Sp1JdGbA8xSU+dhHq
cV2YfrYs4W7Rafr79cf6edOOE9RcRVBtNevIn5QiqwjiVsshkARm9WjF6Xyczbj5zbn7+SBEUdXT
nGid+hjrn/+grOAgoPFzwMdPH2jyTr9odNnk1bj704/CzSIbDKS4Z2DOf/qGcrNha8Mmx44I52+l
GHcA0ZR88+ujSD9/OevPR1IhSiFrovHpMJouppbWNgSj+ZJKj2ZGcoiKAB/B0XGLCY7Zi219GcTS
It+lpJmwq7GVWzy27NAE5HlW5TPeTLh3wWLOxi6SwtRwAiOfLPfXv+vfnXdT0k00QEZqdDB+PO+K
VQkw+dfzbnTXwA+FXSuUxm+mKX97EBnrPDoqSvpnFVAiviGTSkPNbNmGsK4FIePOVWXO9q8/zU8n
HtM87zUOpDNww1r08dOkIOLrBocuIduu84WRSKMd1yZF2+pY/6775eeDMdxcR23rCEKUPw+koqVH
uNLghCAgNd6SCa2T9VQ4y6X4my/pJ6mO5xd+J3xPKjYhBO+PH0tWGyNmJNXbXLyQWWdafXmbJRfg
BcJjoNPzB65F/NPbfn1oEp1AZV9HONqncxmaTS8TduCgeRW4apyXvqxyNZ++sf+Mzv9h8Ur+35Px
NvFL85x1zw2z8qKLu3n39t9Of+Xb5FzQ/lIUXuu40HiS8Er5dxBm/SOscxDgtVWfWMsv/jU7V3DB
8U0pvBcUZcVg/dsft/6RyOgPqecbbU/6k8H56rjjovu3fswloagsP9bfEI6bzA3w8aIMlhDmQFW+
S4gvu2VX3ebX6GklFCdyXHbl6t4bdT97LMlnEnqTXW7GTbo1DtZh/qqdDW8APi7b8+I22wkX2Vvy
JrnaNrulSsl4He9Bf9bPrSc6xW52as/ayk61C7eqZx2W3fAWEXCUbfg+e4pur+o9OdlL9T3elkfQ
Tc9WhDaxlcAs3De33Vm7F/zWsy46N/NJwTvZLr2Xr8h2esEVcVm/vJYd2csuZ6+mUgzylWveoiST
8XKoPbwor8Y7MKH8CbSDM3MznfX33a6+Fi6UV3mvOpE/brozfZOea369YTy3TT1xb/iRo78nl+We
3/JcORjb4D6/Zr1jvZrvAkop/JnBCYE32Hhsap2wqGvuIeBy0M5uLixf24p34XRR7yvr8qU/xvuc
HxueY2Das4665xSe8RneqQvzg91i07TkiJ52KC4MmwIoP7sJbuVdueEXdFrnNncML/cg2+yVM5ip
juhH5+ZtsC98drmO6kIp2oxfIYYhLkeP2rbcSz65e6/b9sfgqoFaIxyCJ2MLAeFmydzpislRp9mB
H0M6caoOXcBNRUr4tn10BCUUvkDcUwpnPGi73kGx9KcDzSjVdDaPDtSsL90NfeyK6oxUhT0uZ/k2
vqoO9QakTbKrt5pLPpnPhXrCaYF4sDN8VN1NeJD3xW37JJznR/OSIzxYvhTYohftxNk2Oe3pJt7o
rnGtbNGAkjdW5cJDehgu2I2+z8ems4cH65oA4YNy6G6aC5yIUrRBY1XFrcUvqtnCVjyPfckT3WrT
O5LfP5v7ec8QAm3Byw/ShXDD9UmAKSou4nxr+JJdHvn7LpY5O/T1Ay1xoo9iFm+AOXwhUmjXV8Nl
vJYt2yDGNKLtju5OW7Y3jehKt1PgR4UvgEOJHSrWfbZrgLdfNHdy6w1U2cQJj5e5Y6tOeZ34i43e
s83e/O4W3I5+L2MWSI60dJr7p9LTkNa8wEHw8WSP2IzBb1E/5cflUPgdzBU7hNbLj3hLuIyYNOyQ
BlXpQkcWTNlbOlOIlONL+mNvNNzJ74Js2LP1ngUHDI66BktmOynHzr58bX3yU5OXHTAXOnbQwsN2
lLvhar7R7nLyYWs++8C/Y0qbUaFLevK1dyN7uss8+GDbpmQP4azIXa7F7CyvwQ/39rSOPdlc2qO1
z0S7m7fiKzs7J+baFb2Arbc9P7M3fChAs1n70KtdyUmSffBa3vaXGG7RifWBj7Gvd4WXGs/ZPr7Q
buv3GHjAygk6B8Xidf68L87UTecr4lftjr7D1m0vCAthrHck4u0Xw5Htd2ovR+1e9SWHcJCLMsho
BsUUjIcBqYNokkofpEp0DUuKQSHQjp078TOAGTrDCMhWw0a5bfbcwrZ+B5aPV+lQXg2Da3QDTaL2
OnQ5lpfqG3lC3Zv8tnXkfU0137QzsmP2HN8IOx0grV8QONhM74I7O2LtPTCesWzyYOmV4HFT7yK8
sK3XKc+cX/GRIZasPugulID8a9U8CF6K5XZT4ZPAE7RsVR2wwVHJvOJlhLisbw3mRQgSzQGgUvtl
cgiveOM1vDU3lFw9OihoS4uH4ZMrouP0IT1KD3OuMU57Aisjke0f3Sx4DeLMV3zlpl+2eXQ50TM4
7GlSvWd3J31RDwZYmrs63+UP/UO8aDY7enNLbkFs7HEjHhtTd54MfYNq2t6nka/r913qW+JDG9rl
diQ51DloxW3mwg9ZHqmh1hbkDifdzRY+bHe+Iadvbseb8ca455pyCq7u8+4aSso6t9HtZt9dpe6N
QaGIQ5iiQPPz5/EtMs9C64oevfGhfRCvRGYLvihTJecjxW56wdkqvVvcCZfmdbt9s0CWIZ26TLSq
o4A99kiA0Okf6wukALtFfBqPUnhd+MpFj4av2cWT0d/1sADi2tjQCsg4TnCm18ShNxaLqG3sYpco
vxtfjx7MkoBOjGPi1lzIt/ycx8yJriJDo7TC5+aQXAGSmNdXR9k66i8gm+3YRSUDHxbteG5AXESC
eFDQY5UNuylPqj3mg5CgzOOYqy7Pt5yY4+AK9+Do8y9E/PXOlvNj/CgWj9JF0z1JoJ86pw/P2nel
m+y6etWaO4JO6aGnEPpMFTdu7bEkvGD8MkzO3eB542veenoCDs1J7Km21YdweRuOUtbZTCHckAel
Vx2REni4O1z2k8GDNeUPrnq/S7C3DsD14li85I1V2Ppri7plFuBxVF9P8wfBjcZjwbDnJqDJAiPq
4BUbgbjWvt+NbuXUL+a1eY5wHrvdsSbNh8f7hX90x2w/nwUXSM5u/QIKZseh+FIrR/eyMzNF1OJR
T9qKt4v6FO36l4qx9KF/Uf4Xe+exJDmSZdlfGek9UgAFUWAxG4PBqJs5i3C2gbiHe4BTBf/6PvDM
7KkqkR7p2o7MrrKCm4E8ve/ec+/Gg3W2rc3I4s3ZZHfVjdtsm5fRvjMOzrbfih3/1tE30cIAIyGW
Whv9QPwwxPemVbsyPnCt1liMe/iLB9ulGH3f1Mc0OcF76KtDZz+vTcSf/ZH4+7T4UgvK4hQKoDy7
Su5P8YmLjKt5uFjFBtBaf0i27+4hRtmqdo67G51T2N3p1SkffYgVn3qLQ/3PI+y/NZb/D3rs9l/V
9b34Uv9adrf+Ob+qGmJrFHfkLv76c9eEyD/9B/MAo+99/9XOD1+qz7u/vZzrz/yf/uBfAzSNn1//
+z9+VX3Zrb9b9C9whO/M838/j/+M3svP938cxr9/wZ/TuAmOWkf4wC+DmRXrHI6o//Kx2usgvFaF
WBifOCT9ZWO1/iDUhFka1ZnYGKoDU/p/mVj/AHrIBL8mWYiyA2f/d2ZxztD/NIqTn4HYYDGh8/fA
MWKsqZh/FE/GfE4VtsIHlk5LeWwTYK8bjotMyZTQaJc5ah8bZ8S7AFA5bLktbXGxgVpDgsmr+FUb
Jdt89vU6aCeD8O++Ez1gIWBZklyI9OBD5Sk7lo0qosWBUInHH/rlMr7oeWXPx9FNZ7lxv9eNnZeE
P4auGwDoNC5SNXJq8T5/rymjyFqam8bSG2g5Zqx37DEzYxnCe29ZONHnxE9LZezMP4HxmSNwcMch
jxGDCQKh83H8ZsxHtmIFPTgFIFh7nPmrjqxzYTvT5vHYWpHT0gwiqEQexpVgPypRxcGULfh6o6Qj
qa4P7Kw52AK/H3vQVxuaFXSY+ILgix8LINQ668OXZsXnZ1NBJD0SQL1IakTljMWgF3SBLOA6fR10
UbPj3A6Rf24d5kekiSiFuUN7ZVCgAh886gOHfeik2S/Ww622bb9p/+M3+X8YdfPNTEXzs+5VRKwn
qtod1NpGBvCmxbqbrdN9rltwKoHL1t45TQwp9u13zQDtytkvNiWUD+TfRQTJdymB0OknoKksy7Zp
BOpjO68NBsVsrGUGXWE/I9gu7/K77ED7Lj7Iv0sQCLpMa5fqWo4w2uk2HEUHQP+7OIEC6eymlWud
wuqjWasV1poF97tyoVnbF8bvIob2u5Qh+y5oKKx5uZFuR21Dw9Y5O7CvoM5h+K52QEgH4uMoZXKY
+65/4MhJFYRnlC48znQx+l1WZJXtk5mlOqImLB0yg1pUSpiEecgHf1dNFN+1E9lUjV5gENbnALE2
U0BR1rBNfhdWwHqmvGIMB17A7nephUevNsnecXSvLTC+nIFTowKDckfqMEozzT7g4Bl3rCCoy8DS
kHy6ik4gukrKOAkGxcImKaR4GDuWHSZlVkUr6oD1t+5CUO1DM2Pcp6s4fIWn6eW/o6LJbW0jRmfp
j1EScXVsYhDNlb/0trMuID0vo4A6c3/BiBrlpgcup/YxlxvHaYPQU24uphNEy9zaF/bvFsvbqh9e
WtbSFw+ubL3XFwp1dqVRJnYgC21gGJBWqxOammluKdzpk70XFb3wmWzxFMmE1LYn6zg/lCTy7OMy
q3mP6an7IBkif8RLwjS7KJjqUGNxQrFk7ryAVSmL8Y7tMBwz0i0HUUPn4tTgJYyX9nR1p8TJgOzV
6cHKs3akaSdafoxk0jhKYEv4zeo9u3phs8wXqblQ7lpA/I9ro9KrPsQtj67G6+egxWr0NOqZDLex
kPCvpMXooZqqBbKUdrlfE9S+qcq0aR6q0eRsYzoYKYPULetX246gJKpmMF9jtjLPTYFm4hf5RBNz
ljmy2rih7tyNjqB2hD0S262ptqOtgnf3E56xFV5x6vMeZoebn1qckjWdM1y+u9yVreXnGjq4b9Rx
ke2Nrpt/15XJ8vbG7mU/ODtpZjhM6DwZiweSV5z9elCp79jwq1uZ2w5nNkB00u9YdSdbt+uLS9pb
uLjWVJy1p4Njvo26jPVO2Otjs7MBzVnsrVsV+qHtMmyFZYK+XFpxqu4tPaaduE3YaDA6ge7AHuGS
ENZGHCEHREV+nwJ66/A2tdhiOF+5E496K0zGD89NrW7ndPH0q+E5/0IQUn4giRsPThm7O1OxyghY
Di7qrrJrEDe+Irl1qLQq5BSbJ94vDEGlva3kko0nt1v3j3OkclKNeVqOoEEH+G55Yy8HwxvghNph
zccx0RfHkbMdHCdIs35562TBLSG9WCyMn3lVboWzKHCcnpB9QJGYBv9XWXG0DfO+YVKzPbKQpaFh
gekzAxZDpY9PNTlBuvxs5Z7M9SOAs9FWbPo8LAJ/Ss3/1oT0/2iqdzXP/veT0qZvs6R8/1+7d/XP
6d71l/05L4k/sBZ7a6OqhyXXhKX597yEeIlkDhPApbNuXcutruq/w71MWZSBwf1B+nT5RfzQXxOT
BxUIBZwhDKsqvVWAqf6eFO/+1CT/b+FeQrzrRPR/xMsV6Y+LgIAo/CkMqab9L2uPPGMZ3Deg8keU
CaMbmuVqFp751WmSt3yOAmEtEM+d0nP2xZCJ1zJKd80QHwj+Ux/IHgb5cTaCeIWh0kuzHTXkHG/F
ORu1J89LSDdNlGc8xWbOMbOXHGrWzRssQoDWMGBuO5USCLB+tm13msemBn7Hm4WnS3PoleecK5U+
xtqyHyc1UFgUhbdJNZF39ZydTjNUSxT0UpMWRk2px1t3sHq/otFsY2gJN1/fdg8t/IAtTM57QhLP
YQn+UOOJ0yCkxeG4c4wwemZWo7BCljczUPJtkS1kgiEOvBSTivc1hlvsjVYCbNmcaB5o4Fnr6mcx
pMBgOwEr1WSKkk7xG6S/F4TNqO50DIu/sfy/CZhyJDuNfKuqLIW9aaqg4A+9Tb3eOpfumN07DNTH
IqYhDHTX8DORRTVu+nAyTnYY6dhebdt+sKKCnGZk39dwe+baecOLZ3wStkaEUelUjFvyy/r9PJVD
tG2UFd64YqoN/lRruTTdYl4IZZVVQCWQs4uK0P3dxIYdgLHH32N30kXnqovotXKV4BUyCXUXZUI+
501oAjxJ2JnDWy6uJncFaOKihtoZsd9WuM6aO7VM5SVp5W+vy4nZhnyEA/0HdAPOPEj301w6M4pG
h+mCNigJNcxPS8ZGfCJJ6pvl6Phmnxp00mHkehGUM04fSkXhVlONflsXpiJLPeTC+NHokX4dWnlf
OpoVFIuBncXJc4IC8Hoq4H2TxmfXZDdVwjaqSs0SGTmfitMkcud28Pg24iypYaUmy23Y1ldLrOAq
8ufTFZcboXMQ9Kclkk/M4CI7JcIq95VhHYaqRkDAo7qLSvFWMGpWLBn8bgLjkYQi2i5V6RFpg7uh
2/tmoc8hFPLo8ny+ZSKOTzPV7hE/xYzuax2uJZUN13C0bqxMv0kzyVA94D6eX2STXqKlCCI3OeNo
cbfSZeCJo6DHXop5iRVqqR04lHD0qDe1K/0lBr2xOj0uUma35iD3eQF1NAMkVagfMo18Qiz5ftJF
iydruk64FTrn2JkPQwUotN1D3mey/5WZC6+Ymc9Tf8FZoR76rL8NV6KU1ex5HPW7lvpQPRTnvOWw
P0NNMWlHqEg3cwbe1KkIurIA9rysPN40PORIuUvb8K1q3tklkH7kq9phIj3DdfaJTYn9kNmG39Oj
iAIOHDmJ1Wmw7OXOjvlz4xQfC0UhVGDJvH7ktrkxUGwjATLqLYGXE4PUNLFtsIn3m947Eo7feJz9
5i4FoYyZmXXx3C5nTq3bOPlt8VSRkxEflZlMP8fWRPUukPzTZm9VktEKe3oYy58yh4CbqcLmOafe
Ql0ANkhhtE5Z8rvK87s8rRVJcdxXvd681M34qYUr/5W78Sis/jxRGdJP+bVsFBC4ZG9o03LoTOMD
GOkUXXBCwu9PVL+f0zIkL5TB/Mq0igyfTjwKtvBe6mzoN66orySh/CqtkuioygUjXVqH2jYdshjH
czzT0pYzQjCrDSZWRRivaD9dnG01fQ5mlT9GGQZDTf8oZz4qI3YprFhGfxmgG4TDgh0NyGkqe+3B
mkP1yQb3Qdf08KEtwgQZX2iU2A6VGYRUieD00b3hYodztsUy3R7GupLUrfX5MYpq44l0JMH7QlUv
WkXrOuvaMNDKxXsgM66AXhnLe9biRLPMZBeFovMx2eFFr5lJ3MpJNxzsL47QH+ET4URN3Jdcc5H7
8nQ6jh6qeD7oN22CfhSbtXdyOSD4WGrqG4CILmOWB9zLXbn+P4x8vMOvvSV2h5136fKbJizT25Bu
iFSLfwLIDreV3jENU9SQvePPBowcPcpkhmhX6V8ucnDksBRSELlBuRtdwlvFdKZzBEg/0LIG1Jq4
uFn/q5gSIuTKAiFaZfetYfxqtDb3oeLz8jGSQzEZJMqlCGoHEkI7M8ni2gevZdWBK8nahhxAMLqV
Fimy0t3kplPwKBTIaRDgSM3Vv0JDz3Z5V54m3Us/qdB093ZVfnptdRopkdtJuLGFbfl1McCz1+M1
vnudiwRcPibFtJ2lP5QxWwCSFk1NVwH4AuvJmJ6W5VXZCAgZaDs+7ZYxdb3olKyevWG8gYRV4NxK
g44KW1t7TbRyb2YcnByxPEs326faq9OuHvrxIq0JUOzY4mZvyi1XyYbe201ly32vl/dtPuyoVTku
kcPtIEi0y+EOmtcta/xzUg/siNLyQ0p2abidL2LRj71qj2NpbWfSgV5j/Qyb+CW0tBOB9lPGRVxB
Foi69MyhFycsPDwz0t/CNr46RX3kuO0X8rJIJPZZO8Gu/aEBB0W5h7DplV/L8NgoGe8oeGUbUGMG
HWaLcgw7MFN7H4p3q8+2bgrBDWiHH072I3rYy6x+g18/DEV0AQW2AefFk1hPr3Rq0RvSooS4yR3H
l43o4zuyu0DRYxKS9owJHH13gH+1c934EpvnEY5dUOS/Gj05RrXN4qXepigb/WzQh2SNO296S1x3
RR1zgJhsM5iFcYE0vm8KjZCDro5rHwYlKBxxIKSAxI3VczxFZ3N+nsd4D4NjN02zD4OFshZ9rE+6
wO+GYZqCFu8wLNM9pujSX7wy6EPvk5sWxra5D3P2DLqkewfboO4no/aJZ/wYe96OD8zn0vDnPD5W
BUvGxd2X7Rykg7bVnR+21r63EL/NFCIDj41ITxpuwPYa6j38xO5BkDxaEz6l1hwJifiy8PyQgILR
cBatqAsQaXZZve6bJS9eM/Xl5s4VEOqLMOZd38wHK7N3No3ZSzzmRHuqLYC2sUvh3JOiyxedrE3c
eihCJl+vzuYn67eECXlUWTcYx25m3SvpN0dvZxfBSVnbFuPrAm+4cPLqYA6FpNVCS/mHeuw5i0++
ymMm+EyqYjtxMl0tv5NKtwPVRY4KUbiG7No2Oi0Eo7x3hgJqXD+mmDftC92brM0SGahYPER1iJok
1EPDoDF0wx1FDv7CGsOOx2O7YIwFbL0Vo9rD1t46Y78ZTfU4AXLaVh0QRPiKlNKWTb+1iCfiebZe
MF+XP4bSKmnZUN7Z07j8nEEHhDVp9o/ZTF6M6oe3sPmpzceqmiCIi12vdfex25wdIW5kN656IBMn
BQFWq07dbNA+2txbrXhwk+EAhf0NH/MdZ/Kd5t2IkQXEou8FK7Kezz631E0xuoSNrGFHsfrn+kDf
FaSdeIIOMCaohGq7nw0cRSpigWcQvspq7PQ6b20vDgPwfhtifVug+js5P5NLAs5CxwaqTb/n3MrR
F1ptchj6OA508PnBbNtc6jVk57QINE/8itqPEt1gz6gecylZ8ApF/wRT8RVT+JvIp/AEjyXAm8Yj
AGt/JHAQl2WQAC0D+sX3lvHO4LkwwMz1warx5kgye2PK8L2zB59yzqtJZorpxJc4wE0WPKE5Ut0J
tqe4FCYQ/ugaJm8l9leXKptM7QcghFAAXhX5pSIniSFQm2v9zYxIIiE2dGsbfbQEmc6SuqJHZik1
UhjtrircbRfiyuQZ89445p46gsBN+EJs7Ycc4faRMaudZE8ek91zv42Ex8VDMUNRi31ZauE+qXhr
pLggUVaCrJLhvkN8aazwQTZvaeHOfumWcrdYD6Zb0MzVEBoeM3cXIvw20exTh2YcU90dfClvOODt
1qqaJAOK6ObZUzOwnpvlgR6Cq03plK/lH+gJvmW8K2ndzeTojOhXTiPK3okbdFE2U8azWYl3m017
X+Kdb1loFsg9BGXDTaqBA0fcwxFTNuZbHBrhqxvhTstKN220zSjm/dJykEzEmrpr28d2kuFTXIVA
khIRzReFVLXrkpoZAmv0ESM/L0yFf1lYzFcmht01AXg2reyDhqmXkefzJopCPM3aekmyGFRRcidm
86OYZLKdkubRmOSuqsblBOD2WTTxw2hb7XOqZ5/p+i6ltkbTCooFxn27JPf23EGwqpMr6tSnajTq
jSibdUqsHJncpmH72VijP3MJeZN7EY64Ailkd5tpvqcqudH1isCgFQyRdoNYr+4oJ1gCxPfsUg5N
eq1JXBxmkkZMpzDREVzztPeMDbVO7ZWTrrYbSs88ghSyH/NOKNoXy5gsn8zeQg3GW17SAZZYQt04
EAJ88JnLmxZ1+P+HQQvIjruXYdG8A/FYlumGqAe1UeHo7Lp80W5gjuTj1tR63aAWA9/b1igW6/dQ
x/WwAQI2XrPU7G9x52vY3hfX5YaqiGluIrXycSOjpRHb6MMR52ciauOmYs6llKPMtL7yDimtfe42
BNBpP7GFgGG1xhTbvUYYEzNflOy50ug2KtfgX7IKtgsj+F09wlLfzDxySWeEydVLzJHDt9Ydu7bH
7q6Gkr60PDZOrmgR5rs8ouSiXbKEPWxlGVs+LCxRRNqjKqBSnP9tMVg89zxHE743pGnfyjXnsJBo
VgxyIaanfFGEw0NyKeD5ImvGLZ5bzm7MGDZGg4c3Q2p3cNKktq4SZKcgKOskxKNIMGxoTYgOcyvb
s9fnHttG3gRgVbXVmFEtBV6GiCs6K6y0pM+mktewUxo+IoBOm5wfPPRMv5uBMoRLHy3843s3q++R
kPLZDUaljemta2gw8NsMLugP2yLHt2UnoHGC9LwY34qRHAt8k7gXtXB+asoqNneOxb3UZvM6dkag
ulK9VudoQZAP6HuTDf4rkn/GL5fXMuErWUHO3VTSbjPzkNL7DZ6NGkKD9f9gljgkEpcP6hiWIMRv
Ulj/E9MuKy1fZ4FBw08jJ9lec2yvI6Bf6UyPKdgK44sDXCy/ktLj8TOq0jrFduhML0WyjDcdnW0H
3XCKnhlsYsnbuslBLGRaHxqrB3PKk8A4hzh6eTIlU4OXAN55uLc7eMAsjHKEioanCc+zunQvqeO6
WG/Z6dns7GFVbSr+L0YCD4QkNBWH78JZUnWBxUW/oZdpK6U5y+wPeqsxwZUUPfancMJKv4OKFx5b
24xD32ymwd4XUcisN3d2ig2q1+VtPbk25j/P0B4clUP+rb3+gzSDuJ+NSX1VHRNK7mX2tmvreD9R
gHKq9aF6rQ0WF5sps8VyHPUZv0xP00nCy2TG4mbXJTEosTQPMYE9GhTD6D4NQxoc3GZxqBWaonZH
640gt5or327i5CUBnn0e6DK67xWV05Y+ypmFaIeMRRaA80MWGV80YntH2CveY93Z7kOTuNVFdL19
r7MS4exWjsapVXXfBk5he8/dmNr3Dbm+9didZqOf2wpPmdMoAjsFhOGTUxT1+u2PRFwpS/PuOD/h
m9LS9KgM3FdNLKs1kJVJazexcX6e7Lj7rbcu1/oY6kRRiEQ/luDnbpH4tV2TzeJMNoPzgnED7RnV
S2bMEGx8iqNDoi/n+tCBT9t5JB4zHpcvQJfqU2pU0SPdHswj1qiI6fQDapvNMH4twIfBrZ95exdJ
mHokgCfW42Ue70lcLUGqlPErkznGxG4wiqc0m21kxkgzN2kdV1eigu2XEWGNJEFJuK9Of2spQA5C
q8tQ7UXHegydqXFwKyRXPdcRSUueLwztUd0/pE1hsBhQkfVqVlQAQIR1HfcGnp7zbEwrfTmSilWR
ORhIPwbHN1DoHeWJPSSnTWNPxPzKLsaVqcXjzE5Nx8rvreuEymJItm5NJ+NxlZvWvtbNUEKf7fNd
PxF7RoYjmUL89a41XHLei1kdzeUtbh9G6tX9EGftDcrnLOX0KAfSyw134QkUNJVMsqtsOFEV47Nm
JF8GNYm1PxnhfBJ5G91FkWs9jibtYa610LlSJurHpMccfJGg1S7q7emS95HFsbV+WDJrvhp2E3Jz
me7ZJvt44PPu7k2eMIwdbRmM0w8zQyEQSAyH3GvExiJ640cxeTWnRZLku9BpHoKuETRuC3XOBAbc
mAVX94j5abBDFNXu2o8xZUy8Tu10z22Ff6rNXprZfmx1JuFqr00ezq/os7TyvaIFRGO0oeHtWHjz
offwtomQsWMJAz1cqFZ0FQxzNod+bVWCi7MkJicRnI2qxa9S0bNptdTKhXpmfjpFpz2zgI6xNlaj
85ThRBpNIxjEXdh0yYuj0vMM0+ljIiRzKebJ/D0yOKSb2dIH6M0ie8mref7KLTN/hYlhncJZox4p
boO2DNnfosjI9jCA5fGOHf77lJkwK6c912eBI4oowksuy/ST/ClgqmwxgW5BneOhrCW4cqz8JxUZ
xitY//pqKt2MiPcqDYhPI2lj0SasdVlPnAkYArgAb7idRbTcjxQYIrvrnfORtlZ2Ikjb7vhJ+94e
9QN7W+ezNnJ5EzMhGcEosuG97SzkibFrbs0yLw5uY+v7ZNEkZy657EuN1k+zvJ8m9KE+PBP/wKLZ
xYIc6xS/zG1h7McYGAakhtIvqtuIVyAcBUAAJMcjeuIS76iHGBd5mDY6sXle5KzBvfWWnJJuFy9g
vsdCoT03BMKH6IysxSrcjJzAylmeDREa7wJ742lcpmAqzUMttPizk9iPrIpgN3zCgB6Z7lCFsOqz
xba2kyZvpIdiH9kezABalKpODQeFKYhZAWQpgqjEOb7Jq/CnI6x0T/onhdxHc+ZUd07gVPNyJ1X1
OiXt11pVlRaKs0pDvM4qy1OPFA91Z6rI+UenoSuetBx0dtiY78SnEZbiVNs5WGXB8+wJ94bH2sWV
iaT+03C48FvKa2/7MkVp0Yp2h6bFvrpjpKNfz0fgbW+d2n4cxgikGKtztsUy/ACmfmYZgfuhW/Zw
l16bGgWzmiaAjFzGXj20vsZ2qOtNGbjDZ0q4ErqoONQlzIu5G+7DyMEDV/K5wICXQe8OzxMds9zH
9hXRJn1i/CSoaQ9DwON9T7YKjFGkMn6b+cE10y17Iep6qRQfBq8KLAgf0LwH+0gIxSCg3XMrl+3w
Oou8YLRuESvIot7l9ovtVnvVt6cIaTeY18ON6cz3RubR5Bml5342o0O3TOayoeJ12egtGNmpyKJt
lrvMv5a4NVvsoFNCqXrGvVS5BF7tcusg1LnjL9LVNoKHvuN4TeZaQAOd0Q1BZBgPedwFnS6LQET4
fjR8h2xj3ma3wryf1UxMffdsZUjnDXBJXCXs0ix7vNNcops5c5jfaaBK9BC70WhMRzV1B8JtvZ/G
9ASOI1dMluMs8HiREK1Nd7C/8Ay3Wf3ohfrF85Rx7LXiB6HoGxFNn9MkT03dnN1F3rDGf/K+pb6x
e2SC1zdFhaWhNuT0CWliI9K4vbIR197SJJO3RLdyNAqAujx3+8DO8/zsFmXK8ME/Zuyr5d4R2Uf3
nZPlTovZLm5XdxbIuyxirxNdizb+Ca8Sdaoq0O8Fk31/JMWBlyK7Z0V4KFx5iGNwwezheTuNjF9m
cchUGyj6aku7C+opfVnLJO7npvfNdi7vU9XY7xU0iwebsoGFTROX7ZTp+dnrAOxuJmH9mDgJ4LAc
VDAudG06FT5UoBxBwZZlTxKtuxlp/xWIeP6gj1cVqv4J20l8G2pYV0WXPBjlguTWES3u6wnWzgAY
Nvbc96ZhrQhdYRYXYqeoOmoIj3plIYgZ2y7X36ihJhFu4OlNPIEQOO5HMzJ2VW9C3Bfadoqm9tSX
RfcxrVYxp8voD+jLBzOJfL0kVmE4D5oyPoS5Vkste9pXfL7Rk4lVWniPWcnWJkrGDR6c4xxq5yiz
jqJkPveqt5pEQVIO51ErOgbxtttadZUFakFOrOscaZ0Hu5dPeENr/Zc5QEbAvoFtvPkEjPVQt3Ae
zOQ2j6m7SBOAtbXm7DktzQea/OLdIPKnGfFxiIWJldc79Qh5ZUZhel98y4LcCFMs1NOEC+95KjBc
N2xd3FjV9BHMYmfEi32WbfOaUlZNUJdlARvuxW+6qcdC2kQB72U6w3T6a5V8VkX1yHE2/8k/B0e2
PTZ+7R5H+hAyC8V4iuptn0Y35lr7Wp9TBKS7sdcTCET2bZp8inxME8gs6DLNPOwkxISJA+FrMojp
o20n+3bA1/OZRHRTBCql/2Ca+lVJTxos4xq3oEWieyVH4Fz07osypHwtcyfvKeIIop3ZkJN8md3y
tYps+11fNbecvyVOWaC8LWA8nVQ2c1tLBMETzbYuNErIBEYmRpgyB2oz6MbeFiOqc6iGW8B7hBfq
WL8YjpMt21aykLJgdfySMSMGekzxxTAasUdMaZyUVGOTzDciOtRNlpeIwV/6jDWROSjpqnEvGMz8
mHapV7Mf5/ESWuaMuKlSnEX8fMPPq27+k9j1/80g//ENRv/vzSBv78XHv+BfHYyuf9lmzT84wLg2
dWG4OnT8sH/bQIRYDbXm6lvFieGusPa/XSCa+we4OM/kx/kJtiHX4OFfNhDNcP/QpSMMnc0jnLcV
KPvv+EDsNZP3Dz4QnHWmDUCQxiiQojoxu3+J0RNK1XqNrQcVLGFHo3tRAGnxBDb5XKiEVjA2h1SD
bozWiX6DQZieabAvMM6PiREhDSejHD8nM527Pb6zqDlBRdW5xmgPdb9s0EQJyYMiKuJrjlVM9yEg
VNVT4oUuSQacgeyG0tQx3oQ3ZfldYWsdo2QKage8xUznZZiZ0dHTSnZXNEKhhESJZtJHBtupD4p+
fLHqsqT/Vetnl5R+TlHKZi6yYvZbkRrUxZbdZMJ1qj29PTMxMLzVxqiIehQR7K/7cNUNETs15L1A
X0lqQQ+qnDEglmW2pwzFhoDWRG/VsraTYjK+JN0Q/1g0YzjHto5c37p05dbJ9NLADT9RY+3yF1P9
YwtWbpeE1atVr6vmvvzMJW3CYjbG88iHS7rH6ra4b5t3uc6spLaXY0iz4SFpxnZvT1V60fX+VkuA
N+SinzeSo7VveLEKsniyDuUw9melsnILnOR17pLBD2vdPZeFknei0EM0bva/Tt5vQ6qrDuUk7WCO
zWcevsOZ+P5wii29/M2eqTuxITT3+NF0OGAYOhvFQFhZvMviRnYvdrFSpDo6eNMqHJvG56zG+XRj
j5XV3Xa5k4nST7u64YkNjsXMfk4O3oJdJhVf1Kat9aq911CpvNeRVbQ6e5nil2zKMhVozW0vPfzD
/ONbS/qiM5laee1Hw206JIQK0uhsYZcCKpfhI0WFru7KRg+jwHX6mg5MJ0OwqXoGLBv/otgYoI4X
jqCNcH6KGuWdgepH5jic1VKdtlKXJ/SkWRiaZctxv+C4HLbMbKy6STZFMMt4UltIpZwrXe8hAR7O
WV7z+otKtWE7hWK8X5jR8RgMbmM+xnErEBjsfngdIEZZB7PukvC0pPB5KWNtKvyniunqhmPRB+9U
3TpqJiT5k716ODkTtm+UtPePlVPacheBjmUKiFAxDiGL4EPulvcCO8Wmjevua7E7+5jBHnwC8U7E
r56NO1iZrGfmkjpb1na+VxpUYLl4uYXeAvnB61422xwj7I76U4ieC+1QiqSJSazJzGKGXZYmZDlk
CptvkGsVeD63q5qYOd7RpSlZ3Dlx7XabxKC+m/tgubGG6MHEp9D0S7630u7LVDUnNvRJSgYa81nj
t6telLs01blWWSq3dChnJ8pNw/Ijahg7Nz0RsnErZysnD5iVdnPOJYCALZ0/GvXfnT2mvwZc3B41
q/KqVRWCczsONtbWvh9LmC9DjAvItt7m1EZ0rmb5C6jSMRtUfcMDypAs0hXfKdsv9sV11CRUJJJw
eLYwBln8O0u03F7/GObSdFi/DW2icV+a0yfPgloiH8ucl3PX8oJNc6oycFBNCeL0IEZ2UYs5qFPi
JRzZplAtJHXKuP0YcmBamxCzThPAdUvF1mPvYG8o77GrLW+M0DtoeOnSoG01vBUr1TEi7XzTwem4
5+adAnsuqot0ZL+vo4TZO8qX1xlhgWSCA+dVDkrfclz/tNKcNTj6jq9IFRxppEDR/E/2zmRJbmA7
sr/S1nvIMA/bnKeaR9YGVlUkEZgDCACBwNfrZD31k95Cbaa9NtzQyBoyExH3uvvxSS8vLDrurBaf
XO5JxZXAWXZmrFhGRuZMbsXa4fuNznExkAKt6VX3u9z6jsc84MGZUVSmghD0luOPptuxzvXhOHUq
AOY0/imzMtk4EM0+uqF5U9YU7LCCm1PVte2uA511doBamqXl5y4DTNhe8FvjIL/hBk60STcdA5L2
3zQDGJ0z+XIKczYa+od1RJVlRvjHn8oLCMdlE6SUTVaN/SfJW/HI8za9JHRzrTtccgh7xCrWfYzt
ChNeeAwgea0GGS4fENTanWVHy4fP9FYhyaTFpaia6ghcoHyIe7854Z27Q/v7O3c1JrIoTuNTCDHq
UlOpcdLzOOzaNHAfyyUm3xZyseJJGx/zcspO8STTF2+uMgx00qNNR/gQCYzSdzlHTL+V2qHvoHGD
T0hYyS/PNMk2wd99j7hTPBhMVX5MGXmEBH6Yq7w5sFa3LtIqy5UEAsVIFPJLZIuq+E6i8DJPwznP
q4iaUPXc0N0RbKgNVv7WX4K/sZgfg6Dxj+zDpn1fpBegTJsxpTF0aNtDK91P6RDkDdW9RfMvVCuz
q7vGfnLZsmGPeaCu/JzFFB9HaqYywegzZsUFv5Fs18IbDkU/4sA2A8jCCk+SnSO+udjNR162Xe+b
R8gdmJ7LcNP7jGvCjo6+s6gtv3//NfE1/5UeJPW3frIXeZTdzGls7zj1r/udKj2Fcz2sM9/Kvnxn
HE/Lsrj7wJDdEFPUkqNzDlFL3LJOAIRWgflmf6MfYpTRPhfPVE77q8Zy7wKJ2CJb/Txy08dP8sMA
y8SyT73xb0vwtJQY0hWmhMH7UH1PalicVCtpucCxUlAcPC/iLev0Zhrtu7x3TpHLIDEQOCNQmN0U
lYe22RePIuouSaFPIl6Krd1nDvvV9pXr/EHANwmUxfIqQARFjTsXeMqP8w+lLFeN2bvt8lKwyMb3
ZOpdENn3oY75WeZd0npUJZqQk7fvf4WeYn81T+EmGKgNXtHFI7Z5KEqeS779KMo0eS6TLsDPlRvs
Ul32GneUQK89n+JKwHyIxKtmghS/kegvHoNgPkApyCeLxWklsGNQnld9ut5yJxEXtiE41Y0X9t4G
8QuX7bjwMaStRXwDV62OQAfxTd041IWsQFlKXC1eRTiTisJdnjgOD+vSPoslrd9iHZsNcmZKHAiT
xWrpojoPiWO2cueY2jvGBhaWVYz1nVpGGmcJCownN2mXX33jwtfsTVJtoA9GWIcS68FqeLow3ejF
YQNc1OEeHMn8ORkT11ex2OIiuRSO260L0xDjRvDzsCe6U/Q2sYoiEzNMJJHySWX3tjsMdwtRsQPD
NBHVPsB9gALO3K4pzwlX7EcKPGdXU4JPSyF2QWe5Twrj39L2SXCn9Epi29S+TFmJQ23kRXdrJ0Gs
DM1GpZW/HegPvJPZYN+4gurEqi5op/an8RXWW/WgDV4x9gF3Jf5eGLq8dxdu+/vJlYYteNDfmGB8
pI7xVwe0+IFqdg45aoG4As4Xf+xAvHsZ2tGMP2gH4PMpU0iIw+DINbu/VzT4foPD/OLaC9qSL+ot
NmB7g2ia3XFrsbE4NLda2Rr1lmBN27KvzVmJ4FX9k4XWZxU54iQi+rYJbaBdQsOhAfCTxAVAUYVr
QtvLcJzbjvUr1YT2Ss+6eeZlnX7BLaKqNUvIq1NphF2uPLQqeJOW6m8ZgbyjHgMgCmHz5Ni8USMT
GbxpkqWP3/J0xSyBg5hS8BwDrFjEBboZ2vQUEKOhudu777tqedLBUp484XkbQ4i7ckywD5C+jpPH
WRLkxjzXs2jenFSmex1GSD+FIzeTzJMde5eASiKLwzUZfuvRe8BPLt/r674rqjFqDE68DrVdP4Dl
klsHSOg3tKzk0saL/Y5GRRip5e4Xdu07eHl7TQVo/Ij9+cnOm/odp+Bva7axZxVinfSF+WWraQdA
OT9UWe1/taVqTwGbsMdhdPpt06fZlxyi6IsmxfGuF77/kmCSJC6YRgU3lTR4onSrWmdhOzyN9lKd
KdIhYeRPyfg3MJbZBVY97UtE6L01RJxprrL2odtFH8bNx7uqw0CUhTZQ4jbv2Bv71bMJ+Lbjqp2f
7Ak1Nh/dvU11AN4NpFI3dq1ffjU3H6rsBLnp2NkC4S/uJmkn9Jr79V0VG/tXXtcEgMOKmH3cvE3e
7Oxnb0JYZ/vaanG1M2eYw6qwP44+iWsZuXgR0iVdE5FZoBpE7R56Y77vppy0GzlDCh6rpKfRNHWm
vcR39JCMwybusXmiLNXwhVp7uS9ZlyOMjPnJyq3yZSnF1RNNVwAf1EchS3Uy5F6QzdIHYdhJtoLC
4LnAQqIh/J3ZHMJDRNybctZXUO23xVjI97y3nYehb59x8nfn2ctuMnKgqzIcAUkwax68IaaVy/KC
reyxLltelnwGSvB5i8dfsT+L+9rJwjPtsu6TA8354nN0rEvfczdhTudjm5qXtE1O7Ms01gfhPdJe
zx3fsvGMOzNchYYc01z1pC0QEnKMj6l5JrUp/G05Oqzax4YEheMz8BkOmt9Fw26Pq21+3wKSfWRM
Z7pMo0TdhthT8U0jHBcemaMgFtm5a/FwNRAWT3mn1IoRBj0ODyrPOwtGivSX+xx089kKdH4Zne5x
8lCeB+0w+2QBawCrDm7Lrspu4oIgUcaQxfnoXG1XQFnZfSWHzrDoi9EPN7k7qF1RyuCxud5/co3z
0HflN75CPqEdXoEywXGU2nAIcZtER40axrqxs3der14LlPwVRD3m0EFLZm/ZHgxrcA4iHCHrYPb/
gKd+x5DjviyiBw7d+fgnHDN/8XoFJ2v4GZTzd8XQ/87b+Zi2GN6jpQJBXdNiZ00TGfdkCesjodKK
Pk5ii5siMRnUBzyVEB4TFpGercDKCXCMNHJ5J78sAq7RGbkq5JtsiuN9GkD2de1H18ViX9hWfjuK
mGK7aePYbXKUCYAJgyl37vBe6RI0AjfAB6rNcJuNU7pduvyTPQl6CqnefWhK/4xX4oBYs6yKbjna
WfUx1VclsBsUNA47QfvJ3fXiiAiEYFOdcZ1L8ncLTp3qW7hNdhDBMF5tlOHBZVnwAV+TrXBltUQB
qIg3yRkNXz5ZeFW+puvpPHgzlAdZPmFTuVRhhJ0a/9Eu86P6uYvKZxZH6lWNib4bOQfgUU/gJPPg
M5bWbes03w2tU5+Ec/pLZcoWGRz66aHNZLiGKAdFxirVxnMXkDQS5zSmljdh9/k+it3ws3DC4H3W
0BQI8FwqVL41DxnkdndhVU3wBIs5yvuBIfwDAOZIPcPwHvrzb94iKR8Lr72TyrX2c6rtS9602Dy9
bAsrs9gFUAH/YuzRzyFLnVVSAF4YEzgwJI96JL4UiS0v58Nged8T/dAztXUq37idHRCkmeqXa/cE
z23R3xdKDkdGNpgHHSRguKPX6LhLl4uT4VNki4Ib0QAjCSoShDROE4a2rU3gd9ClYeKuZOJ0LwDN
mzUxAB9Xll4eXN+vTrJ0mYDtv8uMGZlupmxHeA9apCws9STN8rtISWzEBpuDauz+prFqzsqY3oW5
pSmxtwLg86jq+9bu+k1spvnsLom9z4hxOVgJtIneuB5xKfdrdStbnBIDyY0LOZd23TYVeXY03Oij
yRmAEyn+zoaz/Jq92qgpbC5DMcttlCbRpeWHW8fSbGGCvlYiJciJcXUl66VYJWMSceh69b5UzQzs
y5lviadWhwCNc9PVUErIZO88M0aXfClqvrTr/7Gy1FrbteU/kGOc+fTQ6OJkQ33TChVusFpGJ6AJ
7lPe2O1OuaAkJvs613kLfixA/cumI4Kwx6gC0MPiGR8xZ2z9OHropCab09t4+V0Q+CZdOiqc8WU6
Q+Ks+9z9ywYKp31QPCmW5KsKjx+KnJuuItHgiy57B7p2+telWebcTF54qN1oOLgOcdMOjPS2Tvr7
0IV1MxrXJraSB5yBqj5p7k+3CTFvfPQKx3cdsu5AsXD0BhMnExPCN6ZSL1grSrkfkPpaFLykYV1H
R29fg76qcA0BudZJCpLXgM5RM+6lAIEen8HasmAjIkTAKkolZNsQf0MvrA9OPAsforbPMa62Y+Zq
b1cTTjNNfZQiLs5ONst935LFS9OIuyPPh2saKy42hk7HbVxirCpmNkvkGZ2916l5U+LY2yLwq20d
qJc2m18N9d1Iu7n7kVXU87XhnVtD7qiXAA7UkKjre0sdXSeHFG27d/NCuq8M/T/w2YiktKLc6p5E
tLRIrI2VASUW6u7koqtcUrxBWwn/9r6sCjav2bRX2awJDGC9nQbDBtEXnzN1GN6JmX1Iz64B6bCa
OiXafUn993RxB0xlnWiCYIdldVzu04xNPNmeFFJONLkZyQaaU8ydoufiApqd32yYejiNyqJTKXuz
ZBKvXYSFiF51keGbK4rmfcbtywRtzx4hp7CO3/WiWqQolrhvlaPlcz7xflt1jcQnAYeAz06fSdK/
RTIzE8bCsanKVJ6aOCwrK2OujPVVkKoljzxlV0wp2hRP0lbYsKyBdd0DZWjaOhV961ocet411MSX
H9yHYbIZuIvOG5eNk6SjvPF070JLcrqEsTEZHHGWJvCmbeD0ZbvhoeksJ4Jx7jVZZ6r+hAeK6/8i
wnq+1KE9eqvFSt27oYjMX0LI0AT0ZBPhmNXVqZyzWr5n858cIpWjAzbZc72MxW4yIde0+iYdo5fK
uZaxVizgMl31j00WnDrf+UpRulCrnWE7Uei+sufo9zQ4yytvBP3C/hYbhD2jm4fEVd8cZZD1ClYd
tZVAgJoX19+6ZQ0eqYnlTVIoO4NUlC/N9Voed8PGqqbidU67fnhw1djwfsAdfEhQqF3086l5zFkg
FVt4FlX91PRanm0WQmS6WFsqKjff6MnK9KrWcrzRckGWEM4Bl3i3VoKUXeUuQKUW3b7O0/RWtfVz
TeX1Zx+X/uMI/PpROqZZu8JcZtIe+N7C5hdRGe4WQ/CENMlYwENS8FBy6303yua+HoQ8lokVse5k
Zf66qDQ6ejIGllfk/btLAv6vlzYkv9y8MCtPhmSg2vQdY6nBRIbx1JsyhzilCLCcQuZI+tEya8ET
g7IDSCTOTTyTpVoFsyYXitmYR8giA/NZh6Z2D3VOfHLLVbwLDt5IgHzPmx4bRp4rXLYohrM65thh
eyAgsuu98+wWQb4NAweSOszwngHCRfhhRA5blriN7/LtAoIotknOAwHr6qTaHbZzqGftCJ7muaQ3
YWanVgLtDEijlTVO+g34kmXpDhl1N4prURZpDVgIKACWKqzVvDa7YUnEGq/Vsl3G5W0W7T2r6VNm
QNu5AnpeZNr+4Cxsamu7iI8NkhIjOxasRRv7hEaR+9dEE7fOoNF7/NjBzstYYwc87fDJlddofXyT
TIR30DtWmnHlV9b3dxU+HXgqc713KYHZlZUKD3Y7W3d9MLYw29t5PRUxRnCe7uCzQmfqjlBZcI1I
VbvnBvvMBxYuWkTw3Fw6x8+3zuLpD9HF4jSzIsXHLtjKBugSl6FeMLiMSYwNas5Oo/DqcacldlBe
n1xhmXc57aXISmtT8ZZZl73v1dtI2C6NJQ2mbMyTjwTIPxY87U8IA5facY7aCDnuglnovwsy9x79
WfKJqEpc97LBcxam60pBLEfpBjvH+SnvJrpGKpAJEPIlm6odmQyPfbxvSIO5rHzeFngQEts8a9yZ
6+0vfJ5/VMuOueqH8CI9Yna8m/DsNNxhCum2N8Rih69JxneDZuAqRtxX3NAT4gXzfAJZj4yf1e6D
aL1b+kmtfT+YfTzlt12pDr0Mk7MTpmPPeVR0d0k8ZTc+6sAaA6de9yXOYiqGJDCcSSH7DESLAfQN
z1aU3qJ2cCgyTD8QGe1XNkvAR8wfNyFEOWDtJzjn+x7LcI2k2fzqrLZj+Rx9QvB0idegMomkyB4d
I8IDWwDxUEVFu6XC2N2Hs8v2VvBNJxiSjJuUX3LBzZpMn43EfobP+oAzE4wL24B0yB5qjInfPG/r
N/LKmk9jl+5C29z5lgoAXwxxvbbYEMD9KNkiebajD6PsgyfYvoRSaGUnLq4d7+AVM5HvpXSf2cr+
0WH2Ugc28hefu0uAXfBAnnrZmHgZVkmd3IZ4F+4zyWu4yq93hSoYe1wbdXzsZrQm2Bn9piIRvkon
Ylzt4Fm3o0OPieNAKpytTm+ps+VD3Myx9VTFbfc0TeUjkKCOCZa0T4y2uRJOCYZNYlLOKrLHDpn1
I9D8t6bwbJLBMakX/Eo3teUyBNK+W1Fb+ZXRi7d1xuw2uv5Se6ePtgxwxcauPbPJuc3hkXjv8akc
pnTk+la0r6LErldS3sOUrD8p6l7WscXNHZQPTKWQR8i5oXn8hjRhuIF49N1EASIN5INnYiQuvRLT
TRiQN1oILxxp2d3xA7KODoufVdltY5fsjhuYc7O2PiLaA1aSh9YJT3dNeGGpGyh0QjxPPqfYmUaH
qb81imtStgpUGp5rtv3pR4/JLtgOFRaSc5dWQBMnx+fc9ciGap3NuEu9Myk8Ro9EctvF3RmewrR2
8xeED1Gsy4RB+FAa3Q4bJkLRfVF3GJ4B2KdYfQEQy3/UOf6vUwOnBvaK/49TI6+/Pr/0n39BnF3/
yT+9GjZuCB8oB1W4sXuFCv8H4iyAZAaGmPZafJM+atJ/ejWc4N9CG9AHqU4KMiN45//p1cDj4V9d
FQA7Av4a+8f/xKsRX4HH/2LVoHAWUkPi8GQHNhxfUWv/FXJGfw4fwEnD3mvDYDyYdkyH5imTDc/C
G+o1C2svSEk7N0Wqwl3neO2ZFEL/PDdtQroH2++VB7JDrGzXhLx1e0xmTBG5JBbRDJKSnNx2Hk0U
vyGinyPlznsFc2LfxSQeo5TFURx3OIwtYvWNyCZS4CyExiT4ZkxH15TqOWp1vBvH+RUvV7TuU1tY
D3GRtZQR0e8yraRvmm/PJjeOw9k59OEoyW4S2y/49g98QKYn6cfZuNVeG5/dFh+am/JIbNKWxGLG
hBRCjiIc4zDo+fLdd4avMQDRGdbsP0lBTiM4CxKyeLRHic/YT6czX/QexMSOvMtD1Me3nUeXnJeL
8RyZjAsNDarcvhaoZ/lfb7YJp9VAF+AjtqlD/oqdLutHNZx6uwwvOU/Mz47EylUxatez7T81eAM5
fUsoyECXuAzHCTzDptqJijLlqHBw6AZjhIxqml2vkeP1z77UzfPdvEzfFJ3rB+kaiV8NurldFzzK
eU5scKmOWxsr3KpU6cvIcbdG3Af9gBEfCF1LBqUS6n5JBnlknTEfIc2pOweNezWrqT1bZIMgLKBW
ON6QHQtrGMF3Zs7zRHNSu5JTM3z3lGgAyFLO+1JP/tmEwvtgC2bt0S3qg+D3d7zSmXgBcyJvYe7C
gZBDIzeDzwMKTpS7saPgMrKwW/HIXqiPSntOfAHjyNbaHDDeSEGpk/R7HnZM8wGx72edE5qNh5al
bREFD3UsrAPFXWTxCNFy95HlOTaKA2UI/H1WjfwOQ3cm16Kq6Jtu9PY9Lmoso7Gp14sk9eLjQXou
pmgmZ8jJXoZg7zLgaSeRuf05SbEOc/RzDeOnvo2JWJM896n44d6V1NfyFWs3Cse/aDY45xDnuNrU
mcLUV5nA2ad91X4arae9CSybe/3CrdhdeHJ7XQxh1Ss4bjV16+sqSbEm9sNydAWJp2KJMVcqWCjc
Szl4fRJRHsGpbzFZX1yL9lFjmEALpa3XpHIacr/JvE+JyX22jepeLF/4T7xxFt4pUblRQTk/4IgO
djO4p5WIBvWdLaTj7YKAd18u1jro87em9qN90ATUx9jg2GxWmSuSKeKiOwfralp7DOOLs6WAvN8F
mW1tZ1Y2w8q2lQCP7Inob4fJZ58kjX+OCvNATirDTtPkD00w76frxXgUJK7r9qCsoL6d+/Akh7q/
4AM+DLprnqLFBXLqiFtqKJ6KpPlkhsCM0LHYC0Hq9RgR+IVNaBWJdbO02aM/+V9LkJEwKfx+LzrA
jOvEK58ci2bdlZc7t3HvvEeEC7DsOsXOg1d4AI94mKL6s0Ta2rlN69zOVQVhxlq+vd6avvRU3V2l
0rZtAQCzlAJjuYnT7E4sy0udqH2KI7kezad2s3czRS8p+2DFtm0XD+wwoxZHcqi2YWQjM/V/qUPI
zq0dvDvV9B25KYJ4p9MtPgCm3u4uRnT7yAPIGO1SRQh7s/iThvIxEdEtl2bMLbP11ubOblHULZI2
2qgwP+MnOYbCercmjWvLt8w2zzukS8QophnpKbFupbhHdT55MrJ2TWOfrLGR9DI6lzAO9iQfaXDy
5M7Ks2LbGY/HRRRxL5f+E6E3ta8Kw6Mxcpb8ee6C4K/0u2pnRdmT56eoI6E5xxW/P0G5GmN3cpsN
oEFMQ3FPtGCjMhFOVd8BBdt4ycxkFm/j+rfvlXLndXm/5plxE5uR7ZWVgJwNW/dU++5tkqEFSQvf
2ET94KGvgguJEigHS/XNiuQP8Y99QOkHthjBoN+dcrYu5IJB3EaB+IbxcFq67DmemkNoM5wKf96S
NbzxWlaeQnOmDH30J01Z0hD2faBu67muEggsLO/Z+rjvo8XnacyLO5rV1GEW2A0iLvHa9bZ2AieE
po6/VFozTpVDuBNDQisinIgi5/QsQrzsEf/Bbunqa89UC5g5sSlFGliO+Ytkwsypm4SaCeMpOiPV
07cqlhe7juSqL9gV47UlsdIM6kl02NINMatROdM2LeIKxIGqHhOLF83r+bdrt8XIq4ph2Dt4L7/j
PplXeY8Dnfmt/70o6pcIngzAsCFht1ADI6oqtSjOOuqGBLBByBt8WcCNC39I9M6N2EgSL2F7kF7T
3esOneBrxJX5JDv+3PR2U41wKsaJ2cOwN++i8GEUFKZZY8LEd62PG1kZ0DplNwS84O4l0AS3sK+u
weISl0zONnIBSVMmPj2nAZtkXuzgtoi7vYtVa2813bJGly/Bf3Hhp3dp/uzI+4JsHjwb50TPijxT
nQSCib9sPkGJiqzNlKtpfq5DjsETNWkldPI6HABehDNyxf1c5JgPymXLGk2uMePXu6Lxxm2e5ocM
ZHk+tp/BKLYdehSmAmzoaM2y/GV3OC7FZGdr1Ja3uRiHI7+Ye1sF6wjAAgV3OFeCbqt/gj6k+/1y
k0DY4bnNCbCWM85IP3fOdmW+5GQuIUu3TTrbD7JAAhAyvHecXMOz4GQd0uxK2un4GamdatOy/hvb
gI6iNi9p9GxmaIGWDYFkSebNaDSc+6r6LELcAGMKDJPQN/P4vGUzS2tV4z5DaLmioT2Lp0pb7QJt
fZl2Lu7CVvV7sG3vLQaZ1aiSbO0GpEksMhUr04YveWdusNgMh6Tz2ONEUE0qi51zatcStA/vUh8T
7kqXZtmkgZmOLIQ9Vkb2RAMg6bJN6Wf6prQycXYglpHD68s91gv+VjW/vCvjCoRcSH4rbXMa5PSQ
Xlq8Tbd+X1FcEFjFq0YIOBPlGZ6mKPiIRNftKGuyLmYa/uK82nUd34rNW9Kq9XTkGhZ+FMqJtglc
RlhLPXSMVlBy0BPuQXFxhnjjh/NbadJuV+ky2/YZQNvcDMAwwvcAwWNrZ6Z4rms+8H0LYCkW8Bbw
S3IIUhL7NXZpfqInFTxuGLEjoQts+uywaQwYrrncMKpysMnraIiwhmVtIsSekAbgRbWGBeDl1F4d
wmXG67EtfpzDrp5LbMQEqq3uwem4TVOJ+eM29n259Od2uLqQPRLAWJJz09EIULK9wKwMKHMGaT1j
pdm52fiemdyMW/p+cTnXIraoefhxP0+4t2GTX03R9o8/GkFT9bvaXvLq3sqM53woVtvHLkhgVuKf
wUH4ChyzoJVgwOB660jbxow9+yb6I5tMY9LGSJHKU1JFetizf9G/2yGLoLqEblUkSCPE3t/sq/F7
djIPhzI5NQv8rZiKa9OzW+UnDz0t2fQ/cypTMVdC6zq+Nj+TrBziUROTCyDoLz/TLmr0kr/I6xAs
w3FelxbPM1bcpJUP6XVoXmzln/rrID3+zNTqZ74mI82sDXolPOd4fxjBq595XP/M5sAlxDNFvGqD
QAAhH2FjJEKIu+A05pWDDcmL+4NLwyIKSZ3U/MTY0jn224ag/cKX+IwhQ3XsoClAhHLUhaW+OIss
WO9NdereBqGZmExcq5+OHuuZZ3yNwVdS1JnN6efEsJWWsBi3Hh4iovtwZJurZLngmAt93Gz3xUT0
5YiofzUDzde94SAa9dEYKwT1QkjYWqO4wZozYy7dd50pCxWsD0OeRw1ujo2Ho5lluibEIQ9EiWbr
sRQ9Ci/evVg9NjlGpzcnIiPFkGdye0fi1Rr2fMZs0ivhqGk4pNp0IDTL0QYQwcXbQONE31lw+Num
4QowZOFN5NTYgWbHFdUWi8EAwdDCN72qeHL0v2nz0pw+Al42B9McXEovJenfp0n2SmO78znEPH7B
eqT9S5xXpt5wNNT6kPbpoz04BN8XE+XzDS4edcjndnF+x94Uqz2CgD0RgnOuOAO4kqM5L1PR3loD
hyC4KSvUpxbBEjUhtoo9uJ94erXUQN9rUcxzc293Gu9xUxvGY6/IuRIMkk0nC7erJAfuENX9HdJK
+JjbZX3EpRmsh+uZ06u8Zpqlwr6f5hIzRgEZpmC1przreOe64zFePPs+6uzyHjM1CoFOeF17meJK
G2y3+5Xo1LmnCN3/lQpB9UfP+9MZbawToknpx+bDtx6dpH7X4JfvnBywDUWFFvhmolrTJmbhiUHZ
zPYn3d6+2dixjWIlowFrBXfxNya+AWZ2N0fqJNFobXg8hnXTDG4kc1W3w6Uw0CPSOSkMlbQfktME
D4TuFZpAnnFHfQ6lG97kbdLvutTBLxz7t4s7jduKF6DJxhskTU2XevFAJB0CN4nBUx2BsWOWdao7
guF/TVeoDRJjmewMm+m19kJn23Xgx6fJpRuHbcb4afkwOH9WNP+7rfq/bkTk57/fVj214yD+z9P4
+7P5l4XV9V/9k8mfXHNFZIWu5WRIB/9cWHn/5vsEBKkRhBsQBiye/l+4yHHZZYUAaR2Hhiw7CPnv
/iNbxD9KvMADTGs71DeG/zMm/782tuE9YB0GdtYPY/ZePqTZf11WZQJXctRXv8Bi2M8BR+W2YTQ7
0bc5bKD0hERups7/x7vlv+2EjK5Luv+yI7t+WYoF3CSJr3p1BG3+X78s8CnfM9X02vZwsbcjibx5
35ogJSaUS+QIfG/XBwL5Vywh0L0xLUbP7hX5DePA7JFOveAYYFCsDlZ45YPLH1b4/MMNd0M1/8Zv
m5+iECPxzit8/ovC6Ypgq8ZhznZyHBl7iVWENzilpnciVXDKSTz0wQ2MTfjlKi4hW/9Qzd0iDPDu
gQ67Pk3L+JscNQx04MFRTB/rlY1e93wvEAgtKQMLzldgVX+HHBP8r+gfiHUuw9cJP+K3DX6dUNRM
rxBzegSDhpcYjAHaINciARPtmkonLUyKBIAAcHsZu2PynbRWqjekm2TzQGG9/cWVuvjVCpid+1mg
SjzGYBJvfB3r7JW/moGNzHGyWDvutlBx9cidZuU7RfCEUWd+tZglxVobtZDPFRMTTiL8PlQss6fI
tljKZGO2r0U/P8qKrAzOFxUjr0TAdIQY7QPZ0ZBnTbIwXnNLCfL9OFvSAXJVWzd5MZfoqO7sSaY+
1m0bvFrhXat7XYMg6KVzmDNLJOv4WspLfpdc3ramHJn9THA1rK6VGn3WbXk8iGcR1V8uEjGUbR3E
epMDf1rpegk/5BXxz1mZWROuvLElKMRQMawF/rlxQ+8sRziIf8Q1AjqmZWfiwMVxZV2+Cz+cfg0R
Kt8Kqp+JgSKmRLSawYH8aFsjPWrG9VgGDXMhqZ1E27bPNhniXcgh9pL3U8hBEgP4nEJ+b/u2QalZ
WeOAcbtNK0GeLlF1BwosX45JBhgFrxFfW0TFnxHp5U9Nz220SjDrUKegAvFH2WbyNxm2uXWUNega
uF3IeBMMOMjWy/A01C2dXanrZyP7ozrr125a68tVw71aLgNajqh6oNHIY8r6bdczHsPOS3v8PSIg
Za+0/J0phNRNaOfyxDHcvfjS5aZPhNulZAcv2XWxqTWWv0Y3+9pneloDNU/3Udrxflmo8KYwwEg7
21ZlSlePP2bBYwJu9XedJLQDgZm7mgnq/jbHKfMKIIPL0cL5frlKaXQElGX/2AZk+9ZVqYdTlHdZ
vZ8Age4KYSsmM4zwiKJDxheu5+WSgCpOGd6bijIqr8VcFJM+Zum08PXYbHoakyJeaoqC3JzBsjRU
Bq/qUivCfHqiYUd4czn+O3tnshy5kmbnV9ELeBngcDgcS8XMIIMzk0xuYMwJ8ww4hqfvL2pQdZdJ
bVZLyVSra3Uvk2QG4MP5z/kODLxrPhLjR/dqurR5ynJswsQPuvXSzviiZ7/3P+s4XN89PHtmw3h9
fPRdk77Afa/u11Ks8W7ppvCPXeuQTiTC+97Zjek72EBYbj8UwHuM1lj07t1iXl4Xjgo0atkhfCY3
tXzD8lJ8YQvGZxNFg4soXKMEbYwtuGKSA4LfrEq5bE3IiWmPWyUXnFHdTG/M3CtC4bgH3R0ndrTU
EBuiRKLwc6h9oyG4ttOFn5ttEfnZtWfXkWnzR/GyvORQoLvfqUfyfRMH63AJ9eIOWIxqOew8v6yA
8GYVxDDuaFIS8eNx3+IH7CAF4FnFIZioKj2sy5K60Ix9Ru0HImDGucRd4/u/yoB5y5nwHBf3nd+Q
kYP1uEbA8RwcQiRlZBcyV9s6c6zSmMoQ2h8gibVXDdiOPR3mAJpbLpDWqG2uvUTvG9RjA6tsuLpi
Mt/NA5IlSwWeU6CszfmBwgCjf+gRhtpR6zIN8gOUkXwiHtuYiqUIiAXZmzVZOYlfalBw1a7vJngC
srZuf0oqTP8FgSzk0Y3CzlqR3248b5D3uTKU7c6LhYXOuLM0eGjxmui8wSWZMB+WNVDpKQzy5RQJ
Oqq7bZjUWp2vWxR0/5zhcHBqs7HW+9WUIWtcQpjI6SA6wsy6LH1IIgPmQt/r17h0FYEeDysyp8Vk
rIJjQ7Y8qIB4ytK+RlCE5ffOacqZDBpxzZ07tF30joLR/1n8Nvo2kT12N6Owzu8anLi8YcA/tZug
cKACLtmE7Bglir3OT5wPVrvoD2UFCcZBp/yT5ZG5QcvCrRMLAaqyRxOqSI6Sd4F8Eo3IhbnKdknn
MVmPp6p+1mnLQTeOh7OA8PQ1lgOyHkHF9odaEOi3Gbb+cGuJasT7aG1ceH4ApsBs1VdrJxE0pkIt
KdM3Fo8uoVbP1vesWIKu6/zq21hE0t90gZtNezYhSejOchRmoOV5t5Wb0HJPMwY1dGlQBV/tHAHz
8oNG8e7PJEAQXOr1Z4+StoAJGUde77x0fnkm6V7HClfw1mOjI1VZ5MFzDBZ73OtF0tAh4RUzoAgL
52fnKfzTYVPELyFWRJA/PNObRSOHs080M5ORVtiOTRc0WXJo8CVhNKnyhdUmyeYnfzLm25q3w0BM
mevLrgH5QJu8Eyzdca49uN9dD2d0V2Tx1O+LqrffJy9gyaqzBRhd0SuIdwVqS8Q9C9Q1xu7cHsKy
180+FLk77MIU9wcVfQGo7tjU8AOWyfe3XhjLXwy7JOFfAjtfMaKy3ZSqCiV1iXkzb5xiHDMgIBlA
rSZd+XIoD8G9ItKZ7xyoCchSJkfNnAVjeVDtAzc0BCnnNkxmoAtjl3IGYUG2VM2FaaMvpe0KdqEm
G6ONFCxfHHFWzXlNXL93p/F03WRW0WwJcSoAQkjmYbfSoYevbFbgV8h31u3JxAmzTwwbrOi6Wwrq
XHJJ4NYrNIYk7Hig49aUhemwIPg8zcsakC0nUl3c9FNt1d4oRQZzWf1x3Q5enOLeqwJ9TmHcnsjV
kwW2MkIXTiNgEk5sWHG7SXObTEgc3jEFBHyaD8J1N9ESWRCRIuFJtX4Q+Sfc/mG/BaCfvU+wiFl8
ZVqC0ijd/tcIZcI9zHD0kMSnBIYjA0W6ZRGj1WPmWkON4iywQjl0fISzz/oRt4uzdbTw70khVJ9h
mUwXNWjW7qzI8bnlwfzpu34iD7BkJ3g+AKMIMtrgwZm1Q3oGm+fvBj7O47RiWj3MTS7e+c01xVZM
l14FiuW46ZcAL5Dbg5FDtTXqqw7qii2K6ghQBg1vp4rcDDVjKFntkpLYUZWJT5OZ7ufSZTDGaO0J
O2yTXfwxc1p4jCIAXVO/5O98WuNNY6/CemBaXN/ScZs/FWGbDBkiRQZtV9cDjTHjtZyLmWqdGknw
iFeVEfbo4yDc2tpk31E7yKEXMDgYVk2GMR/8Ertu44jAE9NjQJLbuq0wejhEZ16KDN0LkVFfG136
OeYJzeeCIFs1+ZsiZ4mBmodsghOlxQo8p2T/N0TuCYmxNgIdi/H641ppII9uPL+l8ZNokb6boDY+
+0VCIChylUURXMMrqxMV+BHctfjjy1icV8uBEWXHDT4qHvjHvsjUUzgM5obJFoEWk+XK3SZJDGoO
q0rf37QhExlUl5h+BjJ29HEoL0ruGWOEv6sy9j5L1hpqHxOhxcGpADfhSceBCyxzUfi987J1SWhS
Z4V2ct16zIB4X9bw/DZhuhq7xQbELzEw3UgROF3KSflSTqHtUF/JX0Rcn100FNBLEcUG+2nwr/85
dsd0i1OgpTfSHUci+qLECEcLCPeZsO4eep1ndOXqFJj9SoxlE4BUfAgmN/wom8GqLSohRQwxOb6b
GtKgOmRxrwkVl674XQVRTG9uGo/lHTzWnukZ32+FulJk0473L9EvBggYrmaOiTMVAuUKzUiDXo7I
zsK6w8LtMGSxvX+XaqiaYCRbwDJd1j4WCLfAnryY3mV8vzm9mjInQEXFQPjLjYr0o+QleEOpZDjC
5QZYQRMsJtk2Iip/xCaY4cv0/HUbt/Z+mJVE7Abr2ECv6jo7n1UScm5trvRbVgD11kk3gmIpovrR
AnXB6FTX/Dx5lmY/cuXwQ0iqgp7dOqedqYdu/1q0bhDspq4IjqonFMdZaBI8Fo0DzqenygXnvlw7
fQr8qqNTg5ErtaaNw71naMV6F3NGLvchRBhi6yyr2IsFLSvbVI4e9ldvSFhbSWRtJi/BlMGbGLzV
U6v7bTtflylCFuyGiRIOjsWR7ZhiokWWOzZj5udOGYuPsTQLTEpOIXveqNzuqQajHDWaGiplOFP5
XLM0hMhDxvArRazzqEDNJhpkuFzJ+ui5GKo3cwCKdxtzdCEr7lgAB4FI5o+eq0j1/xuMKJO89qgD
dPnvxCVGh//j9WtKi/8sLf31a/4uLSkoM6Hh5TCB/Ku29A9pyfP+4mr+h0vKSE8q+c/2or8hbRw3
dOiDNNqT/7RCSfcv/DkOPBvjKo6p8t9rL/qX7iLp+TwPyg9CB70KmedftCVlQHwYyshIDdoewzn/
Dff2FXfon6jxkhZvDu8bKDU3yweSsX6sZvwLKMoaCARu3ByvKtKK//zvi5UPze/qZeh+/x4uX83/
Ba2ggcRJhuONfEyoXYlbjWrP/7Ms+T9/LL/T//zU/G+//m9PkfxnSWjwF+NJ+q6kIxFyfIdH4x+d
V87fHigUOx402kBR7P4uSIZ/8ZSHnO1qSSPWtRPm3/HPubwB/1UaVMp1Hemjlhp8tMG/kI5gnkYT
GeNPjA0N1Edb6JYuty52uGfPOeY7xq66ovLgGgnpvKU7k1gEJbyF9dxRfsx9t4g2XmeLpvuk/7Or
cQ+lOc15LMoAuHaUbqjg5//7j5R/bTv7bx6havjqfg7pz/9SNvvXL/rbc4P6/I/lBt4V//z3R0Vo
5y8+T2qI1k1vmQvx5389K8LQnebTvcKyIANUbP7dvwPGgrR1fR6InMR1dV1Btetjt1SYOz3QnBDY
wn95XprFIQmVmavleQSp3MnynOdumBq3PMdeF0l3Nj0GnaksS0bZDUGZwXmMlO+KJy1akIMtnThd
2U20rwD5lvsaGbwXFy+JG9JNhQlHXC/Bkq2ULTrprGYO4XGU4KruFzQ/Ci3squaXXvkqE2hd7Tjb
M5yaCpoWV42FGAt9hFTgdJABkm03EYB9YNLszpeGGyxogdAh3AJoZ+l+Of1gy/1SqnD5OShLwyi3
7aWkxQPVdA82ppPHZi7WsmbwOMRoNUPUC2pS0KyMAz1XcZpGDIzCnHg6UADcF3PiDc7OLqWbH/CB
rndFbNv8ngh3n577tEAzIfCftvXPfvbK4X2t5+iZD48g9lSMQbLD2i2TS9TX4fSe90RFXBPHO5VM
NHrbeAlbMARo34j1fvPGd6i+wrBt7mfo6h0uGy+BHCkjXZ/8CABNT+aCGXyoZYJjb7C/itBrh9ul
TPRjv0Y+OP4FU2d2p1aRHhFUjP0YwqK9QaR392uv1Vc+dAy3UixNlGV78GVFSaD3iKbsYIdx3W8W
HzgOLezCeCC6nGwVKIls2OYzDqxt5RRTss0tpL1osqo/D0lXv0/UNe2GcRE5x6WSspFwnCl1XYO1
P9BQSbNrDqkyAgXtcFrGdXHK/B78Krdl6kteOgJF+TfYWSL70xNeIiyL58DjNhCnwYMoaH9h7QEj
RvqB5fqGucWY8UmTVL/tDP6bH86oyqMZXNRy0vtkqrGxWakIbs06fAF3UpBFT6CVbhJGBzvm3+IB
tEXKkZKoAlc+roCLwMIYTvnjuiC20+aRlJ8GiNGBRGqmtgBvSZcp8r9bR/goLnMucbp6FGduCg66
kMAW72Yuxu6dkWVNAQ2mIHLrLJpvpemnR7YAaCvUvKSvazeTnRZNN8x/6A9phr2PPmvxHpInXGU9
9ThlPT7OPfaxto72HvaYZF8l/QJ9N6Y4bfDmclvgenXv3A4gZbKWHfyhsgAXpDkFOLdVzh9xmwLn
h8ObiPiKm0r6ELdHLgozNPuSSXZFaNTW33RNf/FXCVD7ALprPUUTYSwomAmZBLDekfzNGwy1oqJ3
hPRlL+7wUan+RBsRd5qKcc1fVd/uWxmUOqFTN8fw00Xevg8AY/fFsDK6aZT9PcHpeg/XtDxJfxAf
dhzzCCl+Zaexti4utGYVLyGZ/W1EzMrdReGYHGo8EzycIwGq69Skf0DaU3zy9EtMWzlGZOLjsaHL
XrTQjHfThPa+D3EEcKmLqnjdrnGGYA2u29uPIwVuK2rE3l5LbClf9XJzUY0b4zpxRvg7g48V4Kf2
vO4d3nbR3BITMfOJOUmfHxbQmPl+hDGeMKNO1tN09WRu50jI6G5WaXEhPJ8+u3AB3lsb12/DIqf3
JV/CHbBk3yH9O8Rbr5Pcv6q4ThASFtxE5b6q/W7vUpbGbXlWxxV33qMtAuke47HXRPBpjS42ogGN
NWbC3KH1ZxfJKZXwcBZ2l96Glvs8NlD8jg29srsgsfku8Epv5YFYACthBkZYooIAZqsNLn3SU3qv
SlPVRyu9Fj/HEkRbi/O33ZixM1v62+J7BJ8SjmGt5IGSDeoBO7VaOl6X9ooQqVk7trYXBK3sOqht
X10j4+jSsELjCRuGz7aI7Gaz4DK11v8WGZZvjLar7XcZcGF3M7eyJ/7tokHMM4VU32VXZ49rE4dA
/XLtLmQFZxfZoRhsdCeiuQQit/R3WRfNL3UQUiDWk0GhMsl3nxM4VQ8VAexvMKRa8WctB5PvyAeg
QS5tGeuK9ZakcSKXIgK9ha12y3iLSD07WQolFcdIvUbf+tKjfFEtodM+tpolhs6XjgzgNMlhegp8
ZgsnWeGW7tPU/1xxjDRbvseEPoUnOzzg7WtPVTI3O7eK+fg8JFjMYhatGHKG8MJNKm03Lxve+PRZ
D7O4Xb2mypmLQafkxt0xponq4EoNiOon7TfX0YUHTdFCkn2qDWPxbTH66ChcHqnoaZb4Oxfj6Q20
gCQBXcGS+Q3k3/9IWJda8sHzlcFTFJQd8jIBODMlxFRajGlTTkD7+cOV2pvRWfrQ0CDs7KM5Sy7x
qNCChbZTSL4uGJodzhbY4WFbANah6GWY4AF3jM/4yqH+wXX6+i2Gkt1X5ll8kvl1YtlbBxBK7Y1g
q0L+XQOju/LRbFui52zvvc8gl/KXGPJc+AoBGzAx+QtMKF2gCozoAx0qBKLgDPCjdVEJe9ip13MQ
+NMD01tT0RkscAzPDJz5iUbWeE66A4WtS8VUjpXPS5KdmwzegXPSemDmHe5BXbrInaqlhSMA5ezS
mOfas+n7mfJGKXR8E49OgttRDiVj4xq4X7urSjZo8s4JdZns8e7jXDpXq0tP3POBM9PC8pdR37UO
/G3FRcqZJ/M9/8uWBD+OaIMLYU63DEW9QTh0T17VgUCyYc7fTc5GWKFEzKJ4C8nPz/tWOGMPrSTK
AP1g0oOo5eX3YioBem+bpdX8UhVJgy5K8+qG1mwEII6P/XRky51uBBp0uXXxrezZk/iYwoKaoCt3
EO8PQnHfnVvqMYabxgfvcm1eUD8rpszxKQ7CDjoaooqlK7OciovjhPljFbLsbTxZNfOpcjz6EmrG
4U9Izo2/9WkTwBBbqeydhsqBmY5ip32L8sV5dZqVHw3re/jmoOiZLRp89ZwkqfnEwy6+Z4BWmktk
IUQ9JCxVV/4mToamzAjDDSvMq72U0j6200pRuIsqHjDOzIP0HYdz/IOWC6W30TBSX00HYqzuRiEJ
T5tVYPu3XUf8FaAmudqQkotf/Enhtco8rZ5N7bfzcQ5iTiUSNfyDUbsDQjN3BqCHDdXXxd6HNjUD
SfQWYiiOD2urXzFXMhqmroKZOjEhEa4Zg2J2uc9mDIjndcT8xWFyxFyCnBniYkPEfp5eVubxv9YU
qNniVqyQlZ0H5oJuewWkXs1PTOJC/QTGjBFUn7jN/LZkQ9Tse38NeXwJZoaHCK5/AXSuC+/4iAe4
jpjYTh0v1dNKdPELNinUUDBxrrPNx7qD32py5veeGPNi50/YU5lXgkTkwQ9YwlOlrN6bBEmEc24W
NOcOZh01PqUJ69vOaT1c2R7cOo03ATtYfSwaOWFiyPT0uowq/9UHPdU+wVyIXd/3VtBPBT5ua4jm
cgSfBvNiJWOCczWrPN3lDi5iKp4y4rWuJKp2v6zXlpmiT/ATh73pLnWBU5Ozro36C86C+mvsoCHs
Y359xl+ujH+As4iHR79Kkug8wBk9Mv6g3pOnx4e+j039C1hryuy5HE21B9DitM+zhtjxVKx6ZZGE
c4bCaKVpmYHD4fXfWsaeV4dxl9z2TH/N1lIvVR5JBcwYgDsI2kRSzPQjqoTvnudQetW2aUE8bsba
hm8D+Vmaq9xK3vkcuSAQZNgRNnoVdbZ3J5vQ2J61mpaqYYK2o9mS4NHEvsr3jLzBkdkinM9gqyaY
fn4TqE1A33CFQmnX52HuZ6KrYjU3bQV6YcOhHp6YjyPBAbbPis/HYf27qMhcn8dCTliPgcv+SWnl
IouyaP8Vp7Z2ETab+D4bRy/9rknJYK1QlZz3xm8S+Zg3K701MYP55BxU0vwoh4K8EROY6BwAe1OM
IQfGIOzKOsV/mCWfNM9N4pZtF89KHndB/2gYHvzuuCJWDBCyEZ8A94QbnPzBeOusIv6aSXzggOz0
U4n5MT0gviaWaeWUXrh2YtjgTx82dY3kS/wYZGZKt1Iaqjs5mcq9XbKy8XZjX4tfjUxG72zG2Ml/
KCBT9pcTR4Bhsqbzrsn+dOLEOenyBzPdhdiNLW5tR++LZv7IQS2OfwS537abgYn9uzebQe3hHSXf
RLAytciaunxi3BV843d2AHU1rAcbnFaAnJqyt3BFyjwAmxjVw5t1BhldCh+X/55ViXaDWHSld3FD
4RM9T+ei/YavsE9fAfzYBBcyRRHPBPLK7lw6OiWIX8fc+bYVoariZo4nx7lM4DPHfTP3JOfKCGIc
ACkv+fCyuo+PCjvlq6pWx9k3rpiYWHUms/dy1tEnHqKaYy52hyEDzrwuMZNA6c87UdPO+ntyhsYH
YpyTnyHV5pJZ8O0R53b8PK6B8801Rr6VVo83pZOuzTeFyL4jwTx8B7EuzFPWVSugd+NPPNOY5EDW
53TPRa4hQknwLe2ApYERosTSo/MO2IVi/gdjbdZxfgq6yhxTxouM05KAjHweXdyZamInyt1vwilL
nkqaKInK0DTMojMSAcosR7idH5ThiNw++Y96JWuw75ipDBvjK28FmpOSnMj1DO4DwzdmG4xt4YWz
7vidY2gC0/Naiem0y0IJF6cgAM20PlEjDaWNfjzCS9vWdDrYRtgXWzh3DW90Ffp18Z7wLFSXxne5
UszXhmKgHCuHCwyKmPHhbC8HcGOSizAD0q2n6EOJqn6+KYXJf9ac+XcRA56X2aki5x6bWb8ncaMf
gFq0F3KeFReIuQy4kC/YY3XglNGXcQtuLthX+odaT0xDRpNWZ79W8/3k0jL3vfaW+OzjPiDBsgTJ
rTG9vR2Lfv21ekUQ7AcyYfdFrOxxDuMGCDJG7X5rKnSfHXm79bmSMAgY/6XUlOlwHl5yhsVMlLHI
kkKpYNzSuZz0v1Y/6d4iL7D63IPboZM3d1qIBWkQvmk6wl+ulIdrJp0hOBXADp01osMHN6pq+fLF
4r6ISbnfKK2Nt3G3inVfwK871kYykmEAPHG0bSWHMpmt90CE+ERXQx4UjhF9RNmgoaZoOIN8Ipoa
UdnOmSWAk0wPYPzMMYRrHO6CdBAHvmFvboZk9vYhYLT5bpSjH21T6DojT4nErMwlwt2mWce8mibj
Yus0PVHMPolE/uFngg/OMUiiuzzl7E/agVPsI5dqE/2GOBp/xJPPnXPmKT2HWtXPGQVKE1dygj47
zoFD9VC7+DgI0Bah3MvBcc5r6TkUAM5l89PVjNw/BmG1hh5htIIpWTTXq6q85Nxa52d2NP+TEK8D
SZSKKgbZaflRhbVZzpAF0q2kdOzJSEWX9Jh3+QvTuJZazGWumbn3eNcZMwJO9xdYPzic8djcREFV
f6wq8FsgAGn0GK8jxSQpnbj4EdhIOCGz45/W0Jq3OeTl2veTWorbPAkGS+NaIGh9lMJ++bPvXTxN
J6cLAvtepZP9uSrVFLhQdQLOJYwJktn4nWpYSpZHOYHiINgxw5Vz/RMgwpruypl2qnKSVw52PDPf
JxTQ33MkDg7s96F7rHW84kQLIKakUYlPsvXV3D05pLXb3Tp2ImWmXfHkuIOYGLstwEfYm1vtj8jb
1fCQjKgJo8Zd/pK6IUx5HjHvK04G4uCA++XGz/wgOLvVYl48nHZ73pbsCKk9v1FxED35wphHxyMR
Qwn8WOoT3oB8N/hueA59TF8IB7I+zEudv2GlKk9lORICXmMuvQfsrt7Cvhy0n2VEj8W3QQeTvG16
ZGAWCwV8Ovam4WZkqSoh2F3lCJxkIXzeugujI3tl+JJkq4DxkRU1rMaxWJ+iIck+ReSz3l7lhgsZ
Ei7/IUkqzF1DmPEfa2FPAswUf12TEd85UkHJYiJU/WrYzHZFNTKPtLLjti5EBxpfzgL7IyokJ4ew
js4wkwO5RU50L9g7rL9v/bqBn6LcouregqFoxgciuPP6hybR+dGwKy332bqghukKeW4qPfx+kUjs
O8Yt8H1NMlF0jSGp3Xd+kebZbi311O1hGxb9fZB55C9wvxWXZsBP9+YlqcL4580jRYEsUppGgKJf
zLZJhUbzlboj2QPKlOmXwULU4dQ8JKq/QiSBqMvwaaUkJKMwhPHIY92oAebEEg2HOOeSS5gPxNuS
YjP0gNx4m863DrWJtH9XW8LY1Z0uGybe7jTSfYhK+StDZaEuO+D+e5jGlZLbOoM9yyG/OWmJx/mQ
olI/8CovbyU2j2dycSgBXTolijt5YOktSJYCWnGtjktlIF5COIauHgkAtKT61Mcc6PwuT8frKqh7
EkPuwgOynzA7mlPT4LAAnQkm5YYw/cSfR0P0RxsTudhYYYZHTy7DW1JMVMqFq1H5jfGWJtzSjJu+
lontCMrDNSTAtAKR3HVdqe1dmlTkY6zjfBZ9ngL0paMA2kK/2Oltcc34aRtDlqPGsFUmlPhtqGrh
sMrECO/aTPUsNt7xLVkG1kxSIM6yJyNuTqlWuIBr4lLLkeW0qp+iXITACJcEeKsqQuQ36Lks3nPY
mq8sQW7Z1DilwGoGRfMg82Y6lrqpPoHWx3dCl8sug/e+J/0PIkgnIfqS1ZhW0UD8U5pAbNouaOFX
72KQ/xpbsK2IaQlxYEI/xhvEXYVp/WSr0b/RnUsvTh06n3k32Tt+r+Yh8aSgW271b7O6ksGxSlwx
AqsU/u/K1FTeFQDaCI/q5oiRN/6dUrnzlrdrlVxoM53BbU1L9J6VRfUUVyI7RcNQcbkOu/4MKDXK
t7EU0GkdcKTlpu4nAFmVSBEUvALjxNWlbn56xap+tLnob3C44HyhPaQlP5eS/84XGFatWitq4SY7
ZAdXr/WnRIznNQpq96mLqATArLDW6px6hia3HFAN9aRV6ppdOWT9aTDWbXchdkQHpldIy+EgG1kc
C2XJF0eEp71dgWGDzb+uF872rkrC22jx9HulI6G2sI4npD+ZiTugq23wG6ERbk2EQz6l+Rsg2aHE
eX9h/wU4mNRTeJxmzryemJv7mL5mtUGOjadDu9BkTHDdWxkdKA2WchEtr9yo4ydLWFUSJaPvY4/L
VVNHFA8Sud3I4rFexvEjopfvFQulTlm2EgYRfjcZ2OHuIsdHlWDOM5ZD37xdG1WirhVJmj5a+hme
/IT94p6GEgy5Xb8kzh/WvegDw5uuzzrIKArOWvmIws5H4JXi1MU13e3S9TTup0jJs58SUPoeJIX5
Gv2guERFHez9PG8/KJ/KifSFhhPqKqw5uV45kf3n4FkesKAhW2LMnqoTCw150LwvqVEkrIrJckjy
Bw3c9KmYk6U6i9aUapPqxnzRxSLdfUHfBbsMnKVd2kT5wVeo/gya8CI3ANgDKq0rnHHr0Op5k+e5
YW8BUmK29TLRN0fXm5lfhiDOj6U0/plAZv+1rgsvr8q9kViVFmYXJsI7+SG9h3ADREp8P7o2whdj
/5mQQq0BJhGFjQ+2h49GUpZKeoIRV7Td1C2Hxnji9+gtyCn4qFC10g5Rhmv2CHiKZqt6w3l/+WE4
5FBr2gu0XtHMD64t1M9YjvVpbcX4zLoyww8vyugQWRHd+VIArg0Y3iTHPmvJtK4VQsHeJ3G+zYul
yZ5pWMiCvfUAUB3azkEmWIs5287GKd468pq7svfCP042OM9x7dfvRbzCx81s2Lyng2vRrEpR5ntM
VP5TbwRdG4iUzp9O6eWCdO7VZ89id+Z5XIaZ1bBQ9akNYzx1XHRWykcWlDeQHiG5EPjq8WPQJCCU
iiXs59sEHGJCoU89PHihkOa1kp7X4odvMD3F/F/6kWhTeETu8MxxSYOWq33tT7eD8nF+xgbG1dFA
99tmCo89CHY4F7uOsQtp9gFP3HEwvCwswhHjLk1O8+DY0Xjfk3Bugz3uZ7zDGem3Zle7wlNXUmHm
7lA8aTTcIlXAXkqdEq8gROUCWzD2JI6YS+Ory8QZ+We0mja9LzoLP0c14KYIFYG+3gXUtOMdm/Lk
PVRtzwBG2PHFazILvoZa6R0XSm5dqRJgrNlM1JZ0XvaS5MkEdRT/LWfezNidxmGw505IyRBNDZRZ
7kxZ+2jSwst8uenHIlJgUjBSEUkWVCKA5ixQd7d0r1M6x9v/spIgJFHI96eh0FZdtw0GEfMkQ50N
IWlk9Mi0wQdfO9Ik4DU3s0F7ZbY0fq1ykO9O2C+vJruOqRTpDDh++OJgcTfeqjghkbc8Z7pdi29E
ISdxZ4IqaZ98FTP1JKsqNYM6Xb+KvNFPFLXa6pxnCpzWuvYBqe+WkCBnyLp5qugCDE4NwQ5qICkN
vvopmmD8HvWRrD9V3K/l7xUkJJ3CQcD1X7lpVlG52uTFkxdOhox9QsU1u34+TL+6KqR3eI1GRTk2
3HK9nZngMc2EYi22C8Dkn+hUyGUcWKavZvCw09f8dW5cFVCShnsyuV+IspNtZMzADToZ2eG9vnL3
Bs588V33rf6Sw8LlLAQYcyI41f2gxmEwG5WNTX/l8uRw4Tpk8viGe7h3HjM5pltfS4YclQR4RqIm
uBSaOvFr2NjHXWcsdaaAcaCvNqgir2w0QYfKo8G18kNeWT6oGuMbzoNoPTu2Lo/k9GcNpaMJGVPS
nwQcx1uHxl6kTGnrcVEY+wMlS1dtHd3jLc0lT+ka2/EPTv5VnqlKr5MzH6q6ZdiAmbUtOzHu8Nit
MHULv3RfZw308DzVbXvdlZf6e8RkHp30r4L79SddMQFIOlLmaRqnl4py8z2ejeWDCBQXIwCCfXIu
WC3szdymE8WdeBFudCsWzbQOncIz5ZT/QFwXe4ATcobA0Eh11GOdX1bfo4aQKN20y0dKOvkUuMt3
iLa3oghhVOlCEPhJeKtN4FuA163ajw7p95RTJ0WmhAVeoqYN+lec1pSljwXdGJdOuFNx42oxb/2Z
buWpcJ1bJrLN+zLkAW/vbJdwodqmdS/u1LnPuYL0eEXyZJyDl8XXO6yIPQXCaqKsc66Kt2F2hLMC
ZYj8XcF0iJgQPqGPuc7bW47iDM5mRTyp4LirizdplvXLGZOV9wfHwjf2PVirIROKMr2bKWpY3ROH
G2dyyI2jRX/QZ5akh7LwWv2wcrviZk9fLA7KuhvTF26qAYb7gKPfKYrRdIAkhfRXf/b96vnLjnFR
k97F41yOe84RWUj8MEq4xd2VozT0vauusTRfrvT16PCY1TokWBjYqdr50LsH9YM0ofBwpJNuuwyo
nfbJSdgn1l089mVMsUmdJgFq5dCsZ9W5CpoCiTR/vE1sMZh6X8euktVNwps5feR+GsvHurYBzcdp
9B8cndly3DgWRL+IEVwAgnytvUpV2mVLfmG4ZZvgToA7v35OzctETLe7W0sRxL2ZeRKM+b0Q9O7h
4MkAekoG0XUefQicVGmEZiS+3siUVvEsL9zj6rmGhTc6TfwF+DVuevg4TFEZYQ+3ne7Ykg4HC7Uh
EJUTFtOHSQwtFpx8tt2bQYAhecCjqfN3nM8pHi+4fuzsL41unWLeNlKKfqEqYmpI9Y9rmTl651vu
e3CQWEqTIbmny05UL3DDewR3qJr/aj413PKXeW1oZ3Gynkux8tkl8XERcrqWCbcFBCbEMkYEdtjm
uZohyz+Tv8krszWmTFJgNthy1G4WrhgH0nRlmufkZFiznRxm12bjkeIaimMKzYBLMiQo1nBRtfTD
SbOyhopNXVL2UPiN0U+cHD33aaRd5MCqL+i/wMHWNTjG+TF2EpinZ8hp+NNUdoQz635qigtp/pZy
7SzrR/W3EcqqDxJqQXplkDUVEAKw/DsqvJSgc8GqFdjhUPJ6dJPI63n+2C//aJyc3t2oC8p6j9jP
4VZLrCPn1qRe8cgiLaDlprcTdGcd9cmxKZM4/ku5FMxv4n4M082JuF0T7MQil1hu6aW724EaKr/l
tEe8mhRdQVjTSVNMDjtBZOI05iKhoQIsjHJlngcnikt094CBrAehHjIUc3XGP5L9sTna2P2yXncg
glYKmHx5LGfA5hPuvjb11jdKAgN5xEqDFs9NqRfuUbONgQC9YDGxtHSZQNYbteJ22TY0a9PHGYl+
uNMzqfMicZlodUa96JuTimFYU9fVuMHeFuUIKdWmBesoKAxLdHQtHvTkyNkwuZBPXR6iXecY5OCy
WJzpLxIMreoHcvVOeuD7k/YMKM/tXqYpm91/eZQ47LZ5Ktr/TOogrPyTGX1cCIM1TeY7yWV5jfFR
k+nNK7IJbsqbyJW8Qe/Vd451/trZdPBxCNAUxxJ/iT04FGdMrIRZBSPKsdfbtOlSDo8BrUuIs77V
82WMlhBIEnkN8Agr5crPcRDXvEZhtjmy3XbtlDdvBoRn/M/pQuDR2tL+dy2zihuqTAiYoBhn2od3
Q/cK+UK2WR59tp3jI6VKq/51tImRXMzcmj5llstdQeG279M8RIftcBsbUb+7PsMyeBcvLv/LZ7dv
Dku/YAzuNuzdS3ZJG2w2qdec1xknwvsAA4Xu5AIISE4Uzzj+YTQIBfuBciJaCJqmjfd4w4b0sym5
BJ2Fdmbn110jCM8dL2z1xfHYEjOdyrb4QXfaQmmyITVIkWTnpSO1Km26PsTV3BEb8ClLbg9DxlnH
22KA8HQfJiKflGKatc0+8SO9HuIudcWutOXi8Kpc9fw7CrvU/4KOZOWVRRSX503s8gp4K0XolMea
4cGB7Ou13Uo4bO3yteTEUgjJqIJxjIrq4vcpKcUY3DZkmV9VoHCd2gVndlArUQyzH7j2xhd2OU1/
ppVOrp/wwICWGicZHBcvlTXxrh2Xdj7j0/HNbRyEjP7xvwuDlisglT5GmPQNnQJUb9aXubnH6kiY
8olk9Eki0Pc52P0DhK85OWBOLMpXmhHSLR2YTAmciU4IMoL38MhUEZQTTv864UfzWCNfxT/DujEL
mIpwpM6d5qKgunRYF5Kj73FWP88h/+ekXBe67yZ3uwVOC2UkEXesWOMgeCYpHZjtKmxqWeosvk3O
4ZQ21aEEZ1G9wYuug1fOD0wVR3T2tXrNi0qXO5AxPcd5V1bVck2daHS5e48ZXaIeEfLhhyh7p/k7
VtpN/4atGYpXTuQGJaoVXbKznDX+1Tq9EQcWlUX/gxEsSk9ryobptyLqrgDU++ymnviQT+aDFvGY
oB21aGThB617+hm8iXwfV0z0syVcM++Oi1JL9blkDSrqQpQvXS8ruRd5EL1feP+EmlsyYm4fvYCl
5bxDY3lS6ejDkfZzyRf5lC9VIigNmD2QIedKjcN8CPvepf2NdaAZf4+tR66HaV4OCZ+nwWsLhNMF
0O4DaxA9Ghxc4K6eljXi9wQxJ+L5/YYUtY7j0zg0c/kN/p6hkDVU1vThtiS53gRXLyokPEYwSO02
M2Yg0Fe4+bTxwJVREj2mA1qUD0/YITBSif5V6HJt/eN0l+ff/KKJ2pMeeJPixQEe4etNHds6/wrH
Ffj2PqLG2aYbfBrjOh8KF51nvtNWTHBLpTeIR6YoCj7wymDceG7w9YFzKLBuFSfsJ3CoK97h6Wfi
+8tU7Nu+WlIk/bELuawSi4vA0YuB/ygF4f5LDrUl3ChwC2gs0DmpdjHVhxTe4lES2QV/9KTtF+wy
8VI5Opw2gXb662BagIMSoEG9ra0L2NOBuYRhF0xFNOCKACd1TCIZrXsbVQGjNiV3Q78HeOc2VEYU
o35N/MACL036ovrbj6z9nvBy+dMXHeN+zPvHpELR/qyY86i2ScLqiGVy4EO7FhDJGGldsVxhNIhH
IpHZwSaG9o+cfCECR4FhzvWSkbmSUiU2w56wzzV4+FMSGTR02xt9WuvVPs74wqpN7fUAL2Bn73pS
3WCY8ml9FRSmPmni/ytSjMm/bAEOPxuD8CKDO8Jwjm1A6abjfIWh4B8n3cw5Ad7hR0uByC6jZPw3
101Bv6L0Hjx+G1t3bCmihLoRH4YG0Y9aVAF/VZY7ZyU5tsVfHDzXYzU+ae04PnH2gTolp0hIPnF5
eISQVO98gBs3un1chGN20OcmGqs3KOSgcuZavfoQoTbjSgPPllWtbxi6Fwx+nBA/aibjPVWow6fC
Rkz9QFYfVdWmu9ZE2XZKpu7ixB45SDe17RtDE6xIhguNKBvXCTR241A26rdqy8Kx/IRriKys6vmf
q9JweULaobB+taU4UeSn/3TdRDJV8hm/n5ba/y7FapctpBZY/eFCIzJ/HnMnQEWeCpk9RkOQ/4Kj
gbMFyrv8wDCLL0MsIbeDcQjONqwjEL86ufqgFyjbSzGm+DBX+Q1bwoScry1my2bAQgOv3GKatNA3
2rzaD7L0T/n/vbms1eFoLHPpb3gpuI/BzNhJmj9Rz5ouS7Vtism+u73Et8sXrG9BMU8+CUI+iKkt
qxtEBkjm4PoxulAZECCKqrWlHNbxSepbu9LfsiyPITzCLdob8H0YFXuv7rHi8FLx+WiYGfAjHZVb
jD4Rjcck0o7FEqWobXRC8tJjn4gqzKo7pxZdbXVQZEzqM3Z4qUeB75alydGGWnyxyioOQZfPxyBa
oRRbh2XhIDz2BBTGn2c8GU8LbfGXJdbc1vMxXNlP4mLtr/7KY8pwV72VDqI9G4NolTtlZPkAxI1p
F6DdRmtGxu2EuMuiUld4vMKCXtZmLRBnYXXNGAlAua2HxGdvRCjJ7/YohfLex1cENEILVIpiMdHO
8VvqhhjmKTakBOScBUV3Gt2CYLthOXtOOHvOQw8JTK1Ff9aGrWRZV8NDxl/8xDxbv2UDw2m0imA3
9myFmRkifcqqYHoyU0HtSqTjGyVQE7YvmDOP3jixg3bDkCa1KsZSFkhHnCjNdC6JmsV/LhseuCsx
LVHivPhNfi/sqtePJnHKd7fomw9KP+KLP1t/X3YewijI2vTErRVVIxm1hAwwRD9UOXHJpDlIpDSC
XFtWJ9dhyrsG+cbzrhPtALcMO8tnZIzy97YqwAZVYUQ0h4BDdBJ9DJVFA6S4EB/gKfSGqnqyZY+h
KOIlA3olkET2PX212FmyQ1/C8Z3HiFZRgeNly8UvqzeRnfvHAkXvsw4w889KgrFl53OwlNYioMa+
oZm0r7/4PBcPWUJB1paaIrG3DnyetkyUs0E+CB97Xk54O9E5eUugSZ3CiKwGi9E+eWcVvV4HJvTP
3qXxCVWbLjjMpOkmaNgOpmRBtzopx+e4jVZC+/dyINa0Bxnck/NcUa9xufY7sZYrxE2Pi/NzR42Q
JUJg8rdGRdOz4vewvXfUpgePM+fvgpe13fsrs5XBKveb+1e8nGoqI3YNJJvXmmDHCWoUw+2mCul8
Xs2c/cx5z34Ba8uglBVOy70JGCPA73hiqCYnn+3GqR+R8kP53dokedOtFexKuLiwaelM7J8CVI9y
u7TdCB4WUYDaHbStZwaniXlAVh8dXuGHoA3i9yHye3nu2GUdh3vNytOKzcXbULk5f6RJ7T6mxFwQ
KNr4xWOHdHZJeZ8bhIR2w+Y+8g5L4kKEZt/8FwOmlM/z3PVvbCA755BmZoh3A3fXiWc0ZX25LkCe
d0lXjvDTqpqI+jqedSidC+//3L7bvApiiKOuac55h1F33yrCtgofpr9pynvF8JxREHNYRgnDBDkv
fLwXGgT4trzuv1HE3sfdERERjFn1uUl0tc/Soq6Oron1ckz9xF0/q75VOTvJmX/+xA++DHbsz8Tw
J521j6xWZuiAKPu4fdyZejEnV2527he80ntHxGU3oXc0gsugjru8fgKGOk4sKOO8eElctIf7hO8l
BPUlKFeopG4aBw+87ibBaUy3JYrqMgC4AcvqYxlhX5ztXAA92JCrlUC1v21i7O/cGOeenVmwyOwK
OUtjRUAnnBCM+dM/MZJX3FaKwQwP3MBiCuGHMHiWM7jqF9C/wgUqHNnoDEpVCwZIzsILb0G69eSA
AyRRxAh2Jo2o8pidab7Xvqdstp1U2vKHdrxEY6zDPn+A9AcouOgHmFWK+Q8vIhnkL5EpBsWoCeTB
oUS3/wPld4C4XZv+wtnl/Ha5apjdIge+e6fh8gNWu+DhMhwiGwCPxYCJM10ols2F0qdknlZQDlUG
3/oeGFlztxdfbW+M+RnpDEcDGWv4Hdo6PstRJ0KQ5T3FFVixpM0e6I8s8k1CyS7Ow9lPjHnIYG+o
dy34MRylv8bmXzWOhYN1gJ8/d1XDsX+K+86oX+xqpwPLDEyvlVKx5lXSlsWPbqGT7hhPqLS7Pq3l
IcXja77J1LQ9b+sl9F5b4J7ZFfFlqNkyzJ3ydtUMh+G89JpQ094depJuWwl1TJ7ZQtp3hlJfE/oo
6osXh4XGmw444lnPNc1omzaZGixVhvf/Dwp2VbBrF5IK39KzrCsLRS9PsqKgL2zQUtHDN/apfeQO
4rTcoDpOqJ07UTJq6V1LqJZ0FPvImnwFhIKupUQ0mJIn1FHnIHtbQEJJS+zqrlv9TteRmXXN2KFA
j5cJiPi5flVjPdM3lpch3Yl1F5+0lzWHYXCL+eqwfCWeqYsyo+PJdNN3LCU0qyRPqod2Frl6SbDf
/MWAPOXnsK9o7Z1LXtD3eBzhiyZNv6tOdHxza8Eab3bDk5Bh/jcHJXVBXAvpBo7d5Yr796/b0Qq+
HnOVBfUXaDUydKy/ZDUdQnyqpOTFqviaQZO0HHwGtscjFqtGE8tf6vTbrALA2+CoLhh2E4WeBN6I
3HWnYNFJCJCzkQ7+c0a62D0NglGWXrLKuoeqEomDDcYfZ+ZgIlRYs4ooLrNnGgQn/1jFa199On27
oMIZG6/FYZwVheyZ6wq1Kbi2t9uq8kfSWlC4+Nyppv+7qphotF/VgLQ5QDDksDtfMexoWGPxSPfQ
LgRW1THtWVt/t5QszA/4ohX5jjjtpfNB1iP2Ky4z0xj/aREf11tbUAawsVOGh2XBAlbcdK2hIoHz
LHJWlmvfNUdXsIXZkza/82HTjsr6tcV5P58yC9yr3y6drP8z4FLj/jJB0tbJbgr9qrtIp7oThrvc
bZSLMWAtRCXfgDUMy/IQKgfiNthyO6z+ziRsvjGnTGU9P+qOtFazRSAURmHh6YUgwMMevAZw5uEG
ZtPpUr2arcvPsOva7i0YUgroQiLKfIy5vYQUAtUOFJpzUfTie+UnRaEDjtN03kvaIO1XbbEdbCRl
VFyuA1TMZWMV3dbnQaugtQegaHW/1yNYYx6JSiz1k9eIif/s4ENFvPVDOzsvbqPzUHywrMoByERW
x8dMsFxnQhK9xR29yMYaQN0Eyq4pLuU+2ZUkSKt/faE9/9sDEsX8XBsMvy51TjsqYu0LgKA0uDD4
UlblKxY7LxTJ4Edt/MCdHuaMH8+bZRk+7wXO14FywEKcZYEFauM29/2UmWb34FkWpLjjYRlzKrXN
2SFz9cCZlG6jEW3qgk8fF2Gbjt8FquKuwIsU7HwuTGSapvyidDK5BxvXAlC88q4ArsjR2bbnDNp3
QU5RhNTD5NHNLETHS5RUmrwvPhY9ndtWS2fr8/UV5CKc8M+aN/fybWnzX8oBlD5O6wKQK6gUpPKQ
RQYfUvi9NFPp8J5UBboDmCWC1JJPw6Ete0iyquQXsJdi6G+2JPbIodDUL1hgk4vfyuZtwRqbME3a
mXKqwHz2HdLArvEbsRmHlCQvQm07PQUOfRC0Y4ce9iccsMMZv8X6UAQBoRK8uKUmKMZrkhUxG4Jx
M1Zxkx8NxHP+UkGBtgUK81TEHUNYP/vZM9v9sHkQTTLyyXen7EXKGEyRJFd+8w2eFIZoZNMASXTc
svzr3Kd6QEi9S5841gEgO68tVCDCrqUNQPsNlb9JqaKuebC7wj0HuvGjfUUwxhzqEH1+qxINtpjO
uZ+Bl1OwFQ+RxwxToKSVmM2dx3AtqQ4YcLHtRZY07g7MEGeGYeO6zeD5wKuPurQ91MLTw23tBFMc
Ubduxa5QIEURJKJShsVqG3/N2mnfFU1U6XYgncM5aJJuPVeBHL0jL5Pp99KQNSCDg0unpQ/2w48X
OhLA5Na4ysgg2YcRBxdB0DWml2mkabctZ3Fm2RvoQ9LRyRc4+o43Rgb/EdLBHhEuHpa/WpLYfTAq
Hl8BIsnurOQ6vntTqFiyOEN+lG2im4MbM08eKtWLU5fl/sz47FXiqWOT8lxTY3cxYjLy0ajeXvKS
pKDU3KppvJjPVHPH56nvwrMElfetgPOwn9Csx4Uo2memY35dgHKGyu5Dkh3fakjzE7AVdeJR0XSP
6IkLWMfS7ZItzHZnj1gIQc3CrvGttZgETwZynz64wcL9rdIOOqmDsxW7TDIhrAODk0dltN27GfdU
Xpqj+dunM6MtM3zI5m+lJoxemPYhZy/P0wxQ+CvWyDZvXoXXaZeMHQsPWu9v5Dc0sjHvaZ+hoe6P
ba+yaQfvEKm3T1tuTWPh53tfYiFgWxAP54ZKHFj5XAfeLBVqP9rAJOy/IAhzvWwrw83dd2MYnVS2
tShIWAiyIHxZPHout/O81MDKUhr+msEZnhMnzw9r4VSXZUzsfhIjvqOhX14qwo9bB1wDIY/R9o8L
pLdLz2NnmDghmO+8Ebg26Lp7l2SgzGGRfvVk+MwBZ2u9XeS7GR1oJe2IHr5eB5+/g3czZGlOrd/c
Bx8DBxOIyV6Jo44c7E1ZNsItnU06sAEOSlxFLHoa92yjPgeS7pgYW8GQtMcV+eviYM3h7j0QAD7g
hsHgvFKdcvMz2D7bikgi0aXcxxSoXdpwNv4QyuWUYRAnbz0NEbcMX8Q7ONF0E7uTdyiCgj2Z9hLn
D0FxfQQOrX9Jiyd3syZucPaHe6VlDbJSbXy2iexYguSXIFf0A3zT4GwtrqkLCbPmoOVAFwHAtvyr
p3v7TfoyW3EIoFL8MI43nzsjvOBQoxYxGWZ+TJ8cak+7l5ku/zjDED6bZHXKU0UE2N3WAQxuvy2m
bwrI9U4Qenypl7bYVbiZa5ijM76G1qlA66PQng1i7nMOPvO574Myec1QRZ/aAf0FO0PILFVgOGKR
X1Mt5I9dKvc141+zyTzsszSlMABOwIK+w4munN913SRX1ASesroOVMAQkoaEsVlxnfoc11q16bGd
Pg1V0+eE3rFCOMuMZMhpkL9r49b5aUjccO+hCXH5GfwdYvLMugxzdE5T+ZuQHgNwTzQLIxjtLP8m
2/UuuEp2/ZBCUw5VwivOLhoIGWoTLFTP4Bt4W0C85RRt9e7RdkDAOTbvTYmWoMV35KzEwVy6qI1n
uicI/lm4TxuOja3JnZotCFeOGwnj1u7YYCaPQMbsj8nA2tmEvdT8gBK6FaKSDZdfc9+wfSm3U1iM
rwy9OrqpnoanqrHBNfLtnF+oIarig2nQ7kGFtqSTXCh65icyCSX0d5XOnufAzvWB4FCFjRd5lVZg
bKuYFUgEuLeEz4c54TwYfuMjKB86tch7HgRGn15jqXZ+MjYj0NpMsSfIxSNejzLdaEGt6Tmdm44K
75zenwBk6oa1+XLmbwePAb1GQBpqloAXxQLau1HM4z9OsacvTtBVJ4hs7Seza91fFxPPy3lqR7oX
sOSyG99ESkyktZRJ2ZLDd7j092EV1h9Zr6ZzR2oZZ+ivMnCLf1lXM120s7T/oAUlYoNTxhB6hanN
+4kiWf+SeFwr3ifVu1wURJwC16zaJCMXUKBsVaPBC4F1Mj+VkS2eHdGI9EhrPGnLyZuIUXkk68xH
p5c1czcQtkLcZdXiyfYPoSnzAOGjo+lB4dvedZ0bwkLAslru8XBzG3H9sTdHEmx0IYEcKLgMVkN3
Qr+LydQAC9nx1p6euLxa+0lmhOQ5BrWgOUfcnaLTKsb0si7O/IsiiIX1i1vhEoppjl1I/Lzcl8jT
J7UuIDPhtVL8PSR+8ZUv7C9oAsnWDw9HDZ9oNF7ciwnz2KOvK4ChBXEGTHJhkJ1spfwImmM/PvAt
Ql9gQrD/QI8nH/7qdeyTDY6/nG56gdDjwSTAhEnNqij8Xh0VmkhSghZoU3IaWGdSYoj4i8Y7aI99
6frF4Zih4TCVBynSBOlZBHcUTzoOSEwfY5g9ehfUI+a7aHWhTXSlCDqxAyadxMfVz+x/fji0L1QB
rTQVlYKlIx8FlP8Sk+kL/ZHha30vryEoOOz6evGgn43tnvOFCmw/wqtLXU40v8sRO4Zc8/6Ily42
rxG8U/2gldbtMeAFkLN1pSTlPEkQHvuUSttph7zkX7sKlcohG3NuAu0SeFPNwtJ3Qr2JWf8GHd8Y
dInhKcFqd6FFofx2QMh8Wg2IgJfWmBBUjnDZVGSNDi5d5xybGpYDA4doUHwy5xB2kkLaORf075C8
6LaT49uK4rqVOAkIGPIxnZsN+H4HfnYNcYmFfy/PveSbbpAXdkM6RDR3JNGs6JDnRRM5ZOe5MR3x
ayy/VdJNJ2tGoAJcZ+HbiHsOCjTu9JcHsaaBKkz7R8ZKP9gMkaC6CF/kn8mbJZ8nFq0bC0X5uDZj
f8PRgrhLXwcdvm7ePoGFdc4SIOvRzLRicTFuWPClPuLlnp+L89b3ksy0XnGr5hGKP6udvtmPfcjP
tWQS2LukEz7dlGfz3+K2nfvLWbBM+v2K0dtbMm7l5JKr3ahG80ToKDp3nssSqQCQzBSVuhKhKwVh
V5TrzM6mnugkX2hVY6Y5dUaPTDO6zo8ZG2HM/HLBFNpa6zinUnncK4wkr3+Alkrfz2rYiROvDvnN
yi6SXJ+KlU8Zf5l0Szfx4yvj6tGOdXejSry44hsiYFYmNFDAMyFQDGSZcJpJiZqoqK8ujJtiTyQk
+gPDkkSq7USwxYVjk/3UUcxWANyISQF2EwZOkgbvspJB+yNvtUBSitREe3ZgypNULUHcQncl50JE
UB6xuA5tvlEBcGSqRQAIMNZAMlYIAOW7Z3sZIajy20OKR2U4jYECxO6p2gNg3Ac6PlWskpt9CZ4F
64tCVScLO4ax8bBzT5p8kA9JBbFZlumxdYzrPZMzHcbbQJ7kqdIFc280seR/dlWHgx+TpMDVgK52
9GhyZdnHb97ZRMRXDfyPft7meb4+AXfu+FeEBHkIVP+cEcveuWdiZhRCh9UDtuZsurrDUmDQmwY/
P1ZtH8GRj6TTXWFJx97Vrm4oUCt9TPdJDwhWsrz5iVk1/zXHxdjiLYwwx/Iuaj+swxzl8u6GJbni
y+uOE70wkA88eSQjy/KRJuyR7Gs7Y0z084diSIqvbCrVnyAS4UuZxtK/rV41ZQ/MAxgZebvP1U6z
S2Dxyu75sYY18x0FZfbU8et8wcLeE/JWZR6hifkwobfhILzkDPrFD14UXuRgH/i9hc/AThy6dE2I
YRtOeF4QLyhWWl0mMiDGXL19tUFuGHEYplxNZ0shF9uZ+ZDwL/xbUv7doJo7cbpXaTYwC1iPKGOu
+zg6LBk3PlIvWEx+qBm7+jFKMLzsKSGNz8uQR8dA6PapGUw28KMBLrLjq+mJFGHOO3f1tNjttKzD
T4q1238hbdbNrlxCosx1yA1to4qBrgNqSsvtTEN2s6W5Lb3esd7j45yuVFQlQYPjVDUWRTnSikV2
kmBhv61RWr44qi3VzVkDnCySD606OpPuLv5KRV6zeOGlDKLkG/z3eD+Fw049yAbL2g3mVUUrsusa
tcO+W9IBWfbuU5nVdodkmbw0VJ6/F1iK6UwH3ks7E/eLCGLSKpDoCqx+4WrJS23jiqI9wIIVe7OU
nfb0axj4AZX3IGeCxV1SZ3ZChZ+eUnC/A0mgin5okMgnOdTwwWefNkQEbf8TsT7CV11wcwDmTEcO
BgzTvzpM9GLL1B9F5yWX6wlVayEFZ0bxtoghiZ8wRzDRtQ0x31tM/oIm+8oJdtVIHgEKKVq47+Gs
u0yOCy3V8TFVbZ0k8sOv0puD/N3WXQ1PE+K/nxPHin3uxw3fL2q5BzV2S/WS906ah4MBi4PvP3gU
kz8WyTjvuqyj89WyW+HLhY33hsU/Hl5w5yuGdKDZfKFs8VAq4J+Zl1jI1TyQFy1GSthdwgH8Vmzx
z+VqJz6CqnXA/iIiTfGmH93oYZpS+D6NbnBUEMkHlWpklDAiZgAY/nhi7A4qKl15c0yPS4UsVCfJ
CAzVioy1YUdE8e4GkpSP3SoO3Gxj1LDceFDMXsoORlE5x7vSj7G/Z+4wHFeHjeKmMgKKEEWGRXLA
rSEv+cJ93KfN5FoR7CBUsQTpC7ndFn+BxyUhZO68lYkf/p6i3NSC+wI5lWffIVRyAhhFYgD0AUHg
ZjNg6y8JU9KmMN4KFdf+XpGDsruRPTvIB2+ZsuvABKGPVdCz8s5H1l+bpgiy8Rg0DnngvDfqWtjG
nX4Rk5HBhyF/9dtIvlBtqzqnYYRDkBB0B2HNTN79haPCPW53CmbZ47rrWbAv2ixeX/YXL6QXlEJW
SueHIMVeCWhHoHPU8yJ/DfMUeqe0VwzceJ1QOHQX8t5w83pY/ixR0b5ZBC6oq2gamAkprCxY3C91
Uah/ZV83+U8ECDc94WzIq/8L33hFTDjT3eDJ3B4iuivdTSFbIXYdMOYIeV2Zs+BGgSLtt121HiyG
Lh59QbIlcqcqfmAIXke+12j9HTLKXpshsz9p7+iyZ6DH6pHl0Frs7GgjC48H9Ys2b5M5f6vJWg9/
jrIXRExOMrRB51qqdd5j8SwJjCoczl7enyx83x0woQb2Bwb2HBdpI/wPZ6jwftH2rX4DKLgPbhP1
H/lXF3szouSCt22YZy7UIY8GIGl0HPgyHCG+T475B55anF9gujiaD3CfcIka1rfU2LnTOpzmO+B2
LFks/wyKmrUKi8WCBZGcEixO1Xqlzm4G62VwUe345htyuEnMXmbIEb+t5eEjcvFaxHl27Ma0agGw
TawlWm9ymvMIBXveSJOOMRwcIqlPQ734/YvjqQSTZBhmuEY7/kiYeXfjS9+98CjPL7CYvEs+VuWz
nCa1bijLk99s+KMbXvF+V85QVkmhcLME3Ya9+47y6sJP3wz3jUh210H1SmTtwl44+wraWMkNkfrg
saUsImB1MleF/A+BH5NUgrZGBYAonoKqUYRWfDH/gkIS39IC/yR98MXsktJ0l+MsuDUc58pJBJCW
1sh9ueTujw4/PQtFISD2pfiA+xMPmgIO1+qswpuEaaK6rHLqriYvx3cbYR8mUZJO5REGzlTsJJXB
dgO5qX5dmZe3ctLlo0X4njexF8ktINkVXATeNIVp8Nhj1tk7jPp/efxJRTmdz+3LIw0KsGqIkjOV
2XN0GgqDyk7wa/1o13Gaj2ElHPFa2BztLsW8Wm7DGIbLBjdXyDo+AqPwRbx85YHt0jB+odNtWrcM
5u3PiC98BnbhcsJVXCkuYagTsrHaYQEqZupDt2PUrV+Y6vvfDAnFxjX9Ah0umSFIKckKMcWudlgZ
AN88XazsCxAW3ENPwCzfV8iod7IRdvLkEHgu5rjcw1SKsKLxjPPilIeeA6p9aVOV4Tyj2uBQR7W5
zR6vvxciTKN/i71SXEQlKoo8FFoZXd7SBg+OF8JbunODf4Hn9iKPvHbdEklwZNUetDKRfizxSeef
cdCEZyMxfkKwGjoFgSHzptex96qPqOHOV8ZUgKPrFO1DUTfQ31UIx2YBLiXcn5Nu5v+SqnFONL3e
q2OmZXktHal6xOau+SfvttvtVFrrPxMsCMoDl1IHT2CpIDwJnellnyZOey25y9wgJ6AZxIHoDHtC
LJLnqBqSvUpYWJUHZlCuXH00Ve3R9gyTGPJXwbbWid2X0lvv6dwlKFt8VNMsTh5Rz0uFy34Hv6zN
GD7m9TwmYRgcEhyJ2KQqPut4dOOBKsJ6jk9BE2fPUuI9Asvl1e8NluzvOEiirY/36Zq1nf07yyLw
8NqOMDZS173xIh2RLyn8c4laAjo32JH4dInpNmJcvzRsLLcgRzoCnA0b52e0GhKC3oQmd4k1+8l3
MPD/I+k8lhtnzij6RKhqNPKWBJhERWqUNihJ8w9yaIRGeHoflLcu20ORQPcX7j03Q90k4Z5UX8tq
iEM844ikRI8F/7QAqRSlsmW9QT+EoJOivWmvcyLglmYT/h7FjENGvkuqTVmM1d9imQihrgULDqVs
B4UZnNxdsOVSsomZglvGcuLaNm3xh/w7BMR8+VDOHF4I7caiCytYTN5r3hssQdvJtfArOkgZN/8F
woFh8M4122j1rFDLo5P1uvIvbATsEqk9Mwy1hLcdlAvbMWh17c8adM3zmi3rT6o9+48RGIZ3hdVY
EzbNooKXhW2gxdijtqbIEWhs/kyZ7XM5MVvZsGh6JrMUUxCGHi7FM1Ew+pwwAXQPS65WIyxxZBy5
WNOEEz4fH7mKyWdak4Do6LIyl13RmvnRG4lYPeSkBlwdXXA/GNRBIB15ogwQi0H9w4gY4miA8QIh
RL/NwNKhP61rwChRaOgR+C3LMy/mgG7MUucOtae9K4MlJqanRpAEuqrjKoRvhlUmISPCDXtIGyl7
GSv/FWJKIyT33p2FDoA62g7Q9nYyQQ/XDW7YVApzHA8D+OMkDjB1+4BSL6RAe+BsgB3VGG4x1VC4
sUtjTWTilDrgFpn3te0zvZzmTN/yWqW42FrcOc9lOlCax8uSH8SIy90dxSgfwTCskvSlqk/Pq4k5
A46Wm762TKNB45idSu+pNZJ7nWJqAUdKEcFxv4qd3RJCTiZCsHaP8BVRXkHE6/3rTJgLQkZiXK1L
w1adZxf0IhIuI1FLZA+6UXdEC5E/kCVGjbeN9PcljNl1LfvEtXBSDwrwLX4qlIUh2uGB2HAUpTmC
+0TW/9Tq1w8u19eXlff+y2zY+mQbE+dSkSJkNoWca5a/JC3tbIT9D3lTKsKch8l/HByzfludvJii
VqvpxjzRS18CvCxeRowH2bqfyWoGDXAxP2D34JqKycYwYlnXNnOHf2QcVPaXTavxbyoXbKldPnuf
XiOzfYKAxMeS3hFUZZej9WzVTufwV0/z+kqdTMKckTKxKcPE7VfvRLDV2v5xddx0f0vtJ6TfelOG
vaFfk+Lirx2mcxZD3Lwe+74VoWzp24fST2pwIV7l/2snJ3hzkhSABpturn3UFjwXbFl7/cowkDcz
GnBBPDiGNuNHJIcIEXeVWFgaLyR1vbt+aT/Phlk0J03s7dmyawQQcmludqYRVgk7wL7YT9CjFPlY
hNBn3XLJW8f/ahUAqt8aJ8ZPTQ6syzLTrbvfyamC9iFGZ2GdYRk6Ncoyn16gxwzKlKNGY95+0dap
5S8WqqYIsSXL/5QpnerJ2ygfgl0A2T0nUuHqY4daCIu4T0O5s7zYv+ScvPcOGQ8uHBBPfmup3ZMV
WIhMvLb2Iyt2ecrJnqj3wvMmE+WG1UUABmjAmjnANAMEYz3nqKLmDzXarvqEtyFz6pwl0V+9VNPE
rZy572gNpv6FJ8Xs3oAIKtgRc0Dwx35mCoiBuymeOCMAwHRTivSjZ2Sv3C6Jei8I7hR1OMEJsQkQ
C7vbaJ+qYq7Sc5rL5B+Sdq8OOanlE4XreAma1dvm3sHwU6iq/WjzGdNFniTqhMNjeOkBBRxbv2u/
NdCnB4VuoidMIyF7D3l1cO8OclY7PoVg2YweElgVVU/+wyx+MuPDmCNUwUhr+TX/N+RlR2xHnRhs
K5I/fjWrcqa/8ZpZQIsbZILEbRNJX3xycvNPrhRMMbOf2H5QKZ0TMTGOvHQ2SxXET6tg6zIJMxOh
A2/6rYDxUTB8y0FXYDYh6J6v0fyk2PMgsaSlImDCw1LMEz0bYxp6IIUnckTQqXxgYsgRARra1s+i
6nj6dxJnTXsl4K9tw7pfYNI4Q9ofg9zTDMwaNEMh9sMsg9bVY8SyfV2bT06mSwrygYlg0zm0DWQw
+wYe275zALf2rWzOYOVrB+1rO/8dasrxa576DIA1GTjXGR/Edxawa0+ihNUdGjUh2aFa4Exn4BMx
4LS+XNNn+nSUUH1XsA3r5/k5toBnT3t8TeLEAJUNSo0V4Lvxu2S9ZSS9wH1F13G0yPpFHZ1y8EBy
i0U4SbUo4smQ3TpEFulq+KqL2r3PsaLULA2bzPlPq7wSXKhkqwjCEhOemQ0KqeJnTFhN+afKoDhG
HVVaflgkwdulhE98SOJ2yaO6I3EEBAXZfb8C8575TqCmiYTBhlD4Z8S3ULz7aBBYi6KZjdMLzEp5
Y+lHiA5mUFRiwiNahSTiMrLtmL2E2abNkWT3bt/S01dXb5qxWGcoXZ9JSPIIvZwM54npd5xFhQnD
9neQ6cgDAknUHY6UNvhNIC7S9Gp5jilsZMjaCcWeP3epEVrBiE0BtRHGS4cse4HL81iXJABQVRrr
aZW+YbzWAxjvoz+mSbbt7M3kuloGiD2LICZ110/M9+8Hnh51LPo+oA60Gc+GSZINV57f9Q3QVl9y
B7WIkdWA4qRxhclKxMzUTzp3Y7FTVp0X2DjSnNfCty19FA7wqmgZTXK8qA8wV1h06pCL6uXczCKf
4ZTJMgoQfjM8w9RxNi0HYrrnj+xSKomFclcSBhx1VpNcWYrkt8ppUYTkll29BSUQEzqcJv1mm5X8
QPUUUEgmjTQbDSe/LSySPapIC8iU4SRVhYZtdcr+q2gXV5/ymW6/ILDBjjxwO4eEnQUeWDIQKPgc
8H5vG+Ysp3bmbY46ap1gZ1nsQnmmGtlFyEJ1iOcLChk+C7hLDJi2ZTzESCBfTb2S2kkE2iODeAz+
WVkzjvZRfqELckTGFEXizqqZFTgYP2FrkqC+KjwOvWaiEruL6KNVMrfkueoWMw79fJ38z5YDCWxr
yyzjBlHQyF7cjOHFjUUiFUFggmc/UXUs6Z+VczCJZJJijKJpOlfsE6HPxPropA279MJeLkjxAb9B
GT0teH7bnbJzlhqlqT2MM9ubLAS0+iOXYeaIXYL+QDF472CyIByZpx+f73C5MoRdQbaZJo421PZ1
z5Z14Gm4rTy2xXlAj4ALbsAti17W9f/4ZTZ9w0ex2ncDQwVmhpqPkTDUudSu511zJjT/6CxjVIpd
X7KPH2rrLY9lbJ2YbufXlFaZ/rSwuuQJcYrcEs8nltPJlNwzL2Jflicsdh18YDvG1zYDPm3bz0Nt
gIp0zBm3kc1cPOLEcj5QzBgvTSFRhtq9DWkX7Mj9PEI+ScG5siOf2ua7AdF119ddf6Dtwq1ki0qe
NPqG1zQFjU+2/RCEoCMMAZ3Mzuw9GpfyMVWdXPFg4x/eF+bE6p/dlxWx5V2aiD9Q3xaa21eE8K44
ulge+ZomghRXMReg/x2vuPSO8oxD08beo6sHMrO5fNEgIi+Qw1saVM3vZDKBxmPcNcjzhBvfZd4C
ToX1g/xjsUivz3O1Tt1G8emzE8SD+D7pufxww23zs90Q4CLa3rbe/Gg8yIbfVKF28DggGe1uczIW
3p0Pr3J99Qn86z87kKGHug2A0gYEO9lEj1JXPa5MfEPf7JYPKfF2bsuvfzAOESYJBZi2dpFYxWPX
ftnVQp3R1mPv7LM2L65Qkt3x2ZotJiaE81UgrxyBplI43QljbSLPXUepMfoOe3PV8F/clcbSfbXG
On8YBsZzkFYKN9Kgj0BFHJenQdVnbciacZ7DR2QLt/jqwfM1eptVlfm96UOheYGEIWOUYK48cWes
FTmzLRqWiIGD+ylAWjzj1yyAnTQBo6S1l/SLSKzDinoBbo6RjUdwBfT14J6L/9LAmFkpk8rzMA11
NX+r3EdkN7vu4kG6GfujbY6lPugSJPB+RJRv7al3q0/lShirbYNjfCodn9B0Js2P3BDeraR7RXhi
pXg+ar/4AVCr7gF6z8S2Isd9gmKch1XGOU045bDebC8oCGH1jPpo4eaPajvGVBqbS4HHBBILB5M4
CortP+mEXX2XuNr+HBb83zTC/EwzfX1okuW8pbob2RsZk8sNZ0P7hBvmG03q9APNPj3N0GYY3hfl
pUQqc7KACTKCt9uc4fHknD3PA/STbRbmnS8G0ZFnt053Zp8FVjQYBflhukrEs2377nevOKxR/qTd
qSRoEPjFKN8lwwSGRKOSHA9D7J5c6bDYtjeMDzIFPiWj4vTfmtnFKy7V5QfMpAHdwoktdnyYV6RA
To1mMgse50nUt56P/Qm7tnuiQqUUs8EF4UoT2XOpJ+c7zyWhXYang/tAaHe5Swha9Y4YbbGtzMbs
HomhGnAWWHCyPFw5D7ZZ03xRKUR2ipZ+LxT4XZirKEf1st5LJPdUmhCfWaUjMdNBWrG2Eska2sLS
boimKHtvUpW+lXT9HPJ98JC2ZX9r2wxsFvVM8T56w0fWlQ5fV4Ggoe+t+p7ENfuTLPDyT2rNOCC9
Ic9OLpGP59Ve/rapPx3zZHWeiffJi5PPixdZ3HrDrnOk90heIbIbF9PddRQ04tE0uCPOLVedF2Xx
rXrt8EH9sUQdzpiDJPB3/nG6SrgEwMr10MAMyHeJyliPIvtGJUvsNmR3JyPIJNDxyZjJ0wyNQdz8
wJ4exNZkoRvh+U0nMJQIjIM7WeXxi2CSsOOSKkObrRe7DRJMLn1rZWem9NFiF9OhSj3qLCzmHUmM
aetftFYjSBP7Wc8pADh7aS7GmCVvi3ZvWK2Mg4TPdy9QPZ/q2vSfPMzkx7VsFn02iToKOYtILs6R
StehaVnykvH7QDBie2DubGuy2cSMJmWGXdZvC8fwBdwdvy2bppQdT5f57w17zPVkI9N4trmsTnka
i3fkD0RXIHpmqeqB/XC7dSzCybJ9m+5x+Eaa2b8SK4oUqHTzd4SY8lw7MIjLUWoLFT5oSCTe6S+b
ojTK6qEjeBk9nNvzueoZllU+muimaarCxrKgYBXeRFyrPzEOJrGseMTYMIY69YOXlGUTLb3OEmRh
hsvGPrfLlJwe6F0IKipxQpM1/dVzO39buVlRzg5f6A3nSJbTjFa1ioM3w49RqyXG87r9pYggm4Uo
DN6RjQCD7YJQYxYLILgB9dLBjugBhk6fCiJ29uDq5B1yChpR35vHbedJ2mQ5N9nFw2jDR12h5VYZ
Mg4hKXXAnu57zUTbBky9M0nQeGJBBSyauU8+UzB1srA4DpOORIS+PYM+6Ml5GYf+KUjWE991ELVq
RQ7oGaz/sNR+S6QBYWdq4zJn0wVLNdPK1h3yf76Z9jtjkFx+Pd/qCl25uK1L4Pvh6E7knkA86LEy
qT3tZ8mFBpDrI6Hf3Qq2kWBwVkKUh6iknsjR8D+N3rlPHaXvwAUk8hIkJoeqCcL6QYzI+AeoT3vc
8RBMUdXcUyyV9868mc9dpBY/cWvyfTvEcbVB4bsHkkI6E/oGT7RBUmSuwIPJbAG0iM/gwNyFRM/N
aFIqiwhkAKJcxL5X3YrGK+BcFqU8+0ybP31PNXezN2JBpxz+oXKvf6uqeSw3hyWvbuzxPybsaCdM
w/ya2vKx6VXy4cMx3w1sRB9j360OkNHJE54SsK773Am0wGDTcKln9k9tmOUzF9Z8cai0SJIEy7Mb
O7J9Tsqifqa4hSRneeBCiN3ZrtCSG+vNSgQAXWa5fIPBcGJKIRhA8jFXxexCLdlyQdmD2jrNcS8g
ClFhWnpMD6htd5T0wbuaE6wEY+OdkAEB4MhLLLZ5qV77sqfZJBCoR3zkbMjUdcqixnUyDpn/vxGV
Lv+ynArqyF4S80HpNZEYGpgZEeQLbV5ZsLmmrP6BuEJGKI/fJnhVQ/qniGP5QI5L/mKzNg/LfvYh
j1P/z3uFOsSLrH5N87CsxpSWNWlZz8Js2LHh77bKIv2dYznc6PU/25io+D4He4yjngqBFSkRBJX6
YhE/kfwrWnWn+5yk75QtNmwABnRfC5SddO86ba3vRE/Lr8buL9PhOOx9awJmNY/tS+YKH+pUkG3C
8woFkJdvaNER5DvucPnqWBMhO07Xll8qN9Pjivp+n3c2g23YZs1xgWT2lHS6faFL4Sxxdav/kuih
d+24IiXQdcWopXWcdM+54BG3A+An6lc3HQ6bXGFPVznttQEsqFlUHBqVgb6DXOWolQW9D1rWmm2G
Ky4yZrbbYdYKERP3UaMzhaGBaGQtct3t3XkkESJvfDVE2dpSyjaoq0jkasMRYCXHyfIGbA79ozUZ
w76fAqyt03ubEloLmgfrOWon2DfJh57wlULRCzD5olRO51nDM2fP7nKc4akwjVe5sLaxLF1chWfJ
D2Y06af2RHsOhsDVR7MsjhAiN/lRwe+DPVymT3HNMOzgSfiLncK5sydtDGlM3JHDM2HAzjN1Butm
nDMWj83RGBgP2tpzbyWu7JtnOWkY4H8jlyuAgeb18r1UvfgwwLUZxzIT+c+obSQ33FrVb+H0032G
GisA7k5M114y79/84hT7JHBUnBxj9lAPbnlnT363V9pn1A/3AUMH8J14IEka7OmIcF/39qZjh1Sa
je0py32MAhmrrspLbJR+83/JjDAKt+QlFxjLG6pjFFX5B4MX/rExeK4GNqek7l4wCZAb60/9ew6N
Ho/KvDBaX4uk/6OL5TWJtxoh5007Tmi5EQLbTrjAFIrcwS/PGM+SJ8XK4XMLWSV1o/IYa2+7Bjmn
HJ94nCi5gK4fWTIw1fBFRb6OaB86H/JnvhTqdYJPsS8KbXV7hAnmplNMXzet3xuWh6W6xAw9qKZI
zSYQCMTrdQWjHhGE0v9gwA40y6yk5oALMpRgjmct9G6Ex0btMM+/jcrZXY78Fb/OlPFkZUSNG2S1
Q8DCq/PV6mK6q5jOWEdKIB88N5twvGg84Ahus8pgoouuBC73L/SJ+Z35iTj6ZeAogq5663n0my49
Fybr7EO/2jZGHoxwemdi0/onTZuraEZMGo6pGP7y+Jr1sWJj/0fm2VR/Ca3rx7Vb2ycP5sPThOyE
3k4FJs5+fyo2TD8ImzNqNptUqUAA681hcU4E+AIKGMmZ69zqhcbR7ph2tNzgiFxzefKseqPoxdV0
p+dpDr5G+jwPoVSPewPVknFbkd0uf1XGK7B6HqRZpk3IRMY1BWxIKGl9ly0+Ny8/YJ5Xz940aiAc
a1tcMumlMPOa7GeRqcmtirbaOQCkcconPAByiiZwYu+k0VFraQxwh9St6xPdIRppMn69R3MCvecP
dk5jW67+LU0KB6CcRux3E4x+M44NeDZUE6OlxwjZQx3Fg2kEVxQw0t0PJM1HWe6IaFL03egF4RcW
GZF/BxrXlFEdEhkraKFsOi4RajbXISr8JriuaV2L46Bn+z/2ps2lsIaMDpBgDxMFtZyuvIUb8pgQ
ggPUkv43Q675yBSHLJ8qsG30wrGFNhOiAwtIH2MRWeudZgIkYBUw1sHmvx9thuoHx/fWTzQ3Drnh
9ur+0X251GEialc9TgPmUULqOtS4w64cHHCBTpflGxlO0umlIVZXRVrhggf13gKMV7+yyCLtmheR
VuRL0MQ2H6mNugCJQcsyBV8FfT//9VZiO3Vmo6LkIsGp38ueqZRCyZv0y5legY+JOSq/QTNhHrVn
12Hy6diH4vJK7cKFIwVqdY/fp46fraQgZTxEXJXOitKWAXR24mgwEpMJqZVYLwGaCizD6CPTP3AU
8/gtrkYdfE6Y5IeLnpDz419pDI1QW0OjayZuI3IK5RF1wDCdUt7VvGLHk2oDOEcTi+xexrElgFPD
dYLm5pMBUZyLJPNmEq3WVQxkLKlurojMGrKSEo7/KEd17prY2Sk3khgbGG2Izv6xjRTuf1MJB2UC
tJDldoueo3Qn9ZKWsYrRV9AfFw44PNgv3YHRMhhwLp71BVlIsPlXSMJ8CXJh9CcVgw4iRIXrZEcT
ZmK5a0UQVq4iFSlB57DDKMtcLJ0TBsiIpPvPIpm3vVQp9T0dLjHlHeQLKjAcJvZu6BxVnMZqWoeD
DuzqkzANUZ2NgqQCEz/QGMpcFPmJbprsRHeZ1vwBzl3uHRflWf55hrMWI+msqTkBysiLtkZ6FCg9
LJ4cutcbaB7IjzvDbofhrhpiJjho8wkbXQElzS/4mlAO19qlhZbc7ONDMcyec6q6OpgOvpGtCoNd
oz+lHOHz7iiYZvtK9zKdetyRyPHLzutu3UbraMwtqhHNq0njvCmBCV4k4hxbEG/JHp9HMhxMWF5f
TTYiDrHBW3PXVI588lJn2ZhZA/Km3iU55Yw4zF/OXWu56cGUU1ld+SddRaSoQpDLceASaWoMb52x
eM8IoPT0SkZR/+h62uaPIoYGUIllqWPdVxZQu4CJjCkVDb+DvIyCthQTZ3va/KFYqMffEebPLwF1
uKEky3EfOxkG/nskCt17W6YtaFuG7c+1MQ7/Aht/yAnPK5LWEknpA3NEK3+0laTwsfw54rFLv3FX
eP3ZYLq6c9skf8w5Dsqjnsq0ONRE3/24Ljk5YYYHkZgLRpfJqYDrlmIDzfic8IerO4BhLlFVhszs
cC1aufxjHj++dIlqxmOwdP4PxDiBp5oERcaM1kAN7QLXEGGauM25sfPmbw9chLmSMMim69dJ3Am2
bF/4SeeXZW6NN15b0p9QC5Fw5o/56J17JzYfJroW+1CburhLB9i/VGctRz2/fG4fbFWwIe4YGGDZ
wPbPAkPlwX0Jic0IE2wZtIqcQObdVK7NGw4dl6E/jRKqalNmOFpmz6Rvk65Fk0RCW/dAEkLuEeHU
IhwpXam+Y0I4ro7jxpfRwUrOhT0VcG/MBjuh27O3DL3acF/XBFsH/x+4QIgKJUQ3lKPpXclTwCvl
GpADN4dOqhnhlW4Vom5zircKLvp0qsax+jHKGXHayGyWZzabTexDAIp+7ByPKj56M/ZeYZgXN37R
mp1AV/YXYj+8D9OhhzsxBJRokHqN+Dir/fHQ1a1jHHx64Oa4WgzZQ5wpdJ+WsO350CGB0/hcBQa/
Hs/3Z7ZOcXtXOtCBL4hg0+Rv16VVHhnDNCSRMSlVnmPgjBmkWELYsFrM5g3QOextl13fludJoTZi
Anz2ulExEDFjs9iXJSXhbuLLBBXaghnnlpuG5xz91p2AuJkdTW7FbyIU6ZnZ37ovVCUATXW5feJh
FMwraqMmDsfJS1zx0xiwvfAFlYNV5jPa4srk3NZrK70jPhfIzZyUuIt7Tt5nnATVh9k4ZN7y9GIo
SDSMpJCkMEhsXInEQygOorNOsix57RZGz9EIPmvcMz6wnjLAYU2o+BteEw2dK5wtO9mDjjXvjSET
eFOStbg2Q03p1TN0rT47x+i6P4xT66sxrFOCf2tqswttnx0pnBrDkckazx7rsHoGAQon0kaOf2Ui
Jy5mwqlhprH+Niu/xEhTrsw+TTx0bIMW+JfbM5fUZ8W+EPUM8WYmEkrcvXlYT7L7AzDMXf7KuCIQ
ZFeZjPC+c0sjU6D0tNwTBaF2d30nTDTTsJjTl6Go+TaKxZxIP7LdOYDGEzBJmucm6KNlwtG/M6Ge
TvvSqPRyFJMR50ed+b51HAzGYVLx7OzaSQ0/vsl+++CW7XQ1EeW03y3z5AJBQ9INZ6bjRnJtCRR1
j5bOXZcKqgQiMzFceClny0fd1FFyYy3NofK5uIYINmHrBuuEmazJV+3qZBIn1gJD9sWGd1T3tovf
/CSl3TgvOcNmsRPd2K6nsunJGLOaqXZOi+hy/8xtMTEQzzao6ZDQD8OikexLLQFSfS/a1nutsUWS
NwUUKvke9Fi3l4Tb/x9BLexp+LG7m9Gh3gx7KCHrg53U4h/K5PlxTCag0m0G2QXjgymeFgXNIJwn
qDGXrpHeP3QMbOlcW2Te3kP26F9IG1m9LwU9NBx9JFADFEOqh6rMHrzO1iLS3MQGfRFmOBNZ734p
U++y+gFZyJRWTODyLgXqB/M9rIiX5DAgItk85IJ9580CuHYuQeJQPkz17+whit7pbkBDoh14zpGZ
1IwGBnsEkFiXanjs4IZQUVaakjhTmfPK3xTfZkeAhePODgSYuZgwp9z3m/E5Qyp4zle2/BtETTxg
f0+vjTI/hGLVGw7wGx/XaYa7Qhae2jlAXCLViBU7vmFdfCCDCQe1i9K99mPzHT/qkD8vo3AAVDEH
30vOXdYghnz0oAsJnM+VyyCsMZ5MNOjXnHlqsa8Y9B1aIyeQcMt96GpEW1HJmPyMXCKFNDJXwRHZ
GHt9K8irj7XS+Fsri8io46Rno7h2i4VQSZsQwwYV8F3oOF7NCFqaatlzxWtZoIxdsSM1ufyvUHii
0mrmRmqaequm/M+NFfPAZ1APINrYpVpsWlukTmUhd9nUwDKrq+XLtaoO8O6KU0VgTrnY0npNGHVH
ceVv1CptXlBOQW1oquADfsxfWEc2GFY9PaE35P3Px5WXgLmt8zjTRL2ADZ458JioHhA9Jm+DMdjH
wucxLKYlJeeiykwY+iltgNNa5T0UA7ROSzD81zpDcalb4bJ2LZBqRkFWVNdAxsWpL3P3rfFL7kAW
2fiOOkjBu0nhGEct6Kf5jjvBizIHWTLgoTjYqSGQQNMwEB3TkURqlOD45oa1Iwa8mBrvPjPxOIPU
QLymMcuwSYFSYtlr5MQ2Nykwg4esSN3HFOHb1TeJGmI6Db3IY2SK1rJVPyPVxhhSty2verXAIFGJ
B/Z3w3jVouTlD9vPlmQ01XBZMChrjyWPgDigXI8bvj3F3bH0CgJP3RZzFw1yzOYz61wRh7qsBsCz
VBb4YHg3brzWxC0yWi7ag/bSUYSerdriu1g0ewTHmDlyc8BbAAUqIgpfM5RR6G1aDZsMbbSbAu8g
8A0EAeqxM5BehyH1LBpbHUyT1y+k+aiWj160ab03197vHmcjGaYrsxaMHS6OPZtnP0DZsEtiLKnH
xNg4l5wEUKtaBinWvpQTigCGPgEySmEHR7vV5cawJeWH6yVxHqBTbGu0If0vSHCUwQ5oly0AiBOE
FERE82A/ZEwayYH1OUG36CUqQGUBOWj03CNHslULTVoeQzPS7PoKjYxeXI8/3qT73ObIyJX2WVqp
hduoMkfGVxDPUJgjmA5rmXg3aFps0vjn83dVNxxnix+0X1bMmm8P9yjgBsHD2770+Gz5eWeiOaMZ
7S5+L+zI2FLxy4IO8b1+PCC3tG/QyAJWcyg3EnR+eZsd04KSJ+LMZkWZD2ngQ8yNUdZ73Ee85uQx
Q/VM9QSLMQUdFNq1tJcT3qBJ77t6HqwjHlUZHC0QR+cmAPCCsCPVmtGJUvkVd4RSx6FgxxKZfUsa
ReD2LZgU3+gf7XHLx/BJn3+rjBYl34Bt5EXZBWxZkILIgnPtZwsnSSvEkRgZJok8SWTOZiQSW3cd
2YoSK1fdpb+gOsAw1/4SfwkwZshNBpWpMA/Kku2TFXevglDC33XpAWiT68R9j2C3ocH3bHP7bNr3
3tZkwPtD1VniqOug4F7U0mekCBLAZx2aZSUviFbEpmOSVG68ruTRHQBNDmuIIpYWEXkyZSDpvnoN
4XZL+HxWPs2nFrDFP8kP+1Uz9vXv6yU35jsOTezRpMLZGO5osJ55vfGzenPns7MKiHuhIggyg6Aa
d+MDoFx4DtA6Q5+L2evwPIniPClwWHvdL8GnEUtD7r188wyhZK0d2KZLJ1k19O0n8lJAbVQI4jDS
UhCEI1EjEG3dBcPBRuOE4NPylwYFxtj7zJvoZ6KhseE1yRJU1G70SxgaWsm0uOsZjjgMvhsnO7Fx
M8TZkS4KPh23FVBDrX0/mtuBRwgeiTvuWXE1Fnubqn9xciTym3t0EsDyOPw4UyxExXVe096a1Ph+
yDqLE6c0TUJ0EnyOLvxp8nAjvoemgEwTt/YZ8YqV3Gwfad0jq/aegA2nceZPx7QadQD2KcdjUfoy
2CMecR32ssixCN/y+++Ui6QPQQV428iVoL19iu74NmclwZB4+AbnmLjG5EQU4Z31JwPPL15NWi4D
QrSXBZgXeD5DhChlcR2RAYJDohC+FK7R/c7WsKHMq7k+Uggmt9HDMBK1jYmvHDLN7F+Fa2Z+BZNa
l3AaHF0vkTs38GY99IAs54dNpUpF6v6DOcwyj8rB8S9LJeN/szPmZFKVVva7pGZ7rQivZpQC5YXf
fbXLmPxQ5JRIggK0QB1bVZYscMY+keE1PWNcCfMIqytytTQxDEgZXvbNzEBrJrUtOqVYuZcqQZqF
oaJdbvxn3nOA8LaNVgsl3SFlEC33mOr7HxaxsxFSqignHI20Hx8Z2xYpm/ShBsJqTg7dZI8q6V4m
fuV8GDEmnvNS5Ax47E4T8A4Nciz2c5yPVz3h8A8XZCd1xIipVfsEp98Lmgi637yD0Gekjv1WLs5y
16HR78HItt4TpGaiacjeUMN5oTbloO1YtoDSQlYIdXJMT6QV9P/E2OQ/Rp9RC089MsqzxGBsnhxu
69cFdOU/MEWxeqolRtldK6v1YaSIeez63Hmok5Z1RMxhCsxmaoznZGkb41r1qvxOSYb/zx4SAsBU
iziWwUBLLAP5n3YIv99Fkqd7AiWDzoCqpoX1s4kHeV2NLH9wWSj+hWtk/qJRr5/8ZEGclmP2O6J2
glorEosEMRZWkOA6skbw/mUbWCvw3JE1mlVQr9mmSTGLC9R6J7hlyPeUzvZzqQCcR0XtolhrDZvV
ZteC+LrBzpRt2CE2/GkFfTlBFKJ9Mwkd8/aEY2T9ofN7ljl5xxRo05wFL/iwSetyzDzBKo5fFQpJ
hrYOs7AWXugtacpaFTfC0FbBd6yyjhkKXKXVWijpFJ9Qsao5ZK3rPrhGb/+BkflSNMsrIManMsvn
J2NeCG/oZvOKtgzWT5cm/+PoTLYbRaIg+kWcw5gJW0mgybJlefaGY7ts5hmS4ev70qvuTVe5ZUG+
jBdx44G87Hzf8pVKQFtP2THHiHsUpsJygVs5PnaqEwGnTHbAjN080fAz39jmLz43PGoqJ6l9YmDU
z5T08n42B+HXHZ1dKeCpwHC7+S0S/fNY2iO+hTTdWrElzxPRoYsoO3zPmaudSnfSd3rnfCx8UfzQ
6Z8agDW7EvAe3gSa7XDylCxnUR7ZxzaEaDwZq3eCCm8s7N2fnKjTo9ZDKmC+Tw4xTkp6n3Pvsxag
kiJDsTirEW83YZXnvFWHLpg9W3w6QJXetLhc6VWDWVxLQ+oXa4zDLXauz9ClnAZcpKyxrNYQIJBC
mjviTs8LJ/6mJx0AXUtrd4Q1UloNp+Sn0qHLzfOgnTLqUh6LFEKDnrfzFfMg7RitRqOQ67ZnfNjF
OcuG9LuuI+AfaZEeWjoBHzQ1LG+Ch3LHNVaSEHKWT67s85Hzk2hDDHb0bUpILqLrO7+y1vszTKUV
dtmGPymT/C5yl/bsNW5zZ5JGIjDflQdMXMPrgEWMxW7XPHiN5HbdQovUdNk/t1TFgdEgcQJaZ+b/
q/xOY+lt+7YwX3RMk1vXEeYRBrd1sFVvvYZpJH4HMm771qQdCAuCcTWNLntxnLR5txyX+71ZkT42
WWLXrZY/0RPW7JdGJ9BAStrXQKKIukn3RlH/Ur5S+mAkEPFyJImzUnDBwwpntKMsG7UXC9c+hJtA
/MXuqOeh3mg/55hjGVXwhlnY0HYqy4xL3qjkFSZQjlmawRFPyRAMhugPjijHC0hXmL6DQACgiwgh
0UNdJN3H7gLZ5Aj9YMb4ko4uK57J3TAue1dOFlHAtZ7l/Wi7TwPJkksWL43grdyNR1PX8i/8uDfy
I/WHNZDD8eIBm2w1HelnCl+rzAs0RLQPh+vQee4Kc19hiCBgilpLfq478AW6khZ+TzoOZyPXhj9i
gGRWuTPm9tRdecd9yHJJ3jLHHnfAaZGiTBhQJRWLUJo71HU0rtcpgVwfl6R/mP6dvWk3vBcgDJJW
tTppbUPak245GCkFSKPwjcrLD6CDmyvdYyRBi1EeF7JBQW70R8J2Oq6R2kt3tH5zaes752XGE/LB
r2KkcUF7qonmfWgZVwbME+UdxXC01Nh4aoD4DYSJSqqeD7UZ2wcHFBv13pAKWTKXyDbRuPwURjxj
/e9VsBgNMapxeDM0Hdc4bbKCbWwEGSEcB3RKLgIcb2MyPwmqwanA1aI30Tbhdqay7zlTMYWgi9PI
bygo40NmsYXclO1CRIFMHIo8PlHzO+o6ZyfgORkbp+5TaP+RVX8udfEY1w5YgU7cNcBGsdoUNGTw
Z2Rkxhp9S0Fr/5bGpXridyI2nNdyb5B6R2B21D/d1r13OWKEjCdo903jFLa/RJj5IyhicH8xzezK
JTKerbkhxOGYhDzNktpTirBvRlrhwk5hyC0YOWX6wh2k3rtmMe3yJYeNh9G8PooIYHle41awKxRY
gYuhAY75kDs669CuWj70iR6QKcSQz7LQPLOe7X17pJXQMDFcSGjrxyb03kcHqH/P7emWRG7yh+iJ
f6JOuP/rWZUGMhFyR8KArAczYYjmWvffpkS0ZuKl3wZlngafRoL6qyysRh2DKuEAg6Ao/UKYIOoF
fm/TnNwY300mPO5+KN/bNvSaQzQW/19IyWRwJ3pLBl29E/NjdmdhVZ14G8efeSTMc9uqX13hToCP
9pnYhnVuTKqxR4oBghDo3NboTQXho4zuWWERBbXYme9wa5Hrz/U50Pu+vCerAn4ia1mkdDF50SoV
ZUNUmtUceL3mq09T+5K6KnwwnCnFIqjFW31wXkHBRq8IMKygcbw9aFqefIxIC4+T0ZIkLGDEN7Ao
L9QOPNBaYF1zJY19O0/J1dIM9WbmmHH7zOhXLOmKetVq99y4abv3PKC9DIIWeS+QEvcES0j+ikFt
0Xiq58rWccNmY+NXXmhu4TqpAL1NXBOeCablmBpELNuk5xbZ/WUhEDBsPqN1YzsTEiRXxqFBGNyZ
eR/eltwF1RDRjodPMbwoSb0w12nakTB6WV9kwIjVTFPHmGgPvK1IZ56hrEC9waUxvYJSq6Kd8Lhx
bhydVVsfWfbdPCf1hfQiu3wjMncLovu9FtXGHZTJ7jxNbnMiS9G8yZYLpDBk46MEz59tFD8CicRJ
G7lX8Lifuu3U+FAR6zaFSURHxKV5C8FeBL0zd2fLrDl9OAYDIQbraMz5bQ0H+xRZQajPTI3dST/u
Z48PZJT50GzrMeJm5jqdt1E4wB4S4pQnhb/hSTq98dL3rYAar4M49EPSnv2mFFyAzyJ1xMHtSv3I
6G4cprlt6Mngen/kzqQzdlTmh1is8JiR9D81C1cfjzXDrg2F8gcMHQY25bZ9nKuiP5TJNL2R2C8P
bl8CdeODlRAGWYg+TU29XLyWlbo+afG59SrrOTVdflq3Sz1kJX7BK1BjeNDaTNtmWvw8JbAOqQ0A
DCrgJdnbUacgQikYsxOBLWyvbsRS30aKBM1qx19NF1Y7YwzDd6X39+DDnEczWTlmhQzDs9WJ+CGv
huKF1Bo22ByYqTfQP8vKdqg+yxSRhm2j/pOZlKuUfTXsWtnkEKErei60IbxR6cFGEerxN7Xb9hdE
l/3IxZUUD7yNO8Mo5n0Jp4SLIhbpEu1xsHbdTI3bKe3YU63I/V0SJla8Y39EdSNWTQyMWjVjww5N
O2ELXSy+nvfRPpwQQvnmpNsyNawZ3yWnStgwF1iLqH7iWPV7Z+rlaz+p5Ad7MP4KkF47hyD531wa
2AB4Z7SbnrrgfSKtt34k3LrxZmccd6TN8xsySQYv3NG1J5MkysdQKoVDwtHCQFROeJ+MIsbnzTXB
p9z4Ne6bnsoMYV/xN0Ee4w2eMfFNJS0BNlmMlIoNYjlsaN5DihSeuZLihbP6aIc70Q3awtH2UWEY
f146gvlYges0AcTM5qHzbFPvTgjIbJ6wL7fQBcMZoAWN3Ekx9bQB09HD2jAfmFzH9kZYZnkEpqZx
u58lyl6eq2MCeYiJbpZ0OdTujmbBEAdnNHw5VqEHlVWXtyoRXsIJose7yDBY/EYudQdVWDEetEkM
ldkTR2quvfsm7duvnqPobsylfCGCNezmqGcpwMXboeHJ4ovQtEvmbRCTq22Iev2V1bTHs4qa7gzE
5ENCvuSWxnQk7ixLLz9S1qo/pCrjgAJM1myZ3l+7GgyDmcXJT21auKC0YS3PCu0zdr30fvEmSitn
zX4t8b7uqr4Ygsgz5Gr/q903DB3tC6vJ8GhZRfg6N8N9VS39qU+B+JeU3nxHXJx9kh68NubO3MRA
M1ZQigFqx6UF2si0/oQ1svuVnRoC/rvwWXN1rsONQ+3cAFv/BGPZCUzu+qS75HwnQmM6lhHn9liw
tkGCNPv7hLmopjx2pXGp4t84l8N9CcHv4jikxzB7QlXXJyKGeZH+sPHn7Z7E2srRVc3XMFEii6B3
moBlbUA+R78oWdkD14D6Y54UzTSNMsqXRZmvhOlQLzq6B7d1z7Dt1XJ48KAdZ2syvEQcsp03peGz
I5QvR6oWHHFqF7RNFXLOlkMR3cxaNfdp0ysA9VNTbOhfGx9BKKqAR1SneEFzTyjrXr+XKE2YGf7P
szXm0t0mN1KnHuRId6IlcTjQL1NcWjigGzFyzdoAxu2hkOWlxns3iT4yZ6AQmSCa2OTRlAfJGHHD
RBJ+dbq2JECbsqeF0nrLQHfuqRxzIUPp9I8SCpkwn8I9UsQtyIxsTNBz/3dPkOSwFD24WFvJkzE5
cCnHP1TEYXjAZehNN/pOBnGHhSjb0SoRPkHZMJj0ISZVYPjXXrJ2mwOVDlphtdRCuGshi5vSB22Y
3T8gnMkDPVlO8qlml6/bxD2B5/+lMxN+pNbq31mHZLucDyvf2osr/NThWIyQmd9cwKYUhE5RtRk1
wajbY+tGVhrtGk3BsA6TKOv95Bndd8yh/v/uxP3EI2hToA48klfI4C+EXIrjojVtglrrsbRiP0P9
I/NNnfkt+8bHkKTRT9jCQs2aUMDEK+y/yBlaBBkk8TveOp62cXhySKx0zVGSsRdBO8lPsKWQ5qvZ
omwIpMzBol6Pb1TM2MaugXBcPevaAloV0qQAhvwLPKU2LmlNeGILAKg9L3TlPI09WAjyZvHZS6bm
N27b7hZ6ZUYkt2k/Et5KJ9K0ahdR1PpE/Ud69Aj13rFC7feaYB5KCgcj5mxrpe+afXLI9bYtfM+u
25uhieVVKyJxnjPNcTHm4RzE3FDgzkNKEfxKOj2AEx/v+slJTpZZ4C+bpv6GK1Q/eijR71mTmj5h
ugxlu+yc+zzVeoydTGbiWlta856wqOSlhYRSh/ZMnGSpk8OE9fKji6L5W5j5cm3cPnuY68XhnUCv
hdvoxoPRCXqiVVG+2dSp7vrQ/gffqqOXAqRpV3TalzZSfjNZKjlIWGKrab/86CYT/X7tqAiLWCBd
OfF3hvGDTUBpngWFjptRWQlZfBJn8DoiCdIMfMU1jHFMbcBGimOkhAXOp0wfVwDXRsXUSomRb3Zq
1OA1iFl1zJpm7l7JT/fPxJXbS8kdjz7PLKhHbLyDdQALY+0XvA6IRvZ8oYFSfS1dqsGOWFD7U08R
ucBvWpYdoxQiY0TQfHLLo85hRt7fC2PrMtRYonTEf2ycuXhV3Jq8DTi1N0IRpKk10iYfYVire/LK
4+MSR/2x5GgrScNSGmILUuUWLA0cvmAdWLqMrk8/wxIMhcj3iReOL0BU+jOl18XNWPtHQHHYWF5Z
7rJJBCSFptYZ3k1zcHfAbcaamJISuDkFaWUqZrh5E7dWaR9Qeep8MkiNU1AOPV2B+JGNs8DvbQSm
xrodvgGjdMsibz/UUJI5s+13pNqUAHSiRpCg7kzphG26d/M4SUAaU+KgvnfJ8ANAwzCxhomYzx0v
nt9WCS4ebxIUYKwZksDGJfVWrrT7RwRnQ/jg4cwTfjN2QMjQhUPtn+Ponp8wIj2za0R56gvJ9i9J
KWv7JrQ4PqKAR0YQV2NTb0fcJ9PZijs8vVTWRekV541JgxL3mx9LGLq1LXIWKRc8/10FeDhOP1Ai
8TxRRhovG+I+GJqNbHKKbVHzYSC4ifyqkpbIxZwWFqG1bISHiDCOBZ/nGF8yFUP4lD0uh/0yaReV
r3gZXLIYzFpONnqYZPaUeXaPmmUkBbuZTKUxnTwxPobCa6PHETfSDYYSBok404hCw2fxIQcy9EvL
Kg811g4mlLx0O/x5Rst6zwOTdCw0Y+VnSm/5JbhAbshd+vHUqsVYTrAs62dAzADhWpbVwBOqdRJL
pRG6VyCvbH5JUXFa2jGsISBlmcZv2xnJT3rcrtC+SrKMZ5OgKw9D0hdUGLlRnx8UUDDw9xNQMBKg
Ndg3CO36fhQdAZW0zN5HTKqMhYTmxOpJphNOVbV3XpKW30qimwuQPri/W0h8JtIZ23sctFyBZeGx
81R2DOmj0WBb+NPs6r9Zp1GFQlZKPycgAbhrVjVwSv4nSdp0yWzAxysc5zSOg5T3JHVqnvvaoEhZ
16R2ng1VhL4pjLLYtaBR6nNhePJAJZveHMcsh4Inp8T4WummTL+qrf4sZ5RBIajC2KTsF55ZvXYL
VTRQE4KGCrXxnBi6/aergatLHrv1BQiE/UBHi3yLeJlzhUUHfe5CLkm+gfWYWl9gZXunqIDZeJyu
kDu1D2Cn+hE+rUJoNYvKDTBdGq4vCxaqO2QvHBn0HO3HJh+fTPTWH63PXqgJBt8SeWipZNlJNNiQ
U9T8BVr4hOkWT3aYmTO22mZ6grTinrnSMHhEXM3fMM9T4EA9KqoamPkwU74HjHOTm9YbN0cEBlVo
eyZt7zVpp7/ZSpOA7hQue2JAW7cL79Bgs2eUIOaA+t3Hj/guqF7FgRD/WgO+Dh4GwNXie+Z1/QbU
6eQQI91MVG1X1nil0WFbOiTEgcNdCUne3DWu6DFEkrt9E52Dd3EaWzrN4eL6BT6rnTEIYnswD6lb
jMwABxUhV1GnB7Prciwh7rA3KUUESymaezIt8lr3SPDbkFYu0AXzGJAzecfgOF7QrfVzGtXyqDuu
8W73fXiCk0fDlat51cdSN94lU6tXKrSf8wFj+6B7yb+Zi/1eJ2NNrhbUSIXBJvdYSNtqY2bunTuZ
08WAOLjNK11ADiXBhqchfm5YmDkbu8cfCgPxhrxsvCIIuhf0uuonCg11dat1SAkvYIcAWOLgcM8y
N+oHJgC3XUep5dCvTv2MqXQyDfcxhv4KJgpuQmFIrCttXRCrX2xoFTmwKyDRb4Xb/nns1QPANuHn
DEbpN6SLm5uxsq8OUMMgC+tpY7nagW0YsnfhcmDrhHPuBmEQORMdB09SVi+R5jwOjJhHA7ZK0NIT
eQ/UIWOdyiuKPdchykiVdF6oBaUZ15sUwbrdTUDlL6VyijOXWTQ498aOMMFb0YgzlOCQMGysx8yF
45Ox5LO9cVv4xflIkWnJG8dHUWbngFNvj8GE6yK7K/SOAUfi7Hy0pCI2/WC9uuyWfNY6xYb4+oOs
vfBem8xLSmhuM5C5DgAl8VF1eb+bF6mCefLqHUpw6S8aHNHB6epvEH59gJ21Dzrbfotn4pCUsm+Z
4wFLgi9mgmWx4OnSvcNbKk6Own7cGlRotSF+O9WSejaV95xHMOOoEYYII74X4o9AHVVpnSVG6mMZ
x+KNlfjZWTCKG22S0JDsoKkOxsc8q39mk106GAhdo0wLCVVvzlZYpHtLiiNuVXsnXKdC0wnjA9bk
3I/aGBWxcuag6lvziuTvnp1kPgPVQ2sOx2eAOjaz0OKr2J7P+Cw/Y2OQxG5a4Ni4lQM8T19AIFmw
RfRJYuMEF0HJ12ovjAiGLmY0XgcdLSWn8p23hH6ijQNXz1TLXTvZBhk7a7abjYzL5sPAcxyMTQUd
uBlxDZ+p6ZRiqyRnA08GUFbD2EwuFl4WPM4eJpL52KzeBsZXxtk5t/1OAZ4YV04erydc1G0l7hu8
n/jRjXin04eLrEZPOdPqziAFjRve7A+ExbCmjYbaxCr/LSy+Pr27aLeWKfDk6m13AOYybls3qe5C
q3/x2D0+Ra2F1JRicVT0jnahta+lNX0busN1wnbvJAoYdzCQQSAu2gDmGlAtwnoHqEfZfQc1Zl/3
2rcCXryhVqvHJEzWwhWioymDV9FBJq38pl4Ql0iWjxVV9MRedcX+KfcMdY+B7EJgmZ5xR2eL485l
5Vv2HB5zqXHbZXJOTnE5IG8ACNiPUjdYYRBiKCgBgByZNvTX0lRgk7OlOjs1qDvUxAep7r7HmJY7
8DSkMXAZx465ge3VEyA1kvsG4lAAWKrZNV6dvMSG9g2sfRhPbqKBziQd/YfdWAcnA7d6j+e/wjed
UPKtlZMTLC3ltQin43RkruYcrKzhDM1GO6RyqK90saQfXOjxRyWNzWeJ3pbUc3WlCkLemZYKvPnH
rhIbjaglH7sCxgBRLGQPK2KKQpjiqDx0i1QfsqubW87Gc03txnGDcWX8ajDepPsJgfDDtnrxTw0u
3hkjmuetSqPOPLL+5VqffAydHT4ITqUzumKAmcC9kHK4cyxJ12pa2tGwY2fwViqM+Jyw4Kl6rgkJ
nT/FlGPDrgYipHz3WZL9SzqJo9xrsh3/4p30eKnns7GU0Vui0VvthqbcItC59AKJr9maf5tRqccm
psbcBkaCZJB/626I7yNe7lwaDB6aGq+XHhV3TdG0bEXNDPNypvsFdT3bBedHvnEctw7mcXBfWAuT
5sgHrpQDDSb71Gw5lRrp3bnrkn1IUB9pVwLKEUW6ca6nlgOwdopn9it0zvJYT7Zewe2IsxeuV7yQ
2LgRZeP1b1fIAanDjgnsqCjkAzv8h2gdG8HD5ZdsGZqTVfZmgCm/eqKaO6TomlqmnalT3i4iApYF
49onfirayof+pdUwxRWlK+j2q+Al1ZJZSmfL3HgrbYTt820y1Ekfpje3iQKvx2JVEq5ZJmuCu17W
bKHN4l9kzXVNt4cGcUUyEqJiX/okla/ZQnHLNKcPuiM4sprWOZVjGORt9t1pOYgbKP8eKEEx88sk
ZUawKfrXactwJtEDd2nkfQ3XRd3bnmch0yftfo779WfoogdhxuvhJyznTnOjbh8ZSffMUTr7+lgB
ArGLPn+XQogffTLSH/xlEFXipPLpqKv+Qhlek4QwjD8M/XtnLQ9KpIgLE1usbU8xQLyI7ibMej/0
cEtk+x3hRd6yqkoJTE36YXRKdcdybC2QXoEuGeuaMVa+g5VxyxHyzQR3Akk6HauFF41NLPtotjOZ
kamPkk3XUsI2qLrwkWDLvTPoLjmyYd131C9sgZ5Em4UkQqLunOll9tIt7GEGqSjwRCVVbA6r7KWy
eK9KLSLqCvn3MLjeHhz7L1r3Asq683OYY+ckw1+ZAPc+8pjYl0qL99NM+mu0yjDddYjgu7Y0IVon
w6ixBmav4dQvLV6cDXtzsCoGQ++kF0A6HXp7MnvtUs8X556E3ahzbYYKHXYfXq0OYDgKtitFBWrG
u2YpcSwZ4sAgzEMvl5yTI8156ZnxK9pPmCbuVPmOlQcb9vCsUVUmoIvUpI6wKKCiL7BN9pGsXAbv
slM0tUEY1SDu7YcRu2E5Zge9a4ygkXbxqMgL+lWyaoVpQQNUlzMMF+IhstODQYCPaOnUfeHfb/aW
rc0BbX8M36aE1TcM9UUt8c2FTsNIAtG5gOdcrzK4aTjVNxnl5KfLuiceIIPWznx6Lm0M72xZnR+u
6TQ0WMSqb1mdtxeTLCIto0jHpjt8to5D2GWjjOQWjyYuauFFq7rJEJUB3ISujVAjkvrO69UDHsLH
2sD0PNNauIFZ8u2psjqDoan8fo6ZFtXaOp6xOD63Wt0ce5F4uykigShL5rYk+p6LlsPRnuwAo8Zz
bJQPdd1ylCKNTkA4InkYGYduA9tMckITLmT2UPmYuPtOSe2JuOMq3rKnNjHors++8WqteLrUY8zB
opkfNCd+XFjv4MTJql2Ed/pRC/trnkHZZajQfbQa3a/dJv2n4yPgNcOD2ztetp8QsHzeIC3EJixK
PjWXDg302vCYDIOi5ofUxgbTbxrhJFpL+xKRvNcOmRUqvNZS7+YczawywQAEip+zrm0ZECjhpheB
4eUCDHx71yZ2eWjTGIJTCGNGuH9hF9/ZeKkhn7KfydwvrgPiuEAf2Zuj5Vwkr/a9lpIAnvhelCGH
IwQTw8ezy5UWsbQfgzp0x2fXiapd4rjpM90Hp4ZtzsWSjfVLroZV3ZCG7xZR3RW1BwOuHlyfndpr
5OoDKVsuRS7Zm3nCrVMtKOreOI+sv3AD7/R16NhpIVMrwXyqtCMvOoEgvvc0e0RlhwWTWVQlnBZy
0Zccfv5JLqAT+ebW8tMrZHdrNeu+hmbAigtp/ojjH39i7PXJOXYh8psMHBs87enDkrE3GQZaBVKe
jpewLZLtVBvd+8KKDvmDAm6oNMkpGaJIHAsHl2qFHsIsjyYGPhpQH+werptmHlt7klX5jmet2gM6
aEm0wPWzqZoDzywxKzN30pgEhJQPZZq0Bxh2fDJOrr0zhQLDJzq2xSZ5v1Ij2cSaxanGE0m6ZOZo
PJtyKp7sKepfVOM091UW6UEXL+OzQRsA+h1y0akT6BROMZ9zRaFOZRbMhvQD/wGx9hgnxzVTJSl2
2mELBIBVRMmQB/Qs1fdN3VnB0BlfmVeeHLcffxR3uDMBQIN3L+GXiW2X1f3FfND5Pitsga+waeAC
JOkS9nvaHUa2q2F4xb49nCMVifSWI9bYweigBh2F0fHar7kyE/BEhdjEddcZrGYq+dqQnvBt6qKv
MkGQ1pYepzeGx9LmDMi6RyndH2NIYrSq1trn8LT8Scx4kjPTc+Ayi8m3uXoFC4PEvnJ5bopBQlCa
CBFFdP/gX2/WfZ0+AcMhdYth3c6Wf6pPmq+5kP/mshP7XLWZz/47zvARFjzLqG2HBXTMY+oU2qdb
VyEVUmt+HfswEVPXpI8X2nHDxTQfNsBl/8HuJV9pctqsdLVtRgPnnotTv216ymT44aFhxOu9nrt8
deqqqCZbT7Dcjuhow0Ldm9vFS49OmWCWa1qFJXZu7nhlwiLALY4VWx/mt24wKwBDpKh4WVJzmT8P
FqvKkxzHFNtGW/I1hW6FWbGP2QkiMNAPk/CJBBh2hNxDDuiOeYlFaCswkO1xrrWsNZOifaUVhmgv
TBnbORWQD6rxXmLPYuerDSpe5zGME4rIa5VgxNOHuwX7MuAVIR1/KcIPpu3lZpOj1jeE1M0DEpU6
DuAVngktS+AimAJfG6ng9GNFLG66Gsd9FntYLnv+c13voj/4k4PvUYV5IhL/SXKjPCwY2FczHY2w
xdrLrs3QRAMIKk3pW7Kyb0zv/TmbII9hvkLA85QRPYSiFX7i8b3E6o5Box7Ras30nZ6Y7hQrFvhc
cFuwpZJ1GCH74aTDG2WZjg7J4p/1ApvyGBsidXy0ZbDC/iZDRlbWil1zA2qKuiy6G11SLIhrKCYb
NIdsz+LBSv3cwLiBmT82XsxMvaZziQw5zzBuiP1bmPac5q+LCzCfQEpR3U1/lPNDRs/uZoixGfH8
7KZycO/x2ohLi1MXiDGQxsZm8Ts7dCpxHvxLrMEIwmKO2YCNr5FpgXKFMwdJhjvcsVmWAQtInYWo
ckqOJ7rpl02yqHyl/RjGedBjeekYhA9EQyy6eSCTgqunSqcBAIZ5bTxNRkJOi2WQn1PMvljVgopw
0Bu2AKUXx4febUhbJxC+7bzzdi06DDZT3ryfTFeY2cPefglj841PdVXA8eZuIi29W0K5vJU2/MKq
G7G0tSZ1mktSXo1MV76rZvzUaXOjh5SlfQjWeW28MP4i9A9YgOs6B33PIBgPiYK/ZF0wIJpzUgH1
hMkiefvy7Znbndti4an1ikkppa+MxjePdr6mPNNCMlBKGboslrrMT9dJNIRWSDXG5KK0YLPfkYzd
VFbKFOmNtEZBCn+oU/k3L+5vT5CfQA1kkl6j8wqHUo7bsrcxgS7Us/u9I03uTg7eT/iEsDiTtApM
t1ydM0vJH7g4L2TQqHEXUiQfHCSPhDzpVzAIsQMrZ+Cn1Gthj0H7dHibYYKQWJj76Z7zt3mcSGbO
RyLnFlEq/jHjMZh5a6AB9lTG2NfUNE49ztcDompxSNOeihCTkj42eN6O/UDFmtPAqmtG6XnCnnFz
vWkXwxXeS91i/Z3r30uk7VXT0mKZQ1lsxhx9Kza9x3mkV0FOlI7kc310a7qoMIFp7xFlviAfWz3k
aRIL5MDG+Cy7Ia4D2kXBhoyQQkvh9HuG0PZULFi9qMasH9x2Ng9tMq4UB8riPFMRI7A8djxpemY7
5V1TT7uNllntbCi4+GM1NNx8NCcKgBps7u3YgY/padR0V9zq/FnTuwZynwL7c19AW1kjEe5nZSln
9qd0XoqzDvP8SSLVVifMAugVqu2OqqhGYKatG96rnsf2gYVulftTlUF6iOdiGANHLMRid+z9yo7Y
TWGep3Z9eTeqeZqy6ZaaurMzG/VNqGiqt7PCbYk+xORXL/RAAj0nFNtGMHfwSEUY2RzQA7uJm+Gh
SDx+gZPu/Jt6rz6F6HTYGpH+Wjd/0TSSh9GMjq5jB4tBp29aAu8RkdyJjfY0RWiTOeaeTM+wW+g5
bKKQODBqTWvkZ3eh39WZ8/Eus3Oob4aMmm1euwWnbTrq5hazAmXc82i+8lqvfpkClreay+Xkt4uc
ntBa1ZO9QB9PiWEfDBTJU67prysh26deovMj3fSesT/3RH3iEXO41XesKPX6JPTGPTJMgLzIJulj
N0ewMylpuUJUmHMyyU1KHjoK7xxOpexBs5QxntkBzyfIKgLrllv3B2wWo8eqAwNTyj31INUYXgxj
gSrdy+x9LnLxVVMmdLOX3Hql2ZWtQFMod2OChuYpUlQHbVlWRWREQnqwCyQBD8ABsMnabl9S/uC3
Jq/qYFC2j1pBW+JCUDfgRzQZy5RDCJq3eLichAyTWwKM7TK6QMzQxCBpgYhMpyCZJwIrxehk21mq
7p9bsZXvZIP8xJsqcAWX7IrvrlYkc+yDmwD83pBHO4Cwa/gOcsWjtxZHM7WyabIDHoUVOnHnnU5M
5JAUnryvluwDunjkL8SJicbJ5hSL9r7olucKVJWpWBkBZaKeRlva3z5CPfRkhRdbjNC+hS3ZLxa5
thGiaEBCxM6w/l3PYZnkPwVWEN9rhgYfVuIthFi1LBja0D7o8J3xbObV2yLSvZ0UVxEnf5ngJUAA
nzR2nxJOYA3B+VWPzVqL4UgqwhMt3UYxzKR0ALsbwQP1yw4BjYBfV7yqXmTsysBvo8Pygm3xMgUa
1/6jrqzssijS9h3qM8oNi6I69A4dFrJDxi1BknCbnwba3q/UJld8aWZU4KFRQeL1zhn5hquzLIZ9
RZr5LgIw9JvAFAAmDPQJOdnj+pGb1YOcZ+/AVtrEgUUIfZkaGXTS/ZUUfp8pAWLkgLC+55UDodVJ
+RB4jAM5MSPgaF1IgYnqvWaT4FJDulA/0ytn67SDcahc88Xwprwi05I3HxP2HPK7kKTiIE+k+Yiz
/JESB+vUrbiE0HTv3Vpz7vEIss1ksUxPrZEBrY/Dx5gt5e4/ys5kWXIby7a/kpbjR3sEAZBE2asa
eN/c1m8bMaFFy77v+fVvedVEcSWLsJpIaSkp6E4nAZxz9l6bYEvH26Ck70gC6aXZwoKcX+q+E19D
FxGw4+OP6pNS3Fe94HxTQ3W2D4Vp3I1uyvw+N8m0kTibLgANtdnN/ONi1Uo5wMlG5HRmyFm9Su3V
zW4YovEpHTLnbkkCHlcZJweckdmJsyATEtfBIA688jpX53DL6Ih859FCk+DWWTdcRk9XX7omVJ84
x3SnNJytfTWI5GyirnPpd1hqD2RLfKOJH/2wZ4HgnSZ5NrfFrTdlt6Ma7ksGSVjpDZbxMYuzy1L0
6Y48j2vWCqantRldCYvXIryasKpjTsXLX1QBdpokaaYKBHOU9Y84BgfkNCzrNGLZ8LDLMyUsaOes
lqIAEjuKS1NP/CG8s6S3Z+8iaevdSLWSrG2brHutvGA3TgUxYiR4wOYwJBsy+TxGNSxQulflMsMy
YiB9KCYRBlg6OmkdLVZzPGBlPV5ap7YmejAiuKnrwukPScdv8bQALgLLmbpUxgrgNIE9hGYOsDY2
ZI+iUAk8Ju4KmsxeA4/cizZAtrto1oV6hF+mCSWjKz7gDCU12BXfIqaW9wASCPuuuBU/I2/Jjn02
ehazHZa7wiYfZDvihLv3UZGdoVWZHU9g9jDn+vuA628bCFjIkQZjiKugWY28bcmIeXp2BxLVwU9k
P4zGTIZnhDF8Rw/pZ1KFNMQ7kY37VlsHR+cZ9r3iUVJboITH0kBDh8CGsIrQvIAKYyQgGIII13L2
sqq5KTinnkCt49klM4juaDWBomKwuUOyB0hjKlB4u4M73S74dekF1TqggUvLD1EiHVPpG0hZhVse
wpLxAbppaZZn3bWRu20ar/08VHaekdWQz/EmmBDBrnHE8dIhjuiHV2BKiG1U2ds3HinaJ5Oklnki
jc3deqIGx1qAT9mSF+38FJiBH10VBsNqQrq0GRAWvEctzL1VGil5WwdzR/Iaou9dYuIl2KNwLxp6
QPlwzRxkSp9OHf2TyWm7+IkCcJJbsJi0s4vazzetNSXvOnLSnaSKcD9Tj4/90RqqMdkpuyWKFJ4W
CjWXVfvszHH9WDbgqaAfB95n+Pde/hDRwFRPrVbMlYA8lNHjwGZQbk1gquIe2Lam7CNHuq9OA+bP
aTfoxNLXJlp008ZEOVZjnMgn5ppYW6Qd+u0KEgoZhGvqkHAXBxiWadMQJE1jzCEgulqyG3yikjDr
wvI54096HkaaGQT8MqmigXHMlZfS8UAViby3HKBoxWQy+5UasGRn1GArr1qm5jy7jsieJtAt1r6L
vdEOVmKoS/ohqLTIyVq+NDnpdGcFvOgLFlVnlxU6XO7RXSbNtgnacH7hqIaBnz57XHzzVasfOfTl
3j5TfoC1saeB1Oa6vbMyOxUkvaej+46vuazuZSX0smccgLpltQh6g+s5grVSrWg29ZAPU9CfgRVg
BosdxY5XkgJWra1JZROvX0ermnLL5uyFYNeQbl7KI1ZF/UWphFhzZGx6wxZB7muQiP4uZpCY3YTg
alHSIAw7LkmTqztRguO9JSuhuFD8pfpAATSy7KYTvuFAgBldRRGffZX6cKsgx/SwH0e2i5l2Arul
MXnG26ocYgZ6r6zEhlUnfud4KIlUtKv8ZW7Svn4DcOcl/ILI48ESDPsmSBi814TPBicyxGxxzKMu
nG4YtM+avF/KrTVw/eitzJvS24xBj4Vl4Mbf5LFW4wnNWdFCkpP+AQlY67xi7yXTVBEdunc5G39L
SOh4ZRhS62/xpOKbUXecUDUz1C3wlvQEw6a7z0ZRHOyrmaS0SaNaWRUtdhoa7lXaDyTnlY5aShBl
4YXB55IT6/jooj5mDSNdWuaWIsqlbItruZv3eJjcNojHnxOG53JT6Mirdwhwpu5rZg0m/JqQcj6e
bGd00pus8/rj4NIxJUmoya5e9LFBk2yFwalCcWRfkGZPFwyJwACbdiAf280XoPYE4URUP3eIlxzk
bzHLxSRj5F+LVn18U+CBS+7s3CG/MZyd5CSRjFfQaSLFlIxaechoIJLhcCjsBKGvqMMUlYwML+Fg
SCbQWYPfvs8zUiK7ZL6xEHF3DJx1/GYtBZ12VZCOfF/LwEIAK4FouaR9e7fJtPhvfY92eGVNhMYH
tOBf66rSm2IK7ItfVsVRx273JXSM68E3cbRAXIkv7GwWKLNxDN8W6t08FD2JrnQ86BcnZbynKUY8
3ziEdrR3JAYHFnbsBqw4JLt0TYBmGz1z+Vm6YS85KSQDpr+JWf2xCu3xGwFR/fuS0tGMsLxl/bSF
HE4/tAnh3lxlFyKojkFbO0i6snZBEW7XdnlKwHIAWE3DnmYbQS/5xNgFpjTIIKzycnGWr6LX3fhK
+kTY7pKpTK4yjygmw6OeYj/ZN6OtbhtK8eUiBTK4FMKRV6zw3Wh8/+TyEG00VPVDNJPFgI6M0L6V
6C2Sf4qCJtB2YFZLD5befndura5XNDRDz7+zofIHgCVi51NJMQNpEZ6d2Ecka51qetoTGlPHegGq
BouAsI7eh/d65SlH60YwrqaMax0gsic/RaRf00JKCNTOkhBZgR2U13BrUcDBkzCDkSmwdU9dUz+n
NXwFfRX4vlZ9I83PAXNwf4/ftIQnrwfMLhbDTaQwd2JubdqZpe1l+uST5borA1ST66aHXnUTj70z
kKkgi+hY+ZwQDj1z/i2Kxe5FNjFgtCosKV6vQpujpyA2oNgF8EOQlfeN43+7JfsNUVEIXPPBOIwu
z5VAunfp3KvCsJtLBy5pw2gTbR9JQHe9yHw81zEOcNKyiJoiQ2DKHVnivhsM6uWsqI+DuAoD7auS
ZpdUJvpJQobw72hXuvkdckuFCtQIv8YMLOi804pMtIeZKxnZerzI7sROMvP07qUJIyYrjCs2coG1
uuGQms43U8cG+2CXDV0vhEb12cvH8hV/x8RRqbDat8x26m0a55V459yWH2NOJ0yedegCfUGs3b5U
WMsjBi/S3dgNE8m9EwZQuNzIPyZ5E3z3QPXTQ++rM5js4ERo83jjxSKHlMMnUCQat7JB3tlh+0iY
70EK1cgJWgoxhl38DSiejDJ4Ad6APJ7SMdohpm+njYo0YEA0VAr5mFQMYHErRttQYBQ+F7mJrokX
Xb/4Z1c5MLjGHu9Kx7OA+a3UfbZvoQ8wJCo8+8UvruBmIFi0Fp0lzrcpU8p8beoZXD6OS+q4jFVl
nQy1l5FW18h1xNn5Ne49c8/XZK6Hcre/ykzn6N5juOWsnF520Z6Dd4uImNANfd+g0z1aPoNZjOYT
mkOQp2jdwlrbjCzk/CqFcl+daBCPaZ8yNh+viQS3fiOb7tYm66S47WjBBN9yJnysHI7HegqPjmCr
AyUmHUd6TaQ0hV6cWfHGYKMMM7YJnt+DNcaSLQdRynM45d6N53WjlawIr7Gy29mm5oFOFQGGn1j3
q1WbW947J1NhPdo2Y9J3G6LoHqlT9tpjqBu/IcqFfMZ+LqN3r+N4skfHXo2XIpkj4l8mDy2PO1fz
pqkIAyH11lN4dLzyUQKqnXFWU7tuXBJ0+NlK7BXnJU8G9F9XZutbbzXJlqK4uvBMBMMNTj3nmewR
EshtioZjzHTVY6atw3dsU928QSFneLX4yYNzAEcSJ2dVb8GA9AQjjZa3lu1UKKZMjo7cOz1QIJ3A
MOZ6WYFTmdFD1WF8BUhIvP8vNDZC5NqSfvwcGAywdpR/d4XPH+sggtwyzxolmi+O0IdgdswR9H3H
iJ/XZGvPfR2e5UQ9vU7R2ef3Se3CfqCVxdk3G2sX3GHnMMZz7BTOR+m5rYXCS2sPT53v4MH1WjS5
0C+NuyXHwZ0+G/Ckd5bg13M2dI7H177oLFlsSL5q32FlkxleVxxEJJ6K9hx2tXeiQRAla5QQ12aB
q3jgVKIaHIkC5qS/Er5y4qNWrjDHIom9dO1Y7BgrerDIESPPHbfYu5YbWsDLe9gKu9n3c+3Semlm
woD6hSgrvGnjGvGeuikA5sH501GRbFJyQxcMvEFrvaL2DI6+13gshmCr5KV0inp6jPF7lsk6g06E
TyytQ1/vRCeq5jGP5pHRBSRUTAQaCSoPQT2AIZHDkX7scIMgyyEyeYYtYml948F/MRukyhpCRVK2
4nMNWt7d9A2n5nUCm2RGriJik4Gg8orxJMx1RlVGjq7qTQldxFBGe6Oe+00y8kwy/SJ3OiOFm9eB
+muHKTDchFOvvya47m99ntIDwdxeR7DfUk4XZdn0g+sxAITe4UABKJwlCnt9Q0PelWZqNnqGK5c1
NZpaVNXjV4ZEUfTNr8gbvsUlnWE8dUgH3Dk0MgNUmEmbdo+R6hmmy84vsj3sH6Ev9Mih14+eLPZR
HVj0BOogxxpHhF01YJY/uDbu0m1SJuUZAUG2HWrbO4QTstNNXtJ/6icNc8orIu/KnAy5zUtzSxAx
Z+lQj227RVgnd7TSRzRXTAJruDhJnz93k5+mN6ntjyUC98X+bqJafKdRA9G3tKQR/OfABz/XvDB6
szSAbMKpAxe+it2c0XKXqRecnGqDZaIHJ1ZYZxvDM4c6eoOltakyXxQw4bIMEkgAcgEdj1MEX5ap
HbcDlI5egSMLF8idXWE5pzpU9tWnyHy7x4724mZW5X6x26i5RRC+AF2qyj3yBNJPGCMlEt3P3O+g
jE0M+8uevg20QBVxPxKn34IYbKhqqrbb6RqJOl1Lf7xwgkvKF9htqA7YZQcP72DHqabSM7tAPfiu
vy4U2s25nNCVQ/wP1yXpmWiYK2tOHwmOXvz90HNUO7adCvTBL0NRPWdXZxGtdxAyX6ZhnmACFpCm
kqtyuqpOC4gy7OCe7fTUBEsYP6IKb9QjAK0RP5gafIpxE1mwagi0rsbxBFcxakjnKzj2PMOOo47a
OO4VhFkaS2+1G/fMWhd2x5aypkqiB78jhHDVD2gJUyTWaYlvzmYERVQIkZTttvLG7ofKrnPwhPbM
qfF8ODeUpMReOV39Usah2cdayHoXOiLyEXJp9ZxPrXnq+rR7Fo2JfkxAFezPGjjDFfXui+/IDkdU
5qkeHji0RyBJoglBQqrrkY08Au/T8Ke0pqRxanVh9Gz1s/WJJtF8MWGiAoImfPi2YPsgf90E8OQe
A4r1H7VtaBaxFrjP4LBJQ8rSsZ/vM8Dot5Xp+PJAEySJq2rIw62qauWQhVqT/9S7Udlsc4ExdK1E
Np+thPEiKaRieJ6iJvpiUGCJHRr3KH/wKxtDSWBwZW3pHbOq2RPniBD18TN4SkufZuX3E+eeDDA3
XCtdFqC+UwJSmHwwq7N7Y27xulQVwa41oUG5S6vsnCPBzYhWJWYT10mkxLYnt+PsVAygAbiRsc0s
j31vixwwmB4wBZl3nCDZCyPpcdg2TK+PXu7C+AcIdFkcRi8nSlI3P4VMPr9GdjO8+vbg3+JosGZa
GP5MFrYDJNSEYuw+k2pZj9V5qekJlYio2Kvu4oHJH2nBVjV8IuQGgQoinoWRGZjBAMulsRGPgbld
aJCxrEM49xHEqNKqzxPpueWawTyjoKhvR+aCBFUR56t9t4E2jD5vuhuEGe6HuvPunLjMn1xYhsG9
NaXk0zrBMJGaXHmdEZtCVC3nvqAy5daBehmB2q/jQ9xX+jVSZNUdGdJ77XPL6QXTeeZEYmPIkPEo
pSvouSt8kCOIGQtUvyBa8BA0Kv6qI1G/aNUAuEkG+1uWZOaEDKb+2cV2d5PEvjpXWRhme8cMBCQZ
zBG068Y8/p7P7RXbKpdwIHDHcu+8gOHWXRsFkaE25Eh8nrXdODdontv6IAe+MYotyEYmKjBplZMf
19CQHVd+VkNnHTHZt+MrnjRj03anIAXi3uA6/lH6bP73ucrp9TKVWErzXatWJbfZ2Cd0mBzwXgQJ
sKUgtAvkxP4i2Ps3BfHBYmUAjx2GYYmHW8oO1NT44ykRpiQBYUiQabUQHLxw0jy6boImdpwrQ875
PISXBqNZv+1nkYISXyIp7xG7WD2SVI78p4nIDK4xJ5hlAumPdwPbw6PjLfM98cFu9UDeUPapKEJa
qqMJXYgPcRVjQLv+dgBqUSoVOJk3LfYX66IcgBfFQYQEh4B2nxtTPVrKgEG2Eg04bzWw5jjlNRY4
AT+vIwPSwwt0iSrVG6kSVgxORwt6R6Un2F583lMA6ZT4Bl31+fBmMRGM5Fp3FfYw2lHxFB7oNYOL
duRynfwqQk5v7JrVBwkjDTnaSHP0GgKVq3CXl0uzYa6OB5xWyuS9KCLRIIIjHUlulGm9LoYXCHSm
WrFlmeZGM3J6c4MJlEcHIyKjU1KGFPn5TExqAtMBbMSkSjzOAOCpLLVOSQvpsGOKtzxvOrAt8xCF
9i1lZId0L8OtyRBdlirFI4FxBKmcrxaLbjzOWOZW9IaOnHcnbl5buodcFDg1wmayCMTz9VG6XtqC
D+FUAg0W8In7dLUdVz9A5eb7cNTVXtaU3D88fX1IegI6jp5xmEwOVZx/mxLpJBT3YtkMRJ17G3K8
eRrHvqbRGvXEr31dRhysh6yk/LiLLa8q7x3H6utdgzQsXIuhUNnRaifbxX6tCn2bhimCSdL4MJ6Q
2XOYeP7BYsrRtX8oJPnZHicby2ZCaX92xxCKbpxm9T3YarbyIK2m25KJgW1WTRfW7nOG4VI94V7I
s3CF+MnaIm1DRlhBskLwZ8Y3JoGwGGJjI5OnYxSi5ags5zbj6P0iOIPkj0tSxE8uHVtqN/rG3wjq
4Gjnq7B5FG2TlBuyFfxzwXv9CbvjAjMZ/+6WgoxmEbNMMaUrTekxQVIvc/cclyH/AMo9bEFSF3xA
na3VVHeM12LYp9Eia/fVFd58AE2gcMsWhBTSzJOr3ksg/BZpfWxllVr3LTUQEg4h9XRfsp4yEWWk
kC+bqfVCF9WLkc8xKEAUUbEpslPM7HxtECb31WbME6e5RU0b55+KCPXsZ+W6Q0+IIaL3tRu03bhO
Y9sKHiILgxCTdcUJAT9s6bjvJUgPz1qF8MecN0xADMkQdZn0iPiounUmBdSGWYP+YkiIC7AkkXxM
yA+rkbu3FpoXOVUOzftbSwRp8MOU9K1glbEog9X9XPGLugdeq6YjuSC3RX0rW5KQXwdNA3yX9E4l
MGHanrdlHIVzLuzGZYsLgexhjzkUuJdOLd6NP0M+AE+xeLcFGSseY6CZ1ofZZvRzmN8Atnym3xWh
X2MOyiHEx5KPE0pSRJWYILy0PyU+kqEjC9riXojzrkPgKFbQcmaumCNmxPbJ+2yRxboKBJJGDoxR
4b+0dKmo1Kvcm77TPkfGSuU5o1qg3ViltCGJxJqGH9LwDddCxfQozNS3z2kWFWqd0w16n1mLGYda
bpRzApun55bD9UO2DBZvVlS/wdFRh7oS/XJT64GyNAb3unPBLoQvStgTzYxFpO53agyFeY3xlvOU
RbX/thAREYY7x1mAeEys/mA/PJHCxVJB8lyUZRjc93j0d0RmAExv0+WpF9D3rhnNQ9i/qCkT0dYM
M+xUIsvqontk20kQPOd5Ub45dcjriQsm+sQS47+38+jRcMkWomjJIVcPwtLGxoxQDwMdtWxBMJEr
9ThTH9jHjmiMz6Xf+/EbAiMIZpNuUhKk/UBehjJw8AnVKSVRNKp3h6D6Ez5kPLWcV3X43MHr8h8J
J6Xa4s0xX+ZhGvZGCkzKU5WfG3GV3NMkzd44wM4H2r+4KH3pdlvCmkElAvbvIIEhG5hvcz03bxgl
4ukp9bNxblbl4PBvXjukNB052n7rmGVflfsuqVcwaiAn9RXGuiJvvO1CxYzhJaQWXC+dkfGPAODk
zTST1HgSiSmZ1aWdW+2dfuEACpWv2kdxnzCUaWr4Lg6HVmy0TL3I8Z1ctS7G1r8jHpojNw4QJrtp
mfufGDlXj71yBggbOh/aYcvtt+ybwnhj80nA97FeRkzi1nrB8bWuWKTVUXiigf9VetZAHoMcou8e
59Ps2AzwIhzyMLwbmtlDc5AYlIcNkLkcbZRp0+reN/6IG45Ky9I/6T9pjN0WpIXqkqGZLrfC8/Aj
gsWEkI29eGS8qq0sfJAWdDc7nsh62FpLW/uXMGmwlHKGCdaMOAF/gO4CWxXjmbO2fD6vuq1Gu0R/
7LMyk6cAnbAMKOs3waL9bwsjJaKaeQteQrAb6CxSuMv4KSyCMzkVOtm6XfLRbKiJHPnVFBh417CT
mRLD/bFnDsNo85k1QTAALoQTkHYBI7In2VnEVNRMQeE+uowpRyffajBdPTMljzoAGBeaEye6Mmo9
u8OKQmc33I0Sk/YAwFSuJdO4ZzTydrpLOJ1cJ+T27H8pAM6CtYqcutgxlA4wsBIFe5rGsnjJu6Zh
4JH0c4iy8ortpLpF0beLOKDi8O2BqoDUC7PPPSvYdO+nxknPIunjrt3Zc+VZbxXYLe9T1Ru4jF3I
vnOCuoU6rxb8b5p4tE+fIRxkHIw5PN87U2+ny0pJZFw/bNtNuG8sLAYgMVy25YCcv/MBsfATv1cA
sJc33AJuCEknyaP+qSQ18InZ7RQSoeCHPwFs9+ljXfsKvDdKhX1mcQ85FXvonQjz1OYzeU+CDAIZ
z1/mjnzjKAuZsmILlSt/DtFge3ZICcGA4spNCsPkturD8kcW+IYGgND8FbuBu3P9gV7Tdfw9n5B3
6+atiafgByM8v/wyslEQGomum+ORFTTNcwGaAXI8PcBLoGtaAymAIPYPx1++pFZUYYrjYIexj0xy
MmsqFh3dI0u9dSd7PGSLXZ2baAy6Z8Q+k7xcIQHNvnM6kAWbqq9n0kT6gHVERTjmn4gryqMnRkwO
17RTPKfSIq1mT1iF+4NkIgrRxO8iRktJv6uN793XakiPjpfW21ok9lcPWx9eepT5yNHItalv3MUh
p4q2GAKthVdyh0/BthFRxctelAVFUM+74U/Sor2jAloqNJwAath6eWwsZFYblevxvQjzyexTgitn
2E2BITNBJnQj1iDZC6IIWTzAM0DxD5xpeS8YgiEUFcWSzNgg2NvXzKTcK/ySE8ZqcLRfPTOg85dj
iAE0peiZfZBrrIv1IdJDw+horm4ZRxYNlhxdyG995FYvvtULBbhnHvWC8MbiP+yKeXhwi6a/QcTj
HUjMsfDupA6Ci2IERTAbz1xb/gWIV1MMy5vsqhiIlT2NbzZ+aE2HCXuoPeQ8wjH3VR04LIWEEhbm
iQET9zi3/MRiITMaeye5XBpPbp6I8ik0VU7gHkscUsm+5HwdwEY5oUCluxhCyM62HLcWdBhGVXKd
osIt9mXPFDREg6zgo6MvPOTupFPe+6HRn1BXlklHtyGp6QssC8JJeVDYDbhCMtuR/4gCNr5d2jwr
ARv4g/UwLP5IoFltXPt+qkVnn1jLMBFShTWfG7JvHlLbqoJXr+otfUVOOM0xChxnV2PEOBGxO98p
NTOTtWL3dqa0at8Hlxnsmk6c850uSxm/kMawvNSWx6mNWtBblz639ZF0xPilZYqzRgdb6e/MHpbq
RHamOec9uTprmKeGOVRCEBFWYpINziD30wf2BaxJlATS2sZebZheJzm+xl2bewsWljHmFZ1ONcg8
IMCKzi/Jd2SikiQtXMIdQKGaMVmLjNODg9BlwEF5SDvb9ZJNyPvJUTfXvfeUjFSWm7ZfRqp7OVsP
lT9b+Izza0P7ZkFOHu7HBKcOMUpGD58F2MX0eW6nNARBZ7e0JfRosMlgtKKbHMKamnbWQNamvZbE
GeTWqlcVc5jaJwsEmH3lBPNwwQwQLvVPz276AdviUM3YKLFFdRN9yxLdWjFvhjoqOvsJXm5C/ndg
Mdpvn2MJKu+188thukWoY1Xhd8NhOwl2zM94wdB8T8jl936P3piEtRxL7x213kIMh/JsE2aALABB
HMgTwfqgZ6rPO3r6/rLpS6f8HDeiHPaJsmoGSKKWqt8nbGQ9dr0Jg1Cx9nIknPLAuCiKPkWDYsU6
zGSHztVOFOjjdPfz3//6v//1/75N/xH+KB/KbCbK6F/grx4QgXTtf/5biH//i2X9+n8fv//nvylD
oFRqD6ILpzaj6XDxz799ucRkvPFv/x+ZhnmH+6r6ErhdXW+ofMZ9ZmfizXWoJ3D74dPGOE8od2ub
meql8ZncTylzrRh50u8/jffrh3E8mtxkRRg8na65TlB//TBM72Z3ZN//lArkHhuhKvMu8LR0W2fI
53xPkAp24DqNOFL8L6+MKV9rx/akK6H2S/XrlR3FDMiKrPGNs2K6b/KZWBYXcZznueEN5shvIgBw
9ftrCvPr15UA56QvFD1zGHAe4e6/XhTZFK0kD703ASBje+vL3gUc2Smdr5jHMnpajbw2LM1Vq8WD
dvCdAsLXJmN3lh5toYpp6obU19I+uLRpE5pYTc+hgIDNqz7RIu46nZJqeBpFH/inMKewufn9l/jw
k0nbSJDCvjbKUSitjP/rd3C4QYsOB/sye2JAnlRNn6HnDdvWsUF1SQ4177PjhMffX/X6p/7lqZXC
sQUBK3QxeVC0UNen+i9Pbbm0aaQDt3wC9UiIRVX4+c2Q4izERrx0a9rBHvNlEmePkU86xx8eU/0P
V5fKUzytDn+znV+v3qOVbdrWLp+CcuwuaS71U9heZbrwEf9wqesT//GLSl87EmGea5S6PkJ/+aKt
Iy0GAqp8ajsqywLhxxozUbPrUzPtGs/2X35/Yz/+nMJRPJDoDX3Nc+nYH35ODbCnnrA/XEidxLcQ
meuYhT4GYLm4ONDwZ27kcjz+/VX/fkO5qqaBr4TDIVzbv35Lehx8UYZvlzLliL5aLPdr1NLBZmpm
Ld/+19fiMaUz5msB9/TjGsOzWdu02IILo3P5wkERbgl2tPjajcJN9/uL/cPtVFIJz3eEYtDqfXhS
FCZwl9b1NRjoaueHXvdlvrpxQAE5+Nco1omVzGIxb39/XfH350ZxYd/lV2QdNfL6wf7y3GgL8ahj
suCC+upUWbLJdo2ExRvSayFiuwVRH49L8yV3xZu6ZvSs07YjZyCAWNGw2roYH0bqOQP/5QFkybMx
g/rDS/wPn9Gl4KQL7dJ0tO0Pn7GOqnBsgVdcZkUyySrKXdpy+KXVuWjJfYyzsn77/W35uODydHsO
6xTPGbeEJeTXuxJRLS9+ZKmLw7uNMBD/QEdTAH20C8FZQpE6KNdieo/9pNvFBOSuf/8B/uFBZ70U
fA66W8KVHx70dBDYRPrQu7j95Bwz1dJJqrIAMe7Q/+FSH3d21kh1lQSxziJoA5chf/2yYTIFvZ9X
7gWgndlU+Gp3yO+pCRnn74ukOlec/Fb4X+VGiADKRlkiDmiW/PD77/z3tVobYTQfxuab2/rDLtcR
5oKOf9IXazQOvNvJF8cqy95x03PSL0GxDpk9b/DIxn+48t9/brYln4v6Pls6t+HXO2CWsTG6UuqC
5IMJqKUnbzPRf9r5S6pvGErdZ2iNdkHvXsUhfnX+/Rf/+4+t2Z7YGoXgSIHa4tfLs0P5eAZacXES
TrIiGcsJ6FO0bGTcDl9/f62/v0uu59kE1SmH155R26/XInCa3I3WDy42csad3ZprQRfpPRLpbl3Y
U7L//fXE335VD22l9FhkcCTboKR+vWCO4mLw7ZwpX2iJ6ky4YSIPAxNPWsNxoJud2432MSfmBojU
HBJz5y2uPM6E2i0PLcjJryVie7kqVCtv9JKO77FmFwdp1GA8r6oouTORNve//9gfbpPrImrnhfBc
m79KYT48i0M791BjRXF2lmI5AA1rDqWViw0TuewSRvafXsK/X0/ajsvvArvX0Lb9cD0b3RGZ6GnN
iNIQU1uMuNchiQbA/plagBj3d7//gv+9hP3lwMA3RLRk+x5IL58lwHxYVAdEEyUqpvrMMLl7McrK
90o5xdqN7OkYy0W+W6NKCYOb0IRUeZfuF8bXG5siZqsdZ/rDzv5xFfqfz+NxbOCpBG5oPryDIgOq
0jswlRDNFHlEsGcjv49JFUQ/g4o53LGJpivox86SfYFqBtIweNQnRUqRf5JEnr784QZ9KHj++wOh
Q/KlZE1ktPLhrWReJ9BMdvwkYZ4Na6jQKBUUYU08oTqx78mQRElMdxaiEXGNs9zp3rJ/ZpUTR5sh
V4wbf/+J/uEZEZ4xRvu2418fl1/fJGNbIyf/qUMR4GY7k4j5CcDUvKf5IH/Ygq7R76/34c293gA2
BWFcF7mzYzsfnsm0JwOnp9dxrsFGww4G5TTeOqnLhLuWCPMPft24011De/uZiM2h+cMj6lyXhg+P
KIdZtn7uv+Ag9uHw3vYZsTFt1J6jKZuPHTl10EHt6dXEzR0nfgVLK7q/htd+z68DG2pgyeZU0zN3
SU89kJcEYZzhzrTyEEJBBhb+z3CAshS6Y7IKIjd+mqXnHWKZIQfJaTOim/3y+5v48UfzqZv5wSBC
KvYY+qu//mitAmhI6Z4dKz46kTeuhmDjxffsgd5akFlw+f31Puwlru+7ymj80bbDRNyID6915DSR
BxDcOvq+GWycnnSgJ4aNdYjhbZXlMzv4H57L6x/515/J9ylJ2bcl31PYwv3w5roYFGj4+91JdXZ1
8Gh7k/sxAy3qVLt2dT1tAS6Wf3g4PmzZfE/f0xQDwnX0Fef44eEkMm/O0XwSSuB7PuPDHIuavncz
ZiaH2q6aeQf1y7KOUyuqjqk94oZ10jP++cOXl3//IMaGO+KwoWqfo8OHH7iw0fc0GL9OxPvY4w3D
tqi75GjKc7Zvt2/fVS9cvL09Xb+NDCH15MDWuml+9oZYtzcdU1f7lfaupksCStiOP43yGpmDohfs
5l2C0i+91GA5go39/zk7jx25kW2LfhEB+iCn6ZNl5EpSSxNCLanpvefXvxX1JpXMRBJ1+wq4A3Uj
MoIRx+6zN80193djwr6518DtY3jCrlY/lzC3hqSxFXg5WC1gsgcb3YaEaeUUoRYdDaWmnhv4gVD3
ycyRxukUF4pMRCM18oYu63pEHCMg9luGpZTgxRhgZ/4aA7BPPxJfw0k4DuPY6RtEJODmvn9nr94I
CbprGQZ8NeR0ui2P+E0OooPZQxMBnJLd5HRIE3+wN7QYocTR5/IPhRVn5aPJy3F5Y1mQF6Lxx+HL
ScPzZsGkYX4bPbLMU4ex/QRhbvkFYdRgZZUrl8YTYxlya51Hgadd7KuEwiUGdJ55ADbQcqZyeK5N
A7UWszeQfC71s5JBtIgIeMjsE5olaZk1WxFOyUqAubTk/BDySguMjEYJxjUXRmFMDEgvkQjwAtcc
vppVGh1ytKm9HDW+HpZ5yQMZFaVHylutHMKN56FTmrIpFwiSi+VRa7DzFWWkoRvCeOHWzvPoQwaX
0X6Qt3BksOMM5kcgFokIcUpJ5uP9q3XjS5PUGNwrwnrTeHUxb750mDX6PGWgKYNcA/YKJjT7o0RZ
9P4brANsU3GT4HhVexEr9EPRCdTI+dIz44nQm472k+H4k3UI4iH4DpwfBYD7O7vxaPiiAq5EYibI
YxaXK27CsQyzMPQaE1kcs28emCAEVt+BLrN0NDHuL3frMsPBrKmgwPnDdb58M7WaTC0tsdAb7BQ3
OiY19s3HeIxjcoDqAamUtIRnY4rLx8CnRTA5rfZBravf93/IVVTAZaZETt1J2LIMvAxLenMEQVAH
mQeNqo6++ihGx2NYZ0z+MREsnTcVulXGz7EBubclg9KjnV1QMd7MjqUEfxIxquUHv9OhXIWupZ5t
ZUN7wzJ2teYGurEpiCVjL47moXyegSX1HypNMO7vqhAdNdvM71zjVORmDQoHWC0Enfc3eOXBcaYG
pXZCT0Jhw1yk/jBFIiKtU41xQKz/lYyxx7bvoXgFPIQA4P3FlvUf/CinyR8LHDGVlWXiAbIhdyKc
BMx5qZEfQriFfjPnCVV24kz2CaMmSEkR4ZwPOtiBSqpz9S8lkjzpI/9p/kUHEONvhdNET6hma+UB
IV/9d0wMq61cwRs3npyMurvghdmUARc3cCpUBnubyIMPczYAa6NXawai+WrNulM8tXQ2/rt/Ojfs
ps2pcCykgIa+vPOjHevU25XEGya336EtZAGLFZEXY8YOpaE3j40RoHVYBvHX+ytfXQJEwQ24VDHb
OCg6L5d7bVINZaYq4h7aSM0yyqMHGejPLnrIgHo/3V/shpEkwLdIvhjzMyivXi5mWEwEaGWFlJ7h
jOeWIcutNiX/gxPCTtE+EqZuk1gtovkBlYc+YurZa+aEkiYoZwCkqqYg5AmxEmwKHapDE2A4P832
9zd46zsSmqm2ir2UFevLDc6Ac9zWLGIPRaGUGp5eHFt4h3ehw/JZw+QqM1LmNtDn4Xh/5evYmL6D
tNNcWPyDtnjMANmNoXOTxGsdsxAfQoUa0B5llPCLHuh0dkfkGtG3KEb//VdXxlLS35PlM7xzueW6
NI2pVvzYK9F42SdDqWwmIO2P4xjbf0d06JDDCAoGWyi4lis+/+ryymo5FXqVbiFVNUN+jjdOF/x4
EDndrHs2k3Tbgn/r06z78AHGaraSXl2dLxkOLUmNXiCb5IleLmUB7MgpEukems46Y3gIOwlw55vA
bsb9BP8efV81e68h4lDlqnghQP7ErZeL1imY/Uk1hJdC4PFAmgWVFcJAm3xuo2NLA2TlPK99Ly6B
RMd2KKKpNq7hckFdZAjoJJmFy2N+gPFIFMTj+L/KRosACZNpk0cZuy9zGNxDxj0Yd9QPxQhxzTtv
s3RNmqD2QKeAa7W4VKYdJ6Yf+KbXtJV7bFrgnXBT5DuzFsYGuK76kjOktrL7q8crF8VPyffDku7i
tCMfXsxR9Q0vbWI7BMHbzSBmBuL1jUvo7sFyCCW1sDJxqsGvvjeyY3X6lUQaOuEPtvjy6E1Vq7Hu
sQXtEt3477VAQQAKkKJ4BpiVQJQRNAwcvP+YaQLZ2Eg6edTnLtecFXQcs6AnmEM6jKmUKt77SuF+
cFA8OQaS7w1UbBav3Oobr9aVkSTtLlPX+LqLVTW6HEPQmt6kZoYKJVXTwO4U+FRktRAw7f09yqty
kYLJc4UTkieEM8f9XK6WpaKLFSU3PbPEMrShyLd07rVDFE6/DBgNvfvL3doceQDhIoEHDn1xczvG
2SIYoAxYI6Zs2+oRYnkqoJYcioKVlOPWfZW1VUMnXCZSXgTmlVYNs0mXxUs7pCJUo3NPCpTdh1zk
xrkF9/61jTRtR/kSdsT7u9RubtPBOpFzkXAuGxk1/AeQyIauZ8C+njlAnOey2EKPM9abitkSf+9G
YNH26G2oCOwi4GsiFRG4k0v9qzVsiPp9xvY3/LcxRJlw7U3qYc4hnvgKxMLXVzABty6BgEwB60aN
FTN+eQn81veDOmIieHZAIvYgQKHLENkpj0lppjBRVs7nKtDh0kn4BBeOtMkVixxmBolfVlMAw3jW
tn8QdayPTKVmz/e/wq2P4Niq5thgFbkJi6ttts5YqWptem1RtV9QWcoe2haKp6iZzRXbeL0U1QvN
oEhJCE+As9gQ8gSWAjWFIEDt1a0ftvq+q0wIn6PeWDGE8tpePlhZKFEZPXY0+xr4kgRWUzMSKMDv
O2CuAriQhR6130CJ9wefCHwPnN7fTUbJkIwKM8v9Q7129CwvaJCDPQKa/Hrz38QUBoxLEE/krjeF
zvyYluZTUsJ2S4nNR44e7KEeQiNwf83rl8yawIsEd5TI2FmEjTAyIgo4SdIKSnWf1XmEy0wMBiKN
In+2CrSWm6FnCrtQft9f+PqeytiJmyM7khJsdPkuGmcoqwpIkGfHmW0+lWYDSzqcyVXy7f5Ct+6P
zOZlUkUZYYmn6BWrryYDexFCEuGh310+Rnb4tVY52vsr3bo+HKMpq7Z8wGWemYStGk164HhlWCvA
2OwWScqojh+0YYA3Lsmr/lOSiuzH0KnxXwvf+On+D7h1pjKIoEBj6yQBCw9A7loqSjbZHvRR8wcf
jkDUjMj3329jyNcIDx1eCt2aJeKoj4WpCIgTPCuM4x5607ZyjgnlxXdbGdbBf4LJo+hMk+TyjlC+
nZ25FKhbgjX9Kcw5f2CeqCaHU//cP7kbz4Bg17F10H/yH3mJ3jw9YYYmIGrX8sZyUva+qmUHatzj
tu8rFLYBoBFjI71s0Spd+Wa3Vib0w+TYwuDjyb9/szJ9HokRx+YwN579gDcp3rl5y6gH/hTe2lhk
R7j9uh3AsrXm042XQW2S9hcNSRAYy5dRRD1DpWEnvNDNmcVS6G5NbZrsusGJjvfP99oLEm65THpi
bFQKKgt/EcZK/zp86TFATBvLn6LhlJkUVagTQ7iiIBd4f8EbtpRtOTSI8Lv8b3msCsxUZRljXrQA
QuXeOneWC8FJZCCjOBT1TsD9cX/JW3sUGBmNq8otsozLL0neMFSQsxme20O0HYCifTB1BhhUUZgQ
zSTuirm59fnAOVCmtMlBwdBcrgct9qxORmV4hqkDMeAXwUQ2o0oyOO+31XRlSXYNKlLXZY2oncaq
VHvDmwvL/a71Yb9zrLFYee23XgJ8HxZFIUyKWPbY9EaDCRAKFq+soFCu3Ez5hiBAvgv6AoS71ejN
FjrGn5Hw34nbxLBQhzCE4wD2M4H7LWI0OOwTVPoI1DXAv/mGWVj7W1O433UNoLU5MhxRy7Ts3ddF
JxyEM1MmCYYtjfnbh1+0Iiz7hBooBatjGyTBznQL/6WDmWRXMaAZrUSGN+6nDiUilXuXDwn46HJB
KAqY4h5IMvu2MRG5jvqznuv+GXUiWu1W8/X+/q7QF/JUYXsloYQNGMjf4j2ocT1ZkdsZHsw+7dYK
YnhuwBvuomFgNmEkNtj0kQHrRm8KUoW+firkpM9A7xd+h7AZVg78hnvWKTDQJMJ58TwXX3lEbXEq
7MHw0LVt6Jo7CLxvwKQwp2ojDnmqB7c8NAwznCrgWJ8dO04P94/kxosl55RIFMhzQNXJL/Tmk5v+
7PhRV+vo4Qz+MaKb7o1V3ezDqghWNnvD/hka6FVajg7AF33hOuEQNGAp7XQvzhz1gUkTaFG7zv5W
xHP0dxLx9NQavbpi5W+cMMhxAABkBNLqLoxu61qiF6NlerkKmy+04m43Iw4BkcsmrZCV3fTwCj4H
Ldw3WwjaxYMwh7Bb2bl8N4sgHn8KjseiH8ZbXnxm+CdjmPtIgCYkF39EzeB/mvtQn9//msDNWJRb
ZZseppnLb1mkAzR8hWZ4mi/ou3SQmhZlozOez1iekdPpff/dcbG+IFX4mpiqy/WQKR5QkKX7VSta
9mdUTNtDRF55Lpg/WPGdN66pbPTrMrsnlFwiQ6HwC5TaTE1PpXK7hfF1RL2yhUQ50EMIzO/v64ZV
IvgAgiNTEBD08nO+eRNuEs+9UeI1M9DqL25PVrdhCBCpJQMhB7ReXcdfWfLG/ric5Fg8Qnza8poy
FhPjzhzdY4BLfawLq6TY10DhZ8Nxen93N14EpUyL6vT/tx4Wt6SJUHbzYx+tJ01idCzoN4ZNgDT4
jvE55ryNfvyhGIN9GCA2IMWcrM/3f8ANO8CgnEOzjdcABHNhhKcoFXnkl8xXhsOsMCNvSOgbzDdw
b+ijBkkRyJ1ky3SWU628kBslXawtc04gr0mKyGgvPy2DzFVTFWFKGGSJiVlBH7Y51UaCaUZAGwUv
xYGkLwqT50HX4m3voOftzKHz12yFvb9/DjesAq1UUlygzlzs1/GTN9csGRWVrFpNHmYl0f5yM7Jt
mcbW+4P5t6ssK6k9dEQdFPnJg6XG/k53RxPtD6ihWycrvgnL/TxHZe11Ub4G5r71mXEsgpdEh4tZ
kMujNnOAnC6T6w8Dc2Hmw1TD5fDiBpb2haZl+rMdVbgAhZaKcSVou/GWZPOHcgmJPIRbCz8Tt4pu
w04ZP8ADUZ+cvNGPcawhXBFEa/77tZG0sOyO8xrpOoIZoWUA0w78nYHcxYOoUxNFFVCtSPdEWYbI
RVd2bXlGwq/zDwFakYj7jjlY71NVMXU8ox/NWNGKO782XeAm6f7Imr2OmVy4c4KeZPanLHuIifsr
dELrKdqqxHyfptIaPnRtvjbqc33aErqNsWRaQ+LZF+aE0ajAUpUYXdpwzI55qkb7ysqandDNtVjl
+kYZlkt5Rg5jgaN2Fx8WndYWqSFm22K7an6FWpRD58kThdYnbxk8D/Vsp04u1In3H+qNLUogIR4c
PA/jMwuj0dtlFyMm63sjrHQ1nrTOnroozIttmSS07O+vdp1zUKmhHczd1ZiuXa5mMLiK9gjoWtht
necUPrS9X3YIxqD0DYXu1HXtVi8lWJ1yt//7/uLX94d2npxIYL+C6sLCNheMd4gBEUrPijIqfGk3
bWqr7Bm0t91NGkTVSghxbQNldkOnnxIj3uBqvNHI4LBDmcdr/YoiqpXqxwEUy/7+rq4/IK7VpjAs
40AmmBavYhA6PL4ImXsTQfXHonHmZ4VBci9tc3ctpbm1Fm5NpWxDqZvI/tLsiUikJXinyYNoSAI7
MriooQBnWDlZK87eWIrESULmeUxgvRbxV4ycfTtAKu5NnYh+IbiVfsxjJd0p8xyvXMrbS0GpRycQ
3OnSziHLUaowXvXMYRTjR2hF8pNemPkebvE1/PONK8ichIScEMTKpuflATpNj2Cfmw1eD+XX0amh
0M6iAcxHAUvgPLTdytZeRyEubbhF21wCcgRNe6gfLxdknFgNB9vvPUQFMxQ3HSs6T+HofynMyvqh
1r52DMKpjzd1RunEDvBjuzLTh5OeojiDKS/Ro0V59/6dvTZ2FgaHzAUwEjW4ZSUsqxGI02NkryA8
gFpDn4K96PzECyGUgY1jPEIQ+s6JL4oODBCCXqZQLM35MqDvMnPIU9g5PQMW338UEM3fxiqEPhNK
iIPWoFh3f483bpUMDQAQMOtlY3YWJ++O8OtkUec1kEV7OaTIZ2r880mIRjv+D0sxEANwgVybLt3l
UpHWjX2Yaq0HWVdKuh34Z0MJzENIYrbSXru1K8yMKcsosra4uE/IcHewX8WtN/ZR89FRNPdIwKu9
UOhwVg7wxiURFKIpnJATCWvZ9Ixg2ijVSrSeWo3Qziu1exoEsqoijIenupogrJqL96fUFNz4WsTQ
oFzIOC+PMnCb2hGZWnvFMAM32cF54gNFS9FuzNCoDmFcRgVtDI+07iHEKlwj9f/AzlI2Ky3fG5aC
2Au/rAFKpDKxiAe6LkXruC7AgMPyO31q0TwIz3ldwUhHkqNAhNqZfrp990VyDAyTBDWx7tI9i2ai
0DCbjSeMbDxOaG8dIphgTqYCe9L9pW7tTx4xaahLdOku3BbSXGOCeBTRuWTd8VX3Tz5H/h7c3QSP
gdIf7i93HXhYdL3wjjSl6KAv0bR615M2hlbtubx8KPkZc58QzTiVefEJkaHo1Ei9Ljh+mpW3eXOf
hAEkwBQRroAXMBbmk4JCrzc2VvQCvUf6z2BbwQ4KBsmtWNb7+xu9kQVSoZavhsgXSMDSxcSEGWXV
lr1nMYUFAC1OUCtPkRTbTkML10xTI1MSTJEDv2Q2jyRMWfBvUivJz1FLmvP9X3NtLnhLjBbJeitI
taW5CCdYzeGkmam7VUOwQ4ltfnb7pJqOaqMVa3fq+iPLlwuLgxyvlXfr8vH2YR1PZlqpnlYV6JnF
CWTwO+TqjK8TROIvrg3vNtJTcbKru6RcQTxemyvaAq/dbOwi/nbxYIEaaRP8SqpHj6TaiiYuf2pD
Hf0tcgVqGVfqBVtt7Px69wEDRSegprTCPNUSZxlD2GpaA9K8gQaznBm3zoc805udEzTZyk2+8S0p
cAJcolRFBLiEEDmNVYWmRXFqKBLjZy7G6QxzCgyEKgx893clz+oyamFeXc5omdTPVT7m5YcM8JGS
WH/yAhDTB9qqFvzNuXVKQf+dEL4FGNAoYGDicoRqosxX3tCNnQrg73xOfAHZwsIJOHDyZnKy1CNk
Ko4NqchmQJxkA7XcWoB2YynQQ3RDAEgxhrdsKjWqYhB7JpVXAobfa+6UfsnQSEIGtY5WTOCNC0pR
iL4gxSlShmW/rKb8gzz0yK6gRwXePyqNB+Y9Q8IequjvWclDfqh5LsW7XRn9VqgVNPJLhtsdeQZv
akHgY6MpDFGANNAIAb4UiEkQXIt53rUQ5v0u3XpI3zlsC9YZvIxtmIT0cpBqsWaLMKGKLHbuZe5Q
Zse5Ut3sUIUJ1I6Z3aGEUlD1XTF2tw4YfJZsukp+hyWGk7pg2TPUnXlzgmaqX1m/IjijN07HPKBu
l39yxV2DQFx7F7YJmwTwB+lJl500bZQSRK6feXVlNE/23JSHdtQzhrCq7DgozRqHwHI94Mayqien
qijqOcuoROvg1LVHxzxPWloEUNQbSFkichsG3XPcqmmXb2SLSl25QUt7IJeltSDb5pIwaJnjqkWR
h8xLG2fErpr+VE6w1W4zo7ZhxO7gjs0DjUG4zHJ2IQ38/eCMw/6+Rbpyq1x+yB4pQIE1wSQsUcF1
hRTvnAX6GQGhlmJuNebDS22BXzq4c1SpH0dkO+2Dr7i+fyjhDkE/Ky2T4GkoqbHvQxjqo5VY/KpA
x2+iYGNI+CyzUIxLXj6sMLADQKzldE7LytoUQVA/jHRWtxZjM0ApQtRumHDdOuhKUcNLgmOJztp7
U1r5I3C1MoRjUgmMyuWP0PDwSsQ0yXkAprMXDguiKD56QrS/VRSNV0LUpY+Xy1FYJ/WQ8/SEqZfL
heaEyFGm9+fQHsb6Y5K5KdNJ4YQc+KHhmsRiA4Ntgnoz0m/RRMsTaYSV6yi39NY98RuAjVGa4JGr
IP8W7gna+gglDbM/o5On/2fPU/otrcP0uW7CfmW7yxoSS1GA5OaBcqDAuZxJnZH7U5vB6mDKywWK
E1Wzt0nAVlzD9bOm1EL/UMYRGLBlzOhmVk4nfujPfV9OT3XKWC98FUjTpKO6caC429x/TTc+ouRe
wcnKVJy65+VHdGPmM3Nt7s4GX2946ZOCeLzLjGnMkDzM7NRjxE33kUlEvXgTpK2prnQOlraaljzR
EqEMg82A4dTFNbLLREA9HjRnLlmMUEFs5lN6YLyOYZKkEtBf5UrUoUOZGQh5rzErXQ2cyeXZOi6K
8gyBjjygNy6xy91eoMw+n1HjCnT31Nck9snGQQQqPcCpXTsPDr0/9WtuwpdHOd1pS3fY1rPaOz86
5Fa052F2HOOY2nqk/FBg2SsPRg8H+l5RoS84NgyYBfU2GCkX/A79Ok4/al0sEOgo5CDUT8dFjvlz
g345ZJpRCBXne78wqBLchEZ/hmeyDKHMyI3A+wb0vqLqJQ879KBblG0aJWWaou/zh07o7cHQImUl
Sr1+MAZ4XAnHw0LILP7yZBMD5erRnvyzqoIkjcm9tqE9Zd/evT1WoTNsktRxexbfr0Y6uNDNzj8j
XKfHm6DpJGGU2Q9UDTurdI6ODTh8L8ZEN8GSZsGX964PoIT5DcIMcLNooFzuMhRFPjJi5Z5n4TMb
iqWqN11Pz2kOE/8XGoHBLgnSzoWwy27X5tOvrQW0NqQzlO4YJSScvFwcWr4SepvZPY+9hkiQamWP
ceVkH3sN1sfKYdX7m72xHoUYSPnk3A/TC/Lv3zwWF6bbPoxHcW6SCmHjwjB6FE9rhsuaUiEBaIJq
JXq84VkhzSHgIA2RmIalU7NtnwC8ysU5mFs5CoLk+VyQfqgTPXJR+QYUllVY0MgATBNFBM9TxLTq
oIXZU9K4ab7ynG4dAdhyCtS8TsmtdHkEdQofAE16jgAdCk8Jxhcow6u936vJU1Yq0Uq0c2M5OiQ2
g2MAW+XIweVyQx6LFgko6xyMMbQ4LYMhRTDZey3Qxs2k0l24/4Wv4zuAbhQtSN91WV1c+IPR5CyR
pgm8rkDPYDOXOpqkjMFrv+zCzx+r3rIR+prM/is08EgTuWiW5Kf7v+HaI+ANWJ+BRVgurgxHZtNI
9o0GfNaoFaeuQbI9icIUpQaKJHkAzWGKuXtnO5caKu1c2B/5f5luSmv25mpnNLkoEgyBB6Weu8vo
mR7dQuQHBvvX2C2ugxaWkumJzE/ogS2+qaFSd0Y4JvBQFFf0A0yUQbG3VOY0933auO8Fu7Iz6pYy
gYdxRPZxLnemlUmJoJGOQLNQmjOCl8omz+zkB9rGa4WJW68VUBDlJepd3Fhr8TpK30BEVOvQbbOs
+WAkqHjmNnplpQaHeD0M5jYeoUeFUw5RcyaRkOF1w8P963PjePE4pNUkCBIGu9ivnyqBWvaue267
rjgMg/XJmeb40QeB8n5bQMRA8ILh53SXJZ8oda3Zgsbm3HMeRyfL1XJTGwgkbPM+rbdpkEXvJJ3E
6sDbg1Ol+ksST7Z5+TGj2YSgf1DgThs1/QnEg8VkvladmChrV3glbnxMWcCjzEQPXD7GxT3VgyHT
AsQUznPZUCeoqkb965eV9o/dJ+ijVMxNe+bUjgg9T536NJtK/B05QHPFJF2bwNcRMi4x0CzSG2my
3rzMsphbg7Hl6jyWikOhtoU3q06SJ6eo67NGhn+8f39eWV4vkwpG1ghZSKRoFZNlXy5YtCgdomNS
nl3ka6AssdNMKTyIyYX9MqNJwYYNP4OlXHLTHFvXrJTPI6oo1aM1qEn1n18pk+XZ0aTYnwcUUhGw
qZvM+CXizg6Q5xmMMNqafhdl51Gfyu7gakMOS3NUI2a0iXUdMU/UB1H33Yy0c9VoMwWBa3wPXYGC
z1GrqyY8WGbSg9dnlkL/oSIb9xuOLXQWHbjCxT4d4iD56ORF1m0iv86V/f0jurbQ0BhzK3AVDFwQ
Xl6eUG4UOgfB74+a0j+64/yZjul4ojGSHZoJPK86+uNK7HH9rAnVJYcfNU/ZhVqsqSgmatd2Apcr
ao67qEbDWc0tG40ripDv3R5wKcIqBi/I9Gh+L7YXT1keKll6HqtJ/2YiYRHs2sRpxq0v9G48lv0I
RnmusacrK1+nY/T0GdihU8nbBr96uXLmBlldo5xxtmEAGplZD1TQJ0qAigvFkOTgmBHikVWPgOuM
jVuxnNeflQyQUQUKOxTOqIJers7UV1Xjtsaz1WcG9NzMElJJGPc9lZ2nPHXmT7kcxL5/2De+q0tL
gs4axVcmRhcuowMqTc8dMWqhj2F16nPGBk+qXoQwZDfv94VQrAkD9k3Z9abfdbnDKEACYtKa/qxW
qrW3G0TDCXDczRwba3Wqq8N8BYXpcAMI0gKaXZdLCZibp7EI23MJ1hI5zbTaI/Y3PI+Bqnl5nCZI
qiZrmNKrw5TYE2o/dLdAidHWXyxKXmkORdScWz+A+55ymPUsqskt4U8rg6/3v5y8Dhd2EoYlInLQ
SgBK+XyLHUZTjO4m6iznrhnc/Uh/6zkbSncTQFG2n5hc3E0J0aPT5VKpuzJXvO+1f5KJl0RSyJI9
6gEL/5REwKLQPKrOhcHAOrT47tHMhxTW6bkOP8BqnG4n+k4mvwBV8R2CxJWOtsi7we0E5+D/qObT
P+AmLzlrErdARtnR6nM2G7BQtJ2F/AFq4JsUStuX+2d+5QzlWpI9xKAzTM1tYQU7S4djEybeszUZ
IFlzlDPjTd7CZHrAolgHM6x8beWF3loTTDmRDk01yKeXZsGEYaO2/epcNVYZnspMC8evdq2gal1Q
FvosGJt/b+NHnqlJqxJLJFvFS9ZUX6SjknRWRWGvK/7azFBt7Tmwv04dHB/3j/S6oMxaBBdcZGIr
Iu/FmZZx5NtW1tVnhS8cd3RnyzwNtmndNpRsFX/STgQEbrZ3ytL9SqBeWvswifTms4KKqR9vGqMq
2hVbfOPQCSyBXIF6l1XWxY+CVaRtkbbOzjHibt+BJPY/ye9DZQNsrz9Slwqa939mitgkmpKXSL7r
S9tR5rMllMLIzl2aVQ3d6VGLdiEKbfNP30zMb0aLdORKjKnLN3ppQ5h2ofzI0ITBlV4mJ2oyGJFF
mew8A+zIxGbm4UTl1kK1cILERJbJ9DAtp9AzDPSKPtl2Hg+HCpU263mqdMhsWmsait8aSjvGtrS0
NnhVW4xR+OlsqiBuFKhutx9C14VzDh2wwdqEJbJlL6oYx/pUzXbZHu/fqBvfThLiEkM4NqCjZYci
LIxG5GOVgsotolOuWPopUepxr5fW19IJ45Xug0xNF2dIuZiUVXJ9k1Au7GCZZYVWRnFzVunvecnY
Ng+5mNbqiK+UqItlGO8DPIFLw1Mva+116MKwNVfDGemVXpzJcHOoWFQkRg6VI2hy+wpYfns3Kigl
vFTwpWpeQKwGnbSR5smPZEZu5CNK0YP/jfKMG36ITTTgpp3l5oa+R1AwQO8vIVKWuq1jiTAb4pn2
2RpGbDrzoA7M8FOVGnsrSvz2CMo+Uk6MjFJxy+u8YhIQyIF+ikqz1xCDLoW1SeZ0Ep+gtVVhyPFT
d/7ZFijVooSJtNe/uaKp4T7zdbN8Dl0tivYphB3DNmpQBtqlTjWP31LThPIl0vX+PzQosul5zrW2
e0inUDGgqTXCWSM+D/Nc8Wq3gm5oo+nQaiQbcB2W+wzloe9Qj5yQIrp/ya5dPY0PYkXJvczA9BLQ
AZaF30AScG4h0x1PTamPKHUHYZRuGZlp/t5f7SowBSQM5IBYGHY4rsEisGCCPJhcmtbn0U5FFe7g
FDerj+jVC3HMpzFK/rZVEHfazkG4TOyjEYGVz/d/wo0NA8tm4JNJZSoLS/ukDHUKHHmqqC2M+XeD
kYrvNcIzSJ8ir/I/LCVfEh0fJjmWHs/NMzHZUV6fW2ihte8zAxPDDyUhQv1vhKfL/HR/uetQkaNl
NpGS4iu/4KKGPXRVXAIEsM9IwjVPWY0iHBOu51SruyeEV9MN6EFrxfLeWFMWjknrsbsMcy2MhhmD
UUWZCmnYesq7nd61er21FTP72geNsoWcpvsSukjf3N/q1UeUo2NgH+RIDtIxy2SesMamcSxsgGy5
+SQQvfYiutWIWrZrfv3KCr8uBY8gg7VyNm9xZes49BsINOxTEyrVL7Nx53qP1mbyUYcM5ZwZc7/y
Im8uiNGXRO8U45cwSaMIG+r0in2yzflfH7brpwHJrp3mzH8yXY2+3j/J6/AXCkEMPhMhfEOgANIt
vKmLoE4zozEpzFOhKsknrbPUH2ZHMLGPk9wOoU/OC8SS46H1z7oiWm2j+pBG7dCf1ff3f8pVImDQ
3qHUBjyUIRxc+eUvUR2/CZxG6KehR233rzKFUyP2meMMcftYjlYcSD6yVH2eY0AuW7sC9HeIEyMb
vt//Ide3yyVphlVD9roEcz+XP8TtGhqYEZqrw9wEm8AI1aNuNfmxB0tzfvdSpI9SuYfrrIKOvVwK
/Vu07EvkQFG9dQrKNmFq2F/0OrDH74Rpjvtyf70rAwyLkqT+AaFJ/4U7drleTM94GlWlO9qxPeyb
zA7/nVoUpSj91MfQLBnXdtrgwTTLaHd/5esWKU8IPQGgFjCJaFctjzSfnRqKm/YYigbxNkhFPkdI
/j4ohl/uOaJyx4wrDD+aaAE6awLKxGJ+bBo1OttdgZqcCX8owIRsBz8dZF5ZWZxTmJ1JzNwKydO+
sz5Z5RCc1QGlw9Sv9WdTi8WKwbt6nXIXyFsxAM60O63QywOMgKsEJqKHR87JfgirqjqnhRpvY2Qg
DsiarbHGXgH+CYDAhECqSi4ONGFp6ggG7HwoY0BdphmWB9jcQ1roht+l0E3Oc6UHX0aYRjuvFn4S
fOhA2qdECsB5Hh1kOtQXdwwd5Yi4JqW2jQKZkrmW2b1GohcxHb8R8wGVAmkWUOOFjVTgCLbasauP
DRoNntZM+qauw3rTVFGxDQcl+tfOdGOvzoPxNBY+SSY8D7u2itG3LeP4qHWqs9PMAEWqMIw/IcNt
HhrLqnbNXCRn2PyTRzQIkQKFK/mr25b6wa0ja5tiHM9l2NgbC3HVA5AR5YRo8LRyc6/sktwd7tsB
swTh2pKGDKI/CIQKpT5mgch3jFelj6+q4UVZ6zs/6dqnEc6ondp27SPNsPC9JkIuT7kJ8h3ZgF86
oKTWoCUew+aYFROQ0ypyjmFdzdveNtbyqGvrALiUroBByEIqsBw41ZjxG0vbiM9Vprp1v9OSWPiH
warH+GDMhV88O7odGz/9IMznX3NN+U9dOeyrgIIpJF6XQe+HQAaM1uJ9WcmgpnXOT0jS8SEMimaL
emjzZA1Z5TU2D11p5/l03zbdXJQNM9QlDf6SXHyAwLV27CA5u7Xe9tG2bmEah1ncLsRJRWNk/p3o
ehYn2zwx62aNafzK3UAExO2S7RFQv8SKl1uehrrUC031T8oAF1hnCfDdvUj21JmSldO9XopKIj08
ijg2BmVJERKSzNhRNrmnorHTEyVE/RMMGmI7I8e74s2vDCVOhsI3iZ6s71OLvtxVMKGCrArfPY1J
FBzUDJI4p9ftB+YBvtWJnry3vcNy1JrpoREcyX7o5XLJWCC2hA7vKWVQfq/Cpr5NIVM7KSFSWUoJ
QfH9K2MsjpIeOogCIt7X9gX5ySLapo6p+qYxKI8mMJEMdGhRDY8ZgjPJIex6p6J8mAkIeSmnBfWm
FmqZ/4Pm76AeE1Qi7QdnMFXYZdEngWiWiUX1QBzdzT9KktL/SCmRao1nC8zyTPoa7007saejBTRg
bnYITyWP45Co9kEbyyTcuDD/V1u/HccJ1avZH5Vnl+nlj7CSmN0pnphX3ELETcfD9EE2nERcWuNu
Lis/OEatLzJS8EybjTWkx8KgMGELvkNKHkjkjkz3L79KbyE9T+UneFRTwz/Wdf2tby37xfBHsRVm
Z+/iXoDnmfq1utfiRbMwCSbxG2OpRBqmuVhYI4t9rStDVRZApKFqv5ixUfZV0upnLTSHkyTzONy/
EjfWhJATG23Iiw95y+VmEUyOSmt2qscxcOxTEMFXkHel81DH5gTJeJDsgN+tjRm/RsVvfC8U4BCt
sqQEbEJeuUzggx73btXW/EABx1T3fe/MOrI8bVrQQ9Om8E/xf5Sd2XLcSJKuX6Wt7tGDfRmbbrMD
5J5MiqJ23cBUJQn7jsD29OcDVWdaiaQRh31RXTKWGAAiwsPD/V9qv/9cJZKGqXLRpLpno0f+GGBx
jIBDDM/eqyqzadwRvdB7varyeudnoWVdgjKwPxpTrQafijiT0pZIDJgPee801LApz8Kxws6NT1G6
ToC98j06WW286cbWst/LlWLnm0ou2vKtZpeT8rHuiy67s7ANSyip+GNSeHkKhjpDFNcRrMRZMD5A
HrDGtQJjhx7U6SOVPfQ6PLkySyA6VukM1UYJmrzeCPyGzk0Dd23HOZJ86kpk6lz65v0RGfpJ3kYc
m28GqHTfE8ztfjgQFG23wRL7dZGOGaA38yTjRsuNULc4sgon7J0JSetz5ig1OmPKt3H0o3sdds5h
jGJtJQO9WWYMR1JIMoASEVfSxXA1ODh/ANKIYKQRnxu/02nO4gvuU7baTcL4njvBK7mW8ysCx2Ar
gXkHNLBU5nPoBzUDXNtzKerx0Sin4nOrivpsavRrnVms7+WtdBNc0QCcjRLAiePfwm3seisZCI9G
AanhfRUa4x5htfhumsJiD+h52r9yKM57AgXmhpjizGyY66GmxK9yyMH+XcV9+51cD6OLfVH7JR2G
NcLGkz7R73sVOAuzhprIk8APYLvrsZLMrhSuls2ZWFlwB9P0NjsZai991aRYL10gnuDg+1hzHsFX
9cKTEONx9jWerI82xr8zew8flENrU8mGAYXoRzUK5VM7tsoaLntxfs9xZVZZInjPeEiSk+tnnYKC
wnbVaeeq0McvOdScv0gstMdRzb9JcV2u1MrmV//901A/gkpComtAcqM2vAieedKYWZ/r0xk4Tnfu
8Sm+9K1ZrYTo25earynsmtnLEibQvLd+K3YUosSnMin7M9CKBGuGUY7uldJoH4ZoxAycI2VlIT87
IIkJTWKKR5xH1wPGYwc6ZFK7s95PIwoipeJ4XWIbewRzg11eF+aavu9teOBLQprjIkaIAOpyPeIw
5lMh5eTOVljJsldqKJ1HvhZl3pC14xs5wHSoG51k5cve7FhsjucEmqA0t6mXUUlSkKqHoqacG2Pq
NlJimi5Xqp/t5KypQj8zEu2QeavSgockt9hELbTLJE9FezZ8pI/csYOEY+jcEV3FDOuV6PAElVis
yzn60a5kEmmJLz6nDMHKbNOgPfux5G+EyvnuSTXotM9Cs9raVfG4bF27H8MvXat3hds6QncQZVV9
zZ0zBeV9QCOsO1Si7aqNLowE0w5V+sQ56BTbrDXEaXJabMtMJQoQVKtrRb+zsE6nZUVDIN5aWSf+
1HNTTjwkeIq3CKCqyU7Wx7FECVnUdEysZljbj7dfGRY/dxJ8GQH0w/C5XkZw+AZDqWr5bODdts8Q
EnU7y+/u6V30K6n07R4hmFEhR78HzQYEYa6HqptOMUaq/+fC6n7mFZd9v+cEm8n1sWuUcvHXKyM+
l3kQImgYzbozhLbr8Xxgfb0Z9mhKpqr+c8B7aNu1ajXsRisY16ReF8WDee1wgM22oQAwCXKLiGON
mh/VhaOfDZSeN2WuoxrAtj8bRWChwd+N8Q5vzxqssZpOe60M10RLbr8uJQs6zk+qGxxy80T/FvIy
utLFiGnvWQ/s4VQLoZeek6jTd9usjTd6Xkf+ynzeLh3ODRorgEVRLoQPcT2ik2Rxir27efYrMW1D
zHCOgejtbTBE00rUuQ12+FUhb6uSd1syyr3XQwVGZ+uBwm1K8xNlK6MZehD6wKlYInshY4bz1Zaw
pH15/Tz54/0eE+ZjnDoqpEA2B+nD/Ml/+6RxXfiB7fjlmYw5jUEwWn3mdeg8T9tak6byDsU36zMM
MV8G/etX076UA1X3kPrOik006mXi1lNha/dx2Fu7UoaN71LOs9RdXOWRvE99te62Lz/1ch3MDw21
DLtSsBAz/PP6odUMBQJzhFEWkR/Gb3OR2MqmgT72ZxmGZfnQB73xyt7JbOlKQRB+H5fyGX++CCKT
PRhdZ47VOUq69E9yHjvbSHVbXpw4Fs3O8bvx62vfkjNoBmBQS4fNsQQTWXBg03Hwm3PdVcVFbSb5
QBG8/hQHskDAUVuTz1hecHlDYB/ELKRyQfIvFaOZz04tMvw2A3DuATdwJWo3ga1l/rGoccJyTRRC
P5hTKXm9KqZPr35bAIaoEKDSSMljKQZjGznVqV6pzmk/mPq200vD9hxROuFl6At5G6cGD/LqMWeG
E7A3WjXUUhYBbTa9znzLwEpsTIuP0aBWaHK3tuwaSpO9jWypeXx5wGU44YycezBzCZaE+OZa3egm
x6IqjeeZEntI6b7vagcopUibtbvA7R7hIgAcikhCzeAG11f6jtqgFTKc+1LRtpWuF14xOvI+yIO/
JqqSKze5596MFIbRANnNtN/rLTnjO3oNbvo5R/Qy9Goo8WLTh3r71Sij1wpu4oo+pxszEHvusOHE
eT1a54yRbgO83qfD1G8tNfvUwyzbdEjq3SWd0FfamE/qbb9HScaD00SCQ990pt0sMiebdKEHclrt
C6UPoRFzq8nuW2E7rQv6KoVGpUblfihxlHSDPNeeYGhBBLC5NX+KUEZ7HRUKcFp9MxQPtpLYnyqp
blTXR/T0ndw4Uu7lmTTQb4bVaHvYRafbIEbeE5y0JLZBDl+cAlOdh94YoKnnhVaZfXh5cS6P96eX
nCvlM3gC9t8iwpHS4dnaVfW+F1J9HzRxCHxZrnY0wHJ6QtjuDCaVXSXX073l+OPKUXs9PGoysy4k
itmU1mjAENiv5zRX0la16T/txsFMDr6aqadR6uOtRq2l3fSSVKLBFuVgK4zyS5DIayrhC9DbrwcA
NAJZg1AP/XGxhC2jcoIEvN9Oa7BTzVXIyrEyyY8hiN8NNsjTZVBt402rZt2xVppgW4Hy3MSmVK4c
yteB+NeDYL5DHWym0PE0118iq0IhOZMtYxXugwGgYIV0ZIBwrqgacfIhSj9Uwgp2sDr0/ctrYP7V
/1nohIq5uEn6MfNsZw21xTeYcN8GaBGq+8Qyg/eJP/l3Dfn7ylRfB4unUWgEcrhRt6f4s6wuplEx
yUKftL2tcynHqFJ5VEa13jixv1anuA6Dfw9FA56knD4xV63rb+kDpCqsUNf2kSXUN5HUcnjVyvDF
DwZ7N03+WkJ182pU7LlooHZFcw2NrcUHtKWudWoKUPso7yDAyNBd8B+Vdj0lA+/luVpEJd4NlU8O
S9IDZguG/WLHGAGnOAaB6r422vZhEsLfKJJtuzBMlb3cxt+TLCyP3I+HD/geTm5ghPZFtqPkvZlj
tER21+xZhwAjtMLejKRbp9HE7ly14ug+CjPpcTITkEs9Ks417MJ9F9gZ7OfZWxIZg21uiurty++0
aBH//U6zMgaBaL4UL95JMZqRGrNQ9xU6qe84nWMkAqzpoCVaTfUZ8LSs591B7WrJC9PJOqS5WdOD
leqtrY1oGdiIqr78TDdLiM88gxfpaM13gOVnlstQ0TraS3tbS4w3CC+/bcdmPNQ5iq5FMf18ebTl
5p8nlfyAQ42KKB9hsfkLcxronGraHjaO8z5x0C9jDVColht5X0664laQxr7EJaHx1SPTdyIBRIiO
GvDympyE5GfwSbR9ydY8hQpYmVgLfdeyyvGdrEXSOWwm9ehLzVoD6vad4TpQCIHiSLyj23G9STXD
r6mRjsEhpUy8UVrR7bQYB79CT7lY2nWxTdMMu16hrWky384tuTWvO6toG1wqFl+7K428BtiWHCYH
WlNZWMW2MLTwktjkZ2hyrdGEFuPRSZttE+a8hWsE0W8xXjroiM0EJcQgrYQ2v+sTiZws42JnO+gd
DxMqp1RWu8PLU3s7LAUtiGuc6ywqSIDXH7i2IkSVzVo5ZL4mYf6IURee6d/1qh920RSswb4WRzlv
OVe6bSbVgK9KtfB6ODgOItBRlD7gQlZvGscS26TotE9aHoVfDclpD8lgmxu+tOxmzPZKWr9YTk/D
IxVn//Ip51+uhzfxhhIjGg2HlPP8JAApum0k9fuqjN9EWStv0yj5AntR2738la9v8FR7KBKAbSEz
5QQgOi/GDXI5cppAVw5p5UefbFwhPT3pgwckz9T9pJHd0fXNVnLTZwelNArmanb5WUYnNUIIz3Yy
9TDUhraTMtNGiYGAqTch5HsucpuqVdYMRp+ZYBRn2C7cTyFB3GhgAfU1p0xXDyGosj2uhL4bK0q1
12LkKEyuVZ7ji+bgF4WxgZij/nz5Q98uZwrrisbVGEoYClWLQ6JH6lWNJss4oP08bFNhZJ5q9fHe
Do3YneTwdVaB88TykNAGSfypHt6g18dI1ZK+SsxDTOfCMwvbvg/BcMDyrNCbXDnWn3s5xIs41fEK
nC/i16sX2YtcmjphHhLW8AE75/pe7WfQZK/3HzM2zkrKtyAc/Ho7mH1wK4i8FLwXu7UqpgEplMg6
TJAK3CrWpruy77N3auHPNWFF29ehme/VVMfYDazkfuQMdGPurPsua6e72Fe7xybGVJ07QvGglXn2
0FpQREpFCT2gQBkoFJmUqPeDPntdKjlPDTczrmT8P9iMJb6R4mqnFX6Mc7PSZw+GyAxPU9DjrWqx
JndzG1YI27N5iYzWAVm6ej0xU+creWN15qEq7PjgqBBiFFAoD31jgjyAEesVaWTvogqxxpfX+yKp
fHpJOGwcUQAdZ4fa65HNhhMytAHwYJxifJ4cHsCttArNnVxR3r881jPLT/99rMXeKhFrxW28tQ5W
oOAUbsFSHy1hnkwoBF6td9bh5fEW1jAsv5mZDhQMZBj7i1LF9ctFUylMn877gaNJPEpl95ArItmo
Tdi+72sn/F458VkVpXHsEA1xUWYbdiQqM/9UqjYvP8zNhwZvDgacvJ3TEkWCxd6zOgyhZTjVh8GS
TA9hZ+METfMSOo327rUjkeTOyrHAsPGjWyrwgjzTLYnslvQceQMpnqRtX1rqMUpU85UBhcYZQ0Ct
4OPS+lm+lLDbqahyRzmqZpWd8zb8Jtnl9ygdskclk8ft615sbtORws4kRKqlN9oK+PtUVpBqOpwj
U/fqxonvnByzxrTL1ozElkcfQ3FJ4MibQWB0CRfnbVePNRYzLIxIbka3HFtzXhOTl7W+sg1H7c86
062VC8pyezyNyU1oNg+EECYvVogxxnQk9cY4hujv79SmUDZ4iuZeZNbRtp2osr38OZdBZx5vZjJR
EwEARLC83h1NisR/zq3kCJy82gil1Dx5ADu4GSmT/tVJqNHLQ+ZMcPM6turLg8+//LdqAFoH8+CM
DdaZI2DZYpb93BLdYBhgKCv5i1aW8kb4Na5YLw/z3DxSdeDSAbmP/y1CTpGVhnDs3jhi1CbtzHH8
oEkwd2ILWWo0VYJLFVjVyqn33DzS96DYgwrULXXGRPm2bJPIPMaaHZwRj+/exqaTEMLHwlOzXv7z
5XdcRpb5U/423rIOoeelaiZUko7FUHyQ6767Q6Vw/NFFlr2GdnhuKK4ZvNwcwVg210uGmhJEu7qH
x1JRqUrbIru3OKg2MxljJYo99xWhqoMTA604K7hcDxXLfe7bQACOtt8lseubge1VUZqQNyBu5XZm
nq+ku8+9HGc9ZDsKVbM42vWIWdDoWiqH5hEziHpPoJEuQvWNYwIu9dVDoec0911sgrTCrfh6qHHU
hBHXoXVUoux7mmrjvRxjnVX65bDyGW9fip7AnFfQiOO69MRr+a0JJ7rebgpLWEe6B+EbaPIaViX9
LMxYvQ5SwR0X4iy9HTCFc6WTG/f1SyUiLkY/0KyjpoqTmc5uyXbfAlCzAatZ0PK10Jw+vLz2b1cJ
fR0oktBgZhzH0m9nFBOmhPbkH9ugVl0TOutJrpWZ/N/oe8Cbr5NZe3rHWYSGAhzkBgzPFudC5nfD
0JAhnDhLzc2Y18GDpSfaSlnoSTXnOjo6c++I1JnuKSWbxTCaEqTGqA8BToFOtrfStPGaKe0eI2kc
3T7OuvuyomVgxX74WOlR7JGi9qGHenm0jfmH2zSdeoCII+hdqp21ElWfsHo3z0fuSL8SNZ4bgxi9
G1DmShXpGJtd4DYABL5j/9Td1aL/mBYIH0mpqe0gVWsbrS0tz8hyZ28YebMZ/VA9df3QHvIh0Q9q
3GizrMxDNUwgQqs0QFzf1jx6k/VnA7dCDxM9AneKiJ4kmcHWNGLzexL35gWxrGRb6np/kfTeOuZD
Nhy6snE2Rg2Iuo+tYOW8fGYr0awHiDxXlNi2i01bmFlDoi6kI0jR4ZSGiCWOcW6cWm6JKx/4+aFm
lDtNAVpfi6O5SOpGN4pROhoc0Pfwz5GbBstzCrq8Xhnq5oQ0Z9QDTUo6AgDDncVSSxF6S9BAiU5W
14SbKJbUoxM2smuFjXTUbGh8uo5+1Mvb9ub9GBRQEs02Bpythq5DBbxAwog2xCeUx5p9JIxmr9lR
t8/1eO00fm4oSp6zVjBNPUra10NZEnyX0PTjk9QWGNEM5nDp1aH1hibLV6jhN8GIt/p9qMXpKNLO
GI3BjlE1s4Vbh0q+HUMt3PD9/wwCGpgvf8QFTpJgNI9nz4grjhHyxcWCdEboslaFHmAnCsPLpaLY
BElYbtVhwuLHyoO73gDlYeSWtRslTQD6lyZww8gnqLGSv3HQ2nk/Bl2JDgwXk6JMg9emtDyhhfUd
sBNWF5Nw/fF9Ky+VWEN9hfCfvYmF8WlQleBLypg7R0+L1+kX/voidCuAR9JUZYFp1+Nh8BL0SOEn
GKx0+S7Op/o+zgUaJbkluegXVJLbq2HlTaRuuTvoTXw2cYJbSQAXZNGnx4CcA0gLqgp4vyXKT7Ur
Oc8bOTk52oRwoySjjzuUw6TfT2oSYbqU1s43s+milopPNv3VqD4NFgfuffXamDXDDJ+EwKl+QzFZ
LEng9Oi8lnZyEjJ4wylA3gryfrYz2N0rQy0Ld6xGGs2kEVA6uH0uURZ1W3RxgQ3fqUxS9T7IUss1
gJ1vQ8XqL4NfmZ6NG8JDaIby2Q/w+Xp5Nzyz+Z7IWAYwvCeL6+upHxAULFokxE650g07u5HDUxHL
zbYci/GdQVNzZbxnJ5kCEUcCSPNZxX4xYD/5U5l16akzB40FnvRgV6a2cnvHDGnHO6HhTXAAAm9K
heoVA7I5bMo1+8PnPjs46LnHQQpkLFNyv6ydDi3C9GQN1vBuAAS2C3BNO+mp+MhP+k+a5KSeOTaR
Z7YY86wcH8+E1zmrBLvAhZn7zjwtv+WX7VQFo19O6UkXqU/RqLHvG7OMToAn1oz5bmeYJczNn0op
KFrqKNdDlR3E/W5wspNUhaNb9FZPediRvqHV+V4VUbKm1nxTPprx54CswSWSjMHZXEQvyGagZhWn
OQ2FZXtyjMhig4gwlKWwcKU8R0AlgwUoCyfddpom9kjT2G9pPxqfrE5f68neLDhSD+qRLLlZJg/g
8uJTV3lrpqM0DIfESlvHrYCIHFKa6h5LrUQbZMruI77DcSw7/Qtt/mofRdJfr9tllELnOiWaEHwO
+Erq9RzYdWwUfQFhTGjOACa8S13DKsIzUhzDebCqtfL4MjuhNM7hQYWAw4Nr2TJRwMiYZCs3lJOj
58ZGB/2+0dRauPgSqWhxqKmXBLm5Er/nlOe37BaIyiz5CAiU7IuDZCmHpFd+WwB8l+7ssdBO+WCF
D1Ird0j8C9qybWcchgKTjizP1wr0z44862DMPGGU/hbhehgCykMjbDklMeRTETj2HofA5tgVSEfX
yCS6rayEXGxw7nt5Yhf1GN4ZQSYKeFTx5gi6LHbH6ImEHd2cSwMuapN0ir+L+/qVPcp5FDYVOECu
o1wTl7LuRmM1rZNP2WUYFHEI5VZzg3YIL3UjT16iTNLx5bdaRKen8ahXaFwPZwDsMrnNwPv0gTFm
l9S24o1p1MGhHlpswCd1rd37zFCokVETgcsHEG+JMYJ/HnVZamcXbrnMU1n4luVmPXqlThXbaxfE
OWu9XqLO1WiLfQhAepKaDM9KGiGa5UU1HFjRmylt/OIdibz2wAldvS/12rkgKKa5ODkrK/nnIh7P
H3euK3C4EJjANS3CY49hS5KGVnYpaj0LNhmCVR48Te1drelnXcqQw3x5NpcB+deIM5CD2uxczljc
VcaWV7ZGvrERTOM5McYLPlPOz1xI1Ungn/fWVshyy9j51DqWL3uBQaUDIdychyvXuJMLfDORaX5/
rujcB9E74Yi4joUibJoGy+P8kkyGROe3Tk2vqxod/nUCoK2NmY1MDfZqb2We5Kdt4CpQTC9Aiput
EeqIS2tUCYPSNj+KApFJC3EAbeNno7Jd+XDPLReFOhO7js3ApF0/atsrtM0lOb90HQaWCURalP8D
07N8Xb6LJDKVFnzc18pu9A9NEWvbwO7sbmX6FrH86XvNV0xU2eeSl7xImNI5W7ZjM7/glzWBiOiN
jua5We6NqktcP24l11KTV/aTf40Ki9uapbS4Ki1WqS9lVmdnzFKQaNY9wNXP+aAWgFzGaduBJPUK
PfxRVLL9Yaq7aWWfPhcUOCr/d/DFkd371YC6RJNfShp59y0CfhuoeeYpUssvL0/xc5uR9Etlc0AQ
Q7LkeobtUvLDohzzy1j5+VcAycnWSkRPDYiD2s24Ce1eHvD2qEIEAKQdPS0kPm66FbUZl4LCT36p
o6p8U4fYnPmRKfb92D6gUx4hZmoP7ztmeiWmP7eMwLrQ05O5XNGhuX5TWevHRo6d/CJhLbOP5Cra
GD0kWSWzwrNsoZQ/BaBCXn7bZwcFgGwhzEgve0leRQGZHsgYFJcwEtO72LTKOy3Ah9CqM2Pn60H9
NirNNW3kJWz0ae1yv5hlEgGHcW5ev2qRyn6QDCXLJ0z1byM6/AdOrnHbVHHz2CjGT1xVzXu7kT5V
UNgvGHfUFJFNbY09/dzbo+sBQYHEaO7BXT+HPygxMi5VfslSR9npoym+y6FDZ7pPo6+DY/h3oxD9
yjw/TeTijJtLUkA5KRKhRLyYaEAJdjKOlPnVGvl2/NSld5Uw4PXb8fBBG2W59YJKnr5lemrsAB6F
eytyRqakKI6+X5Q7mr3hHRO3Vud55nOgVU35l4Oem8gyES9NGqvCzMILvRwEloQ9biyj1rZWjSri
qNj+fhzTfv/KFTgfMqSjbDeQIjfNT18qgyzBgefSdGGA0RWQalcWBSYNJAPZfdcL5GOM2lyZhZt3
ZVjSbv4B8oicfzEJZaBLBoTw8JK2ivIzxUH6CFwlOaV5/zmag5o2jGu56GJMYAiQf6mesNhorSBV
cb3cyqFJtD6t8jcl1i7Rvvbt3k5dULWFUXi086z2QfZbke4ctR3N15WsGHyu7aIwAu4Jpu7SbT2e
woyClSXeFNVUnLnHfaTCBXtpaBQXbZNh5VBcxG2gkFwuaQKB+5i5YNqiPCnKzjQK3WhhMrf7WsCP
7I0EuXcMbg5gF7WHl1eRw6f7bU8xHFB8gJgzD4dE31mchnVh6bmj9fqjjF2aN6jcYLIYEQAThTYS
xXHY9nKN43qY5ndJ0UvvXh5+cWj8PTxLipv8fEwtVhMYArjcWqQ/NtoUb51u6I5SVsvAIUdnEw/q
e6O3TQ8Kd715eeD5F9++938GXry31gRaGwal/mjHSbFpkL56G6uq/f7lUZYL99fXhRPDRkG8cVl+
DDB50Kuy0R9jJ5E+1x1URomb5m60reBQVKlzzmqtW3m12xXElKJ7RIUC8SNQtte7pXaaJJCDSX+c
2qLfYRdnbswWRDMWaIabOf4a5mN5Kj1N4pOuNzoa7NSlhkwaWVFuTqb+WHWl8HLFrDzcz5Ch14px
A10o2JlxHe9SRD3eFyjaemoo128rdFtWSnCL7Gp+kCdnBo2McrZNmCf9t9pT0tijkkSx8RiaQb41
RBWd1AYe91QUawotz3xkjLPgr8B6Ajq+FLcyg7QCDdYbj0MnHiqrU05aYBhf0y4BKWUN1RrZ95mV
ROOHMiq3VhCvS9xCrjaOP9XCeBxhVR/yTDg/OQCkTY8wx9bXRwcbQH2NO/HM7tSQoIH+OHu8Efuu
vyemdVqcqMJ8xD4PQKkTt0dnEBCOila/TD58iqQoHnV5GNf8HJdn/TyVVOtJI+ei0oy2ux7a77H+
ErliPJYjFNjUrGjh6miq+yAmd6MvY1yZBNHWsLAbolUudgUYIDdEmvaN38bmNsxL+dAE9Rpw/Xoe
wI1w0JN6zZB1bnhcTK6fS4mTMKRWY36fiRLOmWJnqp79SK4rZ+NrGoDfLm/j7mMmisB4nVj/0+AM
Cysa3BM0kyV8Lew1qqu4l30fSivaJbgwnPiI4SYxrTX68/W58Gso+hSQT/FUtMDMXb+nHpOx2Npg
fx+Bqe1TS6l3vZqOB8cUSC9IFsx+J5HlDzYOYG6Mb+mrTl1KogwOXG0utoEtgSF1Pb6RKoOgvB3/
KAYIIwcHdUX5oanCzvyUVKHS+66EasC0EjoXBYV5WIqLKNNRteXUR0T6elg1qvKx1Sv1x9RkEgw5
JzSTLUJUZnW00rrsmg0AIlm806Ab2g/AQOX4fmyysHF11QfyjoCEv219btAradd1vOGJZl9jVLop
d9PhQx/q+sHIuIDsmZH8A5Qk9Bo9SZRd7OdttzGarPps52W3RsG/jqbUseG+Qx6lmj/jrm/AkraE
el9nGeFPyh0NTtlD/wE3wsFVsiz8/ppz8u+h5kRktrwhmV0E7rAVbDic7H9C1ou0u9gRYN2gN9np
e0WNrYexC7EgZK9ZxsqML78rKx0QPSQJCnSIcCx1Bqht4zXlDHHgJp0lzpGda/sRVX/NjSxTOiA5
kK8pvd98V2C9aAFR98D6kci6mMrOxw0qc0JsYyWLNrsUtIZXBkR1IRfB/uUPex3B+bCI0cyhm1oH
XT821fWykYhhltRWdeDGhukfijyjr58WvTuWSvSmnyz9DZJpiRtaU3Z4eeib1wRiO5flWLSzEsZy
6HrqqBOiC4nTuG6P94Ez+tuMO8sbtaIJ+MqxZni+A5EL9hRInGXju4kkAagl93lN4cdfkTssTRe0
mLjLpsZpVlL0mzdD94hqKcQoyn38cxEbEyWmaD4lfUjDGJghKKMkc5s4dRy355BaGe1mCrn90NvB
dYrQhMLkYjR50oMpUFMzdOVAl3tGQy3UrY3Q1+l/pEYyg3lhJTjGWFy0Ubc/v/xtF20m1hBf9pdy
A9VCerqLzdlTuU21TvNDly6IKiMmrMXjpuwzOz0Vg4OvV10EMabdcm1/D21E/t2kdeTPbdu0r/P8
4llmn99Z258W4+yEvHiWkGx5spzeCl1hadFeqGl7bouyY8qtHEeiaU2K4ebr012kmoVxG8Qt4sNi
A6mdCAYKk5AV8r5tHumkih3iUpKrp6l/DJNCvA1Mrd8YJCErG2iZaqBvPBvzsHt5beqj8xH9WzaL
rYlV21nH0IMWZ1/GrHzEfFn7UOQy3WNLHY8JcvMrAeNJBug/FyM6TeRcZHvIiFIeBbe3OAE7P+IQ
KjQ5dHVy+OadXMEj39RDNuYef9bfa2Y4FIchHdQvZptFb7VMFfk3M1W6uwY9xt41imT8YMh5pLiD
lY3lXRTn+mdAe8ZFsZrhoRYhpPUoMHpp30C4HL4SDfu7VoZy7LUkb/WDpQaJ+HU5+K+/hv8OfhQP
v96h+ff/8Oe/KGzWURC2iz/++xL9VRdN8bP9n/mv/e9/dv2X/v2m+1G3ov7xj8u3svnHTuTfv7VR
kS//ztWvYKS/n2Tzrf129Ydt3kbt+Fb8QOLtRyPS9mk4nnn+L/9/f/iPH0+/5f1Y/vjXH38VIm/n
3xbwWH/8/aPj93/9wWT91++//e8f3X/L+Fv/52cQfstxT/i2/Ds/vjXtv/6w9H+iOUhyS0cAWW1K
qX/8o/8x/8SU/0l7GYrsTMMC0TRnH3lRtyEj2v/k6KTs+wT6nzEeTSHmH6jOP9moHOl4mQAEpeL9
x/97squ5+s/c/SMX2UMR5W3zrz/I/q4z0tm+HggJWxFVHhAlcJ6vt4MoAxlBecnfKnkf32EW82MM
A22DOPKdHoWmlxr9qWrj8ETWQnWwC78kejyLpxqerI7qVsHa61KYA4L+DY4zO4yXhXBFAGfPK/w5
bgu7dh6EgaTiFiiOFbl9G/TpQxIbTbetQt2oZH5LRSm9duMB49u/jIaG2nfDQPpiGgRl19JRi+BT
GbfZ5661ukurW39aQhFv0zyTZRfsQJq7dpghfIMw1TYQpnOsTGfT6a2fbGQpsN/i7C2ZilsMcl5e
elq+fuP2RQ1IqAU9e+fYkT0dIj3zBPisDRKR4lTadE4a8JcncPnCM6p+8FoperCmQd4YftO5clTd
Z8RxV6q0c+iLr2NtFkhB6irqeUNUn9BivWuMPErdKVCsTToU8SZXa3Nv5hMKYSDXwgb6fCjifZrI
VbPrqjY3XEf2ReFJTg7tr/ON4mMzNahrqZumUajAB7PdZaejuCVPWnanmACcKnRftnXmAEQNUvNN
Bh3HlTPlp5DGS5w1/bugyu4pfDXBfZn16LKSp9cf61p3DVQyLw2/UriUGxLlyAnPuKMc4jeVqBEh
Kw2zH83Y6YYHDK7sd7WKs4g7hG2obuaGrPDCxvgo1bXdeH0QTEBk5X7yBtQ8sTDv7V0hMLT5OI5K
+E44Wnumj/GxinqUh0yhZzullOOdkPXybPDZHuS4PIpq2gBfeyhy0W5HpVI3KW23DXeGndI13yCj
osalNPLe4HCiSJQ0uzBF8xsoThu7qeK4KD0ob6A/CGObqEVvuiVLpjv1rRE+BHYQct+i/tkj2Z2O
H3AvVQAaR+V9Y1gH7rqgAvop3FlBoNO7mtLS34Y1fj6Ye3JfFghpunFs9xffT491m7SNG+pFX75N
s3AKTxDOEbajxN/XOyPtrXpjwFKoPV2SXQSludcghuNWgOIMT22saN9IwVEMvU9LqQu8KGw6r6tF
ZyLgOWzZ1jEi6vL0DjxwVrvS0EPjSMV7xZ8s4H5dkEDxVgsusGYEdsaGLYvGxxvumK7wc06Y0jz3
UyA2bYkmRa4PlVtH41c66T9zzvtSKU5B2SJqGdPBdf40E23YJaXVun7t3FlK5H/Ue2jktEHKnVwG
PadRjh0L+yhCmT/GRbfdF90gZT9UNtOONT0OsHbjcvCmKTmZRp7vwiTP3+nTNEYu/ufiMg3YPLsh
oSc5FV01/F/qvmNJchzb8ov4jAoUWwpX4R46MsQGFpEZCQJUIEACIL/+Ha/usemqflZtM2azmEXV
qirpSULce+4R9yA4CpgjC5OtRSQGs5WcjUvhUJ5VbhP65IV+/wixd/rEjH9OQhkOBZXeelqUAdXN
ipsxGvRUjFPejUWD0QG8BhMDTa0d4Sq9gjbU7QBa6X0G434IflLgr3uHvLdPf/KQeomRlO7LTTsk
98TckdMSLu2DD5kkyNdayQsbRx4W2l+H+3CZlrGQTjbefga+9GVYwNpdqqzriy4dU4I2dy1jFmc7
4fXs9yauCcdqnSsEXAA8s23y4K2siYrJ637nNhZvXQ4DiL3hjSmWZgmGwlPCpkVGW1d7Q8MfqTOf
uWvz0wQopdIdrGintmlLj0XRM0gC9pR6Ru99HUb7njNViSCzEDVOfGhrb0XC2taNuX+YcvlxZTac
csRN3cAcgK0FJnqzLWLXif0sKXFFrKbomkrV5Tj6ZuWKEF4UeOGwbeis/ZxBDSojDQkVXiyWGe/q
cTSqWDc3mhtPqgWiuDYYhsImTG0FsIftNC5pfyvSWL6JVFuoEXO9b5dGVZZxdYAs9znK9NJUjjyj
T75OIzRDDU6deoEc/a6TUAd7JjsgIC8bigZKWhSabzhf1UlDAHQGt7OMfdPqA1vlJe2BRkxFB0Dk
mo/lOxjgqJnRrOon+PQqBzOwQpOwmhOynJstVTeeZ+9I3kyqyESHWI81Djkve4zbk4PkPHloPdgY
RJoP75DLNC/bAplLMYXhe5RPD3Dd6YoBSVxFr+QLVjlsCk36ALIAGuEgfoB+f/WLrZkuNCffYm1/
QfRMYMSJjrJCtIt/iyQ/eFXmbHA4KPpxk1AyAZ8s7RQN0C7Hj7iishMfurRSLHaXyZf989CH4KvH
WV9Hnj+dZQDKMtiQMCvaqEJRL2AU+Yl8gMrAcnvUwVLBM1cUsxpw5fJen+yYDwVQmrWGhLpHXpUx
lVQqgrkkYhBMIZE4gwyLLa77XKiCansewwhJvfIRHmPbvLMaIYUJdhulr9OAJh0Md/hCFkOS76g3
7Ds4EpdT6MEfgvMWNkA8WD62wAzPMzy6jnwOhzuER4xeKUCgXgtI8RQCqsD428pEDc805QIfstlw
auZwZx0fvGBzhfBhKlJSNmlxglGV+Fxn+E5DPRjBehOpoutTKHjQF1xAVFCE4fLTpNi4uxhz3KHM
oM35sS0ZP0VDAg45BnCv0gTRdJpnfotpEi6WTVNbpLqDOj33z44zuBnZ5uyy1MsL0kCvJwQZvCIB
4+q9BawTlIDyg2wHYLm/T9Ylimva+d1lbvtkvvED7VwBf8xzDr3Ie8paFZ6dDm8D1Yp73Y17cQ2W
FN3wcxB+xY2JupI2CKYvw2Ganzfe+q4AunQGitTDSQUlYltjNrgVSS/YHgkJAuA8bEeixTlSZqyH
82nYgaSNqxJoluPnqYkeOQ1BnccyaaYaPqn5fePj4+w4rNTygna2+2LB3C4F2DkiLCDwVXOJsBEq
y0yCAFHxvMffow1j1VZQDUVyP7tkWUBv8eO5RADZwJ7ZvKbf3WAeqPBnyPsjKMqPsURlVeELzmGx
wTN0/BHLVDIkaOtR7fI+Sz9Dbv0LjE7TvohRlNLbBq2kgjxT8KWQoGQ6ZF9ec8psiKnLQSjubRjR
wh5i51Sip72JPftbBOnQ4gD1fnBkvlYrltLB0364A1MNaJs3DybaaTImdybEpoUxDGIBBTuv45id
tACNiY/mVTWN2skghG8VDtNmKYN8AoOcD0gxxkqrWhhdIX0TQTVenIgFn2qUrw4BoaxcE98FFWZY
9zqg52EM150cCb2hfWh2Hs28phqypXX7TS6eX7Gm90GV75u5REbACic0R1hXTGrbjsji4ScrmtBD
1t90mJfQ7tAJqiLg3XfH46RA7lB4C7g8vdDVWBDvV4ZUGw+SRSjeBvMFIEnV0dbpi99P8D9IdCVS
KR4a1xONjYDBP4jAN6SFRw6+Mor2qI8va0Safb54T8r5nFUm5frEoVethVAvIUsQCb61zc+tWQ9+
2w8ISNb6R2oH1xRGZNEXZH32sGRj8BsfVh5YJ5J9br0HtBwuL/jAhww1OH2FdMnVYLTlH9MU+GbX
OM2hwbGZfcHJnS2nuaGwEiPK1mNvs5cG93RXGB9sn0q0zH4ZD0lUEe36D7tZA7J/NO+p6QjikmTk
HfMx6j6bqG3L2V9VU4Q6kD+3cQgQZAB2B4lQxdSDmE6tt8QjgqkVrOA2R9buDFtdnJSgbSZblVvR
vW3OQEoYpWY9mU3AR22wy5YfM08iEIZ6AVxVt4XPGI4t7XOQbCaH+B7UiX0Gz8uhtBa+hAWCQBN2
ycKNkEtD4gXihXbg0UEJDNhMHjlbrsMUD7exYpMrxYrjqmiScSwodIZzhf/ORE8uvY6OQD0Uovbk
BK6yZbmNwgLDk2kronwO1z1kmLKc+yn/Q7hiQJCzogozl3wJ05v7DmybeNdYVHy2Zthjw4qoW662
p9wgGPVDdSnq63hSR5wEth+KfJLL54Z8wuCwwPCnPeuNj8XSC6/0Fw9BSIq000OHBI9fbdqEvECM
EsrQlcbkeY4JR2G5pETWcupw8a5uvfRTHOtn3CMgMnY+U7T2xu4p4GE3nmbWbGaXwIhmxkPgWuFq
qmb9a2qQf7mzVt7lVu7TqOmhyF31W0KCsSs93WSvJDQ42YWCJSXuCa3uZDq2N5Ry8tUjRCwtDCKI
3k3cDXPdIAmQ7Fr4gcy7XqOg6pW6xxAfuzhq8k/eoT0qURA/QD0HSt+azHOtGY6UyiwEAY/R0Dr4
aRAaou7MPUNqOLEiCEOOkns7H5dXUwQ+vv3ety18OXGrIiJqbgXG1TAwS0oIGpJ0N1khLFIa8qRk
nm3j3YyuMflwRk9x3SJLFLE+co5/gGyXGHCzV93WMEDv1+IaFvfQAzabdg2MbZczb6DpS8zMML1T
ULbDm7DvfytEq3e7MRfBCyoYpUodm2uZxNrDYMxwS3s2frk1zaYi8Lj/miD8En2WaYb87MfteN/m
knR7jhEJqrhoBPXHj8yOgq0uLgSdWn4UID3i4tcy8d/yvGtAlAqkd+k4Sw6gV9Nb5XucQfbGx5eB
NSvfrWw2Dx0N5i8FeLKUW0R/62EyuzZYkyLNG3/AanGoZjEqiu4630LV5IJpZPh3KpsiaZi49V00
2Udi465kAdmiQm7ENxUFcyerZ04HcVngOTmhJk1RRE6Nhu6eLhm6I2qRm7mDBjqcakLnmO4W+Ni/
IqxTPeYbXRJkmFh+iAwOgbcxpz49QS5oNep6sDmrBhpYVQoSXlIP9ACkV5465rf7QKKqKZLJhfcm
l9BvrnRd9L4hqAoKzAFbdxlyYOsIOpn9KtADfxXb7PpTbrjXHjUyk1H0NutWtd3G2BmOM2iCrHIR
gGoL0+O12hRvnjLo3dfKTRj43kUxX8diCmxij57xU8QhhKOcL82GJu1eM5GLystFqCBUisRPNsCZ
EY7PPt2hzsVVpq2c3/OYtl4xL15y40QW1qCwoqxRnfAe1qbTuKUwxMJNuD4mV8OiBRZ5FY0jDCwF
j29hPZccgcToe9W1V0OZYSw6LxneUsTlnVGCZMcc/coTXGmaj47BgQ3zqCwoIjTpuEuvEZhYcGZi
BRLokH6Uhc5WLbwkz0YGPsqcfqyTcNAnmDpvdzzGd2gcv50bDK9zDzFRFMdB5Qa6NrdpJOL5EAYY
xjx1sot/NxBDYrw+ma4/5MJrkYsypQ2AKmMC9FxDrqohYclwn818g5dANyZQxxZz6ob8y4swmGxx
rk7th7G9PKsJ++4ulR7pD5Z7YKsV/rAcYprVoE/SCijWE2LjnmDY9ypy8stbqP9quxR7Mpie3SgB
4HjqfiD4o/zuwfrs0GeY7GRUrHcL6r0niVIb8yxyobI/kCzzEKvDfswt7j0oYifTf6FoRQDC9JBr
+ajC4LsPxDlc/LRsRV+P2n2GjcdBF5mPjG6PGCvkxay7z+kaTOan5NWDdq0wZLxX2Qhed/9OVPzE
fe/OIjb2PDLaAFID3S5pxrve6SsD9cbmWGQq2D7JOL5DiuZXWcrJrpdSF1AczEXTk59T0oa/OmSG
46DLMeRQ7NOFbT0O7dnLJSCaHDhKl7qSLIwXc64ngEbhdcHMyLxAS10EGlInKH8OveTPfq8m4DCo
OrHavy2g+yIw4WMjxh9KoyMieivWRC7ozhFezXirEX0t0eccfOGPhGM1dZa85IPcpnqQ64KfkCYq
Zi/tFoEFsakzLuhbuirccdE6F/nm7siUwx8reQSocxmD4WiHBJm9wD06gnMrQE+B6VBFt/YgJ18f
rWfAKw/FLvXdjaeH2wg1PG1FUmwJ5shgJMMctjnbxOsvgxQ+KoPxzjcd6pLkGvERbbtW8WXXTjw/
hsLhlzh5h4JLI/jZFA0ZbN0vWVL78/ySr+m9CvIR7D12hm7l2cf5hNEAImleppn8xmwrOgcYXJ2s
QZsL0Ga68dppuw0Sd4taKyzGND1kKgCONvulSOg3G2KCdIbtE/Pr9wBmF7Xt2uPIPX7WI7s3boSw
N7w18xo/Rh1mEj5ZVSEhzIJ6Z5RHDWOVA7IBTJFIIFTpkkUF+h55EyJ67wjyw1veeDsp8QNx+xco
XE8IW7Il3TxbBlO6d113qwLijkkjHkfIWCo0kRSLb+Ln0SM6qqPrN4ezLCRh5gvRn3ERxmgEEWzj
F2O3yQpu77QIOzcfQcG7gzHp09Z3gJGMXO/y1qxfOs6O8HD+AUXXBx+XUw/Z4T5q1zugCVMBA+TH
ANW7vyHYZDVgPvcIPYhkQA4CE6VzE8TIJuoJPFz0tmCdme2OuFAebCr3fOxNgWsIywmnd9mFvX7C
YyRsAbE9rg31IVXB59Sh+gXJ3BatlGkxeL1/SHSAgEIVXobQLncZELVike2zSvpHIuj7ksH9I8cN
jmoDwIBPvzvAMG3uX5IelSnlfMZ75biGlvxBZ2o4jU08oBrpEELWoZHWtb2mZ0OxQt7Y6rsdEJC7
uck+IjrdjAH5QNoBbJihbb3WRUvZ5cwWmNq/axAHS8a32yyFWn0N9Jkl7fyRN6aFYp0fpy4++fOU
FcgOm/M7hBJa9JEiCWnNp7jxDhohqeQAnB9A6UDAIPsZDeHU/VJ5YPdb0+ZnLoPtSY+jX0yyCR9U
k0XPySa2sxlYCB9q/zVHm1U3pAMtFeY9FXIRRFNavdqDhWfDK8JY/WIwa1qnXKW7BXTVR02b7RRJ
2mN7Om+3rAD//VClX0sPQAMzk9pIlEWNkLhpjJueBA36nYIZBFh2zU1qbXtkwxTsUiGGYpYA3wQ/
je34nPXbA6STzwx1fjEtU3pjEFuLWDMIv1GQhjGcAufkAr9nBTFjQquGc1MQRBCAsNdYXHHpc9DO
UwmcaSgGHgY3E4qUQ9YjeNRvbrBxk6IFMleAl/Sq/E0cW837Qz+zDa2L2Coj074OOCxV+/mSRkAn
+pbfLcJ/Wafk4Gspqxjw2Q1E6tO3h1HggS1uw5y5t1Wm4jMfNEG8tzsO+XK0qTvpvqdPTC7rmcGa
WlVpGx1Zgg6SRq1+g8MmIMNN3ML7+SCavr1EnZ1rFZr2zBFm/g6/tJ9xtpECjuVwNMjmlw0m288Y
BflVM8l2ZzN1csLB7aXRzyrth7JR4QlRkoXkiCHJon54DXnqCreMX8xjX1IPlUX0+q4nbq7yzv5u
sUnGFiO2wuvGfsdjnLQbuka0kxHwDbSk+FPb0GArLZrtOharwlrEsaIr/iWQaZRCMNGpYE9wjhx5
3P1Cg4ML3kOa7tQjw6h5cxktSbC+sH5CB82WlySWyTtoAtEOaw8/PtNsKHPTXq5OAxvsjn5Zsu0b
l35QPrwueKHwKsJvnqZw71Z5jNvk6Fp6MXT7Dn3TlP2E8X5leYTkztAt7IiBWF/qJccoCaB5DOe5
dtxNDnGkZBxGVmG6Rk8Ljqkfkb+8iZnMdTZlP1Iq3tGd/I625a695lhM4XyLunAtTUSA6CxRCcY/
rYYGiA3+zKcsmdHwIMH9otT2Gcc4gBYxpaBYtjskKl1MlCE9Bi614WcnEDsKQmDk6I5lM/K8xgnS
GgCZfCj6JdVVrNDfcocgmhJq4PyKt6V3tpnxNTN0C7B9I2eQO7Pazd4eCExasyYf37psTC45vvIv
4lP9GXjkzd80mJbwUFgz7OpO6DvEKnseBo6E8gqzvfwWFdcQHWAIQuFbG2NgXkuLV1DSlqofDnLK
h0aIHbJI7cmwQZJiy9LtBRbPqygsosdnDKS8hC+l6yQc372oM+OdAarA8I7J1tOsiMdxFo9mmxyp
l0AtYodOyjaPvReSriQzxjUrMdlJ4ej43QLCv/iLFd9hMrOlgOaLuxfSdsbHiZAOh2yK9KlVm+2K
JbCOtBf87dLmroGBDDnB7cjf9cC2WNG0c7QHaoYgpq5FkitDhizl2cfa95cWppg9bJtwkXbIU5Th
WkJl34GfMu7Coc12FoZpUQEZnLz1MnLp6eD95Fhr9wF81JD4pZHgsppdbimgZgT0wq77hBEx3QXM
+4Xj5nbYorpLZ1LpjEFg3UyuMmNTDpSKGABC3tYCMTS/SGibClsnrhyooG8wjsElsNi7iQqIs0cG
G8MN6lkZ9RL1N1YYHHHB2GYEIxNFPOBLv5vE3zxxhoQ9CBM0m9FoUVNEbNcK2qVtIc0Gvk0x6Kg1
2NyhX5K03XYLYFG2k7Ghb3Jr2y8B0zZTYO7sgqIZxqRekq7MYvoP5tr/Cz6D/B6eZvX9PYPQ8P8B
iwEkgr9hMWzf6uuTiz+TGPC//IPEQHyQGCAnuLoPgLAM0uT/IjHE8X9BIkbAngZtC2qHq5b6nySG
OPgvSC0gdfZhYobEsaub7j9pDOA3QKKMyurqIYEYGIiO/g9oDFd60v8m11xN4eF2D5JaiODaIPw3
Vu3WwC92RUZDnW4jP3gT9d4B5PX/IRPuL0LUPx4DE4qrKXIE2y1c8X+mSgy5CYINo766haveccUU
q04GdIdJuNrXNYp/2dDC40WFOKP0sN4ngknkzQbtZ+K6+QIskIlqHjiAENJiz3WzwYCV/ieO8Z+5
VX/8TNDZ8Dsi0IzAbr0SoP6F4MShINZhO4Q1iWK9d2Mz6KLfcnazzO6bNR298AzznRnUk//AqfuL
9fs/Hw1EEfKSq47ur7TPQQSWr1kb1qjrukfb6fl1hnir5hGGgduS4lodZ/rZU4b+r/FnJHk2+jVe
0FL1iaqDzqz/geD7PywNuKHDPQu6Kiy3v5pJiQbKJx+M93pVIeyjnOe3O0SW9T//ZbP8k1jzr0Sa
/+kxOcHc5br+rmv+z+980sHcx3p29dj0ChgYIHhCMPv/v3gK9gsUTCAvImL1z08ZEwlQOJtczbst
L7tGervMp19//5A/8+P++IYJXLuhRMMSAl/7L4QgOrU2y1u+wmKbRhcYza7VaobxMYQKDVG/FLmr
sBSq//6hf2Yh4aE4QUBCgizCB7H23wiIYaSvpGsaouG0H7Id+f2WhRhc5gP7CMcBDvZr2+90HyEt
zIzkx98//d++3vXpOEHgcYeyCLmPf36v24Z7Sk95WCewHSb5mN4n1CyPf/+Qf+jp/nRMgXV/Je8i
9erKPPX/cn4wiXIADo6inkZvrSxp7EUkDDZWW9QBvEDp/U7zFW0VprkXZSO238I+xhmzdVW36O88
dPOH9FfMMSYfE+LiKpX5YAt6044Se9O0tjthnAksk7cGyTT4G6UoksFZyVZkbAWQORR0W5J3OhkL
qkXrgwrRa4JqThheG5IAksFQzwDxZP7ysqiV12qOwhutSPdwRVhL0ajkvW3HbS9EnpaIeRW/0yn2
noEBrzuzWFOt+Mxr2eJQrsWUGFjkpMOlUyIpIzgy7gjS0NAld9+YUclvGDSinXCocjExWiGLo2MN
gjO97d2oAbY5kd74tstP0QQyZDGbaPu1wXTnBB9JeWowzXjR2P8AODx4WoPxnfCC4U31RSZl8L4k
woIsOLyaFAqpEZ0K/hvwi8+i52PZJDO4aim7DuRWAEiShSh6tZZVhhHHLu9W8worivU6zc4rb+vi
Wx9dAJBobbZPFiCfL1ZaX13a4WlZypgjc80u4yPM0MybjjpobCYuC5DtCal44g5ZsrCiHzsgnauc
jmjngAnMCJhPY69FtCqBxQIs2kSZcPfWjMhdSyIV74l07CBxiBe4pYOj8kbYnooEzrU2M8clXjAE
wQ+FrMf/AHt2uwdxHdkoUV6NiTffI98sBwI0J/Xsj+Ywxq1fhWDxUEOf1sV7ZMu8HiffB/yUruhp
x93G9XBeEB4cG7Ta1O+BvFIZH5RnQkCQoIDPLuZlA08BTCbIYV5bdxIIpay9adQf6TIfooQGpVyw
giSFMh4ECzC/y8Xy1w4tpm79m4WHaMeBF7KY3AOxexSJ2CAr5xIjO5bfJyDqHkcvDo/D2N00Y3sb
DILUIDKbA2w7PuDhPYrx5xx1Z0Qs/RgYehi2zifqD28EotZjxvDGugQZEEFPTBViPFaAyLSWBMxg
DkoGfHWYIkvN1dWmwGlwrQBBkk0W4+wE0ivCpxEihwOIOP4hX3JWtTFUUUnjFXSdH7KV0CKGmXDV
NtGdn4lbvtmwUn7cw/t2EIVsMQsuQiX0bUwxRtZBftQZj6plCLdH7bnw2EyG3lPVfiFPAR5962Iu
YdOYemiZQ9r64hVXVkllBsS49P16AZDVFZj/oUyW2hz0GN2skz1MsXvXvj8isGF4g1szA9WR3Ilt
ePAwrHjJwc25DxGE+G7ArDuil7jDsCu/H3qylhzZ1sidUciNUeYXgXvbGqX42UTeJ8zth5b/ostG
CyQYqgotpa6MR1SJ6dTLGMbnkbjuhrZ4aXnwYbg08JdYP9HTrJU3ZGiU5SHQgQE0Bjp2Bp5JOD/N
oLCh8YLtockstlYc9z/hILMHOHLDJukD2xoRUL/JVw+TRC/LMCK1zVZ1nXeIbbrdauf99JqIlt2Q
wwYsEtF6t6Log9/FGpVYVaJYfSyteabeziX6i65A1vuk2du8+QB94G4c1WvGwcVJ4POE2AWNDXo9
BFdyDAmmZwjdETDKBwtkSvN9G1AwCBOvjt36EGzdMZg2shs9WCOZ9Y/t1N07f8zKUEQE5wGYEk2O
A1yne63mk53ElxCgqqVLdCJs2eKiXz/N5CGBIMY8SuITj3IB4YCpotXr+5KntwsaznqyOa98RWgd
R0P8lfS+xu+AFzj3m5dBizf4GP0nej5qRVx5f76rrhGzKHevHufQYv7lrurgWg0UOpV17nnbCpGp
lcPOdwbDMdKl3jfQHtaBQatgUnDMEwPrbIn5KbCpMZzozs1z88h5j7VAXQTRateP45cF0vFJEflD
dmBuDrU1s31e4HP1m8VAIcrA8zzIC7sJustJL+vHyvPmy+Obz0qNFHUUVQOj/Y4t5BraOPefcAVE
tpobEvJzQGjrPZcdOmvbe4GrtjTrf6ed134uwHGglxmzGQ8Wm5wq3xcjunqWwvTUcNd/YcmFd7Pn
q3ufMMxlQqj/yQ4hGfx+HJcRjuQMge+G+ouAUgv2JieujSXlujUYemQZbC4rjHfaW5CyskdMaTdk
WejQyKODuOuz8SyacJjwb5926RzDpUP49tD4EV1qfwLGWY2wxciqPLZTirmABeGGoRTThe6vvpIw
9x1/0j6dYOhovBAKVTXgMIvp3N9lsYD9JFAx8gLVWgd+aDi392iNI9woxGi8TC9zWcG6MD97baOh
rQmdA3Ifx2AQauojm2KaIQkvYCdjHqNkTPsKnLoYJnthCpIu+i7MOnq/AZwKi47+wkOBcGEvUaDh
zGHk5hOiSW1eq8gmrux9DkxGyiEC+W8Q7Su8+EOYni4mbyv4g16NHEI4ABSU9ZiWQJHarzd5Cs+5
nSIzPSC4jAQlfGdToIlL7BIMs6Z8hQvb0sGTIbzq1UDPkmuZpJT9IulgGtDT2ASenFnHvALGx7+h
4sHxDudAYG0S6E+Rdd2A4qCBpfwV8/PBl/at7HFtg0tdzAJcqQP+MR+AZMLkhvfwUayXEFfFbbJ5
fXtOicooXF7iQQenLjPDwMvBd4rCm06MbWW0W5E2zUJ+FCY02488M951KjnRV08D8wA/CKKuGiT4
+CSSKVaV64LIAdWG/1GJmUwc1XPvlhc1+DiSx5S6J2vgA1E1uA1kMRGLbNYU6+Bhgtq7gw8p62E6
1TbzXErSggy3rTqopdpChhfIfAfeVaJwoENSG2BwkTGJ1dWqp2Tk81sTBN5DAibdG/5ItpRtI9qf
C5q1z2ntMDpcJ3KPJY/Jm/E4WQ5rmLqx8pkwd2s0DWGxbJj0lsGiEB0ikzh9ZxOUeWD/5KotjE0x
9cbByTFemkEuxscAB44v1uFztdr+1JzgcPPoAjaYjhrb1D0JVID1asgjZ6lKMDoGx7jgBpK7HY7w
NAF3kYlXD6N3oLVcLRw95WbOGfi/n542mlYuCXGFxWCSr9hD2vuBdBu8CGjznKm7YDJZMYJnBSSZ
jTBwDMjc3qUBvCMd80Jw6lBan4c2lRHuM0vHcrJzsxV9luu58GBHc1G5v2KeY+cYjBWmsw8bDYiS
wV4B+3hOW3M3staqAj4pLdnrucckOaYLVACqjfK3zU9FdwNuEPy7wSmLccNvSQOYLxtBtmsX3x1R
mGSfBHDnC2xkQ1Degw4WKNwil3KHY4L86FcBopQZe9nuMQ3ZcIAtc1+EMyj8gNLW9FeHTKzaeQp5
twiV9m7t6tPXLe/C5IQIeIi8QQqPLS55kKBPLhYgY2+OLWgWuMNBtGId2sMQqBz5P5sC3g//k/XO
2VDrErMe+jClM5x5Zt/AYcsM2DMYwUDvWK6qUz5oFt62QdLOkVPh+jgspETbWM0BLKAKnfP4KSKG
NfWK+cX9ZoON30E+gwCiForKW6B8cVbCIIT7BcxNofHwB9SfIAlcmcwSyMZzTnj83NnI4yUMIDJe
NZkDs5Skk71LplV95eAUYzLIkqkr/HXeHtBliDfKGolARkOiuzimSCwMtoB9JVgixx4kCUx0MnCL
yxxuZmDp51oNpb4eVmBvZMEEWF2pH2B3pwyb8Zoa4dBrKQxwrC/A7G/sVzNKrwfpxotJlcpQV3ky
MPBAPJc/DuMWRaVMphDXEdRpZ9vJ6SHLveanjD35ZFY0LiXNBv1JIRU49m0Wg4zkw+6zdAMxc6nw
N3v3XLOFZTqLaQJvpJMva8jnpjZB1/FisPgZMKe0KXhJsAIm+0DP9Gc4ufjbDxOIVKPIM/dzNnrf
Oflv9s6kuW7kXNN/paP3qAAS8xY4I3k4z9ogyBKFMQEkZuDX9wP6ui3RulR40YuOuBtH2eUq6GDI
/PIdtb7gxIeKdIP4cdx7VczOWdam/U1HC9RtFaKNJ8nKj5lVV0O1xeOBirr0oqU6SaNxvi19XN/2
Y5c2QUGNOOeE2VMA1wiHSct0/QX97GywNbllCjo/GkyOxRyxjo0mQd97GLf8oeDQMEKUTXV8dAHH
rrB+ZTeNnij2AUSa6JdKHbqmznsDcaHRI8CMGV+WY24NxasZt9MuHvWULyD22Jio/0CD7abJA5RJ
zGjl0Aq8ZQ2pCr4R05BHgnlxV+SEZ9RhvnhwGUsNfBSArCxbNSfjvUg1kHFCOKtb5GHri7WeZbBb
3yNrHG87pzcpdPWkvB47f2TeYGN1Azph8IKMDsemTZoWxVsy0EsXVljaaVVvm/Yxx6BxZWaZZYaN
S1QZNGsypEHqj2uGLeU9N6LJ3TbIp5Xe9tFYcIaJI8zG+ZTMb/VAZQm/bcmfuqHjLDO5HTu6pg0W
1udhKNS+REyR3DuyQN/WZ8mLJuH8gzjThnPp9oV9PuqeuswBK26bqcQ2LESEHJj4iT4Ji94qop0c
EOmF3VRUKsQr5d2xXaByyr24NUPNBQTbpc7YIaTV+jZwdTeKAkPU2es0jWgzSzwT3hMHo7TdRN60
LA9tZIryaKdtfOaORvRCUXWWk6TvxVOYsEHOW9BKBC+ZDW3a91nnPHleb3kjT6ekIdjLhjmgQHsE
gpjcpt11hoiIrrfYqSV85A3p8Lm3dRkg+gAaoqs2QnUDrzRD3N4cfKVt02pWL0g3U383k8TgX9Rj
u2goTkgHCWB7VnlR5IqLlvgre4ONiYR/ScRxsTP5H/bUpVkmrbKQxQgwI84F6Zi8U8zHRjhKXLZB
lSSwoA7zHFJgrUHX6bdW8Y5+mwVE5KhI1+kFrXoMT3JlYaHpA4SfzX+RGL94Mn+GIz96cz6P76ZL
sqqOU1Bg7vsV0cLzPGH2jFEpWnZ5L6zYRwRvp+QlutjbSPWwjPvalsYpw0WGPahrtr2se4XKfOBz
KfzWOypyg460QNPiaMM5IQdodXqoM20yvmepN20+8LH/IV7+Nzf/C+Klke9l+vqz3ZT//z9YF8v5
i9ATLMPkETuY/ldu5R/WUcv8y7LAjKh6IxGazAPOZ/9iXUyCtSAoiFS2SaaHqvkX68IhggAjVPi8
qvhH/xPWxdB1/lU/nxJ10FoDoMWioANjAOTQr68ZavtuJm0h26I4SQHO6mTDcXLY1kvihuCsMc4h
E4YkdbsHxHPeXkjnG0TSJkvzi0TLyaByH9l2j7h1nszZOWsTmnxQM+YUXXbIZapaHcaRBt7ZnKzd
ZEVBE5fyMUfhe469DGEEzizCl0KzIY/J8NPimyn9DpSu3bnFchM5dbQRpSnO4GHwq8SvJBnBjDTs
EUShrJKqDM3U9BYTZBdYDIShtm7OCIrvlDcc0oxSz6VvH+mtjkOrxi6o7ExcJ43RslUst11n72N4
nYvUKr1bJ5P9zZgtWairrtgi3DUodVSMjbAbbaRVV31110bUB+GLNdnhbwSuq6BUGWtWPw3BFHGo
Q+xxRBtckUTCAapsHP+h1esreudtHBL5Zd2bHdqkuN5RNFu8tQM106izjyRtYKiTfRsaZcTYoKXH
MZtfMCfZoWECfC5yOg2CDbQ3EK8aub8r0rHbo3vIGEHj/rzJfcpxvIfWosvMlR1IRPZADFFzkOZg
3Ii2d7a+ieB5QJVOPxAqm5dqmIegmdh6UUsFpPe4Gx00sVvcp1pr3ympGZCe+4IkBUq4VY2wA+UT
sty9PWLdkmytRrJ8i1YXiCxgu1fdbVDa/Z1IS2aHso2rYKqaB1dHBG9rCBg9t9OfNcfskAjqD74H
8pZczoS2OHn7XNbsag5DroH5oHHik9O1dWih0Q1idtEgI4utmzGUWGOqApRn3SPDtn/ZgkjskH19
A5Ac36xKtIdSKx6Gxr3VEDAuoZ0t1zJDgV6RUrEiSWi6EbWsG8dJcPLbkKHBfUS42C2Re6JNEKeU
YGSKS+3aiLL30i/2+TwxxUjnzKw4UXsci7B45JeRjsMI4wR2hv4t0x+rJntsvBxTFu7Ot4SQhCBK
8y6YmtEJLDVGV2KNxZS61Ha5NrYHd0qGxwF4/Qxf+bxVvJI70jRvEUtoofLoezFLmdA/jy9R6bkd
9s4YvacFb0waTQ9kBZnbNGvMSxMwPoS9gKpDtbvxykUc4rFJtrUVzberRpoIdMm0Bb5nhNRFocAD
rz731aT+ZqTILwYD9+SS4gkcsnCIjiTQ+BdF66R8pMXDQghFyPoVFhguEwKPbrB414TFelNYWHrx
4A4I55PK4OU0siwkL4kXhSCO0owlB/v+dmg8RTJxXNJ2pOSNLeY3n5LWC8+q5BkYLj4UI0txRHSq
Du2iA9xrnAUdKrqFYqOXrrpIbTUHMhLtQ59aKMlikZyRTVI+5XQdXtNpwNg5Q3RgHK3nIGvt/m+g
KXlAM1WXYZPZxQUmx+WGFTPbpEaHvIRZNHswtMi4ykvlDhv5MeLKpRfrC+NMt5ytp6uudMZz/MDl
rfsxHyMNYVbOfYUrJeW8EvaRkzTBlPXLfliEvQUNGhGtriU4LSnC3xj907O+ZsIIciBhCuXjBbyj
bKTgy2zM1xRr81Pj1oW5Q/xZbVu6A7fGnHEuw5FwEFrOW295kzy2zoTuqKx0f2tMbfIoKULdoJ4x
gkHXtRMh+MjvzYhbn2apfZF5aryeQDX+bk1Uu2kx9cfFTru3TFVA6WUXjbu5L/0jDgxWGE3lb1bv
GmHnNmhOJ61HqL86SxDmOxyhTZnsFhtJPmiVMzwSbxfjlEf9GsYLnn3XWtzAlIuFN7wy+GOOy7Ix
zcY4b3qgNhR34qirZLoxl8m5nZTenFuJPb4rH0wq8F2ghLkhrUb3S8zdaa0dx4+zldvhtOG7o6cC
7PX73CbqoMNWnBoTEbw0RoFHG6hBSzJ1XhoaClSW4ktha94zWuhiq5XdSCBrGccgzTYHOy2T1M0V
MnpVYCwCdKgYvmUjM74QcXdQudHegLyNaMiGYh+xxIVCxXEIb1fvaOkoHnT+7dt+MfqjY9N4tNR5
tMvZVwHvPk6Ys8HxYJad/Y770jj1OKm/dR9nUmmk6UYWtnrQmPlDSD/gdfA8/uV+kCR4efS6dE4d
8ORF1Grg5NKf0UI7pfCOM8rR0AeCDxKBL8FOOrRsHBCB3lEiwe7A+YDKJpseRAtv79KeqhwghH5R
51yn7OzJS8AwY1vPb9Iofu2ixNjF80D0QYHVHUVwuZv6zNq0tWagBavcZ8zK7duspdl9bJLsb/ZC
nBODwb8d2DMPyMKqd71j18fE6GO+feRlB6Xb9Q5JY3GtxT1JAsswXhLF8GCTeoC7wSblyY2QMzqW
vGEkcjddNo77ybW6TSVZ7Yp6UKe8hzSJciIYEtKZDiTacBiTnnbwkrXII6/MbzOOrZDsAhwiZuft
TA0nqxfPP8hrkadeIM40G/9Gm+TwYGuEtZFKvpvMcWtU3UuksW3Xs5/wMHbRUE5HkOIjqTp3cWpu
gcoSPDI6smjvrcFuBAqzySN3gzv6rZrcs4nAU9TQxcbqWgGma2zQBVehLzPEdlS4BFIJMiYaMvpA
RvektT3j/5qCyhki8rar0LP753ZVoltTvyEzF56xFsX70C75bSmi7LGbUOz3nMaeI8flhmnllZwd
nOuZYV7QUqwjirDSJ28a/NsZmSESY3DKyhn9kBSQNXwm08+YIW4toKx8ZN5Kbfrtp3JruNoAduBe
SSvZycYL4Zv1TT7ik68SZ1c42q0jmyiYlHWbaNbLrGvdMyW4L5JzxMmGHj0gRznU/cGMxMaz252F
rO5YUGZXU4sVlvNY7DosTh5I+xFbyA9NyU3CQStUJeoxAtdNLNcRtvq2DB0rO1jdgFTAgV+qLISc
jrLTrSfVPZKH+uBqLkNEHm1zgnfwcODdntW7x3eLZuN2kne9Ox48y3nB47mFsLxEnk/SBY1oLjSI
VPa+979P1XzbNESow81womPR3wwYQ1QzXiZefdkzdPUpbuxRH65bdtI8G4pdDJ7E3rrvFB4C05y2
Ti/cTUoW5jnNw7tcxxVEHOUDsBmYhzv/0Fvwl8EpOGcO1rShrBjGnyzujQ3OSqzL3hucbckUfQaQ
tiFv4oeKBX9zvKMuhDO4K2p1SVLarranH1jdH3ry4DeYkxdmI7DkOP7Qwp4cW0Y4jes6LIe2PwjH
aTjCCorkUiQY7H3as94Z6d6KYYzR1u4XmkAo7tgs/mwGVpwvB01f7Fsvdc/rth8xlUU3lUDuGXSm
ru+70Z6D3sIHnBrVVWx75ZlNaVNQ1hgH09k6Vw3otUxY0L0EbGHciNkzqq2hivtFqyAYIqqFZoFa
qnJ6hrckPhUuQSPAnntfT390U85pXQzOESIdqLuAhcOFii12Mka2Dmd5in1av30ImAuSRsinWTiH
mI537muZd+j82D23B3pGEEpo1RN9HFDSkxyP4P0oKqxhQd7fm8eqobCyaUot5N2NHvSIMJah8N2r
HiN4mHl5ddaIOdn4YgJVSLF81MrU4Gkri55LHIyqSq5cvUKjXHTi2sApeGG6PrlJfa9uo9JOni22
t53o9OUcImuB7nc8ifVBZ08rp/meSARF8dhAKELt4+kEyV/AE116r8zIYpDGCWWNaFXbObdCq2EY
bQ2sZvjTs+F9xHC8GswxvqnlWi0K3hJUxrisfExybl1nZ/BMBjEaURTWitD+btTFE+kB+QlVenZd
MmNtjLLrLmusNdtOQ3dfU6h741aZGwiz0J5ZArxvfZ7b5yig49B3rf7c67g9ozD7cJ7z18hkBHbk
ahVxlXaI1ZgHdvddxmhnnagP+9p49OpynyWE24v9vKRPVeqcecuPCFkV0rwfQk9HJPlYMXuBZr6X
pwbWSGTxRSRYiHPss1kV7T2cq7nm3XdyeGfabo+VkRiBa40vjRWluybrrpL8ejaWg+EwTw3VvJdq
VcuZc55tmigb9s1ITkjkLd4x8iHW2oZ9dRgB+J1eMv4vQyg6dY2Qr6PLwV+KrdPE42FVazzTJA7t
Kykmo68LHchkXzcpYTr0WLItE66Dn7zS7oeoyCI2Bif+rpOMsO3bDsOfM1QVU3hec4KR7tZMl+Im
7RPnKtWGexs1hBk0mmlYQSNM9dILomcC2U11GBVKvcHgtFu/1CWCl1Y9t5pPaAAd6+W+bqd0X7R9
s8VuO74LqXF+LuuI92Ae2xMaFLxXtR1daHU27fBWV481NUgnoaqHXM+6O0CsaaMM0P2gjKf2xJ7I
ZoEM+Kwn3jHF1mJm2J0in4P5bLkzsCNaJfBLS39N2143WKsxZyujJoTD06udo0bvx+RZSNl6C/dA
g1ib5iXZUuIFoWjXeUYyedGcyhQIarLrfk/OU3l0u6R61DjfBkZWuXdTHXXAg8NwyIdu2Hc+OuQs
jaKDIirjjeiT+Dwu9eZWELMFUUNJC0Bp0pwNtiz2zirAMVYpTr6KctToPOMz2uNr5LbpJjYkG6B+
lT94W6rMx+ehcioA4GoBNVuFP2azioBGA7FGviqDlg+RECiueZmsyiGUkjMrcz48tawUO61BYUSc
bbSLPmRHlOgNwKkAl1rHMFnUqXeqmL84sY91E7pJ8USi1bB+ocaLhiFSoryGqqD+AclT8w/506qE
IgyrPptXdVTiSf27G6GDCPQOf5ZYdVRysZFUgSRrl8Oqs0J8as1bhFnRmZyKC2d263esOe/WqtBa
Vm9n/qHaWvVb6arkgg3JtqTjIO9aaKvepKvmizwr7R5uJ/uRroow3Y2XPZ3C9guMNJuB1hU3Jc1s
50Jv022/6sqyD4lZ/yE3S1blGY8bEVq06tH8D2mav6rU5IdgzYNBvnE+ZGw+gjaQI6RtpACAN616
t3xVvhF/bR8IU0Q7+CGMqz5Ectyo7lsi6vdc78W1WgV1luWrC38V2U2r3C77UN6V6LZ4EZDjkVE8
b/x5fhXx8jLY0TUMEoulVp13BZ2quB+C/wE9AXfIzHMRUf73qOeueS//Tv7Xvk9fy1+xT/6xf4Cf
mm38BboIdYCe1kXT9a/gPM22/qIXwvFcMvDQ9a5A5j/hT/uvNUTURHFO0COCzjXN+Z/ZeX8hzkXu
i0adjGmqtY3/BP4k//QX9BO1r+sS6Ed0HhehGdRc0dGfhNYKBiJX5UiOV0x39rHXFtERGOSRBkJY
PMYZgDNYW1GgjwoBm8YXs0ksqls6svGp244W2grnMd1gjagwvlfgKkFsrnMZievWDiFwjpWu6+S2
s5fxUHWCHIC2mTHppbmDZ7LuY+c1mQ3YuQ7l0FXTwpbvTM+KQWnqToOFEDVBZ6bBULnp50U7VmPT
/vC9Vj4ONRLIIItqvp0FbGEKOVVXakuhVKTvrbnV6n0DEJGjEEkQIvST4ZyNMOwT+SF+80I8I9u6
kXnOjSJO+obT/YBLba6y77k2q9tc9/MX3yDHI4iHRD3HonNBMaYh0y7dcpwOo24q8LhEze9SVLog
D6Vy/+4rkTx3/eLd2mYh542s3EWcOBRpZphCBUVh1drWAyn/A6x6zgAXkCkiv0MHOfJRjzvHe2yL
hSAOYhacZOsZg3k/lJI0nNiFnCMzz+4JDkMYAjjhEJZAsAT4bAC25ZA9J2PS1HI/l6T5SrPnKSbD
ZK6QgaYu8jaRknudL82+L5vUD/wkVsSFe+q70G09DfXZzNSuAdhpkJQUALgYleiSIeysupT9CPJs
ZG3bI5hBNoPJs1jQEoFV4iNYerIqOulo9p58qPwKs3zL4xSOrDcYthFiLknZfU/8STSnPo+16Cik
2TxzpvJeMY5a3x3GF8mw58yPVqbFT4QlcLTMvVKqragthzi1TuXg29JH9hrCf4GN1sBYF8xiFgZg
VcqrXLWWsUtSjSzrYJBT9tC1ZmttOihowjWosCALrOfeMlqD4xsJqSHQlzhEdpDRvXPrujXzlM4p
+UhhbWxs6Pab6IVLnFpuClfFyX1TZTB6QWrM44Ttk+8sHGxwQIQvEmq3iac3USUemXNEFsEhpnPz
LBWBOhOnhSlopOPdVGRIaDtzWAp5Y3Q1wrner0btaBXW+IOJ0E/PCO5IkldCPzuPjyBCXChbHSaV
7q8uArC1Wza6AmnBjnwMjVS8dqhBzhcUZcykBbC8USQEq6wpyGQstkRwcJpj69gvcZU+I0pI3jmG
unlYOm5tBOjbbazxJmQHz8ok0BWI6KZbGmvamYzuvE057/smBd/qNpwLLG9bT6VnojAeETFpg2/9
0PJVgWZQ1OVsfAIY2pNDAsera8DqBqNlNnf5CHkQJGYjQLa1Yj0m975F5VmCbHULVsGJVIv1BEy+
QmRCZgTshpROvDNEraeHSSvlfspQYm9w7w83S6VwWSE91Ih56DxMd23UbFj5uvuikYnkRGPm93Hs
k0o/iMl9irHm3dZdIa71WWsuMnMxwyJ2+grjaZH0wHeUAIOwyNEJVdKDrFStcr6xQqZPfkcqQWTP
nnf0fMzBxA/5SqL0RoS72vrKKzDrIdk6o+DbjMtsvJ6L2jADafSRFco5B8HTmXpEuGg2AeYD04Cx
8UTeA0tmpXugIIQ5Npm1lv7wlVfZeCPxo4E5wPNvm3Rw5/93+/j/tym4Ao7xv9/Rg9cyLl6/v7fJ
z1Tm+s/8Yzv3xV8k3WKA4FiNrQRQ759cpuf9pRNoyyZP7xdR2Os++19cpoAAxS0I1kRREOvcymP/
czM3/iJ/neQvHfMX/QJwk/+Bg+zXrRyi3KcSh0tbrgGL6RiftnIZCwIuND89LFll7SBzMqzKFD46
S1nsY5Monp/uzW/8Qvy5fyZOmWr0tfnUhjelecnzP12vNA3OCWUZH1AVTaFltNG9NSTyOC9DdjF7
ic55mxyDry+62oN+EgV8XBQi2TCghuGMPzS/P80rouUrGCorPnTK1k5tkSec5R0z0PjLP/y+T36e
9VLwwhjzMAWu3qvVo/bTpcoBPX3tCCIUSIY6+YulbVA+WtiK83xHwgO27M7liLf+VeLp48PXv/TT
5T1+pAdqjhUCw/W/89I2In0iOrzmkHeAPWMhzV1XLdq1QPWDv6EijhJMwrpExqDekMe3+6+v/5HC
/9Ot5g8g1jJUy7VwOPKfn9Ll85HDQ+8Y6hD160POJ/FAjnH6LcfvvUlmXAIcwxLrvBYK37Pq92zv
NorfiREkHLrWuHOdftp7Rj8+j7NZxP8QW/y3ApFP7/vHn4+6clq1BXMrI/GvzyetbKa3QlcH5SVo
GIlE2LT25By8Ypi23UpY/uGGrK6xTzfEsxm+bZeOOfqzP73wWtNhJe/69oCJhkhOC7mlEfDLHKJy
ogpouFLZbUaaILYhCg080UUoId35NFV53v3BbSY+fX4e1fU6UzArDq5Rg9bjX38+57iqWdXaB7RU
1PvUTexX7PGiPVPCIIaAOT0jbggLQtrX3x3Ctfft6CzbtpgtKN7IS25xwunfYImblJ2rieE76Nt6
jLu+PjYrTcj87RrAcp0BDjp6fHAV68tJlko7ysQbYYFghSALqujCNaT+7esb/tGW8PMNX38iemGD
p7x+h5+/wLrrDELBiY2woYCNYClVa266rp4eisbJCbqvp8eKytzVzm34l3pBTIMCczw1Pa5RTtXd
kYDJ9m0wbO2aWKrirrB7nRbC2VlzUYq7LDfqF6riIHjbPvtuGkVHPk8nXvtFw3UzwZPpRH4O5qMF
tQ52Vi4E58iBzO/YL+6+/rmfHHwfD5RREpmDY+J9XZ3GP6832jBGQLdJcVhWZ4XTo5psZ1sLv77K
56+Ge2rofCyUFlAa8W8uTw9hYj/x2h+AXeNnbeXCoo7W6Gax3701mPPry31ar9cfhfDMM9aFDFb8
czmVOzHvLQ2XM2UVX2CKPOMPNgFjM9B8faXffA9sDOsWyyvjuGL9k/y0XEsK6mKzbYsDQsf4gmSm
6SFz9OJu0VR71ptpcScN4oe/vujnRXr9eavB1GIZYgkS69//6aIYrX296EqyN2B83mDtPDDoXPEl
YiVk3HNphHqcSUB6ybuVTGhs7U8P9Hd3GIkUHnRMXPg/1wf+0x9BG1dYXF9R1srVQLP0ivemL9GN
C0iRi69/72/eHp4k+ANKKYxOxqeLDWaGSj+Pm0OtucWdlY6stOno7sEAsiApuu7vr6/3WQS4vj+m
aQiMwqi+uMGfPoqK8oxU+bI66EotS2ih/SDq0K3Qp1pdNXBC0fLl2nBRUiRaFlEsW3npCdACImRI
Ui87VsghLsoobd96p+nfpKhBNZIxIlE7dbRTZHV/6tf97RNxHIe2KF5+lG+/PhH0YbkjINEO6K1s
0Hsmk8gtynMfh9D91/fndy89uDpIkOB4SZjGr5cqvZTzHD+JcaiJLgzRGhd9O43EjCvvjDi78jwx
B+fw9UV/8/swBjMGUyGkOyBVv150GS2VixLuY8LMtXPNMroAeHcOpR1pp68v9ZvvC8wMVzoXM8ln
+Pz4k5kuQBJ2SbMfk3InnSw7cXb3toOl2pu+M+YjmbwdGr2+sk+jJ+M/vPC/+61cneavtT/Q++wh
6/XFHTXMrQdpxT30BL/QmGv/ijwb/w/ZDOtv+bTbkUnGaZnOYCoaP4+2DOgE/yaULVnsWWdTSQRL
65COiF12MR9jXHjZxkPBcKapPz7S39xnRJZkl7hcnDf303ukPOIZ7dGpD6nSh70JtXTLEd9UaBvJ
WsiWmbUrHcVUBGTP8u0VJGpvvn7Uv3uV6e+wXQqpbOPfHvXSgiaSaVMfrETHwwSFexy7SN9C/9zI
WKOgshDFn2a63zxeVkxbMGHQH0S/wK+v8hqQoauWxTPOLP8ywhgMuYavCt27E2W7r3/hehM/PWDC
FYSrMz6CBn9ePGtOSB7BBMhBmNUuU9k8DO0fp9TfXESsBzPDRSIrCDP59RdJBFT2Qsj9oYuxigTk
lvrEzcdwJl//mN/cOcBANLq8sfyqz3eugKdCVU1WyIQH7DFPkZIEdY1FacjNsv7Du/GbT0Owl3KS
Ag/nSPLpRzUVdCVOAtL1+cV7mfip2Pg6E+0CtXyO9F67pmyEoM1Rc4Dq/y8CcP2Px/OzDP1395Nu
Ld9ef+yaHffr/dQydihAw+ZQgFZvmsF60zJ2va8v8pt333Rsn5ffwNXxb3u4T+K9O+muPCjAoMto
YWhYYCbP4m6kCyNXBB2kfvyn4eU3mznfOswEv4yt6vMBarESvBhFJA8EiVuPJXKtaw/ly71nVtkh
c+SfvvAVOPn8AUBqePSEsXv4jIO/3ssYOkIWi1MdMtPEp4jRMFJBRiPiDz4G94GFwcdH5vvjw1J7
0bVfjhS0AZBiu47tTP2oLaO4GzPBKaApZ3ePPNLE5TUmb7aVMvvndjeaIWMBegtP+SQtYkynTFe0
9wwu9dPXD+03XwAxNGt4N3sv+M2nvcl09LazStzqosa4Qqq7Y25ccnueECQNV//xtdaFkY1B8Kw4
e/5651zh1eh7coZbR4sxoI3Lbmk0mMYVi/jPLwUdxfqE0IzJfX2IP82TM6pvWnrm4vCBeLTk74Y6
Se8bK0qyw9eXWqGvTy8EdLgAZlhjWkymmF+vRb2HNupTxMc1xZyoO8fE62I49d5oCv1b2REuTlKb
XS1XXTGz+fSz51Annxd3rTaWZI7xnl3P3rCcOreWD6RoItznkRDqUGnV29d/WrFuBr+u3xZrEJM2
cB2LnvPpISjoJNreAETg7uPzejTr1wJv9glBQoJdKk3jt15PmvvOVjEKDpLUw6oRqAvdRJFiYMVh
YujdTVN1wPOER99WRT9syO9oz+gf8m5Gr5z2yEKQ9UEDnY8kvv1h0ebA9etSCl7AKLUi+DYna5u7
/mk9y9qGWlZR1IQuaPT2jE3/EglB5gAqS3zEFKYgQhhaR76NzAPccrp0OV8vikx6kD3pB2ryPCKN
a1OlW9px4Nwaz0+8MPE06zHxUuIARktQq1xVjiv3qWvW22peGFwmq5hIc0bXG+06uB1aZaIsprBj
zpvXBNIx3eb62urBwQ1Pn4V+1iLz9jzPNfdGz5PyTKE6u5itCcng0KgktO1YXGUErCMNbl21hA2Z
J+Met2v1ZiekPW+qyIGcdJHUeDPmsn7J3LPIz90HA43d6sxGP29V/lZT0yESRrudlAFNAl9e3KUF
QXOURZDMAg02vLvtcrvk5Q/dqKixmt1lmxDkls6534e48/GHEjHxiplaO5LmaZEbW7mXhdAWfv9Q
32NB/e7TAnJh1j4RAa0OzWWBPj4kpo202ywS5yj8drhQnrb0e7pmkOyUWXEVJ6pA9TzzOMYy0u5V
NafPs8CmjAeBKK7EnrQftmgJaSUPnhxGoo+6k50W/n2qzOiqRErH+2qVxNJ4DWbBusOG0dWtvWw1
CgA2WV/jfYjcobtA+Owjru0jWnqUmeu7AVVBSNHhN8LG7TdehAqfuS3nlwZ57bHNFOEFnELyfR+Z
iHO9xrG35dhmt0zNBS6WYnhh7ZR/G1M3HQH1TFwFRf3oxwMJ4nZPpthHgngucipnvDF5lVZ017rD
oy8L+MvSWnxrJyyCF4MMv8tVO0o3yKbCbyjfWPohwOCK9bNIi2qX6HDVE5LbjViEFXqVXl1rqmxP
KTv4E+Hg5EU3UXrmIcc7amZJj5S0vIvZl3gxqa72XhxLo2CoXRWimkO+4Tg8uzWh4mi9kjNSMb5n
zWDvom4yDxKZEGJP786aqlcXhvtQshPcdUPe3Nskyx/ahUNoL+CVg6qRA8wp+fM4D8xk2xrOAFOn
xBtHlvaGXgcFS2jlZ0B54hgrZ9XhG9p24SR70iOIJJndU6udbXrcLmfgtXh6Yc+LTZkJelMM3IUV
qW/btI1oLqvyiQSGzPHTZEcW5LyLDEUeq5d5tEkkwNlB3A19v+30qVYozQtOUN6sdxFN3iSxsont
jU7z3iaV5hx1qH8iVWkJ8ylCqVwSpF4vHikKSxGf+gWprOsmw0WC1JTOiLQYNvGa7QFdPxMDgVf6
3LSEFpYpVnNjsL1vw5ixWCPkw6XbY/XhHTeOsslWl95gao/YHS/wnyxPDfq7/TSlxnuKqO1HFNvx
g6Y71duibiIcnOzzrJx7AwpuR7JPdjUtUX3CpJsQviK71A058VSh7Sj+u4tKwUYuS3PWWF+u7e1v
dZNOh5K2gbNx0fRbfI7xt97QxHYokGfN9bScWYPjBn5jsw2OtTHcqm4Q7yjniAMAfd20+tTt7FI8
tboJSq6VCjKimboFvjXR5/McqV6CgRvSmEJ0LJVOrdyHaNT6JyvnmBcT+zFsyWsp5Y7xeThMnZj/
9shqRzg1Mc3ko64KVFOIaAOZEbyEQN+8mm2PJduW1nRTRv7yRAqRcbDLSWwmtx/q69TE9xP0atLe
jGxGLqeLBNnRIB/rJPHOJwJJQ9Xwrm0QhmKWNgnvCfGlmm04lHm3T8o020aTlh4shpkzGMr2XrMT
u8ExTg4aL7Gor+3STDQ8JliZg1xG1i7Wu9zYGi0RooE9qiHdMQ/5p0kSiqH3yNXTuDbv7dqPAGdM
+gF4eEJRrFcP+ziX8rvDYeVuABJ6a8sf05hDMZCT9Q42aW5dpLk5XaAskDDKln3Tmiy+kxu5YYLE
NiwK3b1ThvTPu/9D2XntSI6kWfpVFnPPBqWRvJi5cNJ1eGh9Q2RkRlDTqIzCnn4/r5keoHqB3R2g
UejuzArhTjf7xTnfGVWw8SHgo8mcJw7zzOmSXwKIyN3YFg1JURPxSJjVQbJ5pnoXc71crHoUkTdl
Z69PqwOCATNqLKfcOb1VRStmjMjq+m7Px1btIIGordYuv6tnK/gXk7GzauEeu3W83iDUEJ+zIMUR
f8YsntAMhuV7ZcATKX17PFjuDF1RqbbedOP67RmtuhhL5R5XeFofnvBZmpCm+GC3Xr8fAr99qmwP
arpvZH9Wt9GvLSEu265r9qNtVw/Kd1+HHgyzacwzMK2F2K3MXlZOL5lYQ0SGHb9pQnv9garAvajA
SyGGKwEfuJzbzYLc9+itpB1uWma4xABp0g1bCLmEcjVWuUGRU97UkwsxdRW9PKnR82wcAaYHjWqZ
riGKVfqg3eLqjsJdVxuSm80LcZKZQEye7dk3d0nqLCgmjGCfZMG0DTyWSKi7b8lqx3SMcY5Jd5OP
wZP2pVhjhpqJsalEGzxn/lI/gFxsu6i1jSxHe2RRnQ6+852hg9i5lTOYcbN2ORgQDyoHgVDWpr2m
aCdr2B49D6kSr35145rGYWXd8EVIXnjEBVEwyXC9aS+SmdSEbOqrm2nVw58s6TKEKq2XQmtyu5Yd
yEx7Fqc+xssFYR8onar5qQxl3bYi816msPGugYVTejNVuVNtcrwLHKZyUjGGw1aQGSDUA35H+6AD
KdG8AMJeSOI7r2HgQ/wS2W27OtdHW+kzeoV8D22F9og4RGszCAsfnuv8GugDosComghhAO5tGMFl
PAuIMmvn1Y8mbuqt62Ut+9i202cOrO/MCZutplo5D03aARubml/TkvLA+ynqDWM6jmMYYqfqpps0
Z+kAhgqw1uinyI7MNQoW8j5b1yFrZ+7fgDgRWaaV9Z4PWE/GxH+1QJ9HQdnZG6ZIJsEJpu8c84WI
q1XWiEqasDgILbMtKqoxRiFuHPJ5DWOSQ52bhBLBnmeJyoPWMUo5/Uhy4N432NxgnumyJ9Zo9b5I
++yiR9S8/PHU7LCnOXclxLJHp5z1rdGuM+dXODIIvBIByJx46tnHjeC0saRCLmCFaq6oNbxUviE6
MeJx7pPXpeiGB2OWBdlc0pe7+voSDX65Hjxci7Gfi/7g93O6dcp3bj9O8cZOrWfXKjVlP9yoDQNg
GhMrbfJLOggUuE16Aqv/K8jsfuMMuHBsMHEHq5ETIS0dtjKjR8NLgfNDhIL8nHTTn6esf1MEBH74
ffg1tCults8ZSH7NYS497FG99QnhSN47nAvbJq31o1+OSIeTZFfYRv6QKQ02o6WY3qcdCjzC9HRk
KTHHChERRQiNdR+O9cUUQ7h1xdhtk67uz0EIISqTVbhLkzmqh6I/un6eX2hCQLL4hOAkzmrhGdHp
G9CMFMNV9ug69XO1AvOfhrE96caA3+AmzU3okH7EZ2CMu8T9Ung9qe0W3LY2/6DY3DaEYHzkDcbW
jOIxtnpy54tAy7jTWbA1CkBWmEMrrCo1UU/5MiADaq6FZn9ZC4Whth9fgTsR2uZ4iuwUE2OjCfUk
sqwciRgZsqG5g+KAI8UQL8Vaa3DeRkdwkW8hW1owZMLgSsNtowxxKaoxiywtp/1UG8YetydWy6n2
cQku9d1VWfS7bbCJ+A26QZn8hd0yd5nK6zc1p9N+pvXZ2nJ+7tCyseRpvddrMOClT9N5O5RzeUmJ
U4mRKuGrXk+V2ZpHu5pNEmxRd2cguQ5WlwaI5QC/dEY7nHSdOr8hq5u7URQD3B+f4kwFy4vrQhPj
9W8jv3WxeWJixjXjfOYVRED803pbjTNPuJX0jATkoa8LTZoPdEjCS0gyI/G3uQ3nsd2WPaRAe+7c
u0A6/tHKqt/WkI+vY9K5B0706ZT0ZM9aOKu3LrlQXzORghvRNRl7UKd8HYRSv9C3y4cQ0tw7rHqs
vF6zV3XgnMc5GWKUIj1EnnA6GZPVhIe8YZYg3aXdrq0z8N5VV+dxNjU/WPJzNPuwxzDBZIoxc24e
TLvPbkORdcSOcumaRmJsjUx1p36lms6mZNr5ljRj3rIqylqjpwQHgxTOwd7hNd1wOQRINHBkd8MY
GXnpbT3iHosysCk+cTgba9Xv6rksCP4M28elrKBS5pyFc13225btOIYPzh5BD0OIYS0vAooJjWkw
GlGYl83OGjsMdggMEMGnDvBECnvSjIpyuqx4we59MYkzM5p+twpH85yK01VL2cShM8s7K79G+lIB
HgyqumNQEjm4jnTEhB6njwRe4ggfuzkm/BgPEwlX2Qbw2aEyBqbxJvo8Z+hM4nX0TSXzL3M1xW3V
4UwCQXA7NRT4k6H/uMRdRz6ofEiKpAjPtv0jM+D9qmvWB9h11c42MxwC+WqcK2yR5K0tClOlKdRL
MtnNDS6fNYYscDtO0yc7AcACg/nWlNhGDCWrWBHkt7FbMUaDiVukAuFDLzuWD+0kubcZgqPZh7xZ
tc68QaKvTtZk5zTmXbI3yWPm074Qh+Em4etsQW+pivx36c36Bt2m8ADFaz8iCCPfuNO4ko+c1X8m
aqsdEmFsDkBa7udCgkexOXN9k2Jl06P6Q95IEtunO5UmNJPK2MKrrF+MYUjOwSCCXZmg+gcihv98
TLCqLel6h2TkC6LYGiudgxXoM/+r7FoZ0TdZhzBz3WeFQ2DT1KKNLSVDcn1qgpNzUflcH4WGE8q7
BX5EgwDNoUmG4Y2FjO8Q+DNZM8My3iJubF5qCK5cKDIh+sIpTzO78O0gVkxk4KyecUHuVzkPx9DN
cKaFU/9rVLBPzH65lRWkAiKo5AavcYtGufZ+m1X3artzQ76ITzzCCnBGB0t+CutE7Aofu0cpcgy7
UCPVTZ/I4WktxzlSNf1jNFdLUG3aJS/PTgK6P02zH22yYVF4aSBYCzPS61SfzIS56mZq2mVHGqm9
Q9ut46KGWGo1ADIC5lg2KTybVA1uhNC0PNieq38WKtIbI/Gt7axx4eTO+OQQxLNjxYQsBjlcPFi+
/OMkkCqczhioDvjkMULySBVkQXJfIA9A0cPp+Obny7z33Pak0JzeErpuY3pZPsOy/87ywt+RRSMP
s9evYA9Ck2TGuT4tWFvcTdWK6dtAXtUQLSynlyJcs7cqKAhl736K3qfX9HCx2UnTQ9cQdeTbuv5I
yRmOwc2pUz/N7gmn0HSv7ZUrZIaTvrUxBR2SwgowgpNLtyed3I2Way+P8lTumNslj+nM4ZWkujrk
eHKeuF3hTLRNEheQ7qKkLRcJRtGVu0qOfJJK2JRYQLuBglGW7WdSIytX3ZgwiSK9aFQ5jnciPU64
7L56rI+nfg6TfYlJ6pXJtH+3NkAHN1lh3nhOmN7MsoK865oy3PXEZph06H2Gc5sOwwKPBNIHMEVL
cJy79iVo3o6E+63nroTOWWlvQoc1unaOB3vtqI5ZwQ2xnDUmLW9+lvPS7CST6qNflvcZHoatROe8
y3RQRe5aVlFRYj42pS6PaIZAEXVB+6priYeKYpZcGho8AH/4QNedQIK+kH+uLPzzQM63Ks8fmVmx
EUD5OrYr5SCqZCCk4SJiR2ApTc2m2vFt5tskGJI9iAR1uxBNG9kZub5V7UcWSizssgRWYNuYsEgz
RcRj3TAx2+FV3HZakAuYwB/WXajOsxMmJN6492TI9UxpULnTO7Uv5uTCzDMXAl5h3hlbOSfLG8sR
YpQ9Omlpiu6HvMnmFx7S4qEwpjUiDyzFq9ZmezAAzkUxvX5HUF1yLFBpo/wFE/ndpqm1vzIQwrbF
Wxte8YMoR4+WWVZH37DOqfTeIKXhDavxV+WdepGWVZ4rF1xwiP8v9jpXb+swGD8moUSwX5Mr1s4F
FIk6yfX2M0byJ4x6ZVw5qts7baUuC6K0U4v+fJfZbkZcEk/iBh5GEHdoxS92lQxbPxzyHzvI81tj
6gjDsLFECyq+k+IpPVMZSEA2fngY3BSB9SjcU11rkxp2dF4YKYS//EDa5z4Tw8WbFv8+DFMWNnPI
UygD6nC1Nu1ODHxkaaewq5Nu9aCTXNwvq1OS3cFEx0t7da3FvDMGC5eirXTULwgR2A0IzHWDzcJr
+GSOTm4Aw0vFn5ytLna9ISd/DkV35Pcr3Qx1wylR6XDhssbKFST+uRtFC1UOFMJB2WV9vLJc7I3f
Md/pvCF5134mj4U/mccrPO7VYsa0K3VJ7mliZoqjddK0yChdPvsEhWGRE61rmSEQex+zG+LTmYSZ
xi/ezABlu9W73W0KT5KLsCCyPlo4ySRhbAYsyDAtSZJLC3hKqVz52r2Y6jReYYiRg9X74Omr5feY
YQIWXXaFrVjg1RKp5zttGP2DTEr7XCVN+1yQ1U410az0ghOuyy4T07kUQPyitBgV/AkdAnPTpWX9
mSGh3gDHq7/MWjCaz8RS3E9rRnIkuJhc3NQjkJRN0MniBtoG2/6yI68r9pfcfnPJN/oZVAnOFYxD
c7aLgIsZM15gEM9rJ/fNnCuuXjruGxPcb3fp/cawI2v2xKHrTP/PmqOg1ZyLP+kq0+BMHSYOluNy
ry6GlSWRCq0rDLrsm3Mr4ObE+WB0z0aaua9hVY+/zaa9Ri6TuQD3cmRHOnNUfaqBdExC1PhxVUHA
W6rQe5UAgV/Jful+4EeZn7zJPvjFPOy3s224BCQWREuxoUwxUxP/g5vHMZABIS4k8JqWjvl9aR+S
zLGf2qofblcAtzU3Y7424PrIGcqGml3VbI4D9RJePCfOMC5Aqk+Xl0Zj1Yk6WaPTdf/6uZxk8qKB
oLxiR4HZfQzr4l2tTxP/bEdOPIg5/CaWH96RhJVcPJLkGY+EWXJYF395kQnE6/1cryE5sFp32DNU
2V3SxsdPjdYnH4hnnBFMJCamK79mTUridjY8TUVbWju3LtwdwbZNBtXYqZ4cs0nLI2SCLI/GKeid
2Cx7Ysp13TjgIUO8CanNpz5RhQPgfGApxIWQIZrEboKBO0jqsw8d7wnE5LhvFZakLZYoXpBhHXhJ
LeRGKeV/i/eLp7TAg2N1VBb1wOqWzHNe7zZluhElZPI+MdJI3xnD00GHRuvulDWbn3LwhxPz8wJQ
VFG9mksxlSAE2TPBUSUTuVnH38OsxluL5N2T8AqVn0PWvbcMZPny4LTwxl83lsEY8pzS0SeQbngw
IwT6CPFC1X6QR5BcwgK3NYG6yLO6qTgEiWCN2/hr+mUZaXGDJxxNw2QHDGh7weCJ3AAapG3J0HKK
WjMEz2eC6n3y6xZ2cQ7duY7B6PA0pmTU/jGHgP/aO0kO7sRxXpkIAFEklrnnsKjwj8jQ656LuRl/
Y6O1fUZ0DjmYNrJMTzrdM1NNg+ZulSLOg5KwXxTO80tvOv0bBl44hlYTvNIzCCJCU6LRqjK8yF5Q
HxAQILjkG4Po2YHzirUp9XgCtJwYsjZVuyIrUIsNGJbMxaCuHDlIb/kcEHG+MJwtieCr0DA6FvEG
gIcTlgfKCfCeQpYw31uQpgHsIxSATLB4svqpcF8DJvRY0jqHN6IrPJYS5IHyZoI4O0858lxn7Yfk
EYUF9y7D4PouR90ad1OQXcIqrO7DsUmqnZUwV92AKBl/A2+SDEBrcFUoGNbshEDMe3W6modgEO1H
ZY/ij3Cy4iYj9IAx5DpzPJgjqsfRcIleJ7aZ/ElNsOLKjsHkw1PJq06laGHSx17lhc8ZPA+WsSFP
IPHTvAmNYnO0G8D+QIQtPAf+K5i613QKrfrAjGp+MUBFHUwEDncYyiroKCZRgzMPLtdCcsl8UT2t
gDafyzDIyBr3Bv8Pzc5cx3Ia+WzkIxJkCgJNoHBoSCoz3Gz2njoa3JUE5yojzRzxvVphJx192drD
EUdK9shV1AGz6sukOBK/Wxz6wE/7m5TPRx3NrDg+s4pHu2R7dduUfDpXT5Y7UImcuuWavrOd4uX0
LXvFnTQEK0VHluotNild7P5aXCsEaD+4jyUwm2TiuBfgSyA+FNfPNwHnqrslXZXFPKHNu6uYBdvo
0JDSY5Uz5z3fhC8aEiRUOeQMbebQ7p9GTPmsopJi3BXXk7nhAtiRS7rcmB4ZlWEj20dC1LERagvf
F0U9N1Ap+GMmzuTaEeZ9EWbQ8xqg+70HICW9z7LqK+hYRSYYojJXv06oeJOWuhr3EtAUtypOsSBa
7UJUd9m4TPtu7OTRNFpJLINhnkad8V5wybUi4g1myA2Pk1yPhX/GmSaskBM+T+4qDxZTnGuHc85L
JIeI2RnOKy2lua8KKOxeamSPPc/3XXeNyZuxp2zHzJsORmqxLFuoqaNaal4kALf1ePYnOYAObxom
rY0RJMZprc1q3UjJA2eD9HVh8UNtsG12rnFTdhTbJlPSfca65oaFqQ42BQhhqN1E7BRsTCvkzaPq
npfW4rN4Re3dTS3hSLwO4pB0IRmbDsGzMbZNgNbe4J0k+wScZAGyIttqvWeXp3tfkpKZUpdJ71fF
hUKVjHX90KbzpaixFN6wCuXKGgUi48ZF/UfxUBzCBeCAKhZvV6Qej8rEhjZqAzYfsEu4L8xsnV9c
cxTUjT2XFGlP6BudtXqi0DKINwhSHt6RSGdq05a4nGj2Ky5MqkP7TBuv7tZuAnbQZu6yyYYBGX+x
WERNjHeKoD+ws9AYRMPdYBgLEuh2MU5KzcOJ0QS/jUe4whAxGjcOC85FSKj+xBlvNANhgMnouel/
CtX+RwDQZ1nzn38NU8PW8hvQWp+n2fgfl/x3Lwf5M/5f/9b+W97+qr+Hf/1L15/mv7/W8B9//XH6
LeNf46+//Q8yYUAMP6jvfn38HlQ1/tNcdv2b/79/+L++//oqz2v7/e//9lvStly/WprL5m8eOZQ9
/62qu375//rXrj//v//bZf3V1L/6f/0X/tNUhxvhH2hpMMIj/zIdJCn/NNVht7P8q7MHieH1PL1q
Vf5pqgv+gRbwKgnnzkbnaKJS+i9TXfiPkOWnFyIdx3WAnE78T0x11+/+N9GPSZAUatTwL11qiCXr
7xKlDJ+177oSdTPuWx3ThNJ94Dqz/f+XOMcWzv8hNvT/CpHyfJvFo0CY+vdv5jI7RQbZkLyZatYx
g61tvTPsCaxSrfv6LlSo6naqwul3wjY2ptuK554RaKZJtLZz0418Bvkj1KjWflwzv39zgfCvUUEV
+tuc3f6dS7KFYEiYEszOPlzrKGta7sR+Yp6+I1WsdmI8vlUe60mB2/fdzFcRwhjWKBa1C6Pe1fYI
NSrbzIo7cuuJ+PHBg5LOyAcSX4e8Zme71r6WEzS9bkXz0HsjzP6F1qU5VGwvgLI1EsgmXZnEXF5W
yY3LD/Orzhx0KEbf0gzIeTW++YlnA5VS1T1hs5i/abxAIgVFC/oNu0Gy57taN0tFPgBkfRc06lgt
u2AtRU1+hzc6+0GveHk1y0g42DCqyWctM3PGI0ytHEtXub+BwYUQRrEGbUp3tkF7m46m4iEB8q5f
2msWLhhb6i/e8x7hU5t+ZLDfPCYFBgZeN+2BxgwFZKio6Jrprc2TDi+VnYnn3kSbs0GmRtw9fLn+
ZTDt4dVe6U6ypaI67bVDohxMLRLmpenxI2WupYmHngQsK3Jo9Mb3F48cBbNdvgzcZGRYOInDKMd2
oa3NqpZ3Mp97pts+jnLmpRanfFX3RhPZgtEBAJ6S2siDZ8C83Kz/dI679Ju897W1MYOhfRdUks+e
7JQDdijo0kgERXHRAvvC3eQzB6W7Sgy1CVLT+wPLHwDpWvjqa+g7890z2+5+XTVgm5lBYRYN1cCK
nIpH/fjE+1lEdswha9RhzY/EcQzzKQAQ6R3XxDGWb6+zrgHCJKX9AFWwjlUuJNo026qMaPT8ES3c
bK/fel6raTOprnQ33rhcYS9TL84JxnmJ9Kq4huOxl8UpVhpA7KFug/XKpyVo0WTBUUJFipF/Xcfh
9wAkp9oAy2dmXydhFu5GLhZ8X6REtSil28mIUMYGaE7r0rnrUqtj/2mY6lEEqngf+8KuT71pFG9i
EdC6k4kc341XDwE4+5YgV0aBdZGQN13yfW0L+Fm0JqXK9naKpfgeLlJJ5vrcFlWEMle1F+2TE3bw
UsIQGhdtPyVi4CEgzNvlcR2YRbO+us7BeKibB5RQgg9bWPm//QKX15ZFKB9cBT6B37IyWa6gb2B1
UC7kPUVtAZOZDb5mPevNklVwsdQLijinnr+cqQKtu9QGC0NrzAjBXfvgKoA3r8ukfM5RvqCc/yMd
O7v4AS3LWtUs7gSbB0Bd1/1FLMF3eNuqJ2tjE5oWAUocA6NxazB4vhWZD15DB+wPYpDBiNxm4XJs
wEoIJxAFTbK3HWf9SHuJVKjq/ASkrWEOFOohkFgpWJAmwzVrdXDJMFqxzZ2ZVwRvBLKTRNH4zCoY
ZHnWTWq47qmFevgc1u4YxJhSck2yW2cUBDh5xss4X7UOZO0yhITux54Ekc50awaIF7braA9/hoWh
3HHleMP4WJr6PSlLkOf+Snkah8tswOsQS7IPM/bru1SwqIJbBEBpx8m5jIeeJ3KJBfqnN74tryls
N9nGBkS4veLNZOLJuIohr61smtNg7h9SjhvjZcok/PlrQjE8ThbI9Zaizr8LrZAtXi87hpiirqHI
Z8CQHlAKrSzHWqRhG+JAXBhUSV5PDDYUeVd+A6Jps5oT+iFPKDKazZWkpZgQj/wlkAAzaJDb8SvM
TAZXZmsI3AH94IK6Vu0go2XwWpRcfvuFVo3nehRkxGyzWqKCqbuBNfo6h3a3UePANZMWrVUdCbrn
kM4oXj91mSTWdnRUcal9Jnsb0xPFvphb19x1+RRWRwoz5BR+YOnfwTTI+2atSWgyMod1Xl8RrhJP
nGl6FzgoKnf5tcbfFWhWww1ZDtlwRHQGwUhgv5SbobNbZ+OMEDyp82dkO/a8vLkayfDGwvr44UPN
tuMC3R6IKQp3MvuShYN7IPoJ7hiVx8JSkCcDqcwkm5jXtH4MQJWkcc2xa1NyFqQttKlVkCu0eNln
uYTDe143pGaMmfC6jSOX6S6FS5uQFpjYv3TOeIMT3xvFPhxDOsqiyKYfbPQDO4Rg8cjpG1V9xMdf
OaecnLjw3PDekXK3WEO99ZBC34zSKdhpwl6ljSZzhGlbX7n+TnjeNTRCpijCSExpUUdZZJ4EKkD1
6erBxYyrRYvn32iZgyfSGf14MDQZKbqombeUmZVvsTuFTsQOwNPo3kJ+cq1s81EaJfQuIZlcAj41
y5ul5eSMW7WgxSXcICkil2MfHy4E4AdHhjaxIkiZPlLfHX/JprOnczOn4BfntgsUdVLVNZBBSCZs
MIrQTS6cuVvUL8WruSYm0n5QLbDPIFMady7ROesJSF6DaK8C1hORUmN8pXhwM7QaSc3EYUYasRXM
g9WWq6G/5qESzcYBXW41E647j8rIPBJMjmK5svNebH1bCV6ZoUh+hMgdmzkSECK37EPev0p1TwyC
0ok00IFIwM4IKXiItvOA3s0kZey1nCdQenBSaNn0TDSfM9hqBay4Vtwynhdsh9QOJgbMVvA1ocbh
Xg6JWS8Gpz4ljesTll3m59U1CoN5aMEmeuj0+s3YdH2RJcexKdsvMbqYWPrLONhgJida+T5aZdB/
IJgwPgZWyeQF1mg7+1PmwiNrvSI7orUxI5X3u2Z1lp0rfTpW9ONs30PIqdWR2JXxpAQKmg3aO/50
rC3z2xOQ4WFR+sh07OEKak2lvylZmLmsvdLyR3utjhTLpXj2ZvZ7DGHiqkm8ErqvJosKhxS/umMo
78ZqtVcdsl5yKYvCNI1IQ0yPOOzFi7P6h1qF9+VEM14llr9VpnRihjd3RuubrJpG8u2Fc1+b3sA4
X1ECbRQJPJrqIyMzu8d8FmSjQcs2ipAejwl9nS0JU3yLc47gJvHoaqt8bVHrbChWegbOgjSztu/Z
bQGt2OBQ0tulmHmGA7Ls7DC3vnBgeRET4MXZAvjDogmkF3ShLz6CuuFQZ2Vcu1wULOw6evJ1x8NF
mKLoLF4e3I7on31vM/ugmZwFjVga2m+1gUB2IGHQ2xDzlrzPNujuxfePMKim5VCbFIib0jPdb+Ye
9W0HDvdgGdN0XVj89dZy38b1gqjdn8s+chSw2iF3IUYnhqMuGqaN3oTLUP0S4Gs+R9IhO99wNhBZ
Bbv1/LbDgb8hqi+59XSQRCYDMnQLBJsiQgdpSRt9wO9v7EvCOGNAU7xI+ah3PtPdB12OxkGm2Ix6
6MS1/gyJ5HnqVFqe1YS4gXUEoU1591jo0YFOhMqBGbZfxtiNwbP3VUeaYgOEAWWKD0hTyzeJrnTD
AD6WSK9R4Ay1/Tr02OqpidB7k+5qXEjmK58h7tx0rdL8Rb+mb8c5wBkKNVV1r8lcHRWkiQdNt8cS
qRHyuJqFsW/dMl5Yr8ZKIv5wRgPLmSe2RJ/eYsfhgdLUJsvEwevogZEAfL+Nrr0fhlgw/tW4Ps6D
9UkBn6eIh2yUXiNinsFgbz6nDS99o+qRuKjJJAzPVy+LWVcPYBSo7so23CmnSA5QycDBWl37443G
enF7Ut6lmQCgIDgVGDeOXE5sFAaiC0iHlBPChbRGRWY0zyZHcMn4u8mKDe0BSDS4VkVQQ1UeOF9S
AzVg6+whfIFT7ylGTXgfEdoYiJMNxwObUhQdngC9qe8ClbdRhsj4jE/pkSXHAywzMghGx90MDlRU
sdbGfkpYOirrzYEm1aT9nyGvtnq+Ii1Zym1zS7h7Yyp27qqq05qtz8R9v2JiGM4W9hY0IStb++Ij
7OyjdPQvz7W/VmsQcpOVBklsGHg2TodAEXMO3NgW1U7WeT/OPDOAA4lPHhqEx5En8AI2u9oG7jzv
AJ0lj8hdaT58MhiT1mKCPQa6jaUPTYt9m4+il8xcRkqquaG6s4+tWJvdXEkQVXO5m9z6FSPBfJwE
jKhKrZAaNOm7fT8y2p4AKqeajKERNfEmd1J3n0/E+pEE+eUyocydDIo7DIQ7jqTPzJ+ehWL+GKUZ
Q/94zRuHNAsGlJewKVnfD+jNasrRjVFBz1q1q2FEovxqyifV+vdjbj00PcBckzZl2KquTm5zX9wT
WmDsRrug1OIs4Hlz7G/trT07k8AM937YfA71cPbNgde65OMV5uabw4pou9iQ9XwMM2fDmsdPBiF/
cj8E2IaJA91TA4k0zW/47CSb2Us/AgMIbTjdSxGA3xtGst+4yTxvZ1RyOvc2cH0QMtdmbEJT4Sr9
5PrpO7tIuqcucQ6BXcy73DLCX8opEe8SfqhYkJLEdKwGNBj0Bza/Qyl8fq9mfKuH8AZpBS2wE+yY
031rLpMMymc/xEIaR9W6p0nbHfzv4J6CL40bn6FsC0TL90caLwsyPKPxuHfciwjLazSEe6yQo56w
2n3nfluwI+P/8mphQvcMCO1S8l2XOMAxaoCEQwaaWB+2lV19g8Gpm+VxcXyxrZSxUDtQJ51LkJo7
zZQ/dpwE6j3qdDSoCc1XUxGIloj9CIct8kLyVBFD5cOMFQJifivOMqw/kmVBEeuL36NhnAhH+xMK
fz137XgX2CB1NyPL7bNhWA+p0MWlW5FXwbvZ0S/sejc4WOTzRbld+vBS1vzWTp19jydx06HyQ2UU
BHfU28RO+ZS2xWi82w2/lJirfhvkWDhKs3pc/dTlKirdd4fijGKvOiSr+Rz4+YNe4TT3Bq8k9kbw
nn3ngiebYrRUP6mebwCbpHsbR8fKVUakjTevtOPpcsjXat5UeU+zJ9yFJWyNQtklpCKw2/kGLaET
N9p6W0eVbanXLOpXI4GEhxtnOCBAOKOmJjcGFtX8aftuG6EINGNSB5FySDUdM6cYEiiMqc43TJNI
A0VocVdXZnNTZ3P9XiCB+EyzCSgiwtgPnib1rga/Y+WT3wcNsbfQ/+gs6vBWw7CY3NaK3SHVE4e4
7m/XYn2H2FxPu3WUxUNJ74K9IujMhyqb/pCQHNehqTeydMZtj3yJVzSLOyclE2T8IrUBcqVlXFrw
zzFrTgkwzntQM8JGHuAbCB1QYBtSHFqBnECGpX7PZaW/be3wSIDHdZkmPLgkJ4fDytFEDgeIe5LJ
s12xOOZ3qTABzBVJAfZ45yy0oYEmEk5ZwYcmCfTg25h1soKYg8Tvdlaux3c2T4tHFyG6kwxR/1ty
H6D+PHdyQko+XkqdPo0FmEGd1J+zaiE6CpZiaf2V9M39gvWxKPGSNJa8RwTivYvlmnZg1m9W1T07
JhjpBXVtjODyp8NRePEyJmWJDQVdwOOvc/WdJeZ4Mpi3YHwhDKU9zZb7XhrjfrJdb+85K2MSOaAk
9XhaB3l12kGsLsqlvJtVYLyEOrs1WLfEASMmoiN6b9fNNm/LNAbIx2vp/G/2zqM3cixN13/lovds
8Bi6xWzCG4VCXkptCCmVoveev34e1tTtW1WY6ZleDnDRmwYqs0qKIM/5vtc+kBXGajwGpBBKg4IT
izJcodgzQtQYVOb5P5i5yf8Mo3u1lCjILnw1RZcy1pruqm4TLHHTqXa7gyEWT2JJ4mNPGB4yifbW
74b3rDJ+gdJ2K7OhKNQdGNdyKO6NkdG4NtluxC3X559BiHIT/vySom40PCNndy5BGzCTtlud4t1s
XMTom9Ye6ERhk6It1/1OBig5L298xMTRwkKigZ6cAc4GdAYIj5oX1L/VDXvoB9emAy1vvHPf5Wur
4T+95EzKG5P/NvnnpbMthHltNWJLP++zxTsRqdWMkhJNJ8SdVyF3xAIwe5lgS0fZxSt/gCYrdj7q
HY6DOgjPuEu41Yxma9XRhgHrKXFQTm2GwOmDM+VN80OQqiMtNCF9TJ0XrS01/nLsatgZLr8aiSK3
fl0ggtftUVrjE5ZHXy7Aq7MRVo93qjhkM5/arCxw5GnO931O8D5S+HZF3fTdIDtlrPoaKUu9BKA7
8K1bbFz+egmpSzaxTuSOlBbu2DZYfvwcr2ShtogL9KYXvvVUzhxQY9iKtfYidQjLZt64UWCi0KbF
4mKW0U1l9Y/0Omyw/u8L0W0KZU+/qG4i36YFvlihanK3AVD3qs5Gc/ml+PEt8GVcQUpuORCowQgs
JqwBpGszAK8DB+YT8FffF/H7VIk839bZzHU18pzFQ10djA5ekMqjEDlr020q00rBJzPzZKvgVAY0
y9Cj9G3mMJ0k5Rad3k9e+9oA010s0kyf54Eo9qF+6XX/E/vh1vM5SZe1kVNpyoD1pCDOzeU7wZTh
P9WW+wC74aJBEBUkaEF4EY5GilfDsnvvXYRznpGAQYyhBnoPvLM7eKxKrQb/8AvyT+24QwnXsJug
lV7TQEuktbQ/KAuYz0U+fKMp3OXFos8jpOfYeS5mmLT9lYsSq+SQPFEnue/H4nWmphozz4yCujxQ
mDt/TJJxKkNpUJciwWZEYSEe1Pnkms5zVsXHmi7wpJwV9FxO9GkjNkMCWGmEiz6Zyo+nwcrydco8
qEsNMp+8cTiA1wXijW9y2kpHXDMu4HRi0RwVPTTUjgJvu4MGAoj3sm3OYwdwUMUxIvFWgU9R2WTi
65x7FrN8PnsyVKcE8fmpyutv32uhDnGcv6XBb4de0Nc3UY84OJmid7Y0c9tPksTWabrJhuaN8DKi
svsQI00auvdZUg6XnFulHqCsK4AZimZQcJSCmh+sO4yd9nUGNngs6uncwX/fkuhBBn4quivekEds
ZrzFFbH3i5I46LjLc296MDlToe7vgAmvUROyJWJH3S9xFy++Y353cX6gMZJeAfM6eWBuxA6+VIU0
1xzAcm113asqPURdXvbquL1zrHusTRyhJhRFsY/rJkZJmLxNmrOmZWOihJMO+KA9BjZfh/KK4dnp
S6Aq6DfkYDY6JlSsSNWf7CqVbNk4VTCbJg9ehc2PRaLClzmLgwimZldX6p7uDvfsdkN1dUpx6qo4
fc4sXXw1taIATKI5IhGfmGevKtgNqQv2QvuD6znHnUrlydospgwhAn0XVRNfNUWrtDeaRLlZnIJZ
WbT5CvMeUK6VWdXV8BmodjLxvlzMw2ypxsEa3eB2MGsSUpGPbIlPrehZi1AI4d+g8GcW20rAU/iQ
7tu5LXDIxmO1B5x8oWh6QIdMq7u39DR77vA1FaN3Y4+ys4A0A8zNafuelYhe18Jzqe9uux423O/3
wAQk5k8+vVrpL2WniBeGg+fVn2MCzl3ZTfNS4QtL1obLFkPOv6QuQzduhWjEV+Y2xECNrISuKIJl
qwSRbptMr6wQBFrYGZ9YFTBrWsZozHSGGC4tVfZiqylINqm40j8n08RLFlMdMqLBXQ9dNT2ifCII
S1iWPgOwAM0h6cnftM3O7Zdm9XO2h4B0epPZEOjcxKfH+DewWiFAnIdjzbLLUzSVO5/Gk2XST6Dt
KL4aHrj/OuKU62QfieyxcHNvHefhx5SoKdiQA4EvRGvqjTYeVFG0tttma9OghriqIiyvot6IuZZa
oNkMIp6zfL7R3JqbqWHYrK06/Zaz+xYLodaFr9wVMXdfbU8xthzVWoU04852mz3RzlVuCO+NDmGM
hDyYm/akQy/Y9M7UfuFysPZ1CMxHeEX7EJREEGOzHm5HjbiPdbPbjm2W4Oz3A4rYg/w1ZwtpRPTp
BW69Ict8HwixhamHwh0N+xZziDhUHQ9tb/j5UdCVuhIuxQHbKRcNCCv2vl1vF/5jmTT6h6ipQh2i
jykP7hNCB7d0BjeUVQeH2vRpjYciRbcgxXl0om/KVrtN6Q8/bb/4xPUQ78zAfUT5U2xKTI1PQeMH
774In6AHr/QJ3adxaj8n89RRLT63GFeqF0hCvkhjPuaFuvYj2u4AfW5JyZp8LXL1CvDWbMA3f85Y
n/mKm71dsTauosr9CGOkcBXGVy4w/E/WWMUrpJfcjxby0oxujosYYP3oLgTFqbp37FrVlji2zywR
3S+zLK1q3dFJdswH8eFGfsLLS7iGFeENqYZyb9s5q5MX3gQuloYmi6k5IcGpieOHGhZwgytVsofL
xV0VVoy/Gh+24gWlo7abUCDaxm3et9vUMfPzhIMYc8Au6UBCM3Onu+Suwxlz54wdYGI0JztnVCcs
KrRSmgMxWOB3DZ/RkcHv2Df2FUdbsm5ro63IR43GlwHx/MpyBo82YWLjaKAq1rmLObSYtL1O6pKq
Dq70neXTfk1UDl3T6nuMwwdDSMiASlO/oZnaAveBTd5auT0Dm2rscDfynJxFYexHj0odpzsTSF74
a8PHqYCQuo5pgOmfugS7n9lGRzz3HaanlCKVdNT3URaenXA+xGVcHXDoQNUgMDqhEVPUjk7ONukS
cC4fLo/KX/VA4obAMT0M03sKIX2Lop1/7VI5Eyxth2PymTFSwy4MLwl8Cvr7SH0NloLk8pwGZVVX
uifTqdSx8XJk+/3RpjToFNuFfMMVEGPKNHNSS91FW0S5UI5XEEAB5UWNY9kOf6igDC/AiMNDXtZs
fz4zGmCupMAJLVj9wM/afdmwmRj7KmunQkeidHSb/NNtI8NdER/MIGPDFebbABkiLPrUeqwpJWNJ
5QxwAz5CH2qPaJ3EDWjWv0yR5AN75LLDU2Id7cLEh0kvXRZv2jr2vKHjaZqK9NaQsNXcxsByjUaH
W+gG6xD5dKu5afS3VXJ6ATp8oGNcig61eYu8ixSdMjGcp7YqTYPDQqh9MgbO/dgUEfeI3ehPVUcE
hjiTk/30mqI/QLOB4GS8gNQyYasmbnFNu5qzKXJ9U+rROLdR/rOdrfXQqH4ddQV1jbbFzOlGWfU4
y/jVo+hxHaZOuJWedYAI5PakK4FTOKO1K/MSxtcxRjXO8u/HefmM13/8YaDMeqv1+GMeNFWXKqOB
x+ukdcqzmSEOaRRnfx9PSAjs2Aov9VwWJXMXsoOVdmdSHZLUoGBVpg5Vp2PTvzQT5nt6Wus3zKLo
q6oCBxxenqCC8tD6wSgkII2EmHY2XoicGEondt+dJCLFn3z8+YlPheNm7EHTKZlkrBUlgcDrorfz
H1WlgQ17P7bZU8MJM0pR/3SWw6ebx30U45RuTP51Jk0QyQxfKPHOHGbMWE+J5vnZsGsYtFymXvQV
mmPkcqzR+Bb4463VdMa2RQ26zlRTnmTi61c4J1S+zfSa1012nam/42ccIk5EpW76OMAeYhQu31La
qpVsU+vNymkPJaeggXEZ56cyGEMMxWa1QbgH8+1zk9GdljT3ftwFd51dv/h+zlFSQwJjIbGT6KKJ
iTW3MhmsgynCbo/EjgezyknlkL0gb9ILlmzgZqRRfjLDo8mhzyRfzPuR0tKzmgwmmGHGesQedqnI
c0qpOl03JBEetcvTF+MTpIAzSW6M1qHQQiX+EzISUoaTKZyPsV1VF4E45YQ7cacbjdGyZ47isI4O
MiFsaBWI7tkhdB7+nYgOi9uNMjzjM+7EoR7Mb9q/u40ygvuwN2sAvaVJ2MSav0GVW77XI8ZhHt8F
m8gcds20Cx7x3CwNCNzzBACYj4nwfIzaRt/8SAyk/GnenMtokreSN/QXdu7gjVnfRW4u84ZPIMz2
ZiNJ7c578h4Gl2nUyiKElL49FM+YwNpNbiThkWxJohAGgz40WuKd1sX7ihEYJGkKbusZZZGEMLPa
7MYwoMU0ZzHd6t1c/FJtZ6yh0HtsB5QdiRR0UlVWd2Y979cClTGDGVy33Ya7RibTc4LZLV5xsNYb
f0ynTTlHw67GJHN1HXf4GUtoLCuEGao9f1nYaYgPiGv4rPAPYlpRw6sb24o6PwpFUO6GbwHutFdQ
+firk6bV3cSVM6+bUIxPqGOsU5wQc7iEEIUvtASMh9HBt1wVo7sncbh4diM9xxuLwIU1+p2E390z
qzU/ADVpA+W5qBGAC+66hPo2WpRhpulxgGlAKA4t/86CXNPLICbzgRSjBF1C9J0nmu8rJ4h2Gyt/
XikCLdZqJKiPXqBk3Rkq/c5L0X30UxoeEma9FUUx6jYeSILwJ9RLun0ysta54Aanyw80AhdjzEzh
zopiak6fCUJ9QkIbNW28nQUmRbS8lnFLCZp+8lDuPBs6gnA1ppFICFJKuAtmgW7J1+3t2I10M5SM
My+hH8VIsKTZ0Mfby+RqiGjivUcAcWa4mU1GuxH6M5pnrqusyGmIGEJjOJl6sH7Ys7fQVTWlsTIJ
k9Poz9E6Cjk+1oTDo+fqwx5Hjj3N8IMkYIXnNmvLx7opWLnc0UNKHJgxgVPIyg3yJ/J50wZ0zMNP
o0mGCM3DncWebttGdUKbEJlr1SimV7v5TMtxuIaFGJ8nn1cibwPvxiBFb2vjScCtPrg/Rdz3Z8IN
6R0ZuhSKldCRVaglTjAJEF3lYMUyeDWHqb3UPmhE0Ll3aCg8HGxgaKyhxkQWh+hyze8ze9uA7J6b
hNh7MobahUKNi2od27JAPTIOR1kE6Maz5o2VjRaXxcI36Yiru7ZPZaehD8EisZRM19BPHrDcVScJ
MoRkzM4B7fQVEdEGhyD1fb5ha+ykoYML1ikeTBP0TtrEa2OCHStmjNkdDkZVTNw/eB5WYH9q5fes
UwIsd13T67G1rFZvFBjHmoTr9wZ/LXItibyFle0FCqLZ++bsfvuuR1mYLhDnrVyDJDee8CT4CNl8
AFHcVONOCp9i3eJv8GBU1omPjGHBe7CWpjSRrabJgx/pS+sMzZph99IljcCTM26isDN3zJ7MgMhM
sGDMUUa3e+G/klXBfDWMKmFdRoH2ZPjNeEL2jHSgXZRCVRzdmSiX9jVdAB/EO0evtl0ZrwKFhF7b
3uz9gO+Nb02NYZuzwvRewHBZh2Td34ZtIMAs0iWYSbRahGBk6Doif1Cnxk3FazjK8IFCPL0ytDmU
5DY0xhcQZ30ORGJf09H7ys3mOYoQP9D+9ytBLX8YUMFhnsjTVWtiK4tF8+LQ5YbnSW5sVGXlTsBo
IftQySfFj88VZBOYr3pgHz23XXxDdha07OJaW3lTw6JqU1Rkuc1XoL3HEtj8OJPC0NdReDs4QElO
8IWXpX8nsOlLida7i9qS2w2zUbcx0e5BkuXbPoy32o8nioXaN4Yz52HuK+PdC0XHxbd0HpOk6xKJ
b+SzuXNj/6lE4r7V0g8OeTOzo6iGNhlatznQGh5ShTNsWuPpSkjUjj8TSsZPQ2/8mDP1nXFxHclH
KklbmZaR72lSXnelba84l4N1ckdEb9iQj0NDhVwkVYhQNqSk3rrFNVe9OpN1NsjwirrxRAM8IMaE
0wtDCSI5ZMdEAGCNQyYEGckeKEt5wzI6qXWdTCAmQMkAAaMmHWkQS1+m2RwsD2LCK5ObKababhyz
h2kMH4nOGjdt4e2JCqfMlyxWXmSf8Gy1ZkzIP0Y9zHcJVlZ081fu9PwraYT/g4MF/QwBU/HDAGR6
jIOyvKdLkJ9YZsKmfgu73Npz8eZLoVqApERFzh2Kjjjbg6nLc52kXDtLv/Mwn5LcN1lBeCtWJjXh
L52liKCpUyN8ZlpIT35RfzeFFe5sPzNw7pqpildLeHa4qhw5XSOnwAkMfvWGaCe/2mMo9MocavoE
O+DPedVFRJ0RnMfSy0tuWpe2wnQnmfRuB5UnT5WMlnZb2+L8zaoMmXA1UiGL6rIFUTCqcxQ2mwh9
qlG8qXLxnVilQcIem0nJDhHP5V1bDrfEdW3nqsNT1yEJLNU40YeaWadgcOrygrh5JE/EE/WwliPt
SquZQI1mF7jLfRYa/tQCAMTYJ5o2JWiJQxX6Kkj9/mdkjCxcLr2U0WcJPj9ze2DV56snsSL7Lo00
yo4R2wU7XT+b/Z0VOm1NCbIqnyuq4+9jDk/rXZVZ8egNUftMlyW1T/SGzWqXJZLvoZ8cAuKxCNbV
Fp92ft/0ujMID/Dz/It4ljBdjlw7Oke9SbieTCKzP0YJOogdaQqzf8ybUppbr5jYKtjBsB3reCTr
j4h9DDd1PDoeMRtlm21stJ35zohsqTB1eF5xyRstsPS1iS2P/Zhh7wln+lsuaswBwVLiFUJGCRG6
LwjD7C+wfoOrvtIFX0lVT09IBqE0aNjGK++FSdP+yriZuC8NaDfgMAIa8eP3swDktGW2s6dCups6
6i33TKIPFnqjd53+fW64vi9lkqaPrXS7xyipofndmmuWuwaSf6PZusXZTiN/2iJvl+qJvBhaDRFH
UBOFLb711lMAY3Tog1h490AULTsFKD0+8bBFOoe7hNfCQDNORhVFvBYNj3T1HiI3SORXpAzrBSkm
DaQyXzSSiS9Mukp99J2bGgzQxCKeTBOknmZrUQE9Lesx6LwfNtKe6JIErDT8xDr7UkNYXZxGhCZi
V0MPuy4oAN6pOVXfaYwuElWFm9wVJuAor+ms7EMytBGP3DxhJyjBi9KTV9e/IQYkDCHpnCw23qRj
2SQVTk67KUKjdIjMMmhXNqI/85CFtTPtXMCkGm9xYlbXscrEq2XSL7qax5gumILII2CPjhCMPSEc
U7rmIcIuxEnRuMTBtXjlmd8QlapIlMSpUC3f4OyJiA5ce8REoEiK7MDelMPcRt9lXQMROa1CtpWF
zWA/xUVcAZMKFd3QlyapGuMxkMemKImHg2ma0YOrKQ9R989Zd45mnZSbks3NvuYQCMY1jeapOXgy
ncvtAF9actgUOM+rQSfWAcHrSMpVFaomPgxKUqUdQUMCLuYkya7iqvJeW9U7GK1dWxXnqAoqbmbU
h5qoLbwBZ4SjA65UbCWM3Qy8b/hXMxC6WOCFTOG1JIhAmui9iqK6PXqJbdGt6ZB9u5otfExfXkb1
Ucf6U8f6Qm5qUL8qqo2mHy05fRSvtXVw4yfBGB2RN87jIwNAwTQe+263+ED7jMnNQQ++CXRmW/gY
TWvcGdyZct/zkcW35Ed2PLyGaG261u22vCmIifksh06IXYvYSW+GqDYw4BZI4l6RvBJvbxdQPFyv
CNHWTKdYQMp4qtMNMHXwI/RQMiOAhBV/5jEb7n0/LVMCR8pkJiMBXe9tHMd6urFZUAeO0yR4BzjJ
MeUWHmlBqi2c794Vo35169opGbKqtLgPqzDJj4lZmwumjSQTS53mW7DImSWOlduIRzNCUkWSA0na
qHyLWFf6cYkDM/YYIBX+y6oktIjEDTrLsYgE0MOYfoItfF4WXtOQswGQuLC61zIl+p62vECOpzq1
0+mhVCj5uGFhHxkOR9S7QDvQEG+TTYT0c4n0bTjEY9+kF51r1CoWJuto16HCtPgO0L/ux8yWWMep
bcGj7AbNl0UZ7bhpzAqG3BhCehjTyG3UMahLPWyAq4d7xNFjvaXC2bvtA92Mt4DUXYBimGIMjMIo
rX71QzAWZ0F01RNSbsgzPksGGMO0aYsJg8j37od+HtO9M1uoLW2LUWTdR2Ed7oGTkmnbki9Azpmq
WKWQ4LcfY0fMBJ/sIkKNyG9D8oN+yj3VATWYwIGt9VIyJAWH0TRaG6DcMb1t2NSO3vY4NvqDVZZc
YzaV2flVouEf6FMuOh4Qrlx7Hbf19CNE41rR7WcmCulj3Ld7xMhjt7MK+pxOMVVAekduYsr0YVg+
RSJ4DoA4IIt/sZ+igsq7sS3XrVeKbKvMYP5pI9wNuaeJZd3odnSfPcPrLoUUSCnTtBLV7dS5Sh55
jpNo1zaF/aGtTKVbEadNy6yXiv5Qskr/5GMaK/jRxP0sJhX91KToIBfWhnWH7EfzLvPfmq9e1DT7
wRvUsE2tKEqvUdpk0xbou+vIBg5SB5HgyA6CWlKqByZyTtW/LR62f8nr9z8z8l3LX/ljW//61V4+
yv8Fbr7Fl/Zfu/lWYdd+/Mn9t/z5fzTkCaltTUQ5KIGwbDK0h19N+29/oyHPsVyTEUgq1iDcfn80
8wEVI46WSMbonxD8pd/NfEt5Hh06/O8fjXv/18TI1z0FRY7/8b9sDENVgoHu/0V4G3JpM3OV8v5i
rAtAbjR+MHmwbPCCApftJlJeIhGpV9mB0Or6JJegijrHhboG/wDO0FQ1TQvcKtrnKHWTF8O0XkNt
xXi4vRIpS9qO+KDR9bsxYWtOeE8RUJ8CzDg9IXY2yjCX1LFyE4Jk/hhFGb5jLrMfXIMeFwcqjaD3
RQUjCLkqSoIvhwYctcVWE9xw51inhphGGC5H4KlJSRZd5YgTqO40KQIlb1AjdmBbOFm9DF4qV/rT
QeV4PtjyQp9MZ1nVO6HL6cGurSm6M2QeybWhKjrgjdrxMF3MU4yE355aa9OlDdLjSLv5U5KJeNkz
5ju0hsNJeQi/fJXWa1NXKaJaO7+AZ6XvBD1MJ4v2lhvyxaKDPXbDGj0mThCErMVa4OT69Lsm39FH
TiZGPQ+MC2FxoX52PAdZSraRkHvcDZqEdGDryslQQIqWaExQKgKwrWqUh2GI0IUzO3jMbLVGnFG5
CPyg6t3DZFmQWakd2T/SyCgOSRDoG0IzqjP7RXPPsvVYQVMdfD/o8LeY895DJw4xAagSaOtCceD4
04dlB/OZpludNP2JLORpmyaGfipdJ7/OFtgszAopw4p02k3m9tUrrXPWqUrRn6wQZzrHqTAClC6l
kx+zRI+4g3txdeG9nk3XYiaeF8dKkcz3M08mZ3OSNlsOtGjccMk3D0hhwO9Fv0CBjceWZYzhvCcf
t1iNRqp5fszqXMXtgXQuEpRgLI6g8S15Agm+gcDUr46ie4D79JXC1P4MTqSXlrLg1e87DEAzB/Uq
6Ss217Ii/wwn/5rEyfCgl+ZE7JBkt2f2a8wZTo5eqA8OIX9wvTg0NTuagxbGgHwiWzMz2MMNa1BI
ZCrXHwDV+WXAMwv91cL1YUEIpvJIoGa0nSJX7L1aY6EqbT1dQAWMs+oSuMm56yBNk6nOWPhg0OWB
OCCSGlhcu7vBNvyHaLaIC5otwe0T+CkhWzNk+rWbxqDeBmFKfDfFrY4LEB0rFFBISM55mIkLmYHz
i2MZjktsWtaXhy4IxE1aW+ZT5NnGvI9ywGJmLYhJyzG1eKhJ4XCgnqgVo9W+igWpgU0vDf5mFYCu
J6R/Z6FVnIZyHHd5QGD3Rglt3MvAAb6X0tmb6rfXbqhMFM5Wy6QWl5dIEpDKL1l0ILiCeEIH495e
IbDLDtzQ+VYMOr4Y3YBs1hzyc8rKhwkICT6sDV8R3nZdhbtsDlyMHVPYblE9Gc+mUPkl7Rd0fmjN
B20VkkMJvT5uGpQVK5V7w9G2euuoEFV/O5Pn3wfCz+rNVLbyCRFNy2SetlJsQkEuyNZHf1AQ/eLX
18pyRUBQl6C2CphfJnuDsrifHV1fR9tFfrpqWiO9Q3Q3nbo0RpMZR4uMfGwa3NBSWcV1lsK4L2zp
7EB4UPJZYdDsTVTxqLeZgvEP0HMNqAfjuyK+YBw4hwPx3rpxgc7HG3I4PcAKU7k1yFa0wJ/x4Oo7
Hq7pRhKI6YNlzkB6iV3TdWzWsYe8U0oUJBE0VcNsdVb4Fe8oPuaZsytS1VKocwHs08ubiWRAGrPd
hBTVEgve3msy5+gTpIpefkjSW0TFzo3ZV/iiU0AWCNNJb7LAQsg1hoQmyKrLiPFt2ha3Y2sc8XHU
6Hcp4joTadzcZK5BPAuBExPvY49KmB32oWjksxM50aPtZeOP0rWrT5fJEQGXZchD74/Dr399NPkf
xBD8LwoYoPrtn80k+4/54/8wYkXlH0MGfvtL/zGYKP13rmsbVf1vaQFCMgH8x2DCP5GEztCXpG3q
r+yld/H3lAEl6Pul84OYLNtGl7KUafw+mPCPpMQegqVVmcA6dN38ZRD5p4MJv8wf5hJHkofvoH4Q
NgEDnsKayD//Q+lK3pCr4ZPMs26stN31vHH5bc8p65G9TOP3eDJ8hWg9KL1jw7MO1jWeHJA0Sv86
1hjB4RgQbSvVhaMrOVukfmBd4g5g5cAGs+rGMb42ZAntkGRwhA4jBRcw4DOpNN1oGFfKKJKjnxpQ
QvhdrXifNwA2oDGCql1JEiXOUowXhNI0xf+fo4ndOH7929/UP03FwGyU/4r++Lwuf/73UAxh/Z3S
Ka1s7o5ljP7H4yqE/jv4LM8k1vE/P67W39l/tIkNwdNCunopU/z9ceXvmMpEeytctTREu9a/8riK
vxQ5eTzznKk0M2qPud39a13cjB2emIIhO87RiGomeDbAxLdM2Yg8vOllABdcefFN0h+BZpMjlQS0
Us/l7eTF/01H7J8Hekoalp+EN1TaIDbL7/3nF6drQpoH8D8fy2Q4Miwg5ZQ6+mGxmq7+cKD8vkz8
sQjsP/2l+Qyl0vga2GH+skMgXVS00WPdbU2fKzffylHejL6tDlTtil3po09JggFBypL5M0cFdE2d
xrtZMh3D6Xjbf/4DUXP851Nj+eU1XwMblbTQ4i/L1h9PjYgErzayPGLYKwOoaMKk5x846vLHHgnc
Ngnnc9K1Mao3QaEJk4qlN4VrmmcPaGwvdJSdpxHnzIrotgcvtD6CZkISeezTZoc6YtdE/db34g9W
aJHixg+bLx9VFEr/jD65crrR7Z5CtvbQVRLkEn6nMuzXbs7s7bx46LrsFBkO/ofnDoACz6Yx3vpE
U8x44C86Pnr4wb4F9QB3tCJ2n8st3prxbUdGKZIGQ266YL4xRxNFCcIVGlC68Rx6twGBfFskwUfD
jR/nPAlXMkAk4qfzbdF3R9tp/c9iJi6gT/tHIcb2rAujunMzGLCW8N+7sKrjy2SHVF700HvhXFYb
ipumz3Ce09cicrYW5TSuNYV4bgrIqiq7VPZ8ycn/x2eJRGLK3gbLl3jVXUoOiDhuHPtihx55JB7C
8wwNBGUsgBvdne+Uz4MK9RbfFzBszLC3ppIjCdeZDDHsN02xyTPCneshrLcWyRNrCFP/7NQ4UDkH
0HGWGFEIkarstdunNPKk8ztVp9gx+srP2ZAwdBrDgOeS8ue8MyfaEsRrIQtr3dXmqdalcTHq+QtG
N7jlmimYoD3w/YDcVRJHVkBz8XqUvMnxJMZ9BghMkC6Yk52GelP5BYRwjWAqCxI2hSiz1+VvXsBF
E1Wo+tqkxDsQ6LLHq/0z9spblfFizNbzNItTbuqjklGynbLsXTnmC/2Rb2go9JpklolSJhtpiD1E
hzyDDwtMVIMFtQrnGZUsWx7fa9jk5mEyM7DFMZvxKsO8J7VbXZKWFhM2zCesFaRHWEZ448s5figU
m1ebCu9zCAPjzsvQeiOlmKcVrWHuydF1+LPxZXMlo8TBaYCKbmVzEL83QeydA+TNJ/6PzYDqO+Ex
NHjs49kIXkWl/QeFD4SUqsKaPpG+yVsVm+HVM2tr48MSkF9LI9sqsw0+NCeR3qPXh2hoUhhXNFsC
ZRD4+KeXkZ61LaksPqZ52d8hCR2Pno0qvLXS8kTQtXtsHbTwQ2AMD61uuKeBC6rD3ETJRx5P8zeC
Qx9VFsEwk8p/yk7Yr6ap6w888Pld7wXDsSPi7GEYg+GS0Sp0iUwMvlli9JeO7olgNZCFdrYsy7tp
SqfYT3PrKszTxB3eulPdHsrJnJ7LKlJ3GBj6ixVPKH6C4WfS2FW2kk42/EqZN+wuDx/nUqBnqohb
ICDpILBAhvgWxlobK2WV7c/KMr+6tis/crP9sMbySigGA3O5DRHd7uPKgAvM+qhlScfy17znA2cX
XoZt6VHtPmfjS0Ir1KEW3fjqjOJEB49zN+ev9vLny5kIsa5jM6bkKo0zTqbmWVGRdyL3kNwvDKiG
vgjDeiO6NolWU0SWT7MwyrIfqo2r3ydnMvetrr74SGiS6mCdQAy2qWYVLIEZcLvQfpqQxtbWOzkC
ObSnvhp3GCWpG7v6/XygN2VDvAUgCc8k2rBVZzz5ZnmW2d6CduGkFaSj6c/Ub7t1KyhHa6KNGMkk
ZkaLYnlycUAT1fpakjancoxZ+DSNkMqI/tgNxKwE6hyN865E9j2EzmYudkP5WvVnjBQIvBDZ0dWA
7BJbGxyw1f3shtxZ9f9O3ZlsuY1k2fZX6gMKuQBDZxgWCdKd9F6uxqUJllr0naHH178NReZLJ51F
pmJWMcoVypARgMFgdu85+xDlM9cEhrGU0FMYxHXqIgECMd/13Z2gC5Mke7D+fpi4iHXVura/Rrgk
yi66hrUMeNqpQLehmKURs05QVq8teH+7qKEMPneUg2qiU83uejaf6fgj9dBWTf9Lgxi6mQAYhXW7
0lhhe727CUFCDECmgzh47Cx1ZSs64hFuNBgxfj+jpYQRvoKt7tKFAv1cgDXvCS3yOIm5JRJSWoya
u9agZ8b6U4hR2zMrY+MsX5p5vsqm9y4LWpc8JJV1Q4FmlfXvsyj+ZsqfTgkJE0h+dlWhN/cJMrxX
4x294GdtrN0NYths7RraYyQaf65meTeipxlDxEplAJ8tp21dOUAIKHzcq8K4YQFZn/+WY/Z/+y2X
5EhyCJCgv2B5H37LiR6NeoDk6S5GiNeXMVsnLA9WkPk1S0el7I9FAR3HLrVNmO7h4YlNa8kXMTW0
EsYrdozbpne8jWeU4Y4IvKxFLpLnRXoflVirrUL4VVj7FFRKf9C18h1nGuOxK+qGVdH6BlHioZ6p
9JSJ8RJ4izlDx2UijGssZEjSrXrbOM0HMvviNYoP3ikwtXjFJI8B+55ukUCAeZX2jyvXCeRAfxTy
npqP2AxmUH5UrQV+r+uLz6LRaAYk5X4yo/c6BOStnfSftN5aYzreAza0UfuJZwPqOrjZMLrDrXEH
/pkGGh21IMJiiKcLVVa6NzptKymtXGMqgKZLj2dNm2RCb9d94Nu1lAowfxAkYzwzVxAEFVgWUX4q
k1iWabl0FyaopcaerwfW8t57B/ajWdXGOFGKy1gTehRlLEWdFn1uiXqEyrCKiAqCAl7AG/XuFQoG
GVcfdKytUQezSJg1OrKrsvnuiEFbzVpMxolKy11Xwh0OdZAEYwNGuxTXbFRf+ql9iFPxM00IsFG2
g/uTGtdC6FgPtYWf0aE6SU/juir4FCaD+SHkE6305psWYENt6nKhdXwBqkJNuKZS1CLhRR7m5x3p
aDm1s5UiMODW7sIX3MD6Vd8Q4oWjEvhAA8jDktazUkttOa7vAfgSKaTb2KRSGouQQR8FoYUIx/g/
lM5H12CCeEigNnqcy49t55DQMiVfRKkLTKLYJZGf42qv2PSSIeVz52ER9S4elVKIPeQdZ10PxYtd
9V+rxrU+EIv3bdSNeoszLvMT0seKvttIj7oJBglWFXNDkNLtpIurQUPqVOvjpqh3iVt/t7Ql2Wp6
ygx9o0Vs4mi14geNTF+L2j0oSyKg6vgmMgo03IHuo1F7F2jiCYRRi6NG2+NxvNfxa1llyxyAcqL3
LXxcOlo0vN/NiQG8IB6QNpE1lYmPYo7fjaZzx/FgrfV8sMbkkyS6pzGehVfswvFHGInbTIC/pN2X
EY/Q2T7iGtTqoJRm3+7VTgaKfMVpU2FhjAXd/CgC8PoccpYoB2tTIEG0NWwGqCBH98Wkdku7cCNq
aGedvm66Zu3kt2W7kQuX3thp2fiU1t5HCQcGX7AXlo+oz6A+XFn2Txcbrjlicr6TNgEuHaHe6T17
g9sK0yRhU4tzqFNXUz9wfIECO/s6zVV9/EK9rqMZX6fdbVc/pFW/LRHszPUXW05frehr1f3Q4Dl0
+JHgKbnJj1bTN5nxGBofVFv7GlVsXTwiWPNHYqjAOl/TGRzCH0lB5T36Nc7wLeJt1f6Ih5GjAfxu
hPOi38pqj17qd+vXMzYDtLeKyYPThLSi+zxn/TFaH6bZSqNts3w3hOlsNI+37ks2+q7JKUao/RJX
wN31mvHdaPGKslWJh/uqRHCVcYfpnKhS+OC17zX4JEK/sfhuIsWls2rtY93zNfZfCRv6NGTW9vnS
qyReg0XHeTLr73Y+Y6haHL5X2szfQ6NU0r4WfY9VSm7IjimFs24Vne428OFX+AthQLS8iohKapSm
orm2ACd5NayTZMtO+Z1dA2gLn9mEbXopYSJWV5TEIT8jSq/77ZIG1RDwVQQvuTFD4dnMHoY/ZmAG
2aYbh+vJw7IE2zlV7MzFdOOIr32o8K4sYcr6bT/LfUi6gbqqdfXRCcglK6w7kaQPOmm5o22vbP12
yhVaKHUDyI/XqvSxUV/PvbWZk41tQdoh98Sy1S0tgj2mVN9xbvBFLavHXYGHz7EeEvGFFKZ1nhs+
mI4ndHt3nvo6FA9hAXwq/G6XxK8Md/HY+ORV+LaOCXcI0NzcY6i8EogjVs2M/yzn5pG9AqWotjPv
ihoK+EgTz1ilqnssOxskyvpVnsYAN+QThrr3cQAIa6Invg07zhFg0B3+FqQIZjRt076nFTKrNQhu
ZKBsgsa8/Jir8BcY6buB5Nh9nA3Po4WzNjAwCJRZmu+rflEyvZ8wf5uif8R3aHnOlWaF0o81dVNi
GRlbeaWjEQZ4hddBy35CkEf8wY9sYxxnTiKtj0ZDdGNg51f/3TjoydzUTXd1oNT9jLztLhO191LX
6NlDQOScxXINfZmVZQxdh1viKyn2Zan5aMox/kKcsLxJaypzSNbbm/PbD0McFiCp4WA4oW1rOq7F
t/JNLHBVj1o+kW22q1C35P7g1uM7zoYtpXpD8i+7ah8s55NZ4nyulN4/ZgZ2Oa4qZvFazjTBcrrJ
l3NO8PvII5fTT/H7IJT8PhRpy/koWE5K1nJmwjwv7sflHGX9PlJVdaq90+imoqodmx9SS/BNGSN9
AmRO2b5RjXdDjID1pXHZqWJmtdw7aUTtA26c6Hsqbbk3NfYMdozIYony0B5tqGzfQsBDH7pWS95V
QANv8bjw+hrd+1TniJZWubqTDmmeznK2nJdT5hxZzTYQNq0QdMGc8UeQ2BQOZu0JKmH3nVTf/rkw
vU9WTgZSSUN4VVkvgKA8aDPhY9oCJLWRlhVZ/3V2EKNZ4P9vxhIQltsHGFQ45uTJBgcVhQt8h3pH
0kekOO7GRsg3TESsomQFtY37acwU3yWzf0nxTDA5Q8L0dsgbupdoanpCisbM3cwYMMMVXhFvjybQ
cFe43/t0IzUdXNfiYt9EYsErTF7tNU850+m5WY50RN2Yj+VyzHOXAx9Z1Zz9xt/nQEAAJV8RDodD
NJco5ZcTI13R/o7IxewxWw6UdKcHYlo5ZHbLcdNaDp7zcgQ1lsMoWtrie8/5FI1RcJ0vR9ZpObya
yzH2/OylrPm6eL6UwVxKgBQ4HUtHYbD8+aviOaHx5eTperYLygFdvO29DDKPN6qydmjAXJwC8Hpb
3flwftgT1beDYY927JqToneqp2w31CXEPJt9lZE2JvIi+XR+pBNFztcjuUcMYgJyoixVkBajaPiG
F+4qwExA19X9gVj9wlUZhweRZSWgb4o+abmXlDn1o8v690oVwX2/yZYVh1dd3ljLKtQu6xHAaA/q
0hBCdGe1QmKe77R4WcKICzCu0mVd0wcSCP+qwP6R4OY/6Gr9Z5qc/0O9LyHO6nE+EIv688d//Y/6
+u2/NnlMMNjP5nVX4fd//ldbwXb+gYPWBH5H1diykNr8qwtm0+qigk5nQBeuaZmv5TnOP2BR27z8
rucuHwd+zb/kOeIfDiIbxPCeBwJZ2t6ftBUOZ57LmCxMCEB1Im45ZLhH7zHN0RweQSJ8fku/TTGP
7+KgcC7U8Zf5+28J0F+jWDQuLNNzTWkYRx0DaaIHr9hg+EK3Fc7AwfyidV15HbV6fEuXTluB4FX+
3EbEyBAy93j+XT5aNZaLtExGNVzaFiaIi8PFajGdEElPU3ng3dtoObpj+BKYaVUlL1zp0br4z6FY
pRkG0ZU4GsrMskgIDV4vORgEwczvCYoFeYBPaDW7BBz0GsLPVsSfz1/hicfI/aXJxEPkf5hL8+jV
cqx6pdkZJTe8WUmwIJa1pTfSX50f5WhN/H1xVL+5lwJEO/3Tw1FodTqwDm3b10lmuZ0QC3/RGJeN
cG7dUoPtvp8f7/e8OJo3vC86XHlHLiqyo9mJgxAGzeCavtf2I/yFlkUvYZOwnjH+KZ/qQEC6d5q7
204I59cw519ithjbCtLKpTV6uYVvfwtWHgP/sAVo5PDiG2xx1ItClAn94v5wXJ+z6kMAgykMeuhn
8zzBWCCJi9+8k4gfurh0voTJEPqArOv1+VtzYkpzZ/79a5a95asHTjMIdTuOMjymIvcRun7Vg1Df
62WjRxem9Im5hTYPYRyqMDpx8ujCWyttUdyq5e1pvB1OgOesasSF3fDJ6+GusBNmSUQUcHg9mYsn
hConT5o3dU8D0lzj08QciQnxwiy+NNTRpLKCVo5OYpHC5C4wUTciCrur7lo8QpvzD+nknUNagDST
t4Wt/uFFLSpdq2FF8tlcq03pIikbzE7+8VSQko8IHVKEDPStl+t9NRVStMRWRRKcb8M/2eFPn3Z9
muW7oKN4cf6C3t46KTlf2uglXIs94HLBr4bCRT8tgF1YIUPefsyTkAOrzMVHoBrq7vxQb++d5NNm
WYucHeHq8VrTdngdFGnD6JTdiuRefIEOIIYLT2iZVocvNY/G9ASZjXwa+DYcXtDkeKNulkbl8/U2
fjqNSRDO7HhrIpsJAENY+y0RfXB9/tLe3sXDQZeV5tVd7Ea3zt0AposTGPKj1FBqQhRxyaDNOPGe
H+vtbVwelWFzzLSwVyy7mtdjlTXqbFs5DU+MIkQ7evV+8VHfnh/l7YfBQ0X5e/aRGGIYR5tl05BZ
HvSgJYn7M66hBLjXOt+RlTnk3EbaQPfnxzvx2Gx0QI4UEGcgZx8tSQAb3AhPNYUscOQlUQYlint3
rG5Gj9TnOnE6GGBovc6PeuK5gWRebiKo9EU9fXgv3RK3hZdTPks9017DxM73WalaXyaGunCBJ24o
zQ2PiSlZeMWbBJSo5qQ34vKc9a5/KG3VPetzDFChGustZB6Io+ev7cSnlq+szU6TfQsiK/vo4pow
bUZRx3jrdJJ2RdNCthBODW09Gyi+BXFNa8Yplf21cq0Uh3HbtU+eMdRPuKxkf2GhWUY7ei/Z9y5b
NYmO1jruzBDimroESynYHGZACCWdZcSbbQt2Gi1V/a5JQNiDHnIMMrcTI7Eu3I4TE4x1mTXb8ZaN
nH20LkDyx0YRMX7ntQHlXQxBkNBbEjWMr13iRbu6Q5t7/hG8mV4OxwCiwJZ1jxM1+/qDV3XALTm3
Lfw7YRTJBlUl1cpSalDJi5/nR3r7sBmKldxhYyxYGoyjoSo8ZdJpoJAOBXAluPsiuJJ64O2U05q6
P9QDiL0ygCww0bRdiyByd3IgUNrNBrJ6z/+aE9dt6jxm4GuSq/99OH61HA5FNrekMzR+m5Mh4Gpu
/c7OADTVdplc+Ki8ea1QFBgceDg4LdMcAeHBLZ4LOQXIL1q/0stoo+LEXVcaEZKg70mXwC7zcv7S
3qy+jIdYi/6i47FjPi4ikG2YuCpgxYDR5X1Px9nYerCSdudHOSofcLxiGBPi7hLNxCp//DhJMiR4
wx64rCoNbozGo+NeAjD0yaAnu3iylNqkI002gKkR8UBhsnFTgquHSraPuZaGNcBKZPwz5KDN+d92
6g4s+jjmGlIxVx7dcXinveYUxFralJL2vQk2fy7hQJwfZZmvB8uFQ7MThdjvIUi0WqbYqykUo14K
M3uGe0bmRwSKYE5vYVeFUOjrTiDr15O7hiXVF2UA2S72PO3CJD5Wqi3PwOIID/QAGp5AuH74E0LY
HwYBfnRCopRwPtcJUPEUJaoVYd/A9m/xgdPCp7A6uh+Yo94j3HJSR9Im9cUMD63S7eTCZ/nkbbEp
ynqo9IjTOnrNSU4Vboo5zm8DQpI3VqVzVpgGvYWCX0bptVk2I0aNhr5O0S4mZgOa5fkn82Yh5bZg
P/I4lzrsHI/3H4pQDm0ENuVT064fKu4GVowp3XVocn/NmsSkr83GhdfceDuqads6ynnDNI3lKH74
MJxOHwENZ4MfuOYnS90XZXsHUgPUDXBiE+qu5exMh1CaaLpJ5m1fpDvT/dE3HhCjCMJXSyLr/PCn
d8J0KJjaLHXSdakDHf6myDNG6rg4rW1ldrfpQCW+qYz6keSUlg7erB7AXlXfzg/6dsFjSqLQZC+x
VGyPtyxTXYALdkrdLxo3uZl+pZhgRlKw+bTlf/rJdFjBEc6SSeo4Fovd4fXlg1Vgo0zpuiaxejLz
pNuYRVFgSFX2dYDR83ZG5bk/f31vZ/gyKFUySh58P8zl+l+9+Ia15CBIbmosuYuRKJI9vIjmGsq9
jaAHiwBYVQvoUeZ1030rqnl3/ge8/XgxrsWGiQ8LjpPjCgUsSTtp05hOrsJTGnFSvgmANnweVCYu
DPV2KTXZEToOTtflDh8X0aqkWvZj8+SPmR38yAlb+lh05uc/vZ6lnK8von3bJPru6ClWA96dUDLI
oHfquTZsLGtlZH5PlbpUV3g7NxmKU8BfJW92eYfPboBhNhpRMvlGp/C6NFDHQaLGrNlNZqJ5nDz5
xx+j5QuJ4REvjCWkezwi11V2ejv5gTT0a1PV2p0YSL48fwvfPqdllN/HLcvFbHb0McKcozoi4HnR
tRSbQALPkSCgdPs3RmF/7DkGJSncFId3b0bePYwxsaY0CsZt3iTOTZeE44U5d+IZkYLt0uuxlqKM
e/R+peR3UF2TbBQRXu9K5LC7XAvqd5YVRb6BT+PCvXv7OqGgpx5NhdFaSuNHB8kx7ZI8thkvJ7Bk
byaa5q2UlSGrI6vl0ufx1MWh2HeXp8R2Wx7N9SZrqTo3WudrAXlHSaRfJXr4S9eTR2ZPcWF5PDEr
OFctmnFWquXbdPi8DBqqTj3hIKxV7XFmaq11G9Xd9flZceL+UcKmZIpEiV6DfnT/MKZQotTIck+s
8Cdud4vNjvm5ZUm6+jsD0YHgfEqB9niSa51CIFCZnU8+YPEOgVG4ZuLPZLp3f74iLWp7LBR8xx1K
hIc3DkJvH8tAB3jkGdWjiY94o7la9YzSxbzwjMRyew73kUtt+99jicOxZisSoXQ5dtcVhuBeEUa/
Nl0MF+u4MIIns0Xut801w2jWvadm5MYcyJeMGJeNnzk1pYe4YuEzt3bZz2tErG27LoxeQoQnqwQ6
t1ZUPxXuYXLk0nyiTzqXqeuffza/yy3HlyEcNlvMN3o6+vEtU1GCyLfsfXsKoUdEZnMHPAA4FEGz
G3hJ3sYNAoREuTVrt6JBLTe5VvU3puJyMy1TSqpn7tF+p5s40KIOQkZrGfVVSPAEpy40UZSP7AtD
nXiRl30eOx25rOz20ayfWnhkKP96v87q9K7AQgPeAb37LQjDgWhIExX/+Vt8ckRaCjZHVp0JczRR
7MJ1SGBpex//8riLTae7Vl6IWTPsAuNuyWl9PD/gieUDNIdOf4dNEv264+VjbiQPHDB/5JVQqDy4
b6Fwkgsz58RlkexLBwlDCpsAb/nzV9upNrMCxGmwOOoEPk0yZN2+ThN1PeuxeoCA110Y79RMZcGH
WkB5Fe/c8Z4mTwgLF2U7+uE0EP45kWI6h6LY9klSvp/qTPuam0OyJDeaw1OsPO+b7NgE/Y33nj0c
NXq+BJSd7OXuv7ruMCydzAyn0ded1tgABS12GjX1cG1aUXcL2jl6MAuJy1tEYl06QGbbZNTXA5QT
irZd9ZghpqICOVmrWZb5NhqaaD31Idj/gFcRtwd9KvJWuwuf5xPL/dKP0jlV6KDrf69nr343oLNJ
T0ttIGxtIn8P5c947eWD8Qide/j+5zOQGc8r7RGph6Pz8B552CJ0kLnco0gFBEsAt69HO9z+jVF4
mWkzIIiwjj+Tg+ZJqG/FSCW5Cq4zoiD3FXaOS/Nu+bQfrZAsjw5OOgrI9NiPVwwyxzCaMtGNPHR+
EHXcoIKbIw+6bOB4Oz0PPQKYKewCl8wBzLLa6vd9g94FOdcvfXBJvWVHsiWULXy0LdLGVhNVjuvR
0PuP5+/IyZ/Kdp89iiVM+/iIM8a2NWYl950ix7ybqji/zQi3W4dzEFwNmcBoalTWt/ODnpxYUGwQ
HlO4MhZlwusXovaE3ZdeOfp5m35SnRRreAgDGQZzvjk/0vJqvXkSr0Y6WnIaKpyJXjJS0RfKL6Yk
u4vmbLhQCTl9PeA9aFub0jn+InatEwaU4kaseFgjVEhYD4m/mOkL4SGe/RuXJCXvJfOXlunR5EIA
19XawKKWDqmxnUpgiarRqwuXdOrGLXVT1+F1pPh3tHut3ZEPht2MPtFu3Qa5EtDTapwufOhO3bjX
oxx9d1JDb2psIEwEznHPXWn3fjuW00dCmYbpwn07UZamhLaUaJl0Hvfu6MaRgQSbI2wHpgEstNCS
PcrjgvTqPszlp0F5xn4EUvCCODD7gIxPu8XZE99YOSl4l1aIZY90PC/pnDH/JYU9bOyHb0DvsI3X
rGbwJ0EM70BS1ibXo08jid9XkVP86kFgwKcO93HbEBg7xuF2wqfx5zOJAg6lO5eNtusePWNSZmBx
zwAblIfpx+4NwmrqJr/wFVlYP2+ulb4WEDe+/FTFj+47KZKydEtuOcA194astPSJDCBxz7e2kdCy
HbBYTehukiktvmkSRxLEBnwwlPS+Tj0loQsT4dSke/17jvavVpW6A6EXgy8DsGMdCHCffka1Qef9
d95VC9aATYkeFsBxvSNN2ZbQCuFDMJnQPQKLjDTUkxcWueUtOZ5MSL2WmiSnTdszDyeT6gbZ20M0
AAiyiHOOZ5A1q2HpPT1ZegpmGxtbdatPDZUqk+z09G/MI/o8gMw563I6PHqL6dmG7oyDxy8Jt9rX
faLWVZqrd+dn64k+BG8KMiv2UvxjHXdyBMi6Ds4HPEdzir5mwg5jInxx5U29Z2PGGwGxjWCs7+Oy
iL7bKXgPwhERx+xmEEyfBtFYdCICjcYucQ15duEunPqSck8XRYFLUdw8uguEyupj2pP7OgjdvM5D
fVrpoIQeZynzawcS4sqycvv9+ZuyrBPHj37ZV1pLRciQx53EMATRmuasaZB5SUSLmsdOK4mqcOzP
Rqtd2Cuc+ia43HnaEOyqLf1o0RJl54z6xOtCw1jszVqSWZHY3d/48qBXlDiHWZfYkxzO5t5IiWOL
uY/m6GzCtsgf57ZXz+fv26lXxgWUSu+MdrtnHT2s2CLtedTpD2Su2XwMWs+4z+WM11pT7ZdAs7xN
EphkIuqDceHyTj0xFxXDwnSgT3pcl6RB1wPGYWTQpyF1SBXt60ozok3uwNJa5dAVPpy/1pOPjQYS
hDbEe4Z9tN6RO9X1/KLRH4i39G0ztXytJ7nm/CinVlWuCCWdTbmLMujhYwOAKOQQG6MfBLlxbzaj
B2lpandEdI4X3rRTD0+ie0LYSokIgenhUBnMMM020gmzjjncp56wPgRuW1xDOdQ2OY99F2rx8FKI
wPwbt5KSK0AOxHEeNpnDkSvdbeiQauxXzDH+GOOSwB5TWBd6OaceGDUN6lGchMAHm4ejzBmo6T7D
6kUSZkn65ZATyCZKgA/nH9npcVD/uqhrLORQh+NUfIQLp+JcOuOK2HiDN105kN3886OcWhdpWrKR
RMHDTTu6Z3XIjCTqZPRtKxjuujgAEwcPlcqr7inHV1OuYbTPhgsal5OHfxwEBkNjlaWGfXR1IPtb
HeOJP3SWPhBSULuPQTs1H1gcneugH3tQUBXeyjLpHwYvKh4zLHHnr/3kntNji0JdhUoOBZbDH0Gc
eUOGAG8Fzi6xBWDQX/WOXn0lUTXGoF9YP3SSSD9zTiC6D25mDDGttR9DUFwXdj2nHvbrX3K04iWF
41RY8NnQO1V3YxSR2Caeqi+0yk+MgmacbwM1A0r7x1sByADQyO2S7fVMVOWqDwkbX41Ellx4uifG
Yc/K7pl6PruC48ZvlRuiypvW8O2oyW/HpOyvFN2dC/fsxNSlyStojPF1pTV29CkiQqlWthnhFYMB
xqLpTN/zPC2uFPocmoAhed4CvcPV+UnjMSeOvulMV4tynGBI+rmHcybBLQS+OyMJo47EU5e60dYT
xrhOBZmMXTCp/UwU3lrHOL2e04rIq/Pjn1jJkclQdUTUvkiGjq4aK1aURjD2cM52OnwJW9u4hZqe
3UH79TdGoijGlpEOEBPm8Erh2sxhJmckQY0kh9nq6s2c1tqzbmKxPD/UiQmDUkbyaeIjKFEtHg4V
D0lF3Io0/Al52Wp0HWDyZRT450c58WVaWKQILIAXIfw8enRSkTumbMvwsaShZPIcvG9hIjsIBeTg
4NdK2+ge61ZjbcOigCtxfvhTW+SD8Zep9api56RN5LQexlHSo9UvPe+6h94S7WaOvaBflzmBoyYx
JaAq3QbLgBzhOQaO9VHE2o0M2k0Zy3odWmHz/fwPO3n3PX3R3LH55SB0+LuGop+TkiKtH5V5jbBu
ynx3csSFy/9LBnP46rDvRonCOYSWOUehw3F0txs8rQk7pBizO1y7ILVfZlOsLGP+DLqc1CxJFqLd
S/pjBONF70sXI7EP7N1DBUy+732o0VBZt8QZatdqNlr7fQewO3xgNSIWsZtDYpZVb5E9U4dS39e5
FxGqJEfp7EJTJNU2hrId+k4YxtW2xMv9JSAzQK1yFZBq0moEVKRBNE7As7qJQ33bCNiwUYQfmd9A
jA5gyCUDnGyYFKA0iiruVIitJVZABnzibCrLNwRJMJ1sDAe8vwRDZQyw11dGYWVy44ENv53sav4w
lHNCVa2YGX+UNdAS2VtDSJqMCtp9OoCPhJarIWWoolQL+FvKFtjW4FIv07t0AFffBbkgeyEtP4OL
78R1YZsY0huDsto6qhLb3agesc2qEU0FhN6Y8OWVVrm4UKLBdK76IXGvElfzsr1UXTNdpwgua5SH
tKtuGhMXtI9+BwZqb1XOczBib/HB+oJZKKUH6LqkEp4uZBU7/WASb2R/SGUzPwmbfCdq4yNRtZy7
tHobdTEVI7aF7kgYq4g/EapMPr1m9jWuSK16se0G+p5w1b6akP2vBjj95TobIvN54c+T00ZenbbX
evZLZIF38zUReLaxwgTnEYSFX85d26GZ9DcZ8DyXlJSmedfYsdX6BGJRrg5bGspXWeekyRqAmXub
OC4gSTL/xHjVxKP+SYSYJletnZr3cTgBN/Ai1vodhZ/EXLutaASe1Sirb2ssRWKbI+vPYQV29Q05
SOjr0igj99vr3BLKcNC79XUv9ap7EG6hfQyqvn9REzmDa3ega0C6a+F8m5ixXx1ZDA/KKKobmc85
7Wd9IMNRU7qDmToZ3utW7pWrxFLD3gUmhkQpiWGmGmHZwkSexnwEsSNDea+3DWiyIfbC8XMnZWuD
lxLmki/cEpM6tFme+EBPSVwsLDgJmm4mZHAq7RcAroEkGMyww3aoC2asXkCBZ7HMvM1czPknOy9I
mCtCiiVrCoLRF2hgcgfIP/9ZNip+HAwCaR6C0LU+pTHkXCQ3EPNWAwR8cqItM1DMGLzEq9xrzXqN
hztrdrlLlCEgkCn+VJAsQxxpMgTl4yhmLfVlRwdoPXux+gHpmTimNCuKinSZqv/SxhGQ4bqVebpx
kxBItJYN/ZUhnECsaSOZD2k0ejaNTnLmIvQ0RNhlJHUS/wSNjBR5wCYbK/UqfeMqNyNcSZu9BwAE
pJ5oAT8EYBHo0YyHlq00bzJ+KI46RIWb/bdQ6Zq2FgMMdGBhqfUpRs1PZpNbEcCQRuQ6+SMaFLVB
K4WRmyzpVvdjj8zfbeFpjrlumjl+FLzL4boOkaSQq47VYC2DEZYPALNi5xHHAXOnIsR9o1RXUbN2
FqJBNtZeD3oNgvtTh/Ma4noUdwDDQCBV/iDtPrlzhDbYBHYpzyHPiXxZfn+v8PYTYqB8ji7Fixj0
xoMMk5cJUdpAXbeCGDoIU00fpCTVOZ1aER0DwZ6iPC6SuAhahF2eWTyNo7SftWioxbbOZlJmp8EZ
yDyKUsAdeUd8zipAgwv3a1EgQ3KBTWvA2BnIIlITSIU6cOZ93jew/P28Hjw0v53duCCkyOQNjOYb
Mrli1J50Ah6Ac7S6GWvZh3JMJfE+2QhDLFr/d1Hjs5OopPy+iYt7al/es81S9N4WhLj5PabrDYjq
bJ+AjCaVD6A15CV4b7UrPkyRkfDHXqM+kMNQMaOyUisu7BHfCEIlWg86S7gFKNAjoDEPv3Qh4sYe
6gJQcCd85nbliJvIykqVnkGRDtiYFqomniv9wVcJAEQCaAkkOYxbi8Wm6pq/TsZ/5OT9z2y6/9fQ
+YtK6H9H56+/5t/KH/HX1/bc5b/4J/RTdxc7rUAowWGFDcm/zLkcBv8BbJPDyyIsMKhC/X9ELTRQ
5NzskSgX0wddSnr/9OZ6/0Cbh9jW5jhJ+QPVw594c48PyIjGF1EzgghQuOy9fgMkXm0WPUr9fNLH
jo+6TSx7nXW+5xJwHo9E/aBKUPdgCUpCRmwyYx2kDpPMoo+vbtbjX1uzAwQnV/P6sLP8CMzLXM4y
mSmdLn/+6kcUsooBOZB+RhTTEi+jZ2uNgHoiX6LJJbsa+h4Ep6r/hvk8IzmnHQjL6YnPwyJSxB84
nWQXjj/00I5+E+VUHQMQPbYFwUld9fA3eXY4EhueDtcEnGf6SkskFKgKth/on6jOX0ZkjHC2SjcG
UFdm67SLJGlkMwEs/mgJVe0mbxzqdc/xatimmtbErGOFbX0d7Dr8RR0XBIZIckhOFCnwn7mQr6M1
KRvzS8aCjbAk7L4PbBuJ57NgfK9aE4HAdRtKiEXIrrNroy2b+o7Xe+zXWmt6L1OjydvMVT8tU0S/
0ApHxWqZSPaThTcr3MTZspUkx3sYN5OUmrMv0lL0qzIHCnAdGzVfd6+n6uANhsEBKZVjeGOEg5Nf
lfbYkztVQIdbEdRCM5rvZ1Xv00wYP1wcuymszMjjkhQ8iI2wgrzZ4LYwa/YqFRvmiJq7tu1xT9UE
MWC2WZVNWefrdkqHH1m9pLiwmfkcmjSJViLr5mBrRPTLV1FuD6zRCnBRHuTli1Y5xPR4jUfwl81X
7gu+Xc8lj6iM69WgROKttDDi99hh13tXRldRObNyvdoJYJ9klKFxGVduLcev+DQIhEhIo1jSFcmn
4RpG2GAFeFOkIpCGqMXyTo8beMzq29ywQYXQBK/6OnUkOY2JaeTVBi8azA9lK2vH8XWuH5vapk/n
BSrK1yIbxIMbdNPPIDZbEmsmNoGFiokNg7SPnToIA32HY6PMb4cptJD1zr2C69+rW8tSKbLjwqGI
4gjj4wJUabdkKyZPc9Cb3xXBsfeTRrw4cMEh/2BxZids1gMMu7adUE/xD7vafezpuUVXhO8aD4bo
g22RDQDUYiPh/o/CuREW8FsgVWWe3fRBPtqwDrua3EenImA8aXOinVHSzt+6ehjkuptHLQbqyKAr
SrMduWHu8L4Cds1V6wHZQE4/qSvRC136g9MUzOs5Kd6zmmmE3QRROa7wKAhSvZl+WEW0wmqt93OV
heI2ngodihlEimoVImYP1k0Phx6sZDHAuR0SvvCtVqmAtKgR9lWeK2PVhHNLuuEYDWsvc1DQRJmc
fsEjnG/n1KnJX6Ol6LLhLMsSjH7bg1okmNncgsxTPUCYzu7hEE7qtp3s0H4aIa1MK2sEmro2qkkq
fm9pf5KRy8lVjz5WOTifZPjJIo6ER47RpqPs9ZW4o+ekEwsNdoeJ41s1EcqNbVu/w5XwvQ3IHlT7
LrDEXeoqbACjBoOVWB10Qb9cAkjXAm/1hkRFtVXesMJn7k80wdkD8k7FKT5wL/9/7J1Xb+RGlLb/
ymLvaTAHYHcvyM6SuqWRNME3xAQNM1nM4dd/D2WvLXHU6s++XsAYYyBNV7OqeOrUOW/4IYvhBttH
N2CCRiM6TE29ySvrRuCoWBJ3V2Y23FlNdx1bNFV95aGoJHeUyIuwaZ/ZEU2sJxvEVF2liBBlkjci
FNEqjB5kp/7QJvGqwFV9QIH52hqmQyF6k1eCDq2r4w2y4oKo/GwiffhsQzaGSOYBvgp3OCkUbc3C
4aUeKBJKXzgGWQOfE1+jS3yoLHyvNJLN1M0M/cEO0GhzDOzkHEyfHUzPk9yiPVZYzLLcWutcd4QX
joWXlNWV0pHRGFWIqbH0QS7mfLMMVs3k3BV2X6/zaERXLBtR7B+G36tMeYpiW9wpBVo/4Wh8qrPk
ppTTk5X5rVv2TbLFOinxhlr4XpEn01Wu66dc/Wz0uCBEym4qxk0FLuHHhJ6UihbAiJaRlxb2YbY2
xD4La/Kr0GrBPKZsvqTPoo+KIx59YRydOt1IE2aOaCG2q1YXpYSTagMDBzYcd+xhXTdZvzc0fOWR
6vMSNILv8E559CvtzqjzAzfWr93QHHCtFT8xqE7WCtSrL748oBOnR+oaPwzNHft2crG5SreaAdiy
CrQPWYsFhGbW7tSN93VAsTL17QdpUJHhE9p2Lsnea9zx1EKKV3K/HhVc4TYI1nmyJn4GbZCsLH38
AEZ+44z0a4SCFThyioCwQOHunWE81RKAWMyZ4Sw6dziDf+rjzp3TBZuwck018aNiZvc+EdtFVBtB
O67mHbqOnlInzddpio6miE+qnkubcPxuVz+ouWzKurpx6sbrczFua98prm1fK7BCjfEDrJ26/Cz1
ylVc4JOFPubOEf6pVlv8TbVo6r6NI3avVhVpHnzqRykLt3WXH1u8FH/HmwcJOyFr13k7Vetc7nD8
RpdVb28U5FqDFB/aQjEml3Yn+lBp2m+cHA0wSVI+dUH5xRmCa8u+o+dtuY1uXgstuE5xoEJCUsdk
MVoXcnVIVBQJLf2LJg/XdaIj45bHNvaUOSaqU0h5PecSHLXxTsLlo0zS694KTmMbxIdJdz4rg1Zu
I7XqsfgOgm4jJ7XYSCg63ckRzlONmFHiMVzV69gvNvimpB4hbDsU1qOPHfINmqPXqlZEriWLx1CL
J6/RUK9FHxIf6EnfiqiLtjT/Vjatzg+lPoOow0mqPKQIHnLB5T1nXVGgsv30gTqJh/P050ly9rgq
fkHIet91drsOzM7E403B6rAyMtfwjVjyTLNV7wa5vrVRJZfQl5SEtiOwarjYOVzKPjpm7KEdp6DG
mcCEVLptqeaZW0XOlhMFV/JgL8NzBRHxcTTlcd+W9Q6+7HjVSfWjU+AUmiF4WQ9SS4bEvVQCm11Z
voF47nQl8WMjwvi6FuSmLqUhVzaHm9iXi+QqwySHy6XxoFhxisBpdAgqXfeC2Ip+jFZw1VZFhuNR
v5WnWYxRtwP4cYfCSvTIE6GVbdXJChMavyD3uZiqN+qYcSYZfdF5VTb16zLwI6TMTeU7D3gyqyzb
ArSYOMuNx1wLWlIX+2cpVYgXaq0qe4E2HJLC32KGHm0TM78ahXzghqhcDaZ0Ih2zPqnJ+KT21RVt
BX+bd9INZQ77dsDGYYdV0TXhN7+NDFF+d+yYSl7qn+zUEG5X5RsouJ5dVx+RVt9M4aCj1+Q413JA
bCAP9RBP33F4VeDJDU+1fATgR7umF/azrlMqb59lvbtWTJ2kKKUaVmhkaXjhJDjdteIhyvu9Epuu
nuQcLOr4NZaK5NYIsltcUBH1qUTPXjOopcXyj1Hp13rwHR/2a5Q11n3WHuBzf8w5vsC5djuMqX6M
RjZuG0Xf9ngE8tJPhzpTTqJyws+5FnEckc1YAs95WaiSl42NW2dh8LXV7Ymwb9BLNmgTNBNGWol9
NcrBWsIya+ppmVshhYOxrnXS0KIWHyll4OeulkPtE7PL+EmqC3RcYwnI7KbJoviur8ZQeAOEE3Tb
6bpxRieattVrFBbdtChBsRidRakhFFL5YBaZ/SW2BowIiiSovVGu7VNFofJnXI5qt5Nr3njViXCR
aSmxo9imSglF5jo2hn1GxkjaA0tNbBPZisi3sPnGUKyop892LrLPtjlwDdCk/ksALnSD83f6zWzk
9An68vBY+pQZhMDRiz5wOl1rvZZ1HhJvOlrnwMxmVXXRutUQ94TGLldD5tIOE4RtLP1r4Ehk7rhV
028wJ1PbJ41kYIM2weRdRQnqr9tR68U+LxyUmCncaXjHNj1KP4AhwrXF1Iqb3MpT3hcLCgOG47Gl
u62oy3uwJ2a1sfS8CzalP5Rf9WGSv8f46JBH5lb0SQFn13umXTkJd40MBZFYSk4gdqoT7Ue/8Fol
TaVj5tgi3aBXbqvbqW2Ge9pazmPXDJAlI1+GJB5oiXo12mVCiVzKutDrsNPKPWPCF3lWdtb2ZLBQ
KZKgkZh9dM2RAE4C2VrbrY1mKGiP5tZJRkGWLKmBireKZN/B7R1IoZCZQxPXBwZH0XIkZpAi5SvD
kNh3RYiH1aHRwumTXqCrsZV9RXqimloZXpKH7d0Y49i6qkkC0X+18ghzcgzPNJfe80CBMZZaNCbD
QbrHyP6bH2rZtVwAxGh7fT/YmWSuhSW1t6lRhj9409vW08gDfC+Ty2Dy5MqOv7UZcdErM7PfNmOQ
PU021k2u1Q9te+ROYhKpsizz19C0E8lzlD6hip7gYUkJM+/BoqpJH1MXTGKBAYM+HrUWjzTo+f3I
/TSpdAVB9aL6VjoG5bikGmPpJGIt/QiEIkKYueza0M2zxlfx2apxy9PMVoSu3SDwtfMV0/+SAa3G
wbNHVcCYbDxTE2rKmtdHE2rQUVhG35KQqvzKLnw0ydM80UxX7nUuDYVvG597DO7wrYqdwlgnwFVu
MCDI81UYhGj2942cSZsaNZNojb9qO3025MS4N0tquqs0B+vhlR1eOpTT7azZSV05lABKI/VBhq59
j15H+i0beuNLKBRkvqUOMzeaNXjNc2dsy6cysnHvlerM/73SOoRwR9w+fqa0JULPiIrud6zFhbkC
rpR+IULFzVrmeuPQTKJw7oZ4vROLDbv83qWF/xTQ5EfvWuuJe04Y+pxGma7kq0qqHNzUQbFFqKUE
GBQEYVR+DcYEH2YsPGU040uHEzZIjPzWDGIuwRNuhK7UTtFdZXdN73HVwubaquu688bGLD8asVn1
G9uKk69BBeLNQ17WuTLCaRw8Oe3wAWknU/7C+FNM3tiQwL5fv1n0iimRYKZk2LD3gOVBUF2AOzRV
gsLXtPikp6q/L8zZRo7S1pbYFFzorS56iH8MBWQKbbpnu5tFBxf7bbtVC7PexfzKylAaGh0q2qTv
P9Cvo8BoB1H3rKgHPGsxStxLioqdCRr4lSZtOEQRIraJMO+PMn/Kiz4lzwJTzyB7pPJlAS5dtNgl
LTFEZSOkPFfH3Npp24gbmdFC1470x4jrw4PmyMM/wxXNo876ARZjwrKgv/+6rpWSLGQNSty7yeRa
J1dsNTZdPhc3/yqAvlHTe2MKaX+DkaLRDRZSWzRhcTJ32iGR810UotlpwZq+aY0huYCje2MKAYDN
qDbEHwxUGV4/DJLRIVw6td61dtjT+cjGBwSPuv2IXcktqhiKK0t+coEQ/ut2B8lLN3AGM3G9X7Il
HBtdUNnG5FrFzmtVkTrjZaIDw+j1Zv3+LC6gBPNiQR1B6gHrAAQZzcXzGTFGAeiIcBdKpeKJpiL1
J12vy9CtdUe668w2JJHNw3qDWzNwwvdH/3UNkfuDoq2DT8a54Ln98KIsq0Rt10gcjTt5SqND7AzU
QqKxvdCwf3MUW4bXr1u6/gsdvJwGWS1LCPVjFSsbjGO+BE6S/fNHAV8PRAh1pVkDZrHrA+5JbRzl
xI0h5+pOKfWTXcf/fGcQNSjL0xbSodD/wm2rh3K0tApfVVOn6pE1xqnNYnwb2yjZvb82S0D9HAmt
Z9bEjPkm8i6eKLISATIprHcKt9DeLaOCylDcj4prm6K5l3QJ70PVKszHcNS4uQ3Uon5o8RhnbsF9
o/QSC8DfhZD2635lDWllaHAkuaotsTxT3DQahoj1jiPvmz3itdKhmW3a30czeAIXgl6CVF6INM80
9NdxlEGBtUK9Adv2C4NBbTNFGK1V7QSv60YPxHSjZ0N3UNEUOgxxrd5VtZ2s4QA6eGeFkeuIdLoS
YaieNC21DrbOFSCyyv6IIQkVezVDiZwUq9+UtnZJr28+C19/WVYL+Msz2R3+2SLoo2cZjUbNGw1g
tUOdLchPWV/BOdAaX9w4UFYuaSD8Gq7AoyNEhDagjNDXUiEQklWm4knb7fImV7d5WTgbxZAF1kvY
1Txvyv/r//2nrr54PVdfm6//8YQccjMev2ZP//2f91X0H9df8+R1A5B/8kcD0FZ+g0Ol0WNDoInA
MNtA/mFSaTm/YTFJtLAQIfyjNfinR6XzGwGR1gLZAf9KJjb+1QE0fqNJNqcn5oyYm3kl/6QDuNge
2NKgr01nkuCIqgoJyesjVFDYVfETHtZK1Rl3mFWVV42pUPuv46zfvJiVN5KCxeb/YywbzDsFNZqa
y/gYDWmSR1Y+IA2VhrQspPxmEvjm+p1AYD1WlQtHy1vPBuUXWhPwUKhqiyTEGkyHqrKg5FrUwarr
ydSBbuK5VVr9haEWke/50eDJKSrsyWcli9fTqEfYeoHkpPzh+M6tItXVN1Ca7YPVqwo2S6nv31Sx
XYBOiqvaWr8/r28NPhOcZ+fI2TRwsYY0Y5wa3NKw5taQ7zSLBh2ChXKOe0NU3NDmrG9lNbb3MXWP
7+8PvTi9n58bkI2MJJiiwqhj079s3aqBoklkMMOaplR2o5oZkk+ivaTftoRQz8PQJ8Xl1YCJjA7X
4gmtdATAA4kbRxIMgoquaa/tHmSJyEr1vpq3VBDlgoZVOia3Zt3OxmPNeDvFXdtdOOPeeGLawuwn
LGQNKHOLnMxvdOBoGY41pVQmK6kwJa8HOXRJX2r+mBcHxfMTz+c7Aicgikj0X08swloDTQzWFEbF
NG0ytL+upzKNMKPQpfF3jCtQJ8RbPg83zWRWJqJTdvCASiZ46PeXeJFkP3+TGUtJ1MFOwnbm3fci
DdSDysHDjW/itLW5o9obfNSbXr+S2iH4HvUwp3OuGh/eH/StWSbBISix5LMf6utBbbvEyI5m/1r2
YxbXIX0YnUsg67cGYQFB6UJc+3UQpxFWQhW1W9Nm991kdo4kHv2LDYP0Pgxn+VkyZZnEV/SAwj6Z
N4zmhFe49MVe44Mb+scTxn0ObTgSzxm2MK/ii1VSzd43O6Wk4ZYk/qq2yWmQpnAuRPA39gLoXYLc
LKaIMtDiPQTG1nHh8/t1U9vaWlGCrnehqBaPI5fBlTE00ta0QEO+/2zzpy7eBYRZLC7ls5A8jLDX
z6YlftNFVc0M9mO2Qaun8IKOmANN6pI60HPevBiLnaBDKYCqOhcaXo+VlkLHtnPq1m1EXdl18kj7
atuFHq/sqYI7qeCZlm8HpaOSL1GgSr3CGuMnpRb1CdCXX2InWCKSZBdKEm7/8TxAnZnVcHSqLMry
pZjiUYsocjbrymiUQ9Y7+UYpWufQ62p4YaGfw9jreWAhufkpqGfBP1gmqk0nd3Ux9OMaqjsIWrHl
fHmIpO6gyMG10VMLNGJrnYnwCtRw+U9jLJUki2RXJcJqMuourxehQ+FkBF5cr3sQkt6k+tm6sPVL
xaRf0hFzroWQXFEMgbC2VIICNlJZTSRAxktaDDCuHKEjKdT9AXhvNVtav796kJ2X+5gbPEJG0LpM
qAG8qa8fq2+LaUInsliDqtQaLx1SRNsRiQB7UIeNjyIZAM4fgiosPZxkSLGSTK0I7yNhYZBl9nKo
uUHNbtyoNMyCgyq3uYoZltle42qvUklquuK7H9AhXrU2ndFNmtKNdDMUIDU3DhtdXzcGWBTPH/A2
AiONNaprFb4SbfwcbMNWj3WrXzX0mQYq0Jl2F+IiFnuWnckfrdimQZ/afvg5a1NF9VSYfsmqzeww
2DQpmlterWitso4Nu1Yfq0oaHFcJDTteYTIeaSuzU+PwNk9EMV5NeWHat+Vg+toabDUz0Otx+B2s
hYNX3QjAhKbpWOxyHRY8MH2nva8HJb5PQLCCpMX9Fyq1ZDnZfd7FUe1lfKFMuG2uG8EKsWBChKBQ
E3h6oIBnb2ozyL2WBv/JrqKkcdFEEriZadSNZ7mXr6mfqpYnF1Eue8JioCIs6Qn5hhV/9Rsq0W7l
R+NTDXq78GI5rZ984H34dhF05Z0UIFa2p3UQXcetA0Q3Y62NtTT3BMeyoyjrJqB4ATMAD9KPKoDs
4qo0tLq4NoD0tqNr2qMTsbqlpKXHgnalvGo7o9JcanVqh7BLLDDMbDk4VpYhFLiAvPnJHp/VWt6r
vpT/bmrNhIV8lOCTJvLK+RYUUBr2ilATa11MWbSpKHc3B+oj2BhrtBybBt9McEsWKryAe2P7Q+dA
3D6AQpfubCmhwlr4BbmUNqBMs7Lp0wHTqMg5vERp5AQ+Qd12m6YqIzokduB8FSb+c9tqaPAMlKBZ
9OCWGlTWuqRE4xcH1hatqkbxb+gVjf4VHoIy5eoplQ4lk0yrso/1eOOgHl5caZ0k05cl7LSrYfT1
2yQItOogqSVtT43ZfBhpixUHO2+bca1NSdVcFZbenjLu0PoqyJRo5hVI4lMSD6Pq2WkQyus8GNRT
1PnR9YAiS42rYJv/JAcYPxHswnwbwSX7EoyQKEA9+KB9GrXVzE2Y+FC8qsymfKKFRfS9od4OEjsf
m696KgyFFg/JtetPGV0DIgCN61Sk95FJqYXaSxmD24jDKd5ZYVNuDJAb5v2gSZLmlbaNQCHVCd9c
VzNk5nYapimjCacWCgZHWqtvHEMIyRPCqBt2hFwjJSPbtYRLRqdnYMxmei8QBTm194Vt9mxkgkLv
DWpaSsdmTEX73QpKQCYwch3wKGYrHgUaQ8PnMMjruwEKgQyoSptjRajR7cmEDwBPMtjpvHxh6Hg+
uhnsX9OQ91rbGhNo59BvrnXEqz9ptWZS2gEybm8wjVL/KFn/X1nhP7mzQQedNU0RT521iCxSm7/K
7L/UGbw0Emi3NUX+H1jEfc1/vAQcv/lZfxQgJOTzfoMDy3mnQ5jEwIFr2h8ViOcfoaA263Jw4CrP
hP4/axCK/BvMWV5Bamrw5qDR/lWD4EfoGqEkQd8ChgFM/X9Sg+Cm+upk/OWrL7NXJ6ijFpJBvG+z
q1DnTFKeMoBkes6FGRCrMh6RsFNROCi9cXrERk/O1/i1xsbapj/nI5LvhmgrWF4DaDjZWd8TEAsy
3tsfyvLW9I+TsxU+dqA7a/pktyDjfkTYrOVUSyNsrPU7Rb/2g4fO34fBKrA8JfEU42sU3tvJUWqP
ljiU6lVt3hb2tR7fdvVVwp9Xkn81Rad62Np27qWoYisVZ+IRKKcL6cybmqOlbwPgP3LyzcpRQf7Q
Ox+N6FRIT0mVu61+rGbzcqdyc/wg05ssvtW7valsOv/KKNZm/jAYLhmuOttv7tRqH/Zf1a7E6jJ0
Fb/24vZDNt6H2sMk76XkkzL93iV7K7zx613W7M3xijSm4nP6jSl2cbrF9s1UfIBOHx1jNYMvByS8
TwOEb8Asxil0roFvxOnV7GUbHrT+ZuxuaUnW/ioMD1P3RSo2aZ27crfR4lsMlXxtZ3UQ5D6vjGAn
DYf5v2Iz6Z/CAcbqg+hn2DRgHLwkj5V+X9b3fnqD4QqwgDhZh/aaRjEO1uj5NnBEzAPelBa2NwlI
xo1Kwhn+izjyttHYHIq+F2IEdhs29f/815+haX4BX/0FJ1GKfnftUzV+eKrbtPmf/+JfBk/F/Jv/
vz/8s3T4MApKh9+LFkVEPi1AkOTl6zwX4t6JBGGUv6428ut/0g00/TcLXT2VqzNVeIiu//uuW9pv
ELKRcUe3QP6zDvnnq27wIxiTKDbgCDYzEbgq/0k4UIzfKKzblBpRgAPNS4nnf5/6z5IfE/bHLLxR
Anx9gZT4bBoEqBnPV7wX11NaBno6SE158pV4C3jmIEOdBumGKXbZmdvLHZ/XufbfA813/hcDtd0o
Y8kZlqcWrFLaDhtsmGkKGLJrTn566Zb0Om79PYr2ehSWtClh0oiTsMxbpUH9AU6qge0Y7GzuEVhM
ZpZXDgh00rDwJss5GWn688WKvzGV556QWP7yCQNw06YhHP0kfAQU0N+/GYYk9cK5DXqJBj7fSP6+
Bf79fPNzv5jFCehCYsSafkKQ7yEmjRzt8Ch34r7UA6COPbyxcQ3R7v0nmq91b422qHUBaDOjEjG9
k8TVBAEdQsxdjOKw31/FwnDFeKG4duaplgzkEO6YsOTBOCWR8VXW650dRWt46a7jfG7S6t5sykfb
uvBQ885+46GW6slVElBGh4h+kkGSazkIZT82MN9VL1RgFxWLv9Zo2WzrC9OJrU7STyP05U+S2hSH
2iEey03+O7gBa1OQd6x7FVkP0Dg/MwxHdmkj/T6IcFaVNS85XyxKBn9/kXmjvtgsWMGJ2h9Yvogt
WCMVOXyv0/2QqLdT1f9exlDQjHZd4IV1YWrP7JelOIEFKxHWeqqejNH8Hiop2tQSWWl+AO65woBo
L5r+H5Ve/n62RTgpuKmNkU+rsJCg4Fh+iBW0Isk7AHrhP2oh/D3EIpbQmU4DasrqyenVXTF8KcJp
bwLCzJOVnh8nnyzwr4PijbBxbj8uwkajVKR5fq6ecgPhUC5TK/w8bkSvqheC4jMA4q0dvwgaMiQn
YRq9djIHY90GBlTKTdI+jSnI0uBDXBYbWUlXktiHxY2hrov4INeuCmceo4DaAH0PNdvc582dQEw3
iw8pOGor/alFw8qeGdu0F/ZV3O/mXwKum7LH4qfGAtSGM319KfSdm6dFMEo6Y8BoSrFPSQZwu8tb
z2rjwYW1cUm+eN47b8zT0ooVTcjMxschuJWRUMX5J7F2Rd9ckjo8czws1VcQ2vS5gEvBrY+CLyi7
VltZMyHIGfNu3YgL4jZnXkF5PudfvPOBGiCZ0wj7FLEUTkJ5auyHbVq2OMiOm16u97VYv79xz0Rt
eRFeDK3sOqurwtsshOFhksdjPP0pNCZaQNPnMZZPmJ+zgy5tgOec5K31mXfGi2eTkIAwrCoNbnNb
uoMufGsnIC3zRs/X1GTkxrNRZ0QKU7V/Dyn5eIMItLUxKeVOzaWrKoBKnZcdgAP/C/WQHj4BWEgK
dk+2TWleAQE5hdo+E4ZK2U9I+8aO0dGWhHpJdPj5CHjrCRZRy9BSU240Kb3FHuCqFKgkSFAUpdCy
dpqdP6bNlLkA1P18lYiNPyn+9RR/jjs52XT2ZymZWQRqfS16TH7eX8MzZwTYs9dzWicVHGtd9o9m
s4nEvYwTrOLf8pcABgCM8ghAeH5Ju/jtVwAlvteDGS0FfqtupSPFL1KVotzmGJq5tvgktE/vP9CZ
KCEvgjaHraL2mu8fadX/aEd7O4RDjnKmUV2YsXNBYjFhjl1IaWpkCbwkpCewD3iQ43r3/pd/e36w
kng9P3bSDoOWGekJ7t1wM1FjW3eAmu4m2XxALT68MMyZnH+pBpfopRlMppKe9CY4IIC1Mrq73vwU
JgHiIZeggG/PEzWM188Sdm2STL2fnCQ/rbeZCocmUOT9+xN17sPn6PciEsCUGXQF44sTeEDw+jk1
5P6S58rbEZRu2uvPjiYoQnIRxye5r8eDKATUIQk5A8w2NyjA3ptG1J+a0biEVHh70bUl+KLyIQwB
y41PceqlHUyENkF/Rj/E0YVO5LkBFmHTGUtf0LqPT00rRSuhQzNN+s8Vbm6wkx/eX5AFIOB/kyVg
VK9njZYw3TVbj05K3Oj7mJ71g5GWxTe4O8HaQgxrFP3RD81t7eibyR9OSiRt3x/73IItXnkbfwEq
CGZEvh27sorWSRK7WJYIs5xN21dKfeHVPzfQ4tVPylIu5aFJToGdrmCf34RSti7zDVvPajaiUi+g
aM/t7kUYkJCs6XWthYkRiNI1Gmava4xh9++ma5FHycbUt5o/Jie1RedXgHC4alWlWRX0WIBN2MM2
zkNER7TsklXoc/7/67EHOvf15uAsNkU7+MUpz+PbalK3cDn7/KD4zkPOVWHtV8ZBb52VFDTpujSN
VSxdi+IGcb6DPln/zGzxry26bF7KVhdUpeTnp0bFrzlL1GZFBVhcI/r+/syeWbdlsTSfUUAT1fiT
GpdQI/BiGT9VPiqG73/820cb6LTXsyijdeRkRZqdSsPctrL6bTDCH4N0CVZy7tsvwoRkChpOjU4j
LsKYvXYpWv+7AGQvYkNiV7FcjWp6grivuVEv056j5QOvadWX9s/3Z2feS2/tsUUUUMoEuxrdTOF9
tQ40c+sQ5nlEK2xEkyDdtgq9tNLXXOFoq/dHPBMOlq4ISqzQvKR8dorq+pjIpzZJXa1HJa+lA6fu
L4adcwuzCAc+vHxJsi3GkSzzxobzXgR6faH0os+f8ta8LcJBqfXAqbJMnBowusjwY/C9EgWEcbj9
+15MXtXedPr4e559cdrDqOa7YrLcYXiSfEz0SBLLDNkff182N0jaHXFgH5UrM35UrL2iHzQxuoP5
0CuV20Iyo2m8ImBm+SMB0479K/5XZU+IvX2Q8gqW+INpffi3J/nSSRZqjmJI2SBOeWSSMYcFfdgq
rb50PV139CPQK1JDDN0TCZWL9/fE2Xx63iwvMpMot51uCnOb/BOafqreIShydIzwDrLwdUx9tbME
lnSqc808vD/mmbgwt6peDok+pgjKsWbI0tgYcJdMmoASTdb3P/7M9lv6gJl4+PRBqdvHCXqXV3Ob
nKAr/9v5WkSdOOntmJawfST7adXP0QTtrvGS4UFWtoVybyXaxhgu7PWzizM/4ovFQXmKy0dtOUe9
HB99El/Jd8dS2cWtvjWM4a6aWeoIr40Gr/D7s3ducRZhyURFLUH6xDkO3YjCQ6sbbjUOrdfq3XRh
/ef4/8YbbC3eYMMpx6zLG+kohemPNCS96ofbvK49REwvnGxnnmIGSr+cODk2u7AIZekYSgZomJAm
UxJVgkLShU12boDFayPh9t231QTXFEENmb6XXEAV7xBq+1fLsGSO6bkPKVvTmCOKbAVzEwa16w8f
3v/0BZDor9Ri6RiRa84g9aSex6DNXDRS1ZRCmbWRnQ9DD/X7wWg2cbY3MjQptHq+Vo/5D9XYV5c8
+84cReY8rS82dqpqkVmhBXuso+lGjQsuEHg4RYWHouQXJch3dXL3/qOe2WxLhXQoucFQAM85ImaC
SMP8QKPr9/DULyS/53bC4oVJMq0skYuUjkMx7ExDWpXmV2m88O3PxLK53f5ynnpkM9vK76TjGCP4
Oe8D8PCXXvU53r7xHi4RijMAcCwc3sOWG3zSwevHSDZBUsmd58qolQvp1LnFXrzv6YCyUF/zrlA3
/jC10wE5kT2qxLdN3W+BvERua315f7XPJFVLyVZ8+YLExFD3WJeWG073jbHFEanqVXdCDTubSvfi
0pwLzkv7J2Sr1NpwWHhOAqmnFJ7/yBgkij3VOHIUICW/5Z15/8HObOMlchUVRb8bKSMcS7tYy7qx
n89MiFCbrLyk+3tmOyyl1TulddCyHaWjhrbtkONrafku+U7R7kV9qeNy7t69pBgoSMG2Xc0oQ1De
zDW7qrlhBEJMHESubn400R1BpNC7WMQ7u1CLU7TrnCgoRh0Ak7wJfW1TW73LkJIM1bv/KGIEQJqN
ZF96xDMBYWmebLYo6eY2w9Vj5gXtg9J8xIzLe38fnPvwRUDobKMaJ+SEj2qj33Uo3jfq8N13Lpxq
CyrcX+eCsUjdq6FQs9GwQCDjMa0l3dGfpVESu/+ShpvEyb91Ob4+vpOd0k5fOc5Yu7Ke7IGEXfn0
PQd0mIKQvIFkASWNS32OZ07xG5FqaZqIzg/CTaJrTvSsYXUWj9jO7HDT2E++cq3kCLtotQ6MZW78
RP5e6FwL+mqHQg4qYUm7k0S4LiD5upoSeb5frID9Ufhnw4Um4q1RW38S/p8okbMIhWePlje+7ZIt
hG5Yi09I2ZymRqwRgN3Az29czC/3mZHfG2G07zTEiLNyN+vNTYq2Qnhnp8vx59yiwK99GKl4dT9A
znt29TW0qoeyadfATXdqmqyHPr/KkSoSyESoibQfNVS87PzakTukyNSPJv2S0EQ8x4bdi9KZ4/YT
TH1br297gIgX0sRn/vVbD7lIgMw+MvymKqoTSNtjqIC7jQa4kYmdu00qn2RJQZ+tRtAlPmWO/61O
lbu4zXd27nwvctPti/44KjXJ83CVawM4+Lkd15/aTqAFHeAWKUBODkW5ix0FLRL52I6oyTaNed+p
qb7xR/tk1IhQQ5hax4W8jxIj8SDt0CNW4pAbp4m9vZQhiKuE3YWX71l5/a2HXtxcwqCrJUsu6xPm
u998oSACFlXKqvSnY9Wkp7GSUg/lY3rlnAJ5rj8OZfBjENLkZSHKQ3Igagzd0O7r40M7VrvEqB+s
Ts5hiTrriEXLyxFIWPwhC/PODSX5biz1TVXqrt+YF8wVzhyRS9cRLTbNCaeu8tRn+qqJip9J5x8K
I7xN+CYr9GMQHzYfuuHz+wHrzOG/pAWWgd47RRaXp0QXhAR1W+TdZ6XVHlsZpUA0qNdOWKz/3ViL
QA+cmQRPNwUItOCbglR4rrggmq+DukF/26D/Wjy+P9KZ41hfJH1U1JWpiyxxShL9NsjTOyezj3lQ
pe6Y9hcW6sx5vGTE1VWDo8iQVafQMq8cNX2yke5AxntrN9GHvr8kEXDuURYh32kCqqfKVJ2S/8fZ
mTXHqUNb+BdRBYhBeoWebdOO7Th2Xig7AzNCIBDo19/VuVX3xhzTVOXpVM6Dac3S3nt9S/PnLHdL
GEXqBx8GoUFSJfXKU3apMbM7YEZRog12N94zso+mYbrLuxxBYnqjXfcF9PAf18fljwLikxU6x0X4
uWsQreMLq/LbWH9hhX2YoEn14RhTee+9901YjwhkyOILUoZ6gHK6Et9lxTc26BK98+gWqO4c3kit
AmmBpeYcCqS8Ue386k1p4Dfxd4lTvbAue+talnHhTJ97fTVN4WIvTZIzS8BqaTi5wOLNB23l+t96
f+5XYaQgVyuJKcrrfO/L6ubS2q63bmESpTYoq7je+wuVRGROtJAA9GTApLIoHspIXrxw3WZvEGsH
rPgGgKV7I9abHvxFvMLYV3BNn0CSfhzatWjWwmYzd/saRe8jEWmwSNioHWjHh1xVewFitWV3X6YC
RT1T+rTS1qVvzTcbIVLPGrL0DIIaYyVEct0us753r4CGZtWRYbpo+4grpy6s0MhgrmC8ZJKEca02
dl3sm7Xps9jrs80o83OhaCzqc5Mld4UHEGCeO0/CTs5Ihu+SYgiV2AmZf0f1VJhWT20S/5xS2q+4
6CwFE+bU5Yb7I/J1ojl7ZnNvm8XTIIcno2LmCeDDHLSq7gTXiqDoEUhUqAMWXrMvrRRhVfCWNrC8
xgCZGcquu37VE3RhV7tUnP/9cC6oO5KJ6AaXBLxdrNRKQwtk1W2X1G8gwaxhQRb7fravYZ7ryRwm
HDl1+17XqXdEMg84tC5jGzqa265R74CqvQwVYEyiljtfYLm1cREmtlxZ3TOUx//d2udysBKu30oD
vXxGp0ZQcNhBRrL4m8tKG2kj6W+mkjz2RD3VnrofmumpbGjxy20rsXIczixj/v8XXBbJX/Ec2FAa
yNC7zTkGVSaYbCCjN8I37g0vt24JpPNBwnOU2zR3MRm+VplCjbvwtuaUxxtwwuhurE08aK8vzYWz
BmDzDz/G7z2I/rJMn70UuVw+GC8TCu1cVCaAz2tPUACiHP76pxYbfpl/fzdcVzCOQpH+mZEHPVJQ
H4szSiwKkM9AFYRdSv6QiogYGHM4lVg03/ZW89yXK7vQwjSfV0PzidiCWFAiwSvgDtVLt/CY+n7x
gy7XSmoXDqe5N5bi2dAIW0Pr1Oc/BqVus2GMRrFb6b/LOvnkvJ5TpLSl0kmZg3WWuBCg2BkmStDL
gXyLdAzUdx0kY9lNpRxUhFEAzrskW4msLVyDbfvjwDlFU5BMmtY5LvRTL+QBjivwiq2ShynxT87E
noCOBdGKt/n2eluXxmq2JZHBagwQ8FCeOaabFFiLy0X7IcstjnJvc82hbWnyzzYkAEByBY63fR6b
8YZn7nZqxieouENeIrC3OnALjZlXQI/+ODTIjo5nMo7Q3Jm/qUqi2Ep/qxHGf9c77PMT1p7fWlyg
mZuxHmXUUGDRvQ7rx6020Hjucgr7O9u5b1LjnxYS9qeP0yEl1BlbVsoITlo7r2IvJXBVYzJiL2vW
tunLQP93rv/HizTrQKCMfdZFEJKeapALhVNGrAG1EKIg20P1sed9gWYerGR9Rvztei9+PlJQaH1s
GWhcvS4Sv4skcb72vD2aZQppQfNVyJXY5EJMD2YOHz+RZxcrV067qDKqnSblm82STVv4p94GNLJx
woy2AOwqVDJQa+sBG7y2/X6+OwFZ8vHLhWrbpuIx0tm86XZ9Bn/A1h0Bms7t71M65WEJsSRiQvQJ
gENjkynnzamb+AbGYkCfsQGmAgl8jaTrHq739tKcnS1yraxODZnbRa0PJ0yr3VBRijAzrDugsMtw
6DvgPtyVHeXztW7PvbChwHFwrRvrqK0FktJOxn7CEyK9rQplI4qSV/pAO8ddq0dZaNv8mmHRocgr
v+ARK8dTB0ge4rTFzzaDqwAue8Azw/CBG3xl9S80bu5+17M+7Qdt15ENdL+A0yytUcrWu+ARc8TV
jFIQeKU1ltbh9aFbmEvza4OmnTkRQepIdukNBioqFIfWjq/N1YXlb8+2GAceExdmB4/EdIAEPFDi
YNQvLDsw5PpHcSDWHSUc2daV/ebzEw77xse10bOqciUCPBGzyremcw+Ak4SunI6WLW9io+AAFY8N
VIpkd70Dl0ZsttPkNJUtsjk8Avo/QLugvGn6N6b7jVqrzFnaaub3BcQQusH13DqqU+qg7JTDN0rC
Mo76ILxOiH3udJeJg1Oa7jdb9PlDKWArUsAv6nobl9bAbMMhlehYaiVVJGqyNSa9U11/4EjzEMMM
fF8fc7nC2VzYt+eOs/aYkNJwRRUNDSIzYYtq6jToJQN9uAaXEwh1ZZkrRfiXEfrkZLJnlwZL9zGB
iQiP3HLgz0YTw3XMqOyVQNZCn83vCjSRiQu3HlhfwUQKBjnYNoavtiE2vWXcATN+cNaqMxaW8Fwq
5UmaZDSG2AUmbywwVDcEVVeOhw4JpbXDbmGWz9VSBnxDWmqbTQT/IXoCScFA4TtetrWKx9CdKAkH
KBoCWQkUntB9m34rE/i0wUx90MXeTl8tOD24aDJMU/7t0ve/vJC/XiGTaUgF/5wmQqr12Dvkram8
sAEjApRsvSnGf1vgc7lUQzQtMke1UQ+V9XeiymcJo6dfJE0LvevtSh0y3rnTy/WltrAA/jy5/mqU
7tzYKIu8x2vj0MsOwgiN0Xw011KqS5NldmvBi7OHSWHWRzDzE388TS6miQEqS6///qVpP9sqwNjy
G1T49tjvvyvXes7ZPQ5QkB2+0JSGdb5mWLrUT7MrB4whE2XD9C6Ke7f+UeO6BU/G4QFIrA1z+NP1
xiwcJn9yq38NBtwuIORodRsxJuxQkBwWh0g/vjVY2Fs4abT7ToExTeHVVJJy5QqwMEJzfZMokwEE
QMjf4dZ1cjUESIkHrmaXla/XW7XQdXOJ00SQ6lSJaiLtJWdzoEngut0rNBkeNOkr+/jC3joXOOk+
0alBEhEVgoxfaGzrcMqbNQLZUhddWvbXuKS5HERtZyKaWvMW/PH7XJPj2Amyct4t9dDlu3/9/R7g
Vzwg7SZK4SzWZ8kJNUEHKeQTXIWuj8FC+BAyl4+f8F0tbSqNJvJRdc2DJsleS2Scw3Yw0hvNk+HQ
sRgsG1DvcdGU8HFz2x7Fd2Y6bS7x18aFGZdrWS7qoyrAhOAN8o+n/Vyco8HhjTNRicgYLQdHcAl4
lzH8Rl+Xz4OT9r+SnKlTDp7SGgB34XQxZ5sG79MJQBjdgRbBNrWRHVxwhOzROBdtelrdmpa+Mtsy
3JJru+yKLoJ/AtwQCvVUOEBOtGaLaudhY5pfr4/t0uyZ3Sto5VZ9rqsuAtT0NsObBOae+zaH2xsQ
5dc/sVCrDzjJx+lDYzqQFA5yUS2Apz+NjJv0FZYJFZhRfLhxpvze82qfwNty6r4601DaO8OnxrFR
yAm4blOAGFUjNtLGHTR2indke/2n/bnZ//daBfbBx5/W5sDhOHHXRk3h9/4bhH3mcEdlfDE1dWj/
tfLEAN84lSd+vYdAGCE2OJWZzbMyfbs9OT5HSCoDA7Q5FbC9qgNBWiCeZINjhCiLQF7H4K66p8Vg
PMUCjrBR35pPcPpl6qjiya9uMvj59fuhTpHNy4AsQrEf8VefNJ+PLxAvHxuYwwo4bqkWUSxN7m0a
o1KRl8BmAC5BDw7J6FsT9/C4gLlzWNNRQbU1duYOBaCb2DVgeFHbWwCkItzPfiaitf7pwvkffLYw
7KqnhY0tt8/cjZX2eVg4uEEgUPDVKuouwlnmw6E76VZGeqkfZrukybnVgIwmIjhpbGDGi9dxPYKA
RMGCFKvFOZ+fJBAHfOxt2O7Wbl5IhJPj4hZAGcGyn5LUbMsMGDcNKcw3cycztjR574xvqYmfw9PH
zu0EfIgGb2XB/XkUfDarZ/cmXNiRsIsr465V7l62qEeLGaz7zLK+pdr7ZbS+F7R1gdvvCFMknqZd
CIxGAasMxndxJmGdBjPoIbBgrRE6PVypMzu+61tJQ4EHXODT7v36Alwaltlm6iHTWZjELyKg374k
GTvmhjUGniPAwPOzzfWPLKQAAFX8OCwxRGQMzpklID3EC/NbiNVh3QO/STGFHWdh6Zd7+DgeUAN5
9lPr1ueChxZg2sFA1p7eSy2dbbQ9XoeJUWRppPzpW+fm+7LuHsdmOJr2/fVmLky+uSQq80FbGzo/
QaTN5kfb5OWtNbA1pdrnB5I1lzrFjUpgFJaVkYBBdMHJHgrAErijDnVcCm6czspD97IgP5m7c8VT
q/oRubKERxnyCgGKiGoYxIKHBG/o6920NBvmoieSVnXDzJRHo4YldYyg53bgLUhQcGRyzNeGAwzl
IfZPaT8EeS8feEd/OVw++PX0OoK4v1/5IZdJ/llTZ3tSDMUSzwtEY5AkOnY4C4JGMvjz7KS/70T7
iEfIBdw47EoFLQ38GOFvebj+7aVenm1UXVKMpEMBflTE8J+s83dmx0+wJLv+1xfmOp3tP5MoFMkT
hUyn1961VhqNhXFbcuthbLy1lPZl3XzWebOdo2sVahyJCWpG2v5siuKmbdhGXY4Qbf8akE0pJaKe
qmWn1Sj65y8sWEt83EYyQ3kMHqp15PQGCqLLh2IKc/eZI12cmbg9KQlgSP2PfTjbLxwX23JRYnKY
aacCLwE4IouzUFX+BqaM18dpYRbM1UxJboEzCJB4hDvIu58mN2lOt3pNo7kwC/zZ3UqbVdmrDsFo
EgMoDaxZg3lWFMYG9lv/2IDZ7QbxZydL4RQcgXjy00nghqa5AWt5z1xZJ5ff+sksmyuVHE5pRz2s
E1VBv6rESRbxHtS+fY3Slb7W+9VH1sLk8mebgU45LGBoyaPK8vaOQ6zAseBWG5cvXt1tWjO9U10F
b9mVnlvYzv3ZBpA08ahQ88xxGYQzV9JuCtIDD9DutPlrGNu1VbqwxfmznQAyJUPYRc+jrgTbtncf
8ku7nsafisqfRZo8VaTEUYsCndx377q2Xcs7LbVvtj2k2aA9eD4j0t35zyav9h2qeSqz71DQaNzQ
dKUbFw4TMo9nIr2ps9hIxnNlTU98Gl5Mv3nO/PRA7R9GKu90/EUa1mnK4bfZPMTlG4DRbygCToLr
S/jzdpJ5rNNqc/SihnUUStSepVcWYVFUO8HYFhyOh9Vi4qXPXNb4X0GGykhFgsSZPmc+/2IP8r7P
7JAV+pt0ioPoVxrz+Y5B5tFLBptCR3SmPptmu5MJyQPLRlmqrOH/uJJy+XxBkz/j+FdDXOiMqqQx
3bNdkCfUtmyb4QZWQrAcHZ8hhd7m4uH6wCy1ZTbziQIRjrLOP7d5q0KdxjRQfe2e4DPTwQRv7YG3
NDCzeU5UGreNcLwzbVBUNHXIOqCeKNsAkvCKA57tXRDcrrdoIbMDk5OPk6AGGpTEfufBxgaW4LX/
XTkkzKQOGjg7AWyJ+xoZSGAPsBulGoXla+mJPyUf/92GyTy2OQyuw3givLNxIYYW7jRuW5QzvPd0
aPbxoE59C9GDFyNEkve5DydizsmNzeLvTglHviE3ABZuVbGH0PiH5qX5ILzylRukh0tIdUmFGW7A
+oFtbVFMa7SvhSkwjxSRWAxpPI307Cl365ZT2HTVQ1olT1C3XB+SP1n0TzpmjnfxDNrEcKGiZ5uO
l/hBA12QHMZQJPLRa1IdCIBSW6904GvDchlkvkkeUb5zGrT4rfOE7MXo6q8TQVi9Z+0bcmWYpkB9
y6QBPTgfau/EEotAy1CaF+/D4kvSde+ma4Jx1/CHnmdHmo0szKapgVBI5ps892L35Irp/XobF2rn
7Pm7pk9M1687dKNyhheFNw5w2RCLmr29pXJX4X0aOKjt6n2BtxUU4XSCg3eisMyu/4CFJTaPcft6
KMupAurYHYwzy8q9luwR8PBnZ0LJ6Fiv1XEtra95rDuFbZfSlmWdYa3ybLhlB9kEy/YpYOi70YdJ
r13oclsTeHo3Dv8iWtsAlT9eKzNfiNOReRycSIbsd9H4Zxv20EGWujcKeVuzco6x0ezgD/qTWAM9
VtkvI4e/l5Co2fMcYLLLqsC/3K0zlr+u9/nib5kdOLGT1bBxn/yzhmFQID0DFCuyE34ib3K/RHae
vZU2Br6locdSaEumu8JHvlKodx+spm0+DHxFHLlUQTr3R6CqLEUrLP/sFvkGJsztdMTEU9IK8m4P
aSGUZFtalXg0Iglc72j9cr0TPr+ek3nYvbJjoAIJjhBaCFCJ+Xe8yg96rdjtT5r6s71jdkLFPUVQ
P3H9s8icdxl/MXELA8n9Luf61q/lC039OzvF275txU0Mv1/jhblZkJiWDsZB/oBpLeQ+ios3OJC4
IQTj9JAirOnXa5nczw9rQG4/Hji2l8RGzPRwlpf8bD19YQk8QQb1Srk+eL6FNEP+9XpfL+3Vs08V
mee1LqDoZ/hIHVjevuUNvcF9/A32zSv7yIJ0z57HwcnUVk6ZVBQk2fhcJT5UFsapqcG9qFN4bBAU
XWXtuWPW3prajer4d6b0AWQLMgIVXVqIVVzgY/zVsoY1FfuCSgymPx/7uEibntaa0PNQlP5rMSH5
P8lm505YcU1h000CXNhO1i7/khEXdVuKP4xSS3hMYDustfxZdXAhMG1IlTxP3Y6qKsOKNF7ASfM9
tRq9NyeUeSGbcYQN2FvS+2FO5QmUE2vrxMaDmarfjgVVnSUcvTXVd1SPvMBU8MaFwsMUqoWxAKAK
o0u/165xGJu8/vEvY27/Jzae9E7RurF3JvHw4FW4k0ttHdKsh2hxRXr+p4Liv4sMhnAfu7eGW7A/
WPiGC4FjnCQnFJqFpvVChxuRuqg96DbxyKqwM2GePOwo26NM7jBAape4oejIjciGgPjAZNh1qbbX
G/75xgLnlY8/iuJl6QozZ2feXpyyBZxJsuLGH8p/umTb8zB4BU+FNB85OyNvf2A8P5S5/WA8DwUk
ltPWWsOcfv5khiXSx2aUdV3Vk8ZnQC4CI8Ez97F8jcHakMWh69NbZxy+NP1Km/7cNT8bydlNe1Ck
TBNDoNMwy1vq4dZbn3AO0OrcUrIvEP2x+vIWbj4rl7ultOs8bG3VnVukZcvOimXFXjhcb3xkYMMK
yujqMSdvrvouPRDiYz/mu0bAYV7R6jeSVVnQZW5A3YdhSta8jBfOCxjVfuxuM/Xg3hqbFAoC81fL
Rb31O+sYm7cZcD5idAJFfljwTwHrpzniHBzSJ0VfyJT9ILFyDr3f3SfdoybOw1RnG9csj5CZrpap
L8zpeXxaNdbgjDA3ODedcShpnR+smt3oxn8q7CMpEuBlrbDP251jfDUbA9b2ZNuMfNtJkR9Y59a/
rq+theQLrBPm3eR0OeGGfybwStmyyvtZD0OUNvBZ1NqCqqgufpatPiWqjJGA6uQJPuj5ZhinU2qR
OsitQt91TvKrpf5X4nFYiEn4/aa6Zzs/0e3afP78xIOP7cff2ZW0KAlqys4MbvQd6W4rSu9ryGOr
dHhsfPKcqJvxp59N4Rg/qsZ5kaIF0iY7cXPCVTTBS+F6jy3ce//jjg0becvLmz4+d9VY3nvKI5Fl
AneSTWV/5/YKSoma1hTpSvgTkCajexDxm1cIIPWX6z9hqS/m0TDwUyti58j+EPvAGvEs8uRepf3e
68XKM2Zhs5rHxPseRCXooruzpvZ9pWGFVNvDFtmHsK/9iyA7RrADNknEW2NyLq2I2YYlW6SwRV51
ZzPpf8RIMwEk9zVdQ0Au7U7zaLiqZW7WVdudR508Gm0SmiiWS9JvDXA4Tr0rqtcWWiZTtqHK7xjS
n8xDtsVXe2b4W4kn5fWhW9qX50Fs3g1gYRl0OJtV/o4UYnqrLV5vMi/ZK9e47yqkPzNzQCUyh2rF
FZ26v/7lz9+F8P37uIBqy1PwBojzs1cP8mDG5Y24oJjY8CghLTzorFxbIAvTc47j4hBtFlYO+SBJ
oDnn5L7qRvDoqkOK4E6p7G3fxOemUQEcjs5m7dxwbYK2m91rsA02U27vpW98u97qhVk1j4gTx4Ww
2tP4LbG4z4AHa5UZgR6zshIXHn72PA7ustH14slAO/zxLF2YlqEuxD5cYHL5XVJOZyR+tm0x4Qms
b+Bw9tDjZIYIKAejplh7Gy08+ex5eLxO4DmIhzY/I0F+bJsmBEtmXyZbZwLmLeu2DS2hHgMvoPee
a2X/rq3pZgDH6nofL90a52FzMcSGJwRrz3zMjy2ChXbB4Pi2w1dsFw9NHQP/Up1TMwliG3UyxfBU
9/WAkg3vZLA6jAXZOu19mnqwiOW7lV91Oeg/uQHNwc4cMaCpvSiKysIJzNR88zDVulIC+tueYCd2
N5DitvDfVmEnSytsFnC0LDgd2JOYsLTFNimLgA/lLdy796kuXlZDwkura3avkZXNhkHF6pw7/b1k
wKLkw4PJ6PfETA7Xu25h0cxhZxC65p1sa/BGPHpr0unWbVAzp52V+bLQgrlZpONkVWFN3I88p9hl
bXoH7NGmtOGF5D9fb8DSF2aXmqbvEDS08WQtKgVjwGQy4HTWH+JGgHa3EmdZ6qTLt/8KzVec07Tm
MgNUmD0JUPog/r+jpj5eb8LS83tONPO7rDBIxgH1LX53sXVSfpTWYKrG7X39MoptaXdHar/CPCuB
IVuynyb31dfbxhJPbWk8OVX7Q5sr2d2FmT1nnvWe9GELIJJz67QPbMy3KskOtJFPRsn2BUHm43qj
FyIo3uyJ1JEGAEJipmfN+luv8n5T13m2E+erosUBQfNwdfQW7jdzDhowr3Zeu2iRquKtY0gX1fPm
a+7H4Da4dzI2X7oYhZijV6xM+qXpMtsczM5y/KHTyVmk5i2WbR3QMYEIkbOVOb80RrN9wa8MjiBI
x6KUj/sCZByb9qeyUHdegrKhtVqJP5m6T3bVORCt1DLtBjpgsZbdJgNA0BB80/bDUTZwUOzIxhBf
RP0LdrQ3bPzFUn1njgr+K8k72NEigBf29vpcWbqHz3FpA+wchqbLaFRM01Ov2Hnq05OADK80k7uU
2UGdA8IlUfHTmu9GbK+5Jy9M0jk5zUg6XXKEuqM02yMes3W53pMiv02rassGE2vk37K19hyghlQt
6u1HI47G0c7Cqo56SgM3hUEQop1fhh4BhALZojE09NOQDPt61CdjKteOgYUZNSerxWmXG0qOJAKj
9GuWGUdfGiGAbgehp2Marxw2S5cXd/aasUFqzPGKsiMID8OkIz8kZH8ls0+lTDdut7FgLJ4mcMmy
xrtKV4ige2Tbcvlve86crgZTZQDhu8KLetsF1MIjz43TZ3sAM7MbSi7pGrAH2KYa7XZt5l5a9tka
mj11eGNajUpzJ5KC7fJEvFaol2jpV6lp6L4X1dGZii3xxakGnS2sRuNgldWxL9jv60tnaWBne1Hf
mTnWQ6Ei1bEfnjaDmqW/28EKuko+ZYLYKw1d2PPmlDWtixgq3kRFjqI3hmM82O544tbb9VYsbQBz
LJpgOTx4E0tF7mSyixGC2wdpDsCyO6X9RjYV0quyLKHBaEr7G4pbyQ34lwjjolB9f/03/JGOfzKU
cJv8cAvIy6EDlbzJz76WQKGgfpXfVV1ySXQBFPYcM5zOec3wvjuUBOp/7wARo+eyYLJe/OndHfxt
W+/jUe/b+jaGbrMeHgv4Rinnh26zwOvZRb8JwttF0zmxS0oUZWLOj8t/XHnv4//iX6uCrD/a1M/a
c5kyf99qOpLmakjzsxvbXwYTwu56PPRetcv9hxrWSEJUm7TY+amx4YO1YbUFs+hdbTtBZssQXrkh
DKJGidL0bIOATeCDKDi6kYSxlxiec79Gqh/eSWsZ5cU5MLuFNa5LYZhuZhBt1LCN/IXuA+zOz9st
fhbAHUdkQ2+GzDyu3i2XXjtzABlI4YiHDRQXvwnBTeZeBnWqVAga+DCMGzfNN7oZNx6oOZkM3eIn
FLKQ9m3KstpW4jhaLxhqh6+l7f9E6j4bsvn+WVhItvoDLoqwwCzFEROMxPd45l3+IRRqBH6S7B7z
kvJvQy8CT3ZQJeVInKdhDmhAa38bDB3UMQt19QM+3QHPv1U+tDA4S4vyN3LztUx3tvADkv0qCxhi
t9tM8L3MX2t/09nfmA3GefWa1Y/URy6e3+HDmN+6ulzYcMPfWEjQppbewn45VJyEjCIQUIZW5ex9
OAbHuOWRAgaqeGbU5mbyweiDE2cJf2Kxk3Ddg2MDvJ/v0bLLEqD2KTZ+jwNiCNlW2OlmcNRtnLZH
LIN+OhZpvJfqNSn8O5pU+3aHkbBkiDBzqME3zcadBY7O9fW/FD6dc9tYlVWG6WD+OWm779sQVs2h
5CwoybRxUG9kEgRy3ozUBtp9h4miS5hWo/bAtn448T1+cEl+chSwk2TtPFuKdM0xb83E27JuaHUP
KwtUtRi/kRd79zr21MfjC7LQZVA59h48o/s4688Z6MVWZRzIZO8a2QeJ4tuS+SsPh4W70h/m/l/b
iShiibitLSOD21sPzmlDoR8SXp7dtIKXLTRZrbtywV761Oz+O8GtmsNGRkZuSn7FksPLrb9JS/Zl
bNsXaD8fVlElC8faHAmHqgOz1IAFQNxMD32Z3RGif7HJ/LfTeU5vEzjBBjgeSxRxykOujG8W8Z8n
kgNUQm/6uH+4PnUX5sn/Oh//PTZKiriH5X1kd9kmFmbkIkyWMHc7Cn4aveS7UTqw9xVtAMA6tP7W
JmF0L6qKBHDmEQOk0OPaY/rzGxG8pz8eO8KnMBYamyZyLOMEgfW+bfVaTvPyN/67P1rzaEaSIG3K
3baJWFyw0GU8JL14ngx+cfgo3mXGDoAYeDiEvRdilyvhgYVSS2se5SBwlTQUEPERl+6LmI6unQZj
u+HVTY5kEgTbkHb0NnIk9sPEqmbr5XSvLsVda2fj5wvCmhPf2eijEqn1S4h2wFClef9u0Pwc190v
JkiUxHrrkPfrc+ly2n7WxfNTmGim4OFdRjXEY4YTH3G23Bo52a42ZukLl7X412Sd4qa24aCSR47Z
kqBLYJHdEVAubBOWfisvgaVvzA5SrRGDMu0UOigzNYIapDndmC9lYZ9XJeKfhx2seYCD8wEOOdmI
jmL6nOtvmRvGvrvH9A8Nl96DQ/HSZys64YW7kTWPcUyOLVjc42M0ySEN0aAYTDUuc903WMpuLqtM
CvvUyOpUpdajxdcqR5b6cfa8oKKtCkpN6Jfy5Ad19IEj9OyJ/mArunLuLm1e3mzDgJ1xkQ5KA3eU
xMXvtBrZ3iSZ3iYVHpHlYGytLn/PWYxqr5F1YSwJvbBhz17+faA2ngijbwdmnNi3KZ/WZCpL+sx5
cIRKu7CT2oPkImZbh/f5Dj7PuNe0QNXaEneYBm8t5R1lt7eb+GvM+1PGG9Q09DCRh7+MY9RPrp+6
Qe+MZqD88Vcrf1LbwHZRZSHJCXRM2QG3hoLdVwhmXl+9C5NyHkhpU11PoCxCNeC1R8eAyh9iOri3
hL4hXwlrThVQw9OaYmphdszDJ61MQIjFJSVqqrg+wrpShD6LnTtOs1vH19+ut+nzM9qah04AcEbH
q5hH2IP1be6Z+ZEom5+cuux/Xv/EQoTWmsdHOFTbFeT3gJyoHsELBsJ8Epg+2/SA8bT1TdPmN0NR
48bvHVC58khM41DFu4Q+VXIIi3xHnRtJ29eVn3MJkn6yCc/jKIMZu9YEmGwUT19lZd32hN8NDVyV
5VvRpXtK7S+ZHrccItK20S/SH26Bwrv+8YWzZh5E8XNL9TxxQbGB2AQ2EJcn7qFy4hsGERDj8ivA
TmuVAEvfsj8eBZ5vDChx5PgWNzqwdRMS6j6HTWl6Qr5/E3PnAFFrFsgOMHkYTb9qrs8NnNdDxy1I
2Em5Bxv3djKTR+323yH3WFNufh5Xseawe+BRPICyZBW1jASjNbxOTN+zEcIuOGWeV8X2Czlkax5X
KfM6sWO/qKNpsrZmnb26rtjyqt70vnkbezI0nT60pNokenN9fBdaNg+19KlfNWZT1xEx7T3xTRk0
rn+aRL9LgFT811N+Hk0Bz7CeKt+uIjaxXcrYxsWlCB7sMGHVh+stWdh+nFmAI/OLfkItXxV5iFnY
OfmWxHJjtW0S6LXinoX6fwDCP87QDoQC206TOlLwd9NVWJcxuU8Kp/9FBi62Y+zszK7PQoRXReh0
bRxOFuxgYUa6a62LB6bYmnifBRkl95OA0FJ5pXFbCTPBqO6H2NxwtVbosdQfs4sVwiZ9R8chi4TV
PI3gXENqeSp48c9SMWd2rSJwE87BGTDupF/Ate/CboZHkGXEqLEQUxIUtkahDm7CZEXGtbBBzN/k
RVHbteeMxl2Jd3BoV/R+sBsdQCe+HXLwdGt+6vthZWUsHDTz13ZZw0bF4V4RVZLSTYvL1P9wdmXN
ceLs+hdRJTYtt0CvbuMlsZ3khkqcjACx7+LXn6dzbvwxpqmaq6mZqbIakF69y7Ngyu8CX366vV/X
Mp1/ldDmPCVxkqiQpNWeiQz4OSn3MgNmxHki44NR/Srz17FJLy3eaG+1oJLqO/TP3zqze7c7+XT7
h6w96CLj4lAlbvKGp2Ebmz9GA5bpFCgVO6m26rSV++tfZTVcFlQppYLSOj9ICKj2dtJ64Mse7Eb5
3cCDQUNv2/kxTF9ovSsstjerbn/76f7Kz35yey6r7kyUcV1nNgoMmEWAtRAUIkwgvNwnPwpp4p9o
jacR2Rc5THjQIdd1vHe7GW6B/QsGEz3EDD2768gJM9urvXwsro4mtodkbe6/RiV/uf1DVzb335jz
oRAySErSkfIsbNrCLzkLpUA1STszcFh66krDy7fqoZUv/i+51DiuIa+BnScIdzxalN+ySpz6aGND
rV1jS4lUa0aPsjULFWYdaCkwVRsyn3H2g5p2+qrLuLuMdPgKG3fiVUx3wdTb2e72W1yJektdd7At
xiqrtQrTeH5M0owFSBJeo4i6PlzqksPtVVZuzaVSajWZWufOiFXsFpziWkZ+KXh2sjRkGXO0zast
nbq1la5n6sOusBmglgPrEYWq6N4Eq65mGXwmszt3yp7dId0YuaxUCkt11NFEdZxDET9sSb0z2MsM
Iwnt9IEE7gl21y+pcTVd2+igXO+Hz07koozM0ny0gKdXYTuxeDe0Ze/nKUBNt7/NyiDbXGqdNhNv
u8Fq0nDKJ0ogvThx6sej9WzRicH8l5pH9JW5P6ea+Go0oHyeJXd1xwC851ZCHzm1WxduRfDL0nMH
J3Q3rw9T30cbie6KSZG5FGwsYAzDyCSuNa4Lz1NM3Q8sH/YxzcA0ZVnvwYpO+Iy0v7qZjKdC15Nn
KA0Ban2ICihLyQHlr85oYMDphkYx9DlBZxhHBzSpoXef0I6nSDtM+MNXrPhvIA5zyT+CEElBdYpd
71riXLGmeIii2gkruGYANnrP3Sy/66je+I4rJ3mpIUvqrlM57dIQTVnt2wYq7M4YfoKKoyHaWWxc
TmtR9/rfP5yvIteZ4NGMzeLQ97zSI1pQh7hTOyfHnKKqvFEamwJU1w3+ycb/O5v7sJiC7UtOQI4O
nexQweAGWJXfAHVcaru+62zyEL2x4pG05SWPtxCEaynrUkt2GKDe4BZ1Fhp1bQlIK3cXahq+YVC+
Lw19Kd3+0FIRtGj7li7/Y3cvV1JZezbLEYgLRg8Gs08ijyyvYXDJiRNpQycSyCCtmuZeFO7z7XO7
EumWIrRJYkeClWkejnz4hzaku8/G5HEaaZDCfPCqgr2F81iJP38zhQ+fQVeNcEmEz6Bk9E1IcREQ
9doYVqxcrUvV2RwCRyNYTNe/PfxxSHyMG/IFuscbF8/adl3kakJbdVnO6MdOFQz9MIo14e9KgAwB
N6f0dG/s5kE93v4gK6/p75j0w2uCr1+ibYW1HJYDRg09pKJxNu6bFXitudQrgCEijIunIQ+rDkqQ
ehx+oIkPodokh+FL/lDUxh4GmTCGGzyjag8lSfJgkA5gFK2DwSX7QUq51U699hc+OZZL7YIiintN
GclDDDgL9lOlMIRs4AAEbHM73qHZsK+Bacbs7TApeSF29XT7Ba98zL+FwYcXPM6xnopiRL8DUTxz
jHs556ei7K+lY+GzOvIV+3p7qb+p12fPeN2vH9YqEjexu9nJQ27NnQ0RxBKIquLESpa+jjQBN6Q3
d2XmYE0dq5M569TLx/alcXvgEWaFxMMcK79rYFfGJISM4+xilw1ckxl/SnGPe9LkneM5xnBpTTfz
69iId9g+NqjtvV0/zkIar6VKu6BFBQCliOn3FHfZRdkpmFjx9G7rGiAn2JkFJIMPzu3nXiFtm0su
setCeVnIToVGyp7Gzn4veHNphghjrzQcpDySRngFi76BKhhOTf3lv7Y8yPVe+/DGB6e0rJbjtsz6
OKgacoa80c5wSyCn443La61RuVSR6MgM3rOD7lycNr9Txv9pCH8sW/lVDQ7sDJWPwrGzKtAdtOeM
5+Zsu9mdtJuXQuBtZNPjEBU/WZttNAvXRmN/kWAfnjnLLcaKBqc6p8Rr7a9werwTrgpS9rO0+Y4W
EOp6uuKN4SjjRYr4XZWdxs25yDUKfrbJFw1EYckkH2oDByqavqcDApYpvo64QUAoB3gw8/i1g08B
atgUO1sNZItkFuR3avfI98OsTg412sR9v7cKvhcYI3ekvpuFc7QzUvlQjYeRlnPo2uKQDWMANsyu
iOuNjb5ye/4txT68+YK65aC7BI/ek29Drb4Vrgk80Zz4pgHTLOn0L7dP1MoFt1QhMISFqXWKJq1u
G+OLjJ0kiFu3wcCr+nV7hZXEbyk/UGOMY5gdNlHaWfuhM37RtIX5K5neAfH/b0tcr7wPb0vHTga3
DkeFs/0uSrDKbfkdcMzXzcO/1txZ6sHWpqpZzVwVOlayixoKdQB936nRs2DKPPfvlkRy1ZysR5bG
u2q031qn3xeUfTHhUmmy3e3nXJsULqU/UGunPAVcD7qi1Zd+aO8mQH+mev5eWei9cvPemqY9Meqv
jlDbmjNre2RxJqK8ZbE1WAoDiz73ZwAMhjz93mZsIzNZuTjJIgsycVdObc/wVDL3Ov7eJeYFwoBe
G2u86+THJiBk5f2RJVUeWqxWV1cCupAEt7Jkp4paR2BJQ55BTafl9r3k2cG02Nk0fm8HsuuL+ncg
A8fjf/entCCChj6yAv9w+F4Jl90jHy4C8HCbXZ4M7bPbom4UCSjuHANSs1dfHUdsRfFrb+Gz1a8x
5sPpGEbZJEnTqlBR7rXs7dp2YKMIHPEG/7ZDXkLfDFHljsW49m0HZgNT7u7bLZzT56GMLKnq4zBX
VpKjPUBidyet9i5t851hycfcoAErNuLY5x0PsuSeM8SApE7Qo5rlsG+q8tLhkPLKeHahWeVYBq6q
jt45br11V69900XMSTPe1/2165FPkz9C6+Bg57/jZv4+qLiA+qt45rQ8NlHVYEsX4BgZaP3dDgOf
nxeyJKg3oMkBo4gOb1OzgLbxvcv6IGnANzEf0PQNNsPe2ktdXMA2dF5BwUOvVSn9UrfTYyn9YgIz
XPAUj1WYZ2WZh81zsrbcIs7AJcGIoWmUhpbZQT0uKrFGJnY1CAxNBVcw1YEeNI7TzqijjW2z0tsk
S/Z5XosMvtfTNa0TgaytYE5qaCeX56tmobJKjyt54GN0GrZGsJ9HU7LUHYId80T6ckD7vMmuJtrs
MDPzB4Vs8O3dsfIWl4x1CmeG0ekJ0DF5ofZtBY5bmf6hGshKC2orGSm9LoVQNjoEG1XsWlhdctPr
K4O6F7ZCxq0eZle1u5GngeHOl+tYuapFie9WQH6k/8ns7qL4JkL/8xSRLNnmrB8gEyuxcsPkMUn6
4juG+BpNSNIFHNxoT9o08+C/1XhW0zYeE7O18Z4/z2sw5/vfsDoWSWnQAZlTV4k/aFDuEkecuRh+
b4KQVpo9aN7/7xJUNq7r0hgAnX5UflKNyalnBxeWtiWBTVjf14OfmyU7WBN7iEfmSZiX7cZC76Aq
8cScrvRrNbiXbhp8TE1ZAdfiPYrQxgAymEv6dHvHrX7/683z4YYpHZ00ToqmlJmVmWdOqCMLAx23
OKvh/qWgzrlP3VMsHbmvUE94qcVgsHZ78ZXrhS9jVGe5qYbDHeaioLoJ+p0r4yEp6KM9T7827YfW
Du0iNLl6hACcDalnIQl7iAbKH9s+y/ZNbG21E9ceZJEFCViS1ABqwu9AnandEE8nQEBCB2OAprgP
Tblvt1/Yyu2xJLY30K90ClgFAvwQ7WpWAfTdXIZO/IJy04kiI9nsUqyckCWTHWMjt1U1GiGli/5j
1PgSYGeq9OPmBbX2LNd3+WHj8aYX1JLUuE+s4QtskyeQLIzLlB8SEFaj9gvg1Rt7fG2lRfnP27E2
WBYZ933r9qcmBy4/ljYJyOi6zwmMMjFPAYxFVnILFrqyH5aMdTaDrl7pWYZu7+z73PnVmOz30Jjl
vk41mGQb22HtIy1iTC5tQLwHmYSZs2tL/Vy1WnsMk1xPbM3515ZYhAduNhW2gUpgzsQ8s2+eNO3/
kYAFwiV1a7C2tsYiDFRTlndZAk1oKL/PAbBDDN6Dxh/BGvhQZyM73j48K3GALeIAcDx8tBhJwwwA
WrOb+sM0UzfQJN6yWlrLSJYQa9kMaWVXaGdFoCYwAKWyvLg3XfWAoj+Ixvp7rOwdMadw8xStPNQS
eJ3XcNKorRZ5VxYfWJUNHjGpl5f5ljv3SvlMlhjrWFfANpcogNJyPM15TaFIdoUtuudoJgEDnp01
eFCufQDCDnjJ+Amz9fMqbu81ZbN3pQFEytbga2WvLAHXcTX1roTkUcjjyJuTAdQsKaGQU7q7fqvq
WVvj+t8/RCZqwu7YgbI2nDENWfgW11ZYcYAzgrq7Dgmt2mjZf7sClwx0bucjRS2ZXp8HA6D40Wjz
S2VlBxBLQEbYiIBrT7QIFAVSSoKbNg0L2SLOduK5nspvtjLvwNS5fbpWQt4SdV3ABWjqLOv/A4Vu
jDuTOo95Ch6SoP5mAr7CBSJLvPWAgbUhYjcJZ6cOncT0CjhQDxhIJrw+SPOUF/bvyU2PkQa5SQ3l
ae678hg7dNjFzR2YUtT4oSWA4HEN4f6BPsRlZW/UdmtncRFgWAVte13E+JYUEnUZABCwFBeoQvrD
7Xe8tsAizdCDjquWAAcFIUBAlqc7U6GuA3D49p9fYQmTJbSaNWRuOEGLBcp3ydkEIkeY4He2zc6S
as9Z7am0jvawEQkq1FWwBwf3rrxrJrLROl0LNkuYtMGclHVppUJmMQUdm3yvU35XoFfr0nYHkcO3
rqqED5Z77A1m+daUkVclcJJsUXSyd2NAr5ujNLv9QtaS+CWOeuAzLK40IB9zU+4pHGmkZucofrIy
EK3qnTs9uxdhmE/TNHoTT/aVle+tMj8aarhrHeuc27lHNPeG4ilFyT+iKa2Maqs5dN1XnzSHlvhr
q0mYmzb4ddyF2JwD3Y2EnqB55rM8bC0bfU4YShMoBhQY3Npbq660pJaI7H4sAfS20yy0gEuroPnR
3LWxenJ0CUReFkP1BQhtCFl0Xoza8qRMG8eNtfkvBo+YY1GadAO7sVa6LMHY0EFtJgVgUZiV8IcX
1SNnceXnCQ06kx176E67qL9URuC7Y0CTiken2/ti5RwukdimlZVDnZdoRWIgaafDpS+tnylkX2//
+ZXZDXEXCREZ1KhcV6lQS8Sq1ij/sRwQNWE3rrOh2MkoQ7EqDqD9fZt750+V/YEIcAd1TgsePbuN
H7G2uxbRTNhQkbpqWYXSLStvmHYsj/6BtO+5jPBt6Zwfrc65TAZge1D27nNz69StzHEgHP2/928S
j2OXMWQck/M6dPe6PgIGAUfmDJ7Qpm8l7dMMGe8rHrs3sjcyGcFkWO9QKX7Nrezl9uOvdGKWYGw5
meCLuyINa7iEuqOzNzI3sK5S6jV/MufiiFZJuJlxrFyeS0z26ORczj26ggM0htq4tID2IscknaA8
FJctxgLwzrv9YH9Bs59EjSU4m3S5a4PohXyOgtWVShLvtO72AFNDcVDF8UXTpgvyJAomp5q8WUfk
tezReSrBrXdUH2a8uqA9c+qtf2wXnOsyoiARK+gAM9xFdwhKLxKQiy+xAU7GVWhmctyHnJm7Hnxm
CbvL0+gqcsqyON9xcbWGBI7uyt3Ant9PNebeIi3VERr/mSfT+b4rnGM3gNHuuNPFabYO8eqLWKR5
zJ5nkTU1Ovui2Lfz0D8WDrimCh505Rz/bjIgHOoy8wWmiaM9N4F0hRvUwOK86YGebflqzu0pJvwZ
tjJf+67LdxryxPfSEOWuouPRdVnnAe4Y9tf7gIvZQ6K+o6r/UvLxm7D1MbHpA51HdeTKvgAEcEdQ
gx4VmuxOZEIeg/gxtZ9wud3FfU/3sdP9gGa9vRHGVqhUZInQjMdBa+h4p2EnptBgA7jVRR3RL1GZ
i7e6zBtPDs10KXv9vZpz+36E5O97xlQb+RE0fXjAkvEpwVGtfDWT7ghlX1zUXWS8ykHlqBMySP1E
tnXmuv5lRuZzDf87D/Yb3Z+SlF9gSzFtPMpa5bUUDAAMrpnTKUvCLh0ei2l/vZGBONiLzvTTgf0A
jFh7sZpOcH2+fZBWcuol5N7qhyTvqwQ5tYvgLxXggPEDGLvBZlRYW+F6A3+oQ/rRASy9RB2i0/xk
aLpnwNpBq+bosi3FpLXAs7hpUOlMPXcNlDpOdUZDDCqMc0AK8Pm5hLweebr9rlawH2QJsHczI0Vl
mSdhX8ItFEzxQzIBmDtzuDJpgeDtXKh70TlEjQUkY8tcA6WMPsbt5VcaQM7iQrFxBucYKpqYMY+o
RbQvpANHFvvBqfJn6GRswmlXAK9kia9noJVPshdJWIn5kGtgRAn3GC398ckW6TdANC04dEvAfRTS
Bcnjn8gs70XjtB7wVntgN98suhXqVz7uEm5PXHNksGNGrZz0e3hjhMlA7ozePrd249vdRtWzgnwh
/4Kw98lQiB60YfhY+JpexRfS9EUOsI0o0jOi4f4ayDRxYu+qlTyp4zTtYvebkfxjjudxHk6OS32L
vd/+2GtVzBLyXtiaA3OLyVcRP1tRcpkLGxRBuS/a9KiBZHO4e3+tZ8zS+lpE5OSYPDSqLRHdtZe+
KLVHq7Iao9dpSIf+q6uTb2k6wLlw4F+nwnzeBvavpGf2IjhkdZ2qrMZbT90aEFKApOddLIoHa45f
RQaUMhHITTEtuE79TpU9vW283mto+CR/WOLTmRbOmOZXMLB80lX1pi33gWFz9YYMyzz9mpL2qZmS
12bu/8BS5KGwQa66vfbfcPHZ2oucNJ3pCDy1AWx889PkIPrTHhLbMCbNKQ2rpGNAKsJKm6I0lkgY
8sjhHjiIaK7E905u7Sz+y2wj2JPkuynrTRBL4GZp9FXQsuhsDQYqFYj+HLDGEI5G74EFlneAcEfI
BF7EpDCxAfyuNcswouSXYw1ICfuTArHFqyhrjmXlZh5A7pCRjgd/iJ5vP/dKvbGE0Y8cbpVdb9Zh
DS1Uz4742RTq52YP8bo1P3mrS3g3ZeB42wLGwraGriiBwSpecbmVb6788WtM/nCJEQhGxXUx1SFN
3RYa0e6JGeXGXlxJ0pcg7nkAotDqNLxVzfYn3ObvYhic1vF8gO2P5bUp+epguq4Aj9rYgGsLLlLG
nMGzbmQwcwW0DS0msTOhPBuTIJb6BJ+MALZ2+02+70okWaKw+6jLh2iI6pCVI/UhslX5OF9Bwijs
Vq/b1M6naCOI/w0bn+2BRdiysswh1gz3WSMX+U9VtP90ud5pa2z2MERG7q0qdXYdnBAyAaEN2fv3
ukj0vkvs1K8BrJomojEvzPvjIAQkbuoZ5JXoj1bw6IAUbuRzl7CLggTzxPAvNtyyi0nZR1fT54I0
QK8k5UsxFsIXWR+1HqCvdB9NrRkkffnl9jla0asnS0g4mtZR5LZlHTbKPaBGAW28ObKChnMujqxR
vWcwmAWgtRO3dC8IJJQxkejd2CvpT2J+qUiHp52T16yxfMWdaRcV6l39x5RyyTtr48Yx4U1egcuk
UXH/gH/bVRZgk2G8kgctyS4qcdPBLIYqtFwbRoJOd6b5CHiLao4KEmRmjZ7pFrNorXf2t4P74eBj
yjZk06QrKEGrE6vnIFLlG8jbGLvlO6sZjgTch3hMAhDUgmxCWxGoH9haBFE3HyoR/7Fj04/gUSyn
FEouvziHIhpKTPX19mZY6zUuQfVjKSNNlKxDOcU/JlgCFN33nLn3agROOuE705CHGrIQNqylGvlY
8XP/XuoEQH+u/P9aRizR9xTK5HkZwY27TZJ7brw6ZnVEAv62WUWshJElpF5Ci2BoKS4PMT2q8RK3
DrpzV09n4tvO1ghvrRf39yV/+NqFqBCDK7h3k0xe4Mz+ADjDa9qkfyY5HF2z+8rzbldWINCW408Q
kje+ofX57fK3hfRh2axRyQSeLB4uvbYikx88ojCDK/5cO7FMTL/BDAQDuj5wpKMVOoXAsf3HpRcR
U00Uln29qEOzHaFw+2qVZB8TAPp5zfqdxGGCPF6BbKGFDY6d7GsMUA1QR28vf13lk3i9hHfb9pCD
s5A1oeOKXU/VXVYWv2//aWvtb19f9oeXGrtT1xhSNiEA1OZpbpPsqCMJ4vozChmntiO/n39wfRa9
HjynyY5pPd6hUf4KLi/xSsix7Oopb0HJL6kPOZ7Ub2r+XKv+SZBAwlKmsGO6b8f/2Kv7uyc//F5T
Gyb2uARpQKggSt4UDaK+fcnycvIqU+8sVf3cxKH+LRo/e/OLYtIdZqi9M14CZd7pbxosLuXFeZTu
esGSu5Lw71EXTz4fzMarjG7OvNIq7u3cuR+6dvSqyhlASiVfcsauFJM6GG1R3BkAQHlpw6dnWnS9
XyXM2tlmafrKjPKDylL9tWv0Q1/BQYdHuBMS9mynTeaXqpr9Vgh1wdwc4EVV9UHTVvyQQBrl0Iwj
3+fcgi9MlR4dJV+IniARf3unrJ36pR0ZvOEhAgN/OFjGyqNlM9DKh2fR2C8W7uxY2IDH6Se3Pxo1
CQTfXHZlgy4R3dztpWOQAvdkazxwCGbYFPppu0q+l8+jVDsCvXvtTDBKUuguTJAFrGIv6dKNEcjK
NbpEcosqASqXllU4RPPRkENY6VOdikOk1XNr1+9p0xw2XvBKfFuaOWrNaBflsGN2RuNlmE04guTw
fJmvZTQkT3gOoUgoVqQ2vKDBI+nQltWm+Xh79ZVsd4ntbpPZsKcYvusaNAMP2tePmKMiE7rIHLEt
4rnXiuKt+W89PCaWCG/q2E2X5TAgZuQf17Yf7Mw+F7Y8Ox06pq26o2n22lSZt2l2vdJgWxIoWgWO
jKuzChDy/rXX/Dl3YSRAjR0EBW6/wr811CfRYsmgsCuMcvIqxxJ56Zc9pMhSDK2jRj06oo4vnIdt
BI83I9sBRP9Ao+dihPFY68APBcd/r1G8e41lHYrMeS7K6oyrzOq6C4exk6tG9N4L6WVK3BfVU1Mw
v43z331OfyJN2rIaWSk+l7StpBtSx2yQlOos+gZf4/uImO9xt+VWu/YNFiVVD7rM0NMeyoENeuNO
/A3X54PdE8i5bjRqVxKgJVfaHrjdlQ2O62y9pjT7XbT9QffNrzpz/c0s629V9q8Pjc27qHOdYTR7
MsIJ3khafjQIt0I3ynKvj+NfmYyqS1IA4+ajVeA3Tt4+i8KwDlXG+OzFANvtIdoZo4mQZ4cxwq9S
VnpuZPfNKE3Xc5hhfSt0Yp8ZvGiPqLLqwMIKfskYDWjHt6hLn34MPMT1FX64SR0br8pN4W3eCvIY
y+yBwmEXhbSGJk5w+0R83i7EGosPToaqMWhZoIUi0xjQVpFCdf01nU9NO//qZ3jRdlaFKnOGGGdN
vicCd1w3PMjRvtg1gXtbduohCAxL2tqDeIDeuMs+DepMLNHI3DYmTGemPBwgBz1o+lYMOpSqVp4x
WM/QFgkKY9MDfe09X8/ah/dcDWhidWVbhjFhvyej+xK3O+RIB2jE7bWatU8sL4ovtfxTwQESTpTn
xtx3zf08VZ6Tqx+3P8Xar7herx9+hQn3X1nlUImDf9CTcuGJVMBKGU4zx02zw7UlFl1KuP4JGOWC
FWk55d1YWw/pFL8B6Tt5fbExW1j5cGKRrZJoaK1qBGXYsovea8yLANjMaKYfbZN/L9Xk96zZ2ruf
xkLs3UX/kUiNwf8E6m7OMyi1uvdF/EgmuUu6LCiN7E5V/FKP2Q/mVt/dir1gSn5P7Rh9UhxW4Oj2
tz/c5xk6fsciBxVuUcTYQHlYcHEWUOr05sgWUNZHZTX2EKNgEnZIU1Qf5dScJMaSHkw9HycMWIHk
jo9dh+YmEksD8J2EHTpIJxtzVHugi0E2uUiTr7RgyYVLI1Adupzz/HL7l38ai3HKrqnGhy0H+0IH
9ibgRuL4foeuu28WdYBJYji70vE20csre2LJo3CpNltMtPLQBsR7cF6q9nHoipAkI0bKUO8bXfF2
+4E+T4HxRIuQOZR8pk3SA3GDezFQXDxPUnj9CIsB8k+ZRmce9cd8zs5GW+xmWvzaWHdlKy4pDDHM
xeoB3N0wd+Vhrsqgl6YIhGFDpMhJHvgM4ee+MKF6PRgXNJWOE+8sLybwZaZjtu8m/d01IKK98XM+
zRXxGhaxJM0axhoXQrhXHVLU/bu51AFSw6o7s7gOIKB1JQG7+bxPkvfJHo9Fm+w7WMNh0p9Po5/W
3QGd081W1+cYGvygReQZXbjSG2aThWPEK/joVd+hIQMywxTvyzr5Q8sk8qzMrHcdDg28wXMLcnvl
G0RCFSBkWwTa1Z+xiE7xTEudK1AcOpA/bFiknHvM+1AKaZ3AQUwerqR3hNvB9MbLVWFqM53+i5n7
JCNZuvEl8zQTg04ZEjdkizSB7adihB+HtutPbtMJr5PTH7sSbe47meFA1Iq1Xp/G7TGv++TSMIvu
J/CqDlGTch8SifGjTXsn0D1BKd+1GN2mkXmEiyHdl/Bi20fAQVmQhYCtVWDpeQRSKbL3o6hgUS4g
qecldeccQYhBy76Dhd3OmfVLbBT5voE3rAPN+LKafFsIhKJ+GiFnLrPK+qoS6Mv5EwBOQ4BK27i3
ohm6BfBn3BHSVhBpg5z3ASOpqvbGeGbc47GbnRJamQXec02jb05v5l8cYEEhiJ/E1iu3Wv2Ibr51
YtwGU5yw6nFKRbEhq7Ry7S1dqiUUtjooY0T3SlaPRtHfGW6yc+hVwQnV2u0jtxLjllyQmBE1AW5q
3IusMy+8zuv9xDFfZsTZt1apvVrVvc9TQbduv+vt8smGWnJCUhieEwwzoflHaALDj8kfpuwdv+FR
zMZd6Th71ZLvueM8b46mVl4kW0RXZ26wATI8JITXBBo5tEPigAJKgZQecItGGx9s5V5aWhjGM+pc
EcegiJjqDZ5RFz5WmOYVO6fjz9vD4bVvtsj70FUeRhVrcU9muCSq9J669NQwfh7cCUYkFq5wCMve
3h9rr24Rka3exOnMLHEfU+0V1lgHWjJoDgOwFHBTbOzCtRe3CLNwXbU4Nw1+b7jQ462wu4s6OdmI
JnEUPyL6bI3e1hZaBFIb3BOzZwO/dySRNKhcOV20pNk/1RCZPpyQq30TwQ/w9stbuV2XXJGuMGIj
p6m4zxp7RFCMK0hWQKWsdrzKaaEgf3uZtf2wyOPUbFNVx00cTl19V4junFizx5P0xYHfIJ8BCsmy
rdN7fVGfnN4lU6TM6zknJtbik97PXO6jDKbQtjLeeQaPe0I9S5gnyTvEWHIHbO1hU+NhLUlackim
fobg21DGEChD8wPe5rlUXkrQsTUFOneQFC/yCbo7cIKLDWSzm93alUOwpIvQQmZQDXMkUMCY4Q3P
sJ3yIbew+fdX0h56XfdDPqtpYU66pTKszFentwLIHihP0unrlQtDsuixt0eIUW8WzysheEkXkaXI
ayfLjPsJgGpeDlVQoA1nlUhzk+qASLJL8X8CIWNxSQZeb7RQPofkMvEvc8KRxsrhvQztXn9j5M9g
2/fOXKAD2Y2HCU+NKov7yh66oFGcQVZjeqeGBY0L2DRF7f2czRtH5hq+PtvGi4CjFM2k1RcyzNOW
wIrKoGjiwPbh9oH8HKiGB72eng8ftBym2KoIN2AyrVHKVXsK/XjW7iPj5PZYJkMJlc/jQ82NMAXG
fnMOuLaTFqUl6xKnBtUAN11yitzJ1yp7t53oq90/9VcByP2mdPJKbFvK+qPBKkZlWtAKbhoAu4GM
glL83RRPr7ff4edTdiaWNBIOjSc4EwjjPoZFWDadTODDx5o8SmMMBwoOMel+RDTQNYTrzItrET8b
oSU+gelRjgAZZwIMTYi+n9svxD3DxxSNCfp4+8d9DhTFj7uG4g8fWNmySuGFbNyjRfANYv9QPIU4
Ua7OaZ1MQU4gyW/QrAqgG/3dtTJ3f3vdletrySRxm96OXGyuMBZD0OYe14eK8StbZfg6w0Dq9ipr
5caSEuLkNfygrRHLIOYMvHqxZLmXHXDV7Oz2OVAFVlX6Xd9DV6N7BPVcAwEOtIY2oGKqf278iutZ
/OSMLikinS3tONYyBimxSr1Ux77QxV1cq19mArMpmT8ObP5JE8Py1Nj4nTLPHUQHNvv6K9fqkhgi
7ByepmOVhLL+1bm/dfIrLvZwXAt655QUx9tP+TnAATtpEYl4JdOiTLCKbf9xitYzYoXx25e5Icfs
/zi7suY4dSz8i6hCbBKv0Hs33mI7cV5UyU3CLkAgtl8/X+fJ0Zimyk9Tc++M1Wg5OjrnW0x3J67+
5629g4zpZvwFb6h7UnV3ABSczdgSGxjm3HcDsQJftQeDGBG0qHpymaGHcPv3LQQUnURiEJUmkoAc
bMfjoa+geJSHbvLmm8+NWwbzAHW/fGVzW0sTrgWvuqclgZQlFrwbBOzzrgz4/AeLc9R2ig4MyuIH
Ec8O1EMDaDy91HkXh1fd8HbG07+F4X0Gn5l8mO6NHGAPr8meu7rcmL1PDo0LHV9IM9RnVBc2g5xh
7dWjC0VMoNNjdEcsOqwRP5c+Q0vHDIJN0zgsuRvmCg9c48025pNw4z9dDRWYhoz71XC/dFJ1gonZ
ADtg5CS+UoUPLcdDNPPCGi+OWkHcOqPDq2+7oRFhkcq8gqNJ8qszwA1Y60wt3KM65cRXcD4ZCMYH
YgJnVMxvdrIqsLOQpugck2wojTF3ZHwXe+RPPsC53d0mOO3NIDZjOolQgOlaJlByXGseLlxquh0A
bMFhazwiQZll+QqHspeBx13YgsJ4+zRdE7oPQprOL2BEyKE0+ximQj4oSPEV2wHvQ+ME2PbKgf0Y
PE59nVHgxqLxYthm3KGoGPU9uM1kSnYDqx8dq75vkLra3IbpDv3TtuNzkwJ80Rf/Xa/NshXfrPFJ
5fZGrSmTLxwGXeGfoTjoAXSIlM8dN5npHPkMIPNsp19oIw6lBLJFjSufvjS7etYlms7PgKaPeE0v
JGt31sD3Y0We1uuBS1tSC1G+P2TgNxA/qsSmN+oonrIfpYK9MhhNOSAWju+eh4J8cbOft3fMQvzV
SQcEmP6kGvDWB2VJQuw335Zlt3MzX4Vybl6qmQGoAJHNLeNrmKSFJdMRbWOXuMQcbBbZrsjDxmUH
v/HvPAGVxZaoXZqYVwOn8Pb3fYyzp77OdZhn2PLYdYU3MsmeVJV9gZLGi+iHQzcRf9dK6Md4hnPu
s9/Qx96jDR7ZCqou8cvt8Rc+Vmc3gDeQT9lc+6gGqo0l/2NJfCmAgEkMtaexBIJUrXUtloa6JnXv
ckaAoUsOJhT2Do03sJL1f6QN5Lzd6Sk26v3Qe2tlh6XUWecuZH6N3igf/Qg3XlSjEViNP2GKHE7f
i1wEYwejn6TaoF8K+Cx0Ar+VGT1C5/gRBrm/q8KLWJL/1wAzC4eKuEyvwmWfK5DpVDErGa1Udh6q
SSAGGY3YFA30P0DWe7hGg7S1H2+v6kIc1+X8KRazcBLDj2I1PknD/BYX87UxcPuvLy2klrKNRlHb
sWKovznG2QcOwGP5uUYgNUryMHP6sIoHWLhedZYEi31WGjUqwHwqzW0HHbR9Lwx75ewtxEtbC2bD
OIFWk8w8SvCMy9P0C08T2L3AewsGiys33tJKaMnQnBUiHdXEI6qa3dWoj40UDrbY7CsfsfQU03kH
UzoA/QCPmgh2G2jod34a8NfBJWfGh8eGyUdwU8vQnJoJhrZrKuxLYetvDvvuMJdWDk+xegBRoJQw
d+d1OI7NJkXRraTtsB2T5HdLTQOpaOmExiTl2XHkny63iiBrP1k21ZkLk5vOUw+ce9SjWuIHGSH1
HRzfq7OXVKW3nYu8/gqMwiBWMvSlCpwOM+ZZOZuFLBlURtP7xi63fVcDw1XuaWrVqGyW0ZW/nhY9
dIqz3eox+EtR+SBv0jXvQSIXeZ9lYMX28A9Dx+LOT1UBQ+O5DWuhHlCOPivP+V3MeRgb7IdVJfkG
Zbtumxk88L35FM/1to3ljng/Co/xMMmhyg01dFQMQPEH8YYQfzvQ2thCN/rYWfE2hy94STtoHReI
zL5rvI1tV68ci48RXXCSvJ6Xd/uHewSW17UNkwXTGPYxHb7VLBcnf0CFNRCGOIIJ62wBEIAgQ4cA
CX+t/kKa9OBUqAl6numGlMOiOh1gZm4m1le8ZIDGBxE7rTcw2K3PoNammxig2kOviv7UAHAYwuww
2yiSTacynmEKAIpSGphJmu/h8LtWjl5IWXSoeDvOoLy3OYviyoLPyBVSDRotTC03/cBDe4whEE2j
1SfIQjT+i254N5MIkdD7oLhWi3znDewr4fWepHjcAXy8k6O7oZO3kmAulF904kdSYpLnokUyVriQ
JrrWIwLDPPmWONgkWwloS4NoWWzv2ZbEIvvRWLLD9VYZq/RQG+MmncVz71vHT11iOovDy6zWbgmG
aa3pRGNnaxveHrsN0ELw7Qt322ZkTSl1aYm0S4DJlKgEyKSozWCf6gJhf57lQzfQHXDfYg9MtxnC
fKTNN0M1/RgomDVD7ISzGL3n3hm90K0fx9IB4WNioSPWrEkXfpbONkjSpq36grGI2MYFGrgy4Eod
Vd+8XbdO6qvH1VrS0pnQjrtj83Ks0NCN4IUQQl3/G5r2X647qTSmR9vgB9/vwXtauxSXhrvmE+/O
ROnkRepdU/g0dv5T5rRLFTkQPuxwY8Cjvcquue1+NT7/LYl9EJ91HoGaaZwWCllEjMpsaF/tD/qy
BRN7hC2YCW8wJjsz8AAkgM5OvfG85FvutlexEVR1AADmYHS46beOggJAyQNv681s9nPoGhBvo468
L4TJN9dq5OyeIVecggPcA05XmYeB+yzkLP0l3WI7Jdhjs6gDQA22aTV/sRxRBTGHdqbsqjffJXhy
T3USQr4a7jN1uy3S9CJcD7iXudt7ydwHYFkg5Lbi0LbssVMAEVhQhME/hgttbokLIWUWmpS93j6H
C8f9bwvh3VLBiEEBuZR5EbXRpTMINHjq9hkAm0MPOmDbl0+3x1na7Fqyl6u2mR3lgZgEfGbUFswI
i6vRUEYSZ5MkwHb5KE4cIdQXrxz7j1M/SMn8uwkrtG1zmzQEI7q/0Ut6cppksyop+PG8MR0pa/VD
xmMoQeAJ7jz4tR+Hjnqc7doKC5Dzgjn26u3tmVvq5vzNPN8tUdZ2wICw2YrUNIt9HM/yqxhBvo99
O93ODpcbK0ZcclUwegzKQc8OvMMCVquVLbKQp+sAc2rlaWdxy4qmrv494H0BZYSLYefPqy+apc6c
DjCPZxfJLCQoIquXOzrFfD+4MDQQARxUMnNfqmnjSeTsAsKEm8mGKxVw7mbP752C7aAHv4aN/HhV
fR0m3s08EXWSWlFREw7NIuuu4PJb1r71aOAEwhf22qJeH2sfhCzdzcMaBaR/Uk6itg57O4zbPOh5
DR+lOn3mXEBCBtxM7u3mvoJQC91NYwGeY7FKdVt42ul48lpBp6Z3EisyXbWdBP+GtzrsWTkoq1aY
+Q446DHULNI0mKR/mtvyu+eh/dA5oQk5sNs7e2ljaddEwaEYnDm1FQmQeVDoecCE70qQuNFRG9aa
oUuDXBfg3emRacV8pGMkci0YyDhpaX2psiHbdoq6Z2jl9CvJ2dKEanmTtJgn4xwTmpomcn94kRRJ
slam+jiW+TqDBta5FXFATgTkxnkgsjs7ufeVQdr6cwuhJUii8VN/ciRCZQGjna57jqf0D7p9Z3dY
qbwsdAqYDspXzGxHGFm5URNjxyP3C50y3UvklzRnOyeZDoY082Dw7dfZvKoGFWEN4QKgxrdFsZJz
frwVAND+dysAzUamfu7cqBfyVI5u6OU1FNX6O8TM2xP5cfxguglAns8dVEInSHPk9YuHTFH283Ew
0CNwWPno+sPKlyzcCczXjk4Frxu8C0s3GnomC5SwnG6XQdAtZF7zE0859YUZV85B3s1Bpuh/tary
ncPLyQ+IAEfjc5+rna0ClWh3NAssKtRuoRsZmXg6IlVRkafgte0kKxWvj1nOlOnw+En0siK5wEC2
Gaay+SM792JQvH9Y1n6x5+KXzPxHIy5AGJxCCZmpoG0yOL9WEaH9uZfJEzG8w+2v/vgwMh0/DxQa
rYF3siKvB/yVpMZvMnt7KPDc/vMfJ89Mh8VX3ZCaPBZ2JGdxFB4g7uV4HuqnpPnPo+RX0k/RKjLx
46DFdCS7LWdWmkPjRDYe8gHc4E6emB9uf8fCWdDh631vzaiUVA5Ke8Wj7Lrt6I6vplNvuav+W1Vs
XToJOnTdZV0Nk4jeiSYKhT8BrdYr09DjgEITOm7YAMSlmU9bd5AbZpMHKDzWcHh2X29/5cJq6Ywb
zweEGLK6NPIbuhurq1EZtFsS1HsboLMDXnuw1uveZojTr+yPjzNppmPm/QEkIhNcjChvvCfpuW8W
93+gifcE6f0ucLh3ujbVbn/dwlbXAfEM5ltWYkgaiaysA9dT944pXzPoR9z++wvVU6YD3EfDR8EQ
oodRS/2NBOyfG86WInhwa97IDMeYoME17zxC9reHXLgEdLl+z2cQD2QEDjju+EVQuS0QGIjpP/hl
u3LZLc2a9taBX7w/jzmGYBPvN3D0+notS6L1oFaWZekbtPt6zgCA4RwDeNf3NE/Ks7BVCJyxC/Pl
lTEWip4o4P57Ww42ssMk87D2CRAnxPO2lrdV7fhoF7QMe/KrhIRsA5fIqhjIs42IGA5OEynXv7Aa
7j7t1Ya7Rb+HQDrWvkhAErZe57yVDQmuOKJN58kf09iYW5f0EnSL4VkWcjO0doA/FgA0dXvBF6rG
TEd8Oz08qaAyjwPTNiT0hOiCsk6gdOfBf7tGNLBpfhYtmtQD6rmFJN7ezMia+9Hf6tz/Z/pMR3+X
tQnfPkehHpkM7X4g7auAHAqD3LA7qiBPcBtPpJYn2FmZwQAb1QOENELc7TuPeuZ+HtV31o27bHAC
1yw3VZWcesxTbGVw2vJ7AbWT6mU21nBPCwFNB9YVFgxGHU69qEmV9WKnIBag9XuiHUGFdqpTeUzK
+YcqYaEyAxyxtt0WOhpMB697NOlALbBYNKuBnA2Qb/IZ3eZY7eEOcBlyVXxNEetRHxTnOt8PeIox
+PhOjli5r5Zike53UMBNHp0iRSM7Zt5BiW+kM18N0DGgG7qdOSFh0owySFj+IHhNVs7Z4vbUUjn7
KgSQeD1K0lCiVxKEeDrKLYoLiOXuBfTZgxQMCCHrwU1BYEfd9/a5WLhHqJa8ZVUipUdrVH5Ivs+R
opJanCHj/lQ1428XAgSfRCQxav0bSdw0gSQrLdHYzcwvtBN9kLP45wRE3UDtvQD2OFjN8Ze+Sou9
qq+seJohgAO1JvvYmoDu5i701VxcyxFtYvuFzNYYTEMeb27P40IOpdslFGYaNwQmMJHZTmrrwrL9
2EKoYuWvL50LHfEOitxsucx0IzkSKBOCyTz7Enrm/X0HOHLht/dGDLsd4sERMv9iq9mBpp2YgjQW
x9sfuLRDdeB7LEUte9h3RzDlCFEYMQNLOaeZef/VKDzhMmJhkfGfTJVnCaxgL6qVkRfuOR343hu2
16CBiQfbAAUcswBAPI67e9dApLRLOn9ymOvw70oE8F+AP1sGImxuGM+8slDTs/Zp4pwgV70yhddD
9cEloEPeXTgVQNd8BNcWj/Zy8A+cJzvWxoDFWc8jBCpCMnhveWru1LD3ICzKToZrr0W2hUOhA99l
0yV1X81ulBpNFqre2/Oc70SR7+Ho0VUidFj7ZBrFpfeafYfLhbjqOyGwcsAFkG7T0foFpcZtW/or
u3rpktFij/LnArUSVIOzwTv5qf1Yz2pnXCOscp5lUn536PRttby4gOxkOh7eNZVldXlFozEuvpDY
8rfQTRwCwxJNNDgQOi4oxA9Ltz9XIg1p/9114tfRARlgpPDxSg0Bhw7hZWd/bN8qSDVuS0E39WR9
dX3Whryv/yOz8ydP4GLe2803A7f7qRs6EMS9uN66trF2WyxNnBbe0piYZZY5XsRhmALzQhsy+SP0
gcv7ua63TW5OaLJ2kKWmK7fEgtIB03Hw+VUHiA0N5q5xg+nOo/fst/AZOhfVxjab58r67iH98yK7
45CrL7/R0Y7mfnxkRTYHXTpfnHZVM2fhGOm4d3QHAMH3fSdKcvMFoeAUC7IFfAisH2Nvz8Y+E94J
RtFRM43bmaZfGjXd4Y2xMhkLs6/j3x0YkBC3NPBcJm4TQFJ+p1ILByj5PVXp16pSfQCj2WA1bCyc
Wx0Ib1jo9sLkw43a3mw3YMdDXMOgzRYPdTM0ILjk5M15AlnndpRaGu76nnkXB3kSw4kL4mKRhbQS
WXEbXvkjnVt+mcdsb9fzxSZrL8ulqbzepu/GAqqbE4h0uJHRjAc6X8PetU3fxE+FYeEmG/4oIb7f
/q6lzE4Huc/NFUrnDxCvKv2XibxhCtuBnQpgAjjK3o4Feoqdvqw+ORbuLR21rlwXLRuvcqEyY/yW
WfZW5FAIrObdZws3rhYHlMMblkJk45yYdgzQVAvB+RSqBM+3Z2zhBaubF9S2KGQm/PHMOkHvYa5u
oEOeWagr+O7krEk7LyUWuugymZFoo0oKLWlfwlRkHHZZkpzh7XmftBn8BpEp2kN8smp3A6zAoYCE
7e3vW6hN6bh1j0BfSlLHOud2FfEq3xrDcEjc7sVLnPW8d2EWdXQ6eguFN4l6PJsDZAMQOXI3yG2z
/iOvuga3v2Rpb+sodcPjKbGdwoZ77kWJIeptf2+J5ADg2yZRzb7ubCxdcuf6T58cUUuXzELEXsqx
ajmBfm8NVRtPnvumf06VcWhiCipMj+KUeU+giX57zI8dkyjTkevNDDUMf+otuL93EO47Tr0botkS
jKLeN/KptGK5MSyyzSHIFzh1NEyvYvzuevWv2vw1ThCXRhUcJJ663hcQHQkGZOifKyjpgPdqzBlc
c7h3lkLdJQnyikLFG966CNOPtz9/IVjqKPastmxbVKN1puJtvhY1iXhz4F+G3m8o0/oM2PmDnFYc
aRaC11+niXeROfM5QTs+p6D798+0dN7MLI7gl3lBWWsNf7Z08v9qY78bxCw7YMRK1z1LQG4CEud3
iVs+tqLfuO50NJ30Nc2nO9snXZja82ZsppXVWhxZq51RdNDqxI29c3tyJUDmwxRBAjgCoXzbOsgO
O+enj4AwDNMZBZmVURcigY4yl66RFS0l9hmKHm+xSHfKRgJhrD0vlv789UJ/N5tdmZqy8dR0Bs+7
wVVaXZ0UPWBT1lyarrfyB88XHdHtDdxgPu+mM1XYhdwBdxx9YrVSoVvYcTos26xGh09TOZ/72TqS
CfJQYzEUe5qnIhgaro63T9FCeqOjsnu7LciM1OmMWHBuhPcypSYChri0CuYwpPlarnmSLFwvuqx9
Zqo6EW5un/15xxMYjkHhdDTvKzogi16jSS4tulZVQabLhV151jmt+bTh3vDqAUMGEppa6botDaDl
GCMomGOJPtc5FvEuH686IMWpYO7KPbK06tpBZCDJVhPvIHI/jCGf2H+ucv/Lre7IjXa1v2B/vHF1
dLbfT47tMds619Q6FFV1Qv0/YJAblBlBRWXeDYVzsuGgx2J1ihO5Ewa5NlHblWC6sBN0nLY/NZSh
T+Od4e79PHR8Z2L9HT+LQRSmQIuvZO4LS6UjsUtlU3cGheIcj87B7JHBe5AOU79uH5ylv65d+H1Z
0zwWAz2TxH6A+fuXwe3WOXwL+0CHIot09mYVU+vcovBgN+y1HUgIxPJLn21u//6F6KVDdBNawU+h
mnFSvFoGZKigdVs4nwvtOig3LuyZGa2yzmrsz6QbDgpCQbOxErOWpl4/5LCbKcapGs+u5aU7yF63
ZyOp+SYdR3W4PTtLQ2jHvIQ/TwPBdsR2SCb5gJjHzT3P5Vphf2nytWPuI9XtAfmeIQ7c/ypbH0rp
q2nEwunSqWLcKuNpQCp3qdpmKyrnmHPxCsF74DPjqgqpouPKAVvYpDrzwIR9FoyPMZJv003HWtyy
tferoQnojPbuUwuhA9fn1CvA35ugCJP5X8bJ2Cdopa2GiKUvuP7z9zkCnWZ4BbT466pE6avz72k1
APCTH2FrcPsDlnrxf+F978aYC5XL2cYYtrB4WJTPLewunURAIR/GavBE9g5pkX6vijdW+oEFfrIn
mpeVwReu97/Io3eD8yQHhMxsh0uMgswmJlHjXP3otzX76SJzNs/NFPFxChx0UWoXRgEK5ibO8I3M
8H1g3cFi/bjzGqgw3/5BS5vzeiW9+z0G6qlWPZnDBZY9wG0Z/EhJXV7QSG0fPZ4R4P2cemXrLGW1
f1fk/WA2Vz4TyYg/323L1H+s0UcCRhULfddxBZ0aPv1MjXqXzuYZfnSvt79xIXb8/TnvhnVkWxXw
+8WCGwA7gPkbVhP5Cf+DlRRkaU214NE3ts/rUvUXU3mRmR99R93xUXqBn8fPSoxRYn/91JfoINfS
9Amrc9ZfPCY2MpX3YvYvEKD53GbQAa6pzXqb58Z07mGsCnsttm/BfNt6BXmpuvklN7JkZUmWtoKO
YQUWxa+SprXOJTRmeyskYGQhod6V3hjWZrqjHvtjtdYhq4ooi1dFfa7XxQdPBB3QGg+yymbU7s4Q
lsIB4zFE+GjAbX6u7BJK5gYKsg57pBI2rlN/ao1iJcVaeBzrSFYmSDKTno/QbkuKb9SD6C/rWAXq
D7yiYW0EQ8CA9onx1MHd8UGZ3cw+uajXK+/d7s/cJAcucxSXNHN/sAwwFd/z+2PXZu7eGZ070lUr
BYCFc6BrxdugCRAYlYoLR7uhtVoaQA+ab5DVqG3niwJaHeMvIVebjtfz9dFiWv9+GeW+L+YprS7+
BMUpiECJZuuUkbyaIhTfuuonH4dDWa28/xaiiI5uLSYH3VmwWi+mWUV4eFtHe66zfR1DV+P26V6q
kukq8I4J9nNRxfUlE+lLJrojMc2XRNobgNuh7Wg/Gn0bDTF98LJppep8vVj/fw6hb/vvHNbDnCun
HuoLsoU0bJm18UuIYZSg931OLwL6oP8OYUGJNLM9WlyovDoZ0TLwUKep21V268fJG9VRu15szk0K
iV5gLZV9UK27Kfjsr1xaH1+QkKn699d7FTxYK5Xhj6vyd5P7X+dZysAe06tK5h+oGcq11f94g0Hl
5t+RRO9Ymecm4mI2olKBa+fFD6DofhSjOf/qeLx1pi7bmk7hneMWHgjUgN117JsCXljZY6W80LEm
ClHhoVbb2zvy4xMNnYx/fxI89XyLd115AdQa7Kt5Twy5aXi7gTXX98njb8zMPwfvhsjBv2PxaUbh
w/DLS0PkLm7jb5bbHMlchalPvt3+nKXNrgWMxKLZRIBKvrQND6oaRrsw9d6Ypfl1NUr8LQd9dKC0
hwrNfYCESIdwi8JvAfVZl++mIglhYNL7Nsy9ToRf6tQFITWCHWiAkaElEZIEELV0f/0XJvxck/Z1
GL5CkKZoiwAnUSbDVVHXBqnEU3GI/6XhukE8utf/EzRnz2n1Yyxem7Vy8d90/qPP0HIaU6Hv1aTY
jDPIr9BDc4p9BoIXRNrBXGMgIu5glBdYdrbvHbJPQY3IpiyQAswilEqlvDhrKnQLURG46n83Rg9H
kdKjqIAZ452J7hetUVEf/k5C6b46Pq5sy33yvGHlxP+l9n/w7TomGDbrzM/GHPdY16lDXDP3ziHl
cIF5jATCybmjJEk3VEIE2qoL8Ic5Xr1uQ+YHOVAVdVmL1jsMZY4Fz3+bBpsgCUa7YyfToty0Oecn
3wZyDEqN/n5wCt6GCSANZ56pnmxd2UJMIrOAASxthel0IFeaOOW0yUbhbAHZnNYCzsf3Jzzh/53Y
hsILOzOr9tIndEddccF5R2LUItGbjj4wD8K7EsbaALbFtw/gQojTUYYW3Ef7Yh7bi+OTfBOLasu8
yoC921rvfSFa6/i8aRRlLPusvZAEzMiBv3ni1evmu3hqyVHGqNvd/pAFLhi8S/6dO+XypPYBlr1c
hSGh7nRsDPdoyhqVYTxlrHs88u6gO4Nzk5/tseKBdLM93s14f+QeDdDEXuMnfZxZQu7431/iCdV2
Tm3KS9EZm2FAl6mIg+uwE/VDPN6OqjbD1fi2NJp2Hc6NI6YRfawLh0K0P9YH5Tobs2n3tsL7yiwi
hPCQm59iR1IdRT7mlVQeeDCXOnejybCxZebHyc++3F7FhftAB46LJpP50JXykhkG0CB3xdQeWewe
zOTn7QGWZku701SjUNBgGMCU2YUb7jaVAaTh5xSK2EazhaDp/erKLJCXqI4Z7xunG63JwNfk1S4j
cN/tv1LGNlnP96l1iLN4E7d21No9+LvEhNCUAS8AOoY07Vdy5IXaCtWF0KGlkTdFgvM3ZJEl76er
NdiL3RwyWkeOKsMmn48pK8+1N/0ma+XHxVG1yyop0WFw3bhF6gDetGjfoF8HZTL75I70e22Ul8wp
do1vRx6sK0h8cJm7skEXdpAOPzf83nSAsGkvflwEcCxAhT65Txq2i916JdQsDaHlYPNcNzCwduuL
ATYFy9OzJfzL7Jj3eECvPNwWEmgdZDtmyHJd6Ctd4OD1bAkSJXX+fPsELP16LeXiA+he8Wg1l6Hu
gtQW6JxeKK6ZVYnVpYiv5VsV+Fu28vkU1VkzNmErFVwFiCDMD52MFf3GsV2I+7nVWrxdGlDbbENf
VlZb5GM02q3a+k27E7jRwJ8HqUwZ5XbV1nMh+dYxtaYhS26OxRg1IIjRq3HILCrguKJUPjqSGevS
zUsplo6dhdyAd3WaxjeJOAm8MXsdLArUDqyJOWnOcztETZGNAcuR6KVj/nZ7cyxUgagOnS0saCu1
MxuizmQXyNGcvGrcDCbK5MWAHI9FhQ9ZopTRh7aW8OlKarGW/Fz3xwdJni4njVa3UwnS9BGMYH/6
ENMfav/ADLVxWnMn2+S7ygBiLwXkRHh1qmEvdfubF64EHWML/1ELWg9jERkOTNZgTzZB2TieoGXK
z7JsAJXoKvdrKovXasrub4+5uL5aDPFHBUFQuN1H1PFQdxpDYTcbGFqFGQwkUH3lbjBLPB1NAExb
a2XUhYPiaZeflVlJmjC7iGIfspcx68O0S74J6ZLA4/xLTtKH25+3kFXqwNmKd46dGNcphR6sCZtH
SWO8mOz95/68FmFKq2kTlrpl5PvGbmznzdx3L+XYfy6+61QWKFpU6PfzOoJU6y536AkwdhjRsfK/
8ZM6NlSHx5qDykhbdDWUb18rOiuoJaWoGhSXnDZ7F9twtYGzcJXo2FdauVbjC6eKGmpuJOkeeJl8
/dQ66LhWq4AlN6eziDKPfYd6C9z4ivaUrwJLF06mjmNNGBr9wvJFVPPu0NvyQTrmTwgMPE9QUs56
GCFU5MTadiUQLBwPXbl5GtE8AzatjsyBfTGk3KYOPE3T6WIO6Z90rWq5cIno+sywGuN/Q13kjEUH
tOxrDSCmdPsumHtr26OreuBmslIuWjiIOoI1z8ZCFQapor4ACNhv6y2pTLDIGrEywNKcadmEhI73
lBUD5qxyUBeKn4Bpa4KS0wOUs/Dw3tzeaUs7QTvxtd0avuuNdYT8bsMc4W/6vIsGmKnD1BASAHzY
DMVb2ppq5TZa+i4tp4CgRydkBpTn1MspiCk5GIasAj+hJ6+R/cWq1vQ1F0bSMaW5V/KetFMVOcx6
dlFKvO46ZU1dOBjpOvJ3Ie3TQaUQs0kbIOpVBEUddbSyBMDZtlCXgfXOhrl05QwtDXP9yne9jcmr
YggYlTLKkx6iL2ZUxHZQCfMwul9vb4WFLa2LHReAGoxzZ8uoSzonKHrohEo8fQOY4qyJDi19xHXo
dx9h9DMkea2uhVLmOYaMmeizOAQb7b91XYvr+fgg2dHRn7YzQMYIjlDRtSgJqANoJAUyHJ78dpUt
YCZDd4OjUvxT/jijAwdxi5PNkpVEYOkDtURgqMmEzwFayU3MQ1m8AqV1gsbF3aq01kKQ08GgrY3p
myunjVBc+2Wmf1g742ZTp8lKLtnsPrlr4IelL9ECg1OOtOewO4tkDI3OaksH/61xjF03mH9u77el
V7yuZVz0JI2TBLsh7ssTPK3vp4E9Ql1oanaFr6A8U3pHt2F/OksFDHYG4cTUz94BxQ3/bSWhWmAD
Ux0JOiEYuZYibeTXUu6y+jjT5mCofqes4SmW82kqbbarc/T14mxbwAGS82ZrpNDCNUZxmG0Yjdbd
VQ75QIyLYyY9THm7apeTaRdnzV6k3uvKfC2sva5NzJk91L2TqgilLrhPiy0MZ1pIbsTjD2HvGiMO
WQLNjSGkNGqy78W4myv1WpmvLirajTyubsKlKoTOE7BFTtqKglw+gyIm/AMWzd/JuTu6xvh9tuCQ
zpP5aepkIMx5XY594bLSUa9gbaH+bKVN1KN5DUWTrUGLELK132vQrBRJH40q+zE41spVtdQZ0HGw
kz87qGn5dYT/rII8pskuNemd0xy7Jg4M4u461M3RtPDhi9Z739O+n4Om9nmADYTA4/Vohnjc2ljq
15j7bOXOXnrj6MBZxe0qZ/U1j7bpnpH2JOvsuUzvpLF1oWUqjGqf9l9Hg325vfMW0P5Ux8+Odeyk
TdY0kW213oGP9NAM/Z7AfBo/5QETsZU+fWsmexdXSX2c7Gm45MT973+cXVdvpbra/kVIpphyC6ya
ReokmT031lRjqsFU//rvWZE+KcMJQZqbo33mIguM/fotT7EgS+5AbsBpEzbeiXyflVeDCLmbp5Id
//HhFpmShz6IqzBVAB7lPNpJ9sP2v7cKnGbbShwb/MqpgRau05ghEB9/IIUdQ5NmHzB9sfJogDd2
cXL7PTwFE4tszbdXw8oifM7p5FF/nJrENyEwGKaldQyI8SWv69eKVAd7aveq8a2fgVdDXZDpl872
6wgcpSSnw32q0FGk5Xj1OpxvS0LZzsRdRQblRkbu35ug/nVoq4smzR4+X8a14LLIy2pq2MwwhjYJ
IFqk/WqfZenJNsud0/iPWU+acPOOXjnGSwywrXJj4t2IVGYcL+No3bguzLNIdzR8kN6r/Jfo56ex
2xjErP3a9YXf5RzgvgSDWeHG9MwOgwKKzGY68KJBcUv6A6Yb58xyZXyNrRup+1qvZ4n+rbK0byeJ
n5SW3KXMgWeX+zwi3R29+RVtpwK29zLq04KEngYzvTBkcPj8M65c20tlZBZ0dlYOGdqmAWw2XXZX
jtltbVbnzeC/tp6LHM40hioQnjAulHtwrzNc49QozmPHl99076FYyfuQ1YZChWdvpFVrv7lo6gCI
CVjI0MIGmcGNOW/DHvGXjk/+ZB8mQwFZOL5m27zLtfttiSFmgxU4YPL7l9RMd0VqQmYU+vj1cAMf
tDsOaYHA7r/PwCvW1X+pbe+m3v/x+fdbe9NFMKNpicaYnoAztfvdoHAgelrcQXPkPLGgDYvKfplz
61nWW5a/K1n/UvfXDiSQtCP67HM2/weznYfSBhAn2LpCV5okbzfKu9M3ahy+HBoql5kYhxKuTGra
Qe9cyq9ygidX7nyBJmjo/y7gsw2rWKQsORxJnEyL8PMFXXm/JSTZr72amEYfXFhe+/vOnvmhVD2y
FqX7jTO3licswcjCBoTVpHORtDb/aXTpfkrtKpkDOKv4Xpw5WXT1yh7ydhfI/gx3iRi4LUekByJy
6L/D0BrUNFaAp0frrYX/+L3dpcZH3g5SWaOQiVlZB18dNAtZU36l3nhPWHYz9e2xKionaizjF3eM
NFSzcQlMca6NWOdkI1W5VqcfVGNLCLXh2VDFcXWBaxA2L21Jj9VcWzAObYEEEE6Uaafa+KmVnbZU
b24h/jrMsiqSoiAHrxueYOH5/PkeWku4ljjqzvJsBamGIunmxvDPjkXTLJJD5R372RqhmF40BzMt
xUNT5XpvuMTfF/6wUaKshPQljjqtiUbRBaMT2WWPPIBjLU/ZCZ7xDLaM9hagfkVXANy3v+9JX9hA
WRl1mXACGEY5ugdRWbvA7xhG7Oa+88oi9OkRWwllhztZF38ooWuQQ56+wOBgDnbCUEMs5cTitmy3
hggreiveW4x+F0HqEVR7WaO3PqZd/wxMMKwvQUOMu6x+csDbMYQxnCCcN4ai8HDMvMqbT8IZH6ZU
fhm9LbjFSn60RFaXfZFDcQhzBZcDl6Pzg+8bN30+KxC81BkgNQcyQfNuY8N9fHq9t4347qURTKDv
Mlvo808u3D5nmEnjTNqu82eUXheVAX1xm/pMQNEJa6+EogU+0PeaJTD9tuRG2r/yEEsIdheMszBK
VSSDy3+nhny2vXYvrQ045lqWtIRgD5i9wYtGFolpNPeWAd3vXs2/hKYHwvxo1MWuhBk4Ovy71mKX
gA4b+OSV87TEY5PS7U1u8iqxp6samvaPXtmcLaztpgjiyi2+xF5LPujR77IqKfXwJAxwHiDzDpkz
KIRBgR1k5zwutoBGawdkibfuBBmaYLTLJC3wKkDG2F1E+irOSXq0e3rwKqRijvVDyvlY1eo4meTY
F5vM4ZWDQa7x+N1WHeuAg+DGymTsq58ZiGm72mrYzulpGxnjWEAiaKw8wEjLKMjbE45NEYoMsGnR
NLcUzL6opjdzYEcjtM55XmVxqreKmrVPvYhpwCuYBeRSymQy8lAM3atrm0bIjeJPoLc66Gu/scjY
YGA72wzS80hCjS8t0t4KzQjorUR2YGxgTdaWeFFMZn6mOSTt68TScCnRCnKPvZ/uS492sSmqCT5g
ARDogPV8Hn5Wbu0lOHsENho6DCNSmLl75BDF06l4KagOQpand50vNhKnFR0gaHP+vXccYdCghLY+
jKma5gbOJyAh9XB0EXVQxXjP5um6kLWndrQpd0bX/BBa8SOnhnGTGiOigwEfTJjNmrus6OvQ1mNc
k+kwE5gmY8RgjuegNcEwmmNgDV9Zc0WstaGbdzsv3SIXrwDkQFj9+y2oqsmom6FKcFkGISQsD3ZF
T6YVzkXkGi56dbA+8L+Scj5CjzjiXXXq+xbtTNvZm4X4/flHW4kD7hIbXium+p5hs9OphgCPMRzF
8IZZm6GWlE3dV697xe2NIxfCwBo3C5i3I2u9DWrQx+fAXaLHzY67cM6UZeJx8wumPIfAqB965u8J
PX3+hh9vS3eJGi8Dzy5HZZZJYY1g+VkH0NR/qCmIYYGXyPnr57+y0pZ2l0jwvjGUBo0RxnJVT+6F
mcJqxS6bW9+ezWge6gDJkajioBuj1GTiRrSChzDwAVS5qW5Fg9KFmvX+86f5OKt1l3ewUQZoIufc
TtKqerZ1iTIi614//9trG3d5A/dsqCTaiDrxIS0ZzrWM8sx9nKs+YpW/9zn/5Y3+EeKpf66eTr7t
wWY9D3aE9Oesd5JG8uPnT7L2ZRdxevArjGJ0VyRTpn6jtX7Eqf3mZ03kAXW9OdJYSXHdpWr1VBWQ
lsvxM4Vn+XFfIkYXZmTn1XdkHY9TMezZkO88p4s8Ip5qBz6xMr+x2uk2L3N7h7i7t6wK6vzmqc7m
f6pb3KV6dS+CpkCftMCxzW6RYcF4o+2+f76uK4ULqFZ/hyaVSTgmwkc3YYD7gJEYcWisKsjU/rCM
/uRQP5K9+y3vyo1aZe0Hlwj2alTB1BFZJTmzoILoHdLauq9HfjD0g98gK6GAFiBOd26YW1axsYYr
sWcJYx/KgbVAWFUYXDeHvMV0gGkYlxZ1egiYk0afr+bKLl3Cj0WliVczmSfNWO4whYvSDBLTZDzD
GfrmH7Nudylg3c995nvEzJKqSaHD2WCYkmUWFFc2IsraW1yz/Xf5moHWVp97AK3W16R00PWtk9sR
nY1nbqpTtSWBstIUcZeIYyCthFTeKJIsJzfBGPRfewfJoIK95tHi0403AL3IXDjB5uLIuPg5ktq8
D7SGd2Jq6nD0dYFJ+nCauezuZ5VtxJrrrfy/LQn3f9P/XAaNU2rMrtpdZjNoFI13Uz/EuSdOMBu1
46rGFv23LbMIbOjuTl2vTZFAVjLkVYxR5rn1aNTnkOJztxSCVl5pCYemLJu5gI0nrt5n4nrZ1U/x
ppfikDJbhwaOfpuR8vBvr7RIRgPwxio29yLhoHhohj6IY1jofrBvY2ueAFphG2u3YjLg+ovglSpe
uDTXIoHpOaZpEqKcuhXloVJGRNV3IG1dkomYTc1pUCWO4cyg1SuHc+eAbNR0ZzK731u4W2080Mf1
sLtEQHes8GHXzEUCZlNmNuehnlLMYF21sbIrFbG7ZKn0qQPqLJR2Epc9iVns22GE7dr4J9fDgYtM
hEHWX9W9T/3k36bDRnN9LXH0rpHiXUQgIItAjs+v0dXmP8pJR4Gm/8lfXYsm9ATH1/YsrHzndOZl
8IoipLkV57grP99OH5fKUND++8eNIihmq8SPDxNQxYjhp8qDRbX5JbAey8CIm35KDCY3QOxryd2S
zEK71J0wH5UJ/N1PrmFPNwNG2FpW32qfhYXuz6Kz73R7Bu0c4o6weEHqXhyUGK9EgqfP33l1xRc1
c5Z3k2STkknh53c0tXZK6t04YfsWo0rAmfiaO07k9s4ua+pdkNMb1wruN0diK1fAEgSP6wWCZTSo
E2r+mf10Cm23FWGhphPk2JotUfy147IIFLk3uNUA76jkGvvztNw3s3Obb6H91pK5pcwz5qEdg8we
T2hRHmFn9pAFedzB2lwZbOdB1Xee9R2txmjI4Vzs53uVsohgimq184X7wX/M9rMQk4DNydhKFrJE
sc9qnKQqXTwRG+4k7SFZ3j6bQx1hwvz5xllZ0iV43euL3rPgyAZvS/rMVHsr8ulp0+1+ZVssIeq8
UrwGgcG4GPDFi6Svgn2jDQyvMeGay1ntec8ePn+RtXP4P5h0Y+hrAZHYSzViIksOLhJv07rHf2X2
jBEtZtvG89w8YUYegmtiOkPE6UYDcOW6XOLSpT01EgNK4+IVKnZhbVCb/10HijaVkSOLc/3r85dc
2w+LU84cJC6+KPC1UEW1s3Py7OGcujgMW4fg+pc+yGWWuHNIP7FB8YYnolckdBxdhtdJ0+ePvzIF
dZdg8wbt2cHNBE/6xsrjciwP6XSrRd/uFBTG0zJrwpkPt0Euwkao5wHT7pBVzUY/Ya2UcBfxwzJG
Mg0+PhMzrWe3AI3ZII9BsHNnDojL16Y3E9TDj8ZWEbpWDi/h6bmaB9/sR+OS2fb8XfLMeBR4hDCF
L1yI5v9Lzd3uj5zLp0bkZdy2v1Pu/aYQMAw9Vni7up3+aIemG+nAymFfItnNaTD5pHoDSBr5XaX8
nhfObvMErmzOJXrd6kdedjLFx63t4a5v4KHZGz6QCVVgIUxW7m5jF63s0SWWPRU4BKWNH2qss21L
+bMcbbTEnC6NoZAwnaBd/ThSjTYd/JlVCJjRa2UqCBCTsojtavbCwC73nz/M2rNcF+NdpuNClKfq
OoWoM5kwIc3UFOZSx5//8bUVvX7Hd388dYJBGGljXMxJ7mBOfV/k7QEcEJj0bfRl107kEuI+G95o
wi+JJ1Pto7nu3VloawdP8LGZ8+lFSvM4CbSEzeZIdHmz2XhbCZhLsHvKalpKiZ8VXRFy3X/JKZrO
gVF8bVMZy9GqQ++aLv3bOlp/r2PvQDST8pFd8rw85dw90BSygHZ9nLZYlGtfahlZrEkJxH0DylQs
hqJyXMysDJ2mu+n8auOGWzu9i+LF6TrBJgC3LkI7xo22h++mSLtjV6X+Rjti5S2W+Ha3HFRfNim7
6L7GUeLPrjMjobRe2DRtxOCVl1hi26WTKrOxbXYppupkjMZJZyrxp/zfItxSKrkofVcLhpElsJwX
wehz1ZFLPuqNBXrDeHxwPS4R7dKr0ry/Pj4oNK+tRfrXyvdCYpmwGRphL8CuVz4NFRA2sIoEOmu8
d1UVlxRCsKQw4W1Rq1BALmZnAyMDQ1yrjZG3lxvZ3Eq+tdRQTocRRgZBxZO5hR7YWECsHjodcpxf
mTUeNoeRK6d3iYgn4zyBWI6k0SHz2fbcP4Of3jTeGPq9+jaR33O3sVvWLtClLLJKPbsbOMyzdZXd
j67AALc+ObB2lBzl+1OaA/1Je/2i5WHIqr01BdGsjR8tZ/vUUBsXzkqMXyLkZ6pcuKQF7AKt/Kge
0e/sLZzuz2PTW1n60ZZahI6ioQ60mK9Bvi7Qbiya7lh7/XHo/P5Wtd3oR4NEZSm7gn4V6MocGtjh
hVVVD6HM4V9RQBxIEXk3UOnemV2Ocrdtn6sGntzlFJhwXYU5g9Na31ntfpGYFGUDhCDbHrJ4Qcfv
LROjhRD2Nk7Ehd+HAWew6pLg7PyqqbD3o2BG7NV2/rPKlMhhsS2bhz6rAIOoSrfjENGx+z8C/JGv
CuVROtReXA4F+BCEtfa+4D5QSD7pv6e+1HsU5vBTHMvyDjLaRh+2udn5mGq5LSaOV13tMgeKiGcv
evKrXdqRMqldR0NbzLKicvbrm7kFNoIWBH6b6RX2OGLcNKrqW1pwDKOEqaF+2IsI1s1DbKR+eRJo
f56Vk6HV0+FIWnPR3ulqLr/yMdjCSK5FtUVoVlA9oY3jsovZkAPzi6eJ4vLabOC+yZh+sEeWlALH
Vm6HJgNP6uwV/SIrbkfFwa8lt3nfQ+BE4TqoxnCogHwTInttcpQ7vC/mkHmFjmCPhq/Viu+lgp+Q
HfShLUH9ghqLGfdG8MAJO0A+6VzVBQRi6i3bpLXkYgm0cewZYOmmscAtFXAwZfA3B2Yvh3a6aH6k
xReoFp2ujoBBP8i9lmiYplu01rXIsaQ2OAXyJou1yEYzf69YFQ9KHVgPYyNMdE0fBsRSh8Hwzbf7
c+BAzR2pj//gu2lk2T82jjbSi4++2jVKv0/fwHWRVlUQCPZrGGAMzyTrDsZkv6Rz/mIAXvT5z6zc
2ksOA9SeQHoxJQE0BO3gwro46PKkqj2UwfHzX1irrZe0hbG1mmaiTCeyTi8T7/M6BI8Lfp9D/SSp
82sIGBLr1g/NfIgBGAndoX9qghQIqtLubgFu+zdrTHdJVGCMOISjwZZ0TXdqGCA+PrUPKPzDIeB7
WzUG/EC7jbJ+rau2ZCmkUpRwxevgLE3I2TTpqeTj0c3H+wIVcqrmI03Nh2Biv7hqdw7Ejd9ksbYc
lVduc3uRtg5dULo6swh8LLkXdt4YmYBkAQVjh8RpycH2Ny3qVqwgAVr5e6+WncN8ZyQkgTFd4TF5
Hq30P8oZND/Rsr2rKgeBJYhak9rgv5fF62Af+uzQ4R4kjfeUwU4L+nHwOfeCMJWze1fLAU5+rDhY
w4suX4zeRTgGCpCByaZl1AxnUHwwgkIaviXHupKWLAF1M2khl0EQbjxgIijrI6QEt5OGs4g/7cjY
/jK2jtzagVii6bhmZdZJ+IgNVMc2BGUdwU95dWPqWzJRcGaCew4dL1XLo293R4dBp4ljQCnURmm4
Qgdx3z7ku+BS1MFQVJqTpB58qANYZiNDx7CPueqCnWFnCRL5X2ZR/C5IWYW5rmFbG8jH4JoYqvG3
B/et0RuA4bU7cCW930VakSAMzCIPfeZ08WR0BCLXfP5JZfpvHGd0mP/eZXKyoUVGAp1UczUd7LTK
wsAd22PJna2aeQ0BtNRjr4YgmL3J1Inq3TFsx/xALGikKmAQPCgt0VPeXXTazZHpzG7okbo/5mOb
RdCg2hOtLWixVT42+0lAeM6COycujxBI7+nQ9xZm6WOLnJPYQ3ej7MK/J95DhabfBDnBrn/8PN6+
0To+uDmWdA90yRrhZ0KDC+6fSjQVIm0MIgqo92OQZZN4E/X2dc9ObtAW36Yc8lm+jCuSR643pvjC
3oMkU2yl5tlwIa7T+hC8y8z/aoccqfbNiLbeFwPW3mGeOSIaBr8+lAU4ugPUJvefv8RKTrTkjQSz
7lIR1HgHZ/5WDu2NmJw/yqcbuIC1P3/993f7v3Jcf+QwOk9qkn9Hu6K30+/N5P1bIfWWiL376wXR
sI21Up0ImwXnmXY09EcpI+ivMZhKsZe+CjageGtZ0pIaUkExQSqFy3Vq013VfR2RigsI7IpU3Bbj
fGBlAOO8gIeyUhdOy3DTYmr1pxc3DMG548LydJI2yMs1UCM70/jiK3FT6f527Jo/Bq7+PS6asBrT
0DbtR9LY9daY8Joef7TNF5dOVwdj62ulkwxzjTBnNzANnmPJ7f7RZvuA5Hs+BSg0SGEk1Pe3gOlv
afNHv7tI10fD9KSHpCyBRWgRix7m3cXYhhYhJoQiqycBCGoIsDem6m21K/M0hPK8DgWBXqHr9M9i
DvbMnA/Z7JN9nXUxaefzQLyLJtkX5mgTQQIyGAaICg9cGE+2Gm+CuSpRVskxnnv3Bax1IGd8RR78
1sAsZC6AhALNW4ORV51yS1W7TBK7jFOzCiFxgv9RemvZr1/3g9dfYonzDppITQOQFjSKjmkAbeqJ
QmITTizODa3HRxqYZz2rJysg/11pg5vDprV8agksNirC5hSOWYnTlneQR5V32havGkXcfnbUNyFS
WEU36sEr6702i1PjPkhGIj9XGw2cNxLSR+9+rfHfHeya+k4JZPic4AMl3OdnUZJd5Qyh7gAnsund
WJ6F2pG0vg84f50GDyYV6rtR8F0Lf/frKkFK1AD1lPxUw29r3EperlfgRw9m//1gPM9aB7a8UwLu
b1g6jQK5pr6RAEDuB4MftDBeTGo92nR8/jw+r+Ywi8uYm1NXY/JHEheyEp5A9HegrikcbyeKISK4
/VLioKddukc5+a+lni48kxFIm1fO7ecPsZLiLnlO3GpTNRSoXbTzCwZH8IVvXnPM73JXPszDtPv8
V1buiv/hDKVGgFEMIqxh5peOZcfOH5qQKWvjLdbi6JIpBPcOvw38wkqEV/tnNByGUGgQstz+u06d
vVOaEi0M2l8Uet37iarYmx7BqXz9/P3Wit23f3+3q6kjB5f6s5U0U9FEQZ9BMryOr7hh5HS+2AEo
rGC5jjtfzKEtsh+ZQeOha7+JtMkxrDQeNx7kGrk/2MVve+3dg0i7dY2hGy0AauVhHsktnb1EmE4M
86qbmhhno+b4ug7BAmGj+Riqf/7LK8fnLeK8+2HdFN6c1b2VkJmfp8zn6AXyA/XKp678M+YYy/Pv
AWhIG+n3W0v8gxcl19j67veQr9qw4OumBDCXyKEzjwNePWRj/jOrUh1DYu5Ha/GjJ5sfo5ycU6et
u94bopb7XiQKBR3vhj5px8VsxXrNuTxw6uwsp4BrxQzjc2JBZIpPpQo9m32pa+OH9AHUh5Ywn6NR
1uBiHBhmqI2lTnZxKqtjUPbloQ10DB3+4D/hKKDYIW+NbVFDqiiL1BWQFkA/jIDu47t+TDs7rl0d
e+yl8LaoZSsHein0zlQzECNg4HJN3u0M/AR0eEMwMI+DkGdrC7e9Uukt6QTEdQX4KLZ1yUxoJ0+Q
CD5Y0BOkvn0YswCwuI2D/XFrhS7ZBJ2kUlGYAF8wEd+NagYVwA1r8Os3B2ErRxdmwn9vJOUIDBCD
1L64tYQja7oDoB5oIphH0PvM8/dazQ+tOz1eucEmnGJDD2x9o8u+1lUJ5pixkU5/fH7oEurfWKJC
/m9YFwz/oDiyI9kQASZ9hU3I6QQhxSif/qkwoEtYf52NgA52jnXpyvQmdclDYOnQGbeG3B/vQLrE
9Jtz6QbTMJsXNc8vOU1vKsfZgdVxI/HtjMLZmpx+fKnQJahf+VkKz1fu/v8eBKU8hv8MJMVh0JdO
d7AodqGhUt7lxjNAKEw2267Ba7+9SBamVLgQbU3dC7xToYhijoe2yX5Bs2LjwlxBStAlrh1TFka8
TLhQaG6jlA6AO6W3qsqibLpD04apA1iUDy3fqIHWvtmiEJBmak5aZ+7FUK84y1rll7wHy8ZJ4UHf
bhzm1ZdapP0TM9Exh/PlhXbBN2z4fnfd3tSaLxCBTwixoLJij3uaDqepBX/585tpBYOJ1s/fJ7wM
tGX6s8TH6g4TpoXYIcR4wRLCm9IYvjX2EHcgDsz5140fvN5B/3s3oTD6+wcxQ0nnFsfg4jXAH4Fh
6iNomFGZTpEjvglverKa4jK1YwHo5wkNO+r/G3yI/g+gfYY1lNFx7zKJ6lBl9hBlfrr1AVei8RLH
nqdZrUzO6aUZnKfCr56IAtoqELsB2OfP1+7jUR9damYHAXdLlL/0Igb39+Cj6Hbs9vD5317dCIva
o6qDxjWtgF4wpsT4UkzxwO8hTHAoaLCXHlJ+nmNca8OywIVwGkws/I056trKLeNFYEIf1rXwWmUQ
WaO6+JYB0X37aVNvd+X+WALGjV5DCMVw6GUiaaxbzFTq9Gp6cZM2DokKM/tuElBw6438ayVgLKWy
R1kFaL3P7sWU488JQjtQR3mtigkcvTKe2cZNtYIIhez83ydJF7nZzMNAL2Un9oWFBC1VN0EaD/1e
F19LgpH6Qzs2j7BjHAH3E+ws1WubDgfdUEhae8SOkZVuvPNK0F+CxW3Pt90xKLDEwBG00JwN/frf
tv0SJu7yvoaQKf40Mis4tLOahNUmm3hlayzB4NDhaOtiwLaHaa0DdJStQgXNF6AjYOZhd34Tyr6t
YyrAXUyVPFmuJx8tw7shzJJtxLoAUGL4EmRxV03dbmzqOZJBZkXc9EqMfgpnYxXWLoglhJQWk057
aekLfBxu/NQ7yamHvCuZvzek+oKOwcF1GLBRw+2mWubKRl4iRw1bWtAyTsllZvVDJfNL7/Inhiqt
q+cTnGw2LvSVb+AuQk9T1NlU8mK6tKjgtRVNDzpvbmfTuO+UhsA3VG03Qcury7iINpnVN20DLhyU
N9mFFdZ5Qj8D5ScaGd1TBts+iHjU4ViiqUpK6JFuhNeVpXwDWLwryayBSciXax94H2/HivIgIb7F
xx8QHd9BAFDMoHAQElInjxrGIaIOWObY/ed5wW5w+j8kmBLV2o+fP83aw1wP8buHgRRlZ6TQZYGX
RoWO5nybm96eW/a3osvv7S1Ltuvn++Cm9xafFfJ9VuOCfXQZKt+JczEVt2Rw6MamWemT0iWqv4cx
qbQ59S8ETdGSlRjiV644gM5JolxD0yN3xkNllXvUrzqGxzOaC9Z4ypUCvVHuChvyNAaMb0DttM4j
Mf+roC9N++bRrqfqdvaA6WgoYKK8xTzeGaE/acjhgktw3Ll2R885NOjvGz42p0yTX7Lt7svOKh8M
xxhfGFBYcY8K/DFgBYvcynsExTaLXWLaG/HgbSz1wfIu4cq0nFzMfyGd1CHzVfpxGqqdBUdNcuAO
uqVevgvSxLSf/Oretn8YmCkZUxq2UKEu7xygwFsdRFc0uNWQM8BXJQoQ1FSZfeRlE0MRN2xtP4bg
kzK3tIlW5rh0CXH2DFjUOyMeOeA/aPUMf7rQrI2jNP+DeOOMog7WPCCUP2IUZrK9mO7G8WTY82NF
Xqbg1WsxkPPuKv4l5Tkmlg5MifaBhImRfB3KPpqCdIcXmf0pyhqy0bpZGWXSJUq6T6c2n4FVusCq
IcLiltmtj9w09R/95liPr3hyLzXDTsOHomchwWwEfryh2eaR47t70PJFM92KCs5r0LPG/w1mY1fU
08bzrcWzpfARs0AFay3bu2Rdjr/PGASG6a5z6Jcm1SfFjQxKTNljUf7cRFysHexFQeQDtORW0rcv
GAfQ0KggLdJlbvx5bFrJBpc8FyGsumvn3rlQuCcWqnkuZX3JZ/OUbwkYrF03139/F/0IFVJK05xh
AhVAzadLXxwKo95aT7GL/kbO+J8eH7ox0J78/J1WWrB0SWRp27YS3G/0ZShn/pwN3qlsXXYSmf5d
jA2wDJPgV99s+GvBxGzfO24T98SAPROMhj5/hpV1XbJdLEjVzV6vgUATDjtwyNzI0i0OZgehqiFw
NgvKlc2xhPFfTRNNQ5tQdCueWq+KGG1CcDOjvGYHdGmu2qz5vqrMA7tWs+hBtF04Bw+fv+TKBIUu
Yf5+bmp4/8A6tW660LUwRDIjM/+Oevba7mjLY9v/wnXLnTma6WMHG4o0j+UMHFYVIXYg2EQU/rzd
hEHn1sdfWfklI4DqrjZz0rGLz8nXBlncaRryKPPo4do1RW/hD3JNETVcOftctLHLx7NDyP0MFT6o
xjhVUjhAlXY82MIprZUOS0F8Jb0+HSE1dNH1FyzHUN9e74zBLXZXYtAo8x3KlJFCrzE1QjLUXzQj
exDQkCDz2wyRF2tlBhvZyFrpudTL55kp5pkZwcUopxvhyXhgDwVg0Y7zCuHdve0mJtcxLb3QQ2T9
fKe8AdA+uD6X3ALDbLjNKgdCecO3XvPYrKCW7Yu4gmmxSl89a0CH5zWjWXRFYuTuz7qf4xLYHQT8
ln69soCwl2coNQ3fENXN/Ov1DsKioAMFwixeARUYtroe/MMV4329Jyod2vMEROnd9ousRLMlWaEA
AW/yJGGXwRqeQSmDTOSI40ZEdW8ocweZ4HBT3vANHvHRoll/h86BOsqvqGKXCRaBZfPYzl/ZAEoy
jrIxGKBGGNE18dBDsZtAzCoLL8Ii4diXwH20c0LSb/iaA9c3mQUPXj/p+zTu3KtOC5rWWflz4+Ne
k/mPnnNxQwGW5rQp0BEX5DrZMIXcuaUZCZv21xV7KpUMTe82G8e7Bh6DcwZkYp3gGTJbYpDa7q64
dOQc12MBQUx87SvLDDGEe97JxYgDn3ieHwmu+AIyjtgADkRQ4Ah2wbH4/A3Wouiitq8y2EX2TKHQ
m8JRV+JXWzCysTorpfqSSOGlQYqtGrQ3pVG/lpZ4aJkDR/Yt+NnKoy9JFDbUZEoLc52bXmCupzg9
Nbm11dde+bBLCkXaXRv0Da1vODO7/+PsTJrk1LUg/IuIAIQQbKFG6O7qwT3YG8LDMyAhRoGAX/+y
vLK5TRPRuztEuAyIg3RO5pehMNrAFuAYg/jjmOjFkvySuWzvjOesys4wXrE9NX7SYsvj+/5oB9r3
f9d/OvUZxpktUs6Efp4xaHZID7CjcTZs19rn3sSuWZ4fL4G1srj0SxTp6JiGtMwIn2k3MfdW2sRM
3lUwxrvJgVrkVGYcyVHladMSu7abXJonCj8VU2r2VUzAvsf2Gklug9M0e3uEWWOImk79UI329z2H
Vf7j61w5jP7HRSE6l4OmZEV+be0Mp7nhlXUsRRVXZRla0ER//DNre7ClUaKc5gHyf3uIRZGzo1Ox
sLbkacQevZn5sa9cSOj414x/E0QJ5KnkRtwINm458a+l552S5CxKktsSF+76wYoASg5mNwtGSY+5
7oPGGwJSqJvm2jpGJqmxDSVZW66LKjLluZsiF6qJqaAi1EVmxp3Oedx0UErXoF/ej04Pw6eet/Ko
VvY6Sy8AE4XsNW50jMHqpL/ztDvxQr24SfP948e4cklL5bwsswQ52u0Q+0iDaOo2dhjymll+wTg6
dpseyJGNWrP2S9f1+tcxYU4ZJ1aVI22zeHGanURrZLadV4/qW2/qXxAdtPECrKTS0qVGPq9cXZbK
MCPf8x4NP/ZzdRYcPAwYRJgWaFU4ezD3bpmXID7tRy35ccq6g+7Uva7q353O7JCmBQLOlNnu/OQh
x/Gynlk4OYBKpo+9trF5K0IjrzJULNeAYHMUASvsA1HdfVVmzx8/nJUvy1KJn1hkLMrp+ipLVgBN
okPF6tfNnfTKl2Upryc4EdUJ880o66cn3zGeWS82Hvbaur1+b/562ESZZTWzxIywbwgGU0UQUV3R
KtzfiqVbkc3SpWBeIA4vcxLcnFkmITKIAo22o/OYc3JDfijEp6Q7Qrv9bB4dG5k6bxxWF1UTZE/C
qGCVOxcTQBcyPZv+LPcDg8DimaVOCEZtIuWObu3GV8rxUmtv9HVrF3MqYoO5Pzhtj4lVfSGI+Qkp
ok532txqYK29X4viVBS67JUHEXA23TkMoc+wvA8Ke7VkRJiqfdpcNivPdqnrLpHy16H6N/GA3IOu
8U/d+GBOIu69rTy8tV+4XuJfq4fjA+LB4T3Enrb2gNpFAxoLDcSwTvM5lRhdiq41RQeh9JshptRA
Ti77DqAJxB4bI+617/5SDy3scVTl1A2x7NpdJpIwt5+gNC/Ccm7f6tnZ4wt9n+HqQFn6uFasrDP7
WkP+vmfGOFFXe2ZkUsg3ZkCUUd2arjshCPxuaiFr//h3VpSEdKmWzrWNLlXrmJGiJztHSuE19BKK
+8OQv3oADAFmGdgd7uWpsl5d1Kz5c75rutROo/XrS09QbOBUekgy+cUR1q1pd29iK0F27SYuzmNV
6wzYTuDaTNhuDKTjVvzNzo1XVvjnTT3TSlVfIvPHVHQ+7bAh47z+1pL6p5dnPws72Vh7K3VgicyH
AcQeCouYEU5cNDn0GXIj+hub/GyL/DBsYWvXVvgSjN+CWcubBA8Dsu6LKA3gENKwd/dld5iA2NYH
3bxaOAl+vOrWGlFL7SgqW1+WNpY3PAbM2gmEwJNplzVnYGx0kJAU0ej3E9CyHfDFY13dYZ4f+OKl
pl/bkYVO+oNQc5+MRYhccPCMN/YaK92CpdiU57abGKm0ojZ9ZOyihv5okmLXV/qOivEbLDdIieFi
491bWZ5L5WmuBtjEUqiciCzPLbseKFz9VpbjxRsfP77Rq891UUcEM+wi8ewsLqws7AS8QU21S7ry
MpoM+eXEO4uJ/G58iDpJOz58/KsrBX+pJC2r1hIaWUmRpduXeqavnTWDGGNCF70VkL72E4sdiZcV
bTuTxI0MVjkHhhxUTGkQ5qPnLg/BMtwCkq39zqKEqFSDnQGGbSTLF63asy9FSNLpFS/F5+7V4uCT
wJfNmw6LwJW//CkLkkEelEz3m/Hoa6tssZFgGGT2Zd1VsY1K+JAm8mtSQZcOB9x9OdXf9Jauc2X7
uWTTIrEZ1sKZ5bH01Y/EaJ9ny9mQwKyU2CWZth7AHjLyPI+xmpEfb2KQUyavjbtxaFr746937q9v
reR55WD+nMeg6lUBn6dzfT2BAvmzUcPXbs11cf31A6mSxpTOyojIlL/aaRU7RX/6ePmsfB7MxfuN
5FbZZ6U2onryQG4lHfqO3c++ALcqy2VQjggGRvP+4x9bWUpLuDtMdQifrbgd4ZxxTjkDenCC7cw7
QSXiX2ylNn5n5aUzFy93ZwAqkHlDFmuju0tNjcFw8wDZ8IV39VaHe+2ZLF5soLGpw5w6jUsbSOe+
LiGbSeetdsbaY1m81Z6v+spW+RirnB5Vp4tXCj65Eu0l9X5M+myl7RhKUA+yAY2ktomIS+tdR6bq
HtYaEtapgdNhUgRO6YxBrTYTeK638J0+y1J9DemujZgFdCCQ6/ukm+mrw5BInQ8H54omGp0HnckG
cefZvrf1kzT1McsRkbo17Xn/VXOWouxKUGtKqCHiZmyfcs+7mymyopBd8pkF6iwF2Wi2YypvtUWc
GPSb01fTUcFpGI6FcVd72d5M3j7+nbXLWFQMs/O8qoJjIZK5hr+uUtawoy1ngCTwgXzqLXCWWuvC
SGQhx3KOgBlxkSrTIzeo7AIIcEK5Nexdu5Drf/+rMnkYUzse+BPxrKdvBZe3+aTOZvbj49v0/nbK
WcqshWHDySrJEKdjuhuKJraz+uCwJrwiWPrE3fvwPmx3Z98vT46/KBuZbJHsBjd/nNntr54X4Je1
eAl3k3Ze/Np8mQxufM9A/9kjNbQ+KaDaQkChdaAnLkOV1vJQMnVTs9EMTcPF+XRCcHvw8b1Y+8st
6g1JuNFkrm1GCMUI6qJHPiEOVnwMYNy8b7Te+Ja9XzqdJT/cnjCza3MceTJZ7tU1u+trCVt4ToqN
D85K391ZQsRnh7m6F/gICDv9UmTsSQLeFkyThcBoSeDomA6JXf60+fQ/lvhIVvA2Dg0rl7bUYvsY
WM2ToXkMTPSum8meUgSclhB7m1syzffLtrNUX08kn6ijsRnzeiCn+S025RPQ2JiNteUPvQUD+xOM
+t8i7CyV1kxRPo66KOMi7+XOHWQRIrrnlVQOUmIL5Ao4ydQEZpr/SJvKBIjWwYgDHJ9TaiPGmPDq
prXLS67qYucAxAbHKtDG2tDwH7Ppew98Q2gQtznY2jaTHR8Qv0Ryrw3FkLnfx1ZhQmK1WYnJY6nC
FnOoOqi99FmbrISK3q6fO1N3O9ukaJdWdkwmkK7mjm6d/lbKgrd4T6U9srIu6iK+Otj2Vu6dbNfA
uG064oPsho7EZF14Bmy8iADZWDwrhW6pPydZbygfpS7C2BAuq+s7aLAWSZyPH7/efwbK7z3TRSVF
dNmkINWu4twQZhfatLhNrwBl3v000qpHULsFpEyoDObRECRcjMLa5mXwDXtP81kEacZu5ThBliYb
9tYmmHdYWXqwrPJievSlFaUIfZ42ty1Cpkwpise6pI+Gh0dTDOkzVdzY2YVn8QB8APpFZ8Yt4gzM
GNpxuRPWcMnSwdwJTtxjasFe4OfVk+dDrpVm7r1pXImPLQAwLWmnHfzRWBjWULT7kjjWC0l7eJeA
ZYPhgra3re3zvcwBCGYF+h5ZNkSgGPz8+EauvIJLLVDXTpkN0qUXmQXYP9bcXhKDfAPqYAiLvDxk
ejIDKzPvP/61laW4lP2Unj8yBjxOJMhwqhF2V5cS41DZwM1NbUBx+AS0kNucrHwoN04Da0vxuiP9
65tLPJP6SebnscvZnWuaoavYr80G9cogD2n2//7x7UAMBlmMGYksrPqbTHyX5HUoH0DPSLKb2TOD
ibOd49wWW3D/lZu4FPT3XqNHMqBFBZkAJrCDejKUEWbJK9olWf7TEez48dNaaRs5S00/9nFma6Ws
jHPwZ65gtbr9gujeI0OAld+w70jXjbiORDKAdWYHuQvgQ02eQTcNpwY87WrKv6dQwgJwGtPEPxCo
r0S7xSZYebBLkX/JxyT3BoPjpB1YyZvVBWP3dePKr6f1d8rLUuWvO7MTDSDdMU/aLwl8LiGYae5J
ie7NLLojCA/RPNp9oLAJgoIDuvBKQXOReAgotX9zfJgrx7hwjk810q92JqhnQZIaOz65GxruFdCZ
s/QKAMvupmWKIVHrR27za0q6veFeIHDBsqgAQer1l6q8GTzo/uH6TGMM6YLaigTMdZLCIJDgX8cX
uwMbb5yixipeYL6N7D47f3wP3z/xYZvy74uRZbYmZpvbkd8nX/ngf/XE+PrxH73yBiw58uBsmIk1
9iVOVRxbaLNABKG3V6LQR9vCYAq26lfOqsfK37Ktr13MoogYpmGXRuLSyNHJW2NUT4hg3+i2rOyz
lsrxKWWdxdzJi3RiXcg43HOHffM70QaNsD41UHSWstxZ1d48oqkTod7WUAeXYker9utEE+skW5t/
7gjFFsfwkgD4aGBZxhC8F4GBqNOgshMvEP18P4wb62rtfi0abDKbnIbDuxC1zogMYE6xCc7dC5/Z
HLbF50CWzn9w8hVk1X1meZGaneZWYjp4MqW/5YlfoXs4S/sMKUGTwQfeuqpp/HqAQB4AFd10oWOe
TcW6oK2RbArPnkh88CV4eP3nTXfg2kd/sXnylFU0njmxyHbac295x6Qieo+YqXFXgbnQHKqtA+/K
m/ofM01tGWLMTDfiUB4GjpzmndXY0xfW8N9IMcNRntMQPA2w6UT+7ePq8GfA/07xXoLZyTw3BKmw
LKooTenLDEj4wbEYe9KFbwaYYlxKAwyyQlUyzFh6Bhb4DNqmCoYmEfdO2cKL2VnTk1do506m1qnl
rXXiI8h8vAVfpbZF9+A2XO/MuXUCMCqSKXAoWI1JUZADBTTskdmJCWODxw4QOJvPlvTFEcwaP+yN
Kj/7mQk4ypgPL9Qnu48ve+XEuxQbdwLUggpmukgj0njX5xk5DUAGhWMiYStS9bcSW/6NXeOKFR+K
9H+Le99PVpr3lhMl8xC3OZcvzFQjqJiDewf4XRrY+fRgEffRQR3eI6G8Oujam6IuIyxw7ORxYk0S
NKW59UatVIWlbittIJOSTEyRZzWXefYxuTec2B9u863R7cr9XSq2eh8uVERBTpGPDYABOXTgWNe3
hiVv5ZVLMRk/Pn6QK3posjywsak3GXwUGme0enqqrS7tA9544Ca3od10L9WcvhXCxgGkt9FzqQiy
aaDlCHzA6mpU3r2oyO9SolOmILZ5nq7T0dlMt6r8ypaX/GfLm9MaKWl6jA2vlTfpaGI3yM0bkESe
bRDwTgPx0RcnXbHLOsV2glyYOgzNtNV2fP9Zo8P47+KzHKfuk94bYtVi0wcO6Q/dlsc27x6qrVH2
+3tLnBH+/QnKCnMcJwgcRu3eZy34K3ZqDHu3brd0Vu/XYLAe//0FjeLPukFoTGIP1OjH3TyKcyYM
4LGRZgyF5Ver7jc+mStXs9zNUsAB8lTlKua40gOXyt1no/GWF3TLTPV+nSfLzWiVIBhRqR6KDbO4
4yr/loj8IEn+ogxyN7ajBwljEpN2g8u1dvOuK+OvM51KVF8KPutYu+kcVFo88zK594vm16ic3eCI
U6bbLefg2npfbjdNDwyOgtVjPFrlEJKqM+8tyi5dA37rwWby68RYFTYuhaUKIlgjtPMWiGh7yyzz
fuUhS+sihsUe3rQahbYtXz0fZAJ8lmakb7fMfzP8Xxtl5/r6/PezSZYb0Xkgqi2YOcapmwtxmqDb
rxokU/ojssfxvZq6Khg9+O+F2fCzO07FdIbnZWONrl3k4hwtCFpiuYdT7eDwQzticpOkpy7Lj1UC
NfzQfKoDgdDMf1eOrDK/G9CnixB/mGXmru/48+SrqC/872DaPRUdPQ0J2/gmry6dRR0Be3vQ6E8V
cVfB2eSU5OqDi7rkVWVz4BogrrQaeRjpYTLZm66aX9oqN84Vf3QN7zzP5RZWOTNC9RJexo5p0e+J
84AHfM96BcRVfc7r6ZG3FWCsZeDhg9YS0peBBA0+dPW472DUU1gLAQLPtz6gK1Vo2WryvBnzXoGE
QR9TI6QMoQvXFXJf68+dDMBH/ffZMruSfjKiIaDrLiKIiATp6ngl6G7KxFbK3HLbPhq2SKjl83jo
+a3fggbVNeFVSmIl2L7nL13ZgWdw+PiFXHkjln73uakGmzM5R5LUO7MmT5XbnupUPvnZk1FsNFLX
rmhxsG08CSCja5Qx8TBVyLt7xPlGUiENDvHTt0lW3JaF+wIE3OeuadGL1oWDoQyF7vyqrUyY+Iae
labqhDOH6prjxz+ycroi/zEje65MkHc6R7MjX7qRn0eJkS6yNNowbU6t36Ipk+1pWYXYIWP8yrNz
ScVjPW1mzF2r1nvv3qLMUDupR6OxhrgD8jJruYODanEqOgZkuh1aXL4N5RSa5qAhgKjOkB++JFa9
cdpfERmSpUvYMQvtMoKmW1ch2ZYmLxPoAq4qYp/QkCkkb/bwqLisfU51dwKvCPx9/wZmqjzYPKav
vO1L5yVakpg8u1LHc+4FfYbsZEdIyG3Sz/EQyfK8M2ADKIVu+pg5VnKFZZ/x7X+WlVkgQSmTRwEX
+sfraeVFXB52ZF8V0hx6jXB5NhxkVcugA+YxIB24m1aFHl/h+xsv/dptW+xsYInN9JCmHbQY5A7Y
tt+1mE7S2sQfrnzkl+5GSXth6NLvY7AFGoxHDhxdzqswHiEUBfjfmTGFzHW/1sZPx4YLVfMtaufK
nm1pcazLfHQTxaEZhtZqFq0MW9c6SiAm3cT61Tv+13FLXnktXu+8fUsXolPmEuA0ouI8H/swNdsy
bMqNB7Qi8SP0+sr/tfccWWoq4XZo3ZA3TLd/+2TeqaG6aRx+67k9vmzKjY3MOhnj1olrpUjTRTVx
XQkGTDW3sesqTLNKQCsNSu+Ew8ME5QNN99I6ZNCDhXavuNjo5q0c8qHw/PdKjcoo+9lLNc5586n3
GY55BHq8LAWYF+3QW233fEcz0u05q19EyXnoyjGw+/InA0HlWNeN/TXBYv7cx2NpFXRo5yEOxexi
9He9wGzc18REsHamdwIgqnBz+ay870vPYDsMNozR+EjZ7I6SH8hQ+HZFUyQzLZFD+sn6tTQPCjdH
EoXPdKxKh8H03jmBHKgIqEG/M9jjT3TYajGvvHpLoyCZ/KGySpggOwZGsarrcT/Q6k4n2AvOJESS
57Aj8D58XC7XPr9Lq2BSuiYVSK+KPesMQfWhHps5kPIuxUeACXpoMR9KO3ksutwP8tSJ6wG5XJ5l
b/wFVmro0jbI+qqsXcdSsc3VCc28c9NWl4llDx9f37UUv1Ndlq2mZvZJJ9xyjJGxDQwlxSTYU563
N1uwRssOBrqPf2dtGS4KjdXlsrNkM8EhUD+N3lHN9ARwgw462fzs8y8f/8razVrUFsVLbkO7OMbS
hdYDu7P2BMVDfzt2ekvmvXbDFnVEOUwVOqtIbJrZXa+HqB7tXZU0t/7WI1m5VUujX81R/Kq0miLE
z/dgwxV1uqswaP7WC2zKJ+DjGr5lK1u5mqXnLxNtS8rSGyPwdYwzrNHWDtN8dWNWFSi9+4+fytqP
XC/0r48MevNJ7TTtGHFXeae8HLyLg4DYXQGq9hMyndQnf+f6+3/9TlfC1WvJSkeTT9V9MXLzKQWu
UqM5zed7RCn5bGM1r13Rdf399Uue7mrSd5mOOihMEXBARxlAukFueK7ZgeYD3bJ8r1S7pTHPtknr
S41rqrrD6Izevk+5eAVymsZNYpmPjW3kP9pkS8S0dmGLIw0UJarzoeqPgFlEprEnpHuYbdHu0rKy
gVGdtN7Y169d2KIgcH+ULWLe+8hGTzYwJ6CfRvPgDoWBOHvvWInsbG45hFe2UEvjnapSrwL+y4HI
wGnAB7Eb2uytzgST4HMrfFEUhMdVQ0nXR50LWDz0fzG4n2jheWByb7SUrkvrnUK9tNoVlfD7tpjg
5ckH1celjxpQZQg7jmue2i8fX8fK3myZoWKknSeGFJJi6ceZ1r9KT+I4NblwnHrp66iHU88MKzTS
jdHL2kUtKoNvCYfwdJijtIfl9kwMkQRZAhEzznB2Puw+d1WLupAnZLap6OsIybtuMI1fNNKi8tp8
UEgQNNzqNuvZ11IkW96clZdo6b9jFpSjnYuIxCHT/AbbyX4MDKPQsWOzARkfBjp2H1+ZfV1g762K
64r/qxCVnTMA8YJLs1QDhcr3zLohw1eIxm5m4BFZckjrHxOlt6geFcaVTQ5LevcIfBuYGzSo3Ocu
rU8NBBVu/frxX2nl67V05vXYB8l+aOtIJd6e9jYyifrDkFiPFht/okHy8a+s3eJF9XDVPEheUyvq
iD1P96Uohz4sPCfHCKLmZhMohGv6p8/92GJXwTOjbrMiI9GIVVnuPIBUT31nyMOsRkvtCfTcG6cU
+/r3f+95LgpJa8gaE85ZRQl5SLtHuLquzxBqrILc2ck9mw5Ngvm5Y++SNAuylISznK7JFDXjoaHm
UM3NHne5wRgtU/bO1GLjJVqpoUuTn+d38K4SVwLMzC7ZlN4gtuL7p+7v0tCHlEMv0Q2qQGGCYZiO
vR1OmeyfbVeM5ymb9cZed6XaLB16rBjarLcHyLx8sOOrVOGtV8Q+zTCSPn7uUhalJmV4BpPVIjQO
4s0SokuBuCtmTf/D+dm4M3i3tddZu5brf//rxRfEmRAtTkmkewZeiAm0uj5ODbMvs2H72cZrtiLY
Jks3npMi/W9wkTJfpF3oGW4e5hh/45AFRlPazTcstSNFJrQ+qHpgrXmYxVayw8oG4c+B7K8rTBow
zkGHt6MCkqKwt11lQ0mNQwlJEVzJvZsZMfHo94PvEHz88Nbu6aKogHxOyOC29pU9jmGB1Bn4SxWT
yBgV7edMgeTPnf7rspqiB3OXpiRqhc9fkwyb+1775NTNLQPtyduaKq5UyD8dn79+x7MYlCIMNvaK
OIBNTxcxDndjD5oSN+TW3JeucCfJ0rnn2aZJJk6rKK0b+cU2+LFy+pdMEYEJP/SplmVUN33qgKnL
5mis2nDqyvkGtHQ5w0jopi+G0uIMGFgbsqTzQ5m3FVLtsjxUfveLjhjb2GXXi3BgbYgIs4ekhRsq
a4rnZEJj324RweH2ZhnSyaYR5vJAZQ0/2UgvsM1Bu96N3j16hOJSmEW643Qe7xwE2kYs99Igy4xz
0TtPeetfoBJ+wHnudZyycT/O4gipvQsGEH4W8c+G/oKVJg7KNdO9mtEiFS1IBEVbP4gJKe1F2lu3
swGEvNXLA3UJ1k8+xSM6bIe5on33XCTjiRStrhBGUBm/tJ2zAP9niHRHIm9w7KCyNDnWmVPeWH/4
dJpfOE6zF79JkksKsKqZdsPXa+Ri7Sh3h2MVfAydii2vfZtHHwHJfXExygH8EoSgfmFtNX4ffWdf
uWYsS3GE0LBmJ8vIe2jDOT0XXk45yFvWkITVCPi9YyDG3iIlKQI7oeVpmNDGQSx4nvY3PshFVl2c
e9MqcYBPkiMFBO3g0ma4MwGK8etpvgEP4KF17PuBkvsBOJcDaBdSHmc2ItNX+WNYJgY+mFz3ocv9
4pXnTr4DMfdoUXO8F0PzADX/Xe3niM6u+POMXO8QePFyQkqsccIn+EuNI0g4lleGZU532GGLaTd7
xr3TpnbYTtQO8e5OJ7gk7COcaN6Ng/Wy50BSGgR5oTqloZUmSejh6TcGoWzXCHc8JugDnpCOeWRj
yQ5mAWFK6YPvhmaOj+TYsrfODPkS7pei4LkIbYdbYZKbOLBo8KlCTAORgo12Q+yRDsDLLnGayEOK
aABXJT3XzaRuEl/dIS/o3kYy5d4DFjI/ei1MI4HsNAimw3TqlXuj0/JZq+loCbjc99UgQxfuruKx
S1V/M1HzlqeJ3ncu7aD28vHNtxxIvWYniWmZqFA1kGfZIFuavAc/tOC+DKknRcRmzzsymoauBySy
kx4bOmO6h1DyNPFwQ+v+ty88YPgY4kZZy/pzPxNzh3BjQMfdP8eA2TXD3vzf7MwPSnlFi6As1qHn
3rXpnWeB+jzS6eijzy5z986z/WEOrGm8naA1DVJzakCmExg6AIaoBhKlI3Ktnb5PBfAUOKjPHfIZ
dAXu9jwJ+aqtRuEmODosesufngiEixSHEPs5qfqvzKkALXXNmxzUxLeu6cxDf7VCGbw+zdhztyzb
cd86u+j+hEgFOXRc2xf0IK19Q9ugdwTHI5imo5enzRmQ7zwYNdZ0aE7OAcmJ44NIMuMgdR4pQeKU
6x8sHbw7i9tyCBRsL/E01/PbnBcIf4W7mB65VdgICYfjZmiySJrE/U1kN8kANN3yUjLfd0OXsnw+
NENOboAh4Sk0TzjzDkV2S+Hc9HZDTxB6Nw9I4jIKxG/DYx1ZE/+WZazcFaQvQsrd6n9WUv5BzzYv
eW6Kk9WV7R55KvkNGAMvRe4CCIjUYaCIDUYPNgYUVFK8G/6A0+jshn4FW6gyrDHwkOkX5olzEi37
zmZtvfgGrSNfXb3MpQAp1ZgY3gI35yBAi8G8UNHm+1EDqW1W9TVplbWGsfeM2n/OirpCiA2+Yh6+
lvgrpC2eRTam+yk3S6SyFJek8pNbj+mLgRJel3YTEmIUwWCn7NTkWt7UKAfW3NlfLbc+lYgExwIz
LmnD20PCsi8ZGkmhBzZ1WLUScFPagKVsNwZe56SZf9WlUx1ER8TTMGOz4EG6/2YZvn7ipuO+AZBs
3JoV+p2h7pXvfyv8qv9pALuI2HNSNl+Stv+fJ3sjRu8TIZ8THmVKzT5KDWPeT3iiu0ax+VGUzQyX
fQbytVFKNJe8dvg5OK04OIMLI5shY0Svqn0CRNQ3a1LTvrIH7ODN2t77c9vsMr8tkazW3iMvK7sI
JV3AihS282aLDk/gVK6P5Dv/m+56kGtVk78WGP9U0WA4wxSq3lfglw8+C4mvvradUd4Q4czRIHXK
ItF5E2CMrvqOUUIZlr6a72UCZLFPRhW0iAcLgI2Vu2oAQ6fsxvQOHnDANZFUEnawRJz8ofaOs6jS
m6HQ54FabdSwOdtbCHS4F8yUO+IO9tnwzXOX2fUeYKUeOCyZ3rua+WUwO73WO5uT7OCy8fdQ+S6L
DSQoNt8Yhg6IE2qRz1WzsJF++2XICuvVxCOF6E/+dmpHhhVsafXzxJy533lodpOdx232hiQBkwWN
aXp3jZxPtWFNJ4e61XF0c30EmHYmQNyJ7zgswbTUZx262QX5ndnKe6zaFu6pIv9FzA4OOZlZ1Vs/
lSZ69X76NrRK7puMuLsCBdk6TVXGeIA9TQH+YK8wbYMncs8L+KCM/upFSKSDOqk8ch6F/QVjDuuc
+v7wexpZ9syaeroYXDpHVVIk8BbOaO19m+JxSZUVh9LxLlwN871jzlmIGXaEgnbVfRWW5xzqrmA8
KgHr4SGr7bEJoUFr8cmqiHWT+ham/RJxoHGajUNynCXvHzTT7peKDwj3YEP5zPy53ytK0heBlgc2
CH2t1QGypwmIHjlWkbAqEQCWntEw4x0NORgAqEG8AJq/NsbImJ0S8+3M2ElYMPOkMYCJnchOV86t
TnMazAbGRkIXz06X6INVJQ/NRNAVAlYDqc/4kmJfN41PBEDHEDlMaO7lzXOCjRg4VE15P6UcT04y
Y0MatNJwWAIeDIljR9dh4AOGGdrlZPSaY5/mv2CFa3fMQpBlQAfcgo/PCCvHYHPRsRqoq4AFIhpa
YS99gmG7n/ZCCCo3jtlrE9llSGfREKedvGmMal/eglmMfNQRW6imkckOAZZNiLmzDJoh6QNHAc8v
Evd/H1/a+8cfZyk0sQyQUK4Gs6i3yvYML9t+9poxTN1NUNvaLywaKcqm+YghNo2sWY8HrwMYipXM
2LMi+z9hZ7IdJxKt6ydiLdoApiRkp162ZcsTlixLQdAFQQ9Pfz+d2a176tawGlnOTDJi778d/mNj
/bdf8Q8AhQ4nx59NFVwDr+nuqWX37qruq1W17fv/gBH+pQPQ/6caxHb2aiyXVlx3qXfn6JnNdVLt
R6wwXd9yBdToATQNF8nmBfqbxJPqp+MauOxEjp72gzv0vUgaRgBqjMhKcvvAvwh8ij9VsMrvVUVq
N3w1EkUTRyPl3Pp5sadvtm7Fbb0X9FjQrJKECmStnwab52JxH1UJBCRAOM7lSHFoWQ/L95oaxgsd
u7ilbNmKm3BtfuylLzNd6OrUzHLrkUN6s3OipnY7Gc9qf9SetuirDKyzKqRIotD45yD0cL/Uavgp
XSbf///z9i+POof1/41haJvk7paarKvymvi5W8sXUyzm0JLKRCnqKg9wkDMx6itRnjYtEHUifLf7
r9/+L0/KP8UjXj8jshaVuApXRWgN5iLtrZm31a1/uzsjNFYLlQU7vo5Cx4egdfNzHQ/9GbQt5gOO
CQG5G9RW/gfK+C/ySv+fmhIxSLOgcnSueW0yW7EY+XWZaQpMU6PVjnxlILGKSHdnkYmlYyvTXm/e
cvUfz/W/xCj6/1SaFNtQmjbuyEWy2N0v0lTPqyaJt+gZHcdd+Im28m9tY/9UgxR3zayWNG/nx952
79DXMMTjux7UfnGpYH/HHPFTTvxQ5RYf/tYECPjnO1NHZ0I8xCFf+ms/+TcL0NWV6qT/cBL+77eB
7//jiCmGeF0GJr+rWNCrOfLErH/v20xXfRkcS6n+69P6+gP/X6TW/6dypuXsZabJ96uggcq1ZiaY
ZnoaFk0aV/eSv9geJfdd004nnxUhCPR/XED/8gL/KZ9hDAMRHRvMjd2LNGt7WKqIfYHY/6SJ3Slb
5kH+x6/yxP+En/xvr/Ifx+lOnnetXEXWGjI0IjELEo5Uf9C2ZwFYxAW5+8/7Movhr0J6xfhX7uW6
Ax+Ui2U3iYrcIKeyquJw7BIKNdpSPEoks3N96AeH79xhjESE53XnOXeqAwEltf9CB9LW+FQFEJj8
KScTyxX/GLkK96WoAvlO60xFjsMqZ+PhWGUMau9dtdQZS457kpsfWNlga/seB+Kkzg0CwigrvNj5
NeamP5FyQRTbRtizbDf2NczwNskBRZAueCWupJ1xysQjsquzsaLgti696clRdk7o2a7I/Jjyqjiq
2PmUytr/5jOJrDVaJabTePyZh2t+r2UtXpt4nR5M0drHIhT7cdnzpvzchg2lcr2KOn9AvDn+aqLI
tk6FDmqy66ehV04ycIM119BXpZVUHh6gWEHBDo1dJs1uxQe5VXOU9lPQZOHomVvlqOKv0qYjTL/+
1lW7fxvzGvCh0ZNzAD/NU2FV5aEqpwaUljEV3MyEx46P89FWtpjvY+ApcN2gDR7qQOYPVh6qcz01
jpVMynGJkazzAaQcCuQbWiqhiT9Ar1/2KE5DKdzUa9wflMrb77nvfooNyLgrVY8lLJKazt/aVgdr
xz3MJBqkTYcDsPfH6YjPZqiySFm5OmM8IMp+HroXxmCXM7kuVnXTFzzW56XYXfshJlw3PxXzYpZz
2eer98PozoSZpVt+ftqCdT3QuEHcwRyKhp1SOBc+AM3fsi0pn7p0i4zo/lgcgPpEAS2VL7mMFvcm
HCoS1DKH8u1yPFgt/PetE/GjpF/o+bD30n5UjbRJfRGte8ylRv+DjNKfrJSMJo3xjvDr4qFdp/6o
eN5v661fjpPXDfSfhV2ImEaRgTC4rPJt3YAbhlVU28dgMKF9bOE8BfLFFR122jU7BteEVAbdgRxY
U3QXmNwUL60xwn7QkbOPIsm5I+1DW7QVVc7zZGrrRCgAWNVBtQtct/DbqT6620DJumtRyfAG7qL2
RytvyUZUyPC6X5Ah1QJlqKlvMolLxsVMD8U8t7eua9fe7bp1nXpXu3TUraMG/teG9yR4olaMCpWN
DyM4FipoxdEb+jg6L23eRwfa3sloTDq71sFhHrY4ussBQCSwjfTY5PfAax8izQ+ke6MtSaXS6o/5
E0xD6B0JBhfLsTBgAR8okwZafwp/nuVD5/EgnqJpnsVV665ErwTGSgZWJ4kXvxspEp0fgc1kVvZW
vuDIk2YOkyFeFvGz9jyvezVbUHVPZM0EKlOsndODPzmdd95Rra2fpVtY81NlL8rcEp1lyQsIDo+s
U5SIqkdRdOOHF/eldxfZZTW+ggCv5Jd5gbJ+yMbvxiXRoH9RtnalR3xwuHT5Cz/VTo8dcBvr6+JZ
UXuvQnuYTuW4iSnzm4GKuTr014kwS57rm3BqrDAzrti6nwJjeIDVsi54jqfGjk9dNcXmbvfkSM1i
WTbml71HbnO3+d0gHSTgxp5ANsXoiUuIjan92+dgX+0BcNn9AqkCfa5XqnJuOmKZnbMoYoZZktLX
er+scTMjZ6u4rVQ62qv/dbpOdPb9bHehx2M3mc67dTmNtiDTSufllQ2lzn/OmIKrH41oY+Embbvk
PqbJejf5PVC3aC4rr6l86ukY0FkeQz1fsDgF9Wubb0N4LWhaPKq+wO5fL/z/abvvOs8EKbnmKXex
KOFVdSqXbcGZt4VE5na267Mdl2ptj3scDe3tVvPB3FvCV+NInebUiBMXERnzTqzI/AZYXNqPkC5M
cXZ159qJQnAtk6EXfZ92Q1U7f/d+tqYT8uRxLZO+D+ctEUVgpZKaLqshN0Wb6U27JDw9tjWMM5VZ
iHOlxVBvG3kdHIHXfahxD+7J7mguqDhoVP4HB9JiPYfGQezSGlGsJ5/2jujWIVklei+16zg/RhyQ
7bEU3pj/8pyeIvUm9M2I45SH9HNmvggvBRlbxiZ7xnX8P77tjojbdt8ieL6d1zYJCKIyH+E8zyRB
ejPCIZpWFBC9VoSH31WjLdbbxXhsA/hVZFS9TeOUx0C39VC8klbvzESYh8uQ/4g2lQPs5osrsIRt
q7xVnm4sTAebExRp4/reTT1ai3Wq+skENwvxEuqNVE2XXBBnmZ1ySHPlxktLYTapDu/UK2KO5Rc1
FZ1AfDmGDQ6RPLcFcsftbRyJwgmqW+VSMqQOu5Ri/ruTRli9lW1Qjm/jrqwwCeh6335EGmD/u6cx
I31MtSL3DgTZElNwFMoz7paNY+fQBlhwyj65pWUPxZkCwCJaDuTqjeY8FWb15LmL6Vv8aAjL5npQ
gefn2bZrnLF4iEQXrInYGxWINCyUHTCNuJ0137qRUXnSxrmPgrjK84EsDNGPfUBHRbxRcpUWXhto
/xROyHReB2Uva3BadqOQXmw+GRK/QeYNlXFims2UNVtu+1MSba2cBSHkjoXkcnQUlEQd6aGiy0kI
6aSKmc1qryQbTt6TO6NvXA7eGgvzVjJjdl3iVXBmBDeOHjWZvnLqZk/qiMqYa7DOZFKm0Ty2IYgT
iZ6057RW1VWJ1XjwQPAnW3UOrdaZPwO7E+EJcsrqTgXrM3Xxu+gJdQ6bkoFpVfSTK0CfMJd1sjWz
aDNRzvt2qsVSua9WXrRDtk6R/0mGQet8hM3sVaCdTsUb6LuHeqQ9x7XWwE5E5ZT+ifZRGd3E0rXX
82AFEeRNsDswYl3REqa5LE11zFnM7B+tV8k9E7GVf7FW7lpZt9tgzc571Lj2mVXAL09RwP2dyVYN
AWg3rix5pyiqcu/0uq1DfcgBlwnNMkv+iIC3jb45zTybt2H1tos19W0ml0kc6m76ShrHZgqf0TX9
b0JQCfblJSNVuEDcLiZOinaN0Uh6URmPCdE4cXtZmCw5NVSppiReyUKP8Fe1JmGqWvz2tFWj6z47
u1glmFpom/XaCK3KJ8sZAueGHcNlXOOr62z6EHptXPyRlmf6c6TCK+igvoBm2g0nbKxfly62Juom
INzTMtzc6BI4A6FDbTy0VDlZADnqT7XlRL7vc2EVVyZrRP5jz80FrVg17nPe7XZ1mceIB1AAZRJu
QYLB2JxowTb8TSJg5QkDdLVWTzuM09UfGvV3bRWXYZnvZ6mD5TMMhwLYbZnbuXv0RN5Ot2FXbOWD
R2QeJOy69vG3zdu67YwOqlF0ANRF4N2EtbdtRyrZBv0RwxIHR0Jp7OjVn8Jp+RbgUI++5bLp8/eS
vyvzThUCQ//Ox9CCh1qbvRAPexOXWgNM1KPNK7NFmxQgzTfKG3zKoEQ/zOtXIJoNy6ZtkvAvEcm/
x3LVWMWw72Clc6s5HDgr1qp8yMUkLSZKWtuNsLqDiiEZaJmOCMr6Tn2hmR3Kn5re+jZpo7olc2IG
oO4MJ0jwRRhxVY9hHsXFoY9by2M424Pwb94ukQdsN3eLfS/mJVCXLwpQJ+4yr0C4fvktLBvKSXiF
7Y4updQ+LiMAH7u586O+7YqEQszGIACqau0kk6AkkPvZ6tmz8V3Kcr9DXF1M+lB225bw7y2CJOug
YB/lguD4M8uaI2mQA8Sqt9GZ/DeAPX8S8IbHvsGgf9Mypo87J5rb718YvCW/89Q6aMjKTiwX7FS6
p66s2ex7pGYR5oE8DmJ5K0REbiLpcDqaMv7g+lytfImharp4We9M7HSGKo18C9OaZFn7iUFB2Rkc
30Zyu0U1ZvgMo8Hw2/b4TZ76uCuWE5RCfutH40AgcCBPjFyy6ughquIGazxjycPOGIjd0uW50lmP
RH8wkBU66AwT9RegVTizdaem0sy0eJRj+GeBvHtZhBt9sJxymB3jrdEC8ilfp7QjwvTvJsA5kPBL
7Hu2u+UHcvMh7w4cPt68ZeVCZYk5+RP4gLnAx2tEpIWBNk39yWuW70UHizympvFGIyEj9shTR3/q
3ekxIM7AfaTw13pVBqYRWJXNIDp4W6uq6IXNOBpvJshMbHxETuLBPpRWLyzixEAbfaxMfot3dR3j
8a5YPfttIKOv6LCJWKULMDzDh4RJU5LG/8s4vrWklre2U5VU+5KDuqxLSW3rmDPJEr+Ap87N4H7y
7nekumjJKr4RwXPEi6DA24RLUH/lYI9pCZkBzjxEwI2NJeYd1m4sHJd1t6vnN+0FjnPaIjcnvjdc
rd564ZBtRM/ualVbthdOGS9J3LurHyRUysjpJKoiKO62FY/ueZniaKJuvZVtkYyyIW9k2HMRBKjC
y6q/bVrfceOLy3z/OuS2l4R9pbkewQjImqmrAxtQ52TRMgVfsiDPTfvKXl/JVbVOoev6D+20WVZq
rfwzaKP3YZrQ7Y5jaco7nhVx48OzOakzbtZhnDvv0njb/L1chf42hYS2Jz7ZxKxrbgXJ7pClsiW2
54Q6/i58f70aqjo/vBI2INX1UkG7Ud6+ylg8RTMrFiNJB7HGWnhSnLQ5FXdUuw1L9Th4PSf8mu/e
Vemmv+HbNTgHWjJpwzXxfqkw6ZPsto9M32huA0jARK09hP4WNQdS5vtT2c0U6wX7cB68ID+FqAKu
peKAipxZH7pGB3eOA2DjFF3JwEbGY4QS4oYSRzsLB3K+TI23KnK9hX6bQZ/m2e9eh3ng0NK1m5Z5
SN1GzrFrNW2YeNHyE+6wYi3zGZxGVu69HuysKDkzJpewomoUC73kfgzmDeBBaemLV8wjjxzqNA6K
PCNBCdki+EV+HCsbt2ajx8tmre8jwY1MjZKFrQn5+yhdrXQ3Djnvv3Sd4dBUo7mJGBHYAihsNkY4
P7qa48NX1vxaazonjN+LR9F35Y/SK/NLI/v8WkYGNUqMxsGzjDg0pfNFRXs7g6ggJJ3INcamIjbW
GcfDlG4GpW4iRDv+nrYySroca3RJ8uJ35EKg9cKTxyh3m3PVMQQmZbMSARtYTX7DVs1sR1T+yaBo
unHDWHdJwNFwkkTI0PToeWORrbkfNTftFKx/MEMwALPc+o+m0or1P1y7jyow9nnwre3Zp4npROwZ
XZai3XnToN1SSfMufUWme2/nJbqZhBi+ybVzefJdBbMgliApeBiOJpArovAO2L6UTYbDhwe9Jy23
Vv22HwgIWI6NZSoIZ3LtPmTdqIcy9uQvoidE4s5W02QYqPRL3eYEslYoGcVV2bo6KsI2ptTx6/Zb
IGX31Pk1XnynU5+zXK3HfhEMZjQt/di1ZXl3noiKh7lv8wtEd2wlKw1zKaZpZoCtmvRJwYi8jZyD
5ix2YK6UKpz8VAb5uhz8rraLw67y7ZzHjiwybVv06IV2VTpppzXsdTTMWw90hP8Xz5xks9zzzXkd
mpV7OVFo5W8cP9zHFzcYl/AmDmZLUQ/cWEPGtk4l/bDHxb23h/LOc0T1BZ2GNSBSs73b9ta8itUU
d8IK653PjhWRtXIGT+CetLIxjPpv4+5qL+knwmE+c1VW3cFmhrqXpbuKVBIERfBltQ+P0mHEHPdy
um5k3PRJ60RG3kMNddX9zvgrs2r05YPvxm2c7pISdf72zBeHiKv+TYiVwPSg0Ee0Uf1nPtr9Dua5
5FcCmIswoZQ7Dg48HRBJta2n8uC6yn/wqLdaD3Sg2x0saFDDRPfWgh5kDcguJWwjjg7TEHZNarzS
M5c65PbLmsYzX74pHLRW1ARPBRE94s7qx+gvIq+2OIiqZ6B1aJV/tTs/5CkOIwr03L1mTAn5VHVW
R9v4mxlv+Jnvcf6hTe8FiRNZCLTE4jMaF1M7u9dpZcs8bHM8T3xZBvuX0st0z6HgvPXwQB89PNTj
Ek1bnNg2KrLMWvbxbllicV0KWbyLegz+MLKFP1u7QQfCJTJbNxverM8iZ37DQuBvZSqZk+7nfSgo
PV29+MaRg8thPg7uczUyveEU/hpK6dWUNy4TSHEwZesOx3wd9vZIceysL8LRDaGCXxBIyC+D5HBH
VKc4qQE1alPUB8+tdfgTSaFfpzKYSMl16XX5nxg0qi7HwK6witMlWuFDWkNOtsjn/Hvc9ym3fq1M
ddegX8esQrcg0t1eQVzJga9iKJ5l/OZ25RocbOw/Af0muYyfdujHM4gHuxmHop0DDEU1tt3Rts0h
bDfrHOaG86LQRrg/C9nFD7u76u/aIQ0l3cMx7w9+WIB9jCYfdqry6nUw32rh7+/jWE7n1Y4GP7O2
pn32Rt/6bekmPOk+GtXNZDzGv8D41XDeFqVexK68ObXZZ58WI+VHuVd1dUYit0+HfgXaO4qGtp5k
c+vmtSZA94HYkva+C4m8zPJAF30GZiHmQ8sOIq8SVH468xPx1SUfr/0SUIsy9UVPx9qOmIBQ9giN
TiYEobWHwg4Ldg4i0sZ07H3vKV42PlD+7MJQstvuD3ZDOlGiuSzy44oMBrGFr6P2ZkHX9aaCYSCd
cKvhM4Txo5Pt95jgWU4Ywn18g87LrCpcXWUgi7RwN8RAylulvqq95ptaQTe7F943KbLAG8uLism3
XtrRsS8ub92bNS1A7zWDyV3s0WF+zO1u2C5hVWn/0sY+gb2TnqvHUCjkzFO1Y2UgycQS5gJ4UFQZ
YrZ5PtMrN5NvPDXRTV6sBNm6JuQaasU8Ow/MXtvIljCPxSGaV1uxwpUz7Jzxvu5fF+FVfJajrH76
yi66p3h0Cusp3Bx3OzCg6/VkDZ0cjxVyr8dpbsu3atxZpAO1AWciWangVhzfeSezmwnEi4JB0lvV
mfZg4yCc7nyU+yM77WyvqTIqfOhKa/7Tj5PyzkGl44wND2CFBJkOfxQf1lswl14a7lPp8qhvkK+t
YDLoWcz0MYqX4tSTRh4mlaJlFEVceAciEYnTBtt+gQNpynev6+3nuZcNu1CfIx6zp8Y8hoVnX4Ag
H4t68R4cae9Xh7W7xR2jIel6N0cUp9qm8E7In6gDaZHDvnZxvZVfqpj50oiRhAtXrfK0u0vByrw3
QWaboWfA1wsatdJnS1/W1qTBGkj7ZIVO99N0gxunTL29JvhYT93JbHPFlYy8Sidd5UaZBqiMk0Y7
Zfg8+0V35zpROSYDk+VX3WkzPhctDYycLgs5p069/y28KabfuIjJ7utchEoZOqMWcYPh6AfljZgu
AtUOkvnJYlizXUNEfjIGyi/SVex6zlyKFMpzJewI/aEP037EzdwsaWsLFR8WaQepGBYB57GJTSP1
A7GhkHThRPX8Nr4PIms9WH6k3levqmZ2DGXPx9LuMYhyZjHz2Js8ChdDWmLFngfS3HXSJpNaN+Nl
b7vNpK3eCqIE6lk3aWNIbMxq0KdLOHniAdw6SMvaQ0Oa+zwnyKJfkPqDV1EFKRK6KPPmRVojdqVq
jWtGPYSd/WHVfknuJ3Tj10ux6yJZ4kmaZHG88YSldbfR1Xp0JQcBpTVTQbbVMrH0FwOORgJc++ep
19tv9H1BkIYNBMJhQTW3Z5NSnARuFET2YyFXFL/7XlG2m3fVs1WhiL43Ub3iuQkX6aUaamLLgtxa
QUeboO3IpwXFPfDFQ+g6dLmyEqi07VlLs00pmD73gDuB/yVjZ3fjxZZ1+Cbjomo/d6+jIJv1ErTA
7pCq1iQQypu890qXnAS/nZMSVer+aITMq1OvLZJsfDlS7s2C+5hPMi8y0dKMkSpSG6lrCuOKGNHc
yGcMsIRgb/QwfodZ6z86J9yijFmqPAe1U56457mZpGmuDbjYevTYGr+Yhbl4UAvPVNLLrQ5uCrMU
w3VToegg1MAZzpOMmzWry61+M4DdmdS5+rX4Yn71Gmf7u7HYXAHgeeqo5/6+1g7evlpEyCuq3PgP
E6vNha8WSoINiS+leD2tEmw3dYgHtfCs4bujEbufRKPrjhDqWG0HyIHlvvVL0dxAYLXx723dHdi4
numbA6NvPhAybu/9XrjyuNiz872UsGNSGeeCvkLcTLTC/2XhCYbTuiPjBuQYt49R9DwFMlodnZFS
RIxB9+XmbHK93QYC4G+mcOl7RLU14ngUgDhKKZUdfGp/3K1gpjDj31ivw3wnczjCrCXO7aZCZ3VB
Z9vfjguttIUdEeEELFcEYL4hC5EhqPSi+aABSLXDChoOXHBMc4rYwdUn3mYBLiW/nKaTU9is7l+8
D9pKZgtyBqHu/DlX4MUc9WhutVTk49RmDXm8hlCn0upnDp7FjHeBtarPxo8ZginsDgM02T4sSyjV
cteNraGkb4yqb4QJQXLS7PFj5WrjMh6wjARYqyGCTdRe8yZ2njfL03/bwrIzPDg6c2y4spIzhoPO
YzIkfinMPNeW172b2uPi8esdeyyOg9JgfnHFJdNA8iRtGBVHYOGOHoJwVibFHGOeq+ornkPuCuq9
t/O7TmlG3rlax7e5rEya90HArWLV9I1H7n7MFW3ecFbEfek5pt4ybOeXcJ3QS489Zwi1MeHd0oTd
2dvopYfbIWKXDQy+G9Ls0NZBDwiQS+91qGmzoUFLPqEciNJRhEu6dsHyc7KGDVFrnz+b0KofmgCb
EzCnPhdhbr3wbScv1Y7oAQINc05T3tvZMgAgcBfKE8rtim+QyllLIhm6h6ZBztM3e8sIt5HjLpbi
zXFMewP+rVnd1HTfNxE8RM7ce3Cgts7uAAZg91LdTV7rJkCiX2X343AXrL2PKLReVUqJipdujXme
7S1IXY8c/mANg3OjsZ74DmRs227bLcvGRoZ2bWHTsNS5FDVWkFpHx9Fq9hM53PXtWAdx1pryvaX8
4MCPkujf9blKJl05S7JptaU6XuPHqgzsl0VpN4WYtB8Adet7bA/OOw+7l+5+oZF4z3mertqG5ZDU
r2qvILe23fMsr+byzZNghl5jk4+nnCINMQJwilvWG1qkHEBTvTmbaE5iyaPjHOGz57nw/4ZkZk9F
tnvAg2kpwvqpCNV4BJGGFs3XNfWwMODg2UIrUfn8Z5otoJly2i9G+38ZuD+MXMQz5ThbOonWvl9L
OKsFnP67Le3wBO3rpspa40sU99b9sJg30ekuq0wBuyKJf/cHqD1WkJLbsgz97yALtNxXfUXrZl4c
UdkZLvKt/HD9UZ/BIcVT3Y/fh7BWL7Ut/PowMQOcTDHkyZ5XFW1PKJUdCrTTvQePwIYQI7NFe4Ux
SOMj2IiwQ27lvIeocng/5yDd0aGhXyk2itlpE636A0qWNokXBK/IcYu14LInwxqPS69Ss1I0ulrq
1S0Jen9DHu6t1dUJ7Vb4mQy1dZiKvWi80zJOXISVsOBjHs1W2vK2mQbXs46bKJcKVGocJVJulsdg
/jnv8dqeGdvQ/AKllhqyaut9DAHD7L8HFXLqB7tYQ5NpROb9p9q8nRbwdalorSqGwrh3e7xH41uk
jK2vvN1l/R64KAmgufuueHBx6Hi3e99UqS/nxv25ec5urm7lNNCN3ojZ6TmmFwojRjkTaslGZ5zl
B3b5wnxE1iLMlrQkW/Sv0cR/YNrA77Ek2JGm4jD59GKc/M2Jf09jzQztYzK5h/6snKyfvyw1VFmU
mRuO4/dimXD0IC/rrSyfTYlifnFDRkt/HBc2yXak0ikJOu0Wb5upfDiv3PJFfY/HxrywUHbMSDXH
TXNQ9b692CuVBE+xipbiSL2zYx8I/ezuAFVc5Az40bvP2crH9ntXBlv77ND40x9ixcW/pn249CXm
nbYub/WA9+4QO/6u2DuhsfyEa7nFdTKO5BKucgetTaoNwPpQL04P1UAHvW6vcez52y3y0lz+Gi29
RQ9MW7Z62RaCBpN98rvlRbWGh8l1oZ6czNsW9xXiNXIeK0AW+VlEY/s5hVReZJ5GbKvSObAjtlkN
wnDR/eR4B5Cm3Xpk9BllNkSF9T1eeEqoDPGrwtgIE1SI7V+agEIFaU0UdUTjqMCNx2BeMQRERTSt
38YCciZVA6onKwk1ylYnC/RI1ftR2EQnfTpLV6HTh8/TfnC71gVBw4OgTujAvU9MXJw71vSrwk22
fMRASqRObBbZnHgIpyIu1oPhWgdT5npSkH/D2smfXmnBiFPv5EXWpemKIWrSkpLw9lq7SI6+imDi
Mb+Lt6DBN0CexXYZemtodBoOTVTfD2u/xqewKKPOXJbQkYxFMhL7b3+eGnmg8bnRiNAmmKa0achP
+lEAbXlP62RvnUnXIZxEnoxz0DP+CmcP7i3FnAtp7aLQsH3eoTkh975fOhIG5Ho7OEShNjfspGy7
SetSGf43IAAgGI7eLNSO/KfQQBYE9YZS90dSu8HAJluK+s7Ah9XvEFjt/nPgwAo+S2e0ISaFqhdF
F2BkBX7DrBCilYPbqnjtKbkxKnKy3RFty+5UjNg5JfIHC7Th1PBhyvrCecICd26JENl/2XIOu9Qb
xkhVz5AF26LvI5vgWTvFRWf2P8KRYn2rwwmds7eSPfFnBRGYcK15niyOXaRW0x0GN9jN/+HszHbb
VrI1/EQEOFWRvJVETZY8yI6nG8KJE87zUCw+/fm0r7p9dhKggb4I0BuJLZFVa/3jOV4gsHEFS+pp
ZuABrIbxFDiXZnEYTdE7De0aPhQZs7nwK6wGP0PivlJIyn6B9+deyNtX+NPGH3R3RqJdVGdLsJrV
W+5SjxKwaBTsJ9rhnOCTLovmOy9z5p7NwU4polaOcvFSDglvf946yXqyep/qjiH4FSdm+jEx/8wD
PFciqN3IHeQFMe7NeCkukey5rhez7O45TGR2gNwqxWPup2N0p8xiGs5GY076SDfwsLUoty03iLRF
mPG4MZtMrf+ZYDCn6sjJWl7RmLGCkbEdjOeSM7sO+f2LMUzLyio2yJKc0JLmMt5GLoDOh4gX2byj
+LI/W2defKAFCFRgbeVjroSkZueA2nB2kewQXFl1UFxwNAZGuZqlKSWdbKbdnYEai9cEkc14F7Be
6DXEqNeekzr10612eH/DJoAEXjnjvDT2uk1sTzyrelBOGFjm3CObnZc7XddqqVcTjTrLOsvAX+8N
VC9iC8U8lasMq7tmIJnbm9Zux3kdRUWU7OmVp0bATLSRr3h5jKNb2/Olpf/QfTGVNOcPs/LR5uuR
hRxwdNLPs21NHcMxpd9vkxXUu0GhWHNi6R0CZwD2E2hL13ZeiGGFuZlXCSCD1t4m9UCwA1sK/HOW
v2zqGhXASiyJN+wrHgD7KcoFKFFTGMWakIbivnf9Vt4Rp4NdJk6GcYYtzMpjnqfeciDopjv09SJ/
iGA2kxDBhvlqS296jPlmMXeqVp9AuSVqUM/sLh0aAe9Tgs1/jyLelv2cV6ra2MIFGfRMRsGDB/vu
HhElTA+EKlMyW5aVH61GYU63KjeyHP9lUjNtOOX44TYYwm7NOWje4fLmzzLySMMLmihB5T26Lqwe
zkyWgcpcqyCa/DX1JAl+ald4e2BG/jgyCUM18WXFq3QxinNT+JQ+x+W0E75HgB2WPmAI8/oi13YA
G6Kb7j1RZHese+h07oqpwU/lu3Z+rW6pfxYQhZ94dOvlcXFF+64NNOkPWZG3EXHRudHdmNqYgm0E
Q96FCCeXZhNUfclgopykuhU6VTy2KSDKlnaEzLhI9B0YTklo/A4ld9UZX+F6ynXmegTRn5MGyi4n
VDGCiYkzZ63Sa+GP0A5GOd/ysbHzFJrRHQAuZQcr9K55/8saktjC0YzqGoAiGIN8UwldWjuCQgz7
1STluX3mrcITbJUagEu1Zl7cBcDYpLXmVen97IMm/55adWvxDC1jssV+2cgbNGRc1WmPd0UGeeut
MVvZewRKWU/uKMDC0NfNwyTtFnCzQ6qQ3sd27cYXgCp5AYLN40/Zs1OYYza91tVgPNCXgkrckpwP
dFONPWe/MRbGJebsenCjOfbWnjcJn/ylJEd26rWGm94ouo+Kl9xtKo7LODHEXrGAefuATkxz60ng
kS0Kr3TcxKZColJqHw+LiFs0Pl6Rmfqx5f+du5XStcu55LmVr/swnTqK4Zw4bu0nGsvcat4Vdol1
L6fn4j4eajMIXVRJPFdLqWi00IEGnlV2gHBlhYHXqwkfyZPovRBFJk4AQhP+ZdlEvrsCRCL9xGml
J85+zGh8R6Zqdyjr1HEhobuWc2nMgv44+Fo9UXREDqIh7D5ZBW0J61BDce5KPcZ4vTnpsb+PvVoB
m8oUgoNz6KbR/WLfXEvm8seaWwlRe4W1ASF5A1D5KpaxdkMVkHYWOpOaOiqlsbWuZVoGBzlG1SPu
BO/JDGTwgm11CtaDpUwD42CT8Gcc3D/twenefXPy6i2WPZO4HsJ347DAjI3Zm7FM/rA5+yguHAN6
6S6+kmIJpzLp22d3gfnfFhTzRZ8VY4b3sjRiesAZX9wYjDqXvvFbNCiEvu3LIhIajmEcPfKqSEQA
OPZ0z1M/FlWb3LttVZh3k4UO9VREg3FqShQt3JyVvm0MxirU2Vme37ZDAqeC8hOHUZkURSg84+o/
Lgj4gy23YuepQjd3qC2yHu6rskvWii1h1bBM0xQjZLDvKvSdU2W0rw51VMGqiLHFNhZ9XfeCUzHZ
LNlQv7GZxAgAWpepqwbEqc55ieEwrGqlC3RLeYbF1ndnDrHKDiJiDGabM8pPljeprXqNbLkfr3J5
+77oezN+KCciwx99r06yA/E+7XX251XBfu4AL+nJEZdZDinaaxuB3y5h+qdVxYv0gvYFrPKRjSSo
w7azp1vcL+IcN1F7CJgXEFoEhu1cULTM7oZlq++fl8JGXolVsyye0iYyqzAl6Kam5CeasxdZJXpA
u9VMIj0h18uAgqd2iH5BHmTDG2uPtK1VBNTqbpn2F2PNOVO+4j/2+3IV1MOkDrbwM26kgnuZw9l2
AonsES6r2U1on6YanLmsIRyNkae2yeNhaNZjalhqH7BwfFRVFvATpDZiw85v0BOt00UEdqg53oqz
Ynt07hT9FSbNlmqS93Mp82LfdpHjvM45UY7PkFRDC/bJJ1jmq0RgRcXODowLqYvbaNjpqbKifR2Q
CxzOfj6kL9wgRbpNFQrWXXXFQWiey2IszHlM+fwNe4Ck/R0lsPWjVUgF956bVb8UWmtuEmu25oNV
JQnIgkA4dErGVjo3jlQ983CUs3X+4OV3dZj06CrDxirZYd2itAk+JktePrtB1VEdxiCg5LqStMzw
NikQoyxqyp3jSza9QIFG3QYISQM+eztdeKnjzvmOnQCMwLeHKd/PfhKUNzi4sLxWVm66oWjc2f5G
1c5guTuFJcV+7TrSAW8ydprxJmrtsnxajAyNFL2bklha4HLM5Kbo8s9iGH0adnqu3Fe7bwD5aV1u
3RdZoEcAInXcKdR5wRiwQvjKlJoOnli2IOXRcGzzQX8SwkWJK3UiHu+3h7oYgUBGZNQBUUphPMHu
I4bUAG3qwfMbo967ucicLUZ8fkLLVUBcaNFUttaItg58YL36jtuJd6wCfIWKbrjavxHS57lrnsre
uWvnTvMLkNpG1cc6LmT+Yfn8Tuu4Hs35mQWd2IqhMlUMh+EtxsZVadPOm2TsGJuNMYqJu24mqras
znPiDTh2kK6dom48VPK00Q2PgDhjCcZZNwXum1iQaWN15Ys2rOJiohc40Hwtdo6qy5tuwsSwqqms
pJTAtLdpupC/QMXcdOEpm8+VZxr3ETjsdIiyiKxfxK2tS+FFELS4rSs/zBAiMc7XXjxv+HNxq7Op
eekxxuG2yC1SQlphJqhEcqn3nD7TsgsQzXxL20mc8rR1frDEOenDwstMK10xaXPYdCObzJlzAY8I
s9lpzoIq/cVC6WbcgG1C+XqbG4ju3CEQP8vSle03z9aTfSqSYoHmb6m/+YkDFGR5EtXyCS4xO/tO
+kSBYOZmm9m4sq5/cAaY5l0ETYbOsLI9lC6BO1JlRDKNKn5UQ+25V6jC6WQIzeZrMkwkwLltKsos
mVxLK16jih/cQ8ZH1xI8PwU5OsLKqhA6gU3kdujaBAHGTlEiDbRNPxLLqjMDyl4cBx4qZtIZfR/c
itMuXgHBI3tZ00pNVg+xmRHwL18q+rm1dpA3EjDTdgLZIvCh8Y3/dnIJpGE84lP0T2VX19HZ6pwi
ChUVE88UPCQfGHIAGN1EKG/TEf4CYBa4rj8+w3+51U0bGMnnNQ/g28JSx4NlxSLjfjSRBlcLONvY
MBEWy7R4iJH9YO+rVPzMESezq/f9NxvPRLMte4/GSEyp0884aYJtIomw3es0cFFIVUl+HttxvG3r
gdyfZdJ+d6mWMTdQG6Qx4TEkPHVJOAVV/sOAPe1vqyT2+9B1A72TnqH0StVFYqyyq7ybQaWkPiNK
U1T7plGt5Sz9TwQ+7qWNmvSU1B7Uk5/YrBT8sLD8yzLobTfaaD2wJ5jNE4QZ454ReybwZ1nZGQGy
kxPtx7opo1vHWMyrzW6oHJS8Zm0YZ5f67uqtVn16V1WVp1ejluJJNGS2sxyZfnaij3aWZ9WDCv+M
cw+DzVIl3mN31c/AjEDeHV2gxHJrE68ED2DMy9lAw8AIk6tl3/ciui8WNG2PJZvSvetOCvIWQ9Mm
Ev1MahCROt7Wh1985+4brLVdzYmmB0oEy4s5CEIPnLRD8uprZwJjHdOrqZTOqpE5+60P2ooXK+p+
ymvKzCoIgMuNSSUvieqrJ8gSGCMR2fsReu1Hm4rlcZ6FPJEqtXzXJJtsx6bKTp7pyQ8ZQSYD+6Ls
SrvsB1WuTbUma5Uox1jMJwNFVL8eO44tSLXutURJzk7QjN5tiSXvFNXSW1ncyljCcrBJzx6atyCV
BjxGsTyjHpvvFmifQ2F4mLbIV0hDOq/FjTHX6a1VTKwkS2RwoFMp53rMwLaHtDcet61l44ROjOEd
QY9xRzIZ1CYSuBscfW0Q4iSqPtGkmGusCsCkvTKefFqDLrVu5g+aw/HB4BK4n72ZglNkz4Mzt4/m
1MKrmF437lD9xoRQdd2hNmxkrUbOdEAKjBlaYvrBQogNok+yE3Ic7Df2TBhFFYg3FJsNPbdzwGJC
nmu7iqKhPizEpuxtVemzN4rsQ0xl/VLHqBkNvpEfyZTWv+jhwEUwD8bTjFzjEiSROuXTPB5c2PeT
42TdJym0xgGUhclG8Zqt8sFPyKTPg1M8XaVUfWQVSLgs/HUdE00xNcQ9iJ6EhMCqYlgIU4eQVVzm
KGE5OdMZsUOQQQphshYQ1KNsLrQgzhPaG9+gSLQsygfbRlkmlFGF9pCq13IqwbpAFZJgo4kPpMRn
HthHOtjULmPanhwiaxqvtHOykVD7rWa7N5l9gBa5BAN46aHpKKMpvDY+90YLB0xaL60OufXR555x
iL0sOkb+7L3NhuuAhvjiDPg8fNeZMcKWm9mzsjzgbtrPTiDb6mBMy3iDA6HaRAFNoTGNysdmNNKN
kcXzM3xURXsZsWkDA9XV9mXtHLYGf3HmLc6UDw9h454Es2nPFuF8+O017GYR9QNoDbCX0yOznJ1y
bTTeVIBzm+5+cFJjhygxRxNuBtsZ9xuhQNHyY7Gw+GS4cF/kUHWEy9vWA5wkTlMFQ9QYxbQrjXqQ
65bHCNlnN24YTu1+rStveeb5RS3Q1j5RbhI2357M+JfOKyMEgWVZgCy8tXjnYM3GyBxWWWBW517n
wloLx7Wwm4t2hhM1y6NGH84Gk832mXHEPDYwTdw5dNygHgUuryqEpBC6qXhOdDes85aIkBUp8nhT
fTIyZ3uhntIeUV+wzurHwRgbf+vmunjxpQv8BfYRBl6PSMljLrtHjMM6zYZmHDRBHfvagXzx0xrH
Bmc03UOxzDeYncYfspLpK8L4HrTZUwfhu/m5iZPyEvRa1g8l/YF0NzXla18pLKWEUqGWSwbXv9UF
hlSsTAVSDnvIb5ucXDYTRc+uEFl2HMuIwSlyhhnyhdLbtHFp7J5UtzMAvcuwhFV6mienQHiFvQgV
vFFA7VA2IOzGeWEXeK9op8bwOYxcjqPEh28Lq4IRktdaF4WqdZ/pDnUkqZlQf9hlN4rLcyNZ5tBt
jOXOzbT4sFFD3faI+De2X8Fr87VKbhHVUUoFKLzGLExiRTPMzybqHmqGFz59XEPucCD1DRVv27Ma
JUaVbhU0NIZigF7viBHNeaiV7B7iZdH71iqpGHe6ZERO0lq/aEwryQ0ITITUpYHgK3AZ/lHDtMFP
QhZhlPXVc7W2HKribHfMzzEZld4NrFom8EQDXO/RBmtkJYg6shXGtipaKebsvTON/rlNuigEhYPH
7wicKpuu/I6hCAYPCQ5VA307fIswv1kveMiDh9nSMORxm45FtmLGwnyFC2DceuVgHcoOjQReu3Gr
pxizTUKYC9lZ5uAd24IoH7jUupqPFqZwzbxkVbuhny1Ct81muRfSZi+gV3XaeLJYXhhLIyKMKFLf
5f5svMe17H8yVIi9luRfLaIwQ3wL9ZNNWuLT4kzWz6bGNiBGP+JeWuBalFPE70k32Qm6Cts9sSoM
oeVk6DtZpKltcLBMgXwoStwDVsQjVLcCABqM9yHABQWy5+XfWlW6h3JIjY98wZ6w11hPb3D11DfQ
1ulBmW13FrFRoa4L6vaUGxPPho6t20TzuwVi7k+8UWABdM0nmEd6FayAHeZfrkxp4bDIgrUckzr6
Isa7ANcIIYJs8pH20ehsohq4xUNR7dhxGowgrd4OdhC7KyOemiSk8LZ+nOo2opOoIAovyZz6VqdV
/b1KjereCKSxF167PLXIbjDegQIQnhuMTYbJIAMikjLY2mNePCyLcraWWsS9QEb3U2IMwTm+kDFs
AYDsB/JSwhHA/97p/PSUR1o9X7UIt+xS9TfPc6fXImH6wMiyfHZWj0qXgpURfe1SFUewC712CHE5
GgivH67uLvwGBg/Fug3M6Tz3JS6GwV5+JKbjXDw0rgdCQsv7zF7G707nKAfVPAGtnPZgvEgsgbcc
RZ/ghj1E9yvPsTgIXW+Mtu4ckQAaFDQkU+haZWu3z0ARYaUlkhQi0r/5E2bFkJtG3xE3mFVhTxfL
ozS5JnKMhd/n0UXTQdLkpG5NTDDZRxpZAPyWRp4btLXxy0TiFbrdWCw/ibCztv3gjv6dP1kIOgaj
GE9djOD9SFST+dz30TKEiTBbtFcDAcaHJIbcr0Hj4iHfRH2G+CHNiJXaYXn1y8e5IpMx7HVSn5Fo
Gt/sBvRvG1Rum2zZ04xxnSM0i7e4OMRnk0SEg+kWi8Iq8bm/V2lnl+Zzbklp7bqpBMLSBV8CSQbT
tLAHFVWFHXYejejY62lmEWy4BggQ1MKK9LrGQtyekDdpilOCDh/Lik7oSWC2SEYN/YQ7FbeP4WSU
4aFvmLfdMIiD4enWfi9hQkkgi6zpwiXoDU9K+WzjS20r98GjoGVe5a3Bm1uZvnPj6X90vTTx3qG5
8YtTGRkFKUwM0ll/K/o2u2a5wYJviUhAizt3qetvjKadjHrrCHL7UP/aGQixZzYN/yltEqO50Yln
qjdU0VeeJo3pdqzqpqaDMSad40T72+Q8VwD5wROkWF5zMha5fmkSoK/03MjegUyuWmWFZkkRst71
i2Znhg/LxZmYClutu0W1iNIC1NDTZR5y1qBcojooI9Nt5nUm3L47w1+QRZmJUnQxAh4P2dNKxFW3
3DRj4FSXpUPydGdKE9XtGp/X0t07PiX1yEuFCJ7MyiT6b57ccT61dMp+CJrRPVLG6nzc1gkEU7Dq
InREDNSekBNAEK4B3OJDt4HFrh8ilA/4NRpzfpezjzD+igg4a4iL9FIyo7xC0LRHvsL+MRA5td+G
4aKS94T7vYVofI9xCxzH1kUebSm88zUoHBc3VMV3XhcQyY6IkLxLurvEGqidFEi7hN/B/atBImMH
C3irnKFiTwyKs04a/4lbIdgBanExpTl3r+1fq/c0/q0S8HHD4uy+SVIAQewUQU7gOou1zroROQKQ
V0nyOYvWJvWM9oZupWorCzTEZMgVYpUNUeFukH7Y93kRC2pmp/qIpKi+oGH+TmlPil8q698YG7Nt
b8ss1DGvBnF81qPpN8N9kOfF0zxO0UOPY1uskW+aZ9l5GJ/Nvp+iR3ovAnMtjSmeNu1icNNAGNVb
a9Q4zZc2zl/dIGrVs4pSr9nRW2CSA2ty2ofC6mKuPddyJ+RxLrZ7XyEs3XBrUDA513OV7BLBScxE
nnbNVmYzF+sUIRTDOg62YFjg55tS2craQ3/6D3wfGblls28Ft3XmOyQiDOipN3nhJ/VnQspCtE2J
zJC3iDVKvR7zrCvPXjWn2dZOlrbdCRhDTobZM860OvaIYvAMvku6zM4lMUwfvY3+KITzdu7NqJ2Z
L2XN9wSq5gRv5NtAB9ooG5ptC/rh3MwB8SgHGeFDOUjht2TzdlX/oVA4pwc8LdRdlHKu89DCyBiQ
M5IhEvPQMhXHSjbqo1XeBM8NR+2CRFB0vnI6EkIBc5Mu309lxbEAt93b90tAj/C99ONs2HXC1t6T
h8zoZA90n4Zak8Cwb3s8/vu6H/NhjaaA2MNYxPYSFppowIsNqsDSDbqLch02vX7Ny0VPp7bC47uZ
koxeXxYIi6Ah1FcsOcwCzUljxG/3ngkbQVUzEVWzKufpnqBXfso8a4xq00T1IkioF1ODfiHvlxXO
HZvlJhsJSS1KrhSuGO95tJt+P8xp/u6j5hGIneaJU1sGB5O7RUQrBJdyxPmXi+jsTWja31ozwDaB
kKYfL70wbaJfMz8DL73W3K1hoaf+XidQq2mZWo+9i3Nog31U7wa8Kx3KwMpvyDpGTLAycww/YT0T
KLi257iy0W6CeJBiaRj+yuSLBQ6MTTg4ZDtzdof8v3mXfWOl26lxR0Yh0tTmlcJZD2URd5w0/eRV
V2HitDxVVNy+Z3mvOB69yk1jpBeS+BErbbD8YqmYT0lWeK9aJS6xiY1npocxJaY2s+fKOLlNnve7
4Rr9sEPaVjQr4uTieWfNnW38NFpnytZ9GhNziQo9i38UvGyqX5HUqZH9WhTIfxgiIFByRQ5KlV90
EJW8SuOQ4/MeIzdxP6c0a8tfQ+lBrcaSNJuDxjHOiBLNpJIkXZFMm8DuaHrsfSJP0QclRRrf6IQq
n3cso57H7eBVorkElZm4ydplfZqOhauUt8NCOfY4R+oegDZVXrfH511dSEIJLl1jTU+Dokcp7PhS
yg338VyejaEc1Q2YSfZQBap7WSapizVot0oJpCxVtC3gBfZ14zY3aZWjh2ftj4Hxybw4zjx36yRv
/ed06JD6uwysP1I70tHRIfg/f8tIYpFI0m1ao+dY6w+N/q5di071H6hsya6aRkbMG3iFyNuZKY9c
2KIRPMe5lX7MuEAeHUO7LwOzD8wkOgMOJZGk7nHEza5XXUPv+YpMq85/LMxYtY9ZVK9h4YGbSu7R
xg9uIkzdoZ+N2Ip89PBzSLgVMmp4/eFSz6a1tYfFvNW4wc/9UAsoeCMeml1PlAyBU0At32COM5SB
eRxtr2oWhDcZmgn2M5Guy1GMhyyyxLhSykbfYRbVe1zAMq+WyVcfoyuyx2Sci5/znPdQ9DwgQIYM
QRsOsHIPdBNtI8vJK4ytUfM8kgO1m7xE3pQRzn03sI3bIObaGRusS7vYUgpNo2HW25K/+TYYfM/e
FcvQ3/YEAuGN6yPvNEvkCllg91mYREyX69zM86dgNKzXKigdkqnt0TqwyWYs63E2h8qJa3MTR4to
1gItNVcErAlyCQC2nRs5ZID7FkRmoz0iiwPU/6ulKS1cKOVA7nRfdCkwXoawPu9xhXeELZ2Eu+iD
wPEFXdG6yy5i9ViJMZ4+Wq9ReJzzIVCHMdB04TJ+bkWXVXcIUUhAQV9QHOtsrk5tV6jbosyvk0KU
3FZ1FqFkGJxvXmlY+TEDFd9NY2Mat/7QBjsnC4xNJ4IHbbrW0SX85By1UR4c2YWbz0Gnxd7L5l7e
V20U9Gdyyr7FrC+UEdr1ptUzoT6g2ZxMAk4N2HF54KcQZ6oLp0OT6n5LFPFARhOMMRkY5RHDoMt8
WolDz6I33BWke+AWIuMzxhPuI8CM0qT8aXRef1PPbX7E6aPWi4ywVeV9/APN3vDqp1WH4Ap3ND7u
niwHSfzgIkhCW1kToHQYU1oAOOsk+YnnfdgVxCiERTH27AsY9a6bweCGrho7fHYSeekmch3BT2Ai
vUI0/0I8gFhLp/ks7ca6vSbmhpwwODyTqdxVwSKextTsf5Sz390r3O+HLs3pDkZUQC4pS2XMq2Ah
bvA9+HPfanaOASgGMIOyLCwRlM5rbGZyhZ1c3zj9rJg5mNxWvGOWC1zougNKNkhAQMEScKmpc8BX
uSRnRHz+sZxa+sI9sukWmiKb6nlurSaMCM44JY3rfzS56r8T0W+etLyGgUiN/AQj8R4fFT2u2GCT
Yy/JZPBsN76FVpMXbtZpU1ogq2QQiEe2FOMkCzWeWispho3Lt18dUV5ZR+lSIM7LT5ZDjS8QT1o9
Bs8VwmZrTUq9l57comg+2q6z9k3i87GKjL6d2B2yPan98U0ejeRsL+mg9lOcVoeobUZ6Ywb7O+OB
fjIjO+Fpmdu6A6qK2xC/odwqpTHCZVmwtzMkB2YTFYxcSVa/9aJFLA33g+wJCecO1JTXkdaMRsMh
mVO89+u8ffI7Sz2XaPZW+IcMoscaEYrZ5sGEW+YLRKPQrKZ+YvzpcWkujIIXIurEybdaguliRSz4
qAwO1aJkIliVg1ndMsoNCH4EQEC0IOEtkq7d66KvziIJonBwo+FmzghYQ1YZHd3WML914IfdSpsG
mvH6GsK16lvzsyEt/KgKRPiWtJILl3p+J2XSbmJbNs9mPhZ738by6qiu32p75gxowHl3WTsEG7C0
/MjBBl0jk7R6c9A4TOFQXkPVB6aOCFkTA/n1XXXy6c20tHhR/WhsjdnNzmxNuFStsQg9B91bXPsT
KVnE03zmeG2/L9fzVnt2fseuZumNn5bz2RprTHDjMmQhDn0L00HNnkaEEWGJSpO0Tw2teyiufRl6
G9R2lOFuT406/Z5ltd3QRze0CTYQJdr+loBun9Qe0pqYmFcd6fDRrZkwtIGeD4E3XlC3pdSwkkNR
gntmRJAQf+ckgV8isiOmCdEJUozyXrKnw6QFUTJwsJayWfpbYG/2C1aXoczvuIexla5qWSBuOy8s
vpmxXch2iH/qkk6Irb8gM7oYaHvqn39Ok/33YGbos/8Ok9W1dHA9OM6RzRtZVlcv7LXKt7/9+a//
p/HmX5Iw/1+PKuJBOeWte0xmDuTUloegv3UqtQrGD96ZYcPTlrBtWQ9GZv6yrqXEcQ0clnwyJ/8l
3PR3v+OX8Om0dy2vKCrrGKiMdENsrdu+GKLwL7/iv5dPue6XPF7HiHPMILhXsyqgW848I/9iSNdH
/NQXAvZvSjn+GOrqodDzJp79ag3du/wlj/f6j/zb53uN6f2Pvpo8L2VK+qJ9NIzcWRvJcLSQh3M8
Xfjfn3/B61/1b//E9WP9j3+CIITSU7qxjzzkb40cLtKcQrj4v9QH/e7b+ZKV6jXEwNk9Cep16Tt3
cLLtgayFcfPnH/7fq/ncr62gyCow7sGKH1m3szvXfRgW7+RkaqtKkg9m/bOLjWJDaYja/fkf/M2n
9bUa1HeIZhqsfjpGfd6GEPIiVN7ybiLk+Uu+7G++cufL44xDxspjioOP6GA/e2QfAAqabIMp/0DW
++ff4jdfivPlmTbaf6Jk6XRyR/meyn5X18X/FjXufHlidcRti3DPJigMGUGWYjTgq1nVzf/U+Oh+
rf6Uyiwz28ZMUZfR9zGKHgkT3XuczX/5aH6TJOw4//06kOI/1Dl7Nk19PU53GKTc/QQneF5S85Xg
uL9V//7uK7D/+9+JjQictMvtY9yPd0AjL4zJf0lh/veOMBb3//6rO8aohM28OVba9MdNTXUcnaW2
960aKbeXjm+7Kxksv/q5mu7+/ED97rX48pa7ZMYKt6bfUFr5r0kkSLVNsTPtv9We/eZb+drzObdj
B2mXapihjogy9IWoG4gsYPYISTsO//xb/KbW2v3a9HmV5jBjVs1RZPONXw4bmfVrK4XXp7bHHzLc
MNmuiZBbVAARRb7FuoChubc+/vwD/OZjtL+8+46Dw9eGxzsiISFU2UIIOXkbA2L9L4fLb85L+8uL
jxnDz4R5DdYw8zvSfQ9pE59JoAkVnWi9mewtPJi2K+7//Pv85km0vxwGZdsQ/ZFSnkPuNEPeAx8l
kHF8UFW/z0frsS3dvxw7v4vNt6/v2X9cY9DZbhc43ngcsunezx6v9ZBObR0cdW4CY2c4WyhysOa/
HBO/eX3tL8dE61ApyT0/HSt7CO1kfuu94S8dwL97CL6cDLbCxJXZZndTQrEZ7nCchX8PDfn25+/k
d3/9l9MBk3OAJTceb8q49u4Uhqii96oHhAB//vt/c3/9U8r6H19EkAc5UGA63WQOdR1NcoDAB/cI
kIz+pd/Vun4S/zKyfG3dxFxQgnbq8UbibVtHtZWHKTN1GMD3REB3ovS3kuqea4Xmuq8idSkC40Um
fys2tn7zO37t5oRBT03BnnhDLKg8YcIDKGEftKLD7A/RVs2jt8UcXW80OXQr5J3w5RnW5XxQJ3T/
D7EkSgir2ANOt5c/f+y/ewGsL2cHjqPGNod5uhlwyoazo34ARvDEy/l2yR7+j7nvWq7d1rb8FZef
uh/oCzCCXdenqkmuSOUsvbC0FZgTmPn1PSi7ryWcxcXb66mP7ePy3lsgCGJOTAAjUAoSMxwxrJAW
YHwb0WrhsXNDIWSUPAJuDZyP1vXztwgSLndl2TcojIwtwCibvsSOutv1pfwAGe7EAQgC9UCyy+Pa
h666F0+Hne8VNrPOQn+mADw0N4SU00M3tpVM2rjA8dF1nGn+NRxVVmlcVLYHk6pdicPMXTe2YFe0
4VPj3xbVrqj0O4jgSQshMBNiX7ul7yFQQ+VUojn0xgYc7AELW+2BKKBrZoCAd/w95x4h5B+4TBR6
03vAJUOHZZ/wKnAqBQxNQ8UVwWmPEPKQyUkOhTypc7WWmFiRhnYra1nk0spbqnVnJ62QjFKo7ANt
AjxyYeQvILBkK5MNUGdTCA42WfgLSBegI1ZsDKy+XB9/r7kZK9QqSqnhLkDF0IEYlDuVAfMxmEVz
F04NwJyQurWPP2emZhFNQA3EBRAlWodZABGhBNCehzhMPwwJ2nUESqxrZWj4wnSYWddFuydqqgUM
ETGOerJJW27rUB8zGOoVcgNhUKAUN/BnOf5ac0WSaPZUdQb8Kat0cANj19AKJKDxllTxBe/Ie5lp
0GWV+UpqZLcujcdAqbaTHSCEHvyF6Poq+g6EuGgGBUkz0pc4rXXblL+PegQ+2xnEKjZF1LhgJGxr
6FJq5bbypA+Pf04yD6SE2LkPGGyc1ndJ0j+TlN6QWtoBZ3ru88ghOZSi0sGEDAv8xybImYSAanBz
0INX01/gIGXBmGtuyhMhQZkmKmOo53XuCA+uGgjlTNJdnxBgJE1gc4wnUuSXkRzihr1RPxa+2cyK
SYTqKJFaqSohwuFGUvCJ6gLW2fl4CceI9TDiRG7XKmAq9QokLZVJM111IDa9ZD41t1oSIVe1shrA
0hMPB3SN9G8ZTG8U9SaFML8HaBbwIdxY52QA4AK6MuTBGLR1lZ83sXedKgu7RjollENzRkhmEbSi
cKmhtC6O1M8YePb1XWgqj7Bv2PqkgrKn53hMfo0akGalSl362HNxKeQ36L4WNQMgxwUXoXTNNIbo
lAcEl+5DzDGEGDnov88hzi3t2NArWx7iq56CsxfhznJknkt0vqIjtNI9I/P3UlK9QK4xPQ+CaqFC
n0mGREiG8HPs4gxMcch1gkxfQ+EDXkX5zvTBRl8yXT68C1DMaXC+LYcZ9SMdahVwHsqhaVmkxAYD
bmN2yoPsdzcy7ES9Wr8+aaYrX5493x6Gc0iQ+CGp6+a+ojqdmV4OUAQfJclVekCHSUHpYxnw4YqB
iLw3ICbKAGap4ZeylB8Pbw0UUyjEUHZA5KlDgOddght/IKUBIH1QUxCVYYYaVe2rIfFXaVBgtAzv
JdxugFtb5DjaQ1I6PgqHpx1IbT9HHGhaHFoTuXMh1u6AzvCQj/kqN8i29GA+Q6iLEdhrnvZ5/HGH
JxHUZX4+Duh3NcnJWLs5uCiAVyXbIWU3UNqG8PHz8UccrncUU0hggWeawBdolQuZxQ+lg3Vv4N/T
Ul6odb6q5H/PD4op5CizhFYnUCXUlbOLlMZb7IdtroObSFsHWEDbT+UVJGNir9twnO4P3q+KKYA1
wOdggKxi/dgs7Szn3lTIVLDCgGpKFvYuFNLtJq9+DYS818FCvM/sneDu9PNbKQn8sQGo7FwzSDaN
Chtuw8W/oPJmSdm4l/v1gF/R/PMm34GtfvzrzYWEkGXqFHogNa7mXUkd8gu5yNptXIMyf7z1w4WW
woT8UsAkyoACSOuGcPrKWHQD6MqubcptoesXLFh4h5mYYlN2+5ZYGmC5oQGNc6Fx9KqVPvJzoO0A
M0hLae9DOXNbqkAdACWX2aPEFl5tZt1SmJBMaAy9h9LE52KQMBrHZMQxRv7Rpuq5Ko03rEzXBZQm
LSBQdOxxvFseagt5bGYeMiGHDJNlRsxVlP9aeyNF0uuQKnD6SqzjH232zYSkQWoOvk8OIZW4UcAX
p/GFz0LuBN10k1TAHTdu70nNLnuYpYAU1Eb7UcZeduHpU1wfiHc2zdRvX5P3XQ+t77xxIVZELz1Z
hd715GcS1/EngdmAI1PjSq+70A6higAwFFbnBkDa60GOogtIy4QvXz35j7f+f/kf+dVfz6z+9Z/4
77e8GFDuBrXwn/+6y1P8/Z/Tz/zXn/n5E//afOQXr+lHJf6hHz+Ddv9+rvNav/74j1UGxM5w3Xzw
4eajapL6q330cPqT/93f/O3jq5W7ofj48/e3vMnqqTU/zLPf//6t3fufvysQycKk+Y/vT/j7t6dX
+PP329cwq387f4VdRPbb/1jz1+zt438eaOHjtar//F3S5T9MA/Iypkw1wvBvpK7u46/fUv6guMVE
2maayUDEQHDCeqEO/vydsj+oDLKmSahJsehNV0RV3vz9W0QFvJAx0zCIRgz2+//t64/v9c/3+y1r
0qscva7+/P1nnGga0zUDnhe6RmUNYvyaEC+wA6nqnsAPexghTpHjaNMOFOjKK8jlCzHzdYb2z6z9
61kmnkSB7WEGAKY/Z6+ijSYFS1Zxomrstka1ApseTKE4gEZhDhcFkKetrPUjLGEgRAHrHAx9smYc
PTEIlCTrz5CAGlHHo+ng3gEX2WHgqDw7M0C1Xsgf6s+k/9VZRmVdR/gQA5B0IdBlVhtVi4/nVLnx
4MeT9lYL9DYDcQ1qMVZftAQuCOweinuSY5RbyNxkm6j3AmiVAtmpSUprF00McX6F/QKH+M7gIViA
tWSnBpyfeq1RwLGJIJQO/nScxwpAhC2gV4Gxl1UdcvnAFq+0LmNOdCHXFey//WLlM17a0KEwcFiY
g3QnR3tGIpdDUlkJw/eAeTdKafYbuHLesdJDsZRrq//3iL8sPrLbmn981OevhRjTP9LAZfsBYWD+
gXgpqt/WYC6+1gg48Wf+P8wDdNptzmeBbZ75v7nT/93+b5S3f6WWKX98/dxfsY+J/gdu3vGXhgiH
ACiKor9Cn1LlD6YSqiItIP4Qe/8V+bL8B5DvBOcegJ/KAF7hh/6OfPwW1agOOXcT6kHTz50e+RO6
1MBfplj2wj417QAjI66vQcVq3JtZYsvSQrnxM63807iwQLVDlWal3BG3g6uk3lQPRejvoOP51yT8
sep8z1o/g/Of5oV6t51EIAGeJa4JdFEpAbAULiSpqR76J0f90zJG/fvKykgRQTquIW4JX6oE2NoW
sJ5oBOukP5c1gAXbj2/T5e9E/N95BSEJZvBGkL0RD+IMHPgzOMMtvMHc0AvVat7IoxzK4A02OBHu
Zchew100Z+PC9cXM0IvlaqiwVurASndBmNaLe6N4PT4eUzAcGnmxQpUi+EKA2UJh8DCuVcXfmzAZ
baED1Rk5lGHbywbaq5MZKKiJWxCar3D0CeKCCUp5cdab2qVPYUiSMJdBmTYKIAFI9jpoilClLBbq
2YOlugqU/8/JkRcag4gPIW6vRU8webOKCLDw+BPEij3IsJvjIzE3wsJSDMo4rT0IbLg0e1EAmeuX
bjtmZoa4lPmZxKukQsQb5AE6IZber1O2AGOaiRuxIvVB7Kh1gk6njbIqlJUxwrkKuqbQCeXy1ssX
At+YmyVC5ENNSgZcbiSupnzoPTbUCTxoK5AhgI6HamK6SSQGOLjh0BygXpQDPm3u0ziDtsrEiapW
3QDoMbyUuOdtmqxYS8Z4iV2rAxCqE2ggmvnSKlSzczglQq4cdpJex7c9Me1WTqCMDPAjzvlGoAe5
b9rwPHYC/tAPj0VTr4Nec73iHPqMlgTuuNYGFwPJLieNMVaO61xO7LjpLzroGfkMp4gaLE/lNdRB
VtSvV0bMN0g8zgRDw4UzlDq6C6l5gZcG6OXvuUysNgQok8Ml1njvxwh8sMgeJ7kY9SYaFQsiU9fH
J+DcPBFyYNZFWsDGiLhDdlvyFzU6oxCnPt721xXzgQSLtetHgo2ilqdNghjCoRqcjyGSXyeQOJxo
YVW07YfdUMPLRb2C2r3dyNCGzDRIlDKnCwO3gJmSpkAsA3I3Cgc2tW72sZmBKR6kDjzToGzTLky0
g/tlhLqQRSG/Dww3x3xu22LVyU8x1Ln48EIhVZ7zJ1jJT6qyC2PyVfgeGBNj6sS37RzCEmLnUk1c
hXmPQwSKJbvSK257RLFGE3T05AN6xAgt7bLWUe/WhDpQN3RBgwb2FyrpuI5MGvLoJ4lvBXDU8DHh
OdVwwTsxrzlIf0AZeaktm6oNZyOIH4B4EO1NBcQV9VnD3ILu2BmtZFsrPika4dCHBQLbimLcOsSN
nQH5Lvdg0+rM9sltRx/y/BxcdbAi71j8keP+HVJH9vE5MpMAsbH5MRwQy2igy4WxlyF0FAHuDU+Z
4y1/4SkOjbSYwWHAAGY5xWf1NTuAyUsD4W3SrwA9tqAO3EuAxXOs+yBg0Rc2QIslBtVGdeRmsEFM
h33oY2+E+CUNywsFFPcaivB2Q6GRKMNh5Hgv595fWAD0PFJKOPcMLvbCW0C/zyPp7XjLMwuYMUX8
t4lmwlfJKzIZSwtEXkxlJUETRXlPyy0Obxfqg5nkYUwv9e0RMOOOoPOLRaaWsGI/tN2rIn0c7/3c
uAi5Hyi5Nq4ApHZN0yrb7aAtLLhzoyLkuyKBVkxB0a6ONOI1jUWrHvyYHYMfs8pvj3d+blyEvKcn
GbgqFR4Cm9Jcv4jKNz1agK/NjYuQq3K9gyuID2usgMM4bFsvXaGrU98ORIsu5KXSLJlBYD3jFlCO
SyO+gXb2CowtuHOAvhmxnRE+8wpkO34fRjtY0tvwubzr6toxCt8OpcqBr5gtwVy3m4iNbbg2Kw1I
3Uluhq99T1m3Y7mRUhiAYIMccH0XNldV2F+3xoWMq9gqfa3UDI5FO7Boi7rYhRAaI2uIOKt+tFDT
zQyeLiQbqTXgnO0ZKIo4DFzLNTeXQA5zLQu5Ri+AhA/DdNqk3EQDDNmXDh9n5qsu5Aew4JNUpTqw
21UNHli8Jm2wCvTrHmavRkKc4xN2rvtCrijhvS7BnRSpMgBXf8fVhUCY6/30vG8JoklD6OkWKADi
ULZG/2yMHsfhc4Cyd5zS0zKoLmQKVc1hlwM7Wzfx3xrc3MLT6LRBEVMFbjY7GewVd9L/gid7sdDh
meygC9mh6wNqGJ48Qm8QlGgK55QsuJT8hZw89ymFBKFoGge8BsMBZQ+ITE+4z4XxmOm3JmQIPyZe
DgfX0c2926qSLNVDFd7lC6MyM1U0ITYJUX2VDxzFvgnGFpRvYN+jhja83Cy5ez/+RefeQIhSOBek
jdFPz+CAXtwbcQXlRX3hBWYGXjxVDfOEN3A8wvBkTokYXdrjz7UrxGYwtmnNUrTbvCbQ/Fgqj+aa
nX79W2gWNZMgtaONbke2AZS2Ruf4GM+1K4Rjb0ISgCfo7mSf2IGzrS+sfHMfTwhHSS4KrZka9v3L
llxT7MGUhTuWuT4LEZk0A+7k4JngZgXUuZwgvzltLIRYhJYL7H2nT2diXzNuNW0hEmf6K3Kl/HQ0
QSSe+htsjJu8WZ3UXZEiJZvYh5Qlmo3D81CxoYh5WrtC2MUlikQYICAl+de98lJ2H6e1K6yNdVyE
nm4iIcGCq4/Pg4ifOL5CyJG+KwETQA5lPSxLnCA+cSCm7/kt5qAKBCHSVh1dVb+Vx9t6aQM7DeSB
2k0VYi4IoQBp1BiIqLjW4/q6gahw38HRiLMdmKYnjooQgH4dwCQV4r9uACLhIO3zfgknNzefhfgr
WkjXQJSTuNAVrodd35+2FqpC/KVBGONvBRM62cI9KTJPCxSRy9VIwO+VKtodsGloYC9yWn0qUraU
kZaSEiNfdOk+U9feiZsGkajV1SltRtwRAafvaBD6khZmxMzBiUjOYkGWszLHOIzma8c/1SbZQHLd
VrzKMfmd6sPzo746KdZFshaEgqnXcmPEPhlHSc0dzX4db3iK6QOxI7K00rIrjLpATBIA3WVCNvKA
ZWDxanGmdSEyY0iEQj0CtV4v6zACw0Xry/Fuz4SMIgRjpEBMKDMw9C1f6cbWa9antSuEIjQnYdvV
MxSnBrNG+TI8tcNCLA6KDC+HGg2rxZWS7ppmAbg4MxAi3wqQkjQyAny/LHCTBjqEQ7Qwu2dmhkix
4qpfKeaUPUwYtBnY2DbyVQa3heMD/cXAODDxRAYVLqA7n00FGI1eoIl2FZiJHUwKg5lFKYxttPsc
ig+wq7ChwWcNBkwK6E1CN5CQVyQY0w9kG4b+Um+mz3CoN8JaGjZhLikcvYHmje1B/h36kFZP900N
6wVERh2FdmPc4D7cOv7+c99NWGNb6LpDgTIZXC8JrkoAiflC0p/7bNMDvy2yPRwqgiLBm8BALoKF
V+5dThpyx3s917gQz0Cdwtxvmm01pKlK0OoYuQ0hUnq8dXmKskNfQYhqeHgrvOJy78ocZyltDzEC
f53pDZSQXmBe6Ujg8PmytJcnRhGVrVSLnAKmXR1UQaDAZ2myvIYf10WeSU4SwUzTIPsaCkLHuzf3
yYTcMOq0gm4PQjggkJCIdj38Zk9rWUgOPdQEEhQryDrwM853EGc/3u7M5xLpVyqcRiGWhXZDSApB
mVSFsCnshhbG4ytUD3wukVxVRnzI9CmndRU0/CENFA82oJ+Qf4IKpTxu+kj5NKNH0pqrqP2VGXeq
vIHWOew4dScr35NOdSELNhSP6piuKuBi9DTeFPDOjeDOZyYK2D4PmnRzfCymSD7UWaEK5ySqzKoD
GaKA308cXleQjUhpbatUOe0rfqHqv0UernuasoKKgwt7bqh2fg71aTmeCrki0bQCGi3Z4MJ2Y8DG
5MSttch+Gmkew9MIp3bQyrWlFGBZnZ9W6n9RUr6NRZgUMLeIMNqQU9ViO2sXvuJMDH6BZb+1q1Bt
5NCiRAIy4IfAOpslJx6kfcEfvzVdJimjKvj2YOZYI7eax+Pzbq7HQmybrSpVAEwNLhSa5Sufr05q
VuQsgbSWDJSpgwsXLe3i5GaFYyj4scEPpPR6t70bw/ZXkVRvx/s7k4pELlKhwZ+dQ2QGBds2kp57
Fq48JTlt4yDyjOAIE2qAow4uvMtwZ8hPKzJFAlA7oDSGsPHgQrYHB7jlib0VV2iv9ifOIQSdzrQb
0JaOD/DMPBO5O/BhCguuYkJkwRXE7F6gmLV0SafNVEdE/llTcF35O+q8Koeh6LOJpVmr7TL31vq4
k8bB8iv/mkTckrhmabkKFWhzFbCPysvsevKd9W4lqVjnuWsyyK9Qe8AFh3wX80cdJlYDHEaqCNLR
eQYnthJo9h4s3LeOSzuNDlvmbbXmpu72OtsWJgxPoOKFk8ZVQuEKwlV7KBWoc63SGvZoI3zTCYea
KYUGyz0nT6cNrrD0AwGfcqgLDy5cDSrd9rhzvN2vfHhgVRJZPYYZhuXgk971gavRjVs/8O2YknXa
PXnSNQnfk+RDSm/L7lFrX2CKetJkYSLRJ+hJDYotdtpMWmXZFi6qx9/n8CRkIqcnDjuSwaIbJw6v
bb4dTltNAAL+Of8Ms4dEoDY1+6nl+6ZdKI8OlwRMJN9gxaNDMn1VDxZWKOaS8UbX37zutMt9bGZ+
dluBVJTOYFmCG4MHRbdCdeEoeHrtf580TKTYwGMv0+F40eNqG+aAULNrAZ5QoxsNnpDpUjE+9ymV
n503k1pBBY5DQNpufKgQFwtT/vBCADDoz3YhYFi1HJQIN4YrNsiUEGuCI/XS5dJcr4VAjQfWQE4c
vc4B4Mh33ZKYzZeqzKExF5ZxLymAKasbFHfeGVzhruVh73eq44E1H9wHAGONaueQVlsneXQVUgpt
3wtqSlDrhapWVW61gG81ddhnuLhUfGihQMuO5MY1lTRHkrBLKSDE/NEUWx7eERiJZ7SyO1wAQYnV
ScA9PR6f9GvtOvAeIqZRbWnLZAW7+rTSIfParZpChX2sZnflO9Q27RznS76v4HoY+rOErSBbb419
4MT9rk3gvdAYO3AlrYpftEUHSFoGWPpk9p1sYyzskCGXyQgwjw+UmuoogG4VcnamZ2e9pkKCHAk7
TmCcet+r7wrU96L4ySikW5W2a01OL/P4F6kfDKgAVqBywBPA0iV9rWR8lbWhNahvk4dQIAHRoq/r
/CoIHpNoDVWpc9qOTg+hPKbtMtBv2vG6TdDJOrdy6FZzjVqM3StF6nBY8yaTd8Fzksl2RQC45/BS
kbkNNVSrNyqbMfggpPfQyzdyGZIAxkaLIwtuV04HZWYCrw9mp766Av7+QmcPTDmLc9MaBtMxB3Nl
dLCvYHYQEUib6HavSysuUytPP4murYLoRanjq0ppbKVcYu3OTPkv+OC3unVUYZYAI3ic08B9KoLl
19JcObwbZ4YQS7hUZonRodYuirucnbH3HPL3FgPRZlwXEKyOd16+Oz4vZ5KCIURXqPkBEIXYSXrJ
vm2gewpnh3LxZnImX4rYjpZKkCFkeBEiUUvnrzA4CYfPRDkrkrsEFNoGngTXNdT/TOOt8m/zotsn
1a0Ur1Ots0qolrY6t7USwvDqOTZNW5aUt6RptgHF0YMB35YCdn3sBjL1DwFfJwlkfit9ncpwggKi
WjJXaRFvgEHrAK9rVnJWApzWOaq8D6KH0LjO/E1twHt1CXc4MyFEmAekoXtvkAgmBLzePAm34NfH
v9Jcw8Iy7EGMlncSxjE17XC44u3d8XZnvr4Ihx4DnYbldLDCqrOI7/toK/ULWN3DR/RMhDEDHl5q
kGzEfiZWARV8hzWDndUUTnnRukXGHvRy37HQOf4iMwWFyMTzFPDOOm/oIV16pVV3PD5X9cqq24WX
mWteqCcYxLZHeG+gXgE9iEvhqhheKrgM6uC5Hn+BmUgRoc1V00JCdKpYSOaqGezo2M6r4OC91+OF
d5iZQ0woK2RY+oLrhgUaWzWlWSfd6njP59oVygqahIkSF2g31tZ9sIZx42ntCkmwU+RGU3SceOrx
ric2uFjH2537lkLGy4qC04z7g4sDVcfgGeDTqV2pVw3O0RY+5szcF6G2XGpaFbr7OJ4rH5LyRZUu
eNxZCqlwzwOfqGECHC8VFjPDL+JYcz1uYMCAI6q+zmy5YfAh9k7LOoaQdZqhzDM1qAYXOlF+6EZL
t40zc92Yvsy3dZPG8PqBfWOPK7XqnHbDLs9Du2woRifZw1N4ISd8XUkdqLhEIKqeh/Cxl5HdDOUs
k8BTUeAbVNojuRrzGh4u+aYwf9XDlQQsPQshxtRDR/JSazurK0f4KsKuZVh7nFpkLJ1OCjc8NO2+
GO+K8j5T680IARKWfcSQnGeQxAj5Gj6VTGfr4xN15pQXJMaf4wTJ80xhHJGV1U8JLHnKvrWjBnvs
tF1lwa8Ivuu9Lls5LhnK4rrwLhMdpqy/eMHtEktdlAJ1PE6cxxKEbJwQmKbTRusariJVcE3jh3Rw
INq/MNozS4khpJe+l+BUAr8hV42drnZaCJefdAjLRCQiCygM7aZFyue/mr5xYF+yEKczsaMLad2r
wYsLymmCsLcsv5K65+NfDixafKIDU08XPt1Yk6AZTWxwOS5LZJ5bPr+Ju5eUXnL4h1iD/zJZncEH
4lqzeKM5hrpPigfqvyglvEVgtFTisANeURsV+pD+8NkNmJvRU9KVNlgDgKk90y534JpdlZsIvi6q
BJMYo7XlWlu1BrQrfQp3AhBLoO/qTS6SLjwYSXpDi3MNbuTZORnPE3i6DB813xbqmkrPenwbjldS
VYXrBGZlBOhzIg3njPo3BmeY6ZzC1j3G/m7P9eehu4Tor6Oxl5qfcd3x28csKUPbC8zVWIBtO34a
9Y0Ky8M6OB/1zgpUbFBUIN7hqKgYjqKaFoSPzoOaAAp3Zwwwt76Su7uyuxmbxmn8K5LdjlDL93ZQ
wo8zuLScFeXlADsE1dWV/QjD2mD0HSNwozKyzO4yluFiwO9j1S2U9wrGdDqFNr23CaPWYRWskbsV
UY1LOKk8DiA9BTpsPlu7kq7RdbV5P/7l5767EAWtr3RlTlCogVgS1RehdGIMCIusmsJ9Lu/RbieD
jHI+LqXirzvlQxNVWGXBF/YCGMmhYeLBYCKBopLpBN61n0owo7xPqKPET9Hjs7fWxjPJeJa0Ny8e
rZHtTPaohx9an94UPLnW4IoGP2u4u9KIrzXsTnMY9CmnAaOYLizaMHHsipAChQF7bUszXOIvhCo7
HKgitrQcQwXmHHj/EZZHSIZBuWn7e8gytsSBt89piUbEmMLUOW54VaN+h0n0AOGE02okTVihmZ5l
qlFMSIH4LDKcpHWOT+OZc2cmYkrjRM/+Ati0YKfCxQIWlq9Bu5axpMCmxmkoTKDeFOOtHPYFnLfH
qnG6fJ9mEKriW6MHX7ZqbAO2k2ELy4fxFx8ucKSRMJiLlgSsJkfNLiTIoOtgEK1qeXJES1ah/AkP
mm0GdwlW7Josuyi4ZyV0D7VM22Pj2g9bmHTcV/wSbs51c274l5pyoWlrU9NO/FLCkmDq0kBTD3v6
sryJ6ZmBA4zjQzqTGbTp178VPXBvp7HqYwZTeaW/NeFCkTDXrJBw4NmmSOl0BkEkbgX6k4eTq9M6
LKScgSWFBEs7XJa8SfBe7A2+AHqdqRREZYas6X3SQa/brRgUb7FTDvS7FoZNx7t9WKZIZV9T+ttA
B1mgkEBTsRWENS8PDFeFGp+dEBmnUvXaVz4YLjDhEFXBs0ex0jhBuUJSKyyji7qQsTRLL0YWfkBL
6bTcLYJmR0DXU5AcBqjg1+8K5P7U9+OvOvPtRdis33kxdC+6Ech1y4D5zlIpN9eukFV8JoeFwtFu
g3I2cIKP07orlP2hhOsqmISOrqw/crI/EZTMVCFkcyXVSylHd1OYKLN1s3j3MS0uB9bGL9WObzOp
JVFTBA06XEP+zDBGy9TvWapYRXYWG63lt5/ZgI1F7UQlXNuDaxxk2pEK5mh/k7G3INJA6x3A95Uv
8wgslOSpGNrbDjRK2Fo4WGW8FIw+CMAyapE631YAvbVPo3wx5ld+uUmSbUM3MBuylfqyq54Un+xO
+xBCzohkGAKW8Cty1Rel2Jfdaalo0pL4nuGqoY/GcMRwSfDxaDekWoifme3iF3Hs22cIWiWiNVVw
j69eQvgZht45zkeCCNc6DC7ZwYnRJJQYfgetUZDxkJbgpNoa9boy7k4abxG1m8MkmxTGFE/9tqkc
48RbLhG1K+WeP+YM7VJy1jx1S3yHmfEWQbu9ojT+aLRAt/M7HdzeLMcd6X3jr/Lq9rQBETKBAoMZ
HfLaOBus0/OmwhFss1DOzawtIloXRkPU1GT0XVeey2y0ZOWMM3NhaZnJiyJiV9EylVVT46O2aoZ1
RRbaneu0EI9yofo1XOaRx6Nn3fxMcJ3CjWB12lgLURlClKeHzSUKGrCxPZi5LXR6bjCEjQM0kqLI
yIF6qOEPvM2KzWndFaKwN4cEfl/oruG9+vRM9U+7HxfRuqPEOQQMG+S8BAdxq6Y8rb8iVpfBM0it
SYykRx25srRkAUw6M7wiSHeAN1YFCXKcOG+8q/b+pMEVrQ3CRoMFqI5G2zO+WhL8mOvpNKu/pefO
VM0xgZ/71FMc+xzv6de594G1V/Qq8KoMewDa924H/74oZkCYpPqvjjZ2rlb7JK3szHNrna6jRLFj
iNBAKRZVnY9bxCu4AFKrgolzjh1GdC0BrJZl52X2kBZPiepvu8x3Qg22t373BrDcqoRIhJFAegHe
6hqMzu1EkfcVJA+08J6FVxEYJ3yntReKjCOUy1xuNw3M5wz+mLTlLlVwPB09AyECb9pR2cXwnbVi
HeZyBNQYu4eZo+QXOzib79q82gcB1CX6oYAx40UnZ3tWb2rvpu9xoOIG/rZK5I1cNZVFexlQV82H
p7cEH9TwauxyN5RWg95tZawocIjsLDUdd2be7Uwz26g+3TDwlrPOvDNDXbOKwNe3uZKcth0Q5ZFz
GGwbXpfjqggO27lVqAt5ZCb5ieipkmCW9/CtdsP6rJKfdJiB1uREUIIInzL9JiwyBdFZaO+NfDuk
d8en51ynheRXFTGJ6mQEu2JYt4yu1OaJY1Idb3wmoERkUpXyboBHK5YZ8BgjJ1QXLj4OdxrCXj8D
lacDL1qKkQ7aDSpxK03XUxV1vNNfWNt/D1gYZAith5CAhYAS1pke3nwKderMRKZ94EEOq77W5k0P
72HfSVPZadinpD8VwL3GlbdR2/ZaVZd0Tg6PniEiliLm0zqC67JL2JOUP6Sn1SyGCFkKSUhNH2gH
Vy4eKnapNKd9bVlY/GlT9SlcRrHNXvv3w6/jX+PwIMB3+ufHyIlJ4L4X4lJo7Z8PC/Nnqs7+/Quz
L+7At0SvVoVZNm0wuAYkEVWcaY8wRk8kuMIu8TVnKs8vTcdvT9BqTym7EtQMxdPXGWSQiNY7Car9
sLpLhqeTxkaE5oeAlcIwHAOe7MrzE+8oREB+TD1djScMKIQe7kv8459WKn+dcnwbEqkimq7iHN6N
1HqVKjcFyBXHx+FwOmAiaL5sOt4TMJBh7L5rehVXSIDlR0sUhZkZKCLnge+Te9qg31kFUM4tAQvt
tG5PD/w2ILIxDoHfIztGxkspjdcsaSyIXi15m831WwjH1CurLgsxO8rxshouiiVMz5RkDwSPCJ+X
hryPJQ93qR78diCwPl0K2TFYNKkX2xIhDpfDFV/if8+gW5kIqfebfNTbCrfCSrAZC9Op85ceJ20a
6TddUm3UtLUhJbkqOAz6GG5lmqvYc45/oLkRFCp4Rc+7rgqRe+IbXNks1INfzM4D4yei7nkEkJlZ
IPlkzHfhGF/HudUw7TLDibqXhHA65ttM1VYFaqcBxoaESDiphiE0UCdZthkYA+fkGS3YXbaJ2UNK
Lsd8H/vgK7cPEWt2PlgpHhCEHm1/de1rXN3G1ZaMu6Zs173BbG6+S8aStORhU1CViWYkUaoMmaLx
0VUoznr2KhDjeZHCYkyySJO5QOGo8W6IL8FeSCtqV/Q6lG+Of5+ZJCvyAaJAA+U5wm4zDc4bf7LF
3VXyY2K6HTvxXlVkBQwQAq4xDwAJeRhvlkxVZuaVyAngPKqSRGG9m8T4lsaqHZZiXsb/DoanIQKG
1Q6YmyTPUN1qrVU3tpz/0rsznzyx6q0DujBVtn57GRemnRmvbeDj0n0PDAk0QTk0rw2rbbeBf8aK
Hlplj53xyPR9R58wYy2Y924YhYmOBC4j5NZMckWrM0PZKfiR5irzgKjX7EbhmzFvNhIAfrm+hb7r
toIYWh3ANTjYw/25V719YRYu5W+GCUfkIob7NbW8Hlor6keuVTvZuJM4u8hroCjVCxyxr5jGNj0p
NnIIFYg8dNp8uBl72YkLODdedTTD0aPuePBtJ5Jnc2nrGdha6QX438xqlAzaw7A37qoVrpxtUOUd
Ht2kOJhIx8LuoV7WwpoiKMhakx7+D2dXthwprm1/6CoCxKhXxpwzPZf9QrhcZTEJEAIEfP1deZ76
5GlXRfiluytcTWISSXuvvYam+915Jgba+BNLNfPC2q9jmj0gkiOr6T7TRTJbl3U9gNgcNjKCXWvg
kSMi9ZBOHObaCofpcyEHmhdha27skifIksfT1EGLbCqZ/Tb0u579wPbA+TTLzw6PyJ3GkI86JsaJ
iY2hy7iX7aZCmEaw9HPQIVFvWoztvKp0MWBpSH5rMV8W7Lqy+ZTGrhrUxvLf9JV5W7SAcBMHs7SS
vohuz/Tvwtiq4pm2CLMWHYDGPFrIafanVJXOs8ruK3D4+17cOwLiXyxghlE21wn8ECJduZEzfuq2
i5qhg2aRpoZzYeUYFNZJIhibYFsK9JKYnCU1NyLH60MLuxHJ+nBgA+77oyqPdmem1LfCDuoHc+4Q
7bxGtvcA1AyIUaBmP82WIRyLOmSY01G67/sqmKrfnixO9gr7LKg5tXVa4YDoKycEFzOw2Hs9p+Af
R7p30zU3A28UMQ5SsEGUEUkW23FpPzj0otgjnx+n8jDVl2lJZvxxuP63Q652kqGUcJZ86qoT/tng
n9MjS8d4lQkmpz2LwypHZAy6DOQJel6qkORD0WdP02kCDyXH/M49iX4v6Y9hkWDVYCNuPn36qqoP
S735fjplr0v2ao6fNX7mmWkF67vCE2Fdk2NdxmV9zNa3jG5KBzxhEfLpMtfnrj7ReotyOiR4oCbL
oF0GGzPK9FGII0LftHHPCiO45tFLcsrApSiReWcsZ+A4CSdyI30eKfFjKhucL1BKobro30S5bcb+
mNULjArnxKBNMkiQKyB6yQnb+M28EfYZhOBwICdnOmp3CIch1gKSavHuO4/N0iJhqo6WfnycYV1G
gUnAJe+IOikezLPguGG161cYdlcva7t1hjmZ+H5saeRyGRTOrm+mwMZLSioWzNh1CGLi2XUwKxOK
jciD1q/0AmVXoGTjkeuyCkbFAI2AYLLOIbLJI+mnyOYNCqypvB6PrLg49tkzLsIHLzsCIR0zMXPM
4Z3w7vV3Jp0P3Kb3cw0WimUHpHougavCm5w0mO2iT/ebh2ooNqwnEewjYhikNgTzYbBw6/FedL/6
ubq4vrMr6zbIrDK1rPsMieB11QctgUkIBiSzssA01wFF4JEQY8T0I2NL0Ck79uSr21dQtoJ/3nHE
4s1PNcCUEaHzpfkAX97AsXXQs6dRgQOFtedzO2L5HHr+qcITYOK9cEC8kV5YdmKDGX9I4PQxQsxs
OQdkuEdt/2Sb4OWpYjPXWwe6c2+KoDcA0aqKeuuZuQ8ZfR6L/kRhPcmhd2SgdVCrS0Ctjzv1xifg
Lo360RvzTxOMPo+R46xwCDRrffXODFtXBFk/bkqjDrk1bHt0TFMFDYLRvSJGLahnGRggSYy1E3X+
1bupSmz1uMgG6eBZMi9j1K9F5DVOUi5bRHbvuzrJeTIQQMRu2swPCOkLpzJuxn2tfmj7PMpnl0LA
f0eaF0CoBDmtKHjwN2YmAou8NfmdxhskM4b27WoZK4ISlPrKOpt4Y+j4wFvM5ClP3CnN+9hHzpYG
UPVcFg82FkveDBjV7zLK9hiOhQ0rI7d6m9tuh82aQXNGrBwInQH+tRl3xv1k0rTEyTdZT5Z3j7T3
xaijWkN5Jl/aDFpPVuGTEDx2bJs2Rv4UYLU89uj8WFhvTb8zCeDaHGHiBGgc5GVgacGBlug31f1y
6BbJaY3dbVvnruMf5qqwIg4w0dmUcjPUP81hV+KWWr4DWWrrTgMqwv3k0CArH/WSkmmMluwZDCKz
NSNm06DrEsMD96r4mCGyY/rOURFXD0z+6P1EzGcy7UZabIfhHmAPjtB60R+rbQZTX8aUkLRe8Ra9
us27Qi+Vmz1AOm83YYstOxgqlFtaQlV9bBoTrgpI7+L9hrdLINqkXk7tWAaywe6FUDXzYlZt2sAN
Vqo1ybwyMDmPC+cCMeC25idk/8W12mjy24WHIUg7RovVbwL47EPAhOiMHDj0cQj8mmYJO8GC636z
toh3VMPjiENe3YkqWfgZwXdzdcghs/SK1LBSHMbgjoVV0QVFHRnmu2FsZrp37Kd1PJv2s1lfrHrE
eOxOEhC4IGAe7SCj58n3ExMzKPhglDgOdf4y8KhvNhglwdThvpieCM6+3oeT+tDB/3jtAd7iMyD9
YA0/cw4udUn2/fDOJ4KFaQd66rd0zKISxLLWiCeGgmzaeO149GsV9IMIbR91wSrPtM9qvNCnWmAO
gapFVFUEe+GQD1tszyev24/YndquCwvOw5yplGgnpJ5GqQVb1WaKKaTxY/fACE+q6VhqlbKGwCFv
DFiRQEd2yQFe5QrwLMa+Rf5pLMeK7kX7G1aRxLzU+W4YHzKBiFP5OqxZzNWlkNiD52NXIBQblrhr
H/lWPAC2totXJV5KmlQadnNjMkJfg+TpoEWcmD+WiQevllYb2MA/+3IDoVJYNAVeIi9S6GEQINXN
L4w91t5mHU7SQRBM4aQ1sryYOJmdPlUcPC0YA82kOEh4ig3g25MC54s7e+iMfkO5nM6tuu+kDDtE
uhVrneZT9zHMcoNUUg+/dMb6sM3kQWgNZ9w7FIfYCvwEbBu3fqeiDYqiiJaBIK1CJSZ9BPsnaHiF
NLbD5Pyk5lZk1+dqXVRGgwlrSA3VNXI1ctFhFCR1ywl+0mljdElTfaw43wSqlxU1veUDg8BLbKHC
llae6MqJ6PKT4IBz4QY89qeFv7copg04VHj5ZsVTbiSStJ31PDpG3Nj2dQGwfNxwxY4DhE6W88vr
VVJ5fswJVGFZsx0WI7B6Fkq8N2XXbmrzbW66yK0HFAKheTQHK8gcGiOUJTELN57UpkcC5lxDTEiu
Xhi7ajxW7vhQup+ufcnc+0pcUIAOSqV9q+O12jMOeokpw7bcwCQmdEfEHqwj9neoUcSxNp3ILhHe
4TpHu60iJVEbtnQjuiVQq0jbGgebrFMlIQdzTCyNNqTYngcbT22kkFXZ6eT80gxefwsGD5PXvVje
yZqfuuUHaobNZOg3hEHg4609N6sQuhRsbhr8rY+lS5FrEpeAYlf3NE9eYFKU8yNeRpTlnZwuhahD
Re8arSLf6bAwhpCgoBrdGSRtjYZgTk2kVgorWcfmMDVOsOQz7J3kXQ+3yrw3L7aDI0ePgZLVnloN
egEv5uW+kFEGLILVLFSTH0oBkzDXBiLcBmxFddP7oULaiGcggBbVYoULCDyUXkVOlazeDFfp7rKM
Z9k1SVep4zVHSvj5BjTykMD9wsdFPfAzkLGLR7tiyOdvrK46TDD8tvCYV7IeWAP+mO281thQe9jr
mCiKVvp5DZl0My9grdgqvXXmOpRQEM0MFT6MaKhTx5aY76tVpw0Wp99OMGEZgwmV/FzlF9+cj+sA
8w3LMcKh+eV67ZkW+759V1YWuz7F4aUjd1EIogFLPz+pFhonf99VJIAJdQwnPfS20Lm1KayNg+xz
ygrEND+PLkMwZ5PAvnxvsR1+j9p8yZ08zZcEYc6WNccZbIcmK0Wa3O9yglUOa+LKm6OcR91VMX0Y
9ZC0SzJ4Z8/CjUPV12gQ1cfxhASp2EW4IF3SARhQa/gBnPiQDEPv+k4c5ABCZA8Kq4/GsYuom2M4
9oSgmh13n3nehhLkeFSOJc9in7dxsXqQq+rt5MtPD97ggR6wtXmjOnbdA9xbApfejW3xU9j5ZcFO
AxVkI9NiLULQF4SAL/J8aBAlB+scGZjYtQs1N1sBYxnEbJ2Yv3egE4PBDuKaG2i2WrCT/U3W3av+
qLmL3fFHwX7CmK8LOhh5VgWC6Qp0QMUACj92cXgCW6N50j5wnrXnoSnnxDTaqOqto4bHgGdaEdZW
2q1PDdSSHAevox9goxh3PqzKs/ZRO/OjAf9uhNqHGPpA2JgqM61tfOBKgmpeDozoeNJegqwIEAXC
UWexzMfALR9NXkceZeGyoJ9AI6nLNdRYgjPifMf12VMoCZCGJFx3w0oTBzry2BuQIAW2ymqA934/
X5iF09U0h0g62fPaV6Fw8tNqs4gaW6OqLkx++tIObAg4lTVHK+TJK7jm82yHA5qFxVcne3lcrXOj
s/060Jh2WI/OnmV3K5ryPB/SjKEL5jKigx0iZyZtcg/xE9Oha+1PG670cOmX7WWwEq85cXMHT+iA
ma+0eJ7yu4nlARsO2LfAZu+LoywBa8gRTOjEhbW+ayyPJC/DLKNh1dYXjLlQP3QBxrypu7A7q8w3
2cK2Q8WPttCJw+mvChWqO+UH7T0vk8S0ChUDE4Bg1qDorYSJImwgjW0qbB4uSS2W7wxQsdS0oCEH
wADfNphD08Cy4MCDwNoOvQSGvImbkX3mnix0GsrDMFk/jt6KfBq0/d5qpdw6Ti4EuFcv+3YOagSM
UtYGjt+FCMsOqG2eC5IfNUbG2ohsSMEIKh3BoVGiEaEIGljct9n/ZHW+l6oKzOLn0BRPmMqcgYrA
vMHcNTlOuHr0Tr7dP6ohQ2IiDPPdi9+25y6/K+f7a2MaChTDxWCFpT7WDQbMHj26egmRR4XybEVf
tOduf+oyHAPrO2wRQ6+xAtqQePXfSmCKGqsIuBH4uHWOEfm0BjUmxM1bW0O2fkVy8vuhfy8B17i2
jcqsjiT/RPoFcC0eKqw1BaP6xXqfQYykmPq67CPz8gd/whu8pM7ob9wRrYq0DnllRZ2LQJurlKaP
c+GkgsU97szTn63nIjHW2zjdCYhjaOKrh5V4yv1N3niBW08hI0XiAnqzJxsNPtYEYgEGHxrt+brx
bC2uNnArcoaXzO2xyX4iGB6ATJ+UGT8JMm04itbaQj9hVmAglyEt6s8ZceagpiN84O4Ki5g4x7Q9
PJR048sThm5QwcDarPldyHemsn1hDKkpce6Yy0XmIvbqT7KmjnASmm1r30rnnIX52qcG3trSQv05
OxsH1QN6Y9Na43xZsecZ1lZ6PvraNioF34h6ujTsrTHHUws0ynGsYESeasmN04pbGyBvVYhiKLwf
Yt0Z3ssEig4nv9vlAlhj8R+cqIp18aun/oEBFaq806JYUqGmanQFlfcbdd5FttNA2vuNHppU2YmC
FplUxwqV3KR+lM22BYhhj7FjHLNiCAbQYnX+s4GRcpm7QYfF1BcIuVw/ZxQsK7rLGWbciDauTB1L
AMQlTJUcyJ2Ar4G2rc9Ck5cexpZj1ZxK7NOyRniCqLe5hKKFrYFZgo7W3TXTHFWFFbToS9c5Qt7r
lft94JN/8HJrI1DCCZcHbH4Tw7g3snNXFFDin1vuR0SO0cDebWXDNas4lhhdGLhfbrh4+tN2sKsz
cSQq40/hT+GQTfEkUf21CoH1UzTxArk+GeDKp2zNNsxPfcy4XKT6FF69F/1z12QhW1Fbtc5+9CGp
MYDkDtc+0jnKfNkxFUIXEPYeuOmuCEkNaokS4QKeOqvsQzdjE2eINc1V3CJLjngmxA86FKgKZmkD
sQMRFYErcsILKE3oXqBURuXUt4gbbJ49frWmL8988WIEN4bcZZEjs0h0Gn91jPJShjnVB+3jRRHV
gS+nmdb3pZwv/dxAaY9NrCSJbRbp1GbAAaDtb/SmwlbVe2+eWwUS/Bcbrws1UIaQAlfDvuG+DNBl
mcS8kzZ7duDqAnTiCSrdEF7vR7myp6rRW1uZx8Gejks2pwpUWgPINiVbUcN2HwDk9a+XNkE13sTe
XAb1RLY4DunS5+gxUY7x6TgsP+d7f7D2wzC8Ug0qCkUXOmY64TQDpNs60AOTh3wExNaDj2YCHHFy
ejF6H9Vvv+KAhyeDNxUbvfQfButSQddIGpDsCXsnTBIPrUNSLd7WzN47oBssDqJLqpgWFYcCCuJ/
g0dL+zorkKLlcqKZGTXToYVJx/xqeXNQZY8O/8F7thu7ag9vu9ccgfOEIbh2XUKnxAJxX/wJcTfm
p5xeJPI57NyLV4IQnSGL86qLBdVn1dcIC3TzezQlYAdEU4NGnf3IB3+n8+Z91qDuuu1xkc7WrHo4
ShiIji69ASMpzKHQCGlsRFUJHrzG+7XE2iahJw/E1AerxzNeHvhy8Ml5LvGVbVSOmGSDP5Ve3Loo
89mAmAIfXhW0dSPb6RHmshqh7O8ceLiNpOQoopxwzU73slg/Ozvt+g5RKgTom0Kfwfoh0ej7c/Zk
9Pde2d4RKWNW0V2jFuDXMlGw9eEW2FDzA0O5qiTb9R1Fb4Y3zJ8YDIO6wC3etHoQAC4yRnfG4AHZ
lG0w9Agk7dc2IvaprLYcpO0rWpfwvt1QemevpxxcfF/rqEVIQ2zVsgad+t7hkLFMzbt/VTZWY5Iz
iiHYmFz/jLCYxMKsSuLfA4YE1z9ftaJZu8YrikFt+kEHmRqCNK99D9yScGExmigRa3hK2lc+9hbZ
k4ElDwMKBrXmdx4dA+LkwFKdzzlr4S4EKxol/NAdoGlxL5AzRhXGOtVeC4AwPUrp2eofVOuls+4D
jalzNhsJH4E/sTMvEP4K0stoyHBYxgdEubx3DPqDvglH8ZZh5Dp/Ov2jl32sI45J4iWD06XSBhwM
r4+p++V1j9LbCTbhzFVxr49z3iRqLGJrPLs+STz89W79je44npxuh7zdVDE7gtkrNBQsQAGwH0bk
SB1lX6Z8eWuWbe4gzl0Eojkw91kaKu60GfDViAhQg9KIfQNaTZOGhetBmv+u8O53gHhNzNgoQx3e
AjBeoKUwwfoy87Qg/Y9ios+ddmosR50C+roX/o50m8rjsR62i7O+Gyg7+3mA0RQEkHyb6U0m5WYk
MPZsjCQvgFKNY5KZTmJgISx42GP+a66a90IJrLA6Iq7GUfvLX+awnf3nwoLNJPOqB780Q7MCmZ6A
f7aW9AhDmIRXJmrr3aT3ODa2eMHToTe2vYl9oJo+XexSreo2q/nIEV3i4v4lnv5SjIAYMy9afPt9
GCYw5Yo7xt3AmnBGOw3ctFoASOvabJrJF5Fn2NG83iEoyAwZ4L55XuLGKg5wbblDZsxBq+rgu+sm
L+g2I8bGaHx0dfYhL5o7E0SuYVBphp4AscSJrKaNPSF5BGMLsz5y66laXtryg5UfpX7nOAJMeJtU
h8F6bzWg9uHMnZN27yb0bA28gjmQSAAmhNRxtX6U6oUtL9X4OUNu1Swne9oAwwdN0PATIKhW7sRu
BZnC8Tq+7k0OCeYFA0Wzb3CFC6d3PlAZZmzJsJv1XdUfeXey66OZHwvzaCwfM736eT/gNYymrkpG
Qu5gCtpga1qNMqwzCJMrvfzIIexU3mlyzvX1BHyUeXW/uGhIpYhrOYV4GL/a9qN3ks4CvVHhxJ3j
OWPxXITYiXw4uOQPLupdByB8k8Pjk0fS6sIV1BQYBO48Gw0YtLLWzqpP1/ZyYZeKnPsR6FFzJJl1
v1r9wcGRxm2MAjewJcfoLVUOZMOo/teLo7eZ+IRJKegWh9H4MAnfWBYWlD6WZazI81w89XNIzR2g
ggauUZW++tSoPXXSzmKRaJcd2v/av37f+9GzTqQ4qeHs2LAuwbQXwzQO9HKP4PVm9K3XcqUp1EX7
un2jMztY472tZngxNwbcaNj72I5nB0mDEZveHeN5yM0EnVbCWYHEQ8RdDUgi/ok9/27lbGMT63i1
x6nHOz9/ESOI7eMTKZ4F5kXDg99FZefv7HznozTf2N4voh+c16bckl7FarFTZZxMcYaUH2ONUKX+
BLopj3kGwx5lPS7CDGvsxzpDsmxzsurprqhOnspjGKSnNc1e3fwux45gODD4QY2IgQEaP78IGi/t
t2hnhGuHo/8wknpLLPQ/Bj6oQzLTI5iSsTEClSQPHf8luPhgso3XiR0Mi+9duh5oh9GzUlYoPXB7
YcBaow5nhR872L4LmbgYPiIJpQAK8FChJbWbMtEDInQGf4z7HLylHNm20xNyAeETrDBz3hvDB+11
At5UQAF91AAyHGFEg0ke5u4X5FdSAcvo8JOmfBp1++CPD6ZB4j/zK/6dp+DdeoTZOVf9qEEUrFVE
Gszv/+I99tV1b5hJ5SxanH+4rq8SyY6d9y1mvHdrC2YUhdE6C65bYpA5bozvEiZvOLINIsxo54MB
tvQwk8ZX9BcC2BcCP6RW/zcDjAtpzYMgOJQsd1sWbxOZYtM1ccZiIkvtdK5kyGuaCPbbz+aHOldB
B/yVsz7ikLw3P92q+su9fPGd3Hp6QeXv1OX1d5QORlNR9b2v+taWZ6q061ctvhJDnBaMsjAA/9a7
6V85QR/v90XDkdZt/p+/umwqhIBiyIzGMi7+Rvj5d2qod2u/U1i9X2UU+mYcNo0jUss/oW0Psnr9
i7bsC4Nqz7+yGP9x58jiHshUEA0XU8B1MhxXxFd3qLExHJ/MrVci5Zogg9CytugY94XjxDZ9yZYa
Zei5YZitTNiHgYyYWXsy+uk8iL8oNb68tevL8Y9bq6dqNXIOxrEA6o24WGjVN/Ae4F13qMZfmEFv
5bhphiewfWz32MFC3YWLBZEebByqoEYPgU4IqYCHTDxS53vyXe/W7gdfRwswgcGmVkTAnJGU+r1X
6Mqg+sdvK30xKmWA6TpgNLvQ3+P3fNmvedP/dWHd9q3Xr7iwnZIhQIbP9+73ZrfwdGXahLmwbKSh
YaENjb513VuPH6+3K6mLHre70IiDfegABvnepW+o9EjEo806QonYDHujTor5ezv9rZ9PjjiBhk/L
sjc/1pf2159v1vp3PqH3P24+BSWes3jYjm2ws0DzmJyrGy3gk3ktMLiuz4WwUAJmd4xcZ9YwBukx
X9T1obNfMYIg5GCXuwLVRFciFovaW0wikgpJuXL91SD4Xuj5dJ3OFwZLJ/OHkb1P8p5RI3XJY84n
EKJ25urCfhiLSZj3f/61rs/6f/mmnnez33i0zE0KxH9f64cFXiW6n5DFoPSr1cn3osOvmGfz917R
W5+fpXKEW0u8Sl55XvvE85///Dt8cTrdWvJYjT02pl1gt+eHtrz2Cn++7he7vXezBbj22MFrE89m
Ii02YqQwkgzAko8E8L8ZxP7nnfy353+zG0ylYRnSwRooaR6uzV3THgz7sZ3ehpoBZcwwQN5O1kG1
B69+a9QZx3rbvEhCQHSrAqCYgK7rsJUfYnpj5CHzXgr6inh1dwFgi0QNJKGr69SSwGaHA9pp66SV
vy3MSZGE7dIOx/lTUT07RQQuc+BjZFOy1IT5kifzcPCOdEw9fTGAIxo/i/LOMT/Y+gr0OZzyszlf
VveaxXYRPTuRfj+Xp6IF7aCVGDK+dcB3XNlfeGOBFwkGD7+HnaHfr8jYbR9m24g68TxlOwl+Ntvx
8S+q7y844Z53sxO6EIUN5QhPoqs3B5pBEJ8wqoG35jID6HdBfmShw00kbrRRh07YBvjOeP4t+zkk
y/739q5m1hINodd+lkeebfTfqNRfvOS3nou05XZOwB/Yj5/+Y/eXM/2rTc29KZSWgrT+JEHXb6YX
B/GioIICHgvhumVzKH8V4LixT2ZuRubiBoaxImEaEwnuRZ3a5tUW3b4eUqdeABriYWOq4Tn0yNv1
h1GoM7MbsA3cO7/JIzgLpibA5blwt3zdCG6FuSgOC/DkyjoIZLMU1t+U3V89q+uC/sfZPdi1btbK
RE2wgwOB/p4LjXdrozUpTLP7HJctTpjGFX9zTPl3gYp366F1DRuohMAbkzkYy/2CcGLj9t88C2/D
Owulx17Ce25frPBgiEX5l0L1q5u+2RtNIqC47nDdnIuQTUA6QCbR38tO9NybXdFAXIcwRpiWmx+Y
jn6v27j1VlKENqqeoRXxfmSP7s8/nxFfvGq3vkqVyxWZQNO5epOoMlLf7LhunZRcrdpMX5/A+mM9
/c3p44sDzblZ7WKET7udCdRyTKY9Ax8dHCTPAE3CH6LvPY+bpWeX2FB0bc379m2Mmt/fu+hNkVLC
jdkofLxs/Q/pxUBxvnfZ63f6j21C9AWa7hZ1IliMGHOx1z9f9qunbP33ZanDe6IpRQtnjRsPBGDB
u9BTVmrVfzPg/eojblZfReGt6YOJC195DCV+T+5diaB6Vv3FueiLUvfWuWg0ytwi5oD9c9GHmU8B
q/XeB5y50AvEPN8r028NjMra1u5cwTmXCtDMN2zgyZ+/gC/W5K0REZX2NC7KhKb+mT+S773YtyZE
rt1iYGtgROCY2RagPjTtf77bL3ZS+2ZRuhmH9ea1WymqTQWSE+qrNm/iP1/8q0dxsxwpQ6SwgNrx
itbqabtY33waNyuyW0oHyDgesVLJcuWLB3++3y/evFsrIlgYSAr/sAWRcCAFDzCur8CZu5NLGWf2
+pcP+WL12LcL1K18PpT4EMCiV14H5gs2WF+W+t5Bc2sQZDnIC+EKng6uVEXg2mbUgm745wf01Rd6
czJyxzer0ccX6mRwg4Pzw1+q5q+ue1M0+/ATF8uCe6ZOpD9Imf75dv/THf9Lf3PrCWQP2mEV0/Pe
gCZsgSdgCU7azA8l3FnJ/GvlExiP0BUpaDUWGZHZgIRr64JzadDAxTirbsHmOrvUBwEYMg+Zp2Vn
YegpUr0+2c1ynfTvc5+GIEte3UGtLn9iwo79xU3bFaislZruFAEwC21YaGTNz6s6glQGqApvK5os
pDkcXBj2zWu9t40BVM0HBWp34WJ+DjdZ4b1jRB+b6LI4oD4XI5e8btK1nrd06OMB/n5+E5HVPdR8
2bISPx5/OximDk+ryZMcyqRJXBT8/DP73qdgJggKPeoTDOzALvhLFeJ41+//357zDZYCqbBpojbV
cO4eoLV9zuYnB3wjAgJl6z+0C55P9qZLklJmbRc2JEPV7xblYoax84YFc3m9Ed6xyeBcDn6qDefy
mWFU3gWT/+uKSlTtrvcgJqJterUgma24Ag2AGztQBVNuQ7CDny7rWVa/SvoO6QMUDo8NBoeNvVkx
e57HZLbBY1k57A0jLUVUgOdd6I8Wui9YGIW2UkENsrA3z9ABbWyzTCpMN1aQkmoM6p1fSI129d4a
X6eapcLXqZMDJAFDe/nZ0p8lkkpmvS3ByzDPQ50QBt4NZrbSDPtuO9NPwPShdsenSjXnjgz7pcJQ
acKkEiJlZbVhD0pZBo5JZcEDVj8vCkzp6bKAMs8FnkR58jCTg0ANHCm4oBWw3SfjvcolOGD2ps7t
cF7IfTuA8/lumkswotns8jap1up5Rv53XTy36xy3/d5yk9bArB5+jqPZRx5+qMXziihk7eg7AgW5
tPE/02ICQ5YYkQXC+LjQAMugc0/wwQrmbuN2Q9Cru9zww6YYY8v+qOXBWZyodJvQ0uZLoyRkiuCk
466mwvrpwsYdUVObgsF1XU9jYqxItoYmReTqfpbdlf1lOep+mYbIh5JipCQCbyOdiwt4055o4hoG
5R4xQ11M2wksfO7VIWIl1w6xE/m6JRBY2ScE7EU16OjMqRCU4YcmbsHBR0swWSYOKtZ1wBhTO4vs
rN+amUom7cLplO1MSD1ZNkNTJeLcGzYjZm1Dkcc1yApVP6fS/RymLCkKtmngrUlz66PhoE5DoMUx
oPXF/5N2Zs1xI1mW/itt9Y5uh2P1se56iJ0MkhJJURL1AtOW2Pcdv34+sHKmSTDEGPbIytIqk2J4
+Hb9LuecK7Z2KDdZcj9WxiwRs7Y1pH2r5CaRv0Ln4wiVgSTpmnQI0FRF/7x07TrtRRNY63HmHU4e
YKKviSpu3QlNJioo1kqDj6Bp1ypqrgsKv+WwTc2vI+13p/DKQf6uPRAIfSRf9sGd+itd3enB78GH
rakDSShAtlv5ejA/ib6/VPGejBJ1UW9vgbdg6NXg76jSocGxVmDQgQWpmhYO170ugItlgDDLbZ9M
n1oXQlAJbFSYq4wdM7Mv1fBFcBKBRg0UCbzOW6deDlQqXdW+tq5GNEho+zIpZ2X0X9A9rsNgHQ9Q
TFKQqVO6641LAczBbgLgbFQtC9C+CSSA73lsQCu8KCNjFTgGfRKR+UthNlZX4TjsUIFCenAbxfdx
6gIc+N0Z7ooONXp9qWWQ08kTDR0b3tlrA70gQ9xZsK4h7iAfLpHPqq1vdZ7uAqoZbvQpHe9qAcDc
V2s2A4zVUcIYVhl4e8U5JhnZxF+0tEKZyICLIQ9J7976lrrvnCPwrRTYcxFe9iiaF8POruzrFgPt
1F+1BE5gDFc0rDeiQKw5wrVCcYuyCejZJIi3SfN1sLifLTAdOo50xm8UG9dSQMAazU1hfS9BtzbD
52bI9iJ0qL3exi6yme4BcJDexOs2oHfkTH7s4st8+qDzhOnhl7oFFR99V7Z5KAobuGF1UI4gO9et
cqicidWtNMGlg/DzwU5v85hjPFgrF1y/UIdRXXsO7dpqB8XofN01D64OehOM/SaPg98iSi794D6l
vs5dmh/E3gIA5Xwx+wwTmW2nxv/iUe1qgAWnKr22/W+uDxSeA9eAn+vpD7MaAQ0VXFHhfo5AemS0
0Mnj6aNdiocUTPyYQi8eMuxypL6lGhYxGOJqnwz2xm6GdWWRe7aq/LHq7ItOXAFKDVCLQeMB6jAK
pHa2M8Jj0/3Qq+swuZbi0e2HXZTzKg8UJetZMrc/SpNn/9fYlBd1Yezj6A6s4Xb0smsigLXJvtEN
porvrQJNZmiAjQJf21A88tKD7qjrSl531Y+SirzfrxvE6+0GHUO/2I7uhVUNq9J5aNxv5JY2Udht
Svuzlf5l2Pdd9EjfsI0JlcTH6WizHw48honOO7J2bqvoY1HTLsW/j6rPabjjRu17j0+zkvDaj8eP
PT3BQu0y7h2wdFhgMLhoq66puEDEs8pVHNVwgt3LOhPrPgU8kNbRto3uvLw5dhk8DbA4NjDvEuym
jWdCMGUr9eiNdyLOwOECYPGDT/50z9fYCEBHwu1+GJ13VYlbzXzow31DThgq1RD2F4l26XjkhNV1
TAmpAMQ+y6Wko/OzzXlxut853LxwTHZpO1w1DlQ3xf0tv3pKvxgCqqw1yE6Nw5oIAV/GW1kU6eaW
tlo44Ar3OGp3VntOQe8PmhbOUuMtoHmiByGmP6rxpqn1TYhtriuY4eVfZh/tM1yrBqBLWGU0gYLO
Dn+A7r9b39bWfQD3Lfxrkuld7PG4efdVmm5Sy8fPk5uc6xnl5B3di6btAF1BeA+bdRVoh6rNQYUr
uJr3KgEZmuU7uwFUBTD4bc/WfFI0PuVyLQK3vAnauAg6Mr0deMUE1jviNeVtINtDrZWbEGMM0/jQ
G/uymK5c/bFyf4GBXcnE3jh5twomuJcQsQpQHkNkwcj+QIeR1QQtop8gkGrb0myPwArD4TYqkm2B
5Lwdf2wzSKuRPNYzlrDAQaXU15iw4p1inWSfYv22QfhgavqNmxtb4Y0bYtVfKSRUFU+70EeViqLB
eEvD9F0OkTO86OGJhc1HCxSTMdKDSDx0SDM6kEki7zoJfgKltYrusrfvIt6pqM+2PrGk2zrXUQwi
jWy+h2cFgY06Qx7TJrGHOl1fohSkr9IyhFK+q6Dc91SnK0BBmIOp+jaVRzR/8ISgKzv5F6EhfU0q
cZahbbUrq/TvGgzXCBNgqHeqvFbWTVVtmvBW5tNBRBcj+17D5vJ8UMVafjCkvwachl9w6RV7L7mQ
fb227WAzYc4sBzwnZAvXBJytF1vT/ZBhlEXZrmSTY8WBfEIkMr6b7V2f3gXwz8jC5nOqOrwtAMqh
mKEqtQtjHFB3r9nw1AxxFSY3k/aNJwNEZr8x8JyK7m6MqJP6O+FdTzyeVXnvTu7Gl3ttWPV3Tn1d
DtPKm2st4uhPtzL75Ogfrbja0ux4ZVIkD9vr1vlaw8tMLgbMmo27bOmc5BkXj55AzL5P4TcXsYkY
2n997/WfhbgN/B9ddQyjLx7c6pCzkHL+DOum8H+oCi4VHxx9yqtw7niNr4HBdaHuU9Kiv4Lnux8D
WDiDA26ZRmjbFiJilYpPQ3KbU1d36DwA0HbrpvJCSX3n2t4dTbm3sTrSCMONq11RAL+X8qrJg4uM
6McDIp4nNsgptkeNlAvKz3n9LfXu6/BBT9UlJCEEAY1P3tB+1URxTLjSufNzsofbjt6fdF6gzdsm
o/FZTf6pzT+ZDRZCQGQI8ksP9KcRsgCwpUPNvwfgta6hiXaCR2C8zVOPVmXDqvNuRrp3FiDdyu+e
ftfJfFVBxFAO+gXmg4VAbRrClhXxlVk8dMm+Hb5G8bjJ20vkyuZGobitoLBMDKNuXGdcRaO4pevw
iksGBx4eM60buOzf9eiuxb0Q7L56gN9F35Gm/155R4OqsPxIugR3fysBEjfTtWVehd2wd121QQGk
EceR9yM1v0UwHQb12XR/67T0s8N863f5nWP6Dxlk7RCZETRQGmTgN60HND7gBYqJP320vff8Rz1B
1GEM9qn+02vGrTvgBoAKX1fmwQz2Y1/CZD/qFDETm9i3/hJHOYToGNxcC6kdGYaufnC1+ihymsaU
QUPMbHuHCfc6b+uvAQLZtmrhYAV7UyFkQJXIhoPYNeA802brwzqozfKT3aoLNPVvelj9zgiqNdmk
NvJpOsQ7Xa17WuxEcyje4wrB/m/tjxbk/8C7mVk0iKd47q4ZFLU5zLgPWxlhgXQKdhCaSmKAfnbm
aKuntGEXAPfN/GHjQppw6stQXMn880ACzUhGiCLTOvbwyOFy6LZ7V0z0CZn3U437rDvU3cX8CMmk
/Cs0k0PkGWso52u3ghBh3o+kEFKyTRqUrCnxNxA+kKy4CFtg0PZhGC7ryP3gmCnE2vDaMBDJTQAV
ls028PcRoitund55urlvYML4VXvjmcYlumn7MQA61dPsrRoOk+leOK041gnnEYvkIsTcW48atB8v
w0DVdz4A/6r61lXezknBN3+iZ08xeldj5twncX/QXZCHCOGcec7+kD9YJAphLrEYcKaPI8RCeNFB
9fvtD37Smzv1TC5Shb3e2b0py+Hots0DxuzGQ6ZnsPFDDYQh6BE14v+7KaBP9zdyDfgg9hpy2XHS
9A/x4F6IevocuH9Fyr9R3l9vf6l57FPfac6CPcv8V5Mqwc/byIYl5irGCZohyn2Rn8mOPqm/nfr8
RYbRjN2uKxNKeoUwNs0kHnr/MpO0Kur/CrV7v9UpzF/oPUjj5rLnTWzH6CZxbsqz7XefBPlOfQP5
coYIlOc2Z5AZkkeZYNjLMYUPUm5Bkl16vYJ1QZfJ/MNAH4UQpnPNW5VKXpnsqimOQF0HVBVcKf5n
uX5jkbYMIIKFMYXxY6Dt9f5hCs/kF3ld/7CVi8SlY2fwN3ivjpDvVyU9dsnGwUs8AI24J3iGHJId
cYBo5ZGsM6r+WfizTBCq1zdiqu9zXpQpMDclJDXegq0JVXqAt5BkhL+3XfFo+ObOstudOZmXQdFt
A+3RBCGeG+4HlX/ti249+uE2TT+Xk7PuY9hwxUVdX3nj56wpN6gbKRixevOhiqJ1iqhIRaK59D4a
7qWLNcWmrQv7CuZfWX6JRUt6DW0bmgkNEMqw7nUOISie1k7xiFRI4sFmu2w6FLnFBhRImzo4j9Dk
teZLgKEcYBwNeTpnEtaeVq9mlYGyLfAqvscBzmIMUBcBjaSBGRq41409XGgmiP5ZqWPrJldKbCGx
mhN0xfImyC/q0VtbpAgleYjBSA8RQlwxYUHeQKbXL8wiXiHoBkc1Hx+iJt9UbXCBYCpKW4+Ogdse
XsTlZUGKjVZLof99Gv7Kcv9YQPQpA/DTsBhRaJHG3uqvFHLVOX0NKJFdTVN4U4UhrzF+O69qr0fc
lXTjDzDAe+iM/t7b+ZaO2pTDVkN9HR4jU15n+V9GXh4Sd9wk7czuvyyCT2E1PcY9zo8Nb9DWt4Sc
6yLkxYGmV2efuvhaxtcARRF38qKdGn8Yqb4dRXTnNL9V8NOUwaboEY9LHRIfEbFWvKqkWA/ZQSvu
GqfYTEbxV19nh0abiNkeHfMIkBy6a3OVGsYWPRMCeXONqtKqs9OPE2TyHr5R1Q27PvdIICVXEN6e
Ooz7QfLoAiwIknzbFl9jEsTtTK9ESNGZItJIzjHVb4LpusF7rEb/wdK+jFF1VNlvJ4BVa6WbwSi3
I7yCtlc3ZmBcNr7xIzTIQADcUOK31hlwj2mrVVvI1hY0Wv8SwdtCXawtdgp9jSw1P0aOOFMH+UMx
Ry7elDKOOo6M1+N1dGQN7wc/2GguEJIAdtx0DuHwB1suF+8Laq2ZRESoPzbxQ0qbYau+UtBa334o
/lAWWcpzqykjSMGTOubiEPk0zBvGc/HjabslF0+E4+uhSWa3Pw71ddvd8wKc+eA/VLeWmri2MvI+
c8iUt8hDdN6EMhgicjQ7zsS55+0PxYYnhPCz59NysqSOJ4uNhclRxA09BG3SZZcRkiVh9BCI/Zi5
2JlwrUx3/fZO/GmbF3Y+m3ThjPO0quC74cyeIZw+JADe/vQ/LNpSLNeNgyCdWvbZtwSdyI+DbCCg
IkLX/3p7gKdDf+JBXirnRl4DktYyeAHtcbbUF2EV3sSF+UP3SdLTmjfEsjb6T6cbCG+Tm9T76laE
JHMnPAh3qCxt2gLhMH88xAURrch/KDu9aOBbUrzbVZ2+jaLkmOFNn/nGf9rlBZJN2KMvvGKg1AjD
0A4oK9j5VZ/cx8FjX3z1hwaVNf9xQpLLRPRDxWj6OBqSZs1K60F1FVA7a8hIbi4oKX3PtJ8RIvBv
f7c/XctFtav2Ih11OZdcIrhDHpGR/ODbn2zN9+/UPi2yOiVxsN6anIQmiz6m1rgvU3+rmv5C2uM+
h5am6cWqzpMNwvWo/KDGkeWfFQQhnaS2nx3cqF9H9jc9AkmZG5dUm1ZeACY1WufODz/Ccsf35SxU
QlpT13Ez6AkqYAj3aEH5NXJaAkk3Lz7UbrM1gsfY+x5bxRZ+3KEY48/5OBxi4MZJ+NGgmJ/RZrVV
3zzPXNdqn4VIP0zDD3Mw7+gaTZbAOLMqf7oeC0s+xirwSyT5j3qSkwRJ1gOCwTR7o5L7N379P34O
/8v/nX/81xLX//xP/v1nXoxV6AfN4l//eR3+rPI6/6v5z/nX/u9fe/lL/7z53kF8z5d/58Wv8Ml/
j7z53nx/8S/wysJmvG1/V+MdfPSkefp4vuP8N/9ff/hvv58+5dNY/P6vf/zM26yZPw0Rzewff//o
4heMk1mX+D+ef/7fP7z5nvJ7F9mvPPtdh99f/c7v73XDr5v6vwtdGYZ0XRRR5Wyd+t/zT5TFD3RB
BGtadCLR58cvy6sm+K9/WP+uhCOlUnB9bYFx5O7UeTv/SNP5POEY/NAUaMC6iNj/ny/3YoP+e8P+
LWvTj3mYNfBnZjvw3zfFoV+rZQjTlsIVuimMJaHBqlzTs1pl7dKUO7mxdR/9FklX0OTYF3qR7mot
EMNNT7yTHspAQOZz6YU+nXkY9JcRwL++h2kA2UL0XTjMme/57FUKHAFz32vNXWckjtwHMe/gjbC7
eEDerBR/jRk8OwTUmuTnZCi+kDWG+UYkZXD/bPf+XqDnC/LylvBFHMuwDGlKKnesjCtffhGIpKpG
VcncyTL/qQkpfiZW3D9qtAXftio6R594tf4M57CfStgIYLvOwgHypKs16DqZu6BxJDx7XNBA0vCR
ik8AeVMMHbiJWJt+OJluHWzTc2/fnu9LK/yv+TqG7uimSdH6FTOilkFil0gLI+mYqJ1K2uTO9Ov0
Xbb+71HIvluuYQqlz+f5+fY6BmzTsddZVSrCX3Kb1oh+0kRnYNsv3YunUWxpCcRmJasplhDJnMPr
+z16ZHlfU4wVNYoOIoFiPTTnSGSvl83WTdtmLpYlpessjkmtonHKgVYQECTx0apqm/StCD+9vTmv
J8RauZYuTdt1dWPJIsx6vVBdpXW73omarZ0L57LRzG7lUSF9fHuoVxNSBipDSjmGYfO/JcAWTZxY
Sywy1/FIZIpWY7oWQ3Gu4cWrCSm2xraVNJRp2pz5l+fAmNRoWbnj7eoZvQ41toyJ4emxCMM+dPVf
752TpXODDd22HctUywCAB9tVna17u6ilR/i6K/28B1/RNA/vH8fCGkvGojfwE0D/mfHqhiq325Zc
X0HwcuuKBKUuMxZf/v9GWaxd5VBXMYuaDrizhEAeW7R1KaNzrMvlDvEO0C/UdG2MkbDMZb+2MogM
2SGyQt6yGK/9Lu5gz5gZYmogcd6e0ImhXEyBxdk2HV6g+efPli3K/DSOqqbf1R4tWwdfS+iFKVrx
FaJgdu7CPoHVnr90TMw1dUswLd2C/TlfgGejAdJHHFsgWZxNRmjsakpZKFI4lgdFt0PxxrQrgVAs
/zAvozTw5NGsCxoqtX1SpQiKtGivufWEsF7oCaQ2o3oqvpigVZHMiIqs/RzWeV7e1y7+1sppYiAi
KSpxI8WDvpi2hpMUFDc0WkJXpiqai6Z0wkcdWHu/NxsTtE1btRWJhXTSs2NYFMq7SEU9q19bqt3T
mk9PL3pba9p+FXeiKg+jjLPPUnQVOsE07F4ljQHf+O0tWr6GrjB13jjDcvkj1LJhDsq2TCrQ+t3o
JCFJ+OEmGotf3tw4OxDf3h7r9XFgIAO0kI2hs6wllrZtPRn5qeh3qQeApaTF38YsQ5fyanKu7jvH
AS/PAkNBLpIuvobFgC/Pwqi5QeZLtF7iUkdtt2GZva6cUB2rtI+icPOjZhrq7t3zw9vjZTKkAa1/
+QYaBmp+OfIGOzvWxDak/QVFTNPTD05bpOeYpCcWE3NuCf4oRlw2lar9OgtY4gFUyNCuB68fLuZ1
WBlt5G7ePS9JB1slZ6s+P+4vF7OOpY78N4yjUVMzwDONH+1+SA/08DDOHJHZxC32zTAtBuF9In+9
fKSE53dGVwzDTrMiotYxUZdF70yHMEvlVS40VGdbF/CAHCPt3cZKGlhFy2XjwZ8tHdSoKxLHTbNh
V6UofW2MnKo+lbhynNbg6fpu+95F5SrMjz/zBdW5HK50VSXztkMIj36/xJL2bTWhIZHG2fuyYw7X
2jBc3mK8P0IRjPHL7bPdMKRWqKadbK1fdQM0udHG+IwdeX0cGYSJYO7tOeJYuEs4/Hajxlzs8hB9
p7KyoQy0AVA70TrvdGif5vNsqMXdzmu78MMxFbui003yvkGxH5Ruv/s4MCE8GVtnm1zHXgTV+AAp
qkS0+57GtKRU37Rg06CieIGdn1m7pWfGhEwx22FiRGM+gy83iPRSNOllKHZ0DTUQUScFVZildeYW
v7b0hqnbSkhefRyApxLNs+cRffxG1NjLnYyijJYUdm8gk1+I8Eelj/XWGCdUhd99xk1dKcWbLKXg
Zr2cGC+XLdLSFuieygdfC5sjDQ6/Saeu3r9ZhLh4nM58xv8FAno2Nysda8R4WrGzs3D81I1+e9lN
DXX1Gb777jnhzAiOBndWp3nJyzmZBj0NpkmOO9NH2ODgB04h9wi1V2C0DMMbDm8Pd+JsEDNKG+kQ
y3LFkoYDKUzL09ya8AkVyscV0t59fq6L1Ymj8WKQRWweuUKGhjthIfSgh9KRlzq8YfBz7Th9Mqo4
O3MuFg2HnkwSA5JeJogz2LTFImZ1MZWVI6ddZSBfR0096futR0sgAIJ6YLfAgTLLXY9JK7l7hUUT
g9AMgCA7Tpnce7qIj2bYInIt2Cjv22hWxeN71x2PzMbbn6NZSy3D9tHwQ7fAsdvVUY/gWF18tY3B
OJMUeb25fPqchXCEo0vszcuzVNGSEwY7rTzozVQCv3G8T/ync9obC2TfvNrYFnwBnQnRT+vp589u
hz6aZYw2SL+raFvVbfNQtto6TqN8QtKxBUrRBWne74uiTvNDPhYkkoe0K68rUWnyo5/H9DNJnUqB
qEXDvuqOfpwjUaplHhKVA9VdCkaVZabbVlicTZW6xXARsYPjwcimgWoWBEG5rwyruI+F2XwAj9fo
KFqCmfsUlzGOwCrok4wSRRNOGZrBcdj9kkhKai7wmbL6SYBRADLGunUrHJEI/KMfn+Nuv37CTF03
WCVMlmuZy4KYD9QmTxwTN8c1Edr2vYieNqZaS1OcG+r1xuOLEfRj7nVFPLZ4LYsSpH4Z0vNcAfrf
j2MnN6UVWqu3z/CrnJuLAyWkiaQ20FuTx+Xl+ZI5DYyK1qAk7UQ/UvRPfwG7S3e2r7R1OE7Fld+O
+VXd5KD85CA/ZCI7+yVer6qtE5CZrKjOt1j2GOsdo419BN13yRBS5Y5U+yXoHEQtbS98FzpmPuek
OUlxWiRd5+kuilCxrco0rbMOza22XYkcRxjZsvGM8ToxId4ynmLTYQxSNy8X1UQUM4tKJkQ0k9Fn
YpJ300Q8I6NSvot0+PeEUOMlV8zLraz5qzy7uAh11o1f1AwVdcmdn4QdwoBt9ig0gFNvn5WTs7Kl
xELYPG9PFvvZUK6j91oRFt0OUly9R9oz/VpIy7qxfR1U+dtjvQ7O2CfbspVr45gqY74dz8YSA0Vz
ZQHZLqmyhHq4a2P3XjXeB/RXc3ogm96ZAU9NbjZ8Du1CsRHLvmqT47SjsucBczRZiXiTbSYgPGQE
WO9eR/JrZAtJMGPWnWXxtQzNcsx02aEOStspNwGbiUA6tOhiOKdCpViml7GSK8lP4qWSWnG4Wy+X
UVVOGxTlIHdgsCjt9VaFdOqAp1quRFuW2oo3J6cPgRzDm1GfIOFJ15zGd6ZkXXw72xJccleZuPmL
bzE1pqlJl29hlDDqoERN08odm+YicPruzOLOB2M5Y9LptnK44Lj0i4NjD4nf9JlA+L1hNqlBLySh
QRh5+3i+Pi2uZC6gjkkhYJvnnz87nsgQJLTJKyR4k+qTapMKfXByI/gz/v7tkU7NR5mzJSEZZ3Hv
Xo40Wk1QoFAqd4MOJiaxaY7mJ264e/corsROkcc2KQeZi/BCzwxXs8IKrea5C4ZfWHI/Z4rfHZUp
g0S5MJSuE0E/VWyfrVro5Mak9aB/KPTQg0by/suVr+V9fmbRXm+PMmw8Yo6cnOtuC2fVSgtFd3M/
2NdZHl7alQmTg3/QE8w715T2taFiKOIKCmcmj5ixOAloaxneqE3+3igzCVR5bPEOtDohd0n1Uv/c
9nob7kcaBZyb5OuTMRf/5ldbkXMmvfPyZGhD7CnTBmYV4bNFoEPKkH5exZi/92yQ/CPtxwFky8hc
LWYYBzxx8ZTKXV5rw3ac0NZ0PMTM33kCeZDJyEodq0j8+UqaRdJIxKnJQGSDDa7d7Id1T8x9Jox+
ZQ8p5OKzO4ZjzKW2ZXEIl5JG4pkYEMaJG8i1eoMYsy0akcH5ibr4goSj0n430szsdZFIcJ6Dpabg
HLTn1anhexhP3oEhHYOi8Mu964qm8ro44XuY6RVlXijbln2dKP1jn9G1ylb1OVzMq9PClcNkCdtU
rjn7WosRifgbVG7FzhjghHajizj1YPjvQofijdi8MgYxKDkEroSzGMXOOj2zRWbv27QUm8yhTVrR
99mZE/nqejMKh4Rbx0QsVy7ekzBn/VI1oXbbjgEkPRfgpqx+ZUl+Tivi1EgOITw5HjI8+OMvV62H
fJxmUFj2Tip/2fgkX3KnztfR5LtnTua8Mi/eLeaEfdcpPds6EeXCApdaUElVJ8Y+oCkd7fbogjpY
NJEUaD/cp5plHw0xllfANt6drXgamblR8sb4L30E+hBH3ZDnxl7WdkJgQ7MLOtaCt42acxKE8yRe
TdKxHfy5eYrWYpKDKyejFQwV9Hp8PaoeYCM1pYdAK5NLe+rin+80KgR95DR1lpRnx17KoDRTn5mR
VUImNrQGMjii3cYAofftUZ6S24tpYYDJMFA7pYq/lCus/aHzJHQ2+DAaREq7iJ2Zx1LOkNEsHY3V
2GcB3ldCv5+d8EvrZkJh4ssUmjRxctJUusiYA5pd60ABfuZQ630IzdA4VoOMLdSXk7o7hzk4cbJn
FwZzSLyPbV+EKJbhdSZlWFhNKTiwwkvo6UgvlaNVI4749vq8Mj3sgkHcxW2di8rLoHlUEUd/6uXe
09oEdMHYHNA+Fxdvj3JqQqQPyWFjFExgLC+vqiPjWuq0FSIRAyirhfK/yugqi+hqGB3+B0PN5o0I
XepyaeVqIuI01GlUoDpw6VD+EOELDbokqP694SpLxzWZ82A40OR/Xk4q6Kpq8GRq7pPcni5LMzTX
caKnZ/yyU0sHAIksAA4gfvNilChOA6yshmT1CKsHgsuMTgw8epQm2hkz95RPWN4VnHNcc+JiYS2r
N2Pd1r2qIxPapw1hprfVtplGfWv6OpLY+kBL8djIr2gREX2K8grFhAB+m6Nh9uiGOs3APXPz9nae
sEok73mIWWNcnKXai6up0fdwswAH1uEH0xrsx0QrhwPPjL/OJq0580ieHs9moW2JuRULxy2TiV7G
PmBtPYbCVE3ZTetomzak93YUhr/entypy+c41G4lGX3AKosXTLWq1TrNt/YBNTGK7IFx10TKOzOl
UycI3iCeimkJzMni3Q9j5PpQTODyWVV60020/SnI2h60ztfPDHViQkpKvAxdB0cHPu7llfBV1hVj
x1BO0tj7VEs4O4jgn4kgXjlotkslk5ILhktZHIqXo5hFlFja3CIni51qkzs9tOogTGlKluYXeWAW
x8jOz9X7TvgAcx2EN0vhABMlvRwUNoQr8iq294hqRUjlt23xo+Wr1DQNGWioGiUu/UCGUXrf6f46
Pb59Uk7sISGZ4sF0yAU7SwR1bkGPGFIT3002ZNqLoLhPbc3cBw4SKW8PNe/Rwggo4I5gZSxMAGig
lxMdcvhbEDHsPbvpWtu6nFJ7HcOElMccqI6E6OxBiK4i2X6E8VujHVJ08Tl1sZPL7XJaiTiIb5bi
5QGNfJt8pB0CXXzQt44Sr002cTIF1wLOA0xTp2zvcNKLjTNkxu7tJTi12mynwQGmkk2G6+USAGIs
I80pnH3XyHpfVwVtMDTb3mnGFJ1Z7VM35vlQi7Ncd11Drq529m1W2WsxDRKxY/McVe7UKC5pLYPs
AW7kMhAOexo8ZxRm9o4XjYj/JIouwggBvL1sJ0fBh+CPNZ+cxVxC1We1m7BnKETRZ9qIvs5pqzOX
/9wg8949y1P0xuRUYzHY6BMZ5g76yL2YXP/MrpyyMK4ie0RZF59oKXJrQJqszRnbE/fNFfabvodx
eUVWLFj5fQiPnXZC7187RfiLRqQOCnN562REv7sqIzgDBxx+IbcfX/VUsLIz7t6pk63AOgOgpYD3
KsVOM+jQiMKEYUJnuLSJolfl5Gm7QOTyzIxeD8XrCTp6TvMoYS7PHLrEqK4KzlwW4kzMiN5NSt5q
NU3pr7fX7uRI+CsUY3DHSCq9PBJD0AxDGtOKKJR9ubUzTduMeulsmhIBs7eHmo3fS+PIpEwAQnM0
DVhiPjjPTl9i6FM08JLD+Lbrh4G7Roch3du0rS53nt2E73acGY+RMIQ6ubIl+jvJK3fiKcUYx6K5
myuEG4Ds/U0HIvjMmX99sZ4qWQKMEBADc1kXcQgr0yTNORpREtAvttDWKsnPsZpOjqIk6SrQXeLV
zXKmQlT1xISQqBsPrUi767LvkzOFl9dvGDkOaWCECJvxEBZeXBQJo54ztnt9Mgx0t5EJanq/22dR
2O+Snm73/YBiXl318tDrJJvef0ooxfwLOUEGbl6EZ6fEaTQytU6PjUqQR86AE65E3ZY0TvTKvTvG
3hnH/fVjqbhk0tVtwVviLtlPeZXmOcGQtbfcCgjPQJPIBFS+H/+qUHPTN8Ad3FtQet5NTdXhnE15
bSzn0QGxATOw8NUX/qUOY8KFwsP1U3SAuYiVXfUXEKHNdO9VtDbZNK2yfzljTSj29jqfOExz2d3B
MaLcy/97uc5xUtsGTY2svZSZu1F24W3EEJ+rv58wLzr33cEuz87IMstvRjHEiySw6NOb03NsAMch
M1Nfy6bJzhycU0MZlITgmnA1pLUI/Lsgr0Ri0SpKRr1D98I8yS7UpKb7YETu7O3FOznW7OKRwZwR
DIuxwjglEKxSex94c3s+LU6uwp4nrwiHc+SRk0MBCAR2A5qYE/pynzKtmLHRhb0vKzHMzfoIZEvc
K4f8xpkjceoqGLZDtgfIkjTVwkBXDiI60qjwdBpnvJZ+LzfSQw29613zwTSz4lCmBqTq4qzNOXUY
yRbjDZCPJAZarOco6EncjfjNk4kEQ5WX6T6yRXlmfqdGwRsG3ki62GK8l0uZFE4ajlQ69no30Vi1
rxEq61GqeftsnBxFkRhS5KEALS1eVKKKNigTi+Z+VRR+qEwzvdb0zrh//ygWl5fcCaUtEMwv59K7
KAFhqs29r/lQNASKDXYsqjPG8cThswlHOQ6UjnHqFkYiawtD5cKK9jJ2gjURTLh2QN5yBJAkfOeE
eNJwP2z8EIustLE4ApRRQ6rLdbRXeeKtVB9EOyMbziVqX20Oo5gmD5yOs4PpXYyCiy950Jxgj1Eq
D70zRhs1uefUqV8tG6PMjuhcSgXjtaRZ+bUUWeWgeIPj1SGMlnjNz76kq24SivrdheF5MJhyBJ08
2q+yLl0f19CsAGqh+ZL/TNs5y94Fw7nKzusEF8gIVo16oMSLw7d/eeJyz+5U3MToOs5Z4YfSjRz4
pmOIAvJnzVB+tUm1Jir/KgrfsVb/m7Mz65HbSLbwLyLA5M5X1tZdLWuxFtt6IWSPxJ1M7suvv1+2
5mJUrEIR5QuM9SBcRWUyMjOWc06IGQm0nW938P7rypmmJ3sJde2YToOTvJttX9Z/3ncgxVy8jC+p
8hFecn/wztALWjmrPhZdrrU4az2hCVqYyIF9N2e3Mfe+Ow0C5ZjaHvTPC0dKyUJpc/pxLvXERM5r
ghU8CKfs4o1H6Rrt5yqcAuES0DOc61WH5Zdwpk5Tv/C9NDkBnU2mfd/VOTO2qxB5PQqGnvN74rXD
P01Y2OKPXEuH+k9pu9LaRUbiJm+AdCJupcUidM5wZhllKtxKbgHPryI+fiO/zFQgBso0a+yQVnt9
XNl6coqaLqsOSRiJYefZg5wYkzst5XtRFjaDB6ntDUD72S2kYUfd3298QBVZXiQIJNeUa7lmgDmA
C1/daQaUj7ophuxUZVXX7MsErw48Mwzzv8Kon9xPYjKq0QzQ4ElRDTFK086/VZVe/12XIDXF4f7v
ucpX+DlUc7kOHLAwhC+XDp8lumZmXpWdDHtG7TL2BUO8llC8E0k0/9Z1odxwluvLieatenmJKGh9
rwtVgD56T3q8fb5mR++KTuT/4OkP1zNUixiGGkAuTgndsdWy9Jj+c5wXFE6REjD8okSjUe82MtiV
vA8dU3rRoJwsRbyl6Leeflali+V2pZ6eiAGpKqK45s5B3Q/FjMxG0hjREyOrRm9n50yhfaEUJvNn
i4PyT1/KpXw3FYa5PDECxpe7CPY+lCQj7ou90ZlDfUg1gXRMNaZ6YaGR2rnNVqxwfSbo9rJHqrus
Goirh2J2+9CxZVOcEieq/J0vIoS+oiK09V3oSbgmFFHd4aAZeVQfIBIZzBU1J8ZH3/fB65eEvBVk
EZ0fSnk0+C8/lk/p2ZqJa0+9zYCzsWn/qf0oZQqqvpWJ3PB2wEyvvVpq3fQNLi11+rCkYPyzU44a
zGfYnsjL6EX2OTNmZ7/0pbbhIDec3TPoCZP1WLj8uhDNYJlaMnApO6V6HL/v5tBeDk4qlvzxU0xt
SHXtoX7CS1qti/4z6igpExFtcCSHWUd4MUjR0nszpd3ydcizrark9SfjU9mcLiInlT6rhf9y42ud
WRpMBKhONcJObydz1g52Tsug9NvuYe+gJwivHD4ZDXZ6BpemRsPHSZe0OiE5Eh+cWQ2mXyp03pwh
LR8NBUEmgK6g+mB6EDXWTJo6aobIK5LqtHiIxs4OM7E7G2ZjRyK58RDc2sFfTamz+csOFpq2zHaT
sYNL6e5KA5EkdzQkR063N3bw2utZFbwJTjgBu2+s7vhpIl2onKY6ZXbOSEs7P2diYMRYpyEolSET
eP84Xzu9ModUAhQUYih/5YxWW1DDqWV1SruUwWotCH8y1HajuXqNfVbf6hczq1ujX4gpJqQg4AY1
8b4d0/CbN83DfrEipNdpyu1MIrYxiJx0PvtD2X0di/wxORz1ABApslSKYhSDjTWzZ85Er9FzxGGW
pH+Xz6DgZ00fnhoLUcH723rLYQDwoUZB0wHwqXnpMKgXAtQMM5U0pu8hvDYn0QCzHibP37i1bvkL
oEXDBxNBpLTmVtY6WTFFs/y01A5z2r0Q0bIFiXEdSD+SNP95fF2grckgaF9jceUufkcTyZFFcdIG
G+3lZBZMh+6Lp24w4o0tvOWZv5pauUzG4LTQqWL13vVc/TMw1GI/tEPubNwjt3YQGKsN3pbnxlmX
TlzR+EbhRcUJrm/0iUJD86NDnuNoaO2kVJucjS+mgsbLoNIiPQJ5ByyZ9up6DxfUYaF8sIcy16u9
Bkz+2S3D5n3r69F3QrzlndkPw1kmnb1RSL25pXQkAG7gfsCsLr1yMpN06jW8svF79405JQiOTCOG
/sWnUyor0EbBXNN3v7SzlJod2yiLoOLJEG/LDcGhdum8sY/KAdb7SGxOqZTUT1GLLq00sqIAW7hY
IWjem63tfJo5+b8z3ENQemjFSyG9Pgnun4Bbewj0iCiVGIi+9epkM7DGhkns5CehAaFsaGQeGlLo
T/et3Lo/aEjQ6CdnJ1hdrS3PLHQBMtZWpkP7zR7zKf8WRwCVmCLpMAb1vjX1r613EugulS4Lvg23
xeVOcgL0Oom9/DSibPoZVYr8KfPt5hiGVfuHUaTG6b691epo96tzJnyK9paqq6+OtlvGYiJmFTxt
HULlGn2XiAFjux51+8c+16spCpXcwCp3Ism4XBoK6Iu+ACE6m1M/7+chZ6JCZ26B1FdOgRWasdRu
yJBY01VVyjbkbMeRqZ8HlBAOTSTioAOfvPGZbloBMfCTWgmo9nItcSJ0mUUeQ2iysD/ONRgds2u2
+CCrmdX4nNoq8NUUXglEzHXVYl4WS4TDpJ/pzUbTMW86K/kx5YVRvpQT2c7JXbLKeg9teah3TWNL
eRy0ZGgOnmfE47tc75m/IUvZe08RmDq5j+0wZggr5FMFqTd42L+IucyKgz74Dv8PQ7m4+7SFPrGz
kSjMH3YBEj8+CkdJ9TPWIU46GUC7hnY+J0U6fTF6f0CXvESN4lGndi2gDUJ1zFUEvLr0ImK6vJv7
mXEDWnnUCa73jGnxdmZULxsv1vX5wZSCovtUqElU1N//Eo7yWUIlPzWfhVWNQcFoyQ9xIUVg1k37
/v6qbvgcXQV8TfGvIYeuLiJLUvVhPMN81lspdvNco7UyeNGGZ99YEO0YHgyDejtrWl2qST5HvOzz
dO4qpbTRNOEn3qZ4V81d8fH+gq5NEaGYLiuhIM4Nu9o7m8HfPVIk9ZmrwXib57r4mvqT+QJ6RNuI
em+ZQvgEtgdAP3VBXH4mf04m6nxmc27den6yx1Sp59v9ScgtVanVU8iRVbeO6pvh43jh6kIlVIqN
tG/qs2FMoR1kUaE5zNsetDooc6baHYdJMF+JcmC6BRO5sUgwAQJqBHUJCgKrRYLr8eyeI39GqE88
A/DqDq0m3CMTZ7YmnK6eKbVKRSn8idjij9UzFXmWBu3Yac5NqRVPrZv7T50oy13RF8Nu6HXnsXAJ
ewijUCMlwQSYftWQBKtkj31lFWfqU8Vzm1fWIdIefOl/GuGbvVKOTRpdl04yMs7WYqRXcS6BV/zl
R6O7nyncPrMZW5iA609Fl0n1I9m71yLipSkt7xN98LTibHSIlMR5bQd5E0ZMDoi3gvdbplQjl49E
945r6tJUZjaTPoZjce4d+7u5NMZTVDvRPmL+ykYsce0U9IGor/+XbbG+OvzZqHJ6dPV5BD78d+Fa
ZXVODaefj7po0/j8KiG1cV3dsonDE3uqWtgVYXgJE6CCti3P0RL3n+B7MOmjMJNjxPSWryWkxw17
N3aTdNWnQ+hSciUovNzNyK6YJq2V8jyh/ayhPS5dSpa1XmcMjtDlj/s35I3VKVU3EOk2SR7owUtr
wzQS9cZpc5a5VpwoSeZB7Qmm5GnPKBLJ431rN9aGnoK6vViYashfWnOS0ZLm0ldnhLrr8igZT98c
LJk30dMY2Z3YMKf+uV9CXXXcKFwq4j1eozQcLs15fQseMk/Gc+Tl0ycYAkxilk258cjc2EKoF+Tj
oPT4cy1XMs5Wl0Zd2J9jt/KPgloYQZC0Tx1kteesL6KHX2kF2OCF8QW345U+ggUoS5/7aDgnaesF
EUnK2ZbRVhXnxt69MqiQw7S5P3zjcu/csaxMY2qH88SU4WNc+O0zk8eSp/sOcf2W+bzOXFHkjvj7
msKaWl5iJFo2nLVwmb7oC1Uia6ER34U0Hpgr3v6mzaZ49KrHJ+jCOmyjUgFY0xhpuqUMEWFpYyPM
j4lhxu+b2v3r/squ9g8jNswIUjriUL7X5f5Fs5d0sFOGczSP3tOcpsWuzGK5f9yKA1aC4hMkYLpW
l1boUsy+Rmx+9jKUd7sC/ULLX7aYOFfHVh0i+rvUgCicmLr6+19C0C4e3b7yxHD2UZV/F8VJeQoZ
ffNuLIvo8W9DxYIIx1UCClfOncZaXxdZM561UWPumO4X3bSP53geNyL4G9+HfIdCOd+fdsO69NpZ
2siXL8czx8z66GoDaidaP31++PvQt1bkB7AFxLyrU1T5BQNjGlzNnqKZ6TFTz1xFUvMHCxU+t7d6
F9k5Kq/Aglbehr7b0PGUTOcE396TPE5vCgjOG/fplR9ghVsO6heKCJTPVquhyugPndnoZzEzOmwZ
2zioBp8BXB2jq+5v3E1THFKCdthfV2CZNDL7eRa5fnbmhnk2hRcOBLl8IALeuOn6w31z6pxcvBS2
rWpLlMkMwluIQZcePi1V6ULU1s+NxrQDve21r8PYW5+6IomPMUHJB2BDEwDO8HsTWv7zfes3Fkt8
AUXRIFa77tnISSsn16/1cxIL68WpXP8lQg9kl5hJvfF4XF24LJQmO4cLPI0FW/xyoaljp72btUyn
nRmNMJf9O9BV9BGz8eC6xZul2OR6Xh00OlHkeegz814hz7d6hBOzKkxgT2xt00914GjiH4+e5oPa
mpwAh60j9yJRpum7fq/02UxTjoF+1kyZ7NE54WRX+nAQ0m03Hq3rzwVeAWcx6M7yh7eKmVLpAyLv
c3HWyzL8PnbTeCgZJLAzJXOLHvUMetfELwjWUMqFB3T5uSDlLFrhNeE5hLlaM+drsg96w4xdprvN
D2Iy1RaqjJzWkGJsUbO7NAaZkuvfT0MScy354YACP5tG3Z/uL+naH3jvOdNgXWm80oi6tNLk4WQV
Yeaes4SBeb00mOwX0gK7b+Xaz2EAAMiBpYoejb+uqTKvy4F3mTlnrU6Y/AigtgucMfMOJTCS57CH
B0/BYNnwjBtrIz22aAYRbirK3+XayijqMtoB7tmU5hjgPdVJs+S8sbargJN3hM6FMkBNlc92aWWw
RNyNMGPPZm0aB8dkCGtKQfccmZr7xovM6tE3mQiDRqTiNwD34zm7tBdT0CiJCtoXE+Gklwxx8F0p
wvyP+1/s6lTxPnJRACdDmJGAaWUlDMsR5ckYK1kUfu1mqwz8ohnfTP0ybmzg5WfiPCmiNOug+6/w
+evaKgiiUB+F6I/SA6sV+M4EomJChmdL/+NyTT8NwcWCIQ0Nkv+tvtRYhmQHyzgcG9A7R/jMDNMa
6uRNUlEEfWT7/t8UWYhrEjcR2V5+JDNKY8BNM3LWnYkUjdm+q0DH/46+8O6+oVubp/qPyJng5d5a
kDlq4T2D+WNNHVX8kQnQDFg1t8BIqmbwvwf553JIDej0EwvyLK+WE0s6IqiZoZ/VWdFLNFn2UUvM
dge7z9nlrR9+cCoUeTu938jmlJutDJMP81DhHg551soN6ypZUmOKx2MkoB7b3cBcXLOT+kl3GNWb
prX+FHa6OEa85Hsnt6KH6oivC1cBMD6DTLTi+1x+x9rvk3RZsN+VWglBMcuYElXO56KU6fP9L7lC
B/7XFtADSuYAF3k6L21JzWrMJJcoEJcNHJiQ0ZNa2QwnE5X6PVJlS9CLhTGuqa8j9lm6KEYVEHQ8
xlzZYqqe+iJpkXzO3E/3f9gNF0M0hwIjFEb69+vaX5w1izkOKXvQMYALUQg0M4dyC4y7Qmz+XP6r
Ng+FAkBv608t4szJvLIfj1bTlecyzPS3lh4rGYo2ZB4hI2cj0CUoTIKc0VrZHCLfSA+p23S/31/v
5YX+3x+iBFqoPKIQvs6CJ4YVt1GhdMGROA1y39Ne6jwTew0643EAKrpxhG9cS0RLULwUXw0i7uq7
Rw0itCMF66OTwIf1IxpxvagkLblyS27v2pRCdxL8UYKHdbWOKdplEdokTJZmj/S688z/XFR5dkh9
o92SIb9ti6acUkOg1b66bW1RzWk8ocDCtGFyrVZzx8DMEvkmcrvh8/1P9soJuLwnWBj1JcIyVYlf
90rGrtdFlMcoTrcLc5HyoYl6ZhO3YjzGsduZf8yZ57zXl9BPAnv0sp3NkIl6F9FIliieRwYpk8Hk
P8bI3f9l14eHQdIEBoLpJbzW60YE2heOBHc8HkM7zz54ec5sPt8fN0aX3bQCtUYh8/HbtZXcKrSm
87GylEV/Nh0Up6Tud/t/sRaKAOoVADznry7jzI0GhTCbUAL2f5RWz+h6a0o3ogFxffx4M2mFojoB
EIsJCpfXYMObIhGFnI/+mDIVkFkpcb2zZLV0jDNvEWx0ZetMQQVgmkGIukL65NKMGoQ3jLp9EfNs
FPtejzPrPbEok2WzTkua5xYoix7MYmi3aks3HN1Ed4U5KnCNqGCtwswBEVwmBpjTsZg8CKeOAYl+
/CtNzHHjorjxlQlaUI0HmUkIuO5XmKMuc8sLJ0KXiglWRZvtinDasnJj/wnTKXnDXmRKxhqkPop6
ctqsYQCgOifNUp1dvXhBBXQJAPBviOa5V+87fkQlX3GZoOOvJRWiYiIgl858ROKg2Lm9Z5RB65nL
wbbn9CUz7OiYtUPy131HXk1IUFe8wvMyyEL1cclKVs/6kEJe6OniH+uuCn+Esd21Jyg0QxpUfi2Y
d5/p4xdGNufuS5WMfRSk7pCJo9+KBKFGJ7L+o/nGbO36fC7nXZvlZvg2bVwvPeia1XYHATMzCoSI
e+271xvLGxpM+ZduqbPubFVp1DwVdjmGh1ovvBej0NDPZA6ZWZ2S0HC+LKkaizmNY2y8K6RcWtr7
S5wcwTXZ8snoZ6f8WIRydM79JOdIHMwpK77r1jCGp7AwpeR02MncbJzMa/fzFJ2OyrpqqF5JJ6TG
MjjhIsyj7jJOOl6KekcyvDx8yZAIAF4CK07Six7M5fGPrSydXGN2j6LQs7fV0DEWW5fWRmp4HdAS
NEMEZvoROCZYQJdWuroROcQ291hpsnjPXGntOGrR/DbO5njfNEP8V5hkTGUYhi1++g3LCpgFgIm6
Ko/wqmpXpbkLkN3xjpYYnhzm2gazNP+22/DZysq3U+igrB4+WJFEXQcCOe0QJm1ZcJ2uoFOi9Iyp
dBr7yIgPY78wH/KY1ELfeOzWNyFWQGGQ3yONBuZ5XcqPuLoi+pz2UaAsEGgoR//d9YVPQ9qOH8qC
XxdkcUchHPz6nzUWfpZNlQ7UX456JlHJzqfhzzn1lq/3L4r1XciCKPZQYieEMX2quZduEvVQSUzG
uRzTtrEdxsMszaewGrMxqNvJ/+bZUt+iPN/YQwVwg5hIrYSi1upqGnNG085O7hAwLGPQJw2T3blm
DgBctqBTt0yBcgN5T2EXNNjqqA1O2Qh3xhQyxH2QLsawS3UvCuJ0eQzm9vq5KFtQyWXwAjiCdUxt
RwvonaVzjvE0MUwCzeqv6PnWAcN9w/fjUrkbT+WND0cPnBvE4T9UZdTf/9IjWcrclkJhITJrjHZR
bVFvEtnM7JOm3Ztki//CHoEXTWnCaoqQK3ug0kUeoj1wrNPEfYOVknEkizw5bj8fCqGVn+475o1P
RzoOcRHJWaLdNUfWAtvM3YY98tbyj6rO+2cEwea/Gk9u6YBd5aUcApfiGTnDK1R3LdUgxiYZYKox
330amj9lL8OqDHK3L7o/oSjl3u+d5TV24AFZNJ5i0U4iQL/PH59teDIvFU/GsJN6Hut7o0wtyDmJ
3lQb9/n6baIORoaKD9EYU4oFq/vconAka0tzj4m95Hurn7t9Mbbf72/6LSO0p2CBESCRRq0iUzQS
aJFFLVd36g97xMo0qA/dVq1F/Su/pjJqKarWwqgoVTBdW5kjmafFYPrHfB7bZ0bLIFEf9/phQij6
/VyF0bO1oLzn9kb00R3QE3t0kbyJ1KZoR/AMI4RweXKyVMoh79PolI7koFlkiiNSf3/fN3LDp/BO
9fLS/OD+Wb+/csm9qvKn6JRos4p1mMQWBTndzoTx3Iv/TYQNdOZh7HzxO/wZXUnQwx+dGTOtwziJ
Ko9JTd2Y+t2bqTb6725vjunGmb7+3PTVuBdJR+AsXAk6awnC1b2l9HUnFCjMtLBPfVPIB1M3fIbR
liog5Q9iktV9X4dWZSZLHp/iLql3epvHlMLj6uGvihW6hEQcajrYuu1DA392Z+ZbnUwPJWxnSpGC
pW74L3aMIpmaqEZvgh7ape8UYz5LSPDxqaAgzn9qbzeZ3Rb56Oq7UCsRxIgOEQb30rplMUx+iLBT
gxXhJ4cW/O8OZYni0bXwLysZeEoyUOuv5FdhmsYyTbX4pOVOePZ6X/tad3P17f5BeL2YLk77qxla
ZYq4LegEXm7ZopnO1DMo+KQPhfNj8Sd7+Wy4sbQDAo7ofR36eXNG227R36TS8r7rc9Y6I5GIi/wI
o6uh+ncTSMq/h6r2jGPki+yjTC2n2A2FO/wWRdPSnc24ZCD9Yi92fBrAYCe7WaYRgmtmmYhA16P+
Q+v10WOq/Tz6rA0ZFWDmHnxiAMCXa1OVSSckZWJttQhKy6pesjJdzlqVGY9Gnpii5Y5eg4DRCszu
0pSepUI6iHsjFMPAbVl0MkhoowSpn2QbjrFOWVkVlWAFIKC0zhu8emrK1HXGsfWT01BDvonJ8+zB
/pvr+Pe5dN73pr1xV1499XTOVO0VfgAnmDfmcmlaHQNatdBCsFNYRsvYLb+1eegFqm17vO+NN04W
AacC/hB7EoWuTKU+MrVpVqcnmRn5ydebcW9nZvnhX1iBkGYQTqgkaBVUN5ZFRmx06UkTmbUzS1R4
XdGGjyYIbBvwQCpilEyQ3Fbb+ksEaE7dPGgp5amE7O8wjkLNu462BKfX2RzOoFoTRGKKTYqTX1qx
J7uuk0Skp8HlGqqt0npp8kK0gW9pLYRqux2+z8KGzVwWzUYV49bXwq4Su1ZHbF3zrIoxQrYR22Q/
9d4fjXmvVbWz0QG5aYUGiCrQ0MtaUz2reqxqXXNTePixva/iAajJ0tYbh+qmFboM1LaIOqijXe5j
npvRMhQQxLMCUrW7MMZBX3T/0VeQKJY2EkQQisUEWasALmv6bhBxDol/0eInv+jJwNv88333Vjf2
6kbnIgdrBmqZsU5rI2NimfOw1Pmpq/twXy9UYzqTwVwBqKDk6Mpma/br9QVBVcZR6FTWBCFrdc26
xRBCCKF4ZMfd8G7pGbjOILX6P06Wb1xFV0sjCKJgAoiOViNMOvUVfzlTY+RYo94Y2UlMWqu/WGMv
0qCM4sl5sgz6xW+mcoBn8uB+YpQGAvERLRnGEKyWF/W6RKKAS8mro2k/6+N48hhj+aHuOput5Sv8
c9/g1X4qgxShgJLAtidlvVylyeyjMIz79JRPhvQPYeyCPKpi1zt1aLBuQatu7amaRQEWh740/eJL
awSyUeLqM9ZkPAeGGLrPTL71/uaKNn8LNacu9veXd9Og6hS/JuRX1IjOgb0SWVwbRTPVv2mhEB80
YOjfZENSLqKi2Ahwb9mDFkEWTtPApXx9ucCOCnK2gAc6lfOc1jtn0gZz33VR+lSMbvhhqsf8+f4K
rz8gpSFyCyJRDgTrvLQYhXmOyFKIalq50BUOaSdmzH58p82bYyOuF4cp9C0dKOqUyteN8TaCxpVP
Znly+VDPFMbkF9tNaFtkQxSWT2KW8tEyLLQIZP9gBCncNqyP9eqoPCVW0QH67OeI2on/Gbhcu/HR
bmyhIiswgpHnk3Wpv//lpGdeY0wJfaTTJEioA02GyfuBx+4TrPHlx/3PdXX3syAwOvCPuDQRgVjd
KpCCagjhRXWisWPtUAY2nH1T+9rWsD3jKnJThhRMG5w23rjeOUuLBwPvkwjy5unH0UnadhcuXjI9
EQ67b8Z59LOg8pK6PZde0kZvueqiz9JNvBnwS12/653M7P8enJT6bJhHthlYOlSmoELhK3wn0xKe
Vh430xdQOQjwJ+MULWcoeYt5nkF2O0ESDY196GshvlZe38dlQAFg8hGos8bq0Uq6chSSPhSQiOno
5Ky+oV8uy5y3HoTxia7ZkIXiN5kmy+f7X+8qAlpZUSfkF08B6oRmYGYWfD0/3RMFebuq6I3jUBTZ
wUu7nH2N5aey3tTdUxfHxUOrLPMleRoAwlJGuLQsgVK0jALjIJRa8mR29XQIjb7eiUk6v3utmJ9q
ESWfvMggDxoQEwnur/ymfQhzBICQd6+UZqUVjVot8vJUtjEz/Bit8jXWsmlXSC1/K1sj3tmZhTaQ
NvhfEp79DTDi9bFRlSKyKh5kqKLrwkEPgsRZyowjGmbes2MOy7s+I8y4v8gVJZUkjt6BmrqJHJ+p
kO2r79v6OQ24nOjCc9Usbx0VVTtIkrk1n2m0yjlwMkMb/ol7U4sCvXKX4pmstBZnyaQNPajE6MEw
1ZwY6R4709JdZhlTsZPoNblB67qTVHQoPdmNuZUmQeuXs/Nsa32ZvvRm1jgb7qqc/tJp1CvLu87t
Rl6/7qGyQ15ZgLKhEjxUwZznLoqN/SdGZyyH+zt3/TSoYre6z7hwDKTGL92zycYGKQeglIO12AIV
0Vl7U5VWeaplKAMTPZhl41vdWhuEa6oI1NhBT68uUpGN3jKFXKRzFeWHJU0++Y2GXJERb+Etbvge
JR41uxwoCVWYVaI4QZnqSd6qU5TW1WEYLf2oy2FrLs311UIRidgIABjjZemsX+6gsUhv6WNTnjo/
/IuXfthZgzhwj+q7FojUzqi093NtbUQPN76bcnXm1ECio5K8spq1kUTTcpLIT84JglXGvGvqodpZ
SxEdhsWUX+77yY29vLC3usaKZY4BD4/ylLmt/ryYgwgG8tqNKPqGbzC8lZgIOgJB9Nobe48AKB1n
eSrr2k/2jC1AgaurdHPvpql7ur+kG1tIB5dLCQk3yFjrwU9VjOY8IwTkiYE7oNam8QdDmL4kZfl9
6cK/79u6sX1c/jSvuAqh+63jZ0YoamFWEmUxwbnZRZVW7QvL34odrq1AlKM2omBwHt69yk9LiPhe
Cj7/lPtuG7RT0WkBGojVo3Ah9ouIEeE7BZsiWlFH4pfXdEiLzHMldgajFUHtLOLJiXJzf3/Prp2B
isgrsBd5Bs6w+vtfrLQxAtteuXTofM9GtAsnns3DYBsMLHGWwtsiA1y7A41fVb3C92hXrRElXd+k
fWtN/QmhwLIIvMZryydihjx5G8o6q97LVjSPMW7Vu6Wa+7TAWCdaX+s+hqa7jBEU+kyV2Cn3XpNo
iPOYgtp3v/VGXm+nwnYJAkra0RQgVaDwy3bSP5N6LTT9FHZIR8Zhkuxl4bXPHYSsh+aCsCqCOSre
9JnozkDGWflhhrOXE1Vx1Bnrad9FdX1UmMmNh2SlGaXMQCpicByUCoJlZNAuV9SIsM8Wr15O5lg2
fwiHC/4kyihpd3E2RtahL63mzzm0jC7ZhWkzzm8qUbVMOc7Ar0Ybv+bq7FFsoBMF+hS6E2Hyanut
oh41s48YRNQv5S7sXP00euZWh/qV/HURGYCPULkOPqo06NbaGyi0Vo4OfOs0FHa2HNrOjZq3qbUk
5Z4eFQOYEyfOu6Af00l7AQ/qo3wbSZG9aSm6LWR8k+jFZz1pmA13Wma3HuCGdLP2R9fr0OU9irbW
x5LxasuhXpLRf4llBUEmr8HXy7pqJ5KBKuqWfeYatfHVTxb3SwNalImbTY9csdLHL+YXCujlW7so
y+5L4aUQhAdnlDKQpdO6ByllLZ5qHSTjS6+nIjsMg3T6t4UvQdbX1ZBGu9q2MtS/6tiQ/6mKtvti
5q3VBkNkx82pTlsxBF6twRiXUoAJ2Pk0As9zMnftPqJ8V8JMsqT35LlzmH9YorhzCPPD2TmEogm7
zz0asO6eTCoZf2tBHvgMIXaYu7XYbtccyjJP/f3kjtpCKWeax6fBMhCxYjKX8dn0l0Xn1HSx/bUW
rvZDVkC6/yx0GRXfQjPM9Te516So/oR9Gf7n/p147WWK20Y0T6ABLmyNvp6kmFpEbJ1T67dy73Qi
QrV/lE/3rVyGNK86aLQPeK6Uxjx2Vo+9QC9Ba6KU4nqf68XHupgr+YeW+imSonmzQK2j1WM9t8NS
xt86mcqtatrlMv/7AwiAFedMUfdXFwh6hNxlc5+fKlAmZz1t5Vto+1sqQ7esKOUNQjHQCQCpL++P
KNMyC+B8ceot+c1aZlQwzE06x20jwJqYtQpYbH3tmhneZVcG+a3MYDyYoWecSRbDrd7p5fX+c8vo
+QMvoEXHLKvVm1yZKBzHzDY9ZXRndxNP5kuWGH7QJnW2EXveXJKCUJGg0BFeF9vRmNXcuB2LU+Sa
THVLqwq1iDqKqmjDD28a4kWm9U6ucFXjnOaSnlKKyBWXV3jQojL6rYIe/eG+t9+yotBT1Crhx18x
GoAr5zPzHhE9Y5rVrotTeSxNd2uUyE0r9A4YhaxykjUsGZpUW5rUYU7JUMRv7YhRtUzGo0e38Q5d
hjE//QDhH0FuQGRGg/vSqWsmSYtU00ngCrPdF7pVD/vEsmS8i6g4xAHKA9pW2H5rbVSGwTG9wpjW
gv9WW3tjJhFvbDVD3019Mh6yJLOOj38n6rNKLxFsFjity5VNdkIYj4osjVqkljWDktZYiq3xDyuG
x88NpCWiyjaMOyc7vjSzmFkFlpbKZeP2b2a3mHea5TOPbvxoRN0nWBcv/WCdK9N+WuYZ6LGZ+huf
8OZ20iPB88ELwQ28/AVpO7VmwQN6Ms2iI5lD5rOLta1L/taFgVQYoRq8Q3CDq/C6WLxe93MKQzkL
PgKYat/KmoE6lZNugbNuLYijRdqDtCaqtquL1jamFP3epgStI52gbxw3mOLo4WkaCo1LeKR6th5H
eZXuN0COUxTH8Pw28+xdbIZJ97aK5j580Wa7/P64N4INgqMMhpSXahXvzRlE0TIp0UVFHjGQQ9K8
oVq0Rdu8+ZH+Z2UNfqScR9YBreBUW9VwXIQxHXJ7SnYOpPaN3Fu9qf+LLH/6PXVnarCQhm1AiZde
ZxYl2ttWXp2MwRVvi6TuAGjTYwpaSR+/Qsb+I8dia1bILauEs6pxhqIcDYpLq/lsZkuSaeVJmoJS
bDd1afupGvLlCzme/3VGU6oJpl4X9b+49Ymiqd2oRIIg49IwZjKNj8b3S/N+lzClaAh6or/HcuWf
20oSBPdCNfiBZFza8eNs6Ygkq1NTJ/M+z6L2wCzrfuPj3by1uC4ooXOSEfBcnWYGfGaaaw5wh9NC
vO9BaR8A2de72m+dT1oRzbspGfXnXGrjX1aMVHC1DPOpA/yy8UtuftBffsjajWK9ZoQpWtLFPPwZ
RWMRaL72e6Y1f3TZCFEmmb48fhDRrUZCCtYf/7daOZfBkOJA1cmSdbwfW30I7LbeGkx66wpT1C3i
RLD4xD6XnzFM4toBq8vjY7kT48izv0iXktP9pdw67b8aWfmkw2xDJy0jeuRGEh5Ga253AhXTp8YV
9UPAk59uqWq+SlYfgc01oouxuUniCC4W09HozXltFphGmH6/v6DXbVlfKr+aUd7yS9EhsupQilyV
l/vxm1icHRD/j76efHX19lBr0Zuu7d/FUxeERvc2N8d9qf2onC1Z25v7qoIhhY/kVV25iKPNBhIS
FfHJPIYvwGKrZzFk8twP3ZYknHLv9YJJ/hVpA5kleOKXC9b7ygbQrcP2MrsfujloQaoPz6KcvqR1
vIX9vGkMBAATaOh/gFC9NCYcCLZxE5enxa3bNPAhXNXPowbxZTekiTE8pRlx2UZQfmsziS/pg8Jr
AKOySjTcZvC65v84O7Mdt5FkDT8RAe7LLSmVJJddtsu92H1DuN3T3Hcmt6c/X5YPzrEoQoQG7cFc
NNyhTOYSGfEv9Sxll5clcNxJD7pijo7RqD7Guf+5SOVtDnhIlbjl1dkZ97lemwOOBsVUd5h2L5Vo
A8spx/jp/jrdHJMDb4iSCn3y9ZhmmxJwbqWyS5X0nztzNGAyVFUwG3O7cz5uHSTSTZASKmU/boXr
bxY2jh5jO1yeeko3vlFGyhO9a2un7bY1IO42DdAVRxaX+nWUNvb6YdK78pQNJMzDNMVBMoj22BXK
Y/2cnx8JOX+gciicUKddfaQUCc68WuoSUGNTmn4EVngKoqHBCEWfTIwo7n+qjflj0ihfvqGEmcjr
kalZE8eGK8qTmYWc+TOND3c0l50n7sb88SKUSHkWBI9DufN+Obe0cRkdFzcsrB4QMPMtAcz80gnk
zQK1nbK9jSx/9OrUQHMRUgBlPckoW50a0xBbRbIM6WnJolz5gBa+JLhEWVsHdhMa+UtVe3Z+bjLH
bs9gft3u8ZsHCUu2GF0Kzsl14yWyxBynOvAXtZjFp76dp0uiOC40PlX74+EPyEPgrVJBAwHQ+vXU
lqCydAVP51NjaUV8aUqr+pOzI94zdd34hFhM0femhAVRYF0pHa2uMJxMA+E240vtIHx/clvbCNIo
2lNE3liThOL1KzkuFIBXQ8o1qFBJbuanSbcY0TAVZ2gDD1vhynI3PTVER3lp3wCGCt2uzKklSprX
AKczwwpwd3yMPv22nYlCxmpRAaQLvdrOpphaaX1CFFwPf2C5XgAQCJ1/7y+CrY+D+CcXCO1Z3tqr
BZ8KW6i9gkh6WHjpF4xpXANiRSsuuTJHO5m+nP3V5iJpIzckDjXzNQJ1Jp8T45jkp8Hq6vdx2fLG
rfiST403hMde42loGF75mLLA20Ta0rJc0gwlR241kaMjXbaSDN+FPB2DLq3ToKRREcDBHg/3Z3PV
CfnfWESSxUzpG7A6rhqjLLshDXMeGdrfihbj+lTb34ey/eqOheMvWGi8aIG5c8lsLHvKs4AHmFUO
/7XqKIioJBXzRHmuHJynxVaksFDr7GSq8rfffD4SDsDsHjY/61qwFwtq1UObnxJkxcHbQusaveWS
jBTQDEShHi++4HsG/4PyOqtmXRR2hDPQIAQ9qsZu9ckpbDMJEI31puP9b7Y1eazJN18r2H/rSv6I
MRl4+QpzAiUSPh5/1QVfpn7nXN+LsqpSKKo50Q4B1KTWlXGG/JY9G3Y2PtTv+7n8ZK2MJEDKFKur
86+IO2j+VslRW/OWzjpotYklup1VvnFmyJP8/6Ksbv7BnvjpWs6ZAUY5QI3TDtJpLI56tDxoCoAR
DEcFNRBaLaALqdxf31HDXCayM2uc0mqich81zh+lMbk/Hl0CPI3IbqWQKSyhNQChHvoYoc9OP0UF
SyBdjO6YpMneObRxOEBCwrsaWDmtAUoR14MpWwEVWEnoxqqmXyrzJzuH99m3PRRH8Bx6+sExs3Nn
Fyc0rnaytdvNiwwE/UqaleCxgWhex1aiuMK5VDFOOR4O4inDWeEPo1ASM8AGrXwXFllk7SyT2yUP
zBxKD/gE/EUo71yH1E3B8ysiJGyo/gy+bzoWS9zvJIhv9+D1sSTBCSwSGJZ0yNZr3vXSSHh60py8
JsWc0ZNZWZBHostOMbo88QHIWt6eJrAu6alPhWgPRibCFmEXI0/RFI6U2VfjKe/fVTmyUed4qDLV
N3s9a88maMToiD9v5/mJkw3tc5qozfekmqt/B+C6xSFSJv5+gRFD55P/tnMQt2UcI3qpGVJwQ8+7
J69M2+zYVUb2o7Zw3NxB32q3FyuUbKRDYWJKb6F1xVCQugF+k6UeunVpQGe6ii5KY/X4QQOdjg4Z
voxj0Cxj8rE36qoPxnFZfgszkHwH0oIIU0ZtzNNDapRZf+gaIcCqmnmkPYdD5SSBXhj9nhTZ7Ski
fzQGLWQDKnBeuXx+yexNBSJjFHpUVAG7PnfxmPjlMMRPqib2OFi3K5FQLA8yANJqdV36s3r8Q8se
UKJjNPUhF4sI2qFod+7H7SiSz2gBX9HWjb+8GpV6apXqZOd9fQL70b/EYb0nmrAZBSYUzzzYFdxb
19PmDYCSzcStTnlUeO9nxBOfMAoKd4RWNj+OFPqGdksmsx6LkaIH1C6MBcXFOaiqMg7oMS9+QY3v
cP/w3Vy8mLVzwPPcof1wPaDcbcpGLKC/kj5vP+Bmon3pQAAdI2ucT0BLjCBJuj1S2e07jxVBHYPu
FfcKViPXQeuiAY3qgOscxkn/YnM5n7uuil7gFXt+pCrdk6joQXqOYp3vD3ejQMyTWR7BQAaRlFkX
2hsQYUqIX/xJh3hQn7OuyqKA9je1lLFvuq+mFVrfipgdcx4HFcTMnIepfZwWtXGCjhaEvZMA3V4N
EsmCLoX2plm3zo9704knQLDVSWunXPcLL8RmViv73ymU5U9jnU9/3Z+CvYCrNwd85VBPSxaX6mSf
xVBaH6NwHF5VK5tfonBPKW4zGvhdV8KuIWDKpf7LOVProdW2guHFWdm/gk8Vn021tH8bVHEM81Hs
fN+t/YntD+tZdrJps12H0xYzLsuYY80dqvDPDqeyYMySYSdj2dqfJEWmZHEhTbNWvVLT2XBDlWNG
o0t4TBCh+5JNRvdhnpTo6+NfC6KRSsIHKYAH6fWAwqQ2sTR0CdXW4z9e65ZnJVY9nwl3T+4UFTsM
wq2hSY1UqYMmbzM5wb98Lw+Z0rmJmupUF3b+oQ4dPSjzyjhqamrt5A5bS0NiayiekpQB5rkOpSTh
oFgutfeYrobA4hBC9UkUjjf5tTc40Tu1Urx057beWiDUo0lXpGGqu05pY3THoJ/T3isMNPL9tnDa
+nlU1XlP9GNrdCQZHKkGiH80zFejK+ZxBsBen0ABFkFmR9FvVqzmBwUi+1EBT74zsM14NGBtDlTS
aGf14RC+bMJBZ6O11FLRetLpemGxAcAWJ8B38zzMj5Hh5HOH25x16VIolgpkq6UZz8s0e6Vcmngs
+WHjzT4GIz+EPf8usOd+OIXmY0nJQCT6pGjBqo4A/Q0u/Ng1p2FBmSRw2sk6DN7s/GMpmfv7BGnh
0/2dd7sTCCgblqBUIASsdx7CKTUzmbYno1PMo9mp3WtXj+0hHqM9hP7tt6PcSKoOZpK2M2rB12vF
NjqTI9mqTzXoqC9hPvUZulKqWfk6N+LFydJ2D+Z7uw8g4oBtg+dHdwak73XIpkWWJGn4eLaSJUdr
MrPDMi3GThVhaw6pa1Grw3aWouAqCpm86sQp8PwIr6nhpCBl9b1oFHc5hIaR7nywrSHhWAX0QdoO
0ka/HlJpFfkw0P08xWXoBGFcTYfWyx7Tsvq56n+Nstpnjh0PbQp1+2T0fXwozcQ4pFO2R1e6TcsA
lEE0lZR1SYxc7a0JJCuY4YnVbjTpJZt17U+hJVDj4ah8nhUQ2IB+wmnnDNmcQfgNb8Q78DCrMyse
Ae0redmcoqpqGl8bLFsEVoTL/OHxvYVK7/8FWh39lREZmdkXzanow/xd1VnKUSTV8IcHcn9nCd7m
mswkLwIyLDTBIC1erwpHZKDcB7s+WbMWF8cqg/Y3aZ15KDWF3ozpCvdJ5GZ2coZiT9N88yvCTebx
zx+KHNex7QEzT9Slm1OZWJfCUP8TwfVGP6c/NSiFJdH4/f60bn6/X+KtdoAQjrckDfHssBYHDGJm
P9PDeOck3oxCXQE2ERhvairXoxrKin8cPt6AclZAHVmA4EN56P5Yto4OUAx8MLBSdHblr/glEXGS
RTfy2oQDU4roTLeQoyrShi8t1bcv90NtDejXUKtTSqDlOBc2SwTDodQKDJAbIigaM/ztv4iDcBDZ
MBkW6NTrIWlW64BjEs0p52H+DYBlZsNEDOM94eCt64TUQzJJZWt67d2E0wfUFJMjSq2a+Yci5pza
XQ4vVrUb56S0s7F3XG19LCmhgMYZuT5EouuRRZAO8kFnSbhYEJ+NsrXOwOOnZ73Trdf7k7gxOKnl
whTCU+EEWeUBThIa2DVP7akya8iNmjp072u0ttMDfeb+R1OF/eO9VhpnUq/BNaVN2xrXKdQkp0cE
bq8oJvt7OU9ojOKxV8Y7R9VGiZJ0CsSezBl5Cq0f446KNYZpTuVJyYT3qtV2cmxhOD+bahO+B2vg
/pF1TfpkTrZ7Anbn/WHNSuLs/IqNb0kpgLcxFQ7eUevHTWQYM/hWYJc26H8fUdTqaR4wLvKV0Jke
fm0w4P+PtaYmlqGdOlWiMbOjoQSzl9nkkX0VLK21x/DcHNZb50Sijm/8LFGu6Zws7uBb5tRDW6vv
LnqUhL9L5aidUW2cJ9imyTY25yMp+eqANKpF5Es6VyeR6A0pXFi9TrUXP9xtwGvklyiryyUR1uwk
haCCJ1L7PDnV9LVUBndnu22OhbVIKwjUPqrn1zt7WpzMMDPGYjkDQppuaByFU+/JGG+tfCjQgGlY
9A7VyNXRaBZ8mlpn0ZmD+G22lPazTnOX3kPsC3t817Tj04gauq/ZSrAYbf9w2YB6ngFWiTQfZPr6
smm7ooUywzpU8gGHmKQevYOZi3pPOWfj8CKjg2wh3xSIzqzOybFHPtntQLaB/4pPnrs0x7xTXR/k
uHEJ2/xxg3HEzHnCSNq5ySN7HW+gyAxxtgS3rWXfpRnBK6ypPf+MjTVyFWX18VRYXm1rh+UpHsL6
KMZ6CPqi/ff+ub8VBL0ciHtUduizrjaVyCfFqiKnPOlNqL8v1cE+shjyh6vIAK1A1UjuKKSbdUO+
KfBOyEuOeg0kyvOQ9/F7S0z2TsKxkZMCNeeT8PiimLy2JgqXxU4oKIKthyjxd5amw1dNz72/BjiC
7atTGUqLk0LmPpPZjt7p/kRurUE8pYB40bHg1blaE6E5OFjsQjzPPeO5XMIIev/0ouviK6TAfCfY
1leDh4XgCpGQMl4dUo5VpkDzQKUmRVY/F2gSvSs7Ld1T9to43KleS2lGxO4Bva+SfJhTQx0PKUXU
Mp7/GlvFDBo1zw6xmniPv5EoG/HpwMfRYVsDrzxvEHiAsdirJSr+gv6jXQrLro/3P9LWgOCzk03R
N6G6ssrklcLKizRHqkbrdeV9OLbWYURn9KUQbvR4Ok9KKu3TpBwfYJTrE76pNcqIBqHMpioQYi2W
wwLddyerkCWM6z4h1Tbqv/D2JHDHXJU4YoSYyzj0Skhm7niYvCQYDMdHPOmj7bT/4VWd+nR/Dd+b
88ehDDI0LHpSK1k7Ws2lh+uzFtd8sbrr2qDVBv0vRUR7ftlbK/3XKKtpjBApW/KWAeYTVkx+k5jJ
s5kW0U71fnMeSQ/RnpLHk7W6j8tmBhhQZxRNy3oEXqDOrT/mdfSUxGL6hGpO/GLTsXmXewN5o2kL
d2dlbpxdspxPdV3qn94I1fS20OY4hsA1ZYn3oYq09Dioivp5bkf7Q5lAHnWdyjnxl709bvHGpgCT
QmEbSXTpU79K/ePEyeMO+X0kJpz2RYc09rXQJuuvKrEfdFqTtU1OR6lKLZ27mO3rTdEqVtPgRAFm
FFmnYyL06kXFLfn3+7t8Y81cRVkdW12UxYaWAYJd0PPCt7CJrLPt1W309F/E4fDlvILSBYrrejT4
Ig1d1jCaYrR634D00fpo5897tZatD0TLEvwVnwiw12qn1bVauRONnpPoqyPysubRHdM/4Us/jhqi
zUtiIxFDwEbWLjyavmgsBgIlcQk3u2s+hihJ7STYW6NBLgUfLZhAEg59PWsuaUAiFiirhspW6mvx
0V7s+FCIdP7n/veRq2l1ONrkZ/yPIjCPv9X3qYZ50KtOI1IzBKGAbRQYqH0cM9H3Isg1t5QeUvV0
uR92a/lRm5U4Rqn6uq4BY+wqOEuS4pTi4ua7Wp0dTL1wH79fEHFEU442Dznv+o2XL15WKA7odSst
0qAx9PEpcXYzgK2xUI4CT4uMBDXT1dLLBdgUo+mLkxs5oe80ovo0GlG2U2DbOH0pp2Bri96qFGZZ
nUC9nePX0csoXj68V+ZetY4W5OCvUSaqIIob93fFijAsiiMF7Ywm3ZOu31iTFLZ1NCTpgVCNkP/+
l6qY0i7SpgRAO3Jh0bEQcOAyY5ie52ZXV2JjRq9CrfLEyvJSI40hgML9c9DkcL4b3OA7acF2EDBK
OteZPG+vxyMKHMx7ukWIm+QNWPbu+6BG9vnhdc4hQVkKpBIaResEoNY6Xcqv8upSY4BKI7eFRpZ/
vB9l69NgQoa5JE0jeU1dD8UojMKNUuary6OyQkKqR8fNyvv3SauMv9+PtTVtP3nnbCpIe6vHUGI0
ZjdqPJf7vqGv6El6mRrVX/6LKDTR8QaRmizrZnqjzG0NGIPFNqau42smOqnZrC5/3w+zsakA/vH6
BgIIeWdNi1V7c0LqbiDXTfv5EwpLtmh8FLkgrJqV3XZ+ocZiPniia5pjFsfieRDhmEyPn1MSx0bX
AyUwkOWrE6Tu6iWuRoQolyn6e04T7cXVkmLnfbk1VjqmHIMwNkHLre6UolPBNxpcXJ4wYh83TTeI
nOEPy+o/x7rx3kiHD0Ov936mLTso5a3lyU3GRmN8oG5WucYIiXrQioLtXFvOgeeYeoz6Cgx4k+U7
O2FzkG+Ab3ou4KJXg4Tgv9SaDR8rtPp/mnw6VJ3TPjle+HVxFrwop4+GML4V5p6Y70Zq+taToGEg
X/FrIZxehFGTZZDOwrJrCrRTouWb0ejdF7dVWudL3Kup/YR/KHaEFBPmZedy2JxhrlFpkiWLf6th
IwaCCwHOmyfYJbYP9FIZcAfAQ84CgbKnob7ximdiQXjK3hbJyeq0ScwqaxyDXFhLVOtgq3jfwDka
DD8yedo7mWXtVae3zhy5PWThgKf2Gq4hBYSWfJQShpWUa5gVazgUoWr0/v3jYDMOjzWH/JsLfT2N
UNAEEj4oYQ6ah3WWPSwBThN7XqHbUWByv9kGUHO8Pq1NURsMB7AvpqVLoFg1VofppO3shK0ocs+R
DHNfk62uoixdXOk9S6JS1OyQJ3V0cs3Meb0/Y1sL79co8lf8khRkdkebfUDV0+u89J+qRnzC86Lo
rzwc1cfrOagxSktyh1wLb5XrUFahiJo6Lh9HdN5hbOrosADYffy9AvKcbfzmBX3D4lZDN69Ki2mj
o5v9Y9dF6NuVa/zn/rRtbSE6GTD9+UM1bvVxqHrEGDNwXACc+QuC5St2g16Qt8rgp9MeEmIjxWdI
lMIsmVTdqHbACFDdHD2L0zx0L7Fbhx+Uwp4/cyHaX2AKAPIwHjOnekMqkHfjiUEPVSLHVku8GGtH
sXGeONHRagJkhCy/jrUlkIjjnT27NToqEqDhPDnKdccj1rKhiRSdyyUR4kuitWWO2LcVHbtwCf/s
0Sw9oiby8O5iCUIs8nhaEBm+z/ViXNIBs2EHeTrH7eqPRlY4AXLg7aN7mCi8muF2Ur+UGNnrKJSU
WnUWZnEWrjHlL3qNqcMnvDLyaicBudnGBKLwwLbiBQMfbJXUKQMY8C7J8zMkuhaeqhn7feJVfpp1
e7fHzbnkoniGyAUsFUnUW7+WukTRx9R283MaCs/1VdKSp3Yy9Ed3GEXSN7Y5qmFS8FEum18OJrpJ
4N2bODuzdOJ35WiF36a079CWLa02yDS7Ptzf0rdTSGWK/AbgJ5wz5P2uA8aim6xJNOnZiuP21VPU
8UfYjOIC+8HbwWjfIolpPgNrwkaMt610A76OVVozBtdpm561CaavMVnj84D+6MdhVsW3tjJc7CWF
9+wNY/dc1n12rroy+RQBU9oZ9O3H5KiEcSSVcviW68cACnhdaBUFgx6L/p3aZ9VTkqbaTpSbLU4F
n1eApJRIZ+l1sWCIJ2voazc5t6quIBEyua+jN8xBlCzi73ZS50/VuKgP125lVPqoYMUpGLINryfZ
RYqE2sGcnFUxt1+EoU6vLVXmR5FjRCEOtiCIHd3WX5Qx5caxzOTcIIYWZE0v/Iaixc4M3tw3MopM
2nDrktFWx5VrF7UWjVZyzkan+NQasRv6pRebOZD3ZvyPZQIRvb8dVoZFnCaERBGaNw2rVOrkXk9f
UgwCg2Bc5hY905I/PKXNBrz1WsP4qFA5Xs7uUhtFYKRWsQTCGdzvk2m34YF+ihoe1Tpr+2edvr9y
MvjE6L0Xvcj8JRym3BecirqgYJ9WxUdVuKna+NialMqX0PT68EUbvXF8zjGas99pfaYkxzRMhvZy
f4i3O54MjhaJnE9KgeuTjOd4u6hGrJwQrR4rxH+T7LvXlBGQWyftvt0PdvPAkHkPG0y+hRG2Xz/x
49GoI542KUokdf3kLH39vJRu+9GtuuG9mYfqPzNAMGrG3nC6H/l2j+PFwL2KnhNYMpAv1x/SHrU6
7Ww1OWtK7h7trgQAkrblo9c4jRKuVGmmweHJA/U6ipW5ja11NnscA/v+mUeinj3BbsL7EXC/Fh7A
VYjs3CARWRwfHCBvJtoa7EH2n9zz16ELI+K/HSrR2VPsUMWRQdEP+chl++gli1MCGFuZgUHvhrl2
HSeZlMS22gUJ+iFzP1EuqktuWcy4+qEHQ3R/UDc7nmBUEiS1A+IunITrYI1U86sNkZzxcf+xKD20
rll7GT3l46LsGQzdbARiuVwAiPLQlyHadazWWwRyynZ8rvSwPfZ5aJ85mpvnEPTj0/1h3VwFlD4B
BiEpQCOP3Gu1TMIK1duizznI5lRLP3RjYlmvY6a730tniOOgFUq0+GXv7LmTbIyR+gXcK56GAIbX
gUEs63hQx8l56AYtsFvO6aHH93pypz0pipsNxxi5dsidPfD7ED1W0zmNMa0HtoKbIn3XZXXrhxom
0PdncmtArHte8LR5ZQXsOgpqc6a7RFl6hpsaH/NIYSyGmh6XDIv7+6FuB8SkwVPn7UbiRyP2OhQa
rkvlzWZ0rotpOC6zq73mXrsHcbwdENk/1m48R/k/eMPXUQq7iZbWjfVT3mfZ37nLu90z6vT3qKXj
e39At6uQUEgnSLkOWspvtMxfksuSPK9WrULnarJ+K9roXS2S17LU/mrm8qVr652zf2NkEtAlT3+O
xxvmn5pQ3YXVoJ3quHfPoZiWILX0+l0eVg8zvJESR7WG55QJ0R9p8etJbAH+xcD/tZNaOr8tbrZc
wJpnvqb08c61sjEo+Aa0ZeQrgGNxtSgEzCx4yZp2yufCCGYTd2a7tlXsI8BZ3f9ct2chDw5WIFq6
fDKoYNeDKts5H20X8doqGvpAQILR8uyHmyqHli7ATrCNxS71FaVgEgAo/Jqug9lGpKsdgLJTR1/g
o5oM6fterebj/SFtRuGBDuVXGresgdAaONoaTo926jt7fknQyDmqcbr3yt38RiCgSR2lKs0acFLD
3x4oJWsnr4Q/5MPZpdTXeGHyo2nsbq+zuh1NCqIBseI+Wc1c7EaQv2o0yxtzdAJt1NqnxfLqp7x+
XEuOJyg5G4kNwrZUilfLvDNMrGCApZzcuLWek6ZMz+XcPqxuLKPIhxGCqRCW1gITXeK5mZdaTN+g
jZeuNMVTuDTtzgvi9jBimYEPhtQKWIDX5/WCi8NmcqM402EnSZFDtVCL7mlxrOK9Hk4lJhEFrDM/
VJ103lnqtx/MorMFHBpEBLSv9fJAA0lJ0tZExDCNvOcCkQa/nzz3XbzUD4v/cUcBOZE4LtAfXJDX
g1SmKXSEOcELbunva25vBZo7Dw/vKglvYUHA4aGYtEZ5APlUqWN7eAFE+eg7SV/7eTHPOznM7d7F
0JLnGJ9KVwGjrD5YHWPlYYkY0fw+HgMe+Pqh7t292tHNgwECOHALBF+pt8in32rGasX1unyaoEqY
xrMblva/ptDqY+lWybd2WdxDF3vl17zq9zgAt8uCEwOeOlBT8iXeR9eRVXWExAzv5dRFU3suhmgh
LXOaY1GnDyOC5OHEXcUJhU4IL6TrUHnYOmMMFf7UuVBi4eZa+J0iqXuZO6wnl0Q4T/LHFEE/pdrX
R49gEHJk6SSj/MOf69imXi1ovyU2F5gW/pPAmwoivW/+eTgKhTmyJ0JJ4ObqpHLU1BnCUlhITkkL
2dgtht/7tDb3Wh8bHw1wE8AqWVoCrbbK4XOvSOOmiAxpUqUeYb8Oh3aei0MCtuexXcbtKNF4IK3l
6SFvluuJU0Q1R6oZo5PoxOHiz8YQRUGpzntF6NU++xnHdvgyjAje3OoDZS1HbwWY6mLMrhJocWwe
Y1gUO4fg6vj9GQWvFyAZ8JFIca9HU1fLMsUpUdoyFT/gdTnZKQ2joT2ohT7/OxRuZlyS2bUeM55G
xUBO4y+BVxs84noBE2TXlxo1ty85pRDcJ8cHURJvUUzWsWy9SAX91fCqHvb1ZJXNpXR4zJV94Z3j
Vpm/P7TKb6KsxqI4TV11RdFcLFMsH+LK9T6lSGg0Ow8R+Z/5Bez0MwycPPIluQDXwuL6GFZLP2fN
JY2H93Y/fikZWWAJsfhTjd7f44PiZqQNTYYLZGY1KDfKwyXti/6COJk5HcCj1bmvz4u6R6jdWoJk
t5yExKKKsdq74Ld6w6myHpHTDiBVqaAbQduvmubPsWiG8oMaxlF9NErdnM/3x7gxoxYQLkAFtF+A
P60O4MocsK5LK3HpeuBJwaACDXlypgJ55bYP8bjOinwE4XU/6saAWYxwJlAXog29VvKvbK1ZLK6U
S55GqZ9ZdnhyyBAw9G5MNQi1Jn12FbOrd8JuHChAsPAXo3crLRFWD/NlaqNszBfC6sqo44rlJc9F
vOiv90e3GQaMoWwv8UnVVRhPlHXmJXF7scIuFD4myoPxe5zM0Z4WymYgQKQU8JGsptxwfXQh/FSa
Q2Kztwcn8acIaTxlmB60XZCbjlbZW0FYcroM+St+eSy3c61TlMnai6FX7yfFEWdLW8LT/TlbZTsE
gZ4vzyl2AeX69c7OhKOHzdw1l8nqs2en7v4WTUO9OXKLZzfXl/pTGIVWfMhLvdrT1r/dA4DyeKBT
2YAjwj19PcDK07ueqlN9Seuxe63rvOx8RRtnJP8cB38CK+qqB7ueb+OVeE0J+SC7W7/TLbtQndFg
vGZFIhI0FPNfcbMv2mOdj/PFdIb+QO+z//v+NG8Nlf4dKTJgNsjLq9SuVfoESoneXjQa1+0JYx6Q
o4VJGobgQ57ovigrc97ZD7e7HUALTxyuH1lyWY8V4qjmRmh/X+Z0al9qTwjtc4kwQf5BwT0o9GGJ
4evJRey1f94f7u0GkSVbsI5y+VK5Wm0Q8Cj21A1FdYn6sHgOlaKgg1E/yJSS35JaLZgh2ti8Pjw5
/l82CPTA1p7HsbqIZspOit40n8b+QTtnmS7IKCTlPDygjqx9zsAZu2Wa59VFRS/s2S5K798C3vuB
Z2VZABYq6p3EaHPygDdgQwYKgP1xPSzXzMHl63p1aaMxQxtNJKc4idrD/U+0ylt/DovkhIMFjRou
2usoEFMss8+QE6/suQqqyBa+juHxwajCvTLS5oCgq0iEOafM+lxu1VAzIMYwg6Mlnlwxlhcjn/ay
hs0B0aqBZwyi+Ga1c6HGWFrZ1SVMyYeipF0OgzmMr2ObdE/3525jN/NCREgFuAuluHWpqkktp4MS
U130eFxGvwhb7HjrCeEFbbac91pY6zsMps3BUdWmkInwIlj966+lRxV5KmZMl8nInL8sRLj9SnWS
18Jz9nzatr4W5yPrAkodF9wqKcLlAeMqdWZh6NpwROnKPsQAuvz7U7g1INgAUPjJvqQDwvWAOkkW
mcyovqCbKn5P89Z+HSKvexc16h77fCsUuHg2FFsVCOeqPDYovd20OaFintxB1GXiOPeldZhFGZ/v
j2pr7n4NJf/9LycSb7OloeVXXTwD39YDlW47PdQkgjvXyVYcECBsKW5QiiGrb6SV2qJNWlRd7MKY
nrLYsk+tidrr/dFsTRxoCaBG9FRkMfN6NLju6U7TpDgOlHUdvodTXJqBBsEhfB5LN9rLxjfDIQRM
o51F7qzlm1N1xDPTWVh4s6gPZuTF51RvCn/Ws3xnA2/NHzniT/ah7C1ejwzmBmIeHWc6s7YcKqNY
/Lbum8PD8ye7olyDsqyDVvN1lL7qPeI0bNpeGS1cTET/B+K9uGVT0dGinWgbtz0QJBJsaqdo6bjy
0Ppl7aWpFZV66XG2ho56TgvkNyN99ufI9bNc6bCFjrKd5X5zDtKQhX0tQWSS9biu5CQKjAmE4cqL
UyjqJzt9qeugVpf+MCKUfrw/mZuxaE9xj9CoopR5PbzB1GuldVny7hKTNSm5aOunCt/Y5tBFqfGp
VZxx59C9WSU8IngYkp7SLpB4heuQdW7FZkgD56LizvghpzIc5Jh+fL4/sJtlT6Ig2zm0EymEEOc6
ihJOZu72OVEqKwp0jHBfqmouz6nXzDvHxlYoSWWHVwXGBHbFdahkrNQSd+74Mk1R5VP8bp9qebT3
aRI9Bl1/k4qUoABMitjP3JHXodRy0Mt86aJLU+TWOVRU70UXTv6+7W310WRTFvC59WVPh7bvegKN
Wo0rZ7aiS5Q68WFWmj/KbE6e7n+lm+UnnTxIZYHiQ9akdnc9nrzMQyfpBuesW8tLoWnvknB0faxL
fhuU8MH+AGc6zSEaVLyVEVqnE3IdLATvURq4eFxS0vuj3Ydx7rthGh4a/tq4cxPfrHKCURKQOfRP
3NF1MFPrI+ktU15SK9UPZbx4/mKUe0DJt+L8VQmJFyYQe9pT3MAknKvLBB7zWHngWy+u3oeDn5ei
w5heJIV5zi23q9716JdMzwB880Nbc7v55ZjEL02s9daO1sfNt5SPXQ4sHSAxoJk1UdtapB+N6zK9
c+k1gQg99Qzuz/rmpu30oUM4Zs/A+DYihzJVW5kxSiXT1U1Qq07Yl02fX5Lebr92jha+h/9bZO9c
kTnFAfhMoj38WeXWo+nLOkIubs2G9fretdrazC8tDGq/SAotcCdzjyh4c6IgnwwHHTQXeFuQTquV
Gncs4im0hss4040hUxE+ohxtUC3WniTx221yvYJ4s6MrxStMPovWI3JzdkPUNf0lFtH0wdRmfHya
uIuIqKbv8ZJtjq5mCd/ATfRU62X5nneb832MLMdPQjN5kFzBLqWWhoI2QlfgK28YupA5AJA2RXvB
Krj9Bo5Q91uvz3YW6+325A0NOOMtjdABQF1vT7XTwmXyou4iBlPEx8k2lHdiQM7g0WRPPqN5m+FU
AK6eW+I6zhImGKPGXX9xFa3/WFRW/jQbXfYN01z9cP8svR0SLTzwVVQDGRjd5OtQ0ALGfFSG8lKl
iCX79qJYr52uTr/dD3O7NslcwRPQQnYwUVkDi+e8MUj0FsL0thmQwaBRL3jhJgviwPdD3exvSgOM
RAoygy/m4X49ohkrb3iQ1XJporHx43qI/CzFQZtmZfsOz65v98PdjAy0GGhe7j06JyDVVrlQZzaA
uDxDXLIFX+O87jUULpHd4XLfgxBvhCLBQ9dKntoIgq+WXyMi1Z2tebhUIpoPDiN9EYXWPFd1+HDR
SKKh6R9TiUd3nMfu9STGXWkjhpfqF1GgSIC8Ww0Lyy52EhP5g69OEfpaEKHoodkgF2+gGYtde1h4
5zqvwT56isfQwQw1S74PJtZjVlnr74uGE3Vnd8kvchOVQhxNZSnLtH7bGJPhKbM36Rd1MMJjG7ft
cend5Mlr8vFFW/rh2SnN4qW18/AfdD32ChY3O44CD8g4qU5OR09dt3vNqk4hXXjzRWlt9YCg/4TI
YPfwA44ovD/QlQUHxZpZvelBZLrYtrMLunIqD/Ng/2t1jX4Ybe1B+DxlTVIVqZsLHeF/OHuvHbmR
pWv7igjQm1OW666q7tZIGmn0nhAaR+9Nkrz678ne+8evIgtF9AYGOhlIUWkYGWbFWgDAl2TrAYP9
WTq26pnJHOVN8J2fK8PcauEtr8q7FSqL0ApJZqHlgzMS1uZe7M7nQHWRnx+Ur40pftOBN/hSQR0U
8/Hxd710I9Ig0TnFWoJm3tPFx4YkQzI5UO+fs9we/dCJ7P00Ro5vGtm3toi+PLa2vBRYk0MXOvkb
Cl4rysGmtirbSevx3DPavzcbJdh1cVdvuEZ56L/efMId6H1oxFOgxRkv++OKjKiB34lzmBbl31ap
mftynIfTWAfZU1C3xh9ZkhTHrtwM2e9ZRkCLSpJscXD7b/1JZwR1bjmJOJtaUu/Hdm73et22e37O
dHRzp/zUjvDZBHXj/f54Z5dOU66ZuEgi+SG7oBZ5a7nJxmo2hBjOaVeoB6D4yg7hBtUvgvmj/hlN
LdpqSF7xfpGuLiPLMQaGovdFd+6r2f4K1QGT37UWfa2ccWvC7/3fuj1KSk4UwCUFv0wgFw7a6zI1
igetP4+Gnajooc55dE6U1h5+53HM4n1kijz56oomDJ+mwYhmvx3zxH3VBi/Sdp4KSuhMUBUqhylT
x3BvmWgUbXja9d4bVJklQo1Haz3iI0xTCH0c+zNzVOA+kA6s3obELY9en21Bhe7ZIi8EJsElpo+7
2BBrKOOkRRH3HOd2uesppV1FLiK+pWr8/fGVWn+sXGQg6cjJ8/ZTfL69UmkYaQUT51yptGq/eG6n
/z5lyQd12vCrwFeh0YGdRQ6gLEELapCXrRva7XnovWAXZ3a2C22z2ziiVS74bgaEE0kfVqjL3i5G
L/QAgDHyMbNplD9V9Ez/HUMoNLsu6Q5pZU+XCEWQI/1o9VB3bvRsRcLdqF3dOTvG3N6ZgmiNMd1/
+xvywJrHxFXbc5qoxasVVMlLo3cjpax83CAQuGNKCqkQ07BiiM4WZxfbeVK55eSds2FOz3oClKa2
lP5kdx/GtjAjwdWnASJlhdngRSCqz3nXDkHuntWs0vywaZNjGFbBxju1jGakFZ53PJxsUOPkbveO
SwowiDD+HDl9eESn2QWSlJRPkGoHx7Yd0t9NAp6zl+fxsZrs9PT4W1g7dkqqDLbJXJA8fdnXnPNi
QPoucM41eMCXqbevNRH3M7nNfCRaqI/zoGlvBnMO+8eG1+8zhyfHeyXNFMO5izujB11rWXPink0n
+yOq4UiHwzaF3DKb/DZUt+KP9TfPxw69PF5Mtv+XTycEP01K9umclTiFwjPsxbnlwTk8XtS71t2t
W6c6wK2RzHiUDJZVQWr7NUAeRT/rBup0oA0jazgTp6r93gHFjOP2xuif1jZKDerj2i3fCrczmuc8
b8oYlCQvDy3zTtfe0rxx4mcQ6sF3EdM98Cd37JWntimDlzkr4YL2mZKwQj8DFxD6DLy0W0TX67sB
aphYBhp2nipy2turSUVyIguytDMdH6ZMpqBTDQS7xky8aVRcxLFQWguAQa1QcnLtqdI2ZkzXd4Qc
neYF95PeMTnu7Q8QwdxBdx3q50xDptpHgrVzfw8Ld/rujo4z7yL2pd9wMKuLgi2pC8UkmC3RnAt/
qhAYMNXaJedmzsZT6kXxsQUE8fT4otyzQnYrMZWkuCvCxskMSosOUHo2KyUKns2g7qsdVAlTtvE+
3DHERDCzNVx+lrNE4DIA1mnpLNJz5lZMz6lFd6jDJvr64eVI4h9AUNwWOeV/e1BN3HTKGMXZGVwG
I7HWVO+SGJ7Dx1ZWvp+aH8NIlIz5Z8CdyLX+0pWpmtgyRxHE51LAyGQnlf5S6tBjGHr2QSlDYhBp
isKYxHcxmLSo4LRZigq5nSRn0ETzXqnHYIcIjfPBuuK7FYnrAG9BYXFJ49YWTVTSpYnPGKtJTbSs
rHfpGJVb3m+VfbEcXmiJ4KXKwTnd7lzhDlnh5UV8HkTj/tals3nIkto6jaYavghHqU+0RrUPVgfk
6mhLA+2SZL8kLLdGqYDXY4Lo2zlC4/UnYxzTz8wdomvkDMmX2rDFp8SGbPPxHZF34MYBk37J6hGH
JiEfyyKqag2TqaVmcs51JT8GdayC6sV7ftwK438MAIIABINk3C7Nm12Ksmacnp0kNg5mCNdloJlb
4No79517ThgJvps+7vKJjKIo7afcSc+1LkRyQiLMnI9G2kbhLvfyTfjaPXNU96itI2jD27X4vBzo
QFxDEdW5bsLgLEaefLfVoiNgo2LDya5eFsq8OFlOCQgsyfnCyZbTULVdXdXnwDNEtfcAYmRvDETY
+Q7sso5UbexVOuHW3A+n0KggAHx8gOu1IiwCcI2alYzylg3eodKt3mUO5mwM1rxnp/9Webp30TBv
fePrTw9LbOg7+SSdi4VrDMOmgL+wq8+QqwQvlaKYiLE7zm/E4sY+HS3vyXLm+GPUjTKFgkuDd5vR
StggliWyaADJbMVdSeI2jycGHttdPYIFHOq02Pjg7uwkyGEYjpngpGNmLr7yIFUDTwvs8lxriIdT
Y9HnZCd00bYHrVMDZSNevbOddFwJlRmM4rtbXlIQAqjXecQbthGJoxZ00xWAzfTJYerxkz1n2ic0
n7b0zlYxOhkp3kwqExCo0wC6/dyRzh3SImiTs0NK8Apbm3FwhrF8ZsROC/2iivrky5zXXvhaZYrV
nro8dza2ee3XSCLRHGFmWzYylz9hYuTdEIOrPMOZFiNe7rg+j8dWZ/GOFZ48XLUn9e4p1t0utJ50
mi5xEzzPdRh9YrruG3OsyZfH3949I7LzJGvhPLLqwkiqz51VW1nwXMR5diymrNsZKeSsj62s76XB
JAQQUYk4ILFZnFmKS4l0swjPkwanxQxr5bnMmeqMLGWL22htCqdJ2Uim+ySMS+i7x1RMYRmiPOeM
hI07G90iiJwtxYrh4xHQcD9e2fo2ksJw9ZGTgqkdPMztISlZPUx242bnKs30fZ4ZxjlLZ6D14Ti+
xAjHHTUncvZVG4qDCMUHqbn5EMhWeSKY/sYhU0m5NZ9n8t1V+vmMXlam7EvTADZiUu0YfIQnpi0y
vfVtwRzFGuYjpWTlMj/OmG+PO6ecz3k2mU9R5bl7pEfiw+M9XR8hI0C0gYCKUhMiiL1dVEfMILIp
ms9hYNMvaQyn9b0upw8UwPG1Vf27a82hhMUOUvNaFfe7EcVvxZnOmlq3J8seUPmpuaUtGk3fHi9s
vX28ceibIYAMLoZO/e3CvLgQEOmPA2Vwow6pgycJ80EmiPDHdtZLkm+p6RE289zAE7WwU4DRI1Mb
zkYwqD4iiuVTBj/BsevVLVWpe0siRSMzfa/vL5l4vBaNpxn8yNlR+vxJ9Yr+GCqQ3j5ekNyY20BS
/vskgKZUMVm9a9WojAbTK9rZUQHTwxxmFIh0RShzw20uxuFIsK5uTR/fLg2GPPjYQADIsAh4KoHs
7S7mWlEToZvJFQ41dZdFSrYXc7gVvd6e1X+tQBGJEQmTshdnFdM908zQYiZ8ZH6awWG4bwZTOylm
3Wzs4j1ToCYAqxCXQ2a4MGVE5aRncDVeo8zR0vNoO1Kz3YYE9KmoA6CCHzm0/6wMBmRAOIQ+OKlF
noN4ZjArkPxci9YubX9ujWqnNJbxGraZW/o59a3DY4v3ToyhSJJEStfA2haPGa2EKE1rkV7Z5ubY
Ft4EzU+3hYW9t42/Wlmko6iYKOoAidBVS3XPr3U73pdD3TFqFG/52y1T+u0VLJW6bOJoZkFW1V3d
udHfjLpvP03O1H8IE/jf06KlRB+X+jgz6remCqfK48bA1Bj2FFhpq/qt0oX7xyd0+yH/1wqYUZQX
2EKSjlsrCvCXpOzU9DokquInsXcaO3Dlsf3SN93WvMHd3YNJnBcSag5S+qUx1UraykivIka43MuH
6RAEfXx2E7F1UHfXJZmYSHZZ2zKnL8dyzOmqptfYmF8z5NONsTj3kWbtmiHYEu65Tdj+s4k4BYq1
ssWA9sDtuvqBPLQo0/RK3ht9d9oWqUy9FYHmJ1orDH8opjzzvXHox/0MB+HHQqz/2vfe1yq71Mvn
BaKTVDPyLL02tWJw7+0O/jzGBrod5evw4980bTkmfTSJ7KRycrvYrimHrEn4pjvTSF+rEDnlKi62
psXueA6SetImQiiodJZ8snbk2iM6WZyfGL19XEK/NnbD1oty50JiRQ5XQHkDJmRxIY1J1btE03DA
Zdbv48CZzyop1CGH+nMjBHjP2v//J/P9kICBy3IZAYC+gj1FpZlnYTZl16GePPhN8ir8Ey7/lvHq
wSvHXV+VDeUYB+W2Yx0F6b9FQytup+UO5fHE1uaXUrHmf/um8F7LxPUUWE8Z0t4oKt/bd3ICAKEA
BCRZ4u3pzr2q9Qynptd0aq2fVufWByGU/s8Pex2q/xKCzBkjriXP5ZdaZTIqNYQobnqdFPv31IBH
qVdNhGUsevf61iHfW5LsWHNdJZJuCcGv0SOZSzhHrxECyEe4/+PEr6cJzbrHi7prR15WGxfHZ7hw
pTYXVYMjLbvWSpDto2Aa/MiJt2g27l1ZW2ZusnpI/WJxZetIVHHXV9k1rozX0VSUUwjvvz9MYfo/
fOj0F4Dbs3sE/QuvBsU/1PSDmV2VORV75n+m45RH4/HjuwYSi7YCWB7Z4L69Chn1gY6cKrsWXovA
0IRywigM8+f/YIXhEpwjiPQVNx8vqBH1rp1dp7ksj8JNm4PZW1tEA/duABDK/8/KsnVO5Vat9FDJ
roitxDsxAJ3MuuljMOr/OBLJYyo76LyhS5I6J2SJUYWVro6DXTmkOp4AmdXHO3bnnqFByrCsnJel
e71wBMIqFLMv0+k85WFT7rOG2PRFTY3864QgVL9xC+5ak06H11rq8C4iYSeKY9OOo+ncikoODBSm
zZB4auzb2FR/fHxl1OulcgHgJ4aobm9cRHElCYZqOuu120HYJfWZGfnIfmhZtMXMKH/3wunTJyEf
oTAmoTOLb6hSxVQMFTgrumbKvDPtLu2ugyvU6pACxTYPKQULdedmXroVlKwvI37VoelkIQTJbO7C
9JzNjP5Xrn42SzF9t0Ql9onFaOTjzVxboUQMDxl3hfQM2p/bzUybsWE/s+Csh/Z81AOm+VRtqD5U
sZVXHiuSqEG6bwrii8uoaEUzh2YfnN18Nj6VZVQ990qlHRtgVRvv9PrEqHTIuhjYHkuOUd8uKHRn
MY3oyJ7rDMZoo7LzP3WlNt96M3T3GuLaf9mDUT093kX5+2+viayA0zMhinxvxN8a1bU2n8aU9RmQ
4s2+3Xv9Xp84vt0Qm9bOGYZhC1N+d52ytk89ghBruU44xiehgeA4G7FQ/XB0omOVl+W+cav6KKJw
8hPb/vp4mXcuC7EFBCxSLlTiCW6XmfeBpTfCVs7xaIurIrr+jYc43uis3bVCFVxCsV0I+RZWONMQ
aI2KlUgZD7kd609GoNanx2t5dxOLM6PdSlGfdehglhcPl+fGhQolY3jJWuRWviDWRSGkjsum/ZqH
lhs/c601RnbBzQ1+0BiiF7s5MfXIt2oVTgwi8zzYtdok/xotVfXVi63JuqBC4wjf8IomOwDH7BDj
0uFPOlYBeq67uNLQhX68lLXzld1cIlOgPICHlk/wLDVHTYeVtDUSIzu7C03wtE7dwmw5l1vJyoJ2
+P1jlpkSzXVg3mDjFrVnL+ihQrCK6DJbI/JpkDiX9ZOnhrWLMnmraddBlPyYQTN771sooOt95hfm
VGDoe0VPrpYUxctsWEq9M6YiNXPfCqY5POLDxVe9d3pl505GULzEPTir1y4NRLJrWnVU/w+AVB48
22gZigaRZkf7JqAIGTYu4Ho/SQEJ8cmoeTkBYt9ecwvq5Fpt1fSSVjl5dAfetPDC7LUFiXB4fHRr
x8GjCVwerCSt1hXG3C4KY1CSJrt08Nf4mTJnh6ZxVdgguT1Q6TQfvir0JhBJxN8TuzNddbs0t/Lo
aCGNcRmCpsn3sxVk7r5zpuyzrifWFpb9vRN3+41JoCkzY8xwECAuxz4Du3KhscBcbiZhV/hzXxv9
H64YQ2fPPJNRQM9bwBK4j2pTY+ymTVomG4UFivqTEeWmdkm0Pv5pNHZZPaVG1drHNAk14xqNda75
Vh56xTcvTvRxX4WO/o9i2EH+1g6g849laCgRI3FJVfye6SRjR8WYe0hYIlL7V6sYvH+oN9WJr/N7
vMvcT2p7ygbYKDbOeOXP5MgHNU8NUgOgYEt/NuRegVx0kVyGsTP9yVGSfeplxsbJLqCSfJZU97mv
lGUkNAu02+3RtlWHsKeZjJfGq/LD1GjtRYWJ/5g0Qe4j8a37RmZXJ72whkua5dGpneb4QyNI8jcw
o89ANrkhVUr6wre/AQHugvAWQT2A+PozjLrtF0jB2i+PP5rV9wmkDg4UZu9Ao4H9MW6t9J4N94vm
NZdOD6r95E7VLskD/WSp0VYnfX12vK0cGtQecs5k+UggV9Pm6Pk2lyrTf3ZWCiR9NrZm/uRLc/OV
sB6yTkrRkAgCSF5ER2kewYw1z82FTyE1D9XMJ7pnDM0ywOa0wmLeV7Hsg6DU8bcBjBAIYWsoW6+I
PJvlr4CVTjLdeDTglvEmxOdt7dhTe8nrsny1YFU9jUkuTkNUW9Gu7p3wVIxu9k8qbPX/Hh/oyguS
pQKlkf0+pixXI8ATNVSzCeb2EkT9d+iu+regb79ZtWuc1STaAo1JH7dYKMPv8BRKsT9EDxaXVMxt
AJtN3F2UsrGf0Diiu1glZRb4cZkH7W4SxUC+3Ljzlj9crxM4KGxC79wSIP7kxf6lbNL1jaUqIhgu
eZPUIUjYlOXWOiiUoR6q7NwEJSJoj/d2fazYlO0QiQXnmVl+LHldJV0SjJd2HohaskIo6kvRBMAN
961au+3LAMygfKuqKP1Wlu28xcW5/lqJE8jYiduYT6Z4drvowrAnTYz2cEkqzfqeZp76bKpzeLUN
ftTjta6/Voa1cLUS3Qgf3FIKEM+oV2GQokugx+KriZTn2xTkW/CTOzsqix0MxcCsDC5ksSB6WEqj
ZnhRe0otZRegOd/5ClI8+aEoh6m5WHbnBL81JIk0jam05htedn2N5HwdoR7we5ztctIOciYTRopp
ujiJq8hCCBpRkpcnj18YCkANqHG6aIsWfn2MMsmgjSwhkJzmMlwG8ChqrZ0vIVRAexDGnu+pwbQP
rerb41O8ZwlPiCOSJM+gHG4vTDiP/UjdW8UdWvbTNFftwai18KRVo7mR/a5dAYhBWndc0PdZc7nT
v3yQQLhNGABq7eJkFvoHXa/DKzZM+mdCw/izoQ3Fq1C0aOOTvLNAvkNJ9kwRcC1NZfUZ8W7nqRdP
tO6TF5B1MyJTN79F5aBufBLry/ofjlrmqaSrW7ocB/a+Jqst/TLnFNJ98M4RaX5UV92xphPQIWua
9mjfarn4EYpS2+og3lkrmQltc5JyADHLoqoT6CnINzW8mGM9PJtToO2DPBlBxxjBRpFBW6d08hHF
BTDNQGa8GvbThm4q5nDML1UxDMVbqQxJ74etFc2ab3cunaqwGdCBCDWtbZ9xl6qz09vIVH7PijgJ
v9a9YuQX08u7rwNTdFq1EzZckqUvzCJp9x2YuvjgQByYHmMvGbJvNtAwPx8yvy1IUCNu0TfSygYE
U1eAyglNx+9NBZWNqMzPKY+7e0zHuv0iQga9UruO+cvh/7lmNPhpbOQTQ0hOBp8B4SGA2aHugdgg
Muq3aZOXu1zYzr61p7/r1CpfaGU66SfNjDXjUhZD8ookw/jkWZkJU6QVJPugUo+O4s3twZrSpN+h
aNJ6PowhU+sjA0O1Vq0MBt748Y37qcmqoQF5yVxy5BtjWbq7VvGcs2VMvP4aSLTc0MW0Yy5a+bfp
BuL0kMnEn6JuEDQeY817Bex/jIV9CUXY1r7ba9mXpjPI79x5mI2dw4Pqh3MdnYy8dPod+axr+21X
/iyg/fI7HX2hwBbWwSVkHP25grB2P6I57U+BMT8TRFX72An5TNxMCD8I7HEnxmTqd11pH40p8/zW
LFTEbINS2VnukMenItGj4K+ev/DTnOoq3bXNlJp+7+lpgTBOFCWHtOnbHoB/YYvdlPVV5Q/p7DlP
GewTjW8z/tOd4nDOm72RGnV1gJ4h1J6oMgV/mOoYNXsOp+cLLvp+5KdG85z7UWuV1a41VaV77rWw
mI7qlM/thvdafVtQggITpAQKsJW69eIhmpFpqibFRB+4dSNaT+AOvuhJm5i+cNT262OvvHpbeU8l
MyeDwaAE8SW3rtKLKk0XZm9eFKqWByvpv2cFQzuPjawiYSaCGTSVc6ZkMPisWyOhPSUqZ+Lij+O2
OxiUZsLdbM4tS5oz9zd1cstg55pDw1lXSlp8UgpIXTZSKbmUmwBR/gqIxiSNLQH5sqtYuqWh0Lx0
L7Bg0OEOVXp+XtO+WFVinycv6vePV70+RwJcBto1F5FcXNciKRei72Il7l1KJm3t7p1wjP+KisCr
9hTa698eG1ufI4kiBVlyUhqmwMFut1ituxrBXXTVod1Jd05iM/BalB/jcSURhPMOEyQz9ASoEskl
//KwUku2whCHcWnLxMOV1WEbHRy4Y7yNs1rtnQTfSzIA5KEAoSynWo0yGwLQedZFybTG3mVmGn4b
BqP5p7PG+NPjrbtjC2Z8HjKwo9yPJTZwssohGmLXuDR6W6Nb6rmtDWNmpmt7Jyj0cGNp70dxcw+B
SFHq8Og2vc8pLb4GmMCoG+U9JcWwGmAr8QYv8NU078WbF0RjuZ/g7voMxCSOn/Rap+ZtzZCXn63c
gpu0EfVgv5QhMdt5VvJyi/NtFTvx6+j3QSkns1Y25vaIXZh6Gx5+6+JSDD5UoRa9NI06Qo2glBR8
Rqd6yRvD/hjB9PvNcplE9yQe6R1Pdmt2pHcW6vpsX+S8+ylvYHP5IxzrzDn1VTCUB3L5+aM9deIW
Wc0ABQ6EcnWZaxhQ26QPS/zswNhiajrKmb7/5gTQKlaTyFOKRfDD07unV3K7tN4sIncIkumSF1pw
iDuj9hMx/O3BVfzVMSZvb5WB+VtYiK1e4conoN1CQEo1nB6uZNW4NWwkaeqIuFIuQ2fal7YTDJgo
9Ydrj1RqJMk5PRnG7FdEjr0Vu40WJN5ForO5x1b3zenr4HX2ui3Y/vpuQhgJ3hXsPnS2uNTbBXl5
33aFU3skgmn2ue8d9xQVnXusXdHuHYD7/9ip9ddj77B6Nah0Uk+QlCRSimkpgdN3XVxNdIguphEZ
r2RLmUbEpjkZcyaTMp0ipcm9jZdjdWOkTTDz8pkiWl2OWBU0KwrTEt7F0rTqezePzpMRN/kO+A1K
IXaI3CgC4OmfVdFpG8HHnTuDadpASDNAobqkbctrQSF2ML1LkAb6ISZiPXjpaPwvVuiovXPc0tFb
uEBthkpNbS2kTyhc+0IJTL/17A8/wGwj5wZBsCOr4sux61EdUDDsFO8y6kG5G4Tm7ptKNFe7pEb+
+Jbc2zYMkJ5QHUUnafH8OtXoDbMdu5c2T7Q/qS1WLwU8e/8+tnLvXkB7gmsGlWquQBkOsxPd7Mn7
Tw18/ulkQfdmzG0hfgIDd9sdXBtpcTTbXHH8UtHyn4/N31uk1OwgHSOSwrXcfn5TVfYqLEAeD2UQ
79pcjAd17seN93EVLHJquBTQy9hgAFD+il9ijGyqZtgjTfeSwdxv7u3IacHOpXPU+32megmslqb2
pwFb50yvkgl/UAKp2ELZ3PkV4EVMQjeq7swgyqP45VcQg5elQpp1afvBtQ56PxZvoMIn1Y9M4V2N
to88H0KymUEsu4z072YeKR+bbJGPItRqTA8wDA1KgXLG7Y/QlBLv0Lfo0U5xcTCDoDrQGdliY7jj
4XBtRFkUvRjoX9apUQoVld64fIzuUPhJUP0oAy32NaP8oU3Oxx96enAwr+IyZZtxGahOcaAnEzMX
Fzsa1FfGZsMnQLrdq9Fk8dExg2TD1ayjO9p3ACGIZmg+QyZ8u4cVxBmU3ZLgMhS0adLIta6JiD3f
aex5o4D3vlO3kR2gYAJjBvahZAHeemsrHNXEoPEVXdvRhWwm5c2sfLNATdWH/Mb4bXTSIDvac6T/
OzAMX73ZXuTGvtJq2fcs0odhFxl2G+4HTVTD97JI2/qbOqdE2pGIspyhLXdy9mrohdZbxfaOb1qZ
F+FpNp3xJ2EdEu/5UPTJfgiLUr32eeeW+5QR+MIf9TTs973d1gPCQnU4+oZoGUjWB75lf6ib7lXA
xQ+9rzMnmp96fZh8MvvCARdjNXZ8qmhnjDstUZwOWu2c/mKWB4Z5EO1Y/JU5iZmf5rAxBj5Scyh3
nqJZfwx1bBe+8Dqz3qsprGg+30hSP02GPZd+7dlh73Prcc6Me4/TWRROH++cishsw6msPSfZp+Sc
k4O2/LeIHIZG7YGiZ/bFDdWrgNVgZ7cQkvu51va7pAIqLoE5LzSxy43y1Z2YhXkZCmUoHcEDvCTu
JtgFJFrxdVUBWWeF0ExBa1JNX/o+7g+pa8yftCCFDOHDvhocg6QFeCfkWmZqqagBGkedclERcWy+
qZbouYSC+eKNKHq9s0C2cBwSYCcbwoudretKRFozhFeUkevPeT0E8d4ScAI8dU3gphG6LY3W+Vbh
1s5vg+uKeqMUeudVIu2FnAs5K9pb9sJJ2qHnDE4dBhe775Nv5aSaB6Mc7I1jvGeFiS5s4CDBVy+W
Oaa23Zh8yheBHOchjsZ4Z5rth5sqkgmdU+P1s4nAlioRnleTsED4eGmHphC+7mTzU6nClLRT6iLe
mGRY30yecNYDeSejgGDubr1VFhemqMs8vKI21l+RW7L3AxTVB4auomcKUOUfcDSVTx+9l8jnSr0B
qB3kUOriXW2gsszKwQ2vGvnkzuuakMBsU6Vw7fQBssAPR2ULrDTd5NulpXQYmgHVr2vchNqzmbvt
7x69DT/SBWXXxyu6s41EZDSTTVYG68diRRSeQ5BGRng103lX2t1f1gTZNvCiZ5sq1t5VNj64u2uj
aSOpi0jTl+oQsZtpCI2m0dUTrspwXBZnO7qE5jevJox+vLZ1aMBTRteYESEJw1/e+jAtlRkC8/Bq
dcwWKvP4R1Jrfwe2OvhMYW1Js7zDSW/fTypfTLABoyYvp7Vxe2yjEyZ21QTKRbi1lux6mTZfbGsI
VR6LWFF/BOmA54SzMUp3IXCl2BeAysrTEIye6rdRppknLYUm69DRc/kR0H7W9p3QS7Efyg4tM9uc
yurvx5t050DkUCm/l64T+e8iwrDzNHGMtrYvjhGICx32vxPAU+dYzzbi77WrpWLErAJdNIPIdFWo
8ngeBy+1Lx2QBZvpvnL4TJAwil2kuMbb0KT9ZYS88lNtRu1fjxe5vOUMcRM7cTgkOfRilrF/Q0Yf
aYpqnyYRVf9Ad1Zck8auGC4E8z5HhnZIizo5PDa63Nl3owThclSIqd1l7JZ40aRUpWmfDHgPnoRd
aqc8LbPdMIEwemxq6d/fTcl6IwfIK72M9yPTpEgSzvaJgtdwLfRcgWVBVf+HBUn4L6K9VMFXSMup
yiK07gMbXdMwPw6jnR1yrweH1k7D548viPialBQfQey3cEtj2rVaVbj2yUHn4LU2oMgI0IT94LPI
8CCpA+SK/AEpxrJ9XKtN1iulUE5DlulHJVaCvWNVH1PTdZlM45Xicee9kLd/+cRH7qynHjWXE/Gs
8x1SlmAf15Z3HM16a8BpdeUwxTUAryJZs1fFOnVomXX1SvcUNiL4Uw/yKaHjp8UwOcKQvHHp1sbM
9wcYbD2cy6sChVvNOaphincqyng+Dbbi/gUDTLmLOhQpNmytLrjUPKSmxISu+646d+tbGztU7Da2
vRO3v+pw31nypay95PTBa/duBugy3Gyw6y4py6rKTcKMr+yU5yL3czspIUZjdOuxlbsbB65dkiRA
GLKEt8eKVxSZFngnYXZqQbsQVudk6Pp9ldbN1rN0Z+dASIAA53ozcbP8kryki9U2cFkS/XVfq0fa
t3q6RZBw1wo1RojnJaxwxX5ipGAAyzA4DaUZpPuwLMK/HLuet7L99dZxNKDeiC/lu76EYWSjXcPP
k9inIIlNP9HbYF+YXfc0qunW0NodU7J9SW1YEpPCBnR75WAgFFAsmN6pZTDxAG5q2mlxYMMD2m+N
bK93D+gF6ESwQPQQqJ7emhoc0TJq1Xqnqu08X6WAuQu1cmsIYVkUojVBWRZVWUkZAJnEwqfWjts3
tcNQpQtJZvBH0pau+laZBvFJEIhe8+N5qPJ9B13f35FS98F+dnQl2fiS19tKuoNkDQ6Rb5Va+O1a
ralU6O+P3kkdcbdV3JvM5Bjerk+q5vj4O7u3rTAwSB4L6Dv4Am5NIfKZpKAFvJOWt2p3iESq5ihQ
lcbW83tnTXTfMATQi0Bzya0UNFbYOGoZnKw+b3eZaxanvMqNfWVP4/7xmu6YwreDcndlmwsQ8+2a
Whw7/W5VOUENTymi1n8IFVxDLpKtMv4dS2CDea+olTL0sGxiUqFvQCzX4VPbQ2aqeZVzgMoIYeVE
EYcPLwr2K1iwJCubC/Hn7aKGYKiLXtPDp9Rsf6RuKnDwk3LAmZkfdvAMirAsDYYvQoul/4iUYqoM
JDWfQrNpd4019zvTE1vTzMvEg8MBjkBgQfUCVN6yZ5aMcQULjBYiTlgeFfq2vhfZfzOycQWLXG3c
iDu33KMcKbcPhDUX43bzLKPopsruo6co6F3fFKH92e3Bjj8+otWkMWQtZGukbTSu5CDC4owUHfgI
2FTlZCqgZ4Q/eGOcvk0q1E+fZh2hIb9PmsHeKWIGvVPCsPw5adA09VM0ui1/Fl2RncrIRmNJ7WBA
/9lnhaM9w3bmBp8f/9bVzeWBICKRIT9dO+gCb3dEA8hUVHT6nwxXfK8kSCos8h8FpOS7x4ZWW8/G
SzSGCYqeEHxJaRaUg9J0aVU8jV4a7Z2ytQ9eZ5QbB7y6TdIKDS26h9xcqji3y2kmbS5Kay6eDKE3
404xqrLz5yGSAM9gHrLzzI/cyp3Xe0gIxEsrtTuIJpcagb0NttzWYpeMKWHs1PaEauwhHRvnY2x2
4Zarfo+sfk2eqb7h1WTBg4ETCea8XaQ3al5U2LNzMs18fonzMQR4rOX/Ig/uuAczB4oCO9DgISxV
FpHz5HlxKXaGokTt0ajNTXHX1WPJ40TKhucjDMRnyP//SwclD2IIHA2X9cfBz26aGVFQzsBHfoQj
9AGN/d2oHcBnzYZ/Wg1MEA2SYTGOSJOBRtL/4+zKmuzUze0vogrE/Mqwh54nt4cXyt22kYQQIBAS
/Pq7OHlx7+7yrr5JVSrJOYmMtoZP61vD6bjJ6Mu0q+sU89B7Xgaalp8lrEpyPbreoUXf5tJLR3Yp
OmLvPe2Qb1XQhk//XtfvnsvbHwLOT/9xXTdqyduPx8s8COBonaJS6Jm7A40jUSXskP3w0Aq4M2UJ
7ca7hoL7d8al8P2O2pj2oL3iQEPD47SbAxvfISbLku4bb+ihwerjhWXVCkfff3/hh+PgsMSDeROL
nUqOaBd1hOsp3YeTil/qZtX3LlQVZ8Cuj0ZBTQCjss384J1vlwSh3xuxtvZdH8dXSGpA/JtgS/H5
bwHIgK2DKhWn3snJjEJVJBDKpvsVNZtfGtl4pug8a8RnSzcsCyxJLEwQjUBRPlkWNqzbrrco8vFq
ZjkwzB6SGj0UXICB+Plv2vxz0cUEYIOq6u0KDNLG0Uw01b6JFfsWtWOzD5uOfLZA3D4InHnM3uZW
c/rck6Oq4EpPq70/N0vJfO4etMPPaVjen99vRzmZtl6BXIsHUbU3MZO3cg27i54GZAd+HbkG2Byf
mbuPdi9UzXhfAtNDB/pkPNhKp9B04QgBjV0fozX52QyzzTs5QrmzXCC1/bPEOhxauJ9Au8CFu8Eo
J4eljytia9hX+5ou4z5xFS+oTdf7f6+J91cSRkGVjVUOpBpV6ds1IYYKpD7eV3unGus9zr/0YFrq
llgd5yLWPhxq836EkB+QwCnObyaDssHXiJdvwi+LtO5+jblCzSPF4d8f9cERsek18EoBnwTtkRMu
CXjYaE55ttojDkZlmjh+6cJE4vMLHdarW3kIdw+crycVEeJpo6Xm0tmnQg8wQYjq6irwV28+UxB9
MG8gSGMBoPONrtrphsIVbxDhSesDRGntrQOl1iV3+jRf9Cg/Kc/CmgPMvpGbIA/bkmTfrgZf9Csm
FLZfWhL3cqqW5CgdZ3xIRDT9CGOlzmGF27Z5W6FAwoOWzPZ9eHidLnKFe9JdnYYekL5k+8wMfkIL
oiia5DZy1Cuq2SrZdSak8ovfTLHKoN0c1S9oh5UskaniQtbZg+F+Cyqvb+40rJdAh4K9S5hJhcYq
bHriqc7WpJ+DlznS1c8KDt8TmOdInNnP9TL1xcgJ9FKI8o6SFwSkI7pxbDyX3lSG4IDx+lFP+3oS
zmvaIm4UF5uS3c4bJ5qWvIGyKg9qroOXcJwDN2tgwtPk/mTxJzBoqOscJHn+TSq15R+lLhP7xBFB
cOZ8+mDJw2oGRJytAYQCc/vrf5VWaoVkxsJL9pAa2j24g+Q7EEX+H7fiVpojRgKvRBTNJxtLz3GH
PPCF4g1GwxLoSpsPK6COT2/fN6OcnLVtXEc+nq70UHn8ZwCyfdEDxzhzwX+wqzYldoTqH70TSHTe
Tli7xIoC3MdSb2ZTJsnaZ5FtvZJ26znS5YdDbRIHEJgC4EQnQ8E4eQE7QsC2Hk6nB4ivp2xG2O+e
oHQ/M3XvhwJzdRM44V+Anp0+KCWYn4JFhB04rSFgAdetRB/M7vzVRmcO2Y+GQmm0xX2gpYCXxtsJ
FMhRjOCGwg7Iu/FzO8RhmdZxeD+dD51+v7g33xJ0SFD3wb/41EmJV2L0h7DmBwTfiww39JB5Ok3L
fy+7Dz9oEz1EKGHRct/++l9baJj4LH3W80MlWY0ll+qcLOyra5rPeuiAErsFK25epmB/vLMnhmYf
Cnfmdgf4R6CpCXbdMuVUemYu3DZ1z72oTz8Mv892v8OiGJopFIAn+8nUCOmORFrt2wRqtCwh4Moe
WC1gyLm4iCM889w6LZW24TYLSWwv9G1BAXk7j2FPBjdWQNMGt3XBCWT9pTf7ohg7pvcglc1Qowr3
TB1zWg/+Nyg283/zCs/Rkz3mAKtDM9539uPi0UcnnsdyCVVw7P1lvkaVO505PraP+PviwnhbSxDm
TsBB8aknJyG6zTCyWBN4enmsw3Yef0viPYtR3ZlEPLaV1+9absAzaM48sj74MTeZ+ua0sKHop5b9
1bBUQd2t9YESHzooeNO1D0s0tGNpkGN47ij+YFox2qaDAOnwPYl10EEFqg4IeV4N536TSFT00Otc
dHVjd2ZOF3vmADvd6tu8bmFFyL/euHmnb8gopmBPSwxYD5CDpYlCnIhoz4X2fDwKWAxYo+i5ntY5
UM7K1qZBfQgWhBCAMawKJEiEZwq3DyYPk4b6E2gZHninVlmej3cd3FPYYZOWJRkPpLqE2Tl4UaDl
ReD/heHnZw8+zKhHQacE1HRakroLwliGYMSI09TeIjFFXzTMi58+d1DiN9paHkD/QW0ERH+ywQVL
bbJwxLA4oulKl9bhzeIQsie6OQf6fnCWoEGJpyTOSnQ3/nOo+etMdpQHB7jGxX029MMDhX3CoccB
WfpUVSKD8WG41+EQnqFBvd/cm7sOOlTo+6MQPt3c4bKmpHNXflgSt5v3bJrJfAmnYY/tzIh/XJhI
i9epYvATaDyl48KCSHiOoPh+kWLJgNCDeM4NHziNmjTMibyJts1hCln3aGiyPGo99Q+f/TH/m1c0
neGig27ZycE5OEMVMmhLD7Dw1pfS8DWvOkluWCXjMxXDBx+ECsjbDI29LUFz++t//Zgj1e7UISrz
YKX91XXuUGymG2dun48GwYEM9AkFEDb3ySBuOHFHIcjkkKgVosHYIXBZlevPf8/a+629yTEiGCYj
9QuPv5MtAIBlCICi8kPbh+zOFXX87IRbiAKMQL1jSur1zJL8aECAp2hww58E4NrJOz1QESQXZmlQ
MsDwmojauxgoDy6EqqadjJfh+O8P/GAacTyCxIbX7ZY2drIs6gXeM7UziUPYS7UjRtMjYZ45M40f
joLmB3RCcFsFn/3tiuCu9fwWJu6HPoGDGuMtp5lrVPPtzMe8Q8Lhl4WOJfzPcda74GGfXNeaWD8Y
fIApjZVS3awhxIS71GH9/NQjTOq3A9jMuZyGjh9tpUh6GPDd65GvzkDx2p5qv3QmztYrMwYQarYa
duAqQ8kK8S8DDzQqKVjlsGTGMH25cAab5MrO6euMdT7nRPZmyFI9JMOejEoFuTuvjBZwzxrkN7ea
oGqoo2qNHqvQ4N6ryTzExQQH4uVY+2RWV94KI6Ss0iulDwH4w81LLZFPmNU68By4/rQOGS+Jv8b0
GYwbUGJ4OyfLno+JMz2GIbrBRTi4vQaZf5jcHxWpl6VUxCxjSVsWiys0WFubN1z293PqMZNz4mjY
jtvF4GHOK/iOUTScrCYZCaEBXDIqlGEH2cVD8pvXvT8XFrRf7yq19RrmYx/NsjAgjo5bHN/i7hvR
tS4k3Y2vCpla11xS6aZi3+CMjYt5kzgVqRO2/lMTpV2aRVjfQY5OUE0zM82L1XCN0m19AyzVd69C
dxVzDs47MgBMY+QLxPytvm1mOClmxrpdmE9S9b8tDJ/DC291lvZeJYleSjQRnfbCgeUjnCC4DS1I
KQgpLWxj17icEs5w5gbVKK8Hp431znEihxzwjjLt41Kjb3Ss4Koijgo2uKYw0Hv3jzaCH/7VQImw
OzE2jfe9WydI7bIe5K7lBqMoSMOVk6pXBz3H6KcPBxqUHqDlyxJWukxmCJrqRLmM2qEUFtQ4rOts
jj1tbpIQLb6yRzIWwkxEWg/ANnDZUjBPwojfedPiuzCii6ZOZiNE/1MmxOpPhRm9Mb7mixJxqYe6
JwXglsbcibCr099kder0fhh6r79P/RneBm48+2ARrq0ztocmcoL4daQR4n9t4k/ql3LCDpZIFaxl
uZfDUcDpHqd4SvEDJP1k7EU3aX+8EHxavCslke27F07K6rLqNa/osUHlSp5BAibkl7E+j2+gbHD9
Qy89or9YAnx6pxwuqh0V1jPflkTx6SjQu2bYa662vATXI+mPvPYtzddugNomm2qKzZTNlHdophHV
2T+A0QwpBtRJ42PnVIm/Q69A0ntnQ8Z37VgDAKJgF/C8To2PZ55ZPL7rYFv9rHpPdeWUahrlWDOz
ypALhFOpWnv8KvPYjc2uGbQvf1QW4FXWBzZ2jsQR0/0aSR03WSDWpAJROxnn9HbtRpk8SE3C+s4d
DPF4lkrjwjlSrUkE8FM1BkU7m2V4485o/x66iBry3IbCLAXp5jTNAi22/6cJMvbCY5xOF1a6DCma
wRS6GSzdxmQ/+yxOEY0eVPIRRpgVycbRZz8gz5r8IQ8hkvR3cO2hL0AOEDqyemNTHVZv1X0597U1
35xwgkNC4oogBLtNaQS8tnQ2benBKSXep3gF90hGDyZ+GxB4l9MM7cZ6KOAZFXH4jSWTeTFeQOyR
tMicy4NYqoDlcibKKxhjnVeaqq7kjoVIhHyedeqJn8niMpvPK02rNQNbIf7ttUq3YBK3iYGlA5u8
fPbHYwg/gownw5KUfjgOdz5HlZHLKRrqoouiOS14Q2v4OTVmHO45AuIugQNCAEYaqmckrkScXVUw
+2PZ6sQNBzEs1dM9DEQdgHSIDnWuJ6eqf2xALgjEkTJqzXExVuMf7vDqSXuK2YtV6kpoUJWgiRJF
zFoawHsimROV1eiYT/D5WCxq/EzPbGqbDGcZd689JoLl6AWiHm+ihTD3i6p6xCRjGyH6tYhk4zgS
fy8foLTygsaN7jCzZD126eJ3j0ndhebFDjqaCjknHewyppHCQziZ4WOxV2kb+bnUk5EsG6PVj0Wu
Bh9ZPX7HRn7F18r2Tub2aju+iYwcnoOe29wxgXSELB6keOlMM9dNJms1KdhuTD0/rmGPP9s4t/3M
kdc8RN7lUDlUH9dARJjFflTShewOhlJJBkkcSS7clXTeRdq03VMKctd8Qb1llBlLV3rRDtZ1Dhyz
CnNMq4coMxzDFBBAed/GNGh0bnuh0IwOqGYFBIRDdN3g0nVuWI0VYbPBtalznQQqJBfDMM1wKIMl
UvzCm4qvNwjrmkfcWANR4wE+IUnvZ3ZGsXsP86tK3U5w3nlIuwbgkVyD6WuClJDXSlYNQq9wM8Fn
QlgDzYNuv6GGoHfQ4MPLRCGOeDg4zI2+hS6Znwcprc2B0q/BFYXJdohQRW9mGbN2/sOHNfxdGYuS
MOB6aA4S2XA4lno6ugAI0tD6000TB3Z5Vt7M4z3IdXWCyPG1xi5CLHYUY5qiSj+IcPHZZTJ5DEFn
A+7j9tbI3kbXYBzOzS8xj+hJZN3oq/bZs37cZixSS9xlTS0jMmfYcWu770HubB+oS5Mpa6ZqDfZa
ipCsd8P2H55Fx2FKkzmiDzTFukWxvoOPqZ5zN9H1q4yqUObtHFKVwWZkcuBB40933giU/sKJ2VBv
5VDYZDA3IxqVhYQbCzwXwxfHTkyOiKfg4SvCQdsmn1NB+wenCnuRhRH4kte6omwkRch49Mcz3HvC
fnKqZzmrlpWLRxj/0+ABZuFzktLP9ltRCUK0AM3qhtrAMekE5UMF4eJCXOSB4FYs+hDueugkgTQn
/Kg4U3a+w4jeDnVSQ3s+g1jSd+WhxeRdWyrkDzcx55D/909kvMDhWrC1CGExdRojhGwf3ttlbg/M
dYNjG2o0RLw1fFgSOTyzaHILbpvg/rOftrmi4fG/iXbgCHHy/um1q+YY7q4H5VlOi5HAMBgln3tO
3v8e7doMaNBcBZ4IEuwp1DDMzCVtF9CDbQPxYxa1GrPetYlbLKvr/D+ewgjNgpE6moeg6J38XsSf
Bn9dKhjXtjOoVyzy66cONfWS96BfnWNfv/u0jZYKunIEmIbgnydvH7n2KHu9vjvAPwNGVU4iXrAr
/Uyzdn3896/17vGI1QEBOmSosP3e2NFvn1lNH6Bf09XTQVe4JQPHbXKWmmfls3Ef+J/WaMClCLqn
/4wuob8DhvJ2uKhnypqUYDhYpufUruMhICbKRAg+7L+/7N0kAhLCsgC8BqwQuWcn7zp3GTeT2BAU
g2aJS7xOoqfUCCTrIo3v96eHQnkIlh6ENpAenC75dMDPpVcMNaVYEY2GSleLhu073pszwOEHX7Vh
hqCYw0gRbfmTr3JsN2s6TN7BCyo3sx6uc9a3MptDlu7+/VXbKnuDY8PwfhMvgpqEmAIM9va38jwo
rCQaAge9BJ46gkdMfkp3jPuM1DV/9imp7mmNDy0hhmVt+e/R373/t9HRJAAnAHQU2Nq+Hb316on5
FKPXeP3u8ASPcSVF/PD5UUBXBmSJMTaF4dtR8AbpQzwZycEVaAa4qtOQHifqzJF4usmAhwIpCQFl
oPWGaGLydhQcif0QrV5ymBGUeuz8YT2KQP/WQsQ7qKbPTd3pGoEoZWuzYDFiMJgannzUFPIotrKt
DqDBdLtuTZbC9ZXa0xRCuM/NH4YCRfW/1jJ8DxDG8PbLmNXgCy2AXlEbhLkAIxV57uqzXlwYxUdE
HWQVaOKgito++C90MFXwj3JslBwsjb5P1LsaW1ju4el4D2u+c45LpwsPbvOAOjFrmxIKVNOTH4vJ
2bVwx/YPYBYgbmFaIJTLOyb4z39P3btfCdaPcHYCdZbgUf+u2qD4lhS2ofyoFlWjLOJdm2+chyc6
0/Dxs2MBisTZhC21ZY2c5mmGiW6jtg/EcaGpfzHi4rphZoByEsTpMyti25d/nxqAijcqMM5bYC0A
I7ea5K/fCjb3ppGpI47D1DKvnBtGohc2VEA0VlLFd/BUadxbMlcNv5qR2PTgTv08n9nW7+d2yzRE
ewCxfMDo45NluW78stpb26M/9rRkEdXP3gR2TMZDSsp/z+379QJ/M/gO4sf8n+Hs2w/GEw1Ec1rL
Yw9v3Z0do7CILYvOHMbktJbDvKKA22SucDxBC/9kU1f4I0SkJe2xM3ioFrLDyVwsrTvzHEBL8jSl
8Is6ArJgQwZjfLtcJXMdrreVWOAFiDfm6h7WJYm+eBD61/hdfJhDTBB3sQLeo9xeTGpMhufK4caF
FKuGUWWRwszSPiHELh7KEOnK3aG37mSf1kAP5gk+BeF8BWvJtCoD1cXf/z2v/0Ne3y4ltAS2rj5a
cZBnn14BZBJ4iKRJfYRzO0qfHd5+xuVHN2zZBkUtQzJ/DYNer09wYrPBN9sTCSsS/DfMh1eIaMIi
Ciu/umFwZyPXiCygNg8ri98qcGEHetdSLpqDBkwEHCvtU112PHBgMwjmp3ydBYg9OQQA7njLFP63
x46icVt6MR9YPhPkexUAmKjzNJE+aXPZL11TwqbSmcsODw0eZalwzR+NzgkswwVp8cxuhiQ8zGaG
DBfe9J6BG4ce+fVqYT561fXIbtgjswm1UdKsPs37BYw4iGWbvr6J6z4JylBXiD1gwvWXy1BA+iPy
hKFTfxuPcdLe0rH1oztstKG9gsNG1eaeWWroARK8/C9pKwfnYQlTFlxsnnzdZcB53War7y8/8Xrv
3ZLOsbQ33oLn4RE8AJCvMk9R1KKhUzXqD5w3AGMAEg3Sksm4UnnVNE27g5tgwIsVzzKvhDmZ3wAD
TuI/2KP4alPBUePo8nbQuxXpUGk+w+bkhQrRSjxwI2R5LYkTisws0TLvmCYm2Y8V8X7iSpAtFjv8
VA/uGmq4Icaug8fvKCb3wXRL9IR4q0XcTaIKnZJVTfcTqkL3D5tI/QAjSbVkGpbwQKaddHAvQuif
x8yH1+IXBiw1LZBfOzzweLV3qnM0hJyhda6mZQrNTg50ohljKO8yMsM4NI9byetchHVM85bMIr1q
RBy+ui0Q7hINCuF9BUoTLFd1n1YvDRG8Kjyk3k152qR0pVnUxGuSN3M4Psmoh8WAMVSp3IUp2FB4
njHAdSHJZPPe9rB+3Ecudfsn6qaLvIyjytRFXS/tvDcDFK6XtAr8H0YFq3iJapq0B8ByvXMIg8UX
D4ijW5MMLDjiZOMQp3cqWmd/zWfPod4XiKPJU9suAd8JzwJHzzqUDdUP5MYk/DfQ2PYLZ5Trvds1
JrxdarRSCzfowdqQK8dPsqxrFz9Ixcc6b52QwjGLWW/Fy8jt1gy5Pg7arwTRxteSykYj7M5xfyCR
T9EDoV2ChBLh17G+S62K+1eDdITnoIma+na2cng0yeJ5j9KAGodGf7MApuJ2jY6JGnoErbixEc9h
2ixhsYyIZr+ogOH+sWhJz9lCtLF57cy+C29qx7VXHSyuhqsmntmT76wuA/EDKz/z+VJFT9a06fSH
kQq8arsIl2aIlpTPJmD9dFNPsxftIle77j4Zmii86Abwsa9AvZXBPe8qde0Hfcj3fqS4uO4qOrLC
GylWv1wHYHc+OhDrXQ9dcPOE5gB2owAy7WVYXjRGpYQn2XVYJ/1tCOv/EGfTBPtd6lewqfLcUbSl
cJrBO1Rm6dYCUHZ3NLUe2hKRB1Fbxi5UrTkLZAvjXN/lA1yVKRB+BNYlry5yBptLgHo03C0oPmk+
tSm5NwsVYbHSdhK5WMk0ZACPJ4BRsOtVuW82HiUgm+TWBgLdjyheojkHS62HNkLDKSVnZERvKdDO
OGfh1AJj6utI+UUCUryTx3HS8KMhQ5tsEiQfIX1RNB3ipILvBKJ8iMw0/Db6/RQTTnOFlskvYpQn
MoVAZbTMgdbxPOT1+ggT4ZWWvq/c29pDI7D0PTbcQNqP2Z2bSR1t4wyv0QiubRn4LLhzETrWZMxd
W5Ev1l1fh5WiUR+ufXIk/ly1JZ3SBNATCoPMWWCbW8a878uuWtevta4FufQXUvl7GKdjD8CpT+X1
3M0hzmK/igqH2virBc9/yBdcS14muma6xjOo/a57EpsdJXwGhEuGew+ttF+KzevLJGf6jUzoDeQq
pYOfj/EUYeY8pG8UhuB6AEgTA1xlbvjaKFZ/501i0nyaINXPm4nMBk4a0CkXaF0n9NLgPv+Nw9OH
VZQfGi/rAuuh+wZdJ7IvZ7f/Guo1SXfNuK7Qy0j6NYmdqi2YNXhncJ1wsF9nwQws9Fq0p2kw3AdD
m/40vupIbsO+vRzRbVyhgqHDBUuJ9gorpgG2IYKsY+allWFlyhV58QSurRwgwWZ2nDo1jKA44tGz
EMntFoRdEE32Bt2BCg/G2DclUSxJc5QoKxguJJr7QkBCcVktHEp2s86AqRifM8wq1F0LzI9+Cea2
wbGJPN3kU9SBrdvhiXELP4sYvj0CUsycsTj5FZOefImDBem3NZYwmnAEWJde2xEJQXDKwgE8MAd8
27QKQ0SEmnnMpomaMINEtf9RaRB1ADm7ze90MuR7ZcKFl2KckMwwKzRg5z5Ov4h6iR9jqQXd0XkV
VxWCZOoiGbRWOewGUEIh+gRdIQcspu8j3PXwb02naIGMZloXMIy21xBUT6LQKE8PsGvDzEDhifs3
iRX+jDJQkhW6DnFhAMIaPdxnnU0yrBD3fgii/tdY4+4GO4iTNq8kLp9ySJzlHr+c+TqNMnQyj6v+
kaxDM2QqBoabKVX71xzRYLZMh5HLwgVpS2cduOPLroUW82vnB/UMk1FokLejFS1dNF0GHAwz70UJ
Jim9UWaqkXpLFX1wAz7RPd4N4ZHgcvch0o6HMENQbkR3MKqVj6JXcQvXDYHOAfyFKeJuxISDxnLg
ZQ+qbdsShBmka4pEho9DjI5ihuLTF7k1S/jARsfIIjZmTHYrfIXgnl4J/xtyo9wQn657liej2z2L
BTl8ZeJU3q9u6RKVQ5QPg1zYs0OU42l0cC/VuLQ/Hbx0QmwWL8W+rRLmlks8+phhxy4//db1qgye
fF1VgiPduHu0MWEXYi1BT69hVDWZoAuu5aEPWp0FXbQ2uTfI/gJdhqXJlBFU5tUMBDeHR9L4gBiN
Bc1t0NWvB4p1C2A7HJJss7xuinEdEpb3Og7H/aoxZ2WzBlzlKQzc29w60/InCLrwi6qN861F+/hO
Buk8olc2qylT6WaEtsVL4Ladm+E3YF392wV+hsBsOfrPyMo24sJ1pUv2dEaAnz+uoK9DP4hbc1UB
2kgwq2foAfeyfUTh1X9pGzl+DysC2Zvvifm+quQgd0Cz4kcxGO8rsktZnM0GMGEGYQ3KXN4uzmMM
usHDLC18flLVwMLDsy5FihL1rVMCP/WvVhbEY9GGq+FZN69yQj9rxSQpNaB5UYVRZbd+6HDRoD7W
t8xDulaGl2bzwN0JrrqhbQkc1jth2gJhG3bA9sDdl/tzRH6RBUdg0avVfI9SVT1tboUdznTUVNm0
EtblQQARW+aN3kD2eKEYh+aRDZf2wP1kYnvtSOxGcACZPvRz2JhXHcAu7xoFeOAU3Kez91QhQjDZ
42tVdRiGRiMyQfqi3du2jvCDxiEuAmjDVfUd9A663KJw4N3XIHSUU8rEBirXqeL2qgdfbryH9hku
25E745U2kACJ8VlQjzi8M93xKSk7l7A2p2qk9Vfb8wHNdNwnr1GVrtUztPYGLRtZObKcXNdA7zM3
aoJIEtfINWh9sMyriYqT54riObrzezLJsk2mobnQdYQ3r4GtxrqLELOeXAVo8E0/wykZnRL5vSTd
daMZo1cI6jSmwHMWkJVkr0UpMcix4pBLfA9lUtmbtK6d9bgui0GyUxwuXxXWj/oSxKvX11kDqRMM
nyGejW7ACgmeAEMRp8Qk8YginrCSGln1M0+PuprT8TIaB7x0DH5NfVTGk80lgjZEko2QtSRXKkwl
yZHHGkY7hkze7bruUG5C/VHz3OW6twcUEbEBQNn3svDwtDIvEQkd/zkgSIEoazxsk6sYBeiXoYNO
ZetySlyWnYfXBw86iUebQ+PhW43avX7STjVDpe7g+YKcBcTgdM8hVNRejgbLgDuuZiuup8CdNKyu
7ex0P5dWQ5LqNUsPx1+8Vn2klM+O2PcLoRZduUA6N5yIHiWxNwYES57ChSstLeusOEocl/ONZ1uU
fr4zmOSS1Y1J1yJpQQL/YnzbLMXgwVY3I1UIe3PwaZjawe87XA+QE4VyL4FRyV8tYQO918LTa1aH
c+XlkLoE7Q7BcowXicET9lEE/bjAl2aJo5um6WNdrHbyzcZkWJff/YDwhiCzcklamAHIgJZgQCbJ
hZwtH0pkVKsHNTqdv0c3ssdLJmlG4V70FFRExESlHv6gq1Qp4tUWTk3mIvCsv4hkl55zOf0A2sGJ
CSo+ABfY35026eBQxyR8cNoj01KXskbuBDbuFwChn01W2BCXGMICAGaQhAE9ewvs+AxuqsAj26Px
OnoNp8vvMCIG4KGWr/9GOj76JFgVQTgDtBtR5idAOwuSDuEovTyifWryqnKTUgLPyClkVWdgpPco
UgI7S4Lv2lx5gSa9/SZrG1TJUnTHVKbhNeQmad6I8TntJ3vEieKXIHn8+ffXvcfHwEfHNKKPEKBf
8Y51iYIKjuV+e4TpCQL//Frj5JjPeUS/n0O8ldB3RNGLfgF6dG8/rHEdWIHwWB7XQTCG+K5JXFAg
ZUvhw5rgDMb5fhY3IB/qvg38geXE9of5C+OsQ2hNaonX2IZlJoUTdXCCUJ4eD/U61nj2qdATMABK
l/bMyB9MJpoJ8CWAGAU44KleI1D4sMbq7hjjPONZqwBMZ9OQnM1bfzefW6cTewyeVttOeydJ9wKE
3oAhc1yqZcmCCjSOpEpl7gC4Lf+9QN51R4CbQjGGOxpALfbaCeCOpE3AIpG7HBfbkT/WtlHe6i76
phEbiROxnz/bjdlMQnBkA3Tf0rtOrQ9mLXrP1WtzXOlAngh22jM4B/1L4mj+6CzNuTyT978ZWALu
ZpWMpkIKXejb1dJXg/Ir8GWPZnT8POrj5LGXUn66nYBRUMVCs4BWHar3t6NEEkGhoNKIIwNnFJXm
IoIk8yckY2dt6shztkLvPwqtd3gXg8X0kVGtHWwK+pxgRx9xSGlJU61+JG3SftYXAy1pWCeB6745
B+BwPEHygx4oL+gs/DihqYCcqhH3GUHLsVXNuSyLd+twa8gQWHds5z2OyZOzsa+qafIQe3BETsZQ
NEGqnzxvGIs5Yv5zlSbnSPzvttg2HqAmfBv60BAovf3FpmgJprXW/BgpFBRiNfD6rSLpXk2tdM6A
6e9+LuwtSD83e3BwCoCnvx2r9hWsLxy9HnXATOmm0inioA0+ezpt2mno3XGVwX3BO/W2hNNmxDwX
BeIMR8T/4+y8euNG1jT8iwgwh1uyg9hqybKc54ZwZM5Fsshfvw+9e+FmC2poDzC+mMFxNSt+4Q0/
myifv6JUMzg3OvtX16+lIVwEmZX2NBfU1qnCklWqT7WlhtEEVyYTXhsOBRxXv6zyxc8o6sf+hFvT
79fvqes5XOUreGbobAHPsDb3lJeTx9lp34Wz8LoDHAMnaJoivXE7vTAKzyQzCCod+Mx2DllDYyjA
w3E7Fc2xlxS+eiW/BY54YRTCJyaQmx1s0PYFq1Lyztyt+tA0lWGHoroTACjod6/P2PVCrU8Hw4C5
pGy9vWnLos0p7bV9qHbSCfCg23dTfh/H+b0LuDYoOoydXh/x6gyvtKO1pYqTA9wYd/3uf15mOzWp
/ktCQSUb5ueya8XRi2V3qJ3ICEVeT+Hr413PIx67LmSIddtz/27uDEhuQltUbQyz3osDR0EkHCjh
LWuK63nkkuCtAqjAO0nUe/lVTJ6B5oIjQkhx8R8HkziKgnobt8EwYopwR6vEe69VtTndOGnrX3zR
gVvjm/W6ILBCXWDrrjD20VCPsoCsuNTzH9UYcT5LquVenbXybqYhGgdtnlmfNdKA41tndh0aDUp2
PDSnv/3Qf1ZS1GWWLX06hapH2FhUwxzqGVXP10e5uoPXD8RFE9lB3jK6ZZczm+RJp4tynMK002gp
os92Nlq6YF6/3HoxXxoKbRr4TWCgDJjEl0NpbtnM9NynUG8M01el7PazmzoBuue3msVXPXi+imiA
DckDwwZdT8k/c4dwR02cj8GirhXZN7iEcUN7ylZkgM6UXR2jdoneac5gfR8TORaBGov6hn7Z9UGk
9Q8iCgAR0wuA4/IniE7Ns2lO53BK4AQc9DGf4u8FBnjfndIS8zsMaGV7g/96fRiBiPzvVQNLG5bX
5ZiGSHXMO40xdE3qHuoA2VHBk+DNR55RbMSaiEdWXNLmy2ZKGtFQMIoCOn5f1x09yUJ8eH1fXsm/
EXSDaiSTWV8CE4rf5bc49PcqdCvGMHESiNmV0nOLRdY8LY9UoczBLw2hPSHPMmtcrCq+xbNto3VX
OLHSHzQK3N0xKjroCUndTMIXskvyPVhpLbsl1MEv2d4RHq8wW5v3mIvi8pcuStqawPrHkI08PSea
3f9Gsz29MesvbGlOKZcBaEWCpm3is/S035K6nRB0sir7HVs6toNclWW6M6LCTu9ac5l/Tjq6EAfX
6no1qC03ulUSeGGHgQaj+oByKDeGtcnU8cmUjqCVQi5b4eJpq+09sqXd/vXFv77uV+tixIRI1YkR
t4y0OPNS3OxSGRJvlD0Lq6ZaILtC9/ykRc3jIYkUJXugG53PN97Plz6QY7s6OrGaXCKXi5lHIJ/m
KJeh43Xinuriey8ru7efU6IbAm1zLauQFV0OUhl6PE0Z31f0c3twE63ctwo37+uzeH3foiLL48wV
uGZeV4AZSRc8rmeYeoJgcAfxxsl8B/Mxa++49A5uzNzVcGs2pAMDWuHjK3j38qPMcqRch0FRqFVj
hWJbQZ6czrp5iiAH3tI5u3qXGQzCJ4ksW8QmLrgcLK+iESkUwwmz1m3+pNSTq+Mgele5U/FkbXZQ
khTnWdRa/tlANM8IEjXTiqAUcdvQiLLybwmcVJKcOU7KdzwHTvM0j3nzSdHNTgRtmSfPadN5q+tq
ZbZQqMTYiHtd5DimptRwvo3LlLo7aq3lL/p8RRkWXlF8MRKLltMU08PZIYoF8t8y5qkOO6RWsEWK
1Dz9SIHcTB8jmjzVobOlF39dIP78NhdR6D8jxS6LcKjmeHyvVy7vfQvRe9gptZKaz0tpceIGsgyg
Ijrh635Yol4Epkat1B+lg1PL65vo6igy0SbxuEnCsVYbN/FdOQxTkqWGFSpC/YQOp8l1Oh6VvIH2
VeRm4DTdjYvupX3ETUq5keVdWfSXS2ullruMorVDOoezdugxAUr9GNZMGhhLPL45zAJlToiIiDTI
VINjeTlcak5dMQPcCAsLw5m0oU0vyujn67N4FQwwCFGkScmFfPfKDoWHQSTj3KihUidOMFRan9JP
0wUmGEn7pJb5W/1XUMvjxDON5Gqcxa12FPoNXuPiGBXSPakezYiGOprc+o2luros11FgeEP1XgtK
5mappiT3IKNhZe+O+fgkwXx9mqf4FivlpVHQGkCuGmiTRdnxcoXo4CW1AWs0TAy9vcvUavFp0N8q
flxvu9XMa00vQA7ztm1G0b14Yr8lVgjXVt8rtJGCQqtoeJrGreft+oPgvvwtoFLIBKa82XIOLVcO
v26FnVwbHxIqVIZw742Te/1BVINpD5AIknpeVVdWsc9YF4sbmpFMi4+ql2cpsIusyX8hrGM+v77D
r7+Jyx87Pw6sy4bbboURfO8ku9YNV7H0L4AV089FPt+SXHlxFDJqwzBWc+St8mQ1tH3TRJMbDpo7
fG7HZLjXlFR+fv1b/p75i4iOXAg0KVcyir4eTPXLHacTm5swk72QVgdUK3jIIj3MKBC0AVQtwzg5
xuz+FlLL/4uUdsyOSayKH1WKvsIBNMOiAbssIu3w+s96YUEhAqyCmKvEMP9c/qqpLGK3jUo3tHMt
sZ8kgJH+rrTKfPk0gwz5/fpoL0w1yFO0pbgWKZFc8WL6eGzaSTKanVoB58U62Ojc7F4f5aVvggWj
UbJwSHK3liVDMtRqHvVeiEfNAOQrU0MJ4xsg3/BW46F121AWoQrNQ0ZWtpm+NV6g3c6iWmZWHl0C
MH9BL+WUdmrlK7Gl/jbSm4fwhVk0KTJRXwKPvRIELtesbopahWsWhQNQuqBRizJQh+mWeOn184Kb
ksOdAhgBAYctTjgBYyU0I4rCBHrnY52m+U/k2RHIHtFDbKn/3HjOroMCxoPPsQbJOjfyJjdrJhmZ
FlIKoYgHz1dUqPlqbGcfVWqOO0/r9Pt6GrvFf32vvDSX6C4aOm1XMPZb5o9q9WMSTVkUVgUvNdZo
6tHTl1uknxdHgUWMgpQDynyrOTujmWCacx+FxlL8RFNm2iet++YUGvsrfFF4bOhl0YRcf8Q/9YlS
7Zyc2FwJR+nqu8XUlUNR2PmNKPmFw0UEhS48JQEoYO5mxyct7EAeNSWUpp4GnW6Vh9JekC1Zqh+v
L81LG+LfkTYvmmohoBBHjOQ1iJk5sP3vY9XiCA+1WwKm6cvZLyKl378+7IsfyI5HZ5R6BAXPy2nU
q6ptEo1pLMY0+kGxQOuDaehwJbentvv+5sGgnOHSsrbdgeNvAgSiYFMOlONDkxDkydBqoIDVXO6G
XrVu1I5e2IP0NoksqJVx22+Ze0tqLCAjnChMZRchmdHCN5f2W3X8uRApfFNl4TGFKbitKKRe5mi9
NJUQ8XowgWoGwtYe5N2bp83jS1B0J7xay5mXaySUHOvOOY1PkdEXASoM3r6sO+Nc07B4en2o62uQ
zh93LCkLTGb2/eVQOESOgASXORxk8p8po99eZjwvao25SZEfXx/reusxFp4Oqx6surKKLsfSW9y9
4nGaQxh8BgAMNOPRhneRhPGm3etDXe8GhloVsEmrkQO6qrelGCXnlk4lsbCnoAPrtEsX8VZ1zL9d
K/z4qEkQZF/BSuKmJrKaJzMsFU3saif5iXeyDb5L1m++x6nqUBJ1+B/VsivdsqkGlK+RmyDVsTyZ
S5qfcq+XN2os1wvEO08HjtSEChKS3pcLlDtRmuCHpoeRSMxD07dm6C1u5RfaYr45DQKMgFkppFTi
C9bqcijAHJVTdrh+46iwynq4ACRl7rw5nocDuDJ5mTqiCWe9g/95Mwp7HG04vHYo6IXsxsH9nhT2
w5KZ441b9Xq/EfuSBsGFhhUE/uFyIORuFqN2MifsE+2PsOL0zsyleSOYvX4xGGT9DFiGhPLbPlUU
TyhtNL0TojxSjb7RKBA8cnv5QpqsAGJFJgJ5BTBsb5UBXKXXsR1mxaBWkRVtYhdce7W864DfyK5v
7xJneFaHJrrxdddTCNmQCJ0iHzUF+ICXUxi5BcpdjSBUacgZOikjX2nV4cYd9MIoJKyrSC/YXYfS
2uUo3ExJSXkpCs3ZqnajVVdB3AMRf/36oUzB33OZDq2kbq7w1fKahunmKKkQHtqkSaOwENLxdko2
OtpdP2rJD9QVxOe4leavyqxV5WAkYuV+o9rfuquTmTcDr7JA3wZOPurFg55SOHruikYZP67NeuUQ
ZdFgPOh0fKt97hRV9J5k1bX3kxpp4hAjlKPArFCN4QGsQGMdXHpgCQyxkqKaptcAyGN8n6d7ODnT
fET+Y4Bb5ZVevl+a2DF3qugs8LdpPfQntDoL7WzNlrALP6ubPt9Djxrm44B0x3Jnj1oR7aMiMc1P
pqJMn9OpKy3oSMhrvW8Q0zLvKozkp53TRSBf1dkoC7kb5Ggvd8WiFVZoSIougdWXHa2tOWn753kp
YwNWStv/6UrZdw91ndEz1DsRf5oUVLJ3oxot8TsxGTgclBDrut3CTbwAyQYduXPazvrIuW/iO9tQ
dMr+SDkFOTGlua8ckNLvpKNX73udL36IJ93IDzYS0e3d4JjLtPfSQiK3ohemF44mIlDZDt38Yvbr
SkE0R8tm9FecUgyfxnSc/8sagYaOsgyFFYyZZhXP0qDJ47e1McELkrYd934BzgxXK6Rd5d1oGjxE
vFyARpx0wZwRusvYQrhBx6p8DxEr8R4S6Hwl3QhNkY+ULhPn19wqavG9b6RM7jWBEujRxLlK/ao7
C9wWgV2dcppxqG791bSW8t8UWVlymKZ0knd0fNtTS330i9XXfXaqWgvBNchUSglmxZTubhGTNhyy
Cu+S3YTAlzxq5gAWv2xpnZwyyyzbk1MD09xZaMe0QT1IodyZKaoNuwQEUXXMCoK9k6JrkhfQZFnO
pN7z72G2Bv3RkRqkHwVUy/dOtTqX+oBld3dL01Vi71R9jISPnjUj2inG8j6NItsNAPom6aM5UnA4
W0uvDSdi8iE72hkKQrsEJAxaQZMqZwv6lUTOYG7MCuG3WZEN2mBt3mNVKvMomEtToBtR60sZdEOk
xP7QG5ncSTuzoHRYihj9pe2RrGlsO4FR0BRDceojZZR+2uRGd2d0oKd2ObLK/Z43pZjZK43aBgTt
Any8Mmbx+Ox4kuWNwd/JYE5dV957nT0bh0FdYhPVtGES+ykZ4/FYxxb8Cb/yen188mgIYU40Raqy
9wyQXl8jzE77szfm7tdEZOoHZNg8L0ijJqnO8Yi+gq8W6JX6woAFFeRLx35aNeXKwLVHJfKXGCJC
MNaJ1gYKWVtEEdiWWZBSDZkDu4AGQLBiptKHQ+5h1EhR5l01K9kHXWuUDzqSL9lTjJmY9qmbllI+
aewXxKVzBzCw3ebS8au87ctvcG37YTcCVVN25lQA223t2B0G2JNWMXeBjBDq8tNSl8MxMSb3q+VE
U31MpdkakE7oeP8QCfae4KahZHXUDSfzuRBJ8d9gNVpzHDtjLkBKq+NnYMdZ/jw7YODeOXACprue
okf3EQEk1j/tvfpzq4yxtoMX5AEb11YX5haXg3eZWBb14CGp9r235iJ60HCPTPYZ51j+mEdtwpit
4rjfj2jGwluF+NefBzEPQLjBqNYBuP5iPK4upfZe9JY2+ZwSphAuTuJ94xqO8iOMs6HzxWoYeTc7
kSnuosTx+oNXuABLW8eOiz90Nho3ENMQ62gXLghGKpOnIVFHIXA5O6K2i/dpa0Pxquep09/byhQv
xyEe1elg5Hr/ZYkcMb2LIdO0+1RtimY3spQ9TM1Z6/bl2CzyMc3jCGphpxgAw/JY9Cp+IoNi7oZJ
qVDts7raPPPURtBVStqSh8SacnnCSsFs7gvZiyksEeBS3nlDk5t+l0yOfs6HCRpLb3iyD90l0ucz
Qbdl/Ix0S34upDEaz1bbes6nvHGV6ktETVP9oBXJkIfFoKa9nyzSWo6lXvWP2QIV+2BnEGE/YfTW
W20g2tlSdnY0zhNvvozgIrNN0PxDPdKFZITSTLNTIQWVMBLcTlklrYb4UDUoEx/KNsqnQPaK0B8x
NlmWgzs1TR2IJp7ZWAscxaPbDDZ+l8Xc21+5sUT9Y0GdVnGCWi0q2EVNVI0HumLio6PM5hwMjRs5
p16hXcD1EC9JyAHX3tuLXav7QXZCv/M6zVG+wxUqukOSUYM80FUoNMOfciVOntIZjV0A7Y1V0Ggy
leUgLTJt5OZI+hEhi5dviQUduvf1OVLyndVxb8IVqOr2nUf/tj8BZzfewStpqh+q7OJoB9uIxDYl
jvhN+4q0SeTuUt8BCGvxGxMpaGKodZX1y0xjmm/ob9TdruBupmUKc93qmefFKH7z+rTjg6e4iufP
XYmhhFJmWhogyCmU+z7LoPF5M/2VvVUjfecjSSoin/6fRVEEU0pCTEtZnMCrZ/1jY5Ud2m99DZlr
WVznMVZ7OwtnZ8my/VKYCuLspdo3e5W3Uz3a3kxck9Wq2fsxqzSF0BQNK+D/5BZPCjK388GVlDR3
dpt4GNctScNJktpwNLNJ+dylGGM8OXOuqf6cLsZXEccifZ8pmHlPaPEBSfcl0mL991ZB9yvx2SPV
+GEZFcf74CHuAFuI7qGxd4uOZgUy8uitIXlp18cFVucXzKBM6FP8yIjnPnEMPBtjRUcZelZWj6+q
kJ/QwQOAw/27nBH/MtVwbrJU2QlYYv2vdErrOPC6sfoOBypCfRYY1g8JwenHBD9l2S/ZChKanEHn
Po5h/0D307v8kCIX/gt/0VTudUg02bOVeGl1LuOy1QkOx0av/WKCibFbkz+8Jaq5Tj9nMsu7zxXy
mdBi9RFZBokuDfTnyZie6DVmsHFmuSgfZluHVeEnvGOfLEDo7bMk4W93JT3aDGpcNz/mTiKK/ZDP
ff0wjWM8PDiKOso7aIvqGUYD7m2JI7KCaVa6514dTDrEGbSfY933kRO4IAvUAG4uZBCiS34RJPHq
fYzYYv1exUbZPrqmtH4iYc5uG/qkSt5FSS1xbFOQITtTChuXe6LjpbtrIj2Vj4WbdVWAbvbsHCN1
0IYfDup1T+Wy6lRil2RPx3rR0vHJGEX5x+3dXgs7U2ifldEzh59eFLX6vsLeZf7g8q9af+qyeP4y
lwrU/mJq0mNLcBpqqDhYAaok1kTslnFXNkMzyIMoF0Qqer2mSOK3ounw/mncxhQnA1FPwBUttJYA
tHTEY2tEdbrvVcX4GLtU/Q6yEgnQgaU1MblBlNF1/FIxYXAOpptxZXtKLQLDjUXyzUgm1/jgJpZo
PveCzRAiJ4ebkcW/V3Zxv2o6+GBcxvJsd0XZICyYldQm2azW+9gcHO2xZsO1H9240Yd9G1WKeay4
7YFh2LN1ICs0kBTIob3cVyWkVDxszHS8z80ud89Qhcb6buUTNb8Lu42KfY+Lvc1+LmBKjk6JjnGB
rKY4Qr4Deonzgyz8ftD16gCy19Hf6UqrRPsqTSLUApFXVIdzg8SbmvtSjUvEKmScKn8KN8rFoRRy
oTmkQJE8ZBAgTKR204XTE6uruiEtJhSwWq60OpCZjB6HpjU/xG0P483qUtk/4Htb2WGs4PobxKpS
fkFxjw1XdF6tHqIISqQ/wvWoj1MTDfJdkcROiTYmFT10XEazL95bjoQX5wtbrorvFXSFs1fm3fJ+
tmzBdlOkPn4p1QpVyQxeYxJEcbZ4PkS7XPXr2sGYK+EptFff0Ph7M01RFRC3AR+OFi/ZTQbXkD9r
grCLx82+ZZmz1mcvE0uPgj7pK7kl+fK29x5VZWaVkedRgTTiY+ohoyqFbTzMBtIbaB+8r9sEsQql
nHukZs232tzQKgG7T02FYsrKcNoUOmIhxroxuigEMlL6taukj7BLsMzDLf3x9ST6b+1x86not9Aw
ocOMYtRWrE9xs8lpFS8KO5RsM1+6UvyIoWF8qCHkOr7Qm/x7nSfL5Je8Mc9eHqtesORK+vP1H/LC
lFMT06gh2dbacNt8M5qWag0wUAmRmq196eTtgUUXB7RtugN06SH0khLvh7RPdjA+n18fff3bN7MA
OpkSDGpx+OBtyQzIHrc8rEV84oQt7UF0iwPTkpDmy4KuKEI+JbSsW/WL7ZikM2CiVxYPCIUrTL6q
TNLk3o1CuONkfE7UHhZXmI/mjJiDULX5RlVmre1cfCPjUVkHlIRjoQr2gv/+T51OI/3ntLOrqpTO
hGY15k9RcKFmUvY7bOuiBwL08Vtmi1tCTFclz3VkV6Ozv0oMUgG/HDnDgqunYEKdJqvzIE+U+R3k
dYSckXb79vpCXpXv1qHoUdBGpRFIQ+5yqJ6e8VRNdABBZM5f4eGXh7Gz20OJUMoxEaRvAMTQ/3h9
1JemlhWkkUrZnWbCZvN2hErClbSZYi3/Unj0l7JE3mvD8NOoSWYhx/q5jQTG66O+MK3QbqiI4+eE
GOW2zNYPaqGQWSlh6whtL6KGOLBwpB/hAvD/GYoeEnXRVUtx2y6eMli7jTUpodNE7h4VGuHPkKqp
J8S31EOvinoOaFLKyZ4KYoPrd1M8tBXHLBRlQJ+7HVGvHtF+Nxa1unEYXhqFYjKVcWht1IE2+0Sp
1bLimLBilER2FSSwACzSrY7CC7txNYIEnYYv8uqPc7kbUTTKpO7i4JtWSvZJoM3wLJlJ49SZeMcq
0+RSkkHBV797fWe8sB9XmgpNExccD5fa5bja0iyA+OLspGL+Bo+0LU7ZIFFRsUwEMCuR7WOpTc95
Itob5+96T1JbXnE9GNlQYt52CMEt2N1MHeSEqLUMujyRnwZy74CC0S2Q1zUahjNORwipPuCd69V2
+ZWRMiNkJ/PqZLQetqhYmObyeyz7OH3M1U5QdRVCs04JOHfrTqNW/HEm4ekPrRsJVDpsA5UINqIq
Pr8++y/Mge5wMNlVnEwAMZe/yzbWThWi0qdOxeyDrtYY+z2tSPJcwsbD64NdbzEuOtAOdKxW3MPV
ceknQ6Wfnp+WyUD4pR87zx/QMrmXEBIRXTHUpHxssjKab+yx6xOkU+mEIEqHFtTedm8npMtdh23i
qWpaZdXsIC8gannzxcMoHiVLnYYwHNT18/95tIw8Q0LFzYoT0gjKp7xKo70xLwOOC9Gti+f60Kw4
Pg69yWyu4P7LoXrMgyEkU5S06kY9ZVVmHhuUZrghlha9nxQ5vgJWNiWMN99FDEyJEEMyuk7s5M3A
hd7DLC+Lk54pwx6Vqslvijl6a9/RYRRU3YCTEnbgL345ijNaSHUgMHRCIsL+ZZSIWrrG0n6N3EHc
AHi/tDUgt4CQB/pABKtfDqWSt3BwGSryOp2ghk6D6+a/Xt/466xchjNcrAiBuvCFcaHZQu5cFKS6
zl1Yrrxwn1AR1pcdwAXKwnkOJLdxa+sW5fWl7yIZABwDboWLdf3v/2zGvtfsfp6K4lTKpfw2DcVy
72RI4rz9w8BxrD1IWvjeNlqioaW1dZUWp2ZUnQNWJKQ+88wfPZG3Oebq28djT4DGpIoFuGh7kOfO
bdwyTcpTmuJiuCzF555epy/yMfS07M/rH/fCIQNwprLXeRRXr+nLKbQGexCI5rE13F3pyPpYm8UH
PSHNaQw92o9uM1NVa2/cIi8sHKBtlAFoP4FANjYvxezFosrRTDrlSul+bUYuQ3alvBUGXl/8a84G
Nwg2DEiPbYTdan2WrypnJyOHAztSyz8klZHf985yk9C7PiKb7U+MTEzhrhgWd0uiWBbKOuocNacW
kZzFLxGtFb5qIRtPhd/BpWSizfBR7Yr+CQxm931qm1GGahTj2MDNnfU7KCDzhypHNMxPp9gz7ubB
M4r7Lu8N/c61FgVvGaJOZYcBRTnsnVTk025YaCuceEebVSScI3bISaAd11fRUV6OvEarlfc4CPEj
cT2RITbLggQ5WJF5T10B0crcaOv4VFcidgLagyUWhamWzHukKMizUTJGApBqepTfKSBPtMCC2euC
8VwIKJCK6up7iMD1jTz4hR3icTuoJNyo8KLmerkvI7c32SNZdbLo03xF+U++x67mllvp32x6s2r0
9+m7r4gjNCrW4/HPDaKx89xiENUJFSqjuUezwfW+YFdCdzZfKLX7qo7o6ImGIG06kbSTOOupEZc7
+O5zuqvt0fiNJmU3Hd2oa1rqs7NM9kvclD8UmLRW2GZA+r+JUU1EMFCAjcPXz+8LWxy6P+yd9RUB
4LY5vyUapBG1t+qkKLnytWAPjmDaVG0/24ol928ajEycjU3nkccYziKc08vZagYyLcsZpjNOoarv
WCPqexPW3WrZ3XiCt2WQv0MRoQMqXjn/V1oodjepjT2k8hy1jbR20dy8z4pveuFaA/XtTH51BiLL
wEuF2yLp7lEqS1rzxibccgv/71dA+jBU3hfCqssPppTk1iXMz7M+9nnq5x7Ct41Nq9rSS+ucxtp/
3JJy9Glxp1+zvA0T1f1ox2aS+7lLI0xHOKCJTdEc07Ycb92i63T/s3n//jpQUYCV+RNQ72bthzmL
McFFt7OM8EY6Wc2AAmNb8C24BMyL7qdW91FvIz3ZmUrBtVKUSTzfCGNe+hHU5SgvIj1MHLEJrlPL
qb1REfLM5unkznZFhRMYQGYtW+zA9ZAEb2P1T+d0xX+TK5AIfH1PbsKOv5OwCpSsJLkVQrcJSCuB
0qlKD+icDk1ojoV8xBwxQnS2Me/a5hZxdvNc/u9oYPTAh1OiI9S+3BBlg1CVQxf13KEfGqpt1BRB
TMfe9s05fnSRSMSSqO7PdDOiW2IOfwONzXojhryGjfQZMWzYZJERtlURHZz5TA5dHvBHs+jFuzNy
gUrzpGCIRF3eqt2gbU109IDE1B88FUmEAy7MWMXUZlufjWXqj3GBjIbe2d+reqHVW6FK9/qibG7v
dZr+UsWp7pABXSHDXGXqdSzU5rPH2hyGzgBxkJnmjUviha23VpZYfc4nYi6bCNpoRpw/knQ+z7St
HhVd7w5tRTdc4k+0H6Z83ovaap/HIe9+FE46fHn9I/+WfbfrAW+bti8v/8rP3GwGyB0eGlGMHw/y
uExuvNcRufZR/rD2HSbvH4zYyz/GXKmBa9Hxd2OFOjqQkUMqUSZ3MLbxkZyGl5z3cu92/XjjcKyb
f/sLYVpSeYOBS+K72a49KmldNC/zWQMxdw/wafmAAV80+ImB2uURnbX+a1FoN2w2/yKcr4YlusNw
lSouj9PlxHStACEyzvN5ojkZWAPSkGMyyXf8zmf2rrsTTV3tnTrydkgfqkHRqOPHtrHkaSR995PK
sYPX1+qFc0vvl34+qSuYhS2TqqdBPYPzXPBVRJXTV6eRTgcyLxoqiIRox7Zz+gOShapP+yn/9Prg
L60ClUhyhzXaBU14OR1gaYdOR6X83INm/T0bgwwcY5iCHvQAmaWXPBRF7v1/FgGkKTJKFLPhSG9O
h9IuhZFxCM6uM6jn2dU46kPfItCcV7qa+prF64EOZaomB67N5JMCy6EK80lLrZ1V5x0IrqV1P9fJ
1Hx9fUJeuLNpDlm8qzppPfX9ywnB8yBy4Nmi/o2c54yhg6QioyGhv5+XLn6gcyz6t2Ucf28kSrPI
PREnoZK0uTuNqFIr7Pnm89K7xr0iC/t5QfX2RqK9tUj9v2G89XJ2DGicm50vUr6twl78XFNWjHYR
5cC9BgQNFZIJDFroOa3+HjKC+Ydev/1HcYY6PnSp0hn+OABEuvHVL55EatJrUQj8p7fNgKQFkqxT
uuXcGZktYa3C0/SbqY9l0FcyP6g5K+zSUPvpmWVGq3LQ1f8mR5YP9tDFQ9CYefxjSp1uvjVTm8D1
70yhKoZWCp29VYvrcg8IuvVwJ8VyjibD/FwPGCqRKFnLfkTcV+4sbS7P3uDh2AnF60duNkcADVqY
ejFov8FzjC+LZas0SBeHYp5h3GBW/KUmXd5hDhHVygOjaMpu3fy+TpWFh6K+etbRNB9OgxcpH8j/
NVperUkzeMmL/LHiHtX8FH/OD2gtVb/qQrEeWtw1nyh3Th8LATF8j4D2CiDoRfFL6zTzHoSBbvpl
MUTDjVjs+tm9/M3rf/8nm5EeoKquTvjNc09Lu/CMAKSWF75+eq9XjlFoChBycpCAsV+OMvexWeEC
rJ4NGoLZOed5nPZuBaHnnbo0Rnbj6t6WlcHLr9hloOyrkNVK5rwcL+EayWKHPQwAJ899Q3RGw7OZ
jidrcfODEN3DKPoJm2oEhX3q6H216+jmfcCPMKuR9gaRd+NcXUUexNDkJGsxjZI+ltKXPwnFd/qE
eMOc5x58sT9WVbGf2gEzwB6cxb3iYHMVdAbYEHR9i3T4qJlJ8/31ZbhOTtYfsbIIgFxTqdzWR0HZ
cmNbvYoZRuqsbpBUd6gvl4c8sag61OCQzoqF64WYXEyJdWcVgpfuHshLdI8dYYaJ2Vx8knPa7BJp
vtFDfF02QlXbXa+elbm5bqN/NmOS0T2ORqGe0XnVSt9AbMzynXEw5I0g5+ptXweyOOJUHUnht3ec
qyr5ktYj80ApkECj/BlL+QVt4d8AOHd2kR1stTrcmPz1vbi4HgxqStT44f1SK+aPy6+zo0LGzrRo
51mLmioQgzJ8suouinf04ai/R3LAMhOPFAwgRIa6/4LbSAn2LPFu1QuvHx1+C7IL6E7R46CStz2Q
RlKVmjOrZ3BAXvsOt47KOWm8oo84X8beoSTvy3aDDdNpb1PmQOO7woyVUJACk+8Ykfnl9dm5uof4
QZZOroLOF12C7SsY14MOsKXFfcoQ7X3kqcP7zJq9W9n5esq2awAwgboHRVlSz813a0MP54jc+DxP
VNDBsajAEisFtfwqj60yUJK5TU9qjkHqDoyuGQWL0Q//4W0we74c5kQ3/KzSMWlI+0p4t7wJ/1bw
L34frX26wPANyYLWQtblHnGwgCYKGPOHrAT0v28mbVaedGBMkblDuBvxdE0f5fxU8e9MxfdA1KWH
yCEUva/zBREiFWRmu0eDOu13bU4P7a7F7bv9MrTxLHdlUxZwD/DxnQ46vWDlQxG5Y/vbxQKjf/Ci
1LHoeyN4XP/ELMfjnaTcbFn9LhZqBD6oyCej2sVVP2WBPS+5/GF7ihH/D2fn1Ru3sfbxT0SAvdxy
uVVaSbZsS/ENkcQxZ9iHnfz0749+b6xdQQuf4CQHSADPznDKU/7lQTXcWPdllxXajWvz+irnxad0
RCjMs0or+SI8kuAQTQUy6oxTientBkvoPzAzsf6aFmAvGxPEvhHarYOys25rqfU6p3OCYKwF+Csy
O0MUz7FdKWv/8X5dP8TbD7XSsWA38pfDdrq4qkzHiNNG5uLceGJ8bJ2u+44WKWeZjt0YPApvgroH
mhJc5scDX11d1LeQPycYonCMp+rFDtFnaks4B4pzL9JGHdRYJ/4+L6ai2rq2ys/6GHRnCWkWTwBh
dLcqClfnFPkCetL8TdMWCv/FM5aP1S8+pjirPAARjlbG8AUEbb/9eJbXy8vuJxzmEadSic7IxTmo
eGYmRy/PJUpO/sbqg7H5pGdTO/47+6L8GZOp/A3XEC/2jwe+ilR4ogEvwGheG1xkX28HzhsXBClo
/DNe0f4R33iN9obu720HwM3HQ10v5RoNQLmjR4Tg0GUfJcDlG1XcvjrPoN8OWCgte6GPIvrTURwd
1et1GApeoDHeTkjD5bFSPVhV+ggOqteTF1VWU9+Ifa/Ss7WDzxw875ca9WWdqRuWOMhwYjn3dlDt
NR8iw+iX9hcPRNrWNDTC7o+ndRVOMSBPN8UcFBDICC6uBfAgFTpxvToT65v4JpGl5pFvFUC/gZS7
8SOBqKw+J6gJTdvO5eH93gaNaG5pel3vF+BmoJTIk+gnIojydnmHJQC5MHn1mcpuddAVMPXdYvk4
+oA3pf3y8azfWWa6RdD+4P6Ro182gB2zHCnTCnXW2FLbki7CofTn4DAklpmigl91xo3t8878fjEN
6axAbSSsfju/NKsgG4LPPCdT6u7rIsXyD3J3C0VFm35+PLvrAwGwjKIwwfEql+RdjNX7ky5nXVd4
t1sK4SkLshl8Bizr/4dlXJ1kKT5ThL6qrqQ4pA8oD6mzU0t9Y3miuqc0pR7MHicVxBSn+caA764i
vSn6putxv0R46O3g+xKBynNFSy80hlI/VXOxnEDzp7uPF/HdoaBuIvoN9oq+3dsP5uWETgssk/MY
Q5DYLEjL1FHjBElwFJ03vn48GkVz/rw3DyGoB8JIUAl4QtJ1uTgAZoyJSKmke6ZXKL0k2CjkCx4N
0yvu7T6tIstJ8xff1e41ffw7BY2yBS5e7mZk1aKZKHPjL9nwMPUAdEMPfsk/9qLc/0aa5fPKcxbQ
Ko8CoH9YWmpswcrjEG/B9QzNujJC5HzFXhWAEEM0rOWLMOZ71VneQ9C7Bkm+psFPSH3ov0F+pqQ9
3U2t7T82eM9siXaHpyUf7oe6AwqM4PZ8nrNebXXhYiRjeVZ1v8ziRc4083E0a/ttkggJbb2P+KOG
ndlrf6GL/+DG5XSo9a7fjBL1ylAqD18+L4GSWceGkWB54hefS8tp7sYly+6yKdYxl2hmbgodbcnZ
f6Qjh36vxNfCxytsV0MvqHtxbN1sSl4wdRfPsZZP/xiqiLOonoMMl1bfSzZ4RLTug6cRm3+Glb64
pxoVjpTAUAzBV6cZiOIbY+bzrN25L2M5GAPWWrlZHwK86/9pphErngbfgimseihCu7lwKVGHokAI
vA6xncgl622X6oyij7EEJ5loXvmtmpX378rNlAd/AtCAUD5Kr404Y3Ofz19cHU/NQ6UtdvySAE1o
3U2PqXwJhaU3uvHgeFn9c5icTG19zFrtHf1mkATo/Yp2o8tMyN2C2xmxW5e4ZMQcrWYba7bLhprb
Ue66EbXGLViR6W7FkP1t9k1thjomks/D0rjJThgj/MLO63q5Gbt5MiMEgPxq4zQlYtbBZGUdbi9j
i89zPeTq0OUwLe4m+ErdwUHsdIrIEIryy5inXbevMhx/RmTpqIR/6m2XACEF7nxfaChs7PMyLeoh
rNPaNDexryXtS4ddr/bFgnP1s7Mby/lach21xcam4waFv9LbYCcCfPOgL9hE1jCY+yQEnN4qim2E
nju8fYZya4wZvpeQ4fy/TLvw1D2SjPgeNbULdytYLcW3g6OCz3WpVnfxZo6hj7YxpCo7SEbMUsas
7r/aXT4vf0nRzvKzyvvq+zDAC8V4R84gJ+u2dUOvcuriU9yiIAYVEdc0/OlEQzHNnmF/Rk6a4XgZ
plmfmpse9S9BRtjm+XcLtqUK6Q0MVh8OIx2FDbap/TNIcd8+9VmSfxunHPvzAbmi9qnGVNvKQ7JP
s2OYuK+/WCi4yMfEn5P4lKAkN5+dtvbwtPGw1elOnVP07XmxKyqibedlC65k7jjuprGZ8wc43qL/
qvmV/pMwHT8w4ZC1cYCSrNz6dNyzyGr0ofk0WXPTPUPjrDvM5Sy8Q88qkMoKBWyIISzIZhaYu6le
bxY8dqqNi0AoQIuy74M2DlMdlV1IfRMbyR9yza2pKEIT27L5XO0um2Xqf6rGyQIFgbV37kU8BEP1
w9YwnfkqUrwCMHFBIBgKmj7rlNL7foiKyRvvyilJiv2cOf74IzaKKn/QUgb9OjtmAoJ+NEDX2Ajs
kXMqldIiRoQ9/ZY0bVrsbCQahlAZnZFu4qotX8ScqCZ0PCn6RxO5UTiwczYiZWYFZbbXiLW1iAzB
mSHg9bb3CeItBJs2GGwv1L3OVtuZ79aFwdI06cnOvKKPMFfFoIpXKyPwdvIq2eauPSz7WaFNeR8n
HdqpcWqZKMU3YLfPszQVGFWn0CnR13JyII6m8HArPEF19EVq3XxyXDYFXN0iWU6LPQpjr+tzXRyp
uE+wnhZKD6Gb5s23FV1gha4mrHyv5brdP5nVaOmhyfkOAFQFbXFflp6lfV5NnppP/JBWe0Wil5DX
M2KgFSUb3D14dW4tEbWUDlGkDMdWPLuy5QWeoRtXfF5hY+IIwq7ZeC2aBxtvNIuRM4Boq7PBRKt1
oqIw5gZ8dj4CpRnT2ceKaMJxTtNVLZ+wmwaUXvVoo4d4DPnjXtnAAsOGJBSN4Q57sqfZgFYfGlOc
aGGpWu66lj+sOsydtOWxNKCs3PHtpvywYMuADmdQF9+SiVCWQ6XYrFndNN+gHQeQX6HeOKEOOfq7
kiJ7TXwv1rde5xjVLsvMLLmracgMoUhM7nw5BZqKfK0WxV7M2NOF5ECth6tUCQFYywd3PkrHFgOH
u6qM01xVUg87hCj+0hW6MBvl5E530NtpsqORa1L/XMU1/YpsqmaMXFEBMOH9gcoJkQ3Ol+00u43z
KfO7OT22Wd+B1OoHzZrorc6aMjc2BqjYhnVDkOEW1dvtudYCD7rjmMcq9GvhdzvHqhDzaTwvQMVw
LkG0+VPZDxCj40XbtXVhL/9AjwZyBEnJ+2uonKqN8ICi2Gvqqp9C1dkQeLUUv8D96KbQ2QyllxXf
bXFl2JoTsqflUhY7h1/4vLgIL/1VL0aHR6CGyre14erIq50Ox+JlRYWhOwFLunxKkJ1Yq3RZX0R0
Kdtkrw0GiqX1iF/7NmUV1hOUJTM0XZReNymO8RSgh276qwEpMyGZ76w2x5WxDBtRjoH5jKZNX3xC
SCGumxANCpltcObtIbaBePXvK6exXpfRsfN7R3nzAwLuSbmXuWUN35QE13LqliHrXzt3FjbMdixE
j0jveWUocY/zwsZ3RLvF3CTL9yZGzzJaauVmIe1HjCvivF3k61zqeCK1tFblJu6xujyPmP6NOx3e
ox+NNpIbD45VB189G9eyQ1wbZvs8UcF0N2btxM2h8WRTbOoKl+ZI63N/+JSIMc13meYv2h2PCWZg
ZmYaUVBlMkdNYtL/pYyEWELLYtPOdnojPmTJoqoHE78h7y/SP0IEq/NwuHTx3+3P5ohh9T7xJdfW
0lZK204OxnZcSVaVnEExFMPW4HR6h94Z9XxTTYlt7tJUJxSk2zFALSVSWbvL9LQgY9aOCNvJshd0
IswkfzShPUvK88nQHgMokcYpWIQXg/EH+YX10RTQVZgRTdgJHbHsSDeyetjn3UL4olIz+Tb5bIsT
ux9igC6orG1Tz8rnuzQB2L2bjGKxsWmtRPY5tix57grPqDeQulOujRge/52fGH3F4owqPpjN2nfj
1bNEZBZVzGx9r3wa5ZIUO2kvZrG3DYKwHWJ5VX+qFdHtNsdyW3suRmq/kd22QsO41dcHAr3KwH1y
2YymyOe/k6BFDBsyvobagTZkldqkuUKSA2XqSu20BsUO9s2SQvDvVDJGk4E09jd7iZN/krQzzWdN
qObFiI0MB07dmaf24IIXDO4cIav5BMfXeG00G9wXFEPYvEELNXJHEF7Pj0Fhw6hpyrL53EG5DY5J
IGQZEuBBgvZRAS13dZwIzLgtJw94uOr+m0Pd74T7K8TpeBk7uW1YkWw/oRHA99THZsTKwCn+NUa9
dKIp7Sb7UPWL9lUnAPNCtq6Dpspi+OUGSQtLO2uTXsgdWMbuhHxJjhwaxNR5M0E2KKMa2SDMHPOG
ayAHMgmP0kESfSu4joOTabTYPmI63JdHl33fhYvRTDORalZA0J4xMbQDwt/zaBnKinKyvRmH6jFx
+GeF9McAfRSgcysC75RQqbeRpsjNZ1ODWnuwa6xLsVzk9rmrlxkLSruGiMExIRDe86X6OKKsMxh3
VRHb8123tLD7Jh/RHtwfFWr2k7dItkwZKG4idECKk2t6dXUk4OiqTWrH8RwacTf+ly2mN+4RrhLJ
LqapvoQuPMlml6lCWttxgCb5ibOQDnvVCxpAWaYor9LNW6r70kgmrLjo1/MySWcsss2qRfnJkkaW
/oPy9dBHRotL8rQpaqWeqiRT32eR2gYXDzodiovA6vy7CgVQ+BVOh0lURC6ZxrsRCirJYdVilMU7
Pg8rISToaT+P9EZXBZe43FMLCeLHgIDK2gWTHiTYzIoFmRmgY9hHT9KqiL3AkaRbfdZ0ccD4Qrmg
OHDHtiLHlIs4D1WrVJQWnYeyXzoRqPKvi/ZBb8oct+Khyoc7YkZfnrCCTr9VrtnRucXU3H62MzWW
ZzcdFWR0HCDEa+WUyp7pDWhu8F9KJw0LYykcPYlAmuODFelF4pDopYk2NSEICiw1uRGC1g8NVw7Z
vyADF/Xp4xz9oiKANh7lKQPuHnAn8u5LG5XU1NzZgDB4akTVH7opTbbSs+odoiR/WNJkKBDhdL+B
DVATQ8jwovjQYqdowYUGpL241rYiqSHOqopR3KhyXFQd1oEQIKaNxv8DnL4UwfLSIDV8CRp8gZrU
beo816NZWmzDuNEc6OdoSPzpKoKwp8wHt+QXW+Gi8F3h0txks5ufKq61DSaZFchntEz60jQ2Hw91
UeL/NblVeIv/4YMH1OHtKpqjTxnTnosT6X4TmfO5pF3oDz787JXRT2GVrqDZxzeKVO+tabBaE1DQ
9CjErPvot+5r3iKxmtNxPCUyS0Mx+JF0c3tjKPtlAGp/o7B4Uez7Ncm1E7pq7FOLu7SaLFdR11L6
xQn0jYiK1hJ3Nji3G0t5vffBmVKWXi0RwB9c4l0X/FB5TNP6RJ2GB8iE8J4OHub1fM4bQ70zIYet
T1sIOyYaVheFsH5IKKtofX0aiml6kl6QHOJMu4VKe+cjuZTzAejQfKHvtP6K3z4SSbKBwn9Rn9p6
1xkDi1amY2hPKGtYt3pv78wIogX1ShaPJbxEbUyibY2KuscpgZC74/qnZDHn8/PHu/2i1bNuhBWI
S9PzF3T7UhB7tKA2xKnLus2QDKm1Z6iJGDn2A04lNtjujfUmiwkKb3yvd7YGfW+AXSBzERW/lCJs
PdWX7mLUp4YnfjehzBo6lHOiNqn+WPcXtgDK7zpS1CbebZcsRyvVk95v4+ok0nGJakd1UaqGW3yS
dybEuYVzBHQLHvwlwoQoFdvMxqxPS4cMXJEo/7lAw3hv9al7AzX0zlDUtRBY5OMRjJnrf/9tFw6e
JEi1gEprDh8KUkmwKVRqb2Zjnrcfb493NuEKBgEyA48TVvHFsVplbPuUKORk4SptIzIcaMF2tlR/
i+j73kA8jqvDqaEzuYtbd5rkkFrGqE6GpLvtITez1TTtFhnyvVECMDi8W5gQ0aF8u3J5PttD0GHf
K9NBfxTaYvrEeagK3li263vCXkHG7G+uVtO4lFivKA+TAJv9KYhBQh2saTYweta7ZNzO1CxJHWdP
3WKWXE8O3g0vCB1H3CRp5bydHJghBG5m8pC2DfLTQKyA1gaFhOxG5/R6+9nrtgswCwL3doUVb/yu
aYsJiJ0TDGqHTkIfmpZFjWKpbxH035sSFCUX1Bq4tavOTWu6PWIEbo/OlEhBH5hr7q7dkh9/d0Lu
+t6j181DdbFwGAJ4HZqSwyk3xuKseYg9he3oWF8WW8Ne5+MTdX3hQqNzELam+cXze2mCMtCRaRv0
3E6D25ZZNCZj4O0omlG5dLy8lycUEMxgT3MmefrzkcG0YH4E/IZHct20v10bi+3q+awW7ZApq3Q3
ZSZFuberACmxeUZu7r7plEtm407DLfTVdUzFmwzmB8oi3Srjlw7pb0MbdidowWXNEe+vJvRKa/lq
CMfaYjCYHBY1uE+NazV0B/z4xnJf7yCeODBNHAxwBSAS3066sVSrpiJrj72m7H1KsX3bm/KW9Oz1
eWdNubnWJ43H9BIfPU1G3SGu2R4zXT4PtCNC/n71RfWf67Tx4ePveL1dEfVedUDxmwG4fKnubUgb
RTndxZixkQUF3WTeZeQVGKkZt6SWL0G1rN061ipNDKUbOPnFnkmkWca2LXBJVEnrRYrUfIkUwAk9
mmppZ6vaJrJNq6raEi1mpd+jATH0z4Lai9o4qDhSfbVJ2uMntCy7jgIj6oY7qY1U8+ibk/DRmB2Q
xku95O+P1+nXhfdbc/TXjwdEAqefFAXIzMW5HhMzHQ1V18c2Txexse2msJ5sCw+rbZ6Xfi1DFA9y
sRmnKvdOMeYb6SZvraGNpJoylG3TgcB7qelX78ZeJMk26wAZ5uGUFIZ/V1PYsOtPxUTx/cUWiE3t
tcZP/3H4OkuYUW03QzRiJxGluTCMELG51HlgwRf7fkRQIP9kqjYfogR7FVxdkRxMKUom+S3w/nv7
hSAfZg+5hUl6+PYItPS70feyM8wCUBrT5/yFaAFkZ13/eQzkrRToFahATEfM9naktK+lNaIxe6S/
j84k9ct9ZkpKIxQ2th9/3OtzDfINe1d8ZAHwoFX2dijVBgFvW1weKx7iMwJtBY0SL//j24OQjl4Z
NxbqGABj345CskIvzC8rdOcBuHR48B3MujD2H8/lnQ8EpAwkC7hD0pdLNFuhoW/niF4dlSPy18Yw
lzQasjnbO2ZV5TcC73cWDhjSKnSxakJg8Pp2SsNilNZsCIWbvP+6qlgeB175G1/n+j5EdH59Y2CD
Iq9ziZRByJdajJU0R1AL42FBQHgJK2pu8qgnmf0jdrVe3cBAXS8i5XMel1U2YaV+XoR2mFTQxqDn
chR5Kr5MjT3iEa4Fvb3JiCzHG5/snQmurwq2aaDIyAgvdro1KkXsuJrxIuw1hJnjqgbpRnepdsls
Cxv53xk1oT/dJxAZwaeis0VQhEDT209najP1xDbvjnVZ109oZw+f88pX9yn40RuxwvUuYSjeGN9G
HY+4/2I1c7uoKRwu3dFuE90IGzpquBQ0zZztPp7T9UBQbyCdoW2FIeiVUptmyKkvtKlDdprOMLgA
BEDpIP3xfmQUTKFXSpdB3ePiJfCLBI6/Y3fHUpR/J47aG8X0MNYdkue9fovl+96UcI/gOANmRJP+
4tJQOmIkjtA65Py7/JUePFAHJxmfP1646/3OvoMnhiYSTtrUGN9uBvBHqILSZjuO5VTeYUkLWjhx
pwhVyFu5+jsTgoPFLUAczmm+FArxdDHU1AnG41hnGj1TzwzbVQ/54wm9MwqoQi50UOjUIy716yat
BL5lI7GA5Wy9rcBWPGrGstwInq5G4dAiGUdFasW6ceO+XbYUNXlvEOgHV9IoHzodCCvAPf/GZXR1
PUBs5tAAqFsBkgSgb0excxlIsx/HIx0D6ie9oW/LXhphpuVyTyvP/NPi4ToeVH5SioB67GV8reu0
kiwM+47xlASfETkYt6Ah6h+DKYAdGDHC5R9/rKuAngHN1cKXvgVxxeVV1Gg5KOnAGo+Omu2tTMRh
ooU5jcaeFPTRiM37pbBvhRfvD8rJMtmK6+BvV7UEg6bXi8u30/XXgI4BGi9N2NbBHIq1feV17eNY
jDfCyEu2BmzYlYFqrDkoxAUigbfDAsVPW7OppmOToJ88GHpEZ6WGOGRmd3GnaZ/Tph6+wCaTiGsW
jf3ZVbb9Y4qdrx+v+VXmyO8ga/z/Cj9ls/VG+C2JylNQe1XgTsektN3Is3tVfNJQ+Ek2XWyUq8p8
qX3CGYXs4+OB39vN8OpAu3OJkglcnBlj6ikPmcF0BDQzbwbp/qPQP21cIw27Kvn+8WBX9xqzDIgd
qTmtdEz9YpbU3N2xl7hrC8rwj/2YxEgra+5rHDs//niklcxInALjg0O6brff1nOMO5C+C+brU+mi
J1I1097ojfw4Daa7/Xio61uHkTCp4+0BLkD96e1QC6iUvM7wLwrQFn7xei/7O2uUc+MGfWfpELKh
JMcVDUT5coMIw0zVXKb6Uff79Kmsc++uKLT4yRza4kZ8cD0UbCGG4oFDog0+wtsJkXjmVtnq09FP
vXGbxjR/JzNDQh1e1x+vHUPB2+PWXh/wyyyO8rThTUi4H6tBDc9eHg8vhHryRkB3fbh4TPlG1Gb0
Vf/g4gvVoy6lAjJyNBY1b0zlp18TuTrvDpa2M3qJkC4qdDceo/dWcdXg4CXCqhaqzdtVdHXlz/D4
wP4k6E8Cjku+Dax6qFXJ8vVPdyAdQVDkq6gSRMjL4k+SzU1rYENwlKgQHXJQFtvZ7m4x+96dkE+w
QMwIReWa4PXLL9GYj3bmf5lxYN4iLIjvSGnJ6M/ng972qhBInM3N/HbppJl7npit+ZhNzbJJgiCG
Z4ow/8ejXN98fBoEEm1YRoSpl0pii8DLzA1KIDqz/1x19bGj8xmWs/pZYyf9vwzG0V2FV5nWZVe1
yY3Kj/EGOAa9P+M35i3eFxsVViTnses4BQR75o1Owrvz4yldYxXoE5c3xmpo4ZbDuBzBtXRIviEI
s1E6auMqMFvU9Mo/hOJzWdgGzSxUe/lojHfx2eK48+dZDc7Rj8vmaGSLveuDIMAFOrhFWL/eiwwF
49kmQqHHdfmQjC0cSn+ZnePqpLQnc/npNqCcuKGaGx/u+nZfRwL7scpOr02Mt3uxreY49hVO2qYH
H1CWvY19JhXWj/fiO/NZ4QNrnYBXGHvJt6PIGfR4b1c+Ca6pbYei0f62C6TfQVM4Lx8Pdb0tWDSy
PyTffLpmlzotWd63TlFiMFzbDiiZHlgNoF0r2RqxMD+lVaB9/XjAd1YQ3y6MBCkYwCq6bNE11gLh
jtbacdFS75wsYBg6cKk3dvt7o/hcGtzu3q/v9XYFnQZ3h6zqvSOolxXgE5Tldz3L8hu3+jvDUCxd
N926dvRV3w4jGx8AfWn7xzmXyRYkXhHCG/jj9jB3BAeIuGxVpwEd8XaUtAw6F8opsk1SA0haqGDb
E8Ld2HTvzIX7ler5WkBnnIvQryoNkVHV80n9ZvHDKRb/Uc+S7Ia2xPujsLlN7j2ejYsDpFIB7t/J
/GMl5u7s5VUAy9X8Y/1OVowQAvwIiTNltovXFgpV52GL4R91PGxDQ1fGGU94K+ymzLyxbL8eujel
ZzQO1meQsoO+CvlchBNumdZaUuDNZZAJJe09/uNhpzwgJEjm9r7xLffwpSkAECfhAE+HddlguVWC
5MYDfX4WXhtp87fZ/6LP7aaA2KEhwe0WX4T2Eqv04AVjESlr+t5oPz4+itdnn8BxvTSpIJC+Xr5C
vZekfa7YV8hSoE+V1/I0As3cWLWN7FE8JDeW6vrbMx5761c1jeN/sVKkqdowp4i4V5Y/HeuxrCCD
g/H5eFbrPn37PdBUojBIXYEKGiXjt6dlxjUHBfUFt+a2HoDmWnQcJNZCIWYzwRPyf9nJ6hp178ZB
+UKWNd4w7H1nVRmZw0rplfrG5Q5HeXSFrhXJie6COKIvIw5mQKOBeE3yJKXN8eP5/mI+XkzYcdh/
SPKtjZtLYpjeStPDljc5Zb6Yp5+GP8fuPdRxEjhnUn6/h6/u0XvjpdFggk35D8cpVmCLsHN/+/GP
eWfyKPOudWCyR97+i+Mt+xSbmyoXJ9TW9GiwRxMcqYYARhsvXzBjjz4ebt0xF1PnSqTTSP+dxvMl
lKDBpJjOjWiO2B7JbWc09nGaRvMuUKk6oM2ZHnx3Gb99POj1HN21fglxmVom1L91m/+WTJozKnMd
+NtjUxQNx15qlQAS6knvaDczZsIZHP9bjWtu4qu5koPB2ERNAsSapV/ksLFw0Vmji3pM2t7XNrLr
8mHTNO3Ybn/pQd8PQ7V89Q1LeRskIFX6ugRd725drBoeu4G6NYacup5FpUCHK+M+EnFWcAMBc6F4
VQPzzmQ/ig1uB4XzFfYIdI0+IeB5QArBakK3hx98VG1vZ59gBFXaa6nRuqCXPTn9UzA1lRf1KwEl
Gh3ZV//mU594NAMEyOpjVfdFFYkYY5Pn2dQcsZ1c6Byhl7dDsdVHX/TbQPllu3MQsP+qjWgHvjrQ
LQCce4kXbF3Vww53p9VMDUen5keDg4rcqQTPiLssHoaUn+kh5q8PgYfifjyZrwk4kxekI2Ns8xA9
/iwh6PQbxLba+YBFXm5kG/A9S7U3Zafrf2kgvLWDUS9LGy61Vg/fTJtMMQvjBLLntm7jzHhJx8Cf
HtCz9Jwf1Sonm9D5g0H5c7QQALw3AV3nd8nS40yfG3kzgnJ1cUqTQ558S7MU/k1WLCsbM1fAk6jk
uJl+J/TKp2M6pXM6MXaGiaYHAD2X1s7LPK8+9oM3iedMryBGhgFhh7vJkGdrwkURPIVg74zxMQhy
k6MQTJnaTIPExKGhmmvug7T2vAPTRu/R6nRZP8VLl5mr03vZvvQq1wLcwMylPuTpGP+ntG4pXnBN
Sv5zsYUTWylrlL/q2vDjGkXCGIWlsc3xVoLghp1YS6EKd84efG84yN7RtzHN4CIaq86yMaVrdf1r
S5DbfQFOkhjPM7Vl+RnB1m44Ws7c4m05Jnm8Yc+sLLG08PqtBBuqnoY8G74vVizKM28YiqYCY0ZY
nnoOTwX/TuxGBZJeTdTn+KFtW6dM5b4r8366m7GHcrDegsuy41OzxyyTu+9gLVXjRk02ueKUeWkG
6YK190KJdY/3nVZ2kPynJgN4tDE6gUJhPG+w4Sj1onpUrRRVtPijKpCv9NrsXhe6CdsvdbOHxrRE
cqy6CRC63wqPHyUQu3tQQmGdhGNf3m2gFRifB3v2m3uZYv62yUdzcGBg8CpGQ4ch1r0HvvmMRWef
hrBNsvY+ofdp7HBxHrzPs41V+lcJGD5/lMhsGZAiIHC/IjlSPEjaYN2XgoWCRYkWlnYSQ4rdDsZ2
rvGt9Bv/e4bjmxG5BS6zD5oOTGInaIzM+6xx4fWmph+belimVjFuLZvX0zj2RT9YX5u+EfLL6Giz
8ejENT7wGUYMJRJkeCVLRBWhU5hbXtkVDw8+fAkpS6n4NCEsikq2TOvsXGmjepHUqGIrjK0iPdeZ
0d5PYzWUm1VVw9x7TWc5GswjY3yllR9P8C7RyRryENdYrryo92qRfCYBS2TkljKrkSiEI9vuALSX
bRUmzqAxay3J4p0Fykx/mHNu5zCGPBAfEQNKXhAs9iXOoIHzjUB7MFfA44j1oxhMd4PVi0adUyg/
iCbqlSqaNNxMsaMrGsiGftZPUe4FFeQkb4bbavgtEGgEKEsZdWr0jn7QQMoYdVH/Bz1xrO8yDGCr
vxUlPP+owU1GLXnO0h+msGX6ivR63Ny1xjT8iymBb4UWyoxBiLiu7m80PxnsaHESyG8Dj752klO6
gJYPpsQ6CsW3/ewM0qHmn1peEcIQUOIlgejbhuUyodLWYEum8Cq0OvuoZzBegNp5ZXHWeTDncHZH
Zwnp9Uhs6UXVjRv0Teol8vrJtx/FIsd/wVAOL8PYtfrDUPiZjxsuLtlhKct5+Pnxk/pODIMMwFpa
ZtMCGroEH6qUbS6qxcK4KNW3KIZMEZyOciVTi6OFwT1EJPq7uLUjKGYr3Pd8XHI//hG/kNBvowl0
Axww9Vwu1IIuI3lQdI2qhG0dsy4p3M20JFmxJZ5Bvn6EuYxYvnDdOzQ+UGBHUsQJvkA58epvRqHN
T1xGpYpKufS4rFlLMzoQ3Y3MKDbK9MpUbC2/yy0v5GCW/cn32x4nL5Aw7Q8YhNppnEq/38VtO2hb
kDRTECr08+0dOyD4Niur4VH3UsBciCO1EEvqHvfcXYOwtFliLkofrQlh2Y1zEbrJ4P0LKSleHm1a
8+OfhnioYVAD4XqhQGtQQn0b/mj4FstlKOWprPQM6R2e/wYqoin8/dzVmM/2ME71G0HuVerAoKtH
ApBsEmHaM28HTYDXLbM9y1ObGMN20dS8rSpuro93wLujgJrzLTr9NFovUgdVz+WyeJY8ebkY7/2G
UmbmtM6NuVwFraAxyBbX3gBQK1KFt3MZkaOhClnZBHImKlAeMuQbDTupeyfV2hNBa3Bkr8sbo17P
bR11BQS6K0zqsi8+BNQlAjQZjgov3goDRyjFIUSL6Ub69d7sMJmgzE2Lkg7I+t9/i44zmEBarI3O
ESBIP2x5T3v5eRiNCr3DuprB11h5N9wNytK66OPPdxWYI1KDnBdTJO/i+F1k/Y7CKJbdiBvfIv/t
i/Eervw/UP9/ChH/obIJY6xjrWUZRPbdqxa2Kmen7mk+HxusA/CxjON2Lxc9CNPawoSJSvXrx5N7
5/vZwBlW4VKT1u8l4ApfXmjqGpMbi67eBIr7CPdndeMOtN8ZZuVUIErLXbhq/L/9fGMjvbgqzeBY
uZirbNHct82wNAGWbRwHv2CIdInb3DkYniMDBGuMNz2fcUVwRaXdKSlNcWgl0gCRyIUjcTAILE1t
nUVNQ4R+Wjnf2a76P87OYzdupF3DV0SAOWzJDmoq2LJHThvCY3uYYxXj1f8PtThwsxtq6GAGmAEM
uLqKFb7whhSX0cwZ3JNF7aeH1YrmWXJSCuGmXyRH0z7ouIW/4L874ryixmIJiFYM8aKhwyZfvHSK
o2NDi7g/RdkQixOauFCJh9p2clQdcek49SR+WAEOsoWZ38WuCrE6KSW/p1DmsIEPnAbF1CrNnYV4
97LHvjj62tgQtH2k96ZbqpSX60ryQfGd5j0AGJBL5+uaJYmZJYWKgzu+k2lgY9GLoVJraTfgCFfH
ofawlgsBp27RPPGk6X2ru6Sl9ippK63iHtPb+tY24deevZSg19C1J5YEfoXA03oS/zrkBikABATI
pKLsprsiQcXFNPpb53l9SS5Gsej8rNgDi7vkfJS26xJyfvYiiKTqa5uU1t5MI/lcG17y7ttxjTtW
exCquSuQ9HyoiTWTGOgmYWNUxYuuD+10QNpB3pJbW3/y+ZQMPgsGkqveMeiu9fP9tXCzOfaoKihZ
uNClKQLCd6XaETbi5CI6E+ZqB9cNkRJH6W1EAEt5Q5fx8ooEVsbmIMJic9AmPB/fgMFtVx0lPw8s
UTAqstrBMblzjf7FLYZb7+nlB0RhnAqJSlRFpWRbHseXQ1R9hYti1LY/NbUYDxUsIX+xQKO/93Yk
EkQoyKDtvvqBbl5uO44QLcSrbC3EU2oryz8WUhI3nrbLs0X7G0wG5p8U69j454vn2HWqowetUNRL
SWuGiQC6Hd5Nb+P3v1aT8Y6wKaRtdn2fOW7rFHMcxtVU/AucoA4nq7hlM3ltLqBdCAlswAqc4vO5
ZOAsSNidGAnOgjp1hd77KRH2LU+GKzuA9SKVoiQKtGY7TDx3vcjnMgmVKjGfrcUwTpbjTKE7pPru
7S1wbSjMUKm8Ug1cgRGbGcmiXyrhJmHRq2Og0mI/IEKTPSHz3dzYba8b9/wYu6t5EbKu0AOh7W22
W2cIrLQ1WLGIGJvDrvfMZoBj33DlFhbyaifgyl3xs0NoRLN9TcMU258KCXHQSubG+bZYblI8SFAH
xX27xKl2sJcKu59KUWv9ZIz5kNyoSl/53vxcTiNyb1xz29wGoHEtZaNlYY+2lHq36p4bd/3SkXa+
/RkuB1qjFAAOOjAbYHybjWWjsdR1iBGFnStqcoQy/2h5KJy8PcrlPbYuPx030hAaL9t8IM/RnSaE
LsK+UOMnPLuN2s/FoO4UDWYtUr5Ru397xGvzApeCYB44WZolm8NvVm6dJU4CaRehgxL6/ZDu0whB
lXdfMh7YyxVnzCYG7b5Zvy5LdWmkDuZK1OdDqn8naAXtjWfg8qzQF4G+QgxLqM4Te35WOq91tNrs
61CfSK6Dzp0yXFd7vX+GNz90N5ZuPXnnp4WHZo0UCF0d2lv6+Wi5s8x9KuEGu/VsPjWwERYq5b1S
YtjW4XmtgaYu/k3GsppA902UorjPsZd69wdcEy7idhv4A/nX+a9wlEiQM1Cwd4Qd+9ZSKA+jayj/
vHsUXiLQAeCl1ih6Xfm/Hvipxkwosq3o1Ma59gjpRPoGUmE3vt8ahf+9omuvUafjATeIVIeyyfko
kduoZYRqWoi3WN8ePXhV811cqshzuCkKFXcJ4iWNX1sRSsVvT3Bdps3Q686hUEN2AJVhs3VUFD5z
7CCg2DqZmwVU66i5a/oo40B3kBFJeKw0f0x7lSCbfuuN4bfHkJlbqzkFS6yuTPNNfjK54zCXZVmH
sqyVQOrjFOjqHN/oUl9ZX24wdb1YXnF866/46yuSHMe5J5Y6LGat+Y76WFUFCEsNSOCQxsxFpwVz
ltrf37u0oJ5X7CCxGVfNVot3mpWZ7mnVIYCR/cm6ufmkleW0V9cucLQ42RFw0BhIYbuf3x74clHR
GgZFyJbCZo3e1vl0R9WIC8TbuzA1vPnUQxx8amWt39i02zt7nRZNOounkzIEOfP5KI0yLU5lNiJU
3UqeEpfGXC+18ZDpxRjMppEd3zsrtPd56aBg4hFxUYnoCxxkQYZXoVApr1tyADFPOfbGrC7PAwRc
uFBr+MnMtuAMhEVdF2exFkU9GUlftyjiBmifTPXOKbRgUO/SZe66U9er3c+3J/j6yp2fxZV/TjOQ
lBLo1NbXsGmsrEcApAujftFjPBi6f1HEiw8mMoYIZIPLxodVtGtxt6tQSLNzb27uMhlPdpgtjcwD
EmNN94FijAmqdAYJEGLki4svBnJEB8+e++JxWavQsQ9/c0gOZY/R4JOWNvN/i5zNX0T/Q00B380G
P46jKTt1RmE5gWopFHLT1uoEdktGjn6foaXRMZra3nywkDl/kdTIKa43JfaWYDXl5FdTVo+BorpR
7E9VhE/DGCHNfz9HhRc9okSEWBE3KqJxwhrnwueSysRdnyHFth+BkaDUC++7+2cSqeM9eZEDUyLt
dTp7skv/M4zJSf7UxiKXL4aCLNoduLGmpVlnNQamtcnwuSmNrgonZRb2rowbz7wf60mNdkYbT9FJ
xcJM+q4A1fZAK8J4mSKPdatLKhQ7pBcMOhlKkaPo1NjWN5CulQgnUQ3fTGE0v/VWxbyny7qqDHIx
z/N9UrhguTPEFI2wAkr3XmdrXiAc6AhPEd4F4rV9i1B48mItaqk2F94c5iiBBbaQ2ku7SPW0DFH9
se2AUPiUvKPD21tzfebOdyZhkr2OuR4MML3nZz13aq7vfu5CwtrMZc26+aeOlCYS8qM3I73zzniQ
mhCoEmrEnPf1CtsE5NKls2tHrQhb7GCRTx4Vq8NPrbSR6mxb+3NS5b28EaldmSPCAhgP8ggy1y2c
JQYrZU4IKIYIASoBztmdj6hVHebG8l6bW6bH7EAcvtqJAOw9X060f2cedMjxhcX7sPbDEKTHzfJr
3XgoGwmc/G58wMvLGk4HaTtbZ00Tt+XGEnrrslBrDxMVICJIUSh3gZV0lbGPYlNgLgnv75YGwJUV
fVWqYT0Rx4GQdj5NBKtsPRHOEGauYnoI6qnRXpUSCaUckt2NjOhyhvbrY8R2ASMGDvd8MKtKXNK4
aQyJewsk74sqSGE+HOHCjR/7PLsVuVwZb9VqWg0nqOEC4zgfL8onfGhRCg0HU29jPy0tTfF7Fc66
vyTlQNNIlNEtvOrlitq8f6QSwGRszPg255AuoqK57qCGo2XXT8VUFcfKjpOfHbf0jSN4bSiSMrSb
AOPAutqspy50ac7qoocoMKY/akVMJZJ3+RB2VtXfCFgux8IMgnIdZSy6hWDdz9cyabWhp0ZjhIsx
9ifCGu0+GWxzPzq4vb59k11+NsIVgh8KPkRHKL6cD2W2MwojaWIji1JEpA39/FB1ev5p0WWyx0lY
vns8kKTcZKuAwWqbvckz0fhM0fxQ7HCM3cxXEoQ2ylw/NLr+CRyLuHGHaWumcH5Rr7EDORFFupXE
tskkkG5MNAWISpgNXSECdAWGIiiwzlQ+RUMR4U2URrgA2klOYXzS4gRhb9Os0eFU7an/kkxqPR2o
/Tr/vr3s67JufpeOsg70BYrVtKs2G5cSXK71FaoDk0yH+7KrzYOuOPGNajntmstxKMvTFKM+CRPJ
3swfhQXBWyUTdm0CuqnGLMa+s3OUpD/3aADT2uykPVQ/K7m48jhHgK52AqrdTJfDbpufI5KTyz5v
mt7ZIZ5gqM9SushsJ5U7/lMvhau/5G5eGDv2FuLmpByTdRjtwqXNS4dCCegf2c1901cRlIYprdof
Eq3s5rEwkghxbdrcNcqk0v2Yxkvm7aN0MtsXm070A11h7g7dKxX1PjfjYn6gv1KbyG8r2Xife5iU
4O8z1mENlIt+MoG/EnhT7b6UzojEuUQOeTc3tPN3ue6Opk9TNLUDsBkxzkO9PsfHbjKs3wKdWPcO
5GwJdqpaxvpOizvop51bKMsuMZBT/F2YlWL+zuNh6U9DYuTRjsa4YYYlqvXJYekT7nC1z8rlD4ZY
rf0BBiPQ4gTH7PJggKVo/xVFUqbHXi2x5bUiLuewSqOlDCQF+ZQnD3LOcCrgesdI1OILNMY+gmSF
vCOpN5tdppXmB1Sle/lhTD37q+FUyL6jyU8jP0eUQDlYk4fwSgKWw0WqoInoQdpOFO06o0yecQqr
vHvQO8pyaDGEnHxhxBP51+J8oQJVNEFBqCP2JJ9OeXKiXCAj2Y51u4/6UVMfZIEO+x5+M9CzBAUK
mB1OW7oQFYXhYNfd4ut1qBAmf8otiQM00DVFOwywtX7hHqaMQUtEi2sb+OwY6qgnDb8SszLsVFdZ
lr2S0CfbubFM/rXGVmuPql60X2avnr2wpA75zUtyEzHfNNOTo1F6hba3iyjvXpYJ2tGNQ/Oa0mzO
5sruIBqBdAFBfb0y/8qOYw1nJ20h5clSA0WZUk/rn6kWCe9kZV39e3IbxGLjSB9+6Uk23Bspn7et
mtLeYahqYzJj5bV7GHrV+2Tm2AfRGCYsDszC1L44vUI5uonQQzm51chhQapGRkdPaPN7JR+oAYEl
IGREFY2C27aI6MxyiS2rrkMjLUvASlX3wbaz4UaCeOWGoZlqrTQBahZgxc9XS8NoLbe7uAmlCQrY
XrpkjyBndzSqm7Sia0MxoTWJX2sj2wy7KJ0Equ7chNY8Vs/24kwfl1zTfnvIkd+okFy5n51XvSsC
xLW0t7mf2wzVXaxa2rDzRvMRTRLtIMbauXvvK0B7AhE+dPEg4/LQnq8d99jQVbJoQxPHiocJw+9j
Sqzqvz3K5bKto/B5iHfXmtr653/t51IxLTEbWRs2Uzp/iONOAVZZgCHMTXf39lCXy0ZvkcrSWsPi
XjI2y1bGEq3SJOnCptfKvVvaYkdIeCsUuzoKKR9iuyD7yQHPJ+QpKAXl2tSGaCU7vNr0WoYI2fW3
53IZGTEXF9kg2jtsty3TVaEAaXYipWpE4/JBVvl8nDWIk3OnD/cJNd0bkdG1WXFOqfnTVeC/m7WL
LFAVQOi6MLMrA2+N2NjjTdzdmNXVUXT0QLF2IbTcbmw5F1UPamD9Qmm2b/sSlGfj3MIAXdtybGim
QQWXZGD9FX9tOZ4SoOtl1vE290hbO713V3kamvBLHd2Y0GWBarU2XruiIGLgG25ua0PiXWOnI58J
vFZQDslXd8hwxNYMX13UiZCkMoKs1j69vTuuzRAJRupTK4UfDbnzGcrCzqvI1jvqYlkWIHKq+mqh
YBESu7c24rWhaGyRrjLcSuw9H0rplwHFb70NLcWq/SI7tbSHdk45jbu353Rtx6/36ppRwYK3NheF
7SWKOY1lF6Li/OigZQUYL+0R0SxLbozoVjp80WYkWeTpQOMX3vqqKry5/kqZKalQGW+M8+xBS2WB
e4fT3ymeqhzMufJ2RU+YqZA1fx2B5T+NSV0HCF5m3zCLKA89uIYgNiDAeW3e+xZuCDcuaH29Ss5j
AdpViFOucTqIoS2YbRKTXiiZEGFUyno5eBjNYPqCgnQakCZWgNXVDpVpqwXN7rttlyi7rrMQixbj
/BNHInv0E8XpLD8bzXrcU/62J/xIPC7GVLcQy6qYiO0LbcEjYoISL317spbnVJLB7pCft1DKBjqd
3PjU657Zzstby//AACkev877rwNKeBhJFTBt2KLnFLgJThSyVPIbo1zZUCvYChUj5D3ZU5uaQJq4
2NFatQjnSJc7o0pwjUGKJ8jarv6OzCkp9Lt3MBgGOnEILALe2dqdA+ZdLDG5IoxVtwRe3MRPWTOZ
z7qi5X9QfI9uxIoXRxPrRAC10I65S7m1N3d2S1YJJGnGDtiF+O4besPVvXRmGgf24Bif357dq6jn
2VdjlLX+hzbfKwNrc0DrWkR2u1BO7RKtU59a2s8jXIK29MB3mRVmcck4626Qwid39tJurfLfyTPq
+t6IZls70fOanPtZupm2b5Mst78NNSJu/ly32M8jq9/VOSYwTrTsahkNXrgk2Ii3pAJ2qoOiAMnf
3g+iwMzVkOhmP2qdMpLPxKM23SV90nvHBnOT/kRcLFGZn3F6wIwImLD6cZqaSPxKFFLG33gWT95L
ZdQkQ6aKDvGDnth5/zx20vltaXH1g5L82v8CJo/aXFrk/feMd1PswFXmnl9YxRztM7twniYQKsVn
IzWzf6EAuP+YKynoozcvlvXQL7KYHpqJsuN7b3+4NmBXaLjy9TlH6/H66/hM8FfA/Qxa2IIV2Hue
xAwrBcvXL9zMNz769qSuQ6H5i2DKq87mekP9NRSkKdeOYYOG+Lhk/7SVInaU8GAZ9DgN3Ih6L87r
WkonQkTtCf4i2c/5WPE0NzgpSC1UJtP6zxtlAsVTuuZnNA6TY6U15q0dfTE5HhsA6Ujfrdq8W/EN
xZQK6LrFCFOujxavl0Wk+2UR2UeRlNq0f+9SrmJx0AhJ6ujUb2tPVcrWaGthhXkaqzvUQrF3xc7C
N9Tp37dHAlt3OTMWUqUvxwuHCvDm6sOMzPMQhF5CIkgl+alLPEOebXUelz1FMTgZ0YwFbSA02YrP
HXSbrwsCn0NYpvCDgpENDv+BqlYAkj71HkSFUVIZVK5ouicdpJbn+kKphuWjBp9l8WMkQarnDvZH
HVRTaz+01O9z0PhoD+4WnD1sX3G0GcLmkkOVyEc5aac4RTbBb8y4maClFHF2APiC0ZVgUSqMz7pZ
/7TMdeLsXG123efebBvUG3JpGfAVSkzQmqFInUBywsQD/1cVh0mxp+mZOx97kKG34AapbSei74nh
Jj9QJqR9FSeLlR0ifEvVo46Auv2jVFPPAAzi1conjD5da6/YFfh/y1qArmaLl2MHSMfegzyW1tND
Xbj2z3LoyygYx8nL/WyZoCVYJNr/qZK2HvdEJe2jTNNq3HmplWonzYgHCZRgzoghSigA2i5zSizu
iIZXsGra6Er0B5KDZvppbU32TlRoXB1KI0tT3Lvm5J+04cZM4bd5/7XjoiyPRd0UTw2qop+IYjBk
wpujSPZFrzg/Bqp/0P8i5Er80RrITnq5dqjSJHV/5YuKoZbTZ0vqL7Pa6AfB1k/8KlKSX+hi4b3W
gj2qcFVKU+17rGCfscdrpbePWdcvbuDJVMXUwi0KyNgzLuB+NNnqV8IP6X0o8F2eHscZc5iDW2R9
dnLRByoOaoLOe4XivwulTh80YX+wEj2Re1OpvCIwMfhpYXrOGbSQt4/DFiFDmLHacPIPgDL6Zdsa
AQTzBgoipoJ9g52RX7lSL7Bld1UwAEVl0+gh95n3sy319DgZuDAEQzt3t7CHr/nn+QNKs5xCIMpp
FEd4tc8vOJhvdJWgVIaa1Rvuc7UUiXeXL8QSgdkbaoM/TOxo924zpDXBZ+exqazaGhDYjuNsL7Nq
Gj6kwnNLPEOqqDy2uIFUwSpJ0+1owuEBNOhNg6SWV+HpiLGVQdFzyL0D/nnpEBSuLL+m/TB85XGW
ZeD0ojR3Q+XlU6AOiqo/t3XT6s+yzI2fdoy68UGZE9wO66IZ5R2nFqcfs+H5wZtkFvi/yarqQV3X
WpvdiG0uPxpNVfx+EbFCLgvM9fla4X+ESlFXKCHgcyf3Z6vKnc8eTcfohFkZpqNGTsd7l5YqvkBd
0iEo4/d9aclvb2+ei1CV5xXWN0AH8HYQOzYxVgNPL05xlw8nHAsCSZ2Lji7mKG+Psv4t5zuD6P6V
a42eHlSczdM3eXj11ELxwiEf9PkAfFTs7UUtYpq7Vv5gmDjV7OMBX8MbA18uMykkASth3crz3lLD
Kpr/U1ep+X3XDhj5xVhSatiXFZo8MeiCvZ6o8GhLj1Yjv74959cW7vmk17GpmRGhuyt47PwTe8nk
9oAL83u1jwYqvvrQ/lJcNf9kZzESD3GqipesVtKv4Ama4W5yk6QJFAWtiZMa1dbDTNf0O/QCrwIu
XI04GgLnFXuENqfxMelVmR7e/sWXe4EmxqqBs0KjAN1u9iTg5yKjeF7co5Lb71WlnY459fkb19Xl
XiBf8Wi1Iy8LyG0Lf6VmYS6x0pb3i1CiKfTgMb5o1JzSg52q+zaq9940zR/fntpl7EXNmRQfwMvq
Ga5tvoXdSLUZ9Sq/xyvA2ePspH9zjErhHmyzLyYune/VwsTKh767ASFwpSUaF0i33DLSEXryvYZU
TYMxVCq/5YVyi0935ZO96oesoukrLWz987/iVxLhpJrdMb9vcL06zT14vjqeboEVLj8ZVW4qCNQR
UGcgeD0fxStmN17AKKzV+PlOa+L5wyCc5uMsevGcF+nwr6XK6eW9n4wFpBlM3QmwIKLs54PSCDB7
PYrLe7fIu2PaxNpXF92rXzgkart6aLQb4fnlUiJShyC1tmKC4RtY5+Nhj8l0aKbfg/hq/HSh+EmY
WQZvz2r9W84vhfNR1o361wfLNeA8EK7LezU1kw82GHek0WW+F2C+Prw91AUlFfihhqwFG8RY4Y7b
ChCGWjJfbLzqxlJ0/9lZ7/GkJrKx6K8tfX7XGW4cHeyGDtV+ycyk3du2SJXPFJZyN4gqnY1UpZjw
+nlRAkUvY2d4seym+ZFKr/jDlW4gHzHTDjSEKbp9pfbtDIgNyYAn6mcjUJpBU7pgLto+9qUwyyIo
qyh2ALfRW9rVmiKMfax69U+l6Rfx3A9jFv+Kk36IfJyU+xc7XqbsiaK9fgvzc/EdKCxaq4QfdXR0
py+0RrTRBEKWJGFHSLKzEnQvRN/p+6axs/d+8tehcFSgCEctY4sdpvdbmlhRJqGwUweVVayx2yj5
WRI/H9/+4hdp0ToSjzmoKVphVIc3myu1MtOrIUwIHI7wN1uSr7YTW3dmhpvj1M49ZJBxvMeLvrtx
v14cnteRKeNTrSGKsDcJWYlmvTs2LOdkSfeOE6YeJTjfG6/5tVFoGCBiBYNybR+ez8/IGyinS6mc
3LiVTw2W1o9RnTnvfQaZC8V1BIDX15B/z0dZwD8qoI+VE3rT6VNbT819IbEafPtbXZmLRYeAe2Z9
BQG8nY8ChYrwOO9R+llt7o9p3TYfdfA89t3b41zc3QBz4cTTotJoqcFxOh8H7YwRRY4sDhVbHX4g
ve9+x9lA4mnQT7PzeaxLMRwXK49uvfNXThgoG8aEccl/tvhSMtKV1BMpEPC6FWaWJphWxiVm537n
eemNy+7acuoUJYktOcwkq5tp5uSxEyjTUEjHGw60yvR6Z9U2V87b63ltIIobyLWhUKReMNibKE/K
IooYyNMBBuuLuKPVnL28fxSKx68clbWcspkOdE8Ug8sxDntH+eO1erbP9egWE+nKdUHP8v8GcTfH
ifsdBh7oXK4Le/6OvyGFNivqhztoz8nPNpVG0Gp2zhVpksm/f4IryIqAAvLkRbdZpTMx9G4NZLjB
Y93hRfSxaexuZFnXNj8XBnQKVIxgxWwuxBhpj6FNuiTUnFkc6qHud23zyWqf0K038RG1b+UbVza9
jQLhSjnF6AXGyvk2pL3Uy8pS01CPTPOnZ3QYKk+Tveh7GhzzLUOIKx+QeJay9YpTpx6/7tW/golu
iiFmeZhezimVr3FB+qN3i2Y3FB79GzXT7iLKtl8yrMjj938/Li10YvF6Af1/wc2rlFZoOVpdkBzG
O1QcSF2sOr5xqq8sJ3ZOBJz0vGEvbFv4LTKMMkshnkGsxHvcmn4ZAMf2TZe6758PUD0kYiHEUErZ
Ai3aROvHfnaycPL69ilvKvUHeKTsxmX8+oPPwj8d2j+0v7X5DWhr+05OkrtyrrMMNpOj4AcB32xM
9sJaOxuT66CUxB1O42uJDcWKg0Eq80TkBOyd3uekTH5stKPY9bpN6W1JRmQ3jcylsKSjK6buOrPx
cJttEil3US/pAKngfr7Urlf915ftAOXGS82XBXCU+Zh1SooJ9eA2SxfEQ2bZn+GyEwWW+WDpB9uz
Onlnl0bRfqzyxfiaxCqw/revgYu8jAcWDgIQaBoMWAZswmFg/bzE8ViFCn6kaOWIeSfwGfTxgX1K
+/IWv/ByPxF6YL5E8EA9Am74+YFpEjomGbIqoajgCqgZujSYGhY+nP1buJDLd4KhUFujq4gDEznn
+VAQGaO2a2BZDWi1HjqriI9NXf1+e/ku7zeaFx6KDuAc2btbAdbOrO2oUFBBnUs33ZveKL6Puls8
1GWt7dCBHZ/yZLil/Phq5nS+idm/lPdWZAAP4ZZkLM18bqlrwHUQeWHbfj4qsXjSV3jKSUkrkSV+
bo6e96RNelJ+RCGrMYEaWgIFhUpVo+QfnEoH9YuS6fnyvaoH5bHLl0r3J3ZvGlDu7v4xzWF+qCe4
hZClXBS7YlFVwh+bSEfZyKxg+6m1yL9h0Q31VaBIPByTWClvpb6XVyy0/lVGgOoYSKJt4aDpRoJE
u+tCa3Aay0/cWt7PeqI+Y6E8f1GHpj9KmS3jfZnMwrhxXVwCbIlEORoYzlGz0Lg7zjeRpudzYWQD
LV4TMbbd6JiCdpGxKPanJsNn+aVPi0Y8tHnr1p9Y+jk+aX1e/QHQnRhf7VbMeqCmlGA/vb3vLjf3
6vQFxZz4h+rlNjzxiFg96Yoy7A3qNfoslg8aug7/vT3K5WmFVeaBnKbhTOdsa12SOkMKfgsupzMD
4fcbIKNpMMUktXfQT5dbXhWXd9GKzUBrGo7uytzbLDZ6L7qxRBwmrIObam+6Cu0eC/hsEyyJPX21
csP69fYMrw7JZ7XZXNxKW8yd2xTd5KEBHXa4egVyVO19K9zhUFeNu2+z/Jb50dXxVokisEM8qluS
oI1VQokcGJfSNEbNIRuT6IueV+UzjV+emLSjjXLjYb0yJLUbg1Cf2wIE0SbIrDtVI89JmxCEtLhT
kq4LdKNL7moLebkc0Z0b8fmVTQNDHU0d4gbQr1utFITMGtG6SROac94dNK2YH8e8c+4FQna3juea
CZ5fhCuZlcudo0BwufUtpjNnTqrdgzDUYxAmWW/NDqwC136ZEU/tw0w07kdpjvVHYPn0PPKSbRtY
UprlITUMNBYtR8gZ4zsxVvu3t9bl08Aa0BkCcUQ5AJrf+dVRCpHnlFqr0G3LHlleYy/KrP1DgasM
po5izK4fRXMj3r62+H8PuglIUYYVi4xgwal4Wx1EUXo7rYpR3lS1+v/xnQk+3VclVUqE60/5K/ad
EdY34MpAdTcr7VDxXoS6WvY77NNv6Z68lqS335mYnmIudRXoDttp0ewC3aJVYYS6euo7qoJsZGxE
4xPnl8XtsNypfb33ov/moXanB32Z4+/UL83Oj4oie68WsrcqYtDpI4BZWzbbYFVJRq/VImj+DVqR
viKpoi0yfa8fMqOAEloF7WCKg9XcRDBSMcYEufAqXESO0ahlCsCaTnt8e59e2TKEEOq6vAQw3ILn
39EezUUZlRYcdSyUO3SuFy6+agn7iHv37aGuvFprRYKQkphFJew8H4qu8DIkpg39m7Y+MIUGS+6m
sN4pFbAuG2xe6jro3K0IxvNRIEcJgYoFggVjiwi/0hhP/ZKL3dtzgUXH37PZlBTHaWmBXKHdva2P
l97gRECCxxBzqmL5ngJxX34Y0B3Eg1HGVVEHi8Lz/a0QuVLS8U2bVuzdYdGHoJqxBP2sLhoGapja
TMPeTpNOodOK0eSpG5VZ/6/MG+MLIIA6O1Jtw2Fez3JVC4zeauNgyRLjH9UsyFoESBL3kWQ+Q83V
nlrN3XdWC5hI4qlg3yXVpHX3nUVu71MwqQSKXIQrH2ylW+rUtzItdWJftMA9M19UmZIcZ0ePtV0x
o626q93BrCGyVMXiO4PVFeAAhZTDD7UeZueut2RZhalSqGmgo5jdHE1rHLhio0H2kPGStgzmIQYD
ERVAVptB15JPQ1U69V4SSHq+oQkrftJ4m/qgyrK5+BTHQLQqf5hSPfUzVZ+GA9qy9oB3SGRWd1Vb
OPavqtHnHtaYOzcnFDQr81OJ2BhoaRq9zq/MUmM7dLJaLffwMNLoN7PtrMAQbmSDF4kMlQp8NSC0
nfYekmELUrmHhq/1aM6xiL+5rd18j8ZFUJTOW0RIO8rm7RHb1PHHTGm32Vleb5v+NHb4kzupqbR3
ian06bMzo+SKpCN+kJ1vYMlXHJGD1L/GwwTL2rfTJpv7HcK5Uv8NjZhbC102JFnFUDj/9P3iWWju
dmBYqg59lDyt8KNzy97BCyOxBQ7s2L8V5eMiydmPkRqVuq/Vy9QejEhtlV3eR6nzZRp52/3RNsTy
DPazdVgpBJwC0Jyz9r01qOL6g2mlPxYjrXTIQYPZ7DNZuM7XWa/6T4VaoC8j804sj56aiOIo0f6Y
9riv8lL6Tt/BnfanVmbylMW1Iu8mrRmQdnY8bironmw6vwFOUPoGsdx4wOpO/z0a9hJ/efsUXrlR
VjECyqpri+qii2+ybcsqVxoehgyFfrEMKD3HdevdCKKuXJKMA5Z0RXtT19/cKR5KuhX2lG1YTDmM
aOS7kUiee8hCPjWS5hay9Mq06FqSIcPqA1SyTXognIw6PohtCFWt3alJG73oMHJucGgvfHe5KanK
UdYhQMRhb4uWN5vInhIb2UrgGl70DD5Gfgdern0qANbKnzEdueUDkWy53M1NheNjnXktW3aoetc6
NUZm5Y/z7GZt4DU0lMOO11AGinT0r8j46eJJzuOcBXGHV+7OTs2yJRmKoj9pPBSok7eKkf1jyUVN
PrDjDfmYLYvdn7oUwKY/WQNEVFWRaKIiFOCmuxqOQnl6e/+sZdzNHb5aQa87CPmHC9FJTWpeZ5sz
4HOz0VelcCSgstilJWgBRFdyFTHY0gZ/pCYGNDZLsX+//QNeP+X2F1A/gBVB1gP2dbOzLIgR8+o6
ECLrYFu7afGaD5FQstIvugjX5T7JPTWY9cZ6cG0lW+77amm6nTHMuubXeUlz0HGVziD5jqsssBUZ
9fvSzIQdoFLXJsc+6tIffTstH0rg5rfUga48graB7i6vOsKIAGrOH9tCxRlrHIj2JzBHflsPuxpJ
sSAW3QPRrnUjVrkSU9OsYdtCWNEYdxOr5Kjzaogto0zlLJ1vsat3DRr2C60bc1nuOUg32mpryrn9
OkR4YJ+BeFG0Wqf/V5BLdpDUaZ9zv+Sz+qgbfQVXUUhk7ov2DrcxNZzzxQUZJ+0bO/PKFYCtD5Ir
GCTQPt62jZTBjhGrKxqmSr2xQE1x10byFl/m6r0GWYZWG63YS8RYZUwoiUdNaNTVECgCj8il6pSd
q2bTjSv02oRwaKYwj1kRhfnNUorejKn/M1TsRmPrG1mkHavcHG58sSsbklwQ4RKUhgwKcpvGzQQV
F8U2qwn7JHqEoFF96033j4Gm2cmc8nj39vG9nBTkGIoHOt+IFHtbsnCzJvsfZ2e2I7fNtesrEqB5
OFVN3eq07bbdsZ0TIra/aJ5nXf3/sDewkVIJJXSSIMlBEBYpcnFxrXdAgc9pec832WMGVvV50tt5
J2++nZPsMlAeB8VEg23NXKlDE2AeqitBMaXip5QpB0JjZ9UHTZhCPRjC6/+6P6/buChPF8cM7iOl
r3Vdc9BQCR/TqQ/UIa+nU2/W/fhQNENunoY0C0MfvIBTP5SOQ4i0WtfoD6nSC/H1/s+4Pe+U6Zkz
zxJgUdbaobdR9VkN1aYLhiLBTTRTzQ+gi/UDtbg3dbr4RyTseefkba22FFjjmqdwjN7D9ZkPPX0Q
Ya91kEfGZA7qRO3BqXmJEvr4tY7hAwjSas/4+C2DuI40ki0vKfN4XoEYX5ULamBMfQqJJuAmjZTP
Xtw3yiuCFH3/CSLREH4tvSWagaAV1KhgJONuv2i9onbQW8BkHjLN7BeqDHn1F8BnL/ke6w2A5QZ3
1/DT2He2e+E5af6lii6MYe1QFH6NzUHxjtZYZdMHRcxxs1Of2TgdoO+Qw+ackc6sZUhErXjLgG9F
4FpYW9hjtnwqqF7snMHbGC1LTaDrAUexU96q5f+K0R0UbRyD+j6oeXodCzKG+iBIfAZfbY34m5VP
2TlE6Ompj5z0/W1UBucRiNsb1TWkGK43y2CPXT8pbR8sAOEvBUUf33bQkLp/DjYWku4pkAjgK7w5
19fQEiu0iiJGsTPFDIxJy7+pVW/u5IO3l4EspUtlW1S+JLv6ei7u5IVlEVksZJHMfxr2MD3zOtQf
jBJ/iP8wIZvj9QaX4cF+PVRErBj11uyDAb4psgYQzmoj08//YRRKkLL0CY92XYpsUbSLciMaAtLQ
4RhWxoh6bblXCdj8OGApwfGC/aZecz0Xnc2nJ1E1BMhve+dEm9sLXgPLj/tz2fo4sknncrMBMFoL
91eN1iRR5w7BkjftSzfoMXe2U4Ies5SdAsrtUJSbYLTRDwT/ByvzekKiL512SUaCf68Vj7nppr9E
q0OZoH23c1tvDgU6GK8p2WlcK//CLg0HrwUXxbPgt0ML2I+smtrAoOw5hN5+JTiflNLedhwQ29VX
Ajg1d6UZS8EglDlmpcx8D42S0/2vdHt3/D/kF4ByEuIbUYJQn0SCh8oY9L3eL8ecxsoFnkWpvsQh
n5Z3Um0mx/tj3l6SZNQwqmUHV0KdV/cVeHtIBxljum1rf5rtYfb7opbGKXoa2IYdnxW33DtaGxMF
NYViECriZHTrPjouHqh5wPAPVKMDzhgh2pvh6vESuXb9hyj1PX/DjY3CcxhdWimaiRTxapK2M0Po
GNwxUHoYLL2Nt5InyvCcNIP37luLlzcvYx78lO+JiNfbP0V1BKJVPgWtq5cPcBimRxike9ifrQWE
qmHTdUcrSF1XKS1zgP+QRlNQl51d4heS4p5T9no8B7Hu9K/5kunvx1hI7huVTOh2JJPr7nsx0O61
kxoB5xSErYBNiWhNmpnpznW19bEA33Cs0XlicquPNZllgn59NwXCKJsgDW39Uhho2aMYVO9s/o1l
JGuiTGJK0SoaTtcfy55peIjKU4O20qyHaB7SY9S61SEmOJ4Ho+h3xtuYGnUgQiP4chDf6wZeb5Wq
3SD0Gaj4LPwz44KFhKCwiiceANbOfbw1NySyLICr0CORnLieW1u2Yc2u0IKpLpWTW+DdnZtZ/rFc
UNCvxa5I8m0goQFAhQtEGKw+fQ32yaKsq5WctpmeutYHlZrnUSPf+F6kefkoAJ1+zmb0g+5Hr9u4
LJuhuCvw1jWlPPv1JMsJ7Bt2UGNA0q2etERV/BAPi/O7R+EBL2Gv5NHkiisQJvSXZElzjGrNemnm
B7pDSE8gGFIP737lggZBAYwxAIRQjL2eTmfjrJE3HOvG6OGAabb4tChK815VGlBSrBqNfxqLKs3W
61Hw5TKTHKO0oHLJaXjBm0eBULNfluZ7hdm5U4CwUyYEVwyBcZ1DUZPSInjGU9ABX/dhRRb4zmjZ
wbGj6j+sHRgPl/ArlbrX3dyspAI9deoULLDL/V4oKVoQzt51eXuCZQ2XQUjcSajXCMGiVbWlnVGx
Z7sr+FuOmq/Ew3SxcZA43d91W0PB1ofOTu5BgXq160bXykynqpegcly6vmQeUe9D3hjTywD+8fe7
RzOBaqAFLOUsoYpcbwpPxz6M5VKpVXlIjc12fmzH0T1j1/heOXU2BbAqFOIJF+BD1gTxtkrrdkxH
NWia0Dvq2EYeULcq3798AJc5Q9yTvKzW4JsOseipwpYHiGNRHeizo42bi+VipMqevONNFKKXy/tA
VnJ4LehrprZuQArBu8wJXMrUP6cp7o7VGKef73+h21FggRBaQRVz4XPtX3+hcDTTqGpQyGymtrlQ
91+e3a6CfXh/mJttZ+BIRyiFzizB3+ukeuwzNxuVlFKCxLPksYc3qFFjkmPNexvh5oriKDm8vGmE
82+gpK5n1Bv51AyWNwR90oqv9pD2xy5btMusZt25bcs9MP3t1Di6yIvSfAf3hGbM9Xhw+5GfyLQx
oMGsPBiznvhjX0XnSWt3TtPWzHiP8CyRutqcq+uR5hoaYGqpY5BgRn2ipUWbMJ7Kc6WV1TczKvde
xG+VgqsCkIxKJEtSep52/HpqTq8uoUOxNxBdFB4i2OBPTo5QXV+K8g8XrNePtJ+tJzTtPFjVuneh
EzpeFiBzQaLjITgbhfmHoc57p/AmK2CVccpA0VLjW1vOqjAVxU5f9oYyBZlTzv5iGstxKrvyQ1Tl
46FBce2Lk3Z77Nxb6hSVMG5QA/wQriD0Zq6Xf6qsuoYMpgc9tXnvs0j6Of+aGVBzv5QlFKgfobuY
2Rlktak/U7eYUXjpard9GiP0n0+t6CyBBU9DUu01pvbRQ4zOPIC3Mhe62TmesqNeheJXR7nV9aly
Zsr/bCW0shRL0UmFSp8neXOIxjb2Hro4detTj0dw8UePfbX3bRZllRzJgcvW57mXKT8rpKsjP645
bUcUfqLQx3FiNoZjTXVKHEqKpM17SwKsDngN8HnyJNxQqKix5wPpjBG4SICqgAd03kMx1sGTUSTt
TlC53QYMBhIcwhavdZ4t1x9EZE5rpIsjta49+2+jc+vwc92MZnHUQ8soLo1piSygaznvEXVu6ntM
k3cSSA4yEMpfqxS/tgovTGbsNJLGNX3DS9sHnHKBsvV989z2aGAerLpqT2Vqi8/3I+ltwGai4Gx5
WsPpYurXk0YIOJ9cszKCEsmQA6zZ4TG3y3mH+HgbahgFtSjcUMDZM9r1KHq1TJkuYjOIQn1OfK+0
0+YrFc/KYzR46kjX5OO0k0JufE88kAD9Yu5BsWJdUrQU9EjnkUF5Cs79YbHR/KLZqBTmodInpTtk
iNmEoPaIP4/3V/V2vkRvzM4pLb15eaw+aAWYZbFG0wzAa9nGsSmTcqbDia/AKSqiXPhmE9bN8f6g
tzcHkCDJOKRILN1/Vp/Sc3uAGdDAwTV57mMbmgwDp/8xyd09ZcrbDSu76rxneGmboPRXl5RhTXFT
081AYRPXY0MXH+useh0XNPzNIXptFZycy8Hc2UW3e5Uyu1R/IAHkGbd2U5cSHmNigHuZbaAeCR5H
x6GP2/cCDCmIgBeQmphSuWfN58fTTIW1hsTE6LjtYaqM8NKZoeVXSJXufLFb/j6vKNIYbKHekto1
zL01ddBvVeMGuRrm9T/dzPvgkAK5ArJCr9u5AH4W4pyHeewcRRMaGhrntCPQZLFy6zIlYV8924bQ
8SLvqbI8FIYgUyWKt2WGtEqFBVhnNUW6Rz2Qe+n6KpeVHeIlFSRgzOvu2ZR4UZbXhReA82qnIFVH
C25Fit/vMRttLX4q3EprDjjm4mXjKhhPndq+CF/v7/jbDUHERBgVBSLJ11x/qhGBIwdKlwgStez/
DNMKDT8YKV/vj3ILkZfIRECQ9JDZ8lzW19FLc0chIdoiQFaWQwV0DMtty8pwJsoHyqEP+EcgiJta
Ev4xFvhWfnJ7A/WeGYTX8Kj0zfCoN6myVxnamL5LuRc7JgtwHlyJ699V5vh+LMg7BPkcgkjgzexV
/ljn47vBOpKDIaUNQCLLcvnquHdzGYcVtrpPSMKmB21q+4tSI/Ryf51vgiZnAN6SRFpQmqHCcD2d
cMxKrEoqCgu0gj96ddQ+VBCYP2hO3j3hdt/tEbRvohgDok0CsopOEO+J1bTIc5WlUChHmmPvPUcd
nj4XVKuq0p/jDrXr0inSf8xmmdEBYnPtxJmbr0dLHcg6Nz7fTzL6rqeLonAqlBJ8BWbvpN8FXVk0
Wry02ElrNpaVm4i8VkrBIFS7unvLIk/prmbU87poUc6ZborW15OhfEZvLjLOlhFNe/fDLZzZpGTJ
o4nwKbt56zoseqFYds/o+k9jMg2Hpkjq9FQMkffiapOj+a7bh/9keO4B0wNzdwQWWbk+FtTJt4h+
vDje31obay2ZXzj+uvSvsJm7Xuu0rSInJ9MMDLuFg2AN0aOIrOrh/ihyv1wFRSaNJqtEGhODsZe7
HmVSBniYbaEFrWjTh65C/KOJhRdobL+dzbOxdSmqS9YKqFzukNXRF8XS5nTqtWCc1OEY24mDmIqF
JLUy5QezcIyj0NT5Y2OHewT5rUmCEoQNCruDoVdZRmKPRug1DRJzyCo9A/udP0oW2q/CHof33vcQ
ongsks4AdpGKMdfrmXdzC8JX04IGDOsD+AHnQc+KbIcAurE36KzTJaL8LInsq6KSgmRKzTOG85FU
1SVu9J9WK4ydDbjxvdh1xBlZf6FBt/pecRs6Zazw2AvtQT+FrV49gWwF+2Z0duvPqe58yXAMOhVh
O+2E1c2hSYGlBoA0KljtfWxnckUYoS4BXtmnKkfS3U5z7XXp7eGbijsS5kaeADls7ykfbkQe/J+k
ZgzIKyrgq/MgGquLR7FoQSHM4TmM2+g8dF38AwFqvF2X+r2ugdzOPONBWlAFh6q49hMCBKZpUrce
ZX5He8mVuj+qS53gvDiAFbx/1rd2jayCs2PoSCIXcb036y5UKb3iJhJiWnJM8jQ6lxHZz/1R3hRh
ViGFep1BfRV+ILf86opqZ2EDZTb1wBbl04SISlYpj0ak/KGq4WuuWCd1cP5XG+anPvL+1hrXxyDj
1FsG9NZCdw6RvYdP3Jo3ODDqiHQqeVWtf5A24Y5WJDodm6442J1In3KovA/3570RZLgWZWGElzhl
vlUqoFRJ1C9Vjaxkkudf+jRMgzCJrdPSLHvwlq1NKql4oOZZ6BsXNlWt+zpxGEqFxf+TCtUQGNFi
v4pIJI+p8Lr3Pg3p5AHjIZkkfhJyVscxE4pqLm5qBm3e5x8p0KdHDwXCQ6mo4qzatfP+ICqLW5S1
0BmFfr6K11rSaCHWdnqAc/OC+6uhH2PVfLcADbMCIAJKiYYhb9/VB2vsfonhPFCocZQWZVMtOS46
ushoOu2JXG/sQMTpwamr/CXP+/XJq3RDQDPDWydqi/rz6IThQ+WO5U7U1OTlsjp5NDVAdBEzeZ/d
dDaGejSzUDWCcOm8C/0IAXmyEB/nfB4KH7hg1yB/Y0S+UsLfSIdenEYdH477B2Fjd3IAyCe4cYle
a1W7paFmWpZoa2YTTyEqpa0IFFgcwHxGD2dSM9mTY99aXhRxTWIOmuU33bBpNhqtRGIUVKCYj1bi
6oei6pbz/XnJ5Ha9umBVZJGbt9uN+vrgNFVi6KEZWNb4266Ur/VsPdOTeOG6/+LG88v94d7eo6vx
3lAcPGQAO/OYu940Tp7rxhxWFlgE5CovCE4N8SPvp2U8dhQzomO2JGjNO1NaPfJyC9XLGOLbd0iX
pip+WVGS24+K2zcvVThY5hcAd7F7FNMQKwetUgz34iij87GD8ySz2HjCbaKwMz3oFDXT/xqyBKEi
kuU+fm7nOPXwXDS8r5a9zNWhijIypxbn1+5RLLqaXuaotaAHKIObP8D7Hzof6no8fDfq2cT/ph0U
hTgvlvIYTa35vRqzzD1Nutq5R6NRTGCTMJpgwyI+7h71hqeBnyioxPqmE+lobE2O+JMv3/3S8mwK
j2mdJ9HJEAnqjCS2qGmNFXWrcwbiJvNnkeZfXEfov2dq0ONh0M05P04Y1PB0UIXy3a6gp3601CrU
n8sobwM9dKri0Ndm82c0C1EdjEjtXR/NXiN7qHmn/KgUlYqE3eVm5M/ESfhPmpL+ztRhSC9jPOm/
BgFn7ABjqPEIXCPqq3nupX+FmQfLs9bzXD1iwdY7O8dtY/PbYPxJVgDHgtha3W70bLG2yZEz7gaQ
pUXlAPwZ7eV4fzdujSI5KawxNdGbZLAsqO57I5s/VHTLV2do0Yo57+nEbI3CTU3mxZudh8kqJA/A
J5wFKFHQtH10NIbJOU1i2PM22BoF3CGPKrJLKaJyfbBGbhbPVQRzsdTh66Km4/d8SMPT/RV70ypd
n1/JHsFmkM9yEy8myosNHkPUNgsTeeVZNseeS14pFK4RMtGPeJ4BjGntiFR26VGxPCZ4Hf7GQLM1
jlriZO2rU+n9b5UaTbL36zbuCviRRE3Zx1UB6VwvQjSXQKoEuFUbbdpvhdVon+dEcRzURiwDP9Ok
VX0pVPRzbsb0TE9uDmg17D30tz4FEnDg6KWu2A2FuLNzchnEbgO9ybUPkO+jv9AasHbKCfKDrr4E
vUkU7dCKoHCxRnEvrqlQMiEBJOz8mhMRXgbO/iHrh35nWTfmg4AKFSe4IRIVt8pcIB0AMKmFHkTT
CCHNKtxDrjjtzk20NYrLSeScQO7hsFx/u8Gy0oKAqwdxr4EjzOG+jSXh6v4G3rjvgLX+/1FuwX0j
yr/NqAd5OQ7PVZrbX2CY6X4+xsuTVrfV12wo9x6dm1MzoV6RL3lkEKs3Sh+mSx61OVMr3d5XWm96
qAvH2lnAjQ0BEBSomMwYKHqs4kyoRJ2pl5MRJMLSj2PofVfV2TjGZRrtLKI8Rquth9okBQHH5qXO
7rv+VLi0JXYDcA22OGBMpc7s+dTNbtqeh7ZIP9q18qWIluYpaYT57f7321hKhmZ27Hj2yHqXGC6P
2YwuYNDwgD5lhPATdgl7BclbqpwsDjA5hDrIwKhJXs+wVuZkKr3MDLKw+SQs7Z8hdxVocv3ZVayf
XhwfE+WbUysfCIZfFtqhKNnoLy5oEZ8k60gDtvTDfvwct/NL19jLQVv2zv/WSnBBgoZAqUCy+q5/
okErxNFnVoJ2Ft7E8+KewwQ/tfvrvVVApJ7P/8qSglnM4noYckbaT15vBgI6PWABs6zRLx4W82M8
Ygx9RtYz7P/I7bHInvUlpXaq6QjZnE16jRrJUOrsPdy2Js7zCSIEkR6IukzV/0XCAFuPTDIsziDv
MX7GxSM/qYm7Jwa0OYqUn6SKiD/gGm4yUYnqmJ8Z1NbUnUt9MM/xUDf/YTtTyAcMicgl714Zrv41
l3gZ5wjVCJPybDacatUuLjbm7jvn9TYyQOaQCHugOsxn/dQdh5oeUlmZgdmr4Xlw4dV6sdadq7J7
/7LJoYCWUAqlVbFmNM3I5GdGW3IDq6EFqb6Jx+9OtMuF2ZoR6BywWlS3JUnzet2GIetjxSDWGZaZ
oNKRUJEJU8sjfxXlzptlayyIhLQIwMxo1H6ux4JkCv7cZr+h5B3+MdVGezBHVwnmpvR2Ttvt7USe
SP7m0ok0KZOvDlvfo9o/KZYVlCP+61Zolh8LsysuAJTcnzEoar8eOnVnD75VHq7DOaNCw0ANiZoB
neTrCcZ5V2hOq1qkjrzMPi6U6P+XxF5R2ccyqnAhr3k4RLzP9OpFR6RhOYmsab+PwISHw9zqQ+Or
OOe8CNQhElDe44giAOYOsBQHyWjmEdVXZ6sq+0/Ci8q/kwbpiENvmtlySGEJLb6Re+FLU5bxixVZ
2itF1Kbx9TYRX6seb09fV4ZEuexENrmY62njo8B3hQ8iW9mraSNNEVutZwfwvoVPH9d4aIj7h1QQ
UcxO40GW2J/bITEeMoGdD54VWGNMcZz/gXFeebz/c27jDb+CDEFebsCG1+mcgvel3ReTjTtNEx7x
J3Vgls3uzrtqa4ORM0I5oHGueesypt7jGJI2uh2YsTL9mEa9PeCMkT+INo6DBWqxPwyVt8Pw3Jga
3TUaw1ACgH+sOxWDpveG1cfIJbXhDw0bkJdmKOzv99dv48omWEMsBu8ok9Q1FNFqB9Nd2kEERRha
zQ/VUXRo9h7y84mfOdgCLNOAgF0Yxq5+4co2w6DJMLz1EcXN2vZQ53oa+15Ij/krNurlJ7es9fTR
SUQ2Qsq3rSSI46UIg6QvMsdHfjE3drbkRqThCqAqAg+VK2eNQpimseCP0EGycCyPSM/hSdLBUSrR
0Xj/lcBySast2Y67aQksS7GknEKHbDuzz7Xw2qOSl8olrfpuZ6iNzw9OnUkBvCdOre0v6iEbsEKY
mRWoL9RnGpq7pbOXsm2NQkVJ1ueYD2nB9Wnu1MHTw6lwA2WxQMIYeL4M+iJ2AvTGKFSuuC15ENGr
eitW/uu+1vM2q7pI4qdoVJ07O54u4Lb2WHFbo9A10SGw0ymikXk9l7nyzDiJQS0Vbo+vLTKlD1U5
7VlA3GbxEm7JTc1n4Rpd+z3OZkpxl4NLmT2nkKqmr2Y0PzjGApksio+xsE/0qf+5f0xlUF0FXZBR
9GnAESJ0sIbEV46NnLyXWoFDZOd4KtFLyln+7jaFhq5ExGe7P+DGWpIfgO2BtwNNYk2ZHIYcfFIy
KAFq6fGhMo3kGLd2vnNyb0dBslaiB6DOg5lYK1tBKAHR3S9OYCBRcvbCPoc6S+HsvXOBHmFR3SAL
oXmx/mKN1TodybUXhBRPX0Q56ecY0sT7R4GOSeIkGXfQ01b34tAMkz4L6n2OrE/24B//tlOao++e
CzxZvgyAC8C+a1BgnKBp1oJACYADhC9T70znbEnT1/8wCrbwElQpZ7SKCmNjzeg9JSLo2r56WFxs
hSIequ9u7dB1IbJROOZBRip/fV7JCMIKGW0RLFCr/WkBtzyGxZ7NyO3RAWMAbRoQCSw0eCvXo9hz
13l173gQLWMzDtSxMT5VYWg8z6BrtLM5e96Xd68eqAb5wKfKxDt49QpGMgMrNSqxAbg191Go6XC0
a2NvV9/eegBUaI3BJAAlqq7RU1hE9UOc5SKIllIhZZyT8zBXaTDqyZ7L5MYxJcviCQSDWrIG190H
z6hL10xFILB3+027Mf5QlbW7g3fdHIUmMTQ1djaPu+sP5QmvXEanFogU1h3OF1H9oCJX9PX+x9lc
Nmplsm5Ni3vd6UvcCFfQilFwshMnVQ+jsxUv2fMo66/vHwoAAeg7eZQIC9cTinQvL42uE3ySuj1o
+uAeCuFgrdxle1CFrbUjLPBwfCsCrktLVteOXaXSXCvwrP/gLmN8XvR4T0tla+3oeVEq5yTx99U+
SGuti0aFXDESTvUQlh53T2RjVDYW/eP9tduaELEBgAKpFrq2q80wWLoCSXYWQYo4HwD22Do72dC/
P2Zj1sN1LenmODCsIpAaYsnoxgY9yWhJ/0yL6RV0s76TYm8FIOSr5O3DsvFaud4Gg2LmcVbHIqgr
Q7nQp0s/aGUU+/Gg5l8cdSke3r90FF64wdjf9Avl0v4r2YoQHaxawHlBZyfll8GJjGfCxJ5Lz9YH
gt8DshSOuQSWXo9ig+UdElxQA8oZ02nBsScwzcX7fH8uWzvOoTdDsxy1SABb16Pg4U1fsh1FYAxa
fAxxuH4OTUQwa4xnz/eH2pwQMiiyafzWsL4eymxKlHA9hgIYrv9dls38FINr2lu3zRn9a5hVUGiw
qUrybiEolJ3+rMbWR6X0okulYCV9f0Jb+44DJBuB5CXs8esJhZpA9qjVRdC33etgOMklVKbRb8qh
OyHGmvn3h9uaGJKhHCKagqhgrDbEPOOhYuUmt3lqOl/bPq2/lXB8sqPAEWtnanKRrtNhaaOKwiuv
CVQF10ysDsE1aGZD+LQ4VnOaqWj+aq1e/MyTqTDlDHmYToODDOf9OW7sEYSxIFQS0oGjrBF9w7hA
PxoGlCtRGzwVBK9P3eQYv949ClV07gyQtVCu14hXS+nyTAMRHUTRgi8aBYlT3JX6++cii2VQbaU+
MLXH6+0x1o2gMsNcNHSqZDAan8NajXeAnhsrBvjEATWIlQ+lTeN6FGcKK7fFsicQSzJgezqpJ7tx
uvefXexzQCgSI9BPWIs/WnNVpyW1gQAlxOnJjbDDECib7qiubM2FLhEwS6gV/LlasXhJwrjTaifI
F3Pwy9EVp87aRXXfniPE3nhHcGBZMHX9JvKQe7Q1rLFB6y/4MRal90x/1j1lUae++5Ll/w/HGnQQ
mSrf6frj4PCSZYpaYYvqTMZRbZHs4PYvd5Zta0IwZYmsKFpwC67S4bbSrcwzGAWXXdePUEM5eAPO
oSVm1Tt7+jYuMBWZ1HFw3gQPryekTMqo6xF7eu7db32qBENU/w6d/jmfOUn53O6U6DanJsXP6FBS
p1nvbqXDiGSZmFpUqPphcsfhi1vr1h+Z0TnH+0Fhbyi5Of91q1caumJpKg+Sos5fJ33EeD13i0ub
RfHOrG4vDjY39itQJgDc3SD7tbpe8jx1bFT+rRfLaX6jO/09bN3WB0z0+/60bs+UHAuEh2RBc8mv
4kNuZ47XyNpdrHi1D6KoOfXtshe3NxaPPpHMIkDjkLyutmDfT57imZMTlJDglwN6wdZhGKdSP1LF
dHdO1dZgxGSyBDJK/LZWOQuCwm7ShrYThOGU+QrgJj/Lll84VRvvDnv0kdnwfCf2O7WN6z2BnrLX
jJHuBjMl6YOaOcO5oXe9c6g2PhEoYblyFKB4pa+iRFNjXVRHixuA2vcOM1puR6Up//fufUBDistI
Cj7wqF3tAy77Mc50agFa0yl+V3b5Q1bqe84Hb5zw68SBV59UBKdrQxV3nfCPOJcrI+ZkAS7RSxMU
45B8boCwfx0xybP9Wp9RwvGcPvmgpJysY7pkU3SoENCHJmzUts6hy/lPtAxj7+/muFT6oXHE0vr2
2OlOwA6sXjSvX5a/Q+Ku+JUhdqd0vhobSil8vBuj+HtUNlp7AFmO3NT9VZRb6970VjkYkkhSyMvl
CU0ungfT0Jan2JiGx3G2l5c0F68Q7CbK8nH6sW3j7Of94Td2PpQkCsmyMgomeRWjzMIVvWm1ODZ7
0PeaukrOEYLcT2Fm/3r/SLLxBs4N8h5v3uudP7jCmCP5cFNNXDLdQVVOVK0dKqPQuu8PtbH9ScRo
LCI1AAxlnScJN+lMNS6UQAnz8CQwD7uwBu+WeaUcAUIeHQO5fmDrrickGn1RqiJWAqNq5rPbV/DU
6vCH2al7Yoxb8+Guotpq09kmk70eaTDyPMtnWwmotrrHAQ0NC8QQ5PudddvaDHwYqYYK8ZAC7/U4
dGSiqiuj8MlxyvK45G3xp+OG5cOyOOPl/ifaQFuw5ehJ8tglYab0fz2WUSsLNdkGsRgUEYm9nxuj
fJ0rHTPVDL627USqbxfFZ6XoLihqvkbTvFcb2f4NzJNGFAeAZ+T1byDjqBsNbEtgZHb7jyW6+kc/
q8vRRRn2nAnb8zXRikuaN85xdPXmxe077ZAQwXfe/289z1UUoFkpOSsUG+S1ev1LnM5KVKTs66cF
4Y/sYKIJ4L1C30yi8zypifm3mk3iZ2XOyvLYtSHaIBUZDtaTWlIo4khSiHAVlsI6Kp3zkClf23hW
kJWNYOAcF6gjWgA4U3mFFuN1H3GureMvo90r/dHuTCjiaa2W9SHrcqe1fGd26h4AcKMGFXAD/QMU
e2KpKuLmZHmxl30fzWp6TRqjSQ6di5GCr3WTqI+GiPGGtnnGGmdlUt8aU7azPKp9MylfYbtSB/Br
pW6WPzBUjfKvcV4Vw6dqXMKXYuhCK9ByYUeHOS+8r1GSTdpB6GHqPRn4blV/ZvOsFgegTMroZ0bk
Vbnf8uhMXy3YTMVlIGcojzxcIvxSRFp1B1FGHjhUbRr7c+l2hfJsjE6WXdyqtdNgdqxu8icr1zTf
UnReBabb45iL2IIx+yO9E+cBMkUXuj41wOZ3omq5d6Z12HmkVdok+HWTNiXFoXRzuqWZWrTzJ2fO
0vpFb8qi+FOZmslA0KFz5l+pmYTZKdP0Rvs4QXxy/AQkfaUd58QRxQmIR1T6bhg706W1crwpj3YV
WuYT+lt59uzGXlwdQ32xeMgudqbtafFvhBhs0insk5hQ3F9nQGGRYzohNBFIW+MnjGdCoAphv5P9
vO3j1T4Hawo9iwoegptrwQCIrUoWtZUCPlDXnvTM7F6TSBsPsZAQb9ASwyMyldpLPC/ex6VS+6+Y
Qaaf7seerbni+A2EUF56aLNeH7ZqMmpMAz0ROEiyHTTK4qdEr8edYLo1Cq91sMiI4UuV6etRTK22
tcXjZrWTyP0S5iKiTVuXOw2ZjZAtIUjUA4B3UCLXr0cx9AIRZT0Nn3IhIBZ4pf5FdrefIy1U93hL
GzMCtUGPhJ6zA1xsFS6LrsmXRShKIFRC9EEXw1d8Gpo9O8O3HHi1SQBcI9vBexqIyFqiKnG6dHYN
xomH5RldmoNih4mfFNEfRMfHdvIeEtU98uL5YxrjD7MRPrYuhpJtH37M7OzYAGPptPmCoO+5yPO/
uqw+Yzp2SnNIEKFSHmZ1OlrtXPqxYe5caxuvWeCakvUEqIEVWt3UyNSmE4La4RNwze89Id+niqwc
jbZ5zg3+WdrvZwVyYGWjnioeteM1fjOH2YWfeBM+GVbU+WauzY9kWsNOQWDrqmQAeVFb8uG8bvx5
dWxPYirCJ9XFrUbkySXKMshjYAUt+4MthhFbGfdn0xY4G9qfxt7ZuSK3Nh9rygVJWQJ09mplsyo0
8jiawyc4JtrvWEt7za8boFzvjg1gYGUTg3IomLvVqaU+jtXawgeM0Kg5Jmmj4QcR7ml5bk6GY8TD
Bl2qm1bJPCijtpQifMpGM6QuVUI78XX8bo/3Z3O7Hang8AeispL6t4ZalQjK24Nqxk9qPdjZifpL
gRHqkqIEGOq9k3zKRi/6bBSIm+ys421cQs0E8j8a+1TGqO9cxyUApRnE+DJ90i3jkRQhvSDx6ZC7
7sm/3VY+JItaQoiA597Wc3AK6FQXYNdTzO0/HCpVa3LfrJ34k6NNM9acAzSjnVO+NSa7hIMOJpd0
ebVJFqG21lKHxVPFZ3yZM62JD73ZIVtVZ731Ub40X+5/yNsNwxd8E+9CiJDi3yr0OolrAC8ukMMw
tf6HsGv1MdWKbE/P+farUS7gPU8rnFOGPtT1VyO307ohtgsE0UYP6+XB5tnsTZdSrd5fCIHpCMdY
WuRw1Na5d5GkhjZXDIVJjigfZy0W02Xs0nznCGxMCcgFyrwUMlXZ+bqeUlI0KaAFnUsrnBXfsKr4
VGpZD+ZM34Mt3H4k2lBgmMDsU1pEx/Z6KNgVirYgKf40wJH7SdXFu7ggMvbkEG4qBpSNQHUROYCw
0qReHa0KfVywqvP4pCkL1oAOsmHGcx3pY+oXVlj+gLgXJc9LnefDpR8bgRFQVTR73go3k5X4TXIn
Sj/SN2ZtO5dY2L8tMBOeMqysNbhynYbkG8z8d+P3JLiaITjhtmyXrxq+Dm4KVcjF+qSm1Xjsp2T+
0vZL/RQtuvLt/im7OdcgkqWVHm0ixAlBaVx/QNNbar3PjOHJzO3wW5N5Q+iDQ8KCurd6akco4r/b
wEWCoEE1wONC7eb/ODuPHrmRZQv/IgL0Zssy3S2WpJY3G2I0ht4kPfnr35f9FlfFIopoXQzupgcT
lcnIyMiIE+fc5FRIKlRdKfQhaPS0foeobelnaj29lnACoRObYAw7Jn1zPsL1wkIXMTO7MYdgoItY
P6r5UnxMYAvb4x3e2EAHTC/xib65HDe8tiMQhNHUxRgD02jpgShDZz7ETd5Hftq53Qz92d7Iofwk
V7kiK+NjUeNBjADCh1UoHuuiVppeWhRe/2+uteXjMGjTQ25FUHUZWvyj5B13SPR5SE73veUmskjT
PH0dOqjc4Wu8nXAq1IG5swMLTY5HU2+Srw3CSQ9WI/aGEbdNEfmJycSx9bNJXZzOnuNhDPrQRpO+
ViujOC15rl60ZNkr1G2cbPjugV6RmgCPW2NgoiTiaIt2DLLKNv7Sy84MehL+4+t3j2EQdEclygvQ
w7WrUGKxKWMoSEwXeooOX6yXvKfN0akvlQJ50PfXm4N1kGIPE2MejAHX5nJ9quPJDClsRnKW2OnE
uQ7H7+PS7TErbp0B6L4pWcshVWvNU8bEMdRpaTYF6jItv0CD1X8N0ayNj3D55slZr9NS2/HETZOA
GCXNONiYNV87rfVhLK18CiLK9I+5oTa2X3qp9bOr5yJHQCwiPf+D/XxRSpcsR8665ZlriZraTjoF
djkUv2xtns/UYuACG6N27wa4vfAoRQI45TFNrZWWxvW3w4ojSKmmoNP79JAqxGhfacr4see9+2Eq
neFd3pXNwU2N6qGq671W9VaMod1F+izxQDf1As1aiqGj3BpEoxiQ8gqLh66osqdm/mX2NC/91qXZ
C7hQX3Z2+bZeIidr+aQQI8gq6Xrp9VjACDbjtpMQU/cG4fhYHCoDBopDOUThf5EaDYlvRk35HLXt
8EFTTL+m4FAeXv25eVvyG8hsgFh6q5txFlK3E10eLuG0PothQW5TSf4erLB/vG9pY7Nl+okSnU5q
DRTz+mMnsc4YjJNMASoz85OSmMaPWLTVuWgm7V0ZDj2zO4p+ItfbQ4lvxD0I2aXwO1kAr/iVm1Ve
qhpUYSdeEvVwmowuPfdZ2OzoD2yEcrJQ2FGIQrIPslofeuxFzaU/BaLu6lOpVeX7zunHEzldsnPr
b3iP5Fl1QXHIApG57tQqKSJnShkBr2jsafqo523l+ODd0rdTkSnjoQ3jpvSNeGZ+0ZjQQTsoBiNS
5zyis7vjQbfflegrh+kp6gDEX/+WGqkAzY0jPFltfpVe/7V37ad2nL41TAD4FJf90Oy/3Pel2y96
bVP+/bcGPLq8hUcFbgiUgQNag0uEDEIkOx57+0V5W1PpoK8LvvtmusptowRFYXk5O4XztRat8dPM
UpH4oRtO/95f0aYtEKNSBl7Hf1Y+qkUNeQ08MQGyZuNBNcfpROVaOYyx9/oIL6dm6GwZtIS4pVc5
o5E4eRnpLCsPO+VxTtL80VaL8jy57p5vbHwnOquyQAExKYWX1Zkgr5+nIh550SRxdm6pM77J8yra
wTXJvblOFVkQXCz0VwgsN7Pp7jy3Rq5OY9A5TC7kJaOh8ftaVTN/quIKCrtdLq3tdXF3cQjRM1tr
f9iK6HS1Ywu7kZspgUDiUg0i3QFhb/oEMAxqjtTmOGTXXo4joBUArUzQ9PBVDUo0MeNfA1w2yleP
mMDAJyl46a1SbKYecW0qClU3NqkNBF3f9FBHAg0TdIpP9538Np2h+gBtOzN0bBsviWsrBc+zuqy0
MRDmAHbG6nxEx7NDi+a1X/S8kP7AHPVmF1iLhEvIn/NblNDK0ehtxrqDZEzdt3T4xud20p3/BlVT
HikvzTv2trwCfjXuONJQ/l+/tudUNhRj2TAFoaC979eQv2R+4vbt67eR/z4jNLSNCf7r3MGYGyBc
tTIHBkSqzsVtGVg85q4YW6yNSwKblZZVT/c3c2Nx8lkEFBKOf0bXpbP+tpk0qCmuZIMaUAgHYxyK
7wkkDuf7RjY8nrzIhc+MQgg3yqokIMJ2pnrZqIFZa2gL27H9Qef59WQKt97TfbhNPhmnklPKstrH
c28Vm5ZkoQMZNQPIYjs/T3aKhcxNlhOqMLaUkE1G+I7H/pAmSvJjbqw98Zutxf7+A1anIS97LSzj
fghawWS+kyqpbwzK9Kxo1fQHH+93U6uPVw0FGKisGwKyTjreXmz4RoYW6f2vt5EJSBgw2TQ86XQB
1zs6u86oNfMQZK47HWo8xh8j1E+Lds4PZaz9lfap57edveM1W675u93VRtLeX8JmHIdAs1LajIbI
3iL9vAfl37hlJCAEcAP+CWf4ag8NhVvfjCnomAhxH0ly42NoayHzS1X0r6IOod83wj2+fku5P188
lGLZupgaQ+01Dy6FK6/o8u9z3peBmQ7dc0o3/cwl3x4Su42ead69Gikq8S8MISM9DEUHOcn1eVdd
1IebnOUqVIufomj47g5185jQD91JIF/YLlb3N+z2EnoIYRYfcuU3o12kpZlQb0nNYnrQk24C/tDk
MOwWnnssokU7DKWBWEVutg9JVXpn0429hzSivGBMbXfSIs89Ae5SSbs75xwuzd5o7ksWe/MbGc0G
c0uOQa/qejvqOWW4xoxHyKO72ne1onhbm5Qa3Ewcvc6IkJpNrCP8UfU5r3iwIxanv0F0Q4d7rVNO
i53Vn++7xlb4YPSQqgA1OWDQq+xAawtLa3p1CNLaih4UN42/6AtsUEvj7c1JbLq+7J4R+qmCr6nM
5kJ1C/idx8BZKGGek6koKlAOUd74rtUZb1VbCcdDOsV7LKxbJ5srjrcbPX05gXS968yMp6YzZ7xO
R7sVJ6tBdsi3Jmsxd7pam4YotMgCMZClddHKVlp10d1iDFwXQogUpT6/oVK2E4Y38h/e+5J5jLc2
ScLKiTpmbJPZM8egSmwouyZzIaNruyrxiZvITtmN2u6NVW25idQD4bOxizccW1YDxMaVRb951Lwv
gzrMHLNkvmgkRjtxeHN5Lp4o5yTAPK0iZFoWWtnn4RCUXqm+M9IRkpZCtwtfHWLk4Kd4rwW0+dUA
9sqpWCnRKK/433KSerAVLa9SWbxYkvBhmJc884c+q/Y4ZLdWBk6VJjXDpOhFrT4cM2NQYI8db1yQ
K7pvZRq5eG/M03eoJ836XCltvVNO2DRJXkLiz1vtZqYrX1DzUhKeTl6sxQ/N2JefE6G6AbznxseW
ftDOCdi0JwcpwIpSIH5hD/5tL5uhyap44gVQNOZRFel8rhGSeFLs0j6Y7vjpfvDatsYAK4ADiU5a
3S56bXmRHQNHNQp43NEyXr6IVmkZ47HRG2wXdcfelqfQKJGPKIBQlLuuPSVaSs1OXI8PCPW/5tdj
SY1iTs0/MsO1SWWPOf21lGfZl+niJXTwmrbLPmZaO72HYXP6k08FTocQAgQJCP31YubYHpZ6pDWi
KV30U4nt9GS7TvIjH8fq+5hle83jzc2T8FReumCx1wBfLWzMcSCOBO04Z+lZCTvUKtpRbb/ed4qt
UCWDh3zHwzG87rtkeuWNcR5PAXene7LLrD5DTNu9QdjKOtw3tel//zO1fu/GuW4tVkn5FV7A5EC3
p/Yjrb+oofkkul1G4637k/3j1cRDHudYhY/FQ1SlFngf1HL241jW/clrUSUdYMk4zUw5RX5Lifz0
+jXyhqJfjU3OtHHtJnrZMzmScsZchLpOY9tFx3Zs9MsSg6vwIZLckw3delFxwiShFY1/SEyuDdZW
FSrDwvcDwqMj4VJy+P1q0PJvXSjyTyNzP6c8m5UPcjax8WuldP/9gyVLBij6W1xB6yGq2LWUqc5p
XrhqjOjGUHiqcnBGSgAjuFTHrxopm3rf5pbXgg4gukiBUeiPrletlJbSM2QyBf0Y6fMhzDL7AwlS
+q7KuSZ3/HbrKDLmCxrMQymH++jaWBYW3hSqdCxUVDg+N5wR5aAqzriX8W3akWLLBA6yy/VtQFuS
grzdUMzONQCtJWqVfTw0O4Fs68HI8Cb9XVJqsA+rWyBtYkPUA1acaB6e3WWuzr1A6AbhmXQ5ap1R
PY1LSX5Z2OFOCX3jqzGeCIcL2py0Q9f8/nWmOgtJPN0IgBAcDs86ILkT+YvSFq93EAam2UTAsVyu
a6CK0kS54dDlCdiG6JtjFHPh50rhnNJS7x5e7Yz00ySjAnAf4P6rSGPNHbo7WkKOFy4RpHLRmFVn
JVeX+I2uDc1eUWgjsIGGZBocnTkpH7RKwKLRnQFGMZ0dmo3mHkIyqF8kC5ru96rZ/yP1pZYH280d
c6c0uuGfHG8Qq1xHCEGumw6qOtSuFnHQ4QzOHgU8e2+jssp38vVNKxSHuGpRnIPd4/q00VRqlKXD
ScBWFE9Zp0eHuUz2+Ms3XFHO5AL5YX5GR0Dz2krpFEtZNv0UVI1lf5v1sn3bgkH4prQlBu/7x8a9
x5ORWihNR0L1ehwhM9uoUWwPt+8dGMmTzrQOXmjB8z0maaMfXWFprz/k2JOUYFR+6XeufMT1pgQZ
TJ4d9OnbEM3H3F4uupGL4tADG/kx8PZJ/LKo4+JAPazb4+7a2l45wQ2rjSTgf1ES/S2x1RivEUoz
wyCQ18XHsYIf9BgLZFAPdttNYieubJwIaugvMGFK6hBaXH9Myg+pO4P5D7LGGyB0jFulPyAFulQn
LdNn8VRXaf3eSWotOt//tBvOKl9CRGzq+FA2r45+IbULbXdWmfEximOnOul7p7Wt18LS4WnlrHMF
vRQC1jdsiiYozXlLBa/Y1EGhmt3ZiiXjoDq4O6ZuocnYQl2dUMaXozy02svBbBtENDstSCwKfP4S
UyEFRxKhowoW6QJLwzydijEtzAMFIKjgy7BU5JhgF/vpoLV7rApbO0xglXk9sjCMX15/23Se7ZiK
lBo0UAH6faoOJ13p9vSubq3AvSUnmEFzIVu5Rpo3jTUVedqrwQiX3rte6dxHzYGl/7633AYCsLuk
aLK4xxti/R29WIA7p0IbzB7IgsnTir9FNU8/a1vpELM3k3/u29tYFTOrsv4ApTmizvLvv53CSqDW
SQ/aDOa5mv+De3eej7NnxHuJ/W1KwbVHdYXyM1P0N5COpNUR1dDLMkiqxHg72H10sUslfsrTSHxI
89A6pbGlPxiNVb/6/AGc1CV1Fl9NgjuuVzj0jiZKs2yCIg3Tk2MtdOAhYfE+v3YjJT4THnOSTZRm
1viczLBmJmBRquxtkZ6BjI5vF8PZe4pJV74udzLQiSaRHHABdrSePtHspvHUsReBpdjdscid3G9m
6xNALJPqR3lyYFjzW1F+4DP8fX+BG+AGbEuCflIKGuLq6q1uNanZ17MqAlcZwXnHclCkcJ3myJRp
75dV15+NvHKO1OG9o5Vr1WcD7q3Xf01wqeSH9DO4lNeIUWOkELTUSsulvCST3yRqnx3spU33hN5u
D6LMnmTKxtua6vfqYCQO6LG2UDr6arrzjRGzbj7a0ex6yIWac39MI10sz/e3+PZK5IVN/kTNnRrC
jZptnZmTYoqacTCaJc9grSrnr2ZOs/o4FbR+d+L4rTXSX2aQeSKRrDGddX0w6AqVBVHhpXNRPRjd
oj/3hGrYVMrdOv2GLVkXgXwWmXVJen1tyxKRZ0ZJVgXumMaPtp0ydVoW+aOy6NrOTX8b0ci0Gc+B
H40XJ9TD16YSwtnIDldBpYr2aNVT93np8/bj/U916x5YgdqX2QA5Wuet3EPVRRlGzHAGmaM1x7Ky
lUtkuUPgLonysWhabQdLsWGPZzOBhZsHicO1uFwWL+Hc60kdGE1nQvSfGPnsK0OEujcggSw9RBaT
nedXLxJjvB+AD8lEcXXiGR4XhZHZNZeDA+Ftt/RvOuAVp7Du20tW2+GO/99+uhfqGNYo1XIZVrj+
dHkW95SK6aohvPY9NTrlHM1iOt1f1O1NRCtMkoyBmrYhnFv5h13CC9IZoFLUtNUOMQwDH2u4Vh7K
aP7haHEe+bVTuic6zl/vG749A2QOvGh56VHHZZb9enVlZOoh5CvAEIpyWN55PIy+pEKbh/dgZY1X
nwICNLceM0ESw7k+cJMzJhUj59TsRJQFxpzEB0GpfOdZe/vB/p88S75twWmuiZFzkYHScuMlKMcp
mo6M5LjpAULzyXu1JzIsC8IBRD3AGx6W13uXhGOGFlKvB+k0FZfCjYdD68TiOUOC9DhwV+68x26/
FWgH8PQ0laEnoTp4bU+xotRGgsgIClvRPaRUjbI+TGEjvEezMu0Pr/UMtBY4ZkBiKEZAiXJtzWoA
Yaec68BpWv2wQAlwjqwpftflqrKzkRu3OKkQqTJYTw71DWN2M3Z67s1xF5RDmD+6qc4QVRZ3f3c6
8+qwFCbDseoc5SjBaO+zvk5KRk2M2TjdX/KG54AwhoVYDlJShVkdBsVLY4W/9CAfsurYdXmmvLXh
wWp2Qsrth4TqCnQpCZmkmlm/MhM9TEthZUMA25BJE0qnjQgKXnmKu1HbuRNu1wR+imIBtSTGZ3iP
XX9GIBVa0cMUHRhL5B11tR5PGemJf3/nbl+yMMfJmVB6GXIwbeUsCC+l+oAMbSCmSvk5xu40v+8o
Bz5k7Rh9AfKWKpAsW/OeXIf89depJzNq1EMYLeSlwGzc9eoMW2hOU9VTsIxCe2jrfnxgOjg7tVWW
vVfgUnz1EYTYjcDF9Do4T+6+a3udkzUtKR4RLJ4L6BjS7ly2rXlMmKPZSW1vPhzEPaDqGSDgVPCw
Xd1zQzlZI1M8BlsKjfigjc65HZLstS4vrfD+YI6MtItL/HpBsVXYDZglI+Cd9J/mCtfXh/rVtxtG
JGZQokgJXevSLfUUAVtnYjPoWsXiS104TREdUicukgdtrux/i77ypndR1mXlY1YbubuTqGzsJZR+
wIApDcgn7CpyiiptsiHP1MCjZ3juVMU9GHqs7dQZb5xRUqRLlT8qHgZvrtUXizgajBl6ajDQHnqb
mBOzcJrStm/NRiSn2R6j8bXuyFJAs5K9UninP7o63Ek41ChomFqAekP8Aw0f90OhZu67otKzn/dP
+MYW8kaWnxCHsW8o5zqLh0AdulrQN8gzhnMH8pNBnZ27e2ML0faiicUsHEJia46bxCxCcgTHCrLW
nj7HiaodpqpSjigCFidnNPLz/VXdRGIaMbz7SRNsknIe49fuH3bx7I1zawWQctveKTNqjaqbW4P6
1xZnSJ/um7vdRK5vAB0UhXgqUty4Nuepwui6VLMCj4wBFcVGR3ycaSXx4w/sEA/p+YLChOHi2o6a
TLBqMnEV9Fo6vC+Shiyyrtqda+z2Y1FoA3JAo5K3BuHj2koomHSt69wOOHhPjVp0R8WqA6G5yjFN
xff7S9r4UtwwNskx97Icg7k2poauSNxqsKR8dXI0PCVH11Ivoe0Xe5NGG6ZQYaEsS/zlalmj2aKw
c73Bnp0gVwAU/V0YTon+Ra3COJ30lKV2Eq2NbaQRCNSHygltwTVsrx9iJ7Oghw9s6tlvaH45ja95
Xf5gRyrw9K5R9loVGwtkE8nqiBj8s37S1B4ZlG3XbmBX/XjulLQ/hzlqZuPQvBpRJLtZckQBGi5G
xNYwz87OrVqdR0wlHRofMLQZwwlOG2Q4qypXd+L81sKA3UlYCuVr7F47CdQQ5TD3thfoIQw6vSI+
JU6SP7a6vnOQNwyxMElJx5XJ7P8qD0i0JrLTYQiDghGFYErcwTp1Tdt8NbtI2ZPT2zQG0pH/AbAE
9Xi9KmbL8iJGrxA2Crs2/SR0+59Km4PmAL/969XHDAydrFJwifEoXC1sjCM1Jh0Pg1S3puNU1dVj
4wCRVRr7eN/STcrIE4aSmSFH6aTa2ip6AOYXtSO0MLCbKv1OWd+6wLuunUoxzcc27ZaHOvLix/tG
5VZd5YvSqOQqhHifMsm6SbeUuY3cLkYLxdDPmUP/NkndPf742xNN/JBaIqrERoGLXX2whOg0DBa3
2FL8rMblG3BqCFSrxvHnRPx9f0m33oExV9bnqWQzSLDy+TRyhdInROFIE+FJE1b5REG4fjSWNN6B
md3unjQl0SEgH6kry3X/Vpe3Bq/r51GxGLNOFvUU8i+njIzJhPv+mrYMgbaH55HNky2Ha0N1ZMZN
2OcOE+Tm/JjHlvVIgNkTMbn1QPqoFMpkZY5XyzrONzSnpsktHFmJyH1kMCHhr39Nuvpkdd4zQ2Pf
7q/qRTvw2vuY82AYGFggMFWmqa6XVSjCThIxOkGiDe/6tDmm9QyDPYNvw8VT+3NitvATUZ6uFu+d
U47RQTjG3qCL9IebH0Ge+iKoQvBfnXBGxAhZjKkGNpx3qHfkIj/oVCcfiyaGDrOCiPmYxfXsh87Q
f7y/Axu+CkZc5gtS9IsX1PUGpJliWl1YOdJXGx8MjPLIWD1sbk22J3e2ZYqPKlkjJLbn5gxWTYwS
7uIEKWj4N66e2ZTQaAGWY6jtRLINb+VEvUw1gni7iZlpXTqIxrCjVZM1/xTM+/zXOOLV9I+kc0QT
bhzgUmzeau94HHV2hZhXkE1x9lw5Y/yuSXtlJxm5XQs2kDQkMeDkwZt5/YXysF5yK5vTC9S+BtNW
rEg9mHE17tEu3hgiVNEVhQsUjk4dgalrQ65ZZPbEgFpQjMjfpp2t+mHp7RHa3XgBViS7uKQcJW1c
q3kuXTwMguAZJIljQyatjrFPcB6/J+MU7hzvrRUhHwTyQza9udWuVySmXFf7wXaCeZrLU1SW7Zva
cOfz/SO0aQUfYHqR6xN/W1mBKF+UU+wGdZ/2h3oey0Nam3t1jpsbjH17aeoxMiaL+6u1tIa+5C0g
OMDn409FLB+mWvZg1L71DUGf7fVrksPWBCNJKLc+q3Fap9YSDW7ATL/72FepcaoVS+xcKlu+wPtB
dl/AEHvr4FMPekHbTLgBcNLpy2zVR9eBO2kkY/zv/npu65lsH0Ui+uV0KmBqXZ1Vrxgj+Ip1NzCB
v9Y+dYEyP3pu3z2VltNHR6PJxu/VoDNFRmszrc7QW7fJQbWpnO2sestf+BmSAhr+HOiqrv1lrNyy
y/vFDWJF0U6RF83Uwit3J6/a2luK+nQlXwga1qjftomdnjkFFjykg6/AqfyQh2XvM5C694beck0Y
NcgNZCICP+D1gtLQmOraKL2gLI3mS+GqXaAPZv+Nnpfuu5Xu7URE+a2u7ku+JY8uKH5NaiycuWt7
vT6PVp7XHkDjbhl9uxLisVrggWZcuPuU2UCT4r5+NTZPWnXxRDnhSKK6Co9Jq1Ua+oi8m9yUykfY
K2/HqqhOri2iP4hbkoYARkeowoElXC9wDHuUVkNO3zKMI8jmzjm0S703nLblh2BU6CIDMYbYcXUk
RBLFo9Xgh9rUjm+UMotP3NCvph5i22S9W547ChJrXFNESzyqi4noCH/oaSyT4TmJq/Lt5KjlYxSV
9b/3T/qW33s82cmHEdu7kbmpdeENIuKgpyCdH+dIsz7PKj0TOzb3qNJevsPKEWFIo/TBw52Szho7
HLtUV8JFhQfXmpgh4+fkzz3jZJq/LKPZHQrH6Yt3DXI4se8qBi0UHUEAxY8qJX2m8G987Qa71N7M
WZZ/9qw0/xqZ1vy95nX2vUQB9NmE5fZHanapeqha5RsFBP1chGk8ADgf64cxRBr60ezqvDjV0EQA
ycvyxTlxFrTvZu526rGFcxswflLEva9lhblTg7zVPJWKhkhSQM9Pl4b4eu2qThQ6Sw8/LZyxsYvs
QJ5Pao/ostHaZ/JoSwNpVXpT9Jer57bxM4YhxYVu0zIVn/qDFQYq7eKSO2w0y49jPtriwIxT9Mh8
XM1cRFMu9Tls0eF9KtWujZ/NXMl37oZbj4GnUPKRo+4D1/H62duoDqxKfVRdasNOPo+JGfputiwX
RjG6naAsY8TaYQACyAoxQDR27nq39NgpszQiKE86wic+XSCNXtM4PTbIvaLvm4zuUz/Nw0nTYaF8
9Z1uIHAgx6AAV1ATX4VpldLZUteTF0DLuPheyhRBVHqvz1PIT2jGSKkxuBHXMzRZZjWSXTm7TNm0
eD5XAMUzW++74piWSf0szD73Dq898+QQ1M6o/gAaAUR5va2OUzRLOUX5pWwZB7HbMnlIK6H4U830
031Tt3cd70TCGG0eWnfqevJEhbalUCF2uKSmEdNLmNtTl4b9k1sh+1Jl+bRzwG6DNG9uKnWIM8m5
xnUtIYogBm9nuZ35NJziWfWOTHrtpSQbq+KRJKkYOQRgOFauUWmzms1VnF+sLJkZ3jUf5jwJD1MR
nhV32uOG27JGY0b2JgkbVC2uP9dInlx5epVfBthij0Jt0jMkY2DDNPHTLqzmfP+TvcxlXp86gCJQ
SgPfB4dwwx2bTZRORDIWF8OANPBhcKOlPSlM7bWPoekW6QX+nap+M5lxAZZyqSLjOM6WZx5iyfAO
PYPrnka1avMTmiogWZ1mbt6NQwh3Y52l469KNarmgBZZ4vijV0zFr5lEoTm6Y9/+ZSJFAJ5V653P
lsbNdCymyku+xEvuLs8kMXNzFNWYqSc9o9J3qpSo/9g3tiZ8Mc564xcT0elgiGlBfccpBn8ZOvfZ
VhyH4VNdDJ9705wH5F6mMX2wq7mIjzvbdxOz5CuNVweZupzxluHztxLTpMT6YkLEcbFdKOA1Qyop
VcVyum9lKwjrNHKBCVOIoHR6bUUTalz3ligvEeLzn3Vlcr+GY1h978xkr/e5caSobYKiANQjcxL5
998WpHsTQUn05UWNdMuvoDk6WZ26RxG2uSBSAhDdYPRuKvqJ03s56mnlZQZBd6aLl5zK3lTORb/7
oNgyRcdRsnpIOdsbkIRiJxSGmvISJ+HyoAA3pncssoeaVtTOZ9raO6h6JDCJtA7k0PXexaVXKLFi
lBf6t/25sd3wbHZNuONymwv6zcrKGUSNhExVTOVFAQr1qx+H3m8HR3uY9Dndia9bpihpMpEl2b9u
gNRtUrbodjs4Q9t9ZKSU0b4uig/TNOzNbmxt3e9pxiqpz6ZsnOOFNCOK9CyAgCM55Egpvbl/jjat
4Nd0QHj6AV67/kCREatCgT7mYsChgRiJqx5sJXEfXm8FA57UCYFyfp0yiWFI7UE3qkue2+FJYXTh
1HTl3uDqxrfhrc4ypCYvLy95j/x2UCkZxIkotfJSeIqGsoQyPhZu81GESr7TpdrYNSzByCZnjKXg
zrWlGEbqsutdDisKI4mfhlr0FGW9u/Nxthf0PzMrFwhjt3OtVi0vkH7/o6WO/ijRPz5lvb3h0S1L
khORdzJZJn3n6wXRBkF0s1fKS9on7jlaAIsdUiOynmmxpu5OYrlhjNL5Cz0vhWTK2NfGaP9BQtbY
9UV38+EhSWD4qGqR/6gFcND7jidTg9VV/kIxwmsD0sWbNrqDxErqiVhc6qTrASJM2vuum+1AzJl2
0IsEvTi3MfcSiA2jEvYj26Y6VMerfKWqhBO5DJ5fYAxQhnNnR2F/jFtv+HR/cTKsrRbHlDGZEZ74
UhK73secV5HezHbJy2N6nlpBH079K6urIEWEMa2MxI/m+RNsHl/v293wflkdo5AtIR60GK/tuq0y
T2nYVheqVsU3MffJM5D88rRjRT5urpdHHgFEi44Vz3JIK6/NJPYy5jEn+pLMSad/1MvFjg61SaCn
tljWzYOrhmn/YayN2HzbI7cDgZM5RN3B466ZLtAbpPE7fYGt7k1X6JP3FqbNofkAYX5SvV1CndYJ
zK5xC3CvH77S4BR/e16aRm8qc4mKwKZI6zwYPfQyTBZbNWlMxCc/eULoHPkRyqBAhQBAO6jMk4aH
sVfDn/EI5bSvunP0rzNMjFFo9VCJTwAxlw+6VeTDeclN5WNOqYo59DZN/vNEHSNSHqb6d63uxvjY
MMC8R8Z5e+LYSuZfJUE7jAhrnIdC554x7ry6zDlSoE5vd4fegqIvy8w9VvNb57g2Jf/+WxCO86Xp
EHuvLrHhZCc4ULqTKEzt1UcMKxS14U1n+Idq1LUVMU30UjxUWOowUh601DAONcDxP7BCVZubS0qw
3wxO9GYfJ8yACYLEvDiPgxFP9RGKXHtPkcXecHXCHngpOeHKa/h6OROuFloNrh5mQjs07tQexTRC
FGNCiv0EcQHEnvdP15ZHEIElyzelZagRri22bp4MHY/eixl37j8WTIpfjaqrVN+iFbGzjS8zbOuT
zGtRAvBJBelMXRtzvDgzlK4Rl2EUFpN9VtbWHya3juczz6fmO8xoff3ZhZtSpSJla+Wx7cx5erAQ
vf8mEJdSfdB6aomgl4BSbFzsBWTD0sQ/8taqvIMruHsPWdPrxtFVPGs4ZN2Sj59tU+pxdENnued4
GZfc77ty9j4SuLP5AQ4qoR+iPur0B4ua2OybbmKZD11kQ4pYEUT7I+QNi3KIas2ZfaYA9epYMpuE
kpRLhaJ/Up1pQSK9jNPs1Vc/+lfMIINBsHnfrMdo2QQ5zLDwfZKkPlGkVE6Zl2Y+F92wk8xsOB8g
DoaeqPXQVVljiao4bu0OdqsLXG5TkLcDgJHWQIJjXtSHJY+S51e7nuzXwytF6KXiszq7TqTH9A4n
cbHSMvuFkpTd+3VUN5EfKYmyp+63EY9YmgSNALyXHcRr30uE29l1gjVVXdqDhtMfnBjJr/trus0z
QMdCpAnnEpwQQM6urXgUWpqMVPoy0az5iJNWX7NeIOTU2Zk/GtHytom9/N/7RjfOsHxnQ2FFf4/i
yOqCNEaoeJMEo1CG6/6g5j1nwP3HLMbl+AeWcEPyGZwEQvTr5ZWemMIKlb1L1M1h+qSkjbDeJwWz
Eycz4WrZcf6tbyZxUkR3Osu3Q4+Vm6aqrojLoo7hyWA+4r3mLXuzo1vfjAaUJPEggcJFrhflSd02
q6ibiyfUxfrbCjUDPbo2YZA4rd3Ku8ACYkI0RwZm7qSlt5mbpNuDOwXYO0+idcMm0xaG0UenuQz6
UP7MuJ/hwFNSBP98Jaq0zI/LtgvfiDTNFt+IHKXxk8yI7Z2fseVAUKWSEbwgntdM2Y2uVfHQ5s3F
0irzXDdm9SEcTfHeWpLm6b4HbX1SGixS0ljeb+vJly4BhwZCvLmIzBvCh8iKdfs8hYWoTvcNbUUz
ZjglMoE5yxv2oqbXwB1ZFl8VDuI3ESKw2SESg3jj6fPyFVrMcAdStWEQQDXtWXn6ZUP/2o1sZVmY
LG3FJXUG+BmN5JcXlxkSgFni15n92ulKwLO8oCnJE8q4BFaBxgqjEcgF90KlGOJDnIn+lLSt+6E3
p72kceOTyftA8gnJoHYD4UqZz9FHwks2Cs8He5/7UzmYr/9eBlNeknMDx2DM9nr7ijzRRvqK3D7c
4p+odSx0gFAVfGeNk/2lVse96cPbngo7+D+D6+7zAibCKxtbXDr0g8hF4g9Vnn9apvL9nJRvhyX9
T3jWTgd6ayt5yvCSoetAEr5aZI9isWCjWeSiaM1hRhWxOHixpb2+BEIwIWKCuZITxmuEBEImSdnx
/rk0XlUfwhpB51Bo5WGcxV6ddyN8YgpKeqDPyGet504UhEmbcCqaS18b9NJddZwvXpglTwXiKW/m
VO9OhYqa6f3jvWWVlye1CuAzUGytU0mEdkKYJ9tLOTvRY5+12v9x9l3bdePYtr9yRr2zL3O443Q/
cAcqbNmS5SqHFw7bJTMDIBFI8OvvpLvb9oYCr1gvVS7JJAhgIaw1w7HwR3GUri9PvuL9RTh2ayeW
p1+KCg7qfotpnbFTjF0DnnGbDyeCCsfl0M8qdSW0w6TFhn1FsO+2dLVy9FgPA/0KCTEAarBqIkti
bO+O9mqgKyk/qbnvh2NuNewStVV+l3ezpIAxcHIdhC3ZD7YHeckxDpuTV8KdEGkNqNa/3O9PbBUA
T8BUabEhgJ3DMsN/u9bVheV02LLRGBICqNFPewEm2a4Am3xlhXuisyHUBLUDKEoCwGbujbmaW6j7
Ovw08rH9Unl28RksTXYFReH6NvGsAYcQWmQvf94TAYq6GSqsMCBC7Jikdb9XOGn4VJwsf27eQKAn
uqrdkqy85cc9+/wihDQCaJ9LxgbIRvPb3GQER9dHL4Y9Gw6wDG9hpbSYvAQgJYOmXQOu1877Fko9
VyhQ6j1kgPXehXb0UXQyttOWwCz35U83RhZgC0ArlwLzUspGOtNI0fM5HMMa1hVwhERmxcsZuYSq
YXkdjLNceZXRy8urQGPEbX0RIcC/jFdVrErGeIAnCC2ZlULzvEjx26/Uh/7xFshMorCBtRbXd2ND
bqFw4UUTBLhs2ATsysAejiiF6JUTv4lkwGtwMMWkQflzYSs/KgvltBFDVc3XHkcW+NQmrByycdAQ
aY5RJihT1+GcXjCfwOMpBJP5S2XxUAEnD4PjFEpd9t9hC93qO+KVc9mlohLhpyZQwjt4PolOIHM7
9NDAE3Y48MKOXok6X9qPL1hUqMBRXHTRzyMa9dTYYTrQ13BwQuYfgOECbZBAZXVeuzLxf6Dyf5v4
y8sQ04DuYVvCzDcJEAkyob4tau+ahQ6FjZgdD6066WKkmAeo84fXnc/b+qJG0sxNWwf54SPYQna/
c9yawgea1sHfHJuR+HPsWFi9LexGNXu/J6V75VvFnCVaww2zcSz5l3DHvsG1qw0HN+0Ei70Dr8TQ
/KWc2er3fiCFc/TKJg7xbl3TlY99FFC4TeNAjWhCHgEkAmO3YHmIFDOYKyel4mHvSSlSEU2f+OzK
wytDF9cHJPVgc4MMDkoexhB2IgA6pnP5CamjHjuw/dnvB5SKCmv/8osizAVj+MJlr8eOBEd5nD/P
50oog6pmbeNfewmsnVMJ1ux+tuxi17p5cKe8qvtGg+GVAPBl0gD4vRgIQcAMsWa8dZSViizmete4
gTlhCpx4lMGsELHi83pt23m8Ni1LBrgewOVChTdcuuC3DS7wOE+aevahbWd5WJXLeQ93vOF1uRZ8
Etb/EDsA4g43IfOTgi5wYWkaQRepJuTSV2Vx77V+fBNUznwBZYDxdYTWH+9bCAsuACFLacw4LlUw
/YRUGg2Ans7DFLAlegVl3PrSkwXwBmTg9y9PFONw/eN9UCJE+RoUa4yfcdDNYalOIRkSXKNF5ach
n8cjQ7nqkuYAH9Nydt6gPj8fuQT57+U3m8elf78aBF3IwSxMEBMlwikEva0I9MLeqiAUH0JGWcC3
hxOqLseq7E6DE1R7hitZ1uQJAQE28VKl0e8vN+RR+GOIIaiCpQ6XTwjTGLNWkKZtBuQQr/OmDY9I
PEy7vAyLvcXoWol46c3zsMSrQK5JlooncqtG/Cue2BT+tcH1gBNb2rXU3lcdJftupPaFO8hrKfFi
LToQA0u6JiH9xFij/PlD5BJ3eqC4ziOmg2JcGwgXFFU6h7u+clWGEELHBjWcXmZWHkCjiXZuI/XK
umeis5exPnu1Mc0kGzhk/srweuh7WG45ujxEjR289V0WHee+Rpdj2K/gpid3vJdF5hevBFr9aALW
eJAHAewCdcQYZp/LsmFxHV7DBCY89o4jdyXv1wRDnpjVKH4tTp9LIRH5IiOAcxzoaUCYfd074RQd
1ZAjySB6MCQPqiptmkZgFrLU5ZXz1ue9mvZKoHK2G5KoE7s5BAdq5S77eNihl4KaCJiguM1C+/18
2FuXU+DRPTjDlOx6xtY6XXk8usH5GZIeUfCm5nO8ctZ6vDYjEYF5vvQzgBfm9gOMtebAP6ITOkgb
W3bppOA4rlm4Po4mLJGL7hLglqhRmHnpuWl7lPZy71rLYNxJJtUlB5Z3D3vm4kgBiN7lzsy+TDRG
Qr5U/uXL68YTH7nsrwue6Qdvzji29npG6qqCZB51aJByllSnCICGldB58i0ohGPdwRUammvno0ec
oBtaa/Svce62r9Drzfu6aKIVmaAfuJ7zlQkbN66tyz6HFLWZWWQQGnAUYdG1TZNWXfcVJPSrtOsB
awNdk3HyxrUYD25krUVxA6f5ZEr9khQP8RzV+S1nTNpYuWofvk1pxKmYy51vT/SBaDBSLyyQX+0g
7YY8el8CA6x3KiDVxwq2VvOxD4IeGFKr6ezotndaPqaVRuJpFxd9/c32SuVe+pEUebWzaDitsfOe
6GGsyEBXhf++HhhrU1ACXjcVtQ+rx5i8gXuznao+aj69PFsen8iwg6Fig0IKRA8QiOfjiFSqz0of
40iKfLrvoJt5X8SiOkaq9w4oPKvjYHVq//JLnwh90OQWfCluVljejZf6bhFxdwatnjmCXcDqwQLP
0fMucK7wQTFLqsOQQKmpFH0zvX4JWPTd4JWN+uhCdTj/XreFNXxbgAzISaL2JZDi+0Z27aa3APsJ
6iqS++ZCYwvMU2DRI/gG6PaAypR/FdJwLUVtskixd+BiAH7eIjSyMM2MGwK45xb8VcAAq6OkygrY
5KbB6NCMTQM/9mHdfJob27udRru6TzC0X7DXlXs1cPWlwk12pR73xFRarsrIzSM5j7yysfCAPVo2
DbfAaQVk9QpVkRve9IcxrlrQYvLpTQIDpOPLE+nxGQn5LHjpYWcDefCRDhYkjVgQqQj2FsTKb4SE
Ln41+vyC+NOaS9XjcMRo4nq0GLlDoMqE0FcyKHqcBa3rFoiHMNUyYu6+i8LaXTnaP/4mDGcIPAyo
TdggzQOBA5NIFMe4dW0N0/Spw12/SaN+cP/MYcC1soo/DsRl6mCjWCpXSCQZgYganU2SOca7oEMV
7exW+STtmpj2ewChSp7a/lDxnfIT7e0GXrv+StHjca9C/A2pD1wt4JEEFNB5OCZ0nnnhkOIEJYo4
Zcio76fplYIhCBO8xAPbCNQHkExNVdKy6oTwi7E4RZyFaedHkFwU5bwjsgxXvuepwQP44gc4EYu3
SUtxHIwZhQPoidLOvRgc3R570QVXtCyclXB78lUg+uP0FEIC0RQL8UBgxJVIFCdHkruh8tkFUsl/
zlHbryRSnxojSEmCdIA+BCPYmCQsEXVZ8KQ4CW5bN8JW3Ren9Ndssh+vHtjr/i3bDEbTo5SmzKup
gah/d4q6eGGgS/JxELz/ypKAv5l4IW77OShWhuvxp+FNMKAF8HrhoyVGFazTdIC1RgW4YgwsExhD
+E+w7KKvLy9TT7wGlEuEF074+EizAjaB54CdW7ATNFtR12j96o3Elpy9/i1AC2I/QBzhnG9sbSWO
OHXeAx2Tt1LsGKCYu7Zz1kgUj6bdkitCohL8KywZgG2eR6zV04XQY/GT26h814bYOwunbfbB+Frk
8iKCA1Vy6NKA2wm+qrk4AAc3sAaAvGuhhLj35oB9Vsx7JbDjx1twXIfOFLI2UM4yti3cfZXGjT+5
hgLseE9mGh7nKhQrJ9lHUwDfAmQWZCgXu3mkSs+7jeNAg3UoxrdMDt0rVhb7ZI7W/OYeDw4u0sg7
4R/Uth5Z4hEXHp+QJE2QGEeO/lDNYZMlXeKNe5f5a/ecp16GyhlqOVBXWCDM558U+pYzci9P4JM6
l+Elid0JmVTS6Tx1wcz9+PLsXnaCs5uAC+vXZZdAUgj7hbn/MmtmVAPMcB34fZiGLW9SGpQHa+o+
lpqM+9e/DVYHuEEhZlFtNWJpUhYcyYo5vwaSxf08salNk4ZZlwI3uyINiuCV5WvMwoVbj9w28h8o
aZgXHVtKO7EA4Tx5QDTt+3YQBxkQzY+RJRjJcJ50XntPRB4AxwwAtcBCQDbd2HqrtggE5H3oqRpV
8JA3pXULM+ni/uWOfDzvl5gCbxnrLMhQP/ISv6VDW7Bt4ckInEGXe+77hOX9B9CL+ostb8HRDCvF
QqcwvoWAhAR1TkAMYA9GDxCsQIKuH+nKqf7RFoX8MAZnyZ/g3oKT0/mE79uuJWMo5Ckhc/S2sav+
oNwwvvJqOe6acNSHljmvBFhiYuAWiOI4Ti9QlADz4fylrT/AKEhO8lRCoujo0Kbe24PsUkx6sTLp
l438PMTOX2V8nwxQ8hpQEz65XTzfe2HtQzt9QX87XrWv2qm5hTJre9lYzXh4efwe32QQZEtNZ9EV
BLLTLAvPcgqIrV15mhQvLyH4uuj0tnQv46bYjXkkd4rPKeV5lMHwTTkw/rBwPIX3CApkbfxa852l
139Us3AOcUBnMD0k0AlsHiY5npx4DC6B3bRgvhGTw9SSbuW8/8SsAs4PEOSlnrtUxs8HuGJW7wm/
nE6K120GrmSYtvAIT51paNMAbOyD6ktvJWCefCmEXRamOrRdTGoBagtja1nzdJopJVcFYGLHhvnq
hER/fxvN3fC1juu1OszyJcb8wukbBSAM8yK1bkQpLjLQA6eNOsHCr6vf1j0JUkHHh7yCutdcEL1r
i1DDIQO675kKIrF2xny8Y+GuCIkZXBqR6UZe/byrA1opzkQxnlSQy+MU6WrfqwK3HFmsWSc/Trgi
8uHZhpsNxHOwWhjvUglyC5P2xlM5FZykpBiiIC0gz3XnNIu6jVdP+ReCr5xT6bglhC2F32mwLHtk
mPKhLv6jGvR/vk3/t3igt//uaP6v/8Wfv1GmB8goCOOP/7qpvg2U0+/if5e/9vPXzv/Sv96yB3Iv
hocHcfOFmb959hfx/P+8f/9FfDn7w4Gg0Kzv5MOg3z1w2YofL0FLl9/8//3h/zz8eMp7zR7++cc3
KolYnlbArPeP//zo8u9//oG81W/LzfL8//zwzZcOf++S/F19efT7D1+4+OcfSfSPpfIOUSAc0LEL
Lvjo8WH5SRj/A5fvhbm72PeiFIuFl9BBlP/8w4v+gSMWdmnIkSF5jSrNH//DqVx+FP4DCV+UUnFq
wE4OAIj7x3+/+2yEfo3Y/8BP75YCTcX/+cf55mmBaYEtLXjESuA5ULKQjw0vSmefBPCCfBUu9tdz
l/f9thknbqVC3k7RQQQwTIRYhNYfgJ+cVoqFzzXbOEnXkdXocSLRoRz6YXg3hrNdvC+AzP/+2/D9
p5t+75YldH6tI7+ab+xPSTc3sWzy8AAyOZ/vmAOfvrT0IPaAPIXduanv9WKNdPDcxxj7LsfY12NB
wsPEkfRKcSMqhpTqMP788secr8S/Psa4ekYAC7M60eFBOsy/cRwQfu5Hu7bDk44FmTIoloVgYeue
vXv5hc98kLnPsNhmKlpeqNokmpCRkLncLeWntdLA+TL/84vMrC4cCUZbSC84jA2PxqtQe7m7Yw13
S9D7y9q9cWQDN5Qe/i86Su3Wd/qjTWAPuLK3GVW9Xw1Yuvq36c0iqDoFXAcHCd9x4BjcOAOG5ztr
vH5s0r4YVZdKHVknaJg5zUG6FJJIAErHkFXY1sfGot8WulNtMKILQKDaeQP9HgVjtfJ9zw3gsrv9
9nm40oUwzhPBQWsefbSh3JHCbbF+1UX1V+ctb/3t6W1cwxLeGwIoH1fVA1QH6IlYVbOmAvtc4421
gVpjwHqoNx5aEam/nLGH4kE+R9tWnthYGYZ2rBlzeyivUsCoDzboksM+BFI8WrkCPNd8YzVwp8KJ
wXnDakB9We90GE5+2vcIpf3LM+eZtc0UwesSNQa1LKKsa3mfv4u6rpd/ef2c2FfCKpPoThfUCy9f
ftlzX2OsPQArWYRyZmWE6ii8BVWhFH8hSWqtLNTPPD9aVojf5hKPbQmz0SDOZup0B12AfZZOVcPX
Ujfn57mfc9UsPia08Vvp6jyjVjx3x3EAO/LQjtrBea4q/dfJvPx6jbGeeD7N45FZUSaEdMUFCSmx
D7CEbkEcBRNy2hbXJqutp6qHklkXZ8xt5vfNoMu3BHDe9y+P9XN9ZawaoPTGzogzTgZti+rQ8iHy
ToWvaf+hCeJXltd+ddUyE34b8TIuWBNHLM6G1teXVjfbb5MCF//05Y94bkKZq0deaRudE2Yy6t0p
tevJ/xTOlB22Pd5YPqSKKMBAYZjBGWB+L9qiO/jSitbUxJ9rvbF4yMojutV1nPlcNRgDHU9Wym0N
NaRt7TfiuUkgkZhM6H348fXkkjkBGQ9DDcm9200vMFmEkas97lhTmCW8rP6KYs5vp6ro9bb2m5i5
SA8oEwPtmTHPF9WFmL0pScumG+1tIWbmh6ZK96FwhwgmJAXzL3nnqjitJYpbKy+IMc+fOJqaYjW6
qAsblpJx1sMTHGq+BUzbbjtrVuFVIfKuOUyFq8nHtou9z5IUI1lZyZ8785i2J+0EITQ6j1gK27hl
V6WFFAlO9k2CY10sRmi4pUTUs9pVZci6I7Sximgf+qNH75UtVgniz0xxk8ShcwgDxY2VZ11kyb1X
jVEGSU1vZX4Yl+qfy4spKwEw8wSObZ9knj0PFDpzuRKHIJ/n9oIh/ajfFryj35nlj92FP8ckeDOh
FkhuFmXF+mPcoCy40pTnPtSI5ZjUAaPQastYlHMP1n7JA4PoUr/tnGGqZ7YD0BoQRYgyVPbHrBAO
LHYLLy7+3hTHpuIzgEEQkawLPyvYFH8KsLu9QU1vzbn6mb4xYfm9V5DasqIkC1rcZHbSiTskN2A5
wbdFWWBsyLzqdeBOQ5wJPebuZewPg/11Yg4irnQXEBupJHgN7gxbgW+sm+FWta3fjHO9N5IWk2gI
MwgPdWAZ9y7vAAHwrY0ruInAnMEWARZviA6yD5xDqFWxn6Ebu9/W/GXAftudwzyBwASUvDLIDYps
JlGdhgNbk2N9btiNzRm+KqU14aia1W7V7Vzh1MDEUnfb3mzCIXDrobFT0TlzcW8EXM/5AKe6tYPk
c003otkJGZAigANlRaTFjdTExvbcgyC0cd4YG3NZS4GCpYY4Vt4ll65CgSyHrH62aVhNhW6PqYCJ
Bk8XuevvRti5prxzqm1tNx1qYuLOsYowrJZwy13jSZWGTbTGYH6m580EdG1bA5CefM56p2qPPCEF
oHf+6zzSf+4XZuWY5EE5z441ZrAoeMC1s1GQC2tQRwNZeo38/NwXGAdrT0WK1E0+Zh4C910iaH1w
fNpsu46bBRFBcBSCPsWYUdB3L0GGgqWrJhuXG5OH74iuzeO5llnBWx8O5110gxLnxqa756sNNuq8
aRxPZDDbgkDCELgcUglTs0Ycfa7jjaAFdZk31ow0DxQOp6tGFOIk83yNavTc042QRX4U5SUJN7dB
FiO/90Y7bt8GAzQIt50gTIM8SC1AjVG5E46Ect41LPikE02Om5YE0wU8qK0Gdi65OgCM56Qel27a
J8nr+Hc/w8pEmHishkdoHSv0vPVpcHG+g8TumgjfMx1vFmcaFNyshdj276b7bu+mgQq3Nt2M1iDO
ZVw66pCMSBq7y9MhsLn16cs3/bbBwsWe5S3H06c6KXcoWkoIrLhr6j7P9YyxwZag3lFg2vF0333o
K789FlWxMbNlUkkbuMbHVYGHJ7PssjZKBty8wrVy2HNNN2J1El6Ut7pRB5h9jOnkKBdKVrnYtkWZ
PgsgLLiEerY8gOMI4nJZPUjoaG2LU5Nrz6E/xWg5ykPXlH4KWbhPluJrunLP9IupZ2lDpcnTpSUO
UQ85Ij5VX7iE5cqmReCRwDpPJlAhpTwADl+mYQ1LGzm4a0Cw55punIUjr7aKykrQ9EQ6Nxzlkds8
KtptJSpT02+Svkt8PDmbHVQy05kAkLG3hBXzbXPGFKxygY7qJCtUpv2OAN3vsSBjoyu+bet7I1ad
KncHOnXYWXOAoBN4OO95U68Rl57re2NrheEi8wodyEwk3mendu+4791ta7gZqdAg7bS2RFaV1hss
j5+0C9m5bc829tSkqrrIIZHIarha7GUZvKdNvobOeaZPTKogAeQc4DopM6jfQNq0jk6R278O/f1z
xzMB0igLj4xPsXUg7fR3pZ0PEN9bwX88127jMhtX8DzCfq0zPJaLdHb5AivnXrGSGnru+UacqiIA
s8wfRJZAq+CjL7AOpLyaX6eg96tnjA1V9vC4aSHmlHV0mPd0ir6WFVuTIXmu7cv//20/hVxbH6lq
kFmgBw2DZ4amN2uV1+ceboRoQkIfoJtOZKj2JzcAazs3rZWzD5vmuukz5ApXDODzYzqWeZl63fgx
iquNQ2rE6OzTpM7LRmZDoLzUiadPbR9vS/GacjagAE1j5eHZVs3f+1LfBD5/Fdr651QxpXnomOeF
8ApxsHPL2ll1foJn3Mb8gIlOd+A7Gs2Wax2AbXvb6ehTPOjX0Xl+NdwIUavEOR2AJZm1JbmjBT3m
3RoD45lJaGKhfDZqb0JO/UBndTGM7rUfbNtBTfohpBjgDsZwtwu74hTTKSNDvq3MahthWbViKqVE
o1n356wkfJv/2hQ0thGSLZSG2NxgEP2y+TpMyV08v07N49cYmltmr5pJA7WZaV4772cNkcZaeny/
reFGRHokn0hdJSLjFqAELmkukjz5uO3Zxq7ZtBWH0IBtHYIKp1vLDr+Amb9tYwOi9XyFxcTu+9bG
lgxl0ikNuG/tAUpWuy1Nh+/V+dNjqKZD1kdZhz68H+g+RhZ724ONiCyLsvf7UotMxgBzjB5nqdOH
77c93NgxR9TftSY5Pzglu4A3YrLvPQhUbHu4sV8OAHg3VouHg+x+60n2rfL1sLFXjLgEOUjbfZzw
w9B5twGePUm19dlGaDpjBdD15CBtDCuUk4yL+qr3pzUL2KWFj+tm/iNqFoeyKs6zmCjBHKazXf/Z
huWmAxY4ReeTcEqkPzYJIn/yNPDEtp+HdO/iBFQdtw2pEaBs7PwctRqRFT77Yo3qA4oPf256tAnW
UiB9DaGHfpESQNBeQgMQ8PBo0znikbf6UKoI+egJDZ+mW0ntq0n1GyPUJNiCPAWZqNLjWdx4NxAH
Dg+LePC2Hjc5CxAbAeZSKpHZrL3zrXZXD69ztv3vPuHHZnwGFtGF1/HMhYLabuwgr+f49fdtw2kE
qEZFgced4AAYhJ8KKB1UUXC/7dFGfE6DyJvYtYZMOxAub2nUH0lXb0NGwNPyPIZoMIImDfhOhhLS
vAc56k3k8W1lf6jBnT9cMpc3pTMOGQX8pU25HEBEVbZ+t61njPAcLQ+roi8xokr/zXGCm3j8ddOj
TYCTwMZTMgjnZU1YvIMJ4aXddZsOy+Acn3eKyuMmrMH6yIAELw9qLNy91ZJv29ptbJ/V7Od8mBqe
JSXbNb5+A67lyrFziZMnVnITxTRayAcrFg1Z2alApgOY0Td9yKZ0rF25Jpr2zHYRGUEaNGQiDRSi
srbyPrel/8FizfttXWOE6LT4LIVRPiD+Fb9QfHBSR/nbSnXgKZ2PKqSqg2rwXDTcdz50yiJQZGd/
bWu5EaPl1DNY85Y8C9zKHw+zJ7Wfkhhs/P22Fxhx6pdFEcu4xZScrLuqc99DDHsFBf3cgBox2kJh
EhdmPBoqSnfCrt7mXripDAWZmfMuh9Q+VIGVHjIv79zMil1x5xRjtQnpC7b++dPdSNmBqjATc3vW
qR76DGa22wBj4OidP7ybcktMHDKAREGy3lbRsR9BU9k0miYWSgy+lD48ojIsj9dKu9dtMG2LIRMF
lYxFK+u+GLIoLwgcX/V1MsCEbFu7jQBNMEvsyW2GzKHq1nOggWuLje02onOoUJ0IR6vPeBh/gKrG
HcxDN13iHhm95xPcrQtWD1mInkkTgNDTXnevEzb6eWgxKbjCq3sLnnY96jZlvxvc5k5aybYjqAlF
sm3cs0hg91lReV0NS6dZHaRthds6xoQi1XUCVFqtETeJ7nag34fv2sqet42oCUVSdRDmwNr12ZwM
7s7h/hvspNuq5+B4nYcn7I2ghDdRTBea+HaDtVY3HE6riVpzb1jm9BObqUkeAzzXTgrYe2cFvHKj
HUHyLMtzv99WR3gk+KYbKeOhy1kWW9Bo2amRdd9lEo0bL42BEauQ+LX9MbFYNpSaw+8GRifooWDb
LcBUvoAD4RTbymaZbEMXVtnAlUPFfeP6aAKORAsEHvcIy7gfFSJ1Zrf50uiJvM4W9WfMBsZuOlVD
OIwT+obC9DitRPfn1Drb9jzTrL116QjtQol+JzG70NyGYF9Ly4tNK7CJN1Ke8jRr4f8Lv4P5gw2n
2AucX+Fcvu3xxpbqYZ0MXI1hTUjeg/guIa60EGDDNZWEZ6LKxByhGNdQwhR63uPj5TDEf5Z9uy03
Dw3R80UhamCKGYqBZZEv7quC342NuN/WMcapt8j16LVt0WcRST4TOjppCSePjb1uhGqPlHlsyY5l
3lDHn+G9M0ENvVMbp4yxswrbmvTsBTRDpCZwXlZ9amnrde6QP0PJVEEdoBwPvx08PVBapoHDrhqy
hmKKliPoE2vwD3fX32pQfTUBXhe7NFPgLecpqsU1FpsIMjW7okuK5gL69OO97Hh76XHPCjNRln3w
HhS3qL+FRBAf7qGdGF4srhz0om6IH0JksUIyvoCimz2ms1/3w59j71pyZ+ueNF9goWP1uxAHS3fv
BMi1HyIG6v++dZAl24WoUk+XsrfiOnOjqfQvc1qPeufYyCZ8tIDs1UfHq3m0h2w1njm2lZiPRZ8s
Ok6tO8tj57rTvOeq88jnKfL9/Fb4oVV/5U7Q91k8u4nKhgnfu2diDg61rSDNTkBxbnYhZPLlReHQ
IoEhKwEvzO5n9x66ZCOcpMPhklV8mDPI9MX6OMKgzIfOmF8EBxWNPlLYLYQOd0XLOorzbJLoHfS7
vSjtaDU41yPJ6+Sy9RzhZ5AsKcZd4DXqcp4tuJgTZft731Zqhj8ilGDvoepMo22nENMGo5vgMNtI
j2ZhUFJkfaAiXXjJttAykV6en2scJFuWlWH3kPvNfR5V29pt4rwUKjFTCyPMLJB5xpP2Kg9epw/y
M6hMkFeggExxkEHKYHczpbmVNGnSOq+zd/v1dGOZHOzCC6FlwrLCresUHsPfw3p4v2mdNDV2atBb
FYlsmkkt2RsQtKoL6olu21Jmut2WYWVL4oY8K4bGP/k4vwL5L8WnbW03FsqhK5RS8PjLmriQf8HD
ZEYyn8Ri41R0z3ennlQCNJGEZgmSymng1idYwr5OW/HXmBonGhshHPgxo5mmLO/21IYj9NTb1cZb
jgnzcghEraEdyLKw6ILp4HIi5zSygqbfb+p8E+olun7MrVLQDIWq7yPzrwKLb2N0QHDjvOeZHAfV
64hmpZ0ARyZ4NLU7L6nd79vablxGVNDPnpIuy9oeSn5pRHsPNXaoFm3DYkA94/wDRkZax54KHBBg
ApDKaKwPVVVtPCCYeC8WjXk9F9jCUaMZdkCUhTtmjXa2rXOMw81ogyodVISC6Nq2V6GnApGG/RBu
w/dDU/S8b3hNCgCZKJZhIqOrknj2Z9xp9bZUsGsEbTR1/dxxnFeRypoucz+XWWSLaOOkN6LW9VqZ
VMvuVFddseNjX6RSdGuuIEsPP3F6Mo3snMGZ5IR7cmZp4j2UQJs/zJ2ElPSmgTVBX/BZJzXMElkG
WVBlXTYJgX1qPo7BSu3wGV7dI1Fy0E3zPGxjAuNCxxves6ZSdJdHxGX7kVPrPQhnbywraes9TnFN
sisSXEaPJUzk6bbRd4zABk83tGWN8+fiuRTvrK6GAEVXEtYet/WhEdjQdZ5xZ1lWplw4+XVXFeCd
6V4Le+MgGfeW2ZYDGK8uySB7VDXpNNajn9aNrzYesEzrlJBDqIi4eIGWLmDLs/wA9P63bb1jhHYr
Oi0SOZOMDYTvpsL7Potga8ONyC76GZ4uTdRlONseW7e5cl2+LQXwg0L527Wls2CnMUJBJIOHMd81
FgRdQSR5t61TjHS9KNuhcEZFslwO8UGW0MLrgmrjVmnixMYIuj8EI5pVw2R97erR+zZY2G42td0E
ivHaJ9QnTpfhrPUmUvN12xfbqhimWmAxoc4YDpRkfHLLK6cd4hQaRuO2TcyEio0QKI1V43WZB2He
Iq3juL8qI0nKbWFqAsb8ZKJeSOwuiwJS7/okvmh8R6fbet3YgQdGiiJPKpIlfjme+ND5u0jU6u7l
py8ryRO7jIkbS8ZGq9HB/t7Ofo8jvw2f9kNrO5QeQtzqyKYzFsS8zrd5qH/AdkQMbTYP0Vdc1G+6
qPzw8hc8vU9Cx/f80b6yURoEHQsMQZrXi7OKehi9flslyTM9rCqclUmZkzZLWJwju8Pjyy4M1vyD
nmu8sYxRt5ZwT0bj86LEHd9xWQpJiW3LAeyJzrsmCedIBxzJDmcUjt5Dm3ciO9jd1GobDMbUc4x1
mENCtaCZLT3BUoxDvayYdkL3WwbXt40v6KwKThpJhSUncO+lsN8VTr5xNTNWYmiGiNge0HYkTYN9
NaBCA9+H13kQ/PdGB3Xw864nWGOsBmDPgxMN+TulLXZPymAbSQ1iaedPbyviSNvl7bK1xnes84JM
VEG8qdPhfHj+dGg1wi6yW6Z8iWQT7eM7C8q+m5Yz2MKdP1xq+H5LXbUAfkCZawdOaf9pbhOqNj7f
GNZYjfDNq8s2c8pQ7+PCtm8p+HzvtsxH1ETOW6/DChmusbf2hVNM9Kq2HfuN67JArgTUj0zL4/X4
kbFDCEPGKQwlVjNYfXVv4WZD5EXVKNhO4iIm3SO09EJ40sNomp4sjVvBicEyvvsEeW7/KEN3vox8
SwdpMucS6graapq3HQkmd9f1va52c1Hm81ea60oeCcOeu5NBPX3zOt+/VqwWV7oq1dHL5YhHQAOj
TO2u8uf3pQN+y12z6FS8J1XM+B4XNn/GT4dxV9pAfr6p2f/j7EuaJVXVtX+RESqKMlUzc+Xqq1vV
TIzqNiqgCCjir79P3tFXec6+9UVOK6JcJsLL2zxNF+3wvMxs/0TSdlpvSiTJNSAOuMY5vRCSD7xN
hueVCfaY9im/7YIl15C4KRL5hO6oOKVb/Jum8zu4Ib7etl2urj3UmkFF1IsT2YGzlWl2Tif7NyGN
y4n5b1vl6uJblkjx3W7iNGtodZyN3aVvWADqofGoEPgZSqKy+3rbL7lK5hM48dJszcUp0hE9ZMLL
464l/3Tb06+uwS60C2pEIk7rlHVN1O6f3ZD+bZ0ui/3f1unqDkli3i/CLOJE5dJ/AKo6eyk7vn3f
hiT6S2fz3/7EVdCJW1bwVM8CFkxE0Aa2Kwa+r6tBs/3cezDa/lJU/8snv0bNAZ7Al5VKfuC9E+K4
5FsCdFgkD73ay7QGovu2rhL8if4MdLxD76Q1Eos2phGAbvQzAtGNOVVxdcFEEBxBI2AUpwTjOEf8
0ZHkLwH6X77ENYiuIMBy7uDgNoLPhTszafPjVDLM/SlfZfwXqN6/pG3/gaLDs2nfFxFkOiAkCK47
/8Jm2GXedBquLTptYHPfBzNAyjh3R2Cuy6rtktuKlf9Q6197tCLJAk++PithNb8G1ZSsv6mOgx/b
n9smpjqRspBtk6z9fdySKpvojWt+dYzhGyXhPoVH73t2aNl8VH16U30IsfU/3zpACK2HYV7biD59
KPLoYaa3dfGgg/3nowErvAjh9m2jBz/fD9a6U5STDzdtlGsIHRy4uzWQCJs94fagtcmqwGR2vO3p
V6c0ZsK0eRz1p6K3+gGo188zD7eJw8LT4c914bTg0Zou/UmGVB4X5sa7eJa3QVHJNYwuChvmKcr0
p34Y5kZ35WNUGHu4bV2u7t1tiOfFkok1TsFC85im/pM2QtzWVCTXQmDdxNwss5E14zo/CzmdBjPd
dolfi4CFbtu44kikpFv6alzGuN5l/pfI+y8x8RpJtwKdv4Phh0Nk16kCaqzWFIrCt6351QndIdJj
V6d7sJZUqEeup7lqDZyXbnv+NZaOqQDOhcgZiFbTnlYlLOYfpk3AeOum979G0y10bMdiJgyGoDtm
tu+AAvjLm/9vq/a/pDfXWLqM7rD9GHl3SkJE1oe4VzkIRhxanh+hlDSd+pztBP5Xq8oPFN01X88O
5tZQyNQ0HOeFxfNh1wlPv8MzEs6hbUn64qYOPMkut/T/00qVzJGdlLk99MVmjnnroCkcidvmarBq
/PPpxKdkl8LZA/GqA8oCplTr8jePln/ZztcAwi2aE0iGuEulBw/Zcw9Xp+XQWWH/Jqn/b3/gam3G
Hi7jZdIVzWY6itgahmWERzpNyG1l0zWE0Dix7Gurl8MCk/eDKjPfaJbd1CSHv/afa49sMyeaqOWQ
XCTLfA7jR9iC3QQNJ9cAQl2smW0dHr4ukJ2WNpurCW6nfzkx/7bwV4lE1i0g8i/jckiHRNcEPoMV
+ns/bjvoV4FqEiXMv0nr4GsCd+wyisA9g+H6bVfyNX6QAyYbwxTbHSaAgqpJGP4MxxH3dtO7X+uV
ZV5rktDZHSKGgU0mdn7oQ37bwlxDB3sDW0XMkN0B8prp66g28YPGe3FbBneNHdzzzs9uWe1hHKms
IboNMZusvU2whVyLfS1+hmQWnG8PoUj2SsTC1IW4MVe5huDlYqERmfHqu4Jci3fhn9h0t3EJYaX5
5zGF5ZOaW0mWAwd7pmG+62oEtduG9+Qa+7WDBtH2MMMEyC79YRX5oLr0Nno1uYZ+dQq9x0lny6GP
TVxtOm0PbQsY3f+91f+lTLxGf8lEzKmYSHmkrczX125RvToGmkpzzIzGLfh//5l/CTXXSLB2JW2W
DPgRMLuPmjXNeT1uy21IsP+wlNddWzhH8XTOx74pAQOr2RR+3fbqV9eTGHCmgGc0B73pUPdqHhqr
2ttuj2skGNNZDE/H3BxWsaxH1ZVpBQHj/bbr49pGNSiUG7vx5gCLSnlMrPi0J0N+4ydN/zxRe6ey
fUKv56DLrqiV3IYakNTbYP+Y6v/59LEIhSvKVh8iFZl62PVYER1uU24CA/rPp7dZJk0yUH3o3dzV
ew7nwRLK9c1NO+YaA7YkAS1nw8vjMIz7xz3W29sAc9S/nNh/OUrXKLCWeJ8sACsfcpOAj3K5tTU8
UW/LCa4Fv+Bwg3Z1YOyYRWidr9HPSY4fb1uWq0pXwDizhX9GcYTOVyurdQc60XWb/XLb46/OaSIn
Mu2xYcdcqxEA3GGj3SNN5Fjedlav5b60LRekwpodmU2qgaX3Mr4xnbkGf0GIa3YhxaNVhuvvgocY
bwMkkmvkF/wZ+rYrZnbcL9JHwicXW+zS37hdro7pEMvO7WHKGqhw3Y1Gv8If8MZ9fnVGYXOGkkmp
rKGAPwxj9JiN/bubtsp/QL4gI9QZMmZNSheVnDItwbvuvFo+3fb8q57xqJN5kMtUHLMp2SChntns
/kLV+5ue4KXx9F8q3Ws8Vx/BYK30LT0qHdk7166rerZFzPkBPNWiPXO1++7J7e3/R3H9v/Xef/uj
V8e3CGk7rsMsUfttftzqRPYy1QchcOrksWs3Iat5UrCrqUYy427fhmDG4jxJTTt1RGE9CFXJXazh
3LUhar8T4gG7g1lfMQmYmIXd+wpJjp4fBU1K/bTa1if0vMEkdhaV2SWP+gp2sj3hlXGFRiI0UXy6
KmfzxL9r06klqTJR9OpMdgG55yagoC94E+bVm1oEOKV9gIScX/sqF7D4gcx36Dd4qiVsgbN6BcfT
dBZ3iRYU0vcKPUunKvAK5IIXtMU0ftKpQjUwFEP5j9IK/2yWOVsbWM5CwnTBCol6XX3an/awbHBd
gmm6Hb9PaNoWS7WZJE58BbdV3n0d+0ywn4ovMPoBkXOfjKqg9jWELxeQ3p3eVdiqEaJRtva+t4lo
ChAn28OOkU16iNJ2s3VbYqexeoVhZK6adN3z+CEpV8qOfb7sCryweQp3cAkY64LqlT4N8dKXTdwT
T+quoDOysFKVTakggFttM6fzCPzmAI/pxjEUzUWNDsnGJ7zZPJqigsduAd7I2p/arEDaiFhC1XKP
rzV1fWVKZHYVSyKpmkWN6TcYVtPGh30rfi79HshRmykXz7uBI/BbN8Op8pm4lpDHve3KhTcS7o1L
dmR+SaCIsNNikU9gaJT4XrrvNV6OxzvjyzGGqjGyMRVPu7gLlGz+x1yqfuL1BB+87lyAgcQ+Jlux
WVgBjhmcxHgZXWQg5QLnzQgslh2gLSjoFMu6HAK+5TSd0xyNtPRMxVh2laCCHanoxnqCJ6gyaEmE
yK6XzHK1D/FixcEbxKhnOvFl+LhtKR9LbIcpXY4Dye1WT7zLUqjEdkHCHNB25dfSkXF6YNuOJlCX
x8tmKq8dmvkVK+H/hwzKOUJIzWDvOMDdrzT0CIEVsT2MqU/Q1Y4dtNV2jJndysHdioOlDkhOCpG1
WC4/UhmBM2PWItMfilwlZdO1Nh9+oPYpJQ6Nyqa1sUM+2WexxJx+BDxrVschFKAJsSme8vs9j1Lx
mHRe7L/6UU4LGDMmmrLnGYe2O4y6C+lZq2SYP3eRKuMU4U1wmleFyph+jp0TyY9saNsyVC1nip+8
X9f8Poav+PRl8DTkNTTvY7DRuScJg7RzTuXP1nkueCVmUf7ICZ31Z7DL967GdAl3F3geU3gCqs+W
+M9TlP2cBrPuZ5XqED6KPU6SWnc4ST+HDNv8jot0f3Ys5sc4ncvhpTRLQQ9x2evu/Sy6bX/1IHik
ESbR0A0om4sSMT1b78bxH4HJTfcw0JmE0zQNsj3NcKE0D8sMB+t6yOCE+bWkcHb9lXjRPoNCHt1j
jLT/BLVFVYPPecMhEBQ1W7+X/h4eEut+B/Eg8kWyPmONlmA6vitgfzo+J7ztk7Of+iUcohkuj3cs
mJieCrqJ+HNMW9G+72bGda2Di6CJOMQMbsVMURj5rbvNzZONdxefiaZafoJxRzu9LDkrumPcialo
3DasiJ0+L013BH46MU8zW+lPCU2AsW7Rd/Mv3RYbhJJu2vyB5pMzvIkxrVofxACB42PLFw16TVSs
/GNXWpadldaaVq6NDP3RdWzQNR+tcENVjkkbw3soI9vZSmVd43waR42zYwqfVbl7/ZU4hjdo8pgn
kDPc8BZ9xK2phi2y42G8SPJUELTbxfPsQUw75Nr4b2kcPIW9GofHYw0rCPqEdIn/bnGEi3qQXapq
qnw+fQ4z/BkhcKQUJM8qIva9P3sHluzHAH8601bd7IoN8X7XfpqqweGa9hU63qv96ZeV5G+w4DC4
EATUath7iadcPqR2iznAxBGTzsPoU5VX4H6O+UnCnlQc1pUTGeBt68r9wcNgHl2LDc5S7C5uA3JE
MNm67mzhshZVu+n76APNhUmbLqNL1Nh4TVhThH0f3ky8k+Fudbtnp0VNUdvMPm3DI4F512uc2KH/
gC5yGkTVS+nYEarx3N0zgQrmOaCvVB4z0eO+c22bz8B5X7xgFY8HUU+7SVydaQMTaDg22Lb3YM/t
NnnvYqFAxhgz5177LS7Suwkj4+F5gtJdP1dryGCgA13xavaGJeeEMOtecjtH4/e030r5SCWx2GNj
p2T3i8hyx05QkGyzh4mX/XrEL9uGQ65EZj9RsXbtveX9QM4g0VL5tJgUnlsHhCNJG1glkfb3Dqlk
aJrbbsjv7NRzDmwzGFjYI7BkHe67wQV9p2HtCsxwCgxxfLAwSwZ50IUx/YC/Wb6tSee2bxKi8eCk
s7SbsnqG/CKvI8Sntt5avX0YUurIXck0uC75OAKsqlZTRnXQi4OlnJn8BgLJWiQ1Bgpl94rXzfOX
zQfe30VjmmFy1LciWj4qtV+cb7e425EVjfv2E7eGHQU0UuM4eXeZ1JC4Jt1c7E87HJqVRSTeQ3su
B3x6CM1SGI49egTk+QXuF9acY9cxd7c5yvLLzb110ATgWEZrK8dwymPo1fF94fXc+xDeEbZJVsHI
rKTHIlOIb5UgfjAvsUvK+fturM6GixXwlp9DRuLtOcPu774MdoMFDX4kmdoXgXaYf18KLOL9ng5m
a0ay5O4O93+kORY3VevB70Xh4Vou3LTjYxq+HlcvIvWpSIJTryvWbL2fB+AHX4a17/o6G7rJftl0
keZfVVqEUlVQCItHjZUikv8aoZkawwx6zNj3Ccor4tssZ5GivoIgIqnVkA7FnSqcDcjfOnhqT9Uc
LQFXodxwfSDbg2QsjfK1aCxEGqYA2GgR/YCqfMjqGJf6cN6XWXwsFuzvg4i9pHW/7Zi/qGLMPucp
cBE1CWU71KhFswKOiFOxnFJZ5HStyBar+Vl3cwfKMQyzl6Nmg5yeiNI+khUFA+v7MM1uO+ZJn60v
yRgb6O9izso+ZuXou+Mq4ZTzOqcd+VJauLw0NmvRCij7yNHnMOq2OMZm8OkL5k9kfC9FYfeHZBjn
CQEzw9kALB5AtfIkIKJqnlolmd7qMsv4awDyJao32qv1vd39DEI0eK+pryFj2IoaDtm9fhEWPaaq
U1zOBxLAq5VHUNSSQ9mScWxM3Kb4En0nk6ds0RcnV2ovyU8JtG/Ha1auedqoZY6TpRL7Fj4PpYRq
UrUrsBY/apDbyBu3dHo044KMq+74ENXJAFW4UCO6r1XhKXGf0wWyB3eceo37vthipOkEBF7tqkCy
yJ17vEL8bplGV9RpTudGhG4ZT2LDUf+ax8avx7QQMoEziYHkWZL1pGyIBI60siTZjwyXkXeVydvB
Pi+ATrGxVlQV8lHYNryU4WKAupudPNiyFPGhhIPNhmsUKUdj9gxh38s14mdBx9x9XGSbrO9HsyQ1
Bg1z+i3I1q9167vsDukaXDMFWDQTpm6V2YburnMawhoZeNW4bEm9747paoIZEm2cidM7jnzgs1cF
eeCQUlIVZcNs6w728xyarTqtpikb6H3pefiVgf0zPKU4Ouq0D3ZnT3OUmtfYQ+IVJRBxjxxm0Tty
pyQzr2ukgSR3W1FT0MifMBQBWRvmpQRq5KAhPwVTpp8mH/GDSAcqKqU297AKyV64h4J+I7CN6xzm
5HXatf1dlmXscaE83PNkk98CX4cPjEhT9zF9J3OjPuUDG1nFY20BO1mkEHO1xT3ztuLIdsMxwD0u
3NE15W802fS9G0LJGmxnWsMIfd+Ooxny+wD4YvbJR2XxgUsP1EKTurGI7lpVrF5WLXZuCZp86OJf
vWuD+5TnFG7ea6+2ElDOZPWh6S96AGcZth2yKaVJgoaz7jzbFHVMT6ah4XRNovs1ycDGBq3Ux/em
S1r2bKPNuuMKnn/8tlOZ0pqFbHUPS6Zz/g2Zq5oPuUuj9E73us8eh22VMHvl4yorn2hTvpFF6vhl
JgvRB8g0hBGSBJZ25ylamfwadfASHuo89HnfxHboXLXkPVJR5pair41EjuKrlkSEyCrkYel/brD9
nh/XbVr3HzCl8kiHOlfm2N0SZyvX1QDC0HCAik6bnkwp++HdlqD2P0xjRtTRFYg7DSoaXpznC/zu
MBcqJS8g1Qz5A/CzJGkStuXsnIA2tf3Tgx+gXhbrSh3XgfG1u7ezJTGtIChSYsa4D6kM71AaFymq
YEA29wdrpUVc6MbCJ09a4Uh+EChW/VeRC3bO4LeNAln54mtiiYi+KUwpUSZvUw4TRDShuxq7A8lS
1S4rors1y9asipvyMwWn372VHrH9i7UzS4cmL+YI91U75tH6gfp92HgVpWlBKudao2rWEpk+273c
wj8Z6P7yl+nBZjuUA5wE3wfZbQyCA/lkXuHxnIvtMK5Qdz2xPkqnV4pThogYEzOXCE/dVqBZ2I2g
Nd8NJO78HRGdiFWT7QYpQCUppRwy8BPqD2R8w1yHVV9yEdi4OP9ucMZwf2KCC/MmbTStx2mIHDtb
y5YcX2xn3jRzKrf1m2A5uEi0E8x+c17M61HzWEU1E0vy0M+8pfWMabJ7DMOQcXySogcZ0KLLXhu9
zkhKZwo5mbdlh0ouCNJz+zjxdD75divfzyQNDtlBvu/6JUgpKwO7zgqkML4Q+IuVw3QMvsxDzeFw
upx3YlGgdWwpKuv8FOnKLc7bd0Xii+6fFdYm5WEXcdw11F/u1YpbeEzctUizH3tIc2HXkUSR+3aA
ZeqD5mH6zEosQkOcyxJZxT1wA29W7kOELDXE0Wnbsa9PyAOS4t7hChi+e0/6E0qAhH2dIHFedHXO
eNy/12vedZCEThTtlwqbLCd1iagaUM1FIM7tRZf0z+Xg4702OPCfRJKrg2x7OuKotcv9FKOD8YR+
Bclfy3Gj4t6vhv1AJ+YLUg+XUliqUEDAJ3jEpO/HlLffoGcx9A1XCIr9YMSTczEysx0CI/4si7Kr
9R5gOAL8f3zXF4bIp9kRK59Mu9iHRetp+A6DaPc7moW1zbZE+IzZVryJJbsMd0SJu33L/BtFLuEa
vs/I1YFrclslfaGOICszWg3ac+QGGFWuMLsrN/RrEQkt+jtuePagI8CBsbx0ekD8Nm8CyViV5kCg
n9FKZ/aRzOUcvZICID6AgoqRr+eVcu4kPsoSYgtGdzv0hy0m5VAchpL27/gMb/hDAprD/M+2pmKt
ow6dq2/QaoBBrclLmx3GLg0ptmaffjA96pFTGAdbpQMCqK7WxcDFjqdL97PMlU3fiF+6tQ7KJqh2
ikyuWzWspYy+9n3S/igvqclduYFl/ilQ/dsJ6TKku2xOkMyqTCx3DJ4gZc2oUb+nHEe2KmHZUcMW
JM4OkmXl/zb/BNmxCKE8QN+yzVDKwFT9uKWFL75oHjHwj3vWojMYMQVlJKshUdAgKVH+PqfT9FPK
jSSIc1k3jG9QamNDnZrOk7vBZeEXSme+PxiZtr9VJ3eWw/87rOmj6nw2f4ramOa/E1hm5L9QWnbo
jAw8f2STEYgdcRfqlCezfzWsLTSoRpgtZZzy+LWPKEU3G6lH/JB7CIoe2Wpo2mxuj8lhpatdK6mW
7QM0kZPsszZsfRdFmf1ctkXyCQAKt5+mFmyRu2hCYbxJta0HmpUQ9N2HVX/GmouHMRGAtdEBBtzQ
OMmm89QxNte5HpWvdNSKL2DqbtWcg+Wjdebpg9l09FpQvz1RtnflcWohvXCQedhOM2wlTomW8TmD
TTJi3kjsW8d4Hl40n8AeXlfo/VT5vLTug18g8foNAiIozmzwWfcFrWFSVHQNWIfUDwPCAiMJmZBx
FOAfl7H71G0USSJBK4FzZBlDHkEettijxgAGnx/ykqNv4mGvDp+Swuz9KdWxfoP8+iDep+UEEvgG
B4b3PV6kIv2a6KVG2A7OVwa9MfKiRVdkNdF4nU/T1PrpOMzt0NVpVmj/44J1PU+jVOphK4pd4m+I
yL4XSeblC+GFR8IWenIsSx1Nd4BQFv4dWtHjAWFiHI8mzwfbpN0qE8DlYAx7mHyMIAJ9jHt8C7Qj
Wp1PGuW2B2h5DcG9t1E3rPWYL4m8j6JV7SfIj+2/ohy2SZWENeQD36cNx6ctsRzCxwfBsqWeZ+fv
yZQg4ez68SHoLn8P9PIMhgD0HdHngFADyYr2S7QDTn4swZAJn9Bn2lZcRDZOfrnS8LSAB47Y0R6w
ctHjecSEov/W7bNVNb4UCO+l6JCZI2LKVdXd3Grol0O8iD1BIq0sauapXs7blM3lqYAtN6xR25WW
fRXlkD08ekYuhzAaVs7hrjijYkLwEc2wW+bPDqQMVqXT5iSOMeZdvxfcne1ZGxfzZoWidgwkpkqz
5G3KkKE1q2emq4tspeD6OBrEW08hU9PE0Jvvv0g0NLJKjUvXfYq3HdGDRxFN7mmRqLxWLJVpM6Eb
ttbTuKK1VYEEtfFmAAstfsn0bMp3MATp1ypABVofltDmUxXSPUMGw3TifkYGrgpVDqoHewcvm7U4
dUH74ifFj/KfLRJU+pjbRBZ1JguRvkruY4gmaxQFXW+Veh9A4BfHdLCxClUOsv2KBmY37hyFukPL
AZt6Q1II2/R2htc1s+1TN8X9fk6yeBufmEaftqKaeOil6878jnPSd8/p3o4A97SxGO+Wco3SVxDs
CoozZcjuMf8Zgz7Cv9GbI+BiWtWYquTLj9ErG8EgcXflOZJop3yJpbp8IYrCp0kM0wNYiyjA1POC
/qGowa9wdqmgxZKkDzFNcxSXuYvGux44i/WHTwOzTUtp604e8do3JtdaHCQh5dykcKRxopqNCt0R
1aBkD20G+TWAL+XFHgxuaVMzdD3b7lsXF2UNnghneQMlhhgHqm8V5tkYhU78nq4b2ZGzOJ3doUkw
YVo/I7er0IdNRAVm4T40M7aBPGbbksy/iz4XMkLtkGSOwO8WIib/aKEk+FwCEzKHy1QhT8zqSBp2
oqlOw3YWSUnKN2hGK/foUdpvGj+8z4YMOchGppe86OX2OcKvYVHVJY5My/GiZo2CdC33NXteLhX0
QxtNYkPyBbwsBKZCy/lLUIlFsWIWQnHAM4GeVVFj1pKjWo2tYuPPPqC6BkAuFCr+bdwazUgGihwF
0+RAt13hVjOZe8umpXzJETw4UsVy2H+JDtOIb8PgJ3HMeDZGHquryQgvZmr6dxnSfZzllBVZftRI
jebfnc5yX1YuYVBr9kW2lB8T9Od62L+g/+9+MJMt4k1HyxS9ThwDn3frpVCFYkEoZVoX6wxdY9Dm
tJHnTmHuhU2SaXI0BQofeoCP4jI/gAHIc1/vmCFNqHR7U/RFE+fUlQ9eY5L0iOy6pI9IizL7YZSD
MPcFJ346Rwu80r+ROG7jml5ytuMyqWipZJH66HGKoU71Llrs0iPGQYa+ZsiMx0NYVGmee+tAdFF5
XKwfdwlcYF3GFkOensgREjOGR+5nSa1uPxJvEfxH+BsM634f7bDvRsoKXUN59pqTgHwKFtd1Umxu
uQvTyMidQZfdn6Sge/yGrmKe3/cCk8BaxwoAgAOIp7EpG+zNHb2tS0ctOs4mTZeaUDVEFc7cE9U2
ZJg15pDHOMYJoNXzsY8SzHvoiBFPqCQs1soqzJvOG9MVeXbntoXtdzrboniEpFvqF4aeHodX2rSw
ZHjME2PtW26hqv674NmiHpHY9sVR5t3CPniP0UwjeTlwsBMBSHvtx1HSh5bLUXzwJRbmIaSlsPfx
AkudpxXvmsLRPOz567AUit9vg2HiEwq9vl3reEG2PDfDVCq0rTNotPVxveAw66iG9gcNusEcsCjZ
UQAOeJEwLr5CwTC2Sc0YBDDVQWEUZJczEjCDhXXFoM0r7ukRjWeAcTBKQ+7GwgeCZQe5iuWd2D9h
etJuxxUn+cj2vXhEEU2jhzRqGRI7GkO9Lr2M8cr0FA+U6pMYijl/3OUEim6Shsl99f3CIFohFkiH
HB3XW+iqxNO8wIwzBegqnm251hSNDftNrZCsf50gu2DT40XqNUFPY8th7l6ana1DzZT3ognKXBzl
nKXPuWmz8ZyBXO7v5lEvpOFr0ONjaqFTgxZpjHnrFEyxHHs08ZMqskkSHTGjdH0jS85QdurZamRI
RPXk+1bARf6h3fmwvYckQ+bQe+9as/8iY074Dy2mWJ5jAqrjOUbXd34Cvdy4jxKS1MhtxjzbHpMs
suGfMOeDfgyBRxYNvi0t650hHanQX14wW+mtBdhvdtnTEivraxdgHHo2eIWhWfY0FTWw8RQz8yy7
YFTX8sgAD36WK5yBP8VecPtk3J6M9wVs7/bL1y5acB2YC3CGt0U2/ECbLyLNkJeRthBrRT1T2xG7
XR2QWQtckAiklzLfG+1fWGRWUocoSgwOSzkb0CV0fllBptGuQiZhcvZii1VG4KX3Rf9rudyPv4oF
PHvIG+T8PE8sJFWMeCc/EGNSh7PHczW7SpcWRH+0mGAUVXRxHzckzSPAawif2+e0K5w/IoxCC3GV
Y/8/zJ1Zc+TGta3/ikPPBzYSM24c+QFDTZyLbLKbLxndbBJAYp6HX3+/kuVjq69l36unG5Ii1E1W
sVgFZO5c+1trT++DWprlut7c0n7pltGxOLy0ajytq7stL55bNtPdJcPRPPTlKIOSsJs2oBpNLmJ5
s0zsuTQw77119d1Tn+I0uKVRUpLBQG28IW21OaqVzeBKyx6+YlxtvQBjkTHHi9PkqHZdm57BJAQV
0cRQ5rOCbGRfZMYG2Y3+5En/2W10H1y70ulnTftKdm09BBl+PyuoPTgCM6T33Y3vCEkJ4i2CjT58
Ra3YMi1wBspXFdissgMaYlHj9ggIqefcuVuwhzIcqFosJ/2Cw3odu2CcGWLT7stpsDMVzi354dSh
urPYIurMFJQj+q++G4jn1WxvT6fKHEIdIqgPNG9oZUhQsvnJ5NHa1TSnSXP004v2m3D8XprLmmnJ
u9rouxi1YBshlTWpHf9Ljou+rL1VHAjqXpZId1Q9Btua2nc0rKoxciTm7z9GMIkfsDFntaqyrvoi
1v3Pynpypj9GqP8YKGQX5kS7huc1s7OHaJHZf9BCI35wHNSkNfoyc90d26SOiORP+k3Pat3/Bw/v
7wRW0TL4LR2JFGYMEGl0JjTuvzats+GqnLWaDMS+axCcjEkxFsD1W+N+6ZFuOWApTQ9rbeFz+vcI
1YUq+le00Q9gWUKLZsm0zt3VTDMtogxnyA3wYBtSr9F+pBfn/Yekgd+DqX7gzLq251KDKd4RCNC6
j8NayzFqEurcaGZnIp2URJKCqnRZq//wDv8OwvljOpGCD2M3Meyd4zGTYyB2Jm7Rmv/DL/R7z/4D
fdYw0a93U9+GHCm/5Z14nr1G/jEoT7+8if/kY6JMb8smkfZuZexHkHbrMRsL8w8++Q+E2SDEUNWj
Y+/QoGMaqVkgBcrjv7+gfu9d+eE+l8uUDbafObtE13r29EkGImX3/2PPfvmp//S+GHljQgfxvhhb
STbv4DNlcqsf//2T/84V+mM0kdOJcm4WxeWSur7xvUdTmkPdWQ3mCnlG2QTNCI19wClkN39oPJ/5
Y55N6iWzS4yQvWMcqv1itV1/qwTy6r//hX5ZXP/F3f1jmo2rVhNZKLF2peenKNB+tc40V/jnfRWD
82xRefM3lSUqZ5816klt2ZPgSrMPss/GlLNKksZMZ/y+TCajm4PBpST726v7y9vyv5L3+v5vr6P/
63/z57e64bCfpMMPf/zrU13y739fHvM/3/PbR/x1/17ffi3f+x+/6TeP4Xl//bnR1+Hrb/4QU5cP
68P43q3n934shl+en1d4+c7/2y/+6f2XZ3lam/eff3qj2zJcno1ksOqnX790/P7zTw5z99yLgeQv
//wzfv2Gyy/x8093/dDV058e0yyvh6/Vn/7yj/8F2flaff+Xz/f+tR9+/klYzp99g/OLMEh8Rqbg
Bp7f//4Vm4aVhcdb4Ka/2EwqZqKmP/9kmX/2PGYbeEIIEDfjYoDu6/HXL7kMI/c9zyLuhUe7P/39
df/m0/vHp/mnaizv66wa+p9/Mn6ZMPWPq831TZsGJs9nWLZpcy75YfFyDMnZoMq2T7QmXqzVoCFY
PahOvBUlwKKyTdjJZMfzXBm5dOO+qN+tdX2UXv08mvaNIIQpVL1xPWk32Zae5TbtkqEJ52re20X2
DAhLB4cblfJagU2oJZ44rIXIGMeRw83a5Q/+XD23nnN02/WVyQ9XlSef1kxVQeloKzkzZnSJ+w78
un6fcgafKNUUgT34T6YSj6XWxpmjHabE60kj6kQw1M6HmL27cTCvOUEdPeE+1a72pHv+nUSXr7zs
0I4FSpF26JbyS1mqb1VNcxxVAxbKkFlY5vV7Z2g1i4gzBsNsIfrQpA3szG0D8ABaJ8UQTvX6WlcZ
j1nyLxoR8kGnyiZK1uwbreJHy+Wbie6dQrs3I3g/hfRS09XTU57Xu7P4294WQJXGcNZ67aAE4wRK
97kXSxKmfmvFWmrsKAcPfsNT9R3y9WzNj0mebYG2GSd/lR/GXJ8LwbuiTYUMEJH8cCG1IS4NtAiv
1neej0zFoYgRETmpu+2gTftJlQ8GRXTQtiVKRvvMY0sG3rpgoy5PW5u7wuv5fQf+2rPc27Seylii
eoaeot4ovfZdFbx0X2uLcAJyClwrFcHCIKaAeD4Gi/fts0q2l9mUMY2uO6fQryCPOO9v7ZkA2jc0
YNi4hcYqFgg7qPruLEbniQPLrWY/WfP63jfefZZkX1DvRdj31XvSMkXPx0Hi22CUXvlOPCVYHspB
4KDVBEWBjGwUTREiE/oHUOsXX5l0DpdXBBhuERc/pOYHtql9jMxzQi59TCwkToqdJqJRmcX26h8s
rZJB0xZeZEtS11R7bomCEZP+MhXtM221o+3Wz4U+PMhtvFmN6gxjloVzXT7LbX00/CKJNG17zAq4
nKQ2oy0birBYlQw2s/NDJ52mi9vr8+R1RUAO6oHJlbGdWtcwWVsg+6qJWtW954JPuDOutDRHdJKx
B7zjmulB8smPbfc+efkh96BWVHkj6KgErvQeFmuqAm/qYreXsQapEihGVE9uu3dacZ0OIBvjKO9M
5fch99gXTTGRHNR2sdcPTvd7+M+DroqD3hgcXNUX2eivM1qwNxvX41w8iJV45XmG69ZG/6mdrTeE
4bfBt48NSeCXlwZW+VTp2keeWie3cI+NxptjzeLa8tNvq24/CVNcrfS5o222sIsw0tVszn2+POqt
drBVeVgv7XbNSr+lWnPWjeW1nr2PqdLu5tY86YZxBRX/qmrnmNvr61yV7/j/rjAZq/+0ExsUKP/H
2mjbhmfRR/fdHy0FWBozGyZk+1TBx0SybT7TrmlCr1IRBd/bvFTXyqVGltU1IupnVU4RgODun7aa
X5fsf16ifzm6/PgqbN+3fZrAthA/pqaUfju3KAA6r6JsYjORWtDk9qFl/GtiFNd+UT+qpnzlfHzV
rPJUd+aDkWQfAwrTL6/k1z34N7vH/+zrP+79N9kbQHj9Mfy4s/+mGPjd7/r/cP8XF6Pb7+/9V2uX
rFvPtv/Pm/wvD/rbBu/pfzYM33YdIXSPsL1L0MDfNnjH/7PhWEyH9VHKPZosFBn/2ODZ1D3f5zF/
/9KvG7zp/5nP2DXdy7rnGTouv/+HDd4Uv5xM/3H9OL7nEoqmc1hzPIoQ4PPfluGrVuWgyVZ66Luu
WgI327Y4kwVNxdEwDmbTg9Q4CMS39FzHA4LLfHTpGMQwfNoBraO5ImK9+E4XR7srkj67x7H26KRi
Q5Sy2H0H1YrjUBizGUzOONwo9OsPGrp0NjloyciuCut9moqepuhUartxLK2nvKIBGoKzTklYLm23
LxeTImCFgKfTmt3DI1eMrERhGQJfVtbnxPLlG0dE7UTnvGuCrLfgrJiBLO+qUogADnVLQTvoodbJ
QRe9txuL4tatU2rmerCNlyZT1rvIsmTfz2kFNlFiblj85djSeS1YlnUVb73rPJQpVI2fGZcRAW7/
kmZTf0Rn9T57zgwF0nTwF1PRHHTbsIYIAVqvonHU0yfbrYqTXps61pC5faPh5UQdeUcgk+ndmm50
C6mwaIZu1QHy8lvWGdQERbNFXIAp4pHKdhhIAqt31G501bVurrCbxRRDvk2BSpyXQXvr2/LO8xaE
QbsYX7XC1yLy9ZwASXEIxzl57cmsu822G2Edks55n8E2wlaJ8yqbV+IAPzcDFhbNKOEaoW6d9ELO
jRl9kcpV4eI58VYRVk4q4AJV0n2b/SYkFSEA9W+DRtUF1EJP2xQseO+l2Y3dmHDgADl5VV51Tj08
unm7PlvDSG64HVfGxfOwHZzS5F2cY0tfDwXehRDnwQlN1TpVVfJ9nmluKuiSfJS0KttXoVScrvm+
LzztuiVDK9TWmdN1vaFdeu/1WtLJ6B5Go68PYGFfx8aH8bQ8WE3fJneQIFzTlH4wlushn9PPvqs/
k5+RITcCxpbQn95Bghg4qRShUuV8tJweaoD7azww7VGLZ2ayBEvHmL0wB/56azwd2AulfaUw1bkE
HsBVST+bzb0y0PF9H7TNIojCGhGz66Ibo3IVXQw3xgVhoe/upV16T71eZPE20Xl2rPy8kQSBC3ni
DWtn9VakEGc2QCXzX5TGfD+MM5ot3YRAm8xklxvPGZmqgb6aXkwC5bSDrOKsl5fpFFcU5HNngYcZ
62fODst+mZdj5leBvdb9TgKRHm2ZDbceRe49fR75PCZm+TLYZxuMbu9SJe6TwvEfJ0xHgYP9Zo1K
L+vuaUiruMnn9mhauWkFdFIu3PjUfdoYb66mETZMr6pQlKLYDXTET50S4sOVU3JUugxHnF6H2uuT
Oz3Vl4guHoTtgOoeDLl6aPS2ORlk64Qe/fKvmquqSGuWq8UQ18ZoV4e8L89zIoqwpSFylH3r3Pi6
TMiMaQ5FxRJCgMyNXRcwLmpgo+wYwqHKtv9qJypQhR0SBEOh6buRYY7hNvq3kBAXits9AAtEmElu
81UDtlFVHXt54wdLcVdU5QdoQh2gi29c/TarDQNDEn3+pNZFD5s2YslZj7zS5Wb26xfqKGwROGsK
1X6h1N/CsptO/Zw9ipE3MpmMSDUTzqvllK4eqEEVF8X15sqHZVa3UJunfnTZ4NNn2qXU5uUsb1ex
hJlKX7MFCGpOvTooi+Y5U1NkOsVpcKp3jalIiva6k9/godoOoJT7rGBxZlwer1r/4jhtcqXGTJ1N
CjHynLnd3QEiuVMRA6TAp5W4nvyKSpOtPxosLwZn3lPcmlGpbz0oPpAsmWfLlJQYKJu41rJoNbQG
Cj8t95olohnAPNKhGQLDqw5lAaE/AELp25IedP1JG/rsQCjtxmqQncxu+9zoWhtVhNDsWxLJg361
P+vZ+OIQ+7e6RROB8HAg8QtWP3A7DQfHlVY5W1CO/Ze87b9AH7Q0UIw1KmyyRT1jDsx1WkIzs/rD
PCdns1wx+VldewfccVXneZymHVY5DtZPzFJ6KZlucO3a3cOif9bqy4Iox30/NBPY1HrC8rGHk4iF
591oqgzNTmOb8R0A/sYO6deQ+o6naeWH7BpGT95a0zicSkaIoTm/GsWccc+1MYjiGuVkW7+uBgU6
I5o/MMWYr4smnABj2dFp7TzU++mzLyThy7n96pVp7IFTBQMBXJ8bUCSr1+4Wp1y5gNPmbIv97Fcn
Z/jo/aV/5u5gIcyc9XaBx4yg5iHEVX90ezvZ2/28T3Rfsre1t3i07rdVRVXZyE+1b35y/Vwd+8Ze
IsPO+0hNpvsi9flq6/M1EFnyks7albNUsbRgcyfsopTA43TKx2be9U1rcIjP7E9lt1j35mCV97hp
mPACoCE12ccWaOK80jnr8gHCUEK4sudZTENwIfCcOIX4uHx4N4l0seL4TNpiePzMFCvsQKTX9Ies
dQXptumwB7MN84zUsxRzCZ0aNYYiKfGS1O7ea5qXwjfm60oVZ3POVACkcuUYZOn1a/0tb9rX0Z8j
RtXi10iZprfQR92lSXdbuUVgggSTjAUZnRfrbpDpXrm9Fda2+Bhy72jWdEfTBo+f60wWP8uLFPm7
+LxKEclcPLS4e8NKaLhVVfupEeogkgGNAVD1psbg8ejQ9t4BtWRh2hVjVHeTfi1YbUNHiVBbKuOc
6G11LfHyBMkwkKMhneqwLRBdrdlue6DP2GnWYEigIzCtH4yyC0ghW2OIVf9y0t2ZsxUnHEFjZ8ys
qHE2/4652RG2YzJ8/enkWGXs633NaT3fDjUR/QZYUFzM9m5LcZBhzwS4TCkHWgxD+WSt+z6R+6Wr
dnmCEwxyo4+sQX+BY1CRgK41CJ3EOCx2C0l93PLNrWVlTxIIF2ajudGYaY7REwGC0C8v1HERRHpN
OgMmXJbwpQv7TQ6HatPCwXM82uXDwwUWCYYG7li0RYSDhR5zhYXakkVcizsJRxuPivrB9eWxyDMZ
Auty5ofXWeWWh1avP3baco2LzA00IW4N4PtAVK1/jTZPmZXrLxjPC3p57oIsoxeH2VyrOKEeuQFF
fGXtvc0INPYy/+DJJTm6M8XCPK5e0LjTk6zYssq5fJ2o9o+9xsm6nNIzNrvY3ehRE6GTcmp18UYb
aaIfyV/pQhQ+kvqKXrwkSduFS909c88chDABvYGxRDerd8idYYe3wT3YgPaRs45ccpnxbXTr+ryl
7UMPB0vg0oz6RoUlfE+x/7L4uliPtUcK0jm8ELeoCxk0jbMn7u2j1kbxoJU4dJapuhmK9rhVv6Qe
0T9o+l/KniLUBw18uCTWRizeBL2zHAH1351tHBg+4R+YafdaDoZ3JW3ZxQvnhR2uqvTr7DqkSU+O
2OGFxT9oNM50cIxaT4JG316hjxksmS5ynyXmcJUN+noNCIOTe+ay2jBEfvJb582URr9v7UEPNpG5
VJAVSiK9eS4RLRke9U6aaWCigt+1U/fFbsuFiDL8Lq9INi5SnEyQpvLmPrvMVFTOtqcAOw6ifXTd
9ZqIVC22sOY/kjg9xcxdtL+P2K7Crraray33txCzsIpyfNxx3yRt0Bb9drBXQbt3aA263sxvJTCz
6y907GmdxAdeqjex1WPUNslVX+SRlO2rndXyHuyT6JG6d/elb9aHwv7AaQYtaJn3nre+DIkObwDJ
e7Dr+hn6iWShykH46yuMUeNAi9wyvqV9eWAq7XZDkbh3qaldRaMNNXEMAFyvKk0XcW/7ZYwZTAWG
q0/hlN06c8VyUzIDqHMo2of+APyJWc7TrHtttIO0uJ98M73RcBbFg1uoB5UPFtYWrn97PUO9PI28
3Te2r/Nf8+rpX320NMsdvwvZiPtiRCBr8/UZ4823zlPnPjFvRXsRHF2x3Eu3rQLfMdi8mi6LHBeH
X2vN2GjXhJGuc24sV6uwaZBTxdxv3rjdYRrZYjEk6ZWdgBIpl9q+AUmLOq/Ub8dZ7BA8PqSfhIWo
bsotY+oBEXVw9FRq7OfJuM3Yr4Hh+RlmnBRpfTOPcv5sSoyKRapNT5wbcTPUWAU4yI4fmTvKJ3If
xNmeqvm7mSER+r433wLOGiOLgVN8SzppXKfSROuqnBHRss1GKq+p+ZyCcDGS1TDfMob3XRXm4gap
onyZGu2hKQbjuGX5roZW3CWjCjDAfDiNFvQgPEFu8xHkRvGcXqJSc4YVsGo0XyyxhSNB1iiMgr2u
w3zLREAZTfgj8F+r7WgmuBlScwsERxPUJsD8qlE7uJTi4I3GdJ2r5jhOSoXcdePtpCfNDnAZ9bld
cG6zelakZh8wh78N1qYCRgJEhs/zXQRtrVWftkyAuZhm0wZjP+s32yRuizo7rvnc7xtsWic7SRrk
ySQ00ApV7k9x4rZDZHdpf9P4441RbDtkwdA35zVuk+1LtfUXzVhz2jtf5v7Jcua4mU3rxZvVo235
5RGWzuTcN2PvLtdvZcp9iIei+p7L7tFulx0hmGzWygWGmGM/wbakabl1i7WHg8FRjQfNWMM6Pzpa
cZNVzXG1HePr7BtA0al4STvvYKbTLUfUjejS7r0rfXJ1WCkH43KwvDTPNkTqxY0SX6zxTArGde5K
56rGMxJxBG2jserMsMr7OK3HFNx3s68u3tGw1yu8Zobu7eyxRMxt7uqh2hW8m4+Ng4BSGg4NBYtc
hK08Vk55pdtUMfNmQ3MytSrsNF2+2Pi+g2leSK9w21LEtWnneEgH8x6a0AwFPYyTOfgcLnU8bor+
SACD3O6xez30rjnT5VRO1Lp2HS2NLx79CkxuIMtzCZ2EsQm72ai7OGnEAtFVykffbwhxlUQux6hX
0/XSGs1TOYzDtb52KVOdkznb5QxbORuydeIcj/GO0yQjsfy8OnqFNR/o38honATWM7wl41ufbtB9
FnhZk38tNKLvoj6xuHeFO0+BHKbHptsAtgUjS219oEgxi52RpnWcjDZ83Zq/mPZ0PzREQhbjKm6g
xrvH1m2u6VlS9HIPB34HxVoueu7FOE38K3tqT9PI1NJGt7djvtQNU88uEPM4qJ2+eO3F+Jc9y5UT
N54kbT/ClX63FDVN3BTM7FvMV0KtU5Z43m+KAE6uIjVenKKg3GydvCF/wCdGLmNsq0z2PtQQ850X
itDx5Dq4Te05ExzZRyhM7EywqKMMW0tLTuWy+FFiFcZe20rveW3Xl3ShUCvQ/g8zlVhkm9zcBKm8
LrgD4rIxnup1uBqMvNoTWIXVDGLbWWV9Y2zcmbpwTrqLolMtjO+UHXgXh1RttzZO9qlnUfO61mBb
rfCIJ98nx2QzSqYK/tGrjrpqk4iJf00gcuOTPjYkEKEQB4lnL0Cv9nrUhX8z92wEqbkYodbQLIF2
5jw/KH8vJDwcTYbquhb15z7FxrymSufUMeqBK1qT+Jbm2mC7MZQ/0Ycmv3d0/Nva0WHZsvLbUujl
Dup4iKGm0kC5+UnrfTOA46yCzc5uMFa+JbJ6kFr/jk9yp+fJk9uo9Lnz7TwSrSZCGy9VILfMeADl
vy90238mhYLtfi7miwpWBqtm2FG9pNr3Wmhq73n2JyaWi6AuXTOudXeXKO/KLJHlVyIEqOhXqL38
Co8wJjlsTDtY9UcxGXdlvdxkRZrGI4Z/6lS6coKomMbxnqH/td2ScSw2k2vsQYxYt7IooyFFXPfn
tl/OCp8lO/8tQDimfGdnt3VExsMBBMcEx4Hq9ozQIocFE8mTLDqVBljW250w9DNE5uWSQgFzLqah
iY2CWzzlPGtSoiXwwH6bpF+ltSAdDpfeaVZkyZeELA+G46VrgLSS7HoTRGwZSioLh3SHYjuLPtG+
ykKlN9taRSn/c2pn3SXuRHsW6KPvTc2+M4zlyQZdC7qGnInWNNOdzL+XS0XSSy6ihGyYhCaug8Ms
7sbieVTTAUGmerfSgZcnkxamqUh2BMjsKuD3J1DiKVyU516KzyzO/JFdxDCH2wVLC2Z8U+xLd3lq
GFN/afNNL/yKWHBM6zMaL6+uStAZXEgwbWbEl3R9Z2d0XvoO/nCuECHCfGEDYwzh7vKORLQsu6A3
EBSGbXrCAMZd03EcyEeX9su4EJc0IW02Ge9RulZ3Jp83CtV6NvDUYsHop71Jwkpedd9RYhjBU6xM
dLYHEHyONqFdCWTgOZ9eW5bDgNXmye6sIw7ws3KbhwKa9bCtbvtg5HzKuGRfiCS61yRazZSRXIFh
SjLkWZ+jcbbKM9GRxjmbL8tnle2tWX6pm+Rm5PoNClM7jzIlU77f0gdYjdPgwsRpaj3OWzWFzEzF
hVsT9JcswdpnGppXWcWpmE7dNMQ2t/UnjVEM35qZ7riZFOh8GB6RHxkhrc/dHWOfO7Tc7tBozbdx
kyEg0V7Uo0vHiv3T8E9zsW1BU2av6MefKnP5YInPA05Y7S0OkchzSUlprO6a7ocbMf97eagMQhWy
RLZhOoNNBtRAbZiho8Sd8pcDeaXDQUMLzvxu4IS5zvdtWV9NvRqiJZlLThIzcxfKpj7O86nMs5Od
2ngAahr9ZE0XgXA3qiIW+yCRiE25vE49k5QnG/Ow1m/RJNpXra3amEm1R0paLSQ6wDrxG063ktOz
jbU/7Ax5OQrB9fMLJpxUaJEP2xAQ0aVRobczfrVmvPLr7ZRMMr8C4U5uKRR75OX8UzojI6aEXUcM
aHaf+o7LRsu16zwfuh0G20M2+a9wq8m9wWQl2dq3rW/hEWy3qzU3vsLP3hvr+uFT5ZJ248dVKU8t
HRp8wsgYDvLzRyXFQ49FdEDS9PUGj+cgd22ZmPiFP6wRbl9qvK+c1/vI7PXzYBl39TbrEGZDttMJ
8ItVTi02GRfHRCevLOLx75hNUER9a1bfS48uhrGeBwxkjoPXAlqZin0dYI8bOHKM4taNM5NLs2KW
jQknSbl5Ky8GoLju3MbaE2bBAjdrrBB9TTiR/MWxH7qy3u7yiredTTXbYe0KB/cL3q7mumLIb6jq
OZTLsiuIqgwgPrpHB+D5HljQjFvJAaYs0/Gu6LIr3WouQhcnGVVdVC/m6Sbl+FgY7q2k1FxqRHLq
qJEeDKhGzgzYRvanisEj7Ocodzkrkz4+uM5dKogMED1mckLUWzARtQRWYt5rWG2u4CG2nZOhgLTE
XWXUxYbWM+N4NraTRZ4W8/jo4Go8P7EE/c4yx5ve146cUVFZ7PW9MtW7iQGcUKT8gf2yIOgn2Td1
F2WF2x68aSB+4dlLDZ3oM5lzbPDymMNf9u6N2hdJGQS+LKxjlzp62Esxhv1ExZBn+7nQHrC4MfdX
tUfyodag2aZiPzXucVF3ynUP5lhf49BwIhuNfRh0aPnE5QAhGPfXpLgYBpHdEF5RYbvn9idWLT0Y
9iSxYNnJQVRJpu+JTuoRnT5XykhOIyIOl+Fifmo4wQepqa6c2tnCot12yiPzSgxDe83x4o34mkfI
5zTgbX2cHI9h84+iSpmbgiUKZGw44/gBbYfPiDucDtIDUU/TtI9mCpu0nimpRiW/lsPqxCselxgT
exsbwhgOpLuwys1L9zwuZAmxkFjto76O4xMt1OtGjXcGpo13jpfnttzEzTjMWXlrt0NPKYfb52tm
2Mea0mm5dDPXOrmuEkee16Z2YirNHj3I3likFnD5jUkpe3lpFbRloZ2npL13e/2NWIoiXlRZIvZP
BzoFdTC11mNDrj/y5MbyOe5tf2BBrV37q2bpt640Ql1ce2QKWKWnHZe24HTSVTSAplzHwyeXb6SA
bbFcts/GVq37oSvPiLOsBSMabjahhaXtWRhmv2vK8p62Pc5YtNLZdEOPYXMxuOQBe0mmMMhu2pk1
UQv7FgNBnyRPZEXF5aKAL3IxTbHhDd9x2w2c9cz82XYsDqyT2k1jHukDCUC9UT5w7Aslc4Jp8SZ0
EzR1nysbipf8gCmHsDDHJGae+G6Z6oPWCD/U/elu5QzE0dcI6yLHsaQkXY9ke/Mo205J8SYIwtqx
DtpNSNQMzRO9uV37XNtrRNLergN87ZbdtNUCRjPTTLA0hj6AJtljoMbJO+YdJghHbreZPnX7erH4
+3SQZAb5Pl46PoeSVa6021vp9S8Q+Qoflm2HWu894cxsg9VyAF1Utj5kvZPvs1LOkJKdfUq3JeyE
5T/rJhF2KRtamJsED7j3zdidptp4GOj4Bmw5BgYOEG6xTV64jq7g/F/e5IRgNJ5xl4/o2umkoo0D
UTMlEQlZMppNPydYbjuI2Rwi7H8V45tkH24GEtWWbigJmqkFtE7MR6kbDvZl/5QmKze7W4ZIjFlE
qNwNp/ugI57x4HCGYb0Zx8BLVnFtVuYHNnEki4UKpajoiZBWKMdaWpHvbekRg0ZBCTS2/W7CSr6v
KRIt/A2zseu83Dr43SKOFd66gPaTXIOVoj6JRFnk94NqtMhrlfGJBuwVGXA7ZwGnctU9W+ah9zAa
Eh+Bv2NMVvJxMrcuggx/0mOyavqeswi/Lp6ystKbL4Y9Go92Un6emm2+t/Ula6LS8voYN55KwiER
9j7zpzlop8ZTAEuCcDbc6Q+ayu5SgxFIlWUMEU5D417OzfraOZzfsaDpV55WPqPYNhElqhammptd
4exM6T3NaTQBFubWoqLFkV8NzboVFCdz9ZlPNvTVJcmtSmM1489FVQq0bPyk2NpmQ8W6u6LIlPaB
SvN6ay8tgfFECgx9IIYXglqhj87LXSP/N3Nnttw4lmXZX+kPCJRhHl45UyQlUINL8heYS3LHPE8X
+PpaiMzu8kA6JSs+dT5EWnhEgCCIO52z99rJ/VCL4r4kOBFTE8elRmzzmCJEYiA4wLkoR68m65Kc
dG4yijtniON42TakcQ69/95qP1qzpK1MGJ+/IH6e7ua7od8KtlOdYW2woJztgupAFGk3uKXGnaPU
IeC17gRxgM3q5J/bBFp9wqZ0EC36PVjPq5AK132Yqx825vmTJKJ49fctx8OHgwGAIIRVAmtjMeYV
M1Lbu56XBEzlHWQGMARS8A7R7dk3d9nQbeHqsfpzck0V9ZWIpIDAh34PqBbQqKX0zibhMdB+IJMb
vfFCdzoaFLLUkO8l7Z04L7cZbvKlr8V0ZxPnlajD+6oERl3qt4kQ38kIpI6NkqYq4puwyeBi5fdR
79k3JKtD4hq1G6PgefSDpx0gze7GvLwrRlqNf5da08KmWukYrl4atJugaawz2ZBWlmrKK0cumVod
bJlpaLffhqx3Vmbv6Py9l33DYN4sPUPCxahYB2zXJ9FmOxuCIpSMczGZF6Mykw6ZQVaWFNuc7OuK
D+vEsOzN8KYZKSZaaKwWSZCx4QRzGhkqs07k72gwNGu7yjlwl7l1wkmtrmW5Bltr4ViVFlIyfmQx
qXp15VcbDZHCI5zZFElNlUM8KXMtWjiit/dhVWrPuoqBCnt15299RZVO3d/diMRIzGhZgbsrFkBJ
0tdIQa8iWmzRfpCbt5WOyGMbKrhPylT6piehdR5gWZyimpLiJjI5WhPyx1ubq80ttKbg6JMb4EJz
rF+TyDLuqlw4H14XFfZiFH18pNgAxHC0aVkMZRtnKMpy7qsM0j3NR28NLlQ71CFpL/RLPP2x7ox8
q3TCovdrxWtrKJDtGAlxkv1gblH1xR9EzfRLDWCJvABlmW3zSMMFnzhBv23Drr9ttURsZV67jaKF
5l1SZNqLr059W7kvbrF3srOxKuNdiPAIiKJ7p2gbLwcv2ExSy1QudqVQbo28jI48reKILUL7LiuD
7I5d024aGArrPOzY1iQ+RyYpXXoQl0h7iMctlIFmYZSDca/ZrfKRmoa8JtYY2sPgDWz26q1tYhnA
nVwevcR8dozmG4oBlTaqt9HDvtzAs9XfCtARlnySHXEadJSxMIai75ExsIuwXEOkD5kknjuoKQth
BNZWFGz6Hb2YGqzmvZdQcoz4X7xoukT+lfm9f5dBXgCOK7yjU3Xx7SDbaytxHIqkArXNxoNJcMzk
J6Swfr+qhRSGixLTGaItALgSAeRDVHZ0SQK6DiXQcz01OYkAwThEynCQVdtf0hlysC7XKyiWK1uT
gjXR2dOwAskSod360FU0vJz90ceoCA1YCLChV8n3UOU424mu5xxXN2s1jrSzDbAZcNSYLsMm2rWh
31Gdg5ND09DcU66310gdFLb+tqU8BnkCSqACUgt1gxCihYqilG6cHf4MSniJA97PBnhYTpUbdTWF
m39tq41VnQT6a2eIDlVIQe/A0N+71FriQEx39lRqCcYOG7wlZch2p/OwbCc3fUMjzKqo6aZNAGNU
KqV9Fw/2c1lBs82Mkja1NUg3cWylZ3AvI+jHVBpuK8EIpxuQTTXjAeUyO2Z/NIk1GDjjLCAyZMPC
bNXs3Y+LdN1KZXew+nrcFCpBtUmm6QfoQeHargf5eRyND5al75bm7OEQGkeqDyzzpSaZP4bQtyGo
gJjrKNCcKO6Z9DeT8IijzDi1XSkecsrR/Lx4B8+JDt+kV0tvRXG2O3ZtkX9Ew1DvFMtOJ+qT2bAq
V7AxWmabTIryU6FZ6aLzvPYjaoL4wTDb9kWopRGs9KIdRgiPPvV6tR+9buVD2XsUqtnvwrYKd5Sr
opXlN/dZ0ldnxdSVQ8nA3wtlyPcN0/IBz2R1BNaK2MgwvHij1SnuMzmTPoIarVYVt/6bHNqQgNSi
p6cnC43ltwkxw2JZvgeYU676aISXmNTCuwv0TN2kEsbLLLZBIzU1yxhyEQ5ayZ0S8ss3xUll87zm
cG3BrvSnXaAV7nvg/uvU9IpzVRA70ZjoXXSrVB4GJQ32RpM2tKg43yyECfUpo3Cya5NhRBfW9dpC
1fwfCVazZahkqOXivtgbkZ48o78rl3pTOdyz8YEUvAIPUxYnWYFyq0ha8ARJsreIDAa3bbXBHcIs
dPzof3J6nZbf7TO/6d+sNiseFWSWJ9hY/dLPT4jW+L0VWVp6o5a4oxN2r35e5b/kolGQ2xlJutNK
tT1piHcoNMhB9wLRNxuXpgRyQlECSspZ+ysAinbrJaO8pogr1lGFYM5Izehe1TVgMUmKSER00blL
DI6STZxGu6hVOO/7AHnPas9UVMsMbTnKlCPjq16NtmzBL6TmNTimvtfwSxTL0E/4xWph8w0c/1Vq
rOGUORayMGoki8qswr0cVOMmbLRqOYqs3aiG3h7svpLYEAYBQCGP753UECgkS5wLrPLfpDJMz1wp
PnCyM98ME0Y0fSJgEpgFUuUJlUBE1RE+6l1gm25g1c86FFo8ELa+SswAlk9uOzs4LPa9TLWs2kqy
Gt/BEetO6SQGJw2Klm88pq+Y0mNahZpza8It3JHI06xqYAXnyozkjRZX6W2R5yalsMpfQoWYIrib
/Jhyrljk+MjXYZR7KOXiwNXsBFOyUwS70VMxloZteoYsI7a9n0abSMnoIIy5daskdXiAA+Ks+5Jo
p6jWsFToaN7aITjWsEaXuuiMZSTs+Ib8yzxcOLHu32Fu7L/7hqAqOJSwraq6cd46T3gPqa9WT73f
Jau8LJ13PzSMX3GSdGehDd5dbYiyX9P5SnZ0FIAq8rYD1Y3KaTNk28kZbklA4EtWJB/p2IXfJBp0
60Ca1IROFd9KQf0tcmRnKcWJ9SNqRb6cDjRrPNO2v/KUXBw1pUwpeY9USI0EcpqWx8s6rfgzuTA3
vcRcD89cfRwN8kIxGIQ6rmhhKjDsTJRWnGkLGzdQru9yVetXPmbnX9jW9M0gAxRvcmp0TIHcgoX9
eZcSdnbXdsKcuFDwU9SEAilgfM6DoXzH4TUIdxJVqGqBNNO6J+MdXHeqNpuocSzKawNbuTCnogjS
JituOpMMcSS0GmCgMW8+GrsrtQVsaohsOj3Pjir4fgQAuHJ85HnCJ0qFTsK4AClg3IDObzYNLvH9
4IztUe+8COVra3Q06xoMOX0hv3iFM6zpmtF6q89a5VPI5wgr8fas/FCcS/tBGTT/ziAl53EwjfpY
B30SLBtDn3R4WXoeEh3dZpcpB1Ai6bopUOPpErX5UEmkTe739UHBGu5moaatAPuJBaghlXpaVu7i
pIIQqgjDPxDl14Hn5XyHGG5iWuT9c0hA+KIAUT0191A8hXL2oUWmfcatn76LCVK9tKCeE5NKIaVO
5Y/I6FUKdqk9bNnmVhsJ3PfQk7WBhz9rOrZTTv6udqY0IQixYpkaGhWjS17qsMzcwWjLNw7/KGWQ
E/qFCofhHRPEMtfQRA0ijn4pTZ6uoKEMp6E0S0xaplOeLaSB0ztFgpuSdOZt5Ll16PfUY7XiwQH7
x3lbiuUnwmJqfppGch7p6qGthTCyHoCD78DsGPKC9TL8CUAGOmSiGJhuUGySaZCKj0JDlKBYkfxG
7Te4p/VDYRgmMSqrXHoOWybbBHg74pKkQ2las9e0NfM2Tn3aAeoAW6hX1Sc/7duNjxnoOKQtmwoz
Hw8G6oKdXNd00DBbrDqZps6iz5hCaIOTFCWiPD5LfMMbdBkqICqpcRXJHu99CRZxCz93knqB73cq
7GKq5Bsr3yaFKxmIf1RST6x7FGsmjTdoPbB+dJYViXwuOToLoa0kTS7vB9xFk+oz4isjrcNjBGS1
0tGKH3q/Cih8W4XrcfwlFCJRiGPXyD7UeUOCBaXA9kENqYku8r42zrZE46yuhvZJUhvzSSc8etuN
BAmATWmoJYgiGRdDJnYo2esbaNnZe6uz9TSBG3NmrNttpo4xy0LpPFVpa35IHrtgrxy2INmUdcIF
V34r6gP7O+T9ED/8hSlRFppwuvdybOBjmZgWgRXysJyBNzm1jRe0S/6Rw0h+ryRjSukzmjacIsX6
Zgvn7NuxdM4Bh697sPGoQPLkXm7K73aN1HYY2daRIZusGfzOEnqboJXShMdoVKyHXJ9am5U8NfLr
wkSmhQaesxRmYi3poxfYvTdKn1cnzilAZQrJfO2KIlp1cRP+ROAldBRhfrMfhDU8YJUEAWk0CmFY
PhVQN8rQPCEUkI5J4iUUyrU62hHnmN/ioRvJ2HDGFLGB6cPZqimHsWOu1VcdaN574EU8AVjlb2TU
Uq4DEb8NktCDtYbISGeoVTe6SkmTUm/vv2gliigDV9DJzu1qH3qgKBbDZBEzEl+rgQZSjRcc9xZ9
mnJCMgPzDoRysrK9hFiBYpD1JXA7GUlbyOqHjeSpH0XxXaKOd285QXUwa8TAKTYr1KyqAiYpY9sl
RAkkqaDMJIUK7QL+KUYBx0nuIg+81iKDKf5kU7h+TOjjCBo0itXdtH2aqdTPGkyPvUjX0aAj2Cuh
12+1sJlMZSnc8GPUK8lT6/uv1siBGeaMIV6RxVLWycm8OI0GDdhlpgLyifNBAYIdw0PLzcA48rI7
sH9E64q0UPjynDUXUp5yDrEbhaq1Gdkokr3WXjdqpd90nVk/eXz1A4YY/J1l0rxQTI5Rd7UIjTU0
mqusFJRf8as8aGEMBM5GpCvaSlAssMJt2acPttrcQU/xDm0famthe+PBsuT0uRgND4JXzl8sCoV1
pFqr3ufYyWE1RsaWFT/aiECYZTPYUw9fjXaVTBSqIsJok2eos2LqPo+JoQfL1jBGsGJBsRK46e+U
Rgr3kE66wxBy6YHsiU07osYOastbwgHlbDgiYk0pK0ni0WcjfSgUSVqktaY+6U6hY6CQUte3gaW2
hZM/AMdJP/ION9IilbvwpBtABxY1CqI1wG5zakHpaJ5GX/6uIVG6SytvQOLBimHKhnGOFGh8VPLl
71Hdd0ddT1kEh1a+s30i7XjH0zvNaTK3BAz9rEV+s6kR1xydLA3vevYWN7TvqTqrFYwyjRMbawdd
dd+WQwxuqr3OYsO6c3pLrCICDh5LNlbPRUEFG8O8d+z8YgBgaNofpFZErzhH1Z99BsbWR4GzNEct
4wClpxsnwXO0gKdl3sL8tr6bQIcXQo9jzDFD6GBGhY+6AwIaPIVkBUlUaqkLSz0K3cGoSWRQDW1P
Rdh7lcGdn33NFtuiisKX0YzTVZZb45tfajmiBr05RFJv7epsElvpoz9QWu7kRStRSJTDydxoSNF7
ilz10bCT9tgVSnWD6ba4CbORXQBkHlcSEh4bjOMrfByQdMh2WXL8a372gYgOOJKjd0zI/lrEEytL
NwxnyYYlZE6vnSBej1rEgbtFk/eWVmAYFrqq4AtwqBgWrGk/FHI3IATH92wAxa7uDRJTaEm8I0qv
D3EbxXtoKiama1gw0ypryyWU/S74YZd5tw0cJjKntvMNJbrmxqactGQ6pUPtYSiosb0sswZZY2wK
bd/jUvnOVj746aBqfFJRvwZbKXWIP7F9FiinpNMweZIcBH2p/+hHBPZCZJOcnWYJfUUSEi17S7dp
DPZiyyE9PwkVs42oIKqtrNbEWGNaOcchYy8NhEiwWo1krHq99UAUED08rGa+1is/atXRvxWK2ezg
4mlL3wyDRyXMOf6L2qBMGVOcKeGI3oaF3/FAW124k9SbAd8NMXKHTgBRNcZykfH2bnsx9JwfvBsm
epU+uurdhYgff0l2SZWkUYi8UKUeo1FZhrzbCvwW4nnsLvgIjUzfaTkcKRUpNP0YJ9spkV8sgbj0
bLYdU5DSbNNgD9o03lfTGYvCynBjVGX37jmq9+QDejeo0tKxE5ZdfpAMY20MiNEbFUbzypAH5X5M
BLUSdaoHV6K6+yvv6K8O5ehsGy2N7nqr0/olXpZxVVJNfbTaKMEA34gdtfMPNVC0dGkxkVFfUdlQ
el6QLTzI5sF6BNO5UyNZ4hsiS0H/V3rlDQuQetZsEE87A/T/k4nN/oX9C/k0sl2t/qJn7VS5HPi7
1nOqXVpozS9AmMo9umYmyjSHS0ZLH6mJ0hPAKwOwlFpvXLclwCqqKtIW/n69r5Fpr4pazaltjT8r
2vu3ppMh1+zTnnZOm5nsBm1Fo62qp8ljSx80Wcd0I3AJZnSI00YvaPzS9lHhaUfqUTbAAQyxpB+r
fjpHx3F/k/iQbaJGCzlq+zRfbEuEz6NV0LvkLaRjxbbozE7iZDdh+xY6sdgQr1KtgXYFj2GDKHld
WHTahYacMdLK9piWiO1tRGSrLmOA1I0fPqRCejETdpJNlag3liMHNyRr1U9iDASOjVQ/gwi3b7JK
z1eWTKRCFA3B+S+t6TiT61a4q0dST7VScjaFYdkbAuMJ4CjQ+EbKE+sT3Xgg8pNfIUTEVRkjpw2p
bN59MnZW5JziltCKdBwWfsYbZllq9Z3ZIVtzdBk38EG0FflBarH4SzdCG6Oi5mCLaYsNa5dy1uhY
HlWCQE+B5HXPqP6LJx+hzOovsMZofOTe3EbsfrZRECAGqTkY/9XUgWkHWhLsBJI8N/LQH0twTNeE
mPRbAiDKbYuz6ApqyUVP8j+cy3fFz+yhqX7+bE4/irnH+f9L9zIQqMvu5duJJ/J/Dnn188c/7cv8
V//mk2jyf4HRhpFjyqxgzm98ElWfnMiASCzyV2izACH5H/uyLDNb247KdO0oU3Iwa/bEJ9Gs/zLx
QkMvAVsiW/z1f2Nf/hOYyNZw4P/Ts0wWHdURmpz3jkUhi12isiVvVr4C5DNdfcY8sUyPDo5XSucs
IoCFV3IxoGX+7Tn/wbZ/6c55aL9Dj2qlxYFNKeCemeUOoZMN48Myrrz4jNekUSkoU7XzzkBCvxem
qlJ1xKV23Z1P3+g3XJPW1RRcPO68nuIKKQgfcKlpXzAVpjv8HzO6pCo6CzWPXPvnxR1j1KlyJP49
dQ5v3QJO+5FkMkoY2iVXIL6mj5j53Hs+QRrJQ7xXhlYc8j7eWInsna57OLzwvz8cu2CCR1jqnccE
axV4zm+ikRlz/29o/uGVufRsZrA1cJLROIShc7a6nL1WxY6U5TNY2sFXUarTsPnD059ABL/ffZML
MWYmjXjfKsZT0hfFrjJqhepz2LDcTXpnpX2TZCvefv6VLowCZTZ+E5tuZENN6Ry17e2INJFaiz58
8S5duvhs+BpkAmWZYVpnwvrwv3fJMq+M589v/O9H8qdHNRu/pAsWrVW33bkulTVQ7amLvbC9vdp8
s8envMIJzEY8vovLaI0jFd3lLmnfPW9vNRv+mjvvyI2++KLq9KF/upnZeOewTtIFjYtzC1Kzx3Y5
+gcJK3R0MjmoGtobNeWFoHbZqfvOfrE46mcM2aRkLyYfUweL0r/+r+yM6d8hoZCut0XfhWi9/Nfk
j//isV2609nkwfYOGidgmzMNxr2mvQ2UvU2eiCYO2AiVHs88fk0JKPBYbqS2WIJOWFiJWJIBTUeu
/AI59/dg/9MTm80ziLwjqVIHGnzpZI1wECyXCztttorJE8L0pXIeoYJ7RhJGqZvt7DEnlUmBroCC
zdO9hWiQqMGWiTdYfhbsmj5/QtaFUT4HSKLniNEHF+G5TCFBqZW177Ee26WOTglRXZPIy77KVdym
xQNhoUCe6w6pvBF9g3dxrOXyV1g4x7BIXxzomeognVonfCFY70mq4ajhwMcHctOzl6yC4WAr0ski
bxu3a70nTfSJnstbnMqrnkIChlXxHbXKOkjKFTF8h1ai2wmIqLJJkhtJ72zEA/uCGwRY27a1QBAB
pJLkm+mJkVixouZwW3cgf3XlHEHcDrPyRMCvjP643BHgsA3C5BwCkUd2hmMmwS6eJN96qd8kIl5X
BmEDADI2aiJujLC4wbm8rbvyQPXyVlMIBUmKjd/FGfIsz6Vo/MXqeWkWnM3hSp/62A3j0lU7FrhA
wLeYzJbbNlHTk1xnOh0lrSaN5yuQ0KWJaj6xC8pVBtwnlyb4Rg0ryhT/ZvKwJ/0zwO3Cpf+Dltnj
sXTYmbt6zwsxNiYmzOL181f10rVnk7eep9DIC610S/xCi8D0bm07vP/82hdGwZyV2Uk1RjfLKF3A
ONAfBoQS5wh7xB0VHCf9Yqxd+gKzORw53WDp/lC7Q++cWz25ieTY/fz+L116NiNbVa04eLtL1MVw
2OFq37co3FafX/zSw5k+9LcdmGQIW4o0v8axafdLyYipGdSxvI2RLq4//4hL9z+bH4VBtGNpKpWL
9dcdJQnNkJlVVz539Z/33zo44Trahi6FBSKPDb/a9VUcXLenkGfDl5Z0VNt6UruJSKby8IIQqp/X
PZXZQE2dYAjloK1cBdU+VajR1WWa4ddcXHdmmy/LlgiZJNrKJUFPXzrc+TJLravGKhlX/3zkkSZl
+VQDcmPhvI8J1Yk8lL/YC/35XdGd2T4rUash0uEcu2ltb7MKTXdNY/iLyfjSxf9jjA4TFZyLw23e
UMwZ8bvUw+q6Rz4bpZ4hKpymNrNMWQU7bHLGKvJgPH1+9emH+889BoCvfz7ztKMjAjG+cakPtgvI
RwRaxg8wxA90qn71eniTNchEDSqwd59/4qWHNRu1NcFcJPpND6uIf/E+LckB/TfZ9X+5kujObNA6
ueXHPcoXV60KZnsHqkCu67vPb/zCfkx3ZoMW463thwUWkK6xsh9ZakivowUKHXI+WWqlkDcxrxlM
nFK9tS0HmECJGXIZG8o9W4byLusMbzNaNCfFaGq3CcjURVYAmyHXxlgg7OmPdC4/YjpVtEoV88oX
aDYhIJ+xBCkTjVvY9k9fYL0ggvmLa/95G6Lbs/nAa1OvcpApuaR3SrvUqCw849Y3GUwBwTPVscUi
syZMsd5//htceHns2RQxNj2RKhT9XPyZC6UiGVJpgH1cd/HZHGGp2K+qVmKpHUxvKVVWs6ht5ubP
r/7nBVG3Z5OEomGqwiXcuLgzQ0R5RnrQ+yZd1a2iXLWg6/Zsqmgjgx4nob1uIOWcGISpg3pBffX5
F7j07Kc//21F90qtaMiDrl2rISnPN+oPc8BA+fnFlWkQ/WEismfTAgy4IQ1pk7oO8TUExuU4yvrw
3VIxM2tlMZI12eFlsgNSUGl90IXUynUS0Gj5/AYufbvZ1JFbCbOsWVXumNb3eVEd2sz5dd2lZ/NG
LkV6VaWkb+eW/l7I+gf9zo/PL21Ot/enxzYb3KgRtdabqGZRLtq9Ug6EDGrkD5uNhKfHx866KvAo
rMhOeTaDAOR9SS5ezGR1I4FIhKaERcMZcXvhTm8frDSTTsjSvU2PqYDTzSABk/LSJTw+lmMvrraj
aibrrJCdLfG8j2XnpStl7EkqS2113Un0kwI7MFAgQVvoFECqDdXyFbJxYtZgecGRKUu0t0axD3Au
LRpAP7fSlOJCA7Repepov8R0+zn5IZfWcCE+5CQCvHhxP9wopVGs6AQM68GW39uhjpZyb0WrIa6L
xdgrAH4tE7eE6bxYXYr2BG8RcL8OxKLo3sgbgBmckhv/+cO/8MpYswFBAFEyDCIvXWQUBMcMhEJJ
TfrFTHdhYbZm44EOua13cVe44JYI+Qoda9I//cS8Ss0BmhA+4MIj7Sbi5DHmgf/FxvTCLGXNJvSu
CvTal83CZSon0t7LcDw5abkXavfFJ1x6arMpXIVkGZu2jKKn8o5SihIjVyvli59kmkz/MBys2RQe
Q5D2OuyYLpXbFs1lhUbOsSQqB9KwVwYp/uLXufQlZpO5GOO0kC2lduuivGsr77uc5Y+fv1WXfoHZ
JC7CGPla2Zcuzgvt1a609D6TR8A+Jtzezz/i0t3P5rphJOLQCofCBWB4xLv0EcX28+eXvnT3s7mu
KgY16n32SFUSqoemRWE9IHY7GRyOv/iNL33EbMprNTW2IB6arhrKALHAV9Fbr4plMSD0/fxbXHhA
5mwUtFJrDdWgmq5Jgx1hxfAUOf3xumvP3v/RMsuwK7g2AXXtoo2qU0Ey4HXXnr/+aB19k+6XGyXL
ytgG1x2G9al79vvSb8W2NBgQEdyka/ap0//wNee6PYs5e91VIcyyqmXTtUIHgZnnx4uoB95x3QOZ
fuDf9iyVI40eAeWGWwYKzitMmstBCW6uu/hsitZ60YGtTU3XkIgjr5Lm1hvg7H9+8ekn+8NM9veC
//udi7JRWxR9LkK44rb3aKT4DuYGwuGA3ThE4pYW1pfPP+zCkDJnoxYDSWXVnWa4tihRF0boum27
km4RbGabzz/i0pCajVrJcWLU9Yrh9gV8ebP8JqnOz6subcxGqx8ikyqqgR+5lGKYpjUsPwMV1nVX
n41X28R+AhSWGx+8jlyB7KELlOuWEWM+XgO8gAgzKzcjxFhRkGEHhf7y+X2r05P9wxtkzAatiYYi
iAw8CCI6Zo21le0Yo/NGzR69ANJRcRKhsZKVrUh/qtpboj3L+njQiK4AfDX9XXkTjjF4jS/mvb/7
ZX+6n9lI1wORD3GUWq6Nz9kUYmlDQFGQBQ0OSmvvSKNCb++sMtrH3W2WoWT3mB9LfQtqJiqnJkb5
ZUDNhbfRmP78t9FFVjFZHmaSu2wONnlikKBeRV9FW126+GxeINkvLDhK5q5nGydgcDe9Kn01E19o
o+nGbO0OwOdhEbVT14Yl8A5CoJ0oDj8ozocbNC3UQEvgSLiZ3wKve9SV4hvcLPteDOTGFQbgKNA1
sNxiYAedSd8q75RwpRVqf9cpun/Oa/69uiE9I8+L17BGhZsK9TvNhhPhXMkXk9ulJzSbbwTNf+I+
q8zFIvRLVXFuOjZ6ws9f/On9/tN7NptpxjQ3S6xOqVuKhHzGBkUEBzvwNukP1e+vG7n6bM7p6SBh
BO0T1/IFOX8+mYjfPr/9C89Gn803qF3BpCFJcz3hrFMnQldERMzn11YvTPQE7vzjvQ8b0qChCyRu
S89yHwC2fyi0PDqpEkiZAjITPJu6KJaOXVarxpfELQrw5B5yEZzTnkDwHt34Cgae+RaEeXe0tUze
+CGlw4aTIFoI5dFQhbrxmv6nqDQADD0GCpJbObWk4XUdeV2fzWx+AnG1zToefgPxQA2m8NbV50/o
0tOfTVLIpzMtqfzYZRRtIUB+M5rkiwn50qWnP/9tzrFsg5Nr0sRubGc/ncJ5UcwvptZLV55NOHIv
FEtu88j1K8Nf67VZ4ZGqt9c9kdmEY1gVoTljH7p4RtK14pfKCojkV4N1Uln9abT+/ee/PRUtk4xi
RCnuptamAxDCrobi2Dlr97Tc08kVE0EqyH9o09IeIruFwKVjT8PPTGkuVkbgYMYKkyz1g2+2HmwM
iAe+E2DcQkyvPDBOMQY8xlP4T/GMsIE98iLW1AevK9c11Uk+qbFfev4UdO2/PlbxreV1D282F/Wy
pKIoTxJXjPIb/EPYi8hMr7q2NpuC6EYrkRbnsVt1Ob1ysclD9brffErz+v1VRQHqm1Kcxa5X+sdc
re+Ihb/upmcTEEauCGR1Os2blHxs0M2+SJ6uu/ZsWkiYYAK8hKlrmHtPd8sr13NtNifkaZIpvSli
V0NyjIct9fcIeK3NdXc9mxZij6gJDpxcPS/hh7cv1OWer7v0bF7I8jKN0wqauTzGYELaGNgkzoHV
dVefTQyBkdum6NQYHzAa7TqPb3VPda68+GyHUOSqCXu1jdwh8Z8VM8B2MvFHrrvz2aj0xt7WcAdl
LmnO8cZHYE2M/HU/pzoblbEuo39jV+sqxFKtux4UY+pAHLvqzuda0pGqk28SkAVYRAf7n70B0v2q
FaiY0/D+w85priX1/CKOWzMLXVmVtkzER4a9YX5jrjVKey8n1SJM9zUhM8zR6P/XQfMMkG2tDupy
8EfQlByxU+nsQ4vTWm1bQbjs6w8tfuQKCYVhLTGOKlcxsWJqJjHhk6UkHfaacsSmQvoML2n+nHP6
JMwYryEM1Qbm2OgygReZscvbfSdvpqm6tvpFIUdb/mTktZB6ec/6UWoBvNrvIs+tZdWc+IdqrLNB
gDBgD2+29yHbTwpB3bp+x2H3yGKgjfZHJfZkP6yY/SV+LBtDdRkF07KQt1NMgb7l00urARZULgRf
JCzuo3Qf832k4Kc3FPy+73ULDYnP4ZIKtWCsTYsuOvGv2bIO0HRvgLG1U0q46b8eYw0loNK2jc7+
BfYfLqe0A3y8ibyfbVdseCCsZp1c3HiJvmqJtU4tDzNaedPIG8fz+dvNtMYNWATSLrnLFbhconz2
HJSWxbNq7OPeP7Yca5R0Mh6Zz9yDT33Fx6GvKi9VjQM3M17xTR68DPZCmQGuxwrhYytoTqp5tGgg
BTCYTCqobZ0sfXh3YlQnwP5ueoQKoSEcylp501YmttFN07wCv1vI/XDAz7VKAuSDxSou8C2QxtO+
2LEJS9+BBiyvyiuLCn8fkn7bPAQ97V4HnqJbR1MmvGd8x+/4xdI9rUh/GgyzWd8HrolFnGOE1fSP
UJd7OlCw5DWYu4uwChqQGjjhrxvWszXAzoERdGhC3Djwj+BpnnTfPFx36dkaUMYlBr22jl2zDfQ9
3kvQpsLqr7zx2RpQtMIxwalxjpbyl7QHotGkX9QyZ5lx/1dmjafrn5uQkqa1YfRa6Ga8+4EIliQM
3DDAgtbAsb6Zdjx1fAax1nTBLhiVW6X59vkzu/TTz9aHRDRZIiIvcm0t+UXPS3I9py4eU9OOf2mh
4dzaOEm+WIsufc25nrkaPN0sRjN0bd0pD72DCTGrPVhF2FwWbSuJU2ZH4dL/b87Oozd25Fygv4gA
QzFtm+zcylkbQldXl7lIFllMv/6dnpUx8LwBvDJszMhSN1n1xXOKTrN+CgKSd9IKjy3KCMgPlj6y
Y2v9y/XyD3/430edfQ/xp6pqeW+y3nzDPkR1C6mwes9NAfRKLCnaiqr/356dvxsJ2XkGs7QUEtrQ
9MVW+nu9pF///xf4DxeZ9fdIcHDQaTLEcm+lYAnr0E/hVLAEd92BOpqlCg9GWC0xCMfmf0vB/hIh
/8dJxNbnkgRzWd3bEnEnAy50G6v/sdH4d9V84Ls2gKqlui+n5kOyblub9uf//0ldT5j/csr99VT+
x+/tZKo3AqGr+6sWwfLGT+qd//Iw/dOP/tvZsGijHAphF/eDb74mfQG7yP23Mtg//ey/nQ1N0avB
ZP0bLJj5Bp9/V3XDvwRwf61x/LeP5G9vv4UOWFehyO+Vb9eneTHZtHbR/PVgJ7ZZYefpxmBRfQYf
1tlXLvCDL3x2bkO3LuIM+dy+aTIb84FRx8bSjVsg+aCk07CLKSpYBwWAeyPG1NuV/BHxZFuyhGvd
Jf/yB/xTSv33eVrVL4ix2jC71+DaS5ddT04SkAC4AILNLB+IZxYGKvgPE49hOdJPINSavDcXeELh
3l8jqpVFIm71fr23S3DXpwJHX1UAUzB3JNWDV29Lv8bUg6hAbK+hwxgk0TXayp3PunzUPVIvQU++
F4dh/G3q91H/y73wD1+9eX3n/+OJ9WrfbN2Cv47AN1/21r+9ZLb/19TSf/nm/z7Qq8JGTVRHi/vK
arOnJW/1juLp+iK8KTiMUCq2WDDVtrRqkGtAk/fSgHhxRfs4eyswWVCEE0uEg5srhIJsR4xZ1K+l
nVGvMHqB0qS36jjvJ3U7qZyid+N5m9EvWAnW2HJprI23c+OWQGsYDetaF6/QaDcsv3uDtQMJVp6n
QfaRSmv7ZKqWSASuybjLmDnkGxLGS9CEj2Zlxu5s3WUD1gZnhuoJ/MLdDOtSgUtp1cbP2itOVfoY
jOUIoTXPnYuRhQ6R/MLSt66dFzGJdYcPGABwZeR/DD0VXwEgj5+xGdufrC36u5V1dxiRYbkNQXzv
GOGGzKot/YbdL93yhvgbbJSS4jL4+LyYzUvCEP/Oa+fq6BRGEDcOEDbL/VVkzrJN2OqPAAEpFlWz
+cScnd8BRyiw34Tpvuy6rzxQIziYUdwEov4Rjp2+Zmv2ESKsecNH457xFSb7CQL9zjXbOjJrjCcb
6UzjnTSrYT8Ns8YJrb24YkAluop6ToJFzpjZCiLVCVZn3eSvLL62t4UBI8Ooku6VnMhHehC03pcA
fnxXDOqB6zoajEwclk6kW3623FgmirBy0Rb/AF1peLETFpmm3Fa+n94lZZ/f5fgjSMIHg7Xr4nOa
4a8tJcfIUoPQHOvFjpVhjVEJjeXJKHze01b8YXAIVZedyjt+LJMeynjRFQPVZTozJTjCIjnlY74c
lzVP2MovPOMXKCE7dqTGn9Lnw8GxOmOTro7e5bVvx32ajYe0lNaxEBbfDvvVwOyGJT2asvL3nlPP
HyaoyTjsBJoSOZv7IWQGC9UbPDY0NFsTiPi9EWj564q7Z/mXgaAdi7TFKfGKdMN8N1GZvyzPlayg
LptGRn0fFgqsgMpDp604WxkfA96jh5AJJFhRcCEsdt9RfjtTFcGHXS8hd+iDGkT6M3hJwwJ85fwS
qVA1eWGCCg2o5i40YLWj4jP3TWIH8YLB+7YJZoiDq+m81W7vsH5uJMNXUTn+UU5tuu2XaomKzMQZ
YOux/2MKlye0MctTwL7dF1DtMRIL2aW+whsWyyj3ugNKMXppAcwACgsVXFaf3Raf36jn4bDCXTkq
cPRfiQu7t518YAVN1c68EYM4TT4wJzWS8GpSKqdDDGa/uwBuEGQflYIIW8/edOhyf2VVJgwBKmXy
JDHFf/Rm7txYq77aA5cwP2leTELPCp4TWJOHrG/DbcptsjenoO+2xeDXr9YonYtrCIDE8CPpmGEE
2IR+5fy4ZVB7UeGYeseASX9WmnINhdPcus2ysEwOo3VVsLTmXJ5XxwUawS6PdYSgLe+CzizDrR3a
zI66bv06SbfY12zUvAz9FdzqOl3DLnkWzIgH6hLASZdbcPMaFqjWDIPzBn75+gSGyovmblp/9+7K
xgpb2IsXD+5sLjuQKCwhBEFtMfwaGFw/tmhAUnltqpkDn4fvwoCPxA9y9asOS4papZr+tFBnQFHq
qwhltB39EKy9tx1tu163VVj1sRbdBM24A6A9Y4fEO7myOpjo9raz63G/Do2zdVvNdpXw+zpeU1ue
Cny59Cz4a2SG+RdXPWoRtJBbhcboUiO4PXe9ZWzrRlHEbALcMCuIa4xRc7oN5aQfTAqE8Vx45rYf
mGorxymMcukg/ANoBPLGb36KYVi/embjNu6yJrCi80h3XZQ0bL2v8tLiv2mQ7jBUJnngZ/RThn8o
em3HvgFAc/FCmAG5O4lNMuKsgr1kZr+CsWOTaTLdeye1vHXDUSFidgvYpWsHjGcuaCgAfwDDbaRc
2tVgwDyUQ5WVrRHOHuLXHqxim6FRRx4HClYU/eDdWn1jX3kOw+cwDfptQlt1SRnFPXS+nnFxJUH5
BJ0oeciGfKRqomCzu/hqYm2HGbSWhK2sjZDmjBuKng2iBfCAYQX8K/esL2dxh18LFDJ05FZ3OwBz
IVRP65OYUXk42UwFwZL4Nxreo97tWngdjnfnLXk/b0qvIbxZ6MvLBC58pkaskfYotmZYyxfA+fKQ
sfF/28JU/FNkHmt683wX9AlxS947d/xVDryGefpJkmV5GBlyjgZUg7/qQgS7dRmNNwHA44g53vnQ
OGF5umAPgtPkbAO4v0kL89PKi2+z9u+yAldv0VvOQ9WIdSOWEQuHpSesJ8nTZHMB1AKQaNBL9A+h
W8R4rluevFljXXa/VrGIjQ3bJgrsuUJLQg8jyIwVEwL8Fsbkhru+nvpNvxJWjqMD89DBU5hb0N8r
xwY5w+rEps0ydCcOsV1XGmBwKkY0AZO7kfZRgxK1bpaa/z11vlpZQKWoI2yydYR8rX0gnvk2Jdam
wr1CdOvQuGFzXh1rpmPjqnUDgtaZWRd7F3bVcclUvq/V9S9Kh3SnMgtrZooUzDQDiT9z8G8VOIVd
WLbm4+RV1pbGXbktReIw1WuWzj6Hzsb/v4K0J8FyPyN5dJxd01sVcZY2gHk6vp3FuDrNY7KakkHO
Re209qYIc4+3W5zgQ436u0H8BhrXTrYV3NG9R+y+derciCsouTz8c30Cbc8bwTuabG17HnZ+qQHs
J40Yto3thrtRpj8ICIE3+nklAJrJMY/yGgItm5O5evaWANA5mUCcWXhIwQeW+z5slj2HETU8pI17
JfFtFtfdzBwK38mxRpDk7cTWaKvS8DhWnXNhdu1R5KicRO52m1UYKLVZYGbSofu5Rra3LOrqDYx+
wKP4N1IXMyCZRGOn0B8zhS/RRKWXu627Nxyopq3MQMVCQ9nWuoA5wk1yqhsbIjhA/3NlhO/ZWnhH
mQvjUrfTS2qO4P+Z9j2OneV8eCHyhUKUf9SCQbgcmle/xcksCOQonZbMh6jVNV4EzMUvKqBmpFpX
7iThHLIY+E6uCkHsLrvMDfRHzy8Y9cKSt7nhWoeg6ZIXT8NaXbk+4+t+JwrEJw6TKR6MeXzpVjP7
DsAaYz+b16Pdpd0OVGUf88Y2G1AwMy9HH+Z7p+rDvYTxF7Fkb8BFnx37Iqex2XXSBxzkjGwKh2pA
4GY9gcAiUAzZjW1737sgU0rPbeGV1B+lcyqITdAiKhmALlLzT4i80o+mfsGOnEigARtDwESxOCA2
ragmn4gmJIcygiXSk1vddgh7Ll43E/2m1qgRAc7Bc6MUaNzUzp1v/BnWzhtVeoY8d0fMaD8X4/iK
NyaJJsb+IbqlZoz6qX4syoZIg3kRiO9OeKcSpX9M7JinNMz/eGFrbp02t/FSgxzcsNqOhyu1rUMG
DZbJ/sK/qRrwr8hIqLyDoVouSUdKEckq6653drdp9LhsOCsTPhgAw+bUmQa0aF9+lBLlUORBfkf0
nZecheBrsyJENZ/3t0uX+mdw6vknlMBiz5Kzt1nruor9PFsOc1D/oYZPfqP77Fxy7p41Gya7eQBv
niTyp3L9AZIZ+j4+sOx2cTA+JBYRX2uPiqlTa9mpwl3xlTkhCxCl2gi8hQfLcTgWRSbo2k6YabVe
4citCxStoJijxcjDfFuiN+LADm21C5UphigTqGloeEN9ytr32kyCC1xYokOCGFZzy++mGwEcLw3O
DhywPFEm0ODNKFY2y6VJdKFC+zxlab0pAnxi6XW3t/GXeWvk5Y+A/PLgOGrZagq0uxkvy4Bl0Kif
gY/VrEDUVNb5vX/rth7h1qXYuu3C382q9faQIupjV/kh8a6WO0iljLkPU/vReQC/2xyhrOOvaO2o
jsPoyoEVlV0fG+Ok9yhY+ssEfOYAs1/e6NlqDmoYwegmC6ItZuKjwsP+rUdHvCiMtBd3UBDeGAXY
hAOPVMpCBbZJjjdYghXJAHqwpuG6KYwFEdPYIAoHZM49nwQRXQf/6DmtfA3QUBE3eObF5FcAdZN7
jJ8TEXsLeLpZVurWytKBDJbeWSegaYu5yWKwPkjpfF0+FQu/AZVz/8gKTZbz3RkhTGLwdRv8rR91
PwhnGzRp8NoN/lBs5gW8d4Bg70Yl03pXEXxEVeuLPyt1hRUmEwhi8tikfx4XjAaBOXu/U3zFAFl9
FZUe5L9g9oHfptm8y13vvdFTEI0m/AkRGn+EY5o7gDAOLKkE/hdbYUDq2Jp+DlNuPQjr9TkV2jsv
jWnFbRNCJKsg+vPnrTvwuNcm0eCdTGkx1tJK+1cD+U1JVr4UGQPpTWHdTSuinY0rJPTEvL8iR7/c
0h0bcNFVtoVR9XtKsnxbI73eVLalD33PjT20ICRN3Zu3ZMIrY/CsVJaqc3dLyQkV6H65GzWn29LC
tZ2KdHkklQofF9tANFNk81YbUx5Lky+IrQeQs8BB6UKtiDQSnw0METQ38pqTuLYOt4g5zaNhBt7W
gQh9agJ/3WCOdJ+qgJSeU4gkbzFGGQU8fY9t32TbhAUHJn5GnzfBc56k00F+I+WEn6UaNtbs2ogC
hvJ2gwUQd0RaGOHl7F6LeWZug4McSXX+J02XIRoHbNXZFFgxW0rVzgptuS+kHvfN6FnbqWAzWNoz
auNxbm9HW+Uw4fv2T9Yk+TuG5PTMRem/NN1QHg3XvqbrnYC2igBtTZME4qwie1x1c4QQttw2YYVT
uVrF3kEVeJvwU/ezOSKMLv0utgLGIJMrv6zVeM9YNZoe6NHy4TeZcehHe/29dI4XQ12keduG632+
0P4ZZf0NFst48KrR2Laq8V6CtU4OLeH3uaP6uwlWkom5hiYZzCtRhxPkO1GwI8WyrPtct8CA10ok
D6OSKh5d9h9qwhOi/CrL8ahZziNOISD9zDcd025VrAO64ws7zWQVZBrHUYxq63XT+yQ81uqAGtJF
9AMalX5/GLigcHvl+pzQUtjki+8j1KXDqjsZ3PSmlpdhxkYxeOGC9rBOx8NiMXIga9HzXEi5t9DG
It8c83e75mOSvotwpvQFbAP9meRgE7kG6g8cof1OYgRSo7izxyXcz0sGiHPIi9uedbyN30z2PZr2
e1xkpgccexYns8l0DxvSxHsz+0a2G7rg1Wt8C7xj/h4Aj7TNYkD4s/6Qgb1XWfJR9lX9B1J3Hint
x7k/m7GeNVI4D6wdMpX500zQzgesgW9LsIeRA0oTDSwaP7rRGKUo5Oz6vC23TTaPLAWN+WVxDdaQ
DF7l1Bu6LS/712Jn5Yaahcs7Ff4kcMMolSFotAbyWO30+YlC10PJFN4V0ie3yE3QaUGXnTcVUdFW
Z6AsKl25z8pW9qmRnFZCTodl7vSjtc7Grsp/QfpdOfOwfZZiuSc98g8k3mPkX/FEumreiiy9E/XI
k6z6iezMm9+G3vR/o1W2eSt0GzyWdJ7PdmHYj5nI2a90dP2KMEXcJ4NCaglBdTMCcdyig2fKvcS+
SeHEwgVHgtyY4DR7M3zv9XrrZOKcCPr4sFMbrNE2GqTGW85JVubxBKblpabccGMSmv4uNAonBBTF
YRyWcDPgyy2b4oXPDOaaaH9Xg9VRTgr1dqqxQC/N8LoMwRMB2T0sAdJmy/7Kw+p5qGVxZJjXj1Ct
SOyqLkKNNeGqmSeqEItzS64ybHhZbrClRslUSMyFa3UEJd7gJzH94kbnRn8x2Omh3iCBGVbB8om6
7RpkKCsaECnha1Nx17ioW8JLqAuxKaXhI71JNP8O5MhVL3gKPMjzkLgpdoc6e7XCDJJ8cBkq29kO
g/fuue6LEO786vC4HnKrURevzrxnSv05SOls2HsDeF9VJwFfpxsnWu+bPqh/61SjQFb+BArVMZtT
5lUgxuVgHkTjeBHJAHrXxYMPPEnGTzZuzUj21DoPV+GSKYNg68gcIDyAlJPh9BAHyOfjps4xVMJ9
jM0sFIcaVQCSpNrdwTPFB9zV2bYiDoo9w/Bha4olsrq5fuuy0Dtpm36vzrBQFLK4Xe1+2fjA9o6M
kZzM9mpT6zPuUWvagWldLrAyjQco+sWLU/Cp802H58DGUKjDgSjAsO/8wCJTdF1erwBwbS/JIIkG
vt0BMHbeiD66Ss45t3D7cnnedKs466S5+FZuocvoGK6Qo0LqBJswcZYvUJRZVLcEKa6PBLyZ62pv
iHIkAli/vWsVimm/J1/pEKwm9EE/gFJNXykHt6G+LdW9G9l1LNHMb8eZUT/aHStVUuthruqz7STw
CVLnda19sC1tiM3Fv3QTy0J2ry9KKUw1PCYb+NeXvgHhjxkaA9RofTtcbd3cAjqvMZGYo0FuoD9H
qikOMag1Jw/CDUna13o5mLXK3xB4GFczT3bXklAcp6Wxz0Dl3GjwAy/ywvBKa89O/mqfvJ6erm3t
O5SLFlVP3+pess4O7pG3NBwtZnBC1AMv0ibPm9Hm0mUYuZYDMy49T+NMDI951szbDMnJxi+vHgUX
fDsDpsW3pdEdteYLTwRXoJHnyIQGf2PZ5mEaoGTBrCHWO3hjdVnN9Kt3EDpWzS2WrmJTGzMA4Yd+
9QA0zvs8yzvaExPTHq6RxoHrqZ0Q9qGzcab4RrhZO3mN+94ZDwYqLMN4XDjpl/pxXJNTEBgYYzOg
/h1h5kNVrtvOCc8DF9wwBLuF2eBUriN0V4k8qlZ3BQRGZUjQkbV+oXl6D1vnbCXzQ9/z7UuB0Mkq
XRHV1TodxnG6TxmFAqWc63hxc3lflmGzm+Z1fApSj4p4vr6n0m53ufGl2uJrdajrC2gHkQdMl18K
3iodvXwX+AqPQ72emmUcDxng6k1e8KhkhGlI3MKqfdW6eK7oeanBf6mEjLsepP9syA+/7H7SvmKS
mssikZV13cq85Fz0WL+sG0Omj7RYorVeH2xl1kfbxjww2DTT1g6ifVBnr7Oh/xSjc3A8pl/bcCYB
Uo+UC8p94U1BHKwy26TzeCGnu1STOSDUsw4zc7BRWSZZ5PdheZPNpnHrZ/z61rRuRWGeOyaZOXrq
EglsFj6tg5kxR8RnBnGZQijcjnUQVdR17ha00ZOrFxnpPAEbFdZxqKgkTVl7yMuU6Vi7RnZbymoj
Kz28dbhhtiJLoBv02aXszAN0+He2qsztZBEmEeNpgJh9GI1VQvVpmW/aluFda/6lxHAgkDSgpdcI
aopvT4XjaR0yTR1MHYJZ7mWbfxRdfiE/P7sLd38yZO1zYjnnzv/tuvZbY6qTY6axmu8IDeIypxji
hWV+LoqBqWBK8+Q1kznhHJF9/iY9+d2jsCTULXfKyd+nZPDPYg7GUzBQ87PTzrmp7eaRWq67YWT9
uaTCvlHTeuoHNTChyhq0YU1GZPvTR25zunTOcFO2tEPd4V4szalv0g9qnw2qua9QNhTAwFczNt9t
oLJezI6UWuWWdcyUfRVsoudTaTzmLLeM2r4DEArQV6Ho5Gwqjp1mVyNc3+rQRBAwtfuFwRYJ1yrS
9NIiX7Qdz5ktTisyWOTPQE1QutyDeG83c/DJcX+TOD9TjwybsWqiPb0ON7MPHlpU808qQo3RkiNi
Ecaf0jEOlu11R3ZUjqQ88sikV0GrRVe/pqSpjNNoLYG7Zz2moJC9pr6KmQur6GgjHyeQd/SGNP2l
NcKFeyVwUo5Mfw6ZZfPVZ2/jeDdoTdHldB4ye3xBPs0XDZmZJoJP+ma1gmDFGJnsaUMKtCP6g5IF
dqPTt4siRa87IgjS/fKZ+v6PURntwWCrtANxH1dli1ab9Bed4KbMWdPMTNPdOqP3QWnci+3W+tNX
4aPH+KAlgcOlWTVEFDW7rZM09b5LfuUQkBdDN7Exq57yY/m2WHkQiapGE3NhftyMTPyUZc87i58q
3fhIt/Cobcaq/dHEf6YN48xPrI5IVjIjt5h0fkyxMxhZxzaDtc71zhWm9SYluUKlVrGiU59HPqJx
wdJm5uCpTQRM/KNs92LvrMyn63Vmd/NZm0rezd78yKrMNnOGvS/0mx/m/kb6Q/gb0ufe9LjwEhIh
euLfaW2BZZ+Wn6LsNyY+jW8zwHWiehbWFlBoRnUfqPTR7Ei5W0f6NCUxa3nJbgyaYrskxQFcMV7l
WmY3bm4X+9AeXqde+dHiyRt6nMjXZ9okzgjYJCGgpjrzq6kYhtPcrevVLpWipM2t4oNSF7UxLysh
49Fo07qLewP9Q4Pd3fOyhbOnfjLm8tl0HT6f/tZxGZBI2s+B5zPqu+E5QGCwzaRe2TZdPzsr/IXK
59MO+1/0GNetEdhtZMlZxlwwHm675kmv9qUwf1tC+ZRJ3eIgmKq+6KmsNms64FuSoXiZCda3Tp+d
LOh4sQxoahSG0z0CjXfjdmgOdT6QOmWoAaVNXTxBgLAxrK76nc/KjdrKfGtHY4iNgqJDt9R15K4M
p3UOF5Rvy/ZRZyROKfxvcslFvZEFPiZQpPbQhRnx9OeSU2kRhyAxVJT7YxuZwioPnh5f3cbob80k
T7ZrYDGK6koEhHM5P1WiK1+xeFIYFln/FPiU4rIsnW7o/HlbYw68J1+P/kPb6I8uEwvxR4AigABh
vZ+bIbkhtRFPtZGbz9wEzqOfYgoO0RlhW50h/igg27YmRPEy/91cx27v173ks+YsT8zJeexaOW3/
ClWhm+M3Z9NHX1quwAvyXqYJ+6V5dpZGbF23eGwCpIwGQNoNWYmMV0uHD5O3Bme7k5wkkKg2uci/
WGWV+5ogGaj9BMrAoo3FBIK9p7OA4bnD+bt29TP21oGT2xkfKuXiap9luQk1vL6sofiNJtgYjP5m
JDQ4e62fowHCD9kYSRmXlkZ9hHD+sE7NbrV4epesMLaectJ3TmzElrr/xE3uYovAfcN6mAFo3G0w
Inppd7bKVhyN2ba3qJKWCBDDuartPgKxHd5WaWhTCUw0Syeszj1nlpAX215z+CRQKf1yecDuwxRA
abJw51gFlEa34KJMYOZVhXPHYML8kHXGdfrG/OMMfF+ldJ1n4cgqdo2BxqPSazzXxls30xuYhkqR
TdCkn8LkyfcEZbuRg7ONeD2cjlewWGLqC8YL1AwKSzM7zjxAmLD93kU5bevuYI3UDKguem6cB8F6
njM+xHFx1TFNcGpEjMmkdowZ7CqZEvmzLPvl1LhGG1eTO91P/rXkICYf83MlCaSM/HXSkDHXpQ9x
ck3PVBfActNGF5zniT7gawpv5zVIL/aAXSWZK+YJpkntx7zDIIq2GlGCCyerdfLkZh7m4ujNufPV
5WKNV7jwlxzRs8JESycLRQKXgptl+yEnFSnpse3p+jp8Z20tzrlIcsqwSbDpJq/+nfQCNNBYWwSI
zJHYTIivZvILp1V59ELXPg5dvx4nW4sLOGnsOZlX1N8Tr9Ud/3Aroqwz11dvHKA3VQPiM683H/1m
qD5FaTsn3Otkp1nSvolgcn7RJPOYgUE/XNDJixjv4q6gYirifF2yGyqfaTSnqX0rAxVuXMesqSB7
FFNzNmAvtpzRcGmsr23usz5X9v1R6Ypy3jIGe7rQzpuqTet+5Es52oMczoro5rkkkn8Mu0L9Tkd7
wScIfTw2a3O4NtuYx7cYcckHRmesqTPi1dDZ/UzR7I8wsnpvrZRbUeg10xghjafwXSWhjJuirMDF
dAaV/AFVcI6+6YbxagxhmrGEjYW2+LSOZXGLDnL97axy4B1R0DzHVn8psyO/aGR4KBeTkxHpxx42
u/jhqccLkeKtYH4xeFzHoY8CzKsQ/+FDLdSjXfcjRXd9o1Qgd+W4kuJbDbjdDR1awZpWM8zZfvEz
focp8/oYEZ66TM6c3Q8ytS5+nxpxnfvNtkDbit6Wlh3F0GDf8Xcym+P4zL91c/ClhVcfrJ7Cda71
FTeAk9ugQG3bn54346IKZLP8JBWzoXQLaZamMv0aDX86mqbjP/tdVfQgZsQU23Y/06/h4KUhTY2P
aoBnIsISIWXAJuj+FDy5ViH728Lny2QsTgRfLr3WB5qi8svOvelPE47BpigSCmx24N4Pyueg7+b0
z+yJ8jEfaj/2tUPbL0mmE+5RP0IXQSfHcopdLQhzU677SyV6NnCW6Vx5jjpWnmB0Yi697m1tuHzC
6leW+ml/rdxUB8PupmjqFHjWUCSHEv3pxJQ7ou+loapksDfQTAGb7kF2S1/stWy5OTG88ZSYyVMV
Fu3LqhbshSlVjWZb97X3LdKJ0pLBT0+nuTqFNudwgVZ7Z1uldUHgakYY+wZGzxjjSah2f5lGmN62
/kibqcRNSNvXv9OOAHHSKSx9qlM4NtecMzFb3R+0ByPrbdRZigI9aBggjEWsU9/gHB3KTUvX5L5h
LG+Heih76vuWEYHcYFgAwwcVOslRfx3c3vXolnbOyK9j6LQ5tuyrxlng2luj7EjV/cY5yyDJvoqS
JqSZVW9pI42N5CQwIqBgbh53luw+/dRr3iY+k63vztwO7BcDVmMEaBkZq9nkhiz3XdZ/TSVSvl6o
zzzw5z270/192U09Au3QPtiQK28r4Tmvfjn0B5EvNV04h9LU3BLp9+5CfqOsndkg4fPHikkPt5qi
em2ZVsPMxK9CMNs1y6ftLldn7ZTs6OIEpM6Bv/ULXAeysEqm8ekXrzgedmFg0C+ewuGmX0uPhgm9
oTQBwWxNzrDpaNz8xhg/UorGMaUZ/NnkFTstK6qTvZPMFLrMtLxJfRcv9OA46d52BA9lLt3Y63EV
5QFvAvdz9ZE5St01c/DtDaa62FPKodBfVfPIMF8488dt5lHzHJ5NIFBPYmkpFajGOSYat4PI/PK8
UCO7SJuu+SBHA6eH+lPXXg2Iaqgv01R0hLcFTM5pGp4m5jPpq7vTqzsnBQ1Ok/4GiHAWkksKNY5s
+pvVLpfYSpCewjMqd14Fhs+GTHXnCvXB4+8fMYTNMRlbfZjr3vwog2Q8LdlEO9lndgm7hflSKINJ
zrJ9JBxr8WTjX0+TzLib3B4nrh/4MRNqFolfVdJmZBg2T4Z8A9CSvDrt+fMLRjrxmnzqdFoZCPIc
Xgslt37WNNshUORrbRveMvRf7AafaNqgux0lXvU7C9pgP4YUrbLMRLCJ1ejAZdyfPa6hhk7bZJ/H
ZsJGi4v8MbcXTKfNnOwdI3lPksHezxkyqjnT9lfSKf5rNyyX0h/dY8aa9h6he3YsseXt22ZMH8uZ
usBmnFzjNu/GKRKjM34PmCkb/jbxFOJghTc8rszXZHm795OVNr4av5G+MURMtn+PYWRp6SwH1sVN
/SJaXDpSnWOJk2DYB8t6r9VX2SQzX6Emj8AR/F3+H3Nnsty2sqXrV6moOSqQQKKLqDoDNqJISiTV
UJY8QUiyDST6vnv6+kDXvceWd2zFqVFFeLBle5sggMxc619/04psT+CWfcKnE2J+rD2T4Z7cNCVj
SUMa6br0AZw0p2tI2jH7DajfeJgirV0FaZYtm6mZns0gdFZh6phLU471A9Hk1WPZp9VVX5lyiyUn
UWWcDS+qz65gvBF7n3dAJ+FSKlgWmt7eA6QDg9emXBBSVx79QcRrZdhGsGCgzb+d59WySUO2Q2GQ
Q80cknndWnaquyrCEiZwumUQvurdMSQrqc52RJdzt3q9e+ySsVxr3age1QRpzAmM9t0FowJ0m6pd
ORbW2hl9fgwUEwhqiHxhDfKJ/7XeWZy5BL8a7yEsSu5n021sXyWvE754517GzRUbg39TtV24z6B/
Yjhhemt7QvYwirh5FfAqvmqydm1WTu2v0k5/avlWG+6uvPeJcH3wbLcMF0XVqnWZT+XKHwgOHrRy
PRJnsxcdVmNGY4wPCCVHPOSkuXLGJLurRAEVKi7gxBulGx0Dz7WusUOj9q5Eu4O4MNxPc8hxNIzN
qjNK77ZmKPWFVpkOMyQV5l0biAVf+gV9UBE5QNut0dxEohuPdNBnx0zHDWaqpJOLoC1vAtGfi4m+
1iinctmZ7munLGNf4Yc9ByYvRgaPMaNIWJGoDe/x0PlqRfm76wcRUIACX8WsAdjCLvofujEx+onJ
W2VTzZoVvSrhwyE9Bm59+pvh+OYmza1oKwuvQNrGyNBfGEFgkrhbG0OFDTy/TQqqdj1aQXztmrZD
JGn2VetHOKATHnXXtqdIZFUjvCgXpaNTEKBXZUXG/NUidMZWJ+HnTLgcVd2N9TQ8KgeTuoJpHZI7
JuZhGvebONK+JoMbLWFiWddWwegknr0jN7gmBvvEJRSZoai5MgM2B0xHu/IAf/k8agSdV7JIthm+
mcuO+Eky6q0XC+rKXqWd+Wy50FGisAuvvMF/spPhTWHet4rTVK4hRCAGzHmlKt/07/PYvdatQ0/S
dGgrgvXsVB1Kt8rurcrmoCQTCfKKmJSGbjCc8KiH9R4wu1jYiXackoJIdGm+FWzIS073HxHxkY21
Cco73aybg0GS6sFGnTi1drD2Cddau0Ho3erJ+Ea0drYSRQfYW0cuZ1ebcdqC2yWpQ4tDMKX77pU4
sRFiDpsqnAivHE29vhpUiS8fOMW6sSCB1h5sPJRWz12dk9FntJju6L6jrSD92g9k3FdHojPDUwkD
4iVS+fTDGPPs0dAhYjhNK+4hdsRsRG0G3q45xDh20RdLq5F9wvsj7hKS4wrSPSxNzbj2W63YaR4d
IHndRnLXJANcIjDbkrGf75RvnoE+FrpOsS4gYV0LRrDwtBVm2UQxQQ9OxBIeLMdHn8vNiDaVEZdW
nEKgue3gGep6JAuS4Y6ob/AFp6QkkMCv+3SfJL1BimHrM3YPgv6hhXi3gezFidUnPhnUY/dY6nmy
oqofrws/CpYCrP0mVHqwhDYB4tPR4NjMUxYXk1pfA5YIvNgDojXf3MYHaHOEBowYT5p37AcK8T6I
vI0H2e5byYyVdnyC6GR08bruVPZU2jKHf1iBhSxbMudWll0aG1QEursP3ZjxXUJvcRuPNQEQCC4V
bBvbulNOw1mJx0NDN/GjBsY/tDJShLPanfvDyVwoai28HZ+J6MZPJ/tAcCLQj1LZQz9n16OXA5Vs
ovHNg5m6yzXkhEUMfNhZyHH8qIvOHcQpAKmu3zdVARHC93L7ilDFfiEIB+KLwADWRq+6rWGuAsVH
0A2CxLl39BRKidYZi2iAzUelom8Ko3wGfCTDLSckdwqgkE9h9w1PkfTN04fmQA/un1NwrY1XTvku
n+KB80zRlBS8oJWyx2s6ImMpzLTaeW2mVi2N0dOkJuIb6q7hHCIA1QttEuPzuN51VY8YwIngcgyG
1W1cIl8PmZ95r10HqlfZtb920qG6DmOqmbzLB8IrmHDspr4zrpFsdBSvNvWMR4sWjnAohziYIuBh
t3ypLDmtB/bChR2p4cZRCBWpiGwyOSkfCExgumkKUkuJb2u+N4Y2qKWs8/wZuDq9H2poH7kiTrLE
/mjtmMx6J0FOWJO1/c3QQqbEVBTNTEpPMoeAMQNL7HtHhA+hXvobPYuYx6XiBSJNGy1jDkPXrPxr
GLP5Jut9sW0KBwaXDMxokQe2fDAJmbsZYczx7lfxsmQdge0QJtiT6YfCygbJ14gU7rEQ/sIijw6+
hHxKk5w+NR6OAwujt0fwG7cO115r9kcS64OvAX++jNyOrjji8MwLHxuPUbU7kbrRusYieF14AeG3
PX1+YoFqBDiz4WjFngte/2BBbV/hn8kcMVDlW01kBv1A1F8HELeXQhvbfSfIuytVH28zz62v1OQN
PxzLZy14nKAbjp9iSURozHC1J01Dqzs0KXU0BWvkOOzLtUqAaoLxCzGGzhJ8+H3S23bdmTArdTMY
wyW+7dq1tMuvRNcztoRgtIa4QyQCpJQejQj5G+CkSDyccvjWWxMZozHjz9bpwlXUq3BTsgIPejSh
Nmr15pmRcbLOYxShE83qVh9de5cUbgSTwM++xnHy0gkdoDNkD5EOog4/H180LZ+QxkgLbnitLQv4
vPcxCgYk9AlLebQcK4Y9QliNHbQsB0n04EXmOIeZ/TNjov7Hf/Lze16MCI3C5sOP/3jMU359zEP7
9f/4x+Z7fnhNv9cf/9L/ydA0hHH/P5lp9dq8/tv3DAxsnL/Af/37w5xk9lehafxf/wxN8wydnDNi
KkxS6PmT/nvd/Ne/C0LTmFBLV0LXBv6b49T+JzTNdP+DCHQTrMx0TJgTs8L2/4Wmmf9hgIYAj1gm
CiIP88zL8/j4fP75879lbXrKVdbUfObvEl6GRlyax9VJx/RQIugf1JgWPJaAbIfgRDbLeAot0nU7
K60WVttrBzITc2aN7IuVS740odsF0/KiSa5JBWpu7DoJybdKpLtAxd3fFrz8K8plIpx8zyG408Bn
+jMd93xB/xQPXi6YVDQpHd3SbUf/mI1TFSEBdU0VnBCRaHdQSADajLi9SiojWNpt+lwOEqQ381A9
aYAJmxKvnU/E/r/rt+drgLFvcMf4xeO7WAL+opFsIEg10sF2SItsefQnx3hNO1FuIfoyp6z1uF7J
sgm//PJmnX5+x9+e1WyJ8PtX5wEZnuCbz/8xv0m/SjNDNdSk/9b5KawzZR8bpFAvVmobh9HI1QYX
KedmKorgEYvbWTzR5cJYeMXkuhDd/VhdpUPm3hlN75PAHgfZGn6n+CQm78/XCcNw4RqObkvP+iMh
IPXNemyLLDk13pjd9BKxSujVZGzaMNnKa710xBahoHUwu3D4zKnp8uw/3CDPdRzDlqw1R3ofzBhq
vYpMx6uzU6iqQ6QX4SOZvdQ02NXdaoy9d3gSAouSJUCEqBTVtoYysfISFe3iMRSrf/V5mdLUHReG
nDAtVteHtcUk0M1hbIkj9ibJI1f9Dbt7Bto9LVAnrGxX5bq7oYNO71XYfem6jjG+obnmUnmZ/z3O
kevNgix9k9i9f/r7q/vjSZlSSldne5E2CO1HY9iW2Au6hng6Iubj+E/t51hRvmFDEBo0MzkRFS2o
OaT2ovS9T2T8fz4p02UPk8Jzbdd0LfODeN1PrMzunRKjmEDRY3AgFy8Cd6m9nEbEvyoubzFPfuoJ
L8TAuinMk1nk4fdYT/LbxEnVJ1rui8T/tzeHByV1PDsdxza4sA9uJFPk0II2uTrRzrH7dYXZv0+I
NA66N9TpVagFqIdoF865VxoMH+cnY1jFeBNoeRbcxsSMQwDpxuasf76oxB97HugNVH1TN6i+HNv9
sPBJgLYU5ijusSz0nClOPh3c3qhfhOjU5jL1cFtgT7RKzT6JIm2Xizz+5G2+7C6/3yJivGybkM95
gRkfTWzDqEGzDAZ8GmDPbGyrLc6CGnDbw4u7qzNSCBeW1yD+i8OmXKahFQPQdiHUSa/JT2MY0iBp
UeLgjhkkT6OUD1SMw6Kwwpqc3RaBsVY31p4Gtn/3e+HcDZL4PCJVUCHFw2M5tD3sfjz+IUFDgfEj
3Dx0UUyrFr24WvRBlj5l/sieN84PStenBgHMOO2p85pF0EAXDScvf4EpzqUSHI1TXBGNYjXFyriu
cjUevSDr3/9+mc1+VB/uGscrUy6cYHmv9A+PLu3Ii5BDE52k6u0bK9Nj5HJD9xxiyALVCivWMA8F
OrgiZdRbZ9f/+sdbFmeVbRi2aVnUEb8eGYGXTADJvTrVWqjtmCDFq8sy4y2tros+h3gHcaO8woPw
vcC275NN5uLT+fvX93T4cpQypsGK/xgoMna+B3YaJCd9rHgruhDeaelZ88FkTf27cCVijfmlxgdC
HNAzZD9E5SJLyMrEY+VL27krGBijQIZ+t2pQL1SLoq0FrR4eJIuRcDtgbT+E9ElvVG41NYhDU+pq
E8BnTRYCiU5LHjVrZmFZXvXga8P4ZcL6GTUsUm8B745Ip5WyBi5KSzNxINudj+7VEPQLwsFpddKq
Ewds6PVhmbVZc7Y8ftaE178jSbf2QJPpc6h35blhTLmzwaf24eUMtivducPgr3hJVcG//68/XNfg
HtkG5sXux+Ous2oz6ysrPmlUY3DO2eNOhTCDrWEpgY3UNL7hTQswZI7hWhsD+cnLNb88vz9cdiTD
NYXFNm6aH2vHFH0CyKFfHxkVFS+jl8wran6YTP+KF5nV1id1l5h9Rz584rwFUqySPyx/Okv8Wng5
Im0TzeqPlKIs4pgEgl1Cxg96QMIMc0I2V5ZSyAN1p0Ny4ZarAS2UhpjjE1OdvzgwTNOgBHMt4SA4
+xh45TPuxIbfHY4hGeU3jVuTqt0i3+v8IDQXnNnqlmGmv+7jNL5pMt6mBU4LWHnlDhQF5GbTFHXP
rvos9unPY52uwLaIVKZJ4PHMf/7LHSK7IyioT/WjY/dqI4au2knDDJmZ5PaLyOHoSm8UiyCf1Cdv
w8WD58PDkbbFac6nusL4eEoJqw1c1J4S8W/hnIuuSzi5szxbVLj7vwNOi4Oksz6ZkPeWAc5ri4nc
up52m9FrHOrFasz6/noIx/zaDZxm+JeXC68MG5EwbVufV8zvt6bUa4a8pSGPutk357YxaeXLtv0K
7FTdhHO8rTPFYYeuRFgwrhL77e+X618UPeZ8b0xHMGs06fp+vwDdxkcXChwdQ+5pX+oxBegm2XAl
jAB30apRG6cU6jaotBACbTQGT13gR1hVsdOcMU/51/IpaGPM36/ng8sP7JK0i/tQHhn/PUPY3wkv
+vHJd/6jZ5k/g0+iXxNU5h9fCld0UeUGLsz2alT60p2aluzbId9m6PFu2iAJbqIYk/BMxw+bSYd1
HcCR2jpdFm9DSHXtUkjRfMsRp66F13qfvLR/LhePGDD6FddmMVMI//5IAtCSREqMyoPBN25kLBty
zRRCMtASXSXgsx5TZyeT7o4QGvOT/ezPDdQTtu7Cq0U/5hkfzcbtJiGzisbkVPWEBy2S0G7ObuLq
BwcfgqXTmPTXf/88Prgu8cxRVpimjacVzRnl3If9IYwxHUvdNrqzVFIt2zCQJkhXjmonzxHfzNso
rWuB1Y5oqLSbapkQhHqqslZbO0VavEyZB4Gyckhjqz248ANU2NCZ8tuGOLg7ar9h36Pl8QM1PV0a
zDhv9ce//xaXpK1ftxppSceh87YtQTX6Ry3qwMOFtjm2RyxYihuvMsq9JUvo87V8GJuEYygQMcrk
DsUevIT4vY3LcyUmTqmgDJDNUGlubSWjFVwGmh6mpeGq622oGV56m0fZc4SLmUuXFk9f9aHNN+C0
FZJ+t3x0Q7P/HiPtO10qgDyy861nq+l+oA79hjIOK2591ubGgzV8TSfD+BKD80H98KluFSJU3a24
Qrc0r42xhCPM0OKq7Dt8vHtGp7B7vaMP4xg2Ld7ezWi5687WCsGL6aWbvMfe0fVG9Yp8W1YYxyQN
Ck0EQxs1RHxCpPcn14EhOk3Fk8YudxM1AMSd1bYPqaTwmqyjIaeIKd7kLSB5aq8pNMu7GgbR2k4n
a+82jWg3caWHCBVCmMNGE/8IPS07O9LMt0FTGHAVhi4/w8nU9xHTwJumjaZ3NzTEi0p9Z+tKq8RJ
k2ItKy1DffIWf1w30qIEEOALTPwEeWUfNlLL67MxQuV1hPRIITa0NAvWXLlJK117XTR8UsT/1SbG
gabThdEf6h8XDVlok9fZEAs5Sptz1VflZsRnIl2k1YCn19+/3B/ixH9uyyCFvNX8cqHw/r4naVYz
GJmL+A91IhWVKuruiTlLuHfTenhPabIw9UHVvzA1pqI0nd1aEi9yQx19dhkw4rQdcPcDXDBWsLkI
exFBhZmEHtSbWWR+rY9hl31yuF48/35dkhwmQJxSmGxpf9GjTpZn9ZZRA3a0xUw5ZcK/rKjcb2CL
cEmZZyM/LSqz2Tvw1B8dKb95c0ncwjL80fR2vzPYKDC4jbOFXWvJY8ciPX9ya+ft/ONFGrw84JxI
grja32/t5E4CJIyLrEu9w6wGIs4hc+LsSoqk3QRJ4W1Hz/MfCYoXB8i1PTRNtUpzTBmtTn23CF78
zA/tL28c+xnls8UpJC5//kvFxmeivS0hPNSTZe3rWjTnQaBG81XuPJCjofakXA7bxIgmVEFJ/rVr
OmpfDfaiq0fmg9a05k2UN7QlDKveZRj+r27bBak2pcES/+gJh4EQYd2ob4Ace3GAFZGcrMj/4vUF
PPq6hpMZFck1/j75Xvd01DUF9d5ku1va8+aoBeEn3nR/4K+8a1Ry4KByrsI/5pAGCHcwJezF0St6
IKNMFS+dX7BBJyG81NExKoZV3MxP3p4/YRg+1iVEB6TI9oDPfn97vFa0yaygOgaZF7wZLaYCVtsl
S4rNeq0ZU38XQXjeV17h3JnGhFj60gT+L67CNS3b42KkJCf5w1XE/RBoA6r4GJZ+gvuEW0Ogs8N1
ZItgwZz3TS8n/xUJJ14p8+9nbfNZWMFfIFLMHoSgiGV+4YmPuAJx8a1jDsZ0BHkI93nO+S8mV77H
SoqD4/c5bKnkMPXEuaNmBDsjOXPz9zfi0sr8vpi5BsnpLynpKd4+WIE7vSjgekr9ONB4IAy3ddrs
eeEGDIuThY/YADO3OLavsnEKDzIsxcOQlfn3vFXhtLKlVbyQhwUsgWNgc45hrG+1Thp3DtaAe2tu
XwPV5dtK2DVD5R5SYzIyt0Y3lagrlJq6QYOjKBNch6b3AqmT5PBpm89tnZ/ph6/K1+SJC1498w8k
Ock6pAFt/z97RMKs8iCdQm0gcDp3KNHFviLoYZUH5WsEz++eU929I6XZ2mN9T2McWHKjdGO8qTLj
IVC2XA8aPkW5hz9eYlkT7hWy/4402jww0X2uzA5UY5h6FEsECqELrp84GGc/E+afPyHSYTDNYznB
xVp1HnJiuMQlQ+tQYnllDOM9piQl9mcGNiPRhDGQmNHUIbYYPmi5ae2pYGKcCDrmpJO275qo3LU1
Al4vbqx1rPfZc5kG4BlumK0R0uf4XVfxnSWHgBdf8G7FENEb4Yl7zr18q/GotjaiwB0WQ+Xj6BXt
j6nBQBQ2E7y5zghuQ86djZcYE1xVDR+eTtPeGJHrpELNZa/Jz3SsKAhBmHKrw4slMzcRipNbP3GH
DT0brwpdmXvX9Vm+dRkB3ZUeDi1pgd/KFPs7GThfdBwMcPKQm0APsLDRila95zb650vh3E0NZYoo
3B2WbtGOWDC1sUCUhzQKr2JIcDv08gPWF0a5Mfxu2E+9Ab9ohsGituvh55bj98wJ44OKwH7TzKfO
TJN+X5plTSyR1L64Wf89m2LvQGxXVMCt8DHC8/GIDM30NY1bb0dPpl21TYytVCTCo+uh5ElhX8HO
atWImNo6iSTqVpBMblSs4YvYtyLfog5ozmlpdveYjHECMTh8ckRSwpCqxUCgKOY1i8tfknqCw1pY
WQ+ViDGBaZF2OhHpUrLHaqIavOTnWYVXpYGaBdS3atDhaVCVX8KotLYpRfWJDCV9Y1pQsRalhaAG
RLlNF97cPKrQyPHMAjMu25LbcHlokICNpc8w9S2KY3kLGuNsshpGRtt5GTQSSv/rsccRoa/3TRHk
X02/u0064cCIddGuWZm/5ICz6SIsOC84Ma8S3Q82lhybxwJDPWQLlnWjrNrdVXEyLBtMKhaxUdYQ
i2Qa7y+nERpshZ6inMAwtcx8pL0sbsUY46QvXW1XJHmyRrsgD8pQ+XIEC37r8zI/ZVh8bwNL61Zq
gJfSZQKDUNUXK6cLmg38aQenJA9nDDOtvdsy8+47jLBuMq8critIiiulkZDt8yajmwvgthYyFC9Q
4BHj6iOuN20KW3LVoLVdSqmHUP8csIVRaeFKQJtZGkUlv9SlghoBvUIjYgsrZw/+kF3gmQHDaIl0
7knUjsFW6r+mQRLfN4PjvPZt+OzXgVi7mUw3ATaXpwSqybKosGm47Iohy+zMMXTFGIULU1m7gsue
LlmMrxOb86HU2UvruvtqViE8kSHLu/fKrVGTzA1H1CABR7/UoU1vOvMVvUx9puxtznLGV39C+UOZ
8BLqUqJpG/PwNa7Y/bQIihDfk2FN57gbUaKZm3waqHGsghsfbd/Gpg06l5hyrz2I0VfDbBJRt3p9
inpst0bZBEctbYItlBCcU6ws3WuCqTRSBg1zE1fCuVk4TK3WcIoiwi7c8osb6f7BL+wQ0MZhe1GR
NaydZrwnv4O0Mt0uXqCzshE2A2MJYsPiFjMGm1mpaXHK1FVUvoQlFKXFBSm53L1ktG2cg5EpRVP6
7pcqhx9JPNkGuTYGyvR/t7ibJu8IyK1n06r7b2kw5LeDptyjnebaAxqlkdGjYV1VQ21udafut0JO
UGX9pl5PKi2u8DnBbo8UVwwFowJPmapc2lHSnB13BApPJkrmKQSnuWxl42A0ZzjVyMvxWzOuw7Rm
uhyhfCzbwdpx5BhPdsqu7pn5o6H022nglJ0ycskWhdZYC0Oh525z7Hg1Me3Sscw3+IzEN7WLaZYK
Rj5tHEXxJDUEjgPsyp7vmWOx2jY4Rgzec9rI4nvR+MzinALCOFJw/SW31X3WGyNsfERRkC/3bmAG
13acyKsqmdzbxnTNrRSGde3iG7k0Oli7s+VrrormYTSQrXuVa60N6Ee3aZiebLuP9l3bWHfuXG16
rcOTuyDcpCKIYklF6GxQrfV92j0YugmYMHlritLpO8630203JvlPyDGai6NIaRJ6deQsFY9qk3Qm
AJ8ZaP0Sbj466gA1i62F+g0QWAKTyKsxhc7RR5dRwNmmhc9YGt7YmhXhnhT0e72Hb5v2uf6YMlLf
uE05vmfUfSuQmcBZRRPOeIvJbeozMk5YAq1XqlXhi29SH+ovMi80xDURvGzTF8YSi1eguToad4Yn
SfitnBQRW8VMzS/j20phyjkh68VjNj6IoTURS8fEVDAq2WBeBDU77b/nhA/eCriKu5iR1Nos6dET
R6oHI9ZtXADa2fm486+QBfn3iTY0e8Np8mOSjUB80i9nRz5WPUxt/QxGkxzxhSEbJBxF9xUbsxoz
OKDSS7mHz5e6K804/T75JsyLOdYwq+NgUWu2vcot6S/cmB5P9FzOwoggFcuxdI4OVIFFJqGANl4/
PiWjpu2mIqtnKml1IOhJbWhr8q2jZ3Jp6qWLHJUbicMKpebKMGsgHxb4F7/FcpSpqXfbXU7IMpoI
cJEl8QFmVjGBMPBnqNuIVT61HqdZPuHVbBY9EsV5LRsUbUGZm/ftDJ5lHuJ7nPnWYEpdsIoT7lTr
ukDkES2gyTJzvYfR7O19i+R/QxkkzrqG92AMo4zXznIZLygHok4XuXdZkM9V8Uz06APb/qong8bX
j0P3bjAEa8ZLdOOloKygiagqzu4SvVqEoUbNzoObE7/T9yUd5VxHYiVRvCCS4I+wN4hYAbbb3kc1
vzvBV90Hzlg/B3XAG+i5iOXxgpQ7EJxwpyJhv3s4Qh4qL8b63IXRt4UuV++hixuw7aa6fJOy5OMS
ZrNArhNiR9hQj0Hhakc3V/ZVaU4DFh1iyrb5ZcRraA4GzB2WRMjAOnuUJ4nmQ1uPJX4Ph8iHjalU
PNz3mTrGvllOy66b2enKcroHBkz1N73VuueGSdkNpstYrdgl1YSrD5OzvaA8uBYa30iK0J51ql6Y
zKVZ35ltUX7PK4NJNHZvCR7PBf041gUtmo26Udg7GQo6uHGFcmfCX6ocXth5MDrobAtAGzcqLFtc
EpGqQv+KUCIwUYSH/X6YjHPtFvIeTsZpjKyzk9jeeTQHd8s+2qHk6Ll4oWtUXRmrLGc26jNbNyg0
1qMdaSvedcjM1CuBtrRTQmyL3EC1h9nAwnSKe8vX4y1zm3Fd1jgxJJptvYRO0d+I2JVXodn1V6bj
23uyzncysjKKCIVxlBO+QrWhcgsx4DqOqLiWBkoEtAvwruJmLDcyxAIxIazFQR1oVu+DW8wOTYE9
QdbOtOoNSn4JqT1p/ENG3ki2agZTfuPd870tZl5tdJuHsVstbXLor50U/XBmF9YBGVbxI/MKu7/S
RhViQe7J6Esy6vMJAPKJXHIwq2e3C2vtBnfxDpvKyEjLGwdZ71ck5s6qELUXLIZh3CR14i59hKIL
xHrH1DV3Y5+2O8Pth0NvY2ZoREl5G/n691LhnYwUTiV3SeZyeHMOxK/siOaIDcLgpUtbsZmt7dYy
bkbslL1FX3jOa91Ry+OaVYf1Ls4y+ZQEhGHgfd4Ox66uvfaEUD0sPVjsSRlvCB7VnwQSD/49dwD1
dyC9oV2d1AZH62ydYOV0h3mPv0RHJ5kWJnQAk25m1vIyfP5ZPyR2WbsLMnn8Y6HM9niZU18w2lJD
p8zkO9+WNn2sMQ5U0amvsb6NtGPpGGnO0rn8tUgXalzh/ZZv9SCiBzJDAWfsUnsU81YbpXQpl79a
+9RbyTzzDkDL3ZWHp9aVrLBHDm2zORHa5K7wYREHDk2mjzagVJqq8kVFVf/Oft4jmKGV4xjmE/25
aw7SgqIAX/0vOmJ64hpsJNJLQiKLF1i0hFl5g7J/YK1CvvmllkyyuSHIgjbam3Zu7W27jVcJXkIR
SgWVPzVzwxukPbgsHBSoJMplr5MjVKQF7g6MWVr8NdmbZ+yviSXbzlDYTcGiKrwGPnYTowt1hztU
7/VRk05zNi00pLYXsAxD3/h5GXlR8w9qQXHZJSV3rZ+5DSjdcFaFy+/uMKVBYYh254CUJvcRT2Tg
okILZwSNbx4GiPJDtyyvam8arsc0/NF2Ljz0chi3HAenvsQkqRNVtk1Dz79md3DOQU9gVKhaDim+
4oJyN7jWYj/ZaZ0X4WFDbaW5SfBQ56lxy5olicjzumEZyUbc503bnHns3D+qTey2hzBYNzEOfzir
pnep9KdpaU6mvitC7apvLczCmhpH1kzjP4Lk9YKEiN6iGa9Rwhh67K+8iS7CFXHwzdPc6XZ0S4Gp
T6CHb5lC+rao8VxgkDLfHMedX7Gs7k5gweZ+0Ew8mEcI7j8fLFK/sxgE0KET29cpJzrdSdKtwKCs
+7hIseDj0U6RDl9NxrqfrDNJb9/XTfrmUHg/4M2er1WfftGSkHYVcQZeWpFI11JE9mOqx2JL/4ez
2KQDfsSYiecwWA/Y1aMmokJ40FTDYcs+yPsR+AoTgpiuIe2ZgVze4CgG1AtwsMGqhMSFxeWg+Hmi
mliqLUsm79tyRizCwRm2IOUjYvb8HGrqzTGldYxK3Hg4AeW4cg1aclQC7U1fYyImmKHetWNVvaMc
du/rsIxNtgZumCw97XvtgLAukx42DzYhkKN6GReHYES/qtlTOC6mCGtcfEV0NCR1g/n3PL0s0nJ4
E5iGgmvplIlj6ydX6Miw/SFE7lqGib51NSdZ9+4QH6cqqgIMN9XXC0ATJNhhLghgw9JlKp3x6Sdx
yrGRivpdYp6Bsb7IZHZBjWGvf9XqGMOyxoRMc6EYJYGbfUsG3z9dXvcywL48p7YIKHdZ3XESe0vQ
EPOuGZLHeMavdTsne80QJQJWSFvsIgFoSdlr7EbEeNfn0taQkGkmrtk/tyNhIPh3EAEuWY+Ns+gb
NeWLBOaXPePGGz0yqlmHT4gVjhMgIFl1p+RIAW9pfUVWQJIwpphou1P0qQ0msVWAkGbwS4odHUfA
q4YkYt5030i/YpHaYeVthsfL7iZhU1wblvWgKuUeupqS7+qCEl5aJJCOUuFSkIiTbxbWuZrLyUt7
x3kEWAiZjqYU3swdLjK4dnBK+jfkJLh3PUyE83TZiCudL5354T5qcszXwgGWUwsbYCdxd95jQVYc
BgNrOrwK+C38dku8eN+syvbXpir1k65XIfHbWvxiqbHaqkGuCZewDoBj2j2pZTQvM9JXmFCxGpHh
/8a7lt72VlG9JLJCPQHVD1V8O9xfkG0Pr7O9nfY0NUN61ZeW3DbYQB2zCz9qhrYugCT0u/xLIokZ
sesAJ5F+1JZV4QdrLZ8hov+m7syW5MaxbPtFLAMHAOSrz+ExD5Ii9EKTIiTOIzh/fS+quq9JkbqS
lVm/9FNZVipFdzoJHJyz99pmqMxDBjHvJkdXcz8EAxELUz/c9KhFjj7ELX9Ta/nFdXR+KdaND8db
fxMHOJPRqmIsHFJBWwTDmmgn7yBdrLIbOAshKA0q6KkQpBdAXTsV3Rwzg3CDV73M9GyQAQ+l7mHh
CzID5+rGdhcbCEBHmkkgQqoi2z9YBj2jTiUPnWyoygd/rmFFeTK+kQkTZG8yPCJdBNzGgOngFN/l
yV6ySM07OmTAvbMg799sqAXeuZ9BPrPjpONrLxmtZj9khz/2eXIC2KP0sjYCdCN41pTO+R3WAVAV
JOG2CqTe40WI7sHlT0e6R5rmBXjzH88SQm/7UAUeTQO4P2cQOe2xpAd70Ze1f/IbWV80BDJcBM24
r8tQXNliiJ+GrP6Ctya+oqChKJNpdgUT9ASCwPlqaq/7kK86DL/WHgYbKCyAEONrm9MBMNhpfsqc
YHqC8pvdBAGFgQLBepQpMRzFMDiHyvNvNIfqq6CynDeep+QF4Lu8/PHE/7n5/34C7KLjFj7NDA2J
7Z/St6Qly6cPLf+21mzyUGRphov1HCI0rabMY0X48wV/I97RgW8r5O0ueSyOfqceooYb0rqIrNvZ
YkHMaVRlmykRwZvtzOJ2rivvwapWu3XkB9fAR1d8FR9uMzZde1aJCj7++QP9UI//OhPgAzGKWmeG
eEWcd9MoJ/HYaLoF8yfO43sdxsFru9A0FGCeD50x3/NhCI6R62OLXSbiOsbofu78+nvgERqOeln0
oKdqQLSWSPeTacNLUcaUUUnif/B4ik792Cd/Gdr8ZrhNJKcttO0i3ND/GN2LAeNl5zvuLTa1bL+Y
ujtZTUwzIoNh0IzhZ8S03V1UplB+oYkM+7AsrSudhvm2rxgkrsktC+RMwD8R1Le7VnTtaYzAGvxY
hHycTvd/vtH2eiN/vdF8ZIR+ImByHAQ/4qx+GtBWXlZiuIvlrc50Tr6AcQ9D7GXHBEvDgS6lvOxG
SjY/muXLBOrskEXjCwlTHLX+u1FBqsM8x3/T0P9zCsrnYhmyNU4YPp3z6yAQk0qNM7j1bsfYpB8J
ZQ2PqZf0H4wGMwMj0bkvpnSXtiTBVKEKzprZARlBqEGu7X5RZ3/dXV1kiLvQVea1x7uxIweo3P/l
/v1TtOkLjjOKz4gCWb8fcK+KzTECLHeb/Rgb/GisJHNWvyTUjhs+GRAKwlgu3Db/UiZptsNPSPtu
HRL9+ZP8c9HwuVHru8Ij6Or3+js2clYywRTtx5RQQFl4CzDPI+uJiptwHUP8+Xq/0X6jFUFVjPIN
q5D/Tm0AjAOL0pA7t24VpoLu1Cs9/vJY1amH4suXlyOZChfgUgc6++w0f776b/SYvmA2y9PhiACZ
/DuVTIJRfclLXrUptOHJd4o26az8mz7I6Yx2w5m2dXblF14CthTJVyab5l7GAa7psrBep6p+8vH9
3yNx+dud+c0vYaN34Edw0XCBkP/10W2ruJJiNOo2yZFi/lCd/RAvMYWsX2Cmmr8IP37zS7DmaJQC
636BZuDX681UUx76PXlL7FV6kgRSIe1Kqscir5gNFC5myZasnhwHxFl6Uv9NHPNP3Qm9OBsh5LqK
uHhffr2+1dqEo9S+vM0s2V9ge4hOpZ+Xr82aNWCncmfPqy6VueHHYfHLa2f2n0xAImmajeoUkW/1
F5/W7x4OPhCdO2WjPLTVu1/Axa1Yu7VStzSC1Ic2rSKUYW4aHWpUKpyOlf7ueTSp45YXJJytU99k
3dGO45KYAQdTvU201ddRROPrtKwz9D8/vL/5wbhL3GqUuiwa7ze3GnKFFbnav/XsbG2kth5zkb4Y
X9N18pfZ2fT6owL7sV5N00K/+88f4DcKBzZXJObSRuFNj+2duqCbKi9IyMK99Yd0fjDRmhyUZtiE
5+yykl13WUQAj2yCE07JNOXHTNEL/Mtz85s93md4zwriOR4ph++FN8joK7WwqN8Fsj+jUy4Z8kzd
Ef4vMzZrWZ79aYTJ1tJLYMLlTQcnuc9U1l+6VUwiTN5m0L0c86WPQDzAdUgAjtv9rbI4ozfktJMv
qOk7/fnW/WZfoiLDIeTxuiDMePdoAQvieAJN+s6saxxtEH3fOw46nVqtpe46S+rl/2zT/9vW4+vk
ta1M9b177z3+v2tQ5v7//w3Kl1+WL1lsui8lhuQfxuWLN2zALv/Rv/3Jvv4XenZsXSzHJA4g3P8f
f7Kn/oXkxEFjo3yUiAgu/58/Wcp/UXujZacAUevLwV/33/5kT/xLKlx9tBkZfKDR9f4Tf/K7Z2l1
ljgS0Qv9Tx4lyu5fF84yBjPadeTLVAS7AR+ewuybXcOnh1hoOZfgw+UNzqok+csz/E5w8+/rrh9e
4xfQuFl/vW6CUSAcQ4FURAHKFQzDD8ClOO+PuTr/9Hvc/buQ/NnW+24v/HEpkmkwkzB3QGP6rkoo
Fia6fUdE31CP+py7/ccA3NLBWRasCI519+ervRO8//tqiM4DhYsZFzm/9s/+kLHhcJN2E6YYPVCW
ahtWMmfsHUT05FCP47gFooAzTVWPf77wb74mFSC7PucnDHpyveM/VdHJaLtrBiG/pE8wamyU+N6r
Yt4n6WLvTW6qvyj7f3e9YN09VtuZg2H71+u1DMzjMGOCVsR5McEVIfNzF7XLcK/g0QQHuHfd30LG
15Xtp5MCN5fjAYJdhweWF+f9nmFUh9BnlO1hAKEPX5zRuF/ZfxO+vb+KonISHq4jdG+8G+9FrFT8
AAxbPR6kv0bm1l18atJU/WUHfv8GcBXt8IUwqygKtPfOiNgzVolHd1phTyVt4XxKPqU1FNgNNlBx
8eeH43cXw03PwRBL8D+PMl1MkyZUuGBEyEFexdOHyAHZ4SbOy58v9Jt7h8/Xo7eKepIz2LunsHbT
skwgthysQN/iNmmBCQbTXx69317Ek+u6hbOZZevXR48nGlO46QjBcb1X14MDHS2h/5dl43e3jFMp
d4tVEVHgu4u4cZiriJjsg+2r4VgvC2i6oLrKUfcd/nzP1jflp6caycJaIHIEVvAW2M7frcHKmUfo
hjm9uD1jwb8stO/+csxB684isMhTa/Hbv/vLRw5hhFUU2QEPicERloiwfXBVanf3VUE41mnqaKNs
yyVMJbZsopQ+0tAMp4c/f8d3+8z6MShB1sPIWrAg4Pn1J7OgTPkLOLpDJ8aMsqoKG6gJCbAFIiIy
vz7pMnY/TwP0if/s0f9xZZZ9B/yGDYbj/dFELrObt0ufHxhU5ceZufFhTsnCa3m4nv7zL8mywS6/
2p3sH2bdn5ZgJrWli8aAWLGYsCcrMu0rxWd/wYRxOS5O0T9kjd//5aTxuzu7vtKKdRgPsPfOcBSm
joDE3RJhnNhQr3rddZ8GGLoXpepIk5kipyfCYqjcb//hl2X9VVivxarYhpfx7hcNHVGVmaiLA3yh
7tFSms5oXJYvJh+b42h6FHdO7n3680XfvfmuRDjBaZtDletypHPXf//zHR4dT5eBXRya2aaT3/lj
vnPHxB3+8ta8e/n/fR2qLDTBvPmUWr9eJ07CYDSE5BEmHoXXMhu8u9rRkkY5AeN//krvfz8QNIru
DS5j7iVP6LrP/vyVYpKg0B6Tr9Btu8/J7Z//9rX3wl/w0/JCQhhHBRZjJFcKQXfwbkl2e4+QWtqb
x6GLaXiLeSnPQ5wJlOMYimEnZwPkYBrREMV0lTpMe0sfwQULrF1uRjsiFymHfw8cwCNJU9dzEmym
NAqevU56TFBjs6ypQQaj2uDLKCJ6mFgn0pMb/YL9rz/nwOSjretPE4A915Ch5g7Jxxqbqt7WVlmc
0pEUzK3JWvfcL62R14iILUgHyA2QWSY0wQtLjZ90pMHxJ7UTP5RZAFDDSOslnGbvxk47+Uq8gX4T
gyjv8fz1EB6ZWL0kmYw6NC8uXFjQYLJlOklKyTY2EaDvGrVtslNdNZ+6uDJkIUVoa/cFTbZHXuLw
pjftYnZG+t2A5CSDGKkWd2URDl6wNe4QXcjOSERYdpcApbEJJTiBF4Q/a2WBxueC0XA/+c2kttKO
uP2cESbvVP6AXOvAmr8yz3Oe49wF6jOXdpFvcOiQBOVFTnNOWdrXaPlOYknq+6omvikCy6qBMTxH
SWgKMu5Eft9oVSPIaYgZwZnEFDwnnTI8hZ2K3E3jr9DDlsRnWrq0y/oTjSj4jtQ5FTFuozZPYYZD
s0zArOyCGV36Jm8JtwWBrdLpFPIvaK4FXXDMXaj21CdFfqEjCwxdozorO4y5X7+FmNxuGeAIYppn
bEgXVlbn1zUANfcOlvB4hxgDXPcYMYq86pOlnFj5mYFvxrkty5Pn9/bbkqjKAL0FwzvNjvvZsZMR
qHVMmwxmHXMj5KllDIQYw129A25GmBNcdmDKmSRlCgnAMBJR5bsEqypGRQ9DlrVk2BFW9R3bWu2j
gPLBrcbUjy+hTirnQldRnd4h0JsuGy8PrCNTMWo9R07FC0Wf7R4rwpHNAYmnZU555EF7m8e4QGut
DJ9wcke8f2Yhi6RbuRm73swzOtW+IYOmW0gyrjKVN7u2aixBDqF0EAsUTf8K3taGY00TsdxO7uBc
1sqJ9aG2+8yGgtCLez5OysRUmB67aNjTRBtNY4NKVwtxHG3DhAqQdU1XZNJqvF1KWjlbKBXzZ0j4
Ne2USE9m74WAq66ycO7qo5U05FJYZJ0eMStosytsaap9xOClOLgoasILIOVdhyhnMdE92SKht5tp
RZy5E3O6z6hSL8koW6O7q57oVj+W+Qc7DCQsqNKI8hzaM4/cqsWT26WiFQ44LxhZUtxYA0Il1gcm
KLlow8ZioIblsjMNGiKEWiFnCM/FX+gZJncIt2tyaBbRRV/bFpzvrmhy6R3ASDjktubE+xwJnu/K
p8CrenR5ddb5e28ZkLiIzrfHXdyCnd/EuR6fcTPqZSvduP9kIzOUHxjA6o9JgoPgkLnZ/GYFnXTI
Mhadd2FAmhjco1NlNqSCmPPUaCkJxcbfH0KG7S4ikTO1rbRqP5GSnWe7AYf9WxLK0t3NMlckzyeZ
6lm5kD1uddN7MCH7mqmRny/LJ4/K/6psBJGssnRiH/oeUkJ4uyLyDqMoqm5bqiY/tvNsxXs5VDNy
MmV50SGo4/77OEyWvQVbmN2EjkRVLE2+fKubkj/mOb38WNuF3W/9quQRqI1L3IfWXfxlCOLqYdAJ
PGsbWj5ergouy2WmVoJARcDYjGBTtUTu1DgKj6irISxHYWANaByTgrMycaHBRtmE/G6WGq/y2cAE
PhX+ZId7emXIHJloinybOaq86MYfj5opGsaWCzKLKOsHZ+eAiwcPCWa/3+VxETp7J/bCO+WZ/HXI
JtIGZs0fa0TK0KJZMoyB6Hk7l12qk996oSx9hfOMJx90XhDsCWJXAZj0pR72/BYx//9cJqSOtwOJ
dfnYK/COyQCr2WYfUCe7CTJ5RNBnY1qpUNpgyTDERS0z61HRQUoeDRTUrEhB5epJhsiyy/K5bmUL
VgJB+Fb2nQXNJKBVOHTJV6Cwb5wVRuJQQnFb4B3blLgKju6SE6lVUWEAA2wemCETRFjlgqwoShdg
TGuThaTjEOKr5lDLncXvfW0oFfhMhC9eotwZ6mMAbnr1WA/nEEHVVU85xsJQ7XsZfCkJtMNKEezL
onjDDIHfpEKCx0/+JnuzPI5O9t3x9SEWsIsS/zFv+opJmXhGnL/DyfcMF/vEKPdBRlW1FY0xoH3S
9JpMX+TACymCfo7NGXEblOfmqonb+XJeU5eqhFdrZpfbamnBnxi7s7f6fBTR5XC6qi3e3faqJUbp
I6qPeOdlxR0Ok2iPNCbcZKbFpDAkjEfJK4EdTEQdSQXmnM78Tn0ZHax6mS9sRuO34LCHq3GuF7M3
MQvf1qRr+KiQvPPk3zTf3Mau35Qp+mmfwmF/asHEnAs9+xtTcLpDpZnPR6NspNM4aF/NUjkL351n
bQNV2nlc4Jw/eIVLHZsE81NCiCgkyZqGV8oXOeIJEkc7KNNbr8GO4xn7c5CF+oqJ03ALhziJtvRX
kueojpCL2QwdbhtgzRb11Fgk27HrvLdGFTRIIKuE4qnFz4Qr3stQn47D/CWUkONn+aB6nPQZjguQ
HYZ8HOex8wXpHWZyHuCvSOgm4dxcqMHVDzoZXaRsRu0YrM17Ae0TjKnYLRO7En7aCh6PTV7hnmFc
+zWklE23NKnDeetnq6x0GVqxl5mLHafkf6wd2irns2tccYWkldBJBhrFqdGGt6EazR0Dcgdcdtfc
IIVyv6ZIh8aPXTGP7h4vOuGuYV/l6bYWWKcWx0zneVq+VVL3+2q0uuuQDgC66UJ+GiKRvCFlld/M
4HcEXWYUFn1cfZyYn9xPPu2Q9RXhcUsFfuUhgnRH891FRS2G/iIYPfHdj5LPEzno9w7Be7AI5hPl
Ub63Ldv6bsHCvqqCsFnjQ59jv2k/4VQmlbHvznbDKGWTIeZnmYqW9mbMyouUcLMtwurmvulGWOZ+
D+5+jIICFrb/fZgYYzUzieohytd91ullj07M7FD34AnBLohgI/AI88VfsIdVNx4TmHRbgTzrG1Z5
AhFrAiBt0Thc2C4fVDKeArHc+hbhcRvk5frcyArscRQq9c3Ec8k2CmQHfxxgji9wBPNhjSoe91Sl
YqNA2R5mNQT7cRRMoB33MIbM0jwncQhgL3JSsFpyHnwwKxdQOVziruVUn8Ol4JW16+nQEMexG3oV
7LI+lEiYjXCQhodqG8TTx7BX2WNdGXwyUR3M50YgoAxCgfB3DMsXF8j9U4eG48pPiVKFGabu0h4H
Vkl2ywNKMKInOcpDWk86m5xvqtvbZIHyiomTh6rwx+zKY0/b6LbuzzWksyNc+3GnFoJSptllSZEd
rxzkAXmy4O5mxI3s/WGYt3zn+DCRPUyqgzHUKx0oWaOLLeLNmYCuoi/PuO/NLUVgu5VFYQCyS8UP
V8CmpLi2zHYm4vYuRU/70avN5G7cLGlINlY5tOMaGTnCNoym8zDX+yJnQz8sixPd0s1dSDtz50Jv
gnRA2e1UM6tG5y/nkV/pEAd2bG0pAmveo1kfuoEqcNOWOSzacXHifCuVFS5QjMeYc8iIaiCVFOQn
zJLytbCrIbksSGJ1L1zFdnqND6HriGhrhvHKLXyFVho8BhWLXbp72r+N2ftNRf3hZ2x5SWXZT15s
EUblU9huGh1H0RbR7TKi5hdLcViSBosVViZnXsHCkDX5Dn2q0u6WGJGq3c+FIlh7ZBi6SpnJ1gj8
Nn5SKC37+0Z4NbQh61tdC5A9M2Rb1wRia3ppHVy3KvgYUfchoMb51lRBTywdsv6HFWq7rxIjbkcv
feld2yMOJLtN8Bmh7o5tNmnKsq2OfNLZRqJk+k3r16SMoPHs0YbHOGqinoJrM0fB9LJkPRo8ZCHl
cRrn7DCxyeZbpJwl500iyIuG82uZWBamvnWhVTQ84sjWF2VsX5dL+imyUIrFEVrv0k33iuLnnMe1
vtaiia4Gq+wfMQT55dFblh5mXBGDNkZsOGRtSTaVqpMtCrTE3GFPrq+S3sv2vDzOHUZW0shVjbPh
0IoILScz6KvEM+pGTgRFWLI9DRal3ZJGAm54EkV3nKhAExNbu6E905xI6Jpxl415epsSltXWpjq6
erZfoZ3PH6WbxZxKHE5HEunsyuvHRsT6pHf0geoDd+AjswbRQM6H4wLDG+LcYQmywtuMWNzdTZRD
o9rzLpQXlIb66LYNKbGVrAAMpvFVm/qvzhIFZGQG1145F85myocoI/cjGU46sT6VM/LxxLaGGz/0
xR0etHJvEFSiAZ2+qqkpbmtbFrcMsac3nqyPdNpQvZPeVGEZ0/HVMJLii6cVlEI8PDAdudBjQv77
XEXcW7JExIVdRvM2KasXhqzrvklyq537uI1i217uQ017CfTaAgcF5dfJjXq1xQdRbcuycD5RPCRP
Xd5D8G9RjU6b2Oqiep+2YT4eAzNFT35BQOj6YkfknoUwE9fK/jM7I/lVJbJ0n7WUSqqgwNDg03M7
up1EGV74rWqex7oR8TaduvIDZAjBbSVFYguiLnwkGWrASqdCpI260Gpf20DGY5e0Q7Tf1ge7nMW0
QUbtJ9uhKNrd2IvnVVb9mFeqnbZjPnyZDQajnrI/yojOwIOUYlHAGZ2U+Hoh5I31wUcSlQzk0QHb
CaktKz01q5+O/UcV4gnL9PgtGZLkhND/k1mpwlD3Q0J3RT2wkWYavWRJzfGtDtrVABnDqL9ui6me
Poi2JZ1F4j6lD1y+EI/pfeqiAFeFi7UCcVXsf9XTHBLmpoid2yydsDsQI3I+RINAtqDLQpCCzJq8
85Pqm0oJm6ntyLomTNgvznisrPsmX88OyLDnF8KKCqpxioibkLz64UhfrSz2xTjLD0lsGY4VVHef
hR95u7SY82+OwRNHMv38cZSDeHTteo1wt4jzQyAQ5AQyosJC6F0NR2HZ+PqWtPQJb06JnK07l0Bw
lxS9OF6ILdOlA3O899G11eli7erSwpMbLLGm+OR2oIg23YwLdjJOgLOBX39bJOD90XE608GTi+vs
smEAbzv3qvvY+xGlPhoedTZGq09enBEcFfeNGlix/b7dY3KV/J7RVJa7YcHlrvE+RAcekHyEiVsU
1w6hmdYG+k9JziXQhC+9S0W5Teq2ugshkk9MhRxbUDzZdrorlnkedqO9iNfEsKjvYLoqdKMjbRQM
Qn3xlAYipwithdPj5yRlbaeQBkd7Vg/cw7rxzcM4pWCpHCT9hLHWAyRacKT2d8sXYPIX02G2lUY3
agPCNybgN8sFvo9pSA31HfXXrmm86khLIVuDKFMl9rnW9feQOfG4C4ciJwyWftM1UlX/Kp1njsFp
qlnVffzEd4G7ZPYOTY59Z+GnIL6RAHNCm5qWowS13NRdBVME7p8wQWZi9Ho5FToph5M4HDwyaDKO
KIjHF3fbolEmf8/rl2caNgOhf6PpMGi4PTlwoZyGg84wtPPnJKF4bODLsZoQAHGSmWIq9zbQZJeN
S8zoA8n3GomQM01Eu95vPRjLAGC6xl0h7nNUXmBmAkGykJ3QUz3a8qqCKhzQh9L9fcRWZdGImTjg
eSy1EwGnOs+oQXNtXTb5rNO9bru63rRx1T7luSF6VU0WnSpNpuDXYaX+bHov4eBB62+go+3midwF
lapvRSrYNFG0sSIpNyBRpUnoVuwypJSEJwdD8RljUsMCOg3FsJ2GXn5360g+N4FHvqSpA0Ij7VwO
GtNr1cut64r52sNoaMPzdBuQfJo0bOImo6/8jep7FTuUmuFgohfpdP53407LGrtTTgfXItB2m0Ju
mY9zkMUc/GajPPB5DASxkjhNva/USM8Wd0pHyAAMmeSAn9d9hkWBE69WlpAn1ZQtNSIyX5zAwqPv
kIl+vpJdY3drE4zuRlgv0bCnszXcRvM8+VvLDyby2QPL8ncN+hP61bKY8EJRFfHal7hqj0BLg+ai
7JuIaHlqxfuYeBr3An1WvmyiIS6PEpUgDuupgU1qV1am77RM3XZr0dzK93gAmEnh3l0DI5xYiU3u
qvmz1on8wHcOHhN/hp3UOG6ktlMStO257Ae+FsLUmY1T15l3SV5TBkso67xn0cSc6juOsc8QhSy8
S6FyCPadevXop87MXxUhrcDrYXczyJuUdJc8cPqPiWixS6igK72vs4+A4sa3cNFeU/W6zSaFdPpt
sns7IYBgwG0zgtDzrrqaFjkmZln508al9eXtyLcWhiiPxrnE2utyCYDloB8WAO7fqVIt428F3nlD
1nQ4abu5izIFeuUyQCJfsGeiuhyrPQlOhDVtBskYkfzrjNuqtnBRKis6VZXM0RUPUBfm7ZghO7zz
2YwRS9F25zRdZxzZHQFsdpevSrn9HCwZnpiehDJsKtT2u1KQrLGrW+HidKtMUXzChYehs1pTn45R
1gx62wdTHu4YGRp7q+jr1eS8CX/YZVnTU3GzWPPNO4yUOK3zRJ8N4kN7O2RreF7OtDgNLwsUws0+
bPJoeh7qxl7Iosz8lM4jR80ddiI61I41pvGeQKsBDkYb1m2w87xBHWN3dKtPnZeO1B+IohMe/7R0
sJuKKiZmZIwXzCIYD/dNbdfVF/aR3r2ECFq9DXbUEEfiJ5zT5tFi6EJLGAGDayKO91NNVYuyzfig
AdvMjT7RO2jDm6z3C4rdag5IUnUFAZiScw/B5xlzfNoEQ9R8yzyDR1mTOCn39VS4wQtADQapWWMb
6ivplQQh8Y3isyrT/lOa0h7ZYrfzYD6zLSY7y0o7YAvzvLjnoQg9MCR6PW3dLvGKsfOj0O/oXUnv
yZU1NjFCMaZv3SDFQ411pdoMyQzXJMzD6ZMDfNi7xDEgkmNoT6RPeymNGxa1WJ8t6U56nwyDHrZm
AJl412dV9EDfF8/MJp6MZR1EHToEhkV+FPBMAaImk6UKHESkSGaeQxT00ZUnB6+/8+gpZEelQwvw
hOURuFGXav4CkQEQL4+SULTMUAjsvSjV39Oxt+k409sIYHf4bBcbjDDK2w08J+IMcriBMaN0Rt6v
ySixR1sxDRddCqylcksfx3PkJuU2D6OpONW8kh1JsEVdnqCrT98puxOPPYacnvtknNzpc1JGNWFD
tS2mHbqOstpnOPBdzN+4CEFZEe+WvznQWWcKnZmYM3qZ1hp4vdp8sY+O5Zb5efzoL6tFHZE7Nl+A
vG2Luaqp42/oi9Zwvco1j+D/EE16s7YfFw9wENEjcCiWCAvosSoVrsSOADtzdJZCk7aooWTv7AoL
6oZIszS5UGOX7QhjD5pLYxN7uzFice8Kr/YeieHU2dYWRf8WRIiYLhcmZ8lmJlv1rnaHkf0Xpumj
x2H4i3TiKr2e4yX67grIUBvA5LX1QJyjeiBN0uY/60wQvMwulOg72qnj4xw4jTrXvmqWywDQUnQa
Zs6QV70Ve9kh70QVHHGo9BXbSr6MBAGBqZe3TZbkj1OkB/tg3Flg+nYQ9AZrS4jDNMSLIA37N3pk
nMCXNl7849TSIAHaQjzfTRj3EUd5nrRhK/OFONe4XKS3NTzdt4sJ2xvqMNxzYDYIdyY12seCIGY1
XvUEPVlbtELyJXETq+bkylF2b+NiExufoyzvZJOGr5Qu/WUBR6kGCJFH89lv23g4TJEXP0ZNwM4c
lIL60eoKuuSN5VU7s1Cd7ssmyj40JiWnBuZXS5HSC8JzpjLO6ebYQKQytG1vdTSZeRvFxGzjUrZl
Uu08FVrlJWtq5txwKmYqImjVdrzotnsAdFh8F2S3xzu/C2TOY0mU06F1xFDsQAAW9kU2p3l+kD3k
0a3CwldHG/54MZxg0PFRVR0RL3zllilFf9oNekJhjc9pO1UNQCWdJE31WPZ2Pu5bAEfMP+bQ7XFW
je2ybZwyei5Kfw29LhhSk1Gt7eES8TvHbE0HwgPuI7OcY3lvcjLpZPo5mJba3rXgdz4XRU/tIog7
ifeQUgTPH2jQIuelC5PxJsL8SQ2MXVBcdgikcXd7i/omFyEJG+Kf010o2r4jRLSf9MZd3EaQ+aiL
czczM925wp2+esWSXjLIy5ihmUxcFgAHeOXHqXnBLKk5QA/0rSkLx/iDjTWuvAli5tbMB7L5yE/C
9CbkoVV7m86h3gWWWU5JlytG+WElZ4BGS2Dt+6LQ0VXLF6G6dj2TbiiGW6D8Mq7jMwnZbnFcyB1K
4VDg6T5OONnhKS02Xf9R1JygDXsiql4M9p+dsWACzOyDNjvdHvoojDgt9PZ9vnyoYM2Lc5B6/nj2
Qg6gF4uvqQ4jIh7aPTbM3t8bHxPSeZ1/I/pMaY96qqLbNwmNZVUYeDf7uCPbYy+90dibAZvxaczH
8pswDmrGGDknuU5NnGLXrmuSPiCnVKdRRlTILUGkVyHnZwKk555fbICIUJ1IV/BopUqK7EPF7Ja4
clqvGriJN2f7nARNa8siJ57DJlw58lm5ROeCUffXOYimbI9Tr6KhZbq1/qILU+yhvSv7OmFzrA8o
WMHstOy9D44aSx9aC5XbzpqbUmF3dONgkwQs5uz+tTve5UPNE4nHsbFfmNU6Ty3GpwdXENB5Uov0
s60B2W+xYy2y2nVpVnQPLRUOc7OwsL4tsyq9EwkV8iIvG+cjRUkmdznberGDDxt+8Cpnznbc6/VA
umQsDiuTut92bujNez9z5vDUTwMW5RyWfnFBl76iWegT8GBOGc/bJ830nVhpQxNpj6gDHkwncsyz
RW7H2WOCD4MRP+lXI/wDJZf2sIxK5l9woITdvYTNfxUSKF5f9Vhmoi1+c8l5znKSaSWpyc9lNtnd
bi0mw4um9hghNNSQw8EBTKYeZdoGtz1hbOM+dzzzAN9lxo9d5zWmzLwGfMG8sXaZXKvxKbPFPB5j
0Ul5bi3PD08W6sAAM8PIR6S8mYG/ucAjDrgzXYxy9jLWt1mD2/uwRJzkb4aczNVdkI2YLxmQuCnB
s5C09r012bRcZ+lX+IdLILt52Oqj7kPTfK6bjCiPbVHSkYCKQUPnGUmA+TzFg+633EcG9qmuVmN1
3xDLF6beK1zi9Gnh1yMWJ5sdy7uSind2D3BL38x5hK85UHNFRxd6M2IZGRb9MQEQ7l6QVKcVk31J
B2jvziPoYAps/bXxvSxlXgoHCApGAaVB5mn1JSKqtDqVKH6C7ZzXfXoc2En/i7Lz2o1cSbvsE7FB
b27mIn0qM+Vt3RAqGZJBBl2QQTKeflb+0z9muoHBTOPcdOPoVElKMuIze6/d3biVxVjckL8b3Jgs
9+0/qZMr52zlwRgsTOxSiOl+C0vsNTIuQ+IzAuN53vgtAODXKJdUIqQGZ/NQrchzU/56iiT9l+MW
cjrlZpHJSoP9GndwpqDVtXPj6pu5pM3bRqPJp0PInaYlQhvf/Ulx1AJlyL2yXQVQHcWRnOCJsOs4
Fl9eNbEgxZwcIFWewz48TRRr32UwVf2m6OAlrqquD6KHkWi/4AnW1VStFgJKyQyYw/JHI5HwWEfQ
h93AinN/ht7yvllwMoPpYd50B1QqI/G7c9ePMLBMFK6LIJhu+rl3x8fJ1fMHq7+82oIqIiVSad0x
wrdz/1eVpWXd8kpVL2rW9ksehNOfaCgIIKf3oqyFvvEXMRMIncmLoDlMQSAfNH7SK5Kym9gPYGjP
NxHZJAsQDlZnq8J15t+wF1cYHfmR6iiywJ229cxe/CLo1/nCpsIiyWbD/0MZxryhAVUmz4w6KZyQ
22BG52WW7+Rl8D8tuj6k131M1ioAhjlnFdF3o70uwcwWW4dfeHheIkvEOwhmDuGMXpzD4gg8UFCY
tpmNenOB5RdBtMrWBNArzr+uNGCH3VGMuPcCv9q2TP3J4/JcJErAsYd1PHmZWIeW69XU1BHHMLkw
WXSws4x0Y1owLroi7+bkjGo7dDZZCXX2QNGcvjNoUFQFJaywbYig8DsMMKkpjhZi6QeyObZgoBQm
amRdn0o6HWlmeHW6lQVWsAcMOAXdcqiIvzUnlTclwd/xQDlhEUzKknTRQKwXlxgftvURkc+mSn0m
9lPbnDJG7NcAce0/JhaWu7X0k/rEpy+StZVn3NslwKHvolTgpxqHmnY1d7Vp11WRgK2ImFZb67pg
PLguNFX42lSd5LummmOEZficTsJ3qHtrt0iR4o/818cc2hqR4jXLzHXlju1dONgmXEfoD2P++LJy
No6A1wRTseyitdXH7PPxTHfnCVR3t7HjKv/CTD9LyumxfIvUQpXfV4rYUiXYaq5FL9wLTBrri5i0
7gVtBBSp1C+rX8dHLbMbuphB3TQHfGQqWJZbzF+Je4cElzk03xbAcVgp5QpFgCpWbmCF97OmAtwQ
mz39GRlHuOuYyulxaKcqWDVRTITz0nhuC9lcBnBmaHjudVaHtwO7y1ceY3Qxk5hIgbayucvITc9p
shhlec++3zcOa2IeSY72YaLFDpv63kuGmcFVFV9LmgrR4KoLbf2e0v03QDDaTF33peouB+A2ow8r
ecBcsPu7IvSXL2yrwUPkld5HF1Ssa4SVUvwkzFjvSjO3/jbL6k8mmtGxnMZ5edN5HHxOoZ/9RMxA
61XQDP45HW241W1VuY/2HFX5Xd12FqPDkZdrIxi4feE9LD1ScE1By5nJ8CuAUGjd94k3OKvSQQ11
8EUa/sZgL4lhB/C4w73bIoIyuqEMW9ziEs4Fg3rF0UAMrLSc9GYsgNr/CZVHBr2dCnx5WVvirRKN
YnMuy1RNK6cD0fTQGcuO7mY4WHyN4ntcpUGKzVPCGXPPLE4is3FKBXqyxWzHu+qDm6WOb4NLXAa+
jUIFds0KVTFFRm+G4tflFdaEJ0dYhlHJDO0OXVdsHXtSPvmMVcF4hoxtHW8AhNgHQfut161ksnUJ
AKLgKaiLZO2KyD3ngnSQ3ZLk7n0jHfs3ccoh4UBdSA92M9VccOkBaciwsP8GsixfgGpyvANoUt9c
ZyNqCgsLw2rwp+kaRGycGrnBIPpnmGp+A24iyLzv3q9EdzbXCfRvUQi7+Oririi3UuYlmeN+M5fr
SibFX9ajxAaP0whyu8mogFdRpRFf5cm8kJ+7dMNGjpO4dIifBDJTuyle3DHMqQ5UHph91OaZ+4W6
QI/bgvmceeNPXEAQ2zNtTtpETD1ZjECNNlONLKdpYoleBQTFDmJgHGysqhoWUlOlWvwDPwezQE0k
NTy8JJqZ/Cu4czcyyGg1ICj2nQftKOGflfJJGt5afc4LwXyP/Rtbm3xcBzaze2QKafiGAU8GHwns
eHNWJQk0aC0isoYFOh/SkeqJfCMoSAUBQqivnpRbDyeVguPZlLA9GRm34zXEb7REdmDtF5QbOwqX
8mB4zkBCFLNVbTByIVz1QxBPKwzhOiVJI7Mriv4aqFDnUYfSqQk3y9fTwny6ZeTLKA34RkbB96er
ImMOOsns/lXbMMzuqHDwYQluMvklDHi8G9k7QX+xCHzOi8tSFQ0bUKds5jalM2tiswkynbHfLKvW
3cb07PFZQtvNDgj1mvpsQXtllBIoAp4xvFsD7OpxQDZIqRRjpmlD2wJElcR2BneGwg/qEMFUGZck
Wbmcezv2dMJf62FaioAqwqobRBYhH9lX7ndiuAGoohTgv3kCJ5T1c/1FLaL7XT8H4qOD3V3uRoCy
/WHmAYHbiFRkM7CCYmJvzf2nbeqsIricEM3thFhHnhISYSSKuGli+h/6MySHZuqn9wIk3HhZarcZ
D+j94JDUk0lRms5FY7v7pbSDd0Gi+q/iKZbrDpLVvIFcUl2XkppwTj5XxY7H5j7sOaysrnpseRWh
hKGqnTazwZx7JuJWvPH4zv0+ZcnyU5FNnp7A82u0mYuqGf1WNHzHVITwZvgZw5hXCknNWgC6Bcju
02V+yjmL/Q30hihe5wigc5tLxGbpb8mW+6PQPCe3PvAlQVebDm8I2RC+eaJkHU5YWpEdgPDEjGXJ
BUdEFgs5/g1GuMlIl0wboqXI4dQx6Kj1DQS5MM7WONsidTBue40TnwnKjh5QpUjGEsb3vlLmvmJr
C9+3me/U/IIZZWTFNs1rhQrWrssACWmFqqvdAMhszc6PdPSeFx4SBSERA+y6EgANg+iw1TdBldTL
LsyaqNkNjErkDXRQUR9Snx9n08qy4rK3SjFtnHlRCQO6URDikM1LorZJsFjjPhowDJyQFbb2OjcD
rFwZLjUCIXdkdTlk/ZTs0wR51Qc2YCoY+p+lP7iLtPMT4uza3eTQLVs2JwXZxeyXyE5G7SipjRYm
niuZ06jfjfYQesS6tLaN0Gvo1QUQKbpIPmpbnGZ3Ik+kQyLLMYPPc3ribSidZ9udrwtKeEk2xQbR
q6nbtuHZsVKbFMfedPhQYy6zY2f1o7MKudEtgh1jnFBAU2NevYKBlvTq9zTss+7U0J0ywIFxVj60
broUdHIeM6DGbS35ppRhTo/+PVOflmBLeF+2aaNeienLnHPiigXzYtLOQLGcBi7mdwH7ZCR2Imcg
7lCPScbU7uSTsZxNdV0/qKlxxrcx8yK3xv7hwxRc4aIezNYhI1R9hIwVKfJY2hO/iSu2gmhuKHJ4
+ifHid4nVCchRWDbpGoDuLQdn3n+bQ1Ky66SQQP9mV156+NeqCCmVgiCrHxcMkRDjB/1Jimsvj8K
MGbZzVJFqDmWtu2ZUbDHj7+bAszlGzBt2zoSJ2/pBzP0C/KVLi1z585MRFGgEFFm/GiG0nEvrV3E
xNGbIgJtiVwclfwVTc4OuCqFGZYTid1ZWZ78JlMEFuikgiuAMt5K+w1w8Lzctz4BiLdM2frmzMoy
KN7CCBnNqWhytdxNqkGxV8ukSa5Xn3uWxoZOqyAZHguwP90qZEiKCDERgrhSgEEHGmAWhwVVHEqQ
HrHileRpBSubruirGlp0g9CHOoZtzH7B6Po0wYPmX5xGcq8jKzpQGmYRCqYAaUC6H6DT+fM+nahW
26dEFIyejmIUdVAfWIS4sv+M7aLhjSwrVIvLKW4drAEm0P34oG17dJklBbKKhlfNrMVjRSRL0S5f
UjV0fzuOttAebgBw5128m+aBMRkXWOBnG88xcGd3oDtyB9lDsahqq+USIgRt2zShjM27AD0A4eRZ
x+npsg/kNs56CKSVyOWiNs0MCn/Z54POkmI72Z4KH9M0zUW/YsUZe+qIQCyY7yvPtbkqNN9b8uSF
RTodehYrEPmjLmMuCiGyB8Oq4v3QeOK1K0fWwIWd2Q+TZ+RvgSuGvBcxBT9ca9qnJO3itwjK8p8E
ke64apEVP4sxTvaz7Zj+IF2r/OP0XfBGYEDyTpJwrjHESDKgdj25h4zEBkKgtziJHFwsRQO5tma7
/b/cpf+RW///z4p/1/7UT0P/8zNcPtt/N+1f/76v/yOI/J9//zWm+3/819eSgn39P1dM1rA8jD/9
8vijxmr478js/+Rf/tM//7y0BH9/Nahorn9aVjT/Zq3H4fZ/9+OfPxv1r058vvyfSeF29I+QuLTQ
duDUhCQ9/LcTH9f0P2xIFNxEPqFdcYRH6p9J4a77jwBLNenh5NkgtkiwnP3Tie94/0jYzWNDAx56
NffH/4kT/1+tbRZ2wej6j/NvVrO2sYoEEFNy9M0dwhdl/z/8ZThJ/9UB9r//6H/zopd5RnzlaFVM
gmosDe6IiJEQkRhLT2m2vZe7j01SBbeOspOLIwR+/6IGyusaigFZmIKBB9PegZ03gumV1xJGsDG9
t+wiGKo7+POdWdlz4N8suGV/6BWXe+VUjFXUEudvQ5rEW9tL9J0ZhvY+ltn04nWGzK4p7D+Ii25e
O4AnT3EXDz8GL8BmwlaQsez32gdhDclTPBjQILac3tFbznfcscAdzZh+dOwaISsGjN9mTmWb7XtR
/ioQfY9FaHnrRjneUxCM3d+EoemmKYZJoaCyHZKf2ekQgKTq4eB2gN2MZBdPDEXQHyUiXfp9Zmhb
E6TpuqIMLjcSKtXbYKMTshWOoM1SymQHRpOBE+KJv3WbjNuEWxq8+1h0R2E5xVaFiyS6BU+LorP/
no0sN2M6F1QR3B1+0jDfJY7IP2CkDg+dpTosEInDFKf3L9IV4pSQdJNtqtnLfvCRTp9+ZmS+1knC
tqiM5tsrNoLlNpKUW8FkeV1K8s3QDrvbZOjSCwIhWNSwqu/Cjs0mtqBl/pqYG3+Mhc8GfBDmvpZp
uaXHDB6Rz0cbPj72W23hPkUiT0bWN0F8SBad0quzoV+4hCXTywhKt2Uv27mwSuLp6o7G04nlkW8o
gHXvOuuZ3+0NkuHoUKCCBZ/iDOrXtZaW8QjxS88ITuIXmLgIYNxKMRDiE8yexjFI96lbhgddusyq
bN8Coq9LvZO8IM/oekLiHKT27iFTjJeinak5jcexGpNd+FQWkbVq5rg48COIU++V9nmkZaw2Jqik
vx5bdkYgdey7AFbRtdWKS/KSrSn9Rb8xEM/n2HtfsyDbFQDyD2OcMxePh+kBkWe/yZIckngdjqtw
ipW9hhaavphm6dZTTeOKxbM+IKLwX6FCZffN6BZ/hGPyS0Auz51LgoNiyKrKw1yN7i7F8M0kCGn5
SxjO8d9JqbFeDZTFG0Cf7SVbyvxXB4W/aQAHsQdsjY0/q2ui+2WcreMysNtPxwz9E2gndDZV+C2V
nz+MPTjuNpfFnukkbLpYdn9VlPsnIdoUzUaA0Lavuged8I1LKxZ4ZsoBBnNiJchC27TfEe9OtC2d
Iy0AP9937PfqKC2W2ytsgEO36t3I2bQsiJAL1NSiBKBELXxGOGdig3UPVaesBPmexfRnoUx+t7E+
nak4ANSArn0pbNaTrO/lnYhx0jQoL98Gt/ZfErVk0PvN+KkRvjq0DKHahfxmbrTJ7KeA5/G+c4mn
8HQkLfZLBS6jTreMiOFNN6x5th1hyU9ZyzUd1bNz5y/S604tmHe+KcD9jxbepl1QjdYF+R7keG1L
Tf1V68Rntx00+IZoae9Jn4lOPAr0US3vV7h484OLnAdPSZl4H46M0M2h2XD5GzTC0SpIxyN/Iq8U
m6yPcLHml9Si35i9cX4e24gPj5nxutTVHK7G0cxXIQpo72KJGQ/bI3RTzIFdWXrvNjTP98wvnX3R
z0qudN8Hx5G51G4Oc6xmkVQnf5bRLminAMFjXt1EwmIZXYjpPUFTsSGF0dkxR3DClTbWdFqo6Tka
xagfB1z+BEcNE6cc0IAnM9v28+KFTJkgv3Ro6h2qSCSm0bHKGTSsYjua7wUqjLPKe74btlrZT75Y
4teDVz5sKrCqWyuFiERQ5ezsM4LKHubCIM60Tdw/Ik4JNl3hZnudCXUnHEs94IvVx2FchkM9Ggi2
o1Xc4W8KLiROJ7vQ0voNhWS8WkzWLg+ekxGwZ/Aw4gac3cZGX8hYj4JfpemOFZ3fr2WTEqOZtU27
ioNGfAaOq3smFilySXD1d0Xvo46WtXDZrDMz+rGKJkT1ny3t3hRlS09dif7BJHN/7GY/eJrFrA/a
t+Jzb1cLrFPfffM7vRTrcpbVy1Ta+mxQovwhHNvsWD2RS+ws3h0zKFYFk87MOeEgeCBg9KpXLPod
Hy2Syql8pPj4UxSLd7tE5QJXBIshwlod/IaWmHeYb8udI2TynNYhHAFfJFd9S3myQwTLm2TkmGl1
L77aNp+OAxNAQHNCfuQ0RC/uFKobuN02ViikDc95WU73eZero1aL+Ytc09qMkMAv41yjF0aKUON4
yTB5cOVNJ4eV5t73vJkDuEh4WTODQm3uYZTGxZtD4bTVXd89TUGU/M1dl8OExyl/kX7pbkiqZ3jO
YZadh6XRZ7uT5kf7KkpWdpYaMnejZAP0zNrYU6o/mtmzwJ4Td2rFw7KdkJ9i/ywIqrIEyzcwIiQA
9IGNDguLlUR8Xk93TLhSypipTW4hUJFUFGr7fFUAHjUtAV+IIcJV2mP2A3rcs4kVsZI8/ED+iNsm
Mcj2EoBwq9BesEj5+FLBkXtm3iedjB/auCi4xEoWrO2YH+Opd4+e1VdPUzt7l9Bv/BvWqRHukqVj
AsDFgy8sH5AdYNLYRlntQJT1UqydMszflaa29SZyW+lvsDxzyNTlyaknL8Ud2yaPweCJB1879TNn
c7dHLoCwfIaOj7VzwdycOgmiQpYU0NKDprFPKTutS2BH3o3ClHmOFtbSqcVGmXoIhXE6DMklBSu6
RrYPDyEKmvTOTQNxEygxfKH5QJkQF9sORmOBqbHE1ZOM4Vs+C/0Fg9q7pMr3z4YqFytYRcMtteMZ
aqB0PiC1YCfmyh9U2WxL0pE4vrKke+I/eUxKobM10++GSUacPGJiF9fenJSxFigEvml51/UyulmI
H8MaE7DlxHsb/vEzglbGeWABBRuerSwjJYAAqn8rZSjgGIX2iRfX7OtMAMnPl/xmEInz20A6QizW
JLByiJuMkNH141mHEX61EBXBB8l8AvJAE+8Qt5D2kS3Zpaqi9BBVbN3ZPniX2UnUcci1Itw+i8Qa
ZuvE4j9cYCAzyq1uSG2zeN9GhOEI3OES+L3zSnZlfPZ6Z37sxOQdy1b5bwGJSuiJ3fYBrVFwSBqs
0/ugta035rQDJYc1mj1Sq2Sfc3bcz1jQHmVSlTvkJDpf8Ux3T0EeZpvGz/GOtQovWdB2foY5T1Sb
tPUH0nlC/TlMDiAPqW97Sow9J1h6NKiVJwpJz98hTXCOHNHp2+zY0ysouvjZVkn2PKVTcQZZPPxh
8tttp7AOjsiY8eWWbfiTxpqixFdvUAK2psW81TBv2bRFlQZrCs3osVCk6MCCrm/iYmCiiaaGLB4S
mKAWjtZtHPA6bDMXxrRWQbrGnzG+CAPEYK1ySb4nOKeHwkvLr6B0s0/0JR2yH8LcGBO75gGrqdxO
SHlvY7dOfksjO8jxTHdnlF+SiV4QDgTLeBazumjitl81uQxvhhQx3QqeA2OBsJ6WHTJ7/UoGVfNq
N+gwoRgipKelw+dsYtF+9VaYXqpuIba370P2Gyp1l4PLTOLe1J08Q5asUDVptnnNoHS9lc5QrxNM
tYe6YHmyTuWC3RE158GMY78ZaxHfslKcTqzjQ2YuSML2uZs6KY45TNkp+wmPyXsePsdNrE9tHcSn
tr/+RFEno7Wz0O4gU8/+Irfq70EbYoqZ5/BbVKP/lINCP8yS1eCq9PLG2oL5lg+gE4rb0jeEuaeC
xwnWxuuyZLyq3lRHz9RV2P7w5Vzq3IVtVqGJPE8jW7Zau0ycsaloUn3ICcFe2SDy9iiJt27M9pS/
Rdnf0CvidWfpzl5FoLV2y2TkuWULvLecmpwZBMnhuk5NuE1Gzzw7SZEdFREn98GCUiop3OahlxMw
jiRmuDfZE8z3tAdqqTsmvHpU3Q1Ql+hg5UNxIkcHlkfkNtYh7Z3muTIWpknatHUTiOycWDgxXW25
v9FYqH0Tet170QaoxwZ4HG2Zut+kSfAe+nVwO2U5AYgcm4vZ6rmV56icpz3mrvEtj/OZq7rPcOu5
0X0/qvYJN0uBmnTogEd7Afl+PrxYzsXs222E9+oaR8DNWdzFoQuZc4D+ZK/khABid45B6tToigZo
s2myVX0A7FexQFyR/E0UlnC9yyhUsvfBKKxxjC/1Wpkk240ioAX1bOe6nh+8d8fpiFIiT7lfs0Vb
0BxFuMhSXX6wh21e2fpzwQnf9laOjxGuCQN0hxR1Ae4iO8a4IqMf5NrEAbV2uWaoWN+azDEnTNc2
n/KMFF+4EyNpLBzPqBExpNC3BnsDm+23RekzrOar0jBhafDm4u8kKCjp2S0vQf3ckzh5HJM0eUkb
N6IrFcOy7mKURxwPV5UAEsCUEXQwsqnEG4HCKXTuF2VHX6yUsY+VDsbxgEr3FhYA1qYpbOV9pdjz
Ztj0JiTKyyrgSaLgnuXw6ski/pux9upPw0LCz1qjKWOonYWfMEErwo8c9x4ad/RcD4L9BcLXeFPy
XVytuRzpyqTjuXDLErHGQGFBfCsfyGCyi0vGAsT2MDgHY0QhzV2+KUVS3EKECj9AEohPp6lwxpZB
+AgaK9tMkrhzNlxZcPRUXN1D/Lf3JTuo79iR3q51KTNWca3fR1Zg0jMjo+l+8AgogjKBCsFNSaXL
ugv5TNEFxZ592zIZ3KnJRHduYPFUlKR73S3eyCK3B2lCfqbzApS238/sp4HFjOqJwCH7jL53RnXe
iG5tkYxzmdy+vnEjZMgE1rjVVMLTF3CfXJ5TcQwaLB1BPyc/EXrGP/j0ET4bZTL0ntp7ThOliJ+R
5RMwFbwBQYK3JXD0zrCbevVw3P+CxVH7IYvy24XchDVEJ/TQcSD/TLD5uXqo/VeWauUp5IbfxAzH
19QD1Zkdl4B8kE+ok0wCIl5LA2uH0J6ZJkDTei8Mq7EWlSeXb2Xvz/a4S4rEe2XGRLxUkVkHCudn
thDmKa47H3DNqHa1rrtLzfl3vdTHXd9TL3L7RO1RJ8QBZpSV28V4ep0hgLpFys1VCFQDH4voP6IA
MMTW793xI2cuuyqgr7wzbaBdrYfrsx/PgBi6qH4fVfpEMJ/GH+UsFxJu6Pq48wS1V90cVGjhqCOB
jhlKSNoB60bHMn+jqHxRdtlsLW928t0QjtYD4Bbr0jSqfdOeo36EVfvfeXn9pjut8Fw1drqzuau2
Cxa2tY1/gWE3IMqlXQzNSXIzOypHB8qRQVVw/bl9qdvTdUPFXZBUB9xU1iVAKUBESZ3AUTBIQBe3
Cf+wm0nRH+AMBFVOuqDuybFn07nLCGK9Hbqw2gsxjhcldXWrmWjPG2+y8WimdmN2Bk+XWqEhY9Ud
2117r1iBoluSsTpQmTg39OMUXDil5dPgldlHXjYMeLpBb3ip6sdKR8l3hLuDrSaC1jPmGRaIfQu/
mKmcR3KprmL++472K2LbfceG0N1T4yFWKKNua7fOW3ZVCgZ9W6PfGjR43Rp9LEqLOdvNjKAcrpPF
vXEWn5KpbHDmUyA33aMn22CPlwRrv6LoC9Zq4NfqzNgPdx37bnclfZeYSboczkLX5zrcDFMkDkqA
RoDKNe/tOuJgFjTogA8yl6t5gI03X+ER13NOpasCM9s9nWtySvq8RtRi1+2OEX9/6w1WeB5YPtiU
Xt60hZ4xbiiaKpbXyEzCVdwWkOeIig7lDXgG57ctyuoNHgrWliIrrWHVQ3H6CSN2tysAWt2F3M74
3htV4WzmfJDmO0rNcq9FFDY7DgA0kaRO0M/oYiIc1YtCniVRBNnjGDnMcFwTEK0Ha6RmNtj4r37V
TscaJdhV4AwjIyQy6i1L2VU6bIROgVPKGyBYOVmHOW6Ytkv0bdvhlUqIugWbbopA72ruD2RpiBjf
Co1GA0USyTfrLKiHXd2lgbNKVB2+eD5HxH3KCn8vYW6fmThEcjt47LklOtiHUrP1HcNJfftGTSck
b1dDq+pJB4qGoN6FoZ5e5mC01rSR/stkhdZ3jPd1H7LJu4SSoLAVBRhZseRM7SNfNncDUdgfNd5e
8Cm2dVWYS/PQOr5+CCyd3dhXnw71e0zEEzkh89qvff3YZU3xI13M7KWJSnflhgRJJa0JN31psWYv
wPl+IpKGRUSeStTh42jwbab4Z3CVm6e8VQNSg4L0nqq2rN+OA65Cf5zUN8EclbtE8ubLkq33sFDQ
4oajC3SJxD41dmPdlugTjsAAGmSairXwkgXmTzznvHcRwz5UztaVEI9T2WUMi8hjIc8PnFT6xPas
+RjBPfwwoozeQ19nh6Gq+28zWv7FRqj7x2SG3BsSZfeRPb0HjkEmq4XXnUnb9v80rloeWQkAFYtG
6d2Qtl69ATwa92CxSnboaNcK4Tl03a3K1EsqOjbZddU1d6j1+y8/RD6KztEd7rB0VBs7pSZdGV34
0KOahiPUjV/x4wIxKyP/MllusNV2CYJhKQ6lyu5SRBjke1UbQncODpuJIU/f3aGAm90QkxdNsX5K
0T6ReoedbtVomyFXizNzWygUaHZbxW/MzjOfk0uyO4xj1M4oD5r4ndRA86snZ35ZZD3ehHPQsiXs
62GfJQ2Pb8ClduPaE/G8zPvM59hnHDm+ROeZEMzHkyn86sKcNPgik5miuhmndIOHEeu846T4gKNk
L8LZdHsH9emylvwcW5x+ornGoZEw63MSrC0bItCKQJAKjgRxICcLVwanK066Xaf97AMyovzoo8w8
uYxhHhOeNoYTdXYp8gTpDaOh/TRY1r6l8xlXwqEnoHOimekWSEdjPufVyoTR+DxGtsCLZIU3RIto
xmXgMlDrI9haMOI+B4bTL8tCXHUtoQiFr5dtZRMJoLp5eFgw1K/JF0N+pbtiXfe1y7JYRNuKtNcH
EAlQNnJjkfzhk7rUO/Q+qR5vZFk3txNT0TdhDyP18GjVx1KgOKRIzV9x8nt3Eqd1vxsap9+FqLzU
qloa/xMtRneAi7xsS38g/Imoxk2Qqx6Dx3+59Grg6yt/FN2GX5g8OEbjOPNTXJdTUd3aVYpyMRtR
wrt+eMsmuD9kaiq2XAj+GaVsj4l0sV+rwGYZHGfsdFNkQbue1cmpmqV8qJoBG0NeZvTCHn4aJ24E
/Bwr/lstdKNrJ4xVt4eCLfZEkA4/yHLjy5CPkdig0sowMHPGfU55RZBjXQvnvXJ0/Fz3kFxu6oaN
8hHHWmivwyoqkBjbcfi6RNF0lrj1jk4+6bOl/Mpa+8ii/HdVT4j3Ow3JZue4zVQfGSvpF6Mtm5TE
UD1rm0QPGNwlsbuo7dlzadQ5+ZbqPtS4HD3nEwft+MqkEoZfsaRnAa7iTYRpcOm1nzOJxkuxtUEK
MKc3CN9WkRdjn1xyEcW7ISbC7doxDQnusqI6YLWnZObasdQmwc/6JEYHLIzvDKm1CdUwPYPEdG6B
zVt/at9DedINhkFj2PlTwn7Naw6cyuPI+W76t36WwYSjweUrUBo6PvlTDD+2VtCWz43fp87a56T9
GtJF26sBxXhO46KaADQhABbOLw9akWbfx0mCD1qu5xBeDFTrNHmoAZlVu6XpPX3gLEv3DUln2Ymv
bafPxXdk+ieAdqcPSiG9RrFiGTpcnqyEeLECqxTHdhX2/TaU19PanwL5WRD81t/mFunq+zwxLpra
fGDPYeowIkAicog2BdIx/1i9hbGIDk612yDuadL8xHjJEb0taeNWaXXIZ1s1zcehiKW37hrOl8gh
lmsX4/N7lDFl6pY/uulQiEQ+U8446509ubViN9rskdZZbTl72+YlMRbILOLglvwg0PnOOzjsPRgu
7VUH5oXysRFJv06r3HopCte6c0p8FGtK7uatjmJhTliF2se+rcS3weSyxwrb3xNzTAYRncCeRDs4
fAjC4PAtUzSfAsvtkeg0wvxKQdjSCtLVwKR4zHHKeFh3Vy2x2OAnQkWjVGGQegmyWkbbfjaRTWYk
NNHFmBfCwCqMOqKNMIHjfzhEE44uNlbFeKrcWT8X15zN3P6f1J3ZbtzIuqVf5aDvuUEyOF70AZpD
TpJSsiZLuiFkDZznmU/fH111sKV0HavdV90Foza2XVYkmYxgxP+v9a3G2MvwWfRNGw6dIzI2V7Os
s/+Oum5rkaZ4gc5CJREI/yqam2aTqAABMejZyRkenfo7Tqhlz7wtjpUZRjtQStk3Gq7hIbJrijLo
3bXbKiu0917O88duHNaAUkPHhiUoSblr+HPNilKroBhqnB/ZlCQYG9TmrWOVJMTOtpGLzUp7Eytq
4uO5Inl+0SGDZ3p3k2N7wBPUa5ID/6O/aeY+vgZ1NLuUfctrNZqUM6YVRnYryi9Co85dQSzMbQZ4
AXJVapy3Qp33k77QoJsG1U3TJdvIEeaaoar0dx1HxNEOi5lexyLov8UhrYpkser7GcQI9O46PQyy
UOEIzNR3upQ88Tgtxvsuzq3OiYc62SNaWqERhfGMatBES5e1ymaCbXAVi7Y2fGaK9L1LA+TNQd1H
cN/CcNgIGQDSUGoJdY9Ruw+7hhDQFmzeJVyK6MJSV0YRydiCBqJRH4FHcILApSD5hZnB1MIeFgqn
Ezo9fZlgWww//fnco5s2C4S7Vg6pxEHNJvvD2C8uUoTIWwXYjzi6EU63ZTY8kVCVWj7tH+tArnzY
IAnsMzr9ujIbl+hJFagXUq28NoVSesCullu0v4Pk/1SP/JGQ5rbM+XWqjfkojfnP7Vt5fM7f2tP/
6P9BAc1Kav7v9TNumZX5j/j5o4Zm/Rt/SWhI9f4XsS04XaFck3BAcMp/aWgkS/mXiVzBRkJKKqP1
84/+FtEo+r9w+5LrBjEaGIS85hH9LaKRtH+pqs0fGRbiGujOlvEnKpqfMQcg/MKyWHM3dP6xTTx9
BKAZJNjZp2x4HUsw5doy30A+7c7z+/K6O9cfwmtls2yC7eTN7rIhWp1N43mzt7bVHvbApj/WTw2x
f87wnt6uh0b3MPijN/izdzd6N+eVq3qEXTpwpZx2D6HFCxzy50qHhBq4PZv09cMtv/rr436MrFBW
aPevV6GZf13FL8zm0RSGWY5cRfbQ+5XX7FvKvc5EHvWV2rvTvbFJfKyY+/xM+wLUrqy86V+GtgDu
CUM1TP00GahFWBgqWp1v1C0950fUh9mDdZHfW8o2PUvdHEcpml3ejMfiC+L+P4xs8crj0tBj6eQA
8sk+kLBjawIk3LdAtzHr41Q7HyeTRKTpmA3KF1f5y1BowAzINrgE2barxgkTO2iF6OVUjzfEKTqE
8ZLV7ockV/EG+Wv9YPIjffuHr/KzrIvH8WSk9ZN8uChjlGNtgcq3GcT1qN1k090Xj8pnfvg6ABZQ
RTCD1kAYHpjPA2BWjLu8adjIlAmvxLkdDLbyOITK71YKseUIsa/UN7q0BPV7XlmTcWO0ul3tU0JB
pvsKXLsBOgCtR3tW5Rx8duXUmxgRZyTm97ldCOFrA9W1q99/8PUWf3rODI7RaO6Qq2m2bJgn3Hp5
KqVKn2kVxgMntiuCPZyi+iLC79ebzyogFND/ZAvyYK3hCB9uPuqpOB9axugHZo1+0GH6/v4qTmKs
ft5+1kGDI6BqaWT2nAwBbj9RJywBm0DvXquf3hiazV1woM19B94Gr6ni1FrgScUXz/DnZIf/GtlE
gsjIRLCsF//h4tg9wUkGBbAxLsLr+SK46g7x1bQdv0Du/7ogULmzuIUkougWjtOTaakjlUtKFZKP
cJ5qpzoXDthqd/BK1/aXbXhrb2lkuF/cVvXXp4PtiEyaoayq1A5PJmjBkbwt7CzZaNtsXx71XbcL
NsshORo7aa98ERGhrlkFJ8+igbdSFjT9CSXSTy5RklLYzaaIN6NrbLWDdFkem73mTs5b57MP8gd/
cdHsOGAvnMjPvrhYsf74X4cHJWkInABM5c/fpBmk6OZiFf3+3jjUXCyQ7b2xt7xuN+wkP70wr3UY
vU5fuiTVo490k7fkTXoVV9bROJp7ex96tiefmXv9izvz8z7/5qOdvk7HKgQj1nJnOIlEkR/i/Wp3
nbK1MpeOPcfunCIyqSWVkyMbdNrkq3vzWbv611Nus06jL0GxK5T1QfnwlFO4JMqcFvYG8dFObDiu
bqwDwd47y0+P0oP0EJ91l0Hl8Eu7Ci61jXqGbtAbz8vb8gpjy252+i/m/K+rimmxrBPNpRIPw9T4
/JHIjKtMG3/NpmvLIrrgxNJcQ+pPpi/iLX8dh3egwmaLAN41DexkDpRSFkQg4lghy37KvBmXauqw
3sWT//vZ9utSzEKk68Lizasqln1yQWOr1vkIr3sTh9qLkfcWwFNZuP1Cq/n3I/3y3jWRUltCManS
6LbQ15fZh2+TNDKpsKpZ8pH1Y7M0fNU+FHHqiuKrN/xJ7AUPzjoUCSEW/2MK++ek+zBUpODk61pO
JJTXrudjdyn96G70s+YyPdi+dZleFX59udwR3lo8yT+sLy70JNT25/CaKsTPxA1TZU/z+Uor9qaS
SsCG322qfbMPDpGLfovtk7qpjrlXua+/v7OnD4tBWhy/NN1iZ8NSss6jD5erGDFsg3WeFHHjNzFi
T8n7/Qin3x0jIJ4XOplmukoy1slMjPpILXoKuZvZLV3rKtt9lSj2yyVo/FB2Iwq7dkXjYfx8CfRe
RG3OUuqHExhDzJ62Q0m1+uJhPx3FRKm/vi551tngIg39PIqUYuPr51zx6DZS1adffZaibNn9/mb9
OoqtIY0XMq9OHALK+sb58HUkkhh5OCkQq7VUXSSmElyHeVZu/3AUg50yby1ZFSQJitNsI5vK8oDc
LvcpEIAQpBZBl74Jvvjif7kWRoH6sCYhc6gzTx+tql4GyJWQOqfAlEqPThcyOLWT5a9Wh9N1iPe8
bLH11yxVZ0dlrh/kw03rRtsOA0pQCFagWSlqXbhgmkDrQ7P7an5yJOWnfXy1GWRiMVHYGFKHlIks
+zyamQ5xm9kxCKwgzI4iLEw1ujTQrs8WpdkcsQ61MR3IdFtpPI9QrVCeTLqE9ljqkhHFSpguXpY3
srxJdXkxcdhGlBixnQO0rczReO/mSlyyRVX2egHVahsOrfIDQY8Z+TLWtavEEFXpRWaYWx51FWiv
srl0DuxwGqhazVEWTyoWM7fDbEW9Frpl50TzoN9iBFXoDjSWAvh1+WlqXLGQdtfrFGX7mQYf3COa
l0YSy8uZmYM18IooCRdPzeR6uk9qAuFwsQt7whYVLgo6aCXqOzcRkUgoE3VYrnXA9Sh763T41kYS
FPglqZOrjHALGL2LZl8ufTzeWinKG6fCQkO2x6TxESfyqJ7rPmzIjbEyGBxpELTXRh/q4Fxl4NCZ
mWsmVS4TIa/RU5LacjPx/8ZGFlz2fQ5vkG+vqMgNGSApd9IAg0aXq+FVhJWACyOP5tGoeoRaA4zp
BL13bHwbILtq7pKsank9UgikQD9ZHgs+VOXanAO/B7VoUu5jKDqIHjKkjriBnrCJpyYHu78Yxtr/
1WPWTyj7cFsToOUl8DNQ7hZotmju0JIvzEU6EZoqoR7M66LCcVgx2riEsIphd1HBwyBb4NK0x+qp
hh4eqztlNuXGwaptvqt0PqCILeiwnN7sO+TD5It0Tmgn0Chy8BCzmyaNFLKaS8FVunRB50cm0QTx
PjMxbyfbBjTxM84V5AUILrvYN6VV1D+rorIdZZmnC7strRatjd21qN+HJPTQIJWm3yIqRtrYrIiV
FHSmk0wEmniJLdjCWUmJZVbQt/GjKgUlqcqShh6wGFEAJXExE4sBzPgOkX1c0VBHCHa+1ulbZ+yD
Kt6ZxhRYvj6uHpqo4AmEMZGSUaLQ8acvh6ybJoQBMUUrcKaP9L0AiHSL+G4SXnavkCz0qlq5/myC
YSEvo6NLCcWuVPiGWXt2o4iVG+b0ou8agzwMP+G/fs4xDoK0gJ/w0sc26Zdhaw7vPFsLdqUigK66
QLha6aqUgJ1WbWUAVJMemXt4fla2CQX6Qqi9GaXHnsdp9sjGAXXVj3L9CHpq4vG2K1vK3chqrTuM
CEyvmmxU/KNVKhc7ta7izgXwbMmODMbZ8iJ1sHEeBDModwRbRF0UVbNciKGoLhOdT0r1tMum7epH
j/ZTyFHZKTihvLTwPUNfrjPpRhYdeIQWz4rkqaWpQ43F7kNHZInw0NZUrAe3g3OTbWNc3GQElTPd
bGkGfulDe5QfU7UkLEdCzo82PB4eKz2pQi8E0eQjyk0HF6JQti3IGjhaJpV3JmuOUAp5AQg3vevu
eqEO11ZXDD87IWC061xGI4QsHW6BVMFVNXlfvKkTvCdgRK15TCoO+56Q7LbHa19PE1rGXgoNTwlC
PdrXkQplI5nj5D1l2yv7aqrRZeV5461VqzY8UGVQ8sbXISKpmDzDHMUwEonKwcZAcIYNDhdxdJ4f
pk6dbvRCkb6h+UZqOMSdpPpDKelvgKU0ew+ONWp2lt0ZYNzCNu68gW1H4Wedmk0eAkfiEBFV4zXi
Dacc1TauIhSfNuJQ7HIjOhNRA5KOAKDQApLNQvf6rOFJlwILowwQ93rxrRLD8ZaKWaiCCkMB7IL5
WMm4EVw4X6NT2hOpFATbNqxAH3dqnMGtjOwYzU5sp76tSUt+DM00v8mYUSnhSPW8uKjP+9GFCNux
mJY5HUVrgC/uLguKGDcJy/YZna2m++hUMnHWz1EJ46RWJnaZVWS9jYSbMtWStll5+jXKHAsmKdxD
UTfhZoiN5bvdVrbiSjOletcE/HeeNZWquH1uIfFOrCxDKqUMwXgxDgEgjxoYWXSkNaoAjMv7YbUS
iAr4BIzflktXtYewABvmirGP3+tkheIx0wPL6Vfl114rBiv0EqthaR/RK6y6B6uFjTbI7RvMK5zF
WAhK6JHzJK6yKJEg0AAlRaiCC9mAhjcHr72Vx4bLWQZ7R0TjzvKMKLRUR50sltYiBv7ipChC19AE
s2d9mmU6lSXCGg2YpV2Xbovj+tEwsczBJVMm2uYB4nLCqHQVOxDhBWcsKAMPRkVLg9+nR1GnwOwa
e3gMezFBFcotNJ2RnnS9VwW0mdy2bOIHbOMsPOghytegB1jGay2vlEM0GRYE3DpB90r43wp+GEET
lxSkbhd76CZSp3TlNbGLHr1jl6aOlPBEoUkRksqbIB8vB6vC+Vepo3hdKqx425HDae3SHrEHT4kb
NNtT3se36BRBzUqNEJqH/xl5IFEB2nOuF+bbbNrBxND0s9nOhMRf2EPDBsKMpnlb1utvj+DNftjm
YhlOBUcVNKUyy4ojgHCwehnVzKOVt4riQy5RlN1E406KXGEM0iPtzCVwqlZJBXkYVfEklWaPuS/O
EQbwxCUPiEdYeWW8iPSUpyZ5QsHF+lPXCzsrrqR6GxD5cDNGuVvQtMCLcWtkw5qvI7d6Nwb606Te
oedzW4qgoavJS/fY5CLv4di2uXA4QPf3xAbGxDhZYtE8PVGam4QXreIbpEndBFNvy36gaRO444V1
zmS3+Ax1e50cZhtrTAayaV4TTDzAXiS5MmBh4g+vjg0BUtaWt2/ZbnrqNM/0txUie5lS+75JoGqz
sOrfM3I3ehfdb3RRE49ju2ZjL9cz1pAM7bpivBZdNL7EOjIuV4cLUbgdvMBr5KcBz3cwmrfQ/GZP
DoUVb2Il1bsNoIlC3S1Bg6WIuFRqvee1HfVPQ80N+Vb0svmOFkREfiuMHDbB2AGtA5amKAh1R9Fu
iZ4oadKNQju365r9oNrIeu5WEUl9vkxZ4c7uSKnZCinUH9K+4zgMbSqKNmWDlMCBlQDxSISLNTuY
ebDTD5pVYDbV6hfIJEvnVRKMCE+HQfZeRzMhGFNT2oVvkEzTOHKSDOe9oq8upjmn/gqniiWuxmp6
BtQBcUzCPsJTjKRuMKtVNok2IXgiX89E8h5YVWNsIrqGhIl01bzJwCtcyQOQH39W5vweJFKvXMVz
IqXAS2aazO8dePT5jiq2oCPKxgjGL4gFQgZozLebWFR6er2Ibhi9hc3/uJUQf/W7GpmK8cg5pzKO
EZTI8WIoZKs6ihwSzbeh641u1+L1GbepMQ7CaQkvh1NCSd5v4d9ITofQaN7W8N46L0mZgW4CiJP9
wpgAPiIOzoy/WVA9alwNhSzTblCI0IFxkuYePPHohVKu9TYRcQM+ZiojZSvVKMjuO7MIKjc3NfmR
NMAx3AMhWeQLUXPeO1C+J2zEBZGJriRVW5UngL5oPZ3HxFDaupsjXzhfKCyxMUeKPti+OcSSZngk
7KQKylvQVLYPJX0GyzTZwl+6fnnqmlC7F5TTqy06KAgaSgyr9gJY/uoH7ka8dizgOkkBZApp9uSZ
VqdSZCHeJcZBG4bxeVVBGtuT+VuxmxzDJbnhDStRvMqWLNxCc8jDy2EYxAgucrVwsNNHKdj0urFs
dNQ848GMrBphNSEhxUFra4C8ZhWANCIsDt2Z0Qf2bWcBH3wo6I8/SDSaIbeMhbkcJmDRL/aM3MjJ
E3kEekh0AOGimY7CBFhINOrbBENpTNwNSU2bPl+U0m+RJinfqHoN5lEtaEL7g4romqZ6Q3sfLnYI
eQlWnnad5DKJi+hCcxOFfq61byoUvWnbNOx2DugVMA9h/VViWCe8oi+Jp87VbZ3oqn5T62ZznPRs
sr5JStVrNPbxsI9OlaapvrfYJxqPscx34y2jMEDusCXtLlq5ZyGuRS9krxmnPvZMEhxTbGtjp/pU
B+wU71RRG5sMH214RTR7hFqABxuEZyKnQO37DIqqDBALYtqiEglR9KUIXSr/MzNK0G9HAKWAJuNk
lwac/ipa9Q2AxMHvuFXhk5B7YUN1L6r2GoTAUpzrQJ6sg9wsOUz2XCo1zxCFeQMLcLke7N66mvpW
lNvckBt4bObSH/SBgsg3LBbjd6wZRG2ySNjkDdoNgsG5zTvlopeR/PmgqhdehDo8ykd1nLUQLCoi
KWLugPs7oRYoynWXxsUTOuJY2apWYL8r8VJlB23h2HRsZb47z+T7lQ8IPHNjAz87VC7Jo0uX/ZA3
JZttGW6ryXtWn+bck0hWRJaDChX2f4FJ0hvZqQHQVkJofVkslYcacxSO+x6A6XhWLlIseV2s4WmP
5IG3bzhTIzkaAsqvQ9wUT19XIqXwlZGMzMsywzp01ibRMhHVQQ3W1fo4Vixq54BMnFoOFFJSCMfs
gwNsHEu7LzWZN2ZWBcMP8rnYm5CCew/0PBbwN43hTm51c7iREmjKLgHiRDQFHKQ3i123L6pkISHF
j7AcMgub/hZT1nJTVkNVuyAUwrdO1sbG06Q8ExjHyyG4b8Ykf5jrKAJQv8TVhR0vaghGMKWonzYj
BxiNqsKrNXdTss/lAkRdu9RQF5HJlg9o20Xv6dj3irMyb6RHiS2WvZ/qsgAuulT5wBEl7o2zop/A
DutI5e+0giwxN4VJ0FxREIruMj0Ly4MCbSHdF3mXoKqRB+s7oMf6O9RuAng5udaB0+lyHXjAl4E7
DUiWJM7UGhEoqIfZjxoGTKPdumTll91g8OpVmwrnTt6sYQPzpE7nWc564kRJptPb5qXDtbUpKQM2
+Qh3EUg6Utj44TepDOMHX4/edheaMhnFzdR2RXwl26glD8mykKs6IJNCmiKM2g7PK4jeP3QZT5un
dtVg+KRm4OkP8woBcKdCjcGsYUTfco4RJFaZ5Sw2RHUhW6cmnifuoDeS5Nf1aNVUgoaZF02J9fgi
LaJZOYtDzrAvbNtSezfXFvgtqMRDdz4renHVZxFOiwpHEAe8xSCjyunJ1X1BqGVcGYaaB1uSoqya
PYmqvFOOmfE5IjVutpqVIGRO0AOQINjbOisKb9+OlUAU2RqjQ4gKAU5Ec5Z1j9s+EkFN1i07UXR0
BtsYJ5zBZHoW+ZcxniA7ucKT0CznGQQyQF6DhB/2EVJ1dTtHQkp2pAJx5oJZloJCn3W5PZgEz47O
LJGh6GTqjNCXTfyAy6YKmYMTMCiSqZNwxENA5/pp1fhj45PYbpCI0Iv7MUqWRyNT1YdxyOpwb5mJ
AqlHJmjTkcJEGndJGIXkZXQIrK7mqdCYAaLtvQHpVUktYrWPgfJd8fCzmDFdSoZKCDJlDHkfcrgS
zgSs86Ukvwabcp3jK4p7kWIiLJBS97XaJbt5SPWrAEPPU7BEwbVBVkxwpkVSOnkBvZXtEklANbU+
ZeYROmtZ0DCrtthCnQXep6lTd2hhMVyh2sJBpQ/FApDKJlUO6hpfEGcPTtFY1kcNDnRLlW8iKvsW
PX7J1qwuUDUiy2ufyNHUb7QBmXqQpwsfXJms1lVx9oMxx3H6XGnV9AOUq954EaVLspnyuN0rdaaB
TFSYRHDtoZVWpiQ/CvLz2FuqOqaSaph4Iw8mZDSEo0NnbBrBDTq3QJ6OICpqyEuqNStXAiyE5UlJ
zWuyxRx6M8IM/NaA97ucCkr7TtMRPWrPsI15vqeCbOQ2ItdHjgKTcIGkmJxJmOF1U5uIb8tIml+L
zMCoW4yhcZH2MocAUyevAC2ZYRxxqnYYVI0c+iEkK7IU2hzBhWsj8bwiN4qX+0ScLC7ZSXrHS84R
C4x8KPkl/FTVM0xSYx0llRHMJRYNjn3QgAry9aiDmQOfGZLhilnHnlEpFV4W2rfjgemz4GAbFFaW
ttBIfqIGpeExa83QS+WsWp1Kc9U4lhGbqtOgWeV4AYHa2qpsIxKWKTtCnxGNT5jKlAgEfgnycUFE
7baNqt2UgWE+9QMqIKDiGl+uZYz1OyZTFr2EWAkomWpALWIV4r0lGO1fbAwpSM77KH43RDlTvFbG
/K7D1PVYR3J+adfZRH74qHeXk1pgo+H91L4VjZAeh36sQVCWCTaGDH3kt5JWwJ1O2gXnSWgXUEPU
fql4U0ukmQtj1GVHI2tgPjOCuXzoKMTKXqxk8iFOiXh2hwzyvqMGgfVSj9pAkTWOlzOjrhHb2HFl
HzJBcjuGsnUL1RXLrPm8sNl9LKK3HyjgUdBFbp0BX9Xi9UhbKBP7kwYysJb2xGNnYVO+tKTxzFgC
SoWVAnrF7MQ6FTDHNIxa4bucMQub01D8yMbS3tuaNmC9tFiuSdUiTsYn8rf4NscyWvGpK9k7NxzA
Yw8vEZtqtjs9AE2FdfVgl0N+o+JDfSc3kRd+TYrAbRJq423fq4AHmpBQbUCJMpadRXB4FF2Ouw5i
9PAaRRbSj9ocV2hv+BzFKiVCdn3JDTpl1c9ErR3A9YWAO4uoR7JJ44h8QDsgYS8wxu8mWzoCgscE
h51l2Y8dhYl3oqTbnapKoscF1+EoVGVTgmg626Qpb0LDICJP2NV4WXJQu12iIbuk/Bacd/pMfFmN
hv1JJeuw3ZB7gi8pnMxXdPOZ6aNVEiVK6opFhvTu5baxOvksLCzlQiKIgFgJeBevZCUyiajcQl1f
Joh5PbYNZ5KS+dlOJ0wVavMT0KLpyTmn/AyVFYXnNfoArIeb2Ev7DBtdY9KaYnq3qWbw05J+upuG
VCCYoePVu/Ii2z+0bmDiMe+ayp1YIhdvISHxSZPibHGVMYBzQPECH4hWj+aN6Dnb8lar+otcwr3H
M8pmwpEH08jYXEOyoRZV1vsMQBF7a0xyr9jdzHuZljgqgWHOb2O5Le7UjjKHp0BZaYm9ncyZzVdC
aAim7DzySIABtJ2kcXBEktwSul2hfidonMgKG4KzSdEooMwhFgV/mhlVP0L2T9gnm2StXkhJ8YbW
fLozZ7t50MepYGZq0RvlS5Y4oOx26YGjac4TKKUvOW3dFYOcQ5LSCkXsE2VIat+ui/guiVqA4jIG
3Wuybjgex0uAP5/sPmZjCJ5a2eimNJROY4wYdwtrFJVP8pHO5jdmj4AvU9Nesdt2i2tWdv66UAVh
rgKtQIpcrWF+Bp7bxCXERDCVgrR9MTVjUvl8Q3lhZqSROirVfclb0iWEBgJEFJMLYVHwH1Jujp9o
+BvYSvEuJ+1LZc4Z6nCF/ZddUdop+Iw6qBbfTE7od6BKIQMwiYIfU0+70bHYCOOqpXTFsU3VZCyz
hf6oqeumjNdZb6A2gcKFM9BWWnVarY/TfYn1Dww6p7Z6bZ2h9K77dc4KmFG6ryg9ptERmzdZDf0Y
y9AEICWQrRyT3pBxE1FNF30yu3baqmTE5gFULSCy2JWDAUMjgcdy0O/g6Kita2kcRy5Y/Q31C4WJ
etqbXPWdJq1wFFC2oVjqaSucphdxWzWEd9PypxT3pr5f6ktNSQ6tdmcoyVaFWUW7H/018cE2nHS9
9XvljDrdUSGIoNaOgmog7WmszP1GH/YDJc9Gm/a5dbFI6Rft1H9qEds01gUmQB5RNLyfOrcDTOWy
kWhER6pe30l0wI5ZES5/PIqQaXhrilBBSxOf8HkUaFyDYvekPS9lHTwgJjGPmkl61O+b6qc6B5OC
GfA0br6hq1RW1u/mQxc6aU1NVRY98fUuW27lsRkuqE6YezyQ0I5TffxDmc/P8VaNHSpFWRNQBD+N
Z3bUbdhnJX4lGooGc8LWFUHcF4/UP14Vekv+JpIY5NafR8H+An5WIOgnMwNJmSpVO01n26pRpdkB
HRFfiAbWJ/Rjd50+vqJwUci6eTAwDH8eD5pvppspJq98XdcmTTvKAOU5H9DjUA3pkmij8ItLPJ00
DGmvz4WMj8EA5XhyiUmsZhFJcbpXlnGwAyxGfbtrdZJ+4OP8/hn5dSieQ3S3Mq8py9CME7UNMT+z
YUw9NHHVJrCrrmj7h9S6pgEQ/++HOp1alqza6ipVUVWhajwjn28kixc5R1yuJwE3hQkPjs5rgHt1
fzi51nE01Pc8jkwAU1U/j5PNogxtcmM8EmvETjfZVpSTqX6hi/n1sRAa+h4bERhyJbTXn0ep5pa+
ODojEvdmcc2ybrJ5k9R8k0ZR+tRnBd0SoGnyH99EYWl0ePAnkJ5h/VRrfZzTmaUEIzZED4ggucld
puxrHTPNn35VSOhQk5vINFCSGie3EI+LUZG9rnkROOYD/D6EkSMGxD8fBUzoappAIsOS+/kW6lMa
qRloEI9sJZ3zPAlO0MumL6RFp+sFsjnUh4Zq4vbAmaGKz6PEHUenvquEZzTLRMMkUDY4AwpQPKHu
5XJcX/3xVdncNXwbGqAm81Twq4+1PlL5FJ6SKcAeJHu4Nstpevv9KL8+fphPVjWgjW6eN+zJqrSU
iMGpcApquYZ6SSij2PZ63UJbM6WrJaUDFZGjbnzx9P26WqzKVZYKEwk1C/zJvbR7ADAD0bSshaAo
7JDqbKAR4kVe9/zXUH9kV/o/5P4Ob03XN2//Afa3/Y9NX7w+d6B2/z8wMCm/dzBdPL88l/9x87+u
P1qYfv6dvzHAiviXwRIj2wbWAHZnPPrjW9v9z/+h8CfIr1n/ELnx2lqn1r8xwCqoX5iHfJM2Ynvm
9t8OJgjBCvsoNIvIPTm32+qfGJiU9WH494vzb1gvyGEG+LjtCNPJgr5QD2fmoPmBfUxLcQd4bgwp
QIxQFXwgPd/7YTOedcX5iqH8/cz4qRX8p3FPlhPg4W2nUgM+G+YNRfpMuZFHNFPhnRJZO7lW3Uu9
a56DrPIMClD0AHdmeYBW2WvXdbfDLOmSRs4C8SZTZGEB9+2Z/D3jcsxo4MMaNu1ya6WPPW2wIjzr
NfxS04/ff3bOyP/NTTt5OZp2P+TU9oazNN5P8lui/8jiJ8zq2py5SfGoA/apXgrlHWDu8KIYuyik
s3IlJ+h5pqM9X434Z83sKD3GP/h/K3mlXMgzOFfU84tOOtQootK71MZxjR+KmNSAbpZbtLDzDuVT
/Z7CHlpJQ3tAMbvionhqqaQ62oaY7E2znXeBr3uVx8bcn7zFQ9twDonGCf3Qt7zYldzES/3iUnJ+
QKd0Wj+gN3qenKuz22l+GXxHjema6kbNbtXxOGECrveB8miwt87uiulA7IAp7tIavJLsj9l3ewLk
1eKrpG47E0nXu+1wST6eheKDZMbs8NQCkjoQ2aSvlFgHHqpwyW8wgPNQn4aMCnw6WI+1tpdODiWi
WnxL50vCe0uMm8Yua24ZcABV23A+bg2X6PgEjT2RSJD5u3t6dTAthb5Tqp0B30HbTcNV3V9aIQ7O
rTzsxfBqlLNHyb4fdnm5SfmF3Vufr6MRcFrisoXKd4SsVT8ir78jG5d2bbRc6BcZmc6wXPzM9vRr
bLdh6VQ+4QPdPeQLo4VUMntac2mvtMqNcigjiJRkFU21Ez+OdNLU0RmetRf5pceWSmeYqAUDdRtI
TEcxSOygL+sq15PpBgER97VrvIBPtH5oUfZYbOmzOq2xl6bdeBM/TGq3qW3l+8g5VA6PbbCd21uw
dlRPiccYay8gmTvla5cu4p7A1TOigqC8PnNKJI2v2Wa6x32K/MnEek/hHZWpF2U7YZ6xTRX3C/+i
jpNscm/W9/F836NcE+nRgHpn37fDpt6oWFLavfChFN7ZO/Wgb+yNvpF92zMC1DHb9EcRH38/xU5c
QH8vSxrAvM/L0mQoedRZdn8m3WRXwaE+KLvoUhz1C3EojhMewOJCucq/2OKc+B//PdrJWQiYAe3M
lNGK8/6+PjZX0035RHjqVveTY3PMH+ebwm8urGP5fzviumP4sDNUZ5OAWSL/zpRL+RAcjPtlX2+j
y/TCOLcu9QPoiXNjp363juL2iztKcNk/rVrc05ODypCNvTIpen8mLuvaZSMAA5YCuPLdPsaHCQ9Q
djtRUQLBeT8f2KnuDB/T6o4pcGg2/YHf2zSe2LeH4tx+EZvhvLnqLqtNfFZcoVzVs03W7qLggpin
SXHohFK6DT1qotq4UcmdUv0wBWnlUv5I8aoTDbye2z2IbvRh1Qu4yP0PpXDHb/HkAU5ZZX8z2lE3
8ZHSOHhCBtk9P5abb2QLg6vt573eufpDda5uQ1I+p/Nu+CY3AEs2VbfVjZ0ClfZoj2dBe062AqjA
DBnE+wzqicu+h4Q+v0+QxZEzcz58h/JNuyPf5t9kkDbOyqh9rq+xMZ7dtlsymRDXEUoI+Sq9QJRB
Jz5z+oeGoLurmZrrZiVD627PkHsGuKTxBp3IB6FmeaCiUBBKsCfWFsr/pu68mSRH1iv6h4gXkImE
C5RWXaqlg2gJrTV+PU+Rj4x4Bg0aNOjtxO7OTFclEp+499yF3W66YCXZzWe7rvp1uH2L8s95Y8yV
lu8tIMD8LwDsZG9kvBm/9eOwV94TBa0Ps8FFzGZ7R3Bxp7r1r/oVH40tlGWmgemi/g6+5vfBdtmK
jWwxv8azegEMzqW1H5MPrIhBtqgNYufRbqMpJGrc9dONKh7/ULZLDkQD9tCdv6MTIYKbYFO9GNUF
sQnvEdj2KEA3zX7aE4Y6vIqrelUv6Ta8G1iF0TavQh7J9FhsOq/mIWoXP7DHFmJFJOmTc+bT1wau
x5XTekHFpB7NADI2xvJuuzUW6SpZ5xsQIksWYjil9csAr8eTS+jF+K2KylO98kCk8cp5Uv/C8x5J
n1vjh+aLcgf++NgDHf3GhPKpexEph8/VFjHqrOVw5KW3tZf+ihjfHT9iuUVxTpQZh3/Bmzt0y9fp
STsFH02ybp1LwEx1eml4DoJ7zhgP2zrTLGS0X+qvs6+u5Xv9ziFA0lclSxM99MwaCbWnZ0Ic8qwl
6n1QGn8YiYlWf073gjmR7LfkwrR3qyZg5EljY1A8k8vO/8pvIHKvI9Dtqk43JMHGRT1LECb51ZIr
46pulUv9GZ+sS/WmXaYneVCW3NBL46AvKw+a/ILt0WJ278ILNsVVeYPPfXh8mIoHOnT30W4d/mvy
jLx8ka/CFZY+r3TfUU6surtYtetwCQx69T563+NSrqZD8sNyJ3pvP6NzevJv3RuKx5EfCcLtOdmh
gnj8bkR/7uYd76wFq4rGNT8TY80GI0aeWC1gbTXs8r40Ns0LEhSFa4p9j1SkZN3Ci19FC8DgV3fF
dOXcjbyDSbcyqeZcx3VW+QoKG3STH9Z6xZvqoLDfs4NC7Nh7aJAe7j+xam7lUZDxNa0BCaGiWBcH
nkTwX8RLLkvanORgLZVTcImUl+LDXrUHlkFj52XZYvgbKq90thMHXz8q/boxVuroRcZqdFY6EvLG
Sz4ICNyYO2MVUy2JrfaqvRobc9luTcuV65StJc592Fin6iR22Yuyn8/Dpf9GjET0VxN6dbXgiWR2
G3KSgSiSavcdA2286AJFMCHqbh6u2VUG6TZSvfqxfllEzkEme9SLQ7doxotlbOpmP7dnpsEQk5Dd
oT8gsm6hz2d/Oo3gl9ejthzGXfma35J9sG9JftsV5YuuvZf2l5N8COXVZlGSvIPH3IBU9CM1ZGzv
NmhG/hRCKeNl/Jxe0rG9N3n6heMRzY2HRIUtOTcly+vjGLsUqGjrhFyCX4PaQtxq+KO89ff+7Lz2
7Bu9oqoefK+DDUO91Aln0zN+GL74xK1+s1/5bl/1s3qenjJ22B31HtuG7/YzeG+v/SV4qwhGHto1
dKGlPlYglQl6pibU2W5Xm7T1/OgjSNforV3g8Uhr29Aromez3oYJOciLiBKqvhId5rU3+dv+EBhI
1YxuOUEAiPnOfBc3ipxuejMVsbXJHGhGfftAUU/cEeRzT59RhCYMi8zW0TdpsDKvxU/s73tyFeDS
3eSL2n8lzc+kbZW37KV9My8qJ65n4YOpm+KWTDTnizxN3CEFnw+POPloKLrL/mXuVj6xDqULR8Qd
qT4JsrP78VBSCrNNwCnxYzhIMhdmuSiHZdYQ5LYNn8u0X6K/cNtXc2EfLSSDrBi5trlkLa+K1sK5
Ztoq9/dGe660FVafDlSuuqz3VM9szMWBnOin6uavkOiGL1boAQ5OCV7oPBaX5bTo2X+UlHoEjrtl
DONogWDI7PdqssJtNZjLESRUxgmD/vXO240fzT8gGrv438HPI1ECN/JLmZ+n7F2wdgy7FeJyZdr2
5orscfLIqTKHYI2VEwuEwQVhuCC8aTIAVGvX2blY7Z5cK+45vtP4r4ehftYPwME4e+UmrD8NY5/6
h8z8Ih/BpwG0tsBY6O20+jlCvopGmjziTQLodnQzQtxGPAgLS9sbxJylXxoBjkLn9SzwqAgvTF4y
aGBi/In8O69NmwKmXSlP0wt344WUmYanXtkb3cnqTsnFXEbX5NN6Kt+M4iN9e5CfX6Nb8WQ8+3Pg
au0LHoxiiyPrqn2cuZOWrVc+R4uiYsdFpxWmXoh8jxzmZMnI2ULsliMyWxBOLQdGmwbSq2Exaa8E
Xu0D9LJq33vqduKttybU7QwMJJ0201dQXPSbRS4k0c2k2rpDfu9uIb9b68pX7ajeqzPw33L2QJLS
dSDAp7kcL8O3MXFNuBy6Klr26RZYau11Kw5k8l0sH3BEz3y173LVnFPLi9dEJZI4w/4pubUfEuik
ugKD55R727zX5T4yPVDWiCThSzabeJMtqi8TVecz+e9y393yS/qrFN545IQH0i2owxC+f0V/8eFh
83Fz4JbP4SF59U/kqiroQixPCzYQI+ef6tWhJoNGWz4KG13fVFjZMJjw+iaxZaVe+Zrlgxbn/RuB
FYS9+0m/j/x4wGsyuWzKN0LGF+UNafdzKFmHu8mvwKrRobk/xc1REaHr72rapaZ50ceFRZWzGpSe
XLV8+UjSVYd1WSuuqbxr1WeXpsuhy44paHvaaUd7Q7y3HIu//yi//w8GZadPggv/iv8XgzHmmf8z
2udY5AFCw89/nYvxv/zXXMz5B8F7yIH1/55+/edcTNr/YJ6t2fxbWBNgCphN/XMuZjH8Mh2YO7gY
/xmc9c+xmKn9Ay8yxlEmaji9LdP+34zF4Gn86xSVYS1mWvzcgiAh/hZIGv61U/NbBdKxamfH0AzJ
ZLXNlkM51nqWepWaNMOxSTKQZgsEgOAYX0bWKkxdoiQEZNZIFl7PceEM6q8INSmfRCn6CVrdNHzp
FRqXz8TBELiB12uKT+iXg4a0wOgJRiUVcN4Rwll2Z3K+k5xcRLNeNHoNiFFpU3+N7ULFLjSBaw1A
+taadoa+jFoCBLNogMor0R3FluHFVjVk96bBcXgWZN5kB8Ux0yvAW6HiEprBXAZ50lzaLDVfSOaO
ld3kWHEBMDZGik5GS9dsFMW3WOOBdqHk6witNTSUUU0WHbWgtjZCwFcEC+lgmETxI1il1GMXB7e5
MWGkuQNCth9REm2ioyUYvSE1GInAduy56sMhW/q9xtq9zvM2PzaEydOz9FZhEN4Kgpco2oH56R72
pkqCWFxk7RscTN0+BXiawq1eg1jZBFqpNz/MKMtgSxJpxoXTDelHMJdgNdGJD09aYVBxySK0o+fZ
rgo2CpYFZQkd5Lcwh4apfIPFNGvxXM54i+74QmxEkVlAgIiZphjJAkBxMrBKwlgJTcl1DDGDEi4S
i0DX3whIN3VSbubjIk9aC2tl1qCkiOZBB40rItzOHIq6clZzE8+noEUYQDYMWW8HJHAxsZNjqEXq
smzwIzFWm5Cc+14EAc0nVbUma7bIZ+7sseFveiFUpvR3qFVSoJWVrmzsMaZnGgpqLk4ezXv64Nbq
9piY1ZIkUaW7ZZDZp3UnbWxgrmA5VZ8tBI/FqbUyCCVe3PZkCy6IIe54ezu4fCmxGtkM7SmVmZa8
VgZOJ09WPr5faQpdbmQoQkclELWT8qfHumBuByceJ4vOJ2HV0A+TkRIvg0+cnJ3MslFyTO3A/S7b
w6zhpH3XOAnG6wBTHtZkXmekVfVjl1VMqbTIynFmJ7rxDEdZpcht2kwsHN+mmEWv6GdbcNNDeCbl
1Zg5/UmtDEu0U1ZVohbSxg/TAMcPznIcuhvOTl7OUy57wllF4AcLZPpkIAzqPNobFpEgL8nxmNLl
aOkRVTea42hD8kgJe4bMErizxlwr2lstO4R6flc49LMaP/m0GFO8bXzlemrGR9VmgZUtQSlKhN66
wMa2wxAEXZjiC+RruDAtLEk26V7YhwsvTbrGNBYIXbgK3LBAcfrq9KpDANY4JNH0i2eqsL5aGwk1
d0RhJYjz4xr1KFGcVW+1yyguSuullHAh5cNgJ5OHulT49jFEdAC9JXV8vViVWPdamD2dnhTFrlNs
kYGpBFZq3cQMDGs94mgxPkoDZfnGcFC9eraKz+fuZ1pFK6K1Ykb05fTpcw/g2SL302iiJZLxEAUM
luGrr1rUAqbumxnZLyqsdd+Amrx3dHg3eJmtiFbSUGznHEB/4rOPZfkTjNRhajuZCsTeEM9rV8aK
icpxTirmwKZ5z2B48PTkUUxRjV2BqA6UQ8Yb4rqJi9GK6mrdTexI3wZHAAxIehU1zuCX05v4D5NI
NUZqda+KaaJEBXQ+INIpzLes6NMFPsNxayahU+8xx3SHZmzi42SQpn0YLL7UOq7offIgCqy1KHqt
TVwWv0pFoRD1VxLgi7cqCOaTUUS5qxGItbdSs39qnAJc9oP++WRCnaf/Z7TgRXk0ooPSKKzDkmgw
QKHKezAr7XvS0AKg0Mf0UKS1bWyGQcgfNcPqjmaowSUF65tissl3YtCYK5TYRqVW+k/V7ABbhbQe
vEi8X5RrKYsHf2qqZYSt4TIgy/xNoOe/+VpkEONumRMEOnTkxBPMNZwdn0NsgOnVS7C64RiQTTZB
UaRvqK0j+v3iK1ES9S0ZAYEz6UKDpEdjMt10AMBHATDRVdtqKrdTDvOUoABThQ7VdImf4kTqZUu2
URMygi6ROR99Re2KJ9FG3a3QHB3Y0tCo/FaWcZ2MKlz5GDCWHSHuzCXyMiNWF6kkqc5KKs7qnN6T
BJ05TZx9V4MWvTXJwMjjJNGTo/vwvAxeWCvNc6ArNaMGOJDt61QNyUuAh5N51eirHo6eyPaCwCyP
ValN71k+VdsBbeITKjbuhQCRVxZo4XVsU2WX4vI8gFXl/iECe08ASO3fEHcq+ymYeSIFMttjYNXR
4BGWk24HX9ObNbo7mr0Ea+henZC8Qh1mOtaZztlHSbZr0lYeBxStuzoBXRo2KXpLgo/fJIRxQjSm
qt4T+zfzEzTNMzACvNj1pBzljAdSHyx9L8z21uBP5JDpCYmvk4QwkjZw7yteYssIbSJnGavAoGfR
j0B+Ez0srnMTJJfabuJbQqbOpihjphvYp7kJHlZjMgPkG9jj9F2fgHWq0uTsEB2MALkM3lXITAgX
5+Gkj+m094cer5gypFvzYW0Y7CDaSRsnSMRymrWbTrCPaqddQWxgzWwr6u2rmOeONGpRAQm1ZyR1
dccOyMbni5F2jD/NWJqo1ouHlgxjh0ND03FCU9W5ER0Qk3gGTLYaDbkf4rnadMiX1lk7J88RykNC
c3wGj1hBTmIgCU3tdO3TfzizBkenL0bsMrhJnzhvehADtg8D7WQT+LFFVNh6JliAhVMYzskneu8z
ILctSVPmSn5rX4g+M9edBlC2zHRWErbqXGqMUFeUfCHUEPK2XRxcxlNvFNkpjaoQhkF6riKT/C9K
TTo/H4ojxZRbaqSAdrntbPokzPdcxsoCgke4hn+qrgjYIWiewJF9rFkGyQxZJfdOEUab0e7tO5iA
zEvAah9GM7MvSuxnrzo01Z3DseS6ZAxezMkZ7Sbay8yaV6Iwzddgfkir1SzAl8Z8xQN/dS+K+TSN
Jp00mXBs3HKZH4VDSYonbx1rmCzRCr9bbf8d+hMoEWH4KzuNiTLQmFFUQN1Rzgbfbd/Gd1kT7BHx
Wt3EWZyuK8Jslk1J7hbQ3F3aRuqhbNkkQHw4T/MQkeJDp0Vs5sk2snZTKWykZumX68YeigOZYo/8
jPAxy62qIDpzJgyWhZHhpGvb14RxLuKkPpmdH/yathN/GEVXXJHMVUugFsWmF+F0iP2xpC3nbTFy
2eHQILUvzH7yWatfKpMwRLAwDh++es5J9eYnHpub1CMcRtw0CzgNK4zU4QbeXekmGRMnqCe2R2xG
9mHMxvDIPvWxzEetGZ8DCTgLUbfZXkpqwgOkEwvLVkdMFB8RK8sZwECVYhIgHaaXTIlqZw9+eN7m
YNpp8cUzdW98bhsyupMeDfjGGElvxfdpTvusRASvt0hgCSOfAUxzYj1DQWwAQbc3Tm07+m4/Rj46
bjsnHj38UxTRrmdSrwN+OVm3Nm7C0rN6Rfns0BXs/bTpTrVBsj3B8GUH/BIZlC2S4jucWJwjecu8
tKqrZ4619OoRj3YyoQvIJ81BVBL6tEMNa2D0WqdGxM1yHhmot2NQHAuL2s2iHFoXsRn86iE9QJQ4
MQEdOttCg65lHQIodumHqAqtRw7fQ5pXw3taDWEk902ZRK99M0AF8B1/RRRTfhx55upRZy6Wm80W
B6y/ghoOGqExGMuoszUuGpyidCA0Fi4mW+sj6CufBIuk208md8zY9/o7ksp+i+Sad4fIswUEqPwv
bNVTAkQZePxUHzO4OQBy6mkPayRbyaoZ9xpK2NbEA1hasKUfIu9t5szyTYTNcx6SNQ5jG1Z1mDKA
nqUKWELJDwWl1zbA0rRCRZivCzxcnlB8srZmGa4dVsg3qKdvHcYYhMxU9l1TI2PGT7EsxxwfCoj8
RROOhkuvVV+DIE43VhWCPmxIGiM/sjlVxAjyIQ3+hJWAvLIBuvtWR96+1AOn3zXQNd3Wz8a3bmg/
sHGneyuJBC6fTPCQ5+8tkRJUhbO6dtKC5Yk0hnlYGKOtLlpjLlex6OWhxXq+DyNA073GvrnEKLLV
Eg6xHuu3xJHlPX/ozgLQ8W9cvx+5bVXrIMrIvhDUNoomF1UFkUe0kqBE0XxywKYN4JJ5KSazuE7A
7RZFymddGwxNR+EnZ80BQND1eXY0uxB1W1JDWxnLm2lDYAgMc9pZbcb0rH70v5lp/qUGi8AZGsVq
QlTuqRPjJ0CcIKoUXuO4V9966mEXcBtWmKCy4n2eppjKYmPeTDND9WYi/sA1dOBPCakUp2HIexb0
Weyv5Gx1Oy3tZxZPM1FMKdlTNhSdOvUwjH6q9lgeZTngIWzEsDRSp7rR5WteQJnxONZDRmvEcmkM
p4sBD+USFFK5Ef5urmeY9PtWbVL+Y+MRiMVdStph/dwoofPpdEN5iQr6RDpUWmQiuOCgTRb8A2Aq
RA3aDLjUNryVSOVZ1qTdzWym78Z0sLXpJUHGcVAVnVtEIkOUPeR8WLWaPKV1wbTTCcYrZkR7w+Ua
b+cwy59pdvv3SU7q2fcra5+YpbFkwp49NaGId2RY4iXtDMYCwM3XTT52J5vkWoav46tJX/DqFFH4
IXWSuNg2w/0xYla3vGKWAW6q3Qwk4VIU3b0g7karE9PFxTfuHXWsPhPR4z4j32+jqaX5HnUs0dLI
KZ+CvgAZy8PyWvZo7FynpqoLw67bUxy8VAV4iMhq0iP4+PCAp7T/FCEFgZzIWgDWfexts18Xkwj2
Yh6Zzao02rkMk51h2wQjZdYlw+7ECqhNVtimp1Xgo/zARyze6FDG49hriIiNxqjXLffwrlTldGzD
GpYGO5PZ0rk7A+KZo5FUDqcN96NQzENLrte2Q93nDUUnFz4BljjpDH/h5Nqp1xofttL8XBp5tWzz
QOeWYpwAGOqJC3v4nWuBG0ELSkI0QDNsic3rPIzvsJ9MS9vaY3s2005bwzzsX6IwypZa+XipCKzx
sQ/sKpJdtfYJkbkXjrjERqt5Ya4HW32iRiZWV3qGNDL2EySskmynHR2trtxioK9XVLU717ZdsVmN
LZb7w+RAFdBqgb84qCBYMy5dT45xsgvr8ciWPMaa+omhONgEMsK2wDfh6nEvNnEd1RsCb9jyVuiy
SBLJt7zPuz3wg+kyk6Z58WVS78Gw0HtqRk2hEVo7fvh8lzWlxL9TVhSe+p1kFWMJiWcHpMLGw6d2
d6fFaSuHSLnPTZNdVZV4LextPoP3yvwYEpg2eUl6fJT7ZLyaemMzUhbRppJB8NSkfr+u7fKHHKtw
T9TatNSsEnM27e5vYqMWJuwJW7pgQLgDuDbg0qBoW8BRC5YMLYlj51ncmzPQ+sTuzDddzuVnOlfs
wiSTxgVzm2Y9xaI613XJFpc2qMd/mzy2bxH2cjuA1Bcw+PyCv2axzVCsZW7lgvKGkCsBCQze04Sm
lxAq1WtDokNU0lgA+Qz5LlWb7hUAFagT6pBzE1baOtWIcwOh7r/wSvZZt4rkE4wpEq95YG2B/pBa
voj3sPEJulZ9xGERBsRKGgQ1qR0CCCpgGkawcQf4T/3eHATx5IRao5OYld2gxUf2uD1qfuGjepoH
N9cjzNZqkM6/pNiqQMp9Pl9cj4S9dcEjEzVYNYR0L1OgMmyBWyc7R2MEWat7ZLWCCppw8FufdVhq
BznA+63Gkh66mA0o/A7PbRRX+dsUk5Kmll2ygSSiwC2r2rNFkM1xwlu2asacAIp8wvXzyNNqCIP6
mMwQ1oVW2GyVWjk9jfiLXlsjIkdFD4s7Dj8LhyQIsmOKno84i8h6qrDhrnmBIJlC4fcjUkPH+J1l
xgLyRfKeS2W8NrH88W19PmTjPGz1kLEMEDq9W9tZIFdROrFakxEME9r7o6jZ8xLf2q+UPBuWIlAk
tj+gp7jE/FwuY0NRLsxMmYPpYrhYIKpuYc/Mh6mztVZbcybJNRewqzIVYrwwSGVvAvUy1HO7x88s
ryGx3gcnESV0dAM3Etlybun0JuVPkLD6znkbOvFArh59+2ose2Cgonio3mIC3FrCtJuY3BydbFSv
g1PHm0832KWAkUvoT3soWbrWrRPZDs/Y23l7BAaMINeXnb+ou9C/EFU3LZU2hJ1QOI8xZ2I5UDoa
Q5E/hcL995jtMptgoEPwBrkV4QJKC6mSXdHVHuwLFUP0I2CSkPobY/ix2jRyRATE45suZaymax3+
02LWs3YbwBGgOQrrpQ58aF5Ndt98iUw86uex0z6Vpg3vYiJb0+VNMzyHDe2sqRdyLaaRUA0NOaBq
lQVySdJDkOoJhj/+aEHMJhY6RpwyfQ5Bqp+6gXpTn0wqSkWON9mp6TIz5/S3gPLyo0aayV/D1j7Q
ySqPp6a/mKJ0DkStKxqNO9kqUoTWS1DQqcehaTxh+evZqI/BVgiF8XhnMjDW1AaGij8ba8C+wL0a
AU+qaC4yLeyVyemkT7VGfP4FcYS+/pEJHz95RNHRB2r+2vQjrmiinbDKj9Jrq/mQoCb2MrKDGTMa
Pwn4lA2l7a+MuoMSQ/9javQt6+4U8YWT6GTX2nk2ShxwQgOdlAzzKowTFbnTnCyYOuu7RMwkKnEe
XeoCxFITLk+yehktyBdz5EIfeblSs5QXMyp2ZfR4UaTQ0UrWkBSvd2AIuIvGryBQ3pvCoHKCa/ie
xdVPQFI4wwqpUYHE5Qrxc/Y0aSVrYZNPnDKick2GmezqjfZGDh7rbKeAAD34CaooJQ5WStHS8oqE
vkpk5R/+ivR1jqONDnRlJ4iZWYQk0oPeCJG9FlFE258bNVt/S/ucKq4LGnMLkMd8gx9peoaoEVmV
/nFuK+pAtVGV7dgkl6gn1SUhVYuTrL7VuMlfqhBWQa0K8RiYh56omXTUyhyd6yEsD4Fl+UcQrWJZ
gW5hhv5csetdlYrybE2kq/iyYrFfzguep2jhRKM8K7HcE+Q0nhjbSE4avejY9cfEbtJvkGA5pWY5
Lu2YiQLhN7RBxNpsARXkC31S8EWPA8yUMc2uMk7kh6aNFFZ4OZY50ZDbMRmbD6PX0Ub7uk6rbQX2
1mjym5HUYj9PSbNV62pYmTR7Gx8cGiOUSV+xMnHOItCQMdmZjys9sZ9yyyESK+6bq0pkHuv5eLgW
GB5Xwyw1F1RJ++LHiD9ohdLXIXlcsmZCxnWmDUzXrEwz0HSQKOxGCg9xpevNRp2yGCe/P6zjksR4
twt60Geh+SE1BqzFhAQCaCHDBi1XvkCchBdhK/ViyDjAncMYrVDL5hyY2QzuboqP0reGe6BBenkk
G6GUNSKmaJMwVsr8AHlkWbgJKoARMFK6JVlF9SamPb6ziCrWJQO7XWvY0aZ1BFyIxrK2mcYw2C9I
hhBNsB4lE2mzIGFPUzP/UKfDvOt6ismcH+t3ljZ6PNzIcerbsD2JYGJAGzjLUVHiK4wl7jUMOysl
GvxnlN9MauMKqc8UonbR5nq424hDEUkplrNvIGLQS/Q8CcRZoawqNe5j37SOGL4mKKf+gGQom0FH
JqNGChgpDKje4hIfMNwnbLKGeWQJxtAly+UpTSw9WJZk2qEJbN7t1iA6mVBIwxtlKlzJW2VpjkyR
1H5kzN10NpAeyeWADSF3fTCh2MnLY16jRPfV7mTqyc0n8P1sNb62ZyDh20zO2myTJEV0Yq4L4q8C
UgNEi+RCcsC5xCAJLA1ZkXvaMV13jTwCJtHeOj/Nngqynskp1KiPGs2n1k7HnkRXi+lmNqVQ6OOp
WPdRZ7pOmxbHvixJ7oILihM1yI6yz/IzdC/zUw8VJp6MPMZrDOjE7VsJxi0foNp3vn1g65JRAXYG
k1kn/FKm7hP0UtJiMgrrFwZTceA5hgifWoEyy4LzuCtLXoXAOMmOBnyRb8hXrLnISmcx42Fa1LqF
boPhr5tqQ0wie49kI6AS2shKvxSlNnxXUEhPU+8oTM/qNwfcCDJuq6oYuzdfc2gPW9q7iWEkRZLt
pJdKsPcFcnPULar9ObFRXIFF6wDlQlld6nM4IDrjD2J4U9dZHS3neJiRYueZjlRoNvyyvLBUzq5x
FVD/O4lp3GnshXnIs0K8TjEBXJFXBX0OnpDXpoa2aLQiT9fntv3O2o6JCihxdjDSim0Ce22ntd7y
qsvZyU61WW3iKC1psMxaawBnRvq3liUOS9pW9/uzSXQ7uTW+fq3B7JBcntkDoaqFNpSr0SLw3HMi
q31ACfIhxmvQMUwadOPatFVarBqlLZ6Lmjc8k8qiWozjlJ/ZxEGyGUWwU1iDBdsIO3qL3KYREHYg
HnwQiZWRyDkN/DrvBg6MoJh+fNGvXRsgL50VuWM61l24Mpkv4IAWrpLpFYqdKr0pUwMRzXIufTnb
XxPLoaUeQtqoc3muOUjwwiKZLhp2HdcoEwSv+qo/HbRiLtmFa41xV3Q9b1azz7KjTGuzO1ipX/wW
uTlc1N7iqe/p2CCU+bZ1qZPAfIvCwVC3XVzGl5gGFs3QOCC0FakM5XKGAHEyhz6cdyoDJueemLJm
qhNyN3ziLEcABf22IXHIyefOE9jez9y/tK8kkPAhdkzQQl7dZlKewMgpTKTIsrrZ1WwR5IMprn8O
naZWtmlrwoJrFbC6i5RUiofzf6JFaYo/vQ/MeCNMPtcZKutTPwURsdSUZhutb/L3iZfXSiQJYrKs
tVDqFTnOlBwYZ8HKPeqZnCoErwnFWvGB6ftWUeHQhAQrA875MQcu9MeVaNXOsKLvqzZSqayTRauw
Hduh+6LkTTzABY8tc5MuzCFpFzrvBprupCbdmmlxAb1xQ3zzfCyi2PRq3cw8FRDfn8OL4Jbp5Gp7
yArEs7Rs85JQVH+rpGTf52GQrzCdiqWjRLYgH5RNrp+b4aHTyc0t2Vd/F9BIVlP84JYAJhrW8FcK
j9W7BfCzSasDATCSqVfF5NeVjJqPdg8vs2+qbNNXLKeSoXk1+47L1KiIgamykBVdU92Bu5YuWZ3j
H1NPddE0j/Jq0PX3ohg/A2AT+0hoGjJNq0XpKPvz5IPrdqOAapcbWvWSkGJTjwGx6fUgdqrfy3WV
88gOPVVvxinyMIMWlwn01CZURHGsgpEjrMCbI1i2BRSqIVvQqQyOEU/lNrO113QM9Y9K6NpXLDg/
iVKE97GfxMmp0a+VDruUKvfFojcnfwNGOrlDM5+37GZulN06YvjUHtZoEviKo1keCVtkiwXhQu4J
vpMbTr9963CCP0P+Ti6y6MRrkU+8ZqPcKBYdaF9kZD0ahgh2j8cVpZ5QzQAQYEf7KssmuQd1OB5V
wvwWyB6KoyGMZ24k/d7CzN11GftZxGz0rHpS2ewMjRz0S+zoLGXaAcEG4+lZWAXeqm4Hy9u+ASG2
vKmfr36l/oxTMARuGzF00Ji27nJ17mjRLIf1YqQtwbz4i5kRhcezm6MKYRBXsXVzoQfsYXfki0Ta
ctOoItwm6YN+WBjQ8WYuL2/k0n1JBn9etXbxPQc6VwaXY+BKcpOuUasVnjAZ1Ux4pInP7rElUNo8
HrokPVUFYgAhwpIkdYPHKzAo9oPBEOxfwvBYa5W+ZLD0VRsBRCnkMaBqZD16Qduz3J3wBpAT2Wx4
vIB6Rj2ExkcRn3IQnzp9ltcJkh3c7eYSmALrldF1L2GaRn9tMYKMQ45U/zj9qB/bsiq+xmo2bgNX
AHI+R7v3edv/oVMY/yqnsDeZEuuPFd/VNLpqX6r+eFB0HjMn+Hf2zmNHciRJw6+y2Dsb1E4e9hLB
kKkrS1+ILEWtSad4+v2YPTtTwUhEoAbYwwLb06gW05VGOl2Ym/1Cfxfo2mMsOutD5PobTgUU93Qj
PSS+C9wRbKOjVyAOeYYIcei6fKAVhS2rBf7EUIwEkdtJfxfHI+ycdPg+JuGLFAZFtxQu/H5Kk/cQ
5gsoZ031SN0Sv9SyJrnwG+02cPCh3Jil7d+4wwCKuDILYztXYVeKoMUacX7uaz13gAaKhm7wQC9g
GHqADyZG74lRYNYQxJ+dENEXrA7j9mOCyg6cp8R6z9QAjliZiYtYkr1PAnYMNGR5JDmJ2w78GEU/
S986ObKyoF/cjYoxM7qjmaGxntwk2Ojcyu9grxuPVRbvnLapPWSq+hdmPSInZGjPcSGTTeuCOAl7
fq8T+v3eKkg/tK41XwZ6BnvbaMiv5KDhy0jL/DlQkvCZVlH/3qJGf4gaH8B9K8kQqgTGi4VvF+Q0
dF4/FbQS9nHqflYb3z4K3zVv6gIxYuRNw59ky9Rjw0xB/4hDCFWgquit8EeBZjrCwxFin7eONP0d
NpCHQmPN3k4MxsOg4FtwCwrH3gYR+kjbBs2wVZ5EMYJU0NSYZbSrEPN7Zrb4X9q2QEIrbEPjoUb2
lHKeqdO4V4zQ5uaTdnt30sVBq9CjTRTT3itokq9R7WpvbTvqoo9ZO4ZHdZrlMp3a2iVl0GwaHEXu
jLat73JNWv6upt0yImOo5toxEUloRiTUPUrwcWJCsaRhOrPbdVUZjlMFcmNLhwQYuC0QldNjkM4a
quly2062EX2JVarZsAWVIep3yPNp7a/M6aD8+RroplU/plX8ZMtAb+EJVtZ7UYDK88xw6jS+Epca
9aPZI4T6pIkxMG4VvGi5qdPcldHGzVRcHyhbuSOEz2CwlPco0FvOXZeAOroxM8OXiJ2n8BVq7Ava
b+2om8oDWLI0eKKV26MpWZlm+300XZkAA4vQXf88KZUPq0Jz3BzAEzXOWM2xUsrRGXtxS1VLfiEV
p/gbmr70YdNk2ltksEeI6hP+qiVlDVNWmWejQnGfI4q0Vh2Q1xHF5WfqMRNYaKCFNymKtPcqa34f
Ok0dHkY/cyuv1UDPDG6JMGWVia3fgXqXkep6nWr6zy3g39zuqSmCw8Eb/jamVf6LWlL9Vdij8WIp
FipRdoArkZfH4/CTCsWIKnWvHVvo1i9SM1px7LOiTB+LkcvWNldkbB6HomLOjY2l/yijUFmXBcQE
BJAcWjZ+C5jTTxR1l1n9+MsOuS4hF4Lb1zBmtYHvsXRnnXMJlWPAT27bOtyJsqAr9xZnybDJitri
KOxoN7xrVV//5Qy2PCCTyPUHUVv0paN69ClRAMQsVpNJme3JKqehvQlsXdjdmqaENT5YUVkEXpvF
sa7fhkMf6Z+7SkshfA1aMkQ/AH2GVNN0O647+R4bmSJ9yKSmYomVG6PoqsdyUkYFmhxKeiC5Uqfq
xH0b4TF8xHIpcbdB2Uek2I7Tdu9MvVQNJF8a1QKzD04koOQfdj6ouI0IowJJ+SH9hFhjgwtY2Q0o
UWF1f09Ju2/Qo82zEr6OUbdr2w++0kiQX/JiQi6vD3yQBYZLFWn0NIFEXLgpRjMLPrE5psmnpuHy
hQxNk+7dYawzD3MFH18F6WrUFXIFwZSVmhYBZ6ZiGEG7kU5Ry4e4T+vkPRgio4UpgCip8rf8w/8C
HPuh/Jk/t/XPny3CBf8XQNk2QOYLoOyX9EckfzYnoOz5t/wNyhZoFVjCEZZK28ag+vpPsQKh/4XW
AJJBOoomNNB/A2WLv8Cp4gjELzbFOgRd/ilWoKh/oW2ARJOLxBG/EbkS909w2TMh91+qAciPoKFB
FBdJIYH+nDmDtn+jz0bjMEZ20yL/J9+59ruCfAzNZKgDWgqFQNR1dKO5f+TqSExHwwcOARl2yPkF
F6R/3x3CHLQnXfEqT9ALoWkw5nq7+e0zPP79Dr97sL66DZ282hwGWzRVE2Ta9qtQw2+vpqG0Z2R9
qKJrC39cGBvD3zfsTdD5UdyMvhTJpyTd4yxAMxUniMpdR+VaTejZrcbggAoWio/iaKf3CKT5xRo9
nRZGFUQTEiyTds16KtlluVZ73BHIYFOSRW0DRsC51e5hooti08ubGbZbr2z4OyG00XX8kvwwXpBU
sPABVDaq7jVA1KGKfx/RWgSj7VGNNaEO27qH5qJwb3Og3wpCqT15l1cmGyEpmnj++vJonc0DBovN
Eh0M1DNMS19Qmvua01yTzINKpxelJtMm7DFlR//9XWKl8dpCZXA9TvbT5bCzXsvyG5lCc0EmCnu2
rD2dfojzW2MREFYF5b/llsD9323KK+T3V0e/ZRgUkXgxFD5m8sFpGNno44CH5wQS5SBrrxKeme/C
5q53C8hm3yG7lTpcp/olyz826b1mPWQFTuHs9Ux/HIfhdqG9dtDAvK6d4bF2PyXwdnL1QehHTZD2
PkSSltHkH4b+y2h8sDPKZLPhxP2QfJP5lfXz5uugkmWbDJ0+r6LT16nHUAyZiFEJdJDVRJy6QwQj
3obBbT+q0PrgVsczcxvbAjl4Q+GurP4xtvhHZjIgRWfXlQ+Zug2rm3R6saJfSniQlemlAn3Uhjsl
XiLNpuwPSbUJO6R77138GAw04uu5mfRkd4DTOMW6w+XZcKru8/fGgICVyl7IJMQX5PS9IGr4QLRt
TLlgLKyMasLXyRm4DPoxAHHJaqmu+ojN8ijLqeHSNcMIUiBXZS/G0rCmjGY+jiMBQs1u9JIigXof
WiZo5ZIztAJjFSXdvnDZDrvSCHfOJLzLrz1P8sUjmCie2TaaRuifLTeqggqjqHN78DrQWGvUS4ym
3mRD/r0f8Rz781iOoFoPCYjlvpSDMBXRqSCeJs+JgDlhDqY6QgC4KoBJ9arcXo52KpDw+kE5xTj6
4BfpXN7n5f/bFjyWRjHpFoH01rgtYkwiALGNqwyRQUoc9cdECJQ4G3qTzpUl/8bGQmRhuho+lTbk
k9PIwzBUCQ5PvGKM4EBvtvFulHZw5Yx5IwoH+2ytq2kqwpuLCQsODsF+3tELW+rkXV5RzjeN8cr8
WHgUvw6jpQoXzSvEi4T6etL9NowJ+qQ5oqCTB1dg49BkAjcUboxOg9VNSR5viIccC1wwXfSblba/
skm/cTYgBSpwYEE3iXRlIeoxuT11TRBFHnfUuY38UrVAY9RRAilvxvEYWJHHDL4S9Y3NwNLIDpCS
VYm6zEyokQFPS/G7K3IENEMkHdeNC3AdIRba4BRpcYy9PFvfjMiuilstDX9VnbeK34d5dgrqB5qJ
cUFnxKTPxo3Oh7M7WySUCq22KXaDKx/3jcX/Klllzew4/jc/1G9BSz+DhiOH0cu0B6tG7iKw0f6R
bvFrdIwr0/XNWCB453XPYpyFs36P5Zs9cuYo/Hq0NLb9GKGhjXIyFoMIjIyKdmUJvhWNSBg0kuOy
2yyG02+jNEiZIF7SfZCj3tODLuiKjPQkJ3iql7/dWyvRtqCu6TZ/spGevhqqzQPdPu5MegTQVYfH
hI4KCJbLUc5fadY81AzIkKY6K/idRumCqQ9Qq2UAE0S+rPSrlMm30aLJqBvRlYzsbO9E3swyTfys
LdNGw28xMaLKNbq+ATvqmhx/UHv6fdfhoNIn6sexcdEn16ZDk4BAt8Pj5dfU5nzo5EQitk3dUBeC
dImd7fQ9wxGyJE2GOcGIvk91/qGJYWkOwCa9pgDYolYQJJAWAIy5lQFVtnpqPgABuLY4zlYkz+Gq
Fqp7iOmSmS6+qo9kPk5uNXbQU/tDZ3VsStXcjX6yS3QgdZFCt+bfeHXSURIBm9uQZS4+cVw5UzZI
FJiNhLrajM3pK/fJhgRCidEMVyLSn6Ku6FeuVeGN5pq/cnx52mq8Jsm7EJJj1+dcYei5/SEhbGO7
d/oRVAWnXSFAsIMw6RAubmdGnHJU4wqkpmM9zBUGqhSGs3VVBIeGXtlI1TlabnivmDK8knSeHQJc
OLkk0iQ1VJP9eHEIILlGD1GLJ0BYZUDXJJx343WVj17V1zbklPCYleGvy1/DPFvWWIebrm7y7RHk
RND3dAzQih70NHIw1dJw2sx+SS4IQfC5KH+yZtAusFawKHxY6Lgc2Ft3+pjZ92ZyrzZfU/mx6w66
8jVElAkCIyyYp2gWhOr3QQ/oPsF9YAe2PbF+AoNHMcNE3SZ99kOYJZtSPxTBx3j8IkOKkU99cjc0
D5dfTXvd/04XGZnunPjB2SZ5thYzbVKQgYZ9w3FT7031qHD7FNaP0XnM6O/WzZcqB+5rP/jj+yK9
wZSzG3FqvaHrm4VcYaz7uv+ogUwOqid0rFdR+9nudq347JT7nGstzj3oJbjbqtqBu4DVL70yXUMH
LJV1sKnsx6Df1O0BRzSr3/rxITVumdl596QEP/T0Tuo3RvlS5HdoTn0Zkr1BWcv2OvvJQCQ/9IzP
w5dU33btJxk+p+k9UBiru0WNwLZQLbDCz0P0WeLTptCWe57Mg4HYTbRGiQp0fu9vxnczoHtaqT0Q
4hYU0WNb3+g4VVUfCpd6PPPqff89hmMSvcM9LAp2Sbr2Y0//IOiJqo/hdE86DpeIrlAzbdzSAynK
NdsybgCEO5g45ugGUWfuPwj/ueowiLsVckf6ojiHORUFYFCJGyCEjrqXX6D2DTAyQEW1SMl5KA3e
Wv7a7h5UfZslaEqsShhsyhEeVAy/WXsM/WQbtYdJfsvCb0O+GZFnL+/UaW/WW5GhdIEeBy7fMABe
VPuuOmDhpMP+lBt/uEF0UbPQmDsMM3T6ygl/vmEypwRrntISQqn64qLrcDpluSBpCguD3puGjgfu
BptAyT7JONXxqYEsfnkiv7VEbfJfy6Gkg+r24gIF3rmo62HO8fmbdSbpdzgpfJfLUdDqPDuTyHxV
EjNd5WTSlrLeM6aigqY4er18AH4Fn9LWnwx/VsaYviOM6Khfy/r92L0bzB+G+bOB8SYRlILepquH
sPEgW+AGakPZk17nbCDwYbprubt+Rn6Haw3vLOdzDF867zZSfg6f5k7ZO+Uma5CbWRWb8IlLi6mv
OtJARIKCo7jLwM5jcHfT3rWWB5G14IdXa3cHQOK+etZRpkrXNkIukZch3PhESaFw4f3ugnuZ3pbd
PjO2+GMekGnK81X6Xbbvneg5R8xj/DVtA3VD1w5BHBi4LHpK7quxoi0dpWvV+lRO32FmWf5Ngw6I
9JzxHhMYpYHF87mu78twr2sgq71BPlMRcMSqpes17LrJk/2dgdJVzhLByG9rOsem+ULntn3yp09F
+iEzcSpglUntqwN/us364yx6K1FjtJUXcOdm+YDf2LoFjVhXjzI7Ft1e0Owcf1z+4me5FndGCtnU
ONgi57+ebv1t0aaigq/l9XZceVYkv1s18lmKZd5MPv3jP4+maZwxyGOgNO0sDxo7N2UDbsjLe6j7
JlW8vkL6RoDH8nKYwpejnd/oKPlSi3JcZDBYse4iN66TZq7OjyM0PXygxgwwfGCAHgZLCkeHmWcn
YoAtlaxpuz6DGrCuHD/z6C0OH9JkcllLm9XWtcUDxJhnhlgZcT9G23idpBGINN1trqzat6LQG6G+
TLJMyryIUqvN5CROBSylcH5EwMhW0N2vXcLfmCj8cEO3wePPX25xjqKlLQ0TvKKXCWubTrWYqU7Q
K7BMoYE76Ve+3XkiNMeiWAQH1aKwsUjL4gqzi06iqFgXNtAt5eiqlNG47SAslnt+DiBbYAV/ZWNf
vqSjkQQxiOSEVEv5u9PV4JT+VFlw7jwj77+URQ8v1bnTp29Vg4/d5cm5vHgQijA6ebdB2g0L6DRU
LHF5AgZOWRuzhjuOV3zEDYjT7oe5h6z7RxnVnjCicXs57vLsmsv1Dq9Gb8Agv3y9lPx2E9YUcFGA
VxtIN+y0VdbFK2QybJplkNAx4FEnRVwJebYOHY3TEocaysICrwNzMUGNUEVxQgoK61ZJh1ap72A0
eaIfAdUryWYCJ5DQT9x1XYU+8aRdWR/nXxXlHQJT1yG75aJ3OtRRqgBrT3CMcaHWiHgE21+QNtUj
tYZ2ct9dHuDlzOVlWYsc0hSryKWXycEsqe6nOLZ66vDQ9FAkVcCoTkUbvWxFuEW14Gub/7oc8+yj
6lxiKV4ZfE+dttXiDSGlthOJLAqGzlAD8kH5UIB09Sp4Duu67H4lWRFdmcCvpaHfNzdHn/0PKDpw
CUDYyFosFhhsilZ0fuYVzuMUbendblQfo7MPokLjrVZWaknGCEKpBnzkIuUGHii75R9oi0791yTZ
TgryaQgGfg3lB9r4NJ+3EbgFq7ztijt+HYt407tceeVKoDvIf+uWj532gZ8BbYQfYEHbJ7dOk/m3
KhkWqf7tVHy4PLhn04f3xKvAIPGiMkcr8HT6OBDcrdFJcg+nsme/rxXs7E24bQMCepZdGldm69nG
QA2HmTO3UXDGNd35W/+2QIe+HO0hzCJACFwDwYiRQLjAPkt8sNL012SEAGDV6FHm5uPlF30zskZ4
kltjLpedRsaM1dbaooq8MU5+hoPWb0RvoeEnQ2WH4PvWbbBcB9A5uVcCn48wr0xBkIo5yQG+MaeB
Oz1KGnx4IrqU6m5UA0hxkeCyNbbuusyunWSvp+7pxKXKSt5jzrUXaq6L1YJhIUjldhog8DY0qhqv
rkFCZc1wsHp7vC+aYZu7Mr+nURZ4dtoUHvS7K6vntTS+fAhBP5RqM89CM+b0nY1SWENWD4NnAJfI
kGpSceiUHzRJNqqj/G1GGxVk5F7VgvdSoXtKhzU6mIgS5umBCT8VyDWqCQjVzZgAvUIkS4dGCLUF
aBoLJH8O6Uw57Va1H93qwMWeeygE3E7zAZYAcYm3fvVC8wWtThYTv7IINdQoagocKFJN6cc+2rZQ
wch4VkZJsFufH418F5IiV+b8W5/Emr8++whNSnoJp6MhY80JMmhwlKHvI20AZ2hlmF9zEYEXpK37
HA+qrrC8OsB2r22g/uA/euWTnG3cc7McGAGFVPTTUDc7fQbVtyIYSVwFNJkqqwlZq8FBBFN+FANW
6qBjNlPwZy5KAig5J7HlWPprX5h99DRm6gC7auuq86Z28roOwVH4QMgfmJRFzGv2LjQx+HEnk86g
1EWxGIgEYTmlTsP1eQcHUulbT30yvhfv2FvUj2ig2OMmCZ5gQ/jjhn9UvuOWS9cD78uiu5UUfRoc
RNc6Tp7mSv0w3QSHIfe0zMvQ8bF+8Gs3fOrcByA6cbVzNCQZcYOsYQUaLzPdmimkrHWLEusBPX24
hmm9yfV3xfhlQPozHFfQTXCyZ2PNVHzvMbRdAzeFqwR9N+5WZrVuMi8OPYBZlUX1YWNhbVl5Tu6J
bj8zAhHiN/ZKtGsoZYRbKPKVtfPjNYSJOev24WSs8kfjYXpsoV3Gq/S9+ITeLwiEEE1iZa/le5SN
XXNnBj9yB9LhjtrzdO9ypZNr+h8UtfRnHGMLew99NXXvS2tb19s6XmPrGquHstm22i5XIeXfI3HZ
Aq90ofbs+JcINCCjMOm7sT2giTfra/bb+GsTPxjBEenbCD/PdXir3w+f+1/Zjf1V3ym3+U8E1/BJ
3QTWAwoz/XhbGC245G2Cquf4HYGLMvkeZU8ZxFLEjR+BqQXaEXQaIua2unZ/hHfTlR367GiYJ86s
G+jif0RXY7FDKxixm5mPkb3a4B3ZuCVsbEFRx8C1ShuM8DghxrfGxDPwUJmyD5cPpvME8jU8+JK5
yQGYZp7Xv52JOFYOUFa11rPUfFPU8Qq+v9ePcqdAb+VrWfRyJDRAYL4ABGSW/em9gPg2UABqPqxZ
ivWn8TVeOMZ/kqmmNMcsDPH9rbpnqNNURfLhSrCzfYi8nEKPxdmkztvRYk9wolC0ooGvF5t1sG9G
/44K/baEBLjCdfclaJkM8VjJ1eVBfvUqWmwOxAUs5HAuOrQCTl8yS6KqBpyPZ2oM+lST+ozfANWK
wqK5Y9fObiILy0kBAgf8wPDQpjay1TLSsKIiVclI0zZFGt5gFNB4eaf/BGvrHMnbdGTrLRlu20ih
vhi1/rqdVWUvP/75qJFCMDnnDN9UAVmdPj28Jl0qLr4SUqluaquD1AXasydn7Jp0JjEXn/r4yvV+
/hKnI0ZMHXmuGUqBkd7i1ILD6TQozlWkaRV6uNaws+3uKCv9hkaOwraaXYNbnWVKBhgKatl4nQmd
W+riLaUPqNqUQKIofLTHVPmWoo7l9J1y34/V+z8d0bkXBIxsnoYatlOnIxoVhWxEVBeYFI/mrlKp
xqFJwj6DqLvovBw/xSNpcb69HPZ8UJl7qsYJrDs2pc7FxdiNZiJjXkAU1WUFsa7ZALdRd6mvj5Dy
EXSLu+zK1D9PPwwmzFzzpBVO69FZFDdyq9FQqUkKTxsk6s8tVcZeUtO0p84/5LjuUohLe7TgsJ9v
O71CeqgP11JL/nibRQN2RmlxV8XMenmPgwGFBEJlZJ6a6CgzQUbN3BRZxChb+3i3riqm8GCjn2xN
T5dH/XxinUZejDpcvE6gdUNk4YnB8TfSjVwImpbYBPGV4T4/TE5jLZZNSf1ZsJ1lXlMpX0eH+37Y
GcAgZ0vg+6m9NfW42mLQGF6Ja54tV+KyrbIVUCUD8Xk6obMIMnDZhRQBkV5dd2MDO1HJgyu57Fsj
SVrPFYODAlTkYokGeGIGSoi5KOTh2T3EhhzRoxiHs7pjhdfABm9MXfwIZ+Qlt9RXzd/Tl4qBi7tT
Aa86HtLvkZ38gpgAQ0jz73pOjsKvNgU5dZgKcaDzGOxphR4uTx39PKucH8FiAzQQOQbZePoIQU2z
ksMRpRH5tQzncnouQvr2cX4L3xqljlpGNwWKe6vW1F7MUYGHTSMAJTF/hb9tf4typLMmRL3pOgtV
3Zic0wmzch0qwLRRYfzjE5YHRmiGicbVi2E7feDOsGJDAxbrhbHyUEoEUQOz3Np14qX2uKVc1eP9
hHnT5XE6mxgm/WVKQoBxKbljMXoa1VF8GFhNnHgzT3eLhuFXpR/Wrik+GVni/DvBEKNApZqbPDWa
02CF70A4a8IEtn4dcHon9DQS7UtXIldH3/ZP3wx8JPLWXN4QnT6DGoNbUvs6pOGBcuO3umryfem4
Oyi0Xq6hx/jnwWbEGbmoMVf2F2/mNx3cUAinHvXLPRSmneWbcoX0RbYaIvvX5WBnhxG0HUEXgXyM
89ZcJn6jMgBqg0frIZJJ0SlGo79ynZeZYKllQh6ysL9mg6hdi7k4jBSkwQRW2pHn+GAf0HLYFSU6
+kneqZ+7BgX/aaCNjZVCotkYvof1Pgh195iQuq9zBCUmLmf2oJg3wnfQtDDEFdzKWabFmAAWoE5D
w8hWl0C1YYSUTjkSIYjSUTDmMdIHvf1WFT5Ks93ouUn46KR9eWWXmT/rSa4FuAdfV5OEi1kGT/V0
QmeDDV1QT5GYYyEdUmX6Bl//Wv3/tY36rygO1SDDRilpJhPME3mJpnLAHgW6juZlkoblVo0KgL0h
5Wk165/gT5XfIOY+wYHT9qOCWlfnaj+apPs8mtNNGKLepPRTOYvsvLDxlodencV2NOO5qWGxXJ6Z
p4fo308K35skgXId03yxm6AEXPe+EsZUJe07w83u28pHdaMJ4kPJHdc1voRRcBvZo3nl87+6wJ6M
kU4JnYr6LFkPQXRZTg/zwOxoB7EmonYfw2/HqnDc11WabpHn1ncqqOjGAlHsa0G0GYdwEyEHWRxy
q66/Bv308fJALC6HjAR5okv9ZD7WwU5aiwN3iJVeqChLe4ij2J5R4ePheEog6o3b4A8SFMVuat3P
IG/UVYay5ZWs4nS5/iM8RSPcelWy5CWCMvI7PDFiwssGVAME5vcKopyToj5CyoM/LZXhSsTTBfg/
Ebml4ZRqYg68WArlgFIfTYVZbTEGoWZN4hHDlalwEMwLR2NfSdRS4Oz/PeP+n3z0n0gf/jbnvJf2
5T9+5m3Ujvcv2c//+s+7l/QFYe+XU/IRv+VfjhC0KulVsmW81rD/xynVdf/ixCcnMihbQCGaYe//
cIQQf81pANhp6n/sOvwn/yQfqX+9flhMBB2Q6ib2xMafcI+s041zvsMhyD+nO/yV5bpIdhJzQlZC
ls3O7KZy71iUF6cAia7U9+P9b8Py+Pce8DsZ6K1QjABwK/D1OvCY0z0aUYOcG0Pc7FqjM/cijz5r
g6puRh1G+eVIp7sfTC9eip4X+Y1laBC4FgWhMEmLgW242anm5FKVacedI6NyIxTRbAtqF+8ALVa3
qazLz2lnJh8uh19m3X/HZ7ehi2qa83F0+qZT1lg6SP5mJypleJ7crtmieBNv0Q30P1hRHu8mv4q/
YwMQH0XXJDeVOhortEqKK3newgPyHyNBikLxnI61tqycV7IrO0Xn83JqIlDT4h7xhJQX7bbQzsCq
ZICdR+zRb0Jfq/EXRJ4098Pwnd+rHaTOMQSxBrv0fWLjqxnGLX3Lti8+jlYi9rIv3LvLIzdPgX8d
Hq+PKwTdbnIqHvgMx2QNUZrEw9Tu3LFGV1eXSH3iqwBDMx7EsRDJ+P5ywDfmpBCcVLRj6bboy0tf
lOju0KIkDSoHWd5cdyiW+ni8+Up7LcHXFznK3+USS3cdKFbOXC88nRWjC7hD7WpmBUICDXWEPD4U
qipbD+mi7LMQIt/YSIXP1FMtQxuvnpxnNJMwbsgmI39IdEfir+FmLY5gWG59mnLIHIrma+7GCiWa
UprRmkc7TmjrGAg6b9Rx6PJNjIwyZeQ4mVCOAOCSXZlk52NIOQlLGbYQXo4k7PS98jSSwRj5zS5p
0GtG3UCuzZiiiD81/pWz7fQ0necHoWxqx3ToHMe0FmlNo0gXxEzB/Iikct+ZSN3NOjZy5TeOeAht
K4QAgiTEn04SpoiJLBQ7CQShZZofji166A55iz6hKxinNnQs0TRrU+ui7eVQZ3NkxtciEkiCKSAI
LH3p8xqlkbaV9W4c1P7YDBaiCMg7XPlib0Whk0YdTRfUIJY15DJvzG7InWqXo5f63vUtZ++j299e
+VqLXJDPBbCCRTzfZsFWULg6nRk1Lg1xXKl0fRroYwejVpIfo9vg1BYatfxqjbL84SNFZ3oIB9nI
JybIM69IVdDMGsHiJHdxF1DoQYofwXxkq8EQXx7vVxT9yY4zH6MCZpTD3HXAmp8+ojuiAjAVGjBk
pSo3MADyQ9k35rc4KKz9NEmxmkI85QxbCbxM0nBkVMU+cfTes7tOO2Zo0x2nvKhu2iJwrhjqLrdD
+C/o6Dtg08y5ZrQkUGlZX6O42Oc7xcQ3Ma6bd4Us0RVlqbeTrlyZ5mfH1hzOISGhza4DFFnWOd2u
1bJatfJdX0QboZXWWhrdB1NmH+tkBKTRYUpmglTJdNpbkwas1Xq6/DmWW8nrE1ACsfD5pd36uoX+
1smxUedVq8rOd7Itsk3jjhmmmChNsAdqu8uh3hhbDhnWGLVygLrLphF6R1HJ3SHbRbaFWo2lrEIU
BdeRBARdVeLK2J4m5bC6qR0DwnMYVgB/Z9QY6P+5iPUx3WkiBsxqKviQtp1GX528vHpE0hWf+MY2
jE2sl/LfCE5Xly9q6Sh+qYuDx3HgUrROme4MM1G4l5Wj7sVC6kc9Q9QRSFizLuifvfT25KpXtprl
js2LAwOaCebMLS5jiy0gGCm/qFqV7qbKse40O0y20lHkQxmAuoWLNH6MYr2+Mo3OgtLood7k6hy0
sCyNxaJGIMUJKoO+atxrci+Z1NuJacXKyX/6CTbjK2RIxs3lCXX2iQkq6IyZLFmISUuahJ+2rpaE
qr4b2ti5rWsn2tNo0vejJeL9mDnaLk7z5HufK9kVWshyO2frem35sI0J0rwlGrKvYncqG0yYkwGT
X1zA8lurrfUr7aw3opiUDPnxEIPRCDFOd0o9k9xendDYOUEjkYByNCSZh+rKKC4ZNw4vQ2mcP7j9
kLYukY+NM1E00GKD5q1fbXsnnlYKxh+ewJavXptWox67dBz2SCWXB4EW/k2D3t5anaDp4pqT3qPx
gR305W97ti9BTdahgpHmwBBkBZ++O5IkWpZTZ9/VWdWwPSJyUg61N0DCOlyOdDbKc+7LZs/ZP/fU
xeL2Xo82gkFTqEO2FMVNqqshvI3xGif4bPODjUvSi6egy+KkfHn6PnBIJTZCRDEqVLkbNxI7NYLh
UXe6uW8lIOg/fCtbQ+prBrTwB4SbRTzynSqaJjPdlUJL9ojzCgpT4N8vRzlbgUSZ2VoGyw983JJG
Hss86AAPpbt2KoYfxaTZt1WTYeMZO3Z0RO20PpqBrmJZo6HYczn28spJNwcM6SsKcMaTL3NE0mrZ
94g+76xG+tWqa/Hg8WINxJVfGJD4s8DCM3YG7Ud6GgCAQRnjSnvw/KPOJ9m88bFlW84SodSazcSm
o6W7hEzkyWlxR8fmJ1vXDoKhfdfrV0p9Z7ssrwxMjrdFOIUJNU/l3w7rqLQdJXOKdJdF6JP5UE8Q
tQ3tZyfRcESPE3c/1GG7vzzOZyvxNejMRJvrFZDgToOaop6wnmrR63cay1ONUlqcaB32r0ahVFdG
dFE85NheRFvcN2YYpG0UDe4/votv+zA12o8On4d1q5Tlx8IWmXbEz2T8QgJcj+veRhb8gBlbcuWt
zz+tzu0D/oUNKBtO/fz//zbUMkQGlZQBi9eZuZ/g0G6hAAw/BGUiJSk2l8f4bA9C+IGrgU0DhesW
B9oimqHildaW/c6POrFF4l/QrcHz5HKUs9sBgBmTBQvSnTolDFf9NEyO5Y8Sm7iWt7A0MLLVNHdr
lqP8Njgk4ygkiYQShBWX+7TLncjr6aq/JBNe0WZjKh90LRIxooSTmDFhCdeHy893PgpcZskOoRlA
QkXp5/Tx6i5FjjBssp2eMtQOLIqtjHvlyslytoi4yxpcZWC6UxKAj3Iaxawwn0DwOdu1DqXyrgAC
F0/66JmzbHJb2x+xudSuxDx7M/C0rwgClHm4VmiL7ztUbd7nGHDsHDL5z5Fv5fdwnK/d/t6MYtIc
m9Hf7P2L8UsalcuLPnY7v+zcgyV8fwvBx76S+5yPHwRcrphQ3+gta+bivGQnCDFbUbudraT9WjEw
weqUUb+vLbZ8sov2YaqSa0S4N15NV6H28V5U+Gitn340n/OlVAqqRi1yPR5GWvS1CkBOfzgBIblz
PgPF1Gidcms4jZLi86jwZ7srUXitVgD8gdlqsXh3OczZjkrWSJ+Ibh2HJhj2xY7aywDvl0Lm5AI0
7MYY8HrlWp2XFUG1vRzqfNxoyOq8EZ5GUB+WrQmsd4dU90W1A5YALj+07I1dKN//jSCuoKAOQZFz
YvE+sp5SJ8jtatdLTDecMfRv3cCXV67mb70K2wMpP1KWJBWLNdRbeRhOSl/tMhRZUQek2ItLiXHl
InP+beihWfPNDUiAxSo6nQJhbMmqbygA4Lbj3FBUx9aCm9t9J+vqyjQ4f6FXlNNMuQf6S6f+NJSm
GGMYOHmxizSMwlCqG96PyqReSW/nYfm93ML1iD2VOxkyZwzf8mgJ6cpTSIMGnAZDtqcqo3xPusw/
0gzs30VOPl7ZHs5SQlpvaLVhMcqNTONScfpWIsCGUUcigTUks13t1+IdWn0mYmCF1hyVwXGPmbDj
dR9m3ZX06PzbnYQ+u5Xpo4WRY9qjcVWGmxELLA9DWG0TNkN6Zac4H1V4CiDxUHOjbH42GW0MtS2M
rtgphF3c6k2Gk0faDT81VFr3SIjJa1jx813X0hBDQCaJBj90kHky/ZaPKH2hjxXGuxRPJvto11rs
oPPuio2Bg8hNHMHkSa0s2lxe2UsoESi8uYMKV4weASzD5WZf+bWPACPytkZU/TdnZ7ZjJ9Ju2xc6
SEDQnktYbfatnfYNsjPT9BBBG/D0Z6za56Jy2XKqtuovqfSXXCwgiOb75pxjaqJ+rquXqmymy66c
wi4u0jJ7AVbeBJHpMa+h/hal3tGJ0U+jaFQW6zBdHwjgVGPUrGbjbZM8aNODqHEH3S3KWIKdU7Vd
HxNR6/5osgUlx9/v4fddz6lAeAr6Q7yIWIHkwA+PDmYIOdi6UIfBcDsibWVKihAsA3CnQGEvcHij
qCPJnwbAXCJg3mUk03xxiykxNt6EOj8mGMf2Loa1wAVNxC72gE9+4tlwQjJAueYU+MHmj03nucyB
3BbpOUkojh4qx35vF9XyBP2rffcgpb2JtGCvkDWFjeLYDmW5WcfSQtWu5YLm3SpmIA5Ba1hEhdnJ
PTQNoBGJ02NH70t3sT95oEhcf5tTTt7B0zRM3SBAW/LxieaJ0xABZTd7dDoegRRlF9RbaA7Dm0Iy
gpJftrKE5IRRa1sY2n5RearfAcHlP8kOh+HiD93ibBtzPnEhmgKCmaOKlIIr81eBR3tabiiqTDnc
ht4ftmaV2dyRRyA4udVuVcYuYPNLKU4MSwLZkTx3KJuIVg/K9lhqt9yWo+WcsH6G/6UYie22U/er
mfT+EoegGHZ1Hxg7lFhpHQVORbHDzckBI5gbQvAW/JF4KgO5ViTZr2g908RG1ptLytYRPC57ZET4
RBl77jo7V2TxutZBtWyf40Xa+R1PfnwYHTH3sWGuzWvfqPkYTlSl4jXsetIJCPOv71XamHpLcC0a
+YZN8V3LiX7cwOZO7xyrhshmjOYoLqElrPu8LEl6tiZZv8wLtf2om5bQwtU/dXrXFm12UyEqCyNu
GygbNKpkP/WlwL+eWRpjQoOD3tg0UOhx/IOyKq5OBdJug/BuyQ5Vv2TyuiOH2Y2ZVcqT5UwFP0bZ
mWCE/WpAsT2l0s22Tq/IDEw7OBnx7KTVt9FphksVzJThHOIU10MKFOh2xc7T78bZFekutEnL9zO7
J7Yk0OUXUYzGD0NV4h1GOOVgizM7Ob/DkO7XSuhx29EpnSMfsvlzNdWFh+MEotjWzgcs6YnvI2wB
r+G9GAlZu7/8qRFOEtv5Opp7H8A26bztrH6YMlxNFQmwra8ebsaXSiP92ZEGXav9ALHEvPKWKUCG
WafhQMojqVBx3U3hKfpvKskGXvOQGGJib7q3ZFnVQpQ5kIN9qhsHovcM3muT6mG47eoecG1ZgxVa
S0FuRlkIxLMQbvELmEARk6tpmKEJtTmE+o0FGwPsEl3xALs2steoMk1cOJqs4kcTXt4YkTxv3UMX
xRVjF3WuI4IIlhd7KWHWp2GmT9Ra83GxkGxucxszNOO/nh5TVg/CHmr41CQHDsMMWqHKu9iW+enh
wmVDJE1+s4PDLO3eYEsa36XZGm9Z1fgwuZJnTo5ES+igiDvqkVvPmcin7+dsvR+DhuEF9DJoI8ds
vaumW5sdDqpy3th1O4oDzEP1bHXz2vDQ3R6AMyGrDyP2XADNBPXuHdfX684w5zCMiizgYM1OhBAR
QQP1sSutDjy7tcirVRRhuZ3brFi2bCSRUekG6dxmzkccj5ZZafLx7cSLBjNdTiCwJTXo5bfrSiwM
fNK+EMUTI624K1Oj7WOWt3GM5NRSiGo5Wv4ouyJpNqJnVIGusazvup39MOrIH79D5O1a8dKbhRdb
/pwzNaVudomAc4LrmFdZunHKE1lLW0FGDjr6NNTEgYJAFWal+5zZ9iA2prSMlz6x5WsPlhWThkmQ
ppPWo4pnl+xzolVrAl9G1s+TNYv8cz9I/IyRcFoAlWcvt4O2i3xvcJzUG8SX5UGRG9s8Vt46E4Rj
5w7DZBqwatkow7395HXodS3i1r1t0YKRf/TmmgQcQIQEo/jNqAh3WDvrufVzFmNjFlJEKWCObdW4
9rQj6buZoxV5TL/pQTdixTb1anIMB++OkFRP8DEkHpSSaHnY0naVuBd8r8t8qWmQf7UBm70KVjcf
gbDr//TzMiQuSnvrI7koRHiExdR9dWBcQ0VSiPTwKWltoKcU9btJgIDNJ5EW3S7kbRpx5WJuKklo
r+m0u91rzl34IHqLCiJEX1PlG5fFrbZlqIwS9EzRq0iLaX1a8lxWyE9zkjqmzFTrphd1RwRtNpoS
Z2lTk/5Ic++lGqZZnMyNZboxljmFEOtPnr9l3bdJ+xl7fmhigTWgwS2qO5lNtR1PGjLRsBrS22hC
VgZsiArc1UTV6nImot+7gBTJEmYHhfKu4RSOLXwPOBu7bM08biDIlTh0aZYkt60u62Zrz41PUEnC
RBwLCY488gEr8AkNwr445ao/eNbiv65VKIjiLWysECabl3I3w2QhKL6x/P659mqxPInam5ZtIFLG
1Gj1wa9ahOkXZnZhxibAL4RGuZ4eeuovbN0G8OB0eBMxbQo8ZoIsmMy6cnq4H/FcZ2kJsZmpBcJ9
wIJbppo5rs4H+5eTKlIRRRqWBLGxqJFOJitrF1pr30V5OOEBT9O+dralplcdh17WvvUVpSVg3oZt
XToDyZ+x1qglI7Vmzk/pQkiJrJKZ7s4cTPMrDZHG34XAdbE2lW0tLluEMsWBXI9m3ElWecJspl6Y
14KosikKUmN0rrJG1OsBPaJpf3KG+icj4F+HqH/2ZxQmBVRwrEzoLj5ueMbFHxpwl85xYfhcM7vV
Pq08qLyRVA4G3lJRkQXNooaQzwbpJTuPlhyuZp6f+oFyxsbRkr1GQzV+iXJUF9YWe0dwvcg8DTck
XToWnIjK/9kZgdfs6iLUt80iZQ0gOWQV+/t+8/Rzf7udU7cnpPuMdPhsRxzqIm8b1TrHwU1GEnM7
BMzDLHZ/v8rZLvGfh0YDlq03mjuyvs8KbW4TupmjpHc0K7YIzkxetA+r/hiE82eN9D9civOYS/ua
kzQeqbNTO5LO2dd56h2TmbYHjAJBobKn83XhEpz/3++L+pANGYDgFSS3p838v45ik5osJcvaO3J6
tuNiJErJWDomCxcvwX9+hP8j4KcOjcr3vGu0mPRyl3bwjoFNjsTsaHNTuTg4mF6yT4qvfziCYCil
/M4wp+R9rqCTSnQ2Of3OETV5+bwSwHOwctvADGyk2c44uQn+fm9nhYLT8HDtk2gQsx7/O096ZBks
ffTS7lFXywubp+1Q9s9gDK/6ofg1a85k4ZJ/ZnX680UJeDmFgqCgOqu5zF0YVMjy3GNiBtmlWvtp
mw0i3Bb4BrZjarC3zU3y2cbE+UzT9IePzmWQUhHBv4f67axuGq5WD2tWukeohrAxh77bV66/fvJp
//4lnKqXpFiiA6cM81vm92SQvNJAVWqS027HV+a3UzUGpmb42ff9+w3hZuGwypYAcR0v8eN3gEWn
KUEna0SNHJoc3LG7YJi+/n2U/OF+SGCkFuuTgUY5zv54kWUFEmf3znAcSoltSoY2VUwZ3vaDUJ9I
Ic8b4YxIrIY0aJEx0GTjkh+vlcDjkYsMxuNUDNlFkrbWRQN0+nvXDsaF7g19B2vFj21/ardBmIaH
yglhSNfleBy0Nxxo/bn/+SPh2QZIeJF0IKs/LxWn6N8ma0m6Y+2B9KiFYb00njFeS7eyAQj6oCO9
obqsysD9zwOJjhR1fiAJ/ABx3kBOrSYVwyKnIxtLHa2LGi/YJBG9sZpy//d3/PtAQrPLRf7pLiJD
PZtQZdO6pRWMztHUNvt+JAp40dLP5tJzPzWv16E27TKV0oWnCXT2AfbhkJRS8e2HFcKYNJV57HnG
EFEe1TvKXPaRgn1AwIBvv3rdlGzDZOiI7x3bCzMcy3i2cG5xcLeiQmfGJnPn/FnPgrxHgMI7V/TJ
fpWWjOAtq9jwXGNrmdgZ//t7IQHaRtpOWRfdxtldUIzOM1PkzrHvPPNZWiNH0aHA2NCcnKl/fzGn
Af+vfcJJQn8SMDE30/zFqHn28VlCkQCgJ4UM02tjN0itR9UP7N/pcu8daMZtlFXz/EmC8tlwoOaI
IoV+Og11LBXeuU5MY8pzGyMsDqx9/nakGx67YfJZqPEfrvKPQ4Dpi54rjpWPH7vvZlqXtg8+tpkt
NM+cqg6IQ+zmk2d4Xn78Z9ihJsRnCJODEurZNmhWVe+HhSuOGUL9fO+qxOzjtRP2cJHYExSyfDy5
bv2kihIBnUdwxrFiZ4VYGjX+NBbxQnGSAivL8y86RASC/v0tnz2J0w+kUH/qF1LM5nB79pZ1GhTF
Sung6IxEDkpBxmizOM3hv18lOBn3eKsILM9137KmShmclr8y61OwzYnAkDt+pjH8/V5cwgawIp7s
jydlyse3SrJs0CESFsduCr6jIKDD2zQCIcjfb+b3VYmtH554VMNUbtGgfLzM2oXW5K2pOLZFbz5x
fiG8Urr5Aeanvf37pf50RzSP+QtKAmqTs8nRMU5URURuR/QB09GFY79DrPRZvN+fbshFLow9FZN0
8M/c+a89bScnMGr1ZMMqrt0b0JX6zl3IEkG0NH4i8Tg9m39NKgw3NF3smxHt0c7gch+f3ZDb9byE
iYVCZ86CTRecUOVa6IPjZOB7ZbJI6kdSkWXYN8MnY/0P94lBhbGOfp5d2PneHZ3OYGctJx9SDdRV
MxFAh/V/ufBGgrX+/uL+dKmTGJsjI0WP3zbUZtk7GF0c7nOlnCasDl5d5lDuLFvrv4+RU1Q4Vzv9
TePy4yP1lT13q0ztIxL0ArBql5J3nP4vxgiJt1j1+bqIXjufl6tEOSLRjjimzVjtuLkk1pM5kT1P
Lvjfn90fBj2XIgCczQcSg/Ner22MgT+yXTsudkP50g+IYW0Tvfv7Vf7whlhdUMtSpaS7Jc4em1On
sgubikGPx+GGatQKiUiOD8zln/ULz1bS06DnUv+QHU7N5fPTVZOFOu/LwT6OHoDnnIIxYDnTncVR
e3V6gNKmn3NwjeYng/CP1yWaAV0n7w1R8MeRYVZrSWeos4+NzL51VMcjyHb7UIc/HWfpInMKnv4X
z/QU23WaFzlhnV1Qu84Ywm+zWUxCGllhTpsKLTuYlfK/X4nReDpLncY9MaEfb22ax6ovqlxg7x2t
e+WGhJPAZr6lKvgf5Vkhh30crXQQkQz5ofuPQ/xfs6M/JwGqFFZIe041ouK1v+7D9f/D5F71/03f
27v/mQL/7db77V2droLQl2+L66DA+nhDQWeoYakY9JB5NBCORcm7wQeX5ToNrNaKZofLaTyrvv39
lZ27ENhr8RFQfD8d/jkSm2dP0rIrv8ZB3x6HafLJhkcz/hS4zfRsOBLwaen2AeXWySoOg+mm3qY2
yb+6DLIppXDZdPgG/v6DTmPkwwpBAQJDIU4Zjh1Ujs6+y5ZJzgzXsYHOVK1xC6b7adbC/EQtcHqc
51dBtIIVFJUIPczT6/jXSzV04nrpMrdkwMOTNShtHhbdJjsrLZ6rQpufTDZ/uCmWATypJ3Ydc8HZ
LitYgPK6zlofhyHDISnFuKtU8lm06m9jCIkmGzkUCQ5lACE+vsq/vwayk35bqyl3spMi/vKkvWLd
/PiMAq+2imRMsoNCMfilT2q6JJlpju/jVKp3iungrFXoYWmkU9IPUe2EUx/XNATu+nQ2XmZ2Ns8z
btBfrvYsuNqFLjuSwWedbFmq/H6fCcPdyKYhLSJrHIt8DHeiDyQzayTzZzXFdb+0C2jkvOkfwolG
VazmKmviNTFJPjNVIy9E6+ESk9KhtE98HVTkKs86/rjG+U9OYUkNPkyz2tynXtvCDl6VnYB+0csP
7RPsFee9UZjbthkTFXcwI2lU0n38IQe5JKQ2rInYhpYzEX1XZ6geQiOx3lwyl8ot4RfyS1phbYmL
ghY/3M9KvLTDvJ/yfDGjphNDsMurgAyIeV7cB4kAs4oxVg3EY5Smix7BMiriLMhImwuxLg8alQda
zCCA4zIuVVpG9pjSwJh8Z3rEVBtk5CD4BO+hOKxFvCA5PK4OFYs9GNXsoRmRLGzY6GU32svbalvN
PXspmybGaw3ULiqngH89YodJyx7kXlIlGBsHCtPxWi7qcbVwC0dZLklYpW3v06IelbhWvkH+vIW2
T0Vm0cnHvm+w8BjQHL6uWTvcu5nh+FsDECkC6HSBei0dT761qbPeZwmBcWSm5iOoQF/TN+nchgRc
Ki7IK2g+Uhtfl7VKomECDW9k1jxB83XCeHDTKga+qslvX/N0U4z86E3AFr/juOT638LUB4Ew4fLR
RG7UE2H8HVqCDVuL6sooFwIIpUz8R+0b9rOQASWash/Gr1A0lmIbDLP9rXSK6j0ZUDps+txNv6eO
rjya+8Xc84wSjwE6+cbJ8dDyayfMxlybGbOApjz4R2xslsFjzcov6bRacCRmTniI1AJni9RjuuWk
MjAmPYZ0LIeC3Sem4PYNVjshioWZF7wETnoHEiyCV1es42VmIwTZaDGuRE9znApjOwudGdIJ5Oxo
rqyx3ntdUOmolEAI6AkbKWWJ0AS1qx21EDRadPZPjtE633Z0nXv+EHzLOF+syaKFJ9XFkKzQvhd4
b5dadK0dt5YIfgRrr+6HkE5MO1X5TDFDly4FD3zK235Bfr5pRJN9NdNwvQLYS+8jM9LhfvEy9RU9
ASrGucoRa6TjqPlFjSasMV2t5d0v1jC7XGTbO/TO0/JIU2wi14fKEG21SegwJtQjJSXDdF/hZAY0
HW1z/mW1WU0y1UBzji5yRppEDUIYVR4r1osRhutPu0jUW9Pn3X1uF9NzzTpOpqNRNN/KthyutcL2
HIW5gnaSwrX9GuIJ9zbZhOAorgzY3aSyZsW7X6aps28ds7YvyR1fv6ZVZuT0lhxEJq1uUEKkQxi8
1iR21ltvlcHRa2kTH1Yisl9zwMUgCpRuy0hQnrmDGqnf5kbQ6kdVpF7HcqCKl81OGTlWrm7axl3L
rSM683Yh2CXb0hRdH91ckTtr2rSTttbcWVUEsrp56/E2ZLHvGqXcu3NK37kZEAnF0qPsiDCsqyOz
mzM3Mnr0SRBdAryKbep1YuMMtc8vT5YBuuZEbiKhT72klTjmjR1BVfNp92H31PzzEtzajOiO+dPt
u5gGyrAiTXGW26Wx2oNYw6E6WdQrd6PxyN7T3LUyDHwqd8mO5n4uUz8PXu3WZC2gPUc5YXGCmhh1
s2Kk2K7y6+2UjqreQjdvj+G8QJErjVJZh9ZzuIt1VdlbKjBYR06CKze2XPYcMdV6JeOgzjBU26Kx
v9hS8R9PBje4d8PWYQofu/TENUn4vrOsAVotFFO1q3T2g7R483UOSmlHa5in10BYXcB4hnF6N8a8
nHRsTi82ak1DHbd9rxKasAUIFomC0/6SyrJn9nJW76uaESgcaMsoMwrNyftqBHwaUUgNif7zGjS/
ur5K9NZlSctQCXVuvltWC2UCnezmW4B961LVBNpuSM9lMwBgveyJdfRWiBeWrJpD13bta2X7OUOP
0IVv7dxUpJSOPZLCwgoHd+/XleVGqDvWm8Jb/B/L1LX5ftKWQyB1OOabyV3pTGa0vb2oKYz+R4fk
BORn77oklbrG9wLrYB7p1PUOXopYLF7mongfIJcz0YxZ2mwcs1T+AWVO+q7HXL3ofm1cEomNgiYe
IQoCpGFLK7Qsq86IFxOSM4oCbmJAsJZuKFxakO6VbUyXk69dFo5s6uVTpTLPPlBvFcbGkUY9bfqF
HxjbhJFVsdN0nb839ITVF03IivAucNQtdbPKwoXvgf9KCRk1jyfySpXHQOZL+8jph1hqz1eBiKF3
j+aTN1v5dAD3WJab0kmDN22h5o1y+PMJHFsBrH0aDONrURe92JvVRNwBAZ4lVduADHXGUps85C7y
hUUP/rszNfo9cdMUSQ80AiKcKr8HKkNTOIlWRDvAT3hfYLFQFn6lqGHf29LXL/yI5QXjxPJQOqr8
haAgfJ/mioE20Ki/JBeTH2K0QbsdPQ3RaKyybwaCiV/WHECjHfpTT3nOc8PfGLpI3uekL5/LVrj3
qBeD+3XUKbubojUJnpTOfPDHDpkFZUgqDWFHtsXmlLJPQysToApRXCK2G4zODOC5uOK7asYlvybp
u3tkljL9bTt5I7okSaN2C3dmKDf9NK5vZMSN/R699NTi/O+aMKr7BjVO4pQq2Y8e2JC4mDM57iwV
Nt7eWUr7hk84mSF5W0Wxpem7vJHf7WX72cJ+Eq/4ap7NIS2IxwhWqIaF48s75Vb59yJJ+ZWVJRKE
esDOukjSeBmxC885uC0W/y9GiAxwE2gKb95Yhk2sU4DHODeQ8IBlG6uHoq/nKwiV42s3IAbkNpYw
j+a643l2eV/rWIRak3xcB4nJOk947jzbq4iTuekL9oGnr4VGHlvFhjIxlMC8J3MqqPr0Xil3Ql5C
1updwNjPgMMSHAB1DzYYx2k0Zhu2hOTJ2aMIp83ijwXDqD+pek7qm8dhnktsRB5okAgVUf5r5Mhg
Htm6zpeBypQ+BFP/aur0NS+cNI/YpHD2GwGR7Xs2nE997ZF2m7iIdk5c+famFDnaRIaZf61cJ+Uh
FXbub6i9mePGCQZPxRhJRRKvls5vyIoQFBDHcU35Pb4cY8dWyfwF72P23ewq83o1i/bnZBjTjcG2
9c2CAGsdJk20xKZqkQjFbWVpgv+XFTq0x2cLOt4yeKt5XVfdRhTEDR/6yua3+6F03rxktZ9StOLd
TjlyuiiKxbuZWOeWrb+q4EYno4WOsSyWNELtOrC/R6mT7MY8G2s0IEX4slqQ6S+6suVtiYAVdDON
Brns1KGs+TJcyZrddHbPJDsbmfG2pHMahz5FX7etK3GhOPhOG1U0cn42vHR9FGM6oNBwbOBcmbU6
AeGiHpuOcvDxS6Y9Yde9sHmHZGn1t7kpptcEUjPBrjLs6e+sg7x2BmDmsTMp34sH5SLWHIEVtrFW
HXu9oSgkWszCKdRWVsUaIPEIs4O2kuIK6aKN8C9HtRzXvlm8lq5tfHMQVLHlZV/HqIRAZj2OTejH
1WJfGtXwTYn5oIqFYAYwyFEq9SZdDIZ7lvSR63d30l13rhNsPeT2y2DsFhxOz4kS+M7XcckIOFEd
a7Kq5h+YUq67cB6/lWPXbTO0tWwC+aeqDx9ddgK3hVnY35CoQlJbU/q+u7Fog3sDgVLUqjS4ISnA
3XZTvy39drOWw72YWQIRorpIpabC2lKtQLFWqAs5+4+5U3kbovV3c0hweJ3wzcUowTlEGe4Vwp8L
3ZGs3wwIgZP6Rvg4nbsE7pmLKNdBGh5bcx5Gie/c2r1CBFp603crsdetD7DlqTYynyObP180eWfe
FWTg3lmjD688sPOLJWwvCn/ot0bu+HejMY7wDUUb5V0dfg0c9FAyeRIUAja5StarMEzKhwVK+8ZU
P8juzgc938+2d1MgAlNrfpiYH09+c3qgpKCYP2amRDcdb+e1/JHYiELniTiBESCFZ8S+6rYIEaMg
847kjx7Ger71/XVDKN+DmV6jId0URfoz5ZRYlkfTGhVuzvmpIvB1WiuJIGoCtu4/dWwTDZsou5KM
VGISZurj6dLEmRARSg1KypvCy19WsOmAcjipQOQyqnRnoGuIOH5sMr1uq+wKkm64GUTebGmPglIP
8ahKXgG10Ym9gB7uAl9TlbRSf7fA+BJrU14aou63gyXf/IWjhUHz6Mon/+YrKz5fAoJssnetQnJu
9qxs2buV3qyeR/hTMhyabN04rGlQXVkEVHVXlPJnJ8ptkIxQ8abBucuVe1Vny1te1bA1DFBxHtau
fTiohzpI8ydT5vblNPbmz1GR2I5ILth4azbEJTDDRlvtNveDIXZn997D6rSpDdwlRfWQecK47ArZ
xKIW3yw2rHGGMjuSbdtFHAKuMZf3t6bqwlffb38Iinkby6vc7cqZPHa76pp8yX3AOgvcfl2iscu/
n/JQL1Ol67gOuoNnto+2KB4WZgbEinOkSVknSujnYudPQn2pLfUWjOtuENaFDEwkncMmXAigz4MH
5J37ykyfzWBNkPHhg5g8TjHMCiEBHxtphMAv+FcSXYCMhiX4XmbiG2yS71klvgqqnuQQn+jgXpaS
CzByfkSU+bxo7Hg0ht1aPttO+ur3Mn1Pi13F1Gt7JetXmWyqmZT/tWruaSwifW9fUkMuN8i19aPT
ZP6lVbpN5PVWzPe7Lz2f0jRAoMntj50l2cbV/RIlk1QPokWWbPv1cCH95sAEjQKhKs01dlPH4MAY
vHOkY35x7Q0xxoT1F8POZeMTOZLk8UHu2mz4XuShjE+iOZeTY3LFTrl9c3IvfJuSoHjky4eIZKJW
xfX3knAE3+lQXFcifSxtgo8M8Lc3ideeSLRraVYxxdFtXiD+Z5t/qQ3/RttOLJASar/93jg9/Iys
VvA7g/WOZW0n6uDGyedDx5Z+RLSX96mO3Kaxj36m1SYMtPVLh2sOcjPE8aJ22TzfMlZ+Li3MG+og
yniSacXOv3OeSWu+TY3ERzsltcmPk5eOPurCSVgtTRoMozV6F5ZoxUXofGecrxtk86KJMRtOrNSU
cXBP3KuqqMsIyi30t3CwLmzVe+FG5kUYJ4FAHKWIQkjqdJk2YS3GfVi1qaAHUyi9s0l6Lequ8Vlp
rJAdsDlQbzGpOcRONVIdSye2UDuW2uroE4znxUoZpnkMEuZgoq6y4iE0dVVfm31hG49O1eESi5DC
euY3prXej63OF8axqyC13GaVGr62SHF5oFr23g3lwsLYzXVj909Lk7XUR1apjiMVjGqLYQhHcZug
/t/TnkvR4vJ/tLhI/Wx+7WieYCvoTQZmFbporBspCZGTSRU0zzNvovspArkIFlgyR51xzn86tlyM
HX+ciZxyWbLj/FWThV4izNhmRY9uPGimGY3mqOds32dCNruy7Np37LGEQKKTsg9oeSyqKGjs35vZ
Y8kbBmIc9lMjhy82Efo/w0bkX0VTjH5UqGmm+kJ1+mVNZ/+BZQC/xDw57Q/qKrYgRn/VEDUp7z8N
JsJ9OCkqna54UJL1gmBWJ3Yct7mbM8E7Q1blLMfKxl61Mce2SG8phiYVc1vZPWZZMJBrkmVbTv5z
dbT7cOR8q1oCyDTl0ikmRK6cdzZzz2vi94r/9KoNzB2WBkzgyF4+2nOd34weVIDUlExidaFvFOWM
XWhK9c3GyCQPzozZYZf1BvJwVP3U9Y2BfWY0rXyBsXCX9bLL0ENR2l2n+a4ds/wVJTaOkiU3S06Z
gZX1rPh5z2Z3HJtvRp+ya1+d0zewrIF84T16ZCwPY4jtQOQTCtlVqJ9+l5gCf1Lgl7yamj1sqCqT
cnJvoIul2UDZifHPKllao/zCklC9+0uOZrgDpxVurcour1efkD8w9JXo3x3deRTOXGHEmY2FBafc
qF+rocysqFwqSikpgAAgqgnApqJr5Mj61YSs4GGXPFVdNX+zliZJNvbk2W+1Q5kiLhKxqHhpq7ne
VA3Zu4fcHIIZj05VPvSrf51Scv1RjM083grwExdA1xLNOhkszFy9X1KnzimlMvvlOQXpRBjvA2D5
b6JcxJWVCW1sTW2yPwu6UlrbTiZejx/CWx/yejEepy4P63icHUmF3SI0JJJ+bn31xtV/DJNGNTvb
qqb7KkH7HNWF1X+zM08+y26tH93Ey4eIOj2bMzGk8sQUWk+qyqTCYmHi4NrDlpqrT9oqv/c5Ageh
9MloZ9NXOW/dkmfk9qpMhqOjjYT41Wa8XR2v/+Qqv/esOBWh0yMrAYsiCJKPjY7/U+ULRHWzM4+L
Ia1pz9adHOCifemQLkDGLS2Cbr3kYMtQPKL1qy5mKnE70bjJJ32d35rIaIFRDwl6aCjX6KN9bJEU
TdCyM66Q6HZZ6UVToSkaNoacr1Y3+yzq+feeFbHup3xhpJChHZy3kXVWWWVJ+t5RUs7bDxzjnmeW
kO3iuXz50vWePmkBnazbH5tkvE1eJpq5U7DnuV7WGhlfHGfHY1CGSf9q9Y73g8A85G+NrAbKkKMF
x6/OnYXC8FS48z7ky4nSlrjE/d9/y28Di34WGX0nPRrpmjRcPz7oUc2Tr4AkHu3JkVxG9/vWbj5L
+/7DVWDaUBGG+RLQSDu9gX91Ba0Ots3iwpiXSz/tw6asrsKGttTf7+W3Nh16HiRQHPGIr/KI4vh4
lRnMlCjyZD0myrNufI59B+WJ6dlDTsRxKx13AvpV/PeL/mGk4kREsEtMILk558EXCLtIZm/89djn
IKnBdmBXtAj8QDqyfvJR/OkposOCuohS5KRd+nh/ZW50nRiD9ajten23Bilu0sDpPxkRf3qKhL0S
8Mand9KVfbxKkFAs61ZzPXpOKW7xVII5ribANuPQtbtacJQ0IU1+8hj/kaN++Ca4oVOCCHo+yGQ0
jz9e1s3U0hmd9//YO48lya0s2/5KG+dgQwuzrh5AuA4PDy0msMjICGgNXIiv7wWSr5jMykq+nrdZ
1YDMZIQ7xL3nnrP32sueiVUMSDGcqTDNPlO/0o0dOUEBwRjWcdb0YGjj/DTTNTXXY5GT0TrrtImR
xLiW0XKmn9Q2kmjmNjIzyk5ZbVc/v+k/uEYIaBBjQITkuPC9SmKyrVZ2phE9+EjHS18zFogY9ttF
IjsqmRBw1khgf/47/2WVYsi9UtHQjnL75e+NH0mOE7BiKryPmbB1hAn6hZYyl4vT55Lx789/2Y++
IIXSim5mhTLt7x61xm7GhIpL3pfaDOCuigREtkZK+mC0Yvm2xHl3v8yJ8vbzX/uDlwkRP/hKXNBg
AL5Xdca6M+Emtujc9Xl2DA3UE2XB6aAiWOlvLucPfhVCF4hzgHtWaeN6Bb5Zksw5R7TZqNNed8o2
aByBL1qLrGFflGX2N1qQH/0u3lkimzB4o3dZ//yb32WDK7cx+i57p9frF9WYGaRqNJPcPJ+dv9H5
/uAxAQAM5weBP6Cl73M8qeFjvTMGFsHKNCMO2jn8XLvIDhG306aIo43385v2g2UJCzVcRja0FS37
3bLbsU1P8roCZmFFZpBOhiPTXO3257/lRwsEuCyklCorH/qS79ShQqqQmSt8MUJ02/eFp/calxSj
9j6u1CfJFPJVkWATRhFb3jhspkeGu+bbVKBCdFUtmU5hmEzBkISIKWgZRlvmzvPf3OkfXQu4d1T/
uHCQv3z3IbukrOpWl5a9jjDN7xZSNfuhH/7m2f3Rb1nBulyEVSb7PRpmjGZnEq0z78PFVrdFwpSk
UaK/0xb/6KklP5RFh68DFO47LXdcKH0ownbZzxYRtmqhj5uZiQzHfsQlv93c/4Pu/8J6/c1z/i/Q
/fNH/Zb/hbi//v3fifu2/SsPu0YVvrLff8+xHD+6/h+/2PKvrP+/Q5VImcc/8U/ivib/Si2Cqwd3
4G9qataHrhr6+B+/qOavsDrQHhkrVZ63Vf3fAPf5KH/dJDCV6qgfYQSuS9A3y1kqFXPUj2m7s3Kj
vcGfOVzHcVjs0W8vgWFL0o2sVjn9nV5g60gkTGNbte2kbcr6eltl8CbYmZsgbItwl8RzEhD5PnwW
RWL6kDWyL6M2iJ2dWevpMk3FRx4nRiD3Re5V46CuCM1xg2iKEA5Tj+/Q7nfnuBJIAIhlysBZaxUD
13G6soswuqMttwSIJeSPDNA7cYNz2zIkyqwdzbbsxpGZglRilO8XUpwQVyShfYu8U9mbTm8/C/yR
e3Lu8i8LtJMXHNZQbxqpaTZmRUN+7Av7KClKKruRnJGi3oQ0Trsy8xEelodxIpBKZ+q8b4rYul0b
TGctHpunRq3CVRcL3Z/mhVJa8At0bTM1TfWRoO+4adRYx8k+xNKLNaLQcEUb1md4Bc2VKQsAIElh
XHrb8uxKjo5dkilnfFLTjrHTfCvSOn8uVCN6SLLGZPVLHQYdjgzXRI+15VVUfX8sCgkGck6PkSZg
1kwBhgZ7m+V6fxoStX6dDJo84Pm6Tw2X+5mB5PA1g056Sjtn6jyQEEzvJyYd7pAJZd8wj3mazEzx
227RDjPO3AR9VBzl7gwyWPebWG+fQgbHDKbxpr3XzVy8V2pR7pe+q79mBoZqN5VIpqMlkmIwkGe/
Qwe+6TS9XScjd0oJ10LraQ46TMqRQLlNVj1NubIzmS+AVYgcN8nomi/1kN5GdL1q3WGSfV/WlIoc
o6wAIGCxtbCZuhIOYZNw7SaK9V2s9GdNSd1hoWUdcVS6heir7MJ01Hyp+ozImd8mWpJ7zOEbV9KG
oEyXL+bc7RSn2EpKRoi9QWCnIFxPJQFMDPptV+or1yZfdmEmBbETBYxc3pAEAGSxLyqHy8+0ZC5u
kSw6uShh5a+jOoQ+QNrPuhbjIyDiLmjwfXhNjjNf5/+0Tt+0aUx2Th4/jQ6zj05rsyNkTH/qvpgq
PVEdo3kvOVtrtCSPMS+yl1dD4WNl2RKEsbRPsnRrSU75qs6TsbGLWzR49aaUmILTRcrl+wFTalXE
VzjCTTKYSS9LLOgxDDasUtzgc6DiLcbLqIV0VPthG3X5To3LdxSlNibhIigYZZjltCeADF5/spir
84V92kZjIDfXOnXkIbYSP6qMFzuJvjLPJkm9BZmuGh+JZV6yJBzdYiRYXbF6+pI05Vx9imEz0T9D
CiXRTotOxcJwuANwQSP5YsVOEFsj+WoqGr6WaGO9SG6X2LopQqt9aByJFNo+ybbtkG47JuFnQDje
pJR+Ydap34PXmCxn9HOYuyN+N7e37HRXKzyJpq6XkLuLJ3lF/2hFs6kGNAaka+v7Qs/v1Kb8HPIH
5AWyBxeMZDdqZlfj/YS4CK+DdlsgEzl+gEygutKs7R2ll92Wt+7eEqp9QZDJAzJ9mFTUByxLD9AA
y8swSXx1e3JrpjEbB41YzxqbkTMM4wu7+6DdlQ16pDa6sS06/3hG5Zu5jazPsidyLp7DYBDF5Btt
pp0tfXkD1SqnGPGYhIJrQikZV06LwjImTwgHQnFjtu3wNuncNGUq2+tRN6Kt1NfpWabhkzAfXfpj
zbHIF7USHrKK8bkrLQvwCwEEImaJPSIlu4ZFUb/P46K9SdWYvC+xU35ohaxdorbDItI0QFYdUq5z
W6eFN46PRi/RdTBDY2dIymNeMTNwlJrHLeUQZxvD6JrO2B4WenmcA6eKsVimm5/2pB2hOele20W6
t9hyhXC0f83RuPVAlX3KsOmoMCU5lMx8gnxC0KT03RmUQ+31hdDva4ISb1R9OpYlUolkEm9DqmSX
UmPkbAm5i12rCq9Dyyzewyq03nMGrbOrDaV+dlJe1ew3ghHYQbv0lGSeAhslz800l+m6cc0DcQ73
0ihmxBTKTREp74u+9JvYSJSNgWTnXkj1istSSGvCUzCxnGXTKVfxUIfxYj33U3PXFPKouBWimLd1
buXVKAE8+J1brNwnAEW0ztk+WFKjwtjA9mTPcZR8B6xmdlfQKsd5zVeiTh/9ZOoMxZ8R/pheGJvt
l9pkpoGufzz2Qucsm9vj2arWMEI2d52HbxmVOmAZy309YXDuZuOgVX7Gc9a2V0rS9/wgsdfVnPaK
cCLfSRvDpTfpCc7gWtGb56F/zuu2+FK1tealGdg4xHxhwHnBCHpYIgqjLiSpJL1zKwo2Y6QQqWRh
hEmlHTeRW4/NoYpV6bqd+KKujHrTRZbqIkwqX0MFjip6Vxml8jQ6T2mcabZrLxZbg7PqLG3Jbr3W
IdpbQ1Lv6b1w/KVuyZyOL5ERaVBs1qExWb1RXkK4kwZf9AYcjRTFhNltFrt9brPeHyf905YnUCPN
BPrO7EKujngYK/ALAwb/q4S4kMblVbKZDJL8WLSHWpMycsBN7YjfVLgzJCOiRpcZlS4bByN+H8kj
asom3FTqV8nqRQAzCfE0n9MsjX2lm9zDYfxSZM0JP5e1OpVzf8rHDzGNDM9baTRYXkZoJ6x+QpcT
d8mFukP8XbnZhBHXmg92NjIVjrzBUlCHNabXmSqYk7B2PE1D3CcZMsAZx4+THDuLeJRn6XUym5Lp
pWUQ7Dmnx1nA0ooX7ZOuzfWCFgi16njQJH3nZOlVmjHemQAT1Qv+Ctr571bGFDWZFxg8DnHZMGdc
ZdSawNK6z1k28QRdm0b7IgrtMunRvK00qTlA13dDGyG81RQfqPmRaNo+axGCtKh5pcjpj0NP0Dnp
scnWsWvFX7TxahBGdhMNR3kOJbdoJhUEUn204LxlK0lMIfzUbK4IJBDPiRh22nSLyFf2hvAd1Zp6
ihQzAFrl9ww0fGI4Pb3rz6UUbwT22AiiWdeXT3E5oIQsi0fFIOKZ5sSsXvBVX+X9vJcZ4h3SBmEl
t4VcsvgNZiDjT930qp75bKYtNxgiTnNSnaG1XEQP7y8u9J1gjd4ZKkGGqMk29tTvjay7shMT0D9Y
KeugC+E2+hDvRYGokArgYJXxY5dL+l252J9qNRMwfxfbceOVffZcTwxUAeC8O9ayBHALs3FKvSkX
X8wlQUsS0r4peFglpkuDXrzaY5KekF15mUwfAi0lanLjbOWZ4opEA2k2PcP6T67rQW/99TIZKGM3
ZmE0V7ou6efMvGNk+IgCf29IY9A0SX6rDdMn4wHmZFUlu6LjGDzaevtVSowjiX2aO4Tlg0jk+xFu
M2GD3YlnNqPoKp5tJ2GAVo+2N+f2wluWbfSsGtnylsIDCHeB36KgPDJQAZG46jpSZnttkb9YOZwo
FK2RqXcbxRhVV5l509yilMKtUcS6B3OtDrIyPRO3fCrQ4blkxtwOkbmre0iKkn2vDSOVBv6cuwGq
O6q7iRqjRLVe8UZXszckX1PbuAyavB0x6sSr8HIcCyaXs3NS6gXTdsOEcLiYUX7MHOOKAS22Y4F4
3ElKsauz3q58cHeM4oHm4ZGHXqQC1pMQtOBwJVRvlPTAmDLwPOIdTFe6Max6cdWpjLdA+fatXcec
a+YPFn6piI4ztegeVNNBjRRqqmVXUJsmbCuditaWWUd9R5MJtUwmmw9Sph3AJBonua6OjtUsbp7e
YryafUXPd7nTIKKzj6kk37eUPGqjfWlEy0mhN65FxyJaC81TF+U6NDIq3LQ6sSed5LB6lKal8aCe
HCIWcduuthWjvDjPY3Ty/bWsXCe2uu/M+WaVy3JHTGRVg8rLqhLdaC31EfHBnS73TtB18SshXlfp
gtdjjFg3eteQEtbptr43u7FoUGI75ZlJsfkSoh00UpljmBi/8MCyD89tvCVyy5ViIsrYQD8NA08B
2+MpnRnXRWp0liYYWrb8TDEVxnxaw0+TgcLHkcfAass7K7FQj6sKy2qVPQpYpLwnaOgY2PI4LETV
mBWGP3BlVSk1e6f92pqIMWfkxWhBlzuLvcULw0dJEQfLzPVdkSOCQtyh5xJyK5mdxaw7DxEWvoRM
jf0xMhavtFX7vcyS6XUwnXMiHRKpn5DpRgEdtJMq83H6XqCVhDDLubehAOr1nAQzxPhW326drHqQ
JnM3MlzNBphdZQ+lRMt0T2r0bVlHD2W3liFOsyHCvd/blQHbUoPT1rX9XTFqMa8Y+atGOqib1DRv
ygxxFUzA66pL3q1eurGUZScsA2eEqqFpcw5Kq0bbZpChxMP8BnmmxJs4EZ7QuBCFOKup8gy+q/E0
tTqhT/mYrCU5o/FLXV0tv8z8lT5Uc1/QW9pkkrqVHOVZqDJR6JHS3ZKmib5DLvjbHWeEJDdTlyXy
FRqbGlRTJC6FXSw39Pc6V0lkz2wNJuDp0rpWXV6qpr9NFF33nAKLfy3Kk1ab7V7UQ+tLpfSlGOKv
iOHfLD0DI0ksEeN5hFroKJ8tOnfP5WhdF/aU+Jwjah9nAl+jzramkp9ka0xZitahfaHbt4Yj3TdS
Pu/SsDYg+NnH0ak/CAoYMZ+001HTLOLMtW4FACrRdtWzGPV00Eb5ljuP1cEwkmCNKcw7gGN0cGxf
7hDl83gWV31P6yNTx4B+RuT1Mf0BM1H3OeSMUjRof4rwrtOnzdjWYJKknjSvXhybsNiZaXSvtEW9
ncgt3XZqIfvQ8W8Y6R9Sob93CXIV5zqNbC8a7PcoZYlz+vSjROrhqq0eKCpNAZle4uiol8IZCRCn
pLaovGYdTImDFjOqHkSFmhOX9jaKk2OT5pHbxnDumJXbuJcVhL8Ex6tgAt1xRsDXpzIvqmoFdToj
EmjcOXYWP8Ev5S9yq+wWqeWbWhw7GxTQ5oyWUPRtMEs6ol6RKKdaMpH0ysfCWEQgiegaVuJm6cYF
2xrhq9xVt22eWlbp/aiAoI1NM/WjOnxhqT3rTniXA3h1m5TeUcaGobYjCMg2vq5C9Rlb6IUxaBaY
49id4tA+1LX8JRntj6FKVgOVknqDLBWIXKYbpVRUz0ptig2G6C776kYS/XBTas2TIrQHO2bXNaee
oIUhiAdjKyvUVj3c1j5Hdzvp90U/BGqtesnY9byk8V5KYJuq3Ze+yB5S1PJ6Wl3olg1elNmdu2DT
zOf8BnnGZxhG65OCiBvPVMUim3gSVL+NRFBOE2efGdRkL9KkW01KL3K98KQXitcYFfTKlda6sPdl
PD16DBVDQnCFTSPiC6bQ8ZYcE9swdu+dMoZ+YeibSI2pRw1nIy/6VTVDtYvaTajHn6mSbMbecGVl
Eg9Ri0xAohitaa/A/ed0Us/No5aoX3KbnUDUHX+zy9MgldXrggyzbd0wV8qnUF2RgVJ8Y+Y4HGaH
+oGDk4/Z65lP7GmiuC2KBn6VHkhN0V6HcV0eSBFsnoRmoOPsbJpAffLCQPQyz1UXtJp5V0VcxEWd
/DmhCFBj47GeJg4es4VGj6bPkDV3aZwHcZiA/EmnLW6O+1axrsplvEoTweGguMqNB2Axtg9I8CnB
5Z1J8wc2g1MntddxnwV4sZuNZku4eOyhDyRJfylK3ZewEwUJ14N5M4klGSZBHkWrqPEAVHvVkHZO
qsk86FpQGFpMfRnV7hiFB5PBBsp4Gz0PyuWndl1cAACHhvGUgCtRwLttLKned+Vy6sxlQzrKrbCR
Yc5h/JgN8aZAF7wBi3BsGnFWBmWDb+ZmiAYUZzFa9ogBmr1w4hhDr9aj7ERfgOtaHls97zZOZuHR
GTdy7lzEKuhh7/QsVUIRVWPlMeTqDOz12oFQS/2cXYc6vBXEbruwLDe5TrOW/SmT49t8KZ/0CYuv
KVb0r5XScAFrM2dK5tmlfAO9EL9O23s4v8ctwQMNL3ck303d02CWu0TbrEAZbzAippr0fhhyyPgL
3teEpi6V+2CIFesyGtlM4JaxVaJwm6qhvbFbChUe9b3QkBGmR0m3T5ZTXXPwPBS98ZXcBjfOlPtJ
5B3QY+kxrmhh4WqnqJ+fhiiBbqhSA9R3piU1vlU9ORmVNg5Ct2tnbTdOdzKGD9Fy9h/CBOIrtJBU
HrrXHMipJHdHCUEZIrP2QPeUDDLZRLo4aD7/cOmR3XlLPN8jEb3GEnPglTppS/YgBABXJNaPZBeS
EtgmyKmqo1Ha52qxt6a5SreXWrmZq0HlfDV7huiPvBQ+RBFPUbTHkDOBq0vSTkvrSzq2z2lN1aZY
7bBFI8G4Vgvro9o2xyymzWfo14kBCFfN9/ZgX5PniuIr8yc8mhYae8JTjcxT6JHlDUc7dT0rt691
jUF+MGnLquO2iLayOp+NuWQV6MoDSjy0lujz7FaltI+MdpUjN75Moa+bFJ/LmJwtjbNfAROBEb0X
N2i/xuxglzpzei2HCKa8y7H0iD9B9hrcmwThOB9YFCq3dXi+ZcFaJ7J8vh26IQmkqq+f6C1qaRX6
8chJJqI6R/XnN7PxYon+BbBx4ufYOU/haoeVlzY62067M7LxYDZLugGT4s9tRZklFk8vOm1XAS83
+oOS5J8jOrwHU0bYqxtWS2oiN0VkjrgpF7yXc4Izuu3Qn5uI1ZDKcFi10+HIOBA2d56d8NftSusZ
c2wWzF1XcRjHbjIEi07zrGBQOU1iy5zSE239YBvhS144ik//BTjem5NH97KYTrYIN8Vym6sUjg3B
QML+jKjUdSYTtqW9qnn7Xso13NMkmAzMAob0ZLTW3lTNYBnzHRF5jws0yKVMvwLt/5gNypU+vpPU
G6Sz1I7WUTbzGxXar9ub2mmwo1OY1kENsimVzRhNsJQGjmpWbpfSTk1MMR/lJNKvEjMZvTbmLjg0
pubHVG1Uj4b1yM7rXKolvV/a/MJ8hPLWZigQ0jpqOd4RNoMmehqje7OlDW07rCl0jFjvyK5qdHU7
lPFbL2eUseHGwhezMTX9wQzbkTmKcskmCayuXmuIIrtxg7JuwXI3VJuZlmbQzFcq1sipvm0HPbZo
ikK4nst3dm+OhHihICzw6KpxdO573MSG9daPCjbN0dhYMlQ0heaI1VGX9LjliniLXljz4ko+dzxZ
nTndcYC7Jul45o9N82TY2CvVJnASalcDve0J35Llt5P0OrTZlUhodUvJV0rKR5uBVJDVPDMZ9dte
mhXLBf0aBpkqH+Ji7YFiJExW02yEsM1VGBAkzoeKQ9214nQ3xcmqvh88VSgGnjMZjtYS0iZuP3t6
HXiDYl/oSXksGblM+eAnRaXeAFZPdpz466OTUKLRiKbCZb/EEefUgVAdUrScxOsgCG2Z2VVYS/AV
YX6vZOlSDzLdFuLqqGDkXRyq5iZtMJUn6qs28OIs+AvjOj0aDVifSU4KxhY9b1+uVtQtsynJV8Iw
ul2BQecg0sW8LxunJykMwepl0ioDHrntvIKzmq/asKzejI4mGotbhMSkU5RhM5gFLn2nQwDUZZPt
ahVYdz26GeeRRMeBKfVEs38y7/NaJrFGCov6ahxSXI6VHIp+g6u22bPu0DxQh42aQMafZYyERndx
hirGjZC+y3N+qhTU62mxwgKWK3xW3UoY8DvbrM8L7YIvTR2WlynH8G7kqX0T6YLG/TDTSsvtBqiC
iPJ0W/c59ypS27dUFiWvODWwChK46Ii3SVSfNNblACo/tTjATBQgNWEughxYGLSDjBYZRbTZzPIG
3oOCmTjVnK+1kkqMbmhcg5+zjxU5FEHOwSsg/6PZrOzqtcxQggWj8SmDKHSOQev69TjgmtQNaOph
WbcfM+xbD/9RH1gDnzErBxDn0zL2O+KE1MMI/4B8wUS+RaZsweCzDfQiC4ZFl8o+TLxs6FQTS8fQ
78ViDl8is8n3ppVxaHaaBf1XF4RGzeFfoqSsMfF4VTGPJ65ov7HZj9WNlC7l5E3c211PnaN6odpi
7addX0ybxcIg65V5O21lTF7XszbZp1BaTSdRrbSfE8BxPJc1r4yDkvphEV2RePog6BbJimQ9gVQb
gy6rq12rzhyvl8zR9gUinmPXUltt0lBiJzLiMsFt1enKqYlG6iZRQKQPoxwboZ28ZkshfZVwHi9u
3A7mRmuVaB8qRb0x+HUllTbwG40n9i2a8C3Q/VjORh0vGya1VolXPMPQRW7ujb7Uqh8Kp930vCKZ
m4aESM9mXx8jGkG7bCpe0FMt94oiVVvN4ZTBfhWeoD9OZ5t65kIPY96nFXYuDRoiImydLoNR63tT
G+JbsNH6dTxMWSBjSNmKnEO8ixFAH6856zCWs8HFULzj1V/2kAsjOuq8/V/aOLXO3TwAHask59bW
OLB7hIVIVxq9naCeklm4UuokL70Tt1d6bOfXo1LpR2V02hdsW+18yDoDL35FVXyix04OtmwlUvdC
lFrvLWKiqqzkuvjE7qLh8SM6YBOhn052dhQpE7OmVNAUiWbGj+UxLwdmTrnAA1ZkPcanZRywzBvq
ZFxYQEx6NBnWRXVNdMT60teRb9VMs0dRYZdT6V9sF10Kb+VaukXlxy2QbJbFUCmLw9I70+Miie7J
ppcbNLAcvNwS0R6m8HQFDU3bqvZrYTfGFhtO7GBVVpy7ZNEKeAhaHSzwEIlN7pP4pstEwxpU9TAW
qrbItgNLPEHysXYhQNustrztYXTSxchRcEwmeu32OJo1BgLhgL0Jl2OjxSZtRpzDimfadGQ2dtdf
VDPHpJcO8ZXNMRJMlCTNgSgwn2lh6uRf+Xe19g65As823KB22xYlMQZsDP2EqilH4CCP/X2kqZbG
THY0HgcOV0+NaYGul6x5PAz6MJ3ossF1rQz5VM1T+IrBxKAlQv/cq8pl9u1YCa9aCD5BldHFp1NN
FSGn0VuhD9mtYwInXatv+xg5uf7cTPizhV5gYyjL4aaxGn2n2Yuxycppeuya+A5VWXyTRiLaKCR/
4DlNG+sFwUA0bkbd1JkIouPUhVnKF6ldBukOqLN1tkbrRc8b+WOgV4xDaGTSZ+D7xJ9dc15rCUnx
RqtwiB0x6/CiYBO4X7R4eSjYlEySh+i5zQ/MK507kej4BlGDlm4N2RKgEzahZGJVmMp0BFQ/IYYg
C1XHwllJT4iq9WDMKxyedr92qVKiKQrNnJ+43MVp1B0aepIUZkeZgy9WUdo4pHC1nsDzcJpxkKGE
1XXtRY5t52lhzLA19GITE2ASRMKKEGxbxtPgFBZAMkO29k7MNXVlNBIB9u/xHmSjcRAoXoLMrDjL
DMaS4x/Q03utGuhsN8xsEw2HoQUKakPueLjpij5FdmBNhGiQAuejeGEPJ3n6OldFd5yzPLzp1BF/
UBzRDc374iqMZ5k5nppxpp2IWKF3hDTGJHSTM1XGiCAlKONcZypG1amstMyt8Y8Kb8kHZ3Ijnper
Vm/7djczY8xATRTisswmrdPQqvWredFCqt5yHuFWWQvu1LrmtIH8seOwMOknznl9EKHEo7Xt5G7u
0H11BhUXpRbSCezmUGPtY4Jitc34JZQoDXGHietq1g3XDM362iDLzZNKw8h9VuYZs69SW/eiypnS
kz6fyGhXovrNxHBdBZpObVQVHf1WKcr7hHIC2v8osx9pMIMSHD1V9jTbrRNhB87E1dwK8WZkinoD
F5S5FahcnVy/dHzGb8yoTYPLGkR2xomf0W9xreqD2e1Up5V9jUcMJi0aAVVy4rPVSZpPk7g8zP3Y
fpoMqNyxspaLasjdCQZjtJepTgOsAOBA/ve6ufuq4H//tWrt3quagyJBBP/9X3/5p+1HdX4rPrrv
/9Jf/pvuv3/7Y6hqq0rtL/8QlH3SzzfDRzvffnRD/vvP/+Nv/v/+4X98/PZT7uf64x+/vPMo9+tP
i2Di/0X/tsa9/udvn/+Pn//Hf7d+gX/8cnlr394/8v/Yd/kbgJZ/+S9/V87Bkf+VeHBHdWTki+BX
+Zm/K+cURflVIQZzhZ2BAOC1/6dyTrF+VVjlQTCir6d2XxXBfyjnFOPXlS8O0hZZsm4YaE//3yf8
g0DHxfu3RDrlh7o53frNffONbk4KuRgZ6tMDUqFzSpqjGhaHrJfPWaX7y2TRwJCe2dfOE0p3taXd
7qgRa0G0U0JzcMkWeS+n0GOv3X1zDf/4hN8y8gyuxzeGlD+UfHyi7zIGJ6NXyWiZu0NaywdbaiJ0
7DUjNqcoIdFRj1dQw5DpkZA99yfbIB6t0TvZLZbhK93Ux8buVW/SlwP8ozfdaiJXkWzLB+TB6BhC
zkYp83uGOdaGYSkL8gL0x6yYPiHhQ3dE4yMs5EM+JC+6thyWpbpfivSMbeBxXrqI+Vc77koAEbui
lbAR21UfUJ5HTGaWD8MO91FR+VB2L3JV3aNEu2+K4WwVmcVZMYZCY6TPGqgPr5GU97GVH5VhMrdl
Lt/NRhW5dOX4Sb15vUBh+PkF1f6qwv7nBf3eSoQnA/Z1M4mDkyJBEo3tDXjuvCi2ETki5MA45Zt5
7A8JwsiwPs11+lKV1p6+pY7EKfJFhxSGMSZJidWuiMwPWDduIV4Z3+N/mi59akg+jIxoY5djsR+h
6Pi9irDPSVURtHOxEijEAKFlyj3SlVh6dfOe/j1zXUsA2rD2P/+q6l9lwn9+1fWZ+uZppsktC6Sc
4jCH44Wh37EtUyRE2hUXeceYmz1ZF7kXG6H1FGo8v9g4XtCSpIFYKFGNvmFqRUemju4obrZwdN8H
u4f23YGas6L8WatU6tNaK2/iOboMEYPLv/novOw/euzl77T/GedzADlyc2jDaDcv9LaMQwLuAkOs
j7h+K+vhrc1wKqJpTkviRZjyo5n1DJViP2tHn25J7uUZj6/SMLEYeWgh6SgnR4NQZlW30TTe/fyj
fqd+//Mqf6e1jSGMGpkVt4eBVoCSlH6JSzMTeAAF00uOV++tweNjV/e5lt4tLe6cMI7kHRWX11b1
qeBVcaf27yxz/+6mf+dkMKkaFMNA3GJrgztgvjQG3qw/trV/u0L+hkD/0wz057ddhe/fPFMAXZlf
yS355gRW0UzEmD2PbmOSWmSszQthlb0Xy9juW13Zcp5gN4/xrOdqcRcV9JdTOb4OV6lIB00uyrOt
ZmADtfLkhXifO0XtdlVqffz83vyb5Vxen65vPqyF6XmaQR8cphKBVPThFC3+r5L+OUM9y/qbJeW7
DO8/r4n6119DmlaXgPhrDko17tfGnNkUXJ9oi3TQ1de6qa3PA1M2x5i9n38zdbX5/Og+fGf/Ccuo
+x/qzmNJbiTNuq8yDzBoA+CQ29AqMyJSMzewpIJ0h3LIp58TVf1bN9nF5t+zm1WZVVUygwHhn7j3
XDUWqkZMNsNSRB2Qo2AKnaRYtIP3HWxktILQYzzncQf9Lttlnst0wphXBnUfN4Zm5Nczeyxi8y2r
GQC2Tf85RA4IYgEyGNTU32UZ/7Ua3cEU8eP347mT4UVTUB300H+qUoIZbfgHN+3MDIoBtFlaF1sv
Dp9tu0V7N4/LwJGvjY2BOYhR1HG8rCdTv8nOWEUxg0KLmjaMVsgfl3lCANWYfqlT+wFCyIwQ0TZX
gAnXrTR/E5Rh//XbCPvij3+BOWhrPDuiPswplXGO2LTFgGkL78mc7VeEDEzZu6108mUfN6up8jbE
JNI2GGeW6ncTyC4Mw1cDqe9sdw9DyZq09UHnZbtIgiZGsfy72NQ/gKf/el8QYvHjR1WKhbeMwvqQ
tQYSg84OTrNGpDfTZtyHw+ytY3rOZTIiUEU0BlLFyh9KrzLPrhV7C3nT9iCsZMAUE3ApGXK7EVIv
FUnBQqptdwTQPRtD9sIs/Zm4vveQqC/6lWLLdOPDpHOnEknFMh3NEu3gdAwk2Y6e6zwJ9TuTjfWr
6/HT6RDVN7mOY1VsOJKlp9Kj50UH6YEZI5ASnOl93rxxuY7uLDa0SEdGKhtVKOM3D/wfyPa/+pJ/
euWrQDcdwZoVCtvCXBbzBKVUUvSgZksuFSUF8BAoYIrdLql/n3PhfKmAHANY8/Gzh6LZevRQZoDL
rJjYlIbd11HS4kAwgPnRZjgOpEVsWQXRcwGRQ64Q9l6rKnd2Y7z0pbcSVXOURX90bkEbAEyGlUoC
dw3bJtyozj4F1ZBvgWPuisj+mG0joDTrgQxIxOKWQTVF6/w8B8Ve4MtccCixDqjNB4jZA3Cl5t0F
OYNkIoKGn7BEL437XunnvPBfE5F/6nmJo5pBrBWLXZXE63G4Ya4S5zdeLftHG/b/e6NS2f94F/tm
O8CusruDOVLQtnH91PYouCoc0AtEXkxyEpu+sYFpZHRaLIpB2WuPl+KKkzjfBJQiS9bSH2HCiCqt
bt1/RPotWZuHZhhJDhkphP/9m/gnZvA/PutPJyJODXLhRNcf2LzfN/0dodkANy6OIJCxwWHhdO6B
zbu9Gn1AB9QFkCMYImACCCkY2rjYjpAiy2TGbNCc8/HTHBd3vhFsa+Y8VVDvqhH4ERS41nd2zSy2
hRPzdyXJGs5jkXurpoZVXb4zBt1JYVvLyW8eINgwmmbRzSpyiixAStfCO/HuZXBykv3X0fY3MQDS
lE37v/8efnnNfjpsI4I70mTom4MLqW7L9Lt4yhWba423fG8FjQ/HBftBSbrismTOyZ1prow53HaW
O3/gnI53TjbXKJTIPG3N2l+JGquCZfcspR0sIO0E0Ok3H/Z2NP/VE/zTkU38MvMTRHEHoDMuCFjC
F/epl013kUoiauXgjBwI3sXtAUTQ7C8ddFLLOCxPjmfFOEdA2aMlTtJLwALxcZAB29TZae7g/YFI
VKW+wb6wd1R5tvba39Qz3q9efD+d+hPKnptZqzww9NWr2SGXOde5t8tblIV9WM1rkVQanUWG7s1B
ndlLIqqxVyK3jOsTJOEHv46QjE4710KwWLnUzIDakvXYec6yh+uySLGsgo/KNFRNZN4eVraFbWce
CA4Jzyn3R5ZTiDrC+KKh4CAisp0d5pR8J1g4YkEG31Uk/IfawkyBPHlaVBovQzNlD25E0XerGqO2
KFdJ3u76qfgEQeKSkiZXOSB4eIr2dcRS2FDrLEKYtvABC65jYQK1QkK6j6Y85zm6VfWmGrdt773q
/Kbs88t43aNrXNpFgWJwCH4X/PWLoheI+Y+vI6vOvY7mtTpEBshM0gmpltoBNskgo/E2doxJi2R4
55fdt9HB46ONisDWsa3WoeqGdUnk6rourVerdQ/5LK59JpAYJDXdiXDPo92fHIVYRAnrN0fUL7qS
f7GGlkOlHD+rikOeB69Jr9/1jbztmgNEKju5kJD4atv+q7ST84i+bUsWOW9Kz2Abo9CXkbN6aaX1
MWXpw79/5H75iX6qTASv3GT0FZOM2krP1oTaCISurR8joXaJ4eEyscN6BdzIXSeWY61w2Q27ojYO
jVMm/pYXDLLemZnRXRzNKTahKP7Nc/WLuQ85oD9eYLuHadpqszrEyTzwwNeQuUQbb0UBRIgiiuBd
QDO+4Z014dXQdDX8TLIg1r60IJFhXGH9U5obY+hs5gngfCpuxN+cML/oL7yfw1ssFGZB1aFaVU6+
R+e7HUBhmUZw57Ps9njUb8A11w2W0kqu/8ur5f74jUhkieQjsLGIUmur82hrShdyaBoc0d/BQDW3
bRiuapdc3BE9QRY9t+SA2bgfmaAgwZ4FivBEH3/zcf56DOb9jLzgortDbVnjAdbfs8gKbyl0j9Qu
Hy9RBpYzb5mjuLn6xjb3CPFsL5LykdQBIJ3O7K6FRjMB4e9LmTqIFZrswwuM39j6/8gU+Yuz5GfU
BPelWXXG2B26BHkGM5z4PaJm/m5NVnho+pKhNLJgQIpik6b9MWcaVrTtu+mWpwZ81LLHS7/rAyx+
TAzSA9XlcNWxB7rWKh5cyIqzl33yyV1H8z8hTtPnf/+l/urEDn46BKPCgLajg+5g1f2zC+MbEde4
GLVBDkEjP1m5fgdYrpfsY9hCaSS5hBCj2UyYKST34Mjv2jQmFbvzxSaeud/5Emw0ROm3WFHV/vtP
ad2arL/6en8687zKmBNsNN3BtlD0h2Z2Z9Vjju9FfRV1R/dUxmePxndBvMEJst/JIlZvAUmHTyb5
eLxhn+aAA6uOXv2G4qwbVkZl6+0fn+8/Msj/fwz679IvTdmW3/X/gUm/7fLU/3rS/4rT/b8WHyr/
5xn/Hz/z54xfuH9zwU4A+gnouRnaUxn/OeMXzt8Cto4u0vnABXp3u9Zg924WeGH/zQWfwtqNVdQN
osN/+vuMX1i4420yOTxAcj4DCOs/mfGTYvDDDeWz3BHE5oYeOUukIorgp1ecl/eiStKgX1phfugj
50UzA71U6eis2BDFO+RoAz0yY123LOZjMI/YRQHsKPZpy5F4Hrh0cJexLHhARhtnyys5XkDZny+l
54y7ETYhbRIsRvaPWAa0OR17szM3qfTAxJOCsmg1OQV2W1urKs/hYSsweKFn+GxacU5OhV5RU5Xu
RiTauGeN9mJ0PKVGnxob3XvZ92gqrbOtLfWKAta6kEZvXMksbC5wAs2D7w0S+ZPOwcOoCY9I2DfJ
qyWT9t3HDdrfTywZm20bdHfRWK59j3I47L/Vgh9IOh9/tmGw05u/4v03Fp68FeLDJGHxvtvpm92l
j17in0gp38Py22KZ21O7QYS17DuXQbhbqo/Iq9/VXH8mMuVQ2t268MMjzrZT6Y8oxaqLH3sXuBgX
zEAMnMW8GyJkoPTFhldtvWg9+BcFETNB+knKglzYyr/HSLmOmc7XE6rTJj7mxXgZgrcM+rNIo2XT
FNtgDE/soE/9UK8G1UFsLY33WjPiRm9/1W38GE4wBnw3oy6qH+BzvnrBfEpyHytdhONvfh3aAqmJ
3qJbfmayuY47f0Nfd53QWPtsWZcqjn3cp59aAkxGGMGuEZ37HtOXNFjrmp9EcYrrb+MEjrzOTnld
PthAywnIjo9+GW5GqdNlENtHjjY+SRrcJZb8XguPbhZHsxHeV02zq9vgbNf8RuxJOASyHaGF+zlz
0ZqyVcjO6BZBhp3Rdq7rJvqQufoK52Vl6CuRvmfMlmtAhoAVl7GFl+3SqZb532aeP/VqjxL+BQw0
RmrRrHqoe9K0P6rS3gGVwnuULulntmFYbFvDRMnh6zejMDaNMW9aDAZu9IRkA1LxA+g5TJDjtrMz
nA64ldNLasT7WxfYoLcOB/teaPdes822VbCpy5e5fY1Ut3ea5n32o1Ul3Z1T5WuCG+6mfj740nlH
qXBJonw7msV5Mix74ZT8ptprVrVukdAXeyN/b3vrEFX9zkW975uYeDGWLXCJLXq6Z9u+C52ARmK0
DrJK3l37gzvoyKxjY/XmJ6RBWfBgJVynegf+sGaHM3xPjeIK3vFR9WI1BMk2zuuFOQqooW94imzM
k+7RCYx1UOmTGEIoy9Vz2oFa19Vy9O9a4S6DvNs01kPY9a9WhrBiuAvYuLis3pl5ssrbhtN46hKY
AN4LbuSDidpJ5O2agTH2fVQwIJzaNn4nBn4Gyhpdp2J49G8PH3KGJ8yHdffg1N/k5AAd3zTSWik3
24x0QC567YF0jqbeBCy2keZtvCq8Kz30AjkBC2o5cL6X5B7Uo8JE5a+x9S48Ic+u0bwVvrubGO75
itlpVZEhI+lhjPDaV+7R8K59XPM1AE8M41se2HqYt0piAcE+16JzdZN3hAGXVrftCt7AdhhNBNAc
t6H5GpjOFytgrFWlw3rG5ou4Zz3Wd65X0t6peIumBFlotXPiA+MbpzdeWk0KkM2eKQapyy4hfCar
6SJuIw/j5mmC44PsUbfM3IrNaH2egmlLLMcqDv3N3Gxrbt/G9NZ+3r/YdPq8FaLvSTQviYrBSlzm
xzDL93AUIEvG0ZHUiq+VCd0Cca9cBp27M23n0Mz9xkuGRw/bNV54q1+bFuj0vCrC10BVkPHN6j2M
kubkJFl11+iiXrZ4YIjoPAtjRkMG7sIZDPy5Rh+cu4inFZZMAgw5+5p0/TnCtIRxvlgEbZcdI5ng
RE3dRWlZ3Bz+TvKji8pDvKwt0nrU/Kjd4qMre4yqbPPqpDHWGmE24mmrP+mKla43OfLe4eR5cGVr
X4ZJWPe2+RZla7dFPwnVbTWAt4jT5+RWYVaMn7h3a2sbpP6mDe+GMP0oigYjeSXnW8WVA6fdRf50
1Ug3MBVgZpPzOi+qbZFLfVRbbJ7uOVM5UdCYD31iNdgkQBa3IxD1hRnu8AhswrImWyFOX3nnF0s5
PdoRfHYvBQddHu0seKuT/rl0UM0mjf/cQCUHLzcvcz+fVl3dnaS6INUhfyCNABu79FykGRx6u/w6
9P2XuRNPSdMf0YbUaNnyHV6Gs2MAB7As861CnvRRNX5HYs8NMMHTMR5Uv+IxZ7JIolZZQBlPCLFY
FSECSK14QIaueW06Ei5Mye5swF1r4vswWanuDZHF+8AasUJ++HbyNkBKNW02eNlWSqztMp9X2Cm/
mrm9lvA6UmOGp8gwKY+JIJg0CQSWW9yraqLwYAwJfpscoPnN7MR3g0ibxWyFeAqznBAEEWORHhsW
eQh2CLA7oSN6suboHaPINawSprLh2+AMHzcvmOtyQjn6azLua/sBAo+5SkLjpDmUnobaUcjiTGOF
M8c8DAk1vl2aKa2kh9258uTJyAzYOnlXkroxCF7fxaMo4EKLgZAvjBnMNud667RuvYlu3xjAdlJT
wgJvPFq+Ow24dz1O+kURl4nuuYhOMktomh0/PqVJjjyd87sP4urNjQoOeKfuvzlAd1mTczeMXeOh
v4VYk4epPvg6+ao80AlhPp88342WSKbRbVqyJ+HdzU9J6+W0IJO5TR0LSWsDu9dsdUAMBDuNroGG
1TArtviWA59qacZD6AXj0gnBMQ6e2hZEQizN7q0aP9Wpc2KaT854GF2EP8iliM0D5QVWVx08GZrY
9aLZI7RbChNqNoEC5YjRTzjmfZyzNMMn0iYxrjF3QjIFEmIKUBgZJRr63LgiQIvXopJPZo4CCW5v
kESI1WqAjazOH0nqOWEGsHix6aJYZE118NwuOCqdNfNSG8K/r4J2vNPBWFyC5vb2ZB4Fq0GHzqYE
3XuV6cy3Jg4Inq5BPAX7IaneCHqJNyLdtWZmPMyBCJ+Jg57I4wkrUEjmOHSr2IkBPRRc8aHWcgsJ
h1y6WryqyvfXmMO//7csQ2EB/BmXqfAf8dHtJxNNeWBoDJVGt68NeFCxU2BEQuff2J9JGYEjbH/t
KDSdiuijVP0v+qxfNlHsr/+hsDpX39Sjbr5903cf1f+Bdsu6zRV/3W5dPvK01R8/arFuP/Jnt+W7
fxOBDQ7UprFBXeeylPqz2/JMui2HDsy7xUOHP3RbHiosUsB994+fuClH/t5s2eJvN2Agu04ghaFn
hs5/0mzdorV/6Lb+vh6ho/upy4pDoDsx+uA1OqYgOsWtx+OTBpltoOzpKKEJpfAe0rjLgdrAtC93
aB3HstrauDb7GcXo7OcjEqeMFAG7H22Uto6V7NmlTd+nVPkh6QGAtuM47PYsY+yJFbIBuqMCTpLD
FkAdvxRlR5KHO8CPkEaX+gvki/IFS4wXUJ+mI1EScx/lMMlU9Nntp4oIwDwfnkeTRvBu0paPRfsW
U7MEv8wGlyrV/27nEqWpLLK8OagS0tMESNy5p+gOvFOsmfOAQsaJdMwNlcSXKJwb9UIJ6g9HcqfK
UnKuuOATFkHTIKmdpWmaJ58xLTS0wuJx30RZNxOrpuHPrKUoIo2WewCuUQ5eXL+2kz2F22kKChvA
DkKZZ/QG9UUiBw3Pc+DyMskF29EDmTiZea+yxqIFBPrFu55wueHiNrUaBckeeQ21obTKsKuJ6+Pr
YK9UiP7UNcT3vqOitqp9PDEEt2hsvCa9kqYzFKfEnjuUo1Zn+uUVZXNc3aGxYQoHVWzorWvTkZax
lyZEsYUcy6B9yZpiYlQpukygF2ki7H5OAmTqXStjqLHfYHIvgIqZPhlsVPl5O7Aw7WQefhkqUkO/
+13R1E/C10qfqsId1JnwRYOQAjSs8ozRtOcCBH1O7FWX4vlAIIBbeb59SN+Rcun7SZo8YXhyy3Oc
uUEGPh7hP3twqa1Sn/JRecFLbjcgXjqStIgAzUy+5TB2UgRdQNSJw/FyGT7EnWsNZy1lld3B/SAM
YJDEKH1FQhERHqtrJcp30dTtEetwwI5Stm7gkZ5GztejijJOiDqNC+sJiLmwV1UJTKVp4T+xE5NA
BARB3kQdKWbfuOSGbF71idT3tW/X9zGKahjUsQw/RU5QxQcm2uCAFm0Uc2RA7yIij44GPJ0XyNuX
U21LvgWLieLQtCudu+nrzaDc4nWQxkHmDZWk1yTSXE9N5VwsXMl7HfTUP0qW2Y3YIWl/8brkZHU4
BuVOALS+X6PjxKHU9zfbezF7wSdcGcOEaiOISS4zmmCZt2YD4qi0NxFDnU9tifZbw2kvlyrRN2xR
NDTTjUlWbZtqEG9D403uonVZnK3HOKXwjjRc6G3FRORrqnvjZgr2Hv0mLEt8ntkc4WN14nJX1pXk
ozSUV9D3wicxgQZXoTeMtKuem9zjYcKITZaC2ltJ3X6qAXIe0g4gjJ1bf4TRwC9d4kGm+NFhlJZk
lkKsICmpI69tLjCvLKxKhs31drxfiZ8ghqxhXnEZozxIVhhgTVJaiiD7INGn3JfhXF2jiszU3cRs
oF9pklyLlpSoyY+Zv4xUGs3GwEFQbTTy6WGtbawm9PMzMt9YCfPOTHKc4Y7SdXaMZZdid+iibtir
LC9JCzKIzRNzpNq1VYqpvcuseq+CoflmzTHfjoyzVYsVH70ha6Y98esUZ4nD/577E2qEjNnWVWJO
M5aNMwmTIiqTTBgwl3yWGYTXbT6WCTwgq8xeCKpACYuwiSpZR941HYQo7t2Ot80qEowxWHFB12YN
OH0msPneTGfLXhXNkN2xye/HY9W70bC0eKPgIyDwI1nYrZF8yxo3vPeN/L4kQlI+dm5vndsG4tKi
lS5ie9X2L3WGf7vRjnEQghnFsuClivh+il1y/tII9pqvsnKTjDzGNbkmS4xAR1fiur1xMtA31EOg
qzVjDLhlmEsKYHm8nf2TDw5lfuEWmdvPbBGKfJ9gczhROtXxIxMKBcwsiJX+1s5g9HYhCcbBPmKZ
/5GielEbD6032L+EuvPaKTcO92OrrdfYY1ELn2LiZ0qf2TR6JtvEoNEkWCUrnoZ+abM6pOhsYipk
35IMdMACwyiMGIAurHG24uU0V6JaaTdid9HmPv7KGtkLOTlBmQ8PFMX2TVpbRHcAztk4jbQ2GZBK
v9MrWRXRdK4cPs6qlLZj0QR32bThluu5Hch9F8dUzgT+Gl7t9ScZckN8C5LKhsyWqGBmyenRzlHh
3qBJVgYqN4rt4WR4s1EylcrBEpD02KDGLFKws3lmHmcCkMiAyDhtVlPUe4TXs0pA35ARkbtpzHR6
1k2uXmAfpg5hlVXT7ZnEQMgcoK2ITdWldDpxHVUEVyU1JrzR78w9swiihZ3ST3gLd6j/J7RkQJGU
qlcahIZcuhPyz3UzlEG9Bc49AYvqKqhHhYSVZMakT6NhLRG8TbbIs+sUpc1Z9lNbrg09pePRs2wz
ItejzveWi2dtV1YVKEdy+ZR6yuq4u4649MEsWKRlLBPPMttDYvi53kYjkkbMJlmIxGL0TOOqzQ6p
atQlSAx70mFojOYm6pdeG7OLqGoWnYwRa0RvMX2P3cHRc+Nhb4FnrpfYQsgGHG3SmDZV4On6XvQJ
IhHW50jMyxmMw2JMQ+IVtM/Zt6iRiHTfJ7JQmDNwJ2BWKlouWBtB2l/VdWyby9TinFLcUmbzSuNB
UkptEUS1Ytg2onaux5a+pKyY9sEPOzXkBPc74Ub916ELlLGhKUcMRjJL3R09vw7Zy/PK2RouBzlL
49adnkImrgwtbHswGYrqSV7o5sVb5VY2iBjMf5yGYQR2IrDSQa4TxyYBuW3t0d8KA1EMzP/QsUDm
x4A4yIiP44cY3YV5L0N39qGydajLlWXYfAPS1vcBV0viLh+iEO1CaL12vjFypYvUy9XO6ExUESql
RsJVmkpxX/hoCpYU10ia+rHNzyyd/WqRQGMj7Xi2Q8QQYZIXDFQC66mCROYvqRfVFhtncM5wK5FY
5lVp+zBbzfDA5zY/iyBi1EgOg0r35twmFHHkVTGK6KfAXquRIGfgfnqYVpmftv5L3LQe4Vlc/Zzc
Nh/H2OdOal9vMAIbLNVGFT5hXR5JZvYTbmYDRHi6nAxtKvx6JuCJjjfQdDRwwDdLJ1Z2DQgzq4Yl
70LzlMZq7Km02kId5ZyOGPC7wFyUFTOWBbb9sV8zqRw/QpvwMByxKcl1u7YviGdrC63AMjY5+zI+
aw+mzueBXWeSlI01IxCjOCd2n4+PZQc38ThPtzGKPU653I8jmvBV4yPQhE9pEfdnaQjky9nycKGl
gx2QstDbSXsMtZ70zpo9hjhDZvfxC9dcMEulHm6+MX7rbTBazlx/5Jjw0J+gshkvk5tM1lX0Rpes
O52xeFaZKTesXqy30oYISxZc1q5sqwYgfrMSJVsUUDbgSodcu1Woyq7bVe2YYf9xQLni9Ipq/0rR
I0i1Dty0eYZUVFV3eULJAMZDjSeAHLrZmPzJ9yqaKWakTETxnNmu7E6ZYmPKGNwlQKxnRe6dLQxj
wW5ik/WEiVtU3GdFdS57TAG7BrMiicG3ePclCttQobIJkQfpujbDb3DaG6ST7FcQqzhTZ5wM9gr6
4FRtGuDyqguSf62qnBd15t7CuHynLvwDdz1jRNt0DYOIxigyLqMXEiiNoZYniIudJV6xViHXaSMm
cxo4fGLpMBbXHZgIEL9PoPs9bjovmcfyU1WS1PklLHkpfGHPz7Yn7Llz2+82fOrShHLlE/G8SsPA
i5ZdwTmCTaAcxbqtsYigCAiHI/GkHD3FGDOxzpuYRipOdfrhSM97G8emDdajUcUm1nsfDQWjETHE
G0qH1p5WwuCfEdK8vBvGY+QMdTldrF4bCUmovcjJA+ddkCguahcIe5lRoGNWzZhrcFRNdoOqsjVC
cL+cSiyA8glsFFHJ4J69GnxLkY6iB/erohdIETFIGKSEkfRXtoBYglbbjyJ8+EFfTM6bRcKvv8qi
kpoIKXUan3u4iPE3XrMkSICPasdNQhhhsA/cnuHNwiW5LvyEOdduH4iIUv6DKn1GnK3rMdZuqphY
YrI4efn5vEejtUu08C3WcdJivuOyeumR7Xb4aCsvzbZWL/r6bLSC0qnnDZMdyrIeHmdRZPpSqS5x
rlWa9zjs6UtxZmKZtNa08S4xKkMOL6OhvOsf26k1Ob5mgkkPUztE/TaBp/taNrP93dbNgL+wjMcP
0/CtR6SSrMeIUkWYxQhLKNJOOwdA4zCk35Saora67cxkT7lY5tyFVjvCZB6Y/mX8LQOM9m11L6lJ
2Eu43RsyqQgqQN8FO9uDgpiZPq0ROdi+u+TEHdu1AFZc3BGF3OPOyOuuZNs4acmwbAbmzJXoZveS
BVHVkKPljAswLsYKFJPTr2y3ti9Av7EqCyuqxEJLjjdcBIoVWm8UcFiSpuXQy0oA1Bu7NruYUCRO
/S8jW0ZAH/bYOkvVJFbIs1XwhFVVAxxHG+YNL+wW7tnGC9Ve3GqCMCtwbJBkRUNWrFIY2MlxHlO3
5f1WMNkUjavSdUqvo/eYr4w7csBi0GxCDcGpBWJOvW6UJIQtWqfyXt2iDb4SfGXqT0Dj2vGc+EYP
ETZzupZZrEtcXj8q91y44ICQNfdOcOWPICmyD4zgxjSzsEy3rqHIwdDE+eU7kwUvMt0uKJkHskWz
XqDYuZw88eQ+5pbPBKBxub2XxeiVwZ7zRid7x03EviROz9vKLhfwJlqPpYdp1E16N0y85tZ5Q/At
iJjKBAoelUOywMdRR8cGXkIBUI8qdUk7ETwMSR1CXA0H8LoMKdM3nOE3a3PU2MvYlsFz1AUZo8Iq
TJ7quPZe8w5EwdIy8/SjivT8GPhK8SEHDvSgmRxc34kIL14fpe++2RXWyhhyteeXTBcxCWPNizW/
4vrB1FaQUkpGWBQQ0hxjddrLbJLJGr4+kevEfde3WzZwIcRSBsSbkRi9mHOuI78QRiGuKIOKMXmM
e4OQxCqvKHPsVpTOd6MO4uRROgTnrWeLU4rZQBB4yxTbSn6fkwV/aie0X1lnEEMJhdyv102D/+Lh
5peGzGTYvHUjTi3VAW21XZwYXQ6QnhvMsBjbGEWzcEcmFiRCJ7JdFnTiC5fkizws74n+mp5xBXe7
uAhQDOi4VM2XdjQjDgupdXwwJpYfMedXKhhqZ5lwLqNJN7YM8xoMIyllhnER9ZTcaZEELHt05e/n
gFgy+FSj76ywOLIAkjHu/guaXMemRrX6EYpmHF8ZF8ppHbadvHfbXpC6i89tIroHrKqoh/o4kfgK
P7hXNWG1EQepDsMaJLPjBJ8tMPwpGmwqk0XppuGjgJl1iCNRAcvpSHUDSZCOL3RAsOgMo7nNo+es
1Eej8T02qA2xQSbA6X2EE51FeBhl91Vfyu+F5fs1Gz9wwpK3ZzHLoyQtdjz20FJuVHiMg8spBwq8
wo5j2JgvuGbbICt61kCuctPo0XdjTPOsOVJyw4HM0fXCrjnYUddVfJu+/gZBPY8RN+nEX5CPPLHu
6KSAXzaO/ZI6Ljqn9mCfnCi8dl0SIt8cBwxpvDZnVr9pZZ8K5ahvRev514DZ6qcpICzwoBJy2HeN
VZjQ5kAGd9v5Rtki/WhIH1xXiKujI8Sg8MYnXFCj/2arQeE7JeGMhPnNlNDXu+rLIHgkFg7S0zeT
qRrQSEG1piN4/KSh38dR6J0Fs1a2Yy05ceue8um24WcfxNl5DSbdGnvpjYzjCsiYV6Jp5kPf+vgX
pygsDnG1/VKhedGTB1rMMYeVvwX9Ce3Au00dEyuLH+0iTt6sgJsrDVKsXqPjdtuyJH2UdSzDoyWQ
PC4FybzinrhN+57g6ekjYqD0LFH/nqcq1NaOaLGX0JwWE3ZsN+6f5qIA1dDoOD5kLhRxxktucnTr
JNlzYYxF1XqI1ZH1Spq7tkEHxtfvPkfww/uVR/HcLDujYEF0m+d8F3MPOgwhDvPOzGnDB5a+oE5D
qFos7xBu52xmb9iGGlxMhHLwmpnD2G/otwl9TdKJGV9vOvUnMp4YN/iREEyCpXG1QkPvUevpims1
qC+OO0/fgqmv8Nsak1tzJMjgu1KKNFe3z/hRr+5zlMka9kuqGAMz9UrsRztmGLqubmHUta1QSQ8K
oNeiaBodrcrQz5oF9hICFeGYoRUY2ecu4X/OT4zqxbgZe1wfZ+JJh3fGUYR79l4dfOPBsnckKN4r
wouhn1v5nZgbkBReJbpz7YHR5nXtf86lH3mnf9pEXP5U4f2zPfkvtXkM93/yPgxWoDj4ygrAo7WO
eBtB+kEnzmJ1epvqzQSzU/0uzu0vJaD8rp/8BXbBAJG5GqRgmwV/MSP1UeDDkNvOV5qvJfRKhvFN
+Ju/2m0/8S+yQ37dT+LIgndRl1tjtfZVfqogAkbmCbX37/S1P4rQ/rEW+UnViFOCw0TzxydtSVtK
hjMF3DkU/r4GVL6ao3glrcEl8TZo+Ea7I6lILylp7ZP+jW7Vuv2qf/0bQgHm3/+TO5Lps6elNzhr
DxevTro7rljYbotxkwVYCsZNDZzLT1n3Jb9Rpf/1d/pnXM0//cYZFHzROvJ/ODuv5caRpVs/ESIK
HrglCZKy3VJ3q80Noi2893j680H/udDUJogI3ezZoZhBsqoys7LSrMWcuKjBf3N+htZ0Nwvjx3Vt
XLq1Ly1IGsuaAsrHuZOYnsUs2E6vgkczNyCbd+jZU+Zv7rDRkrq2DLmkZRtjz3ik6Q31/LtZOqli
rsW0fOfnJaMyKMdMbQ38Plj1S8PC/ABVw9Hdau1e2yXJjqjOQ2IAQIwnwDUKtfFzMc6f0qEBq6/i
Jujjdx62ZEBxzSuKmA45XXBjt/aDEzP9W2obu3TZ9YjXwdg3umRTD6N7mmWk9jKLdlomRcC/gq72
xUxPsws0arFBvrp23tL4RwFhpR13rMQN+489UPOA195TjT9eV9uVz782Pr9ZSahQoppL8J5c8a+0
0ug09WC7gqfive/7kp23nWllQQQjEcmje39WvMCPHuvx5n1fX9Tsza8nQ6slA4wMnjOVxhMshGB3
AcR4S7Wq/HZdxOV5T128jpS8kWExrzQZ+gAilv8jHI5qKCi8GTviVjiPy9u68PFhyn6sjln+fWA2
8brcFRVTJTu3I/ImJNOgcso/zMnPTg3Pi0vMxAs9SUQj9m7YmvG4fLnRRvbfXYTbIgVSD1HNLeR8
TkvpF3Ia5jSL7Fmrs61bZ8Xlv27wm42kYkUabVE1MJ+PJr2VnimmUwNi5pJOZgbhMSypCTjT12hK
/26ubkXDX4eV34iFy6qBmF2fSG6Shgj/gh9wb5ZbbHiX52N0uhb+u3mwdZVVK0w+X/T2IZhb91Rk
+r+MDM2BVpniTx9q3U1SO+1dZDFXyK33riCBiZj/SvYHgBkBMTO9egSuU1nwTazwpi7bjRGN5fgv
3GivV/ebjXNUHvtj0mG6lfOQTe7ngZT8deW+PI+FUUleTS1j3uppjS74xs9CF+Pe7qw7UhJP2Zjc
zxAOT7r2TStqWpt7ih9a7mVZfqKgW+7A+YKwob4nV7Fh4ysGIMOy8LBrEj3JLa/R41+VwStv9Ccy
n9nySgNpsLa/kHa6vvQlHriwqzJPpQp/6WhAvumFLqmXMHD/pq3+vZy/JBrZrvfJkNwi+eRJMy3N
9Gzb/97NwJoXNe2v+svmPb62Y8vq3ugGIPOk/0vT9LRUe6CbDBAOlX7dF+5CsH0Pm/f4ihcUkhcM
EjrE+oKVJDOEnYHx3e/MfRFRHD4aMFjZOrWnLTe4ZspC8oPmHECg7dvEPvghXeWtYzR74d+PNUAm
wD2T7IF4Z9vvrgRDMkIIeyh6I0De6PcvooSiONT3s5Y+QoN9GIqNUGh1WZKfMGbb0rKGAX2f2gaJ
kqcib88M294ksQPfaf7oMu1PN/JRK+hwv66Ba/G9kJ4YSmQLRedZ6k1JCQxRdwDeszsOLpDGYO3H
jFIO1Mai50SAcaxa7h0T/eFGyLS2r5JzSUi02iX0z55jqh+S3D0TQp2GfPJ8wA/ed69orozL4Thp
OU5GCrAyBbIyBRZoqu7Syt4InC5aGJ9f/v7GwsjmtbR+lEBm9AnQHdEXl4njvYg0xgPaFyDopiVR
cv20Lm4YsiR/EQHjLPQInyQoXe80p3h8jQJ5AJgZiDXVFnbGRWtGjuQ18EgjpSPGkYfiOY47oja6
NCYKpgsCBECPQRtD9rARG76GL//jaZEm+Q7TacXgLveXGtK4kPX6g++kkAuRwKmV4mNUiO4YJeJL
Y3dfe0HyXCnDQyjaX4WZUQLJxv313b1sgPwQya+MimrTeoQtGMpLkX3gjasW/k3Yfh3n77ryYub5
L3vY0P3lm5cWLT2wQO/uI4feCqp6VnHW9CY61mN1ur6StfOTPAmJrVHRyuXWjtp7NVW/m9CmjkF4
ItE+/VbhKThYgxaeQyP8c13iazBzYT0L/e1bM1DqHE5hhYtGcWG0qqBQ1AHOFEyjLi+tSPnSmiA9
5i+JOM3+RmC1skxbMoe6SPt2LBi+1iPQoVJ9OBWV/jJZTLfk8Y1jZ9/zXLs1nDnc2Ne1Q5Oc5TA5
cdzEg+UB4waMAFWGNtXUDeNeVT/JHQ6kWkyzAnwHR3UTBAYsEW70Jy2cz2KIq71iqB8mSpJ1Ef9r
1VLdCPcvht2a+z/00MJsUtjpLKzvhzoZ2kFM4X4qlHLDqi7GUXxfUgwxwMJIZdDysq44jZqxH+r4
geZT770OXp7Lz4I8gl80soDmVD70TBlFLTC+cRI0G0tY9OmCbsuj9cWotVozh2zRDCeWSD5rTXgo
IuekhckJQqDrJrS2UZIbVB2m//yce0qbjR1wMQr1FYCPO80+bCalVixGTsVSiehc3iOWNziP0fyz
Dct9RSJ2pNNSsfUlYCOtvbFrKxejnIpt4IYmTO/YtRJI5nRJGar2Y68F3uIewJK+vm2vD+1LpyM5
u9FQbHrmuD46vzkYPBo7I6CYHEK1kA9pdKabk2GuNi1OjpacbYUmxyqxn4doso9lPqUHm06fvZ2l
73MSDCD/xxMOI208LnVWz4L8JVqQy+KRCZ3rq11TEslHmMqUZb4VEooGunvUR617Kuec0NdQomPR
987G4a14OntRoDdRDbDVPFoNhWRKGdp7YC6yj3YMRvL1Vaz4HFuKL0pS8nOr4riTGsTG1vqsjclN
1o3e9c+v2KstWZLf9cZAHgayw5C+u26yd3H1lYaDlJcivWbNzXUxa3u0/P3NHpWFOgLRiN9R48lk
3MkXH7qkMH9d//rKSdv6f7/uT2M4NoBFgNrk/zbs+cMYhbcKmr3pcNYCL1uynJLGtCIKiL/tBO5C
2/41wtZN63ZwFiNBuWJ5hWn+dhvaFkNajkj+tIW4ZxNp5djYwxUnYUvGYgGfS3qBVVZLo0cXtCdY
gB/itPuq1FAXZb4G+0CsbgRda3sqWY9Gq9I8l5xYF6hP9GbmNP5ToA6ytPCKiY6k60e3ot6WZDxV
aVRsbGJ5uQ0om1odQgb2WgiGrn9++cwFh2dJN2o6RMrwijkDpraxS8LiNAHtlpQVnSuoigq/OPDH
8HdB3XJd4tqCFkN7o+mxkpIPzAPLswzlc9zWT2nEhI1ZFvGGW1sxJUtyCPZY2oGhLxabm/AN0Oa1
G6z5+/Vfv3LqluQOkiywpxqiZk/vmbxRobm7beDg2lNUmw+2SWPydTlri5D8AY1ig5smmBMoEozO
z6cybzbKcGsHIDkDI50hwqVfx2PEhC5KTf3ZRg2Dzs/Xf/naDkmOIB7p8rNGsjemTWcxOAaqXdzQ
IHLutnI2axIkO09Hmup8mi69um9haimNPTM2vx3f+tu5xYaWrsmQrDtU6Ml4fQ6A2n9UfPs5ShS6
W42HzQfHioQFduStHTjMkNHtLbi3Ov+RDL9CooZ6wsiL4/pBrKjQK8D3G0OrAp0JiFTnINr5xo0A
v1aN4t/1b6/ciqZkxKNWBRbd5FQPDJJjGtQft1Y9v0Dddh/Z1dcg3EbjWfTmgodapgzf7lNYJRqj
7eyTA2E7BWPiPqI/eqUOS4zWaI9g4C3xZoBf1Mx37p1k5gJwiLyzqfUpzZTcMq7hHJkyizaU63Ki
THNNybpVG1imCLwYb+qZwwDJVADWbY8fK/UvSU5K4mSeBZThtda988Akow8rRQdImV1c3oNaZXyr
Y/fJZwirUPvtssvKDWxKtg/OKwzajWt4Y5jwpp0FPb9iOnezOEc2YAfQ2D0CQt5u7OOaOMkRlFEX
BDQ9GV6QQK26yw2t+V26DGf7eZ3clnSlPuhhVALG1YIYcl3zFw24pI6SYxiVmh4yxoO8fpg+hXQ3
Mq0Eq+SW4q093A3JLUCXQquuCrpKqv1VC2vvVNNxiWZV+JFpb98XSns7WTPRzAbW8MomvqKMvnET
wE70SmGwINqh70PXv4cNbR+mYC1a6VeL+M12/7xr6wzJaegGcKm9bRme49BNyOyK15dUETb3bsWj
vg4Ev1mJqgKWbw6oQw32EiSF5kGpbBhn5qNidcpGPLbi+QzJMzSqEfZ1bRqeKFSAJcIwo9UAogLb
npuTYEr0udSHZMMNXa5Da64hOQr69nu6VtmyFsS/Q5eBax7l0bEfmmbnl9r3oI8/d7TytAEDB5b9
oDXJn3pmBsBw2vP1U1vbVclzKCPjMxCYQ5AzlC9d2jPqVX5y/PbTaPdP10Ws7ankNtAJYQFTYtCg
Zv0yGfNZ0m5MGnwkArptt/oG1hYieYseCi3SRUhR3NbdBUZ3oMc+O5hu/HXzGbRy5xqSd0iBwNfh
M2OzAvuZBMkRAq6t5oCVXdIlz9D1PXmIRjPgEBahR38KDUfO3soTDRwK56akT+H6cSwfvODi9MVT
vLGjGoixTKX/wTPUqv0cOnb6CCgmVIE1sKi1lVLqE4Z2Wwy6+wT1Rr+haGu3oi75h8YFzDI1hEGu
6lTTq6mY6oH/m+UvDBsDllQxWicY+6Hj/b3u9pW0481alT5RW6YxDKaP9H0V041UPI70c3T8I6Gl
K6xBTDUOm/nFFQXRJffRalEdaBPyZuBFgNKtn5qx3XiRrn1bchZ5YMKlDGYp/bNTelNo8ONRF2g2
jmdNKyQ/UBSQdMcaIVGb1X8sZfhgVDZg2Awg0S7twat4y3DA30AzP17XwhVzlXss3Ng3Mm15Ryij
ftsF+tcgGWpPp8edqYz+53UhK7e5LvmEAYK7ImoRApbMgcldpjzsu6b9+76vS96gKlyXATZ6bHwj
BU8hF7djmOZw+bkbd/eKS9Akl2AaSlmB9EQYPs671okeCY4LoPhF9WnTpa2cg9y0qamB0xgGMpR+
fIjS6jnuqq+d2/xoIah81z690ji8McKYcaJytOi2glD6aAMZsGsqOD9pQXlPV4vmasva3ggwwHnK
gh4B3Jn1rqi0m9gB8uh9v14y6dSGd9TwMQy/Z7h2cm+tsroRqvv9+ufX9l+y6jltZtEKPm8xwTMv
c4lm9lDHUchM1eG6iBUr0CTTZoq/bYcCEV1RPIDt+IF60YsJpN31z69pqXS9k6A1CrPGDOhgfA4q
uPUmwPMZ8viqivCcJ+FGYmNNjmTMwtGZLyNR7lVGCmlSdeDmKFLlic7DTf+9Fp+/Qtu+UaXQ7fvR
6ogiAlPsly5qXqB1fqT9vEsZ6Hq2AqYqq42DWZMmd2rOpkshV+e6YBDqNA3trd6EP5fdm0GzonM2
/ctLqyDai89NpLyzeqRKAYDhdAm8bYR8VlLVT3Gip5+ZEaiiHQhTyi5uU2PDxy86fCHSeEXHfrOZ
Igxr3dEJlyCHAbSd+bpJL7ZYYFbUQe7hNBe4/7qj2xw80l7sGugIoSWGRDbLS3Rk1AHxAi7l13Ul
X7ke5dbNwpkyEww3TkpxbwVpwYTxJQC1vk2J/mtyzTMku5jsVg5sbXGSV2gZam2HEnGmFsK6IvTs
XzKJ+RAFM0AfpZWXO8AjQu/64i5Lc+RekZGJ4lxR4+UZohQ7VU/qM1jTdMBMYLnRH/nBHHp3Q+cv
OiPGIKRLM7RboRTNXEJv3FR7g/YNoOkCuBK74HR9NZdrFdzo0rXZ2H5VJJBTepmxzHymfuKlkQBc
t20LfT9AcHdUB0M79n6l70QFpiLccH+6kDGJEGS+XbQQqiRaqW8VmRbD+h874AdJBudPUIo3WlV6
oDL8y1rrExPrYE24xZcoNG4BQWUyeXq6vvqV/ZUbHSYCRFVLkGUzwjIyLJYI7cgs84/rn794XbEU
6aqd+0GNxgoeghmgJii5T1Sedpr9XNZbpbLLThERy8reeI3CjRsjMWseJCUQD3V1GpaZKeYG4Y7b
dZOy12C6ziBqJZOyccdffpsgU7K3oYUTO9CZmISqURTZCWCXc0kXiha8KM2/qQqPIuPEovJAN+T1
nbz8+EemdC3nTsk8ed+Mnq2CA6tw1TgKiCJAJ6d0DJyq/Ogw2p6YL2V5EuGvrN3QkLUjlO5rlTdy
6UJk5sF6lN2F2mTs6giaLib95+dOKzbtcDHpS2ovXdhWPSkadoigULkdF39SnozsYXLzZ6WBpKiZ
9qVK72+74VrWFia5ln5WFxLdYvRyjH0Ow2OrWTfDSLiZjxsiLl4DOj2M/9XN1Eh0JvDJ1xUiPwuC
NLKuB04Kx+LlVsDw378824hqL5NIIExyG0EChKQaZaNnKeotQhaZtJV6dlS/pK26NxKYI6qjFccf
+YeA68cEIddefo/iF3ezu9VLuLbq5d54Y5FjXNiNHfBDosIGgWV4AMnrgDCt+EEmOy2LvWG+p0+L
NUv+xchHC8DfdPQ0J9i34H3l2q+epsVCGT0fHzCTZgblZMMEVzRGLveFTBMLGIpHb1K+ukK5KS1r
8QC8ucBpgn6AmgN4U27zr4RDzsJnj/SpK9PPKPzubDEgrlwOluR6QJbIlnae0QONx4uATsnNb0qW
nQLtk2X9ZjJ945J/fTVeMMdXDqA3pxircEWFdY6Pg3YHvJW7hGlpM2/7XVgMvwf1xtXhvRRH5C+a
bfP07zAeI6hvC7c8ZWDhJnCDNMw/L+pV1OAfsUnVYD52YGIpoXnr0NCHnH1b/IF+aRen9UYde81B
W5LTSn1zruqg4sczcbvT3CcTQqDIjO51dX5sQXyzMAa0cAT1dTHE6wpymYoDdZRcWOC4DM0vLgzo
5i+2NXuzjno4401huJ6m+kd1erGH8hCwi237MMT5V6MDOgFHZ94Dr35YoFpiWmF7GjZrNT6rYQvy
+A8h7ENjf7/+K1cmL1RLcnxuJ/Q0hI/6VY2XeRT/l92ccrpwF01edBaTKWZ934KvMU0vYwT6Q/tE
g+qmFl9u6oRNWfKMoVYxNiMwpbl5SKEuAu5i1xSPLjbLevFPof4D4ABINcTRhoppY+nL+V9QarkK
mlZzWIP5M3pKBk6aSCBTtw8lXqpwPuIRWxSTrVhecD7wXsnwZ0PuogCX5EouMU7MnJpbO3qjGj01
2VfVzHcLjElpfdLrhxCiviSF9QRaXgfCkw2hK65CrpXWKfSJkYqrUEAgruJHIyKrhRGDZPm9Uadz
bf0kcDCBKo/BvgAEJfdYednZ91Enbs0eJtE8Lfbb1+Hioy7tghSq2aKtAVbhYmhD4XoB+d3DpOTR
x431rrhnuY6aCoC78/n/X4CB/qvwjZ1V249T/IBqdXr2oA8Pw3CyoO5LVA+Tcwb1kYtpgkT6+m9Y
+wlSkGZNceWnwh+9UPtrZMmTNWdn3488630jzKpcU9WEFVYgpI6eC0AIHZbuv6Ioz5ujSWtRpil5
sLDXlFxURCxogi3+9fYAeO0P7nC7g4G8Og7C3Fn+6w0+uFxyYsMy13RV8klhMtGe0wUTjzC331fW
9Ln1g59OKL6UU3CMp+qnppPjeNcpyVVVzcq6CTikCUj4DrRe53EeXDjNdecDcDAbMlZ0XS6kxqDb
ZU5j4uAK84uw4ufNMGQlvJILp1MJHXgLIjeQvPo9nJxHdug2a+P7JX6dOjgDguTT5jTB2vtKrqM2
saNP6YQ4wy4e6wlMy/aF0eYYf4XHRCXMufv57sVJLqIVVgbxIY5yeeX0xBOx6hx9Ais/+fd/b5tN
XV9RObmaqsVaClojCyNzcgAqztP06AO+IRjjo5PWf4iLr6vb4uQvuD1DcgpBGpppnrOmyop/LZ5/
cUP1N4DL7/qtFv9lfy7JkAKeplHboreQMdBhEeSZR7vKHqiWjdfnmjbLbgGwujoe59ETWfG90PyP
vDCvb87aD5cMvxcNrIrTxBMpmn6n5fy9SO1vdt9s3LwrDlkuk/o2GIO9po8egNF/rCl4hKL2BhA8
sIyAtn7XEuQKKVAz02hHFj4TAjJgqyhPNln1tFmqXjF4uRKqJjkk4vZA8ACdAxE3PNN3wfykFdWp
WmLE6GkzLlvbruXvb4J+IDhj1Yhx/3Fi3aoG3pc7dBbBF/p53xmby0XPBOANaKTKiZZPsV8eFSPP
At2BLQPTaIjAAMHe41Dq8rTpVtbiTX1R7DcLq3Q9oQkCZCnbr8+Ll+ehRti97Gb9jdkYb3kdi+kF
BgVc2vv0QrJ7sjWGY7rJ5HW1/S8eWxWczWw+EmBe//6KX5Fror06MUrPzemBgvMsfPG5dqN96U63
AKLeKOqn90mRTD8Dvx5oo2HyEh7uFXyyOxCxH5d7xqjms1skh/fJkRxBXZjVlAzd5GnWBFZxqMJn
WPzQRHvq5v7pvZsmF0kzA5xQN2Y5tZo9dkX3WFf+Eb53WJ6ih35439HIZVIgogoQf/sJlqKK6CyB
gaY7Z3XxtVSal0B/X3ZVrpT6jJ80Pnkz5kGc7v9e0oO+70JgMOO43xCyck3K1dI4qH3LLBESBQnE
uv4+0rTlxcpt7ADprmZbfZAr6ryQQbw10UBJekNRUYAw6Y+5OjwUTtvthE8RBUBbwBCTjYfC2ook
X8AoaGODbwuXpd3rOyVzzrrOuycBUK0NwoPW9p6lThsZqhWPKldTmYCNQKwksHWn5IM7NSDtjdW5
dqpfACx7101n+eEXLv9X3uA3zm006Ba1XF4dDvgnuzShjU7gS69/fOWC1iT7N4a0UXxYAzwRltXO
n/MvwA6D4rixP2vxpVxCHVILHEA3xEumn7rpG9gjPEp5fQDZephN1HpUv1Tl++xSrqDmoQniesFp
wDJasFPND17JLjQFgMwZzNzx7lf1jZWtXNty3bSB81WATId7bo82ZNAO/a8sbUE0pSS9N9tmvxml
r6i0XDptEx0OQG5Wr+7Go6C0CZ/w42uG2TH3YTjvNz3b2nnJhdRigomvpJXFy0zlRJZGDV4yYDKA
J+M5ABtQncAntpXtXNtDySdYjeZEbsW6eHTgNrUCsr0FwsC8ZyfnJaFubVUaV9yPDIETgF5sl3OB
+ymHz2bgnMEKIxmVzOOO8ftpB1Xt/rpFrQUjr4/vN/aqMe8k9BLN0DMdeDWeUuJU9Rb6YCxAbADJ
7oIwHYFindtnzbfd730APU05qD6Mgc1W8+ra5kpvhq6gey+aYmIiCkeZZX9sZlJB4LJ2qn0Ii/Fz
U3/dLFGv+KjXTO2bNXf48aBMCcDSsPnrRiZEejNQqNd3dMXJvurqm49bpg+AhVJNXqCBXlCXYu/4
2qduCPaDbmyY84qJyQgx8FlSWBDIAN/dK3vhMZTza6poeuMlbJH9VqPofaGQDBAD+LTimz2ilgOh
gpgB7rPEd6nCNbhV/nr1QxduDbEYwptNs+1kpH0ZTIwoDn9ULr0JVgqILVAT0AgdlCG+Hfrmvh9t
YK+MXWYmXqUPv6BnuF+CMtWNPuVktfn37+ZgC0tpRUuE9P4IrK6HyJe3QSC6DwG2nebVt+s6smLf
Mo4MsH9D2S46YhYMzzru0bcarxuzeNen7v2SK7wuZ+W+lCFk9FRjijZHzgAF3dQzL04S8Pm9D30Z
MWacQDSxgyV4sdTfTu/cJ4VxZ/TWz+u/fsUnCMkngKTfO6lNtDcDkn7so7I760aDjwJG/SHMC3B/
9YXZoKC7TU0r850aLwUZQJC3fZgswL9GW+zdMH8gNrttAHza6aROgOIJ3xnPCOmdoUFrrDQFDwCb
+tWgdYeoNj/XuPrrG3jZTQgZE2ZUgryYLI7fVcC4d7EiAUlvnBBkqMUtY2SQwd68T9TyE94YcMig
s1sDoOb18fNSRivmFMj3E4W7WwrLc71VWF525n8dBeRu/5UDhHI+l7QSeyJO9V9RD/BprZ4X9P3E
hxZQ2aWjkgEcbVm7sWm2gtrLdgTr9n+lAqFeGeWoTd5URA+Oqp0N0/qwOdt/+cYQMjKMRXtsITK+
rubat8gYPzVh/9mPtNOmoV52ZQuB3X9OJzYigv2IXSsjaDIKM8Z3FxtvsrVvS5kFWzTjZBt8Owjb
5yVdohTuhptc23bJAQwiroACQX81AYKD293mJvzJWz98bdslO/dbLWFOmm0XYQqHTnefLb0XMK5s
pivWJEjmbYeV0wP9hAPz2wOVNiO3PjnGjVKmG65qJQCGWP6/B8u81yjcGbIbmFoepvSFsLfOvvK/
PPMrmjGRtvnCXylkCxnjZIrqMhIGy8n08rOrh8wezDdqO9/FIjgv9XZFMPBq9cM+7eFsmlX763Xn
srKPMvSJZXHxx7nKPcPElJvHxxISVEBwDmm44b7WJCx/f+O+lHoh94yATRyByh8XfO0qu+8s0Ln9
fCPSXrETmfxxDGnXqOoF+FEfW6girH/bBZ4VRy8DngBswLRDXM1ekToABNJmfkh8JXnK7aa978rq
pyjN+eD7oMlfP5E1gZLRNzXgJvWMQB0KM4fXSMgovkULRQBguW+pp8033pokyQfMgJb7th6wNIiW
z9YAIXwUgt3j56ZzyLo8vtMirfYUk8L99bWt6YLkF2o4L5owiWdi0XI8xOk03nSdGR3VWVXPAZQa
3nU5K95Nbic1INRrpq6Y0bnw2NvGCfqjMwz2G8u4HGNCQPxflS5S4Qxwo8xeXOtPwdjcixaedYKA
HZ2inmEwQ3R9HSuKLbeIxvC4N73JCZlOdQdXyFe1fFd/vi7kjlAn1q24rTBLH6T65dEbO9RGo+bO
4sLX5o0FrO2UZPzkq5QqtB1iFxpDHSs+iTq/G+MHmFq2G7ZWtEpuDQ1LvSbWo5+lHtxjk0e/QP54
DAPzVIl+4zZYE7Ec0Bsn1nZdoQZTNHtVlrwIl0IsuRDLVbyqASH4+mGvyZAMn3OgEqOyjDhqOwDb
w2RnjF0MWd8c3jjdsKG8a2Ikq6/KYnTrkKUMxlg+9kOk3bixcsNDD9Y3dcOJrRjg/6CypD2zYT2G
PittuC/E9KDA5nyYtXCjvLTiu2zp/k9EPVkJVEMcQLwblflsWi9Lw1dM9SJP8+NmKnHtapabO3Vo
kSYY32cviyGWHB8NqkgUk3JI8kDX8SgtVRkZP6feb4fiK9sn93gWfhN1zgRB7/L11/IVmXiayub0
bwxlTk6bZx58XxJjFExAxzokSuLxGLiuiCt7a0kPgVSoBlzpheZRJY/z73MLOzt55tzvz0X8LYFk
4rqcFecgd3UGXEBJIkrNS0gx9lNAhVA8TSHZgO57p209axa9vvCssZY9fmO6UegaiWbWmpeB1jXX
8GAykTcqEE1+iOGOtJYqlzkek8jcV/M/cyvv8prYviRXchlGVloON7nmRYkP2aIBJqnYs6Nc32V5
AyGtB3P0I31KIn2hudIoYkijadZr0tvYDR/UEvM3YQr2t9OsK6Yv93raWt1VTkulJQxj3ROihTYO
ALpJCew7I+vaaeNgV64tS3IxtD0bSewCYGaYebcb4YzbuRBkn66rzZp6SkFE34fwSKeAJYTgaXB+
s7U3qsqDyiPdwYPyHPvEFp26qUDLdy8dpORqQj1UYnWKTO6w5FDzkDGMr2C2pGFyaKaHIv8ONuXo
P78P6UYXcs/kbNTuDLo8aKaDdTua9ampx4dSkIGMlY0DWlEEuT9yNkpS7iIGcl5vmS6w9fYeYrDh
JoiC+m7kuX/9pFbcmCk5EnjFRx9+BtML1PxPnFb33G83pvvn+tfXXmhy4yMsqXk6a4DMVlp6ag3l
ZqQh2cjFsTOSszNrP6E78kyzvoHw5u91mUuEd0EXTMmZJKnCY2bRbF8191HLQ3Dcg7sIrNlDBxRi
ngJ6JDYOaaV+IORGxyYIrd4ZwSVsaKru0+ps1g9BZJ4QxsB6g8jYOQIdMyvxcTtfvGK8phSGFMNc
N1m5gOnSFAjD7+fef9KM+RCPx9r8huxxCniePsbNy0LD41jhfnMGcW17JcfhugNsOCmggVnZ3A2x
tSuhdWsH0ACGb/3cnhyd8fZuE5x+zQwkTwKnveWEPBc9sz6XZf2Sjeber6b7CASR6/qyJkH2HQOU
xn7HgmpR3Y0Mn6Vj8tNxI3J5h+sSVryh3OSolxC59YWPd5qneJcZ9FEL5U6bYdWas9s6HN1d5z9d
l7Viz3Kz46Rnbl8IhivzCFJyp+9Pmei/b4JGr2ie3PGo5O1c0WPFYGipfRlM40/kO1vbtOYs5P7G
eRhgr17uPj2Aptj91RXPSXY/DJ9SLTlMvE7KbvCsfMPzrZy7DBijxnOYWDM8AwWESMS/wcOYBl9L
vYFJ8J2Hsezim7jGstIOT40IVcleQJH5kib1cbOOt7YAyQsEhlIZ85hZHvDkPbDdzN3UFQ30qjb8
GKC83vBxaxolGbzeNwozlyzCL1tgFAGNM6AF2cdV5r1PZSUTh2k2gssYwHPHGj+UhnsX6RXUzvNG
LLK2TZJ9q34XCU1xFnaEeQL4mAJyYDMbuPCa77Qh1Tf0ae0VIjc4GqbWizJGkAWLlglRxqLG4fDH
LpFoMNNJQ13cQ/GszIdN0p0V3yJ3PLa62oE8CyS3obTHEdT+cU6PgtadhgnSYjYeCYOuH9OaecrN
jxpE7jXdVL0XpP8YWLAc/3NQGjsw3PcD9NE060Ehf9BAEL0ucOXgZAiYKSxz+N6znonVX2VlPdl1
dwOAxpBvWKexKNiFSEFuf8yUIFKrxO09Z+7PE6/6VoGE8V4FzsSN4l1MesIplD01nZkclR/Ctqzq
2plHHG++JX25TFSNRf5cB8EhsLsbACCsoL5hnigK1S8u/22VwJNivvRW/t2lbb8EuDovbvmL0bfZ
MndiRsoPwbwfXRUOX4zT+c6NO88ONxa59saR2y114YRWW9ISa1pJMO/cLoXqOFcjhuENo/nUg4Dy
YM+j86So096a0uFBhXf3K+BSw13VBU21M1MoF4/9qBvdaezz8mHQhuYDjIg8r+tW+DeMe4RP08B4
+MaDcO3kJY/g2kNSziG5wSrI90PvHFKzvx3zr/FmOnrlXatLTkHpo9zyR5L5IoQnBX7FxFSfh4U/
cOhhLR0+XVfhFTFyi6Nfm0rBzPWC2BSMTLb6H/Mk/TiF+SHW+ttM0fQN47woSHPlPpawq3mmBw33
shF9oFLfQeGQeB33Qp/qwW7OxUbvxWUvhyTpOoBAt2YWhCUVjXty5/BBdzKo0QEu3mXOeFSyOrrN
mrE/62UKMEVmFgDxDhsppctDMUiXNCNrmj6rgEmE4KneO2R2qezSoUYL0kJZGKrQE39dps1NKz40
EOFuXrYXb0EESwpjCzer5iIlrsrjR2tM4g5CxKm+V6zR/fIOZdFcua2l6pug9esEkEYYWoxxfLZH
5n1EeoqtKgYvl5bi64IumheClrvkTViSVGNSuw6C8qw5uMKgVN19GYsCOKStUfWLrwRELHr6RoQi
hqxMstDwuq6j1zJR940PYdqCJMLpnWNF/EqTWT1B75BvRNmX32LIXJb7RmYxZW4TOYruFRBCDORp
mI762dv5nvmlL/ZQH+q8O4Gkc7Sgvtv1cLhtRvhrO7pozRvRbeb3cdUDhpE12X1UGD8Zj78L/fDj
nG+hsK2JkGLJosm6aq5aDi1hanx66az+ENL/NEwv17VixYXI7Sx6V6eGC0GzNzYD9LlZ9UkH08ZS
GAoORL9H7a/LWVMNyYGAyaRASYxqmLH4UPnKYcxcz6AFaO84wQ34dscZHqSbTSi5i08W1EJyGRSB
Rt+FGtmrpvqmL8Gi99Xz9aWsOAW5gUWPRJAoEZ+2eWE3gTPvHMCOtokzL5+5I3ewiD7rTOCDdM+K
ezL/eveblC+kK+23yNyIWtdESL5AK1ttCAJE2AucqRofplC/tZOy2bVbLYGXD8CR20csS3FTZ0KE
6sagHSjZz3aethLUl6NSzZHbRzr4QOpe4etjoZzTmgn5fOYMLKsc9zT3PlaBwTivQlMZ8+BnaIO3
muQvRt4IlgyyBwmtDCds3ncbEHvbGxBBrIOwQSY0LPXLWPY3KoRaG+d02WocV3rsFfQIiqwGNJoo
7qeIUTVjnBJvCn/bMVIL7UeVp+5u/H+cfdeS21qW5a901DtqjjcTXf0AkGnIlHdXekFIuil47/H1
s5BdMy0iSWJSUYqqUqSSh8fts83aa+Vc/9ErYezqniZJBk28dFx06+QHR9/4oEkCOvw2q+eN63Nx
71ZXk4bVaPwc/GZ4wrOG30GSCfkrU/ZuEfiePwa7XIx3mwzol3Zs9YY7eTNUiQ/GPA6JF15Ok5dC
dC2L490wpI9R1e7/0F0wa2SKo0ieQL8dWbKkeg9ddwgV6bs/pP4zayiKDUC9HQ0I+pAh9pbJxDnA
L1n25c9AWcysMSeJIv0cLzziBp3qDm0+dkQfeMxz6GtshHeXdn+tuJOLPq1pjTGG4m907YG9idwt
WPI2ucFBAPu2SL5mf8gPbdYAlL6ixJKxBpee0q9bx3yYwM+2OZkLR2sNQaG1mBOQliHFp30XfLb3
4DN7bYbowbTiJvXFh03l7EsjrQyBcgrwx2sYgpr5t8H0JD+8sy1yGWLQD2DG+hbL6fH6+3bB6DxT
Po99+L0cOzTKu9xp3L58kwoBRve/RECOfvuo768PdOEVWsvpqJGM/aCR+ZvBGNOjmGlr+ybp+vtN
D+28d2PWcJNKhji9GUp8qv4JzMENlCSFXdTVQa3tfLg+i/PugFljTqZAVXY0GrU7MYSgX4uOkUnQ
uFD+4ecvR+I3L5NAQyWzKa791ChQNfpQIqzMTiSq37iSF17qNeAEhLqhSRIKolqVBm5D1d+bBvFC
3GjW/GM4oG1COzAmtv70Lu3lPfTrWgim+Eejw1ek6H6pIgWHHVYtCKavmfS3BFifqP6e5XmYWYNP
/NLk4EkGNSSyFw/9kB0YyW4yBHOuY/svMzP7MA8Pc9b+IDL9IkazgwzHcQIPurTyFi7FVg/NpQOy
chmKokus6sDfWLbkmFTsOxSKlxTKxvZdOONrXrIgaKya4xmedcTJHpUp+UPKLvhqgUM+2gUaM0OT
7eP1w37BDq11hfKsktzPQQqdgvj5IS9r/6Os+2GGGnbjpK5NmX5ItaC/QHrItyDdlxZw7TAMZrRy
oV2nICFfFpAGAFZsqbtfsEJrwIoNbE7aCvc3BgMfniBTxq/y5KcwYnd9zS7crzVOJeW5cuRgYOb8
vvVGH+ISKak2/LULxnoNSKmBge3DCBYOGSfyMauhm7mPrakHdxi7KdpXwygdN6/npvB8XwvIFnCn
+bPT8JRi/c00gS60Z4NASoHm3Y7UvieR5Oac3TI/eQCxwM7ptlBxF3ZpTeUeRGVU9TE4L2d03C8x
kWLRvs6a+yR0fl7fpwtDrDP5msIxKfgyxEwiFOw640LdbWkFA4yoy8uvfzTMGsRDInTCgNIL5oCp
L2Pfgqa2yN7xpoN+QRp/uT7IBaOwRvA0SRkmxEGYkjjjZ+j/ILPb7ZrSvDFRv+Ckr49yIfli1hAe
0kDsdOoR1SMkeuyZvItydIzUqt11rAQHT/Brhmx4bSQIParPddff/mkIu+ZhUySzxdhgt5REqpPO
/YexTNpdW0H5aZOd88KRWONyWBsWE/6z1HBp65LE3A/Yq1qau3r66/oaXrCoa0hOqYDHyf0KzzvI
vmx/E4STC71OkH3swa/vyoRvvBMXrOiaG20qfOI4I6AlFlGr3/DEBS/H2839uDSPVZjVLGYlClK5
z3tzB4az1/C1WBPvVVkf4hKiCOzt9QW7YE7XKJx6DJxcVBDThFoJO6jOJx4V2bRhTy/s+DMAjkrm
PAtRlhx9sw/U+DPtgh1HDWozM3VphOXK/mY04V/FUdRAQm5k4YNubect5yovkrs4D7cSJBfu/xqB
Q8JpznUCNVCSVuIVGlrj21gHKNp0+Qx9iije59MQbqzZpZhuXY5MSZspluSLl8fdRE+70X8H7vuY
oyDB6auk6vYmfJ8yZ8OEXnj0noF9sjSgGYPsm1D53xHxf/gm9106jrfjZAGFpOBI5BAagqLIn12e
NeKn7KkzAB8Pmbyl3h7Sz0GUFa4/zRsljkuHgp8eiqwakiQYFnxNDBaEtB2Q+jfxuwBMxPu0LW+u
X50LJmBNXjbnY1ymLQR74eqwGyPFWz23xo3GqD5cH+HSi7DmL8tTbH9ACWRoHf2Z+9G7tkSJLcne
xOP0rc+rPR/yt20P5r8YKphu1kgL5MWWzvelCa6MEGUNMoMjhTwja2uXRP3rmpVvy60k9oVdWkN6
qhEd/VUFQWUy+d9TFTYgF+3v/AJy5r5jfl1fwgtzWGN5bOlkSQ3pkP2w0G4BCnpXteQNhLM2tujS
56/sz1jQKU3QkAcJ1ar7QVMeg429aNFZ1Jbp9OH6JC7YnzWoR4LpSSqQ2+47Gd+C4RtxZeEcpdJL
/ypivD9NWa3xPLNtWqL9VO95mbGPcaeK+8EU82sZtSMa9pH3+zMLsGYrI00x+qnBjFDRlxTZHsc+
RE1cF66hA/1Dh3plBpSVxpZxY/aj08h8HxlqPpGkgHRj30ZAAaN0RyqAENKp9MYuM/VGdeaSBRfs
1P5Am7xtShlBKanSr4dCdS6fKXfLeXizvE7V2Hyp0+gDrNQIGteN7PaFl3wNLckAw6qrLlvKuolz
GyMrG/lds2HrLn34cod/e2ajJkplPOLDQyf/JjP6rg62GHkuffRys377aEBLowhikRCdCPwf5ZB9
pbXZqmdecKPWwI0u16nPQ3y2ySNvhni3MpBVNLMXmXJn/c+bbsgFM8BXR42LKQlYg4GKLnNJScPX
FPmRks/Vhp25YCzX7FgADnHH6BGCDyP15iq+86MErF/6sCl5funUrvWCpikmyRAi9VGKBsIBX6Ew
ggRyUP4g4d8SpgacGu4fn9bV29KKptAFkrr7dOaDa4ACoNMWHvvCiVojRoqZkIzE0Mpz2uYjOFfe
FNqJNgzXhRO1psKqehEVDbqV9+O4EPOXaOvopCzAHz/vJhp9ZzkYVtL0/rrhv7Dra0qstqtiW4C/
Yp+ZD6r1HxAFFFX96c+4+JhZs2F140z8SAGIQheZ4sweoIzmwtccVOBWUgOBR7cP2IVXbM2Ihf61
bsjA77DvUXZvVbYDv6y3wGumwi5J5OtLdmmU5VD8Zk5MW1Qgjge6hWRp9iquo8KVXQ87m4QCIrd9
CwTslG9ET5fuzJoPq0NPf8Yl5ORQV4yhTZKDJryf/1r85c6UfwVzhK7DnHgyoTcUDJ0b5+LSCV89
MBP6SJ2hQiI41s4PNNS1Oxqk4u76Cl46dOsEIS+m0NcJyqRVnbV7wrv4neZom/R5Xe9Zg6zOzfWR
LkQea7Is3lahTetc7omGPnf0yBO5i0ow88JSQxrDTTV7DbXO/fXRLsxrzZbVSSgaQBgB3SAG726e
069D5dyjVyPyskFsvP0X7MOaJgsYLt0LDcVRqnw3W0I1vDzgM3XD5jMcq9up3Rjowouz5sjq1Vz5
2qA9yNDoZsjjb9b0bx0UmK4v1oUTtubF6oPR1zNU9+AJ2s99xR9srLeKCReu6FON4bcrWkMOXUmF
jaiH4DHgzesuqOKbiPI7GjsHY4YtL/PSjq9twUQZDfwMwF5QieQ8AilbvSsmE9+C8vf6Op3X22Fm
jRqco7aNo15A6jqrTXbXBWTQqImEjgDRUZO+zYkPbF9hAeHwTBjpTw6k//odlUKijytLwm7XQR5u
+X0wnIND3Wf17vp3u7SHKyvBLZl456D0qJbCoxwUd7utDqFLlm+NIpQDAckJSAH2Blg0GaBFTQ8B
KCqEm8v40BWvfJRTxxm0dFtZg0vHZuUySGkVDRVye+nQFaUbcF/6h5og3+vyMrfq6Is4Ke8yRQF6
eFrB//Vz/N/BY/H2vwtczX/9J/7+syinGn0d7eqv//WxyPDnP5ff+X//5vQ3/uv2sXj9PXts1v/o
5Hfwuf8ed/e9/X7ylz2Ux9rpXfdYT+8fkaJunz4f33D5l/+/P/yPx6dP+TiVj//6x8+iy9EP/P4x
iIr8H//+0f3f//oHWzBc/+v3z//3D5cJ/Osfb8Mojcoyyh+bZ7/1+L1p//UPytQ/pTVGoXjNNSdL
G8vw+PQTqv5pBbVSgiNHELU89HlRtyFGpf/ElaMUyRApOWOLQ9MU3fIj8U8FhQlmUVpECyMlSEP9
3293sj//s1//kXfZ2yLK2wa/jVf+f8qUGtgeJjkaeLXFy0ToGjuZSNZMdQ/Ebh0mzg3TfQdNO1u/
6PldRhGCUSWpRA1f2jW8h8ZZuTgA84PtJd9PUVV5TZhtsa4+n4sQQmMgrgVACWt2hKlvTWp7Oz3k
BlT1c+vM3kLF7v22v/9ewd9XbFVUfpoMPltpKfWydE8qIL9ZZWMdUyhdjg98KBqyC61uAleLUH1y
QMz0ZpZq+EUaWX1MK4oQWvmBkTupUuDdIidhW7f8zKyl4QYC8hzS7WpdDOlEE0jkdDFr0jc7An2N
w+TzYsMXODdrJaCaaZiBEPMzgitVZaMTBuXwELVOku7mJEKWk85Nl3k8nEvqBQNnPrjb87T3IEWc
fZ7nrlM7XiVFuCscNmy4kqfv+bINEngQIsBBjs0gcmXlclPVPvgp+odoLn7oXCQ3tC7+7p1NHufT
R/FpIEqoAicGLoti6xog3PG2jFjVP0xBWPwMYMERi6kM/QJ8fF2Ywm44eWeWWuLmgzCcKLlYhVWM
HKRdE0cEM+t1X3oF1GJ3cTKMX2VRNF+c3Acvi5P1+pevpuZvSsvwVxop7TkWufUXeTWYu4CtocCR
wgJh/muoEbJP+VSOpT7GsB+7LECtusUV3LhSz47wcmcJk4B+cWD/1gEPjUuLqMPKoyMIQyCtftGC
qA0v/cwgClZTWKGsAuB92ebfry3PKY5lWT5UEnD+VtPqU6QL+uW6dTh9c5cFY5rhlBCtODNibYPq
riuLqvBTKA4F0XwTZhDV23e67s0eyYjha2nADubOvjRbNCGr3Pd/D43jqQ1axLUVa4Aw8cMS9cim
eNBwHEvPCeIk39WV4ce2H8PBlbNu3s9pWbM7CQ6WGLDVAUS7NVcctctkCt85pnXa9y9eEKPQjqaE
YVrgv0+XPe2zmvW5rh8AI+0Kj1flhARfDYnDNI4rc8Og0feriltkH68P/OzaCs4o0I44wlSYZxqE
oeasGtIofbB+CMIfLXNwGBl/14Dn4KFKRLBxbZ+fr2U8ZTgBXZdCl9LpRDPVQHmK5elDFgzMG0Y2
7K0u+O76rE7DpWWTOZZRYz64LTgkK6snbBuXXV6lD0UTc/Y6IXoG6ccs2hHIv6Awx95W40clRPzY
6DYPXmwPOPwRvOGK2+XPEqD+domKPB0Bey6KhwKkBJ5JnMHty2mLR2kFnnqaJV4yyNxwXHiKs3w6
DFE6C4rKgHJ0hsgZFGfTRLlizp1vYZyCLYOh1/Vnr0jkuEFTVJ96q7MvVlVJ5wWTbj5nqkQTvmqc
YnSBwq0HaJJlxWbh8cyWGzwNZDnbuO7r9HXCi1ImKcsfHBqiQ7mdwltWz9lOD2F0q23efy6DYf7E
xii+VU2pPR7Pyb2VJPpC2ty/4zOSYTZX6YYRWsUaWD/N0BKHrRIWgZZaR/DT0McDyNumYwq6nddd
0qMQztkiB1tSdEwZNR+DibR36F5Sd2JGaSmcouTv60f12eo8fQllYWulhOewOisQYhsoA0jxGIS6
+6ilnx3AJLl5VpZ7deLBYhiJSS4OGbdYvNOzMoaGJLQZxqM/RIFyU+R/wSUFanewAAsg0OIwTb92
JOcfymQS/q6cI117YLswN0Uyo7WqG9GLvXFPnjknGsZfaM3g+cMtWwNh2jopJjaO49EZJffCxjb3
k2TDDa8csvF4nhkKHBOEYrMhhMifnoXfriQDQ+DQtVV3jCV4AsGcSY9Q+xqPvYnUrxfvqOUar7SA
98VBvnm61BJnqkQTXHe03cwPXNZihy6ocmNCzww3giRJmIDoM0IS+Jyno5A5JhkXY3vskra7S6G5
6iowO95Axbl8B1o/fyMjcXY8zrliFM33+D+r8fI+ZTOIAo/o3G53I/A8ez61sYc2DgnemDm5vb6K
z1wELZG10YhQzGJC1z5VOyh/qAJdHYMRWs3clO+6mX6GDNWH0Rne+jlTGwv6/IQoSnBElDR4ONga
KkzrJAeSt6iPUwZvDs5H43+FJmNxB4Vv8u765J525/Q6LsYHzjmeKELx9J+uZlBPge/LfD46NdwO
V0CJTrsiKxK6G+qKTB44eGcoHVoaR/d6HDvmqoqayoNHwsGbNcztRza1g+OFXQyUSlPA2Hswl3l4
E+aNE3iJBNnKrkzTNvegd6DoQ02CvPbKplLGg4s6o7W5Hx1IKjoGXfhTv2Q+pJyqzI06NmWuA5mJ
wDNoLP16ffbPTR4mr/BoWYTnhK0lFgc7gwnXseQYswYJlgDMvE3RvNjTWIJ1Al+KKvwvMgenSwzc
9JDngaBHW1TjYzZ3wgsll5+uz+X5qcEolC6mFd4sX2OoxVSA0kzM9NjU2fAq9e24Czo0yPspStzX
hzq3bFzgdHIu0Wa7bpCeA5UWSP6Ro5oWxY8oqj2uoi1Q0plXETNCHLckVBAvr81XhnjNJ9Qh4Hxo
Qe6VF03utgpFCXeakWTVA2p5+CodOjZi4bWlX+x00+UbeehzkxVUSITSuCTIi5zuHq0VCC+Tgh51
MhQ3yVwMblKYLTa/59EADgk+nBhEkMAirsFKLAScNC1yeuSmLQFOGLselI7N9AbKMXHtVi0jzB18
kX9CmxtlnpgdQl0RV5B+VFnbqHc8jbutd/Hs5KU0DBEBRafS6uhCLR1BR+vTYxnOuWcHq9zc+i/j
GVvcH6th8oTgyDtJsW4ommSNfvCW0aMJavQWWu2/GWbON0BTZ+YCa4rcC2I+PBzrXk+/s0EH/H57
hI5C/sVBnuAwlOB/un43nr1OBnZEgepBwN8nSG2dHhcFnZoGmdjpKIok/E7QJvUNCV7rJViF9y0S
vC99nQyeCsHgNDIGDfo1rh8p+qFHtmU4Qv0JsGrr6/pjNKf5X1HH64eCTz4El6Nq41I8P66GYjQ8
+XLJBch1yyHRk9F90NJjFs3DMUd9kOxs3ZB3dTp1N6Sh4H8oWRy9YzYYDzXl3WfK+pa7PMjKOzLz
7P76uj+3FvCc4XwgksM5Xdz704XvWWpReUj50Q4CbP55L5pdllUCmlS1PlRQLHyl4ip41cKTvofs
cGZdsFJsEUU9i/eWbyHgJMC9xeKsnaEGDYO4SAU/OllI3AJtS9aby7688QOQmVUUzKxOyOUP4vjJ
SxMmy9AWD4AQFBd2rQDEbZ5YP+j5Uecq+eaPI9Tlnej99WV+dokMPn6JaS3VuLFr4OtoTTTlqmXH
OcvT2g18QryCF/LHi4dBKs3AFOJt5shgnm5mgfhgRqKMHXs/Tr+mReTc4zFy9i8eRUuN84KHE76P
XN3VcWEzBtkHO6omTj/HdZXdEERXhfvyYRSBK4d0PZJt65PJnKREj1HJjrGfiN0Q8MgzXbRFdH5m
Z2BEcfSQmWOSrCGVkclp0+QxO1bG76H4isYHJy3mDfN2dhQmliBRoM62dhcTXRWs1RVGiYU5IFJs
d/VsyMZlfuZywxk1eAuXdxde2boGrPKxzbKs48cOZJDvY2mnbxkjckdiJDBYnwWv0lBEG67wc8sN
+4FaOVZQEAFDcnrmaj3OEXPS7EjDqDp2XaI+w1g5d23eTLdghWLpxrk4Y0Q5MptaYd+QtkV0cToi
UAFh0KdhftQNuGnB5FG8SkUwuCnt2R30VRLjtiCuPLSzEEcoYjZvstrp72KaVPdZYLN26ws9X3d8
IWRCkQCwDGHPagnGNA8nk1fZsVJ9Bm7AoSzeqzpXD0VH+kfDBvXGdFma74GnD9IdDyDQ4CY9ab7X
TgmeIycaq2jfGB5CeM52ZeYtrtuHoRlj6joiz7e0PM9YfbxBFkU/Betn4EScLmHtA1wNcb3smI5V
g7aRCO0EdR98QOVGHoMy6pN904zDL0Mn6/lZ79BdN7Thlp+0xLgnURS+BCLSJU1NQYqybldOmFaq
SLLyKAcfZDckM/qmtWV+76s+Nm6seJp7hSX1q8Kfo8oNuznsNqzZswAAZlKi0sMIMpoKiYzTpeiA
pwboSPJDpUA35UeD3Vm4Bm43gYbppRZtsWe4LTA22qLMcjoU4PMpHpuSHZzUb+6Zn1K3gEv0B6Og
fGWRlFHwNZ7VOpvMCZsSlBM47/q2Cvvq3o+DbMOinVu25QXgGulLLOBqLkNIoiKeCD9E0CAn1P50
egGGQb8ab64v2pmBGJ5OZCyUppStF41xOIS0zvyDyIPuMOQtqDGNkx2iPvh1faTnRhp5JVxf4BRQ
QEEu4XR7bAr4kRCpPRgnqm9pB+WRKERHwp+MAjophJtI+q7bOSY4F0wGeAVCcL/dyWbR5s5QPbk+
yplVg1cj2ZIsg1Va+9OQG61SLrk5RA1lblVFJbrHrAPWVt9sTOj8UChOLhYQL+lq2VDZqGtnsuZQ
+Lz8GVXND40lRhJCjHr38lnBY8f7CYIMBa/tdIfaAgUUJ4zNoUMF/6eohL6BvnL8QJN0q5HruUf6
hFWgSGAtae8120RGSalFOvmHrAa/emqT/EOMRCu8NqfMdiiytce20NFuaOKg2pjmE4D/1C5icI1Y
CM+4XaZ6Ok+n4ImRYeEfhipKAg9GuEi8cWb2e9KCuv4esqTiu22L7NtUCkHctkucx6Kw5X0UG4Kc
Hg7FB6LQ7QDmyihtPPSx5v0NWFmrH6pm0Qjx7BHABJIFQevSKa8fWs16NETEzImRLeBooqYBG/6u
Y4F+Hzh3fuo2BhfDNZm1n9o5m+Vumg3q0kVnjIcnIrxNkk6DvU/CGdyVlW3eV4yI0ut9HbzGvw87
TxhYiX3VluR9O5ZQyinLRH6vmoZ/icOmSo4FmBxrd6pKf0tM4vkjjUwSxyEFLQiqvGtHryrrIJtL
3xx4YT+lZfHRgmsMnafO2yz23zphe3v9rJ6xJgC94GFDKmY5Ras95CNqvSSdzUGVcCz7yQyHzAeR
28tHQSSJ5Du1Gp7f8i1+S4tLQiadLvd8SKJkl/sQxIzrTG+AZ89cccTK6CyHx4Dig16NwkaZB22P
ufhW6ntH8OGtyHHuBNu8d+e2CfYeWaOnpVsLVZZ1XaqhH8wha+d2p8SYv0aSg0CPTTXRHZKi8qZo
yj9aRrjOGk8msvFr4Qaz6AA7KWyYn5jiNonCxq2jsd/YrOfuzoItWR5mhP9YxmWZf9ss8AiEfO6I
ORhdhV7S2O5mmsruvhzq/m0wFxS3hg8HFhh213bxVtflGa8PFVHE+JZIjVhkHYUAWTsU9ZjbQ9vn
za5Hbvm29gPm0X4JfeapPBRWAIUxZPuya6I3lqP1b8NZPncthETSCtlzinhl2f/f1qDtCgb0VGIP
8PsK6rKmHr4lcghf7jUIlMORZ0OxGhWI1e0DIaff9ZPAMHNlXacvsxm9kxF/ABbXbmTIzm2rpPYp
FoHk+Vp7UUITMY9mbg+scPyvKW2Hdz3qxo8gKgbTEm/9V2XX/QjLlL1xgln9fLEFQAkU2V7EHksN
dHU3yzgH1HtwnMPYNykDpL1l+wCdyFvllTMbp7iBGwaDhuh/nTHjAaskT7RzqCGX/ZqAvGgHJ0q+
f/lsUAwnS5VzATQsa/3b8YjQWVjW1voHFpflUbVptwMV/MtzPkAiAr8CLwxGDRWx01HGMM8sOFD9
Q0czg276ud7lPZilrs9lOWOrV/wJUQQwDkFr2TqyQA8QySSokQ55BG981jl9jGpj31Z5E35sIJG7
VVI8Y6ZRsUQKAHPD5NbtejnJdBckLVxLMBbfNkhtHYaujHeBcrbq0WdOA0AauGDsKW+2xrX31IeY
BqvMoeetuENZxdwjnt3K0p6ZkCVLTW8pMT+/WWHAJpahdR8yfTP65KpSva7aEGzWRZF8ur5ZZ94d
SxDIIIbHgXhWrpz6Lug6jbUzsywg1mbILo7r6W1SOvqu7yP6kftdtZF75GcnaACxBFMW5riu1aQ9
yvRIeaJtaxI56HiZ82oBMf0qGkYfEjREDvd9q5MPuqPaQddI01v4nv54JCjrcLcemfoL5X2gLZ0J
wCSwJw/z17EtEhST0SJKvbZLyWcuNCldU3ZtsEsTv8W7irwAOl9aOdYglAikukVwYB7sRNvELfsu
Ui5NcvWVj3n51oT5+NnhKvmLwYwKl/RBditFUU3AQQZk2l3fiTOeN57IJTFgYLuRmT29nOE4dX7N
J3NonS67BVNbcd8Jlt3nYe3cssTSQxK3gECAdvBlvZKoqAC+jOdnyeagHESetus361NkY1pVBTUH
iBARt9KJOYzp0L78bQJMBMdMotKh1VpDN9F4VpMKE+QyKz3WFSnataPAa8WwFcWcO1+LiUMVzlqk
HteGriryMslLmCD0dt0FNOn2tIy4J2u9JXF/xiIgmAV4VGnEnXbdvt1lBQFPQKcPJvX1m75i0h0r
vSVtf24UAW8XqcaFd3RdQBFOkccJgpxD0I31XV3H4Dk1zbfrJ/DcqgF1jgOwYMUR056eQDhmkR7i
QB8KDfYVn8byXlYsu01GRjeyp89RsDhyQL9bnHPUBp5hxmGe4RKOIyxAG04e6BTBdWqrh0gFpReO
DXODqQjcWuR3GdR853mCnkbx+fp8z34JtTRoaAq8IMKJ0wmXWdA45QCnGyh5RBFVHO9F0fk7ovx0
h8yZ3XVWfavQFP0KG+vcSz9Ibn3TN1s0W+dWHlBgVBWQKsf9W2WVjECI7cwRAnw0ZdzKvk/vOmeQ
nuJq3jAzZ15neMDIwKDgCDDuszlT3wLPDWec47x6KLAGH8Ihs3cE3sBRpCp6eVrOLmYe3Qxw1TDo
6RrnbZ+pKMfJnbVsb6yO0XFMgWq8vpXn7oemAvVFwBfhciyz/s2CSVLrFiT7+oDgU9+VvaQHlrF6
w4KdG2UxkXA0cNdRuD0dJZK8DwsUvA6N0xMP5ZkIMYTcqjOde5KtgVOL0vASsqwys07MpiAijjho
U9FbxnzhNcLEHhTUJq+Wwwyy7bzZ4Md/fgKB50EsjZuIehCeoNOpAStMIzQ8qoNuaOf1ug53OoNq
PK7OlnFeadMvzw3GgiWjKNqhO2bN9+a0g3YMS+QhLKFl4zITWHYz+7XuXZYif+CWhU0+1kmP1imq
O4CbM+43DxKsPNplQYrcPCNhdhuIgYCe16/Kag85a1G4fQNVGXcmTg8x1bKiGxHP87uj4SshZb8U
aw1qm6eL5HDjhIDui4NkAWqm2QQBA5HNd0OipJuAoX+rUPD8wGFAJDNQPlvSs2sauTTqSmC6KnGY
Fghg2/HgHgodZuNYnwmQNYqzCmlTxIwAGq7sYDzMg8mR9D60JgB8PKhk7YJdkKE1uV70BZLwHtKe
FrqkmT6kQTL8slGdbnyLc3NFFhX5DyAq0R21Wlzrx7lvYy4OPDPkdqzkz6kZtpysc4MsjVXwOdFh
ZdfWqCcE6teIEg99qqHUI828a8Uc7q5bo3PnBL4U3mo4n6h8r2yeD9iP0wdUHQIQYntA28gbWMjS
y+CC3yCc3CoZn7u8hqBZCXlFXN916SOkLW248OVhBju524xJdRgyB7xsxqYbrvuZBURhGilapPZw
j9cmUFSqG4MSPgKqS10PZu+hOrZo/6IvNuioeiAsQfoN2Qy4cKdXDd2fVTj1vjpkqMO8agRgIbGT
bETdzy0tPhxNBKgFIi8l1ywG+ZTmOPitOvCy0eD671CY8Il6aEGXsWslCw/TXIvb64fjedoEBwIx
F+4z7htaOU5nBhlzOxDQu0KWEp1VXtGT7vMMypIf4djb2GX48RtnaKZwJ+rQfksnxuq317/CuU1c
2mRQV8LUUTQ7/QqQ24lq28z2MEy9+FCF1L6R3eY7duZULkYFLjF8Y1Rdl9X/7U1GGFlY2lnkogbx
wUCg5A2pxmBP2k2enjPzEXhGDGaDNwUtGqcjoRQj0XGb+4cKbqWHRk26C3LtbGzc+VGwbEufGF6w
1ZEsWdFmVRz6hxjh6Nts6fVFlSnb8IzPjQJoH1CZBPlYuo4n0kjMiCRwPJQt/Nd8spnbpHGxkdl+
HmwC5Q2AqYYPDozJGlZPRYw/vTKHVFfVnUiC5hbWNjkqGyN311fjw1ATdsP6UrzYH8TIaLBk6NZC
A9xa9m2YzYycYYJMV2no646XdeTWQ1RvPZ1n7jYMsEK71tJPg6j/9ExEqDhnaTqXRxNFxZGHvmCu
Bc9r4hIAhHdJmDT7yu/Uv3ukT1qkf28gPbN/OImEA46Eaip6hU7HlYnKfRH4xTHNKQNPEPQuYrSt
bphhe256izAJLPByUtbEi0q0k9OD9vUIJbLZQVs/tB28JcUfQpyAlrdtNnDoFwSc/aodI96Tkce9
2w3DfCwlOly9qc/TaBc6U2Fc1LcY9xSpysiFT9Ymd0EKSbvdFE/zN0ckbeBFVUn4Td+lw+gliTIf
gZMAMzBFZ4nvjaYDuWnL/ZbetCYrYw9lZhbuhy5kn2d/Honrh6pA3z3M4S8HUJV0x7QBh2wW6Yhg
R8JkeFuh4s0hEx8UyT1UZKGCCQfb77wkUuZDWpC2dKsazIlfojlcxCor62c7CPWQb8kkKdmhOk66
O+KUSXHfTkMB7Ug8UsDgq7Bv90B2Z3pftmg+8PhYQdZMj42fQ/w8ir4FsqPprjBt1bqRH4zfprbU
PSYqeurpcSj+D2dnshwn0q7hKyKCedgCVZKMJdmWbLW9ITySDMkMCVz9/+CzsUoVqtDZ9KK7Q1k5
kPkN7/CA5lczxj4q5vdO6+BVWS24DOTlBhw9dweu7FGfgzCrjeJpyHtVRQX1acri0qxmPEmgDd/b
Hs6/hSdn+zZLM1GFUGD1/L1dDaUVabVs/wjD/+iBMPNrCzZdGWCkxXOeV9V141ZIH49GG7jRSKoW
HH19Nq7arA9olGagOkMnrao/lpRasvVOusRgR2QKeyxPn15/Pv6GYs8rvN6O6AL94O+wjtPyna8y
OYnCnZJ57utP4IPSW7+2rYdiGnRM6cQ03qAera49TZuPLrJjRwQY3Dtr7H0ND7AsRamgCB4MvZou
hA1nf5rDr4M0RH2BYtrzz8+YmpHVr5dkkE75Yd0mM9G7edMirYG6CQJ6wnOtByew3ug4LxEtyXJs
7tNqKjnNXlX/aLDc+JVKo+lDK8CxMHp98V7eDzt1Yn/5Se+Ad+z//Z9X0VK8Yg1E0qSUqd5HE1X+
O8dpm0sZ8cvXl3Fs4hswfjBjTyvV+tRmgUIsM5m62rsZas34aLSmeaSM5H55fUp/EfzPzwNjuZTZ
kDNwKBmcxLutL4ZGL/Qh8YRRWrHh5vNjMGcVqvJN1VaHYA16TFDFiESAadIPV8PsvLc4u59Nv0Gb
Nt+IWePK7+u7pca/MRzqKe1QSs71Ol79Fbb97AS7XbaPunpW1Ghl0eG/t4zWsGnNywAmoCFrO1rY
szIq63L5piYXeQC6bVn/zh+2OUBPfO4viaq8vIjRy9sxcN7eRIV/83w/3W2ZCneppkRxIcSmLOs/
bT7mV2pb66OCtBJ5tVoOr6/4uc0ljd5hOztP/pSoaZl9XhA+TMlaYlDlOTJ/D65nORZ5pl3Iec+c
VwBVFFGhGQCbOy0M2HXObWmIIeFI99GwmelNO5vzm6MCqlGgqvwdi0ogfvJVbJD0ILgbPaQXo4lV
a7QxMiaX6LVnlg2yMg/LHvtAfTmJeyfbaPLCyPukdGYzqlZ/iqaxUYcmF5cSzbNDQaRlOtgEcEKe
H4vKyyp37Oo+0RpExPRS18NFh5nY1bhgvX4YzpQxyWV3yRACKmpsp71lNCw6XBYIdaAPWuGyO9E4
S2ZFrTaLT0vrjB9pagzvYWxiRQkqZd7CFuT5IcMV8/j6b3mZ3NAqhbFJ3ANGGiLO82nz3GojYrM9
AEute+cUjn+nwUzF0M+qYIpla9cfW7lm1xX3xUGfRu3C23TuB0BE34u53Hkvypvm3EA0CIwu6ZWh
jvXguUs8lOZax6msp++a5jF5YwiONd/VUQD7vwB2ePm97OWhvY9CCEiH6eQB0loXtR+4YYnf2hXa
mtOGaq0lL6zzmVH2TifKLhZcMZBhz9e5WApt6E3g22YwGQA3sLSuXX1881e543ppQdJt4mI/BU4E
fjCbKwlo0uiTdnCpe0cYjF66Qc/MBbQabQAg3PQ8T/vF8C9KUayulRT22OxI1AnPUkO7EDGfHYWb
jH4qWFSSuOcrRheSwrco7UR0+Xiz5Yb6VBDZXXp2zw2zi9TQouHT906Lt9UYjE4fpKgy1OVw388i
u92WwrtQrT03Ck18TjibbxFJnEymab1ywmotWbFPB3lW1feTthgPr3/Mf9+u5+96sOftgEn29voL
SG3VBR25YG4nrV4X08HWlfbRdEQQ596og7Ybgg/rIqfYV3I5DOvc/rI1FTQIvuXNISsreZwmaRys
op3JKKY1zsvCw6Grrg+El1pkz6o5YAMkjqpP2wOVOHVrqk4hEQsoyNA7LMJGmcUSFPSFS/Pl/UzH
mxzeomtnA0k6KRnMnkWU7pVmQjdhhcHqBRGOjwNGFs7bXx1KgdR8CBB4sul2Pd+sqclnriED3pMK
/G9B4aZRyzX+2cxyLX59x14GI0yF2jT1e8qBL2iBWHiXw0Luw+kT9YGQ17hvYa094tMpqJw72Z86
kOrCLXFmKcmwabfu1x0MjP1K/ieiTSvlrU3uM2i7Vtfb3Dm3DkQ2Ga6zcckr9m/n9tmRpPsJYG2n
+fzVBjo5+VZrarLqXZVI0bq/arQOtpupTM0hUtNQpwdHKzOQ0nU9dFHqKu6S0te8Q95tdh7jKbMl
IMSsb+aIYn4yBAh6BP1mlCGgdOxNLHMQWwScJP0zirIzYmK/LgnKUtPD1mmG7qD0iuSvrU1oYcVK
RhdO5mQGUY7W9RjLfszyqFZDH0SaM1t4HfdqvVC1fPHxk91QFwIlwKGi0nBydEedUrlXaktieWn+
AUjIbpRzsRz/YlchJsA/hlHrQjJ9EcCkml4MNUSExOlsRDsLWDQdrIUjMqwXyXh7c+lkUynbURAF
V8MVfVq/E54+BoFm54ld6yiB6OYQG5WRX+WdbeaRO7Xqg96r+aaQhXXQnAkvdERwogbZhAuv90uS
Da832HHawbvE2Iu+tMi3vt4VPZJO94aPZPamEXpAfxPpGWURCs3P6qumHpyfvW8sn/0GzZZQ31r9
+7JuFD7kSPP1QlJ7ZisohIOcIHClO3KaYox4s5bC98qkN9YM5f7ZPFZLXRxK6htvjfaZPggQssb9
4qcf+Pxbzud1QgjcZ6h5m8MCs5+osK38wjV15gQDZYBJz0rvqfD+3/+5MSC4eQRjTolGQuWFxlSV
0eDJ7fD6ZfgyLqY+huIUbxi4S51E+PkwgFpIWLu1SHiTi/xgztZ0Ow5jQR3KZ4vDNKg2LwLGln0N
1OYUUZn52s+1XNsHiAOr/daYjZ8DHo72KvB2yz21eyil4kXXtDJZkTM+tGqUV8vYXWovnFvbfeN2
LBFR8Kl9EtaNg+anbZmkWzcfSK/VTaea6UL9eF+6ky+WbMOis++DJOCWeL60VKZSezHTLgFUn8cB
qTzK/81wgzxLHdVOY144MWc+AdjKAL2B1BHen1aNV1zI+s1FVQMTEuMmRXvi0C9bfWdrZvvWQBGO
3Z5b00rYmeynBRq14S+lNh1On+k1YZ8GzbsK2YoLl/i5wwkrdkd82g6UlVPOqqkWsh9U9hKtnQI4
X4MtP2elu1axtwbZLzNocK1EquCXZ6xeF449tahwCpa2j2xVGpeEvF9EDhT0OJg0f8GE8KqdPOJN
M7pVVy0yGUHfHGY4eX6EreV41RmBzMOJMUE9WPal5PXcuLwwu1wC+FoIac8Pku+PgKIDrUr0ofVu
fCsrY01NetROGwyQ3Ni69wbWepfO01/frZMDDLGfm2FXENsbcs/HTbdy6MypqpPM7PENISkGlV2l
hvHAqRYyLPxh/DBT0NS+ZJ2ofiIX0VahErb7U5P44x6csq4To3Y3GD+Yno+RVYrqG7Mov23VNH0s
p629wuh28aKRjjMYBgQsPcSucuMr6P78ez+YiEPQ3atirdFLeY0II/ShsW02eWjMpVhDUOlqi4mv
yp+D9Cmndb5VmfHcac7nua5TnZ8JUQbd+NW/B1+U3uitMuYLofKZG4Vk1tud6kkCUId+vlSVka1m
r1SNRoGTRh411UPj2ZcO4P5Xnm8I0iA8OyC66Rjapwehmhca82ZdJHkJxymHC/QZmEj+MDTS7o7j
olci1Lpy+1VK2w0hZXZfXn8u9tLE6Q/gROwMJNJq/TSMRY6gN2rNL1B3yXjpTbfLRBjkqv7lO9X4
Doni4J0YxjULN1e7dOm8/Ay4bYjnDNhPwO9OueWG1UBz2qpi17SowkUU17Y5GNiXr3oo5pXTg/7c
m/eVY89YVAYRgQH6erqvHY+uw/NYlqP7wSoaWE4Sp/mn19f1rxzZycKSQjIGiDkKMqfAjsZ1t3Yq
RZ90Yx4c/KIPauQL5+lXantpF/eLP+xxu562kY+eN8YRw2rJSNRK+9E1A7gJrVlTAh90BLNwRo/0
py8CMR15KOoJcqyLtMDMA/F9toFHvfnlQfcPwjVgESACSHU8X6U0IKM1W3odOefiiEH3ryC3PhET
mRfCg5dPHAMRIvh8aXs+dbId1rhQ9Ah6aroQ8aew1r029q06TWTr+2+tHxCFsBuoJXDgCHBOnm+n
bW2B/PaYiNnXE1UJ/cbIMdy6ELjuf+b5zsP9J6an+w/yj8jy+dqpPk8DawhkIgptgqcORQ5Po6U4
tBKAZV5o1iV8/plF3Js+AFsgYQDTO3lO+qKa2n5xZFIWyJvMgTPTfFjMw+ZcdF59eS0yuX+GOkHM
qW122rWBS647XR9vNqTDdXq77iRgw39HMZ8v4SrG2rCEJxNJEhrpmz/FnnZR6/DssnHxuQgpcP5O
qyG2XijXX1k2WYyfJTpXUVcaNnWXdLt6/TY4u2pU4FFXBm8I4+X5fEDQEuPZjGTqVnfjabI/wJX0
L3y0L+9yVu2fUU72xl6naqJmLhNv8vQj5iHusWm7LO6oKnwszaCIgZMMN5CI3gzfIIracQ1Awh3K
mad+n3kB00vOQZN4wYBEu1G5sbmKr68v4pntYqfQoiUC3/Pzk+kJ2ZcWJSWmNwd6tFZ9cT2spYwb
3SwOrw91Zr+QKCI6Q0ESGaRT327p9NrSAtJIlJkNPyoC/UT51B7ePorHjlPM5kxARXh+KhTXfNpn
jLLWE68Q0I09tmq8x7cPw0XER7sL8wFiez6MJyEAijQDSan7RqgcT8UIHF5yqTmzO4C4KWajpQ3x
9lTATTrCb32bjmDVT+KLMQfbQQbr+oCY9NsTaSSMCJ53DjolodN03eocLL00kogm9c2rafT7Q4rQ
x4Wv6cw1jvAdMyI/BSR6Wn9oCYcErPo2UU3tPE3+1B7XHE/mpayKB09O4wUewpkzR05JRGLDnwKj
dnLnzb3f6mvgtsmcTfZ7V5pr5MmmuJDCnh2F8/Z//Q1kcJ4fBlFrxViZa5toltkexQAq09fVdGHt
XgZ2NOY4c/vpdqB97ofln1JH5froBCwEP/4g84+l2uhni2mNisob7weW9WrWLorQnUkud54tKDKu
0p1IfzLq6mRL424B4CfOzjvXVEUXprLNYmNy5vvMzbIbAwj7rTHr3VVG8+fWU93wWHTpJbjDubOz
q9SCzIfZzzXyfP7emiLJN6RtMqQGfK7GFlddMeXf5GT3R0AW/qWY40wFj70EmsKYKJ1RLH4+Ijy3
PepdmkSv2sTTRudgemser4vbYlwMxiBE1k27F5MfHGRpLaGl2uJK9xdzihZ5yWXnb3z4TwxE6Qnx
DJ9Ai19FH/206uManWYufeYkHXq54eLZ6RCaDUCnQbOz991WjZGHuthDkS32g6ssGZcdYn4i95dH
cGZuKLZAe1v49/c38fzSmd7PJZWx50tUmI5i+2cnMXRynDKH6jWYk3Z8/bY9uQf/joKwGvrAgIWB
5JyMgnVi4fae4SYVZcVdq8E/VkgjxuloGTevD/WX4nmyynRCuQdBgNL+OAXKy0I3xm1N7QRGu7hX
U22SphH49pHo7PwxHweSZaQZ/R+zNYD37myMqhDambsMz8MN6yB/FHmEl7Gvwt6T3c+m1msRzhIl
7nAZlf+4ziYypHU6BiKmcjO805y++r2amv6Y9YZTResowKuXa+1kEdDb1TsOXiP1aOTVU1HXmsEN
1nXovCnLXEoIcH66hVCBpYoIwKgzt5OkW1YPllFGdFuab3Lze3wo0mV7p6qtVnFZbkbizKL/aNoT
RrzjaNEty0GDXEoOTzkB1IG57qnsYUkP4BUawvMzIqVf2KtEhsyulwbQpKyC274ysyIkd1CH2auz
G7ddu2hZ+bp2IajmuFXBJWzR2d8BsogONC2tvfPz/HdQ4MwQuAiMpO5NwGWtneNDoYym1Y6IMPPN
giYMplCHKoby/rYhGrgJG21ar3GMCzqGJ0/G3zUB10BdkFcdkMHJiUafQDQ5sIdErMr+UFqi+zAh
23ChB3F+FFIm0FswCE774SAz8FLSdLrui98ePRP656I3xYVA/PSe/DsZtpXDxz+wbTl5I2rAo7Ml
TTPR1LrkV0GhDOdqVtbwEyxJ/+T7g/F55ZD0OBL34js0xx5E5aryJ+7P+oG8uCvC1z9juizs5sl3
vOtq75oe9GFoOj/fbYEmoQ/GdEuGeR6+aWzCL0jLxYMC8BBQ7UoHRIeDdDm4CEXKsGr8TIZSc+r6
Kq2lnEPdzfLskAqv3ai1DdZ8LDWa2NQUBPjTKqPcGJnlrDWh3m06DT7NTpfQtbuNq8LyFu/K6CtV
xLqzlDfO6m1ftkkiVjubY3XtlYv66E4COGFfolcdOfA87lupd2WUmzrE9pKzOkVevqgyUiLIBeZe
RXoHtArflN4ahnvRi+2bi+G4cZztIgevM3QokEFi0uD8b9tUxCtGYGjXNp32sG782bCsbHpeyur8
36lDzebQ9xloGvzU/J9NoJCGkqk0P/ZM2z5YKHg0IYCKtMCPIWhV3O+dt5idLJ6wa3D+k0vGRaU3
bo0i89KqFQ6VXfzn+920o/S8Ududh4dbqYPsOygN3126n8H0qNFVNUNyj/EowVm0Ef5etXXIpx6t
nTyV8sFSnlCxNHoWuBvtfoosbsU+hAswN3GDCA8fbD5Sy3J0bDSCKjDuBnNJvxtN81sNpvlZiJwG
q2qEuNMtNRy3FXNa/OQW0PZ44DzYhVffdWU/P6b0uJ86d/StK2RNjZtpkj2nw03z694dpj/491jN
0XW20Q6DoKKxWwZjf59lE74NdWGhSl35PrmTrZWD8c5figYrc8csrjBrp9qoVLcuV8Ix55/+avd9
tHRb96TPW3AtvKH/5WbbYoY9XHbwrGPdf3f8teU0plP9UPXzeJOa1vBL9EU5Rm5Q+UAUnU3/WW+G
dtu3WWVGzdKvtyM9xK+jUXRX9Ea54Si9N068Y8ZFJPSu+UEXndqClndeQj1ZjVegf/UPlaUhcSid
YPyqN13xo8vW7b6Y2u27Qjng04qRyRYOhQ2ieWOBQ2cVNQqcMp8Pee7WN61dGo9dPowNMiGp+9nn
O9jCcdDHiuNgOom5rsqPlJqrW5m5zUMwWnYZCdnNRdjZTttG47K196os9CIcJtt7qKA3TQdNy1ON
ULrJ7OuxcsSXwKjVYyf19DsKbf6DVBBrjnPglVtc+Kb2NI6Tjgtx2zcqMrXZaiIOsqk+rvR2PuFZ
jedqg81rG21MqbzyB2tabjMBWDGuGzXd4mxtP22NCbx3wXuWgAbMyu/FzUCitLCthuus7A35UNnS
GG+V2Zg/MBOYHx1waXlsrB0yAp6R6VloSCH6D/No6w9oO487sEUL/htonzkR7TrfiMx56XF2yNUm
otVrgvquxHey5RlXVR3iDbx2t6uwxw+ikPy+aZbcUks5etwodaPdrpVeo3eO6gDBhsqlG45OC6OE
57WPoAapg+4UwYYcYrV16E9t/WcEcqgJ9qXzsLqa+xMp4VLnybe8x3LOml9lZ3MO8mXCLcOo2ol2
taLQ+m5s8vxXOacq+5QNrfGoL76dH5wMPlVYGog9vDOGxSUGHzt5izJRR6TZFzo2pKNfiogW45hH
CuGWHyaY5TXk6jO/g2Xcso+5Y8jykM7NGISrZg/gtXJZvV8M8IQfdg1h/cqQA8j9fhi8PGyLrPwD
ICNIQyGdRRzKpvB/89irjlM5r9fDRHIZ6W69pRE+heYfY1bTcvTmSQM8BFWq+bmkDvLETqq+loZW
5PFUOF0TBkyMxMZM2+8jJHPgqfD+Yhj5we9yKGmESCuXTZS2i1JhOjqDEwadgM0wotMtQ28dAjfW
2lrMYbs0vANWriEJZKEecG17HW7vHErOo5x069py+nYEvV77/4ltWCITlkcfKT3T3lV+Pf8Hbdf7
POhq+wIaRfPvVjPQvup6VRbHZTFHcbTAPY2RVnTBFtZmP20gcjou+mwp06dtswPQR5PkZh7TEgzz
Ch/3c0qZ4VvRjdttlW28KYMqeCAEIoCkkMuYto/uusrquhPKqG/rHBhKbBblcjf1C1SQqdGK/+C4
pF9y8OiJnTkDrJcMffxw16b8auaY3ba9xjOk9Vv+CccXLTvkAHcSQ3W6BTx9XOwYxT2Em6O5q9s8
mYRo1bUGN7m/5fvGmmY2xOK8L4dpDULouwX+S4hrBGGu1f7XrZr9JWrsrSNs3lL/us797ONYWz1m
amj3Nwe3BMcC6b/NZnZUuiIatcw1wxbSDl9w1td+DJKg5mSX0g2u/KnYnRxynqeDNtRDfucbAhBM
FtRTcRiZk8lGtpib+muxfcociBLE9INdRKLQTQTQ83F9XwlLAhQHNlvEu75PEcrCKP5MJvFsWGh1
Does2wwCd390A77NtH3avLLvrlaVavURjCkvvezxeoiwI9mug5SW7l0NpasKG78wrAc7rbWOaKPq
8pug7fRrSVX62PmuEDH/NkW6daRVfzUsXqeDOhrmX43RFbfZOKVl6GTwVqKJkHgkT804r3OpyiEy
GgfxOmz8HBVpvW0+9fbSBdT+2u3WBmRb8xgFm3uFuGlzJ4e5bz6JgXIUUsImwvhG2mvkNWzTEKYb
Ps4xzYDyXgQKmxRvtjQSnTn/1omsuIcJbLmRjkYMvgxSuFU0C7t/gOrR6zHNFhHwK41No1A8Gz48
GHO+Rtzb7iJa2tYfmKqjfZg87BqulmZt/TDz7OZ6cBqWuCVCeV8bU/0UUDrHwaG2N763zHNvg9Iu
+MsteXHc+534YWmu/Qc7Wbo93Gia/mlmqxbWI9fWg0UkRrC1YcUVtWuZYtDLxRSEzbyvYpM2gRVB
3pl/17mc/6SO3Q9hu7fmQ6CBik6v6y9xrvfDx8UvIJ9T/q6+tbaWLQeZFx7E7iZY1muJ696XlVxx
AWmWOuJb6g61uvVWGrrhElR8bQjltNRQSAbDzC/txy3NU8QklKeLEAHstj/YAT6JMS0s8VGVQflj
BfYDD0LM7xvAld/LDOYWgqJ9H45bXnxKN6cVUZ0ri75JukxNmM6t85+wSwAWqTNqZqhVo/F+yqes
D7UBVbV4GPNd+r9cpxuqI/2MrFneWMdN7JKHHSHLENr1XIIo0I3MiV0sw75UQ1CON2tdrz+Jjcri
MOPq964uMoMceUdk4Cw0FvfoK0xjuLSVVYawc5UBgalZf2/IFeShRlu3ifNprQjU6DSMYT242QPe
kKJAUijTriZ3sfwDpUQnceqBJxXpqaWNlgIf70rvMQ/R3RJfj6kT/WHGvKiOIBr1Taynqbors2At
D/w19UVBI+0+BoUksGtGpJ8iVWgcZ3uUSMv6zZISvFXzjgPUnAYAup9+FXZg5iEMNRQe0zyzPw5T
ML/PlhZnajh6FGV4Ugc7FI1R0oSfZfEbOr7s46I3jXdiArAUp5WV8rmsIwGDprUIRMIWnr+BWxlt
0nm9/mDaM39fIXKFjE5d8qHVuanyB0vS0oyw1lBaCCSkR94kW5S8bitf4NEW5P4318odL0QtfUXf
Qa35d8PVmgEgQBdgAGLjghTaPYr0kWfNckgcac8fymUlHy95SqivZH3wUHXb1h8r0r7+gI5f/ate
aHjHlsqD5ga5o/5pNYqmjSuBsdCPddwa+8oaBI9o1vlVG/UC6bEwWHypwlpzsZRCh4IWdL2Qnoc8
uY7J9TvUv6VVTx/RQlrTQyVa8egQ/7Q4/c7a8jAaZfC9HoPsN66o5VfDkXxx67Kicp9l3mdRqPSn
28/BVRHAFjoI4ZOty4UNuV3mcsWtSqAMHQ+da6NAKnLuOZBOqR4t5bBBKapZ5HizZuUcMvhZoBGo
9nWHFiGILJ6r1W3vJ5NSZkQ+ON9S9dwVIid3/WzjgtXepKiFq/ebmuf7WXk7xKez+IRdXroPjj94
KlxWzcgAG/Qi/W37JTMv9G25y7SyG8nqEMQLrQIZEiwLHPGZG5yeNV8DHjizUVlj6C6G+2tKDXlF
1J+qOFtX7YunLL94jzQLFgtVN0z3Zqq4BjXKVp9MMXjB1QCaXFy3dmN+xgfOvrP6wBl+e2C5zLjU
BoTn6iKvP2NizOkS0AKtgxJpkRIipe1vrW4obaq+gQTVgELmJwHWdQ8akkf9DXIHbhMjMiesD5Un
3a/w9tc5aomG05D0x39aK5Y9zChmfvGawXt0iqzQw6D21yeR+ZsRiZLGggqWkmKLthHza13aSwQ6
9O47GBr9fevrYx5vq6F/94a6+9mqskca2VydO6d3IZgG5rrTs4nn0qjz3PqHT+pwB8aHIBHazpyF
bt2l2fUGYeN6GE1/iBpzG/8su+MZxjEyLW60MbWyg4VlhR47SHGMEEbr0Tq8Xog46R/utRGQX1AI
ASfumIy9qv1P1V7DySCd+tZKNv6/d3U7t3v9fKUco+RWLofArjqHaG0Mcg5Ovl6S0HtROqWBSHEX
tUhK2QYdhOfjU4BBQa8BrOy6fRsVCAxHMtPHX2prqzeKR+xzpQYEXvAvohhRjOdjZYOssYhr9ETv
HesTKgkO6iqOe803dUmd8qQZsA+F2DmzAuSLb+ML1OBelakANydja33ozaV+T+0iPwDeNL5NQX2h
yn12NCiQe4/eoU54Ujm0gV4PbeYYSdqa99Wym1Ct1Elbai9Xfbs+vX5k/lrBPytd7YpAwCF1qtA0
/k6df8ZudLtlzJcEK12zjJ1JZtpx6ebyCF9aL2JtzDLa0NpQEUx47tRHGnfuk6hs6z+DMFaFU+pW
+m3viwwUXrep/wwXh6ZQ1Fl6iSjw8oABANnP2G73C1j0ZG2kvy5Ykc0bmw47fiVpi5Z0oQQ9a+bb
+mxsOkLplPkp5wEsoN9wcr58zRJ7QypB0M84LNrSxI4/WR9eX/6TPtvfUfB+cDnFTAnnjOejiNQr
mlXr18SFcfpuBSh3P9tNEzqa2T9iwGTE46AuaSu/rNSiy451C5QE4E3gDZ4PCoXAGGTbrsmw6kaU
GvMUBZQ94tendm4UYHEURR26eXCxno/ip7W/UWpek9nzG0LIwL6WYnsbpODv+lk6Gj/7rQcE42Qq
067UZufDmvAY6AkKDeIwQ5p4wmBiemtfiAMBExEgIZ0FlA5PhupWfSgkWVaCUqi4dppNPfou/jqT
RXfwQkX5zDkH982k8BpFFF4/Wbtt6rwcUaEtGck4YxwAKXG1W31gqOLCtF5eN1AG6HJxFOi8wvx8
vk1p4xlT5uJx1FEmMMeRei8mz6lmpFSHbOPCoTh33sGAAMDmy2LjTibW8/TWXo3CFS/mijXRgnAj
GN30rtULquPbUCG5sMwXTsm5o/jvqCdvhe4XHqm2xN0MjajH2uwegyHrfrx+3s/tGb0VDuFuFvei
/U/PKx0J4Q08TFZ1bTqdvEoHLf22Ltv05/Whzs5nF2kK8MB46bWzDrlVU1ExElMzZsJkx4nSdN4u
3IDnTsZusbDrnYE3Pt0r8NxlvXo4d/azLg/b6GQ3BZXvPNoNM+awM1dU5t84MbrO9FwBucDfpCt6
slFmmRKbZPjAGLkcrqqRcmXQd8aFS/fF8u2jwPcFmg9aA8Lv8yM/2IsARB3Qda2kOBpy7iIC+PJt
ONW/feR9i/iOCR7gfz0fBX+duin3UZTAWkcYbR/Kvpj+P6PYPsABXkYAn/sH90/I52f+6LWNYyeD
sXSHqmp1rF/c5ubN+4LCM+A3GPXAIU5lWxzi+NLaDC/JQXXHblnKaK6C6sJcTvEf+5IBJwZ9BLhT
B3Zw8uba0l8CmkZeMteO+cnqJY6a7RYQnNvNleOjIy822Bq1ss1DUOX+VYc1ztVaAEt/43y5eMH1
g6Clk0zf9OSHKFn044DeZGK4mJZ34/zF9Ib0wl344hjug+yhMo//X/LC860rU9l0Gf6GSYdgf0Q5
VAuFhzv661M5ey3tTxeiLESTp1r5a91UtEEMI9E6nQyaxkJM1Jkd3NxpLjwl5y53j4NIbW/n3p7i
+0yb8ilwFW5Aw6T2Cbr6Rk+t9V0JE+6emfpUduW6zBcujf3NOIlg947/3ndlngSxz9fRbLj6B4W5
q18aLkpovbqiOhqQYvVVOoWOyqsvtbnVZlQbpEgXRj8zaSC7BDqBhZr7C0d3LAFFnkLnTIysGL5l
CD3bR3OZsqMOiiKP+l7qVdTabndh3L/xxsm0cQfgk+GSMaFmnZzRtjfwXjCGOcFVs3rMe4GGXt6m
eX5YDKvTr+pp6L5KJEsWMjFRQkMIpuaj7dSoKGnrznYt3AxKnghqeY3AoEPn3rJbBHmcYP0PvRUk
vGbfGEU82PbwUAFH/VbkpvsDoQR6aWu9NkXYF3OW3naNQKAq82kvxvakV8j3dOv6xdS66t1UUOaI
Nzisa2TJ1P6hZ8pRt2Aj2iy0MFhbQ2vW+ydKuFoeV/qsvgKjJ0GlPmzacZ+tlMW2TKAxl5bgUiO9
X8f3slnWBVyxJ76ibURpyPEFQsn1bKGFZ3eUEivy0yWmp5V99YxqrI4pxjfoQ+JQ/1nMzUSFm+m6
4awUko2WPXwbZltc+3InzCCQVqP0taRevNEEv/0fZ+e127ayheEnIkByWG+pYotyS+LESW6IxDth
723Ipz8ffRVRggUfYCP7IkBGJGfWrPKXjI2jHBHe0NP7elDcV6kE4r5CJMbetIEyfEWoorH28UwW
DY3NrHwSYtzAJtRwY/wEKuO7W8f0gvQ+1V6EnufdQWdIF2zGQqs+5amTJ56Ki8rvtBV2fqOVBk0s
R8WSxKsqbfzKTeV8xhKlS+6dqag02un5+DhOaaXtegWa+44JuRBex4jwmhHFhThFTmNSkULkxDFo
lSHGXcaYVECUTtgS+7gdm+dxatkC7weqSweJd+kufgIEkTXuygkVZM2ID8dKDrTnIAHcIBKVPeXl
0NyrhQ2YAcX1KznOpfKX/WzDIgPwBfp6FTxEpjFdjQZ5zODnHqbRzfZV0tSvYtSrXdu36QZyjbpz
GjHdM+109qgghreuKMxPRZuPCGpVqAQ4qlahbD2XW8MalP/efzFvupurk050AZsN2YZJ4FoTyVbD
KjPSWh5BZ1U/VGXSH6YpDH8retds5iF+TYRUNgFDjyNbL9zJ0egf3DxwDz32Q4x5HIsZm1pswrDU
b97/cReSRCgmdJxI6Emq1ooebWxzaccUsIBHtMd0rPTPoaovUghq9z0SbvX9w+stUCZ8ekh40CtZ
Rb1RglxTKp1UvsowHdULV4DbGIM7JuhDCf4sDK+AvC9coDTTSOwRi1oEJVYrElHMlmJZOxpB91+a
OgXwtaze5naRfLjzo7MRQcgvVK6FM316kal63vKZNeOo95oDTSilBCul9PO57DwblMyV9c5BniTZ
NH6W7hYVLWC10wXNPqSoZXxwNHVgDhV6L7+qSqXzq9D18YxW0faVFho2Y6DEvsOWLvPVShS/o1o2
L4DmSiYTylVa/QLRW2138JAQ2tC7peO7Js2OKpARc7CNI00dXnbUpTsLO6i/btLKH8KutG8StCQT
6SJ/xPmqQ5i/NYGLlKI4OKNoHupgTtKPp1F8faCFi20k0ITVqyqHusGkLTKP6UDJ2hS00W0tlh4j
5GsE8AsbbtH5RX4JJhhe50s8/iel58lFzx1nHOtAvKpmZt32rvlitLK9ktVfOLvoTC5tLh4Nm+PV
M7kydJIUBdLjHM/696SaintdT3cx6NrdnGnBlaN74bne8PhL624pwFbPVaHULQYYdEdH0reLcqZv
yKTMTDLV9kolcWkpdg87aIFfotFz+grDwMghmBbjsZ+YueetNJlZDdGu1YJr/ZPlV5/uVkG2S6kg
6BIv2P/TpeJ+eW8hHh9IPJrHhnHENq775kqYPb8c+UoqlSRtLqima/NwOZgJSlTxdASe4T6p9Eme
Q1i23yDSGj8ihDafK2dg3Pp+sL24KtxBa9khZPbLSf1nJ2pzEYlQtcdjhqA/RnOz2n7r0Rz+aTZF
/jOxq+J2nhIYyO8ve+GVovEKmZvT9mbrcLos9uGR2Y5DT0u6dXZaVyFykzfX8Krnux94Lnf+Ijew
MOf11SrOiOdW0KH+B2F8VzMAZ6TKqPiZaGJ8HoPgmlL4+aYUqLoSQ+iz8TXXGtThoE1cJHI42iCo
bspOurcwRdq9K/Pyx4ffIDpbcLqQ0+E6WUcr1+xNQ2n07tjOuXpjYkGzGaVl3L6/yoU3SBOFZYDh
vrlxn75BWYKUbIp0Ps5Rq302DenuM32IbxIDA9p5roCqf3zBRfloYWTQJliz/acSRkpSOtMRY+So
8Wh9qDeB0QRbZcqsQxWBiHh/wQs7EZtk+uS02Zb/VgcAvShNiRGbPVb5GD5ryTD5Q1w5V+LwBbD4
IujEKjAtOG5rHpkszZ4BsJgYMI3w5KmKPqk9XDI3KrRNKGfjRo8jfb8Y4vqhDvOrVYMPWpAuUWUB
h9PyYJaGVfjqMhjQgrQyRc7HgXBwmGxb3U45YtQR0PWPv1XqBRdTO6wvAIyvorNwQ80eQaUeg65U
PhfD8IXEtLly27y5gq0CMwyWRQmMIAKZaJVNuWMcUqpZ0zFsh/JmUqv4SwZ4wm8dJ30yG0B7s0Qd
wHakAto5MLeyrHRkVbL+VjJ9HrwIrU6/AlmLJq5wv+tVOt6OQm0+BRWT/CnJUF5Z3KuzUg+vUMku
ZGaIa0AoJNdFKBl66+nRyqt4Rss3HaG6SKb3uNCP5QbQcPIfDHJY5nCIQGOUSaCOj0MDBu0GWpj2
V2vC0DnQ8gnaYzUmQEd0Z7SGL++figvn3rS4iciKKWyQizv9cYOF/0cyGxNkWAt1Kiuub8QA6Cm2
kUlMAlu/koFfKICWgcsi5sfmZMnVgqgKw00U2XTMa/BpCA6hogSSncm7Xcnqk560AK6b1K2fJie2
Q6hIY3kjgnQs79oo0H4rIE3+MIEHTjnJ0f3e2SOtgI+/FLIpmPAERPRNV6ECKJXBneVO6PbGrqcP
Yexpcnqe+rTZ6ZFWbj683DLRcDAiovuEhNnpN8BqSLUikE9HfTZqpOoR067DIL4XbqJ+1gp9vLLe
hcsLDiVaCKigL1Jmy9//kwqEY9MDj0qmoyZlvtFtOW2LMC43oBSvWe9cWGqhHUKhZPRAsrt6NDtR
DNlGk3HEHLEiEbVrANPNcFCKMbryVBfiOyN9AjvEJjiva5rjqAZ61QS6cXTq9Fc7I5XA5NXVf7//
rS6u8sZ7psONQtVq+8LhsoLIoMzSKr2/FbQy7rumEc/vr3L+2vinnWWQvGBgjbdD9M8XghKQJ8Bg
xREXoBS4SggHa8EqiyBzrnRNzh8ItyCwJpBd3oQIVw+kVp3ZY4GmH4syhsXAEBY98qa+Qlty2VKn
AZxx5HLwFyGLhYx3uuWsSR2MXjoa7P7qxYmiexi1D3jVtPQGEfjKJrvyOv0aSf3Cs5FZ0Bzktl/y
z9XlZBazIjP0mY9FFpTbRrbTdhwsdfv+x1p+++rZLBSzKb4Xohq34OmzGaCx4kJjZB1II6GXUPmx
JUbUtfSMjo62Sxzno7M15lzEToAlXIkE7jVgZkxIGvQ0dQ9V7I73dH37bY6c4JUTtf5oyyou/QtA
JeAm+HCnDxYCUU80HfvHXKYzeEsraX7pEBMfC11v6S0rs/VY6klxMIBf0rTsrnEqz65OfgHb3176
B0g16OsPiAW3URRKFhzs0kp6sFkCXmo45cYBAXaQr20obxx4U/ddPxbPGt6bKS1UzfoG1neEONLb
jw18nysfnLx49cnffhfZ3aLiatFxWeUjpaXEKE5qwSGoeuWLCd+r8wZqvsBLtLkXGxsllca3cwMB
pgzPPHgdbYplutP3NZSxQoPimbUhppBAf41o23VGjM6V7KuUW74zu02o6Lm1LdAv+ZW6kftFSUbp
3swo8fpaZjLl7MGHV14SMRmAm+Qq99GCftmYwC1rD3aHCjejt35lpmZlyJPHjgVN0eiDW/IJ9QAx
xXD3amgnOpxUgAu3gbCVe9mGAfBam/QJNO1UfsVFwNW9PpkDQMBqBMllQJVqq0pFiwA3JnO2SQPH
3moiacutUFwTXpo6VdohT8zsNq5F9Lmpe+1TZVT9g55ZcIOkkTqbtqzSP5VGx4qu/YzRQpwh/rML
KiUztpnbliY9q8aEYBH3LriCKk6/VEYAtHGuu9L1cj0mOsKc6Zcebzf6NgrEKQ4iGoL6kEBs9dnK
k3i4c+ZYxBu9NcavUVyb6SavDB2597CKfyht3MeenenaL8dsi3sRwnQB4q9jrTY4eaNRq9aWhDg/
zX/MMBP3RZRWyMbghvK3hjgAZrw0h/tan7VsU1pVcWwzpUiB2WKfsumSDmMuXMacjVtMyXegk9XX
2ZyCn1XQR1D3QiXb6xAugn1WUY9sglYUEQ4PoSO81IH4Vhmh1iNZDRRhi5bz9MOehfkfblET4TIY
pLGxshF0cmzrcu8ORTB4ECzgCjBMyT5lEeDHtBPuU5vih76Tpq78LtXAHTx4LgIiyBBlX9sOsrcn
+m5qN7IMtdZzgMSlWw3y02PTVcl/EjjEd8Pt4eqJYGzMbSlVbLo7V+mDfTcbCCg6fVcPG61X55/I
3yCeCb67+a1BjUSKt4rl1xwgGBpnywRsG0h7/jkhS5d4btZmORkWqTNuaS6dyjoa9HFPwSkymhRK
+ESuODPn1DCg3DVlnkWbXqTlfe+k5bM0pAnXMZhmSBKBEg8bJSraX2EvIf+16ZA91VMzw9pstOg/
s+w1cwc6XAQb0YzNfxnyKdrWHg3xB5x5KW80TSmOEe53xS522+ZPmufh3zZMFwcATINLT0sU7SUx
gvKnWbn5l4LbOdq0RaY/yLwYv8MU6567geEP7MUkXeh6YJCIDGlSkeCbEuJbw5ng5Mi88eJyHL90
hqPfJQAoGs+cWvis1WQr887mSwwbJw8TsdfaWpk9IUuAlwosgW9GHGd/x9SQ/Q5ot/pQu/lUbFrH
KL+HQV3UHg0ypzlgJ+38dmrbeTCMLPjCFBDSDW0vAe9Tyr7dClGn/Sas5JjgXl2nISMPYF53mCVi
OhGCRH5Q1VEqW7Vy9UccWghzcdTYP+xAmYZdrmjpY99owbwrBzGkeFhFldzyNaHYK25h3QfMiH7M
g3gdQZBXvLLCm1NzUbFjX/2i5ySTzaQXYeu1KPw/xWoefqU8H4CYq6WueDgblOFeAT5f3Jl1GD/B
OAhhHPRBXnuAlela18iwfm8yVf8zDG7S7JqgDL9M8cL16UTeh3CbpvAFcgL1zFRGQKEiQ1EMr+9d
tkuuOcmjEimIGcZWF341q9isoJfGBsDfrAlfQiNqn7SUTbMtYhcLxNzts+99ELuHjgDc7YacoOZp
FrTL0pI2RBQlrkovM7P66/t5xrpU4wyQRdNXWGoFGq+rS6eB5pVj0QtN1JnvJjezvrVWVO4jofeH
QovsKx2hdVrzthy25otC6qKdsLr9ZT/qIgxgpWogfh/xfQ7ussYInlMq9C2yrwb09lhca12sU7a3
VeECuwvrH6jNqjZJtGmkIheab89a59dQvPY9RN8rBd6lVdDGIXdaejSMQk8zG1mXZasqmeYrVQC9
OCnYD1qaXUmt11n88izAn6ylwEbO943+/k8Wn2SGg4KD5IMBbz5Grj5viKfgJzswLx/dGxxmVHNB
hlBWY4By+kBRhCDjov5xsBpzuhmVqP/ZxXnxWtOQf2iiNPn7/nrnm4MRIbNCEiHYnkzTTtcbc6OH
2qwhJwGn9Hdud+0NFITy3oQyI7ypaxBnHEEUXykjzr8bUMMFNby0nDDw1E+XdfVxRhqzcw9mQnQQ
SiJ/RukUX6nxzr8bq4CeJDZTqfAVT1fJA9hVUk2QssRlCuKF7XrRAFdSTZJrpf/FB/pnqdV7ZPyb
5ynN64NVztM2W3A8msiuefuegbGWfBU5mkXQgKYGI9fTJwqrVMtjvKYOVgZ8xVNBft1LXlzvEfsW
zcVKNeNNOdGg8jKj4ZpwUqhCG4TpjUfQ4lV+pbS48Nw2oG/OBh1ZQFmrmok7Xi0dN3QPMQzugzM5
2qesLJQrx/xtG/5bmvHcjJUZCSyOqcBiV9GEpqGGiXxnH9y5A88S4CUR77MpxhMqrrV4K01r/NR0
BcQUM7fQVieLFI9CBcxKXyQNf5egTYONapg4RONNLdBJqVEjAIgEG+agZYb8+A5ffHcput7anW+V
xz8xA5KxiHAtcg5KnRtbbZzs7dTBAHz/+J6/fkbSlHXoiFCxss1P90NMO5TLtzIPcxmPG3zq4k1c
6cGVj3zWC18CIBcHgpJQLYAArq4QZAgC02lS3c8gbT8IVYmPNcC2r2llUxrHYeiHrgnxitz7Vg+H
ejugeXtlMH5+mGm6gkCiLsfYnmB/+qgpXijN0v70+wIGTeJOwX9tnIeb0VTy7++/1QvlKkgGrkqK
5WXUsNYwTNUEWdZpUn0zVTlDuMlOD5glG95oB6CnuiG4Vao42euanfsp2t930tKLDTonxaNbp+WD
LUrnz/s/ajnap0eAvgu3Au8AmsBZqVrgL6JEdqP6et3Lg1pngIzsxt26QUUvWoef+v56F943NEt6
fsROjp+5OtkW6oO9ApMbodocDX03N7xumpMdge5am/YM8MPOgpfDMJNWmclFu4qe+Kn0Bjai0teU
Jj26dY2IWqC7N7pkp4GkjTfTlOQ7ABrTvTWA8grwWkd2oh2fQ4wits1sUlOPYfJc9q2xgZjoXjsC
yxZfvX6iD/wMmp+0DdeSvl0SKRl8kM6n3oSrKo3dUGVflF77q6AX4mDQYjbyaxnBeVQ67V7BHHD3
/gc5P+u4JzD3Rfgdq0ZA0qcHoIiACXaROfpVBrHftmH8yQBE5furXNhmb71KNF1pip6RAcC6ymQW
tfRnI+ifDDFXn8iOtU0jy3ifTrO8kltdeqqlM4QdmLFcI6tPD7AuBOcopF8mqfKswzyEaZt+VKVs
CV1ERyDMjEFoPy2b/Z9oPGtJVZnSoLtgzf2hM+th31Rt/+X9d3fhWdBXZYxM8Qtybf2FehSEdIni
qW+6hbmFW2lvSrjHH98HrLKgG8CxL43D02dRBZ6NScAXykur31hpV+1brfwotgaBbjp1zAHt5UwC
Zz1dpWxNJcFxqPdr1HW2aPCoN3ZsFJuensmVSHP+2oAWLTyhZarGH6uNnWdlsshG6H7Qh4U/wT71
8t6Mrmy083gGgAtkLmMM+uTGGjKGeswYp3Yv/Ip89H7Q6vBGGnV/U2OzdfPRfcBSmILTdaX7D831
9N1h29q6yJMIXx8iazvoZbFBAvwaIuP8pLKKrtOIX+ALiOOdriIMGTjDxCpZo1kS8SAZP8a2Vmww
cKu9vinj+/cf68K1yIo24tvI/S1jxtXOM/R6aoOJD2XThXusxzY7FlE5HcIS+NVUovqHxouCL0Ya
P9bojf8Z8omOIaT/n+rYp0dzzJLPV37Tcu2fxmVeM0IY0EaQfD+7FpOJiDhNre63RWQ+FUz27iK1
6W7McGmP2ZVj7Zq6lttRb6xPePZUG6PQk2ibCYE2lNpp40OlNNX3cIj0h7gQ6RchpO0hudtuGzW7
xsa9+HOB9ZnLFJw3ucpibCV1pUSy0U/NMNz2nWh+cNs5T/ArrRs9Ma1NqyzYdKW8Bpm8tF3AIjB6
B6pEI2C1KVvDHMsOfVKf/Nh2PLK9xE8yvfFQ5DDus3ooP73/aS4vuFiCMw1lSLzaLZUzAzqPHd0f
w1E9ZIqieCoX/UtK52wvkIz7+v56l8IIAyJaHORHOAysHrCesKnvxaD7EwqKj0PganvDja8dggth
hChF/km6zV28rimRBkQuycqFn0RcVXnXRHuwULSSR/fDt8kSqoAaLP8D37FKui3sLHKEenUfDaLM
zxQa53kyXMObXnhrC52MZSBSwxBZbUizyqsuUNGlMGsr30dxmfguSlO373+bC3uBJgJYAUbIBBB7
+ft/7t/CLaOgYIbm024yjpSwGZojlXVboD6HclrdXdE9vPCVTtZb3V5jXcyh2dFiK/Ou2yWhMW00
BR2Dvsci4/1Hu/QCFyoevhaUwIg1nz4a2uYJFnWR5tNglJvI0YcNZIBrpg6XHoj0GB8tMN2ArVaf
SdI0JaXMNV/meQyOfBjIzbrhpkiqjw5bufnxMoHITV1PjrFOxhOkOaYY4pI/dl2zVREu8ZISpbH3
X9sbOGEVuDlDC4mbDQGlS5y+twaOe+q0quqrWGNbWxUp+l80+tp2Q6Cv91aHQfemQdrkR15XqUlf
z1JQ3sL1U9/Q3FYf6PiZi1LNGE6ermUT4pIwAuQGCT7n0IdZXW+72MlfjTlXXhduFHIjQbVAhEfB
P4ShqLKloGEagK/23H88qVmyJrIomHPUbatoNFZ9BEXadPzU6J1tNw0R45/xmuDChXPFiVm23VKZ
0Bg6fYmGUYlZTYXrK8qEqiNzKMK7W28mnFr3eRUkV1KAC9sQJiAFOBGBUcYaJWaVilEB/rZ9SVDZ
q60y3IxWpG7G1hJXQsalpRasGHk7oGGy6dNHi5nvj6YRO37UtGI/Ms7wDKZ8+8DM/76/FS+sxHcy
FgUDLg56HKcrwRmQw9i5wkeHC+pQjygvd7JyN2tOf/j4Uih3L2Nwmp+UV6ulwmSqXGZ/vjoW3c+i
VV0vgBj1Mylj++Mb8E2IAxrBomWwJmWEim2pSpTZft9mCfNU3d11lMlXYGAXop9D1sXUDnQBjJPV
KR46jAObsFb9oi3svYV2JUKTqN99+LUtgxJ7yXIZ06/lN7p2tGZDbVU/BdLlG5qS7rK4Mm7Cau52
7y914UThcU5/dWl6OCAwT7+Qm8GHg6as+l2Wp7cuM8Wdi0TCrtAGRN1T69f7yy0X0WkUdKjiFgcL
QgSnapXEd3quK6XdlrQVimEP5iA9jLoa7kpFZfhLkJbIctEJeX/V8x0PcQYYDTArMDXwdk4fMl1M
HxLmi35hWOUuUI36W5GL/MVGquzKUucbZHEdoeziKZmArut7d9RbxoJV7ncUrSS8FcPQFqHd9x/o
bBUSGJQZFlFnbkd24ukDmfpstv1kzX4VzD10sKw7mm1zrSV2vgopH5MmtDN4Jmd9evGVLxhv1oEf
2BAdofkXqKBNxpUduMSAky2xqNkAGCO5xLmAhzp9FqEn+NQmjevXJRTC2J2a2HMSy9xC/M92DRqf
mSfUIr+3YmFdKZLPdj9rA7ujTgZDRpWyytmDRbHQLPPAn2L02vLQbTxLa1503XyWnfb5/Y92tgvf
FoK4YyN2wYOuPtok27qfhHR8GxWpRxVhsSfU1pM9CorNlXvrwpdDoY4kA90OOrq6fvpOcXrF/RPu
mh+AnPaaWOk2BpS4K1/u0gORCDIgZPi+aIScroLwM6E4MF0/TQN5aIj0d0hqNtvRLIYrCe7bzb7a
JbBbDLBAywc7m+qOc2KNAyL0vjZF8rYOEQLtJy2763Qr/IvgunWLUkOGmoJu3SFNtsi8uu5nO+qT
jaOn+WPQueahMNPIZ7w4mx6CW+gQInAdAXAomv2HPzWzTJo8Sy+ZaeNqX4EZKjBptm1fcZTp1tTq
yhf8nu9OM87/x1JMaU12sLWMXlZXrGwb1Pqamo8AjX8b5qN9C2gHv0MnusZEgAVwdlYX76ul+0Df
WjjrfYWzSARGwiAijPaAS3JTqh1I53lES1JdsAeFNAONCgc0+J57FEbxWDWNjXJfqb/KtBlfLDlk
wqusqUhukiCIik2HYaHrzUpsfg6SNmeCBZV79BRwQy8RMnF38OpFQU45BYGvRUoKojyIgm6L9LY5
b8yO6xpx2cj+KqHEfbIkplwLabF8JK5NCHzLOv+idw7N86KMYk8CoH9QolADxKRWFpApPW9IV5H9
+AsQr/oeVE3cbGn+mIC8ZKg/aNFQPBqz0t0ZuZv+6HpNSz0NyRNkk4vaDLdKHA7frJEWALqG3fjC
/Kj6ZCl28bNyGiMnqoX23zjM62Q3MtfRnytXK4st3GK13GTJ1N0y62//FK7TuWCaXQWfL4At2UEW
k9H5yxzkcSzN1t5maDmEXo4VRrVp66pnQWMoVA/OQBTeSnAxcKRwV/hrx0KBOpAlEnBsGdMhmyA9
eOU4OMPeUqfm1rDSVkceuRViE8dS+TTr4PU93VDMLbjWeNyLujdfhJr1zxFjKnCioXgRKKrFIJya
Lt9bSazV27AxUWp2Er2boK676n0O8IWhcOF2uudifNB6blfOzjZMTORGrSJMPyP9GrQ7o+dAIoYn
WmTL1Rb/577G9GWDt0ww39m1SH9Y3QwOUEnn8tlKjPhrQjn3ZzTgYoEYK/T/bGS+6m2k4A0IDdqy
97aou4cSR8AFr1hbjt+JqgYEOAi33oWFVbk7ULtC/aSY2aJ2MUbqq9QVNpxrBsiNp+QI4qYuEMXe
2IUBqdPMBKQMEWnF8OEASmMFgSVKiwUjs246m0iUQpvTiiO61UjVWmz7zEsrB7M8XWD88X5QOp+m
g3kg64cABoOehG+VBklghPTy8+Y4d5X+rE6zJhHjCALbU0io/9PBiv3RZy7BrTPzwkF0FRMszLRx
gCuVOVoM137QeTxZiItI08Ci5k5cX4lABgClTwgpN05qWtueSeS07QPH+l26VlpuHKkqR6XPoP9M
qaUEB7q+tnpnhOgnInuuicHT86GQO8aDFMd2m6FionLJJnvhxPqvWOJhjExEEf1qsItpbvTI6b8B
J+1/p9koIKxPZRrt9LjJftdDl6DMGLbhE3KiyGkhnJ86n4sSFfR2Rsyae3TWcn8AVPpSU3AGxywM
1IQKyqz/5IZbg1cFeKHcxGopkh3yoWq6G0YHbELa5GhM1EpaOr5I0uTJxp1w8GgmWjf50LbJNgtC
91Wl3xV6/WyX32tLy3v4xLXWb1PTrp9irah/ZtEE+1HA/79BjXeqNhmWJwif2yJzd7NAZdabsqxN
PVGoSnBjOSnvaUzcRt7iWWDAla7RDPU0J3fu2jLArMHpJnGD8CzYtqgMEiQ9U+qNDXlllxwQ7y2+
Vb3EZJo0DInXPsrQuy6weLZB+rZ9uUFsH41pOr/KU6PlVritnLGU23IqnWhDp8h4HegghsjLS7Qo
+P1KcRtK7hevNbPG9eogqct7KlHsufNGAXJqJa5Mb1xERJ7kYmW1kZpTwMEWtfJVSiwrt26nOC8d
X/In5gZRtAmteG757EnzHE42oZtaqffpnPb1fRg2A8PrMKyxZxDq79Qdxsl34yDsbgqnqPqFWNUV
h0FTZlCwKX3pK4X9WclD95ROBTkmCnRo36/y2y5GQX80y/LYdqEBYDZsv5GwGbcNeN6NxOFgn/NH
ceVsnWeArIorsIOTFROT9WxOdm01pK5ZYlESD/uC/fEZPeHqSgA7z5+XVZY6jmzABpVxmgEyfhBB
YbYlNPlFJoRegvooY7vfg4wZ7nqtu4YIuhAwsKYktaIAF6q59iXPil7WlhrVR8TUpiNY4PwYitl9
bNNevfLdLi61KE5RGy/YiFUOLVSJdATa48dxMG1acJgEzInKJLrDYvT9QHhxKSa1rrs0tUxztVST
V8i6WHN9hMqHLZJZbma1xEF3Agnw/koXtgVwA7hTjLQYa4lls/7TmJ4F3PdMxtWxNs3hkFuzjT2S
pXy07cNFswwlljr/zZT3dBWEfKUNWY5tkSB529C99DTcWLYpdN0rr+7SAy2jMEQKhAXef5X+arra
BEPgVMep1xRfxoZzX6rW9/ff2ltb57T6gAq5IDZIwxgmrbXHujJj+Ge00bEIlDb3ijJf8gKhzV+s
CJsEYP40czw5m8mxTtsA6V7RRM+p6LSKQV0xqrfSdQuUWUpjUHcYqcGj0PHGAbc1VplfY4uN6Dd2
UYL0y0pes8Aaf5qhGvpRTn+SYaOOZc77D3Xh7Jog6pYBBWPOM9WUBnmLVh+n6IhTTfcq1Eh49pzl
nwW45sMUAyp7f70LXwops8UCCplauuCrTS5nt52twYxQekg6rxt77bubu+6VBtOlVdD5dGmPUM5T
EZ1uPQfPsoUXEh+LRIl205hhraWiUf3+s1yI6Sj2wLEk+mEntu5Da12nDmnUsQrmIf6skRboVmqg
sD0N1V5nLP2NkcI1GbULz7awpsBEMlIiIq2aj1iuxoqkI3jU7MLBNknMsCti2npXdsabyMvpdmcO
59K+Wvoi7PlVlOiNyQgapwuP+BnUhqcNXTjfGkHdj5tQM6Nwa6ZxYnwZLT38HoxtKDwHaTPUv+em
/1aa2fASYgSF2UY/zvfIyTfOJh5DaXgFolLTratl5EpF7VTPXTYFLiYfzOW8frBwkEJA3evVfIGl
z1K+IjjRRxtnnJ0fSHqL7wn11bDRI2P8wogvubegAf4pNapRr0cL6RmjUGy5NQax0utSpQPy6OJh
62lpNVZ3YdTO3bbowuTnHA5WuzWp9wZSEenmD2FlxuO2rHt8T4zCscKNFdA33Eg77LJtUqbD77LP
Z2uLR4L+0Oi182WK6tbZqlM/PUs1hQsoSWqQ/JdamG8MWN5YuAQpHlgCtky3q4FBF9uc/rt739t1
FpP8udqnMlTil9HMtSd1HFxrj3tAcqtiynaXVmHl3rp4pNhe18Vm7A1qn4ld4RZztxFuydP0hpa9
qi2m9lBJHLM5xhMWbx4pXTHigNeHj9Sa5e9+KhVYEG6sax5mCVilT0ZmEW+KeI48q2z6fsEWTk+W
zMIHU3bGAz+pxeCqciH6F0ViEKMiXj/2KSmSKe+fqLNoRE+NWESz0UKSlQnS6bmtGR9gpCwTXzHc
5CaOROWNhW5gBTAFN0N2DSp9DvFcFKeXKTAgN31B452uF5V1qbYo1flOMttHo3KbF7AVw2tQQzjK
RabvRFOmWBYEipJ6fIHwF43r/Epb6/xEMxpZAAqLHIdAXuv0V8zR7MxJFSZHhIr7fTLU8x2F2zWG
8Xl6QTMQ0cwFuYzs7bpbHJtRy8Grdd+t3HDXBlgXdYExktPb1kc/IxAdA8kgrkk4pedyPkkYokLX
Cr+NQuM1tyf1oTM5YfCNc9zZrfHb+9vmDeWwClVsFjTJKCIBQqzH0UmJzYWCUrUvyERv6fHTkoFS
e1ArdquZu+Veb7X6psac40GJremzaxbBNsdC5VELDCqlNC+fk768ivFcNuzpD1umvICVybTArq0z
1YCuwUJpTI4yEdq3OQgsjeuIFNzLhCGyTT8iObiL5wSrzMTqjZ1tD9TZUlP6pyvvaLnzVj+FDgPA
NtIjzpe92mU5c4TZrovwKLLY4omjYPrGTNz5a3Yyf81zQ38BL17cY1ZoDHDFRtySbBUrDs9We/Gb
CpMw4MJcuA0Ge37NEoT/tnBBpn475D3eN4WqdQ7qYPNgv77/288PCCANlb7mgnlC2Xh1E+FUONOB
mwM/LRJ2kWrVW/gv4sqFd2EVXo+x8P3hDJ0VS0jr5+iMFIHvBDmyf3nwqobWB+186VqDyWSsB6SB
tMtdn0IH9H6M7YrjOxH2f5UIHvsWFuccuy9ZUV6ZU55ZVNJzXnj4LEP7mZHDKi9O+TkqkhTBYcrL
jHo8aJJN2eT5YxL2yV+0bDOPIWewK2lYHDrI9Nu2N9VH3Z3K0MvwvUn3H/ySDBmJcuTBEOl5xauA
Cwc7kO7Um4cokxAiDaJuMxbBlfhz9iV5XsamJIALbwJ5l9OA2itRYLk9oPUcPtyuGdDbjgflmkjw
pVXAii+Kp4vaxrqRNtZVOHe8TV8E/+PsPJbbRrYw/ESoQg5bMImkZFlyHG9QDjNo5NhIT38/aGWC
LKJ0N57FuNxEo3H6hD+4I5p0QbgJek2uDKeukkxixwzhpTeIacaVrHJptKEq3TLkWVr90KeuPlvK
hNzBWbWNwjHdRbnZrEyO3o7hRbCYV6XYmZtyxHB1sYODoBdq6XV4ikCl6+3wRQzexuzLj3B5T62H
DFDZPxZxf0iH8k+Hdr8TJljKNB+EnD7UlrmZjOTYSmuPUN2xbsJ+VyRYMJbOSjkxH+DF7yTAAtrh
J/JTlxQZL8Obxaq7+ISeWyRoeHXWj3Kw018D0gl7A8LAj5bMCMMqXD1XNunqQp33yAG8jUY449cl
1gAEwPyx8+HQpfD25RQlO1OhtV0XevBy/7O5kRfxJcPpYp6k0/FYBMDGggM1ySA8dQLhUwdTLVgY
cQag14y+RibWgiv7euvUITqG8AT1NBXA4rIIAp1BXsCcTCKuCMTI9Hx1VPfwtRMfb5VTVgXvdTV4
g1L8teTiyNkFQsk96sCnKMq+15mm78YEUk/ihmvpyfWHi6grMqaUN9SgwPAvw8PoSQ5GPrCbkzYd
0yD40TWlXGHuXOOGZx10EiHyDG4VbtzLVWRV96prVckp7omxfmUKpjy9cCvCqyb/DTQv7XdMg4Xt
620U9z6UR5MiX0kb3Y+0AFFiUmH7SU0BPG3vn6cbRxdjgBkSTlAhFVjsdaupsxE1nw3FRLgDg+I9
UdIxV2vt9N/7S93YbIrw+dI2GDbw5+U2jCa8qdSY4lOeZ2ixQbfftVW81hG8uYoNUQjMBenfstHJ
ONLgi3fik9Uk49bsh/w5tFvtvfQ2JCrRrKHDZNI0o/6+fJa+tLUgs/L4REWGT7DTdAzUe2slD7nx
sTPjhu/KDUkyoi6KIOK8FLViJydh2tVTIFT7UR1C5WHQsfL1hWr2K1fMrQXnisCFX8G6S6Yvw1aY
vmqSnQC6oQbdqRaRGiVMkOcSzHLc7d99JJg8MRYnJYHDvJz3NOi8elGhi1PBud9EE2J5Y5yY799G
4CozIYUG5DxeunxZZdFU2RjNF2evRXul0Y+JqYtdUFQvXczc+P4zvSE3FzeRNWNXoEDYhJUlQUV0
SmcbiGOfRKmn4iGs++oZz7/gayim7jTJWRwBjJP226qVVPoMXPs/uM4jpOHlYYGIrJfm+n7uNWTn
fBoRWsH2tdEeWKl5mZ3k0AJobDXaMGivsLDvqmoTJKVkZmrNdL0CAx+w9WM7HKQ6qOkZcplqbZhZ
D/YWalO1NbC9tHfNqDnSF3GQ/egQ5X219DQdV26P6wM1d41Ag4B/R896+TUyso7a2Am0U59IZ6M4
DfjTHCwoNSEK6mizrxyoayod1R9DS7LqWbcbjsHlu54i0eKa6U2nqFBKc9N2dvYjqoKq2JSh0Q++
7vSl5TdK0WnbyDBLEzPhRDf2spVeCPRWOPOUUa8+6mVsBPtExWHV0WMm3omgB3X/qFzHKn7sXMwA
ZKGhbC+ak1EiS4pTfmyNp9ajdOOnJg+G9/YU5h3hBqcDOsPsliWTrrctejDKdEpoR29tA2d3TTrD
yjd2fY/MIN+ZyUbLhoC1CFWBXqBYU1n6KYmlucXhtHxAy7d7nqE47/WKmukUBEMSYZoLZN2LHCjS
CqRFRmmeehyJ/Miys62OXtDKE924tiHPkxog4QAUjMBxeZRc4BAdc8vmRLq9yRSZHOJabLskP8Gq
8ctE7OdpqmysJ7pBj1PYHKP545q8bA0sfuOc0JeiXEQ1eAa1Lja3VDTgv5FXAbMhwUZFHdGQzHiv
OQzbCrVyjlmUZfPo6fJ5ydkTbZR6jVCG7X6ryYQ2Qxi/m6bCKoQCwjFQBxBp+uUqKLOPdp3Y9Qn2
srcPlbrdQWYN33/oma6iA0tabqMvtggDYCtEbShBdbJd4exzV8uPRUVP4v73e6NriO4rsyYgucDq
+IYvH8bTRWtlSl6f2tAKjtgfFE/YU9s43afpByVrooM2SDv2UdkJ9xPl8JPSD8HD/V9x49Nz6BkC
HyBJIMlcnA6nq8cKo4rqhDWEtbF1kR0V2w4eNb2LVwZ515ARvrb5c0CgmASdNO7ygStDL3R2tDqF
1oh6Vp5tQbOYGyOIP2DDqkAVj8FoKhqDiMpMoU0PJfpqffvl/iNffxDUejP+b27OOLzpy59Brlxl
xWjU4ESM8JDWstoqcKdXIsD15fUm2jYDcZjy8U1cruJU+GI7Nhe5VYcKbX/b3RtCV5Hm0cVTODXR
yuV166kYLlPAIjDJ+HcRcIyoV9Sw64GUiCja5sidbIfOdLbv3jvCM5rxszYNtI/FmWUwTtdJUbKT
zNJg404lSmctaKn7q1wfSohbELb50GfBu2X/XusUJ9NSPT9ZElGAaIr0XWxj7inwWl2pr66XAtXA
JUftTYQkcl2+pih1JdJFKhFlGAwFGFhkbdy2D3b0AVYVC6/bDMTI2fhiJsBRZSwWmwy3s0zw1Sc1
CrqP4EU0rMewerCLinPStcbnMqjAAXq1a3+8v6XXx4NB5tzamGUM5629fM4gd5CYEpXkeHQGhtpF
9pLltnW4v8qt3Zz1hEB6cxNwmV+u0pNBRUVqy5PXeu1TOZjT1nRH2DWOWa3VN2+888tU2WLEY5Ks
MXWGzb0IJzSdUtPqsg6waqlvU1xjzjIBD4F+seo8zQYBR7rILmJbnRQ+On1It8EJUL6ECEX9mycD
ftVWQoBtaWXmexPh95UYcGM73vDFWKYRavgyL7djHGbhyqTrTnU7ADAxk+zQ2aDfsY5KX+/v/I33
C4mODh+Yd5LBZafFLGQx6IMqT4hV5rtyckvfASC8u7/KdVB7G4NjC2AQQGlIXT6QxK1s0kNCJ2Kq
LwEGz3HeBP5UG/s0Q9Ht/mK3Hon2NjMtrguux8ViZulKF22v+oRbmvncKoF7KEW2FqdvroJdBFyO
OblYqsCkVYSGpa7VJ3cax9fJLvAfNGW7Ep1vnQQSCioZpCZpzCw66JE5TS3YJlapvGGTOMM31BTj
be2Mn+5v2vVCNrHMoMUL/YZ8erEQ/EdM0JF5O4FTT4/xOHUHxJ3VPU7taySp68PAkSa1RcYaFj3a
r5eHQWEOOePC61M4hPkeHcfBt40EwJw2pTtPijUU2q1H+3u9RfKHYl6Ncjx7iI1s/dVE+MKXVRx8
7mw7W5l4GHPacxlbsIhASGx2ELYASCzSopgWyagPcQNfqlDrHwkIgA+2kVbeEaU/LwdhjQs5SOSG
FCUR6fQnh4lsImY4BckhoagWuKTHGIFLU1En+iCBaJmoa0n86BQoWu84+Ia7MdTMMfeiNcevIT2V
2b5cei8aukpg2DNr/K5XuTilMD1Tf7Lt/p8gylVud1nm33B21ofZFUxo7/7wuH5dqvbZjoi4aly+
2Eo06cRcLzvx2t1Dnop+Kwhb2/sn9bo3DA6YVgd9NqYrV4SgqtfDNBdlfsq00fg00nb7OFt4h37Q
2epBumr6uwTd/fX+qjcOLVRjDB9hLdIKX2q24bbQGFOk5CdGy9iqdwhATkC0O3JTvynWGH43Ul4Q
CMyQaIkhcMYlcLmVYaqXXlXYOZVtmD5SLeJMDOrmo+Up6UGm0OKiGtVPJYYq17ZCnhJ82umNF2m+
8lJvPjgFDULXDhXHkqjJ7ZC3FPM5Y8lKDf3EjIxXatR8J1NROOB1FXUltZpTisU3ZMxRlQHaDBFc
xm+lw0rDCoyEbgqbGyX5P6ipvdS5BSBY/tMg8+Hrnrnvjen9PbsZsUX6OE+q5wbG5a4Hahvp1iTS
k2114pBP2NIlipZvJcp8O0Rgw5V89Tqvo+wlsyDvmaEDS+cVSjMmG/gnoO2h5fGmZtqB/OBo/wjo
IxcbLU8ECsMYE70O2piunOjrC4zFuSCp4igzCMaXDzsMcQDr0UhPBrIs30KQ7o9alr5bLI280aKL
QM1NkY+40eUqueJMwqzj7KR0erSt66J8qs1+XGkh33oW4o6JkQbcoCtwSekWqdvD6Tk1ANZ3baAZ
j5Ewq4f3xwAIAhBiyYVBDy52LLQ7d+iamM44VmAH1Ryyo1YLbR/TZ37w2sRbiXQ3Li4Oxgycpu+k
I3RwuXet0UwCnzXgSG/iMnaXln7mgPUag9D+/P5ng4zBLHEWa2K1y7X6IuAyg/JzqioFx8USlMg+
zIJ8ILpZ4xHBNoRa7y9546XNNEQKNpqQJBOL7fToXrQTZNwT6Flv6xqNtxVo4L5/FRJOujJMSOej
uGgwRcDTqhg8/imJ9MqHfNd/7AxhrbR+blxKbwkaMK5ZQXSJAAqdSe3jmpxTNZrsWRiacpRqOz5N
+EN90Cs1elSR+jje38Ab54PDMePVTE4YdejlO8OCmGuwK6oTMIvugdzd2sJ5q7d5YL6/3CWTNrCk
BuDMK1sKATZOZOmtahWnzlCDTWPmv7HiMyC4ieL9h34uEejU0eOiN7g4FbE+pAi3h+UJAfJs16ET
cEjhlR2yuF1jPt16aRw/lXyNeRoWB5f7N+RCjN5gQosUbb+NWqd7dlCmgnSTFEnoT1rZ7TMp1hqr
t5aFQ4pVFPvJVbNYVvNCHepcW5zmb36r1Gm4iZz6Y9vHDNk8ddyrWvFuRjgqb9w0PCkro2a62NVi
QMhZTcbiVOjJS4qC60bI0V15dTdSBS4zgP30Wmc7h0UMscYWkbyE/VT6OjvW0cgUyFXUR2y+0n+T
qBUr89AbnVDm2rOlEd1p5FmXZnAwuSmji7o82X2ejj6BW3sxok59htwTplulHJXoIal7KKEENP3Y
udFQ+HiRr4EHboSyNzQVJGRwIFdYHPhg1hD1dnmSlaE9ovbuPCIz/24q/KyGPLsuzmIJM6Xh8rzq
RTwqHZYcfO+N91AZMn+w67bY3Y8qt47n36vMz/oXO2MsSiPySr08OWNojz4g4mZnqzE9kDw1j2KE
zNxDeF6rp28FM3IuSP5we+eAdrlsx+g/0MFRnsK5tEDkCex03jHiLs1BrM3Abp1Uh6by7A9DX22Z
lajI9qqRytQhiqHcDwZc7ET0pS8qTD8rEvuVJPrG+eBzYB4GUocIuqyMariCOEwW/SkfPJNnG6ut
q0RrQ+AbT0WvjiqFXUTP2ljcB7pRO7Xoyu5EolQ/xAJQp13JYBurSrYpplUw4Y1XNvsGUsbTlAeG
Np+kv06K1QLGjsu6Y8RNot7hGPDQmFG2d1vb2t8/lFcbOF90uAZyCyETQkl7uZTrdnFrZIp5TNH5
S/nSDWsvVKjU780WFussDn8KxroZa5dzXlXJ2c6ABQRxG6x8Yld5P6vMXDWqZJBjV8qYuZFjo0oS
eVSdPLMey8RWX1p7aHC61vLmsTNbA9xwWNdfRquJV87ircVnleRZ3gdxgGX7E75G1k1dYh7dUM2/
W3LAiLGq7VTbyrjzvIcu1rWHoRs8+ZDVmSw/vf9NcmLQupqVFKgMLt+kimB0h3qScRRSoHGpjopv
GeH/8x6hSZGzUHfQVV4czcqFsU4YNY7Ue2JjRom1Q6HUWDktV6GS7wwW4IxQgzcMdGX5LFbgeKUT
HK1SFYcxjJ1nwx3geWf1m12N2HRpLF/vb+DVVzcvOjflMbiCgbjEHOqhbgQ0goOjZ4nhk1LwbSPW
KI4QlNfa8tfAdsIxiQpNFrDj5M6LB2xqI62NIXeOnV0aP3ES7A4gdZIvWm4pT0oYZh+COhFPqNwX
h7SslUMsbPuQelm5TzxV+dp1WiQPfWQ3K1/QdTzgh3GC+H20q5CRutz5QI6R05GxHUtM5vepiMuP
02ivCV3e2GrwNPPAfwbz0iC9XKXXzUa6XeQcBR2hf8SktY+S9v+/UyL1lVzmLThfdD3ebj7UvdCv
njkEixNrdI47taXOWgL/cDuNCXMtwJF205e46vq9kuutr4Iw+VGEav1sYW4+bJDLCqwNzXTd4W/E
4RN+L1W3xaFafGWZ7JkpVgkHevSi33iKNNWGfxNduUmp0WDzcn3Ana+iY9jAGjKS2OfomsEm57aw
YAHqwTe6PFCrRJbJ2scAhD5QDKnAb4FzrDWGr/M59mBG68GGIS8HdrDYb8vjpCSGfZwUiaazQ2/k
i2zHMvalZbR710uyB24180kT/fBr0vRqQmNUD7f3v7Bbh4uCAGztDMQn07r8GbEhIbllGIQJTIBm
LY0YhlsvVla5hnrwtPPcFVkoHZ2m5fU5pJHsQ/jax0nj+6AbZUi/yKoaX5Uo34u0GT4HsM6BE5Xe
MwLRyYhvfY3B+6Trvk6hdwLlI/68/9lnBSSEgefguWw8pmmsan2Ks6segVjXi1rf1f37W/I8ukvo
opZEVx7g1OUOd2kqIs8acegECLsxpgodvcptN7H01pLmm4eKqw6tGCZ+DO8WTb3RmuDY5LiB1mnn
NH5WwJAc+9E6tZ2Kl1cTWhutG3PYOa7ny8RFI8GRTvNwf19vhJJZKJ+cE0IErb7Fr1BAVJZVkDMH
cCrzO/4B3aszekgdgAaLvt1f6yoPnMk+s7IzK2JRsFxrTANcwRj1kCzVLfpmrrZDHtlMfNEa1sac
0u7dWnGsOBu1wIBCvw2IzeX7NPQ+bDxEIQEpIXsTWpV8aJPgOz5F71YoZCUIr0CGELEEe7JYCQGJ
0MXDTDn2Q4vfNlIQChz1zlBwGJq0/+OlzZ1vgAuU6Xyjl49FNuSMU6orR9TcjOc2yPtdbnTmS4JW
y8qFdut8zDcMFzuQd7zLL5cyM1solemFpwGzx7OjmNGhp4jdBRhzrwSeG0uR/BFf6T5wtS9bfe08
8c6yNDzFs7zLoCDRpKMKuq0LWa0kSLeWoujGzwDEIR2q+f//VSEYfQ8X2ZvESR218mF0J/PRFZP3
5AIgXUlr5w1a3J+09+aUCG4yUXVxMCLXKvXYDqOT7PBudmvhHFAZqXS/VJX+U6sWxU/goKLbBIPs
vgjhrbVYrvNq2sKwfay3iQ1h7fJZ5WyZMAV2dBqnNtg7M4FXmAiEIcK1HRWWI8PYkNDYu3d/7c7c
TEKPHBkbwDWX61o5abxUiuBYpk38Mw5r81GJtfRDmk7uRwPFgpVM5cY7dQChM+fDFIFZ7fI5tU4q
QSuVIxS4H3pURdiStoIcNFYO959svu6Xr5QKYaZV8hWiQXT5ZFRBISw1uO1a407e1jRar3qYPC9D
BSc19M+FV0+w/7gZ/7m/8FuicbUy4Lp5P+eB3yIREXXrBD2562mwE33bg5jeTZpEArDogm0a679T
GbwQv5GHGp9RYNg5rrJDMhJcjiby/WRFOX6bYbcPdfSXvdyLVl7CrdNOc1SbuVkctbdL768Pi/Kx
MI3eIOB6tXZKQ2H+zHsj/WbLTj2EnVf5Loo3Z5hawUsZIeJzf4Nu3DBAnhhPgU+ZByGLxDjjMzDU
ijPXNGq54atIX3Hbax5Rrkm+FVYmvr57PYf5B983jT4O3SI6Zi6GWRR7wTFT8XfKkQHfwfRPnmO3
z1cO3RzTF6/+76WWwMYGP9gE7Yjg2KcYHbnliHwYen7vj8GsQhlOZUVPfYnr8IqBAByziqO14cuQ
qe52UpTi4zjgeXt/767R6fRk8d+ABMQ7IwFZHOac5n3e6nlwjCelPOpDUPwLhQ5b1baqWvBPMbrg
YzwdaPEXFBh19VBk7nTAir7FzlQ64hglun4OysT0Y9DHX52w9l7u/8gbwRPYBGKQdJHm+29xoFRh
97WqDMGRn7M3CxANfVG8OEN/UnE1Yt4bPBetWBna3Ipk8Pbg65C7gAZbnCrJXoUVWrrHUeBAKo3c
fo2ARTw6cW3+P0vRbwHlTEHB67gMZQ1tMg8qi3Jk5vrFthKIVkD59q0erF1Dt/JdQtaMskLhk57/
ImmZerVrMSMLiM/6tIv6bHrSciCJuZNBDjTD9ll1i/YhENWwd/t4fGh6+Hz3X+etj2iWWZlJRNiL
LLmpgxeWZYXu17FyULPjWg62kO/XjJxvRCEoXZCiZo4b6IzFTaQWKfTLxPWOqTMCfGHaXT40DDl3
hcF3tEUAtFh5jbeeC2lxsBBzSsj1d/kaZdDFYMkrOJcAoLf4E+ICJZQ1zu2t50IKdi6E0eKAoXS5
CrSdfJyAeB/7AAY0U+fkUXW65DhkVfQptjvl/Wku1zjMMvyi2cylpAsqlkNcAgw7omPYfw8TujwF
ReZLj1DQSnS99cnBVabrgG6Wxj5ePlpUFbWr2I5yrMyxeLTLJP/uYCWyxTlibalb74rbAoIhNwcl
5uJ0NKiVov2ZhLD2I/skRdScrDRfQyPdXIVrmOwWmhfV7OUD4TlUGjkCEKce455NIQ3xEzZN8vn+
9zSH6MWlBLeQJVQyd2SLFsmtmqPGh0GEfTRzZ3psFM/bObUUKOoXZv/Spoi4kQ9kax/Y1duiWuV+
gkQ6r31FpAqqViRmNqDmEnfOdqhC4yFWSneX29m0cjCu9nEujDkXfKQwJ4hdl/tImRIHhVDqs5sO
zpPhIWBTlf0a1fA6OM6+B4wrqI3BOQJ5v1zG7lEhTrqwPgeppuGkiwBPuRmFXkVYR2XpwBSjND5g
lBt3NOA7HfC92YTb3HSV/975Svkl5G4zE4tYfdU7bmnNexgn80tsq5dbsuAB5yotcZ7jsRbDwYgd
Dyh+ZKMteH/lq9yR8f3MQAaq55AVLNHkXlGSA0xqcwYWj/5jFKs6Io9Or+3cUdcfGrcJ9paa2f+Z
SaM4+yZzzRWY5PXLZnjpwaAgZpO7Lts/ZSTroDaL/KzlpfcbhL75KYHJsRLWroHedNfmJha9W/Qe
kEG5fNkRl3sZVkN+Noq2/ugVgbGr1b76BuTG8O1MxB5JztiRXtDD/znaLsWhp+EeNUqn3duygEiQ
KPUjOPAMmlXqrGzDjdNIiUEST15LmEIq4/IHGn2qNaoVFmcBFxIRA0zjt5DCk0+l4FdY4A/+6Rhj
fhjwFXgcddEfAHK9O+F1KB1nBMQsLsctOt9Gf5USiYuBvCvK4tw27fRsJdI9yTqy3ovQelvlzd3u
jRC4vNPQUS/Gti3OseJU27pRsqdaGPH2/tG+xk3OyzCLpJHy5l2wKBnpqEqtF31xTixtfHVFLDZj
Fymnsuj5lKeiO6RdEz5bHgJLlWn2n7NQ9g8dVea749ksd0TVyhUOG8xeBJq21PRs7KzkTPPeRh8Z
EccfmlW23+4/8I0vCZ4/oA7waICcrrlgVBhomqRnJ23p6tuVhzTNqhfp9T1AlvWGxwQbyfB4cf3E
gZuUbpSn5yTHXdWHdKk9p8NoQfvN0+HH/Ue6tRiKl7zI2XORAHF5HtNEba1xQowmH3XnC7hW5Yls
zHvoy6lb+QBv7R6RgUEIGSTE6cX3F4DV7sveK84egtvG2FYbxYUaeP95rrK5WaCDQQJcgbmbsAR5
dm6eOIWdleeG7vBvM7S1fTvkw3/xNIVb1eRI3l/vjYl6kSywILhoekKk4HTwncsNHEPXwS5GpOcA
9zEFLL+nDUiYkaVsktFIch+lOsQwzSh3HstA93BvTycsgLK+bxCuEqJxcFNCtCY00RT0p5EZINwm
JL83dZ9Yf8a4k0Al2sr7XtFxP1V1bz10dd9GW02raqT6wsBJfLMaghOjlArRgKaPn6UrGY2mwqRt
OxaT8TMuOtgmmHsFtAZTtfqgpwwX0WhIPMSglSwKtzWakbGfdFZsbsNWFseqr9oKpHdUQvZrJzlu
i74aPtmNoYcHo++aH8YsDucLsGW1r8reTXBJFmp/lL0HuDVFubVEZLvupe92aqn5QyUiqD9BX4XE
3iz/lfVdkL000inFceXNsPGLFwMxEWtbtA7YuqX4pFkj4y4iZEJLLi0U4aHNO06SMVZbVbK78RHR
KJ8Z8LOML5ihyzOgUFyIHtb5WZWxs/NKSAdWq0IWNdf4g9eypA7RhwEL8tlk21fQQIaHaj81LGVR
lm4b+K8P3ZDau6CW6gk1b/dUKVP425VCe7W8oN7phWm+hmjc/SjdRttkRac3qBDE4QOqsMkzKl7Z
Jo8zx5dFm5LcTuIR8oI8TSjf7kwnMf4gdGB+vP9ubnylDPCZReHrzK7Zc6j46xa0Mbf18lnCNVQs
g7RAS7Zj2SKLHATmpozT7/eXu/V+gPfzahiqO5yHy+XqVNGgJKsEOR2ds8FIO7+oXHWvBMUacf26
memASUNJDaoiEQhO9+VaBlXrZNV1czZL7n/fDZ0x2TZt7r2G06Q1O7co2+LoEgelX3qDe1A9MfY+
1am61SsQnlieB4mzaR0ZvHpo8PxuYKjTSZq0eietuJIrt/iNd4E8MEz7WYCE63xxAxRB5nRlW9fn
uHCH/xjaGWjUdAj3EbnU6SnMnbW84TolNsGk8EXSsGAysiSOTpyvZqxy9RwOtbZDfQhHgL4bu3+1
gen3NgMN/ZiiHnaMRqc/aXbQVPv7B2IOyovYMFOGuPR4TYwQFs8cwL2cZezUs9U6W8No1L0rmo+x
mfxn5WmyBwGwBpHBwfp6Ta4jOB2QIJkELWtX1BfrPLdZU4gU74mqjcBTEfT16TFMhVFtSxtD2kPC
STg4uQg4qKFrBUhCG5jUZVVLYjOB4ebrbYbe8jswbR4cFCv6g/hccszyahx80xbBB8WOh/ig5vb4
bcJ+KfWDgR5bZeOYQRsFHQV/VLP8hZA+vYZJJl/RUJfwtBqkAAwrKpmjYB7HMegdpeOmcpvPppWN
oM6G+aenet+92J3X/SmNcML7A07zJ0vQcfSrqei/p3oa/3DiQEyvva3ECbdOkHzKwaV/H3tTfIBT
5X6uGr39ZYdmGW/KpI+fci2MlV0tA+/XlJR2tDG6MERfPB+6f+vQaXo/QzPldUwyYDi2GXyC+9+g
/29N5q8QKi1XrKopZzWOgp9Clbn0OzECU9WCMEOwP+67zB9SelU+o2/rS+lFZbYt67D7bAiJVj4I
jdSXkWBzYCUAgqgjGE/ANdgqdGlrjC0mzWnwQ8o8urkuo3R9E9X19NxmjvyXOtcB8F7n7bOjKmGw
s62il4ekD0Szl/ngyk2dZA2vrWi83u9grLVbRwTagXsV1ZFscNCxjGODSXnV9NMm5gf16OX0eAkE
Tdf/UbKOaRbXWFY/WWGWDM9YDhT1IZDI/2+kGqdcvoHpThtqa1XnTpdefhAdkFKAiVXIqUI5O9vA
mUt/uD36476RaM6HNOnRlQF7xvNrg92gzD+50S62Eu0H6Uk2Uo/HdrvhFm+LjazKqNxobplou6xz
42o7GJ2Vbdo+zx6b1LCLbYAjA0q8eqv8R2HPwzZRoNiQ6ws92ohgMH/DDMwyXwl0NXgUU6+4m47/
SD9v7ObXTAQSfiljXe5APqW6H0Rxbvv05JQnZ0jGaI9oWBfsY0ULfwGUt9uZmTWqG14eSsKqEfCP
IwrT4gnnjlWEaaDZfY2R5+o3kmyXA6t1mEZEBXr5flCOQXwEBtO+oh+d/khcJ/nTTb3V+SRWMl3J
T28kwXQCyBWQaYT7sZxbVjPISdWkeq5huG0qT8SPQbEaYW9ceFAwTBTpILIT4eaY/9f9iq5m742d
OZ1p/hQ76t5pm6J2uS0drVkJpTeXAgdLk4fqB5jj5VKFYUxjM2Xq2eXuesoKxJa8pBkfQg//g/dH
7Vkpi1YwCIArKTf0SkVDBj+ddT2rTikjhG3gqt0uyNPul5O4cLhGq/p5f9Ebzwd2hlYtczB7Bkpd
Pl9Z0N+fCG7nWFXLl1wB8uvTwiq+hWO9BpS+Bik5NORoU80NAq6JJTPf4Y5os0Ydzxj8BI1vcmMQ
4nDdcPxpyupxAydKeZ40K0Ig253CyY9gY/2Hl4s2+h2X6qeWEPCfmTa5svKerw8uSMgZPgQwcSbE
L3KorA3DZiK35NKuiu8W+tkntAjtzr+/3fN2Xt7M8Hnmh+dEzTDIRRdpdJ00DENXnhsM4DemySS6
KLLcL3m/21IQxO+vd+OxWI88GiWpeT64yATUBGGMmpbcWQ24YiphiF2MP+Lu/io09m89Fxpo9MeQ
lCDtWBwj5BVHZqr1uWSOPG50vVdOtOLxz9KUOC12I5c6E+/ei5unRBfhqXWGGFUEO7Dk1qqDKNsA
Ek7LrWe1w7C3Bk0/m9bQxXuAqc7n3Mz0Lw36pM5WTctm8q04DhjcN63ebEPQoXjnNIXzxTHrEjny
MmKCMyTaoG5DtQrKTeSZxW87rErV73rpJruqUMSvIOjo0jWGW37WnTHQN4paeuO+chxF88tWDuXG
xuCz2SSD4g67FjPsHzIJVUEqkemZH0c2OMYh7/BLaDWrfnVSrX/NKXEpM0dpGPu8HpqYp0yMDxlX
7YATDsDsra7I9KcbRs2PVBdNspMTRkl+F5sufkCml6TblkHNuGnJUnLfGlz7tcLOKtm0WdS353BU
aPAFaeQmfscvi6B14kn6nHhTrX9i0yE6KInd/hmEpyuHRojq95i10c+wrGXh23VYM9IfspYcLKgc
1QehgIizM9ftaKuEPQZoRlFsUG7JX/oShM+GkYhMNwnWKAiuyFI5C80cvyggYX71mtU/mOUYhj63
kfxnIF/S90LiCCjzVkn3XmTxCkQ9oZWm9KoqkbL20AnWptZTd4ID5RyivmtR/gkVbToPSTIXDy3S
zNseDOPvINWjBuXmCWFJO0ubB9WQst4C3iz+5FYddX5qtxQjMjLTV+5VWe9UdK8+l5Ft/ORUVfoW
mQ5F38AvTvKNbUwUyxra2fyZdB4yK0pHRnT/m5gDxvJLZ+DBVB4096xRcPlFSHPQWs0T/bkW0bAV
tE2OVFNx5YddWGxFGkwf+6CO8Lv8P5qwAPUAm2owYHgxS7Gt2kl7DQ+i/tznleYDeQ03atWuQf9v
hDLY/eT6cyi77nd1KOZ7ie6259wIokeoCfWLMfdA4mxMt+Cc25Xr8UYoo4MH6IAbH5z8sm+oTm6v
iSSSECli68PU90rmR25Qvru3TGsB1ABACtAhPNrle1OSsOtKI5bnaQzS82TMsAUTfef7p+NNs25x
POb5G9Ow+b4HpHy5TOU6ddMUQp5RsB+MjQdd4gNygGbto/Dr1D6M4+HsKrL+oRZ5TdY56CQAfAFZ
6CtOav/TpE7wHbyWKX1TqWrYAaMwv2oZKe1mshCW8ScqknxjqoUTwayf4t96UIvmaGKt+CPXqzja
4boxpdu+VaiGm2CkHsl72Qd+jE9CvA0a0N20x2Qtd6nT4x7RxhVi6UoXPodm5j73atL+lukU/GfK
KtlzEKvGh10cjXvR4QLjh1HkpVtXRS/W1+WEARBXnPRwkKAdsCGFlBhowEJbo+le16IzDga8wht3
iaxmsbmYbjWpUNuzqLwGKw+pNBjVRPGxEbq+Q1Eq+y83a/fT/Xd6nUqxKijv/3H2Zctx69iWv1Jx
3lmX89Bxqx44ZKYyNU+W/cKQZRkEOGEiCfDre/FUdd8jyWF1dVRERfjIMjNJENh77TWgvtlIVO9t
CqUYOjHLAC9E2Nb3jU3UOXLkowsoKc0n1covv+AmQMYwFROB91M35Bu1cbYafUKbGbOdj9b+JoTJ
3w08pDNAnNm4dTWfoXO/+oLQ04FzjPsK0t47hJu1wdLWtaNPHDCNyWuX1xerH3QPDon8/e9v5q8q
CjRsgAChf0Z/G75/D4nsMMbFaZcGPDKFSeswn4HzF1PcO4Ugg+W5E0wqZy4ROxwf7rW2pr2YUEEX
PnOzXS1mcWgn6n4DnOUAi+j6KwQBmEPS+tn3sJvIhUA8300SN/053g3vKHjYf/KkfnHPgAFt5pgQ
IsNM4F0BFsQzTadVz6cQyTEn9KXtAS2ZOcqRNIff37JfLIqNhbuRi1FgAw98u+pdiUTIxZ/mk+9x
9QgQoutKtINAB1zgdXFbO2UfevA2//1lf3EOAO6BKS2sCkFieU/yb7JYW6aX+TS54C1GElBAWqv+
FI/u/NAuY/rJ1/wobsEazrJ/bc/gob1H9DSmDzTtwvlERuV+91m0Yq9zxpgV3riE5xK8/2caanXb
8XUtFqSyzrZNXzbAASDHCP+oHLGfw9c2zOaHqaaKVFBFTI8ynvklot2ROi3A/X3sm3rilaljcVxW
b7zS1HHupVb1pfYa/Qj7yu6Fxon0c086jzEFUoCO1+vHnR2gpyx+f5s/Hn/YE7fB2eZfiDbl3Z6W
JqbpwrVdTqOTJYhfHRrMl/3PApk+PsyNzQ0Cz8YaB69m+/lfOmsST9oN+rQ9df28w2yfQ9iwqEei
I/9sxBjiky/1ccnChwoDJpC6QRmCecO7yw0dj8C3Z6epbgyOF7Njbs3BjO26nNXeA4gDn9FQftGE
ooyA//yGU0J09H5wQlqkWo1x0p04zKG7Ip4aw7ZDFwJCKDnWduejJ34WZOlfBZpCkYcwH36CngqW
5/6wQEOFuEtnqjAsmf7j7DfohMChh/Ibk/gtzuft/UhbEO4AoGtkHM7ANCDK2iDHz97Yj3f97VXe
zbW9DiFLrsXWikM83U+9Yxl6MNKefPQLYPpN827Jpn7/+wX8CwYFTirM0sEMwEPHXvH2yyGZms4y
pvo0TTDUZajZbzwZr+XsjP1ZimH7eRw2A5ijbDkLdOIdRErtF3fy4mKeXb1X7hSduqzNrmtOu08+
3cd9evtw6MtBiPpTEvL2w2X4viZJGn1qwVMC4d6P4DHsTlXWyf/Ysh8PGU8YxfMGAyDk5+2lEsf0
q024Po0ojJAzpg1g3ulTH+ltu39bYeIyGBH/SYHdXrC3lxmGwFdkQH0eovEsgUbWXwZMOq/obEZ4
RDB449aZrjAV8TFZm1nlqMU8SBW3e3DdxP/H/UXQH5490B8ABdv9/8vGooij0ct6aF6b1TlBkzZf
I1BR7gz8qT85cj/ulJiQg/wLFQPSTFAjvb2UlOj+kSWCl0gFOsffUkUyGlb9fjl/3CmhJABhFIPK
rd57P+XxUyb72sPBDrybHtDmT3kAPKuUYCVWQq3qk37ys+u9e2lH2Ck1E3qTk406/QihzVSGdoJ9
LHcujG8/Mxn4BfkFSwekfOBVOBEw/n97F2ekCCueZNMJchxYpyAjb8yTxu8PXPHmsR6UAfTRmGSv
lng4n0wynOBCLgtXT9NnsrtfvJygVGOitjkif3T0VKSmXjJGQM0w+smJ063nsFOFw+QkPwvC+ahS
RgkF+naUQawZQam1ra6/LFQts3nUaa1PtSOS+xZyelooJRHRnkgdY7DFqL1LewSSF85k+0cnSedH
2JPAebINACsVhmM/qyx6HsTwAez/LIdr2ybfvddwUIOZFjT/GDC/F3cNfWKCaQWEGJMoOfc7y6Jc
QAN47AMxF17nyT2ilGQRzd569/s1/4s3C/lLkGkgZg4x13/u8H+5NyFcrz2ciPPJ6dFZkroP9r7Q
nzU3v7wKRggQdWJeC8nh2ycQj71tPVXPpwbuCWUn53Efmbr95P39xZoCGxpj2o0bCYXJu+eMFL5u
qLf3KepgtBkQ9jW0MikjjH4+KXJ+8X1wJbQw8I2CUO69XXGdEG8JMUA7LSsiooaFz6VGavUnV/l4
qKeALdB94v8QcvJ+g7X44G46YNfD9oddyIReCekAEqMCuxYYpOg9XZ3PPJJ/dVGI2nET0aMBl3lX
r2hA9Iwz9KEO2E87NdkGVNORl9TY5RgsfXwrW8f9hDf/8clBtQO/C3BEsC/hTHm7PkCyEwxSJiQm
O+ZOcxi1CX98QjYE/eRCHwb52PxwEajg8O3gn/9uCxy5tbbr/QjRD3L+WmsewD2qh5+M3ynnniJo
vt3xvksuGaxSzhvliPL379uHbwpx7wYkgIII4sKHaYFwAKBCQC5OSrRpLttgLaWvgoKhoP5k+XxY
pLiUv9EkAnCKcM1337V2nWxyEiJOOlu6gpjEK9YFSe3/8RcCHwGmPDCQgqD4z6iuv2wgCwaWS+YM
9JS4Ot5BWnabIF290g25//2FPvJUMBrEMwN6sE0jYXr5dpHMPTKB6pCRk9+CNYR41SbhSLMysD0Y
jR2HArmiHeDz1bZkZ4PUXmVW2Ed4d9ErGsxzh3j2EcFxoeiTHmkbE/kRjbPdJJhjEkLLDoOMw+8/
84eXaVvWmFiCWIN3GPKltx+5RdQjDUnqHC0YCc/woFIOUkxjempCvVwh0Y7GBXfF/J9Gf2FLB0d5
k73g0pjZvr1snC2wJRkJPXVBNMAlSU4Fp4OokNfdfcaL+oDqbIwYiIkA62Dv3Yheby9mamKaJVwD
1C2se6aQWtysg0FH7pMIWe5Z53XsYFdLjjV0RXMBfu3aP6l5Fbeekr5zE8BTJ7yeKKFnLXV6nru+
jYcyCvtogQOOIwJApZmTFQx+nxq2qm6i87p11SucL+urJWJgA7g9hHk5c6wFRbGHoRioAopFmP8k
BMG+bc/ccuUzj891Nnobb0GiE0vqkLdHHZH2hsgkGYp2HmtkrcQskDsFV104+I/rXBqyiOiUWWUf
M1TTXumIuP6pZt/eInAb8bueRpujtEW+WlZ7BpZHCA/8NvDZcc+aHvYneCFYKIuEkqjLZ2+iU9H4
cRcVCIUfD0vt1ojOIaLEexN870PWb74erTyv/Y74Bel6XheQBEUG1osIx9rNUDAhsWal4HD0Zk6P
SOok3zGKyaIdiRdO0dJC31V0ykb1oV0dcDUooKLLIaEYtqHeEKoU0RpfRbVY9SELV70WUQhGQRXT
iX1Jx5arA3jYsbuzXseRBqkmPdyGE+OqAgmOPDruBHaiRB4BvlLrTm7pBpiF4Z5LRUFdaaLvdbbU
eMEgAIZrQhcyL0/VOAoczn7z0kFJgNQh5KbAz8tZEetZ93r52vW9QqRJppDGY03kfAn6Nt35q/Ke
BKxFlp1FJPCVK53e2XW07+4Qk6Z2lkbprrW925QLjGivcafDbx5V/lFMIjnzsyWr5smTN9myDA/o
ksNdplh/M2gDUn2SPNiVD/h4cI15tLE/qwLGe1g6kNXA2d2GrzA7wkbjrvprAtuxbzwBBVkivK/d
ITUdYOToD9PXwY+bdeekC7LTeUObL32j2QuAc5PlPsMGVw48kRApTxw4BVy0QRJq0sAU1pdNiPzS
HgxtAZuKsfQHlfYIMAxilbeLL1/FBlFBT6t/crzg6BXWdvy6pk3zBSPYEb/cQmxUBWNd09xBqP21
yuSMCLdVfMVM1X8OkZj3FTeMtBjNr9FdwGg6VK0/LuDDdn3Ql+DosLhohBee5pWRrKC17+89S7wR
NifSDHhYi63zUGUYa8OVX7MbDoAFJXQbujrnKfRaQll+iBPudlUPa/rnPuPbYx/H1kDBIKc0j5kj
8KxHUPCLLk0He1ZDJQfOz+TKZycW3Re5Znos0fChQ7EOAM99AInidadpJ3NhwaAphKwVRror603B
PLPdb6MndjaAkecX6ZCSF9pST1crAoxJgXpnfvCwmfQIaK3nS+KEw9doEnLYQRdF7ihdh7QgYCtm
lxzs4MuMCHvy+8Bb8gZ8JR/hjZmJ8yFDpHqeRsyaKkLu/QmtJOwyVE3aiwWV0Qo18IK5+ByO4PSI
cG4fGwN/SmT1UN0e0cUqylDcR7BWiGwQVhwv4VRor5vOWl/FDAoq49/KFA7khe58/YI8wGiCo1kD
Cx8iURPtFL5Sts8cLUyFnqnTpceT5g4v4uQeVoyqL1VMe+yJBIYGOeLAp+vQ1nYpe3ypLFfKqrAQ
tk5zw5pl3nF0R00eCZaKyrAI2SUcopN8bBduqkQHq8j1YhjMnOuU+HkKonZcWeyOsNPWKg1hDdR4
M6hPjOM1mLD75mkmQQSEWJncL5y1fs4m0GOK1WCDLdy1T8eK9AFYxw2DmVrftF5YZE4cfSchS+8E
ToH6Yp7Z/LJgCd2Eq7PCBDnCDLSoAyYvW24RnhNKai5dmYx4pjqI71o+a1HCAKQFXh07nd37EqzZ
MrFJPV3wDqYzF5pZkMqd2sPJCxI8v8wGb3haPI7IdEY5/6odHzR04ACwDpBgzqlcIwsC6hqIoyGg
qBVS1mvP9kXQM64xz5fJKWyDuqk09ueS+CtpisnPwIlPkLf2NKceGLyOiYCF8W2CFvfQdu/7jrq3
MbbVU4A4sqHUQEsvwa8Pe/jcA2s5jtZ3W+w3oXiK63U8o3jbMWBHTkOXO81oES/RwWWrAGkM7/vk
k/oqTBEEk7s6cfeuRdlRNIv18KKpJbgZhxGPpel4o0sEp3ZxDq6dvhW8DaYd6mxfIdBeRq84vvk1
MNw1PHjYe2SOW7P8AN2Iyd1UAyq9CqeMh3mcMU3KrKvxPss0WcdSukr9xPA9xg8dk/ItbxWUADqt
3YLjFsTY83RKMC2PImTelyDjj+mesQTpp4k1zs+ktvjPPsP/drAK9UQ5rMh7x9i0o811w+CfuVtq
5Aft7eCtbAszmV5hh+eynZiyMSrge6ijA7RjOI7ILNykQuLdICuJ2v6bjNz2lk7h8tNzQCvZrWBm
2CKgDhgJiYayXhDDnye/G18gvGCIux6gt4cE3m93vY/jDveOBHHlRY0dKr8fGS2Zx9HzZSJ0gtyF
+xaYr9yYq9Al1FbAIWrvECDnFx1oJ+QeAQ0WWyRmFSKfYV0R5nzk8NT21vbKiYMJk52gT17UyrIn
Bq+tb+Oyirj0MIYadhqyhHukbYE01XPYSDSuWCCFhPl7lSG9YMeDGXBG6xCwRTtmEYM6rX3tFAgI
CHSJ0W1/DXkm84uVgmfrK2HDAjGOgSoWMAabIuYBDLW6SAYRzI948hT4Q3gJjg5jNxL8mLYUqALh
7Bk6qyn7SNQgBMSMg50L3f8lJCE42hD1hK2Qc0+A69FglFustYBUnwrs69GSzgOUHiK7dmEg+qR1
5jxEnYpEzh3lGbCCQp/ljhfznxPckL64Ku0CUGLj5ZxGHm6uUdq5FJMLm/Uus86z1/rulRf03lIG
ZrJ1AaeZ9RTLtb3zrQ+LCzUF4MNmmq9+iZEk+dnO0rtfJ7f97rg0zapAIrYv16kcf8aAVIN8REPY
5TJpXZuD3osUoqabg1cKkk6H3Yxamg/1JEiB1Fd+AsfU9hXyQ9KgHCJ0JsUyBVjgwehtRV6HrbhU
Pa0NZPUdELTZ+u3TMHvjnWPlRIqk27wqyeg533vSgYzTzXV8UHWivvcsTr5aHDJY/2rCnDQEBCCK
SUZejTfCSp7DsyqGQBHIFxBRYO2vzSzH/rBghPYTIpIOi7fWs3+QNENSRGQzDSICKK53Tr/YCgkI
+DdWlw68SHoCJkC2DCP0rX0AH3aPjyGKnU7SqwySA4zPFtKC88XMvB4hf4F9CSDS/nxuAu8pdawP
N+R1js5cK3RSAM107gcXrLtc6aV76esF6cqjm/XjXqITuo20coOCdwMOwVonoAktDLlPh06o6Sac
/CkoJtU2T5EeF50jbIHLvIV94BGTUvYyTGuTlBTWHl9Zk84nGbEW2NgKWC9PIEaNrod5Qc6BqXnU
5gRGrt9SFfQ3BkReJzcGg8RC+UQ4hUpQnjNrHSSGIRjQO8C81ilY5JuwDFPF/H2MOLHvYwKXj2qC
TuJbiyT5rMDxW5/6eYzbG1GH2AMatWpVuNAJfjPAH+5t00/pty6m6uc4DJoWXg1TRpBZQbApbAen
sTzB6qQwH6LRo5yz5Kuvk04cmnpBKwr+fLRWYdeqS8VSm8JfFycnuFSr+g5JBHwaEp01kGuBXXad
2NQB1Wvm0ZgvSAS49wllDljCjN12E5JM83BmfMazdr17gOzBjwlGIHwn/IREVdJYyMIBiGefWZh8
gF23xhD2L97mMIY553sf69YBRO/ifDnSZmn2bk30I1BQ7yKUsrteesSV5EuYCAQKUbJu2SPmUHea
Pychm4s0qaMbiakppoZDZD8hHv2JSvwVcf3XZ4NqHAcmZpTvo3LHfp5XGs/BEVACKcgcTQg0NTjh
a92ilo88Eu1knSIwvA3FXmiQ5DvukV272qxwDfNuMKZIC9XwoIqUt6Ki08uRhVTuiQtH0dRFw5uv
QpqdAD7wL6Dzv17M/yKv4/W/Pqj653/jzy+ApCQljX73x39e0Bc5qvGn/u/t1/7vX3v7S/+84q/D
nZavr/rimb//m29+Ef/+v69fPuvnN3+osEK1vZlepb19VVOn/7wIPun2N/9ff/i31z//lXvLX//x
x8sImGv71wgdhz/+/aOzH//440+I5L/++u//+4eXzz1+7/6ZoWhX+vnjL70+K/2PP5Lo70CItlUH
wjVm3ZuR+fK6/SRO/r6ZvSI0DxA0XHU2zHYYpW7+8Ufo/R1ILmQuCIYAxw5ZF3/8TY3T9qMg/juk
RgDXNy4EDCkwPf8/H+7NY/qfx/a3YeqvRzjmqH/8scE9/7PqgF7BiBTc9i3KEuAMDPjeQiVhBJID
X4MM0zgzlKSe+YNWavlSAyu8SCbHPwcdy7uB0Irvfg9EYX2/RR5xcRzB4NgBhYKkB+Sb93AgUgaS
lRlvD41Me0BnzB/wnZPpZJK69na1uw5VjaxiW8Z1rOddx+sTcJihMlB4viiZDuU4ucHNlK7LPjVZ
8pihsbqDIlhNeQ93Kfh/Rk26C31Kbpox8w+LH8w3aZuBDD1FkfRKBBI14W5YzXztpSYGW3dhJeso
nwFP1uc8XXvoeKCc8FCO1n0jv8eh0QfTk2AHfXP6bDpYeuaOXjxvN6NLyCUiAnQ5AfFhxwxggmNA
GMrTFq3qrCJIJ2E4fTfrOjiZMKU/9ag6faZJj4mKXQhIeMqf+ptQjxKnftad86UmFwhtHNFRzCDq
9q3PrwJmoNjoJi5esmXld+0Irn85eaJ5GdsBKldGhirprC6hV0Rgb4jgTQ6Xw3Ai4Jq0CPXlGCQ8
gACgnsJu8dmu7VauitBhqodmw0VZZhKG2DjW94/YDmQhUcAYhHksbZXYPr1IRzOcJYBLKoQYZQcy
eU0J+E8XXFrngDgCdm3TdoS0htBd77rsZ8oXpxrgoXyZ1kwiioH403k0JT7CQOGGmLieQZZdze+7
hDq7ZXXloa3b9noZO1puAT47MYLGkS+L+aojClstIE79D9Oa7mmtiXey7hSiR4OJmWWBeAyn3tsF
0UwedM0cGKKuaBUtYppy4zF3RyE8bHPUHOJHFi/RVR1K1KWw1yi4QzjN12YkZedM4Qj2lzw6cNm5
5JMa93CrNGU6+XpHwQF/1mlWYkZ4CX54BVByhZfyMh4G4E5noJyJG8394GrwBIpUQlCJcIC8QeYc
u2RsC7FiC28GsAgHp0c+Fg8gfx467xEorsqjMdD7kXpzwTq3/9aGOrlRibU/exrQrgih47njazOs
haJ2KlrUESX37HyOYI10Og6ja7/CzmjNwWslSU511np5EOm1CiDw2fUD4WdqtWdr6L/oYK7PkWIx
lngxvgtsIugLLSuCgCdFODcGZGZ7HcVO+hqk+qJhEhBBNlbRjAMlqkHKUkRckblFJB9uWS0mdr2k
EKXGZohOwniVR2IJh8MaKbDeLVchGPP9+iMew7PJ1BVaj+mcZarfDf1QrMQBegQc3bNi/rL43hE8
pBcJI7sycMmr490J7lyuSVr1HR9yOzc3cKd9HLW9lwjNrWlw75DmrqX9rd+IA5uiPAOclLJlj+it
iyCGaKk2Cs0+QWDiJn9qh6QKiLyHWuTZYcujTCAag34U5FQYC7fE23f1g82iMmrn700QIuna/2Yb
qy9iJx6vHInoJRrp4Fr57IdtCIVbmTGXXDvnrY2PMyoiD+nk4dIgRfC1D0KWdyFsHuCphH6ewMNf
ySLu1L2bDRU2KITFDliEk2hguJqeA2eqIdGS96HtzkdY8geuqZpF5WSNDmi9Nqldjpva0ELCNLWq
1+Cli0FXc3isL2Dy05x1Y98ehnS4B3M0OkoT8QMgYPESNM5QMoBwO+NFZdtaCJrHJweV7CtU2Q4S
G6IjW5b7JaJh5aICvvOiufKHjnzxDULa1Zyh0YFusWuOM3ThIfuywIhtH3tTNcbQ0rXYP2GSUKz8
WzQPMBILUOC07BX84FvWB7zQGXZ7HV/apZPVSiG2i/oHzM/vm/QSkOU9C0KKjW/4UYMPDv27jw7N
ry8g781D7aE+npbbpI9yuPzsqTsVnghTzF7osZv9cmrcb+voXhnjXmxlu03n80V3zsUcL3OFwPsb
PNzSyPTQzAHfuSZpKt6oW422krkJIO1RVQBRq9HRKgd4fAar0wshoyoa4Z5IUwEY3ECuIVb4AdBy
YeONj9F57owJyX0QIpOYPhEaP/mcX4QZnhWVwRem041gdzM1/VUrvRtvyljpIjpJxuh7MSk7Z47a
YB8kpwlusQIhwYAy84oFzhVe6jtH8RxY+5KTOFYQn5x5LWCNcQD8jrO8UFCtgnIYXc2gKUPixK+W
eT7nzvSVL8NlnUaFrsmzDmixWGOKuoFAwrr0tKaYCIHRvIeJ4oVnMdhYZXxLpunU1fxyWNMCHclj
FAznCO/L2WYY2vTzTYvDIvbGrnQTW6lGu+gig7OFLHOu1yx3kVvqAQXpal0NxhygHkXjN0D2msiC
mimrIilMDoS3PmhPnps+ujA8ZvuQv+L9ajDvoEGxBiY5wclzKCLC2gryD+/cI52AW7iLSfRg7hu+
IFbdVcA1Rt8drodRm/sV0NtxiMPbLkKnnvWhm+sBV1tZYMsMWCsWPcTA2IEzrG8Xx2CCxUp0emCr
C37FGNeFQaFxpO5g97NpPDTyFrO7Z77ErLThXOeIuYuLLLNJIWjdnmgKnSUkNFg4gMwAsA67uRXk
zqHYY1TBzfo8J9NtPfaPno6v1qAPHk2yxdsDBH1IR8iB0m43L0kOR+pjGuJOdVGlMrbrQXbMe2Yu
0uBci0cwCSigXTwm5dDr3t3eaR8+BPYyRJ7MMniPiZM8hFYUSFBIiyxkX/1+s+Gqm3YX9VCkJIin
vtIdePNLoL4lsbxeDcSjoD4XVsZHsuJEgk9x4qFZEjWI34Q9T3LFrgWvKa34D0wBEHubtDBmghYk
l9GMjZOHP+YheRhtB1QpAhtB8e570ndFph1d0p6JQmkD23RJsKDAKYFQ+W4i/hl34gNmlNeq5Xcw
w3noFAVLBh1o0rC8Ga5NEnWXg7ybXHXoDCtNn6FgQTxkM9xbDFZyb8ygYUBJix7v2EaNwDkmjiyF
snqsI5S3/OsmDJrr8cyX7q5dYAW7zu4TeEZlS8ejbfVPVvOLTIujDPt9JrOvhtFb7jj4WmnlsSja
o3W8BYEUiqNFhEXD6TdkKKsc9nMb1pgcSWJP3sSRP79gr0IjjaFBX+9H1z2Ipo4LCck3x2BoNQYz
DlpmYx8VoDedK1PLMnHqteBYqHm4nFHTiEowcc4AqeQzdrBYoAeN2YIez5HXfjh8l67G0woHuidQ
X5UOEzGmcgZJi+aOyMEv/AXqKO7GO+iqTmBLFHSKfSRxJhsOTm/ZrOcNv+AHNMX41KOPoeiSQrw+
H2Yw5GGyKcJd2I+om1dXQ7QVk/3osQcTiaGMOyCxk1ctEdTGyu32KQwRCoRyqNxJCZBI5fkH2nu8
8FF7V71tnrTH903XHZ1uuAkblGQLdpR80sm3TPbQjZumjC2ALwKNeeGgvAC2R8UOXCrcZEq+t0BS
oALBTolY7SoTwi2QXfKIVvGmXmEfGUZLOSYiw+wT5F4r6lfDo9Lp7c1IF5lzmTj7zmE7OPbgBhvs
iWCnYm8ClPqEPHqK4SUKcKytk4ekgccepdsBs7ezmlK3mKXcuRxThgb6NUA/P70Mrk1kkI+tM13z
xH8E4nIg9VDURGLn8KGp2xZl3PYn0SzQ9GXJlenSYhyb9sxiapL7kXvhwHALox/+DYFiAM19F329
tNg+uoFsTFZI6PtwKsgI6fxYy5tV00eMMQ+wb7lAV1tEsSiAC2LTTb6I2hXY2uZg3/imLZETfVCm
fUgArxUBZihtj4XqWf0Yd/YihDOtiNdDl8xfgOgUfR9d+1N2oMI8LCbFge7sRw0bnfgErjLbzcpC
JgGlwTqbEw3cV6HSuSQN3Wqzk1/rr4FCmZOtPaRNyVKoCL5wQsyHQEXqmU81rADxGWbhx8AP7bdB
8CVf2PqMz/qcLuQpVO6loHD88cawz324FORA5r6nfXcT2OZcQjhbOtgySxZHvMWwh+jCk0gcJYlP
j87qQdNMznTonVN4GgxM7FVvzgHMQ6kkyD08HZo9j6jBFBPzHgmh4hLaCwZnvRxQdkUAl6KYngqY
MVJIOkoV3KZEHmUC8Dum625iUxNWEDuY3JUxNnp2H7RwswJnu1yj4Cc4wDkya86ZaarYt/eOG9sK
eMw+GOmjDORt1wrU9dhyJ92WE8hueejoHWQj835iY3PfBbDILlUXASoHNIZxfIb3GolPExrGPn3K
kl6dec3Ugiuklx38aLKzIZrjG4Gyu5ImAXGwHqEGdG09nLlN0u98SsleqzV45eDZY5j+p2PKkqyH
YSSHBLER2EMwN2XGePAwcOsrpsJWoIoRgGWNcp1jg3ntS4RR95MbYSi9lRlDl3Ne02t0VB4pBoOp
glXNTIoO9mm86NMouI9njMWXuUNnmRkveG3RaWDPoHAzRNUgfy7QA6CfaBZMNDC2gwTAEdUC0B4S
XSGdKyPn7scIZ9HTPFLn4HhpWLUz+NsLbB8OoAo4l8kUhwNEsi1CQeAtdguwI9jViUHZOIohfqI+
NLhIQHdIDnB+LOMGhOAhU8nOJqn4EWGvPx9dwHq5k/n1QyzF/OKvtT2muuVPMXjW5dJBiQhfGchq
4C89t0WTJGMBD8Lh4NOhvmN6THc0c4LD5JLmh29WbbeUPODMgbP06YG6G2RPMpEWoh/NT902zlUP
2WmOuczRgMxWjdmA3HQaYR6DJBGD0b9FUa60i/oMWs9rVBZTBoJRE2JavFL0MEZFR4OguqqJUSfr
Fjlgwov1QYO4/LgIx3seAzwHQ/vXdciSu3VYdeWrVupcGHKpkWrUNe1jSl2+uam4e6MUZgwiHX3M
7WFG4GSL2UsxpWi2YPzFlNpwBgfmZpGD4IRpjJ07jRihrKhFu8DUAidfToYsOtZ88pt9jQH7A83S
5nVZ5/kbi01wJiPoPmQPE4koFM7FCnHAhVtPOBXrRR+hYh13JFtpjjzheQ9SSfPcYXOHhUdsUbqt
c5ccZjhMXLcqYWfeGKlTNhGzs0sTncHZS/9v9s5kOW4kS9fv0nuUYXZgG4iRZHAeJG7cRFLCPLlj
9KfvL7LaujN17620srvtRS2qMktUBAH3c/4RNQvI7RxJueEVat/6tJ5/hHp40wuvAJbVlLXqQNp4
sG7GNMw/bFi5lO0pzkoWpzGvyUGRwOKlok6OklZAE0Qmn37WFtd+688w+x7zo00k0LZwhdgUXiHv
Q3s0JIOM3RVqjP7c+2G5jdj9+Wsvz+jSw4Nyhn4v0kglOgxue4+1DnfRZq7d5XZoxpA33JrFUacT
uv1wbveYpc2H5VvVlqzV7Fs7OcuBy6Z66KdUfi9oeDqFKcM+/3EftXTqcz8SO4RqQ2QvdHVkR7Xm
oNpD2Bd2soZoXvxVC9YwEdwu5VyvG09iRwOEb7YZLuekdS2CnUTu/qzxSHxnm4i+xrRb96uc5U3b
+f2mT7P1rYRheYYaWLZtGYg7xGPRxWWd76Dt9A6RwZoYl9AoDgl405Tt8ko2dX5ni5IDfAn0Xqml
ePPjobmHNavvgP5plfQL+85vxfxQ6nm6yYQx7xDxnMTZGDxkTgSBXjqXaId4vIvb1bxzVfgMyVET
bsvWH3dzVg6IQoIqP3dTEFFGbNrma9Qd0yTj6w0l1c19AF9MBZHnvvQOU13mDt21s6r12RaaC4el
D5N63KRWMl049ovOcG9yqZPW1jjfBis/xaIL7+Iww2dfWQb+0QdiN7b73DVZBWnSwgHbAT2ES1wc
Ka68pP73Y5sMttP9sHivt9yq9k47QmxTwR89tIO80G1Y34Vdv62RNNe103rwu5a8Fu5w1831U9iL
/BDLCeFKxHzh5gA6aqz9JyPw47tQwdtLUyJLcosHz0/N8C0zZqRvJM6vVdsML91i+1cOJDmKqQLh
QR4xi4Fars6ztGw4yipbnKMzR+M9SrX4lXypAM0X4lPUbqtzNC11vhOWhZDIs1acKSoDQkHktXxv
loaUKSKHvnt1XjP7O7V1QzjoWiVN0yJHy3l/nyJX1Tt7HrztMNeNe/SkI6arckznhXmnGZ5r1ZYv
uay0v1njuLrrg5UsHNT5rIUeLyRpPiADMN0PiE0jkAX++WYtL6RUnKlrMQfB42SW7r0CAXx1nf6E
zollzwo2Hr/EI/ekTRBSecYV1mzJSS7STd7M1VaHWXjnB3rcx/MAZmsRHjS4ytfHug9pSxAOEauS
jTBuI3Wqyro5+/0ygxIwswRuvirI4Yqw6ym0UJB4l/HflvdO1sl9OZnmADFW8LQP9vPkqZ9liOwN
fjf/zMhqOLT1fGh9UYCLlh9KWd4uNFMDcmaBThiest24sJtckWtpXYV5ONgJp2RW8feMSTgJwXWh
0Kp8eRVxndOolXJ8g5UoXofZic6jP7KL5v2M2mcNY+s9qtL2hy6y6kM6wKC7QlaKYNG0XYl6HyQ7
4hznx6ys4ucKMRwZkELn97Co1Jn7Ig3drRI9Z+O0jmx81Uxevx+TvILKR3csA3k67tidPX7jy3yg
JTxAM+FGzwLYkuuHeIWbZszd/SwYODdZSYYCt7MqjmpK49ewLwVpGJ6zN+Ds4SYe+4XTpaMsEuc5
SqbWp/GQRbyV7m4C6EH5HqnjMlZLUq3NjKTA898v5Nl335rGQ1U7zZVvoFKTbpLUGHEs11+pM+rT
0jiINrvCRz8YTHewZ6mzyfnzSfrLo5NGWVFvnK7zXnQP7ryPe5M/d3TSHuaMfPCkNmjUqsvzVRVO
gq3TOjiN41MVRZ3uZu0C9dRX1bSDILLpK8vW9U4ZHDV5Ey6fKTIq8C7TPuVL10bbisjF27Fr5vt0
rd1tMwtdJsjgWtjpSrkJutOG5HgXWrW3Yutk29X44q6DdVoXji/UjGn/LSrGr3Ra45YLOgZ1Xotd
N2/DG4t8CqeYtggf7mWadkcrtc2OwmnWEPy8NEodU4IISgZvqwS6l/ZtGXbIiRa7Qsua5uqmV6Sm
yFHb/EYdl2Qdzeph9/DTdgFyxHH3lY4dUHbreGcvWNSz7vruhQY4IKfMms0VZTNlnQgrt3ZOCQoW
jRe5+zD65m4WUgDOZZO7b+bWHJSLRCj2mcsaFTAQmxIZJqDyC8ugvJ7Cqb1mMVV7txm6J0TfztVC
EIcDIOIFWK7Z5r3OI/GnJOdAxZpFaPAve2DWrImja54KD0wz63rxlLYyZVew8vG5a73wrUgjfSDJ
o31RsZVdLAdp9kOazLLO7RyI+hxktfjD+futUghwsrgnLaSCwLp4OePLEBIhq1GaIkeVj+7BAyBf
XsexD+/YSJzmvLqkBW2lwQ66M51c9vWMOOwOxra9i+yOvCKiT4lY4BxS33UbFJ99j92ampYsu847
Pby6hRU9wP8DJeuOguuia37Vru72jCvjy1x3vApV7H+fkD3B75dt9aSzsD0uyHpOfeoA3DoFiWCN
m1Z3uhrHW+mTv6rRLydV7md3bdB7N/2I7FXZk7spK7u7A5TigRpi90ceFW5zqIaVQdD1g2F3ibV4
AUXT5WbIU71Lm5Ic1rX1d6yTtLNbI80cHEbXJXPRC4/Fl25ChgfAqIMs4uHRGuLh2egJrAZlRPdA
K2WfbR3j8QRUddY8RDEshQ3QuXUa5uupRU8KZ9B8QTr0h7lZ0V4GlbPurNHildHosAi1U5cwxAaQ
nzCyBzUCljnBXD0PWUc8ZxO7V5CKekV241U74unal6wcxZ4zTh2QEvTb3F9LvQ2Ib/pANORWOzdv
+60z9bsxBGRq+0F98nv12OC64aeYXbJ1Bsu+D+PF3A50B+4dMiFQ/YXjuZltdi1f6AFUpQqY5xCl
MPGoeylL676wzXOcx8+qkMtjLbp6F1gh5k3+qoQXo2Xu92kbmJfKpjSbHWSe0eMEtWL+nv1IkToZ
WScsQOURCZPcOm3UPapIgTUogc8pSpv3Oo/0O2fLfOOj9z3bhBxdZ6xBN3njm5fU5d4aRNi9l5ly
udbsMJmhDD+qonWeSdT6QrMJqNtmct+BwNy4PpTbxu5JBE34TZhkRJ147fiyvpuKxfuxjunReNFy
5V4ibCtidxRiON2fALCX+7CJEL+QRnKZyPq8rNjHi/pGspCZcKnui8Dm4PEJI0bU3c1wCc3APW91
n1YTTi8cPmAjbLQHNjEmMNdcrw5SZdtLkXY13ldZrVW0mWpibDem9MjuU8uaHz2uoH1ocoIVm7Zq
Xy100z9DAe7othB7i6zWPdvwfFaoiHbFisGOULHmalHudUXbCo9J+Ob5Shwtb/L2eMnkfT73HdNx
7stD71nWkBArXt+OGrbCba3bKu/DzzS0f5QIpF/jFphMyQCmA9dxUIP6sZaFNOvG4swL99aWI0GJ
ETrvpLUWqKqQXzZQ+Qp8ZBjTos6zt3kfvaYxKGhaGpEsxO+IaTx5dquScm7OpLVvoQusx4le1Oup
BL5jW0Y+LC/rPpHY2CzXt6aAflkiFFMi4mMLONYtPhG+6lEdhJrDp8VNTx3mejSWnmFxNUmbFTi/
6pdUqpee2q7TJTzwxGyBy3d5t6bh8ndHdPWQFtFdVXS3c9HsgHhvvNZ+l01zHfX2ZnGr0+LEj8XS
PBSzOpvC1HwVXnWMYvmQIpt8dTxTJVkzyQTPyrKxVHgqmFVREs+L/UZrq9qMlg86NDzOIcKdKbDs
vbKWZxYSUICqPYQzU3clwvrTgE5fmYJA6Y0bKnTuBVEfH/lyUcb7aSyQxObtgdYm5EdtMTXdHuhs
vVosT23zWXdvM0ffwWQBqts88t7inKYYnMYygbK7IFPd/DjwStdJOQaQpp4nwL5pB003ei2e9RqR
41gXsrhZaH8HC5nr09AGsMZRVL/DibN3V8RX9V4AZzSGEPaLf2uzfx6GCgV7zG5HvqPn/iq6hQ9h
t1KQqsnoOHsWp6TOqoeSq+6WtRVsWMVURBL8am6pPysPi6ivuLCmt2JszUbD3G9NOYD8s71TsZTJ
V7sn6DskdFpuBt9nsShtUJqNO/KK0ew77x2CRPe1NenuIW2ndj4isUo3qlclX1ILFzfXzqGICrNb
PLzu2/BC5yZOOg+g0fagXpAlGspBTXm9enq9YaNEbb4Cojas0xcR8Tx+i6Ebv8o2A05b+3R4t9eg
faykt0AxOWPimXq9Bjlu7G0QtMGpNlUe8Fpkzdm2LIe22EDfcFXPL5Wl1Q3xR+OP0Bo1kCDDRZwE
zqC/+m5YrpYizN4QA+nrhaR/+GH8GqcYbvrQ2P7kbTRKjjQht/uiC0RAy0ExtiTIzRH3rcmrakxs
hg1AmHV2noDqppexodrtYpkIvZ324+ZmXRwLXfmwuPKKLhKLuHbjq3oP7d8UzFN4HqpoKq4iI/yz
iOYSjUBJT92KXtwXi/MI1dgDOTTmwCgqr7PQJUVp9tP6Sto5ho0ptqJzJVnJ8np1812JAO+VMDs2
IjhM1JMW+WWvFeFw+6nlIJ76vnlwFscJNjMNWxvXxM6ZOdE/gXPTS0mvNaEEcWszl2X2quJ9Xc3h
DrC33fkzpgG/il21DYdIXNmdeK6qCDwL33Zxq9hdr/Ogz/cS90wQsgHn6+Bzwdr2ISSO+Rchxfm9
qQKSWdk3vDtv5AVMaMIceR5DGgEaB8VwOvR3RccJCEc37el0tbZhmbsJNzafDx4StQAfL5/96WGS
DcRzlvbWLqKV57kJxvYllDI9rogw0PxHw96Egby1HSLbZfZA6OS71+RvQR+CXERZRLK6PT3VjmmP
NiPrN9+07n3llsOW2Wt615nlHgaiOG66Rk+E01HnmXRdXN2bIcufVj12D1NkPtwckG8HOtgBUJWB
7W9sZ0UsbOWU2m/qOSCe2TVFed00ZXjf+yUa77zuRZJ6Iv6c86BC9dlO8OW+AynBIWb1tvXL4ZeY
2EGRvdbhsu45D7wTdYk2xqzaI0TYMxl0qhOeY2K+kCzE01U31qwsnXI+OguhNwxwcENl+XDVTlNz
u9Z9dIJaTPepaD4y2T1V0sat0LEngsbyM/oyKED4sLWVI9LrTke0kauo3ikn/qVLY54LN3OTMcp/
el2vr8kJQ/EdQyNEdV7cgTJHz1Dt9mMWjePDCgt0zqsSuFSaAS4EJm2T2WVM9LAgmAL5ffyjMjVr
U5/bbHlDHT4sbgMwZYxSiesWLJQiWptjNpfRjgbe4CfPPwqRbvBfyZ5Ij6PxMvAoK96zhx7jIjfH
MagdUi/aUOwny2R7L0bMuUEvKYmnhD4KBpXJTbTW2W0TD3ILsB4+2NOF82ShMwdR5wKLnkcWYNUH
CKOd0QUhrBBhnkC6nPu6idr7scjG23mt2nMxZ97My4gowBaRc8or3HK4LEC0UBD/qm18V6MVINbm
G0TKH5PXu2ur+sUAj70B2YGv0Y94k7JKbhrT9bt2Rk5UpXWXQI6Km9yrhrtipt+vU2VHt0Ewfsre
77YqjxDSumVzMxnaDau4gsF0FcdsLIbHMTDNrbfiDOgHNL8EVuO+IFk2RD5SQ2y4THJo+jFD9fGD
l/nrliw177HtyvVsdY3A8Rf1r2ImypKhX3bDfShnAiZRN9hdZyc4/+SuHal3SKpwwlAWxHxlzCfy
ujG+2I6rjV588ATGT3+qrsNpWLeojAukD5dVOR34Uz2fpKpeN28AkEhq0gLmruVNAcy5Q2idH9ho
yxdDSt7dGsxFspAm/d1huzukrem/SZ1Fb2FuhV9+rS4DBcYzFG1LEi2Bs20oyntRXfsy6xoYxWvu
olX3V3Y9iVuE+6A6ae+fXZ+AARyQ/fWqW+sAhe+CEE3tPRwBn9XxFlzKAlnACfBZvorCXg5laWM2
YAyzuJ777m40HI/K8YBfg7kZ73Qv4h9Zmomj4/VDuvHAjjyWsOLJU/y+NlBj4Rn+Yz7Gg0PfpYjU
fOOm7kIpF2cH6Xxx7n3ZaPa2kAPneKp9EBc/FYgnQGs698K4W+UaXI0Tc+agZ3iaOejGTQhB9uyQ
SNL5VrObLCU/SPy+nK12vnzRWdXcjyzw0dap7KrYBCSt7ZqVhM6o+TnUjCGZWZ8ne0UU40xX/Bzv
ugSO28lscBGihG3/rpG9HKSF/BtJgZs9lnpIYtbmnQPRfF4a8MGtqtvgi5RdFAABo92t8pzidkIv
tkP+3O+8Xp1oKDJwIsw/cOu+j0ayTH14fguLUsILY/1dwMkftYx/EbwKQHkyDEh3tIlvcX/zBrdT
5Yq1N/EBMFwj00QotEpRfauIen4RoZ7ro4ws90H1sr+SAcvCzitsC/OuxsqASSMm3LbDW7vRMLQJ
ZQjyysnwfCRkrX2l7rAcpyGFFWOQel4rApZsFLR/F5L3ew8TqRwB8zYGbi8gJY//8lfd7lDbC5Fv
Y34k0wqTh6Ua/FiFy4mJwSLeI81ROx+Bxa5l+7zBH5elm1GhR/wb2fpvjv7f/x7hb9kMee6kS2vP
4SHICJgss2zY5Z4u/pnr87/q8v9wLpE3/291OYruH83Xn+Xof/wf/qksd/1/oGOwPYI9sbqH3sXL
/09lucM/cWmUjklMJQA08Hk8/ktZHvj/QOlCmAYJVCQA4Mb/b2W5H/8DUwSRffZFjB3xL/07yvLf
H1HbIVEiAoD3SWv2EKv/9ogi7XaUnU42Iy8ReTuPLpRhD0vcyA3MCsBoLbTiRSnD+N70WbjzytJb
Du7oqmj7py/tv1Tvf1a5/1VojnCYFwThlneJxfaJSPztpZ98Sng0wevJCFS3SznCd6NSj+vFO/r/
95Mu8Qt/yp7Qbcq1mV4OhtgBTrUntWFcyh4LJf7N+vA/PhTpBqRuoyYhMOfyof/0o2AjAKVqMjrS
GNeVQa+TLA4TQZzP1a7JJq4NcL8t6SbxtcVC/f3f/6R//vG/fafGp+kiJOQDDCrL7zwPlzihKdOj
8ECr/vWPuvxR/3Nm//PXh00gCB0qrxzK5/76SdtFA5S0PEmxVUY3rbjIM8KotEDHeQW4OXSm/i6q
/becjD++XYqHA14E6tlhs/76MwPLlD5iBBtNR0ldh9Uz3ruWlSWoQa1bq6QcQmZMmv/6k/6Rqfr7
R71kUZPZe4kx+702esXi3ZAmSseQO7VvkQNHkmajKXZ6mkO5b71FeokSjesQIqRoGI9lZZ/UqqLp
fTUkGR6D1A+olbDRMGxxehku3xbR77aGR7fPTI9IWqw1a4lGKypQin/9Af5vbxqZG+TvX1wtfxxW
f3kowcsntnyaAf2SWaFFwH8kNp6Z0fPG9m8eQaKo/s8nw78EsJFmEnNo/W6aWo0fLw1likBk4HQb
jdUEcaTI84c2aljuvBHuDbaysqpkTl1xI4LeBbxEkQjnZ2SIgZ0i+hlBps5gPbKhu3Es4kC3sxgQ
0o5B4w3HyRPUJPQKr0hSkKT3vGbKgXeNpvZlWsTCGJ/7tAnE6ViTchEMTbQRKbDoUcqu/+V2DT7A
wImQo2Z0jmwDp5magAWwWLerd/HKiQ6q+mhNEv8HfSBTt7XHvMnvFTEw87HrozlLGtXT+Ww1JSke
7dJV+7og/uaM5xhqVgyp9YTy0v8Y6yDr9tJrTLDVpcRU7vXzvCXxEt4vNlb06aAtasicIVB0o1nf
H8kqmA5KjBhfB1AkSLWsH4BvLECYnevOFq2eo1N+G2yssiPJ/tg7ld+9BC63zBlZcfsQlH1QH1YQ
Es71yogXPK4pUHxeuXdC6f47XxP4dUR07FdEINe6H33YpG1tJHCThvxnq8uQNc7ORGvPRB3LZ+iv
4o0m+PAbGnlESW1XhFcd7oVPJPYGVzHs+LegbJgsizn96azu/AAhgKTREJr0XnoRdJpqjKH/L12H
h6Fc3Gxbt13wuupY0sTThutTwehEGA0K8SdjWWm6i2Q7PV3qAx+NmPiioBbpllqKaPA32q3MsQtQ
5BHPVGMFn+0IdfMa6SGCokJwiIBIkFTAlyI+w2aRxcGUFjafwnewZ/tWeePLntiOuSrjaWtWW0A4
ppdMEOzkHVbqtnrkphQVwrHcReDeElRuXsm0sacDLnY/vMoa6siu2Ptc6i1MPU/FIfSi4qWRyhX4
gH3cT00xsx20rVAv2iXdlr0j9ruj75NnfYIWD1twXvjuDQ59tEC0wwSjB8LVZ5C7ha9z95YyGtTS
vkMwHgxKAKSl6n55SG2M5YnmgkHYykHmXZykgCn10lafHtnpy456zhYNZ2YTV0iFyvDezaxWe8uy
jM18iqHruGoT8KpAdxPSid/2xeMCW5MYXB6Z90BfCBCbgQFmwNE/CMFKnZveD9jsKGBGfEhG+QX8
cq3blATd4IjJA0hVhWk4n0vTqXDbuJ07H/yJMoR9VHdDuO09yaMwRCu204sEM26uA7QCxUtLPQFy
Zlhif9uEpmc5KJdoPUuxztbZVeO6vi2UUU27hmyMft+R0LL8ZO8sllNKdydyaiFQsRGZIpbqg1yG
iOyIudK3rd/U46sOZTbduQOcLSExM4k5oJLttZ+urCC5TEf7oest7y2wBxIwTLjSSEQdFCl/2JqJ
4G15WCkzKxQqU1SharjlEYjf7G7t6FdeLUTZlMGpInEdGRvyxzNVJiMKqkfSIZZq64nMf2roifc3
8Klehickts+Tq5HDZaXdN7B1KxUSbR9b4zFMq2DdTQ4VzrigIZuct8DysnvRpfOHE4xm+iYpv4BE
Kxsp+/c2xOA+JDQ1lY19zlxknfTTOoi8rrEY9+JIulQ4iWSahpC2rk71bueQTuAI/65GMLsG29jW
FbkBCo2/65ykVduokXFMPFdjMCK3WIzgBsTQTmovEOh8don5qQ+z3/EQkqJqEV1fpGOUzM4yPCO8
irJjTQQLkI8dTUNySXLCb0bx0dsa2EaifKXyJbEGfMf7yRvRMtOAXZ993ZXUCa+Dbp/GYKVxo6E1
6bUcwwkVYxPfWI7KzuTvoahZoHxolAn89LpV47LPSlwKYepRd2FrvleDlVK3nnzyswULR9pPwZaE
ZzRe1VI3PyTlDPtlBnpZYS0fse3ql2ykYXyKce2FRBO8SgtPV5TSRC9FSGaEHnaztZyrrF9uC4Kt
Wl/CBvcyVDvy/sxWD8psBg1KqrN4wvU4U0opUxeToyWwiai6etY5KbebYHTs6xWClsS3cmfDWpm5
+J4WYbr1vSqi5CIjt6Ktx3yPryn+hurQ2hiRPigKNPJj3gU3dRzLc45TgH2v2QdUiaPLscNrS6FO
XkioggudyiswjzSB4X6Sq9hGjVh00uQI9eADwl0R1+XO86fdJPRhjQFEMYYHPBsRC7SfTXoPH5jt
B0wNUvRvPY48jqJuiX7oWkd7AYB2xNVLTI2S1fd4cRH9ocA/1EQG4qoPokOckjaVCMesu85fPpu4
fSuBMo5IKHcrQZqbySWJsYzwve5FsBRnqKiLq8bT16W+EGyFI9/BvR3g97mNAb6E/GCcOTVoko9l
41LDhaU/sWrnvSfSKhnwEzGPFuVhrBUdLm0x2zQRtG9ymcM3qU337HHqJcyX0YO1Gm+HaV9vPDH+
KrIu3Flxdq11/4kDVm2nviIlBVIibYuD5RZvFDPe026zIGbhlqZkFI6mqoZdWgINGbUiDpW2urQ7
NNMJjg+TY5Bd6dx5disPfrVFgh83PUn2hRbHwscGtlKUs2lygkVzKheQQ9oNAjjft7/hoaMzT6p0
Rc3ierdF1ODr61dTkA84l+NGTbTi4Wp595s+e2rcCVdFZA99sKXfN3J3Iu3uK7g6okImeWKKffYC
4dwCdnPjuD1IXOhckQVxrDsXSFO3H9ns3haxhCk21mYoHH2KKI66alNxl/uIseJR32Qu9ngpYisJ
IIBBKLOUZGlG35tuarJfTIrRB7JBYuhjmLkMCj6xLVq8ChNqHDqju5KKQEUr0hx8sXh+qHaduY+5
Tm+yFScPjhW581V2wjBqnoLZu6OQ9Kc98v8ZsAscA12gO7B/zU0IZIgNv7MujogmOkwu6SWdVX9K
cnsJw0L/oTz/LpvT6RuKR+vkm+yhZNcl+70Y8Ya5ubW1SXJ9MLZLkg5xVtvQVHuPbg7MmcCnGH94
mi4ygwUJDPLSZdbuJrcwUQFQnfJgdrctDNIub3A2+AovqajfUz1FT17jXJURjLllj4c6o942ltFZ
EgMyiI7kLeQc0tJPxHKdhnhNdIopw5PPK9ahZOrpWGptl7Ko9EeNMnsDCoFEp5e3NTq0MAegRuqX
XXcOq5Fk6hkH51P3jOA9WfyJ6B37QE5BhomxonKqaG3WUt+iddHlX55SKPKUnr7Ld48vrl3FsLWx
tdpVntO4s271WBuKAT+6GgrClSTQkx+VtB1hRblY3307G1E8jztjxcMNuYqct2t79hmIZwp6UkSB
Jp1fKC3Kw92wWuoi9p2WrR3OczK3fTgxrigLw0kaD0ypMZQ2TEmrviFCha7N/Gz9cDH0IXwfVo69
XhYYCkuVH+vRMg95KNOnNV+ArOfQlRsR5D3fWp3iRXK9DFvxNLv2T0qNyWEowjHvE+fS84eohlKN
jTQ1GlWuUr76ppqDLfNJ2KDn1260CSzSt77FvTD5gSiOPj51Rgy3xbRKf++gz7kvbUX0HlYs71jb
OrtyuYF9ai0vZK1SLqJ/JHtHCx9jmaD9LHhyNI3OGz/OvI/UCasqCWxsVZR0eeoXX2MluCIgVHW2
xl9qjeAIFHrzeVP2At7TpJhW93q+mHMATF36JNdgOnWEL95qEB6+RsuWzwWYOobpTLiP0ZpXbeJZ
4L32sCK7UgTk/nBwo3ERgEC5PNSBzhPfCeHF+JQF/l/lEozlxfYwb02EUAcywcBUS0SeejvFnf3K
2vvU1R0xUjHQDW7IuSdd022yYkJz2F2SNhEGY4OdrOxXRzATmUPaT5dtp61ugC3obcxgI+pdx5va
99TzVmSK0n0dKARz98Vo6bc5Fkptl7XhWxJoJ+Vmjkt0Xh35Ojd55Q2ENrqT4n/OGlQ1gqsL+bGD
0DQUa/6Kd5UH1XEb8UyeANcYBoIIxitMp2prpFTvutMF39WKkZVKx7GHQxHNfbb2sb9LQXO5G1Ic
7YkQQ0UBaI/0cWqc7ugQwjyeBtfvf6LGzd/ruZkeCFGe36PW709kARDPPbdN72H8j4O3QUkYn6rp
zaHU0HkM20YsSTcDlBH8R6EGxZij8zFlefzmSxT0hC1RH7ohCovwEw/v34vGjMcgz4NJ+5VXzY++
6NuvcqrJTxApiUvJuPTrDQIBsDXfKOQJ7egH/a7MCdPa06BFAoyKVv/drmXw7NEpjn3L9X2y4aeg
k5uSVDYgqtGaObmWFT9dEDfzVzg2hHybRmdknYWT8+hXYnhIZVDnV5qf8ljNTAfQqtKaDgjPSu7L
OaySIdMj7loPQlbWQfuwYuSvkz5Iq1fZuv3nVNkUmHn0hl5es4uDbEz757pwcWARu41nrB9ibLiB
NVfuNh1JvmKWCRlaaHmlVTeWgf8eUrq88sHd/NPStgi5ciVOPT6Q7sCEhvxXQ0vHw+h1LEH+ILTe
MiMYyh1amovmSOCR1MOEOEO7XfWyINsXGwfT+5c1jj5FKhSnPdIrzYJKAEbbbQgj7dPdRfLwRc0c
AQNytWeREBgU+rs5b1v0FuvKSGrMvA6JCdYVvnCy5m0XLNb3aooUjh5jdW2iKkn45RQtGl9JadHQ
W5dkXm6GYWWrIlDRwlU7jws0QhV5e1Zf7otsLlLULG4VPHrwk9HGYsR/qVbh88dCj7GqDV3mbC45
QMMxC21yXS1XdacJYpPcWyQVcIJD6JzqgODGfZkVsG0mHIrhUMJWrOdLOjakaOgWr1Yb06MtCj97
oCgBIYEVoIrcBWam0g79I8FPrUdwAQiEYjWyVGl+Rp4es0PcSrzloC7WY5TZ2NZsLS7CRKkETtdO
zS8h8iEsO6SlIylADPTg4DVHEj0DpB5R3Yv6YKde9aCGJfYJwNC23Kkym3IeLBfgeCoHRHti1pzn
kjucfW3am5qcJnjSMHqTOSglNQBcUfu0ku5IYKssf/xrhO0PtPMvEGFMWAwxKHEAMnnBfv+KTIat
HxKhVmfbqlnsRwN7d1o1Og7GbOkfaCtaCRCjL45xhSo4/Z/sfcdy49qW7L/0HDfgzRQeIOgpykwQ
kqoE7z2+vhO8/c5h4RLE6zPuqSLEje3WXiZXpooAOtuBScjTKT4nLkCZFVsQ3vqU/vzD/iNLi++C
xhFKvEj7caiw/fldgcRVURR5vkozw3sbhA0cdPADAnUSaHDIyDWaX/zcbBmg4o6MME2DBQeAlT+H
AzNtyYP1Ea2zXBKptDtQaovsg4na4g+4dph/l6D+4De6LyH8SZSDHLSEchtydJMkrECR9FQIu8u2
syj/0wHJBWo9+m71WaABU7wmXgpYjO8Tw4cANHT0WUD2Qhu5ml/JdD5IqyIzA/cYaRZWYLnZ2qZk
kiHNiLLCACMuo7EJNAY1TxpEmnYrtZL/2EYBUmGoi5JQGAOhPDerYLR8GKEhC0P15TDqBQSIVAjV
MSra1DsT6mOe9vzYPJjaNCnASBlUpHhhto9CU8Uk+sNJBS0meNJBOrnBvYclJoh+ZQ//YyiowiK5
CIF2CYo8UF74cw8ZpkMXix9jKA/dKwIJryYFyxowZRT377ro/1Us/4uehO6WK5aXz6CbcWFN//Dv
iiXuKkqMAokw79/kVSh+/k/FkuL+hRoWGK0YDMCgoPlXxZLm/wXeIBgXHBEcSNQl/6pY0uS/JhEN
nNWpSsNMDFr/Cy6smRoJ5ExxtUDEL86K2K1HiQTZk5SD5P++d8RDYtJo05H5Tf3yv6sr/TXGvLDD
eiXZ+yAacfhjs/OvcqcTKzZiVnD9+6dnD4IggaOcGPHTjCOcXKd9zZxMJ7+8H3Z3t5MPyqgUOVXa
/ja6fw+B3bm3fl3HCfVIV6RT+m10qKFji+geKOgQZVStFsAJg3C77O24I8yBriqrGQLX7CpoEsZ0
44NkoGCNpOmRkOqA+4lipJwKrhJUJOoDAJ8ZEc3qCWcOMOpAExYUOlRQ4ahDUdQ6FvK7Ix3mWtNR
JaqdIWlIpN+pUMQDoSqkTYFsqArwvKBLgwLGAWWzmNPpGnzLFFlnP3DgcdtzjgWvRJOoRID3GoiZ
RJUGNEQNIbIXwCrnpcGjqyMFGRMgqycAmM1aanNt4nYD/VLjgzoH+ghRSxQWT3KS5oE090DG5Hct
gqcJTChNeKaDggPFgiSCdYFhDSSUgX4quvoXmTXAzwDHboC/FEqpEsQkwG7MbKqyzA06q1ONQy5u
51aAO2YCaCmriP6M+g7goloMVACqqS2YR8FxUQ6sRnhBB5WqMnfAXox6nusxCnicJQyB6mudJOK3
ABZ3lWNh7ZIWou2dT3hWRApowmO4AiJcKHrRLni2JdBAKkmIjqeMAawodinGAnvWe0IF7TakgVNL
qWRNqOnP1/TvczSrqoJLS2ga+IAOu8VLrZKdDHEX8LWsFIzp6cY+OqczCw9aZRRQp6sAfQEA5YGv
arT+gJBRJhob9Zbw5Kcb+OoyaJ3QdO+pFCjiAjtFdrM9rVwWeuEbZp4CVNtQxusLyhEoh8A8hU05
mlOrWg+ULiFseP7YBZYoWR7yZc/HXFrWWYFcgmIyVIdjxkkYJDg8v6WRiIxCpWwwc54uaLRy9a1G
+FSlPR9xprXw905Os7/zh5BlAyc8IY2OWASa5FWXTki0sZJUvwi3aIDS0kTapRmDbsAwUiNBeOdY
KtQg0JzZ5QjvGkxNHGg/qFd/AmWCBQZ0HCBiEbL3jsg3sCgrazO5SI+OxIxkUKhrPmbTanQAxEQR
/Ii+RJlVhcQHje2G+9XQ5sqKTD/4aKDZK8KD6QQC297ohCimlhf0F7gxML+N/Ibke8XrDJiSgGDN
/I1go3gVEND3kIsXgTjUjVkm5zxa8ZAXTsPcEa9QvSBGcNQ7rIECaNOpKQOi7y+01WvIXD+f7U2y
5cFs56KKFMVD9iiOBoeRgRTe7FudcAYFofMu2rYWp1dyoCRWo2YKYNEa6ogyqffKDqQkhnQs9DMI
0q1BO5eKuLPRTyU3m7WX9hYBPPq02WMlkk3ahBU+jRINkgQ2WQZAOgFpVFep2Q+DcBWty6BGlZFM
pOTi6/mKLHkRc4nSHnov7ciFo+MFSgOi/UqueknLEkbmUAh8QYsyqKDFcL8y3HTRHs1yZuqqhkhq
oM9xAQ3P9BVKBpuJIsGaMranr63lkkHlZ8ashTaIL0oYhTdco7mmFloqFLSimu5ZeknN1hZ1MNRq
/hb65taa+Df1Zyzyl3Hh5/YMwqYkydejAwJ1lNg+gSsPUX4W9Q4+gb/rAAIWuIsP2rkA/T+gAm84
cGXILL1yuqVpER8t7sy68QL6QkC8Njqp4Ct1E19Fkt8BkKlDZgE1jlAJBauV0FD/UXmSmhXQtI5Y
PeYEA0A20PajmBlgXzioxYT1Z1wyqDtzgpZEmyh9l9BPJEoDmOZGJx8+RjFAVZdXAfPU/bLVmbaG
tB+0Ki0idKrsBMI+WkBiPd4UI1ioM5vIrxV5akJcIeYYcK/h0IAF8NqR6OkSjzS+MKM6pOBIzaW9
EzXsmQ6IWpBRDMG3gF78yrXc8a0RjTiiN9DpPISZZw91uPEJVwfuBchcox5FVUSHAeq+HltbfdWp
QSroVGB51bZOebPnWrnvTnB3un471b5zl7S4bKKnYwdQEZ2B2Hitpeajn8pCVQcAYM3tmM7/9qlm
W6Bc+fwe0Atmd47tk8QgrhtIhOEeBBuOlsltvKHMaNMESnqgTKhtfIrfpNO/8K/1tjvTTrVi8Jfs
DDe7gUEztE3iY2SPOEDXpu7kFHwzpeUCu3HNaA+ZPG1M7GmlhmJLMh89fXw+6Zua6YPzyc2uJQWy
bbFOytHp42YLrjNlJFnoGuFRa/zOADDpgEZ3S0ILDNteU7R+S5MMiIgmGtFgm4tXFW+VdBr7TVpW
H340yGia0HrhgpYqSOO4OkkVehiBLhqs81UDHKMWQxIeEAOnAndPjxprXgBiUIJIDxyKoufrWRdu
YXPtsIjkEpwZFMrQQrQbPYdybQ81SSi9lL1D8nu3AUfI2e9iOcnMgS00cHs4DQ2HlQYYdE3VcWl3
+Nm7D5looJpq2JCmypSCApEM2H5BR9qlJGgZtlTyXkcmVgppR1sEch5aHrg3aEJLnJVNWrAhM3/A
7ZKgrGLccXC9KEmPTn6HAVjx+Y/f8OqPTsDk7tz5XxHeX/DVFLQTlAX5AdWUEUXtwNPqFiWLEPqS
wPe4nJ5RIPwqQ6ivCj5D2TEVSZgtmJYiaPUodIxDK45RgMISD94ZF2CLnIWsI6AejQyG1USpoNGp
jxJqbR2wYScUb3ocoTauv6N2Ar48n86CwZ+r9o4JwYu1h7WCwzK0pohH00eiK+q/n//+0osyz2r1
YtykbIkLM9jdTtJBlqZBikIpYR8o7Yf4Fei+nSorg0238NHezJ4vQAAotqviwfE9owGAQGR5jUyO
iL1cJNa7E9iR5LZGTQu4qk0W7sGF/HzkpWWcPVtgtafyGEwoTpEawDGAvFjOiH2JNP/z32emH3o0
s9mlkqCQEkPud3ASrfggNfH9u7I61aJk/qontrAJdQC65V4TzVQ+oKFEodVvSqkNlLK/oi+82r+e
fwi94NVzs8vFt3ktkcBnORHY+7vvIdOpzARrFupi1+rYBjpvgLWCRmOTDCyVDb6p4BJuCdIokYcg
1YmM9yd5bz0T5XTfbla6Im7Z4AfrM1ddbr3SI1o2HBzg3NEH+hGJ1xqUnWNrjD/AEQNO1UOd5ZvZ
FZ3B5TYEfQLfoAdoTgA46FoVsKGVjZ6+Abw66EDi1pzFaVkefdcUKtxZi8IDw1UTYt9GHfaA+Gz0
VktU+hWAkxWXaXHqM6+blvhxTFoeh96ptNrpTtUWhAzoZtuEampKW/6tOIRmquUKKrtGcuVURkZJ
YiXmoadhHs1wlllAApGEmCEsyBC/Sr5R0z3Ax6XMsegNRghsjCmBN0kFfAyNVqqff8dm6F5B8Yu+
Y9YSgUEFnVDwjlYbteTl6kssIIbmNCu+ArNgEubCqRw/+kkvcuh5dkkwOmzrfc3Vu3HYgAy2bV9A
UQCmJ6YUFL/V69b2DIC6wE7m58AA7MBj3/u6iJJdek0zk2PsilcJFLtQErTidgsOuA4KHEF9qNKd
X4I1FMzizy/a0o1nZ55GKqSgtJs+HCraqqiFCkyXysloX5UBmVDB6yrzCrQ91FpOFM8CO4nFq0Zk
BQpq5jZiAxnsDsbzj1nc5JlhbamKG2IqhdsT+JuS7w1BfE/AxywcA9IcOvR3MLsSMK20A98NOIUG
0NVA9y+sabBaTZiwWvfCjxFIV/B8mtApAxNCLnM8IgpgcZljRwgABxFrYsozndC/4hh2Zo8nvREQ
e0zXDr4HQAs6hTDZU8evYoceW9R3GRUpxXRHCi/oKUcHBdWvqMsuJYVvcfvdja8JF7T+DYGk8N59
ydXmE1Iy7xmNwdY0ypmFIImd2WDUVTtaijDEgBa+XXBl9OKUq5WdGoOJxlRr1JPP+EBtAK29Elv+
kBnBS6+0V8l2ZX/nKfDFdG+LkMnKzuLaeV2wA8zML/JBmUP0PD4q603oy4PxIXMVStKRM87VHKzQ
cHO1gfihD6Q+AfcmoKnaQD7PYCmt3IatLrU/JH1AKz6q64F0FHu5SOw8BzMr/EOoDsmgXPVAfpnI
4/vzcz3r/vjrnDAz8wxEPcg7OXx0o3A6CM8MSkcApzUvnvaKV9ToDVYndcquNvHv50MuBfZTjeb+
RRDAkQHpPgwZWiyEpJxsExu93lqMWm0DEGrotYz4GkTG1nCgNHBqJV/PR154uectG+DBj8d0Gpi3
OQcZEbXXQnPcCite99LBv53Wu4NPk2RGZiC+dMB6ToCpQJFO+RXU/5QWbgP1+RxmgkJ/b9jMKtap
NEhjjEGkMyTZBARNO15B+gU0bG+kmlneIdqvvR1LiSVmZvXAdOW3kBbBYIDgXfoz2C9fid880lrb
iED+bGVOC87j7QW4WzgfXFdAEWMY75p9dqfR6n56RzD5M/mdXQij0sdrc147f0sPIjPzJP0mGHkq
x2i0QSAM3Y5Qu/iOm03tayNa+iGr2B2IXWv1U9OKWnLyaLanVmETJQB86UpZUfzOgMg1UsmDi4hO
R6dG5+3E7tDgktcrDi813cAHbgUzs3EJGNAIhnUpp7MHSB1k0B+HLKPnvXWNhnZmvNrfTXsIuNTK
+E0M5cGCOTRWDinSRM9WvMql03Zzgu92BoS1PRoysFZ+a5Do+eqPNF6vMwd+7IZDXnkfOD2EysEm
GcCqrtzTWwLlwdTnStE5NA4BY/Voh5R2kIprIHQpqgX2BZSoBCDDeGG3OSTdGp2GrdxL5RaahR0P
hLDsXunu7EkaqisgiEmvEA+ijz2lwNEFclQA/pgg0JykB4nOhu+AYXsV2OOgTHIYkciTzL4y+4mS
GlJpKB/8blxaEWAOuyvHqJAO9WrUzvbeKSs0Ed1w48pm32b2aMYzmwiwDQEpTKxzq0ZaYks6rWVG
rOc6WCKNUeVVXvZPg1VvWLVwasXf1ga54Q6D8RFr+cvza3i71Y8+YubI8i0NxtsEy84Vao6G/reB
sMAYMxgNGskUhtKQd9OABi7OoDSW3j+RWhH35Qs8nBBNg3J7BTnNDjhZElE8JI8dgM0ryMhGl+ff
t5RXmeSs7h8OaBpzAshOYCYC8GOj2U7tyiuI3rc9iDg02gKfab1BMgKQVF57PubixszMbTI2PgS/
MWbfGL4+oC0i0dAdEELHcoo5QR1WQMX8PIovkYFxuf4V6fBc6X57jUKbnZWBxK46ZvyeAJPsLl1L
Ey85x7fi2N3FnOppEGbEdwFia2Wyb1wpHcZLa1Va8fEe+DpqYvJvCiWPSs01Uc6NQqvVl17LDUqp
LF8+P1+hm6fw6NTQf+5KkscF2IfxJVmiNiaNd0gZbTpBB6gsgaTCylD3ldEdcK1eox1rhgaSD+gS
S3C/9p7GDGYy6uEbtfFqrT8PGn9OjsmPu+OJQx6+MhWlrTloSxb1lse9WzMv7sH+Mr1mvvuVi2A4
3iJhFSiVStcKIhsGuDYbkpC+AdoIAJr9LTEa0j98t2/e0N3gJJODOndytNChpyW7yM4UiztqtBpr
Z2EtEp7W/MFe3Ly8u0HGOCojdjqtJQ5D6zRaY6BpUIsMEpUwV5W25S44sG+lEm99gzegBa8/PwVL
d/O25ncjJww4J8FeQSEXzqij6pmCDtIPhbFxHvaRmtq+xq0s5VIB+Bbz3I0FzV0xTKcAI9jVFmtz
anzJHdFOkFWDBPAFBE0GK8N/PESWd4EC+0ZShZWxF1zIW5Lvbmi6IxsghaZpHin10svsHvoA6yd0
IVlyW937n/dKvi0B53MYPTJJ7bdggGPSIKy1pVsKC2/v/N0AaA1o4mo6ILUOHj+8LJXBq+IlUHKZ
VKGki+ia0H/5a9ZzwbG7AUrvhvNcMM+VLIaDCLnB25cTJMpQLTxBJRsxPKXvodyzh4CsTKuJWmlX
TwUH9crgC+EYNbNLoUSjP7bE2JHMaomCUFBbc1hvEcOjezZzIdFYAPn6aZ9qHep4rDHqIvKNpFxo
pZVoyQmEzoqng4Jb4Uyo9cmAK+ElP/By+YmuGd2F6eO2/QZ1aeSKVHLlcN4izUefNXMZWSYY6/Df
XgSppXrvNNdWbm1KRrXPQgOJHGqs0UD7QKuuYKqV+5/McfeNnji9Vhsm0n4WqEINWkeHs9aZvuXp
a6ZpyfiS0426Owp5EYDDe3q8qf3odBpvsEq+R3OK2su0VanAMVvCsTjk23C7YpIWDh85C22BMYfu
zTRi7kGGTtiHhD3KB8Y1/ApwJNWrPim4l6DVUyJNZIFYWtmGxanOnDmh9aAw0YuUM34Tb+MFhS1k
gcpf8BY+0efG7vMEYn/yYDHnzmK/iteV+S4EDOTMfZvEyutymi9620/Dz6jmMP3+dOpAd6U2uGEh
EqCeWq4t8OR3PThuc1BrmNTI+IH0yBkRq/12mXNTHNFUgwN25BoVbgfKDTIa+VhflS4rk1wak/3z
GNHQ8ghjdIQ5w1Haw09NKt3/hT5bMIOBuLeWmY8Srn4knAZ+GwQrSeylQWdhcAcazknuAtix/oPi
rlIAzvFwWPH9l4JscmaoaiKMhLLFMqKnMuFleuudcj3asmfyrcQFuT5fuaXTMTNZfY9eBj7m4X8M
aLpiezSDFT75ltcQHZNEtCHnLkKkPlwZbqlKSM5skSuAKZ0MMR5I3MATvAPB87XYhvsI747aXEqz
ckY7sMA19lOZtJnbtI6SlVq/+Ihsnk95ofQGtpk/DwvI3tCN2eCwdD+c6m6RbWLewkMIAjSjhxLT
D2Pnp3LnH/nTPxxwZnKkHhI1UBxBhLKTviX3gpYgDMQz6OSSud/0K30OGtUPFf6X5+Yq9f582AWH
iJNmBsdPhRi0sDhB+/acneppjauXeN+piTX+SLZ3To0WB2uTadEo88iSFnvQopvPR398OQCJ/nOR
axciGW4MwSOB9JWuPfnFtam4lcuxkCzkbjCZu2ej6KSiRh8UcnYGbddWoIFZW54S/yOS/v7n5ydp
jtqoTc9VvmK/b1nk/7RrN3Hk+6cKdN3e0PaYEdbS8UOHBYjSlRPkmSExdUg+ClaGZ6l0e/LVfRXs
WlTS/BpY3KnrTLQkAnGDblREwLwSbPsf5gp1ttwWv8D+3r2CCZze+Mdk5YgvLf7MMmXh6IFCFp8K
AIoWXYKVt+Sxm8tJM5OEbjCQ6Fb4WZ57c3M9Fj76+uS9k64qRgo1GM9PzkIpFd07fx4d8IAm0AGe
LN93cKJ3lMXoNCeHFog6XS29MLTMX7ituGdl74VXYxlPCnLDu2LKQ9TbTCdQXw3XyhbTZXm06zOD
NYJqny0qnLRBA0AY58tXSCXWIbgn8+pvRqn2vhboxcqtWQAPceLMNhFDUIl9juEEOdAChGej7usg
2NV59QCuCQXU37KkQr1VxVJsvZWzvZD85CZ17z/O9lCxhDBgZxt7yqDRMk2aQaBEOx8aihvp1G4a
g9rQ7/QFIhEHQmWP5Xe18T9AiG+hUdzndY7TybfaTrblvtdcUImsXPWF9Renv9/ddLZq+ToNahyG
+i1G62kN2A8NuF2IBk+y9VdG4ZeGmZmrBkSpXkhSlBPzgMj5UauMEMyEgqUWCd8uP6IBUNySvcUB
uV5DDSwEXluskS3I3sv2XNPQ1QTEEjzvfNSYZIDDCgBxHX0JSS77LbpuY9Cv1rugVuvwJUc6BJT3
RwJgJgYamKP/xZJ6AnLnFHlNt08btRg4HZIAZijqk1xCpHUptP5I+hNUKCAAQhOAGXpXSZB5gHgB
PeyHjzK8lFAl5slr2lFoduflsWlzGWICIAYxwvg1KvYRuBlBxq6DokMl2BbVJpDePL+2s3bA/1eC
QNbtz53KIWFGNV0FV/6bBc14rhJf0M0tz7VNo9//m3SVEYJiryujLW3YzONLmpgiWQjrOSXx1UNH
gOg1wFwgallCekLr0wPfm9U25mUCdcbCakCYicRkDJxFSOvPv2E6Gw9MgzizsmRdClzm4hOaSQUl
wpugCzTIUIt0ZYCFMhwYt/5c0r7LEtCFYElLvVUHLTIhi74F/dcXobHWd3iaEnaxQW+IC2BTzye1
kLJBS+efY7JJ55cpxNMB1oZu7q7fUJvw7Nmgc7dBnGGgV2TYpMbzwRbN3cy6xn4MsXiQMzgdPVy4
wbUYD2RmY6B3EwlPOGXWw13hswYlguN+YLTeBS0F82sQR5mpGTPvGiVAyaUuP1iAQwMepVu0rzz/
ulvp8cEGz2stPF1DHD2FVQxFa5Qsjv6hUyVINTbSMk4hwQUQQwakAxs91AnkgrXp0SQjKwfLCuSv
oSWKyD5Ro9IJUIfjIpBvU3YG4jQGJAKhoEQ0egobuSkGzSccYD3C+p1lPhMsOyo7Rf72fBq3RPiD
acw7vZKULdhmYJDygI+0Zd4Fkzm3+xApapVJPvjMEZC7ht6yg692Oa05A1lMgVZfGV/A5wWdlkkl
YOXeTtfz0bfMHpoircOocXG6xOGzFC8NxFSfz3LBNxEmO3H3TgRiloW9myOwGBQXLC5IrFPpteWs
SnrhgkxLSu35QNOXPprB7KVIQmRTa7DPOVWAVh0fYnkMoYXCBqIzRuxvq/7n+ThL9lSY2VPoYvCh
m+FuoKS7zz4Lu3vxjoIWf4pv47X9iFZ2hJ6MyaMJzSwpgORVkXBYOdaodqUTW74Sq6I6KhK8DR5w
GkRGrQyBi03+Epsob76uuR1LtkaYWdAWwIgEYmSwbwewAYEAZspPeR/CKTV7m/5mPkUwwbHrMP6l
vZvZU6oM+pCbpgoSmj0iXW1Ue9PXY2SboK5iBOo7+O+VXlsryy+NN7OlUHUeOnfAeGCysyT5ApEx
Z621bAFXwAkz28mKRMNB/gjZRmTWhx3YMuTQ7NG5slacmK7Og4Mxb9sBIycEoz0cwDj+YLpf3LGw
OlIFcdzzA75k/OcdOyBQqjtvemlaPbN7s9wnNmSx1VBHmX3TbmotU7s9JM8134YGYrcJi5U37mbA
H81sZiw4UNPW4JqhHOzKG1TNQUAGjkbXiDiQ4JgjVMgoKD/KsQktRg75qliroH3y7oGzrNGGDbQ0
CrWogSoaJnl5RVDBN3t4vipL2Yl5147QhUXudlj1Aph1nVfg9v2CsCpxQvfaRjrSarsFoZha1iu+
/0Lyn5vT9kJMtxRBj4S49jo60QdUEAOgbYTtaLhnlG0lC0UvflcbwXuy5tdMR/TR+s9MzhCDgoea
hiw09xiZ025DBdpG38Y/NGrzhp0iglKOS2OE2ELisTvWVmIzr6gIq5GDBmEzNwe1VDgbbNfIEZCG
cFlNaS9NbmZkhAASWMXkFnIMhOwumTEptUC3YtOHtr/xVwLThYf0P7oJosElwMmER72nlQGSMHFn
Pj+BS4mOOYV6OBJ0HQZwe7JYBQkftFFO4M8t9y7zngwGVJ/DTG1a6NIqXI1E7tljTxJ1RKQivLTd
hTYhtRDvmj26LBtGCY9UbYxgEvqpfkOPG1w2AWgGc8UOkbIxwTxJlufn371kEOecFKznesMwWVuo
0yMZ5BmhTlvA+xri6R+OMNn5OycjCZk8L6R0Smp9uwmoCcGP2hVgKVVbiLVVDRBq19XW5KWLOW8R
iAtQsopZh31AH6vWvgl7hHKn2kr1yBqP/tU91zuASfPPbOVeLjxX884lcGhFAwQhp1xHYVOpzGkg
2+l/r+ZBp2fvwbWf9ydB9XKkoCkzUQ7gSL36qHjlWxCxHWn518oOLbxZ8z6k0A3YlCVg2VtKzXHV
J57qRI55I0XcnCNTKDn0GTR4dGfjddbZA/Tsgf8xy5VruTT+zKOBDDdLFlDrdJCx6n7ic2uDk6pd
K61MPuajBZyZFvAkDz6IWUln3Pd797O1OiiJHfiX7uTZXSdTBoQy0cMbjgr/9XxBF9xqbubBuLzX
kyA2J522gZwG+AZROMws8HhBbOafJSvnnRMhyBF8IseSIWz/ijfghH3+6QuLNW99EAeuhIgdftft
wELaVnJL7PxClqK1h3NpgJk1yEkpl8D9CQ6KAGng9CIewd3kOtKxVVyHsgkj1ZI9cXHX8JALJp+d
eS1VA8KfIZJIBxLiatUfC6ZQIYVV8ztQfdNQTwNOjULP5y67+NwlbY7P13HhSLPT9O+MHkWPEICf
1hHogxdcmG2xGv8vFLm4eRcCIXJ00rtYQm83XMNDdmVQnoQ+6vgZ7dfC+CU7Ou8YiEsIKgNaD4CP
xWrob98Ib70V2XQu8wXSx2wo+5tij/dT9GQkzJ6v2oItnQQv7lcNZCRjQ5JYtdpC3SV7oYzYbL6E
tZ9f2pSZJRhcKFmSHfwbQUKKjeQU9OuAal1Y+fql4HOO1q+gqdfz0TAVVAfQtzZQmYPGoAzQDEjd
Ti5knfWGUpt6xQYsIEohi/HnckFAtCgiMLE4ArGlvrhthwb8UPYs/+gmwNIiC+oAwLwy2kJ5ZA7J
H+pUaMkK79AU/gFIbD7f8oU9mYPmRRKyEBThwjrzILAbrkQOKaMrxymStIIlv4GRHzwAc5B8lrSl
1EUCnhc7B5SPQ49bYNeX9CBsgNG3uWOq5ntIHPKgtVZIdLvwOvhLgXUBov0qbioNqk7WGpRmoZgL
hrU/Nw1VJhHkv1PVAJCWVCdt2oiQmHQv+aZxUJJRkNjSa9vf8WZnNiahwv9TWeDLuPfnK75ggefQ
+sDlxJrqEEGWw4FHs02ASiOUdnEnnv/+wiW+lUvuTF8OVuKgIDKkYGTGIXYgSZGJg3t6/uM3yNGj
zZyZiCZrazwg+PUx/ggcv970riF8tMXVBUM2svyApzS+vFZWW0q2zOH0AwG2QYnoERJNPI6aeAzD
HFSa1ugrqEEGcC8jUSXRQ6XEV3+tUrtkSOawegKkcFE1VU2L7uuTKfWO1lteL6wwV2kQJJhN+QpC
62Rlwxaa/qBE9eeRrAnBZcBMh5StMwKG1UtydhJ00BCp5abTezm/oCiKzBZ/6H+89/4z2IM8GXDh
teh9wV+aY9R7rxfA+94BGKyT1+ba7Dyb2aFUqXJa5oQ2Mq7fPLC26YlU43/oFdIzv4CvQDEtTHmU
CevLbTJb0KNjvglQoqwV4p3cQGnCcFfSn0uogpsxuLsTNCQlxLyF8aT0a6vDl9+C4N4IT8GW++od
18oc38ws4OhR+zE8Jdz9f0B1F0LrOdRbqjpmZAO85ICVmhTIXRtrTC0hlsdM8QctAX1SMfwzT/52
wu7mSUHIU6JieFs+o/SB1p7B6N5LV/r1+e1feCxuy3v383nRuCBixUFxOxVlskECq8cJPXdgjn4+
wJJ1vuV770YAxxQY0koOG6WyL6NFv5CRnBjugXmdvFNkkIAgHYDuBPga98IOp80yPlKEDs3KJyw4
rHNkNcHxRRvWUJGk2bAFLbK3zap25SlcylLMkdOg7w1ZjsP0xAwCIbmVXkhaR0zEWoyk1pLeii9u
ceCLa5eq4MEncq0ADTQkvV+z4iqO4CpJ3sTQ6gW7cQuUJqHZ20Lp0m6R70A0xTktJwes1RudBEke
k0YNUUg2ealDaU8q2pVTtvDC3Cp/d5uU8WmA+Ad+1rivvRemPk2KnIHOgB8lXNmFJSd7DsIGx2rH
UBDGc8irf2HMGkmwHmGxHG/hFyjPT9uSk337+/1EKr4RKpCuO34jgGqY/ab8Fxrles5MJAhk/rAS
ZA06X0NB470KkkkIVIa6POjXFZ7L9rm09qze0iMPntVbYvXuS5pU5Px6Sv2R0YYb0FFJQmn4UjSn
YtjzkNEk/F4RXtk9jaaoIATVmjHximY7PjcYABh80GCNlZrGE1FNjZuJ/gnSDPcJ+zsPYx1UfWGI
30QnUK9LopZkpOwDtEa8NhCOYY0ABPRNrUqYVqx4rMbTv0k0NVDQOmLjbSggb9YFMsPaabAti15t
PBU9bhqNrgexdkj24/l+LLxDNyfgbhHiapS4PEflmFTKM2//bu3Ubo3/kUFc5KBduNhzvPjADiDb
ckvYYe6brN9db+VSL/hzNyfi7qvBJOgViYetG5M9EvGZb0rZIHurFFUL78cc/D3yIc2lLMLNLrQ4
V01eWpuxKQ0eew/H7vnKL3k8t2t4N4mmj0MCOk1TWQOcJ3Ik5xZlJlaouzqyddIhXrlyC1HMLQ16
Nw5olxuqhCq6M0LihY/fQSUrt431fBZLVcE5MFvKvAqU/Mhikwj/9hRYI8FSBzcqMUsLqKQN0uca
Tnxpplfglu36WhrRZRV1tWAW5yBtWixrn818pD7lOFHgxbHXdCM6Afr4p8KEpATGqPkaYMXSu/D+
fMpLlRdy5kdlEZSxRQ6nOrZa3TUqo3XCS7BJNFHlDFEHFY/4PTjCPzwnc2D2MJDIqqS4op3d70U7
2gJSxB6IUyxTCvkqHYbT83ktXNY5HtsvszZMoLHpsDE0fwGZCrnL819eMvrkNOTdEezrqmZED0Yf
soDbiKmQSfWBf3H3AgM2Ma7XIByiZO4LdHi0YkQJ2WVAZY+WyaRCiFo7OctobPuz8jVT3PTA8JOz
eMoF5ypkfRFP1WqnVadmm2x/11hMWhXNduuvuNtLR5P+c86RX+RZRWPbSipySLpVKjBst8W4SXrI
SrCJlVb9yiVcihDJWfa1Y6EDifL81D7F2ujfs4H7kR3CyNAtwq0MsgQPISdjebeJdEZTUDrCJqYW
rVXGNIinRVv6nVWBODTQBltu0EVpeOfYCF+EA2H5EJhDSCGtfMFC4YadA7KBAALQYZomMBtokSmU
AIAD9KwrazZZengyWGnay7spDmLYkiWF7FJUgkAcT7cJCZBKp9ABWdtg6l85gI9vGjsHXJcjGHOF
HitJmJXs3rYMfSQ2OmvAPTKo0X4NN7U0n1niZSTGWGJoGOe60oDbyNFgG1gQZzyuwXQeRyfsHF/N
uW7iQWQE0Z1dyfCOj/12DRj+35y9127k2BJt+0UE6M0rbfpMefNCyNJ7z68/I/e9D2drt1rAARpo
oFClVJLLRMyImOO3H/3jzOjHbNDSih+tGA+K+jiGvpLhAnKu4z/06n/eoOpPzG8DusoQZj5gkYLh
NsRTxaIjq2E029HDP+7eXzrz1J+t0PNapgL5FQ+/8DDWG6q3OHdMNNKdAjJ8OUkkGB12Q5EdlYwd
w9y0XNyQE0jYf1XrftE6AMv+96qWAXKvk8TvkFGJVZ2+OBv5gbZHA7+7zJ7ER9OthMcqmVwAXUP/
bC4bHWOR4mj6ECQUcp/6KBwwn/r8Y/1fj8D/PYBV68dJsoTAZmqQcof1bnSFfXWSveQmkAJNs5mn
+EOA+O3R/2yRbmNdSMSJlKlfnrRq2y57scJiGj/BVX9tzMVWh00SQ8pjson6ZSzvKnOzCHtjvhff
Smgs2V+9kr+MIUDm/e83IJQgu2QLjQDs1WWIWj95gXvlwOPbjJoPcuaYKsdEuVlSWyeoSB9x9yuk
rdiTShwLEWuBfQgz5N8f/y8b62en9FBXsQX5SjwIS+kMPeNOMjbnBgPVWHHGfzTt/HOErpo/Th6y
1WIEg8L0nLFZV8pd2m0To/X8cRX8c0yr/uwhHtYMu29YkIdyYBpJamwBd9xY+6uC9s8RAkDg/35f
ZTMKvXW9aJjBDOoD4Jm9chodBi492lyQP/79TfxyPP9sDBbgxvSFyceM/vCGs7R9HU8QD38VtH6J
zdWfbcH0jo6qdE3uABpjh3q3OPkZsqFrPBdv45P8bODAgL1TdJSc3HLwvMhcwE9/Fod+WwM/zp1E
qvNyGK9fj7aQbN5iy27FBVC1P8ozvxzgP+kHeaoIU5xcvx7Dwc2JcMAxKT3/sU1+CVrVn+2w3RoJ
ei8Q5kNFAwQwPZa+eYf1u2eCanPXXe8Y9wsSpnaTb/59Pfwy+qkaP86JYY3XCj4L32hyTQ6GjbSp
BFCgYK/smRqNvGlTUJ0IptlFuB6Wyx+f/EuPHWOX/73i5bIXk0rmk+cP5u3y1pVo5qJa7EWBes59
wUkf8Q3hm1rH7B4QN/8Blf1jH/wyyaMaP04LK4msJWOynHJV9FrxNldfBRblWHfRJnSXlyxYjsOR
5lKX4Z3yVrhZodOjS6V73a82g0PHX/z1xzu4rs5/uJx+ttNGsaXGssLJNTmlW/rjfr3pfMWpg273
l5PUr+/5x/nSSmpmxhq9e8XJei5HnqYzHtiKj6ELam/fHEJf81QfeyCN7qc/tssvZ+bPJlq5XDsx
nVflYCbyt9DTtAftjtmz8uPfn9wv2934kfCAEG7iSufBWeeYYczu8Fer428BjPHjIMkmfGBTlYSt
PMhviODsjKf+Q/HRy+rDeGmOyQNL1EuC6lId5HaTg4/baS/yYfnj0f2SYKk/e2iBx03/X0Nwi3nP
G27BYCuYPugEG6qMM3+Zdhz9Jcj/oi+oP/tpIUw3MUR0zk2aaO10dGq67j/FiwE0e7eic33glN09
Tbtpp/+py16X3j8s+59NtrMBCXG5Lsn+uXhsGOMgHP3QXcUNt70n7jP/z7Haa5T3T5/046gZa0Va
m5mOh+FWwK/BNgJAp355bDjm/si9f/syP86TwVxGCGk9tVizGDamPK0O8LD2j+Pqtzz0Zyes2ehY
iEisx+gN4znBGx1sjSLnQfqra+O341j/cUBAe1niYWjEg3EX3VJ+Te+nb/WRVh4wBUnC6DWzhNJl
2ZXHyQWlvLjl8U9mzi/R+c+W2ExN//9+qJUkYNf6q3EuAssrMSLIfHDWrdv8sa1+OTH0HydGJ81p
vqoDjUqI4avY2Yt+MgfIeeVfNmi/RFg/u1+N1IACLF9L56GPaTf4vCXG37aglUconRafoPTm30+/
XxfFz6QGmNDaGxx/xnQ3J+CH3wZDBYY5wmp9EZ6F+Tn5y9v0l8DnfxpYQ0vL1YgG1jJxFSZN621f
fA6WPxv+3OXuv3+hX17OT2drtZBMTQwb5RBKsfSmp/Ao8znFlqSd4sGuC2u0//2DfjvvfvavjrEc
RlI9rIfYSSf6cbMUwslzHroDvYSFi/U3UE9Prxq7KiERu+P4Uraxq/y12367jn/2sxqm2eVGOq6H
MdxN1X5YRLvE8qoEMG6DKADEyIhk0OySeVuE2+WDY3+Ivor8UBfiH8vnPw1T/3Aq/ux5DXujsPDl
x662vWdO0JbqFOr6i2h4sXJIZw9KLrjv9TTUp6x/XRoQpInqSNVzkfhhUzlj3jxMc+moIpObTXmF
s96m+UbBmRnMo9cOjVcojVOEG5QOzFtzUrJAx2xYKvZyXXtF+nYFkZYyTqGiJyf3nfG5DP7/4yv+
cZ4lopI0c8YTFvZAsr/Le7ordoaz+Pmp3Ug31X2Z2Xfpwx+f9suu165p3f8l4yUWvN5yhP0xONFG
xMFp8qj7+tHVxwePy/gNrReLb1yt7T82yy+GavAd//sjKyk0JQBU2CQz/S3fdx1KUlme5QiDp/yh
05nRiC4qANtmvS9TLYh1ptPLzMuT8qAb67lp7q+g6rplC2BIrOtepNCtENtFOjv4vw2LWwMxH6US
IsJsG7GnDidIin/swf8cHf+0/H6EWKaR9auhTDCAQpDidPByMPurtslSAyXi3hxxquzYl0g0gMgD
Of7MhFNdtZ+Yg9tR/rFmb0MlBUv0ZeZPpYSgtZ1UwW7VTZ8+Cel5wB0cz2jrLsyCDFU/wclCS6d9
wS7X8fbu6JwKc7eRnnQKOaJWntUqqGvBFsQbJf7C5cSpY6zWYsEuyue5zY+jEOSW1wHKWPhxOOJY
Snk0LMjGraczwjtVf5RIfynU8ZL++90KidFkvYYZsogWILnCrbQpXQTbx2Yb07Am/FHU/OVU/9mH
nAKcHxpNXQ4mnegqRtR2BAYjqhjNXu6t8eXfN8cvw6r/Q2FNWFCQu/HFHt3pCDfF8rPvNqB5U9vI
AXdvZ1MfXCXTGYL0YDyPkgfRSjNs2amm2pYPGeKlfytc0UfdZoydoUPMxEdjPMG/Lsw/FuRvl8LP
JuZBklTYEGwoDuSsfMeKfa+eV0+8WhFlz4bT9wzCM2TiSKn7V6Lxy7yX+rOFWQv1XozmVEQSrmmU
727UleICs376OXmqTTeqz6t0P9UfQ+eLN03oLKY9m8+qNNtdXz3JzCYy+vUxhGCoqVqJiT9Ox2Vx
4twtEP20Yxrrf2Tsv6UkP1uiU5l5aEEhRJS6XROtvpXyTDBKw2ZB8rroxWJqn07p9kVs/pJEfluh
P07xte7rORP5SKzBbnM/2uqb7vJXevpblvezEzpdyi4rr/39I5MJAdm3fNJqnvB2fFfvkckxwcdT
cb/stXvrpvweb9vcWS8S1uNBtf+ryvWbavzT+XzRFavKu+tmv9F36QusoSA9SlvJzXbjPj8XR5QP
AVvM4lPlV/n3PanJ/1lh/3D+/k8ftanS1tHLQAiK9F4VrRtxea6F7L0ch5tK0XuDrpAYanVGV9GK
R4E0PCvSbaJFuzbp3LYrj1UTuTKnYHmzhBcz8av2ZqzuUg2OXpk5DWUH0Im2AvUpmucLOG4nKZbP
OBx2fbScWq3YmBXV+bSG/pNi2Ctj05x1BEAtyaYVOkUDhjJp92vYo8JMXgRQd8LzMo895cqUFvtb
QbIWu7V07Ecq35Ilt5lVF36AbcrbsjjkQ3OcrLuGKUlF3NLT5vWlGTPzdpZCr59NR5DfuPLcPpz8
wazehmQraqMj8XU18yVNVVpyYE6Idji8FxUUmDx/WazaKY3vqLM2sMGdbJUbl+sm6/16fhILX+jR
1CuzTZ08whYhGxNbXi6xmhe2ItWnqIjx9Vsm+pySqfbXPvP6Yd4RLJntFlzWTtX01zDK93A7n8Y0
d62sfNDiOahV9SW2cmfuivd4ns79HG8lKxhqnED7Utz0vWUzKSB36aFOWoyUVHbhIqclDkpqUg52
V2kcXIrulSs8Byyu5JcsCwp5l0afVTe4Kg5AoqnaMdhyzYBaPzLjqo6Mcgy12N80k/7amcrJaq00
aI1BLzyj0NOPsZCb96FqCmxZGggRpTXzBHHTAuokzKUbQVfcChFEj6LpDJunuNhja/A3R1n3FnW0
NYXDiwl5r7RwhRba51hvo2etKp/S4rXP+/GgZVogzZpbjZm5ydXlVeqWfFMpWvccx1jTW2r5vVZN
sE4dxsle2t+F8XkaHlr9HMedI4DSqIGr45M8bmAJENEbZXyJWycLLU+Jgkxy0nC3lAWIiALEomkN
VGi2bQyw9SZrFma0PkPVlpOLwhxuvE+jbZFu+no3t+eOUDjOQkcZajfE7mm28cyLJ1vsXdxaWbox
57DuFkIwwxbok4M6HMTFGdQbDKlzdUMiigGcKdyO8yHuaGnRA611ELAND5KvAj39UVyPMDaKiS7J
VnRbyQ6FZZ+LzTHENKSgjoIV2sVc41sLYOPCJEdVn6bsrmbdGs+LCGKsgeJ5p5nDoWq/iuZrZs+p
LVAR+a2eWSTKeNv1cWBm6hPlOkarDFISYXYTNaXdT4zxrx4csnQnZo9L9X2pXtbwvprkamuU4hmz
kXPeSsdWbr0GytcWjv3TIJl+pKMnrreZdCqYCJun1zWr9nyNZaI2KWDc0z2GzeqMVr9fxAivCWs3
KaG17Uv5TlnUW5i2yr0ZTt2mAIUrxK6gzPleSxEl2Lx1UQJsKjGyYmmoFLBavJ5Su65ER82flCZ2
5yW9x317WnjnMWjaxvCr5jSua+PAsN8aileMhTdngFZav5jXp7FhshvU22gJxKL2HJ2Gl3zReajF
eZxg6Ar4ScUjUnmClQZoGCGikNV7AktFyxOf9IxpS0A60/0spX5rrG6lKU5ldLwksdlKjVvKnngd
ksL1pTqUQhlhzH0UDHdEVREx1fagRrnXn6NChZwPpYZJtGwFaaJZfiN21UaJce+w9PqlqdVLLS/h
oYjupuk8NF992tqQh/slyJp7k7euJ6hFvUvDPruj0CvHGESnU/a6sEnMMnTL4bTiTW4mzUGI822B
2B+JWeG0iXUfAhd2R25DRdDv5L7DQlvIdjzgKWjyI8qTFXlDb7cHg5PtLCJdG5exx96ZkZ84vxFH
W8hfGS82rTuIK+L4rluhZgu0a7zmViAuG8gjjOmmutPnjvTOv2zWbdo7NUAS05YmR6KVkYKAYo84
uevJaYJfVB3E1Y6K20q6JHhelV5PAhM1vint+/BGWL/jgtm28kMq8L2AGWLgwp4N0cPYxhshzbd6
nD/0aYPTelbJQVfsYgodTVcE5hgbvsL4mmZBAJ71oOO+GhQZ5kXmdEM7Oxk2tNhyalxpGqfg1cpx
Hyn3nOTJAk5pwbLoVaOUEGl7i/xKLSe8G4za0bRNLK69U1Y1nxD1/bEpjeRdumsTf9a8MGdITnfk
a3mWfssigP0eMEWFwe1sOJKe2CweL+pUR6joQEkY4Ikukya7q9HbgglK0Th2AIrMiEN03Rbf+Yop
CvMStzXEgwxz722vZ05fwahLy+lF7Ybz3OOWjiE50sfilfkBlFwmY1cGyW70BmlXK54Qe41CzRhX
m57PNS0nnpIeOxme2luSnTqcujPSoonhxWO5bpWMXFL9UkRG9FV3qU6p+FCsgl2hBPQ7Q/ekjhJL
+4B1VKB1h0h1o5iBuma40apTPXodll0qQgBg1AIsVn+33ow0+KT9LTOMZdhCzis9XLpNwxsSICPq
w7JwHpWzrzOz3cmD0y8zwGp3EF/N9NOA/9CTxvjJ12BySDCCWnFO0fBC0ywG8dK2shRHln1J8qz2
vo0etGqnXI8KWx+PVbmnGhUVJ33xWnx/UahVuzKcuuacexHmu2K9r0ha1MEdw63MMNgQlP3GgvyJ
xve8RnvqjyqbY43foG/5pmwdLL05EuXB7Z1Q8g2p94am4BxKl9t60bYRb7SOxLNKFprXSX9IwR2V
bUs5ivKcozarZ63zLsW1w4vEjitmyc7w2e1Sir1U19/M17j1knJl0aaOosubqMv3WFHtxuvDR9E1
p8wfIIQ2K07vlT9y0Ne8C5Sbfp53GF44UjO45XLKqdKPjXFpe8fqd3ncu/LcBMswlk7TNgcNHUCH
pK0qzbnpD7JwFyr5vpPfAEiXS8hYez9elES4MHLiNBiE4jJ5PxhoSsJOF8CfNlhMzpNkq7OTmulx
mhuF46nUYXRW7X6Qjcqx1oXIStrI0fNgIBkNqkFQJXYEewRlsWz4SzEX7+vIhZ8aipsWPs3L+MRb
VaBGur+oAy5MnTusij2g/iNaikejZv9mWy4BQ2X6ulp36mL6cklaKetB3EzneXqmXmw3aueIeAe2
xeTKMBiXSnVi7WDlGn3Z5bK31gY8MV4cXGyJfldPnc9EIvxIaLJoAZZQgE8W4+cyNAIhfBORDFDb
7NXaWcYNlNPAimTAp9fFzCBQWKq2edO2gVaEu9oyvxclUtwxFS5FuQ1r8U1K4VclvGptbAK5nnhi
KPMPPWWnNTDvaCTXNNO2jD0N3w1RyNq+LsscWC3+SONjYb3K4mO/PqoLYZ1X5zcrOACp9xf4PVhN
h9sYz0pCAUfW09tJVr5GBqMcEYAGvm8DXWnFuUnqYzVasq2UwlavWbFCuzFGX64CsUg/VKPxYqvH
QvdaVqxW4PHAWdtS96ZcT23Gzmc4U9G+KYvpMOkdMMGyj7fxMu9GgD42U7C3YyUd9X6JN4o4vlTc
4RuGFq2gat+kNfXK1PqaZxirVeqM+mOqE77Tso/OnlxAuwPllIr3LCUxGQuggRNWKWPjdjntW8uw
I5rdNqGwL6V0E9dhAGb0Efu+vaoKwTIR4oxl8q1YwFAiGH0aUHvDfBUXgyCNZadDYee0pEuiKk9c
znuF7uKuPazpa2K9iBpHxcnIrNjO2PDlCNQT0/7MqxGZOq3zhIajZJzxp6Hcve/WGbwzo1h2Yg3x
Ye7NTRsq59poDxpFt6gu9utsYddFMtCGfh6lbiWVPL5a3Kh9RaF8XQ5zVPjJmjja8iSq+ms9k6ZJ
5b6Q2FAorqn2lXYvMRFSX9Tg1JkE8BpN89ahO8tJ74iKH8vvHbVeUynvBOm2xnWknR5goh4KNb/M
fcSkgclPAqdzGvgEuVvAmOQLQZvy1LXVy6JYm6rLHst4epTRZ2b50gyHuYy/IIPADIUYB1tsXELu
Reo3hYAvjR3W9xFEUYkVeNfDtWIvZF5Wnzhhq8qTu31GEVryFyso8juLdIBY47p31XrXW/JGKmG+
cfs3E6sEgvi9MTTbJuHYbTR3EegMld4m8V5f3CFlckiVvuR8eNamTxahSz7G+eGEReG1ceqG2eyG
zYdugBtXvqrRW43msBDIdVNykBTRFvov3RRsCSp1+aCYN0XiFgYu3EjdFf4NM1qqUr4oWnqxQgmk
h5BtF8ZJGn3hjKOEOlWurD+vcb5bzOqhSege6IqNLDqFiKE1QzS55hrWziBOVD7SyOVs7bNX1eAh
OQljGClPbtjUiacm9yFjqeVzrLgmzheicDDFTfFOgbHVnAjYT/kyKc+auSVKWOcg61AypF0ywfbo
4p1h+VrDTU2astfm4bJO5jHCaYJ5I7ErXYFyb98T0mKYOurOiA1Un+GZSkzUf84r5CRwF8pzuAQp
vvEtc9ZJEXlyelKbN53xJXNMAUqS2o2+qB8zlFtMMOG09ZnfGDu9OnF6ttwwY3pQ8KUTb2SMJWf2
T927pgiIBMajarqW+RrhRdNCxpa3GjXI8G15iGlMaK7+w4XsG+vjzEhflzs9ohMUAGlbs6GaU6j4
Wng0LThlDplOTcTXC+5gnHql4Cza5z1ut6t1MomC1azxJIyUEISHNnOlbABgxpFNlN0V0TYi41Ks
zIvIFuSMbS1SU7tdSkTf3q2X6IhDXND1ZBRzvxP62LckPDOTq5CQABdqvKj/CqGxJvniN2PFGVfZ
SRuMUdBqOU6QD62KOU1QSJ6Rh3yJdp/mkVulCrFx4urifJ4qY6tF1NtV5VOMcHEq2g1X+0WYVF/I
/RCHxfk5ZH6jLfPtInqKvquKb4OjZy5JOzwJuTRMtzKdlbbJvDOVnO3QvBrqdqS5vlreuvqiMvVR
2tSXeqhznAC5TfSdjV6+2OUXCCO7qfTHotvK8akXnqF7B8IEpMJkuh4XNp6+2bvwb03rKOVERuHe
4qodK4bU0rpCJ6u05PNqDUm2bBjDTVxN04vWiPOLGjYdUqU5qDtBqHxlmoO07D30icaJ48zXoUOH
PZmvzKx0Wn2b7LWobDFkn9Rd3s67KUoC2YKJpK+XVZKZmMr8fhm3pdR+rrqeHAmB7y0xKje0mjhY
Hd33Sn3bFNN3FJG4qfgQhGFsBH1c3tYm81Ohad2Ki6Xbsx6TvSwh9F/hppIXpwNHzfdyxWV4N/Mx
DqJQ+hZMyauG8HOZbrPmtHZO/ao0H9QIB0Y/yHkGV8md/EPHmSsdW28ZrgGc0e+rJ0GGU4GNG95u
ZnAttphkZOqxThjw8wwBaJ4rTfZSetLs99VblfDb26p0r3Z2Xjuxeh1P2LJj1cpL8p0p+VoXOWHr
wxRCYliKZ/wpCQRLWn7dXtxLKHZ1Awx+CynMsi5FhTXkt/4undVH5UVYfODeUiANrqS7defnyd2Q
Hgetc6gca5eey1qLXMQKJlnxxY7jIKtOLX+a8/Vm1Da7y49Dui2x3hydMg0aHC+ts5IGOvBsmopL
w2vADJEFRzuBQKd60HFjCm/HRvaGwh6zj0T3Q7rOpa16VOhErFZsCt+NNLPzkJLnY8PUWrdJlX1R
1NtUD4DAM+o69e/x4MrJNky/hPgtXO+j/mPM1m0t+S02TrVL6lciE0YtJsE2JN+u8az6XBkrxynt
bBEaWLYjkFvryk/NN2tMT7mGp7DOX2N7aIAOajjDaunMKUsj22Z3Sh2Rgd42qcddsqSuXOIdlcZH
uomDposPqnnQz1p9wDHTxIGGtpnatT6EsSHL9iLjsUCZKM/duJVWiPAZpXr8thqdPHzfpjvCBIF5
dxHOAUOV1kNhbWvtOZYYQMynW139MDDoTRGYgNRPHGbls9rCxBR0T20ORenG4mcnY/dbvlv0zxXf
9XjRqP4rzJZXHg6ZkobAcZSLF3SmPj6H9bbR7srs2GqHCqdQWsALnEJpbhIFj0tvabeSvCUgWKvP
MvRyuOV54RqIdr2HHaoto1Wlc38dQ8QRPh51N/7mSgpBE87qQ9mpHLP+ICC0wG4ejoQjNVNmH8R4
blNvJLzMnorKNt+5VLrH6ktr/Ki5z/Wtiv8onHsIHz2THVga94o1nsOiuoH8ais1DxNQvXhrhQHg
z9h84LsY1U15p8aP0XzGa1hYH1qFyCZOnDQpT3VPHk9SrccFrUxDoIt8ufUYPpXCysg08BZtq2Ky
ltUoN/vcygOjTNnxeOtZrhRfhJ2Kh3SJc/ihaKpHnVsyJwiTY5LZ/FGrLtFiV8VN2LPkjzrpTKny
BmgJFFXsn+GVLk5kXpbszlpXwr4jlfWxPdOuZhvGYakupfLQhCeNgLaiCpb7SuiO8qbI9wlz1oOC
eJj56FZpue1uK85BzJk7mSVLXnNXl76hvw7rrhDQeIPmtcs2E4O/xpsC+03k0mRscH7lexlxMIlg
zqSPUt0gbtp5tdMSH/cS4IGW4Q9f7DLB8np1QwV0IgJZL4nxUJdfQ/6mN90NejtdCEp3qHtHzXh3
z/yuZfoyK63dtJQMjVuaRS1eX2eJmxgtoq5u5uJlSU4r1hrRc1dGdqHcpGFQko9HtmE9qLOL7Gad
0hYdTAmUckt3lmNwUo0kYohAOeRC40lq9jptR1m8HwllOUd0p+1Y74eUe3/QSeclzpRVcJGGCCna
cksERLKcsB+h6rEWwpmJahtndlQvi0E2yw+566I3tfqY8ueudVRminBvsc5lVTpY9OpoJdK+q9BR
9DNNDGMJrS8w0gu5Uylzbeq5bSiPJmFF6FSrI9IR2900mDAWXB7fmXZRqkuRO3oURMqnZuWupt9n
kZOn27gNBnVDkYNreDScCZxD/YBvcJrj9yUcl/Kug0Fen4b0EndPWomAu++EyRuZGUjz19naKuI3
EV0jRI5OlCITx8T7bGWELXOFmR4cp2mgYtgla57oRSQesePW3E6hetdXEfUTvh8OJ/DNNLv7nKoN
O6WO3bQNzHTTtgQv9x1guC76CvW9Hu5WmmBj18iD8bNJCdWwPmJMX/Pixxl+8ezK3Zm5YWLBjgRP
vrdQ3A8K+GiTFAVxSWQvJ1yBgY5KIqTbJsrdvH3MdCjyBQWPfToQNBpboXtbTcPRk12BUWBXOaKx
KWlxhrQhc50GximbPVV+XL+U5EkGRS+Q/D6FjMlzLuulIxa8fcCIblS6BidWcaSVRNA+O+TW+0U1
0bbtAtP4lnM0Byjc+wIDk1BiqQjMn7Pq9XvcyBeJFiDkxXtuICPE+k3eyPpHNj+3l4qLJd4kGJ4Q
poVfev400QmMlJVz1KqO0ocuPTqjTniO7Ij+YU/ddqFbUjNeIuXYqVjNZP4U85DmB3nasxLyBo3Q
URjHa1yrO4k9rZ2Iva6sPiWID8ZlnF1skxTySOlRoN6toiQLje6OM5IYzRiGbTRfVXiasJW2tuqL
jp4TEzZvFvNcAYwcbN3Ed+BxEiqXvkd7XT6veuALbb+GeBDnm5mWIlL/ugqWzqtTX5ycSnDDzuv6
LbbVYvJqjtssLd15ohImDjfKGNqrYQZRhM98d1PO7DDSTw2yAV1657S+jUavrTfNtGsfGljAOMx/
k3uGtEKqTxHdiqYX3g00lL8Y30PmxpJTiTjUb2TLZsrHnDbjrqd+MHgyd/SXku6kr0LFuR8XvihU
vSF6NfvnWbpR7xVsCOTxpntWlqDiN1K8dVmRKm/LSNoQg4DidMjiw+R1VURHoWUL8wStNLZcyegy
ZAs8hyC7SnYcvedIe5MSTkqvL/aI9Zb8FUdu3r0neYDSClncnB8kYd+1bjZvQjEg4dO/1cxw2pdU
/ayHN0ReUNt2+ioTUt9lpckiq689DUoVFCjv+Smcm22rH6lj2/lyULl1hQEV1q8V9MEZNOnbgAOA
eSN+V9UtqUSub9Sospt5r1Vc0zN569bIPhrpU9Fur/o/DkqcbHJx+Y+wdF1yqp0ekniDdYzlaNWG
+gBdXCLCULy+6+lWBGkoPuS88ol/vDIgnd2hN9vUWo3wTryjbtIBOdTnoJkftPwuZU3FNS7ceLxO
t+q2r0+1EhiLG84+agkNYcAAcK8u6G4kl2F3YQwUtOK2kXzWmzG/DlwL0aHXPCN0higI69KFDF1N
d2uM5cHeau6QiqePIWqc6llV73jtYufmWHzrwdj6SNUTIw/vq75PQ7AGOlrC4DQENULDW1seNcoz
yWMnfK2tI7NwjIW6x/4KIlCvfWyOFRWOUnuWVLlD8YnbgxF56WVtnxQVfUXiJsR6/xmTNSHbEEXX
izfSLyVw/QetSgsAoL72HYq1pe1zLUizTS45FrEriBwTW64+ME3OaD8n9eUUAjcvFJtsCNiaeuGj
cAtQDJGTcl+0HuO3pSdTL6hNyc4YbzTjJNHmJx/7ZmPJHxN/uG5HY1tndik8hfVD/VbK4S5MH6ic
XJMea6BJv8Ufq3vujiqSfjsrjpLftPpeGrnMJcaWH6zwaY5pCqkcXgKxmkSgvWpuSkmMk7gjctap
kI+2OF7N3hM3q+jt5v/WSkRV36tzsZ/hgcqqP7G2MsZQbeFeZ9ih+FIV6aWSmL3N0fJmChlMV7Wy
ws2xX0q31/8PYeex3DqSpeEnQgQ8ElsCBJ3oRPkNQhbeJDzw9PNxZjNRMTW96o7uW3UlEsg857f1
0fmf653GhooGqHkcvZiWpqr6NOk/wLliXx2pvykAECvF6u8cdlV4bQNrzzUkQJ6tIgMloq0map8a
Q+7bOd7pZeXZfb1t6vBPTesPdxBfip5sJNTyKrMTz2y3dpYFxWiuHbHW7YGLZVVGgck2e0HIhIB0
JTS/in/0+EtHjaAfQrFhBadFtzF2Wn24w3Cxr9p/UPbFj6sY28QgrRrPXnWWt15G637+6wfDR4HS
cnGBOW9N/s2qsdYWo99MnYw9cs+CwVo3WrCIoIRqsfrkb7L3OtTJJPr30lyzjMvWM8V4zCThxd1w
mDte4gJMTMdeA0itJ6fq0W3fI0sN0pE8NJkFkZNdgQCCrL/Xd+mPw3Bf7AFqJ4q06+Y+J6vk4nMF
Tc20jiTHa70cwdTCZXjXxC0x0msV7lL+tGUpj6ZyI5SzybgmSIi/xPGRe3Ocg8Vlxnqw/qLxd0Rp
HYEArBjwiaBwfM08jEgXDZoBItoDPI7a+9ALM9zd0YcZ4Lu7jNG2HPYzSCxkFVSCEV3dEv4Cnmdn
aYfFBnLX13XGKbjsqxmYaLcssHFHbuGk94QdmNOtJKi6WYX2usKgGdJishnUdlfNp+rHQXOVOcMF
cBmUYhguSr9XHpfugToLPJSD826JiE/Xz/VN4WzdOkLb8GsTlVKd9dtk7IqM0LsdJXerjFp4Tr2h
D1i4zebJdB9Ru5DDjJxA0W86jz5zMt/RaPpTdEiZMlQGBPJaBBlkEEYRQVK0Zw/8QcDr9it33vtx
6+i7maQi6rqmnwFNYAGBdx44y82eaa1YZ9DE4URQtxFv2+FcpC+ufZzHUwbLCtBr7c0OvR3grrzX
d08yyPsEtP+NaBzYkxtDHiOKRrDh8zCfpXbr/tyfPLFXfbK2w+96AsBKkttk9+8aN8PMP9zHr1X9
maMEc8fD8N+9v2MSQIoana9g7+oGTzzIQWOUeM+YHhkj8wD8zphW7talqSo859kmL2/u8NAMayU/
q3DLfXaguFgY4nV+k6Cevyq7Nrjnpv6pwl9LeJnL0o9WOVM9PnfVOi2Tb/F5Tx6Rs7Y3mwyuXvmS
jLQlacU6Tt5reVS/BH+mz9ZT8RNWLz1RqGZ2YQWEhIQ9Ms3jUqV+Z3J/4hhstX1UtQezgQMkkQiK
sVB3y8AmAXIM1BfwLnfMTkc7f8kW6HTkLD3igLwNTD7e/JXom8mcD5I5Trd9t3tYtHMuvWkkLXlD
0EZgHkLn3t1trmf5Pqnw/J5p/M53OQWKGnfN9mEgW5EMG/f9JtMZLFCR5F4F4sfIgNLHxeibvrdP
GqtJ7XXGdlrWxqN7GZoX+Zq6Hs8DIChghRZBbil/eflBKlldBO57yaCpvTXALFG6VUvXn8tVhEK2
8A1nVceqr1+SEjrcv89u7/MchOEWJ5AqviRF4mfQcyzWMEVnl+ug0vjQx43Z7euejcalNEM/yP4L
S+6DQ1i2uQQKNObyFQ6oJcqn8V25J8F0DwoqjaamULMLEg4NdTexKlULCXnHyEAVe79nYBX0eh32
xyU6ZfO7TN6ieO2qHyoUXWK+2pm7sR4mdT3ZcI+HHATehf6h8UJN7GdXU7/6QjlEkpsmJCHxRYDt
K/WbnXLM+nH/qZEePnySNR9nPrtGicpQPMwWEVc2Xw5CffN3CvdFqmxU+Os43KkjH1B66wcZuEW2
kQ4cDsTdcq7R0kUQoAixh4c65JyIfJtXu66+0/iUgExHkdcgIomarWgKb6adjYUhbr4s5ckoRsRB
I5p87J68IZHD8I70sYyDdCmZIcC1bW4paa+dbFzP1CGs8gjgwcjOXT6uas059jD6BCMrnqFf++hG
xSRcd+QikFoxbw9Ow3qfPcY1iQBDbjVooEBM9Hqb2ZTbCLbwIg9idkWYZxCT7lXUn0Lb8FyyjAMp
KuOxqT5zl2ciAXBhOhVxddKE7pXiqrT+/aMermZ3LvgLo/yTf5uTImMU19z8CWtipl9TFXm+xgKu
Pyn0x8dWMC0dMUcsu8zJIapwjopiq/3pgPZuHICMyHlBDhnqpl/arwp96+6h5ihcPiv3q42i+z9y
4PlPUcXYEWvC0XSYuxNPNx/HKUb5VbxzZQsNONGxVwMS7cLJPlobCDWfyLR5BQfBpoOADGLgTW0f
yvivhYef2XaHv8Vs/f8WqpwX69RDrUfsaJIzURXirWIkSpq3Ic/2hkCTFad7nR88Es6BWsxDMWm3
nkyCcV+aT2F2MdEyRuGL2o6tv7jaue+GcN3o92mzeo/zdFMclOnd1cCvEbp5Pb9K/5K4j7o+BFO+
bxd4qvBaRiBKxrWL9pUOc/ioKVtLrBc39O3ht6nWMeyK7ezMwmPatcpdojwn+sCk/W1XXyYQU9Lt
LBO6ZZU2NE6WIO8ZUarFYzd2p7TQH3MTrJr6srjYW8QoFt9mg1yim1VYZ+rsy+VzbLlIY/dG/jPv
3NR82VPyrLhw7fViBaU2wD+hfDSaaid73vCutzjXnO++AynhBtZGRWz7THyG8bynp+8p6veT/uwg
K66wECTy1VKiawuo3bBgJI4yHBPYfeA0oXplArGbMbQElqHGQa1bj44dJTfDRCAkI2b6cql2phvd
KofWGxPhaPWtR9lat4ydIlEzFsvrot4hII6cSKV1XT/lMUwuQigzvCsD2RtNt3ktXKr0FDHszXHA
C0Cu2sos9W3vxqEnUyfzelUOm7gzv6LGiQKYUFQLc3wUIQIS0xjoDtWY7stzqARdvjU1F3+bj+9g
NMYXhfs9tC7z8MT62aQHV+CdkIlfokgqvyzb9B0aBJaV1bBOZaTQC5wwXhP9JcqjQbsPSyhWGdcY
r3QbQcJpCBsyDY/Z1BnUBMrqMRfKQWrK6AnFWFvkcui8qK4vultvJb5Wbmfj0xLwX/om73ga9M9m
YsUvUFPUJVwJnKW4E3TE91aG5xBktNTy1MT1q21rt4h7M+r0NWJ2c59q1nkgeBOYYGaKFUBYdLoz
Bm8TG67AeDdjMirjeNg1bfEwjL0JqxXCdpHMG4uNlCpfJoY5zxFF6IVKa64aaWrrOOLzdlxokl5P
Zx+C59iWzaXQXU9wiihTfTLaDzel5JygETn0FdVHlj+56FAto/6xlAenKnZJ1OON6xPw/WKjhmdr
CFLqQ1xsWQaV1LNyNgRJsCQFlKfUYHD2mCIdbUt7g8FtMUVHfEoJU+dcPM/2XmkC3d1X1iaaboM4
mLSZYg/gbevq7spjHQUdTRfQWeYCVp8q4JEGGjANaZa2TicD3F9znrGqc82XhDQly0c7NXvwFbbR
qvOK5qmmbiJiuzlDbyvOwYwfbWvdEjXR+m4CzgTRm3Cz9GwW+bJlA3AxSGFpFWLd42gw1sgfgoqy
rn52fCPi1613kRS7fo6DHgVCr7NYypd4XMu+38rc2EmzM+HeGJlSNIeInjl/X+RjBZzai2+Hc5vh
txs+884lsMZ4r5sfgLOwKU9dlJy0apvr48Pi/poCsLtgQ2n0/Wy1wWzzOdTKTsRfhknbieJjPyMt
ap9rbe25pfqpuhsqH/2mRv7iNuFnU0qaZ9IQEQlqvEkzfaWyPxNHW5h8KAZs+9dOU7d6Gt/mMPNC
KWi7Mz0rTFBCVAo63KGdN23jEPc5Vb37MzS1uu7VWfiKFiVrzQp/tQo9Ki+10bcUStYdsuFUpaig
sIyK/wP6IK65yZdCRdLZUqXlRO4BCbbhwwDydrR9EWRpuu2le4inCSaP1hhUTCOEfDVFYGO1NXlx
WwVAbVVlIjkbgG/EUKaHdJLgUvFFYmqTwCN9Vh4VyDhj0LYLSsSpr95HzQ0SkZ2R556yJL2Gd4Oi
Ae7UM94v+FYKVDe2batrtS/7wK7vCrHTZB1UMxWPC9LOarTdoLyLdtG5e2NMvnwY7+xhtYhi6yL1
txioTLaTFG9ShUrBuHW88hJ6KSwaRrZOXdvD57B8mHKrs3cayMkalDYx4wkePcWP7MdWP02Oy6xT
+zRbh7q10jt+xL+2JvovtB8yFAgNg3LpMKXbn5ki2WAU25+K17LOnjUx2+cZmhssIWc1v6u3tczw
8+Hs1Bc7flEaUOq9Wlb3F65MyJ0s7K/a5kEz3tC0BH2GHU1FQRwb8q9Gyp95g3hLomhjJJAVEhQu
U03Xmzuxo2+HyqK/lkyYdmLGcW9IOJrhPJQ/WfgVD8CdvMJi/kVkMDJhFyl+/A6UYla1dWMHSx+0
uCPUy2BunPAaaicj7OJLhnPTQIV4s6blJ6mHcZ+2LyLfdLn9axUJ/STDxkIuRpdfgFK+Ms72SOD+
kEOs+F3tZd1TYuueTT6sM3o5atzM6LbdXXlHUDTakMlF8yvWSZcDMVwqeZxjBE+oV4VewPIXvh03
WztGib0m3s6ZqUDg6VqNhEvdh9oSfkKF2VO2bq5gnnzj8kV2goSrQQWisnXXHwnJfoXG8Wqum3I8
LeMuCQ+6OLdW6kUcMdnwMjSPkE5Qy2MBkRq4JcgbolMXW66naFYwqFxrMDTxkH0MSnzOmMbN5jAp
H/3oBhza18SUgTI+m4ZJ9OqIN8Hwy0yxrhazXpEjZxhaTtr8GtnC2nbNQgYI4/+6Cnt4U+3Kv3/Q
Yw8REwMyL22VdQ8Jm1hRLMdIo5UQnMIABOqGFFp1PovcvquYtE2hbvPqc5lJ/JhMr1l0T9Peu7Da
u1PO74ELNvt0HLRT/IPtHQ6Eh9T+ih4BrN6uHDD5Dq9GZeSJDxi+zDaWU5COfNm79Ffri1/UMQQJ
pYWFiEZ0Bay9qfJbCBsFKepGhPZJuomjoCYfpgLAzpLtUM+C/W4nxXCZ1Bl3y9AmNaGqENplDnFt
dqyfkkAUu53BHIxgGP5i6YhHlAFyNcRlf+ljEH2O/QleK4q12VdVfB4uQFX6oPap9IbafHGQoWDw
qGzrUpfGJsHnsm9wJWNcUcqtKOhBVBi8+1nwwi6IKCc9jP17otNbXZP7Oy+v2TIoiDe2WqeWXICg
I03SbfToOFGBVDumWEk9PZfKOkcg0lcEzBkG66KjwCyoAtdj3mz1QUHSOoEBMohdeyW6RUPuz5Mh
Hrpp/pwUcEPDUhtf6KiHK8d9lBqdY+70COKaNa/NfVNu9eivcolnT7SLwSBq1mPmVa5z0VtY5fys
h0+o1PN1ln5Imjqm177h0qzlLRRXgwBr9IS9SgS/eJmy75Dlq5Gv8fiucbjF4qmzXycLVFd7VgEN
07si6DU1IYsN/h6fx+bkjngHwljKB2eGZAqtXNs6Sax/hrhVC4jTaIGTq8LQdxmu1CEw7stdD3Ee
LtIFSXV2Y5OZn90i16MuMTSHT1MybI3Q8Yts0p5U8RP2ise1YMkkeUEiRaGBjSCjMWoHRfCofDVq
hAMl/Wzb4jdaYlCy13ppdzINXxTgBbV/SiYg2dhGcNNaebaNnUnn9UHVW6l+weO34hwSlqNhBIge
THubq99zTDufMNAVG99FIo6AF/0iVOhkZhNsOUjfOMetigPT2ZTln1HaEIwdkUST1h/UKdYIC/6u
xle7xycEJm+aLvddtmnnYmuD4kX9Z0VKeh8/4cRC7o4KceDj5ngYn/sRaaiplmwrqW+BqOgL7JBj
JtuOMRoEHWxqvP82aROU8gotm7PJu+K9ddTHqHQ/irpggAa/tOdCQVtwD3dA9LgpiualsxnvANxS
ezgSSJwqAbrxqJs2DoYoFMwmhIjwm4Ztp0nvMnW6JVaxAr0BoV0YqF4sG/l3nVrhG8AvB5j8tfX6
a+CbRcehxUhHCdvLLgQZA5Moj0p/EvS5eC37hT/LV3IdUbMYkVeMoJykJffYurSec5Jlrqisa8F/
atmy7oZu16uIQBZxoB50ha140hC1NMLLu2SThDM9xsAzyusc8Y1J7Vg7D0CQx2YA+Bb2RYuqLfLp
Ihqbt4ke2bKv8A+hViPh2en47yXsB8vyvGyIZ9q1DS+WRbRh/TeGAHnV5L71WQP1HLN1KzicC9sE
lzHrAHPCRMbpCVm73LW5K7aLK4FfY/OhTEH7mIVUP6pceTR6lGZCaxAbq/tQZxhOWz9NLba6iKew
VQfmUpworYU2PXZhC83wao82AJJjnRRH3JxMelp4qubmwWaiN0QctAKwWHgcY4fMZV6BAIvaV5kh
ThmnbWUaZ9r0oO6e4SFnPBabcfzVpXMoUndNANqjhP/i73sC3W2KcRsNcpfwY2ktGv7hudLGwEo/
OPi3c1UcEtfZhu2G5Tjuj9ZziGanrun2RrXSVpoXgu0uzuAhw97H4XvYcDryoCCuiZPloY6soIPd
NqcJKFY810TEVSN1LvbFRuqN3RrqWfXk8mui1OrCfifLD5cSI+If7pPTiDau/HH7V8W89c4POrA4
+YxUiBR0bL2fKJ8jOd2m7fKrgmg01ORmsz/WAyayFPU4nBsQf2ZejPQ9HC+Mp1UHhlXzFiO6UJxA
7ZSbXjVbNzaChvh4b75zMcYU7djSN4ZAAT9X20F5HWW2sUmydZODPr3UmJH0gUI0U/VE0t5pDlvL
Gy8fFMDI+0s/crCnBLb03641xltTD3eZ5XzEFMMOMt9MjkmtOIa3EuNNgSBPz2xUZggTbO2QMAeZ
mDfDNjq2w20ck009Y/2z672BhQBT4JpAxbsPvjf5pJQBshPZlWOu2JEH7PMVaBlrUmRN+wy1hwVK
V8S3xv5Skptq+/iLkK+9z/qXXn878PKaJNW1f6/KBQ9oOn7PU4W3vi7ftSq91Akhtq3RXbTJeY4X
lfyCYvFqdz4o+aF2iZhrqYUTOw1ULGWrvH8OUcyP6WBBbPieMLSoUfyDKIn7+AB2zLvF6Vk52Saq
kJ9nUJnHvr7E4Y1lJq4ghQ9FdLdNBrJP152VflsAp+NtVp6Z9xMZXgYL6moiAECNRsTWYce+ASTP
/r/vMnTg1jheVSSpC0pbdx62HcuJEEm+0kV50uXsL1axn2NLf6RoCk2s0eGZTLppLXoUuJoWcXbn
2qa25m9dOF+l/unkl0X0Xt4oCFz0FklW4UYnYU2fKNirzF0PISLycFJBlav7dFSFxbPWgOazAvtR
2vU8F+WdCb+nOzDZTPXMrkvshlFCZc3sxHXkbFURaA3thAnq0vJE0UzQ6Y3n8DaTjW8K45AVkMud
CPdTZtzMNA4yy/Ajd8KIsanTjaagLEXa3pu+3mzK9KSI8BEzRJd8j6NzjeY3K/rB6guVzxZqW4qv
x4+adU0V49KCszdOfVIm1bNNEVS2aj86U4YSKnaMgCWOAKdiDLAifiQjrquRhLZCpOanE2akzQ6S
Fs18/J9xXckRlWoZ64mQCsSZxArc93xP1hQsMZojDJNT+SrEJ8q/xfiuIQsMJA+DPynMMBwo9Yuw
lyd2pp3NrVNqcCNupJ4GTFBK9zUt2cnJD7OE6YgqPylzrBUOoqF5m03zJhbRSUFrIKf0aKX1Xo8s
PDKTFfS1rvv4f9a5JUGd1L0MQQ2SOn5pMnVNfi8fAb6TBMVw1QZdMZ6iNvQi6JVqmdHlL6lvCMfP
qxENXSu1z3px7RhohYhX5bV1Gq93OVG3NDgAXO90xG0jbQA2bjU/jwBpz8b4zsHba69i3pkhX5qH
zZJh/3GJiW9Btf7IgF1HN54P072i5xbtzmVlDsVTXdqwMbfFDqbqoWOS0CSggdltRhHeeL9KlTg9
5bdCJG9MmdeYPW9JXiNMdGukUmmt+JohOi+JWj5grSz2eTuSRQfIm6Z+w+YeJb6Er5HjuHdq+5HW
qtpvreratrc53hiGbybGoQYh1oznTlaM0BGLwLrKQ2MlJZa0KlBhXQ0xefk9fYltxSjP6dRjHH/F
0rZz1XITaZm+WbTle7IfR2azerm4yk8xvUKHs6LfHaGU4hDMa4nFC6s0gK7NZwvdpthLlA+i3aqx
9jW0NSLjYj8BxOjlXgw/kbEgP0++HT0HC1e4+1xywV66KjlOhIDT5Ca+4oVlLTSWgwmDvzBL9NMZ
vwsoyryeucjns8KLPagWVgRtlfTTG5ahzv1JjD/N3i5teymsM0wmNPGM31iRp7gpfQNHfmo1x3y5
NGa+oSx13cAdGcW1Kd+d9GVuuAfxmotDPqJlb5CLG6eGbKqsEYCUd74iqBysU4mf31WI8LMWQysq
tHZxjo3yZxCZm+MbthtsMHeRUp/UePPFGgdRTC5d223pGfKKJF5D8c5UDeo4bgPEz7otvGgY/Go5
mXbJH4aRCyFEEu5WRQItIkTFkljm27l+KPQHnflG3XTLnsxYgP3VQg6SM2FoXV7uxFe0ruodDt0E
VNLaARiZ5qYbzrL3CmCu6GZGa1kyZKPONn/lvVQKYERkzwrqDnQSKJXiB8Tkq8z4EuzPsAnoq5QB
4rXBoauc+hgpCr2xGWI8l6VcN/iOYAeSM4ymYnG9oqyQYeElbRmM8/hQt5Abx6Q/tPP7bPqpbXl6
dujSazsdbQSjenKuVYVHM87e68LcOULw6X279aVRyr3twPI2LqpMrJHKF2PHjrUcuA+jNjjSus1j
f+nEvnJd+vQwbrHiVh289mS9qOafVZTouux9Ei3Pqfx0tb7At4LVQY6ajzvVn/UO+UO2UVIEsuIQ
3X+j/os1nW8evRToNNa/3gzXZVc/q0P/kEDH9A7B0c1BGSJsYso6bqKnKL0/FcnVcpO95JPWQy2A
dfGMpt91xlGos0UiKiNsGrXU5GVbtWtPmI0Z7p5EVL1h1EAAACEQ0F+2TvVdmBGUPFiISual9Ofh
y7IM4KIeeCCqN+Rigac2bP5jT1K54+nuvNPUefblaBLJWT5UaU4yS8wUVg4d6Io9RFMQio6SMsna
K6d+s1QAEFmDuxPkqZ/a56SpeNvbSKUaziJjxex0/RIpmv18z+1TfZv93o8Gq9+5GsBB5IIlmC66
TTEhE8UChSVFmV/lckbamWlvWVN5S0tSAXp4Cff87nC1T9FNQgJZGCfcJgjT5tPsLo2NWWLGDzZO
xW/ZYnae25AZtUfZr8kXh67epugZv8buOzb0h0Zqe3HPgqiLS012kV2JZFsN1wbgGE5t0bJVBAgm
II4djWsRy8xkWYG0fyg3IuconXbh+BthUXZjFrg4vLoDY1Ip5vpcNojU8NcPbJ4Ut1p4+0btHN63
xxoqxFDfc816I/pIqfpdkafvRoQftyzmR4cugRuo6ZbRszPBvIbLmCN80nA1rFvetaZ/FMT1INtP
4u+52+mJslb1tXD6HezKpiboqc6LW0xeFnPTglSNbEFGdJoZUPfN5keUnYvCj5BnowpNZtQN8yUh
1XzFnE1+ANLfWHEuxbJ4xhh6abuO2/Zb7+oN75I/tPGhZ3MyMsWzYB+dHOpahhsdZCiebubMYGbf
BKir34bz4jlFzohNOpZSDH/F/YFLAmrLNob9gGBHhrfRpM1QyE19Hy9A3WT9geW3HwOR4Gajn8oG
I+d3xXog9QARkahgqckzqpyzioYvZb/QMsKcbfzHYTNNjBJY3vAvxknuL2XJPb60J2dU7p7IK+hO
lT5JGWC8xYt/SSBDZ7a3Z/Si5Aeo/NZTpOMbA2QIouJJ9OtwftTIZFF2vJZYWms3aJSPsUNYkwa9
5U3NB7rviGJc9bEN9/H4NGu7IdxmkeJPySVMH3K0p64/6bdcBvP4UxZrt/xMYOXtj8SCnHrpYFGT
95izYnxR87VDCdV41AE4lZJ4mpJ9dmnZ74vLVICYC+0u8kweIofB5pxxaLjD1bb8cjrpw0tp3sRg
n5XI+qi5O3NxYgb21eEENdmq/bOM9737ajAs1+Dg+RBW69a1w7PoR09v+dISPB69jgmMZUVSTTL2
ztmVhB22qOyr3DEPxt1UK6Ug8hNa3GvIOC+0lkm0PbkW0p4l5YhaCjDGwjh3DWoso5q3vSJgoqp2
HzoVx0I/65sBAZYnsV1pxatUv/N03ki8JHNNvW2zLATgDAl/yDrMRrjT0mbX1HKbK7ilcmWjYQIQ
JMIUD/G9D2Zax8tPLDwRpme16lwgZntfayqbh4Z6GlRz50L6t8B69fgeZzTAlzoDjA23oW0M17kN
FVM8cuBDYzEQzdjxZPFB7txDrLJEV3iC0/g6OCXH77wRZORMxaazz4Z+1o2dABKCgVSdh5xVvZ2P
wtJWlpTN3nTi0E9j6w1ugsARaO4mJkIKYjHmGx808zvSxTbF45UtMNoZCnxYjngweMWNla3jySIg
S02/CoHqNYaamXVzA3xbmwy1Ytk3RnYsjPaWmEh+lfxZiZJDiDbDUqKT1SbGStSY0Lp064p4qy8Y
IkhYm6rZJ2pjgAAsr2T/rIzmpU7xM4zrSnkIeyKj58Ly6rv9KIMlvvY8qgOHq3F3KtsZB52UNupu
2zD4PbtH0G2o+WoVsi3G+oRZIGmLVS/VN0WG70oKLQwzZdukHcTWj81l3eRrDWG+2+6mJLATxpV4
/ovS9FC6KNgxKjBBWRUg3XxXdpab3u3XDjK2WCvXoX2No+TYoc2xVFCK+3ye48AtbXevNYQ6PekO
MXIOWqAMYBdmrZN+iiee8m8Ld2GrvER647swA10eI9i4RvxEyLpTS/rLArdbzj/SRQaiQMkQ+jLM
GKJE8eCAGjYITPsESRGqwJUBH1jk5bo15WNYlWc7jy/0Ju+mQlzq/piOhCr1/S9CmlTZCuUcZZZP
5MabFsaHsLBVL4sxJzDlQ0O6KzCsYxaicUonBMX/fxyV9i/x9+Y/Au+yqFwKxx2x26xU72t5xfC8
ukcmXscVnsH/EJn4L3HU/yzXrbN0sFTdQsFnBrHyVHePXfjyH36Be2rh/5Gm9c+GXWnG6pwbunZQ
1bG+C0T15jjrcYoU0YId0uZavvfZiDXWaiwm+hjO9bePBLSSucSoD/7Dz/EvGarGP6KOs04vm8FF
nbNMp3t8bo6fHQowWHz0XfiU9LXMPYrG4TxD5ZiCN6j/4a92/u0juP9I/ysDs+kMe7EdbobJJFiX
7C47ClUMedMaLA+19C2jnhPuBntt0eeHwdiN2s7uP6eOoIOWB0yRm87Fq4gbJOneZK6vU8X94RZr
4y3vL8BcyadpryTYg9ledWv29JlJzeWXko/x/FpyDLefhtS2CfoP1cVknkb2Zzw+c4difsKS6Qkc
ZmE9UT3Rb1NL2edmi7ye5PelZ6LFOM+DbeDFL1Z29EQjidOQcCZ5sz/VAVtluZV9s9Wybl/GClok
k5JWpsKfnP1Al3ud/23Kcd4ZsLj//1f6L22Z5j9LVMe4aIcolsYhHlsFJXjehQaJlqXynlQqjvIE
5OFn1FGLmIPDmmnrKlirRQyP2eUYDB1z+m6y/A7e5/XOJvWRjJ6yLQ/diCxXZnpznRwmFr0K26fR
tVMY+FEDw3MRZmFFSiAE8wV/aS/a8D+88P/9PP5f78v9Hf1fD8tQZ3lVlOpCu2T8cPaLfXipNsnq
y39pt1m3UjfoZdTVq+LhF0QAvNqPq1vvixWIuxdt/iLvG2PVUUXgvf5PH/O/vTr/yBqMhaK3ihMZ
D5E+bAneUhGuKPKN3Py3xtFXtWuAuUZr8Mg7s4dUFylsko7YrgyWDTIpoWTyjpFz38PBDczTW0mK
/1faviYsHAUxrdZFxhdXy7cO8vU+Ikp+hjobSWVVLf2Edvcyfqv1c24dpj9rvv8FDilky7YoH1Pj
RSH6sV4j0YnOakwU113z8F/Undly3EiapV8lLe+RjcWxeFtXXcTKLbiIpLYbGElR2Bz7jqt5jXm9
eZL5oMqqppAKRk/djVlamkkUAwHA19/P+c612Xu4tj51iA4z5wITr2i3aDjvyJ/euveU2qfwcbR3
OsyPBAbqQWOV1m5c1rUcq9NPLoIvjYHMHY0TjsvtJDCS77KeOv4e6uKH2SNK8fl77yLgwU+5Jq5G
P1gvcPWK2759sphsmJBp8WlyqTjFmoobDpKHAniBdoHKtPKGVQ+ZrVv5AK4yijqUyvqP7ifOpG3r
ymJuZhHcdmecx+Diq/tzBxhSm1zP6LHUehggBKONM7/VBT2bjb2PRoIwtQkRSP9sC0TWYbuL0uka
3yXTZhiaK1136L3BraoCjE7iozLFbRQfghyhj7xJ0VRCWYipe9XbZjyvTYE49d4zr1v/lYSeZrix
hnJrl89TdolPiuP3jxXGMoe0koJRBzoUVh+D8px5nzBOGOV9JaIWnLh3bxbdbdVmz2bibiQbOYN1
TJqxcQW+B/BivExsuWZ7FFXbAfwBO2iWpSsvfjZ98tGHYhdycEzydRGcpf5TrV9n7A6oRRTCA8gL
z8sE0YJW6yxRDKXWNRPzxJGDhZ4441sl/R7JLFrDKQbOUrDytUh+sz6NOBywocX1YzVetNmliWyi
QsCNMLCM8bJHMZOC3X73INH5Oh5O0a9t87szUeIg/Q9jhjvctuKQpnegbYzgXDpwf6It69+efPca
c12C3S/4UpvRZy8MPybZWaavZfGYNHdFZm6MLvigsZhNuw4fN/lmmbcOW+wytRXuhzxZoegu0HW2
aX7/fn+2jkD/fwynb0aY1jDjWIevdnBaB+aQy7oy3+WgoxCDr4k4pshIKUovvmooeGwvP4wRpILx
JrCiuebE2VQdvWZtel+ocS+QXaUc8IckannkIgVoZ6qqPesrSlK4bfqqoAABoMqNyHp2TkTw/poq
bTmLVVGjVVngRhHj3Hex1a4dTBrFAUH4iVSBeWD76xhs2fNl3zwhgfItMChZc+cmioxnVZ9aDf16
OWctSe6+rHNH1bk62OYqv2bTwd4PCkHLUv77+CDYbNgb/1NwIvnpyGOyF2seLYcsGI3cR8K25mP1
oH3gdGhmpub/5gUWK5vBq/pMwNw4oD6a0OpdO1/MBzTx05N9gpF8ZAFs2Yv5MCk1w7NiLhE8DS/Z
S/JdfK/vtA/saBpj7700B+PUlcwjb30xzaVG7JoWSvND/510NuY5jhLRL38wBWjwdXURvrYngMHH
1tsLKHoL1VWRCGVe+QlF7khjEmXcRhmUAwt8v5d7v27D4gcd/U0bzvR5kaK04YpjItxKgAArAHFI
Y8HV2kG88mqBS1ntULscMjQcRXKlRS8+dHTNn5CTDZu0u55QKmuvSUkdPErOg5rDp0rbedlFmDDK
GlSnCzTwNVXHtNvYqdxYiHej2W1QZnufI0j2gXD+ktr7EKoXw7gP425D3W7NnFoZhxpcmVVTrE2i
L212nSMhh+chFVOG8bUip7MddlL7WIQvRqLfVRNHj3G66UI0ggY0aBlzZKC1ZOl9LMVdR+J3k14j
+BgKghiGr0UEOp1Mhpbjm1FeaBKtESvuqz57GaZHs+LYKEyvqwETDTtRTmpjDs0iVbjr91/Bj5ii
vw4jmAF/HkaYiztPjgWGAFhemBzh/mrdU1RTJUHr3mGDcNCLhGz3J2XcaeKGJrgv4Q6jourDaoVE
crDwrSdUzJV/6Ev3uyZwx6TNbOV7Kmg7OkVJqkAdYR3hHbYV8DqXIXYYnHlJi/zdqda4AEqXvTDr
kOTcqGsO+w+9dtGog+ZddOmFdAzEeQ8KvYZCWqnqu2I8G+P6tuM4QUkOeou22SuO/VZ2GN7ZkXzJ
fXude99q/9JHLKpjDkube04Ut0Uz3CVD/2z53ZkYxrUFfWVQwObN4FpMX4fs3GoO7jSdWCwbx3ZW
i3lAbyi52E7NIVKzDzUQhriuP2sieBQBVqULP4UoDO6gO7Hj+PV4Ksz579/2qSzrR8Qz+mUTFM69
WyX1DSeRGEbSPJdw9rMMSIxyN8jrEgB5nmvfvt+UjiHYzRkD/ubKujbpDE2jdanVFae4k5/tktG5
11oWhhmqwMwdAqySN7beUAN9TUt922k1et6esklLlTuneCr1yDs1vBxbRCyG5UFIXzcTmUOY6jkL
Q7iz1p/8J7DWMWcNsFY8C4uhd2ZbVKc2aC8LBOGv9n1xF3VP/aPGXoBDw+f+mrcHFWg/XWpooujx
CNhZUZBtAo3n2alge5y58RNFUSi25kp+ar4n6goVO7f7qkiAp3rDjPapIiuEpcALa0cNWce4cl7R
LWn1NrmoIRVgoSb0bo9Uvckgsa3KrzinK32V3gLD9MQ2qe+goUxhgBDxkpp9diKw4EdQ1C/GAHMx
qZijUeYT9KgrqPA76yy54BzkCunmKiSuWls9eGSNibVzQWjrOtxJVJcrjbCzYueQ++Swr0s2/oqV
5RmFvPm3Nukal+UGHstaUAp6sra46PZqjZ3xBt/Etdqz2L0Cr4wad8/p47nat2ftZbj1dni3TvS7
o0vIxQTmeIFfOTl3RWzzGo//3tzrd3hfAUwTL95v4DRtnXMe82pYiQ1w1PXrl8dgk+xYh1xiKy9P
TKTGvJL51eOd5/I3/SKa2mRg+DZJiOOYc4NdZT0/ImeFPHcNSWAV7cLHE33w1+sDYS6G84oKQJLM
1/IP2n12Tg7C7fgC0Xudbf/NQpy5GM9kg/KkMkf3ypeo0svk2jOR/2VDYp54c0e28j9Q+2+eV6N3
pTckvXtlaLPXsiVap4xzgOzaTqryZMbMkdHhR7rPm8tklqzgu08UMTheLfp2I8ZHph90Du6ud4hJ
qC89ltXy1GrnyMD8o3m8uV6b913pK1T2XQuzHhSmVl6kVHqh2EFr6TeFScRJdqIhHFm9/Rij31zM
4ihXKMURHbWh/aQ/WRjLnVOP7siyzViMq4FwijERFuk8gXvXlXgAoTG+34CPlZaMxVjkuqmXO2FL
CbTKQSQlFUf4SSidZo1hA6724Ez2Vnfx5xbIeW6MgaPlyIZqRVpAuE3tkMUjAbJQtS0gBW3ZULnI
ZbAaJr1FkGxCIRlRXxKOA4td16JLpzb1c+WF+mULomIzNPhlOqzj0K0y74swgUIS7eujaosm6V55
qQFQ1Pdhbildfmuh2q5VMeAVUCIHlAD77v0ncWTdgEzw52Ejc3rfboWRHsa7GDUkQQCvabEzOUWY
Zf1rpFecXL9/rV+3FoKDfr6U64dFm2lcKo9D49zLqh3aXWszzFLW969wrE8vBmMOj6sJeSYxGTUE
IdDkjIhrIAwr0z4xix3ZhAlj8byiynbwJXGJ0EqifYXAEJh5aG87F72ebbj6th/c+mB2hX8ThVV7
oVKMeXBpYxxhxbSJGaZPbP1//TzFj1f6pveFY8ppvesMtMKSZWp04aEDG6PyxOs69jAXI7DmWE6s
D8F4pZUHQiDMYedJgDen0kV+PV3piwVk3fkiHyzyDCJVUWgHYVsfOlPf/lsNQV8uEpsoVSVS3ivH
A3wjdPm1hupq1v2z6uJTXefI0K4vago4ZMPJnHQuMrLub2OE7mneXcSpoEAUXnpyupms0V0Bat+Y
Ag3N+/d2ZFzU5/f15rWXAHHK0jcHDHuPbfolj09UMOZn84sFhL4Ybz2XA+Oq5HMD4yLJZvIfQnID
Y2i4dabNv/fdF+OuEzVtmeXzd9c4Tvd2UZKd6PrHnsqi61fgM9wq5ZNntFuT3Pf6iQCsI91AX3T4
lsjT1NcMPlhtoCKPxgYxNKC/9x/IkT6sL8bEqu6DQDP5dNsNVyR0+CYs+xO1u2MvdNGB0RENQTx/
c4ktVcfcNBvpsw+eWKPzfP/r//rhWHLRi8PUD6ZOob4RJt50i5NuBzrECxvt9z//16sZSy76cZT1
UwClNz84qNkDffJXhuua56KDAEh8n0dDZeyVCgFAboIqff+qv15KI5r4uYeFCm3YJLL80Ebtc55Y
NnV6K90nCgJEnrTYMsD+vn+pIwGdllz0Zqdtc8xBU3zAKpRc649Tint6rd0Nj9bqVBH32Fta9Owi
iryCoNT40Fg5W46sjMDclt5z7CJXLTD4nwoJ/nWLs+Sie6shkobl15Bi0d1jBVLRR3e41EZ8c/Xn
LixOFB9+3dctuejrZaopIZCkHjrdix5LXvylL3P/7P1X8usuaclFhw+DOJBBUcUHEey66CHubvTi
RI889tGL3s5hd6P5QsUHDYxo6g4gfbdldWJGPdZXFt29d1mfGh1PJf0IyD3D9AWMzYB6uJ5gyZ4a
Z49cxVv0eNuKOxSk87Pn0K3bV984kYkJlPBXAxyQ1/dfwbFe4S36/egZTTcqrhKD4ao2cUdqA4CH
FWa9VrvwcTeUJ0awY/ez6OtJ1CQkJ3MltMeI96mjYvD16i1Y+ooUiRM3dOTFe4teLgnG9ZMc9OQo
P3Xqi1I1hI6X9x/Wsc+e//7NeqBJbekPUZpCV7jtMOSC7g6b6MTjOdKjf9TU33w4HrHaMlG+H8QB
jnyLB44C+K1ebkV+YgQ80pm9RWcWTdt1XcYV2uYjqDQshCe++rHnsugPY1Z4RdhruCqmAfjvS42p
tDkxAh1pNe6iF2Ra1cdIcpJDbG6AZOhgK+DNzV6GTQmE71QG8JFn4y66gVDFmHnulBxyoG6aeWOp
8/fbzJEZwV20erRnonKiNsGImNJcKDy6gkMBFKZ2Zn58/xpHtkqWu2j0lkEFx4uj5NAHMaxxJ+vG
G0PLWsTBDEdGSHVyCmbOs8zjLVK9fiunzDpjxfKcNJ52ZgRdf2JsPPYgF31E2n7YZk6hDvVwo4kr
QpBONLJj+2d3vuKbDlKHo/JKlapDAWdCcm6AdQB3/ap98T/XmGxJLjslPzl2E4ueUkxGG3ppqQ4x
qvTS/djUJ0aQY63B/PkeWiObptCRycGbtL2AIVNRK49IAXBPzalzu/rr3sL6oQd785RaJSqtyLhC
qxEp0ABnufW1700FjtWKN++3t2N3sezvQYQkyeYkPMaf3Yr7xEfAgPYin07lth95AT8q22/uInHy
0TGGkOMiM/2o6gaJsfbl/S9/5AE5i54expYmqylRh+mlezCei+/+Z/yy73/2sa+96OyN1XQKE7g6
NKNjA4kzP1VCO1GDOPa9F328gSHzD/lBi/yAzMiPzi68e/9rH/voRZ8ddHSKZRzQs8i84NgSRaQp
QNlMsUMmHHhkX8l/8wnNT+7Ni3WL1GmDhieEPYdErxaixPv3cGT6dBZdNisJawOTR4tpkPdcZjv9
VmaXxdOpeejY5y96rmxrO/MC2jyhn8YDZ/RzCneFJXnFcef7t/CjJvqLvussFq1dkUehPitMWnuV
XtdPxa32gQnD+mqtgy/e2drfoiF+/1pHWqq9eFyxpju65+vJQcsQqblbaWknPvnYXdiLJxX2vjmq
eSoNNQg4eUBSW22zq4Mshwqy1vFuR2RTZCmF3x7v3EZr3GLrOXV73dS52OeqyS8YKP3t+7d65M3Z
i6cqnDpvrMJIDiU5sujTPgeP9iweW+EzeP8KxxbR9mJArPUe5zphhofsBa83akPlrdQn88W98z+z
JXj/Kkde2TIfXJa5qxOpoA5uSJmVKnZeVSdu4NhHL8fEQu/RvPP9dYrsqUukaeyf+NZH1oZiMSTq
qTVW+H/oNxPNLNNw9ltdMUCK7MvN+w/m2CUWI2Ouu+Ahpi45dNC88MmD9HCo6J/ahx37+Pnv3wxZ
aZuN5Omy7khTjscux2jfhyeKLkcGXjG/j7cfrVsNkZJ8dH8HsptAnWozPKX37z+WYwsmsejjQxnZ
mtcjtSGzcXjobtG8zGnQN83X+qb7Wj+fuMzcyH8xaolFf1dlBP4i4SbIdyM7ZpyzI1ZgzIx9xGEY
oc3WiVZ6pCOLRUceIl/6EbrVA9oDGFx2A2xw3/ur6KU4NYEf68lL68McXi2g3bE6CIm3JXAFxw9D
/datdsitYfx7p44Pj/S5pf+hbNOa2GUeW9lAmNLOWgb999/IkQa7dD/EujFMfknBv9NAuRGrrH3J
AWW9/+HHvvaiP1u91k4SB/RVA/lNZwb0jQ8/Pvk/Xob/DF7z2380mfrv/8WfX3KwalEQNos//v0h
T/nvv+bf+de/+fk3/n6IXqq8zr83y3/10y/xwX9eePPUPP30B9yzUTPeta/V+OG1blXz4wJ8xflf
/k9/+Nvrj095GIvXv/3+krcZ9rQPr0GUZ7//+aPzb3/7HT/ym6c7f/6fP7x+Svm9BwLOcJhGdfP0
1197faqbv/3uOH84nnRMz9EN3UUHwD64f51/Ypt/CFt3DVeaDn4ZS9Itsrxqwr/9Lsw/XCkdx0Xz
SUVXzN+iztv5R5b9h2FK3ZOIG4WDKOj3f979Ty/ov1/Yb4hrb/Moa2q+zE89n0+3XM8S0jIEWDLq
jovpo/MDK1M2vAuzqOpdLyBUhoY0ZvS8ve/LsD1xQPBz2/vH9Txb584cA77FcglvOrXMJJTTbZqU
1JAIGJs2nhb4pwQLi1Hgzwt5hid1C/ikuzyoMePSyzXP9DgaHoA0xWVbq30pIgLtAkiL1Mw0VN0O
1MMcPJHjGxcqkVaB+YAztxMd7ufezHcRhsNxNo9XeDaPelEIESLyTGETtUl8cXLmlUbw4MQeOZPj
xMD+pvn9+YLfvtCfR9gf1/J4kS7GWhdz1LIaMoC7KIGdyW07DBrDeanfNjZA3KaT6SejqcLLLJyi
W83sTm2MFyWMf1yaFqtzhxbULrGYbWM9TGzD6STMNKO/wj0a3jFHVgenz5lLYOZyIOQZDrh3v6tv
Qp7zXmHhfKgHG5mmXjg+nPg8fXz/gfw4bP7vye3Pr+XpGKYsy9DNpYzBKLK404Qtt3ZeFjsvCd2z
zBpxj44mCBIQL/iOCDWyKmAZGnRvWAladklYlrMZhU+W0vvf5y89ThgeJATBc/IkbWExtWdkwfZ2
M/v3p5FlbJyUDhrYuELP26d9f54HwaROXPMvvW6+Jn2d4C06vO4t3kyTpqNjTiRU5QNBw0ohKHAy
SFbv39lfmp7jWbo7D3W6a7q0wcWSSOa1p0UkcbthUVnXrdE1ITizpM2wwWrpy6CliTzvzMwtzvIk
JUjz/euzZl6MZgwqEmIDzU8Ky7WWaphYwzdeESO6KwbdscjXS2B3ryzX1E3yGur2qTM9/eswoXQo
SfN4FIluVFdylCUBEnWRPyGZVK8qmB02Kkxtwo30qJ12JHIZ8JuiGuSQ71C5wYSkheZNZjrqpo9h
YED2FOODClK9fBy9xrkzwd6T4ikC87vI5NDcaHXa6phikXM8xnjXC4L0hpIisZe1ow0rYqzY4riN
wqakhUldAeMwPSzNZUeJTFSGWazBccuriHJks9XaBA6dY08Au8yG8Ig4iSIe8QiVv3Rs4pIyU7f6
fW7WIbQ1LS+hjtel7Tg3JSXTj1buRmD+htmpO9RpKZ9TGIqwcMm4IbxzXRWaizw1zAjEy/UEg0td
A0jcFIYJRxL/niG+swkV431XgZ04m/Ra1bdhaUzf07Ewc9geafhS6sGg7azQFjoZYYqjVa+P0FeT
ZNcYK3olRzz92Jhfe+Gy+sz8cPoamU2t4UxqyeNiIEFdXvVF8yURUjaMGilbqGHQ4y/9pA1ikwt9
pvmaroV0y5gNyybkR4/QM7arq74og4ZILwbDVVpakbzUI6tqiEeRMaI/TQJyiScTzM+k6bXY1GBW
073jd0I7K2xTgxputuOhcXtB+l9NtHsRFvjZsL3YGMX9Qp0p13JYBUKgQoFdNxDeLaskOJIgAFD6
Y15TJvRzp/te5TIEG8Cw6FzoqZ0PLsoYBajITSrri2kRb8RdO314G9p6TiipqlJyigw/RqMWdqH+
PMlKskntqzy7H4vINy5ttzbkIXdNGbl7Xs8QgwDEHvup5ekN+8BuFP5Nva89eKk5YwM58lFJdWXq
SR8wQL0xCHGOYwm72FKs6wSjZNr063LwaXWNaNgQeLGL0yi3e86T2kT4hClqUXKRqAFKDuzMmTnA
bE8Whibxowx1h8jD9cyCG59GCfRQYiHa5nXRhPvJVg6iz1qReFoPFlG/oLVhpFQijh4Md/ZGjWPe
b1op7GRT2lYAejSSDvhcz4n3fjmQRAN+u8Hqh1WhImloSNTGaFR5DaiLg7woC9tzhlKNexGyBIZS
KtGAeZrUU2TVzrgnVbqKd9MAZg1bQYj8zDRiIqUdmJArR2/G15j/PSW+hd+WJYJhfqa5Os3VGGaZ
cdkQfpijl5eEVky9OylSTVXdfY2szKSBd24fPA9ZQKK6HQ8+CdoGqLB9R2z8F+kaidqyChq0vRym
MKYsVDhkKoqixp8d5KQ8TFavD0iPoY3M4xhJD/itfSLDLGva6GnPodvgBoN5hhcVcJ+tCIlM3IxY
47htCgf6/YyXzkqXkKIaAwWC3xan9Fb5PNl1lgBrgtQB8NzpvMhdlaonGgu8BlFZKtK9z1MQRdfK
bHFXFEWkA46AW9RtwM/6GAYAM35TvjDP+4izHaYvYVzlU1h9DePEsvZq8gh9sa1G+67lXYD5txrJ
ZymDWDarWqsCAFyBgY+yj63uSiWsD7CXuKV+NpWEym6iNLCdmGPxwMbiPUbwyNa8NGiUpl0m95kT
aE916ng3gF4JQ9EmA6xxkucmaPFIxs2mykX00TMmAsN905sHMj8p8nsFHgoxcej7QMYmr4FOaBjx
SHaHavA0QLV+mAiMsK/MyZojJRqt8zdwXHDyFFGBR9Dyi0LtarSLw97LOtledcL2hr1Gsm+7kgms
hG2dKfUp65Q5btKx6th5BL27V6OlvTIsSzDpfqAheAxN65tMWB6vWSpT+DCihqTSQLc6IktlCSAu
E1a2ZRg2mssog9J5Vg0TRHz0FrV1PrlpmF9gGqhszrtMhpuVO4Ui2feaXbl4UzOiUszW1EzSnYps
IuAjt8IrqyCLG8pNVnyYLCzLMy/Bvascif0lA7PVXjl16RwKr/dgKAgfaXnF/+5BSrTkAYGmbyB0
ZvF3zS6w50IzJBrFLWzvkt195R30SLiTBp+qrAygCZ1qisuBpGui4qKhgzZTQPJLmwIhY92NgFj1
CQ1/q1qoWBGjH7Jv5UPKjD2okl1fRBYZMfggV7GTcYuJH8vzbNKhpDSoo65ywguAKNR5pJOMG9bj
jesWhX45+qUdfWo0VeVXpUAFcZ1PSQibUEmt2vTIYCbYAQTUZ+YNfqd+jkVnnMT8EhlpQja81UuS
vKom7ohRsUL4ck0qKhAT/oA5nKcZxK6Hl7Vpjc/MFE1HEoJ0nUtqegXCFKWrZrio+ihsP1u2aWOx
TzqroaIymN4+SYz0HPBoRThLXzbjy+jWbnZjOAEehKbQcDkIt8x7XJFtpgNDM4qovSlipfubnmb7
qSqY99Zlb2VQ/91IkZkzxP19VU3B+NiEdjYcuqT0tdvMjOpbF4oT7tTSwIuZp5p90CpfERhMpZq0
5DCNgnupaQEw6Cktr6rcIaHbHCoMQ1NXqPgCU1BQv/hmX5KvrIaw/lwVGEhgNYqsv3VKUd/6LnH3
X1oj8j9FQlPxmYIUW298zjBtfFsOxlkrpMt/ysFhAKpJ9CDaeeDiWBpGzofGGHjOQwsAeacnRgAl
jOy/m7GSpK7UUxEwfBUy4GyjbKAwG9WoPoeFT3aMbdSMKb7vQ1+0icUABc6aCNOy4/kkR086+ty8
k5DMRreQLyKKu8ch6TJnW2vSu6Xnm8+wVkICjLQ6JJHZGb9hO57uZBETVaX5VnUflyG6jSmayuvY
d9ziMhjiQb2KLg8+NNKZApI/FPbzvp3DE/SOCYmz+VB7BlnBmq9NXMUqhDs3vvRZ4yD8jtKmuq/t
UD/EjoflqdEEZx5GZVYNgK4GUl5oKhJGlZX4LCj0ML2L9G6GKdgue/MwcD/p8OA10IweCXauldhE
jQtpY4/x9Ko8t0fm9m03ulAr4lQCsKwixgIk7hWCbGQQZH+4gU6SLvk0mrfpGOp6Yk0ZZkgaJziY
rBs/UmdJDLN4E1CJIOvORD/BWG+FH1WS8XYRMfUPWmsRl4ZPLflueIFBkNGYAlDovOlz3DrQiG2m
PLADTYjojDfEFwr0WH90Ird6yvPRggXQmMZncM9EBLvhFD6zVSuaQzCxOutIcerd6k7aOTyqLvMT
At7KwWk+0R5q71sikGJ+0fXSbM9ZO4Lq2FZ+F7BQjaE6xZu0FrF97gy+7AkScKU9nkXKDvMnlkb5
dRZz2Idl0YJdmQplyXt4ck54aZFuYcAeGKWO2TrNfH8/echwGdCUaVdo21lnS+bILNBfbbPwFOQo
1+dRN0o3CStF7x62Xf9Vm5IIO33fto9aVPbptWS5CrDVrKDkpxZxe+E4gBWutDF5JCt1sMBEWGSg
WKNQ3tpm/ZpvHUoY4dY1lINlbmyIS9EN+FqOD7x9Z8MVLvnnaYF/UhMDXOei8l91m+NAQjZreTXy
ACXMv0FvV5XtghjSMz89G+0kTvZAbeDatWlqEe8T2e5mqoT1Nahq7QuTjWjAa/oKTlTINmSdFFH3
1RVxh23LnhHSXh3JcXblQ+JKg4HZxBJZCDhAuVWzc52xDjdZHoNALD2y3IJSQ1wZ5DMqWcKHuMsa
FF77UcXYSnNr7Ej88RWzckIUpwEQQDbBptBL90WnnUAWLujloGIbztRMqQYmqGAi7MhkNvtmR7m8
Er4r/XVW2RahYvnUsq4sIhO4U1G7dzDuk+JslI0HMc41mk/WGLjuLu9npLCdRK6ztlJaU95H3bQN
2tx4bfKMs/0800lcyUkxj89MkP0j2s1m0i8aTRNfqPZZ4synH1+HTeh+t82YOwC+O8IGjKVx29rF
TGtLItrHJArnqvWKZOalBnF4PqL0+G7UcypeTeAvlw1KGe0tMZifGukOPTk2WktYyTiHAExp5F5N
uUFCJrk8Kdh0abXs4nujdw5RE4JeTxtv4AUkojYhxeg1VlCP4aHbdqIs2DM1U0eESh/OiW06ZoxB
mjApJxSiAnyrq5HLwcX3hmto0c4EGaptIzbG+iogI/kTpZDQ22qDzSZW5QEtqqyiTmx86tNPVmzM
RO8JWsO+ydruSxcn5PxmfTc9Z0PcyQ1NFebqOMZgJsranLwZvxZa+7HRqQBaVdbWZ2ZmlupbajtB
9qIrb1Dnjl3p9lkIFEg7C2PHJJg4YHW9y2zY3DeMT063tvkLMKpN0v1pwfh/qmYfLVX/VN6+KV6z
+6Z6fW0OT8X/B0VtSkAchlCZ+o9/lo7/Utg+PKmn8em3y7aK1P/5X/+7TuY/7avx6dvTb//x29nT
c54+Rb9BQ3/KvtVvC+b/+ux/VL8N4fwhqDiZVKulPRcH/1n9NoT9h+dQOKFSSUexZh/0P6vf1h+O
rdsUkSgA6IbtmP+qfgvrD/gNfCIbSAn0EbHdP+/hf1D+niuvb2qD0sStLDzJ8sx0pGn8KCi9OcUD
SlIpM9OrR8cv96xwL1PhbAoQprnewhJzdkla7ON8POEeMJa10h8XlpLB2iMqAEPRou7uSMMsG0Qn
j0XIvIWsvRHiMZJQhhR+b51IR62vSWaZukMZwGWOOmjK1BIqUC42IGGK8xnwKVFfiMHZmWH6NZ5G
MIjFWWZ2H+JK36q43TDNn/clfJn82Ujt/ZhmhKrbd6lKHvLiOfRIHS1TkpShTabOQzySIeBg3pf2
tE2GHLoiHWsa9lZM3HSTgkUW8kFvdKCWJQsdv4+fQ1Hsqfwwu4VsYqMnK4D22VXeQ5CqbVAVXyhC
PVIMPbdKMpyj6FuIfjQJgzunGj50DvHHUPcYqyvvulfuQ8QRzfyRdUP5q+er1Fp/DlP3ppckZ5Pm
G+4EWZPog3GH8bCSeteCxBjQu8bk5zWmI/BhJFeZ7r+MRVedZz0AFS3+FoZtvEuSnmSbvvgsfX9b
WBjMCRRmU6iFO50ylTl1bM2tR13kt4Mg/xMCnbYGzEksXkeoZZXAu6EgxznOKqI67Kr6Anb+JhPp
leFpzNbpWkTjllyWE5VVORdoF+2UoipcS9sTtNVl0bisy7QdDK161L16o5OCFBI8JUEcc1B8N/ro
TS2nvzEpoXROcBlKtQWzsU6UC8a7o3pU3BeNuyvHwWfArz8HavioGp5XXuCDt89Mv9nEqDZCAyxD
JM5IwbubWHWxsTsfoRFg2VHXmVPe5v7wMeU0NQx57bFzZdkVdDuiTTjLbYPhsswyOOJYuue3M9GK
cwJH4aihrDDaDywdeGeeRaw5E7EKu7UiFDqBy4iA4atLjSpR9lVZ992609KvfYeioWWOoiy0acfi
Cxv0C8QC165pI44L7qST3qamexWrATPRcFOU5b0MiKVU5MIl4jGMCPmW5mMH5pUC0Xr001sKXtsh
FNfQunYAvQ5d8CJcgT41vQ1YE1esRMn3JjGKFmI0O0ulmPDaCxroVTj5JwRhhj5X+5cvlqItg59l
CstZinm6pKrSrHfgCenyoXDkQwwUlELpDsTa50rPinVvDDdzUb1osCb08AOr/INP8p7IADYPN/FY
UkYktZwTBT0ngwcxuFmYh4KFWZ8BNPS1BzGSraDcq2Iqz1vL2eiK4GkUpJdVyX5hsMnL6A4ptIUR
0j21zi2Vuk8+I2ENlzm0xD6jv8VAlyLgq4WT731VXRDYxbwdP/uhuuo7UhZ0ln9l1n9EzropWotv
xDIkSreogzZJ0+zkmO+tgMFqCNajTvQT3MeySdm/zo++uEXgzNK0PRSSmHsWSxk+WZdRKG/Idihq
4lIJ/AUZHNdg6nFMmNVEri04LqM/pNLcZ0U4AXlJ1/+XuvNYrhxJs/SrzAugzOFwh9heLahVkNzA
KIKQDq2fvr9bk22dmTY1Zb1os5lNbDIyyCvg/otzzldj/OeR2BCycBPXL8odbsPxsnL4DnxvteBi
tSaPKIyvhjbBkRZQhebUtwSG6vIujcsBarV7rBxOfvroP12if1xAf17POX9b/1wOfskSxra5bpj2
yb+tYlLPNa5OqpYssQE1N0dKBGZvRl2liDmr59tg1Ac/jO5zL7yrvGBrpdWeQnBjTbyNfDmqonxT
KbmyeL9XMfz1ivz4xbn4RClGXQXiCR+4IQuk7H+1fnFkQPRch8nX5SmRPLcRx35D4RTOwZEc5Jsm
+HcKwf/Ta2QT5DnsuSQ73ss66k+3qsqhk7jZ0j3HqUeHws8cMVTPDX3DFP47Jes/lzp/f4SYT7Pd
87TSnvO3hdpgNY5VjVylquxO2pQ7OGcbB/CYF527GsSJN57nQV81eHQZy65Ebwa2kQzqvbDY/t8/
3n9qFf/8y7Drvbxgn2WvFooN319fuqPhdjrjMD6PLjV/Wh8tNhK0b4QdF+7V4LvMVKkycrVvPAUl
qzqMZOxUZE0bnid2ZdDl3ZuURDKySiG0EjLce1dlXL9OpIWkRXSuOVHlUBzLoMdAW95pGdwRQvpL
LdF5gKFbJPLZWMOD2/EyAVL8Mn1641jTS5M75GC7O6w738bU+yHSG3/ur0WuN9h0f7fc2tKdbtuU
H0IJZPziMWOMCXJ0Bk7tkcznh/OLzd9ZQVl4i4xzr/gLKyvnnJfWUyvcKyIc4QmY8d9cgJdvzF/f
VlcyD2WhLWxbe3/30Fd2qBLgmuOzSyp0wy3u5H9oDP8Hqv1/2RP8vyhf0dTb/7rKf0l+d8WH+XP9
Li//xx+1uwgQqHggU5RCofAn5Qp79H+w5fd1QCMhIZH+V+0uKdADSVnv8wTQZVxsE38oV/x/UMnz
TLCa9dC8BGjD/xu1++Wj/+vXwnf1pSJii25rLTlW/3bQeL2J25B58aGCTjGREkgI5/JcVk5aQdqZ
9XjbT7poXsaKVdONqck2U2xLs5itxkTZ2tgrt4s8MqHjKoZzqfvmu/LVYu6HhaTpU9hU3fzuMXuw
bgKfQCXYGk3KBRLIqCtI7qYUtLEu5+WnSFIyi+s5mQQLp05Em0KLCqBS1UxmK6iuopPvcyH74WCY
m1PY7pO+bWyqs3z6vNB2H7VLdB7TxsEaf/pEQAZmh2OIfPdkZG67Dl0NOyJXhSun56W+2mXlDc+V
g9OSnQSkAeJrWNz4J+nluCuY8VoKr5A9m/ZJEKlQHZtA8fRq19QvNQMJfSidZHEPhRnCivG/12bH
OKaOBQExxo91aRXhcWBml1A2S786af8yAZ9yiDXnNBwyla+slm3vPiRTdfrs7chjWmjqhWHbFNQA
dS1kNVtWecoCckL4oRoI2ryyLMcf9l7XCCDmdPYads4k8nUYZXA9xlks6mGQbmVv23gk4rKQMYQP
3JmEbuZqzvHsCWteExk9VBsTNzGk2Lire5LD8ZAf0HsTblmwwiT+JhwD3uShYk5ajU0cX3Wp8ViP
E2cC7ITxQ7bOy9kiICxtBqs8GTfvidgpvbHflr5HEBLIJNxRcxJqCvzcsue1b9DErnyRgQCMgq7s
flnlUjF7C5fkOKUYlkl5lRX7waoriYN25gsLNiTX+LtsbZHubDuDZy09prVsQ0ri5euchd9x4e+E
Wz0ls2HD4oOjHIpIcYUEUT3CnE7jj2gYZhsCvFw+ptgoAnerTMcv5dQkkkXQFL8AqvB8ljdoCXbC
DRdzjmfdXNWDyvRbS2zZpw3jNjsaJ7qM32KTxu+qYzWxJmWOTLTebtOEWNAQtEozueVj3MY9zoig
morvWkV2+zstSlMeK+bRCzC1kkzgIuBCPEEHgmYSe7pmoIoteSUbJS6QJ2V124DD4QuuZElwZg1+
SuOhYVJESJxQ44uCk+ef2QXn7VEEwfIROsPCClTWsb2fkLw7Z6eYSCbt5qGs+XarxL4iOX6cb4cG
gDdkvLqp7+iPY1vsXFbjs7XRQzKU9+yiZPYMjy0pNjJRDLCZT9nLwZFMs8VKsTYDgeIupgigBntR
igQsLmP3sjsqmvnKaUdSOmFi8PGSox9bNQPQ3JRP3jwi/F+1/EooRhKf8hNfvZrMqWj64JTVZes/
hUpHSbeyk4WTIJuitj8ieZL2xsmtuFoX9RwNmzFpwvLsIBV7zNK+l+uZKMOIrJGqbLZqQv7x2DMa
/iiWvGk3XbswtHc60evHuupE8QIz1bkmNVMvR7NQDx2HZKkOgRcibclBCoR70JC5yxaYaS1G0SGh
D8vtXjffiZ7IMXGnWaCCcUcEH1NbGaCcTd/ZmyXrTHg1NSYipVe5mTkBGmBYyJHLmjl1tPEA+JW6
4eVAttiFJMMPa0OEBPgqz57tLSvTkqRPkTfBPl1Ky33qa6CDq6UfOvgl3QSi2jfCeVqG0CeDXpVG
naRj8nET+dXMjluMigysOm1IEPZnIindQQrCf2VcZgdUHc7vumLAyLik7M6hEBX7H7PgP0+SsGv3
gSOiauchCSBrzDLlBQPdIQgmMrZbdkM+B/HZzW3HBrFGcOrWshfnI3bxTG9UE8DRZOHPm1bKoHon
UD8mVrlYio+gKWb25+zi0/u5XgoM3NDWWibAXvecV/UliRZRkO2F1zpA6tUinALmO+LsgrIFV0sG
z+ZCPi9VhF6PeGh0Eazeu+Ghj6FZ52N0yqzk5I61v2L43MKYKYExOSmZs8WWmOQXW/TWlW+FR9aB
5PEN7rcdzdGt1AXS7ZgQQF/k1ms9edkGYo3FQWwlmzhjGK41lmEcky+pRQ5jukDS2IZFcUlj68Ps
J8VUBFbbfZ+L5RXG1MHTHnijZOjzx7TPU3LXx/lkqRIaqe2uPO3eJ0XxRqDIR56nWHk0jfpGW843
eyT3JxIeVF/xEDEbuVJ9F7C+nZGH1Iy2LDKBw4kP2JqS16wOcm43woqRlUT7wtOPXk0yc4G+RQ3O
fsp85kdB+6t2h5sItFfPnHvjsQKxdDgduoBg9pjQrXXvRxsu8uyELHHfUhxAnk7ClSkcQFBEWBUN
HGg3Gu9kArhdiP4KC++AFbErfvqy4C+oZk/Ep7uNEVK9l6WVEJMHRgPCs71emGIls/xi3XRGWCDv
hr5u7U2LMGTVmAymajgfLVNpwoz1dukY79s9k4nAb71jHXJr1HG7zrU52wz1NrpDeBXlcNP7tiiP
S2Cbc+QLq9qExYRC3m5HQ0S7Oreos3I4HYwGp1rTWxV82ALxw1CrDamJJ1bVtPTuMuyRe5wcDdiV
2mfDAbV3pta6nrwlPQwzo8OBnxZl8lwiYzia3loe6jQB29wAvrPncjul7Jj6iCiEtlVQORYwicbq
duoCjNfzJSgZp/7RDw2wOiouUKlDxH6kyX5C3SRbnwPf98T4pkavvIrCgU4saMNjZXtf85Bd1qWo
Vn67A8uwtR6mCqinW3y7UN3SdeD6w9Za5CNg124/CEsxWRuKX7zByWfLmn2D8G0nENw86HFUT3Qc
lApeczZWzbRqtLiQ8R+igpjr44TIa4q67FREHYS5XK8iSExHUcU0yWawP8KxJFla80sRNVcL53eR
BXotSrsgYL/Oz4tiBabLJj3bM/PF0gc3oQF3lq4Nucvykl1zIQgVS/s7EyCGc5s2i2MIRiyLsOu0
CG9yHxVk7Y9ggwM9raI5uRaovpKeRTYiH4h6oe0dVc2JtiKMfrqvUdnydUyQRSDYPc5DdVl6IQCB
imgrPhN4PSCPPjqG2+/5bP+ypgauhC+5iLypqmGYu8dOBC/+oNCUpp+CQn8jQiiOdUOTB1zk1DfB
cYoR4vWTU25GuJqJjm9Rl1WbqEauxooneGbZnBzGSLQEbSNNYe4WcPm5P0PuspV34vp+itzo2OSo
QeqJzzxvocOp+YpHeesAfo385q3w7X4l5kaRWVtUW01tsIqIHlpP1vRT+frEWXjidiYpPil75tou
ex19WsgpHxYnPEQlAhnQcfswbE6RGm504jbvKCHUdzxDDRVAX6cgufbzC+Q3WTYB2Lqyn9EbIDhH
AQqU1HWRdMlJEV6QR/PO8kKi+ge75hfMJHwutFgXNtrC5G1H3kELUo2w9SSDIyjgRa8ax7ku0ISt
M59Q1bwg19+ID3CoT1YZWUenrz96E/mvUuXDWaXLXZY3zpVm3t7OBFMKqlMvKNzD6HHIytRr97S7
9P5BMG/tqPLba4Wv7qqHwYP4LsEpb9BPCbfX9yVYs9U8JIo7qGo3nlcbHmk2aZiynqJSODWswDba
BK64rZYp2rsCKQu3QLbp6vBgV9Uuiwhh7axl/mUcn8x5C8BbNjSQTiLnW4RwxTOkQue2DgYSLnmZ
b2GnD0nXvo15e8agWfHeJ9NJqBBeUjhM2yVnBW7kADs10PF4sPophFikZPSrzcJn7lPS2RWqloWd
OVWmO1Hi1SgeHPKMLJ1dkCxtXq4dXeoNl+SxbM0r55N/mivTEx03/ZRaHOy+dwhicSEWRpbzlNsZ
sItk4NX7iXSXXS/8TTq19XNZ1x5aodS/dSCqXPtOHHygcwluoylJiMt1wXQ1CK+JOh0siwm/sG4G
K8w3sMDvfLttONWUuJ+j8pX5mr/ipW3djkxz6VPvSZARhzmUpMqD7KPE+8SbgcuotWZ5iFLnrh+X
29oKn7JAvQRN/hglQfgLffA47gPSzb84vm6MsOqdm7KCnUOFbK/h3LmmislXE/SjcrLslyyJqG8o
nZ8QWoc/nAXj7Tjm4jfrjMchTHbjLL29jtqUx7BXQbEbMlD3qf1dDM7Bdbp3z3jOmy84VTMF8E3q
friqYsE3qgDtfWuUsKk4/BlM+wRKh93we72ADQpwRGx4N2EiT3701c2WWIPGiQ79Mn6FkTLnOnQN
VCBqxvfeprgWqntEJU1eawxLNSuKh9mtYI/GBzqpftWRS7TSCNZGG0dyUSMD9NqnAgW6Ew23adz9
cysORs7W8jazPWtTRs6jaTwOpHaAAsI1zYsT+yxInljkUXVUtn/KY5Fu27RA9gMY13X3GSKzvQBz
mfbpG8WvT6kt671bI+GLGF7trKn77OAEwbQD19t5pKlTD7NhjH83g5utQA+yYW+S+HGGezyuvCSc
vqZZe9s4myX9fUjasxyT/DNr7eoVbQVdmRGk05jxM+pT4mwl48l1VIt8P4TwWXPSzmjgEEByzU3p
bd913CVDOK4StyuvOwVSqmu7t4lSaJ94zuu4FLukd8E61p7YjIUd48ZD9Crt98BkoCH93NuT6bOj
tV9R+75hkuTH+6shTO8RMNwlBXaWMEhfdT5cZ45Ya11s0sY8ud3Un5sRQmE50dx6ZN7UBcC5uePg
z+es2CPvnk6JPWH5pZN+HOvB6SjXfSZ7oDWinRtEJQlnI/1aNtYjAI/lLKQ1rxCOBusyL24jTW6j
ax/hZ+sOOFl7RP9UQ27yP4eiNY9Ijvm1M4WWqWvP7LE2i5f9IvNzC1vwJZbip6W/ZThcHCmTxMnV
EasfYEYrk9rFemoLs/bsYD8pfrN0NJzVXuKxESx5nuGTle18jZf0OAmnfTPtFG6ssdrosLsTJWc7
KQ0HNdfjg4VcpcPpSM1dtHGyt2Kf5OG68FhExMtPiCR6x8d3Io7UXWc1krxEzsRIOKgWXIR9V3C9
zasy3R6NNEeqBM0NlNG4RFICbd9L3sTdHEC6onOilrDRgK/dREzXczPFN3XDqEEX9iFiOVeq4a1N
FnCKeQo0EKzrqQaouKkCt4KkPrmIRrLUfDlZdOrj+CsRVG8Dw/u1NzXEaLtYw85hZa9s1CSrBPLZ
GqExhQQWj43wCJTOWgjuWVdXX4GVNbuoS8aP0jLtWfmM/xWfNeiSqHTKNeM1s7sw7/s1O8geYxI3
MTc9PLm2xnzg50yzmyDbM95Kj2YCLlKouIXyWUZbhaoDKhFtfx2P2bnuZfklFbQ+d6a1Byy+QYhD
4HPUbULGVjcmomtKpopIJHw4n+FMsb/w3X9NKFWjteeNpykph6vanq+btMnfXY4d5H/FTWRDBx8D
S3z1fG8PnEEvQ5S3v6Wawy0Co34dWEzam9adXnNnxo4+IYvxdfuiXXQsaibSLW2Sdt0FxKowBdzX
M7FVbiy8e5lQOLmI4TdobMwVs0Oy4Uf+yGVerIVHnrTT6Xce9Ne8in5Ys72FXH3Yc2szPbEb5pgS
apf54sFLqvlEa8uJGH16cy7vpsLOtp0wR4K+6UwvIYtWsjZN+JMYKCR2Bxy4iPLldiQZ/KoZvOiq
m9jsreIsWladkc6hTF31xCQv2AxteKVSdQGbpf3aAjx3qhVwpdytnhs/KveoIAPAwGH0iCqUZX3t
ZMSt9Erq1SBDULyjhQRfwOfzNkVSIpY0WkbnsZML+all+ctpBnlXMuXYIpa9shkQXfnx0p50FmZb
8KINOe95uUPc3txMupM3s2rQhxZwQmcVccYRZDY1s3dCZPW7FznsxJoOTQ4Zhi/suFE43+f+6D7i
CvY3Y+NuyLW5bhB98xEj80FMF6gcvipjIADmEG0Tb6YEb0EEswCNInWcuqJ5iLFIP8jYC2FFoUXU
q2yuAFs7Vrqr5qobyMl3p+7QmphY6Tk5qCpl328k00fuTlkeC2Dv11MWE6QQkXG7U5G/sZQ1p7s0
Cv33LCzrQ+SRTj5VSJXRb4q156dQYMYvTGLiqVBjBut5mUifNWyEtq7J0hstl/c4sx6KbFavJiMa
kgLx2ZW1tdU0oXdRB/jwIgYO3d4gsBgU+rr3DrXEum/cdiUz5H4OWrABzqcaG4puHg28knrcSorP
cC3mmpcQLe4q6OsfhwLi1sqy/oaaVt1ZRdw8QTL9nSwqYTTmTSSlo/s71kmx3JTEv7CjzxUdzeIe
/Vb2DyV75TUqKp+RD6q+KtA/XZkf0hbWaTEVn+6gHogfym9QWd2UTTwdadIihG2aQ24q9e9Ijcuh
jfJsNQbinKCaZsbs7PLFsilyi6PPp1mXRbTFpJo+9V5aQFCbrRi8veedOgC70EsDCJqe23BRoi6x
Dk47FxrcoOq/PbcN4TcuCt5xydjAlXwljx5Y3PvBn9BhmjZFmZnYwQRO2ErH1TKX5g6ViKjWSV/I
n2TunTcuixzitayJH/LNcNRFi4mHp3i3eMAuLzzZdyNrvcW+MBGVKJMNxoks3sx+xNK7d/KoPDSl
zVFShzwLq6ylFVljTNhGThXnm6JKoXYb3Vc+V+dY3U+KnPm4YIKalR0jcaGY9nZ5ZW2bKeFignpE
ZRqmwHAaO5MrVTbDzdAJjRLCm43e2nXvPhl0Hc46due63JRJghRlyPSEXaTtUBPmfRrdDV37gha1
PieO9eWbSV+IamBbh8biK01FZd05w6TUOq4m5zEykXjBDdX/lradwIQKW/A7KiYwEo0Rkg5ZiaJY
6RwFN1YPxAIlyhC15tBLn7JSu+eMBoLyQyz3ru3DNw/qmBIJ9x25VaEMX10x31hSYfRxk2pHTlW/
Ya/CnVQGqf+AgrbAjs8Zuy2YuJWrdmzzYdPKWBwJfqaUFF57g094U4SiesW0NyebUAomYEkeZQV8
gIiYjnlKH7KwZ5Y11MMO9elZyWZ6p90IDmUtzA2BVjc+t8c2GCp5bkCXH0UmnkztX3d5crbSZs83
0WDhrx+UFwKxcrPwUBRIsZa5mPnDdAcLqUFWpGqDoBpjIdPkyO2t71SUv1Ld4iq1GL5SP39dSqVp
GdgssOGtJxI+PNkmjGayyF5lQ7c1WGgkxKNJAayl9TlkjpvVq0JUBzmRIS2Z0hCLVvoAQCRAZEdG
hOsh890WQXC0Rou6wo/8AMJsgEY3OtVVUx861xl5IghejXOJ/6VnIoilwtkDe2AC4dJmQ3y27QH0
Ljh3DEg3i2m3yJhPsnDQ+8DTBDfeDSvVUX+mwXzthuw/wuqxXYxzmVoWO9evGtKT68d4Eq/wjkCI
QFSB5MT0ZoO/+T4y41OdZs2DsiV4Ww+WSukuOTZvYomCKgt5l4swurNEjnpK9EXzFHaLh/h6CUy8
rlMfy1yVLtaDGjSWp3yMj04zdveqySb6gdwd+H5VMzp2nbk7p4hPRIdkR8/lZm3AWKywFc6Qm2Fc
H2q/asP9bOdMk/GSjd+ZcGMKcYyJM95BRj4rFczEq+V2ITPIw4PjbTl/EJYgm/ff5Ry2v6y0a7EC
JrN/rSBis0iK3PYKsYEHRFuAAWbkxw/xmmDHpisVaxczT0a/zjXgVbnc6HgZaellcSbNsmD250pe
g2bEW2z5enicY10RDTtNjttFlgXP2fe6m9r27fd+LIjkmFiPvaC/ka8VUQZs+7lKN4Lx66HtcJ/h
g7HTrR1UyXNLxLoPv3kSH7odv3oL5lsfIH/zGatZtIKmNd0nfjduHnd01LLn6vM7cONBduunxOdt
a5mQAFL5yVpy8FN0O2mbgaRr7Ls8a8P4KLslXbcJlXnil0feufa+EeP0K7UD6LQ5lK+Pzq7kLm0q
asa6tOezKwMGpY6li88p7/s7fstkZBDLUb8qPBTCKIYzXLMeLkNbLc6aMeCmly6CjZYhJyD72IFM
HASHCoNeDAl5QQaJ6miBiengne/TJdlOdfxJH3fq3Sw59DkqnnVGp9BvDdNvzaHqyZNLd7qxJERd
u4vlQUVteTtqlR5xeJECFeMDEoBfB+s1RON3PXeERE6p510H2VTvKAnl757r+MzXY40Nwr6q/N4H
GGilN13TL+jWx/7JszBB+jZwTiTTTAcToNhMtttnBsom516V4swBvF6EgYrWuSE2zYWV5tJ58HBg
535HAs3epmty6/I4Y/TEECz49wjugBdo9baVrakj/U/R81meSB8PLYNEvOqqrVXkA7Bfdq3LaZhg
iTdTy7oqwF+6Eoh/tkk2lveKacZnnDXHyDe8y8y+wPQM+iEKC30du8kRw5F338KQXefjlG4DVkVk
irU2lq+61PwukyXUxir1NrZcGHyznr8L3Bdgx4d8ukrZvuOgN/G4jovEfc4Lk30i9m8CbFJlt61d
/ZwzKuJ9Kh9F7ItT3y370PPaDbsu7gLT2BbLq8FpH3xd8NSykL5hYo4WVJKrZaW/WpGI3awGoJWi
aoiy4xnfxjPbz8DDT+pRHGxpoF+LakIA5jnDMYtH1h7CJFs7N/KKBx6LPYYYEkbLwn/OqvEhAz38
3rlNcpMV4gri3Uani4N4TR99Gw3AMN1l4CAZscKiDqf2l++l4jpjL71uC/UtWNGtTDt7v8dSvvlT
0XEhNR/BPD5hCX+1dVpuSVek1WpLJr6WsattiDSYC61W+3ACbEzuf7gSXFXbnPZ3W+UaZsuYWgxD
9MXoF/hrooODR2S61naps4VOJ+uAt9jizVb0VFOXvpSGsf/SLfLGGYp409StagBmZ5TIs93V2dpj
9J1SHymrgrtdXhyMxk8Y9KX17RA0b2lb6CMCj2FZZ7oKmQFXEIwwT3MHrZn9Mv0rJ5tBYZcKEDSu
6zxb4B1Lpz2X0SJurNnCN8G8t32gMWTtORa989xfwhIZQf2QsNw61zYz1nplCWHxLztp+l7Wkv3t
MPe4/wgnaBZFuZ2GoXvq6pn9P4/YwbYAJq290GatXjqguLNOR9/OaC8e8bdlNl0sREzxPJ42qksq
jKYZH1Nb+Ky9OiQD+LEfZWPoEOOeL1pYMJVie9m9IN4Fgzm0hcNrqMqjZfU3YU4gnRybnouF0obL
xHntVEAzOzP08LU3UxpZrw1Cv5c4sji7BDMvF6+yAVqbwjWbZwaYjau3WRSnl6MsYouE034NgIbn
lFoLj116x9Ajo16SQIeszcAZv3bBK+8o3j2ee+5elvS3KAbDDcrgZpOEg9w0DrgEgIbvfpZOO9lH
ehcan3MAHyYRWir8xS2jb41Z6rVyw+jNmWTz6rjMzj3LxaXUaHzii7iWMpMPY2SCaxw6gnmkVzy0
Unc73gf7uDQ6fO0nMZ3KwfbYGYSPJpQ/ciIczVKH3hsYKoXS/LDMa/3V2LfjVRKUiLvpd1lOqZLv
e77cIMG4aqow3CSBnx8xTOO/bDHQiayfeSN6qMqdu9xO/pAmIMmymkdJhOUz4sJkPVqZezv0/QU+
mj2KamYuVU6D4b/QUM5IkVWo7uu+aq7CiSB6EgZstopFGvnOTutu8DZAFBErJHade9uZ5ipnYUgk
wJqxRkxfkTWobppo6R6JCagv2u4pu9ECQ/KqGFMQI21Z4nRphpYLoNWdru/mKr+AfQrVqSdavSpi
IDV5kkVW2pNyQuKExSVQOOapDmcbcUredRyALiEP+yl3ICp2+IbXg/B9gpTHahwZk0/MBMLUHnzc
9/by6eiOBCh3EeyriwX5DpODdoSpYuEhP7P3JOidc8Y9V4mdGnpdObJ3WXS9C/DIt9ukgYOyXibP
uqkQIeUbZVzmgjypUbbGL2meSX8AGeuUvnMz6Mj5smbBMHH0g24XOnHzQkYNA+IRo9hmCnv8wVGD
RADXlPNWYSw2V4itxZEsLOTBJWFR6KLQVfxird+qvR/28+/IGZ3bmpAhqPQmobaoVL/Ud0Mu1LFa
tE1A1yzyanvxQlZXwu6a5OBgzaPb7a36s0CANm1jxPgxuQUW2iK/QhWC+CUvHGzfBR65RthccA3F
/GfiIVvCYmxQ6zjwfI4VwweHErgfUB6wCEOswyosWNG44l1vhwmVlI/I9tUedcvAYWT3vWFxWr62
TdZfdX4GkhQL5oJWgAsi3Fmy7HECDF79ltWSZ23Oxm9+i5r5JGfMZZMWFPU6goUA97DH/82pXKp6
Y6uQohv3aptsOy8OyBnw6SEvM1H720awUZ8af0F6HOFdI29eT0Oxk9Homv2c+VN05ltNsy1QeAAr
tGv/pjJxnR4a2wMqsPi+RaiEQEG0rY1NpRSlY3BBLMtZ36c5qvYVAvT4hwyY6SnqHRyMVNeIucux
ruGrlzI/VPWYPPSOU/gHchBautFGNvOKxW/3xQnXgXNO0QJ4IozXIAW9ivW4CdlG26x5VwMGz5/a
EVJ9iKBsIXrFkzvu6pHmbJ1LoneOaOACWGvk85JSmJf5uk8n8M3BRAM70Zu/Bl4kY05FM7rY9Ewu
VsvYTRVvUu8QjWxaqMyVaFK6JLvXwc2I0O4KTV0ZHHjvEQ8tdZK0e/YrZbuW5OjE7AB7mX8w64oz
tqCF3T3Mo+qCLY36wAK1NHH8GNpTUmB4boz+KjKO3Yd2TJiIouTBUflRBzKRDCBDK2ZLoJbinrAH
TmgZU6nvOpv4lq1u+rlBj38x5WgLq/G6lZ1I/o1t6K9Zgx5vo+NKhI4kihAhRKLGX8XFKlaGWIhy
PuozZPd3P/zfKtv/AQns/2+GNzZIF/LMvxbC3uIoKof/dez6pq8wuG27sim7/g+D25/1sX/8U//p
bvP/4QfSQ3r6h1Ptv9xt7j84nZTrIk292NtweP2nu03/Q2vtefSDjrJJ6kIk/odCVql/KDxKJJY5
gSb/DeLPf0Mh6/6TFvVX3TSJ4vwsIbhJlPw7gbLC8cVcM3efG31ZEGL6x6FO2Aqe7etyCSR+p/Qn
rlF5Zr53s9hm2YVMeztRQhO3MShAG/2m/uFoB7mFi6eT94TE1vdtS96Kmf3pyDaie2CEVeyVk+tb
kRp9mw+IBNimX7VDhsw+n9rN0s/RNmLXfe6X8CsXzr1XEWxjivrVxHRL0sOP5InomylchCwg9FeB
Xz2aOTq2qf9mD859VankIN222o7FxRrEqpj6zbmP8vQTQMh7aEK25D4Pnxj9J2oZpFhEqTPH6hC2
5YtAWUHtEczpe5AtL7KOni/GuZJ2lLGLf5TG+ogvKow+/+kZ/a5SoW6ShQWw5TRHmpdm5cj219xU
7O+byn41dfaZ2P5TO6tDZZHvISQ/fGrpV8iOFr1nbZ2igldZxOe4b8lEovvahHUDYTf19Tqxl2Iv
/oO8M1uOG8my7RchzQE4ptdATIhgkMFBJMUXmCgmMc8zvr4XmFkliS0mrcrsPrRds7bqLFVmRgQG
9+Pn7L020tRtF/LtYpUp/ziKe/JiUBNm/l1npuYKO665ynUuVpWnrz69uXXriHuR1RMh5c2i1lGJ
qA/4j0HGL5aCOCgV/G5RReWVrwWmiwWCLqCRn5t5BDbTUviKrAhfAp1zB4tft5dMFZ6GknoPukXI
UL3vzmmfhmzVpVwHhbIu1QUTPiLKI4+9cZs6kAennWvPgarnNlVSblQT2Uwc8fnWLMpn0yjUx67k
CYisYHblnJbbaka9aIrohQ70tWMpB3XgR1thhA+oCF9zJXyN9OA1KgeNxNv8gnavjTKBSxRYkvZf
3fmeGCdlH/WgPXlMIoY5gdgHQ3ljccZfNaVq7KcZr3tXs9NTRjPqHPn5vAt0Vft+af1RNdLlWxdL
QybQmCLZodz1mO1XvYppMG6n5GDjP9rmTaQ/pJPWrAIcan7gN7tZDPe+kk6u1fThmjCz60aiJEFe
oe8CYV4qTW9cRqWsvpOZzk6OsITGlbzm9Fei5FavkyJ+GeLxPq743rBpZtjdyvgFpVG8okpUQKOy
l+hzfmcic4T5r0R7Kn+G31FxzmudcS+EjdU4cBeZhzZrh6SfRYx151fxszKXt+Qz0yiPuQYJ8hf3
7ZrnJd0trLbXippj6bDbeAXcYqGynMXQw99NL9RILdbzjOcMhjA3pVgGvriqaFnzdL75xGi8r+KC
R9dAibxWlCG4cDLbc3LBw13k50q3omvY45cad3NVT+WjMgLNUnpU53qB3Lzl0E/nf0/m3FPVzPcB
87EVbrB7n812NXFYXHEebddAjC7SOpfbKOiiXRnlPHYSZFfZ4JdXI7vBbZJYi8DMvyNFGEEvUAUG
lcYmVWp0qvz2WnSnwE4vZvRFrjU5d41Wnoue50k41mU185vEwKeHYVZimhKcMIN2WFsag6PCAHNT
dnCniwaLGD2vaiRfOhYMy9p6md2Zlf/0tv5xpDNXMl+OFkFkugQZApD253sFCYArWtKWGSc0rlkh
9VVV7nGVcoCUglfFTKPnRpPXQkESBj+0uMqzXLr2TOiNiLAZoNFF/Q+ZjJFIWrqZwh0panXkieoT
jW4w8IFVofK/B0WbkhmAphFlOgqwqn7M1fqRaa/gQMySD+POXo9TTgxxyXSJrtRNstxI7Pboa0dt
o8BaWrOm3icmT0++6JZ7dgHBl1lZef3YhewUpf9NmuFrZgy1VyxOZauksf32784RU2PqN7y+s+78
ZA42dSeSdTInz4ijBYewrFk3ASUuHLESCjA1fTvouzyc7v0ofqVXjl3AF+rB6YdThaickRSvLOTx
yC0wGVZTclGRHbdi97x0muGkQ83YzDXbki3jJ/Saj3WXaYfWDukwK/M9Pm4OHD0PomYQHKUPXUVz
3jSdeps7SlxBUlDyyW3iuT45gM22kZjEaui1CA64famX+jXtT9zYQXnrZPlTpcRf4grQQRDyLCBv
C9ZWx62VfqWvANVFTNQSuYbKdakGAWS4OW9v9aS0NlobQ2RSuJca28HYNY9pNSSHQY1fShoLq6pr
NXfocDQMGGgOKar1faBJcphtW72jxDdcvCbot2Z5PeiJszNA13kWls8AfYU7NCX31jfvipSe2IiU
YDUoPC9NS8Xf57fzYmg2kqeRr+VOAX9zbETPwbSMPbX8Iq6me6U1L1HVV7tY6619ZNOdoO+MfCyo
H7M5dRZCJcuTrfzpBPwxLVsvd9InnoPHfOShtqR152TOd4rkF7z740bTZlbviIm7Ps3+jT/mtJGn
+yAtHwmA5+QxxvVJzzmpoxBiUzaVP9lpkDgX0asi0JlWSHXZBLMnVfFRhJlw78LgRQmWSw+p0DVK
pJJRrimrYWTcPMBTjAK+o8pl7ieMy4o13Y/F4B8S5h40rbL4WkkCtlI1OJoiVO6GaWJ2IHG4GUby
ko7B6zQGW6S4L0nHKlMWYbdXShyWU4l2DuJEw1GdvQ60k7PKJa0zKWZtUxlQ9fSKG8uGhb47GCQB
3wMXSYlfnYi3rVa4d+rAHhiZvDNqFz33unLIkDi6TqbcdQZLedfhPeD0zrdBdUZnm2efXmziMlpZ
BQOrQT7RcRYmnbOhXq5g2BfQewKO6PS1i9qVho9iolflvRpyNYJ2sfoMAAbWsoieDX3xDSjpucx1
uRaol2rm/JzYF30k9kBwNUwnEj6fUyPLUeLfhcjh2ghelzPXYP4NXoy5svRdnc7lZdCq6OnSMLwi
l3fEFMCZq2vG+wh80Dfa8fyYtHlc6ruGlhhy1CFH/c+0RlBbudiVuMIaS46GOGjLvEgQbsk66wvo
7wqF4EZL0dtk6rdiSgzCrYqnrICoQ928a5EqbPDFvCxCg3xkuUoSVn+hWMGmYnCP+jov9gaqy5Mo
LOIIcQRvQuk0O2xHOfHh/IdW8mhiAE9XsWTtVqBYXoJKaDnIimsRW7TdNPUisnhrWi6mmfuTy0j3
3A98P3oW4QqfVMLYpmczoAWyihA4roQePdcZy06asfGOrQFvceKfBOVSuIHKcD+1wtte0brtVPOg
oiNkgLzsL6YevBRl8hQMTOD7pcQO08wkjA6ZG0tWsobESXtoxFoZ+vadHeqU02a+hOeoHtIBADr9
bn72a9oB2I2U50CwmcmS8LpmCYqA2Td6b4thJAG5QFw+ZCFz/rwHMVPgIqLouSePtd0Po4Zlgo77
JuqZ2DpG6mz7lidYk4x0gpz9bVlYkL43q4roUwpq626mB8JXoatSRaZcR9oIK7BmJ4rjkcuYmPqB
Rn67ezuj/T84sP5f8myqllx8xZ8eVo9d/g2VWs1x9V9/+S8iyy8H1r/+df86sJp/GI5AO2oKU0rj
VxwL2ZRC18Bx4t2WmCn/dWCVf1DH4q+2+N8tTTMxfP/rwLqQWnCz26qO9Vk6mvafHFg5Fv/q6MQU
SrqjAOHLJmEBZFkcnz9Zx6vCNjVFjesvRs9wHzgalYAJWsOInzmul7zFEYdG5ETPLSKhbZJbxZqt
2zyZWll+gx41bdoqn7fsYMYlJoUZnx9VeK6P5gkEOhKvar6XtMM3dZJ3265uWePDmsoHWdquH/Vo
P+sUXYbwMT04Q3GhTmO0S3EE7Gat4CjUyOupwXI/qMk33conL0PF5+IH6rYZYdVUhmW4Llp6fpYS
p/vM4hgxI3BA58S+nHCegmYFrK4sWRfmIjxSE9trFdaMNS2n04BCo6HKcWYwnEhsavb59Fmd9Gub
jmtUxy8ZHggQamiYlhasL+5lyKoNX3hrF/PXhkks4OPqtnPSCwVeCNMI9LHmSL2LvfEJmCd4uIJ5
/2ygCx84hG1Q1sA1Acbm+nbyqtn+QUL/OljoxfeRkTyHEzytJixumdSeUO5xwIs4U0c9J2caDMvC
Hz9by04a4mzY2SHfv6xFfFdR3nhRFoVXdouzBrDCPB19AzeKOfWUxxQmbydbWosUTqNl7zKHm1RL
X72AAXHZJRWHXHM8l9WTaPk0gmie0p4jihyWzXDgKix/VJjp0zDVt8iVjz7kko0Gc5ltPc+AH8Zs
3r3y/e14Y6uid2kDnkI6t+s6C61NFuBitUNcaTnHUpOtuEF0WFFRbK10Gg/YhCPu/YhIc2rVZF10
uBwQ1lA5Lua6MRJsM9wezaFWGkXIvgbxBN50/Lq0AXDI8x279MlxkBI5gQowTRTnt/NHFIfdNs2b
8qmMHU5HSO1W1ayrF9i5iv1gG/JyWh6dUW9OjsNm4hR9d/HWi7cQdjBCm6lmVg28lpuU0upZVUV1
Hc3dYwm+X4s6ez07aAer6LkEUc8ZDi8nguDLcsyfGr++RYWeuXqc3zZ827hiNxXZGVfcArYdURjW
SrKJtezZ6pKXKe4KtB4pkFapwzLVm/GQF6ncyqXH4YRsYlmoHMKaannBBmg4qNdou160wqCGVa8p
T/IdgAZG4xFlUJKw09FAjy4LwdGg0AyS1GHS3XdRTFHqWwyJ/YR9M57Ss1Yb+3ZUFk9afltPvGeY
9l6NScXbaY+MnlIeuyh/NUpTgSwDJVlq8A9g6+a7SJET8zFObU08Jrg2hlMchU+zSSeFmWKxT2Mu
7ViiQnBDqeIgaYcCgOUUXJBw32573zA3bTCfBoNnZjS4nwLN9hZCR8C1aBED4NO5irQm3xGKxIE8
8Zn2G02wKRxki3HA5jmoHLYEBKK1oVfwFu14JkqQ4yei/Md2ZEHoJnNh3tFiqIogfGkL57se0b3w
lejVt+XureBVQeFkktopgPVwtlgWdU3okJoyuU4b2klOwAXoMOGstYBPrBz6HMthiCtpbphfnlAb
y31hJ2LdM6BFX0SWpGjClz4aTmOWvMJd6+/TmJpHk9RtsqKeiiK+WuOEmTvEbb7rAo2+X4rsWGes
mNjBc62Jb7bo07WiV9Eux8R14KCUbFXaViuZ0HpIJNpke6KGsY2elTantVFENkZNm9KvnIzq0CFt
QROVl1fA7Oe9PfrVY8fJb2OTzHuR9Xn9XBZmt+ojzlt+3yH55rkxoBstL1vI0JkljoA4kKhJPe0F
LuYV9Um0V2zOdTKKODfJ7q9wy//PSxBdNRfYwsclyC2DjzadfgeA+/uf/bveUMG/LSAYYRpvqRT0
uv8KP1FV9Q8ksSSf4GQjmGDJBPq73uB/kXhh+YeEauuqMKBL/F1vmH/omgWtE7AEVApNJwn1P2iQ
v0sJUQiD4GAq9TdKz09lRh0Oej/hjkFjdiAdDsItvBPN/5Kr6k6BEyPLAij0VRc4f41YfgnI+Zn/
8ysa58cHvsP+4HoDC93w2sxCZ8Tt7LROYCKfI8z65fNPd+I3jKF3cLkfH/IOhyECdQhTEUxe0t0M
s1zLvF0PhrkOAnb88dkHsNUjxa/1mXNL7S6eFOl/lgeuwub7idXy49PfcXhSM1OnCNGpJ2JiB5gZ
p75Ct2rGvZpRXJwFImB+8DJVc2E+XeTZ/pPf/SsO5McnL9/op7upOwqC0kppPIVl0i52TJE9o8fN
HTBtEP0ZcMfRSsx1rVScoOLVJx/7a+rEj499V6smjEUqw64Kb6JRc9VdplftA36P/J4kpfCTD/k1
W+PHZ7wb+SlqqOH1L3wPdxducnT9zrCb6itmFuuugFNNw+mTn/NrCf7vj3o/KyIYVDjVMI7eYNo7
uP10H2kCkcwDveCcGpSb/rxjGeYscmfoyLWy+hN60juey4+Pfk9DBI0bzurQejJVcfueW7DpRh3s
yXCgJQG3o+GKymNlm+vQVD+5tL8yIH986DJt/empsZ1RwTNEAHuiIb4anLUuEEP1cufwysjR3/mz
toh//jqzfrgCfPgjl6Xhp8+jrzDZVWvbXvlY3kZ/YqBGE8V8B7HOCXkscq5PbuQHr8N7xBjc6NjW
E73yHMVCKXWX4WPWJ+ft8UF7uQ50t1K6rRqDOvx0gVPfEc5+XM93q48xUDENfl147daEQn+vPuan
IjyFuL/sbXgGRHYY8CMmhP2u++9Iu+jtXuanvtmPEORX333s1SHQ/kN/gfymc5v7+Gwo3/oLZQWr
HOWzfqq+FZfFTYq/eI11bGcYJ2XDwWRb88fXcey1J7tUH9KKQeUDXcDVd5tkENyha7vZt/qhkS4A
+1X0tb3pbxr7pG5Ut7hABmvtGi/eTHvDU44Y98ftuJau7m+nXX0oMO5s5Xry8n2db/3me3iqL5t9
lB3afX3p3CCPxryVE9OX3Sjb7qo6Y0PNo2vpP8cP+kWwA3SDi+RY7NEIA8PAv/2SXgMNEfW6f5ZL
UMulckCfOO7qXb6z4mO3b/7LlVF7tyarQ+YEKQ5Vj8oPKSkcXkaoVuujpujjs7UcPH0dDLa2svlr
+t+fPYPLvvZjAP3jYdB+fdgVHV1Jgq/d65bXFzI29j0mkID5tKfQjwCzo76onyIVKQjLSt+W5yzS
dhOTtPbTN/wtOfl33+L9Co37p5m13seAchR6wdDToczGcuTEh2b2Z2BCuCjSh3QQRz+rkDYawWEO
DVehikdGh+a0VEmuIQRqRFk0AuIJKaxBM63GaVAohHsHW011g26tDhz0yLSnD4OtRluKdOCc9Zo9
sVtXGgYdBXX4oNCg1zgxZIjlaM5mdL9J06nRbqfBgzUhDhLTlzhQvTECMEDnBU10N32N8vCqGUOa
dGkA+lqeR9U44Y9Z23FabfUMGVM1ryd6m5aVXYY9WmcitTh335KMsA/UBtK3mu2xBVbbKZZ48SPj
khSFKycf3LZ8Duwntf1ErfJRGaK927NiqTuprErf8yNy1x4dJ3i2FbEeo+5slVzBGZ9FeYOu3oan
XXPHWYc/2cQ+WNOXqL2f19guDERvJMgZVL96DnV1ndv6OtIpAXxrHQXWET81Azz9szX9gz1Tfbdx
ydoeI1NADahQ77NT+hz+eciXXXNVFDdhP62a6CasJpb3YA8H+ZPf+VEB+z5ra6aDlY0B4BdzaaEk
3SrHc5RibwqZ7jhxeZTzsTeu8+Lmk03lo1/6bveSetY3ulHHh9yDWHBIm/qL0ob75abGmEAT5dTX
6dlQ2alN7TgHB8f750/+oAJS31XOEzkSSVOa8aG3nWMlNSaj/bFxyEkwp2PJf1/KoH/+qA+v6rst
rBBDaiMP0LxiEufQFwfbuFumzl3QfLHNnMooWpXtTGsj/az0WRbE3yxRby/RT1XBiGI5Rwyker3f
HhXEff5wYzsEyIQ4RlX1GLEa+pN19dYB4Kskk/XZIk0A1gcf/m6VloAp9DSi5Bt7LF3O3kehYbM5
xEULdXd08G4UtBdhOdGtaS/yMAFd6VyRdKVW9WU+j8c5Hby08r+WegFAhx5hssO5iOU0dpUWsc4W
2GiiHyryowqCd1iKsOtvFe6euiX8kcgOPDfaHrwME6fZtZUFzDeyyu5D7qzvM3fvmNmGy8bthjOj
rxt9Pg7ls2SQRZEY7vp+B8YE0SJqitHaz/XeGrcC9Cyt15VC45OCDu7T5B+n5FHXLocMP86jIW86
7c4ZH0r52sr7LL9V+12iY7l87YEdNV4PhMzYCnUHSENkO3VcvnQTbmsI+f1e6fdh4AWGZ4SMCLe0
yBDnrkqf5p5SanA+Jw4ifYwkPVf2sa5fJXV3F2v1hQ69s/NnBsTJ0SnB8dKew9i3oaMCb6TfJp3j
9cE67KvLcUq8OdZvsUTuuskTYr6U9oNufukLelrTtCenzl0mv20pj3FqbEMso6E9goBiHmtPtw6E
rlWj269Krt5Mjf1FtpdqgZIpNe8cPT8hT/7egr6yovFGhWxEF8gDOrAJ03odZFjPwsRVHWVDysP3
QbG3DlVO1tTrMs6/zYLsFTsKryObBu08sebILxmRDnNFAlfMxVBIQ6K5Iy6IhbyLK8vDJW6kf4ZY
KEg8WTUVDcjXKNiTh5ESd9JP2arWh1PYoWM36p0ogJCnOREug7mvcDW3qCbGOV+TC3UYdM0jSWmT
afN5qoRr02Dqy4HJ/LQzTHz06dEu7Ws1rPd5iyS2I1yjijZl6M4B2w0GIDL1btMxv4rBY8fwdCxV
eL5TwH7AjFEtl+aKM+VdmzzoCQrwGUY9w37GBMtYIhu+Q+F1g1xsnbn0LNl5admczFRsphhynrTG
yymy/5TaeNuVJ6hRcAZ5aYqkHlyLqV4/7TURHYZA3uBUOtH5ux0C69lGtwxuDcyvtg/TdDsZxgWp
SOZ0rhKFutG47sVwQSggenDTG0S3M+hX6Jm6V/zCM7D0+pa9N8NzNokNEsSj3VbHuEs2ofaVBA3e
3/E6DGSwotz2Y0RDMom+MRbdBuB45qZb6eKRlXWVWBYY2bNqRp/tkx8tNO8KMRVjAv2/rvOqyZub
kQzUnvE4Qp2QJKXluPmaEVve+pRU5nwIPjs9vyWs/m51fVeKWKj+pNXgALJJR0e+dQpaXvCs3xax
uNSJbYY26MqmXXXlJb6xVZHd+gPUEAo+Yd5CByBCwwYkXK3L1HRFKVzRdmsrZwCAkaPw95jxMHsR
Lkg2W0pWWYIWXeZ3Tf5VCKqdl2jQNo5P3Jkq2SPJ67GVnY+ZENg11Ppm0+F7GZzroGcsf5MQl+LY
lWvdZcPs/vOepn3QeUJR+ktJNIf9jOoN3pWOCHwxI6aHVLvLxVd2GPIGsR+MHbN9smIDcEzTuUGY
5FCzCvrIYrruRk9gBiSQKjfx3rfRGorjBZUbOFVzcw2g4JPN1/noi76vpVQZYvvBmZZNuheyCVsK
IItg2CE+auWNcC5rUJ3AFQDnXdcM5xl/eUneXkCv32Yk0NRRzn08R9qpR9jGQ6YdUwEcoeQyhzU+
D7frJJKFR73lcXtmiOhWqb9ryHNMQLuOMD8aUosWg7Hp59uQV3yR+M0GwtEqYJC4aUjoZBSJUnOB
jtxlGNqd2c30hsH/9zR7XY4AhilcAlk2DbZbYNArdQL1IrOVXQuInowk2m/K8KQGA/6VC8DP6IKm
61af1hocH62+TlovxWwZX0mEc2QZ0D7jKVRGV82ji+JhLDHnaPbWRn0UxZVbDY47xc02519fQ3gg
tGcTZKbrtF/zFneVdUfy3QpckcWi2831J4+VsXRJfvNmLerqnyttwkEDHRoO5+YLO1Z3Bclsu1Qz
z1Nb7AKgCJBkDQw18X0wYAYdv1bhtZH17iKOmcxuM3e2m7bNneyCrZ1CB1k3SYQu+e2QdRis6dao
xjXOTsAM6ITgTnTJMnMizMvxdxiNr4gJu4gjZIdwUjJT8zLDR0PXr5lvrvWJ9sESedkmBB4iCunn
vcT8BmgWVUp2SBxrn2jVOs7YV0l5natiE0fBRs2DNerslUY58s+vn/VB3Sze181+rYL28mvYOF/9
Bss/EXts3kdB6pkM2j3Tq8sqcq61Tr6USnTXiV1oYczixiVBeqmT6NWb1bVae5LHPJ6Uq9ksmJAm
X5pQPmhZ45lBu0E/hri4cBGKuEa+HKL7gDPJV7OpL4ZgPNoKSQgajP70G8ZhLBc4GQJcPZOys2Ox
CXkap1y5UoC4lYPpBSUqE2BvVdftMT9KRJDZXK/6kUiqdjyVcCmmqMQ06O+yDFUb/78SJkNRcyeA
6sX31RBvzOXEXNz6cQlUcBGwkcIVAQNNduAe1iNONZ/52T9f5jcQ+O8ex3enBIiPDA0YNh2WYA7b
qanTm+uOBia45ePUXo0Kf5zaO6L+1lUDd9OHn4HMKVXbczU5u8/bivoHrQ/x7hAxT8SF0QJQPDtG
cYRg9yimq2YqVNqZzPuSuXvWkTal1nBH+e3p823rBYl9RC3N+suMt2qvcTHCBJw1KbARPkzplxlJ
GO5c1rnsmbA+j7b+QXNWrp9Sg9rtzUzQxkFHiKc5+8Hw4HR8cmE/en6XP//pfGKVAMLbITWhVkp6
Y+GjTkeL0JNWdSX4jtg85m1wzwzyWIxHU1fWc4uO7L/88Hfnk2SukPqCw/F0GsKTqqGAt49F6XzL
ZHcMKw1JXH8kywuQbXt24vRYc1sVvKOffP4HHX7xrmxJc7QnWo3WEWL0FQ7Go14ZQIySsx/T4wfs
8ta7GowzEXb3//yZH3QwxLuKpU4UR6iwxzyVY23OsMi2z8u5fumcpJQmQ0j+lvHf3V0ohr/eXYzU
rb3IcbzYrL6YrM2ksG1L40WDhm7Yd1lUrgui4WBFnRVjOmKwPRqcg/75p/7+ZK857zb8vspVxB6a
4ZnI84fM3M3d5USaT8zPhCC403BG//Mnqcu797+XB815t1vhZp7CueWcSMCGOpCUa2dfBL9xubI4
DXf1a1Nhr1ZjtspGh4pksg9Qmsb6Z4/S75vysO9/vdJ53tYtAb62l7BbZmQVxZPuqgm9cq4nElIS
zNSdRvIf+sJtwtf65Jd/9LnvFsY07VXyEibbaxyMdNbj8u5W/n2jWRQ481Hl0pu5sh7L5FwVn17v
j27tuzXQiVS0Z0xwvRGntUsfsMnvl+E/lhoN9qO1MlVUF5ScoIe74JDbEoro4+C3T50enwP60XqN
1gpf6T9fht+/Vf8rPyldYDcGClsPMMc3sHybRuKhE4QP+RNFvzgi5zmqvvHZ8/b7hUNz3i1cRCYx
Re5Lxxu0+Nlm9JjhvQadt6xXth5utMgAvvwQcRj+5x/4wXRJc94tVY0RBIZi84QDJiLbkUhro1zr
w6Mf2OtQa87DRLO4fKysnVCC/2qtIgn012eaJHYwRPieqNj7YzCDQWRa1vEGL8uinVtHwbASCst/
eVXfh6t0BpLgmiQBL6D1tywYBe/pOOvs3hNxQGLlSzwgcJgNw//rM/8jmcddkfF/7+P9fgkC/L8k
M7VY7nXBfv6xyuMuyopaufizaf/8WVH673/yb42HZv2BkVFVLduwbdu0eNr/1nho8g9BOIf5JvAQ
mFf/rfFQbJQcJCA5i59VGMJavIt/izwUYkf4e3XBcBE8g+6QIPQfqDz49/2y7JtklyyxPFhnUany
Jc13Lwe+7tKQWNKOQkgcH1i+nO2EmX09Kkgg4xJ1Y1Qizi5jO9n4CBm9GczZA9kQugWmvnG2eWEL
TAZ+iBuSY4uTaP5rT3QrnSOTFHe1zFP4RSG8PJegvPDcxrV/iCC3V8z5NMwyTj6f8q7ocJI7TXgu
LIsjSW6Z383YJ3FBgfifSZlsJIBPiA61O7RhRwy3rK8NPQWeMUbf66FDE2d0eBdyRy++GQPfwi8w
KbtD6aCUq/QiY2ZtBvwJZahfbzhLQxWcZvMlMjT7z7fv0vgW8LKanAR7Q8e7dCGqzteTwV+NcGiv
C6tS7ipYQh7BbQn/VrvT5cYPOrqcxAAUtOCi+WS1YL1nyxqxldU9ro9O5ccVPTKvjDHao16iKRXA
stnLFbg7CiF2BI3P1Snu40ZxZZxMIAQrMtyJN1nltN1v5qQ2L8CaZXdtppVfI6Pwv6qjOuIXwBwD
OMecc+Os+eV8siXODidWqZJlIONVZuQdEaoBWjKYNht7imBflcV4iKOO1luf59WDqhU+oz3Nv2tH
K0MbQ/2zn6jvKvKgyAf0RZXcGP2QEDKb9fIeulV4HhItZTpf6125+AWahxKi5FNcCmvfkH9xDse+
uVNVX3no/YQZz9w4XtIH+cZ3bJ0giwwdbTNqoMhNnGrm/ATQS75EU2yQ8UC0/dVo0mfWpPNVIEC4
HIdwJvxNDldWjsLV6GaCJyo7O0uBYdNOlspQDNpXKL7JeRw7/+vQJXoHuhL1bkAk4ZpETWT6/ltz
sCds1ggvxyi2TwQUFI9w0MVjFYbTF0BO5lkAKGX6yN8iE5nc9zOyv84XCsY66ACdqNsNwECFnLVM
owFi2zuZTrVXxXPvTgp51s5Y91+IprqKYsDUE22tTVSMpCcsHos09AnEZW4EHLDhfchBjdEMSETr
qn5WfsWJhbuK+fTJKNXgnCVd8DQzAti9+Vu0lneTkzhzkLlOTuBIk5OOFvc6VQnimyLMaercRjsZ
0gppDXLGK1jZxwDr4K7JGO+nTkgLK87h6ab4ZfrBym+hqpbbSesY73RWfQ41Q4HLhj1tsY85izwR
n/N00rUpe118LZdmO4Unn7CzFx+e085MMGw04IH2URIlp4WfG6wmXd6nE2nsq1kx0+2QtkHsBmnd
E9AW1F21zkRdMDBoOOovvjYVfHYIS5duFMimQAeiktAksjX/1ASNhepZwvlS6YZHZtgflBHqcWt3
yS0g4uKoGcZUQAsakzsRasUjONXwNuxC7brNhuZYm4wWJoIBCHxPyi9F7cf04f2hBfc+dx50J2Xh
AzcnI4q6hZ+qXoBtpzZpajnjj9Sqczen3UVpzflNlfQUarih9gHrjJdhz9uOJYMeQ1TmNwMoyMEM
A/+LPhF1FBgyWeekdu9/2nPOf5XnP2vmtF+r9rflm63KUUlutyS57+9qWNxXjZpjEj9KNUjvSctA
2EpGqYlsu8Oy1qr+EcaH6famjog6V/vHktPGzpra7tGII4KWlLbf+dR+D4i2LssBLGStmNptFlvx
o2ji5KgTrbeN83L2RqOiSWqVRB86WeF8UrtI0/plL7JNxzIlvXe4QIYlDSHflcZSk+TP6WV57MZ+
erBzyaoZIZh9Hee5ewqXa1g31Qjg9+3qLtcZqilv33Ltw+UulHVj7iO0FzgMlfxGS9GEy5EjWjLG
4jyyLZ16HWk5zFxVIAg2Iow6y23XJho3CpLmgySBISVgnQdkXh6VZnlouuXxiZYHKVweKaRnxSOY
nOROf3viwGkWx255DIOJB5IFrDs0ajucGNyRO708uGUUKqdJEFyvtNT8UWudQZLEJSrpRL44lcbC
rJUsiPRrwESrQLZMcI9VBnNwbsXGxyxObDiGRt8DRIWuJ/AMlNG80UEceZ2wyBjAjXrMWfedyV/n
ZnoMxVMSHeP5G4hWg9Qa+k1VfBPrjzXdlrZ8xT6qjE8Bu6nZ6i5eCDc7ZeFNXn/Lxy+Vnm/GzNOK
q3h8Bjiw0um5kf5TwtyZHlUUkh3pUUF7jB6cnmBIEgzZVKE9lxd5vIRcjN/I360DQETYSlvrzhzq
TRtd0TNGF8De2fXQ1jaR72K59JJsu2BCtSO4s5vgucRpSYOXsSRh39m2n78q6QMMLCnOCexTMNBR
tvWd7zYD0meLR2aIrjpna08ncFRM2bJVunCsqmhL4NmaEPtNrR3t8AF8A52ZwG3Ibzc4Ztr5Eswh
cGLIkuw+oX3J8/4y68dVPBiHvtKPrF2bZeoT5IkLvIlZ7I0BHTpE4k9njDFibTkSrYHSgoVJNGXd
DoPYl3bYMpD0y03ecU10W71QFjBTDARsR3GiUg7kAy1xbVhpmCSnWV5m9Uy6gsN8YSLFiniTR8fo
L7p0XjfUWu3/UHcmS3Iba3u+lT+8h4wpkcDCXlQBNfVINkmJ2iAokcI8z9j7ynxjftCS/Heh61RZ
xxGO8EKMYDTVCSRy+IZ3CAIYcyx0OzIfHHrEMcLUIlpceL9aBp5BkW78MQ/DL2qu/55OqkvU812f
nQjg+adsLL2uzj8je3AYq+ZuICPI2uI0lJ2wac7+onWHMS8eU7PmtIvUJ0OlF8Zx84LI7EHq+WHM
XpB7QM7MNH+bO8Ba03BC+wGUXgx/c9x2oKXArzh4H6NvfC/mIQe5pYfAm/Sp9jBpF5zleNuKija0
nUWkJLHhtWhlP2Jg9Yyh0sa3p0e1GPcIYt/Hs4Ok/ISeBZC1Dlr8oKXdFgwPamC5fEk7OuLAyLLT
KL81GKPp5nayfzPkJ7BjOs7UtnFfDLs+/r3AUUahsCth6+NB5OUx0l4b+Md4XKIkL+CIZMFTjtzm
hNiwrAFvUnHRyAj3qfLzXBKYVZPbdjkA/w9lsWOVqWV01OuvjkHH6FeRmz8jfLVT/MU957FRvwaI
4GJLlDnZnfRfhAEADhfiRHez5hSR6LdQo7mR+x4Qdb2pKGSWtL8CKk0BIrVfw+kZNyj951C3twEF
vjTAISM6Birxx9Iw6dgl7JQYT9T259nxRsugUdJuWu0Jl3uvq6ytrL/LAMTog/F50p5hIWzqbzV8
WRF/BwY8/8AoF0PAbTtisdXfN7qr68+pjtpC9cgOFE17KByEQO706KmHR2kMLzUeLYSbBz3+aGfJ
vaGmbofvU2wAl6PYuLC+0alGFMibhUsgYtK8E6iOG1G9MwbgPR5i5kcDX4MeebhZRwpe29VEn3PV
eNL4uUwfTZHt1e6Pdi74IbDG4le0sYguA7fAM26gPwzknedtPLv9IEGl9yyTABxntFjfVScbTXaR
Uj9IfwuDT6J+dsA4x9ovdQ3PwggQT/ijTOdtmBL3xkeky7227xB1SL4Y9QxF1IvK0dXS8APGOF5E
c+x7gBZ4AAttYZBph9x5xImpSD/lNGGz8lAHS7iibUK7/FmtXpys27QR8EpCcjAQg4Vdl7yX41cw
3htYNMdJtQ+LELYWHIZo2JjDH2aigTzcleqxzStPD79VMVQu9HeEdz1MWCNPX69W8jxT6rYt4cTC
DTirVSPqVQaGVqR3Y+GzkOJ6QPTMtllIkVNpYhMV+VTiIt7mT7U5ZaB+pdr/CkrPIZ4ZyTyM7KHF
V/BEm5PgovBTCNroCyZfkARz9sprUABTJUcQmEgBpQg8iBorvlOziX2H88QTNmLFU4te96HNG/MU
Dio2bQheE13FoEl75BwLB3+YEoaKmwTxB87oL2UWsUaWqDikBza0u0gCdepwhQ+n06R+LNO7qImO
duSTgiAdaiQ/ZPFbUXqF4SU9zifJ7KLcJ92OS+JEO3pB6qjsK//gQ5HZIGx7MLJp1+vhIS1DTzYz
DgYW4rMbvZuHRzWps91cfpLOtAnGp0B9ULLuwaLZM/1qG7/E9QdlwCMqrDcm2ov4pKGR/9BmH4Mp
uyO5/aHjRmx8SfXgoCbYT4uy8xKyRIduRPipK45WBbpIPlJJRw8HneGmdzvEdKzZUA5KOh8tB1/3
Pv/c8nUkRCuvnU62/2Fum+9zxHWsPGN8l4XtsRD+h1x+JuPBVkHz9BloVm/Rg6oPmYp5SdXezbZ8
0RqUA2b4+GGzseJPBc5w/ez/GhblnQHUpfrDmr/IqdkmDhREZPiQJVRv1eGWCt9/VppZi7YmqWoY
6Dsh1KWt6/izKuq0FlV/F8uB0GHGkKNM8SDufiUWmh8SBBL3cz5G3tAEJTe+NF29qNVdUBIAvm6M
/2e1q7MK1/5H8fgt+9Gsy2DL0/xelBMyf2Hb/PfXHwc/Cvdb++3sLx5KxS2wgR/19PEHtMf278LO
8i//T3/4Hz9ef8unqfzx3/7L70VH8ZzfFrB/z8pUpgF9yOFLYFSr6oa5FAz/dbHrf/6P9Fv+/RKj
CYbQ+1/0Z+1L136CU4mmL7xkzjXVYIi/al/OT6BzMfnSFyqT6SxFp7/4TZaKAJhNHcqxlrKZoVM2
/6v0JZyfbKmTHEDEpmxmin/Eb1qaCv+5CFH9EraGnhjaZ4bNOlwnTmhn00DDCJKlNTpcqt1waFrw
UdjzUCu1xt2b+bqQqF0aTqiCmZY2MtfrqndrVQjwOOGMiDhIfoTM9U3fYrhSg5DFsUeXNzbZeTX/
z9eDye4Ywma2wDedn/cJgFSnEiTvUuGPYYDWK6a0e1bTcXInJMoQHS+m9uiEabBz9Fm7kZie56V/
ju8IwevyBJDjl+7Hm95oknWof5WZ6lphSYNUrZRtHov0Rsq4ZLerj6hTRNVJJVXTYjmvRqmRYtWR
W3f1csDSR28Iz8DibDM1mm5coRcmVGfNsGQEK8ZeF9jrEqk1o5xmNzGxfESLavYyUWE0NWEHoUWh
tkW0TnjtoMyugWvejTd9hWevX5Uarcqyd5Cte2ccD389r8Qwu9VcUWGKuU0/YuhlIGTVsdkgq2b1
vqo72nRqVcYPGZAhoGzFRMs5V6rwBclJICIJtazP81CEVGH6HhtQ7A2DZ7rp0/fI7+TvKhfurbX4
ikN+9+zoW1JlZvYssWqGxM4cUmhUWfxZ6XhWmC3wiTbwMDxQnjP8awG2Kg+I4GtuGMbcfn0sjizu
/NCg0PfEvokOut1BofV95Xh9Yy5LZP1s1E+kBtnSUkEgnS8huARtjv7u7MIna2DEo90ZdE2Lzki/
jbBNdCkP+G5d6ePp+sAXTgQdRZZFMxGvFg7R84ELM0I3RYKN88GM7GQ7zceqHyY378fvat+8XB/t
3U7h3VTDpq2A8CIaGqvXxJYAcyAAle4cDWKX67XznPl4B6FmXWyvD/Vu6y9DmRqLFHiizm1//mKa
bzWV1sCxLMpin2Nb+9T1VXbjfc5LRZwvDKIbhBGWKi3Yrqu2xeyXpoVJk+mObeu/6nd72Ft/d7DX
JNMjnp9nHFCvv9i7L7aM+cqt5QWRAVl+/uZMUzSkHHo8zt2+8IdnbAiqh970ES5IyFHsXGs+XR9v
1bD86yUFxxtGlToiZ8tMvxmQou9oVhYDRhlFFJhUyZYmQ4Rirh25CPF9bQAm3nVW1b5kbKpDljeG
h6NAcvh3HoTFgzk9+qp82vMHoSyPJa2tgIGYkb3o4qZ6CFJpeEMKXwm99uwEUqDdwRfCt06M1bFG
0sjrei7V60/y/rNri2woQYVuUydc71arLMuwQgjBLSuqKtiH+fvCxFjTxLzeiVTa+K0e3Dp63x0R
FoOSUDoESjpSs6vvbuUG+moUeVxd6VosLn2EuYsJo2N9QqcuDj1jMKnCIdsIRDXw1GzkUBamszPC
GXU7n0y9HyrVDaXxaFRVfefg0ODS/mtvLJgLs+MYtmWzvxcZ3Feg3Zv10lVmbikmDe6uSz9aVjp/
CAw/+5iWFgY/EcCvKrXDG2O+uxctPCyIpl4nB/2b1UY0rQhVKYJ8t0iq6q5vVPoKwopcvEx9ivDj
74XCQgG66+8CE3Tv9fXwyiI6O76X4ZeThjVhWIZcHu/NKy92R2i12Uyu2kim2a4+i4wK5UjH0G1S
o9tFuNJ7kZ042OQUeErFZrGfVIf0h2K0J8ZG33VlBgN64CJPChI0y9FbjFmGzL3+sBenSloIAlkC
8f9XvOibZ52mAk1x0h03NsCn4cRbP2LKrbta35cu4m7HKrARzEp/EComd9fHvrCGHRPpXGJPFP04
m8/nSVJ30oaGz9S2TfcIDzbcEgnWp7KBbBtAudgFXISfRlHegte8v3n4Qm9GXu2eppw6va0sFuVQ
U+M2CM+6vI/x5Ji+XX/HS8ufS47yhknYSWJz/o5YcGRaNXe0rtXFTaMuCSfQzfECTQv3As+qk6/P
5o0VeOmjvh109XrOYDltLhkUQUq4MCaF69zPf59V8xmzQhO/2KlyR+p4d3NY/tMQgsUvEJAgvcJV
AY2x8xfGDpf+DE5e3LQG0gkcLfdCVXOQ3yamT/AYbyyiS59SIEdhEbUwsFhtNvR2rLQCYuCaGb6Q
dMqTvZ9Yv0lC1hvpy4Wrj1dbskPKA3TtrFX+oigmMAOufzfP6EZHSdC7FOYrUhcz2zvTTGfEKuQe
XwTIAooIvdjppJfT9bsxxytc3HIJL+0oUlVktzSUqVcfGKgWChX4cLq13aBy3JfgdSOYD3mepJ4s
SvtJ6foSaENnenOu+mi+LTyfqQmfjKSAH623mESQKR+vr/aVmMSfD2ZZKFzSFyOyW+TK3h59CE8h
pu5QccKgoIGRpB9ru/ygT1Dza3/GGHDCQDFc4FRSwBab6qr2nJojMKd96l1/mEtbz5LCJDggmLZf
n/XN0aannRVqc6+5g8RNi2AbgX2rhOM6KfJDCNP6yc+ptl0f9NLW4ywGbYiE9yKxdj4BVteHUvaa
5maxRUZh9hB8aJcprUOhTU0jLxcD4pF1B0+rapNbYcHy4ddXjyQhM7GsWO6/1fzj7UZKgsouEtC5
ddTJDu81VbF2IJyhePlp6OE3O26h2YKnlkN9ag1/fOSfYSWZofZf0unc9ZBnjlZjUogna7txNl3a
r1IgEsNWIrlZT1CWWFirBp3mxnmubSm1RjuzxRUFow7nBqP50mTA99GcZTDOiNXZizCN1aT0zllc
ifgBOEbdpnLxRerpwky1bd1YcO/vM51zgcBMsimF7Rjn337g9MeuRGruiHUNdAna1mqdj0e/zoqN
XmkPjpXjQK3dwvMta+r8ozPuEhkwow552/Jcbxa6iRpOheYIOLpJjz4GjooPs23cgvG9X9mMQluf
ij2AXL7e+SjYYQLK8oXmdpz7z+BS5dYxuoTehdke/WSy6I6E2QFN8u/2aNs3jvn333IZnVifwI6Y
av0tuz7OBuQ/NDqIITIqUuhoqdgBflUEB0FFnf76Pn5/eICBpxgM3m0J7l8xDm/mlMaecMqQLlRW
EExXFRKyYpHaHtMsdiMBlWhuIvNwfdBLH5LK45JMUJBD8vF8iqGh11m8DKriVPoQELUBxqLDeH2U
9zuQo0FTSRrZG9yaq2XaCQNX4rzTXYcUwdNEgRR2NXXHGP+9G9Hl5aFo8HAjcASvb0wjHiKkUXkh
BG4nV8vKfo+uYQsH/J8XM7mYKUEJDWgjcZNcPuibD9YEfRcCdtLdXp1xHU5RQewXvTerpQA29cG/
M4nIWqmUaak3v9L33gw3W8gW9iKH4hA3uIdUpKC6Qw9fT/jj+ve6EHfoiH/yuSwSPQPez/mr6ZiH
gf7DR2qEW78b/KL3wleFBs3GhWvIRne2HQkGoSjdwKFLZJVombfhIl7xf/ko6yMV4xuHHr3uIsDe
uT2s3cWJN9sZ6GDAestHgCVoNnM9Rr/YBApumdF61GoIRdef5NL+lLSuDJ2KC/Wj1SLuucqknSea
K0c9Ptgw7Uf9acafbiM0qFoA+m5tm0snEBe7hjenhtLzOpJXAq0tW4pmLhQb1UvwPfYgawP8KrGk
SZToxmVy6QWRVxUOIN1FYnW1nu0pGbXI51Dvpig6AjX0vSz1u23W5R9EovQkFIjSXJ/USxcYMTTF
UBP9t3flP7QLkpz61XKRQNJRCqU86XrY7wsDWCvNCVRONVy4rQqk4/WRL06uJZfbBQ05GkDnS7wK
jc4UZYz4T6njUd/Vk5cNWu52OAF5fMxbe+rSwYQYOzUAmA3EaauTFpui2BwUZtfwm9gzsg4HN5GH
O02ytq+/mnHhS5IwEBGYTCsSeKt3M3xVRw48Ys80CmS8tjrStI5gTESOm1V0aRWt3KVTfnRSzXmY
StW5r3X7Mz6SClERUFxyHPuDBRVzE3IFYieF+SxisDusnuLDoMOJVdMC6IERfVbx7jrgR6x91pU5
vIvKNtmJNoB5pdoDTOYYZEnq0CtoKBYp0zQcAZ5huq7P9Z0Y7Hk7ydYG9qF1u+uzcGHCNZVjkmRF
peO/TtMAmgI7G1la4YDUnFXqzQeqHJgsVvSPrw/1KqayiofejrW+RpMILzE0/0lCGkO5zxzYpQiZ
z1Qsreo4xmPtOnMDxMFQzJ3vG2IHqBM0YZykoNhAgMeV0e3TFlA2KuP5XTWFHc/ZWzem5MKa5zEt
GopMCp4/q8zVT/U6KUtypYF1erLT+VOd1MmXluYZ5/uM9N71ebk4nr0g90nNTHMttiNloCTDEsA5
Xe9/yNQBq3XfETtcGIydicHBje9w8ZNTmRSUPXhLdfn5mysSqVac6SxFc5taC3D9XJSUKSp7fTON
N/bY6+G7/uScW85SEiX9EqsrUjHjAU9IKh5ZnbVf5tCHrRSCV/g4gg8PtkUSRsAtpXx2WvXjACgY
UDzus4avOI9YeiLxhigADMUfcddoD/XoNMj+Nqa1OHCnGcukDRvjVOJQuoXAHFIZK1vPScB1KSPy
s1tSzBFj2GykS+P75SC2o+X3aBcpKE1vq6qUX9R21OdtFfoCidhqlBgDZhge63MzPI9OVJ8cvFdn
+kxG91JJqiVYDKTyMSAmN3f5nCLcn+p4rOFkCJQ3NRBGnISh9UhGFmm112SeoykicZfccEt1YNGn
AMtdIZP2q4M95h9aX3T0Jrqg3GMB5PyshIb9sz20w0cR692jzK3plwwgPYgPVa+hFXaLBCwQwp8z
sp505wyi7jgwy8bYRtgt/zrEVfWiTkLbDZXO/4bprPlY5rL86kyR9rHtiPU2w+x71INmFY9X/Ey2
rYVb+zYLwuY7XuJRir2I76uQU82FBE7yAecXMdEba//SGUxupJIL2oZ835ohhpBd1VBqpCNzSHLr
lyrtIs/oKkB1mA1j0Q4I5fp+u7T+oX+w3dA/VRngfP0HyKXbmWBMI5uHY87K3RhNOC1KA82N9X9x
KINKh0UsSli1ioZEheqv3rcU3TqOEgzNm30Ie+WXGc/GG6fWirK9lHh0sgZDogBrkpPJ1XWG6Xve
dWWPQ4yTSNdwWgGeComWMnDum0J2T22W5fj+2RhbToHm1WgZbk0Kf6eJAHEbROngVakBJxpk897X
u1uY7UvfWhCULygDqiBr6uZsQ99Qp1F1/SAr3Cmp0TEl2doWLSCm2E+G+z6WN8LRCxU5fYGNqBzk
xBW0ZM4/NtwAfZQ9XLYc62MMezl7vNScanwg+vJ3lHYsQMpGnHwWdgCC3EQN7HMf2+OXacr8l6FK
BZboSVc8ayMWhTee7lU3cHU86tg6UuOHhmDTWT5/ukxvW6TdfRV7n6gDaNyPIKMLrYYMFBqjfdfh
VvkLtJTE3Ga6AS5CGdP4MTSwMQImrEe/5JCW/hDIVt9jmgRoFVl99XEe6wSgsGy+hqZwPpRzGJUb
n0DlN8Rd5WfcSs3vHShg68brXLjIdPqPKgAZShGGsTrshc0RlGcjNTZFSrxIpl+bsjO3o61GO6cR
+v76Pr6wnnTIkrqJIR95lFjV1JhnzZ+ymU/bqKaXSjhQMlADmmih9Zwk0Eh0TJG864Ne2NFUT2no
6pxZXGnLz99cnvVsw7eWLdlGFQXUaxHtnwGbYIhoVjeGulC0JYmizAEaihCcRt35WFJWRT9HvCCQ
mNQNcBzyfAC1Gzm0Gl4zuu/KovE9Z5jJNDP7DiuzfKdU+PIhUjLe+LgXykyvGR1JnUm2u45S4mZw
0BhMCRRzp+KMQQsMWtd8wlNsgo485He9jY6KtViElyJubwz/HhdisbZUqTITICGEoZ9PxiAherUh
BVyjtuT3DPOfF0xExV3jD8neyQR+bq1NaTvJ6s+2nXQv5VzSsmpLpiq0BvRiMBQWEVbrRaNONw7f
Syuf7fsKtwHOsF6K8+ikSBlQ+1KyStuXavxgInCmK3Z4SoP4ltDcpcIDiDiNrUZKpmEzcj4XTlYb
qj1RUxkbv3Tpl+mbpJyrfQRKdZvg7eGW1JE2skXFgVJIXmmIWONgeON2W/bz6vQCqLMAxqi3AHdY
fRJdlHg+0EJwg2WHR0O66Pz2+uH6jruw8KDX0rBCIQPE/oIMfLvjLAn1HnSv7orU0j4Ukz5BTYTd
kfbtuBO2nqPzhdlgbkbBsauAKv/z4TUaBg6hCIp/66YxnSLYqBNiBnNPVc6fxxk5iUK60E2THY6B
wnVkL9EdrT6VoVSer49+adkvlSVSM4PuHZCy87cP00SqUUelLvJB6SLJay1S3I472Vq2axHIOyxd
AcqRo+3Z6ZjuhIzhQPiklvFgYdxbpolrROKjXQ7ljam5cACTQoASX6rbBFKrAzgCjmsWgaG7kywR
DJp17bkmPDkaiMVuEgPvs2meb1UILg1KF2XxhHXA8a0PxRErd3/Cb5zzEJZKnSA/tvjUSBxn4HlI
RGpuNfWWY3a9zAlzOfPIzwAhr47h2HTCfiwZ0RkMEO5OHu90FV+mIaur+1CGyEDDvkLsKMzQ+1aQ
0Itxh06c+lvqIMSkiLK+MfEXjhtDYDQCfAPkBlWv80WRZrnV4QStu8YY1S+KtDoEt8vPTYlwkJ6l
9T8PmEmHsdGFRc4MvNLC39x5SUDBy8Ap3I00kXlxKciROmJJy0F96sZ6Xwo868kGr0tZxgFuC17r
/NUE+y0NHHQ7aB/DFhMlPZOwjbcDoiLwYhHYK4YGd9RaoVqdoTpehlZ+4zS/tMSIyMBtMsFAL1Z3
fBSIpslxPHdn5PDZ9+hEYd/4OVchLNVarGzLuPjt+ntfHBKk0oJLYUOt616xBtt3NEcOuTlsH3Nt
wMPFr0GWBHaBY6eAF9EOzq305OLpwsmyAEU1m871amkXtRnVieazkBID8d0U89lk7Ky7yp9Qnqgi
bZP0he0ZFnY1G7+N7d0MkA5LvLx2rSl3PDU2LW8wJPRzyQe6PimXljm3PQcfNz/YcfN8LbTpbJtN
FhquOeF3ZztpdoA6MmIf1AvPjEfn1k5ffuF68QFaw/ARRwsKFqsDjaXQmHOiv34F+6gl1AWsGFNl
3y7KvW+UPyJ4y6ckgANWJkVz9DMOhBKK9kM+imHj+MGG6HA4Xp+GCyGnQYtBavTZgJ+vQ05RDl1O
UgwcE9Di7OMQDXYOlpk08hsTfmkVEt8BMpXgYsCDn0944DRRFIHVcyslgI5kpgk13lnuW3PM3KoV
6l1gRLcwP5cGBclDr2bBZiFqfT5oDEQ5CkxcqxUzH7xpDPYoDCU7R0OnqraLT0CUPv3zCQX3JjnK
JVjwdVFq1Po0zmucskqI/tuhMul3NxXqhTiQ3Tg6L2DOiFho6wk0mEhT1ll5ZISBQDnIoK6lGr9a
AY6kQnXuujjotk7ZcbBlTuSFpJz7Wqb6dqR4fJ/nk7qzRdfemXGKrRAt3mNJYOvlswabr6c2PRXh
jaP3UpxFQAkC3wHGwnW++g5BEyRJ06KUpUxI91XBt7zTanyoatw++iQ5dWLuN1hraZgLUIG6/k2W
6sR66wHNdUxo3dy16zp0Xph5FxQBYkX21O/SljO3a9T+I+Ke5Z7qovqgZvEnyx6nf2N3YS8PHZC2
rUHT8Py1w4FiF2pdDBwKiiKqHdzJURlQA9baf2co2+RqMwzoAXJ1npmFEYR+xUpv/Lze4vME8TjU
J8+usvZG7rji+r9Wg6DsUNzljeyFuLJ6LTuF7TBSVyyMuHnUyg71/KiZPUfRfgvtvHoYQ8T7q7H6
nY6aTgQjJmx3nXGf4vuUNZ2nFgqk96ZJtnpuwCHg3NVSmMAW6Tz4oHS4C7gu9oEF/68I/WGrKJV5
4y0uHQ0OAD2oPBxK2BSdv8RUw2oL4h7nrdwcdyE2cxDfsPKqJKKKiIn3hAX1LR+TlWr569QBUl1A
UlQIF8Tc+aiGMnVJ3iDiVlRddJdwcm0QbABiIAvsCWioukZqfukyK9gX2EXf9QWKg9d3w4Ujn8NJ
SC5lHkCaq1peSLfLTyQrpVSGBkBSVj6VtvwajVl0f32ky28rHA5CGmFLm+/8bansOmPsI6SmBT3Y
25YmfSnGP5J8sHdWUrR7/OO6LcxMMm9LUbaj4+g39sWlQgepPcUUapjIqqwXK25ifaf6fGfIHMkR
II6xlX5hb3oxDAdWn70NJex8y0yUexwX9Q0EcVT9Msc/ZVFg3Aj/Lj/OsuYwBgQ2tL5wC1ioSpSQ
M4fFUG6NVsLu0AoMkvVWuDlxwEb0/bwziNg8pITKY2pAbi9tBwlZ7tYbX+hCFATGQOVC5g7heVaX
coRKi9IiuOQmsd3dzRoH1DwVyoNQ+hrLWe0GOOvS0gOEsrSioAZgDna+HvCJE2igYYOn0DmF1a8k
xzjEG7yjBnBjoi8ORZtt6bbpbPLVmzWBnPJBR6CuVuHDFyLk6BWIvYyVcmuJLU+9ul5eKYJ/D7VM
8psUJke5hv4QGyouHCxjdFv19Gao3BubaTmQ3g2zVGReQS/4rp0PI21fNvZAqDblU/vNohC0BfGT
bBoggccGG+Ctomn5UQ2MHNGBadw4CqVmHKNrr2nTcI8qyD+0L/rzOKN2AuuNbrdNU/38mcJxkUFZ
LjiEvdAsXJCDIaJSbqPX1U63svr3yJ/MTTujrDVAwzmGdRPu4wFv6Ouzc2khU8+HjMExw/ZaPYhA
k1LWxbKt4nKgJ1fFD2TUiDPnoESKMBG3wvnloH73NUjbBQG9RmS5GrA0hC+qEXJRqT7jWTtsRI6A
iTKIfTfFNn0HHNk3FUL4XhTE1cNQh84uGpvkS1gP4Y1tdfHlYeYAGHltR6xO9DIqRDoXDQtw7qKt
41vzvkmryq0aWexEKNE/vz7bF+5O2kA0PhYCwZJJn3/2Mm5F2lYVSWwdqpt8sdxoSoS/laL4SnUQ
pRnMEW6MeWlDvwKwNSqCLKfVhlamvijx3DVc1QiCU4btAH4BokZsvLp1S7/eS+uPC82JE5rdSil0
NZY052BQtBqQIVVgT4V1REu4GXFdEItMWdC4VkGN2klwayom4tW0y7QtEHhlVysqmtXNgDd6osmT
aMvyiK5Zdm+bECBt2kO7pELMk6Z8uulNBE2GUEwbPRiM7WSmxb4SGXZTo4EflyKrpxQq5S6Mch2s
irxVZLsQGJu0N2BfL13SdznZbNp53Jkz7lJFFrk6pWZXD0NrX1FgQk2/pcychNOx7ub2xml2ackS
i0NFRfgPZNhqBUFbcuzaDE2ApbLZd2XRPGOKivq5HvtkJ6r6b2wRnK+latAipBm8Gi/p0bXWzYrz
oUH2Q49Ga6MXAfhO/EA2RWRYh+s75NLMvh1vtSWNUp1FCJwa+hFygG1fG16thPeAcdpjYw7JY1cb
KPFpU31DJnjJpNZLd6ml8Z+EhrTOeEOBJlOmAsAAH4xRrMjtUzwR0eIGMHymXZugqxRBC6hksBti
5xam61KnGAI0ZXusRMFEr3HJSl0rWULm4M5x52xUv4i++oThpyJ1xmOY21hZNXp7yEbT3yHTqB8q
2BTfognYmczre6cLNAr9jdwOQ50+9lGS3/gyF59wYdmSK1H0Z5rOD68YAeHOnPCcm01QhFaffzfG
ikRJClx9FwB8Ke0BPx9cl7GR1ne4DemkxKmKPo1Vb4ZJxg9DVRqPamA1Xk+g/XJ97VxqwZh4rTF9
XDCLtPP5E2qNUmmSUWmuKPgljHNqeohGfo9mY9oNdYmSSFrZP6dBYu0MhTKwJa30SfXDW2aPlxYT
hE+Hzr/KYbg+B0XSau0oYIaZGmk7pm/JNlMS82jPfnCyOsvad735FVUwdRdNGBP/G0f+2+FXgVUW
inoKHEB049iYnxEeyyC2UMTcEFt+vj7nr2DD9b6BH/R6NqioOK7Kc1Efq44IC4BZCbpnA9qCXjeo
EK5NURzRWwNjb+vNvV5ib1NV6MQEao7Mm82tNyLm/5Fs5numxy8O6eQJrKZwhTbKX4gLgevminik
BTR9U1ILyHxs+QiJ4kihDzg2hd2sfVXzFKfDvEkJIiXBhEiK/ej0oHb0IL/36Y7uEEuwd1WeGfeC
VvRJdHq161K983TNGrbXp+O1vbaeDpsqNUR/cB/vgK/MhZlrHVhJLqvuQxhC9oW4J4EAY2iEKIBx
35edPOnZtGiFzlhSheVwN0ettY0Mc34qZNyjVgaQ0ahwVOvKbsZwwNKfgq7M94YVI2AWxdOPOQFS
K3p5q7FyKVqABKItMRE3+RoOSC1q0PTM1tzW59EndHH24K2TPS2P+sbVspwX76aK3jGkbGCOkKTP
d6swo97uerpoU5bgpg3qBfmtLnssqeRv5Njl7gRf909LawRaEGR5/vPXv9VbvPh+nBAaFUCpyzUx
A6mCTDM7ujRCpt3O6EX2ZRjkNw242I0U8dJIwC6Wb2peyOG1TJJAYZjl1qgeHcGsn3yn158TadyK
CS6ORJ+bTihgM4Bb5xMJ2aWCp8vBPLRpedSzvPBgcvmeLgflxvq+OBT+1HQmqNRytp0PNVeU6wDS
8c3MAvidVaU72RAC4XVU3cgULiwPODr0WGFDQA171Zp8kx1mk6DK6dMGqZugPbYB3gwCh68tEFW4
1wkN1Um52eq68H6C3hJlHjY/tJ3VVDpmE9h56egusv2OVwbYOpuqGDcmeqs3pvJSNZDmDh08MCso
5Swa0W/T3waREQfTCcPtnTrfTxagygjsiKeGqvWgREbtjfDBd4pSD7/GYV6hU7ZoFdhh4kJVafZK
WlAEdgLgjEiFuNzaYjdXin0v+0D9WOixDjTaKH6Uekt1IvXzPX2jYB815a/XD71LkQF4GFpztD9N
511tRiv16E+kBayj4hDBudiUShPcoxIVnHq/JDru4nwjmzTeVcmE0uyoJvdmioakX+LlqQ5x69bZ
YDw0fW4h9mcVX64/4rIuV2eNRR2LHBdQF5nncmG/WUxUsrSFaAusfAJCjYdZfYpD1f/nW/7NKO82
ot1H8aAW7I6uCJVTGKbx1kRf4JCEyi1yyYUIg3VDw3lRsmDFrkKddKDa1pLPA3lAADGQSb9vqq4E
AyQdL7J0/wPxbPzRyY3yCB43u7E5L+wTqin0nQE/LDiD1dpVu4l1PSGCMNZ1xOtG8Wk229+VoW72
17/cxZEIy9GMot+GptT5l9NaAwzJguIJi6B4KQw57OsOH57KMIY/w6Z/pCX2VP7IX9r6x4/24Vv5
/4EOGBA7Tki+/r/W/nr5kSffku5v8a//6kbfEA1qv0X/8aHLv38r3sqK/e9f97f6vfkT1G0KdDoY
EW4y0rG/1e+Nn8D+oEdAxgJs9436vS5+gotDrwqK2aKVtZR4/lIA40fE5yjOcfvSxtcQRPlbIu2v
uxt1tX95l3ONnm3rPx2YbQDOqwBXzIMpiTyNh/gY3VWn5hF7p4OxKbFv3NgP+mn5q/loP1qexKBp
12zlYTppLzWq2k/+h+ix3/le/oD50MH3xh3wiSd0lE/6tnabU3yffEuPi2ims0EDszxi+3AXe4E7
7qyttvO3icv14Fmn/kgn9mBu0Zs4ja6+RwLio3/SvWo/3oXbaVsdqrvGM7eYdd/hXXtUDuhmujgl
Herj5LU7dW+eqn2yB0LhKbviYJ3Kl+BkuMSOj80+GjfdA4jGY7krd2KXPQaPfbHRdobbHqgDUxVE
93hj3ycP8lA96if5RPnhcXoIXetIV/qUPkbH/lDuskOzT3empxy6k30qPvjPymP6kpycx+IhO1SL
0bcXbTXeEzsyjwr2Xm7xlMYsUm6yB3D0WFmRKCF/+tl/7nDSHH/DHfyI458X82uN/8XdeW3HbWXr
+lX6BeCDHG7OBWKhAosUSUnWDYYsichAIRTS0+8PtLotFmnW9hnjXOzdGm7LDLWwFuaaef6/39k/
Qq9zI/8htS1HCnQ39WQvetIdztU/bfTnx1A9acMnuE1A8muj2nXY+Z54G+2nbRrUQe4JTsfOzkHl
Jv7oN+HiKUG7O7tS0G7039sdLF2+4uiuss33hjf6RpCHUjDeAs3Cb40fyrvEXwLr7kxKLSQHdDe6
hpMH5RYg8jwYHM3BxroUDZzIzrbJNtuavvIkbfPb/Lv8zfoCYirP0bmtfX5wYodao204g6dtu/3o
68c6ZK7BxjUPThvRL91kc94bd9Fx3s9u44o+jetOZTeufsw+iPvyO167DEKwHQ8OYLUN4Ko3ABB4
hDM31qEL8/vTY+UxYPMk+r2jhYaLFfTT22Q3BPImCzQo23tP8nKfrsWD5hZ0OoRoPYBR0nvj1ghb
VoPYIVCc3F/y22qbupALBakrflI3TKLtxk9Ql7gw7/Gwptd/w5nnj7hRP5Q7JTxvALCcJce8UT9I
t0hiEHmpX3gN90Tka9/Pu+JRuk3/4P7wk9kdFKd4Dra+VQPBT4/5fXbI9vK22OuHemd+yA4GN6Dd
Z2Gyrbbqrrsy0UwPwN9c9dU+/GK5x/os13rNPPjsjB6MhZPfuycXctjN2TbsE8/Quk9PfZD6Brey
CE/h4qoeZKVO7woPUJDZnVd+herAKRzwfd3eHz2QMZ3c/ojb6p/t0YG/AHwbO91Ibhtyw/x8I22M
3s6+pZ7hIUVO4jYOpTbf8Gl54X0rSDl9AKRTA8JY/tCP7kCgGkyb+k7bwVnq6W4c4GwF6Y+ysQsS
mp3T/Vj+KB+HTb+DJu7RzOxpkwbz8bSxkH64KIbdB8ExHOEjxRe+1m+i3xNfD4udGuZO5NaP5u/x
QQ6lmzjdm8jSQT8ikGEcyg/LB+2D4XX+sDUOpbGJw2Eb74vdchP5na8etUCpb01+mjYhJ7OlwxRo
joR4T+t98AfHtEnD2k80cDpffy/sbxVaYeQugAHs4pFue1exvz9l/P7ocif52ciB192Z7dLlk7wu
1LbjPtsMQYZiNW+aTe9PLsNikMfa5AY8kJ+d1K9Ue95YyKOwiz8hce7J+arbYpg6NPXY68N9R4fv
1YCXchB21X7xgVP1oJj1zjvrtnA0/iu/AWXbp7Pyg2rYRWAhDnIgB6BkuKmbu4VXeJWj2VUoHOft
um5xmP+IjzpuUmXHLJl5tZ94XIGw2dSeGgDt6k1ubp8cgo2b3kldGr281h0d1ZF2uSc6ip36DBPb
o936c3DG1HSeYJf22X6KsQiDi9a3J7cKaTylZ8G2woyfajbih2aTOcaD8Xvstohf+rnl0zVXCQUs
kIAYZ2wNElY3+mCEcNTaciBsTnxIsj09xu61sVyC5pee8F8m8yJyG400l2kcFQ+Npx8WTBkEoIFg
924D6hj3wmTDi9+6psMOOMqzY+wT3kSFrZo4CssV3HsIO/2zp/HXlNP42NhkV7zS/l45lXO2aztx
omDgJA0X7O3tvDnvzlzD3h/89coCr+xO7hcz0IPBxzTbgp350FVhFTuv9akFrWKzGkm+4cYeT4hx
HfhtPQBrOjS3EYqq9YFuQV0VXGHxy3lbhOsHdhsdGROd8mbyG/6WoDQbr+PP2WvhiAzOnmKbzvol
JOjrKs/dBp4q/htu0TD/oPJBDcTaFiIhs0wWjs7EZtcPbzwpzBCW3v1zIxmOAkNxKIPENd3CXZBK
AKkD9QDFmWPYzcczu5MRH53NIFo3HBpGXPHRXuycu+HXX7MHPp9zBe3FiTzdE4Pehx7FY1TDS/mj
O3gVWz6P40amhNviMfJMr+GR5idei3NyuYB/iKId39Pkljx2uwbZAR7chezVAWzR0UNysQ6kzejO
ya94nRZiavkJd9ZVUXxmAFMMvgqC7ore4NJvYs+OwJtZv7eeGay9vMzYj7EdsK9iGDUEebRzFCe5
OtcIK0zQKsq1Z/F7kluzSMUeytLW9pJduJEbhet2Vlep98+7eYMm4O3NSAsHxE8I9ip69WY9vCpc
PpuHcTtzHB1PbfLu8SeCKDjtk7DbNqugunogHNc3bbjzpkIHGAhw7LdB4bXOfcnTg8iPwFXOE+Dx
tsXjJmiFnDu7noVmw2bs02b2fMg9D5/zj4gdEPFoTqDLI7A8zkbe9YG+0Tc9Vjl1GevYCDt00E64
BW12MyPH61oqXt56R2I385JnwZQwFSMPmjmngJEeIWSsitVkz+DmrSJR7dFNm2KVZLSLiIglKI/I
a4OeI8bvcKAucjpv+bx8TsIVrdpNAtTVpgMKHlOXBQbyrQZ9ahdInohVbv6AIC1sfZk7KwdJMG4E
bvEqqemNGcjbwRc2rb+JnHFnhd2GwjbXgYZd7m5iK2jgwZtxQxJcXVS0I2ySsP+mooat/aqriuDM
kcqI9LrVs526FSeqIAatayBVMmcJ2r/HXfTEO/NxvFNv0Gm869KVDqW7nveJhwGjf4P76/Jpdu6O
vBEFY4KP5Lc8RxUU63k4KT8zs/8ajWAGI+9lvGFGGV1C5yu/cwrP3IQIXaTwVAOGgnuBGy0G5kH7
pnN9xbs5oIiM3p3d01chqFFrNb9z9uqPSABeP419KB4w8Hk3IpdwXdmyDV/mTRUh/quD27aBiMM9
+Rb7hM0XRWB61C5dnDmn4JB7n4N1xa3yrNvEZwmffAmNtVqe9bbOjrSqIZFXzU11FPzPE1uHbmrf
wZ2NHQHv22kcUItdWBA8yYdgmZ5LNAlWj0cZ9gm+xWDT62XnH5Lv9c161M1W40ELjgHtyfdPnoVL
bgbZQ4SLfTqWAXVsN3EV9BNo3LtFP1TH8m7+MW1WR6HHs0lxV9oNmoOrHgVMNAXWjVXaw46oxCu4
x/kh3kL9lfmwsbj1tvJhF97CvRMU8x7UueQ47ZpDd+h+JHjLs28Fuk2hI5igpniEKihINzyLDyq8
Azuvj4DZiTsGjUOi60BUZNNOiJdUByc/3QB3xU/hjbgZIUVql06LV7S6XQLxSeMk6x+/t8XvghMT
M9Dj661+C+NXbuXPh/PNtNedzDfd3qOjLgBT0p1g8bA7Pl726JP3olCJHOvmtFGCxWtw2XNHDE87
7SZ6IIfS8xfx3nhs9EfoLvQ9jpiX+CX054FJKKEFsDQQBdgpx2K6lqc/0Cqohv0uCutHzhdBAWDy
eCYKqXby7SjYMK6kj2oo48EpX9Tv5oN6mwYcDz+b3cc8jv57+gPm751+WwbwvPoUglJ4JKD6cuI7
iKk8EEEDTCRu5uqHSouteXEgeA37LPEUY74cES+VDiVx5+xG9rd+A8mJrQV8wW6czr7FN/1aQbBh
97OX79N9TG7dIfMdjD7UJrz/rviqNpsK+pHQ+qJpDHY73Wf5nvlHDTnhL/UDP4zPt75eYQ36cMNa
/EW4VzjDOlzjMOv5vVl8YOdnX9VpJ3zBPUUAhW4fbToXmIQHGBzkMIV+Lkj82gHt+XeoF9xvEy8x
+ja6oz95X2EaQCm0tmmb3ESeEZQ6T7UBSUG6OveE7Pb81+yubuiA260+e40xd9xkht0pzdwm5iK8
hD4lkH1JCvjqvJJrPHWo1b5x4JcaUx5H/laGadh6yc2i+dPT7LdexHKrdwsm6kT41bBCwefLXFuT
lXgK2wpicyPcyb7uN/76GD1+ctbZ8ffiQ3Ezx4Hq1xi31a3DCUKtRcj0aUMgejA8pB21HvuZV7o6
9wGiGF/iZ8AOC7A5vDhk1/naOwqGlod31ktzYvUTbvfqdKf+6myvwr1sF+fxKQtWf3Y9rjUE6W1C
aBaZMdGgaX0S0FG6PWzp5rGpv2LznhWKnaGAqMzaGQoJ75xAgLkk/k1jCNYnx7pYLsyheNKrVyfs
6E3Cp5YAuPfJN2JTczwp9sGhE4YG0HDwsBBx8CAnJ0LJr+6ghROdYg8pvT3UKH8rLIIpaHn8xYOT
lp/E/DrTESRYR91YW+TooQk5L4zS6HUfFz/H96D+ju3NvCEwNyeiDQxpsOZf+iBZ1bC3njIhAEoZ
t2A/wO7xRGnZF/wTC2XeiG3BcbH5BR4YR8pPQnGb3mTh6mObMI/4sk0EoroTm4EFxTv9INTGwqzh
ooBX8Uvi7Y3q05/dsX8lov9yvy/ytXAppSXwodIBJxVPs1ycisQSdt37jp8CpLYzY0MqiGCw5AYL
axjZgVwQmSN0Wo4GVB0LU6fZq5u7uPGmuF39rSmUVrsQJCg48lPkkvBM7eUYPUaH6EBjwLENZW8I
ISslw2HhsXYOOSac6nGrkTPqPhYPsxdvgCXD3xsdHY0tov1J1GzKbXco/GHXbir+0V2UkJce+p0e
rhrx7Jv3wxq28YTDp+nTZN8aGKEy6B6h3Dl2h+y++7GaAelhtW8lyZvc0zaSTa+O090Zu8n+NnC5
S+zBqqpoKuGPuOp5rB3Nb2gHbUPVeuHbA9do1Wqlk7mJ069B5WpXTLfdCWhDgAm2+pOE40v+yD31
KO3Mrzg8Eksk6VaTshBYjriorO+QOXFmHwYt4oxudVr91ShBROmPLmqCn1l9tOhu8lfvRiPRgNds
yx/Bqccgr+k72Tv54AbwagwHWxoIge7XLqUFnjDB+Vy7t+2ZN9JhRmh28+pw2VbKXadz3e2aVNaA
Ru/tEU8aTT45WRWcSRB1vn7P1lEDkb14w0fhbuGiKd7kKVsohEINqz1sMMzBjL6EfinIiLNSH1gt
jP+E/9P6qx9JJy4e4upjEy2wB0hDHK0/Wreng/gpu4P9JgVy16Mjg+u9KhGoi2PHKXHCTg69Eyki
2LqrTI78ndF1cQfxov+Y4Smew9ZOUNMgWt9NupNs21WBbNbQluCaO0sdnhAQBeONx9VFPOP/rC6e
4jXAaSb2aVt4YHM4q2M4cXDnENOKLjmhNVaXjjLGmsnBqTtRLycoMbiPTGWgpdBj++hbcRPfju6E
TlpTDiVqBqxA/Nn3b+uf6G5v3Vb5ZdIJ6jgtLxLTOEQ/pKO6BY6SNMTq7z2KH5Z7nUH+A+yT7urI
mqjG1bWU/OpWOI5kmfvftTC9127rHVm1u+VbsefrT/mN4SsbbLxnbk1ckuQYkT9evYfoFpLoe2hz
dlKgbJenmvxmjM+zeDJZztlPQx3HsN8TQOPGEBqHAy4xQZzfbuZjga+h37Y743HZkt9zuxCj6eXb
GhFJ9+W+I8Q8/I5xxJd0xZschbd4XkXSRb6Vf++35R4rhENL9Zgc7pkkZ0NqQt90oXVnxu74bZjt
Jmx8ddfsrGMRot/R4qTPybwpR/mm2xkhobe3BvhZYP3ZdPSPSjIP/7uoiZk6WgHw/r5eEwIQ/a/6
6V+Hry8YX37+3p+FGUGFgEWFMHJFtKV1goLKvyszfMuk+YT2BpHqzErQw2o/yVk09bd10oWJp5Ux
Zp1q/E9phm8xzgciB8yNEBRTy/0npZmXhRlNpcMZLJHnSdi1QPSchfola9vWYy0vPXx3pZFFmz76
OrWnwmbWwLT7OtXujDgLzMlaR6FP2rXup7VI/9etfV6cOTQ6koBnYyuXWEqiLFilPCqRXYMH4Zzl
yBg21SLiq2R6HHYNU6R2O+rIfhIPd8JZzZ0UtpOgEMdu25kKBEx1mXelwwyE5XR6Xuz6kS9Siv08
zGUMx0XSiLu1HwMMWEMiVZZHt6lUTt/GUagxHGKNHejEyItbrf/UinI622ZW0r43p7SjSQN8e3Wn
DImfDkNsq0IKupdZzHSL5HDvRVFi3ZVzmX7pFxVWWbCogBHp4nH6SG+GrwuF9lUQK/CAMgU+LqdQ
SkZBrUbFBZON+mnuJe1gaqOl/j9USP+WBvxXkqT/+z+vjrpCwiLGf38vAcD/Xv/r//zr4Wv+o0vS
8uvLwunP3/9ZOFUkuI4YOmCKjbtE68G/ryeTFb9BBEGDFV3/K/s3idift1MxfgMImjE7SQOShyab
v27n+i3q3/TnSYA7MLyo/5PbeTlMQ8kUvBBGOxljAsJANC/aXGj+WmpBK+q7uHzK1MdJZIY671z6
KsFsrby6BQUswWFmaj0h9VhBevrLyb3hCD+DLP11R41XT3BR1oc8OVeslidoThF8ZpPdVaRnQIgc
D3OotbS4NHfp+Uup94BgSYxkfH9+gH9kWP57kvy/zfxQWPt7Gbe/Ju3X9KXd4Rf+FGpN/M2U4RAx
wDiw/jQRP7sB+A7oDxBs0PtD09Zzl8ZPoZb13xS+BxAFc0sM8IkvugFoEECYJSa76WjX/5HJuRRq
erbB6aNxSwYXj3aqS7IVTdCUzCgA69cT8+zPhtDAsVkoDxm48HsaowpXyc6Nk2cTflliLV/kpI19
cY4Gm14SNfzl3N6QcHXtQfhFwp8fZ6V8wRLxL0apXvqQ2qkaBaI+UiCn5XyG0fZsbS1IUievqM8U
hqc0+iqozYBi74fSWU5FYzenlFyAGFFc1c7JF/ht1VuzOf2hp9bsRuqo3IMBAHR+fhrVj1I5i44Q
q8LvoGN2qQ1urGQ4ba6CezdZgOjJsQpKnDEIwWz0KQOiqdBadqbrUG72cWTBXKwY9/OiUQWJsnG1
dKlqtzQzqjY9mAyz9YnqtEC0/yjMU6/ajKhBai7r4/xE53NMjS1fqVIGa9a/zG1v2aUgZtfQ6Faf
5NVB0n+yEsaxgHnZk2f2S5EJQGq5DYRAUil78gi7POg+9giFcS9Eh6H8Lp2kYCgGT+m+VCX02MmH
ZsgB8oz92riPyJgbfnqCxzibQFQ4gxYIBTFfTrvOifKUhjpopFVzozLDd0UO3nr61RUBL4bBhkuw
VuCI+zrOOp4+H1LIljtKLXlaXemSeuuMaKRlhnnF3GKO/qWwScaSwh9UkImfK3o9NF5pFd2dy31h
lF8WY6TI0qTXeKLkVUm/EPG1rxXsfmDcoMaDs+blqrHSdtlJ74kuGdTxTmop7uEZ6gGhSsXpqyZn
yg8uLQhvlhTXd2oJKKXdZmLy7VSX5V5L53pfAKBOW4nIwHKZJMJezOTsU9ZI+WMyA/bRtABJTfpM
/1dmxj/dmb9tIJJfuqkApLMBtBnzvHAjMVp6sQEUyQLwYw7wHED/bquM9GLkQ+IsCxkGGRg6vz0r
FGyGiLqNeC7o1le4c+LJcGrJnEKtS6iCCUnhTfQo2L186jaA2eVuOWrE3UW71fTuriz6wSmbOnPB
hjQOTK2Ox5F59IBZxA/9MldHcLCB79WS/oqZfdk0wf4Y+KGPFXguE1xFFOPLF6QNAqwCZ0Yqmddu
N3Lbhk1qDk4sq08EKSTAYJl4X9xfaT1WZFzYlFmNMEO80HpFLtTRULLiqW0f5gYa7/k84tUK27qE
2+r9xS4HPp73B2okPjbwLLTsXhS16xxQ0U5tG5chZjgEtJWKNzUcYKcEqOoYBWtm2ATqW3Gjm7nq
ptPT+w/wrMRf3ADaSVFL7HZFpoFi5OUBnyOhhcUjbtxYt+KgqEvKyOcyCgtjiZyo08iNzTI1p6o1
7HPTgHOmNGgaJtKcvodr65Qv3R7oKHKZRu9bSv+wDPkMjkoCdmrei4yVqZUL5iYVOphg7cpM6KWo
dMW1uqZz4kLUoAa/U80M/vZRgoyvymkUhj7IGwcr/tBlgvkwJGfKaoyBeEbWlvZCdORpUzKXdt+b
9SMySd2qpdYF5LCdFkq2m3i2j2nSnLdSfSL1ZvDqJiCJ/+zq+f/ghP1PCydWj/rvvSz/x/cf7df+
x/d/3ff8q3uO9tNvbV396NIXYcX6OT8jCl35jbZ0dBSkByh6g0aon62YBAckmsHIoRUUfsY11vjp
fEnibyIe19pkDugaHA1862crpsR3SABYRCigJmI75H8SUbxUNEQlKBlQ98lDMJWIt3PRpZUqWV1a
0NsdxI5mQrP34lywB7Gyi5LqifXwy2m95Vu9sDs/V2MWkQ5ocDCUNcHxa0/Yks6SMGdDfqjh6UZD
e+q1+f5Vcfx1r1lh5amlv5WOY5BfXsE/TwMj2eeqVA8rILmTlAyyWmkROe/v49WprdjevFNSO1B1
0H3zch+laQiDZhb94aTRJpWfNdVr2pJuxjNE1rCUnBwTlMArg44XSvN5bzobBLdoXfkV+mqfVump
Ni3qtsZZ2EtR9XQy5gKUZssM22qkqCOpJJoTlcbUBVJk+5SYsOAM+vmKrbjw7H4+CeIHlCCDA5Cx
vNw/3tIoWL3SHvoqNf16qSU7Ulrps5Ab8SYaV4LRQlZ9NVUiYL/wWuPSoK/BHGq3EQcpnKY893AT
ciAKIgOvQ1a8am5Om3gaPteVWtOZPnZMA55pIik1ykOprg47XWqjD5GQZAzEJTUUN5Gp75m41O/e
f70XlK//3h+kSmRluBiXw7OFCXtSXC3dAUaU1le08VNNUs7mBhtuHfcUAqeTcneuZxMwEyO50ZAI
Rxya6BhliuZKpI08Q54forNZf24bdb4F37B39YlyETCk16BwXtru9XHBFVmTD6B+EK1dwv2U1Tyf
SzTMgVESPRiNs+FPzCA4+EWWp7XKtcn015dsHcMiZFwjR4DO1uvxS5JQK6wqX3I1PYgp2e6Koux0
bTTqAupp3dPLNS6umNITrJw0JT3QBXoDVJJGMziwrc/txhU1T8VjSmZLP4d9Tbpfnyat7ngEgO8y
FPMKWOgEk1Q8LVp6SHvfWJJ9Whm2Zs67Wb2WTHmGWX2prVgKkDrUOVQUon6xSSBYwcKHzuhAc1mQ
fsgerGO1p0E9taXP2b6kvajaT0c5MGgl7x7jH9bBurs53dShfOxnmyBRexppPzmm7vsX4KV7/efh
//pcF/c7Z3wpbUBRPijjbkWLO1W6J7TgWI+Ln8FSnJT0kCb/KOBi0TXcJkWmoVWYQNAuXDJ1ERo5
OqfToW+qJzWfAw0M+iua69W7fV4Dr5oZH+6McpG9ksC/EiulmA56Q+HcbB3tjPpRb6f8x/sn+FpZ
X6yEAf/1jmRZkkV6y0oKJcl6q20y95vmtE53PF0xRq9eFisZeAukb0jZkxd8uVI8l2KhR6yUqY3D
bJo/NrQuzV+H5VPaDV6RKXZjXBkBXQXzheA+rwnEEa4IWAqXc9JqsSjRUJ2mA3D+dibndgTbo5Ec
TOu+KyDkbq4MaF1b79JxEHrFGiTWS6LIhgfkMCyVH0tPeh+FsXU6yPmVBV+puHWDzMgw6YK7xb9e
HqooDyBg6/V0kMZkCkdkl6QqRAbvS8mrVwe3koUorph2FG+sC0Uak1AqRq1rbowB5z/pQBWjQ0mg
qJqUdgyGuVkn4TR0VyTm1Wk+L7umAklygxB1IZsL6KPqBK3BjWCld6KQ+32EHjc6r5HrL1ZBJ1Mv
//OdMnYK9jazSPqKrv/yPBtDkKBVY6dNJXk1gRYVIHhfDH8t70RyeXfWqm1nhe+f76vrTgRtYJQB
NF8hci6xGcq0hbbipM83qRox+Tp7URsYGQ05p+rb+ys9C8SvNwKSALJcIIxLK8rCK5to1gXoHsqi
MPUhUHkeb/KtrjnyQ4SxSpiuoWeL8UX7TE/6P2OJYibreel10RW5BajJl2c71cosgwivHBaK+phN
V8toOCEj2JVkBVnx/a1eOr/Py2H8qWis89HyhdBaw5gqUywoB4CqnWy8NWX6O8Z5lypeLjdESf+J
r/4bEcPlYhcWUk+ZX09Pz4vtTOGLFH34p5+/AiSu/+OSg8pysRnZOPVKKurCoRmjs3eugYWeZ+Ea
SMgaRb0UDnKgOOz8Q5ZbNy/ekCq1UiqXdXxTNRb8sE33pS7yAo7O9Brc2qXeojrFKjjgBI/olUt0
4Row4HJJlvSm77L0QA6CBtREuYaWcHmvngGJVk6ClYhGpLLwUuJiaV5STSD/lZCnCmi4UEh/nKQ/
0mSyAsq0V+aUL/UVy4FfskKpIt1AMK6b/sXfVNshS5bCao8ZeD1SkhzHklZjMPTmTr4fwaQ/D1eu
8xsbJEx9fl3E5XhoL1c8NcnSZM3QHRWFZE8vjaEWQ/NSxsauGYwrMvhKOlb2bPQTtX2wN63LgkNX
11U8RW137FHHqjLSf6Ma29K6RiL8SjYwNnDJaTpu+5rnu7BpUX6qilTpuuO5qHfpeVeK10hJrq1w
IRdzn2f5FLFCA03vIh7hrruifN44K6BfUTxIHTiLz4nhX0ThVA+GPJCMPxo4b4K4lbtQSK+hRF0U
OdGo60n9tYpy4YqWUrdEYF11R/XxdDREe/nElJdAp9td+i3L7eLHyFTXNc7Y9XBeKImLRS98U2Mq
5rqsWTRtbaYD4E6P6CFsgUa5coZvXKcVMxUgTIo9KrjcL4UbtommM1d5q6cTMWl9q0YCLVp5Yo8V
vdu91Njj8P19PXvp6awnCriPhbrG63iV8E1iqYg6a2mPJqMIjW3cKNmmY/A3ts+J013jYXsVwK/L
gU0CHIpGiAo408st6ks051Q8W16gtjndxott+cpu2a39dwsDqMrW2i5fhO8jfeg/6k/v7/WtW/Dr
4hfKQwUQoV0GFhdL2WF+LzeuQda/9QbBUgdlF6gioKUv3mAZ1eMwlKyAPXETrfJyICaVWEvRHIwO
ztWXukqvKOE3LoW2qigg6yEwJP11IZ8k9GBfUiiBTPCGFMtwC0XZvpM6V6pVZ5BHUoeq3+ZfgIjw
9Jq5i1Gzo+qKR/f6/mtAM5GVgS2GOfTL/iShrYbZaNPlCPKjY7SR21PMsa4I61tbxeIAyUIZGMDc
V95qa05AMVjzUaKvmfYnyVGZ8Ptmfp5umHX7Y/jYPlbXuHhfmxx29suaF1LTSQAPRWPMzuCBbBnZ
YAyrrEh8aLfvi+dFvX3VbsA+gQuA3V6ZONZGll/NKQjhZDRP0nKkLtHDo9rYpenK340vQ2FXpdvt
lcfF8N5f9PWdeLnm+l5/0duRZslxLs7LMVEYWJs+Qdlov7/Cc5z7Un++XOLCvClSOsDSLC5HRtsd
hQGXiamHgXZccSeEDD6GTK8EM12xNRMTbVA+JYH1YF5Dfb+20QsT2HWnmCBhWo5WAjABMzv66Upo
+uxgv9romiKBwAWP9RLDY5GN/KxM3cKUrMiIQFB/TL7D2UK/mUmXbVDcm/c3kifcid8ipgDuhLvs
pv1Ik/46+2JHu/OVEe9XqY5nebLoZdRWRAnlsoawkIU1AHEUj/lHsg6k5k6exITQvSLYxu/XQro3
7yYVu/+sdvGa8xM8XwZl52P+NHzXlFBj+qmzmZNRY2yYrTE/uKlTP7oSiEhvaZ5f1714sUoCnqUy
sm75lH6Ag9AHQzjUb41dcp/uk93S2OKn6cpVfa3nEWkgoHnRvO5XiV2RrPkcC6wpPqnGPh82JejI
9xhr5cpCzx77pUyBigk2FFKlvWJ1PzdajdXS5+P0uffTr8bD8s3a1R/y2E53InNVLl2VLcJ2dszP
5837N/etK0M9CPhG6hqAbl28UU0ALzGdo/m4yBAcC44MxNz7K7zhDxAU/bLExcuDfOFkiAsKHRg5
hhEnf3467emEDrptxYSwGuQb8NaVmwpckhODGu8vf22DF+Z6HpNSLttkORZLIdiniZHPc3GNL+7N
RSwkFOeYrId2sUWzANuuArj0KKhchzGHrvvT+9t46waAAfOfFS62IZQD1AkFeqdrPy5pvitmEExK
8Yo0vGEHyRRZ0DtQW5LBzX5pKdIU7NV5VeNnhhpn/zx+auFvP12xFutpXMj7SlmBGSQceo1mvJhN
VmdztNzEscr0l3/OHqukv5uXvSVcA95/7fuu3hI9FdQK9ZUK5eWOzCWbpcyqtBs5A2dlSB4nKxTT
nRVFFCgnu+0raHGupRze0JOweNPwhxNDqZLi7stVmznv26w5n2+as7Q5LUs4WwbcK8LTWQhpK/PK
HtSNqvKH9o9BNl3aTol0Bv99kXn9MimhGRrPANggsfuF2dcT5WS2uTjdpBEVFHk2fHL/DWCs3UNn
CtfKFq89G/pJVmJv/h+gavJhL/d8SvJOGCc5PkaEovbUgyIqxGFfVKEJf3Syci1E2RdRTkIz/jC0
DD9Y8RXBenVJqOhANKCvyQpq++ZF5BENGeXQWIVwtzG5g+qJyonWQG6Yx+mVgvCbS1mQ060uHeHw
xRumd2saoeqybiIN0OaiABdV7CLTzuruGsvxKxEm0iajxNACRXVAoy6c02Lq4U2Lxfk40ngkUgma
kh/p9Lho2V4saUCRjkl/pcTw5pJrnM/rXCtkF/pMbRS5pZFgPnZNb5Md3kyw0tP4eEsGBWaAPpy7
JVjGs/u+xK6H9kIxrFl/OoNoo1rpbC9d/zo9GcVkje1xkBu6FYVh2EFHuHhTkjArlYk3IClL4aDP
9ZWr8obwsjJpB4krS5v3ZXMEFa8mNoumY+U8qFNjo1UaWQDC8lhL/qCw48WZ6A+MRUL+OUSmZOuD
fkV639g9Z4r5sJAbJlAu33PXTjPsEO0xXwSROe9SZaC8s6DrkKzuO4CggBjA5XI7SO21rMRFUyIy
TDuYTgps5WIjtFux0X4NEbQhEc95cW6PrSakTEUwLRHURm4dNaOuDtJZnneGlSy7uZ1L53SmoXXs
ofNkHyQtDGtyxjn5NAvZCtI+KzBYD6oD2jB0dhDCO0t7nsK81SfbOJVN8L7QvLK966OvKg7aJQoq
lxFVBNp/0hZRe0xHi1nMMkvdSdCtKzfigl3kzxMicUfYS5GBVS5OSG1Oy1RZZIiyzMJN6qWTp2vn
z3meSfCFQhWqLstdXBUM8mWK6WVm2/zDGu36jgAjX8GuqeK8MmVLWkUJ9C3dUQcNN1zaovKn0Syu
HOfrq09CdL0EsJWticrLfVq0LJiR0h27TgcSylzKr2NUWY4+z+N9XuTM7STndGMOxXhTN2rx4f23
+dYl4B6u7aXcRooCLwWxVcemh5CmO46ZqgZ6Bex/Bg5/cKIYJ53GzNcHgfycKszO+wuvH3yhe1Dn
tHwyeaJwH1Yx+yVINoVoSmBu1m/yngrO2VKaQO7GsxMh946Qicqmza1v/3BN+KNpol0779cBgMuz
prFVkhIjVrh1fwjCIR0jB+x8Vyo+jvFPnMa/bdt9ZbAu1rrY3zRWpXA+RfLRSksnN9WdtXS72rhW
5H91jM/LrJVG8A8Zpbvwt+olNqVzrspHVbP1HzHZxhnkrPOn9w/u7c38tcqFlOjW0Pdihtc0NICH
1YaTDtskXq4E169kkb1YaET6Q5QV+fhiFWKjPBJh0TuOra8vm1nZTgztgjBX30Iw//6OXjlrJC1h
zibklHBTsX4vxU/o50KE+JkdfS51R6M3+mOshO+v8epqr2vQuk1Blg5GWiJfriHl8C72HNwxUa3Z
jrr8Me8X26SnZFHp6Jdq0e5mOaz+i70za24bW7L1X+k4z40TmIeI2/cBBKnJFmVJlmy/IDxinocN
4NffD6o+xyTIS4SrXzui6qGCJSb3lDt35sq16mDlXj+9Xo8tL+ElJIc6ZXIqmfdRR9a5iK6JkzbS
9L3OosdCtq6aqUFDQNq20xenk70x1la4V+f5Ozre8y+wDRNkDV1kJxENt7udBEOp7B0L9mUp2IbO
6yjibZd9aANt5SY/jf9na7OXBipI/L98D8IgbFkhUiH7FA1xYZlXZZxuG4RXRRu/6MMnP1U/hcWT
gZCtkBJ36uiOL9KVoObcliKAmylnZ+2npUp9nilFEoeqsjcmyWuaL1oWwSb8Q27W+K3P7StwGkRQ
OKy5R+54X02JY8d1XSt77Snud139pYruih+p/1jpeyA+lzfxuVEBlVV4z3ALU5o8NhbJytgkiaLt
895+tCb5TgzJ+7bOPtWJtXJezngZMBq/TS3O5BBHQ+QMqkatRn0MTOg62uFuGMTK6Ti3NedHCyDl
uVtxmcKrsrrTY2XCM8c01Qax88nvIeRs9e5FS8R1Za5rOZ6u2FuUJzN97E5e4ceTWGZ5hyxY1e7l
KLM/IT/fun2dTbeaGo6bAMz8De7wZyonkFckerEVOZRyYf/OKI3ChaD9feRHmTcVUfV+TKfwfZk0
3wslhbjRaPrXywt+mvxDGhhwh4y7f4MlLlbcSISq+G3ackv22gYVmc+V08INgXbqJqhxyTqh6F2v
OpBCyS00HGg4b8dq6uC0ycNNFwq4r7oM5ovUUXeXf9zp2qFkzesMOmfEC05aGWquB1FmKdFSD/W5
2sbv4hqdmd4YoGI1pTvbj8vtZZNvANhjV0Y2jVoeaFMAjDyTjhfPCdVWRDPeVfij9SWwu/AHyg7p
0yg6+KXIxIsvA3KuBQ05Wfa56CINipxYSkgLU795GiobajMkShuEyijsu2Poxx8T2sW+lJWsZDx7
LHDB0uhEXzQ026DRYZM4buCr6oc4bGWgkaE63UI/bnzQS1VqNnWQNrbrqGkYb2Qn8Z9t9O344kGd
IJU0jeY+l0rSmYoSJZ/Jno8Q49qS9UWPVfEhUcYkcduyE9/GxqSy22dx9iyT1gavm5r9C+CR7JsQ
NFu4dEwF+0FQzvhDr0JJFkAFFzDU4Kg92YvoSC6DBuSIWe1x3V4wbEc1cLWw3Sji6vLqLX3K0tD8
+UGYKSTa5bUKQ50te60EGVe6d1CkvGxl/rmHW2RpZbFFcvI8BaTw1d6QwdBWMAY0xYrXmr/i0AQ5
CXJ33HFo2qiEy4t0j25LSpsrcb9Ps/g+CLObPoLz1qljKOASsmt/NiBKrSAdOWUI4zjAkxfTFudA
2Mq07/doJiSbUS4hhrXB+1+2cuIW544kytYg18BXK8Zi2nrTHHpFigBphP22bgQ9ea312FaCfkgY
83pE1hw7pyU0+cNd8dYKhfgOcQml1ZOnvy3MoS2qjMeljoBcDes/NNW9vTK8eZKOl4zhUZ0nvcF0
nvBL8J4DxKblJDkkyFe7va1A/QSC5/IkLvfe21gOrCyXKvLbUTELnqkxXfEoW75SexC7y0bemtRO
xjI/EbHEE2rZRYmCr5BDO+ad2PpeGlv7CmmNtv1JHXeTTOU2NmF0diCfjeBC8uWRbuVh4BNxXUpr
R+F02xD7UD2m/EbZmnLR8Zkes7QrUJgKHwYJbkrHvE2K0psSIFJqu/ENfVe1HxrVWTkSJ1fP3EY6
N9uQbiVjTyvSkSfRR0cfKR1FDzDrGLPc360B65F+k71enurT9ZwVmUgkUwSbE7yL9dSzulHUXIoe
UqWFKnIyKY0b6lrq7yS/wgtr7kN/6096AzgeDycwUytKA5WbFBlXV09UOFFjMe56BRpEQbMd9xYi
pVnztRl5sURFuQasWw6UX/BW+CDik8mA6YuB5iKqujxX2n0P9HpTjBnSjm1WrASVa1YWPkaREvDN
hdzuByfYGxkAf4uOnJW9cc6IQV//PKfkjNXF3hhElqYDOdy9Fphcm4mclx+lSVmTPV3eAfOMcVmi
/IIep0mQdrxmFkGPjYrFfAitfFeJqPayUKo9dbCjXdVU1fbPtiLXmgqRByEPPD5zVefYnlbqsZFr
SrUPzB7X/KsyPl42MC/xoVf5ywBoZTYCD/HlSSY2Nwu5N6p9agWuExHHUCIKX/5nRhY351Dn7AAF
I1EOQVf1Kqanyqr/dAe8TdXvkSyWJk+MOpAjIgCl+CKAUUbT6F4extLrLedKO16MrArNcgi1ao+g
znCTNS4ECHJMldr1oXdcK2atrcy84w/ipsIf7BSQVbXPtGclgQxO3JHAWJm0pUtdDmn+EQdGlFIb
83he/vI745luKt0dLF7oK2ZOTudibRYuwM76rqUlqdqP/TcNwGG09kRYm6x5nAfj0CL6V6VBr/Y2
uXwpe7CMZ8X+dXn512wszmKaSlkUp9gIRvDA9lctezH+THeM7NtiouYteDCOqDAna+rZYjFMB50C
NCt9TVfL0SvLsQSciqmJm9JhJL0Nmy5Me5Ueraz4iaM8HsgSvpc2DKKs1GpvKfF1ZQnaEvZCLbda
+e3yqpzdwbQHIPtMwweZxOMZk1s/BPzIsedpsbWp1RjiizVqW8t59I2VksjZHXBga3Fa7Ij2y7yY
nzK1s+msd0r/0cxC7/KA1owszgoCt1Eq1NmP9aWbateyLW2Uv/P8ozfg97QtDgxEZU6N3iZW1HBT
GhBrSlA7yvCg5StFnDPjAUBJeYNEJMVybTEeU1Jrp5FknL8JhWvZubyX3XxYsXLGN5NMAk3Egxbu
umUnQtU1sV+ilr1HjgeaKng5SijXFXeW/ZU29tpz8+ygaHygm4lUDd1Ux7vOrzSferxge1efEYV2
Ew0aWmt3eSecJFXxBgzqt5XlfhuMNCUZVO2hTZlfLvflQ/IhHl25dBt4m79P78MP6trD8+zQDCAU
RFJUNJbdyEkbqZIadqyXAye/L36aHWzsab6Snj5r5iD/sLiuLZsMOZUIAo8Y1r/UTaX7pPtxeQLP
OKGjHMfiwlZ1JWkNCRuxn+5k/UOtfGza6GrK1gS7z6/UwWgWx0lrYtG3De5OQGygUs5zJ3t4Xwv1
U5EGnlbYVPG6KwrSjzOnR+rEt72lXfVq8Odu92jEizvKKhLSqoIRd0jlVRAPatDsgHq4sst8xdTJ
g/Rtdx6MeXFXKXZSKLSoVPsmhOnby323fW4erVm/CYr8DI4ht0BXYuevidrNh2sRsx4O0lm8PhNF
ShMxG1bi1GtT9JbGD5c3zunb7Dg7Bsvl0T2Mqigpkzk7BtmB86mbXOUbhClJS8+Z5wS7bI2McmWn
OovTECgKit1AIfbaYHjJ+F6F4D1O8l0r/S3P9XvVluLHkYFsuhVhKYJwRo9u4ZvaKcnL5flbOdzO
wj1mWRcgxzmvUD5cG92dFjY3crziHs/c/EfbYOEdfalR9UJjjeQM8ui+dicTVfhOuFJyXyvB1eUh
nb1gDuZtXsGDyEwp60gy5nnrFaL/xAcDfFVOhefoH2FN26h0CnfG2ptmbVss3Eo//csoOHbcyj4U
H+3hdWpWmi1mr3B6oKiZ0dg9d1gvxubQuJd3LeF5mxe7xJARvK5cE5Cz5ZQ78nT33fR6eTbPW4T+
lXc0/y73e0GdrsrSifsT1U8/jt+V+bjJ8wm0kf2YOM6matfARifA8b/81W+bi9ugDSJHmCFv6VyX
NkL7NNSowWj9ZhLRriggXkAzy4EZ7lZbbWI9WUe6PUEmQoZI5YnU0uJ4hwUC4o2KSnVbftbSymvp
yi0M2JStNejcycQuLC0G6TixrYssMO9rVPMq+UZrGGDMU7WNPrYlLPjm2jv1LbVytHsWJheHXRtN
YSo+JvUrhIiaF3XaUDMbYFFp0AwBlX8dbGF1d9sX43Y0H23ahu5Q4HIv76gT0LU2/wwAPLTQKHMO
aHErVFI+pf3Ez4hemq/iV41IW/NYPwUfrMdym37tbronxM0ilxIaNOcrxs8u8IHxxX0xDmLyTRXj
5ntByhz+EMXV4o3WoNaGJOHDcJV+LJCa/7lGH3K6q+dhz9hbgDWEnEtYZqLBX9Y4oXk/IOHTu07o
jYjkIobSbv0WWTb1vbm9PNgTv7uwuLj35XQctaTAYjU6H9T8WZmi7RD0Xu2/TOHasp7cJMfGlsxp
spOHVdjM+5kuMNTsbKvyBkdece5rVhbLl0oT3LUJQyqaXRDX3CCBWyjfL8/b2aP5e6WWWE8BMlnL
zHmDhtmV2hY8tZxrrR62dQZZT4U8Bw2Ll02e3ZYgztkYkL5QOz2+tOxqqqmL+cZ9avtulg7QFnpS
ehuuNXmdn7/fdhYuIEIWvZ8m27iPAtqetPtSvlLXhL7XxjL/hoMLWBTppDSFgw8tntOs8zQL6Rwa
rHJjd3nSTgPbtz33ezTzLzmwNPmyVjTUy+6T2pU/ON/bpxxNvncI9HzrvotPkGfYaPqtRbVrc7i4
64UxwK9MHfw+b7Zhjd7DhCao9PHy2NaMzHv0YGhapQRxCQXuvS45WztCECL72cTq9rKV/49T+j2D
CxchycBwHJV91+TbXt9LKDZ8tX/w8jFfJdnrop1Zrpzgy7tDXYrbFw0Ibp4Cxn1VXGnOXWo9NzQc
JGsUKmtmFo5iGks9TAMWyQjQwrDQuRs/5YiaOfXKFJ6Em0d78KTWJdOGFWsjC1UiPxq4+KO5MfwK
zhJZ2oTF5vKCrQ1r4SdaWZKLxGb2Wv27b+q3ZfWN1/9G1Jp32dDpQxkUEwzPpJ5M+oZOOrMzPbfy
phmM+4H+vRi+08cBjjI3+uH0nuk+oarz9bLF2fUsohPADfTv0w9CoXvZ7qWPwMhrasP3jrYdS4nE
7d84uFiY64TcwFAuLja7A1ZckyQsyGEFSbmWNruxgJTPSoy1q/fM8T00tYxxpMzs9ZAmo/vMjDd5
tY3VeqNFvy7P2JqRxR637VSOKjAs97JauAmUxGZTbjJrbYevmVnExGoMrknrGYtloaBK4UFGkByV
g8uDOb/hALpQ0p0bDZfpLNOZsrytZONeecru/ZdqgCmC17zuGSNlCLeuXBV5sDXM3vnB/ba68LPF
NMqFNmC1mKFJz63xyVyj4TsXd7MZfttY7Lu5AWqyislANRScmurq2/zJug+9+ilFbwh9ol/xVwPl
52ynfpNb1/lcfCuuL8/uyjCXKFfdB16hVKNxP6JuoXaOx9M0LT5eNnL+BP97nMZiPxZK5Se5zziF
9DKGX6f28599v8HRRQqFEitOYmbyPL4Tk0r22yiouocmnlKPZsGf0iCv9Rme9JvMzmHGHcIFRzfF
CRTFBjCopI3SPyRSLg+ePfjSF9uu+0/JOHWfdTWvYk83u/o1TmHohqdCj3g4+Bk6uV0wvERCAVo+
pqr4opilMWyAYASpW9LN+qqVURVvBpLV6EVCsJVDsN60iPb2VbsSwy5j/3kUIH1VePoJKOGROZ4r
p9PKNtDT9iFU0+m5z6vejesqI5NphZtcyW5mGs+VIzx/56EHf7MJcQj3hQNn3/Jq12BKLio4jx/w
5f1PRUBBDwI2cnMB6aRRatPnRO4/Dppxc3lfnBnrTPoN0yX4CPAmi6A2dpSWar8sHiAE+iDCKN+F
WQy4uaOmAIVZeKVm1s8/N8nMsgthZ+RFt9jqYwqmUkyGePBtWEdDv/8pcah0TX5utem936X9H178
zO28lP82uHDCsQERb6VZ4oH6CXKiqfTsZKZw1ZF2rKbx//A5gjUGBcepCUpchvDoePcodmnGgTyI
B8cP1U0y1vGj6YuXIrX8H03dr/GWLKOa2RwcRyC0sQeKYrFZuWBUMw1y8WBYMANpY9d6AURwm6xI
fE8qKnslBj0Je2mjA0oHUhVUG4WbJV1IYBhNGUq29pBavyIteDTg8ExK/TqRid181RsM+04V2fu4
Qrw8XkvIn5wTUHQUvmARAaMC9/PCjzm1bUgxnXYP2hh/GfQmuBnlAJngvH1xSq1yYQu23LhcY2E6
aXVg1Ed252U4eFMI3xTpOGiMOlZeh1FHNlq7E5JKT2rpTgVyk8Bx68a/iYUCDHbQaMbJV3zE8o4w
Zt4UutBBpM0cqkucTJ3ashRNlvlgJLLtFZqRu6IZ10pjZ62waUhZ6oSvbzNxMFKF1a3nNrWHVPKr
qzzTUoI8ejguO4ETcr+ZWJeqH92g8G4b8rILx7ILrSs6KfowDGb3Uc1sO974wpf3zuTnhVtlufk1
jxuaG9KoCAc3TVtb2ZRWXj4HsGR+kOtouIrH9iZoimQ3BXJ1O8VS/NdV8L+s7P+4rO+0Gcu6aw5F
neb//y/2dU3/J6cf8gd6lg1tdjz/Yl/X1H9CDUW3JiBbfSbl4/T+S8/J+CexGgtNtRWsrzV3kP03
+/r8fRBYgTUD+gVdD4WU//t/jhrgmsV//0feZQ9FlLfNf/1jEYPAIj7fKpxWaA6AT3KzHZ/UwtF7
pfEj9G+pLNRu6ohKAcGUFN2mt9PuiXYDhM6SWnnnlLr/DSKJOnQL+AS/DbHpk8kFMnBtZXr5MVYG
UW1ayW6/FoZZfmp8K+tcev9p9a/itqw3Vh+F+S5Xk0nfXT4fx35uHgVlCliomC8yrtaSLa8uLVHI
tQTvqwLco45q9Iab2NjEk16hjxBsmwytyrhbCRPPmaVaAfp0Pv50MB5PnjOUIPFSyJnGYHQFDJ8M
zVXlbD8N023Z9+8hNGlW3Nrssn+HPn8N9dDm4nqm80Yi4Jptygi4+iUUV8KP3apSVypAi8fEX5bm
/DUwwDcc+CJ7jsuwIqmM1U3EO4pneaESeUZ9ElZunPfScwv49i4Lx7mo21UxTD88KYapQwN7iALz
TpIK45rnMQTRfaJCDVaGNGQARu7QfS5U5atsZJLhDhoiR5BcOcVDqTUqAazSJ6l3eYMob91mi3mb
u/iJ6mFhIfu5uJKULiegLuJpQwv9lG7CkmaxDR6086DOUIatboQ5JPJ5Zw1bK0MXyZOyavrkTKUV
XcEklt5Nolfe+34+iV2tdAMaGEHV/wz1kROjp5X9ZOeKwsazJL/00k4vOldJS7hylLdxqvOQgfQm
N21S+gX9bilzYpfFAIH2PFVinjQnEBNy0syknmtR56Zv89vMUx3Nk14lI0F/+rYWQhLUa2XbR71W
twPZ1UotRQE3zPSfY1wkvGvxH1A/a3bRb4qhGyrP7grJU6Zp+KUPZSA2IUaUbSh0MQH0dbRfSRlN
kisypUVwUZVopulVH17nUuv9gXBF6PG7JqzBkU/ZkLebjI599LGq2BxdaE4a5NCDSVW2PANDFnfU
gKaDYw7ip9HpbqsgHraxkqv9rchjOn3NaTC2YEHV0s2qbHjN6bWPNomqZoiaBN1jiDDK85ho/efK
KGX5XahYVfMgB45QvNZPs0ckcoqbcOjHfmdMjZh+GDT8TFtB4xrUenTlD/dDklWBawgpqrZ234yP
hU2L7iY0RyDOUdP6wZWZJprhpnpc01jR6pnl2q1hSZuuq5Xes4MmvemMLEebMYiSBiyxOu2aaBjV
XZO3aKKEsN5S3OqLcUN4bSQbIRniWfXH+lalvSy74q/YJqbVBTDyOQ588qhnNU8oagXDpvED9Vfo
w/rg4o+1n+hcGopXxaqGMlDSd1/R4xMvpVIIfdNFLHQaVBn69HEhozcObVO8kYjovaHvq/ouY9UG
0BZZCt1wWAr/ivcsGsg2kLhN0RXVp2Z20n1UDdXGnF23OTtx8ebP89m1F42Kl7dnh+/Prr+ZLwFL
M9qn/8xGA12qqlY3yCo42zKAXmQAZMvYnFCagSWDZJMekh10Z8zEeY7ibFpTX1p0w+GaeA1ZXIDw
NFDao4x67HgFYbygZ5wfoVr7XMt+oJfQe5mNkBitXu+GruZmUtVfZed7PnwFEDKY73QDiJ4f9I/j
NF5XtGVcdjHc8MeOmd80t+ihy2ib81Pt+Df9npiosRix+jZ4O/FD13ibE+NtftJWChW3mqdtnCfw
7Tf8bwD2DzznwXJ4X9uv//Ezb6N2vP+a/fyvf9zUC8nb+X//KwBD/YZKlzwrjc3APHsOzf6Sv9ER
rp2fKcCMeXrOLVy/AzDnnzDnQDLJ4w0ELhmKfwdgqvFPeNBmihTCprc/+5MA7DijwJmB/gmgKsEX
yiqE+ItrKZ9ia4wrVd1mCcQEt32jRndh3Cj+9WD3mvPFIG1sXat5QEL+zyKJN9PEmG89xLQTvAGe
Dp4uOTSMUaL78lbvotiT8nh8FjpU710vh2uPseUw54YuhS5swl/Y5OAmOj4cfdYoBsXU0QtFJnZN
o/2IRD3spjQwX2nBLe/DIBYrNIVnbdLbC6OLSufsMs1vSMkwFJk1erYOOtvShuonsoTBK12YAAur
8tGsbX3F5rxcB1EGqsn0LsNkoYM5QCf5DZFwMKdGBzNgA7GAp5cBhW+/jbV9MtJp4Ur5kD5lNWp2
B/v84a/vPozgz1nk9aDQcgXIlbb+45kVkBDVaVjAuS6q5E6Tq/jOtCZ1J1eaeJGlprv6Y3tzz9Vb
lnl+WC/sNWnc2BMJXjTvgruwTzagNsP72gyiG/Dfa+1IZ9YQ8gn4PijT0KO9FIWrG6eJokFFnjyp
UJYdIESV0vdR1kmumRvXmh0+XR7e8Xse6iUwfOxRSm08huZe6+PpHMcBCqQxGb1INT82fezQUDZm
K3N4zgjsFry3bIUwc4lWVKWBzGZTj97kw7XqNaIYO9Iitn1zeTCns0dLKg6OiYOkF2qN48FUCb3M
dBGNXgAfcHtl1lkf7TWzUKGbk0jlbtHqDAlsSRyAMfwz27jVOf9CDxmpJ/BN8xwcnASV/uW8CusJ
BApo6z4o249K2Ms7v4HdOYjy6XbKmegVn7ac2dkqCgT4ZhNhv5Okz5RMqCEF4YRgX+5nZM+RQNmE
thJMu8vDOzGEJ5sFD8hbsldsBGiPhtdKZl2EljF5rRUHrgjD/IOaydVKdvScFeRoAIgBwmP3L24H
y5bIvxqhTGijjF+S2GlszwhCZY26cblRLN5LM1E1coSIjpwcs74yyyAu/MkzOjP5AaZK3SIYku1l
M+vucm6SDRqa7WohbvYVh94SmWu6HXm7z48ymVaA40m0Oz8NmjihzKtelXRw2vQBNsMVHEHXjcSD
KHa2ftldySDpL6/eyXhhI2T9DMJH8tyckWPDejc2kpQ0I8KwWvBOJFrgoWc4uqWd9/o20Iuo92jg
bR8um1283WfRUOpJCuluwPQ8RhdmrRzpChVv5/l2PZpbvdYmCHJjf6QEmeaFFK10QJxsH+xBbUE/
qTMT6yxvo6yohVz5wCuCugIrZRbFNazya6Db5Q0Eh/NMAwzlIVQaGFqOqlc407B/emU0GndDZI0P
9ZhPV5IsDdtwiKaVG+9kFrEHoQx1H0oiMC3OWZkDzyLVeiGGKbQ9LXSa7VQ7A0iIkL5LN2q5Lla2
yskcYo3QkCaVOVCjPf3YWqcPWRtBBOI1lpzc1C2oqSkc6hWWpXNjotOSiYQrB5Yaws3DMZVRHBrS
ZFue5ZfW91wuiu963MBOkfKY8/5wF84jgsppPnMw4quL9WoHi7xValpeL/vptqI94T0Zx+h26odx
ZcOfnby58MGbCLUEdTGswEqm2JyYPBWM0R1Cqg0qP3T4Xx7QWSscKqSSiMrp7j+ePLUxHNHFie1l
Vl9QgSzj2yyI85UlOrfNZzW+f1lZjMXM0F/VDLZdZqrSHXmM8WHUutCbwkBDpTZMP14e1QKmMDeb
s04ghDm/OEjjhAVO0v0e/2V5tdmKj2UZR08iKLS7JBqTnUJvv8un6s5OGvm21qTOI1MA9SBwdy9O
jJ0c9MlKg868M4789fyLiMNU2qrYOm/FroOTFyalZY0ZO4em52wnKUr9LisUa9cIKGZqufshi1p9
uTwNixzrX7NgzPVI7qa5mHa8uF2WT8WQKZZHKzc9lsKYrhzaLq9SJChhByseA78T79t0sK4vGz57
JCFyIjgnVXBCXxvWEMtImWGR2+q1a6VMp23U9dMmjWRr5dWwSB389xh/m5o/P5hXG5hyJCbGCE3P
8C4MlUcVaiI3zI3SVbTs2m5k2qMjSd0VWlGsLOrZ00OeF/pIKNeo/R4bL5xGI6fMotaxINPpTNrV
2DhrrPTnZ/PfVpbZkSoYzVD0luVNWj/c6V0Yu7ljlxTr9bUOibMDml02Z3WmHl4MKJ2EhPqLxMKp
Tn+VW1bxxSq6tYfC2X0JVSj3KvxDENMeT5tEHs4IYqZtMMz81tEm67ZHPeF1cCz9a6EgJsZ73riy
K131Lm/M85Zn1gt4UucNemw5tHNZZCqWUwFtkBtWhXJtypG0M7oivB0qHXgWdFk7UffJ98umz00t
IS9BIkeCqvbiMpwimXy21GNai6ynCZ3U20gdghXPd26vHFpZTO1oNULWmsnypFKJd+TG9U2lNDXs
Hk63wmC8NqDF1dFmTmbZ5JS93Oqbm7iK/V3Tdmv5ynNXBzUipJZ5XpKznD8/ON9WLjdFqTKgscrR
j1L1ftM4RGQKFbGYtsCiWdkiZ2fwwODiipe1WjZo2rS8ykzT77mhItLrp3RBiE7b/PmWIH0FFReV
RKKJxWJVdqB3g8O12Ne19t2q+/GmFsMaF/O5AZFNoRYKFzOMd/PnBzNYNXpYBQZnOtHh2eW569+p
pZNBSWSv8R+dNUWnK/VXh4Bv2ZhTh3IQlkVse1Vul26UScUPi9z/dedDz/435o7UzSy9SPJ4uS8o
N0w1jwKL5h9d2chlVW6piCUrm+HcHrd5Rc5UgYpGEHs8d7aTgA6pA7LyVAt3Csor78ZCdDd/Zyy/
rSy80pjQbT1KrBAQHrx80NNvohXZ37JiWzzc5vapJQ8PestyNPT4vqKaLLeBXM1Vkjja/vlYUMSc
MYAEyjyKj2cs6f1JnzLGwktZh9ItyPDt2lp25sxGI+nKrUs39yydurDSqEbXxaJUPAc2ZWCnA0XF
rT8a9c7w/WCNKenU2pwEQnOLJzdPz6XS52ToSZf4lJVge5RB26ObVxFFClm6kQujyVdCmtNNBy8a
SXuURam2slTHU4gAtT3KUOR5Up0pO0Kp2u0Cew0HeGZQNITP4SiF/zmBfmylsTtQAaQdvaKt0tGt
rFJDrqwOegridoLE95/uCxPRXvIUJNMMPMTCj/dZRUjxRsoUycYPElwjRPD5INbSMYvGtTn0Rz5s
zslTe9fJY80hwIG7K1FOQnvaNrypHxPxzc8rs7K2iiXJ403ijO1Iv0mja8mrPoJ8upJ7TdRQBqp1
hhauz1uCtwCfPJL0Vulk5HFe7RwlkSmP+bYTb/hMybOdL1uhuvUbON02fa/U2tXl+TpdHqARqE4Q
KHDxnbydgxocSVtrvBc6zuwORrs+2HSaXkW7IcmLx8vWlresrfA6IalKZRlZUAo+x5PGik28ewzf
y6meZpSwpeRzV4UFot38neMVAGzXJPOWI8QmAFTYbSFiwugyg9U1QVSkue54TjM59l0p4CkjlaRJ
MRjdPFsroyxPFSVPYGawZmhkc2ZChuMhGk40VE6C9l9QhxaJCNnUP9dmr6542dOZnJE0M/CDeaST
cGFGsvM6LtoQRGRqgUE20a75OWaxig6AX34xkk5Zo389HRgqgPM/3PGzSt/iIJMJFuSKVUQNW1Ff
lw0yOKWATvPyDpmPDzN0+IR9w2HOfR/ciORUl9QjTS2anCoQbK5qmidfU5RXq2uYJ+r6MVLBD+yC
Sh5AZ4x+9ymMU+GFnZrs0zqz90GvDYBcwkmDQnh0cskLirB9quLE/wrmQIo2tdRmLt6w+DQlAVAO
5TkPCv0aQVFEMfTY1zR2pePfKxmRuWlm4oFAN7VAZQ/jC4Kf7RbwRfwEr03zKKlOlbuTEtbBHYiV
srwTRlJ7A7FVeD12syZzoijjfW7VBlAUM8qejbYTV5of6TcycJRkG1mx8doHTn2V+tV4L6nVT5hK
6XCwOxoeaj9UfmRxBXJJaeIvyug0d2VjpQ9CUrhWpaIOn7UuynaWlneezy9xaxtki26M35IhDyK3
08f2aXBSRNKdfswBs8a5AvVCJVkD3FQ6IgRjYAflVQClfLCVp8xu3BJhQslN7RIdtFafrk2R2XdV
KyE2l2oWwBxJV93KaKf7rCnirWV0yGz2Tam6Y10BJOf1M77X+q7YjbqeKOAj/GxyNZ3mqK3epLYb
SX7zfgwyem2dJJc/W34/vEAqbOxAlRibxGhkV5Sx0+2kMNR+6mqv9ptBksLMhdNfuHVRFl4fqO11
HBLvvtAiLQXgK4x5pvIgoJ8iFgJ+CyFN2SYLyETufDOLY0jEQ8N6RbAV3cECou8XUejWJxEKoKeF
pDiZV9pK8TWN0d/dJE0e/EpbJb8DTRN0z5KSFsAXasCEBZWughJj4Jp2YyoutCil+JlNVqg8NAF/
6Gm1au6tUXH8W762ITk5JToJg8FUyx31K8pjsWhT5X2ldSo8wGldXvtBqtfbKm1LkBkFgDU18xXz
LpCzuL9VirAv9xVOx7iyMiOSf/RdFpW73Kms10QLpdtabWnq7ewge1WH+FEJx8Ibi675pI6qlbnI
3lidmxVxqW2DdtLTzdAXzvdJaZOHseymXd+lIYQF0Ba9BwgM2asV1/pGl9N2/FA3YOzwZqUpPJKe
gHWqPAoAxuQiK4ZNG41jcK3GpjCAF8UmUmH9LrIU9OaqRB/LG72cwmyX0592HxRTIrtJMTS0BFRN
iQwxxjbCBFPjVoUdpV5sqm2yKbh3x/dxGdEu/QjwOyDXMgR+MnzUugHGW02UsLPHiFrB5ZpVY/jI
BdnFO1UFjQ+VVFyCVAdrxMkW4OeCyKMJoi/2ThVL2X3QNlLUbZgO2C8HI2g6b2ptwHpOApe02+V1
81IJu7I3FmqowZdcTnLt2gryxNoBiJek28JGZkMCojTDtRrROMjLjXJIybPM/E0ErR0aLFYz9Z5T
WIUN7Kzt+WIgR/7OspvY2pp2MEoeeBVgRVGC7rMbgV/Z6ZzVzhNyHhe7fLTLB7vnJO3CIZ0eAmdC
j9A3e1SbjWHkqaVVgfkjQ6sVPRMwyqEHaktTdlnYwtdoo1ndI6E6RvlWkzuI3MFcq/Y2bJLpRQok
ev4lzZmZt6I4gHgpHcJ9VMY5fPt1XgKGk9W9MfjohnRyJY1eoTT6/2PvTJYkRdJs/SottSeFeRC5
0guwycdw93CPaYPECKiCoswoT38/LLO7MqtEqm8t7q53GenhFmYYqOo5/xnQhUeM5Uss5N4hXhZ5
E7lFZN3GlVP8KHp2vwNqpS0+bEYQKNByWyfoEcWSHGjj3L4tAk91plU8f543V0ZnYsUZsljtUHwN
B4RuB2qwbcatJTqHtBOV4P3ScfMx7K0OCV23LNaREb9VnQwl9ecFGViZ2RUC0HRcW4I/+83uxrTw
OnNnxm1WJD8zpUqR2cv5qG2k7ZkuvMZdj2qMV3GowlVEN9HiLOEDezscLfdA49zaLXk5J7upKNYz
lUmyZLSm5TglEenqvr+6H8uiS6oz/eAEaa9hLogQon30l41YoryZ8Q+tp7kswvtEVmxZc6Bt9+jF
q/PkdtpUmdNvQ8kqW0a/JkcmjxydPP9SVlPwOQzHzb71xp5ERL2KRFx8jXotm1rFOtIK3/mpydfe
jn4T6M818nI+1IKHMfVNEUWnNXLGj1syEp4QV5vUl5Gt4xntoMsG0W5TkvVb7S1pQHNIno3gtvuc
uc0PS5J7kTbOsvip6MbBS4sur/SZrBuCEeopCr9zk40FkjtiuI8O/u4y1Z6Z+2xDeeCn7ejX4lzO
vfdctkJQg9jhi826pV1/tK1gDYpDM5SHqY768eT7qhQHyq2XKNMNJXwpA6LEZLZLP10a+4Lz6MDd
8MXjFYk7XfN6ybxo9Ub81oP12e59j+TIChZ4bhrvk/AbGXBFCd8/OwyYL0MQ9V7qdOt+RzVLRNKY
dpN7JxBFfah0n//sLH+VaRQsbUQwtE+sWheW43CSEB1u2oTVHkFcU4EatRZcBszd0B5949dxlsPM
xpkqi9U7DJaRb2O11fahbzwp2ZWXbjoF/rJ+24jKbx5DErre8k1W0ymR5fLFjzZ5TyS6jQ2w2gWn
oyoazEOsjZkexzJ5bsNlE1lcWYpUcjMQgTU149ISUbGWcdraJfvbbHV8gUmTLN7BzDKyzq3BgXb0
lOjU2bRb1Z4mLnaQaWn4iHjStJ2Ktba3tGeG/j2I8YHcdVEbiVQrpf1UefGW3Ja2Kf1MLnXcZjxi
VZXVqzXF6SZZZ7N6Jh+IlaDwBKJqp30s51y6qYRhSDhCVEUCmkgCc+lNa5/avm2cLKI0a/rk5qz0
N7OWjqCdfQncr/lkhHPcfHeQj63aGNinbVlqc0RQu6hDWdRe97x1wSYnol7aUnyL3Kpqf4w0KOXQ
j1E11Wd/CedteANT1lv7uETjZMmTmuyt2FKkKVh3nhGfLm5+moOxz6nOXvtFg+otp4d5kW4d9AT6
RlY7HW29daGdtaEVDqRVbetc/ajq0pWfIpSxtZ2OQ7CwFHFg83nS+laddEP10KlWFYXDwSiHKa2K
ZtTvcrcWtx5vINyXeLFRaOLXP1mvx+JIi5aeMl2WGzrcBhoqnZOuddO+Wkoc/gW9wq27du/tBi3T
yafC7ayYNNSnkgEn1QvESwcHHmD3gWJOl0115gtNPRa+IlOag9BD71MoeDJN0X/2eW3rGJfaOnvd
OC9nqxnH9hD3HEopHghkfMybdXmuxeiHd+sirU+zwy558ovIaWlzRlZNsDFq0+TUiYBCgx6n0vvW
a8SEPLkRJmuseJpP9SaKW7voHHUztXrd3vp+LocDe4aOP9athVFSt1H1dUYLuGWkvbH7bcm8JSc5
Nb2XLRPsaLZsJn6/1qPqMq5goLNyIsDpVKwlbeCem8dT6lUkux9pnE5eis50jy5OteDOqqz5DtUM
NV7MHMvPSJO9z0KotnwVWsnu7JebeFeuAytW31XjbW9I7Sc1ieKLo5XUgiMjw67PdLy5TebCVxSn
nqgvwfWOfUUkXR8/KTPUvxzZmAh59TDZ6RwhFmYddBf34ItofaHeQX1jRXRfG+WYMQvcvKdY3BMi
QunmhAxct3AhPmksf+0qC//cSHf6YayBfhuLzPD4kGujLwZjRn5EB1f/Slr2/RSihvzaXo7z0+rL
uE6D1sl/CjccwS465OjemU3+XGO2s2Nbdv29PW9GZZPlsjO3Yz2A4XKnv1Wq5Fg4D16kTzU7wsmS
8EUHzxEejq+EGOOjBPIs6VDJ+ROe5Y85UQqZXRdfg8Xrj0Ozf3A/HAfcjmb6NXZapku+8Mp5Pb9z
orV618fTD7wQxCHERjysheIDVEMfE40Z5O3wVPKsv+plrX7lVeBON2U4qUMcTd2JjE7cLpwSKPFm
KxzOBv7/xFDFOglZuJyQu635hrmy+ygs//0KEKKcfuR0lGqknFFqlPTPyK3VQdgDGVU9bYtpGbpm
57lCm+RzjsDlXIUHpxT5S7PExK+3onPu49y62URcHhazOq++Xaz3m+x11o8mfogJfDu5Jkk+JAwg
7xLOCNkQqdWkk71Yr7pS1mcq8dT7RU/WqXJ7/7V3l/l5jhtXpDltFQqHDiB0wxuQrgL0un9t/UFv
8XZbcr4/V3lDoR930cciHpb3TUJieu5u86MfNCS3dz2HKlI/0zBoXml7uziTbhCsjNu9O4dztvQ8
2Wm5mS2bbVxCHH12q5DwP1ZdXV2cthGfNnaQozXKJKPJjPILcosfELrTew2gyukUzPlYrTTvh4j9
sOwm/3Yx1XhTwmBTmmnfj1t9Fyn/PEbGpGhUx1TlfstWCNWXhPWUyoWCZ5QL7kcbiH2J2pXGQhpq
Pm8kI8EA1uKDUhJnRVjY0but3OZTv8Z3q8nVm7FCxXuXBE6ZsL/L/eTWYhrzy8xDd7PM1aek8ctH
j7yNTPv2kGnCV9O1DqyPpe1196YP1CutEOOLobAqPM0+RUZpt7j2xa/NeLS5FT0Ce0+ejD7PwM0U
5/8NY6b2Yz9B6261EkcXnxRdCt1wBwitDGNXO/mMZTui1XnNq6wckjAldT6+bIUoDmZpqxsEe+Fd
PTTbrzi2vIvsao7U0q0OCTB6W+wvoQ6tl5rqkYtbjNadqMrqUmnoiLS0KpE5a/HUjsHw5NdO9VpV
4dBl8yQfynW1buAl1ouJNGvZbH5SXjacmnx10kCE0yf4qOaoJzmmeTzI77ksttuWseN9HbRfFWcv
kIW3G0l9/zDMprpbGlV9tYqmfUX2694qqx+OXQ7jkJow5BrHdo1CtptPgiNlneW+VXtpAOt0ovBO
pgOPzA1SrOct6ZM7f0b2mvmhIs5vU9zASi7usaR78qChUm9tpaxbHTq3tPHlN37YyrtJBh/83LOe
tthZUzX4+o4SEJv7cVvbj2Gpo0ckMi8sGNHPRvjsDWHhPUUy/zX6w8eJz/AV+NH2WRPU7Ze1Tso6
9WMRHgMphvfu1oy39Vb1Fw8reK0mTJ+KRTU1XS5QG4feE3IMjl3+uHyu5gqPxgYCXqe8wh5CkFDB
vuQ5ZdZolNApQL/Nucub/JPjGVkCouDJMjMNmrgfdwyTFFfGdql1x5ZdrXLkhF7R+XPu7WFeM85v
+GQIISYbIHZe5qK11yNvn+jBRMEqHKZ8kib1u9qimhzu4WVdAk6tcV+7d2ELcZvqxfc+6aChPsIq
QvcbiuzmVPrJkJ9oPsIHs02heFyLRE0p9BD5mnFXLMWh49sSmWaJUBkhdmPDA6/j7w5LrOTRC4Mz
ph+3PtfzmiPSkpLzFonluJvKSYVeWvkKSnYpYXvKxGqStOIeIlTTWmz/5DclRHHQC0cSVNULnVXa
m5wbqWIqCbeAi0dBz0oc5lLOMYE4djm3h1DX0ZOVV2GcdZsVBZTseOazJVxTYv0Kc5dY2cL7SC2v
06bMJsIKEOiOYxrbwfLQ+l1kMuE0yY++tYZv4TiOT/XcLAMeLb8oDjOr9neKIGJ5YG9rvNPYJ+R0
bWjtiiwWkTscq7D135SmdDdDU1lJstMJdSADiyHwwwSNYjJJ2LI+zUCi5DCYuhNHMYTDezW3VZgm
6DGilN135FZgbve1do3wmUT2kZeOy7jm6GfHAEJsURIeyiF86Hk0fv4wDg4ZAYqhU07Ynlgek0A7
Fmt6MUE4hZ0ml9LAG6ttyD/6gVzZb3tTFQefo9ivqZcYidpm1l9bOXfNDfERaIf7JXejB8vbQTO1
zfGWqTZvURP7ko3GVYYj5cTRfzqYvOs+awLEQXgG1jSZYY5SVlqunlsQk5TG+NZM5q5ad4fOkfHD
rOr4ZevmpD81Ipch7E5v1kO0gsUPkV9Z9k1Hgt+G4KBfTmKVTCpMPwpxcqaZJbJSyPoPiD3W6Jyo
OMRuVfd2c24peLuYPPjsBY1bHoO6EPK4QMOO6JFr02XG9PN2mZpiHI816/aHkPzmn4Vg58lM2Cky
CauhvHc51IkDINZx4Xzq+IdmNDkfi2i0uQWLMn9p8zmOMst16SVu0X42R6vy8o0+LlW81XMOk80N
KIB9cRGWR5RerU4tiOIuXQo50/Ix+j1Pp0uC3inOk/lho/uG4oV5gEDScRN1aWUrpJQuBFKcDdqO
QY9NNLmvbWxNxS8hJCm0U924w40D6fagTKGn9/bW+vpsUU2xw5AONexR+VyMU1zZi4YhaefmsMeB
Vwfbm4PgUG06bDP6Xas4o+zXuotAKz8EA5wlizbjqtTphaKXEHnIYyeV+OqsCZEFXVWady61vXE6
hfZE08ymCCLK/WB8nMpIVYfSwx2frmXjvM5TVETncTKzf0Bs54u01ih0M7/IS5POPZDstlMOX/yh
Kxc9hqmT+xO7z6hX/21kAiSf+25Q3YNA2BP6Gakj9cbxrWYKHHtL/qszNeBnS5q2SvNG22FaNHqq
d0J7Mm/xWFv1UbHWwdeGEZkhoCnx1E41gQxWR2FI2iXuQh5nMfnLMSHIIH8gziZyKHypCAgq8zAZ
zorsFsTrSOldlFl6WKaOI8A2VqkRE07WaGQdTf052OKs2Rqpn4x0eufBNooUf5o7W1AJnXc23Lgn
p3OI+BoounRcp9wrmuhmnROlEVVwUvhooAfnw7RwOjwFLSo0leaYhuwPq7DKIDitKwOBu8REYr2F
yJzHp2FAjHtkyXfn98EQg6uOeyQV32RDY0FIu3Ped6+iDvyGO8dalufceHbxq2/txrotEYXp23gN
0PaxsHT9+yWZXZRpmgy3by2d6iHRLnhbpiZzKt8KzgGTIXUzcMpNahagUKuUJ6/qHis4v7ZJE13O
TpvZDVMkJ13pOWvtbNxabZysYWD9axz89ZsMQGoZcGyFprMpQqv921nXa30DPTMmb7XHwIuVrLE2
8uNUkoeEzYAFLahygnSG8C1Zpbe+2wbqmF+q2oX8cSosy/ll8ktTMBv2PXCASQIZHFeAdPMJ/rxe
jlbpD1aTdo6IOWsLawvkY9igqtJnxpXednYCp5eX1oUtygqrs4CQwTInFdjSrCHnPMW0KYW8HtYh
jVQgurMm49Uc7ai3otslzy1Lp57xdE4kUg0V86GhPZ0A8G6dOW1bbOXWy+JWJVWY+Hms9Q3hsSi7
gy2asbGy3iTtch7yoE2eGjEac5e3SVXchYD8Ki2m2ZcHj0lBdej03IuavS1Z5MWq+1G/MJ3K3VNA
Icr8WIduyyA+mTod38ocQe2WToOK1Ts9tlH3VTkMu97TxNo1Advdauk/gvn+16X4N1qx/zSR/GeX
4tB//Vn/OSfi+gt/BEUEv4UUL+NdCUkYQt6Ckup3nyKRD0BKP2Eoi+QlYi77d5+i9xsddCQoBchU
8dXtCaJ/BEW4yW+UuTPFwL7OfDsgAOUfgiH+VVAE7VN/nZyi+uP/4ZbYNYdkTv6jEN4vm6GKorGH
JV2FOGxBvX3q86Z/jmk4/JS3Uw7kyefhp4k8/UG5lqlPxeIu0XNUln2XeW3olEcjG9jMDd7z1JUW
5TVh3hDEtoN4WybN6yzQGKbFEFBftjIp+2DL/hwxPlSHcSbO7RDgWKzT2RsHlAut1bUneKGOtTYy
CJ9Hr13t+0J4y3YowJXiQCyU5ZwqIuzufKcdbupIuA+b6id1CZgZWofFb0SZzZgwIEKIAPrpD95A
TG6zanU3+j6mZoQVfnK2ILRcji2N3753vdwtbpa21PURtez4wL6Xtzc5wlmHee849SfPm0Z6RKuE
qPhCOfGYjYpJ4o5IWeRbGTrTxYMOlDfrJGJk5YvovpHuUhOXuqoA23BbO1C1BRPPw4xg/1aG8wgM
pPq1yyrfzm0s2rDFWd7E7JBOE0iPCIB6fu76Li+zYq2WswhrvIFk2SZTtk4TVQTkH9R7m5hyHrp8
UB8GraLmrE1ivoCkCN6DdQbRVxvrghs3wb030pt9SuzFax9yb/rKWHRcLnYuSvb0JuiZPVFhXh5C
USU6G2yFwET0nhTpEnl19TzCaf5IrGh7IR1nE0TsifxSFJ0bpMKr4vsWbTWz25aTVDato25ZJvP4
jhVfkRDdFBAbOq+SngOBGAAoVWjctG0DpjqrnJvt4C7cd0Rv9nwuhwMtB/iejwq9Q9hBRmB68hNz
HfGLpi9Iom5E0f6Y5zaIj6OR1hfQJSKHOmrNOepHhMl1FMuHJmE1zTzlWN+TsRx6hlqT3V8SyAGf
puYg/qRnX1MAOos5Lc1SeKmIhFJPU6HF4yDshTtzqsY8QwyiutTOHeuXMX57T4GuY85+V5oV0m/s
GUMZL5n7ix8V9Xxp4qAt39Vt5wUPztYmy11jSKoj1TbHVvNJ2t0UH/AGd/ktWpBtgKhRiU3wfJSH
Z6DxtDLhLKHAXGpLp31Avd7OTHTFi/DWdqKe0iiLh2Ysze1kq7q8uC4b1ZByQlfiQjcbk/N+iQvS
HiQcO/txlbwgfVLNZVGu2ZgSba5W954kF+EH0vTqgFM7uFSdq+DuurY42HBZLlCsc7ZMCqd7bbkJ
HhVVwvcdpm5yzKKlP+N4Tk4bmqosmZPmfzCF/PNyhfWJxmfWTdvBWfMPUuWmJdbDQrGRcZYZjith
bemQmC3l4XN+d4b87372N3Rm/3I/6792f9nN9r/++27mx7+FBB7tAvwIWwHZPP+9m8W/RSiY0M0T
xOYQhvH3zSz6DbXYLpD+44eogP6+maFaC9gZ8QGHURR5/85mRj/rP2xmOP8CF8caMXAE6SIG4ud/
EtgxvgnqfLYVawohYVnfD+GlUEHrZZuCh8yr+pK3rOZIxzpG0pphTnkJ4OLKN8ZMoDZ7LYPyOXK6
Rr6ipQJXtqimGGRyVdyMlC1m/fYw4GxvRjsRpwhQVpztZViLUwJiCm9xdzTRbbgNXhnumape92Xq
Gt+85K3mud2D2+pboaTlf/BNPQycq/FgMoQOGyc+l6gpPttrk6NkkIyh4CEsoM4evJY/TFfs0l9x
TNHvmAYABL6ZdqgT90NdMQTqFEvBFQ0VekdG5RUl5eu2hal9RU/9FUklO6gSYeh1x9ALp/Y822YE
eM0z9uKHYIp8+QxfBDojJ4Z9yHTdCGxDcAGNfMC1viy3wRXdNVekJ1xOx+l0RYDLFQ0mxjiv1RUj
zle86Eo5PRLAvqPISYIovSu67HegOdTmrZZBi05gh6CxXhkG7KTlQU3SUxSy7Hg13qGrv4PYevBF
TBDUjm2dK87Nr5i3u+JfIOAM9R5UTnkarhi5wIsHYGblBT0Xpb9ZR7ia7s3vnJoNccfX8xVqyyvs
1lcIXl/h+HiF5t4Vppupztdjd4XvHIqA8nMXAeujHeGzWfjyFFyB/3olAYpighDgAMQ/7avCK4/1
0Nu0ihSDFjfBziX0xWptmb5SDIW30w36d+rBGvIXtmQICWwvkBPxzlPkksSso3elL4aWyp/7DgT/
Ul4JjmjnOtbYmA+NYVR47CZr3C4iSSBG+mZ1ME5LBBNkIu3kCfvN58K2rYt3pVbyK83Cfg7lAsUH
VHavVIyZV6ylSsYwKOQnLSd0DxixVbQWzk18JXS8XG/rYXK2mlvsSvosO/9jljB68K6kUHIliLwr
WcTYlggltQxIANymrN+RhbRLIHaWaQKjTAfnSj6hbN51r0HTjef1SlAV/k5WDVfiylxJLGSvfXOj
d24LFQQ0l7czXnE1Qa4HVyKs2Tmx8EqPMbHWb1sZQJrlVwKtnsflUYg+yQmnqmWJ8By2DdIM4o2J
LCScVe6EnCaGJocF3oXOzZW0kzCTXxOnwCeYX2m99krxyZ3ts8Fm4rhcScD6d0LwSg6KK1FIpiiF
XvJKIDa/k4k7r5hcKUYvZtyXDVfqcbrSkKgVoCSnnZ3MXQQih7IPoN261R+fVDWN3+TOaUKuQm/a
9rw8cJiC9FSLhADVVzI0QC/zUV4p0kLudOkQafM5rDpI1IJTV5yZMiTo8EqzLmFOO6jY9tpu+0rF
Up4OLYv+C4pWXena8ErdBlcaF44BSldc6d3E11C96876VtPCabG6ksGgAYhhLylWdQjckqOy8Yks
uKDXWRF+AHW+E7MFx9xd+eYqn2skflceutVDw4W/8tMzq8djfWWta3wP+amyEDEWzOa+dVeGu9vJ
7ujKe8fb5N6ZKxu+7cQ46cVw5POVLw+EadqDh0OozRDWENGidnq9dpnpVXU8vgxX9r3wSDI5w0zC
ygcIPRmq72T9lAvEIAYh5pzhxIXPDwj8Kg/1TvMHV8ZfXdl/9zoJ8K9TgXr0uec8huM3brx5MGvb
fHRF+U6xU1Vuk1KqwjnGq8o39D3eTVRrJnGueMSNNd/zdRVHM9rPMiiWd2UkDoXUTMPrQr6soX9X
i657ImfzpfaH6p1pMD3F1l3bl+9z5KPsCO7daPRTvnQbU1TLz8J4fvLMHs/V3YZ7lyqMpbabjPW/
vTSwQNDHIem3uuue4SVu/d6+KQuOgwlBlFTHDx/Y4yRvIH+JVCzepFk+aFDJ0eZNhHaZSY7pPwp7
PTuN+4EUixsidHF1EJyyFHn4zsmJrkqCb+gqXiHUwgxzEd9I7urLHG4EkDvyYdstW3Kwzghnv7Wh
fBtIHcysabzt3MH/qZ31tAf0P4w4Am9XgN12mFA8fvKLak3DcjbZOBOLGi7la8crOFgkCgZ2cVlk
uUCcy8CE+z3Np6m7lL33yOjJSXskXo3tI1vVrHKAwhmU8s41c3zyqibMUdPI4gj7VxxyaoCfExW6
l22TIftKaaEHtL9GqHOQ4VN6RGtUdyqq+i5f2tsRmVHmzVXqD+ZdXTXP9SjvrdkQ3bz0gfwx9cGD
tBpxtxXN+hwpdpSwW+WBF0K3uz6KqZpem5lZkNMY6+Ib8bb0lXrga5/TGML0PpeDS+rbupxjxKxQ
nhA/0vafS3jf8xyEJjgnQG7KrqOL5cs3Opno/IvYeZGoMDIV053r50ydm+TS+fIhT3L//cAknPF3
4zw7kxtDjXnPa98laRMv6kvgMv2Imy5+yi22ky206XUa2aqB1Y9jnPR1JhOmI4cAucL7edHqVxCZ
9t6PW+cs59KczGSHD/Sete/sfvjhisK7odvn0BrottRYEuVS4A5JVhLxM7TOu8EVroDt9puLbYr2
fahp4JErvEEzKJUyk6qeRLHOBQ9VPT+2XRkddNlIdtdRFyjaliepE/i0snzt1/KjrUfrmaaRKcOl
3B+rSn/Mp3lO66X4TtLqF8bCHGl238h7q7Db19AKvFPeSe9H5ORvwm62txo3Qkp4CeeXjRGUIRRx
8asZ1I7UFO1M1pW1vBTa+4Kx2U3Xyf+BwigLIzSKrh0eq6Sw3kfIUafDXIck1aNQcUR+r11SCdbR
8P4jzqxVey+7hXKXTaEu8daHARFgii45EecIqcrN6Cc3liSVEornuaVe68ZY6J3rAVUUkvhT7ET1
0xQW7o/Aq1/yZftk3PJXNVmkgFqLeXWZgH4pxg5N5U0ZCAazVUCQFB9eaffctf6gboilw4p6ZEF1
yXoZSkWMnG20/USR/SwfXEY3McOyUa7Brw7BLlGKrqx877Dk3ch3NPnD8NKPJGbduk2/zF7ml3NS
/8ohelHLy7xfRqYxrbvpw9ragO7Hro9L7ID1Es3oC6VE5/J9jqE+q2NLkMfaoM4tPCUfEUZMHtPW
jlC+W+jnifCI2m1Qd6dxjP7oWZTe2L1Hcmmtn4OGMsNdlsQ5yrsNzYZd81w2JeLs176xHBfxbNjY
q7wvWmY06il2sdoMT7NMXCm+5l1fdM1hyOf8F3l4UdWkSHV5SwNC5y8+EQIpRUb9xkAsdJhizX64
nidPhy8iIU6wsXtZU4uCCBaQP2OyeewtYXlvAmPiJ89ztX1UbunYH3VV+tYfeXb/i2r/tgf7/0ue
9j1huf/x8PVrP/5Uf8a3f/zi7wjXIljOJrmX0Q+ZHSTE7TaZ3wnb/UcOyQ3E6aIUTvAygz//iPZ1
4t/IXCJ6gywDzCjXQPc/QO7+I6LlICscXjgk6uDfIWz/SoDs2TZBRLaUH+FYSwDaOwT+E8QdW5SM
Jt+fqoZWgN4JaQILug9kjvqt/jAWrEd5q14nZZaDFgVazLqqMz3t22coPo4czRBdlObwJ4bg6Z/z
yq4hN3934FzfF3WCEYIQOl/4r394X0uNWFYFs3fQclmQOs4Qsb19N9XmW9lp62jX+ReoVictEaRr
3T9JharXr9sPZrMNZ55zhBbn0Ov4jQCK3cuBhqwuHpJiq+9h0BBOTmiMVBM/bVuOMnCJanQbM9Cm
98SJQxHKrCTeNHoENEVoXc/uYLBayCa19MbUzLfvMBT8EUH7/+N5mn/2MMQ/uQX18B+nSf34Olat
+j/7P/WdNamvinL8z7/+ES7/j3eyTx3+8gdk5uQkPk8/e/Pyc5hqfvX3vOj9b/6//vCPtMVXo0lb
/N5OatxfDcnWXx4QKJ0/3Q3/NP+4m5av1fjnJ+r6C//NGJGPD4WPo+IPXuj3p8kPSbzehxgMQJIg
uj4x/5WTbf/m8CshGY3XJMbdSPlfjFH82zWnhOh3yCdi+f698Ye3G1b/ftvuwXDkz0E87QkZmBr/
sb/UyGhCj4W83YHDUWkBEQCmt9nz+8zm+NL2OIe4f4CMOEKzfgqXlfvJ7kjZz3vbyea1qJpMFZKM
2Hhsc+JbqjK/dcl+qzI15x2FiMnaU8pWlRqP+1TC/oOgCvgcGUpgNtNFdeFfWr/3hTAYMnIS7rMe
O553qPGQ3e6SbY5ac+w8E8VYoGHAZsW0EeVzBuia8V1MU8zxA8E5bdja2fu9W0kRAiwIMvaoUzdA
gdVKHd3bD1Yeh/FFDXV531fUNKW574Is/dWvnho32tTNQqhByUF56OfDotqYrEWV04hbm+qdvY2P
2yjjR7Zo68FNUAPxAXtfPGMUrz7DZgSckZHHzhcLWeDKbLZ6Ktck/0CCro1qEGz5QY3ICKBOdl5s
y9eQMXpnee/zMC+mH8kkrOBInUMdwaaRuHuLvWopTnVI7PaR3To/dKatUBBGuc+xrjS9fiws0wZp
MMcux2CbTObHaS6Z0oeo1bIZQvmCEtnZIKdLr3xWZTIBcAtvvGgfMv9p7DtvOi4eCjCviGJ1EV6r
79auU/63ECMMqi9ndH8pqAHmCIl4AoNSck6/hMQIUoXvc8ep74dezBBY62b4v3NP9rKOPcpEtlV/
L+UIS63cyP8UFO5yqZnUh6lr9GPgma/I4HDXN1zG1BsDpPP+bV739cdIwmdm6PEIuC6ALRAgdnCc
hLukGALrEaeVUx0ds74b64Tj37Rs4XzI7U4VWUJ6+swsBWvEWbT/Y7bVNU3tr48O4pKdbSXt3oZt
ZZ/8807kt2XCLbJNB11QL7dTCWfXxtOcJiE9vQi0whmHUstX1HnE0afrgFFZKRVegsXTdxiVomcd
tT5JGbp8+L/sncd23EqWrt+l5jgXCNiYJpCGXlSSFMUJlhzhvcfT3w+U6hYzyWYu3VEPqge1uk4d
KRIuYu9//8bPNTicy50DoxhPnE7G4an54v/IZ441G/gw89ZjO02jnXw1SZPOC1AkEUsa637yyY8a
x+FJx8m4ihnFwL6nmUCnKpon8FJ1vNBLkRAUWzVk89QIgtGZGHO9YuwwPFutFTzL0USVpMh8p8jE
2IswScGsshqtgx3HxUUocsvLw/zZip0rfbCL64IPcQObl3nY0HSJFwhH/pKTGd+W5dw+ZdCfCKrq
84mq0qcacZtQ8x8yU1F+TYFf3FaGkxIKhjpsRTZ92QFH81e4aR3CgxhxGNh2WcLsKVRSMJVX2/o7
h7x2LLO1kEJbKjC9xVAatP9IwE4WgN0PoehwoorMz0VW949dZd0nYSR2U5C2Z6YaJG5eh9O6AiaC
HN7aiHG75pOtDNqZ1UftvU+v7CVpP104OEtv7KpNNpMi+hOP/J2fytxdI0MA+5IlouHw7ZR9HsKb
ReI616L7AmwCJheX86boyEinc682aLERtPIpncrYe+/LYNpBbcaJZ6EfP7pNUtahk02IA4PRtM7y
BL6vBsyIJmQq7xyl1671TLSbPmqyzTQ3sLyKgvBeyWixmOc1E/NffhYol8YkMlAVR5yP6EBPuAi+
WLgcfr8OJyw3B+IpZsjHaUtOnI9ZYYUdaasxx0mdNl4XNP4e5jdnxzw1sdtAmwnBTTqBzaDfrf1e
n4Gjk0cZNMOujyzjUWB5St8llOuanO615vTZzoK4vxvttNsGuQA8CP3wj8nkX5VdN+WvfN/Wv361
VFSHddNLLfSfouoq+lEXTfHcHv9bB7XX/5Zii2rn/7wu5g4ssS9/ff+WH5dn/Ik/bBOL+Ryv+u8S
Szdf6igMTXkVF4fmVwwTgygSZmQ0JfyBwygSGiDoKMvXQ+VmYcnydw3LUYmFA9lSW+HYZVEHLi6u
h19i3fZIn7NEc0craut13CfBz/RlDA97PrnCTpL5SdwmX7NlVq/YOM143csEH2t7Z50uc/0ujrTB
hTSW3kft4H+nE7cND0mp9sn3KfiRxCj4nGZ4MzwFC94MX3QsVmqiJJdYiSX5JqizGWyq0eBtTMo8
1sSZ9Q6KAWgLqRtYGjJXVfrDc1pJ8z5PZXwX93ly5+c9QGEO53hf2MOiooQfcEnu/XCXTW10rfQd
McxxHwWXXa211oZj2w89Rmq+pxEvV696c6ofWx3Y020hvueeZXbBdYgTFsmRFuy2rhdEGdVKno9b
Zvt4AmgQq9fSGKccRnVaoGk0u5LKYhqSr0FU/kyJGI6XKmjNMwS6qoDhYc9kKgCMUUn2YBGgHDDm
Sb+yLbjxeqhdpyb0k7WCcDZ3Ez+ZNo7e2cA5XRtsRFi0HvEBlSCyQ3AeqgK3jRWmAL1FL6Wq5xBQ
cphATGyezFQN4C2whUsqTw0QE3G3rqz00El1VwvyuPX4p3DODIg8bgDN1nJDLR32fexAomhM9UZX
wTy4uAmoLy1knMCspUXywklT/S1WYebnqMkngvP8TG41VRjjykeD1a4qmQ/rLC3gII+NNd7EXW2R
zqTZxKXoqP3IezTS7ovhL+QiMQz6V38c5OTi9gttpLCzatcBZ/5Iiz7ZqlSj1WbCROU5w5n0ZxQC
p5/PzFI1N8kV6xe3C6xHnRUCaIwyoZXGKvGMulZBMiS77Hs9NaWysVRGkWtjZNa2ousGs6ojA5pi
bCHaJKImqW+jBtXrijg53aQKcfw7VZ+rZ5z/jNxFC9EqeBgkzR2i92yfwntNPdjtGQEMelmd1wsz
ZWSkYWwRnUNYedlC/mo3/R/3yIP29MM993/jbmoZH+2mN9lRwMDyr//eSk35D6UtLpHskGydL4a0
v7fVxeb+T6cqLLgNFuw+TV9OUPab/9epamzFwEHgQRpEBew1/47bcFzP4B20WKlgjCttHJ+O65mo
RWyfxXgHacTOwSMn/CDZIL5SdU+Ok/YJZpfSnvW901dXmNJLRubdCJqMEgftv1LWOvx0JqDPpeIj
klaV0r+ORdH7qyrrEA8skOWiVtQk40MsDn84TQtaqQd9ibGxdBK0NkmWVCsMlMy9kvf9gzpVoYl6
o4inlV2L3PAMWVJFW2ql3rYkYjzm82wi3Q6dZR5CFTKuYP2X0OLxzUt24Dzk78RzEYKMN/X4NUPO
WntirBHlJ9LGmSOqqlrbmKZipWvAo6LbiCI2z/Frjf1tVhHAhfKznGecUutFTTQ1WrKWfEJ0FWYa
JZsmiSL9TqJ8uBjbhDEUeHHM/z/G0PujAHrckvfDVuc0HXIrfE+NlQFpUDm3C18kXjKE+r7XuEi3
mLAhp5uuTzh1vjRKrwuxpSkh8AuTAPBBzuKjcjH1NUpkjF8BymWZ7/oOjQnxT1k27Cw/tW5jNkjP
N5XMa0VoX6uN2lqulUZI4rTBdnb8xfkJh98FrXv9kwDwsO0hRAIUFChUPaqeCTgKsnCQ0BdhX1xr
ijVizTbQLIVjey7Q/W9efXXvdBbvrPeCabIo/Y54QRdfoZoENvWpmCvWG5t5A3su+uo7HElZWzQ/
NBHXf2lhxbxjoe8APVGPCHDew5qkK5vEwXTY8UiqGLH5DYZz7KcJ34v89MSlsYEc3UqWWsxmaQQM
biY7xOs2mSB7zF5IavOUCU8KFB/Fj2goT4bnvFmG7QcWFf8pAGHxdzpcJhpaUrCCyPYCBasOvPKr
DUPbU2nHQhxVc3icCzjHEgoyTqFcz9HlJMNoDNFMYlHr4zAm19ZoKqOnBYM+nUPfjap7lGGq+TU1
FE3BplVEzxQEolwjbSgcH7FnbXKWp4bZswuFhHncjAOsJxQbRK19jZngQhQWxFzlqIZKwfxfZIO/
wtIuyHcwhJRfEq+YDGBYV/pdN87WF2NAsrme244XKGGTZKSdG4wOV/ix4CAwtyb+mIMzzNnXUDMo
ltxQzlO2cRK0b9SKOWq0DTKKdD/oCntE20NC8uJUEKEZEY5q3OZKBW0UJwhLZWrMkDyDKd0H9QVd
EUQqaF2dglyUgWnvmDB3mS4ssojQnODiK6PpBonFIE/JzSnYkJ5bwFpC1pxdazNKb6+1ujjP4OsD
aV10GCPzJmZZoq4DVWvjTW9HZZozLBom/zIDnYzWJvqp9Nof1NK6tzK/710H5Yb5vcZHCPdv0ZTV
NnSaJr9Qi9x/ZCarNJ6cUZk8juD3P2bowrdmkuBBsiLCKmo/zXDS4odMhnF9q09V19+p0i7jnRMl
RXQ1J3lJUGyak0aMOHiAP+LFZLRoG6Pxp27XzmVfoXge4+QhiCYj/lyJtioDV6/D6HruckUQSDF2
03cYejk/pXUqedN3lo9bf+bU4YYVHVLIxzLCBCYyzO9TkqaYCgXTsMLFyOwxXYib8ifOMAnc3LgN
nG5nKpPUV7OFSMRkGF0ryr3SpdK+xy0GB4oo6px0U0SzNMAkQffum7ArjH2P7dX4gLYoyNdN4Iz4
wWQpJtCao0z9TVrNebDwRarUf6Q0061zbOLqdoXYWcufeBaYS+zCdrA1tJK22YtvIuhspd3CS8iq
H0SN2MPgBvTIgCGOjPAsCvReQQIUacKzew5QSNBQUgiCSAKPIWmfX6S674Cd1V0z7TCUgCUID8je
4m2jW9vSKNBoluPCNWl5uM626TsHSwlF0e11y++G3JvP5DBWNeSXHWPu4uskeCe9uUuGYNW1Mh89
2MtMYtMm8P11lHQYWMXDVLYutF2/PXdaow/WaQlEuzbAoIeV5TtoqyY/uFRzrEvWo25GMwCo0sp1
6zQamuzBqNG926UBNWmEWan4OdB5xxQ19DJG1cl2zCcgN0jkEKPzMET6bZWIki5R4MCaVB2tn3ah
KM2LuI1EDte5kk8R6Y7lBjG/HXiI8OJyU1WRbZ1ZWRW2K3vuliEyAzyY5FB7Fg6Ek1+JpJfBTc8M
xrwLw1Eou0Lv1B5VrppfN71pl+xHZZFgteIHd0bP9bqojDhcHM4ZeAJaF+vZfDUZdZkqmG9JPeMn
zxYPl1+e2qyz8PnCiFbyelSIQFtlIwQbuRs5N9iBjDmoqdCxRRRBdQ4FuhJZ53V5mgJfO1HVePDl
y8zYRkPua8EpeO7oDDB0rBLJ+WAYx1GD1eRRIcEW0uaoonC3G5Gr5SjhEt+4Zj5WJeuO0LzyYcyU
YT4TTPWjraoE4qnlM5GXeVH17WWV4DW6rfJRdVw62UliiYa/1P3HR/1SOrwqLQjNBZN2dEfDENkg
qOuIwZ3nfhBGdRwii8uNGzmqmUevPKz0WVNOHL0vzvXHa+k2B+Jy0FOEHx1WVJMlGwMiBrXu8w0y
hQxJ+zB4hijMhwnfxc8lyi3+mQiufUdR1wWDCkYvYXn28UUf1TfLRdOjLk2Es8RN6EcXjWtco7eL
ZlJg7WntOGqC7wb7IaIQ3DrlpVP7xim70bdvA2WAZqoLvdpyXrLOXhceMYi6oRjG4GnVMHltzu6a
jsVfmqcu7xzulSQoUFKRei+PKql+hLZW9giKi2HJWCFwZttLNCYf37+312KQRcKdo+agJj32d6wK
6p40i2ADh62KsZwhzgalsX98vMpiJfr6ddGXrC1aNY0sUYG45egp6Y0YxipNgZ+q1F6bsjJcs0y1
jSwkJ8QincDGMPr91f639/4XFIlX9//N2PiWOXV9MDVe/v0/zbf4h7abjpfprIMJ8JI+86f5Vv+x
TfgUONWrhsmHzavyn2Zcc7B1BtcEZiR0hT/077Gx8Y9h45K8NNAv+oS/GhsfvY1L4M+yMrAqIxDW
OXrnbYNdVCshITR1aVxpdhafR6q4fXUz3mmJ3izCl2uCjBl8wOwYx+O1jnZTIYC69pasqHMTk6Zd
VU3+321MWBLz1y8jBByQGZYcp5HETqMU7Fy1h5mbegFCexfCCN1EvULdpCrab6DpIKj6dawdT+D1
F/Z7Oeb93DpSP8h0PuxS/DFQIPGMtee3ybfObph/1bL0ZmfS8C8yBzwapuhEf73gy6++6j9r8lXz
WZs2aPThmkW7sNR0lTXTPr2Mq0AS1VtPa9HqPU7MPW6Gpr5DoDKdxWYznTiUj467l9Vtlib9x7Do
nvTD1fsJ7mmWsrqs8FIZBtT5ICoN6WVtcOJC3y6FXJk10GvQtvP2HC4VEZmS9phnI5GcgCtUKqhK
NrVrIiv2Pn45gQPe3FVEYshseAWh1hMScLhYRlfRNBHQUopGZHCrossIjbCDPZoLK19TBtZPDjhx
A4aja5E74e5xlppd9pRWvg4lNRziVYxJFzL83n9gihAWXj0l0TNcO301oll8HKukwFBmJF6OEWcs
HI7LWsfIqizowdwZpvXjRNjkF6P3+ydFC6M732Lg5ZrJ3Gmu77et6gmkIj5ZvKEw16Exot9zAsh5
Ga7ql6FjRr5rzX57SY9p5Sujq4waBqYyP5gc5z/8ue6MNYLwtOGfCs7rPhTyeSwiqbhW1Uyg8FUT
YHySW/6FHWsYEvbSuZKxHuBQV8sHBK3+s10Efep2aZn/BK6qtLMhbvBsb9s0uwdynlMPx6qFrN3N
9xFQ791kTsZ9WBeM/HPfGum2bYGAJ+BE/xoTGvcDVrIWeZk5xBpVbhZfR9agQC6MbWxVpjYkBzeg
Xek8kyBHaFO+OULCH1vMV2f0S57ZIpFZGeiUmCCjVP9Gum0H0GeFakVRbykXnaSf8vKynX6UVh78
Um2luuqTuOq2al2Fj8QTR3fqQCzuSq9N625u9YFaN7bTnzBtQecBvNSrIVbwWIuneU2EZpBhcSJz
d57D8Ablv3qelcKABaYoCly22qHnp7wlfXKwZoXMbb0dNtiaMqCZCg1Dq55wxc7UlR30Zeta05tm
XGUylj9R+ze3kboI+1XsAWDrpzU4KJZ3iOhhzXZuWM7xg88UBQZx2fqSaTBzasKWsTQqy8TA3KQa
zYtEx+Zvo+FMqeIBX443osGOdd1rOCqoETrTXWgZhRf4FTkmcHySXUtq2U9stGFij9PcErSqpQxN
Ub+Mz3BVi4d0iKdvDbPyL4pazwUUiBlRCXsyRk2jVlqPjlmJxSSj6BFa2L34QtudujqalGwTFa2F
7WHtIFqK+u+d0+qfa7VsvKiY++e2bZADDFpjoHjL1VvRaSct/48RH3Ywuej5HLBJU2NWfDS/w+UX
oRHIqjdVsFBwrK0mZzvI+zwQ2A2Q+41EosFKU+ksHHD3ZfVj0C+aFEGHvDbl5ZjdIIH2mEQx8wCm
IfpsMzbp9mVD+m8V9S/iG1/tzW+qqK+/skM268u//6eKMv6Bw8rsl/Od2pbq+d9VlKH9w/MEAmXr
dv7MLf7NZOVf+jdzVTA/xuif8cYLqij+ZhAMj/voyBDwvaCGUs9RPFGnLRXPK5C3hMuG1wpuQIVU
Qgwl47AuPzGwQ39QBq0MYN6nNKjxKqiwWb4UZpBhQWJn84092ylqDntKFntXoVRboTO4xFdqbksP
orfQPJvhL5BHD2WmCoPpS9Jh1OYUyRzBqEuKLw6CbROCFAr5EpPaQkET3wVF6zzhQADtYuXXjtED
o2AEVwWeTKaJvyQEWrvXrKBINkFahTpuVcxJlOckXXiDDO5CODqLbBSUDIMrbFDOQTsEeYVqwKTG
helUJJgDxp2+wd8mvETQpwxX6RDlZMzh4jps7HSKsfbTZyjmJgbQxlkwYWGOoGGuwQ/LiVPwm9Oq
TuQ6oaVD88ntCE9ZciMSdk07MYU7JQVOo9t44Bi7DLu29aH1qRHbpTl05jcfVbx6h4+gOarIc3TS
ulaRicNYeBGTCZA9YN5a9U/T2Iz1fQ3Gq7llPWaMn8EpsNSRYSJiT0o8YjIGoJY+Xc9pJcJbOfvy
acwwVTjzx6IPr8aosCw8/KB+xrWng8/55ibgEmLhxr9BjwCSLhBI9oKH+EGZYZX5BykpBoc3I8Vy
rg6yvZy02EDb7WMJNHPqI470y/6ZTKyJQTYIbicMxIJYod4rg59Z1XaOw1b2XqBnBD8xeG+x/L1M
qyLhvxV55Sc/RI9p2c7ErVpEK7xM0ZLEllNHz7hKKGKPnCDfzpFdY8AFo+veRyPyLbet2DXDFLWW
hLmoIPqP04sq7dBwgqfV2RU5lWqCXbVtPgLM1PoOx22rPMfnXAt2TSgm3y1mA1JNJ9PbwWcvbQ1Z
3cK04aiywgIXymawtFsw6PasFf2wSEy7e1EO8rFVs/J7bMU3oi7tL2oQc8xbiW7cFnqd/RBO4FSu
oXfYAQq1qx/1KorqmzE20sdSHdV9FfSjl/el/DoHIrgKAmGjwys1bOQqU0JvhRS8GSJlry9E0r4q
0ospSq12ZUxm+zSYY3mbYq/9JIw6Hl0RGi1GY6Skeehm9Y0zOHj1KwP2p5jcXGDMr2waRcVgoczP
/HBUF2oAZtKjruLXZD7PRl2s216YoGvqXZ+2zdrphHVptYuDKlSGz/hifMaCLYDBYYzPRRnXFxNe
ZGvqTcPl40jWRqx2yR4jUUB0+HdgwaqoSugBSZxZa+IfVOvCLlIdIVrrx8l5ZUa2vIgiAt8wXhta
Z9NL3OquU1Ub47VuIRF65D2Ih58L6U26GQpT9brvs7SiwAoU62sQL65Q8TTaEVbaqQl1NZz93CPg
L1Ou59FvZleB323fSKW1LTqLoQpXWNaHz4luwdBXfKv83Fu9/DSOUf3dwb/WXoWMBELXGVvR8jdF
xb3EUM7axkLp+RHQZniZZJbn61rtNXUtIJCWiKOMWHxqhjZssaHXKDfUQBWPg4bH1lrTdEzrxFAa
eNGR0mJj9ldE+bcM7V19nhhDEe/gMgfampxQP9tkS8hlsRolTntfCA5yRnyr+kK4eock/rIqHeyc
/LFu5pZcCULHftlYRcSfjLIqyw2mLHWt7uaqnuY9tgwwGGRVifSiztuMu9Og00cu2Pey+Ds0iEk7
MV4aFB9CljSayKPeIxSjSEy781d1zJTZze1YLTw0Be0JPOi4BX9ZBxgVsx3wLQjnhweWOWjjbOuM
yOdMq76X4TB91+qwP9EhHvfEyyqL945ONJkNsfKoJ55RrKUWAPxq7KW+o5aPAJzS/HNjwcPBHre5
wjcl//yqSHgHXdCOD+Nl1aVX1DjeGU++ZBW9OozTgZxGnpCPBjsXLio8+AEZ3sxrDMbjNRY7EWxe
HTVJUclqrRYlrUipGvbDx7/juGddfoYNQwI8GPI9dgOHt5iUERthtIn3YR58cdQ4QHOVQG9wpvrs
45XePkwk4QZXLJDN6FIclbEO+2ZUaLPCvD+XdyYZ7Zu5mbQTAVlvrwdUexlhCx10imH24fXguRP3
c4Pxp4Xtv9tI0eBEnvuXUzuWf/0VwMGCNA9cKen7j5HXGc5wQEiljy+uX1yAoPwMByLgP75r71wP
TT5dvm0gORLGAmy/fk2guLSQLSj6FZ/iJzAWFht+i59EQsTH318RUBfvosCOijrxqECMm9Ai1waW
OAXDo6JC9J+DJDrxHrx3RdShUGh4B5b4qsMrKk2oapExyBW22kTcqF3XJhdJn8PrzoumOsVDfue1
s3TMvDSwNXJ/9aMRhDWhQOEjlCvUmbBX6HrXvjKn648f0/KjX2NchOgSHAU1mx2RRY5tcTAvkYNB
YNUqxEiQMXSYXFiLILKGnnhe5OrPv16OtgD1jtSgA4CqHt5Du3X0iMmKvUpjJfoyVoZ+oaRSXNSY
JF7r2CGdCGl+u0WC6KqkJWuS3Zip8uF6wTzEKmALJugSVxWMIL+BDpcMxLVrvJ5z+PLZiRXfviWs
CKlroYdAjj4eBQQRBgCQ8O1VJYpiM2Pnt+KIIP9CxaXr45v57sUtm8YCJiPvO3rrTSNvsDwY8YZt
xnGDme6wgTDU3dmAB5tAi6N76JD6qYnKexfIy89XoOlgmy8x1a8+bDiTATsIg00Gdf1WwXFsLcqk
2jRl2mw/vsC3nwD58ezu/KeqA50fjVXsgA2QohfuVB90FxEjUOrMpt99vMrxJ7CcJDpQtoUrkcWX
cLzzMo9ORhu/iDrtw+9JnShbqWX5up3wlUc/4W/+P9ZbTJAMrPiWDfjwnYzhIUxOXPkkxMSTFxp1
su0iY3rs2VaAtOwgO3Eb374n1AY6s0zM+ujlF5r366046mYiehmZQPoCa0JYQukNHyy5M8Q4QBbA
F3LxuCVi4uMLfXdddhV1uU4DCc3huu3YazVAF0fAkBl36eLtCT26uM1rs/0BXbff40Zbn1j07TsD
4svYB6cp7vGbusCIsD1VGilXbVT35FClqv4d/9a/za/WVbHQ7pAhchawex5dW0rtBQFOSKgdoX4G
Oecne1CxjSVuzB/fxbffGyvxSABcWIxx9OFd7GO1nuAyEtWoas1X2ukaS6C5MXZmr3XJicWWn/36
OOCybAEQwggNF0nmAYeLjVZQd5oFVFf46Vaks+Uuw1JIKM0WCOPE2OHtozLIFqVKgFKl44VyVMLF
dkFAk5JLsJVedZeYPY+IKHnikl42pMNrWpZh5qBSJuOXeXQDiXYZ0zC3sWP3Z6ISO2sgXbWbRDd5
llLk0u0nh3sa93b4qAC8zh5Dd0gzC6OrhOItB9MVfmhAswpy1fY+frzv3oSlpFC5BzaF2eEdN+k0
yfXhqu3SqnC/7NTNZGGi8/Eqbz/FhR9qEBHJ1B0fvKOdFNmnH0JBwZOjSZTLYp6KT4GqJ57mNOV+
stvqMYIXckIo9PbSGEAysSOHAPUk13d4aYNi44oxJ86q4bZuobThfSDT8MTutmzPB48XUgSLIPvl
CxPMIw9XwfNGSRQI/SvcEOsfZsT0cxWlCUhUJLKq8mpfmMp1WMWZcWmaEcyfj2/tm0+GEauOZAuc
lDOKzNKj9ecmylqiFlZ1mdWXXTADWxi1Nu6gL8F6xgM6W3+84vI3Hl0x4gzYDBpFNAO0o4+0kz4G
D2zz5NuGRn5v4Ew3rzg7AuNsJsFXnjgf3zxGDUkqjQ8kVKJUMTY6vEBR4mCGz7a50lriZqSPqTXR
Gn99SC2rsKNSxLPdvZDmXx9SaT0QYBbqqGSTpNnoOV4vJqkTroYk19WTrPxZ+VD5Pr6Tb5tZjf2A
4S4SDeI/qREPr430J7/ujcCBNY75Ta6Nj5GlPRDBfe2EzZ2Z9d8NnFMNu78LC6s7tfpSfR4+SLKK
JT4wi15d1Y8/kLad20GbUuKYFLNeKzgv45cUd24ym+Mni9DLJ0SO8W3VdOQnNaLZYQM4VMbPj2/C
0fOlftR0KMYclfTzSyF0eA9iDdsXqZPtFePKtCrboXXBwscTxep7qyD7ZSOAAAzP7GgzSJNgmstI
Zq45VpMbVSHhgDN5nR9fy9FmAIuZroIniTUknhL818NriXIxsBERfixnKH0bRqDyW8u0OcWRX6+n
b77F4HPThJWpr4duSudvH69/9Gku60sBRE01yenPN3q4PkZepRPOECN1Qhs/c3L0WNPq1ig2St0B
0f7tajq2IdSRNjUyR9tyz1+V4hYQWZCPFk7CAWMI4kwZnlo4MmEMZg9O7H282kud+Op15eKgwvym
QsDiBqY4XG7UZr+ONEJIoMgqiOY1LOmhetaNPWx7NYbgzxBXCq/Ramu6w4wWjzQrB5nfWjJlmmvU
ckYw2jEZsb7VGODantE3beXZItDueqvIwnplR3aZ3CY5dHH85bTO9gQDo6cpFbW6jhMNi1jL12Y8
Y7FLTIpHXLmM+PdT/O9M8F/QjV899DczwYdvefet7Q64Vcuf+D0VRPrwDwoLQKqFUwf0wP/ym1tF
ufjPwq+z+e4WwdLCOfozFVQ0VKEwqjip6PmXKo8/9WdMqAj+woUxB8hLx8wm9FeDwhfo8T8v6JKL
vkCTix0Eg0voSUfoQjwIOynhhO97c7S+OD5odqWoxlaZwnzXOi3ueJGuXzZNIs4iwlsBnBPxzc4s
4TJ+KtaK0uBgGtvzTYAgySPabr6h6IBL7RjFemZm+P3V3f30+6e9ZjUd1g6/f7DkdtEh8X8wtg6/
qGCGd2CGSbOnySXTBO+AdV8gmyJXQG60FB3gx+sdjeT/LMit4YQV8MOOJ6lxY3b4carNvo+k+oDi
88bKiPxc2L1rVF9fEowSz9s8jXeSmEMyyzEtyY0+ZVZPAV0q/VXSBksMLtIFy5bdZT8Ezbpu0woX
QNKcEWTaG2My7G1MMXqmM8E6UY0c7vDLFeAZQSkL1scOBFX78JbNWscoZ8raPQaf5EwjpyViI4hc
qTdYr6f2Xo3r5kxpuv3Ht+6IEvyyMI2KRr/C6017efSslDHGWzwf232BbIFZrQDnDsroIuva7lyy
Ga0GW+nOisAfdiW5lF7GXNZznFqeOEnf+yWsLxBXLd6kb9DOlFO89NOq26PLbXaIvPRLDp3+Muqq
djeZRvOpcypt0zZqfYa3KbGnTeIjnQu7U7/knYfh0ExQ4QMoU0ccwWulMSaampfznqzPzp38dHIl
RqX3FW/Q1p7S8Q5qv724Y0AMhxVzzdeUrLPINFZ+X/lnkOyd2yEZ0i8LOH6VNl3/4Chpeq0GUj/R
J7zgKoe7AzZb2C0vfe3iRH30APXM1jDnS8SemOKIyWuFtwozZNfMo+YqJCHA1UfGaJ0/5fu4JDqI
2GNesWnOtQ2uOOOGxAIkZpjVkIvpmDdEP6onbuhh+bC8YwyN+C7ZEeFWWEt6w+sDnfSeijlyrO+N
qNG3cYnkYRaR7sacpScqpfduh1xaQqZgDlXE8WmOTj2U6miIfV8ZC+U/i8hhtoqQ9OU2SyOm7opC
/kLemupKw+/3szCH0d5E2PCmKCXrGj2DBmFhzaitGzc2YkiLOEypfcGLXv/58de37NyHz275hdDE
l76H+ooz5PWNacza5MjX9H2azdG27v2ZCWUPZ6vForjqY8FUfZ7OIgVeYWb42onn8oIBHqxPqAY2
0EvHBY/sDWmxM1Icsw1b7nWtR6I2WaN/jslnQ3WXG+q+9YNpSXsZF5qJbyzjt5SpnYdBI3QMEiHN
p0ymE5kVpSbPNL80U2r+0b/XjdT+IVXi5OyxgUSWaXbjWsnUY4lvwWpzHTW0f0S1BdmtCwMnWDcY
HV+xvI5CV8IGPKsDyy+X+JaCBCkq6gBpSU/cRdtBe3CbIsdBlMhz4w5XSROFXGBWDGXTLvlJYp/8
Se3VkDFEaCv53Q46chuC5ezC7Jl/MYPGCyEYLFF5jIYdKHFGm6jbKR6go5kl0v4NDplSrNshwx0b
o6nWdfqZ9DeoNVlEtiGNxFrrU2YkgFhkn02dFjabYK7jC9UeiMBR/ZoBYQb2lVzFBXp3t7MbkInI
j8ibyZvyjgiwCCZJFySeodUIx6ZaCH/bt/AKvCqZY+WspKo/G9QW3BvhTHhTkl/TuoSNmKqbN0Oq
nThHj/pGPlRaJWSuvAyYiS0068P3MciNZojjzt5b2SjXyhyo2FSSYdIrpfFUmCL7BGOPGLjCNPdL
Wf5zDFPjxEv5pngAgFfpyIHOHIOd4+ib0DD0w3qytfdKViVbMWMShkmrvqInwI7XFsOJi36zObEe
RZ8AbqFZdOyjzQlu4TyhI3b2CgqvXYo/qWcWgb1x5PzHpOV/ZHu/c2kMQQEEdBto1V50868/d/ZY
nLyGWe7rAlWlHprBJlE06pSGOWUm5Cmp7TuXxjFG4UhdRNl4DHtC1+wCQknlns47cOcKUmesJr9y
NRV//9CodnW4xBqbLmfm4ZVVRqgZfqb6+6HUijN1kIEXIKzfIX1RPWb544lx1HtvqknfhnMVBR9i
oqOONCsT1YY6q+yNVBS7pKn1dQ88ttccvtLc4kSLWoY51ZjP6yqtjJ1M4vLEm3MkVH/5XBj2Ib6A
u2eomOYdXrUvtb7BDc/cT5HC1lcpuPqdJVUFuz2NfIcM6zEz2Mp8gG3EjqkccDyRVoA00dbvkeEi
7bXxjTZP/bDlOz3c1yGmcuaaSy0JCn30oul6hsNA5cu9GXWWi4brjDyu/EyrLG2PPax9UfQROe3k
yXiqYhdU59Nw3Vuhtfn4fHtbmFPPYRYMxobfDdDe0XvB7leRkOAkd5hvKT/8oIkegcKNG5iD7U80
mHLyyHWOcP+N0/GbKNjmXBU2FfRFRyrao2xk8hC2aUuGjhk8MF3FBIFJiK9dJU2p3uuCC/Sw07Zh
pKmqD/VwIhDMLVNDD7BiKKHsfXxJb79h3nFsgIBlmf0Iufzvr8CJri5hLjSdv2dAEq6IW9BXHXpb
wJe824x6feobfm897hvvucosi9nk0Xp6invcbPl7KepdWpA7HSXJ5znKIIwjbfj44t55XvqC2ctl
dgFaeQw0CVwfRdg4yj4nK3sPzzm6EegTXcQAJNF1U/B/2Tuz3ri1NMv+lYt86ScanAegu4DiELMU
khwaXwhJtjjPMxv932tR9s2yZKdVN1EPVY3Ka9jpQYoI8vAM37f32tsQLaptLg6ZsG4HVxk5Fyjg
Yxpm5rMA+ZEdTX6/TmUt3WBMN2M7tOAy4jDVGjucGnNroJ/CVVvN+wnX9B06T/+Dj/Gra8ZwWzS+
GEDZcr69ZhlbB1SlUcA2L8jtSPcf+nj+0vTyU6qK3u8v2c9zLFdMoSW3tJfYQylvXytWcrkaGg29
4BC0Tp4pD+Q5ho6hKfe/f6Gfz0dMsPisDIaCwouZ7x7qoWvaDI9mcCKPvH3A0jI/KhqJTJD4x0Fw
JuDchKDSdok4aPeIFwNMqw8DgQjYciWBjJYP3tAyvb2dZXhDbBKWjYLMpX73cKt5K0VZmQcnSJTG
hiiS4aKdZo3sbCPeiDEct7YS00On5qVnWr555FhSfqAvUn9+Dxi1FqXYsnfhtPb28g9hjGUrBWBu
BemwJRR38OiVxB8sb794FY1yNocKKkT0EN899HlDcE5SjdFpXtJqQzZgbtQl/8SwRVZEgZWaNaSd
9/K6rC4oM8pRfGqbubJzofmsTaDM8SK7Ujd9/f3de20gvb17nD1ZQql6LZKz91XWCVg/+soyPrFi
u3lAwPhhGDsyw/VoqqV1TdTHuZr2soFPDM3z5SzLi6m+lKaLoRqoWs5WO10vTIiLnrrpk5yX6lb3
weFVayXTG4XNMgnCuK2M73imf7iPWp7fd29dw8zOoKO1odOGf3vTdakXrFka4lMjNrtYj1h6jea6
SNW9qKXPstRkH0z6Pz/klEiQvjDOMK39tIxpcZjMYaPEp8EcCVIehWDlp53oEU1jfTB3/eqlqDkq
y+kVbd777W+ao/JXOik5DSU4sXA0dXeAC2RPMGg+GNW/ein6CRZDAEUBM8vby1jLMZ2NhsWZ/S9J
hySarXVkIttQlj7qSBk/70hUjddYNBPMx8ribP1x2RxDKUaj3RanRK26S1Ov5btgNo0nPRel+06a
lC8KnJ+zOIc672hZYtyFNbkMdpYkoFC0LhKue8KsV0lcG6E91EHxnCSLhDwAO0B8oBHXMpQ8xGxe
Pw/twS8TOt4MSWX2hiZqLggFLVDHI+QsQbW19b0ulPpTXfv6ZA/K2EO+q9s52MW4JmN4wdJwFNrK
2MbhlKWHQO/HA2TRNLFnwoA42U21rrgGmu/AHuOQwNl5lnUnskZ52osBCECHxdO8rIdRxKcl+3m7
qmOoaNjAyupeyNTSsGm/hw9iOSow3+KihlNiQKCy2zEeXiTUCSxbVbeKBSqmNiBmwJJCR86Jk6EA
B5IPtMeV9Npiax/0fW1neiJUbhRbzUGpWgGuXzuO54lUXbeC78deahCnmhLf9PD7qeQdNHrZB6sG
Y3bxiKN/Q3D09ubKSqpW5P6WpwxKUkQsCGw71Ng95P+RLiXgPxG+CqdxELjggM3kyddrZDNVWteX
BWBgZgylMm5n9uwteIhWXMlmRcZ374/NllQZZbuEPd+kQa85oppH50kdEnSIpK8976uhA4ZlKv1l
pMfWczOQJuXAyBkwoKlG8rXCREJvN0vxTJLBLo2eMbTxXTS2wkfHoFe/7ruZ6VU/RudgKWG+V7WQ
LRW3qpLXJzWRrWctb1mG66bDzyL1JcCYAuo1QyjsYNVPYlmKa10YCChSKPJbjgoIZ5VlptU6qQU0
Fx9N4T8LJFqYblFXMkHginjfjinRhWal5md8JPpWaskenpCiCHk5gEdq2G0aSIqtZlp+3nID7KqJ
dH37+7v+8ySM+w3RxSLRNhEJvFsTy66IEUJY5UmELLKSrNzfhVL/3ApK6YXmZOyNJPvoAP3zjEVp
HEUE4AhKnT8BCQB3ohftm+IkUbV2qxJropyphifWw/T59x/v5yWfU91SRVxax7zeuzFd9zCqCimu
ToGUhJ4uNZ1njeP8wRT8U6WZl3gtV0rLReR13j45FJC1Vgur6jSqSeiChDuGnVB5gY/xKmynq7zi
kIEBdPR+/+l+cXSlL6Vwfqb9SZ37/Xw8SWoZZYbRnDBiFo+iMYtnBlz1s8lQGaWzIF2USZt6OpOf
C5bdPKdWan2Nw9DYROBiNv/E2+GRQam79NJ+WtHbvmX3iMvmNJbSuFaj7CTXpJ35Wjc8TYRqO5jn
p0uzkPJVrRnKGqR4f0kqINSbMso/2Nj+4tYvTm4YZWD6qS+8G9l6rNa5OorNaah62cmqAV5K3n8k
4PrFXIF2C5k6ZnjDpCb0rnpAfJrUDVE/nKIols7EoJ+e26Rg02ylauvFhT5hRhKCxWygNjviw83J
Q88SRk6FSDu0UzFlIdLFpKCeKnS1ua2CoM2Ibo/m544oRczOukBKoB5Uoe4Sbd/sRxFwp2v6/MaV
w75MNnVWa89+1EqO3AqZ5czgZosP9jTvONl0DWCksTunJoFtBOSL8naYd1CQ4ZhN48miw7aWX/1M
SaNU2yok0pE6zjrHu3zgjlzPeR9fY8Eo1wVx0HZIV2yVkQNAyaIqdiP42VURNtKO6KwCGqE4fnCg
eBXV/ziFL++VQtareBab5wLA/HGngskOLG+pjadANKYbYjx6Z0q7NLWjJLW8uiFLOTGx+cQpgCTG
yhXwXGHbmGWxq4zAOsqh1d7HWteufv+MvJ/7lve1PBs8sshZ8B2/fV9l34UN9gYUCDn06LKK+n2H
ew8E0xT+Ey/FeDShbbzuQ9/drkAAsZW38nTqospySlGr8G362bpTwvqDCfD9KrJ8KvoeCg4HpkDG
8NtPJbai4GsZuoplZXTQKjanafBNELFVf5aniXkm6Wxqfn8plwf4/S1eglleZWYI2t+9qGRVXYTd
nxetVDIEZJJDa3UUPMwWkytW4Ucl5p9mWz7lEvfBqR3BIPL5d6dUsOw4+7pWPGWE866ABg8kXwRR
eCDDXnXlxK/W4tJMmEeNekgvXWN+765LUvnOhjyoPxjiv7jm3Foq/ItXTH/VTvw4wrvSEni2VPFE
uTJx+qgbrwpqDvaAPRNemjx62ggh6ffX/FdzAAoLbjWCAP73/rkya1VJ5NKcT5ovCPvZAraWqFDz
ijFo1w3qI08hl/xU1nm6EudEPDW03lxqSSV5K+2ZQLtjr9WqeNmVgF0FsZwP7PQLt9IF7S8e97hd
NMboQqC3QET3fj8L24/WMh7bE6y+7AYJorzsrqxV3TflB4/aMtTeDUW2AOydFYbG4h55O/4LaWQC
VlPppBrdvKVLMW3TKZBXWlor2H56omXTYvRGP/lIZbXMY29fmccNC5iG4Y3W3/sPiZREpPZszSe9
n8RdW8vThR8Lj7+/6z9/PMTWzFtLPPIiXnu3xk1jCvNOTcVTXiaAXvjtbS4iObZUDORKU467usr6
8yxo+w92OMqyQXv3+V7P6stukbwD890kNvVB5WeRIp9gi4L7MgX1KtMWpglZJzLePjVKancm1uIx
bwJ2zm3RjYPbYpYD6ChmhkcPUxSdkgxyvFFjWF7LTahtRlr/tVME80JHia1zBbm3SPL8NL+MMspK
pxTM+bOpR93noRDuNW1OL8wa5cKKYRBIDqo35UWdtWJvoSWZd21kBOMK/2300JEZssU1S26rSovx
psXWDeGFA+IRhGMBUBzJSvXBWH8tlry5TgtFGbEdGnyMVxzj3o5AM+2XThyRknEjVjiWcU1DsizG
g4HvOfBCC2P7EUoRsJIc0tNlZuSx6ACcAQmuRM3UOSOYYM1WKwVIpN8KOUJLtXoUMlJnadrKpj3P
aSQsCBsgonk/IsMPh6zYL/FXiTeNQSzbWVb1VzPcfHKj5VbbTZYPRUbShDZyqPc0GzopZn+u5lV8
//sh+jrbv70AtMeQirLqU35DUP/2AhRCNhSD0lbXBkGI+7LMuo2kxUVEwgycF2agAgtZFnbVOcea
eBMMpNjaVacTcAQ7VahsGMlS6NRTqCRQ+8i2D0ZSUtK+skJA9Tz0rkqj48ysTFrNBiRKNKLCED4R
88pGzwRdv+pnaieOnxv1MRkkaoyZPqvtigA19YPD+k+PBY8i9sVFi8HCx/P/9tPSvygJHDCL676v
6hUuU+YZ7ly48yNLXTNKCi/TzGYjEgrdYvRNqu3vr/dPdWzmVuxBrxQVznDo2t6+A5Wo66Yzo/7a
0pJhkxRZ5RVGCzhGbDUMjlq3hQLarAtTZjFOlcIZCj2+DI1sWn/wTpYp4M2dx1/8rUGFBGORX719
J704RkqeF+P1lA3tvSENJoq5NtQSJ0lMkDNBqdE/GuVSvpvFmYNRYCTBEYav3K9SUsMvM6U3HDGZ
0m836X+Umn9jNv7hJv2k1Dwv/oBA/7+aP9LH/MuPes3Xr/um13xN8WBKoqlIORw0IQ/sN72mon5a
FFs4YjhscG+XR/m7XlORPuETQ0jJYsBO7FWI/12uyV9Rx1jqyBhSeTJg6/2ZNnLxbbQQhPKPa9Pv
CutU0iGNgbjHl8bSKlIcezuq0n7oBPJDR2eSum0cHapaOQ/K4gnG+2yHhI/mfnSBYeO6880dNvId
pKmzMgYBnewlYjHtWRTvjRJ0lkDFL1TGrwFkCZQsB9VBIjq7YKNXEoSqVn6gEcosFBWB3auk/MV9
+9ijcapEu0ny1J45VOUa9cyAeqTMpCyra1nexJ+t+Ngk67p0B9WeypVveuTGFzvUoXWz1swdKbbH
FuiFYZzJgROGhzG0u3Wlehng6MDzW0eWbND2QruaYttuDG+ivphvRab50hNVt+wurOQSrWVUXPnx
PgK9RoqX7y5KooSC1FpOzmtrZanb9HP6mWAINz36wUt1rYhXiFXRnaBgI+MwwTkxH9JVutJuBR/k
kp09mNO6/IzLNUvskyA5YuFUpIRHX0PpKv9cm/apSs8L4QZAhK2ZtMEChwBg5hFIvXJ5VsXwukzQ
KE4jjGsfjWUJ2TfMZnebjgcYwxu9uyyEdditqs7YD5Kd5qnTxIUtrRuXY5Ezhk53Nz0LD8LD9Cy+
/iq+/rr8HD62L99+Dh/l5/ZFfv7zv/4lfoTfs1af+xf1WUM9bg8CwWX6dN43K39aWesqOcgk1KpW
YtPWt5VOsZVdWsKIO4+bFbIKWy7uK9meDTfD8niXPqqK03ek/p6A3F6N4jZpPbg3tuQU23D2CIQd
grWFhtM/JpkjaStqGZwZ9eJYA9uaj7riKPIl38uQ1vzcsdAVR7PeGGAwENACAZP5KddWoeCxO7of
0UFZyKxsZXLmXcVX82vyeXTIj+ks23qgUnO0a49/Zz4WqpeThPCwzupNXD7L5lErE3rAniLCBHYM
w9FRH6budMHnDOkckcPSuuqpGGz1NF2ExOmurOYii/ZGvhvlTb73idPchJ3qmE1v6+lVIDwHzTHT
D/I27VbBmi8vwptxvBqVBy3fXegi1fM7hmqgIsdXDcJYWjJQkPrDbjGnYkUnxw3Q4mSG4Hb9lvQ6
SIGRuq+12lbGi7DbKD2hKI5puJVANoziFNoKIHp1NoaiQxa97ZTBWvPPFP+sPKRUnFfqrmgP5uWD
xnnOklw1dCxa9bsw9IKC59uZ5FMjXICrpmUAfKF2Y/ECZsvwEp6i8zN35ZrpznxZVSQMCOfD45lg
k2WKXd5ychVS3CoKL8Gd9arTnIteCHNz9izlUAOLOgnHPvT4jvLkETrYTN4o4yfwd6l8SLIXP7o1
Q9lOiP4UDoSeto+j4HsNBCMUPWsZEZ3KSQqRl1tKoV1FuVNHHD9mYWOFtA1iR4qeYIy7Y7Or40PS
HvIABDd5QrgMfTSjvDer9coL8RHPEcHo8o1Fr+wqq14SU+Us42QppXekhVcz3o6w7IiRIRCQCeYo
qzt2n5v8S1TsZYxJTts7OVvGorUciSHltOaXI8Ap3hp3NLbHreSmCvI6RzIeEn9yQuOrNQi3sOFT
bZOW20nZZ5a3BMebwSmUbjmc8EnXubhK8ptcvBFTr+z307n5KMfwAcLGNgRHnndDuldkOPymh5/S
zlddeiFOJ1hNarnqSTQ6M24H5kPJLi6zS0u0+TGpdIuW/5Mfu7Pm7PWP+bNvfyMyvao2cxUt+ABW
zvcfWuM0X4uzaHSaYcvEOO/n22kAJ2EnIIKgq7hm6462eVGp55rvSNMTw16JXGF8AiQHQ+hcm2AA
yhD0vEClF80zVcH+JvQI/jmVwScpn0k+uDJqAe76Fi0W5r3cNvJtE7cE5C7kzYwnYOfLK+DOtXad
eT4R0OQF4PGPZ7I6OSvdNSLzKuab8oqrmuNzpuxYDbYWcG2eTBstSudamT1bsmN2dK5qa13Qy+ps
6ENWeZcOxD+5+SrpjRJQpG096of4icDdKmnYO5+Fxbke3BQsjz6Ik3yDt8cw6I6s5nNCUTJow7Mz
ync5NZIWI1fQC9B3Ri8yeXbgS5ny7E2JfIGGn9/TtKsea8ny8p3GQxu1t6o2eqVqeVarrcjxpKTq
E51dvgQaAcAxUywH0bgrbAsdSyITxJc8sbDfxyncCGSstgphLNLAo3fiRUZSl4+WSlTRLs+XYgE7
Kegd9NwU4CSnU6Vtk+uekJZ7BDsuweWuIqRuVtTeMLwMwcFsbhNhWOs6PMpIDFexdSEoXeYhnIvo
KTJRTNFlpOWqJ5iWN4Lod2pLUG2p6feydczGz1Iw2pSSvURWPTGvXHYfkB4IJrGHfiZacN0J44Mm
9edJLB1GLT0a6XgDF/KLnKuHQD2G+bfD/V/apf63yz/C6EDELqeefxwpRxj00x/bZtmCNj/uQReT
xLev/Y4T1D4tWk6a2RjLFzcwJ5lvG1GNoDmE0K/HauxDxtLF/74RJSFpOXahVjEw2KNz5Yv+hDLz
VwqCJQvHNIRBdDV/ZSP6tvSyHGZ1gB1AICjyoCN4X3qR5GxGGd2h1hZbJ+nUxh6K8C5WkqesC+u1
RelplVYflBZffSr/fqT69qp0BJeoPDbnwBLfbn75g0if4pBYprIt7BaOJjvYdBdPUbbr1eh8qgvm
Lx0XQJZeBFpInieK6j39XPLeLWYTkWdezGP1W53tL43V/08Tvb6Nyt8eq/71qfvjrGt4vr++pmRv
v/yfv30fzXzd30cz3jLUIDDGF7nmAhL/+2heXG705zi1YwS1OCf/OZq1T9QTSLxFkbact2S6Fn+O
Zv6Kb0O4AWJCnhtsbe+OUb87Vv2UIUptBi88ZURSqfHZLva9H4vWAtTVQYC36FZwopWJeX6KfTf0
lZlthCx5Whgn3qCFny2JRXDWieOE3uUqWrJS8aKttFkigzMgfnTmeWg00lBe54j/GWF/W460uB9p
0NCmZFxgaPzd9Pl/r7zP3tWN5/6/P26/Nu3XOv/jM7C/N4Pvl9/y78d7tJuiwvQIAgjYEHP19+O9
BuoeUBXTKuuwLi4H/z+P98onxGwWVHG+ih7Dgiv483gvf4LVRT+PQtvrfKv+lXH4ja30wwz3q2vx
40Cs2w6RL+IMJ8h8za41bRNIeuhFRTlvojZS7Wjow3Wh9WdaKlzGag9lWSdJlg2CpsY7UUEAUnf5
Oq01MrkT28AV0lnNeVI1KfGOo+/0hCwiMNJh0cmBvO4xfSp1g7AWkdBukiLC2epJPRKLG3lxNL+k
WnCvCmTdTLM5HISU8JB8nBwCIq6Gkp1XBrX1smunxDH6Qt3CUS4di9IrTObcHSwrhBFkRWztekQm
V7UMUiockYBFXTSuJxCqJNwQ0i7l8aoYDa/O2edmproiU/g2icPyQo04BmomBIU5qk+FqjyGdXSe
Z/oVNp/e1sTaUSoT/mQcnheKcU7s0k1rRZexIB0gCJwRl7yuNZjYWdJ0Bw1YidNryuCaBBQ7mhx3
JJtaa1XsZC9vxDOlzF5AjhJMEsQU1Ef5kHXzYSKg2lVUXPhZT87fIIpfmzB9bHz9PAjHhhII5kVF
FfADjbW2GtsBwydyZPJ9Ok8ypuCQ0/X1SN9xoInslRLnkJ/jnfDTbWGZx04O5jW5OOPXuqlewHLB
rNeCBewwbVspdZskcIbcfCz9cesn4GZlZLhODKCDuj14bd845lH60k01VIuyax09z2CUGnV51GfA
Vl3KYSGOU8NVQpHNORT1ZitP4mSnKOHO85oDPHb0eq1yCYnGUtmQiuOmaCTj8yA9GTmqV1rE0W6K
ws8hZO7CNvOstLWW1PqRe9wVc3wbRfN1FmL9jQKuMnFTHvk2xcUEGPPQ1sNwMS9A4l4YhN2cN/dN
E1rrrGTEGekzgafVCpSl3Yay76lab+xMbY7dGpfFvpGmgyGI+Vrox+umLSdihgBsOHJJoUHu7AIB
WCmjCTeyYxI3J8zuXhuRFCt2dly/gFDFscEdUdp1ZfEBm05xujz0+jKyw6DEgBpRYkf2LBHkSNdQ
IId1yi/bHKkq4Js+K/dVIDu5eN9zBLFimph1BnY/cEa8asSwu1Ws8XCAHDXTtVFfiCEZJu0utsBL
niedaac6BDXlRo20s3yMPB9avy0I0pHOlkwYW+CJRu2Q87iur/8TV45l/XkuiHqNgrD9r5HIzLT7
jzfP/5qSx/x2sufff5vaZWlJUmZyxyRE+51NwZ9Tu2R9WiKBQKQsEEIFDtvfp3ZV/sRcT2AREnN+
fTO1W5/oJTPrfw8xYdb/C1sMlogfugHs4RdU2lJUBuuI8vY9EKbqqqgCZxw4fhz2oBpwf9tGHwte
QaTDRzYSKEjvX47tv6Xh/6QczfuX321oKi0j228iDRd7n3qHmDp6Eo0qrIgj64oz2pUoSAYzhyRW
ZPLwRJ3GDOw0kPvzKYY4vcnyFD5O1GnxcfQJmyfjsOks14LCfKl2tPrcsNUjmkqKle0btc0KJ8vL
Ydt3Yp4jVNWglNADNu8SP4DPqQKmJs1Bl+vJCXypiG1DjrMbLayZQ6Q6Vi4TvS4urAF4DModqiag
KA1qM22q9q7AWfmu9ktKDVFHFLCmdZCDGxVHpe1jw9Fssc5ROLaJLz9YimBUzjQZ4U2zZGo4opRa
OEfzbDT5SmGpJQktkYKcugTDIWq1Pw/qtLhtRj/bF0MZXwV0yuJNrExq76Qgrzse0KrzHbGHho5K
tqou+h4PqCe1k9R/jQ18SMTCze1DUFjakQD2paTOOnBHzqmwhA2kqCutVB5Ag815dSPCuo02QpP1
vT0Debk0kjbP3HySST41S6G6p8Hm36L3TQtX1Ei4s7VcbAY7EGeWIEUchgdVjJoFSSeZt8RTIDKZ
xjZ7yrIpGlaFOrFcdlXTULom+6B3iF6ULon3y5SN2mqNRuVN6i5jpDgCNZcua6EQRyYVQxR64noY
9a5z8qE294zaUly2BNYJVmRYMl6YlgHIlmDxdMHQH8IRA7KdtbJKV7ZB9ZrO5HF4GHLDepXDYbuY
hrZ/iuuhUynjEhxpE4xISiPutb6yl+Caa+zdpIQk8wguuqrmcN0Gw0QfeBim67Yccu55vmirSX3p
j71PiAfYzYwqsx8Wmgs83FjlOmfONdkJ9deoJIbRU+XXystgpAR+hYPlyDWZ0xC9Y8me0gnVQAA5
3hXJvaPSU/aUCCWxbqiZpH13pw7LUiVPoUzQNUuJ7KWJMTyw2I/ExY46quqa3nxLpp1BOVKFjabZ
vjpY2TabGjXd6irBFGiOZOHJjGFPuzKkDKK6YUFrdtNGBLCIoU94d2JODREs7JsK7MpC9VkhqLey
lXpk0yUpo5pCo4Y66PhGTmmsqYbxyRws1OlVlZAGUWpynaBLV6oCk2CEvVosF3Q/Mn+sCqKlDy9W
F5cUcsyUp5m3cdKUcaATEYW0VnDfqApSQISQziBOJK0YWdpKKxkowalpa/QJTF2AxMk+SM4MDTYx
OuDRPM/GXAi9cNaqLxDuO/IcfTgTNkmTxeTVRtQ+lhhiI75pUBiIdof0YZhazu1yV/rkA0VoEzwy
/JSvg6Jl7RnOfaNZjWXdFOsZl7y2s/AIn0KKaoMnj3mdr7Soap/TcKnwduSvK2ft1EAILcbeZBtZ
I3y2lWamNK7qqf4w60LNGQ3tPt0m1HZG1IinJVn9KgCxD8sbduWFZqWa5M2ViV1bSxQjc/8Tl98f
V99/+e9W7KIk9JuFOv8Cj/zNqYx//22hlj4ZaDU5TS1sQQ7xSw//2xlM4pzFQYt1Ei8Sp/7FQfj9
DLYs1JhIWNuRaSiA4/69ssVfqci2l2/ESoeE8S8t1OBz3q7U1LNelct075EU4Tx7WwuQ8f0ulKTY
9v1CfIr62LhQx2K0JzbSziwCimpYLrY+heHr3kjbjd9VwrVflYeKoM011CZqwpPD1L2NMwJODXUw
bbUfo5uxZkGB40FiMAOO9iTpPPHYP2di/TAHae/2wnTpM0LXhpKl3thZxC4RzrtN9blz4CsW+NTV
+qGWoodqNO/Lgf1xXij7CSqCqIfKKm+ncO1X9V4yM8Fh53xd6lJ3DtH3q88iWBVzZhfU9BH3ZrdE
QfVeU03GTpaLdq3I5MVIwBS8WGhMGytD+6wK4hVvJSOKKEcpMdSeNXDaQcBMfFI5yUdsNtEqk2jT
5jx4DodG1t5B711fKHQUtO2+rUmanIIu92YT43SLu8YrC+VLoc5U+CFu2YmG+NMM+1OclldKQOhs
ItwSMiVzpSPtRRilHcao8OQntUpY67CxCrb6QmJVTpmV827uzfybA/wvlVsQhfLjf7/ZIr9uAP++
Yf6X/1jNb/21OH/Mvjbvv9Wb7/xfY/O96JV/81B3zPdvd9/LF3x/qo1P6BLQPlB7hm+zRJR9e6gt
YnEWVY6OvnihICxawD8fausTdRb4QIs85m2BT9U/Qd9d7P5EuoDswfr6F3bf8A+Wx/aHygqFm9cq
42uuEkVN7d1jDe4ItPo8xo5o9f6u6TIHuAhtZ+MOC7KxUoxqZyFPoFmplOImGhFPqeODEYEW7OVU
XzaC+EC1qZvoZIbJ9RDDvqoY7TROhvA0yVRewlBb+2gBrAx/OCuY7lgJJ8xUHldRdGomBY+Y2m57
qfcQrC7gmMCW2KnR7NmSAGbLyV3baMVBsfCOwUtC3ZaHfmKrYw3HY7HewvOIjF0SHuXO2o463XaO
Gmf5EiqQjFcNu4RcvRWkxm6tyUkFY1tlaBFScT6qekLMVRzdyr6M4nqkw2cInlAT+kzPfQa9lFA/
Sqf7URowxANYriR0Fa9Rx5lN7vRdPwkbZA8hlrTOi5Bb1MFDkSMiGXZS+dC2lk2a9J1OZgiN+E65
7/IvJYf7fLzthU52aaYpG8NCqNnQBG10Gr2deF2l2RrayHWXqM8zFEBa0cl1Me9kelyRlVjEhhMq
0yDWiPPCEZRxbyXCxsBRB+1q1alJsBtk9o6QeTbqcIVjfDeE+Xhj0E1vzJNhHY2q5nNqptORTs5E
fiQOV3GIBe/WSR7axCmHl1Wsr+pQJCrWWEMJOIjjQ9jH1mUKEemmKM3qJAlRdyb6xU3byjb7ioeA
D9qI4p0EIS0Vlx17ucNhYRf15zhsyDVhVzgj50Pc1wauHqAF9+sCk73sGdbTbAowBuZ9m469W6Jq
aeZhh6xuaZEqW3a4dm9W0Q351E41ZEQfQzT2RLO4qCf/ZlDj6mmuuuGrWd76LEjaOD2yYhGUZl4Q
cnNRy4OTVpeslISh1DZFO9dSxsDNMs4XWcnpxibo6SDPKWuZekK32NyMXX49pUkD1yzPNlExxauK
VFvavvR9O8iioyIBDMOWmPfgn641w/QG6Sya00tZL4lmF3o0BwXNdNUJka76Ep68LHCbLtpksXZZ
Wv5NUXBJUdkkyQ6yBiqilN62vh6KbLsEH+nBWalvffJ/lEwkrl7djALpb0Jn13J2bTK4NeNLHGRO
UewTKj0NKBdbQe+o7TW5W7Gc7WWdjqvVnPBJfI7S5znYB1N8LZd7/umZriSdJ/eqq/cPc/ZkNZc6
NVMlRHVQrDGbuaE0cvDcI/Oyx67g/UvTfhDaJ2lBP4zV6KjhpS/z5wq93aqmRtggq4cCMAmNk1fR
dTWJFzWFsCkwz9H0rWY5tSUdHYslUfWsUHrsUjNPDxbB3hXutkoPLktjq4zp1vB72c00aUPUju4E
I/HkclyVtgzG3S6VkeOi8DJGRrTXzPhCSuozpepehih6yOou9OYpvkM3bKzDUPSqXjm3ZHrxcAoq
N4+16Vmaq+BuLkvQYWlBfRjLKL6jnJqnIp3AQvU7Dl+oXWarW9VVrtoUvXm0OITAtDJ7O7fqC7nR
PtdKcZWYw1li1WsCJfOXBLD9zRLBLoF6Vu1K9jleJPx7weaGQbq/SoJopTXhLhCbTR8KZ10iujXS
qdpoHli7qVFkFMc0+UlKgVD47b6ehM9+a8aOEd+rGTGlQd56o9nDJqV8gTBmkrygM0mWFhDAVIEX
VI/+2NlBkRtO0cvHXHkZKtRJsT7edeqevDEHFlVPKlkbeL0ehF8GH0gfLkABuRNnW5o3KFdEn7Kr
YtQ5Ve1ZfBjINDsQQeM7IXHOXtS0rWckorVucoZpZRqdnTQa0eXVUnOc3DhQKer5bRDZSnWXySba
kFoEby40rBSz+NxXpuKQNoO6hmO8h7Tdq6pb2ajuyHHk9Ojf1dlOqC3zqoq+lE3K85waTlLFnFcv
5XjT83CUsAV1gs2PkbhTW6LmrXWrPBc1OFMejZIZstpPbD2zoH/Q4yx0IcVs0uDfyDuP5bi17Qw/
EVzIYeIBQjc6M4hxgqJEETlsxA08vb++vr5lT1zlsYendCiqG8DGWn80juWAPIXbsKOFajO+2P1A
PpvIyMHyUdCQJxcm95Vbmve+NF8mBBQ5WrZX13cULIHuKB/4bENH4LscarPcWxtrXeW0jk/b6JOG
yq9Y+rPubueuLp4yyyb3SwVXVStarkiYvDpd/knpAnK4SaJYqEJwEbCR51w/A0iAFiOVOerqRkHt
o2umH3WeU7fYBEnuhtNwNs1nutm4wdQgU9NPsxjwttD2NJb7tJUBVMPNswvfbQ9Dfx7S92QUn8rA
Qy2ORPP69516qnt/ZsClwDLMnD4slfRKF/se+fvFktVH7siDLV7qqn937zlynIInVJ80rKXGGjVA
tCSVAV51drXDiOVc7Y74krv2JZuJdttGjf18mc9IjB91fvfBvMfa1mm6xR3uztq5ssHvncwLwGOv
len67cxVXr1vc0UuLfR79KHrF9aIDKiq9tOcn2QhDhNKK8q+73esE1jtPB88bAV3ymYlY6z8aLG2
JEuD5rs7STrq/KVOwhphEVb3M3Tlrh3b+Xkiky8r3W9dlnaop+b3aHtvowa+TbjI0eTJ99MBFelW
9/Zu1TXllCgm/WMWt4rXuAE+Tl4lH9IGglvlZkT1gJpwqd61dJUHKQaeRZ3WWFfZYJj4MOr8S0ha
2zwsx6OS7xAtRIXTv1tGjbQyedTEhiVo7HYZaUL+TPpO0CHm35scVdm47TTe8GULrrcZpw41XyIx
iRVBO3VBYU+voz0fnNrky+/EBDm0SV/VmUy2Nipd7dS2aKaKA2rewlcXXd0Lh2+HhB+7KY801sUA
OnfE5pQ3iFL5W438wEtMD8oh2cGU7LfaC22Z39pe9ydV+Tsbvd95TuihpdFq8YyD6nFVpptuyycl
ayOJi+3DIFagmuznUowfqvpT18Z+an+IIDguw0lLv1CgB9QNEryGtUFZYkdUCAt7ToRzp/bgapes
u8zuZ6If1flV44lOUOYRh750R2t9a7wmEuoal4SNbpyyWkPgLwip92rAwLnLF9wZ3ITcoYDN+cFZ
YujvURY5ZihVixXLCtCkx4uW8bqoP4v7gDeqjf7WV1aoJ1bQGq5P0RziVrnGOj3sPsP2Sdsq+D16
FpXpuVhcO8qpc22T4kd1eZSm8pSayzlvab13+vlaZAfNdE6yokLertUrmBliLvNPPwlK5FQzcos2
1kZlpwIUqkkXYxVqIHPyUFgNdFD7aJc645v83XQiXrap8XvkWZqrH/XcPlT421t1kzvLbl/cYohG
Vzxpw0XvuQ0y/XHKfxy1DDet5LRVj1QCHo2teSDiJQ+32s38fiw556dXkWrMH2OU5IkG4JZEjbXs
CNx+NeeeXMSkvypV3sGWEY44lBycpoUaj227jNK5ljbqWhGoxP1JrkXhtu5uhHCqh6NhXaYasZ1V
GT92sr20Cx8Bm0iQZpPzRF9xEtusyUFFvVzLKg/D9Gh1/W+cmWPoSa4JIYKnvFCeqobKx3WMNk2h
k1C7QbQelvbbakWYWKwONdzasVIX9gD0flbxPG0vjYngrecLbYeDUXphtumG77TuRa2Go9b3r6MJ
m+ytb6QWvpYOGaK5duI9Qfgfc02rngAywlzPLrTxxLqiowzbppMchB505rxwZktfsZ161+jmLssK
3L6Y76KuyE7CJrfEROm7kXwh4LHrdvpVDFvsKcRJjPmvla+cBsNwqO882tac50Z3w2HEAmvP44tb
S2bdSc2ipdjIw0Wpp6ZW2BXjFzkbKqpw9Q+jKwEbDec/hQXqNa1tk8Njbvbkfw4IljWzCZVUt0PU
cFofKA59vzhpTg4VAHGqr3vRaUYMRGUdqiIN8zF5BmBJHyqpkNMx9N1Lv8FT+1lbL85NWWV5kxtp
E7aGPtQk3zT0kLPi7TKZpfcJXLZNo3doN97OwRmNp5svI2uUN+m2yYOis+zNho7SfJS7NTEOW290
sTNZv6SiXF3wUm54lzuya4G/e8ru0aYTZaE3W9zi3wlpKo5cJ1PeaKOAw2yc5FOxvYdCVXqE3Ezs
ml7eVhKYdzrWlkMFM4pytuU4ILyga9tj6SVPTm+oVBB01wwtQYBZ6oFAUPyZqGILK6r6UQ9tszMi
kZdKUNTNF+7j4iEv0uGbLughpie8CjD8BEvO6CYMYwsWp1D2bqsMZ1gDkn2Giskgx0CeTx4dk7zI
ejxbLq7wozWbv3SSRkK8x21QsWlZ2LUcqX/N+mDs2mYScQ65EhL+42EssGvIsd44MP/sOw2VY9cV
AZEWjT94m8tF2nVNr/n2dhtFecid/nFQkTEy/mU5zUfl/O0QcrSY20TUegrZof8lme7cbPbNmajc
vj8s+oRroWZ6HDWF7a/N7WBbmuzGHK+EOcvufhy5bMnW2EFn1QMRmoaOyn2t2YmGz66nCLLXnoxO
j9fBObdCRKPR3CR39olidWG6H706xYvn/DR5EZZN+befLT8fki8yFWO9/uN6r+mivRra8NxX5i/y
/DBKrdkfWJUvqx8+23r4IB75KTf49Iqp38h6r6J+s786sjMXNY9WL2NkluNh0IneJsw0z79rlvhT
RjAeTnyCTefZsH0YH9unVshvwTU3eryNYtreepWMyJZ+Nl+sVVi43ZVqcJiV7VHvZBYb1WenAamn
6txSYDveWgeey6qqKrSn4aJYinXVUQwHtdvuPBaFrVWfBl4fZlUeddkd63z6nUni7p1m6zhkbKJH
K49DD9SC4Ps2Td+qJntum+qaWMO10wnHrBimuu0b37BP46UeZL2W+IL4CjHyupY2Q9u6RKurgmEW
e7byp6qbd2MJHbI669eizPG0DcrZcdOfnDFHS4tTJeaHRp2/vdGG2zeJftkc2M6teXc3ZwdwimKF
DFBDNFHTu+89mT8+BvbRbzqPIlwnDRw9RA3ymRfjQ54lsUU7vHF/kei2iCrMXBEiIZbVlHbk7YjC
d98PFne+dmw046QutL5X0wvidwUriLNPiAQm9jUstSXMc0Q6pBVbjJK+x0lV2mvcj9J3UhCiydDf
tgLWJzeBN7SBNbvzaVU9ZJPNKOV84c6Ja3c4TjSaktV+mAwgDZnQ6utNpfBXj3QhRtR1TrSHvs+u
Vk5KpKG85i1bfKt0CBeswlX9jLE1ToduOjstjv9UyMNcrRCMWTGOb0xE09kT+h+AcJ/sn5AkPybt
bABNm1PrOq/E4rCJS+2QGWt+XZz7cKIYGTL3rXPlo7OkVRoulr08FvTl3dGMZ0NgSypUY30fO/24
dPTQS1RW/jhnTTAVw29hW6SifBfSDMt6/JXl8jrnxl/Cg0dOzEVcU6NTusAy+/UlTewFLXVaAzQJ
3rxmNCFumXgB9+nOoYA6BtTG/JM0J/7ZY0C88HOzcgXJB9SicUGQLQ15m0nImJshaEcXtDxpbhVX
XqGAY2kRlKv5rqztdq+OJCYjKbBDc7x/51sVuosIUlrdsip7Taw2ck1gmWmxLARHSXadeTQCjRXZ
KNb3rnIPgOfmDiM4pFO3mEd7aJ/6qczP0yrXyMkpCYbnQBAkjxuGfoT7joQCLcpfou/6EFqBfOkl
K0OlK12eKgLd81r+qdshstDGPhTTunPuKAWmWjaReBkJWpvnnUbp6E5N0lJEOaZjnBCpfeWQL99c
HWCvYBfgvP6YVpI+0oX5ZbRrxFOo9CcKKK+TNdztjPn6pVRq+lM2wJ3TVdRKnIv0DwRCvk87ihAn
4rCoz2bZ4jDFYtTDGNrHuXql7gstW4L3EW2aO1nPE6W86iiB9W17PxuHQZo/Rg72Ua4KVtH8UbbN
zii23Uxa9Op7YrtkU/emGOqhVvqnhYfYn0X2NNBf6aeJ9TOiPr7PKIa9oGA6Z8VJ0egGsM3AtIa9
1le/XOOPgQOkysl1qownr5nXsBbGxZmWb30RvEVFe5j78pRDhMb6ljwVuAmEru1VCTS1UlUczyO3
fnX/XrIqf+pr9VI7ntwRs4JfQxj5W5V8DIU86+OTVz8Ju8HYa+0gK7QbwJRtpeCc1b4rpIUJTmif
27Bi2iisJkKEFXZYzMxBXvLkd2c855sz+OUGJtcb72sXISsg8MsH05PYFty5uOZSIVmlZhXOlFBp
UE+JYWYW2d4BPY5kWMaaBgSCdubotLz+Ko1lQBPPc0L9O4qkD0WtJ78hice3mdAB6rHRuU/ULPjF
aFNUbkGj2l5ErloeaGPtgKyIU2ERouCEFofZyDuWnq+oSfNT1ULX2KA9OQjQoGJpVtcAYQDVt2ji
kOEcSACJV0wdWKVWf1zdN5kUvW8lLo41TBMZbxtKE8goHD8G5TaASq+p73b0ovDmWS1Ug/TF2UMR
ms7GeUQpehqqqVzes/SxVj5buPqlGcBI0p/7A2bPHZpvsVd69X2sOIuHhVA6fb0u6bN03OPgWAc7
U33FwpQ972fvreT+kQlZEHX7WSJNCOY5ifSuOngjR/JCmwHHRYJzx07C9h5JyXdPk8tlns29UO8H
tLdv5B8o/c/Bo3g+ebcBJqZ5t6zu34ItRwEALaeatoMssFdiupzpWMpxl9VRM2HBeM7kX73+qtx3
6hT9JPse3frk9XOkTTpJ5x9D/gKqodb5vgOFVk2y6NLlOlTWbhhYGzTtanoKxhgcSlYznOr0p2t5
s2j1hbBkCEB17+KnS1YygDIBG2hWQUYWC5UbftIV7k7J3hy73LHo8s2Z6VHPPjOdmLSqPijzQ6WB
Ipf2FPe1GeeUFgvLfrCaZ9f4qvDaoZkg8ld/qiuW+t5U9pM+U3Del7chL08Jexvd7Uak2VUojZ4y
blBqoUyP9rb8rs30u9V4E8qhe6hcHfDGfLBq9bxx6okmP1TuBjlRZ82xV/W3u5XMFm9ivjYwIcny
qhn5rkt/JHyCKINef2uW2zJaVF68tqvky8UZZG/1w6ZM6pEO14Min8oZOoIutL0tR0Qe7tHM57Pa
t4DCaTgb7/k2HvJu+VXpn9Wy3ivvnubB3BeYt22ZhVpySq0PM3fjppsLeBfnZbIwGa5LdW6GYp+L
6tSOt8SbCBbLMzAnJRaF42tQygS2hE7ynBfJiVSeoJEKLOy6K/DXbeUS0AXEi98NxuZB4GXYsKiW
qG7NX8204U/S64udR+n4OenHFcCX3BJktk6PIWMpUHMe4Xm0/swuZWqnursgTfcJTUiyY+kehnw7
KOmxYULOiqhkWMyjpnmttltl1ztL/VR4jRdncodk6sQFM0Qmf5lzcVnyqFJXXiIJ9w6eXoPoojR0
KY2ruGXuq6GptHG+fSeGDFFKPlZ4MoR8cymWQXDjz9VwAWNulzv0vF01izVyMXYkhD7ohOJXGu4N
I85wc/RYdUtYLGokgsJkVAJdy905JF344AjrJhiYkjdeAT7KmIh4Cas5WdXFVl8HJW5H4KKdkWt+
2/2VzasxQHxFOd56rXOeRM3/qrWXJAcSgUyuZnun0CDv18prrxVoRyE75hqHoalH7rZfOyNGGha4
uM/a/toTUNykSEmXD4Ps0iFcG8UHYiGzozs3zd7NpwCIeDQ4WHKOKX1neltoSu23trnPGToev68f
7qpEyAooEJdeKM85KTphRCkRfXfz2IWaWiI6PedtXRcjarcpLlnBGKGist0OmIZ82AJ6o8hA5iKq
2bWTScWzoSK20fPy15yhLAVmctjXGYSyQ5JUmi9Utz6Y68CCVp07DdC2ms7DNrZxo3S3MUu+Frv9
NCgZQKj1hlZBvBVz1RzRazAWamV3Wb3+o5T3zILBV4fhT1vl576mCGQqQXumIJ8I5M3CUXV3tXIr
k9G/g+Teuu57R+EUtv1uvSUqH3n9VBrBJmwGFDHkL6SgA3HEpjkpsRz2ZF3m/gpre4d8f5XsF2Ib
rIjG9qjGlFx351Uw8DdR7b2u2qsoroae+Izo/kbIXcv9uRrVLkG/bcwP2vBnMZRD3vYH3f1CDvlE
k0eg5w8JEi7X6SNnW5llxK4HSS6xN1eHdYqy5F1fTo31DMp97WuD+XvcAp3GMmTngFCDGJ+3qsgC
BIUfnrWElffhzt25I72Tto+CEZJMDuFylNSHotouKlGkTfrbBDwO8ZxEno6aLEucfCec5gpeYIBF
0UlQmvN5VvlHDmqODs+Ka2sob03Slx/2lti7ctUfeLYIcoMnidDLuSASHoEws8nj5MACDdNHuTUB
0bKYoI1HojOpjbDzv8kg/KHSL96cbsdc0thbprEYDNrfJFOKq3RhUXAnC7xlGG+BFlcnnh3lbhCm
lbbrld+t4l2bDR6XmqhrVXruyc3H+de8mV+2yhPeePJJAx2SXv8zjeKAlUbx1zIdob1A/D3gyaAf
4USkfCTSUv0aLcWOh21yjzYrirONgbC+Vqh2knw0CVQExJLOdn1wCDpBui1Q1Kd22CQpvgE3E4+K
lTxtE9vHZGUvnp5ipHZBObKEWqi0HtK4qDXjkfypxDMyxuvbklE4uSrL4hPi8+VlWw6Mmq6snJL4
eM4j3x3XJW6RYXJqqXnyxmLocQt526nA5r1HgKccazFpFimGablzgN5DEyt658i3VHI1xGLKyOzf
lsWNlcz6wpe3K2mzQq+vv6LjZAXTd0O1UEGHU34WBxjiXUqSD2aMQ6er59FTr06G87pQbL/VpTwW
Gyp3REFnWZIKVG2Kuve4kx4cez1pLU0ihAngxyWMlpCrzlkRrhcVNUFTZxaRDkqyHwZTJ29QL5yJ
NcnQFc6T9FdeTp3uO0MGeFlm/N6wWIv9YlfRQI/lUTGIz4LFMU6TyWcaYB3AaBHbJkHi5tYuSbp2
P6jNk2XozVNLq4LvrRgSulQnerUpxqi0c/3FGbpLudRGxKqJkMpZel/r2G3mDmtF3QJVbJk6PgtQ
lwhEX3tYKjVDYL/aY0zwDVz1JOsN1YSer4+CJqTMNxGD7zqd3RhJuOvXhoahovszuWgfr02iG4AN
aWt8LLUjfuY7yJsSQh90C0hTVYr+Z8tx+nrpNv3lGSRNlYaY29b2TmSUPehKXUAGI8e91PwcSoZ1
Zq0ivnJhgUlJbIGgkBFU5vfcrTiTs0p/6G3ndfaAyMwuiQvEG7tsaowPKHeI6babcHpsSoSvjdOj
WbRQ7VTSJ8j/ek/LjDmX+B98OvrfrBHmGDf2Yp3FsBhfZBK3pxS9w9+uKZaaZhgmexWbTbZgoU/G
uvG9TYC02dl0Nnn044Us27OtADq1Scy1GDkbpXVsRP93nLXuZnkZmyN0JO9b6QQdryawHmU2mesW
9ZARM8L5vkxXrVqt97nxsJJrw+D9qLkkwMFUlZm24/6ecrBYUV609HKz0ey7TAH3TYjyd7DFuD17
MHE2f3vScp+nMeme5kYOEChbi/xr+xyTpt5RQlD99YhF6sMBsAgqdu7IJqVeqXgcptTBc8fodvfP
cpE9trvZLRkMaj3wxKJ/aM2k34Sa6MTXauLQoSi76MtGDkhv6dea/YEJp2Oiakkg1ZGEahp6GWHy
VqQqHYYyETbPtdaei8IDHlwyd9+RyB6ZbtNz3XoIlaTsbCz+F+S6pDJN0nS/O2uuIxhtGjls1C03
VMfeb/w02r7YFAdzSW9dEkr+dirzwRGEmiGKd+ltmBX55sy4qPRetx8wtww7G10qYGVHH1SP5vbq
loYTzt2IEsZgpTA8BUxHikWwTtjz72pJrX6fK0SgF0mlBr3RN+qxH1zzvFIM+aSNOLcZzqjfSDzo
XBawNWxzpaVYuESBnRrjcEESQgNb267pwwQAHOEznx9KW/L5RleBldacZedNY3axNNjg1Chz4Kmc
Va7Ux31pEGwWKJ1KaWCy9TtR5zI268r9nOm7IwWjrDcR8hZTnvQS2Y/jKN9qUpP1UqzJN7l0iMYb
SCei2LUoR07VAFEk3tVLQU36CrvuWDgulyW3DtpgPchE1Pf8Zg33TFdSPEv6IJti62hvZpUYDwA8
ZJEMdldpV7ssJ8UvkoRWT9D+oEREQlOhW2g8s3p7BtsA/y6sOSQyP3T1FvPWWriPTpeue0onKFrq
izlqySwMUsd2Yrftx6ekkvljx34hdKe+FgySiD6W5Cfv+nXxEzJXL12bP0ivW/cZgkmt6dXd5BgQ
uckGStzpepDPXfq+lA6ZFIv1trSNuJljIx90fdw4rnUj4mPpfNdJEgMijSdRJtr7/SjckU9c3vSu
WV8WdeYicE88paVu7de+42dlzl1k9uqBrJ71lz3ZoC6y1iLXQERDHK/3qPY66eiL6BSod3wCNG3M
nh1mC7HnfqGYVhfSpPKSwSQkLtk9CD+XU1Ku49FdBsETkSqhdDX3r5kTNV7gydu1HawvzxCkijC5
PTTG/O9iydYLgNzvdoIxJ7x0720zTPJYAsdQ2NhcndZjfSoGxvuxrM1D1pdqbEudW3gx9quHcmbw
KPNwWhB/Fz9Hq4qjYM9+7BpzukBamjtNyPVirMMaKWPFM1b0TYibx34ixtW+6O4y3dbZknHdivLV
JTAcqTzVJBMyBTldDVgShPy5mjDvzOWDHGW+y+5o7KhnT2vdG7eVa4v1w1KMCDrJob1JvuaFWz3S
hkSJo+kkb8jmVRC38l0DXQhqZdDCTco27tsaA6O57LSZGKSEqZE8sund08n+6JY7ONoS+/rqLgbx
MK1IbcrPbDwBANNjF/cCd4QlS/1SFCbMf9qqO8YfeKQKVsI1ISo3CNKbY2nIsmpQIJjkkywX4zoI
uw/6cvsE6AGfafEKJImhBmYl0V4s1DFL+jYi2fUbUfAw6WwMa6JHnazvFUNqAltct8gyGiePnKVq
QgaGkZcGg0hTElC5EmRTg+ZVCIRZX7bkU09LjcyI2UY05LGDhJhgyi+t4dIlOsICckbJWirzu/5C
yAUTB2G9wSjq5G+Tau55BfYTaGvCzVBQ8hRVqHotwWfqoh65QcvY0xfnd116iDMhJW+IOAx+Ue/s
qy2zYXk0Xbmqesbnbss4GQmhg3iSNkVRMySQNFJW53VMyKRa2cvzQVRonZL8aewbYC/Pnduo6PQ8
Hpk/fH6t+1ZV/RALlHWrT5QclyV1NWcOB+prSEl3annTy2kEMkLFdnXUCmx9aeSh0JMCyeeEF8J0
huKtY0dA8yVyndCbVP4stchvZrXZQWvPrGRlhpY6WTx5RP8Ko5Px95HGY5HRenbdTjyU+KZ+D9Lh
q6NJW72tNAJ/r2O7/ZRVRaDWpq5l5KQKTIEx3xlYmX6iwKBmkZN8pwNAHelqyQm586zsUVkbRNj0
tpyWCZj8nlYfb3IePmhCJqjIs5imDSTY1OLlFzAssvoWnSk6kx8V+wNPYqsAGI6IPH5NicQaXBb1
xUsSQpOrjaQWOjyIu8FqH0wqyr+tlX20rkAW1D+jjq2ydQv7jbj4sF7c/oYnKZYFxlOqBsaD7Tba
USe/AimSbC5i6BraBtb1JlvkPH3uPCXwkzvpGMVH5uK4CizW1tOkTC3JNXbUK9n2KRLZYVrxkGcV
LZSrI8dXihVQUMlc7QHoRudEVDoCxeXRsNN3EHjECOraXytRGPux0aebVBP46bx0vJfenrq4tSuq
mmtNREo7DY+Gcn8xSOpdk86pOUlHYj793m2QL22re93ovwx5ZpRzZmjm7z7ly8wMndSiNBXQ7A0w
HkZszU/SbXncimLg2tmEFaWdXTSBJPQtKq1Ce+Mw+T3BKh6ghT3fBFog7EVZd00uiwtlbzwjSVrw
LCzWtnzZ3uo9uumlSqA+spNnPSR1Vh/tNO2/68bg7ZSc6f3bg2f7jj0yAvT0QTra/W2+KbhbwSlN
RPqePFkzqsN+9ImHRFJbn6hEGMOxJ1OXjWqTPPSukfbwQIkTM6BYf+AkzA/eHPQLYjTG8dM61h9P
KMnrVDdZXAFkwJ5D0UtMOqrCYF/YIRl0phlWFaYG1RR9oLvZvtb6GOPfqwr8NwXupqUPrnF0zD7u
E+D1rl8gj9t+O1QO4H2e9iQ2madyG/JgImRVKbdz4k6vSsufGKSb0t52mK1/ltvc5fjp3/Z/pPL9
S+r/n2kS//rPf///aA7Q/9dgBv9v9YUcGTvAv0JA7j/wn+YAg5gE4jtUl9wWSpv/W/yHbvwbfgGD
Ejf7H1E298DOf7oDLJs/ogDKoRbpvwIX/xm7YGk4enXsY/d+HrrSaK3+v7gD3H+0XP93dwD9MZrK
byERAkcSGSD/0/SDf5L7LtFJlkkw26FuquiSloJ3zLQ5d2LURdHioBObNBKbFPdgVeltXkR+z5bb
KppUc2ffmM2nUOGGNQ9gnx5LeMZVOXgbYntiPolO44NgrlcfCTdb4W3b6tlR0CNWKBXuEsKjKGt4
4wLF86CyhSIEYq3EQxpaazocWUb2VE/Ll8RVZlA/sITEHkL+L946C2z3mJA851XQZfg/u4klncGQ
Cl8wXseqHyV69Bgv+0dnDo8pRuRwnmh5oTjv1lTbK4GpZtgnmXrWdCZ3oaxklS1uhjV93Lmi6/a2
0WUYTVGy1WQFB53noR/gCvmpSJcTvOA32nuXwNXmV1pJL6ir5aKrzUAEnSL2ZkrxZaP17ZHiNIOe
6wnDErWlse2R18s9koa9KhijRKXEJU1jsc7Gguk+Q3xUTjSelk6W7VyzmfbtkqDQ6Y1NCbyMahzk
l8Wr5ibCV7dl+1WJ1j7lSpeAZ/B+oJYUPtv4B122nU16C3/GyY1JidiemnQ+mvYogqzGNtG72rkQ
cDqy1c+ElqzHgiIIUOteELG3ONDDpftXgFtULCAwS1OLItfDcfAiSvPbK/P+NDoDeoi+t49bh7Yt
2bwvS9luKDbnAHmgvpuBWtloS0FqFlVXirRaDnHMzDjMDOQo/YM05vJC7wouX96RuK24DWh4PKyi
HUNodyeQCRqSfJsORsWQmijTTMBGvoRdWVoIoQnhEGN+ynvt08sIF+wUzCPYSFByeTpXsA43JVNQ
Y6FoKFyv/9SIiEeVKqo4WwSUhrDuoaFJBpHhElI42l8FrOFd2bVqyjmlHdasBIGbhINKrqPVDecF
tEZo9hlL7jFt6jebgDFuNq4FRDCKs6LXXuTQQDlaYLp1Bigo6BVKzZh40bt6h7FQ67Uthriml8Ji
UyYqAUapnQhC8RntPR5Pc3ilo8ZyfUKr1WOVL+IE/9m/zIReVBuOYB4tFJUIkvj22aV7NMsbbUAb
Q0AxEXjSE2Y5sBO6KHTiocnd20Bp/Z9CGRskCzrJnelEQbM6dTtTXdgYM7GOQasr41lTpXEcLGEK
MAHhRC04ZFTf4atxQbRVorw1m0I7mgPPxGDM+aVIDPuxGge2KS+zv5dyvXr1GCFv2Le5QTVapWhh
5+pUZVqFigCzsiPEaPWL2bLc1rzIUEekxUPddQLKx1qPC46iIJkZdxdjkvtym8j0nCYEAZs1ygdu
7rMz6NPzlqaka6IMHiJvKKCMhzvDPMZjMeFB8IxQa9cEqa0CHS9c6DOSPq3jhDkfHzYIS7Us+yxl
W4fpJ1BxLpjknS/HFs5pnoUaO3mZB/raywtWJTwxK52awKBMbZPWA6rZm/JI0zUL1FxwEmU608Mi
k6jP7Rc7Wz+2Ict87Jx7r6yTQzoTPdeQrGK73hNO7hlYg9BEVocmlFbt7FD8cMAWMj3ngwJh5Sbe
UYA8suCnmnVtuwSYIeO4yAoreWg7cGTmGi4KQoTcVpCkej8dfHPdIUmf8/LT+g/KzmQ5UmXLov9S
c8wAp50qiF4R6lNSTjApU4nTugNO+/W14n5AmdX0PbMrpSLAj++z99pdIC4rIwkR7+Bih4jsPXIr
P3eE5BGleHIsAHvkPhrw4+MwPIx4P+7Z0ZuDnOFXji0agBlZbcT9jd7tV29cEqKN5QDunImHgvnT
06mLQ71tsfztheide7ad4d7mvGHBgmlpO9a3JtnBw5BE2/HWKwRm6ZEkdH7XKHXbm47wadMeYy8D
9lRvS+k81HH9uSwDENb1teScyLrwNGt7W2BVc+Jx6w0hR9hCBXqwKciiIrpgmgv6uyHovwPUfeRZ
fu38PmWOGzz3Ws3RYxbnJx8aaDsOPJXqCV5/mxgXk6HvYJPkBjOxw/ZJww9Y860HM75Pnnzx/3N0
LVAhOvNHLQReqgjSZ8o/cI6hsFEe5VBI4eGtxOODS2vw/tqFPhbO91hEl8Vloevj9p55zqCPhlLY
D7FS4h4rOBntSsFMFe5gkmUmChLPis1MMMWvOov+qhoGrbH9N2IR095v45FfFobEXTO52AT8djyT
tcvY2QJYMbb8xzcsOsR+UbqJ3+ocv5tdb915IuxrvAWLjZmJnhYaUaDs0gdIALBFe37zfvZRHpnf
l8ZcXJkGAnbilB0qU+YXF/scwMeIHKtcYOCGUxs9axVlX1ZQOr+CiGsrHbSh2Xtdnd9iUWF+mYVT
nui1ai+rsJ0Pw9JzNov4lsCCNllfUB9XIoH2g+SbE0/MDGJGVITL7B8s7iXkZu0pPrKQWQ5tU7Wv
UBLi6xLa+qHvC94WEvg5j2HQ7EtdUwEy3v63wGUE7tCPc+5I3RAT5jCRDB7LAleJ1S/HOvBZ6Efj
SZLn/OTC4xE6BFaxSMnDWXXDU4fatGUvlZQ4wf6sK9dT3kwdIoQc6nvp9PnviVf/DiP5i8LOyJLA
fKcNwP21IUlQgzQi1LQ6x4wr7g4lqNtaQVB/j6OML3yxqAK30zs+oqxlkPLtY5tXXIs7P3qW9RBe
K+JZm6VfgwPa4jWN5GeduuY46/Wz8eubG7LjgRjsu65bbt4Myj6mAnixKePqMHAH3jX+rN5ragU2
QE5iPnTZ0gAyCpKa+Zoe12GKQFLbdJRrjjTictYuh2GB7VOSXW7Mep+puttPK3fiIdAPRdzgCS0z
G/PxMAV3XgyPtshxz+DpPsBGqd6D2CfnfFOvGzjvy1c+puqzYR+28/DHnVKDbJlEPR5+mEhZUgiW
VkPsg34Q0VNpQslaqAbCSY5qy9jF/rdq8v3gTPWv2nEJ5BlOr3HC/J+PXUokSdeQmauElBAjXnfp
M0TdlsEymTz/YhkC26uRb8Ruk9D1X1pV/0biealKG34ohh6DzaPPtrMM0sfMSUlGRNgouLFheMBE
tpX28rqupf/+H8hjyZd9XKniT4SURYhtaE59I8dH1UcPwUK3RFH6CPZ1br6LNZ2ua+9YE2AIp9r6
OqL4XmaPphvL9xAR8k2wDHoINNt3uvnw6Wp8CwCMFE2wsX8fs8lIct9GEhlD4GYjlVK8GN1y48cj
4yUWKEOz398SxNK5jaydWD0HqBSbtiKt/2RiRuHDgujHeheWE5xwF8c9hqJgYh8cYLnmS+pr/RzO
69ErF2IS2TGgnIhpwNv2QbQhV3Fyi+gjn+f3ydf442wcjz7D3ZztcW7Dx7BxYUbLTbsjn7VINR7q
VP6iEXO7kMPDsTY8TQNb+5SsgJ/HJ2excetOaTJxS96v6/Ac6QAZoNr1kwVE6w9r/IT9HA0aC3sw
mpJ+11b0e1Apm2pc0eOtciGq/0WLu0ODksSGMXRN0RXn8LTBD3uhGWMvInMCkbSVCn9Jo14ovOa4
IJ+IL40wh/ucTVn9M1KVRm9OOJ/aYfDvdUkVKUJbce4JuVz7ibViFXlJkWNFZb/I0JSFDEmhxBKc
BfC0bEzWmf1p9Zy/c43mTVUsnxbvOn6lvDoAIHiHPMQe2uEttqIEcyDjUnfUno0BqGN/wYuPl/mW
itTYUuwGUUj2WVIWS3UJTSQOgLucR42v+tCEGvUWrO+ABcpiXSZA3Xw67Bh/G9+7ZjOoAhRfd48e
Ahsvb6Y9HpPsuWbJ9TUtVGqvZUEuyR5+hMQ40MzhLYiWDYnTDUSH0nB6WMp42cYFCPF49cVDXXtX
EQ1PM5oH9pLC+QrzCoTzUMmfAqwJZjC7+G7W/jo3I++vkEdnHN8BjzZvMaFq8rukBeSeRPnN3YIX
hKwwxKRpE5Z6vrKs/Bs0joa40hk27ZykwkaYbkrWTZ0fgKJH21ro7NzYGuh6K8LLoqoIxLZub1HY
VJzyRv2kQx9SzLa4l1hkb73bnfMUjH8+9N9FgaiPiwIbll7YIznlxTVF9hVjAgfqjbt33Sh05k1K
Yem2WoL6i6b6Hmmoy7Eur9tS5NOW0dPdjGUlMb2HuymsgQlx7NWHpfMO5NgvQbhOL7jMnoIIoTls
2ifl3/Bx8gNuxiW42ZxB5H8jDraoY/mWKPrBAkPI8SbhXg/5CUSLd8HjqI+8jvKzFIRto94EiV3b
AUH06j7tmdzitlmxfWJnQaAX72k320ntqeALqLr57DwnEYZAkLCSYiTBxcC6VaTNpPZ/1ZCLKAQz
SF3iUPkSDHUXHzrOn33l81BD2gFdH6mzN2VvwIms0xwtT26Vfwdeiu2ojso9FsOvUSHpDf5P5Jdf
ZsLqqGcRslp37Z3vM0b3mlcR/gNQQfj06bam8jUAMdSW1SO8jYc0telsNeLgWF8jRvHaGnf+5AWH
3NWnubZw2AXVl5nH4K5zi+oYeZjRaovnL8swbCIal4d88sUrnEoiEH4X7QJBlhbUEEHOFk+FduxN
INw/Q94dBTnOM21ixZUyoHkbh+VAsmSIzoTpX+KSa42f9lTphPp3NKXxIRqj4FDGDdBpGgQ5SRze
rfH6KKz6zXcalp2evuQLIjn/npPI21+DR8lNZ43kEyb6mDY5l7rzmgVcrZjxmwS7CPY0Hs+7WHQF
mTO7ZliuvTc6OSrMAk7P+OVaR9NXPQu+sLm3Qr9Nun6EkB/W5skMS4vnYl3xu44SJ2B+87VWjk8U
u3blY67RXFsnVyjdjBzGb8Z7xTH/E7PXPyzGJnBu58t97QdvuG/0QbhV/Z0qp3tlv+Fu2zVvfrpa
YFz2lmYXzh78fjcl7iBQeGO2A4lwRco7R5Q7Rajwo0Xo/CQVOHy5YQThMvd/CnegNiGqDHJQ2O6s
AjQCJJsMqye0rVHa6tB7kAjCmVNHTVKfqKJU9D+LcrvS+vtdSm3tWysg+77oKb1LK0s/89Gwjahi
mO4pxXb2EszjZgBDc0eVZPjiDUV7VwSE1dmqimcjQvbqnTXXBzPi1l2GGfq+tXRY5/3hUYytfuQ2
Ht2rhhyZTa71PFsS490CMaKMIIEtBXp1O1PqMSi1JpbU2bYhN72rwiA/Rrllv5JnyC9p5ZI7pVL2
UhC1W2oHb1Va0KKdZsS8O6seP9qRj8HM8XL0bGUfF9snp9/u84FvSzaacRdlgebZmXi1NjPpzKFx
cYVRy+yP0+xtTVgU/AkXw7W5xTHqha3eM8I0ZCFteQhx7z0Pcv0Qdn3JJmqV7EpHW6FKvplZCJRR
Gedvm3ZgTCmNnq6Bj2vnrmzIw2/U3FcvczV/69KCKEE26KXqqZDIFojaSZyln+TFif8SDJwSSAPW
7U7PXlRa9bZu1IJG2CPBsD8OrwsgTWJx2aebR2yhgdndzKz5JbZCc5exU7wt3gv3MyUxdsgCM/KG
0vzdvJzIu8arkdrfqb9Ay+LPc2belLD+1/zL6OpFpsunRdaa1Qs9KZgQEqpEYZAGy8nCU5nYfXgr
7hgdjzsVNq+ljm4eroJNfWnB88KISLwB7ud8bKcqoynkFvhMQaQkTu9kybygXJjRjg6BGqp3CsPl
oclrdueFs547vtzn1Mj8ocy8+TmHpvEeVTadH5rcYa9TXsztCtMw6m0kyazJoW/otL/TePEmex35
Fq7L1Q9LCvjmRj4p1dYneyU34GWWIFgN8ojxrPB4IMwPKk1KlHNeT2BXXGBLFqUWrDuDQlh7G1v+
w0KumqUXDR/RTogSg/M8p6+6Uf8UY1qSDswJm2Iq2dLEAFq61S1IhxBNQ1TEfmX31rFzuPiGoH8j
jOWi3bhWxiqmTzUJK4eLJHs6e1I5wJBbgCY3kHBFHO/Sjkp6lEHAovyb7ZB5uyTdD2KUFZel55fK
SbN7wILubgAWegQHQb6Ue8hnQGq1MmI9dI3szvXENpzRl0oR51rKsHrVfs99SefIJ3qKjoFfMXiy
+2Kt3oqz66Ucn3NPs55ZyAlU+fKgFgZJLqHu3tWmTgo3Q/xkczJYq6GEXIU7H49T4tTjl+2Gf9MF
ZU7mTLgNdTjwS5xKWAcdBzxNM/SNVjroEn2KL7oYCQVUZUXmyZO/6aHbwHiwnDxJ11NGR+LoO/Df
52J1nrxZ3YLg6w7PLuyaNo73wiEU3DvtU5xT52PMA2mIi73qhylmEl5sGHAtLEoPqYWVEV2IgR62
QT384ivN3VH6T/VoGRof7A8uZqd4YggP8Ww4DMoqytU/NIykj62Xpg4z5tY2+5tiLc+jKtg10iNN
SJjzbuIV/u7Y8cmM3rPt41rGzviP7Gq8RXNvfmGPDLE0AXINVtyGrZgpuSjSXTqVz/gMb6v3dHon
AFFejdva1aaosDeNbDkDR35q5JRJe89W1JALOykL/4jFHzKuYrwiaoc2smE55W7sIWB9JvsztaUd
13rYk4FxglvbQn0SXbdZI/+e4Ayeo2IA4DUsL8vqmO2SLR9e5+Met5t/TtezcLXTfa5hG1aLy+J4
ivYTcvQhL5r2POuGulEtTyTihsvS19NBDJJ3ChmNcxmHn2EwpX9dVM6JbDIWBXqog4o1d14J5zzV
PU0sgHuqm8+MqkrOkiUnqO8vG8X8C3lnzL1HNnL8312eS5KHlt8s9/1glx3iLW08XIMt0CyhyR/s
fOWV0y2O6MH12WrX4z0ZWM2WsAHHcmCvuuhR1t8sgIHyqbpQpI1I47ubRWRRwA9fw5sgPeL2ZBm/
QljyLW4FU0p5ydpW+m9gYu+qiswqT2lUACfClhh9OiMVkEA1HPUHJ2ocJa3b5d+maOaT22cTIGxH
LojXcDw1PNZfGE4pq1nn3yYjIch35d3GRIHrjzfcKbLEs6/WO+Ykec8rA63N9rx7m6vJSxPSEOXN
wt7Tj27zrJr4mmV9/TI1pTyvdR6bO4sF/NaSqZ2MKeU8wvLY3jR0aewGPGlE07nmgQSWZ1ubglRH
ERwB2SZw5zHlkdB8GljSUjD4W0v6RdII6pkdY8eFV7SEfw3EhLvZUWhhy8+QF/X7gKT8EPaYbiyL
YVwMTbjTGB5IrBOFiReilumKqXfteJ/FUkebBZTFHr/fb7wCT8YZi+Oqa7XNlil7xnxGMpOLDUZd
BM5mLd9SENmERUy4S9mSuUxgvF2nYr/6/bakUakrveo0ltz0nAwyTFuMCd32AOZSYpuzy56jqlG4
C5NGiV8Q328DNDf55Mx2/Gcc+/mrXyyiTSvnH5Ux/ni3rBC3wFpndCyZlch8kw5P9bA81j4Vj4W4
DStlcF0ATW89NfEUT6qamOXcvchXeeyz4o37zRtfUnfT4b9Uwv68saaJir4O0XrsmvipkZP4h+jV
8pH5BMfslidINmW1Hayar0Xqd6/RMoPsse2/MEqRjACKA9wQxUFBKt9WKa6YOdRXvJY/3sppTLZF
PHSseLyAiPGEKQT9fsUJdwc6bDNAU/2N6t5snbnBgg6iKFFMI3e9azVJMBCiI8XuHwYCKSro5430
8I8Q93zuKKpN+5RdUcylmdc9SYwRk5CeJU1qa1jsrWnNyV6oKHg09UStTVoPu2DMQKvc+OOQyqkv
mMPgg8regHeMnf4bysriEK+tDxvSFOcJx/ly55BIfC7bofpg7dYkKwMtV+Tm0s/5v1V3GxZ2fwgF
+VsBUviTYC5GjHTYa9X8jfh2c6zDMrLu1hZ2g5uzPSkb1R5SxT3arG285+r/Gjuo/17H6KPy6C/H
X7XNNXYkSN5VlDaXQvgLmbMGw63ddy8eBqjL7RM0IdkUvxMexpTqGdLcDXy7emTJkCWnKsVLZ1WQ
w0i8Am9ZH+pCN3vd930SjsRnVtBrfQBwWNXlHzxdb8HcnCZJm5tVHjLhI2fLEnWP+DsOx+5XxHZo
W/LHZmQu2p2IU3azrfUYerhReSC8+sGd65Grdn4gNL7cEeNdYAxF0+9+ssMXRxj711QUwV1m2jBx
uSA8N5ibGEZK7yadF1scV/KeVaN8bpeiw0WYR0/g7YhpGBVCA4gPLSCtXTNnDilG20LtWXX12jMo
JjUklWSuY+sYmbh4AaLU7/jeDeaWPKWVzPWWXR3WOuG9JxJ7CiB3BC1YWsv9w2np7ltsidhSWWbe
IncFnuV0b9r8RURWcBa1v7OCrrzXknzepCXzbNX/ytab+kYCvQ/aH9cxRwfWAZ2COSQFGV1Iy9Nn
pJhfyBG6mA9VSv+Z734NQSC23RyBqsmcq5vZ6k/jD/7dzTK5wUlCu1PIXdBoWx35MjZXim/9Mzjq
m+8DGEedPaf84qesjzdLedth9UQbEpvdMdfLxjvHMGE5pEHG6OLdkB9jmRVyfglzUbPlndqgnQ5E
4zAQmeaVayHxsMl9tYDV3GlfPTZOT5QXb+pdFvc+OCpF/m9hWyVxo3sd4UMhUrTdeqAvhFGWIyb9
rynpTzC4OflxiN9PgSJzp63G3ndovmVg/bWGDNgz/zU2m8RViqKNL27Ttf+Fujx2xO188Vr2uDBC
fplh+DETnF/VcEfvK64ESn1E2bxw7KPEupXoH+V6K8mTp5iaLdOn27F3ZFIjGW9U6762st40pji3
bUBpmgM2+ylbC5oLgkptV7cTxKHhJJUTVnMnv8sd3qcpXfR3ps6IywxpEgZ8y0rDPqKDnz1aoj+a
seJuNjzFY1Ce8l7d5yOJ7DbIL3QM22xFa2oKNF7THWVgLIJD721kWUIQ1ioe0raxEjzxSLdW2aGK
NiI6mRlNOeZ6NOfLJ5W9+4wn9Mhf6AEzqrMJCV1zKRGb3K0pA7yt/jyWNIepT729I4vh71IQY+rn
zDyX8UozQIX3h16uGcXUTc3WbxQEo8kB5UGm9rePIHh2+hHB2gS7HvfizFcGYVsAkWD6iFTnvURK
kk0dZ33wjAoAJTW3APlQXNvcMUxIfbkhhlFs6gVujd2i/cIBzw66dh5bkGnngWbNRMKWSuK8utk+
wXFD0PPMN65R7xAXwed0e9XRA5HdEQNlYRGwb6wbl5SWqsglOW52TsPu5KyNtW8kAmUZffb4rvit
JCcrbjSiGAPgDt6ypKbFZVor3v/ykMnub49vtcdobuZ2X5jqOcQBWo5nBLaNdJdX0fKI56x7nQCb
qv5w+IDyFQ9iUV3AjsN7cT4qjZ4ctS8WYby7fOH7afXcz1B/TbCivBe7yUVdbd29wTgajM7VzBEM
8pGUBxBpWHjdaSLYsUZEj/FAH8s+QFAbt/YyJvXYbAueo6YttxpT+TzZt8efZXAlt40pFxL3AiWB
c6zXvKVXGtXa2j1qeEG5RTEFHR0uT0oRsRzMbL6fPQ8lqZyWaAS4DwLapt2vE97emNa/CPrK2iEv
WCdJtRb75xptnwVhWu0dBs3jqjznwa0Hw3emJpOmwhmWJT3RWwyX9gah9BHWdLQvy2q+SkMseNLD
ofDZDiEr8Te07bd1ot9Tzc0jjdtm4wwRrysvkiA7W5XoGNg33pslcc2A5zlFiyqRFS/O5P4Owxxj
iHLKI8+GV97nWd0+4lSmopCM6NG0A5O/4jQjd/c9B76159X4sDYYTC2Wopzb3htRYV5euaw+OC0w
CTRq3XCTifeyAxTWsxPUrazIcOo1CXv7J2q85SEPNdb0uR+4POZL4oH9QLIOg/e1HniAK/Z6aOnQ
DfeBwl1bhFzBxafgigJlax+7gGi4XzRU/lli0snQgitAeN6UvBa3vnIOadgmXgC324nyv9xbtl2r
oBwv8QFqwgknfbuNyplWwXwghtOnsMsCAflUoIt9xItzFLnLZnpKCjXcDIg6TqqRq2NXPiriSzgb
fpY23kkwINMYSF61+QqsWVxCAHIRnsiaspEXXCj+3m0h6zBTj5cg8Ei6ouyTVg4dy3nqudVxu4me
S6LXlkdgpJpRZdOBCQMEEvs8RtYujx/5JKwHzUXhUzg9F22TdtF+wCh5zr0+d68Tes9tC8NSfkhC
HF/6n+BaxwqRFoLDONr9xloW71hSdk5mDeV/jiF5sAB+YxN+7jOW+K7DsVaIWwyxirL72Kpe4omK
giH1W2JboAoRZ7ibpbnFFEPwV1TnjBu+orvGLoLHG7oszNvn1cp/kaffz322j7rgMffCZzevBZw3
acHvwI6bOfFL5rasq8wYbJ2CtEbuy/XceC0+J5vP6272pf0P+m9B6skKu3dHEVa3HUnEyhdR8dY4
nGX7Ucqs2LGIHuJrHaF6r624YuTGIZaFT4o6gpSsS61pgCwcTr0YfAikJ1CCmGsDYCvStxGhw1ZJ
ygndmGAjpUKY6t12DV7jbmmoYCUf142Z/TZjhC0oNA38OOGH8zj7Ko2e/arkSbcDvfPNqp7KqM5O
TJJYz2Jx07Cg2WxGx8l+JCAlQkPRHaU5iTIVNa9hCZWw9epteBM2CaLDhVsYiCxvvPp9SFOv7TyE
ijwtLhx911igJeL0hWjQ7RUrqP7y3OwYyqy7SIr7iBqSH5yxguONkwSkzTv2Ma4EYliPqquzpwV8
ThOxdSiIMGPu+rEhFqyTm5OijujdBM8Ni1KQeotHYrVBQZFor22csv7rouSjzWtoNlBV+MLhzu1O
ulJXeyYbUKq3m/6560NHHb3IiTdiImpmC7YDZHrYcak8flvmuYPDZF270uWlECAxgOToWaB3z9jM
WGfS84vcfqeqbOdl60NEEdEa3FbDNA4kyhHPjkUCw8WN7NvVK0Rdvbd9BSIhXdkSQ/wLSWcSVmmR
uLiyd5zhCGZ121tX3Ru5t2Q8WBjsidJLtXzX1gwAI1xiMqBDthESZa0w7f0YMq827Qp5rceDOIWL
emaeDM7hYA+cPo11T6TM31fuf48UrFDttS5kqYJm1HgG9sLtzdgozREln2Fqt/QZkaIZXZR6bWXs
wEcv5pGacDw5g70JRU4cBvrKbsmhsMRhe9aa5uauVAbgVR3e5aKqP7NBupsQyM19kzPxtXr60IGY
DoVnA+NMe1oeMoLjw9qte7Z10ZX8wc/IMgG4UDZtSe3kj9ZIaYPP+xn8gL3t4/RP3QzMdDIj49r3
B2uMp1093iZXj6kMgSa9j+3pN4vX/oCnk+MztERiiTFOmsbOIOYFaPPrRK4LPTYpwOok5cC+JVWe
fcVM120CV88QqfHc87PecpH7ySoX8tpLpDhOmzYFkkALlF/wfiDvbu+CcCxfmfSpHkc6xjUu4sdO
5t1Tq4C3LZj4+VRT7zvr7OlM4/p6IQ2SrZsAS/g2jlL/6AWa0SgeSBw6w8Dqvy6eROW7Z5uIx0Xj
0qQHA38L+JElNEkUYAtH+VqeagICf6fa19yfizR69Uf3kTFyjWjMHmGCzrlhSUrawtIfi+zIRZcY
26qE3KGdWCyFWVewA00sfnuiT1SWL+Tl/tGZLtvfOiXRt6kwBf9zx9bnpYaV607GCx4+7Xs4eaWc
nXMvesV8pPtLZ+SY78xyc31UfEkjOKEieyxdtT5pt0GWgY/OMKYIOEj6QaS+ZaJJCDJu5Awy+Vrb
0DSLAO9q12610OGO57lLKEf5o/3FgFaV1N3WIZ4NL2dq82TRH0jqkhmPHt0G+GjIfSUf1vhpCJw+
wfhqn72O/djWyxvyNKU3OTG3SfwgFvpeEpcz9dbuq1Zx9SAnxqFlLO8nL9ZPzgg6GQjAl2q9B9AN
4q64lb3XFGKc6hK0D3EqnlcFGNTNkM2kx3+ZosdPYijOBaQfPBel7tLIeRQFyMhRURXSUEcWIb2H
44dkpgV+sRUY+Hsznm0+nbxov1ScvRcdK2xJzTRKwH0axMd5qLa2i67HbLglTEpJvDNa5W7gdCQq
E4js1GbDuAlnP+eSs1jnlXRHUhjp7ZmCKJqvJnHOCp+fiYP3tjMaf7v9stPKps9oncKdI0FVgQCu
tjE7wBOATP+5BbPAbC5T56sPiwFfg07HX2thhZepSYsvUxbcjxZyJUknUhBsAnqnYbiVWEa69J7u
FvPBAPYkohbQIz4QMt9ZP+5Lbi53Ra1olebS8BPUeblF4H5WwrvBXJcH6do/yieQoq2jXcAdKRTo
zvna6nHTU7eQd969pbqXtPG/wflxRNODwwwSC8iLUWrt5sLSb4HLbvgODzftvDmQnbbssOrWBT2o
/laPM4c2JvvATYZorqKvqgtZDAhD6L9bG7LFVld/zobJTmY5WaIORjaXvOoopsbfui7xRNU4D8PU
DRNcA+nfBxPS8x2X++xTQluA+KaCXyVBlLtybqojignJTLB1ScqZGE7moZa2+1aXFYO9zDH7tGRU
4OCCURmddCcsy/1EZn222QWdworHgwuC9bcefAvnc67it1rzNSnVUp9cHRWH2W/iTVqL9YN6P2QP
dsY/OCjUxauX4jXHLstawrKOjdvy99DO1+i7f3TM9BuRKX4AoPQ5VIN34bqyvNuumx6wUHdPEMH6
fY+L5TvgjnAcdNs+2Lb2HnHXu2cXJOJ9zx/3gbcyu4uuqlCw+STLrpmOYVGW38RkcATjzIhnB0DR
gMonlm64b9xVXmtrqbdZ3SVLkBXbrnNiMCWx/V7M4XchR3MeJ/TmoMLVDfbKuRb+EsNX8p5qk5XT
oWwr8Ttr+jkJcyVfeF43bEkJPeaBfcQdTQ379A+C6XE1mTkvELFwlYzFcqgGTejI9+afqcEBllfL
rR1p2al06BJ/WP5a4Wi2fa7VUzxoLP2lIVCzOtVTOC5oi3YEOUFVtxbydgleaLrOuAnTblDZCghz
WL5j1fR/G68s4REDZupNNPwNecHBRMaAzFWaxwuRH5GqXx29z0PXveqJwdURxbfKLBYJkwf+QfY/
fZWnhghkWYMmHMIXbmAusKCMkFnBXyfP9e9iZMU4WTmPTQQIUNfLm7LEitkx9zex7x9dK1JX9CDv
LLj5YC3g2V+K9ROIJowrSo56HIvNS+gQtIKGESyHfqLIilax+/q25ojmpoECDVd0zQgNrCMfalNi
PQnDjPd3Pv6ogFLK0a1/IZ0iAq+N7e5Q9rBiDSTB9yI1edIIa91NvY3rvpZVeDDKR36ZRd9scYvV
BzGOPgt10r5TuIY0gyOTuSY4OmI4m9bFZ6VTbzgEtp+eHdLq+9BYwC65yKJ+OOlxqT1KGR24Um1c
gLMJoys9LtA4JMjacqKGsYnI9dvIOn5JIVRQyOgxXQ2tYQYSC0/EygpqTV/dipGjiWJyvnQrHRgX
qsO6wl+fQkzXNgPXFx5AnJAuWm+Iqs7cRyFji19q63eSUzBz3sc0yKAXxbh5J1RG3ttAutFMGIyC
zn6pWd5vMiujty0I+ueqj0+UCagNabaLCuWffCXxxTKyuGcZCoqKMOu2wC1BXLThvgOVPTiQxVy3
GlvEZpzLP341/QIv/z0P8Df6qR2oQI3ng6HbbjuvvrNTPTFoJ1p+zdJ6wIGNIE2mb8hdkseKJseY
EsuU2WCT2zfzcBsfg6a5NpX3Qttrj5+pbyjFqEHKEgJCW/ffaCrO9k2T2tuxVc8ux/TT1Jf9voaT
vXUksDNhBfQGRFihQDVV05vb6CfcBj4M+7jHNXvbwC6osXaxxLdA/ZUVwnZqoX+2/305msZ/Frg2
iKnSWKokk5rrokCBDGY/bqLoRnrrp8Qmbgx+ZefnXUArn4An5djmiIczPzBr89oJ1ugXSSzQuLpF
zlNWe2hht27ioARemBLpk5blH/yO4kpp+E5GGfECHLfmP4iUaP7gnwkPeel9ZlQSbEZVXmwrt6/D
YDngwjyqZCtgujVnzy62iVgon4kGWwjXcjPwvsGCO4u2TLKVWNUwcscNIPjKwtGPk9uKhz7CaS8y
8HLwc+bhF7bx6dCNer5n9OrYqFl/1lHetCFHQBPUD7pvmXWWokZXus1aWT2TLBfTPTC45fo/t2ab
/1fI7/9s5Ppf5s6kOW4k29J/5VmvG2kAHO4OLLoXgYjgLFEUNVAbmERKmEfH4MCv7w+Z71VJyiql
pfWmFiVLk8iKCITD4ffec76DW/CfdsB/GwS0v94/fuw/I+NH/jLjJ27N+Pm/HvLnH7K79t/5w8nn
hP5vUgW+pxTBPAhuxT/Su5xQ/8ZJXUlPKDoBmkzK/3byedj1CLZDx05TLdKhJHPrf5x8vxGxSRiY
9l2UpprA+r9h5PN+zO6SUqH0EVIKwcDclVgHf7TxOfU2Qb+NyvPSKvZV7OPjif1quHZovOy5PGt7
pPvlQ/DisOg4iqK8DRyG9kX7pRxM9/T7KvrBKfpfzVTTZGpGQ+w5F+O71CEptce+G5D6GQiSzYJw
z+l8/vyQN+n+0/97SyMVlHOoTyvghMfM0IAcFNS3zOuW+2aa8wuGUNFt6zPVpb0GZ8jXSP3zYXv8
9TtRezLTD29FRZQwiksT6r2S2mOYvn8rqu0rk/VgPkZQBLTQaucg7dxeNSC5b3wvegEuvE8RBpDx
oVohC9jW8DDBmTPNCQg+2Xj3kko7XmlIYChy5EU/2Pq8AVlbJ6oSNAYjyou6ju6YynHch21ItJD7
0MvxOWHoTtjpvNNp8H0kQ01cs1nd60hq+iZCgD1rh3y4N5N1HnTWNq/8WssbTiSoP7wOxXoVKf+b
sIG6qMspualk2dxh7CTzY4Kxt4zmAnkRAlcHQd0igud6TDigteUn3oi4dGS2vuDW3oU9yLs6EwjY
HulDUFU3NkqD99Wo+jMyRfsZoEF2tiQ0VCG6SVc8awfwVoHMO+veLZjIzz3S9Nhv8ruypdNKlPQQ
V52X4aqEV0Z1AlfAeGBM3FTgoybsYzGDudt6uR3FApiuzKR51yAQiNFCmivg8oRCoku+ilacMKRP
rShUfMSCXileR0sbPIfjnFMyk8zJUea57kPbYc1z3NcoopY3TDUcrp8gevTgIwJosH/RKHAzxtwz
LP0xlySn6EwNwecK22p1zdK9RQGRJ5dDBCBl2W6VYnoC1Ct25veddD8qzdfXpT2uhYyWvYNHA9Hg
tTDZN7y5n9o+o86umAlFxehepkA4eNa0w03hGnW5ToxrrKqeqfwLRv8Sy1y7XHXwbQ/s++NdwxTu
YpJ00eaVRHIplxu3iLJ3fo5ToAxGpLpbNTLH42HTii9FlJyN9eAS+ZLu5MjRckGwScBTrhCH97eQ
d7tLp4M+UqcKyAbOHbs4w4XvLOBxVPbVK/Dyr81HYpc4AQFOu+xAAiFwQfublPJtalsG0BVAOgc4
3abDOq7gv4uNtLmDA6f9yiUL6VRa9JfT4KOUhKshyAC976p1tecJS9o5FSq4T2HVXq7bFL3zJNjM
qEdbuXU8PA+9SfJroCPe61aV9j4XxL7GNDu6G0Q96r6pEEc24zLsK5kT8alDJCfjye9oZkyO2gg0
MEt2A8uSdCyfBJyGLhI07QlHieuWb5xeXdBuYw1iLqN6NWkrvNOiS5Xc7B3E7HU7K+CQOVJtpPow
FijrEw5c4I+JYgsPgLes98ZtpUWa1g5IUbW0vJ1g6SpshmH5eknOVqblx2Zrr2RRP9IdlvT0EDWM
CRm561ihO9vQP29yc/lRJK0iWOQD52/CUjdwvjTgOfA7/dDFQet/rhBXfmbDK+8ROFUcyWrtXs2u
JtonLVf5qQ4S5ytR74waw8l9dOa0uSNpA4JBwlThBf8iWnW/RFwrIg1gYKV14nbZ3egtA6JV619q
RoQnKNeENiKXPaI95+DLUGMCspLll2FUbB/Wmhtrsa55t+Yqugij+ZIG/HLp08r/Vo48Po4u1Osn
uNn926xBVR0PGAJvlqHLMTF03vIqKuYMfKyOyIIIupkWerMeGqBQF7YXWHQYT17SSWPCFSqLrIwV
xp7Gcr2v6WS+J5IUyQInHujP1L3FlSt1Ur7fokWFj4Xw6vAC3ebA4C/kWNh93cIe2wp9TS95lYOH
OONDpMdUjIU6CdYmnnMy5++6xsWIXTejeo9h1nuElXnrr0nwGr97cx/KZRjApSDADsrA+4gd75T3
bbDEQzNMzwutUILWtLgqRLOA/SULLPBGlHcdcCmeWAUTGSuXUzEZHLVuHlzRzdp1klOB8sTYltok
sdhKCeBAjzN5jxWyD4juNG/MAUQvR053sPY+leknYRnyx8OKFqdbm51Xoat3YTgnVKM5egWSS4ri
edVIhodIado5ob1v5GDvWTL2HsVEdNtg/QS+12TOcDLYfB+jkAevk/NDUVjJqyUx6FVmNgwX0T+K
03J6m4XDcindqH6brnX11lfOPff7csWAoLybAjxjcG7c4S6V6OKxn+7pU7t/CbjeZV5P1D9Fk36W
7ZRf2GFmgc9b/aDUjKa3F+TTECYT3nKCv+oWjBwHUc7d48Bk5ImQHYEsB+z5+DZ3qOdHb03PaTsj
cZ76UZVsfeGAzX8IujudBepDxz4ES2Nqi7uZSxw7cNXJ3tTSPPZM6xE5T3nywH/1FwuVGV6lMrpd
2q58I5rRwYLh+hOsgEG9aRQKT3BzwNrgiuHaT/sOk7rqNSSCQFx4yhHVSZWienCa9OSHXflOtrVM
L1Elsw3MdnysV31rg5mw64Kdec1RepYbJpUI3Sv3y7y0c+ws0/SIR6u8B1ayvWlmOowc2hlh0Oi4
rb3OeW+6uoodEnqcJGCoPiTy2lu25ZQGZf+Epzs8rgkUP39sFxSUBV2TxAG3XmbNoxmK/intXXWX
1W53v4YV6TNEaJ0J3Jsu2JYjrin3HSA6Mo14bOQHX8PKiekT6cPqTXf09wS7Vl58HFRUoh3nTNi6
tN7SbUhukDqNb12/rEhkmVzmy13liKsMeeKKiXvatXMaoibYq+4pMja8TZb+EaNP9zkP6CP2dufZ
4Kv4DLFzn+0ibrxH9OgSthWY/mxd/FBYRtN3ymsYfJaNr96IYee5b9Vafyg264GIrmp5LSnXEA8K
NI+zplW3qpHBsjIbd1OIHfxaGs6oR0Gf+mW0KWapUZ16vUu8nCK5H7YgPC/IiqHoieZNhCz+Dh2w
/5KVEVOs3+9B8gBZLFlDj8QEKOrXMcO1z+PqpkgmJm3p6l76VU+MZA+Wc83m6trmUff0+waR5vl0
W0RR8rRVSwhILEpedR6QSU5wLndaUoJvXj0nC2JWFlg619LFKebATa+3RdCLc9vKfxzGmjiYOfcf
K2R4OR7AoLMEz2PrGd8mfTW+5PPMVoBdj20mxPG+2WnnYXcr/uaoyDQ4AUdxrwmYRcc6HFjwdiQ6
ytQJpzrV+Pb+98dyv2dXHGbTR9+aLI1uozY0Lw05IkgMRBp4jwxnubbe0ro0XOjWtUehPTDzUQ+z
EFNdVdgz2V7rPR6bEBO/twD4knT25zS5z2qFSmXaD/cSZf+TaDdzl0TePMZBH9j73/+SkwYLspCC
P0l2EFjOl6V7ykCkzow0ZZjHTiH5AC3m5HuNy6kGw9yp50zW5TfiDIMrWzX8WqCAqDHotExTrWfv
XUd1T2G5dh/xD7I+I406++iNin/CrPS0brN7P3Pyv+gsmeEIf8M+Hqc+AltQ8Bx6W8+g34Z23nYS
AhtTuk78LUC6FO7sYP64/Eypo9eB7P8oVf5W6f34/xG++x9Ycwvqvn+fqwsAM/38U7Du/ht/VNx+
+JtysR7QDvsddRP+I1nX938THNMDgqsCL5Dgdf5RcQfBXnH7nnYDz/Uk7J1/VNwBxbighI/AubPr
ae9vsXPkHrz9XV2pfbK36SMJjhSR67v8//1YVwZLnixTQntnSdPi9Sx2b73D3CwOh9a9YGSBN6kr
E43MTwfqK9IKiBOlmGoPdzKjcRX2ykOuLstXQ5AnJl7xL8H+2moviQuwiB+9wNkTUoYWKALZPj4N
Zf6aZEQrfQJHfTvgg4fh+bAJpm/0w9NgJPdwly9mmRe+mRypnYNnfQX9fGhRnzd+hUVbRCleII8v
hzmJfV9ka3I7Jhsvi9a8TA5D13EU1bLS66FMUDYCOJxK0K/IwHsc2UvzYa6Bl2r52hf160yOHx3w
WnYJCcdBJo7QLKoNnt7yvIu+JRwWP7WnxK9PWWcvkwZogPHIcrOY6Qsxnyq7291DhqZ43cQISdIV
X6T/fohaBNBuBhCQPR/beNwlwwk60iXKks/9qF8lDrVAWNx0fYTA2TLIIAjVKfbcMH5z0gsuXUJm
G+JILTuUBQlqWrQF/HHCF8UZMAvdZT6IPWqMPIEkc+JuiA56Eh9BOJzXpr4a+qBhx0MaLaBejOF2
aXMavVUmP/m9jZ4qGuPnfCQtA5mbtfLYtoyclROm5HUs6Uevb/HiZqJyvi7+ijTdQ012Nw9Md2n2
oQ+2ru+hDBXDxtgvy5nTdR1ptYdodst3OSiXV0XotOxWqQBzSksdYFunbyrOKCBJ4Zos5TwQnKWy
/GFU2Ntz/PvrHhi0AB03PQoAVczdeaAywOdZM+06khmWP6RRR7cdPAfxFSzmi4QWNSr2sX7jKpJU
kAS654WM1/2o+naZ+yo8aihxkHAjKjI1J5el11CHVSDRTqT4Nt/WDHAaK59+NPjouJTIckMciFej
bs1lbyrGe43JntexwZ3uSCyhTBPK1ynizFMKw5jjC6dqm0zfmgGHR9QH+mySGhtV5NVreK1tS0Mr
tC3IABg4ObOJcZmZibVJy/NfjR+zZew+4JybQAEPwOZ4komIeXuxYIdvDV9wpLzhhVHi8N5uUfUB
6wGBEeBP5L1FBGMOmwj1J3Q+5sOw1vLL2vDSB/zCK7ONwjQ82ApORH05wkPHQiTxsBarRDPYRM+C
Nj5rLPPRmET1TBBcrXdSf5WZLybdpjCGdkyWQJEMfnvCphbl54oJxRznXbTQIxqL5WStW341AfUb
MzwLBnAJEjcGiMVHn9115eTd4eW/JVK1/opScnnWYoCE79WA3r+URekhc1xMc9ED8sG0rJ1uushC
ivyzHtAKkb6Y4hltViR2nJeCZCDlbhUfWTx8RnYnpGY9cisi/wJNdBetc4Zvy1y3t1SPRX6FHUeZ
q3bUZXjnNTXZinIrvTfVNAAsSUpksTHVRIgPT5sFSRyCRocZQZoCging0lwsdqwJcEsG/JYZs8AE
NgJDk2MNJy84WZwoCXwuJmK7UpzpEhIcWCKTN6PnaSoqwziD3e4fGlAe5lhnEXKZxi6ki6Yet/WR
S8WBfjFGXBaCZXcdeB2jj6B190G7n+9pfdE+slbhhA+81CHxOcKxy3lamLlhdZyEOtcmxY6eIWnp
TvAjEvuBof3yOqf16eEOr1d7ZIdV8Ozhz4rLcMPOeSRG3OJFYq5E+PDIgcZMHS5GkJaIa9Fbm/FI
eYlwuVAuggMMWlF/20cmHK+6KRkJm66aIju3NtIfIzJEt8tsXjHWDUuYmHPfV7N35bsNPhof2DRx
U1EjyTsJpYOVihZldA3OtFlu65Te5CkBSnGRTiac7i2DtldruxoX08tAInCFdra9VMuC/dV6KAHP
Qz8iXAy9hNQZfxaJdwFJmTSsPHcrHxpCCrlbCiW7WzuO+VeMDQPVLHzU9bVWba1u9ex7hDKHHWX8
zDKOvZlm5lGnXRic0OkoecbKwHSGoHXivBbm2Z/hdcy3SQ+19OBH1XRdp5WiVnIFTkh+cfYQbRj8
3ptFRtF1BJnFcKu5JY075jYeB2aXV07kThRT5Qblp1YWojhDw+DT0BRBeirSmcrDddcB+WQDO0cU
s7qZbIdZa3FKdbsYWRVHN8lgivFQx/nueFOJc34GQgY8fUD3juoTNzmNO1KBI547/A1Uk+5IrUPA
oQgXX8dLNoS7N1uQ5WMiYT6tk4bDE3XJAhM3B4UTh0VS6iNqBuCxSYDL7UAnPMO8IDKm9CpRyLZ1
SwFzSqutfalNP3+ZBLoPXHGTYsWaRN7mdIe/mj6FqjLT/16pd+dkOgZoQoznv+U8G5y8OkM54xaZ
+7aUYkI2X1X15VQx2kDNUa23KKiWDwFuAnI3RovX1BTt0RSL/0UiGyEIK1l2sNri5RiaUnNTzdgM
cCIlTXVRt6QUg+SVzpvVrzfgCGmbPkn9PoXuClIumF5qO6wV0+jAvuPxJJjxphgv6QGl0XOAJTNg
VDeur9eVGUWcTYsPJ8QbEpoKWtImqyb0pVxg9VZ3AdFVRPnC3VrkOB0bd+mewyY0wynph1Zc1Ani
x8PiJoJS3wtplmLaJnfY1shTcCTqGI4NCMIIzyFTq1B8k8kiXgKdIrdyeis++YuQxJ8EOsSGtCqa
qEGZLWx9rhfUCBhD7xtyNkQtoptREDBsL6EBbC0A4w7jOMFskiKF7mOrH1qD0ZhavzTP1jSTOuiF
fm889oo8ICawfElC+TyNXBrIJ4JvsLKHCGxHXVUPFMF9HaOwwCvSQqmHz6e3hNWkI0wDNJ4Q/fr1
Pos2je0B921ecA00HhM2Ov9UwTQrl/PaaWooHtCOPS6i7d9kqGXxX09F9ol7NnrZDE2ko9wUcSFy
pQ/EoBYQI/vhMhdEC2T2oYKj/2YPhPmsI/l78wKKyQkZOYN064bJegKi218zZeLsgQnEQxRdd3AN
SIom7kLXEGoOVOVbcNpcRBtMBjb/Cw5F1CL8SVMU0pmOq3rAgRlFMg/i34uJv1VP/dsB5ffzyf/7
y4Hnf2BZpahF/n1ZdTWAJG1evieS7r/w33NM+VsUBRqTpGIqBnEioEJavprx//wvAuF+QxegQ5dB
JkWSiP5ZV0n5mwCzJ3RIU4Nf3Yec/zPJ9H4LfOSzkRJ7VbX/098YZaofqiqIploBA/WJSeYYr/T+
Fr6f1vHwNsastMh7339SntzOUdf6p2KrnQvZ6Pr43ZW5/4N0+sOgcp+M/hOA+sfr8c53+Kkbaeao
P75eSW47a5fXMwhdsJwmG1xmPwVWGfnNeeSWvUB0QryzQKiYAQf7WEjWcjEG7VVnmvV6XCyC3A4v
UDV5R2fyUbpVO+3x12+U6/vz+5S7AlNJEXkeE98f32fE4H9rCvCWuR4+9RAzrjNBdFm+9v31r1/p
z98APFgexC5fNPGf/k+v5NHRdjfDYG+OMrqp1qoLcAKQToqw/aQtQK9fv96fvwGtYLN4TA516Ekm
4T9847lf5TVnYQQf5YL3udgC0nsgFwjoJXfT0gwIjp3wL773f/EhGeTzap7nKYZRPw2FiWKtTRXk
Q9wIcItOVSM6Mjzwh2ntL0XrfPv1Z/R/GtDvkF90ALyQ4mwYuW7w44cczZCKKi97jNYND0ES4eZ3
GTPO5tDCif1Y0NRAfz15zluhOy/CpDyot9Rb8kW7KNCY+XWIGdN1wDCrUCKSdeXAwov5DJs9JkWg
HiuM38/Z0rifeiYwy6HzydxCg+n1l7/+MP/q2rFAhGY9Kj9w96X63Wx/yGkdMN7qYwsq47YZhvKi
Npaedlq2RM356vTr1/sXC4S1gbZCS1/56Cx+fD3U0CbZlv1JWDrBxTJPIHEcMXFU0eUewpm8Bf1l
/mJV/qxg2L8x9BmBdPnKlHD1T7cBh7IUy2u+u+l4gvKQ9NCFFdVwMQR9cXKdKrny/J7iDcfEMW8s
OrgKwX/ayuAv1uqfb33NrCbAwitQVAglfvz8jgwNOmvZxXR8/eu8nyBzoOZ/q9xx+0P98291G/sy
/HE35KXCSEboVVzhBz/dFv40KGzzggElNfANRyBcZ9nUXf36C/2Xr4IAhCW07zHiJ7WKkRlcDE2N
KtLd5Ty2QCzacviLfezPrxL6CNN4lIR8e3J/Yn2/TAMkoEU9OG2MLbo9NyKB6W8cbfy//fWE8IK4
YoI2HrDL/db/7nZoMkJYyBRosflGHhZlPgikN06fey396wv355UQ0hJFxcJWyffzuwzou5eSRUtj
LmNWKN28v2ECrOEhFu5p6E3/x+Hpb6yEECWRCJRULv8T+9X97qWQQtrQ1ISJLWtBygJ5ZZdhCBzm
1x/oz3cZhw2CsUTAWgOH97M4R8rQ8auBl3EVkVJFhxXKw+nwxc7M70tykeDDMVJrMrmRwN2inOig
UYx+ov5i5f9pkwkp+z0V8BgKQjq7P32LqVaDM8ka7wqzJgZLbNUdokRiWwgyMSQ/HXe+3l/cCPuj
7YfbjRdFH0UTWQjESdL98SITBTb3+b5Em0oUseA5SF6Bw5AO3TMgBISls8uIpcpBH//9C09eH8cJ
qSMRuuFPn9db650mwufNAkSUrpfguSsyBJNO7d8ODhb7JUKsXIB+uZnm1h7DAlRvmPj2L9b0v7rw
rDGa9Vx0zwt+aqN7U+KMZVt0cVkj4QdXcEvSIfZVfItxmpI2t7nh8BdPMGbdP195zQ3EEZcTh7s/
V/Z//255b1KNAoQK2FF2hGvyJHZKQu9P93Q6OnAz0FwvWhxW8CgmCweTLMGPs2qjG0JrKKXdoBYg
5ECE4xnaCgz2JGZhXfBRl1w7RarWU65pxx76qFm/ChoUH/spcGrC7tLsLjN1Cjio9AMDRGsgExdG
B0SA1Wveo7AZF+yAYWbp2IUkX6ZMQO6akinASTejf92JIX2DvBsenOHZgzkqzOBStD5SZQxEbfFg
JzBDnZndzz0wTk4CHuFcB/IrcyRWq4keRjRt/gkRDlpbpNMtajG8cyFamLF/HzFOHU6MzlPs0S2t
7Z6VSwd5oNA9bEXSy0tGvM5zklv5nlNyB83E93r80pu5Lyf4h3Gvc02P0Q3I+aADeZqX1L007Gh0
LgjceWpbos9xJLj9l6QawncBsOiNLl4aUa2C+8U1D5f4aCdpAbcuifu84NgGEAbc4r73MyLCstXY
GmUFjUW8vpaOZZ1s+HFS+hKsHqTXxBfjR8IZjVRxObWg+8hP7LIeYW23ZHe60f67gTb7untiYQpi
EfLyWDaiXElvWWAIrODW7xwfdw/yFPBUuxkwzC+nuXM0KheY93Craf1S2erp3eIzhGBMmQG5n8Y8
eDKLC8Rm7lwyrlfTzdj9zQzAFPeoATnfGkoGGxUnlIZtcqZxRVM5R3xDhELWd686GhxcCZ8OVqx7
mnSHtNmC4GzEOC7nYjQw6aNQp7ByO4F/0fFUXsc9J8T39G1msmkLHoBHhfGMRsrSCv4b0tOHqOu2
5ThEg/NUYVilq2pTMGiCcF3G+roUt2M9TaDL3cJ+GOh54A4Mo35iRuIuT3TpWEVDVNjPupO6OyzN
2N+j6lsVSZxjRwIgTJkUamzQb6/WzI3IUByh7B2LyVYX2QR1IyZiCIXETDd+IkEuTS7Vuq3qPBU0
bONO9rTJgtx49wj0oWOW81iQ2pzQOCfiJV/u8qUqv82QDvBJenP1Afvmcq82d4LFjDszJH2iTF9B
Cp7AbrOul3OK+KYGeNxXr7vaF+/chePzaQ397ioDa1gCuyYDsp4XULqRgot9JDlefclcCWi84yhx
SIfJmMMqm/xFz5NHbI1nxicogTA3ssoSuysGkc8xVgxoN67TR/7BhL29mlJIL9yXdDp3SCcJ2jS3
XbpJIZv6OHYoI7d18b6tGIT2PDugX6dxQsx73PQ2tCdZCsJlI+k5N9kYes2RWQAYDdu4RJvXWS6B
1cwNd3lGB+UWivUM+gNABUHgAb3EeKwrplFT6jrjscb5ldKrd8CCN04lUQGO3fqlEJLkz8Hp8/vR
QVpwGCeDsT83NY1hFbYKRPZcDtCMK7LGmtZfTkQzMR0HfRG94MTgzSYw6B93cMGbGo+UezF3eM2g
/tSXnesmD/v9HFzsECaou2aen5ygiz6YjZvo4KV5C9Bhpb0Ua/Y1BBhdHX2NQmQYFGS4KtHmEXOT
QfllogBNkFW3+BTqhoiwtzmie6CTEBrRM6++uS2rUYI2QWyiUIsg+SFwkt0AwA2crcFk7TumqLBt
CteVL3ilx08j9WdLZWEkaCFu6aMHUkHGIw1rYCB6tZBCynZ6UE3ewJ4kt2460ydrSFoK6e/GCwK6
+SozffK6DHImSHOHmSSWOgPXjLeY7dnLgEQhrBLj0Vap+OAvQ/jYrYmL63H1p0/RpnuMZ+MCEAIo
VoCfs/UVMPNaDqfah4JxSLOpvxvXQYPI30yJjxtwOHdi94kBQfusCh+DhDStP7Hjk2F2rHyAPHYm
POmGcid77YZ9RWy6ahicsCXLl006A6JIp/M/TeUA8zszEVjvsRcTmKl0JcqPptEdKAfi2DNKZoKu
lTQi1mtgw298nUvzAKNFesh6FMNnMu1Whqtj6r/AvmTuBdx6+D3I4J0hyPHTlml3w4Dh2TK2ZNK7
1y0dJwIskLCRQFcXy0dOmSXJDHqTAB4GLM+MOuv2MpnzcGd0r3MV87cYKvposFCaw6WOvS6RzzN6
RuYdKzfDgZisxD/mDMnCGLEc1TDCjlQjFWkHNK6FQ46idcmo6Wc0pYeltxsgQ6/FmIMjkUlTUmzN
baEWgGe0pHJE6sjQ2Mz1htDY4Lp2Lnzorq/70ibrsR/yCijmmiTvVioRE9umh5cZSlF94KEFllAt
kpgy2g443rtk+8JEDaI5K3R9W08ume22ZlaJMGvGh7apFlp337oBztexigb+VZGJMNdlL+JyrFVP
8rbOrxiLKthsdam/hGj2sEJ7C9rpJFjY1r1sIKCL79a/bVXmDzB09o9AH2J43weQBjDEaexReYZl
NI6clZsSEml4GE27fRRq67ifgopBQLBq8a2egXbHfgYjlJ7FxnY6AeF9cpXvFHFZteGzF6UAnPCa
dp9mb+qJWknX4CHYdqgIfeTilrPVANc8mb1n3Wv3q4LayUCZAxSBq3PyLZ0xzGH28TFJV3WbfBg4
szM5EwKp7VKXyW0eTuJFbAuB9ehwP0FBY/iaWbJLt1IM9xXQszuntQUCsaB6gt5j78PcySiYGCXu
ZG13PLHBlOe6IOe2dKGbw/xtyccG/UOwCtDwXjS06VM8eF/bLt+epMyCRwdl6I2vmZfRlzQDiBbg
FhBsGA/HUIamYw2cT90FgmC1S6hty4dlQ3cdc+FckEvaJ+GlCKcPM4ekz3ZCI8+IYisfk7bx2Vf9
gW49lIKViVCF6b+XuvjIvJG6CO2TQTlcAnkawbHlBEJTYRymNOfGckvGZUNHeidWAPo9x3D/mZiH
7voNTi9grtoTRL4Uc19TNeE5fbuRfiKOfb1uH/pWkZBprFxfFYwa4CuXsDLiiSUU0eAEHvhgAzgq
B5j9+rFfOnZm3xq1I0Mz2WYxzFQTnYsmYXpEHyr5jFYV9A7WsEeFCgdeujf5+NOL1rxjREsJiQhV
fmTR6sesW7prnnMpMocaEMMRfQaeTo6DfXQM3FzpQ1+1ec/YOWTg4Pr9mIF47zoUzShXJAhayI3X
Lqqaqx6vYX7hgGZB5Vj5/keyu3kgKlCkaHUJHELxyEjj1s9cMRy0LP0vlCLkRHkuUJNTHtXFF3wF
BrrmsArOUFh9aLSSWngTrK7F91xV0YM79Sq6DIzfplgNpHk7JvxiHEXZ8s7bZHE5uTNmDRMUhJTg
bX4I6LS8dKTwPnp6JAJwLnLXIozOS45fnd5Wig83eUqqmXETDwKgJmhE/PQyj5bmjclbsiYqXeOd
RG4gXveZgQaVYCvAmbqk7O/hnC7vcrLnIQFkK+e0sZgAIvocBEgOlZFzPxQpRzTV+83V3KZsSTiO
y5egdDnwMXzr3qzkfiEeJ0rhuhs6fA96ImIYqiBQ1QsLqotjWr0k/akUQQhlIeo2AmcT5ju50d2L
CwWU0sPzkSonudlWfBOMp2EZKxi6FWH2ZeifAp4kZYzjmJSBcfL4ZqZpvrcrklNkF4jxQQYYKNOu
b9bXDhOoOSbMN3LeBNLD3ppsiEp4kmzeVxRSzDLQOOsD4UG45Jl40qm2EP6aQx4spTnKpc1IMCdM
8WQC5sNY4yva+3rqp6dh0FCu3NnlmiZspl/RHJE2HADjPHQF4dFHHIy4c9vay9WZrMpMH1MwqDul
voEbPfplw1qCZ/YZqTKC/yEpkzmOBDtz3Ozymhjymr4relOKs2YAzj7AifAwoNNeScgZ7M6f3It9
AlTdN8i+VnkAVtOKGEwUQ4NqHdfguPT9eKcZ5k9xynQcfayZD6Xgec+pnJ9GzSWXhFpdzF8R/Ao4
bTjBG07DNV+hHbbh0rYLMRgZtv0cM7T28Kio2T7uvKhbBGolxAnO+lcoRdDOzxTKVz3Mfti2FTzX
abYQZ5lDfJg9F+/9xK3JRH7s7afEJ7rcb0K3P28gzwFVFB157rIfBwo4HtWnDr7ym320h29Tlfpx
VYrUNtsy4sQQPYEt9xhfmFjW7Dmxw7kArlMx2weUEOxsWx5492m7ya+jN3KsJ++8OAyirr9FZDc/
l1ka2leF2bon2RTTrjBhconxOB+HuO3brn4zmVp8nFDr6DgMMlxuITpzsFn4fThQgfqEbN26U3nK
eOZm2JULtz8mpts+mHEI7I2PE4yPVFhBBHiDQQ0lAjtxBZbichtWqjnLslf4ljT2V8OZF2ER7q/z
gugWXZTdEMA5dh3eO6sPsJwv33tdDR6KJXIE5iMC32KD5GfkNSM2FcQ+Bgo+eEPCfYRzxQMIoxZO
lSEb8mHx2uaxlJlCRzhi/+0rL7qzRQOMpWtRrvX9oDCCFF31tOjBvllSbCNF2AMNW7HElNdixhMd
kw7kQ9Dj5Hq3pfuesiQIok6ck/ZCpUQbBDO7Cy/8XpunSDfQuUnvzq9GYewLCgOxXoQY+tXRhE5O
xmnn0VKIhEy/BJNw+cLapokVpyMR237nvs+Vt5QAZ8A6+T3oJErlHmAcAqcGWzOCAnHmiRiR/eUS
LXrGnBdeZkHPqBs0efl54y6Gk+0QrQOZk6udYfF9BW81+FYMa/AV2tRwE+Zaz5cc3qjg7BLl7/1N
S7zHKfsFhLEkibsM6sHKYQFS4mqgXDVYJK6GMQdqB2w2+NaXpkA4gYQjfVobGdDo8pGdHmczkLI2
hASuDS2SeLRHNUdHSxTHVdvbcs9HwqF+nou+s3Gb/z/2zqRJTi3Ntv+lxsU1DnBoBjVx8D76TiFN
MEVIou97fn0tdPPVU3hEhtutcVlaZpql8goHDqf5vr3XBqG1ZWWF3diixitIKaTHjfKqVo4jLBPu
Kghj5p6o55yMMiqa2cKVr60GTdOTBRkeiU58MbKa9qKJJuVbRfbBN3rwlo1IECsWujEn1w9BVVGe
x6zMI1aGsq4OCAAxT3BiLL/XcBdBVtUzCLKyLYLURXoU2FeGyNV7eL7WtIbiVlJmQGeFWs42IHw6
yzG50EMfc3pTBG4qUgvOUy3iR9kOxnPDRzzus7Yyfk4E199Vhq0FiJSAs3CaCqDWF7GQ4Euljw+C
AD1IdGQdKceESZj/OSnsR12VmbONDGMRkxcdU0rIV4A1X3AxF0h1n+wHvcctkicRTxye1h55lykg
/4QVW9K8018sk3r+SiuMJkecai0h5mUdHxp8BiWzb4FGMC9Si9axD70MRI4jSGYbKLkh7o4pHeOj
zNwuNkkwqNHtXVFmRw2Ihm7C0dnOzZNvNfU12ZawM9SkDHF1paQ7I/2kQoNuUqt/RBMbTQSC0oxX
2ah2t9kcKKFnBknyTG2Zk2k0tA5mVz5m1pgC4fBa7cqkOoCyYSsJPZPz5UpikqzYHWYIbPhTu73G
+y5fIkFBeFW2k8JiiJXoC3S5nIyWGcaNZ2Y+WT7o7hEt1eTbJVtBoe8X9XlcdmztiZhyouyFJW68
aESGnWMpSQJOUYcl3aOKfezo/Mc6UKVJvnVbINRnWvJRxxDpcVPVKTubINbs6kD9JCYBXV+8Sh0H
SrdqDHO+UEAmYhrpqSlAUwRj5TqlA6hnNfaOSO5H7i3fDJ1iIPuy0Ka0usnhSLc7hPR6Hw5rc9L6
F9bfrt04lhZeojYO5B5OjJXv4yJFcYj3Gp5uGCyDMjYJGyVeaXz+T5kRc4CTh5dLFfGm7Kv5brCD
9uo/c4LaZzMbaK2myJs9lUV7B7U8yDafl8zflYxtwzaR5NFLohOHk/htydhkzdPzig0ywuhyO/Va
5c6tKg+QtpCfIpNjddNnEgOD/Eyb4IMuiTS0RQwhaRgIFeX6m2p16ysUAEOzID/bYseZ1eWRfRSr
Xh5ET+R+EdCRIJBD8RauI7NGOtahWqKUHGw/fwbvGlC0ujRnUXsgFEE7cvJDxthOsjqzl2DtOlhB
fyGeo+driQc7O9OAXRpMb3sj0tCFqXIVxP6/Nf5/Vugx6/ZaK/nuiEdMdhWCqLXUgRZ+fkPvr0Lr
gR6MIbDn84RPbmgSYWh0I6zESlXxzEZZdDdiJj3T43j/2EzaXDS4HJJuhXoqasGROSJuJ08PYT2B
hCGJZhAbaSP0lOE/v6H37RRTM+gSG5ahwb45dSX4MR6/TudSSh2q3Ro6v7JpI9tcZ7HJTnXGseCm
QZNc/sPLLv0UAYKAmhnvTTvp4kyJTyGkWppmqomvaW6GxaIXHwXMZeIaW2fdWbV1pon17ovkoviK
+R4W5ZFjnPSwkFqHJY71iqI35zqgAuZmiHEC1zJ/qXwxeQQmAI3HTXnmIb//IJcr829TJ1hC0CR9
+0Gqir9UGuNlI7MI+YJ0SOmQ2KU8IjPWL5RRo2pmxiBDy7o7Fo1lqiSxIg2dsSOceQrio8dAcKng
rUvLBuDw9sfIJqODU/MYVGK07pIG6K7WU2Ybxvkn+JH+IlN0MlBnzJWz0vb73qjTnWPAVE/C5UzX
R+WmDErNs4jquUEKo+39QNAQQXz5j+dQev7ICwyhSfqs9omoIqpqpck1QJQNZIHNJBX9OKZ+ftGL
gRyFViOSo4ASY7bnOq0ffOdcGKmBpaFi0xY93J+ziUgRh9ptV7iWNo4PqQN1EXNDsvv8K/joKtDI
EBzY0lG5ybdXQSDelAT4IerONPsS7PLzgim7/V9cBL4Gd7EEd1sn61DfITNA68xhCh/cbhBVetPP
hX1uiC9D+O38i54PrZJpY5my6M2/vRckx3WfofXlVXXEvi1mnl4znQu2+8qqoSuxEs5CR2yIW+pU
4oPnpiPOTJMxgT9xnO8yqUVHuxmVR0w89vfPH8Ip1YOsLBPRgdQ0PkRD1ayTF6oBkCTvLS7cMpO/
VAKcvwItuzOHuTjqKGUPaUN+6gzkK0Z+a3WXNvHZa2F1JB8FU7giE5oKLkjwL5//ruWyp08N3ggA
d0tF2qCedPRrp5sMyv5wBEuR4WgmhavpiRZyMmjhc9X/DNI824jJ+fH5dT94W8YyJBaNJiXXU94K
hyFbswWDAuIB7QffZh/rU/4dVIhMn19KLPdwco9ca5F6SrI+aOC9HRkUmntlriLavElGb7eENZml
k77OUprYLbmj2MgiB8hJbl1JZ8as4szKmYlEW0b56Y9AwICxFOkgUq2TBSclPbFjo0yEoqH5kCIS
bZ0ialhZalNzwp7ivcAEfaC8NH4vlVb7BofxV92aAnED1StQDOF1YoN/CqvKukFzCn5EyyrzPpwo
pwXEyy6B9+WoLWZ/STklUm0Kaeo5AeoHA0aid5VIFFR2OqcvjrrupJaiYwMijO6nDCL7zmcbv5bk
tt0RAKN8EfR6SM3lnPX5e1xe08kTxETJUs3yxag53VTiamlLlcKOm3HlF8wl6lZF+HrHbhNyzQTB
/PPrfTA5Ysc02f1IdIPIXt4OGxz2zO+hBl0EAeEdCp7uegKGcuauPvgQoDNp4H4koQ7idF5ghYli
4dAJBhlf3au5XjFjBRH83lJcf35D4oMxyHqi8/LQSSGkPhmDY4vbU3YkANctbnWh4+bHUNcdRa/Q
SoOSvWoHVdBcIIy7ijQSU4mtFZF/wfbIP2p99Y+fsCWYctiR/NahGcvv/UPUUqYVVAecma6hiHhr
NJxGSqQmZz699+OGrSXCGRpZTAPsat9exdGCicisGmFKOkZfcqgFoGWdgaQ0XbkiwqVYff6Y379R
ric5CSA5RXiunUypBtlCHEq4ngF3aNMY9EPoCPibkEyBfzx4uJTlIATnvxiqJ7cWUZpNq7FMXavr
6r1cttGAEMa9jIACfn5X778GruFoyOkXARhnupOnmNBZs1JGTA/mcyMz09iGPRaKz6/y4buCDsUw
5SxAC/btVWzYfMkIwgbDVE9gWS3rY05dym0JdQQrm/RnNkAfvqs/rrf8+R8j0BorNbJrSAl93c33
lQljGjV5vAnH7JxA8aNLYb5eFlod1ph5Mp3UTuMPiuDWmKuBuBiWcAmUqI+EjBhnzt8fXYqFTqLC
hWIDAe7tXQXaUI6CvFdat62xJ83DB3WbiatChdb0+QsT798YGniOMra0KG8Z6nK+++MJZjKng92i
bciFJl4qs0ADaMT2TWlqekwIQk0IEu6qx0Sbabc3ZFEu54wbM6wwjcuyIj2yIlqqRWBOj6YtMYQh
Gj/zSb4fvMuPZFAJRHT4xU4mGrVl31h2TLLwfIjUEb6/CSh1bz5/Fu8fu62xkTY1NlRUXU7P5jQP
kKX2wOc19CDb0M/SfVWZs2cksjpzqeWpvl0LcbsQKc6Gmj0vIvO3T72IOjPFfpDSJ57zxKO1Yz2N
Nm3QSbQkOqqpJQK3t6dzu9gP3rZBr5B10QYtCETw7XV9qGeTwWba7fGnATUiPo0+g2h30IGPPPji
jpffHBjq8xVw4v44JVaxxYRKdpuFHNaNrT56HEVyo9LkeRDVMJ951e9fAjJPE/ChilybyvfJLwyc
diyxWSK6IBDnXlGD4rJT6diEgXJODPz+YQBRZPHCc8IEzIH+7cOoskSlihAlbqo4zjdNS8g6o4E+
enU7FTfVFE5nPrb3w9jhDMFQFkyQKgL7txeMS7pFVUlFDXda82gP+nRn17NZn5mEl9/9dnCxsdPJ
iFctBpk49ZqU0peFnYwIfCn7HuYxQ0rXUX1F42ZDSmhLupk9UaR7UEDmyklp1X/+IX1wn5SE2Clj
1lY5AC9//secsoDfHC3Dv8A22iH1o4uhUY/B/edX+WCksJMEcrmcQezfDrE/r8IcWaONaGPK73p/
1079Larv7FmmLDWfX+mj+3Ewnwh8OyzS5skcOVUEzAxKj+xEhY5HIFL/YqlO+fD5VcRHN+Qgzkab
THlJs06Gx1yUGHLSLnZHpe7WEDno4iStjRN+Au0XJcCRTXKpPENraXqlBJaM5vDaysbeliitNrTq
kS2SOO7Cbj23z/1oUDGslgOYDUnUPv1xJFmw6WpoJEdhc92g3nLzhO7KDHsMLbAKjEIz/XxTminq
P2TgZwb1u3fAc2HUMCvja+JNnMwLTI41qd+weeO4Tx5DxUkuLTgNZ67y/pjP1pr9EVWIRaXOhvNk
6GKzbliQyXpGUTFRGArDbTwQVg31nQ6DmSQ2YVI2gh2BVG6dhfN3Q4QA6FEFrhXy39a1klqPIAaE
93t4/J+79D+Wgf7v3aU0tIs8YqH7mbdRO+1//Nfvf+B/mD0sY+Bw8IwsninBp/m3uVQTf1lLNYmt
LjuGxZTzP8we6fy1eFEZxZQU2PQsHsz/5y21/oI/p/NHyyCwab78E2/pyWhir8JpzV6uj5GMCrlz
+tFoRG0t50Mvp2J1tObmuQzMZqsg37lo58k5RCLLj8uisaWYYm11+B/JykLsSkTAbAGlBx1/yHMS
Nf94hDd/LwZ/2lDfLn2/f5hNiY0fxvaSU8HJD7P8WImH1FA9Th/VMW+7DBlPA2wB3b/vSgUB6ecX
fPv5LhdkWrM4VFnQglkYlrnvjyXBAPQWUSim5lv6navWdn2odaV9+vwqb4sbbMxVybTJxnlh774v
0C8xAIHN9tyL9E69GP1ZB3NXRbAAFV17zDUteAy6SrspQcGdmzn0N6vucm2OPSbeCJo7y52e3KFv
6xx5LMBg+mwm34KsSA9NXs6cFCRy4TrV8y35dwNyb4iNSmPnmBvCTttmhmpeMbeY162e218/fyAn
a8rfv4p9G+UWqoPsqpZf/cdzt4gKd3Q/AG4y6spG8mp2yE4bMsQUoJmlM4d38QhhpOqaYzmRHhDS
otqZZq9+SUAaepzHb9FEIFupdYtu+Jmft8za/3+r8q+fR90XYqiGvey0gG1Df52DOvc9IlzsTZs4
ZGXGRv0dROy4s6ZEIGddSEQmNY2tADBIkosMt/5oFseyIX3h899z+lnwDpdaEbQKmgbsDE+eljkD
8ggXuaVEt4QqDaXluqxDe21BlX0OpTP9s5LO7wdAUYxJyLZY3BgLb98PEs8U91FFcA/pPhsMl5a2
SmDd3tf1RAZMDqohyIfhV8UrAOnetFcTAK815pvyoACPwlkwntu+vT2c/P5NDOVlayyZGSg3vf1N
Y4O6SkvJbPUt07qtYfqtEcb20D78kapL37hWnTlnHv3pBAFzjeOQJpmVFovvqatR60q9c/woXheW
T36a3vREHKfFmef9wVWMZd4TnK2pupy62nPcpk5E73A9Jg0P1ITh6qadnt19Po7ePUHaTZZmLz07
Z7G2n2wY84hpIoljsgnMKb0stNDY56afonJhG7WdO4BEsZKZN59f1Xy7R+PFcVnWO26NKo9OjfDt
i2uN3JEURAyvyGbF3ymhVH4ZYgzzTTHBUcsGMvQI+06l6kFsnqCZ5AUa63oetMEl8oDoY4W1keQ5
p27vE6Vi81PoiLkWl5d0G6kR2lUbU3lX42aqVpYxj3dxLIOLZYt+HQ+xuK2oYpGF09KugB7iNxfB
rAvYQ52c0hXiVP+SOJ1i3HbczLZRY6244jFKUhD7cFy3uV5ucCT2WH4Ir/6dBwv3FYQq3F6Y3Feq
kg35pg+14sA4iVHVW+xK4VhDJ3CTKCmGldZZ6X1jR2CybVEFmpcPXdkTiNyb+e2IzWBXIhW1t7qY
oKTAUU2/tVIiE3T0KX0aHS3yXTtRlB71SihQKKotGl1dGawXvFl17ZEGGyMprfZNSSYdWL7qKTVi
VC1ZnTd/7/r+rS32o5HEdIQwga+Dg+Oy4v0xf6co96hcaxCNtIxA3yj1t0gXzLVZISrSZyishBbm
688H0vKBv5mVl3GEcgDkIH+XfVpuGXw/6PQADXym1+Z6JgZ2XeUk/ZCUbZ5ZAT64P/YEXEwX/ItC
8tv7I94nYevkcCm+iqOY6PD5YZi4hHUZB8b5tEHNmZ5Zqz+6qIA5omrM9SbN07cXTYOg98c5MT1R
OO1lMo1o+q3UM8CDearF/sRsa/WfP1PKawYbQXaCCAhOJtXCQPqFPYEbjSJjQ3cdX1Jk5xu9Cqzd
56/v3SpGeYGCOceUpQjARujt7TWxAYShKyQx0aCnWLXqvUpo3jpWnflSZNl45nrLJvt0vNh0PqgI
QsdkC3SybKbkoRUdfkUvM3EKOpnt/LLnIX2Jwjl66JJMe8at2g1btagFtksCmO9U3xrLrZpI3XLn
0i625qJiBL5Wqzew4rDEUnef9k2OP+zMJ/XB6LaX/gmbRIq5aCvfPh4fy9GgLAnfSDOdi65bTIyk
r7tm2ZzzGn90Kfaj6H2Fyaysn4zuvu8b/BRIvkWIXnxAybqPFcVGAijOvYSP3gG+Yr7YRSVCi/rt
XU2h1pAZSmAsHjf/AtUzWEH2rOXKbgD3Dy3aGNin/6z+/nvFwUUOYAT1AfGfpw0MaHER/tPZ8jor
ySnyGNDaEdVjFxm17T8d1ZwgQB5QfXAE9Z5l8ftjJgzH2Urxs5rop23Diw2CpqsZlp4R0w8WSZue
URi93ypQcEBbAY4DagvU1bfX80M9ydBvml5hVnLTKFN74bDCnhmM779V/mY0RVyJ2Z022turVJCy
S6Qx0otM0pgUEXVbPQu7K910CtdMQHJ//hT5K/kb307uzC1LqMzyvjR2u2+vmCaOwzksVz1YQ4RZ
xtGYtxT/jd7ZUHt2cjStaHOp4hMo0IzVHKy6YQmg9hsB8d+GtIe50nagvsOOSL3RNLMHXNuQZMnE
9okFRlVJ+M3INkLNZoidQdw/sWuv8pU/lelr5BfTluDv4VcDPfI6wK2lbSqrY+Um42LoNsXA2oqX
VQbBGv5rdIXcuv42xirbFsUyyIgpCX9b5bJJv1YxuKAVaOslW1qtu59hsTAcMLXhXCK3YnjxC7Zf
8PMKq+VIHVdHDmnqq1EDDnN59dlj03XVY8Lb/pWEjX8FcACxet/PhCLbdati4qoUcNBJZQFVtBux
ZGioY/EiC6P1D46VgreL8VXcSCVakkOxf5CgkUTYHKYsrK8MpR7TVUzEGqr9ZAaFTcq1ddQ75Mor
ZwzGn1pbYZoJAzP7bpZtla1HvFUPHBb6L+iapwC32yCCiy4l7xDT3zS++H1NDmFT2ga8FNIqCJ/C
Fv0FY3debtpZ5xyHhDtLN0lUwaUTISribTRakq3TSB7hih/FhDTWafZKzJVyhwOLiN+i8heD9WI0
X+FnILXZxy9VrtgSytfFu0AeST9wX0kUdJs6GoI7kj/90tUwa12Dcimf2Lq1LVSriIhCUsRym6zs
iuwLsDkk+Q2JogekeGJxBzOAlRqYQQMuv29HyESmnqvWRToDY913pt0+phAegftBIQSYS67todUw
T4C+t507B22ss62ogB5VXBM5zjMDtmdJOAOPNWpAGEc4xY68wVG47D5Jb53Q7WP2DRQwvbxb/o+w
j8ivjn29u+psvELYEmvrIVZzpfSiIrHtS4SmxV6RefhDKzQn2cZkvxD8N0BcSOIq30d6jr+g19Xg
tjdn7YELkQgxNnXxNIz5fMe4jvDPhGX/syqQ62wTEsvxtWUsckA0/erarKOzgsH3JwE+8qVkbVM9
QEd8MllCShApJCqNECYVrXluFh5LsHbZmcqwZttBWqI6DJ7lE91Rp+f6lydChWVZQN6xQISozDkc
bU+qqDl4hkojytQrc8yQK5HNlVeni19wwuiWtbLcdEYZsEFRcq9saufaMQrrWuOFQ+/thouSsOMz
O833a/ECVuJYyy6FndiStPXn+tEqmT0omTC9yuZ0gTMgIXwCpzyZpOntmUn2g7Vjqd9z8wvYyDrd
YjhJoXdYPHS8HeZAxmQ/eRPEj4ulY36czLH5DlErx6CHEU/UGMA4gBTuhKeWz9kPkQNMTFQoyDaf
/7D3mwT6MoiYOP6CwHnXdoxSDMYizi1iCAhXVrvBGSAwlsqmsJfwp8TMnxBsDuvPr/q7ivN2yUGF
jF4UZd8iEj5d5Oa4VIk5H6Dt+n1wVUZM+JQBy30OtmIhkHabWWdtMZXEurGi1tqTzNlkWBSj5ptC
DuHz57+Hdv3pGkjBGOwg3SldLLKy5Tn9sZfAFjdiZdMDdhB9dzDCdJabxORYuKp0H0wC5rlI24J0
7q5grXMcIRiI2CyfHdUhYAz/6Cdqpqibc2s/JjhP3SylHbDSZ2mo66pmf+n6MqnLPUdm5rp8yWYJ
StvpvBr9ZOmWgS6fiKcg58FMoNDlouqJf2pEvdPiMMDVQQ5oseqQFvUrX2OSdIdJml9CGeTQHqZJ
YDxMNEIqyOeJrvCghkvEtsBQkdkJqfeUzczXMh+ZZNqsGsa9bqY1ZFBZDyS9wDBdTcaiZiuNIdgL
3sOzXupYfOCHEzVaV5k98X+GyPBaBYWRrrOpU+1DOtF2wsGt2AI1rzUiADQ2emRp11Ivm0dzHuZ2
I2a9uu6Yd3XXR/9GnHk8oQ6ORrN+aCxKCetOQ82wG2xNmb1WqpeY5M38BgITwJdxtHQiDkM1faq6
QIdvgktiS1OcghcBz0RFkvJk6KsiasFxjLCppat3FQz3opU/4sLOlS3rYpr9hAeqtg/RzHT1ODuh
1HYVSe5gZqcahBUkXas7sHA3+xm/6dWipO0vKit2DKD5/ozFAcqGsY+Htqq3U9gmERFNfS1u6RN3
G+I19ArHA5GnpGLbNSAX9KBYk8h+u14wFYDQIWs/qMGIo8sMaTjwNoPFSN/VkFGLqBSVp6k+eaa1
rjavoe8PtyzUwSskAoOk0ySSL2x6FzIxTB8NBSmh2whTWChzTIVfOU92FK/i2o9Jr4kqf29PQ4SW
ucHP6hm417fSIW5lFSUNiOuBFLGHpjGXqX+c0i0tbrtZD3lmPRTVYMGcIpVuU0Y4093C0uGxqI2f
JOtWGTt1M5NVMmDBTUp9FaKRuI4hwmng1uNswpTahgOo/7aBJgTtGR6+A+OXkLls8ma+PrGpYS4+
tnAOszVkYsn2TunLn+RhFeGuNEryXfDbYPuB/E3GOVhvuHcVwPuLeK6ddIXe1tbwai3XseDD7/LR
CLuVLCZ6dGS1m9uSIFhy52dofR6DcAQY3fgqyMOcAUgfRHkhjsuyVjn4bsurZzQQuwLe3HMgx2Gn
ZI5N4pDvjKpnCdBLcz6ZX7u2mxTYJP5imUxoJnhTgwF31ZIlry6nVsJxpkmdKoZUPn4bFAqJnj6m
4/OszLh1AoeRtqKhXGyrelx2NoH9rBTKSLpBkzi5h0ATzE1fNupjB8MCSA+D6jDORvxTWo1yGzQ4
vEnCifoXcI0kkQ5ENn9NKkd5QI4MloNdpUJosQ5NJaJMc8+nDsF8MPv0K9l/5nOvOd2DFHHya8CN
e1kHJdgBBXr2uMqMZn7UnDJ4SVuL1AbYU+hr4qQ1sNjUIaR5vrMuW4PcKFLI3YKeJxW4anI5WLf1
Eq0FxcH3SYkiVncEGbk0mtYaQU+Jp/kL2kjvUnENh55wwAoTcbaFRKl/67MwgcKbVNPB7gewTJ3E
A7ZXlKrP1x08ATpRSMZe4QQEw3pIWiLVLZyv/WbmZHnjj9XwPGa5adBvzu3HpAuwtVaVgPecksDN
ej4Hl8THQJETiSUmtyImJ/XKodGwiSWZVdGXmXS5Y2GhiT0UA2Z1pIVqBA7dIjoi6bPoKsvrimwu
ksgp/dmpLda1SUSxlwvTvy3LonjCyYN6InJwVq41rW9+YHVnPrODWLlGZJsElPQJnnRbHix+tjrG
IKuMifo0tIoD/oivsiZVlbhaN9KM8En1NR0954yTzy3GctqiAC4qb1AT2leBXSTJtWW0uemRHzxO
29lxgl/6VCXmbig65Qtvmoz7gnwM0pDCgW22BGveYw8T0WK4Fs4zbNN2BcQohhhrx5QGUjw64dpJ
OvOx93PWrKAr0h+RmFWs3Qpx0y3s6NsK90noIRnOL6opwm8LT8QgRbEzRt+FshNGnkqMYL0e9Dyj
02UX40tgagUBEeybn31RzS91qPj9jqxJVtGW6JLc42V2ZFpVBT0mXDMqUQlQFMjs6D1sxYAV7HbZ
nXVFJ56zGs3KLsz1hS8OY8b3CEsaDDCqik8FOKN58HeF8P+a7f+xYCn/fbPdnX++hifNdv6Bv5vt
wv4Lm4lGoA1RONQOFkbj3812oRFIq9JRZzIjd/Y3MvRfkbRS/EU3h36sRc8d/PFCxvtXs92w/5JU
tFFZoKhcel/6P2m2U+M83eJDu0W5BxyTvS3LyrsaWJDYimk6i/W+sO8LnNhgYp0d0M7HOFeaPSJz
IiZiqvc1+yu37qzvfC72TZSp1hoRWOzV9otqJLcRDblg5NBfGs0FWZs6Z3bjci5kfiUN52hlcU4o
zsDkjuXA6kIVg22xRwrjGr1e4tQej2nd7MpQAP/BTyvjlFRO5t/iUgG6EIfFpSOzb2amvhaDvzPa
+lejOAha9INaWneh1m86Yx2mT6HzsxiPvfPUzupO+odgwP4ZXQjmvUq/amJ1WlUGwAB6uf60dSBb
VLp8dcoXfh2uiEsV7g+hrvM6i7Kb1iErDly0zUwU0bPo8/2UkL7QbegQHxsiyyxjcuP5fk4vNUoA
6E6HlVRe40R9nM15Pzjzle2UpNhlO8V5GKiH0Jm4juuvc04aCd9wyVo4MwcE4YGUz8vJcGsz2gI2
M7A/dU9BVtJPWi2wICfCYnCltYdKnd3WBvrSyJ9KANKr6TQ3A4OVGjeTAhlLaR7q4Ds+UdI7kIDf
+4BgUi3eiWrcTJxwaazdDCG0zlADp6Jehka5m9WAVAYU9JcWhQ9F1q/+GBwaLMGrnrycaRwuLHW4
Dqd6RcN310cRocSbMfkOhVBfJeqC4ktpkUeepm2jAGxJLnZOrzArXhstnB0M/+2ePmZ8G3DZkH1q
ogM+uKkJFaB8RLnBLYebtD3EePLyvt+wfc5J8HHCfdgVF30i2Dwh2pd+fUepyrXEjZ9jQ7Z0D7z9
TWD297WddKtKTttGz+VCC+lWypR9HcGqrCxzug0K+6gTMwHOw17l9ryBzuu4I1nl5aDeNZKHPGMS
Z7PXuhqnS2MWv4T60xCt5TE5X07xk9pk2wC+VWNhKei/lByg9y2MylhiB4/Z8FWT9tj4I/4eSsjA
FH5n+c17p+1Xss2PYF9it2+Ka3O6BBr3K7bGq8ZJvbyGbNMWWx9ioEy+ZmXt9d3gNXZ2jLpmZeTH
KbxnffUqrfU6+X3q0sc6cHYBTvWUvpZU+5sG9M6qsDHpdRjPBMq3CIvFj1DMG0OkX1qtu/ejHBxt
v+pnggun9sqZHgqIMEYkb2HFAOlK96mh7AZ9uJwK9dVJ5VfUDa9x/UzGSUOFxyfjE3Pz3iieMIse
enAsWX5dS+u+06nTjU5I3A7D0Ox3duLf+n32KwwkbwXSrmsMQjDKO1YyedXNffvd0upXpy4O4e+X
0W7YpsMSh80wKnAPUEwf7Cn+ykr4xbH5SBSp/2oc9afQVHBydu9gKGKa8KM1dcqjpqTrrg68OMhu
UGms1dG+HUkE2WRyhsxMIM4Gl+89MJKvjkxmLyDE81qZdPZ3s01wIkDgKZioO9hKQMRyek2jlKyY
vn4EweNCHLlU1XSnUhXL869zuY6kfE78fFf5dA4qHcrdq/AnIE7Z7Jn5vBrL8EXY1VUIv1Jjl01Z
bo5WSYphOoK05qq+MV+nnRzvmEcHT1jThcj5rGn5/YBLubYLsDKWdtRSq7ovQuUiMlRCTLG5bKvp
sYPXMxtaT+/HYseQkdJUGPcJYghrpnNltPBobFBNK9Vv7kmkInJl0m6zJr+uymQLidHNzdE+2Cn1
YzMo551fQ4YphGJu5pBPEx9ezF4y+pZozRG65Lor/Gu7h+CnJBc2qX8PMlO/1Ol0Q9v+GFvySuSN
6xvHTglAp/TRT5CSdxwUDXZ85s/ax38ImoMExSkOd86kccBK7fhQG+TXknF203dS+aq3DiVOMyRo
eSJdcNVMeE17kjQ3JpZvayIZ01B8oizn+iqqyBvNejitpZFeWOR/7/x2AptEQmt7BQwjuowyH3GI
063tiPQhVVf6vWaDIFVL/REkV7aPfdXc2+xZ75Vadp5VjyHzt3rpA4p7bjuMLKY5Rk/spoaNpL5/
ywCJ0d8F0QVkiPEYGDRig8YgoyclUSm3y2qdBiRAY3yevWoyfVbFOME6Nl9aZH9WM6e0CdSm0oXb
QFdcprVXqQ6ArmCmrLpITe4DSpzrmoPyOgjLYi/mkgyx4kfZBvdCIaOpUgg90+6gT+kXpJIGnlaX
3bpmxroBPMhn0ztmflXrBsDLsO1fUH4inEqNSezRagerRcnDfKvlV4C78CDPfXWNEQnYpvmgyLHc
j7HF/Mip2x3ZMC/LX6B9M3JV9UJb85xBzw5J2Y5bssZ4yCUHo8onhypJ9q2VG2uzY9cfTsnXdgzV
jRyok1lO+CUlhWzCeR2MZbeHV3cfJRMh6VacvLZUj1elMsQHn0r1iihX26VPUXoTtKSVUbH576JU
bAd4aBueO9sCU3vJ4riCLiUYsCZaXqVobqSh9GuZp75r4ChcyzJrQYMsfxvqNkBWdXad59p3HXT2
VpIhQQpYuCOw/IHGx7VU7YHUbFlddCobBesJvZyzhZCnu3U8EnxXTC9aXHbMEiO2WfBOrtrY0y5j
37UFruq7SnU5jVsVpmI0/wraSHgUx0kFM+svc57/6M3gFmOEug5tAp5DLb1EdfyoR82+CSZSYsXt
rFgbXc93rewetDrzBIw0TKKvo5V8K4i3hwO5rXnsUZRuUXhvTbuDmLfxjQuaOvTmlz2TPESN3DpJ
7YYcY2IxoG3x3aEJD3NmR9QYum3qL0qT6rKQycEZs+vA6QgUv64auctzHGJlufV1cw1RFEAKGzeo
Zmsl4dMgouuKZ88O4l4xYudQprn1FapLf5x7Yt2JnGX8h2rPIVZROrfJyDaDFEx1DSiFQwVANfw9
lAJ7mwTauKnzfvTasFB0bHhGHq3basa+OQ9OujbmpoQ10vRyF1h0icBORzHnbOEcqlK3jmySzZdE
YQMZqn5xpL1DJHHQquQ/z+EtElZWRjQv6abpkYEQfqhuzSB1NlpGXFTft3KtNxqGpJmFiXiv+djD
oboToRNvu2GWuy5MxEVfF/E3TnDVXVE0ZMEpM7ukBo7ePRQkkJX6xOkMCq9uQG8Z+2upAeyqSqnu
4nSsvtQGSjNj0EmtVXvIs5OS58BWy+khnv+bsjPbkRvJsu2vXNx3FkjjDHTXA530eYo5FC9ESBFB
0jjPw9f3clU1OqWsW3k7C0iUoFDKnYPZsXP2XnvWAIOa/R4CmvmVa/iRy27sSL9V3k2IflRztezO
TodoaIpK6pmcU+VZ0gogzr1IHmlFqzudr+4NsWrf4cm3fTmAask0u9rCW+RoqwzNaglFx8oX675F
lNdq1MZ83ySC3cOu9XnN+qHrWzqZ2ykDCzG4yato28lgsqmaL1omktUyaLHf2r28wt2l10A/CPio
BdvUk5UTPllD7+4MpVi4qTdjbhNSptAEWWl5qxyKFHDzIl39RZd5+JrrJL3p+gjPI88XSkUklO8L
HQ5S1zUobobd9pvRzvvTVCgEH7uZs5s0kzGeGHP6WkVWDR8LBLTtNACxUeLuDVC4yoKoK76tkNUr
Suc+cc2NSXsTFg+pbJazrhvhY4rZ19FwI01O+YYrCTwzUk4ous5OMz0bKUFM83gW9DB5lIZpOlC+
tz5NFuZdswI1OQ3fdGNcZ4h26UYUx0TVjm7MDki4807ty0dIp096toB+JqzEmFieykf21b3eOoEK
tNKfmGwGdG++Kb2m0b7X1nSlqqBWyyUYZXsV4BZXNV5j24Th6LJeot4PT5koT5UW71zGIMpS0gsa
q8C1oucyJd0qDy8tCjAKQJXEvzKO90BgCHcWA+woUOerPDJellEVQT8ILr7drAjV+e5OFvmbJtMm
a06SvZyN6lGIWvU0+mmPS5aQC4oFyLMQ868IQxNrKFKNX8nmackW9z5NU0Sx0YJXMbP2OdrrPrGj
dRiiQaxJafGqlAf/xor1kAhVAVlu+8g21qJy72ftrUxoQ1fEtQ3NJqR9wo4S2GjrjKLgyshJ9QCX
e70ybSawbGhdOn8Q/dosma/XyHEj2tYG8X9nVxs+YJrfYK5dAelZbdYZ47yVZqpEoZdd0vAN+cKc
Acb0oC794E+gFtEtpb3fU4eyTyg5ku5oj4viHCktAnK1v1bxSKyebTqbDK4drdx4UykN+F6DWT9t
IAb8RTsF2UCEPZQmm3R1WdmndDCpr0SUbM1E11/UhiWhjS2mz1raWmsjV81zRlcqIN6mvsQQqQMQ
WwmTnsg5cJTjJYD4mK/JYsNNqGbGFkhtvFeSrHiaFMUNDDyj14xUiVUHZv1Fx0q/sdSm2XQMYogq
XSb3pQZmc7XoYD5J9JQPttmLLf6zbt3Tek5WDhFzL8JEARIPtTxlheI+FJkSr5DUGjcqNkM/VY71
TlOT/GUkWPPxRkV4n+ys+z5QX+y7pVf2KirDdt3XWvcE676/9Gkh9wos5TdoW4Cth3QYNkbR0JI1
3dw9u6PVvXamCB9SsJf3GoHwGMjodhIrGCb5Y6/P+ttiGXHqY/fRGLeLOvR1l0TaXoIcFqKwH008
TGunSKdzalbqYdESjmA2D6Zl59pDKOqb6K9RTgVMy13e2PWZtEuTxAarYqmXmd4h5CAW8ciivxzA
tXNqc8ymeOlS9knNnOfVoDbGA2iL+BUCI/JFHZT9S++anVij3xSwebNp10TSCNA8l4FiSubbKJWm
KGk67GKNuJ80oKacY3vTF4R4cmkGNmandVe0auPnTBpGUFsFmdViiL96tCTkW5Mqj+e3XHoeLTtG
9mrWBBaEQlsvvc3JkJDQ+YCpiT3BTR20JkR+T2URwLzSAzkWx5inNnGnnXazsrULI2umXmB/Rs/o
rMdcaa7ss60HKaRh2oYzqDce1DzmCJOGPvmyyVabFNq3tRJDm1+0D/JRLU9vQr9O9WRFszj/nPuk
Ow+Z3CVhPgQFB/SgNwHshAowPTd9LUORbYQdr0fXCKTOmm2nyZ00W9eLnZGyK/1WlJPJ0Vy8Nnl+
rm46lx7b4qMD9cZTTVTGQ9HAerfR2FbFMhwyRLR5/LXQK8E/BztdfenjcOf2WTAaWu8JcOVeIxbk
j2Hod5m+h+7M0G1c+HPZeCxFth4A/ZH4l3h6lfucRm/nxzvHTrHzMQLZWmHv+hjirOVJIsSYM7oN
9JMcmKdlHz+qSUdzQC9LolOXnWqXW7NpIKKjMuHAp1UnUX124rKQHz0yHvEymZ/peti0zy2TiRx4
AWWkk2HXsF4d33UPSb3WRZ3xDjGBatXoU2rFWub2ZzUl2VORK6d2GpvAvuHMXPLht5poqbIF56lU
VhdOUjsu5YdCJhxexVAJorZbp9H0bgnryiLHGo9HmW/7AW47UKvXUAFni1OMTjCJ2EiWyN+sb4cy
CYHbyVJzA5+fj0/bmo1JeWa6EqBE4UzqVoe+WfqDmlra+qZwbkPLDRonIpEyzQeQ4jQJzZB71zC6
dI56to6k/FZb2iVKqx9K7I4+9l3SEZR0xjqK+TkvSoOIJPowTVakQVPm/TqOaaLUcwWmpMxrmJF4
7XNRtncRoGaWfIelhZBfrX1EEHIMe4eqMi2fG8Ia3cp5B+3F6KAoko2mpqch3bo9XQmGcQQwI+Js
VC+GuxBL9xSFqo5Fu4NZJpmIViHy61avaLe4M2kX6hFZvXVmzR6DqGgPBqocNAelGxQuud10eleE
ax1V+kABaFf5Hi2Sh9Cqy5elnL4IlzXXy+3gqTaZDBjDnRkR7V2SM2hmvBNFrR6NyDqSWl/QONO0
S19Y8EJHfbrgFrc3Y4luOJ4PJSDlPiFPCnvsF0h4NhnbPVk8B/idHtymKp/1cYHamdG/ZX4+chnA
D06DbDw1rhgbENp9VOg4Peg61yYCULfq8EM06bIhO+suLyjp9UE8z5y1Gey7Z11EXK8iX1RaMmRf
g3JY5wPg3DJ6QqGRbSBRWgcLrA+8x3jXktrkIIgJmni6alluPua0FxMH30yUk31gZLG9KUlKXYty
lhtkFBlJHqVzp8RQUsfoKhZjzyd5Zk883dROue28u0RebPGqsxRK9kYihoE7ME7UUEpOVaEGpoLV
OCTICYoVcSppsmF4hgKZlItgNpyDS8VTF9P8xmalUdsnwUAr6NinGk1UoRIcQcrsdUi06kJpcNK6
9mDd3othNJCfjPIudRUbQ3f0qQ1xGqBR+gFQW3gM5p2HKSMOFiHanaI3LJINMQMR6Uh3CA9Tao+y
v7GWBwc52yL2lVmZx5mEjEupiGTbaiRJJyNSPbit8EYgq7BxXTMLPVhSWc8I3DbjjHpX2FV1ZePZ
FLXqbjUGwpfOZFhbsAbbprxoVv7gmAzGB/1jqJafuxJ3JJxr8M/wbeFWpORg10+mPaXbyGBFnbu1
yggqB/3U9fWzbr0lID0u0aTql7jfkb7h2+JuiBlcqu8KfbgHpzRJl7FATWrQij1OXsYDw+N043TL
8FiEMEQXZ+ovstAVeMHprkHscTLjnmAd6XzrnZrCMAFkT0uMNjsLL/MwjkxjFoEbQtCBXZxvytxZ
qjCXXQKRvV7E6SGuQvJjL4Mwp71UiB9voIM79kDcsUKjtCYeoTRQzvJCSEt3KXHnjEKFpiwGg9QN
d6qmnMYISSKhcJUDzj55uoU7QbxA0NAoMjDNDmInB2Lari/o+VvyfmLTM8hBXrV1r91gzpuGNTeV
qEFCw6lXgtO+nm8bEMZTZTGveE3rrvCQcZuH4haSEia9sS0MN6ZjQNlVdm0LAzg3Caqa2Qdl9RUr
tT+VaY2aTI0ZlCxybQlAwzS5FXPP0JKJhGmr67bLf4jIPqR1cZysSN+lffrazJF6GHqr2afpuMvz
qNpKNbe9PiT3xsurzGdmAUyqb7VPR826zSj6Y3a77EzqI87R9X5Isi7QZgCzQudaNt9dLZQlykOG
koU5HkeHhzwJ7T1jmmadO8bg6/Ap97nW/uix2z3K0PqMC1gykbHv6SCPcaGsIXCzI0XuCLa1Z5Ms
OlXzpzRvv9eO+Z5WBO6k7qA/Vs74yGNw7XPC+Co9+qT6EUcCi/b6aJmHyVQO0SDzlRrRAnbRZQQY
WyA6TCEZDCl6ZaKm414Zd1GlFyuxcIAsc/2UyukqbO1iRdGL0sNrz418Yy6R3NRSkFNN+nxTUwtk
OXB5Oe6N3IJ7KBDtgunOCe/gKDth/TYyM8hzSc7T6Hq6PMX93s63dvpYpCdGqReOqUjT7DXTe4u9
38rWNik5mIFWha3YHhnHws85/dIzXOOnPJEUdBkM7a5X6GcSIBV0zaJQ3LgX3SaReCG0c+1mnwqZ
wDkPPvwhsnknGOVwire62l2nTj6YXR7tEPddNCDCzVjOK0PM5z5lbFSrH6GVsNInCWrFpItWkh+4
2D2RUKlFXDOSGN4zfYZP/6Y26hel9tZWnJvmGC3O7Dy4tTwWc3Lpwv6jMBL96LSGi9I0rwIRmeNl
VqIDitbUg4P/0kUm3qCqZOM+50p250adR6twlSxkmevztugM6S9uu7Egeo1u6/pc/mSljaRz1fPd
4KgXfLzHUX0ieIryjoyNfNzkaUvCcRYFedM+cFs9CqV8FQ4USW3oXuf09gJjcByggkd5k16Mcjn0
M5ZY7mYU0RAjZSXy7BCpaYyEAfsl3H9BAzgrd5Hpvthsmx6YrrPdqOgMrtatP68pL4Q9A/2d5WUo
4Xw7Oi9/L8uF2HheqVEvQz/tbXNHT+UVl+FdOfBdpslFfscwKtrUCwFSMXi63HS/wYD3ep7pUSfo
ves/BnRlBGv5jbnOrLPrwpiz4htL91SH9crCVZZxaqx63nvtWyZweuXW9zEO3yL2Nqsag6VAHaE9
zs3JKpSTMfV75sErR1WItbIvSRIeytCp2YqlpARMVjl0hKCh1/aASavbGKVw/Liuab9ZHJUzdXlw
Gew+1shDHsjSgkdAqOOjXo4yZoQYhYNHw6o8cFjeG4BcOaoBCYh6zneYb0Yfb86d5PxBh9pofUIe
FE9blB3xGxHGWOfTLVgaiS8D7SwWEm3KmI0bWIon6wY9fq6thDEj2ZEO+AMOQRWZ97s6l7479Bd0
01RU6uxSB2YtZx/lLu2bvZJFd42El+AYl1jJ0n0T5xsoU6QJuN1BCCfeu4YyrmG2vkCBvsxNutMi
aPpVNtkB7TvbI6W4X8k2G7g+04FkGfuJCI0vVaWlOiPHv4XCxRTl7oPNCoh0uaPJVWTGBj9fdVBE
t5VG5pfDcp8LgtA4qdwNBEfcxV3MAM1V+E5VQjElXOVI3vw6T7vLUgvcwJIaZ0Et9qNDqqya90UZ
bvt8gKaPXZVC+uxk5Vq0YmPMxb3TVJ7oXM5zHy3xGZT1285JWVlYunaJlGsEMRuAbeuEdlsd1Uy5
rbWLUqfUGnJ3sCWi+NKGlV0eOpLuY+PRStsLaVHHKK7PiVD8CfizrY/V7a4Z3xCBtwFaKmPV9alA
u2qR0GVFnGUIcYMzvfR8Oyg468R6jKN5lTbPRjavkWaeiaZZR81OgsefjhAUN0b0w+UYTsIL8Gk2
ElDUbLGemX3h4me3hZySuqRjJa9WN6317kdsrFW9ekWB9x7OylUdb9oC3Y+GW54aHSDwEE13zFIB
hP2d1M5VxXFTsgzX3Zr82KCDj4ol08usb3kOTRnePCBLF+9hskcR41c29oqaIJnHCnsVU3w6d6mh
2Surz9Td4nDU9sLKUu9lZkcPTdTWV/Q3/MVgH3dto7gbpBxiJfQm+Q63xNgQuJYxqmEdWjUtLH4m
9VgQaloLzB/BDR5SJzRuWgK+KvCbU1X1RBXqxbjpBtKEyrwwnotEcHibWpZ6iSzVdxsDM21cXSBx
a99MmzfYrOaOxm0WfbWGHe3UlCVaGmr50msdQuhRxefZSKe6h8RqrZZMXrJIc7w0kTfLteHMe3JA
SMsSpPtRDjxOFPWYoDNf11oGeSQbuuGWiKYH2ShPdocCiFbqN7wlQUXKgm9nLKIgxO9a1XDYrJ4Z
mJebcsYqEY4FyXQcE4pEWQH8xJDA47wn/7T20zD7IaR1ZVj3DPloJ+L4CycERwzw9R00uA7iLiXL
fec4ezekr1tN5sXF8M9MUr+QkkGnCU0WfnHepfCVVT7xyfCiJ6z7iEy8wWQMiOCeoCWVt2VE+MgU
wxDlCJygu5tHjCxOmV+bsdsurn6OMuNCLs+bIsx7fVT2Uu/ArjcbaaLZh9WQcisXZRul8pqB6aYu
jB4mVe5zvXs12F2JDVnYwY0YpVumrOmPjp5rxA/1pF9zFVi7Qle61PXVODFv7BnTaOkpDEtCr+z+
u5l+NVqvrFSK+xWnVJQktHh1Ans8TqJfHcJKLidbG/FOqBcqVGn8n3miOM3IqIyV+Gzo/Z3TofAO
l3CjT+lb76aSvJbqsw/j77paUl6TXonPtwAsrmwhs3feGGMxV7SNbtRre4n2rsXYB54RE+3oQAjl
M4XhWdeIgCJQ6TqpEOXj+QyzxptDk7TJPD9Kne201B3eviaiR3BbkzUSsRCxheM8ewUC2S3JHaqH
Efy1WuyNEw97zZhuA8XQqwrXV0HxbCqTI0vYvc1VfpFhy97vxA9qbCmrmoQAawjve4CHaibeCmPe
GV1/6Qq5juhV4Pb4EoairiPhPt6SH8a2XndEUmCjV32jrzdO4ehbey7mdZdPerBIQZIjXk4PKMd5
olLscv065O3OknlDZkn0joPQ8VRLeSP9DrtPq31JDcdYIX9OvWkiO/01nrQLGtazUKOLMoa+1XYk
6bWXYmjWij3f2+53t19jjD4zLiSipksDkngTDjCun423/DnUj+qwBUnwaTIOJYa+1ngnVSLnBK5w
RTuB8vaMlhZLLnZY2FdIwO/n/sGxdyjmtxhL7qb8QaSK33XWTQpgRozJzAbJesOxLUx3kTsdakAT
QTwK4i1iIgqIM72xUbKg1sKLTEhGJd9h8RbiNVclJ1s6yhS3ateiT67tjbQJKEP3eLBc0s3UW0Z9
lFsfypIfkX48mH0SKIuWe2U/6J5Kt65rdQYycoYKSN+c6BO50qKO/NB5j670I2q6PUiIe0Zrvi2d
Ez2OPcfVmXkYc03Ol15pNeUqGnIALfXs20W5AcKwIVWLUCPZaL7s4Hjc+Hko44eKR44JJGUY1Ndy
OPaO+mFI4i0N/amu8u+hnR9md/jss/pDUcKN2oeRbyEjWIm++dE58k4xSQVhb713TKrtwdolFRFG
Ijq6smUMhbuoJ/wp/lLxagSG/UmayhNBP2cMereOVy7OTVYfCfa4xOOirnIiYKrBzVduyTraAywm
6gQi8YTEpZLZK0XuTq2b96yPX8c21JlD2Idp1J7nof4qGOQSv5MrtL+VR5VXW6MBtVnmz8Vs4RmU
rJKRcFa9Y73TPoYJkBh9ANHiyl68F858dRzsd+So31QZdqatGeqPyNOBqy19uhCCa98CCY+yyC+0
7GxC1wkBd8fqqJAeeYtgh/2mzV9Jz9yqoVLtRqf3M5XJbNZWfqREx6atMPPSMfNa0c2MNnD02j0d
vJLAPaceVBJe+JtqbdoncFkg+NK5RZuirSvLvQAeVI9hGscrrhF2QCtblUL5vnQdgqj4sVfsjZYM
/BcHGQd66sSHJJ65fBVTsUjoJc+jdigYPKwarBKrroH5EvKusj3gREDbs2mswViFIvkypfswA6nx
Myno2+UbNxreOqv3HeNYVIxg5oYLHcvEt8ltLYgbNDgnxOvKmEPPqJBkWOYzmn6fIalJl6MdgnlQ
yN0p4neCFZ9MVPGHAoKBn4rM/K4r6hfZi6yp2vs4cs7Kq+qbSMjFw8bBNCK6DaS+d634Vqr1ymRy
KjtzpfAuoCYiR3J4XVxkEmNGEaWL/Ij0GiFDsiOP5crtOiguUjRGSleZGX5Fbl8lmElkaB7wBHpz
fOnbkxufp+45saXhd5a1k6LaR6RF1fVw72RZtVMrXi1TCx/NzkIc0SOCmUHB1+64t/Tp1ZQ1zIdJ
4KDu1Ielmr3IzQ/aNJzxUD7iMdsQyL6242Zt0BHzxtxSNp1ClRPp38LyriE3lwHdssaZChC/Z56V
x/c1vWlacp4Ru3causYuml4iK3url1jfdKN8aJX0x4DgMLQ/dcqGliHvaBIMSb0vuo0ybqp0N5vk
uSVMXdPsdHstZLnO4mUFqalnruf29wn9gDFIDX9uONeqDDkq6WFGWeszUsOZnlGXJ2JfmIRSOmN6
jG0kYY4aPMXuSruYtwk7YrQovauJLXtMavJyGpUviiRV3Yu5Sz6xXC/bvNeVTxIH0iCLh+JhQf74
pccOO4zAipOyE+VjEp+T3BxnXwDJZ9Q6dy/4PcczKlpE+Y5KeOnSy8OsdM5uXmp97cRFe5wpgY65
mcbfwyJu2NI5t+ohJiKNceY6D9Vmq0Dn80Zmoq+jFb3DkT41pny3a2ZJoitbZi24kzzFFgFywOo4
xEtzyvBTnW09V3daOzyDSMJpEtIFDXSleLarlOBVIXp9r2VOxEAz/WiiZsWaS0aLsl60W0qz5ceF
dinb+IVAbERs1nOboDDVkqK+HaKuNqQnXylY3yBkVI+1tJS73qXxqb+XFBaAF2xILOpJVum1Tk0v
6oGl0IDY0kdSNkyU86A2Fn2bDN21Tuz7JnaS+9GqfIzW6KVEMe0bhNIEq7axZ2f9ubS01yTpDqX4
IXuVmFpOIExmMOOMHfN4mW7SGaE6Myo8ba+Oehoh9Q3jUbOitc3MJbKupT1sGYp7NYWdrX0qI7PF
WNnKXiE4oH7T5XcU//SQn3lvV/SDXcRCyxtJ0vO6V+j2RWQ33xgAbDTz8q7bN+crklPTKi0SKcaK
atHekz2JK0GeI3lzpjHEnSMEgyJ5adywu51ealYVwrZkGxhYKbAKIsdSriUBLA0Ln0h8Q+xINr7W
Nz+Gk/SBnqnha4q+ca2XFNZEBU1EU/jTUr7ExWaokkOZzHfy1kwiQywMRsVpd3PrcsKdiJ9uhoes
d4/h4LheRDIUdqFk2olFRkEETsZvcNURVh+711BVnGc6g/FaX1zq/gpXnjuq66G4zQHQraVVihSU
cHkfZ2qgpbeapSEauXbYWrPJsr0sw9FhxqcoXdbDpL0sXXNoO7S5hblJ5gixsnQ/XMESSXtF+WZr
GIdnHHcnaZFy6CjLQSnHDd6OTapgiFcSgKGJnAbqLIH/Cd8y0rDwIxZMADt0roo7nOo+PtrdZ9Kq
CHMMSiTDnJcVydTvbLm8OiPqt3J6JVw0KAskrg5bOqPy1BvdsvLwkflZTnqp/NFULSp04Z5Gm/q/
5xcmklHPpMjOqqZbEe9GxzXLJAvJ6ASJXsVnlHQeazPGQpxPChnYQeRGj3MXlYFDAt8nuT6YkOi3
+ZiR94z/T02iPjPhjle9kY0ors0cm3PW5nwKxrQ/nQX/K4/FpfosHrrm87M7vVf/cfujP0rm70kU
d3//j19+dUp+kDhffnW//9Qvf6j9+8/fjj5L/717/+UXwU984F3/2cz3ny1xZT//gn/+5P/vb/4T
Qvg4V5//+X9/lD3J9PzXyIsu/sgndPCb/r89Fuv3pvz8P7s2ey8+2t//2D+cFor1N8j1MC4AEtMO
wTzx304Lxf4bcFwGAWQh/cxnwoPxT6eFJf6ms9vhfHBMoQJe/R+nhaXxW4YK7AYqDEwf0/3fOC1+
kvr/x8+LvwL7NJYNjLygOAWwoF/tsziZY83oC/K47aS9a6Wr7YwmeiTwhOnUMDPLbpI2EP2CaKBS
zI3AcXCWYSb2iUzRLTej71RW/BCpBIos7E7OaHdHytn0btLsv6Bi/cTd/v5puS6kNrgg3cVPatYf
zL6jUzEYIPl3NYUakWsFkrJVVTbOY6UTe4ivkuRwT7o7ISrU0CM1yH2MtnLyOlsixkhgCQQQSfK1
jHVnq5uZzpkzg83quj1NRwjOPQvzzC48oXFT67w7yxondzXjL/SEIZe7mNBivydj8gGJGduZ4Sr6
4skwB5WhiPCjjcAwec7kfnZhON3HtUlDVeCHvpJ0yn5CyBwe4SbM3tw0B4f3h8fv+o9L8UcY5J8C
fUAy3sBEgMMQHBh4tX+9n92YYegC07CKiEN2Odcc45STCzkitO9jGjaEVCc2XTpn1HdJJHLVA5I3
3leVXdJcLRKEefwAw7Y51oLCqgQOGpyWSNzN3J8xNf7FJ+Z5/SPE5PYE3rxEfFhTh7XIvf31E8M/
ax2CgbVVg+jtoStCFGsAW390wLAgGuA236uiCp8S89ZUcPC3bLM++jLCEnRujQugQTvTnGzZR3Sx
oxoD5EjY1zOm5e45pE5OVj27ZssYso3vcWhOkMP6foKVNmt4Roa5Wpks9lQ/+iTfiDqyGqreDCe/
0NAbm91IR5MHJv7owUEOJCIbJlzvseCoRORq5rfTVN0tY9cFoVL19cpW8OJgfYsfbVrQr+DRsFZY
cX5PoVu99ypfAykHA88FEjr+1yieiKFlm4o5Nm5nzWk/2owE7W7KYj58mTezPyyM4slwUq6ja1eX
Mp+horidltz9+wfotr5R6swoNW841n/cDho8lsr/bi/abxQbpc6bhg1aW416neCbx5nh2ZJLomcO
Sb1ThJ41GAWTWwhiToAnl6DEvjfu5QiNbqUohGMSrjAYzXDlrGAjRULs81gPEZLTDLLmhUM5RklL
7xhuOGMkT+5csenWSwitcdSq+dSHJYarohm9pkq4SYhzBzgcPbmm2nCERJfGKzPrbxpkACwr5rVZ
AGmMVbpQesxQJdZ1FBgIttsoPhWk4MbUZal84NyiOx6x681KVyX+33aISgLUEc+j7yPs/mgzktMq
g/reCbG3I0/FX66iOEhbwTEpytuT3ZemtSYsujovCi5jKAvxvhxHqqyEnnbqI2mvj3HOD0BPTvRr
IqwLlNAJdGzRo2lK70Rfc8bCC7JGcxutiyq0Xyzs76j6SxM/jQPOxbcT5aCWEVZezawukk7qN+Tk
t4Oknt2LxWWA/Bf3/l/cekKhXAukBMNl8RtpBKhHShZdJ1Z9xsOVAHA7plC0zzV4ks2CWhigR9Z+
L5dY/QtA02903X88dS57JKxDYL3iT9EFiDVDNNli1YqqREhRTd8kZc2hMcWh5WBw68nVG9NEOKpS
JGYulh+R9PFJcWsjcCselbFVi78AWYp/8TJYGmoN3gO+uf47aESbjHJyslmjPE30IDbsYSOrtvFC
+qr0i8ZlreO0wp7EubDQcAPYJNc9RWXYgT2grrNwdW1QNmJojnQVqaRt0QYJI+aN2US4UaH/oDzg
KN7S8Pz3N9MWf76bYKEoLKgVXFXXf3uRZ2IcaTi4xH6jiD9ahZynINTEXGzDVHsowrgje1E27qua
5fiFZdpc0goxQC5v1hQzHirPHnubaSBTF/6d5+rFSLUacQBdzUCWIjnPal3vc+gwsT8ibGBOVoxY
RDQNz0aytGdS4IhHhjIZmFzHl8y0CbN3mVeMJSN+L6nU6lASi/xBb6VBhjct44FxBz3a8bJYDSpZ
1bKTR0EDihufus0l573+NmraIleJrKYTcxA2+ryfDjocsXszyyYM3yiZbqoFg8UKX0GkHRRrZsrN
UM05uFBFJYrNikAYRy7bJmWlMvR2fhUdXeEslLiUE03QgRYxceKcD/R7I6VjYzfmBM9kto6kGjzV
Vo5PDBGNr82t5Yc/941hjukc/Ps7+a/2dCIsWI5VGKRUP7/x4HppgGfnH4geTJBErxlbKEnwR4ps
wPJjk4e9QHOf2EYPtVzqtaZiY02jpd4kfU8zI1ff504jSqVGEtHkBtJzhGJexXTH//efVb99lt+2
Dxt/MCxhW5iq+fOp/EOF1kbDrGOiZfsY8vSlrnXnoCgc3kFErQtpWWueJn2DUEYL+pgRHxqIb/WQ
jnsXgdNGLAlTAPWmP1JuU1Y0ZbuuH2rEtA7N/kiuNSc2nlDuQES0XQVCntbcV7FUAhcl0De4g/Lc
QZra5HaPKEap/yoV588rlWFabIx43TRqZlPoXIA/fEGFMbcDhYUvqKUCfpnmrMpyGV/E1LnHJk9t
JEd0vlTD1zNvcKcksKyBD9+jU4h660NlW/urd/1PmZIsoLzkt41UB4Sp/l7FV04eFqrFRFsrDHk1
7GIIFBK3V5o97FJw5Fv0ZOiRnFcwbwEF/36CF/QXQKJfHdt8AsLpwAdCqYJbq+u/xyQmieymGrzg
qqrGHwjjrO3gDto6F9HyF8uy/qdlmb9KwI4BNsqRioPLr/dgwqmnZGqGSSaaSDBE4f/MF6P+tm2e
ITSnb8lCxY3o0qyu9HjaNzAo0TMsvaiBno1OcTCR9eCKR+Jqu5n2nene1l1wz3l1ZqAsXmZG+kue
LTdIGFKNEtCB3OSsmSdh3aQ7emuQ0EnrD6lk2byTKMA0G1F6vbcZiziBocu/4B3/BBr/8moZpoOJ
Eq4ysEsLluuv35pD3KDSFgMdQtXj0zciBQRuxnHEpPrEJAnfYmSP9w1A3B1dF4l6dzQu5WDYud9G
NT9uyua/2Duv5bixLF2/Sse5RwWADXt5kEAaMpNeFKkbBCkD7z2e/nygVN1kisUMzdWciempjqmW
RMFts/Za//r+Q7b44rm5lU+3VYodOz0WivQcDFFDE195Lnd1cbfAbxuHhpZCB3xn1U+k0Kx74gY8
y6WA7hUlTQi29b5zBsUHqBEPMDzsKsINXSntVRxGw6XI5vLbUEvSN9nOosegMKyHdEiscyGp5vPQ
akTVpa3r+6RSoTVJ2NmfUxJGVteEpJTmNqVZMcdAEobIY6b26QNOSnmKB8knTmm9skHcUGw0JeZK
Mga/YaNGP4f0H6U1/jFZ8Sal8WHy479hWkNZbAL+Oa9x8dTV3et8xsuf/4WOMIy/IKornMCZgLiq
sRD8Qkcsv0MwsIBYF6TEMi9/JTQkGTMGkOwLQtsiFpE56P0bHrH8po69DSvYso6BXWDs/53S+XXo
JRv0j6Dlo7DN4vzwchM61X6OwPaxPSFoTg5OVeFfLQhSJMsxVmLN81TV07a01K1IVA5X1JHIhILT
T76zT9xJ8ty7rTnh/Z4ZMI1G856l3Q/JYUYQcWmKNoNV138FB/T88mr/d5T9n8WR8p8H2br+nn8N
/3VLB2D4vc7/RQ7tX/83b5+ojEZf/7X/LaXGX/ZzBJo4ezBKZF0HVAxpejnD/hyBAjsQ7NXJskFm
VoGN/yelJinKX+ThdDxEdBIOCkPkPwNQs/+yDZZ/fhHEof4ng+8tl89S0CeALGEUk3YFZmAcBWsx
BbmWTrBwJViR7hL4nZftrBhPPYfYdSr62pnb5BSR+sWe8T97A1dF76zJmipwPRNg+Y5IsBKErHTU
7JgGvM6tugtF36fmc23v5/gGOQ+ap+tGvanamBaGmsJbimz1rspvtShBXv7YoaiGpUpX0nOtVmvM
BB38/VR/l5rjLgv7ndFd502/BsW0GrSA0HuPHAKRnZdD3qSTD0HV7Gn0vE4dpYJQcUqqunGJAN5G
Sn7Sa2LZ4D963CPon6jpt2b240p1ax2ii8qhKceZXeCHq/qy9MR1ek/HDgI/x969GqK/1prXCbZT
Vz4KPXBokGR/5MqgDvHiwm/Drx8CJYaqHv3oRn2nNT8+vqKyfLuPHvboWE6yYcwywSXLXeOtK2/d
upWDcHitb/xtsTOcbH378SV/G8NvR9NLkP8qxp0KuL2EesDodpGXXtIvsR5OxHDvXmJBd8rMR8Hh
5m0wo3T9TKYB7c9ofqVQ5Bn6FYVqQun7LH78+GnUtyfhX5Pj1bWORkuq02vX45KzCi6Q5pffrE31
qd6O58VmeMgvgu+IGy7B9Gnn+TXsg9YRd6RyTlnYHsXoL3cBxZUQTicqw1/26C60tOkAh6X0rkie
UFzrHs3fjHvb5CHbD0HpIs4InI8f/Z2h8+aaR6M1U2pDbmlYWTWCfpGo2+Tt3DjwfLJVQeXs44u9
M1BNKhOEgWywAB6PufiNxUlPShV6hAs6oAM1Ha8D2/LXyRTSmY8+bdtN9ILlc5kdNLtsXPxKrCe2
5W7bVKI6L7Omu4RMpV5KkZV8nxJD+7NRx/JogjFakFJ8Ayx+j96HoksK6x+9qJpOZrXGM4+ON3TL
QprileUDCSKlr59YMthzXs9fSFbAUqms0MnxcmphH3t9YpQVNI2KmmG+GeoNTM+g5oBuRduP3/6y
CrxaJYRGKKNSxwHpteyM1tGESqehj2njnLaGNSlQTgujI81s5PpdLcvl5VhMZNMyZSIxUJNTWcmz
4d98fAtHrGD2PXZXFOBk85e6EuWut09K6N8LlRLSVrVKy4NbbJN9GcqthiTVMbAy8Oag/BIaNcCI
yq7POSeUcK0B+9kSAO6+M5KLj2/paJkh5nzJ3xkYOVEvotTw9o5mTCHyoAkgaYuXMu9cncdlVVHj
sr4DOx22bWjF3sfXPGLk4mwuuJ6M7RzMYHKax+ajhSjilk4lLjqhoCszoJsRgslPphon21CIOnNU
MN6LCY9luHo8CXJNoqmnlTX3peZ0SpKfeA9HxuvLPVlMJoJyEy4x1t1Hq0+PfXYxVOSGQoVeImie
yblv9hRQMAlby771DQfTMxvPefR0E4GwXRnXf/padJYFClOA3XAIIjf59ltgy1IpUg3qy2CIhKTb
c4VRkfZy4YRmEd7kRqwO6FWQdW8I8eQHP6yrJ1POYKug5Z9ZJcfKfz5xV8sIeDVvyFEJvIOwosbg
h/8zjl6MFgyN1FdQ2qRIDCPEFnu+ifM02uZ6k92YehtVJHP6UnFFMI1fEfogp0xNQVliruv4ysoy
ZHWDaiJ7MWnc/hSpArbDibs8WsiXbZJaMYhp+HqwuPWjqJIjTmsOZm5sWQP8/ZjW2YMywC8Ys8BY
Sf2krBMk1TSjBfDrYkXaVUDSvQaA0CqagLFq9Iqt5la/YsYlmzFou7MTd3i0yb7cIRIhU14OXyqd
/2+/bjIJSByyYmwxIaabUiN35ykvxPoaMOigjMMZOV+xpQW+5/Oiy4kDS0EpS8eDbE7Dic3o+LMu
L4xRb7P02iQjj2sZJcW/tgxkg2YJs2L7CzMv8dFedgqZxI8f/Z1LmdToWdyxNaZSsGSrXkVLcotM
NWuxfoEA+l2u8VYeRG16mYWS+eMrHS+wvGTFRDq8HGzRBJjH9G0FOOpY6Ym/hUb7dbKjeNNCaHFV
kdNUnubanWna1VMnaHow2qR2EzyOVnpFh8swUjMz4RSdmNUvFuqv589yS6bKgZ9HB/Bw7JU3CBYx
M9R9EFdt/G1MhXZtd/pODlJpFYsETWUYFedp2NrrXKrVT8oEUwr6TrsehyhzS1/qzhuAEKivegvL
zaHNz5IZml1bxPFNxXbsKf1cn9iTf/9m3DVeRBz2ODeRrHj7zVK2L0ttIvpfenPeRxFtdyM1uW3q
o6A78dGW73/0hmjAI2EsWABJkS7xwavxodODCKpLt7dFqXV3FoAJMvGmXW6TrFLo77Lb4ItuZc33
0BcCVIcCzniayxwKUQwh6uO7OQ6GlyG0LJ6ClRjxFOve27sBAsCv96q/bYHM3oKsTK61UW+uy3AU
CagFLaSDRIdutmr1XvpG2y4QRAqimjfT6dVgSRG3nwq91K1dP0hNtYmrkH67UKR2su4Bwu47sGhP
mR7rBa0dulxuslrhCFiX8fynu9ryMDYzAesTi6P98bG3DXPqygkPA7baXGfdZK78wadDqqs6j7Ym
msTxaPYaczaWPsfUDVSz23z8Rt8ZSgsHXyP6EYqOFcvbF2oA5Jqthglgj2a/jkpyxn6fGueZmpwy
7l3C06ORRHRH/oylzYTSejRqEe8b4FPotwtTX3c7GJguqYbGo7RnuSOdnfQHo7nEEOkXRPcfU2pH
0eUyajB/IC8HnBNnqJfDzasxjBRjmOKkkrb5lDdbiS4o/K9VeBwzq3yC9EzKaBLMqhZpAjLgE+ve
O694id5sImhVRvt0NGajukwTi5T2riwCHcDCJF/ljD1HouR6Yn4cB4zLg76+1NHXHNswk60kCHZM
WWtbySHNljJNtRNRndvrfucWJL9PLBHvPh+VdIsiHoTkY7O/TPRsH10SIF+2eq9tpM8mU/9CNtF6
fjxY3308NGiogzSbY9Cyi7/6jpjtUeQsFB6PU4mraxCQZDN6NOfePxPAPG51ef7y8SV/f7ilVsZr
5QxEgupYs6XFA+oTXukuobl+baZ2vW7kLlgPcmafOAP9Pj+WSzEH8aFjvB6XwSQx1INoGSdNHBcU
jA36T8poppCA5jv3rNo3OX/NnEqk8MRT/v5iVYQClk3ekfQi1377Ykd632yW82CHYDvfSVgWOrgU
jhc1tjSuiCAHyHgfnQq6ft9amBCLUcDyOVkEj8LCOLawhpmsYFeEmCBxRRXMz4ywKUNOM2Q7E8AW
+O0yqPudpfoKrg82zf6IgYNHNL6nMgBiecq3CxRJV3upTdGuinPM8oFeDS+WaHxycKXaVhY2NRB9
sm1YE34CTEVfwwqyahagrJpKOsiweDpLMMiA8il1G99EV9/3qX9NiV+GIKUU26GEeFXFw/SQmTEu
VbncePRYGeeRH5dXqWZ1OzOH7pjS50h/b9zu2gnGqjL64tBijnkmC1qO4qGHxA8JbRVBrTsRSPz+
3VkOqXQvRyrUFscKkUGLinqmSrkdO3x11YuZPtNWf8hpce3VE8vgO9daghWCWs4BdB4dLf9jXCBn
r/NgF9FzixzZfjAV4AtKubQDluldM6eh9/Hk/e3cuJw3sIMTmAKi0WOjfftFo1RtZ9TcwQ6g77dS
EcEWH3X0lCxUl7Bam21non+n6wwyVivMPY5g/olX/PvZh1tg5eegpuiLj+3bW8API25nVWIBsQDR
Y03wJHXV0mc1qx7gtPjEDvD7eoX0lpcLVVPmqY9ncp7PC98hCHeUSLszRYqqA2itfp/CJT5R0v19
V12qBS+6DuA84CXfPhniwQ73ang1o2WcoRpCZmhmposLRrppeJvE775/a8jY7VTaEJ84Ih1nJNnU
l7QUy5ZByY33e/RicdMUUj+DB8MDgR74KbJ2VSBCr7BFvWK8Q1aeMum56VMF5q8/X+aF9DkyetB7
H4+y3we2RtIIHSj26ovqefn918tGGuu08trRLldrMgLV6CqZND926SAOdShkNJd4Cn18zSVmeLtU
LddEr0BF3SQdsXybV9f063hoZhJhO0Ok2CPjD3sgZB1OjN3fB5Om6IgybFlHk8ti/fYqnW11Ul5Z
0W7IZd1L1YrqYz1jvDLL7Ync5juDaXmD5FeQRsisEG8vZddi0DAViXdp0fRnva/fpSDjQTL48hYE
gQ7Pvkj3+DchiaLL9YSC7/dJyoMSG6ocBcl3vhw7Xr3OUqFG6mMouKP1IPVGvyrWla+DCC3Ebu7N
5sTMWarFv30+olGyIiy/5ByPxq7WtkM3jUW8i0GIYpNijl6vTYE3+WGwjXNLuoBY3pzJQR2v2a2S
FaYn4TZs296pujpft/RqQpmDFi939Ie2SWFu6XUH6ocOFWMbPT5XZnr9ujLu+MNxsJH8fDz4M5af
PvnXJ5iF14Ku3E8fD8t3FlxeJOssdcolMXVcJgiAQTXgnWN40MDF6MXMPEutJif084D+xPq8Chv5
bBhbWg1HfnOMJvlEkPjuy8VRl32Nk6JuHovIG2noFGuKkh0y+8obyW67pTqinC0a5V7XjfhSqiY+
bgiRdIsmud2ruW49KEo/beTeCrdqUT12QzZ7sMoipzFA2xiBrm8tSdiAv4LShTUTneUKh82+0ilA
SpIG+aYcngR/b4Yz0gZIiLz/+OW+N2hw8CbGZ7Uh3F7Cl1eDtMrKKA7DMd4NWD+u21LJvRnxsAfV
A4Vm41coUvLp6eOLvrcEWGjGLIoj9FrIy++/uigCFanXyY3sKqPTHbnAagdHXQFuAZL/x5d6ZxKS
fUdHb5PlNe2XAs2rS0VB0ylxWzN2pIIGZl8OzrtATteqGMdNQiB+4nrvrKEqWzKDFbY70/5odbOL
GpM4DsC0/8HlFFodOaFe1SeG4zKVj1ZqLsEepbC8WKwwb18glrRlC7o93vkD9H5SIjSJRc2walLO
2xC67QtJHeDh4050Ir5+9/nI35sMGYOa/vK+X73PFrtTXJaseNcoVndQFAkjyMKur/78q1GLIoxn
XLKWHYV1U9CFJDcklrLRVrwiwFd9oheYjkwpuTb8pjyx8703SlSyCPQkGcuZ/mi3xbo2q4eO99lH
EMesBuaLgbSewpjmWO2pEuR7X48gg4InIRWavaOFOhFCBLbJ1cxGyc4xhU1cuEfzdlzkN8p0MKrx
gc7vwvsvvFSqYMxy6lKytXzaV5/Opt5TY8MR78JSDTdxbFbrQEk7aKCTdDAjWb/+L1wPAdxyOYWM
1PFQAb0CkhThml7i/ABvKN/7MZ8O5FS26YvBPjH13tnt1Z92w8umS3z89vlEnhZWVHH2Ic8poUUF
IzDS3LxpDdvcSfiU0RqsFORY7XA7yFJ4Ith4Z1EjHkduSjECse9xTB77ucH2ayQ7NIKD43f6eDHG
OPt2Rrv9+MW+fyWGDvR/GtWOc16o6GG3ViEgvT7GsyCy620dUSs3zSw5Md3f23tVapcasTjHHcpl
b1/qFNNK2pB33oVyGz4nYq520wQkssJseBcZXbkLxhwf2WL2VwRDzYPeNydPXMtFjpc7Nn7a0JYM
rfZyk69GbilIVfjw93eypAPyNxr2VCH5nshofqezXPFSeMJbxj5otRw8e2CIkGHgl1s7k/rNx68f
Gd5v90MnEHVdwUGX5NRxwliTBOazFXiaKK4UfI/NsPiRod68NAsznDfImiZti9WM9i2tU7/aGJo/
7HF20x+bthxJLhvKrZGP9aEd6wVy1o3q51gy+zN96MX9pC00g6ls0yugjchR5WRBMqh9QMYieezb
/IakBgTncu6sNQXO7DsdScPoqUAZHsdAADCpldjl4OgoYTnfII9PL/I2bTyfoOIm07TyShJhHDs5
Rj8TnQ3yBM1DIzB1K9+grS8KkHLTXp7D8TZypE1aGNCsM0iiIQdPeTbFMDttNl1clcQ8epLhWxzT
O+CCa0y/FgJtbIb/tQKPqBueLSBvB0iH4WdNmvE8LrOQorMxwKPpOpPSPK5BmeoGOaRnuYbQO2Kd
E7siHrMHtWE1rOtgNDYUG7m3aQw6TJq1sPEUy7efsL1s7rNZ0qEo6BmsgqhpaZrjtkGmJUGmuHOU
KY+ZnAe33ViAsQWkBaWyomPhVtKLUtpQbLPg/HUAH1Il1qEr4t4YxfcBuEDdG9NceajaKB+36kTN
9YIE+/BcyVYKTsY3MOIjoAEqEZtiu7xv8zIbI9qVhzDozi3yOuDzO2KwVTRqZuMBrJo+W0mfPJsh
dtJo4bvgEX/gIXCz1pgebaU1zDMK3iDNuj4yL8p5Cp8gc/n2DuKDspPqGvxenPXdxQyGAB5ZhtEl
6MSo9je5XlhfoyIb+XxpgcBHMjr/AB6pvqXjj9pKjexB8UbJB2QRdbnJVgc8RnGlyJ5v6YOgZEqv
mZV4SWv282rBLnzKRDkWG9TW7VbDgvxmqBNjN4c6GabYkA84o5U3plWT5PY76DfARPr+Ghr0Qg2h
Gb51cLxV7mSf1WRbp128n+VavjL46OAo/RETLyDG0PEng27MTRnJwbYzcDxY+RizWq7SGIdiMsav
eGLjX9pqJhy8YKjayi1UWnUYwJn8LcTTHMXSPMuWq3ZB+aAOZf8cNElsI72D2kBXp1w+Cj0qvtta
2t4Kfe6eZjlSRgbzKFytnZCuG8EQX8ZtACitmXT9WW8HbEGAg2CDq6LnGRiGIdK/Ua9vuyrBpcPy
USGu6GYwnpomRFMOsKR4SnCYij0JvfCDmqDBj0g+CkdYUUlPabT8PWkMCXdGHKTtMCpSnulRVZIN
CC3riuJSoDp5UtCWk3Ckce021O4jzbTO8mqKh1UaKR0eJkHe05WmavkXeyC3CmErwsCJBsEg8oQK
Wztk+8BoV6kmwQBJhO5p7MoPJt7toRPSa5k4IJPbftUB3wjWNOPBHEUp3OFjNs2QUaLYSK8yQHRX
RYwPqCNGM3BZBuqvRTNmnyVajHZZsXRDySGaTif3+2ZnD6O4n5O8/zaQAkbHFQXwCnBq9JtVkygW
PhW+JCEoC9PusR5kO1kJ1B5fgljQ36oOs0XDji37XwcwpffDlBrTih6gSlt4XKq/4r5DbGsQm9JS
EmlTBV48bqFthNlFOlR+BnenHhF1Zq1+E8uz4NANvZRzLtSZq1AbyruoKQc+aMfQXXd1pn4P61n/
Jvscfpy5DKarOq5DCR1BjE9BU/c6Qz0qoysW8KAH2CnmnrE2BU+gZ+IZBkWENWvRt8m+j5PxGcPJ
8NmclAGydI/GxPFr2YbRmuDFMDUDnMwGL9/hfOlEv0s7E9PUiW6x1BnoFFU8Zh64iWFCZE2xPr3O
5Kr9qpfxeTtHn2Vwod26TFDxcKDpAm0HLh26YCkNlZuhOh3gy9YkQDEMxZuMsVCEV2WoQTVRKjPf
FurcYxcnhabpUrECHjILIwYEPNcYFXXhjQ164XngZd7R2wkjxf7M0TGOXaNjswGjxcqR9Hm3R90+
Tx4sdO2x7IBhYJrA2JLxVJo526r442V55s8eVm9q5HVJFN2B9A8e6ZgL7/nraxMFlM13mpPJP5uD
3jZBTDFZHFI6xY9C83GVUlop+5Shh/zU4cFAC0YP7cJRppF2R1uS8oAGO2IRJ2x0ICRiFvqNNXXF
Jh1LdZ9WicbYHiU9o91ocfG0BrsGJ6b7sNkD+mPpbslb/PhsiiNDG2IJPNV5CTDVJL6as6Y3MQQM
W5ARiJYK/KmGIOT2gEq1TaE89lhabeBc0M5kKCXdRkUgDecMZphcpijNngbXoSxdo2hHEB2iaC9a
OtDZvzCtf8yqqrksCRA7OIb2iEd4SMJ5pUoJPehDGSACVateeZBC3TpY5YzF2Uso80c6+//v+jSW
pOw/S+gPRf70tXjTqLH8wC+Z/F+aoP+TKj/6JnIei+brp0ze/AuZJuI09PMUkjUqV/9u1NDEXyan
NX4K0QyasUVb/7fHJ7+FbBWxLrG4jNW28ic6ecp/bwJLE6X6IsUkoU/LL5vGcW7UBHw1+T2J3Uq9
brBYdrvzawwdV0S5q9jttwfIxovVYnBrrch4ebmbbXCgvJynNVQbTNSd8/sAniQYsA2wJw9p/fTA
BDuD2J+58Xp4mLb6GfXUsyHY6sYZQMnRcpqL+8ZDhrmF3ulZ67neT3jRLWx/Y6tm9zK2WYv7i4Mh
1WrOnezQ6zfM9p4bm1bjundpd8LYanAQbbjd6rrjLq67le+Bd9mEO8MLN8AineI8vBZkvaZ9B2QM
ffp954Dmv1CvwRvwOJhFrOGw742Nuild/fFcclP+EsmVP2vb+iz11OdoDWZ/ew8V+pa91FmuADrM
vCScw18Nr3YP9pF80z+qh27VOdf+iiDxEi6y7tyfXd/f287hfPkf06rep0jHv2gr7Cadel/vC4fS
W8pdnWcI5x/Wd3eB8zy65R4PRy+7KfjF5L6iCR5/q8Z0zuWNCmDIdKN5ZWPkex+uc8Bm/N2m8yVy
7nhXTrxr3ZZfG13zq+1IjrGCnfBcPwo3uWldrAn32LVfTIjKo0+Kmt+A84k2cds6gKHh8MH7v66+
cpzYldv2HGZzojmFWCtchJ/b69fRFYYIG+pNjkJDBSFR46HpUi8xA+qaM/4xrMvBvKof5nXqYkS2
D3aMg/vRw+LFNb6kZ5h5iHKtgGtwTXOVD1eVm6ZXEUwr7Bquy2cNSx60l9/LS2J07bu+rq67DZZk
bvsVXFSdOOd5xGcT+u7LCIxJWmH6PvGte4Lp7/0B35BkgylSs0kc+3POSQFc7SfB0/DiDj3QOK/+
EuzG1E2o9zhFuLui8PNYjztcVkZS0WwPDsxJrz3HPssV+/px+jI0zgiLNHWINu1qG2qx0wcuznrK
sIHkbO4bGUrL5xn30fTCvgbw65Yb63N5CPfqQdzW+2HTfTLMK+nZpm1fdpEdg8Zz5BWhGYMQdK4r
XeI6uIoB0w+evKqTPRxZWYcazMKPSBz3Eo41jlFu8Fnd5cAM8S8KPQ1PEmjQykE0u85wIsPpfoB0
p3yj2BTb1+Vd9xTGjr5vL1n/62I3TGcdMUO4Fa5/Fl6R7NoTvHU//Gv+Svd55m1dXe3PuP9qJd9W
LuIxt6DOSOCGz7pT3uWA6wSy4VXzw/hiHEglbeydb62Xtk9PnCVriQFGAjKSPP0rne2MAWXjhp4Z
riB3F+vgusAQhV1nAJ/lkHPCC4zj02flKqF/+tGVQC7dyl/jtYN3lNNvuq12QB8LEcpa6V95MNvJ
1+G6W19NW9V2VgGOTXwX0HM1i0NwIS79T9IakiszWBafps94BTXAVZ65Lx+3mFX5oLNumKv+wb+O
r4Lz8Rv4jOq79ExYio+VSt+jWFfjVt/kwWfcP9TpThWusp0O+VpbrScPPn7ktLvZvSzX+vmz5DQH
pk10Hn9LLowz2IHGU+5iEfDdx5TOk4eV9Zg+Z5JTb9XHq+BgP2HSAKYgvlJvxFVkfxJkANXHedq1
K+VaHNRHa18iH+BciELvK0y3+WBdevMKqOqD70iHbN+vNKd8Vq924maDg8xF+ENcWFf9SnjTrTi7
qHbxtlgrlSMHN3hLLQYF91rNA9UXZeOE28RlWfaensJtXK8AVTq34ba4Oos9sfrswS13LibX06/V
0PuqupyQV803dc+/OYBWH/KnR8FiXnBScECtep07rMOnzqVqwK8oq9HD8Wqrr7Ar21+oa2V1QZfu
fRO62uV8xiPg3rrKdsW+c1vPuix2Mn+k5Gchc60w8KSDiT9jb1LDSS/0s8Hlhvjn815ZoeQotqiA
bbHT8Io+GI/JTvPP2h+67vCv6Y9Hc/NyFxftPaiI5hzerJPem3ik0DeMEajT7Kv9sO5UBjkk0f4H
BgCNm9OgRDS4mtYGJSn+X+tlNPNUexsuGcsMW1V7Bg7Ov0xhdjmtsungw7n8jOHom1Rfw0acLbr+
V7p80L4GMsULfS284ErfPEoHhWewNZcUQuCEG0alC/zSg7Ulnj5hW312u9r+kODGu+q5cW6tP11g
DKtHK9S41LZWmGawb5oH5SIZVtNVxCvq1pVbuWKz/Lf1pGs0ZtIX9lhu39xkqhPc5U8Q3hp70+y5
KesBW5iLYS87Oe3UgxMe7OoLUFPpW6+5ZusCaoq0S9+7RoaERYOT4rpz2QfbBWrIfphyyxBCBQdZ
a11iLtpvAS208korzgxb+pkS/6PQ8K7I+OcYSfamy3fzvbh4yr43x3/ov2GD75LG++e4cQM6LW++
T68jx+UnfiHL1L8gpSIMoJHfUlSBpOfvyFFSYZbRvst/cI7XCCP5qV89vjRRkt+nYrm0oFCJfgUt
47fIwcsqP0WFfxFmHbXzftTee6Rb0LkABRmaGKg0g6lBzkpg+SpDSjm/HWczGJk/oX1uSH5yL1Vd
fEHbUXjeiUy4bUQGyg/K9mDLTbMQHnun0CNz/eqlXf1Myr5uBlSWLPt/crU/74TOLqTEFm+C2tTb
O2n9DGgzDEmYY0lBKBB9IUUW7cUk9z8mTE4Kx1LDL9akh6BTMAF1Omq+m1ofgkdUfiCBA2rO19rc
kEHt+4zzmaFEN5ipzSfq5e/cKJJ82zQ0leZYRORvb7Q3GuEj1QZY3nfxWoolscG5w/QhKpGeXGWW
X56oELy01hy9Gwsh3pI4XvQIx03YgKSs3ldhNBUwrLI53JpyEd5KiiwhzJvYkI1JuJAMH6LECMht
BQS57SiY72DCNWuCaIvL82ZI9F8FxT+a7f9D2/rlD4+Lq7p4aiPq199fAIoL8IsZ/ve0V5ik6Kwo
5SJFBd9iUMP61dgv/tJeGpmQsFMFeDnK/T3pjb/Qq1rYUGFZIvOvLBV/nxdVJv0C6VCofbNcwIL5
g1n/thZLWwmlQ1o6aOxGSr/gCt+OYPAe9iiR5oZfh503VZEYMXfT/8wR/KPOWbwtjv68zIJ64hXg
rUXV+e1l0kEVfeHT4mySdLwx1Ea+rwxZgqSvVfWNPxbdJzXuh3NAFSVbW4tRsNPLuCk7sTVOEr4z
pvw5bKZgyXrgLkPypoZuYSB5PNdzI7sLkynNzhOaesHvCyw37aFfImVcLgkXOkR+JDN7C2NE0PiP
ma8ot0NKer5PkrHbTAO5XTfMWvsWGL0pgzjSZddP8/i8SpREWmkQxC+tToAt/3ite+fFvGillkyC
tkh5374YeO+5nhaQ7Gafwi1Fd1Tvt1r+KdAZb//eid5ZVBkwr9bUly/w5kJHXwCP90QZGi5UBd3n
qSwuqpR8kwCXNghPIfS2xvGsxcXh48u+XSEZU0ufEK1piHjZn8zj2l8QRV0vctl30LzRL1/YeOzF
aeF1vumvtT7DDUVvTefjix5tZT+vqtIFTS8PrWeAQN++1Qqtu08C2cfCsbNXhd1HMFo5dA9TpsIz
zharAtNI1kOiznjntAWes1rppkyWE+u1tog1/rNecytQwVWmPloLskbUHt/eSpNhtRVkI2QMGHSl
i32WfkCtt3CwxFgJDJjkntAbL6YLKwiG0UWlmB2qKNajLY6D2AnJbSfv0Tm0/gKXnj5HdJfcaFXS
XUtdYU9nJWCwAfg8SkdHkyZp2gDTn8p1VRtttYrnSRwafv2gq7CGsRk1rkZJ9IOTidiAOVOZ+vOy
2shrOUNqBJFaMyYcGuPphjQ1bccoDLHpNfVpXBeFTq3I7FN59Gy9ib9UUyJXJxaLt6Xpn29saXYW
SxcR1dolwfUqDtENeM/F1EnA2K2Os4RR3U++ND2XozqdGJ1HkcbPa5m09dKxQ96Opu6318rasjGC
mM7lzlCwn7Fby1hZTdfuhUSiPm7llk56/Cwa8m4XUiKVXpZW9bWOedS27os8xVFI6vYY9hZnk1zH
XiFIco+J1sYnxvTRQvEyjpCWACBlGKk0XL+9U5xLx4QqZUBliLpPRmTUY2ZOazULZnmTapBZvROz
6Le5+5JHJBiFsYt3yTEZqQvrsmonqi4VcwwGnGl999Us7/H7qANyeLGE4zW9HOk2m0hvOqGWcVCj
zqM84MmKr0Uv+dOumqOEvDiCclCgFFc/RaaK4XUY9VgifXzHR5vZ8o5Qnuo2lXUhWHaOhFPz1Lex
r/E1mRw3lWhI2gk9Z7J/fJl33gvaDNT46FJkWrKPBs2EJ5ABw5/VRdOmy7YbW1Qh6m0lzS0+zXjr
lOXYnli+j0QULyN1AQCwpKGaIsV79P31wATw1JF3wG+GGtmMs1m80e0KtVtcdOWjRnSLH2BjEvCZ
2pj2mwbYFnuKIeK7j5//nddMnxStiYQg9H4fQya0CciEhYEd+LkCgGiXleswmn9Rov4xZjhCwv18
YjLjMF+IUgASHq2cmZ5C7tJLmClzL+9SA+dlvBA7QhXhmzRmBpr2pceaZ+erJRm8xBozVsEs/FoW
ZXQBrgsvnc7yR6zBQvVEi9y7r2BJ59N7gaR0IfK8XqMmZLkiFFijVbRguhgUSDtCnODPr7JIRGCu
KMSHbGZvr0J/CXaYdi05Qay0V2Yx0OFequLzx59zOdcd7VDMbpVZQ88L3dDi7VVMqzWUeeQ9K7Tz
riWjSTZVq2RbvxLzBWKkYCu0Tl3NmXmqBeEoJlnmK3EnPesc82iIEEfzVY3GXo9bBpKG7oNUElZy
kcN4k65jbbJdqR0LXJUMiVrzMERLNSu+/vjZj45TL4PMQOlFvzonXo37ePvwANzkjoYXNhtQpKsI
SwS3jjXyf4kR30jdkG5J3gWbphP9TjPL+hyL0G6bKAb5VeB0eDAM7KwBGZjWasiff3x77yz6zLAl
hJAVwOTa0TDrlAJ5RWQFIPhq5TJB5nEdNIQRkFrnfk+XUlmvP77ie4OBfXBZ2AjdfttmxnyMRC4U
PKgtKgRV1sznAHyL5xy40UpRRONGnEsPU2NNDx9f+f+xdx5LciPblv2XHrdfAxx60BMAIVIrJpPk
BEYJrZUDX/8W+FpURqZlWM3balZVJAKAw8U5e6/9zqxKDYSdhsTVJpleXr8JLx610iKlOjDGlq1Y
ZzAgm3kKvXgTwOa9He2avo3OzGXvXJUBiNoOozWzqnMy+ImK6GgGo9OEHJwCwW3jryA2WwIWjZn+
gaWnI3TmaS0PH9/tCVrq78BzMXxCW2ebir/t5NUiLShnBCpAn5bVdMOMUPnhaNtVexmTuGbtYltr
YGWzA7tsxsyY8BGO4g/eFgGIuzRXwhgnjZhPGWXxscw303+cl7IMRovsijD1lvVHWhqrJBe7JUnc
iidUIw4M5WLHUWyd6dm47ic3NrdKKpDT8Qix3louADITn6XKtadJhdyzvurzpbewaqblkRnfW6jw
u/azdJVBzxnq4K2LBsM76FGNhGMERzoiZxurxVfET4G7VRBmkVyhZtyN5dyfsUjo73wkHIQx7/Id
b6C7k5XR8EQx4q/kE/bkcBXFdFwyvZioe3R1chjjilzIkkTZdCIanuSo+spblEZSZ2Yel7ytL+j1
NxeQyL3bdtDk3WTMHDDPvO63cyzTNwUtWsaokU9n8kVacV9NCe0HrbJ/ZUxnwSLa6Yxb8p351EXa
yDTG43AY1a8/IdPr1MLbZ+OVoBeYSpeGrSR3pkWArKWhi4vsGknxRpwewFynuaOd2VC/sy4iyOe4
R6WTsuSpPniY8zFdFps+ZSb0L2CRaRl55HJ9/DTf27ZzlKIWSpeduco6uVEOcEjxCJINnAZmOEEc
ta9r2ADIcCz3izXCgFrKxruoASoeLEJO9m6r0nvZr95Fk+aSWEkkGp+TmhkbbY8WQE4hPnfJgJ9+
/FPfzqd85IDrbOo0TC/a9sD+cZhZPOLVhpzFFeYma0SFD6xqtOylqef4dl3IhVji7EUNmn3x8YX/
GupeL+sme+Bt486VERyczGyV1nketGxBa6q1jgUZv6TceXRoltiCqSHI0U0n+49N7oNfxnF/mWkE
HnX1WIdWlbTlv/4C+Dl/JcCUl5nnT/YyRFZFUitbNo2CymNZz31QglA5c5W/uvfTu8ZRibOShw6+
7+Qy0Eob4l9mQW6eHAgjm/uw7RaEUHo7yUNJQuj9zIH/66prpLDjVsv8uCmXsE+12oSijJ8Z7bBH
wwXz3ByoLPkhHQIQqzali12a7plPdpvm3/zev0fPrc7Nh/t6fFCKLethoDwwz/UPM6vRthfEfASp
pdA8fjwk3q51JlU+2gUwlsk4+StJ/sdYjEuzFnBCBIeHzL0b165IyXgwnttFs5/Re7KtsBb7x8cX
fXccQnLAuYz9CoXd6Q4LxqzbKcrTlZc8O2bUwkWymJ1lrlVBseQrRqEy0QPBkYo8gBXDEupjAnZy
BbU6tezmjB79vUfOCZpiJ+UFvo6TlbcihmmcOU1housJoGwVRSjRzGgB5lRFZ/ZT7w1IlEBAxCjY
o4K3Tz5DI7GpC3g8dFkJ43Gc1ZLSflMtuw1PSzygJFJACNkIcPMxTqNN6Uv7owiSwiV8Hig12gZs
IEh07DVRX7wibvqgsJMhu/OIEElBhyCTDhbLTvTjx+/unckLo9EmmAc+5HEbrwdnKWLdyUd+uzPp
88OUZTSi3cXz62LqDvhaihsZjfD/LGn2Z8bq26WMuYIyx9+SOQ/u5NKZvnZUJehIjq5B7oVkC/Z5
yMohCzQxpeJh8Ir+GuaLZf3WjHn9pCY9O+eQeucEyo+AQIIRg/MRa83r+19AAqlmo3aOZpV+mtvM
otoSo/VR1rPbd/1xWl2OCppB33wV05emaIH157gMntsZamdmeWzOouZssMM7T4c+ItgHMC1U8E+p
UOnSaIUdx7TyYx1D7zxk9r6v0Y2kk+jXw9wgUMTCSMpx5C0GTmQOF83zx4Pj7VJPIg7viLI13UKO
DCcPR0S91zsp6aWRiSqH6PdQLUD4Pr7KOx+rLTmd0l0jLeYvXfaf62flYg93a2aP2fHixge6lARs
Mx2Sc2r7XFLHuxfjVErFwcG+fQoMqUrbG0w8Y5xEJ3Ibu8z9PlTll1kq/fPHt/XOw6PAyVOD6LC5
pE9mhdzJU0uPty+ritqLhNBvfABFeqb4/LcZeLK6QF3ZfGIQm1EqnlzGKQi/M8dtqiMl2Cd3c/6c
jFNPRFFa99/sUibywsklqqMCBdcKcJXEThH/kvM4or8Ziu/uqFNPQ+74p0zjtqDHiDKMv8yI/Ymo
igD+oVY8/fuHQ70D3gi/GBDxyYpBVdFyF2MSfqFQBaaDR1Kz1phnJrftWHD6bIytXojNGbDgKWKi
KGkKoxcmvqIabVyPpBukstefjTpxrtnH9mdG8l/h5ekFKZrxGmiBbU3+1x9MS1ArQWAwsjkHAFBR
rXiRMkH3sRKVHXfEZKdlpK7pB+ZBXOTQAnO1kuYxGzJs8nS9GGcCkqzcLY9278b71kUmRZ62eVEL
49oEydhfZ0PfndlsvzdU0R1gpWSsQlM4GUNyrZXeOJEgKzZvOZZ26VEs2rL79++cLilrDN0iGtvb
3uUfe5Nk6MRoFZxt67W3LtHRo33Wu+HMVd77wOEGUFDDT0LT/mRVWeM8NeeI3VZfR17YKbsxgOUb
WVjopZ4GH9/SexeDk6dvNnpOpaetPbVaWtkVi/CbpEyu0zntLuqeWpJZx+fwye+9oy2aDL0ElSKW
rNdPDzNfO1ctQ2u1XHR2etdfFENpPnx8Q+/sH/FhAu+AlvK3OfP6KjjInG5SzCY4ioaAPkW3JxKK
PJH+UfVVmE1pe+Z9vb0vejN8Lq5O7ZuT3smosHoYVcbIOS/mQOvnpmrurEGoMyP87YsCLWQQCbhR
9jm0nsw3ul7pVDhYyaYRV7cmHFK4ylUncsRJ4sPHz/C9O/I2PjNhHshGTlsUY4a4RnRcC/+pFrau
aP0YnOOZue2dXScVPPBF1FcZ7NLabvkfnxNo4CWtQRsEWGnEz66wla/0Mr5c7XY+knwDPYB0t0ct
j7PbTapyhR9vJNgFqa4ZE+WZE+gZ6t34M58r70mR7nhjkjn6mTAouDQfP5J3Hj+hWDTlN7g8NdiT
j5JcMSMtPYZVT5wr0WM1nRVnmBF+G5H8+vG13g5hqgUSigeMEg7Fp3OwaUXURHQqJL3mIIPDz3G9
CJsAVaNT29LXxU+pOw/WmVt8Zyf5+ron9+gNEbbBmoEsYuqYVmd8z5qmwEyTraHjlkBFDMM+ZOYq
LpxlsO+8Kf9e5t6Kolzk9X4aEA4v+Vx///hxsM4xEF4vSvwwy8BgbdKl/ptH8c+BUtoLLWVvRYmo
JW3z0JPnJJ61Zi2Kyy6GNvi0VpMsAhnH+h+353sMujSys9Dphqx5sJqp8oKuE9otmYaIJ7NkbDkf
GLH7RJvPNtH0eoVzSONYfs6sDvPX4KiObvUU24KdsWeRMpbVS1Brqy4xedWJAa8iykTgunnCFrr3
uvxy8laiiWhnIed1XEPVvrWu2FMHlRscDsCq/+6t2nocPc5VwTrP4wNFqgxRa9xVP6daT/urYbQw
HNBQMhEGK0NZAb8Sh147M7zB+lPxZK3dGrdDLavZRxGyvGBqAv7kdTpo5zha647nJJsraoctdjLP
FVWYr/n8U8mWL9lFaNLxBz3rGnHLALuhIMjQ18RcPKBSmX93WoGupFdDu1xbKZynXdzl0NMWEgDG
nTaObKu0ul9eLDYLj5E+Vv6sHKM9GIkJQqBcieIMht6QSzhrk/cwkz9J8lBb10bQT+z5dXeGQ+w2
HKZ9bZhWI6wraXx12sr81fdNQSKzNZmXcTTVsV9Y03SomkqEStcax6dG2LH16B2sEFE/rD9bY2xe
7AEhetYZgZU0RJiNveIoKNmx+lDhepK4S8Mp91aVJXSnsm4wERZ0JOrqRNg8zriONM5LSTMfUhjE
5H6lSWIcki4tHkmmU196hBpfCN15MNAaXnSp3UFFisrud9tL/Wc+tfVL5In1HhIckYJLNli/3Fkp
I8gxebW3DR2FMqwIOkPDKqa6v4wMjo5BKe2SBnkcD5/0aXSwjzq9/rkquph1v3IYO07WeCqoo7zR
b4Z0BtxsT9gPzKVzEaDr2Jchic7Lg61H4rvWIauDJe+KlyFd3J9Z05mrX7lx8mRUW9d7UX23kmYy
m3Zg5rPzbalcpwuFV6/3jl0dopL0ymAe7LXaaWlafmnbIsXEEWXVhKUjHnSfkR7b/mTZ0dOCE1Ni
U4v169m268LPlDbcTkta/Mizcr4tTGf4kXcLnnpn1mGgFGwF1wqHLmoNvX+C8ZrofoujHy3+sqBV
zg2lX5FAAEHXskdsJ0S7Nsne1pWGt8bTsmxnowSpgyqKBC5ab0wq3xxSDQpQ20TfTRIaSHL1hnEJ
4jWiTcP4K/2kbJKDEiq3fWgU1hNs03jA4ONgkFucuYhDU7ldccjGbPoFfgfFSNvrZDk28IGCWq8o
g1Doaj4XZVbVIea8qfUFjcofo5MLrCkkp45BE5vuGvQlBPqDohNU+s3sVR0InXQpr1KtbWq/9fS1
PMKEybfvcDFe8q4nB7bUF+Nqieisb2Kx6U+uO9UnfeS86Y/SmsfAGfr5krRAjIyrTObEz+Yy/V17
+lz4jiaiL3YV19fV4mbQ4Agl/6bV1fTFrN2CKWKl4O1T3Zodn9pamwcpxz0r0LyxvBNFWZuBoAz5
CWzsSl4pZYqxszFHJ2ZVe8EySHLAk2EdCFWdsWNPidXfrbqFdytaLfnVmZLoPmXWHoMEU+UjBYH1
wVviomLkmZyK0nY1wBiYFit2ZCzmdNm6ZtpsGZPYBRK98u6qvi5+Dj1EoBA68LzDAGraYZyK+WEl
BPZHOxX9Hdbhjtw6c9J+zO1YOAzbDR+Qaa2WUQhtmsDt0vzP2Fnay5JpEiCq2ccPqLlSzOGp1ROg
7s1I6+3G1Vaf4DabfCD6Mo+za1BW1NWksiBLe+dSNevQhWZrjjfFOERw2s2pna/AFZcq1LK0+BQb
c+seqHKZn3Q5MOvZbZ49am6b/ODIRhEd26X7HS1T/pLC030y4UGuR80xJFgQh9Kmj6JqeNGSKvo7
/ZTM6kwUnWNjHIgTDSOtC/jhT62s5WVALpE/2cZafGHy9txrzeSoTEZXU/8c7ChHXjsKcucmDMTg
rOzi2S3atdxHfKbq3o5TayCbZTLknT5VVb8HmaNlaGIMHMuZESdLkCm6ID5qkvLaGKLuumUsX8+x
Eh17gRYbbKebacUnM1bahSizAmlMZDu83HqU36kHV4Cbsjm+irq8Ly/HTHasRMK2w8xL9duh6Fir
BsvoiQdY7IipwojyO/rVUReiJEIT5rW1OfgJtckM8RBTZzii474ZRY6/aGg1fMO5WCRWqFL2ia/o
ID3hKo0e6YNGBjed98k+cQcdEntnJM+zu3byEKHe6bIIMy23eUlKO+5jMPRxwJRW4v/HpC5pmwuh
g3ZNpuUYu6u47W0vSYJ4rOwfbeKUONiAYNzpDT9/p49JcrRIDkh8lxET+6bSW7ibuKrng5Yl7WNe
4fveMw2k7CCcCutZ2Rq4OqbCiX7GTLCfVw7uv0zh5NqxJh2FtqM9y/vBlnUWmOZYyx3LUovFnO4S
cfNegaiuHyyBjGW1VvdQzqb7RTrb3QibhcOnb+HcK12nF6u0CKsv3LlE+jVczesOogHOKk3Ud/Fi
eilwBmvA07d0OCNHffK+TNId04sMI/kN8EkXm1BS1N4tMIgyLOUAK5Y4WwRDvVWZd2quF4smZoM2
L0b/hnmpIU7Cz3MYHdixgVkTMTS00b41RYqJMKHouYt7txivSU71flmdM3+limliKswi58kD7jv5
RUfAvW+0bfmdfWCB7wx4DiN6MjWwj9ZsfF9UwVqZsM8TAVJFDcuToyzdzwSYNHAMnsR87GXy1u5H
707gLnxsoiS5tdc2vksS3Vkuq57PVS7wc1j9dfXYVZ0X+2rKzDxwgY4UoAb75RsbPrfBT5PLLIy0
mUVCw9E/+U2rFi1ga9I/xEshv+atljNLrUtuhvloO7dFn1SBZ44z3exEC8em9f5kvS2+j5KeJhZy
Qo9N0WLF0lk0we9WcbWXKZukvUGmwJGIvnnYJVIgbulkKvcOven2EaO8gjcywEV55PtImkANMa6x
2mImIupTuF/nJU+KyyYjvOCqMM0JQEI6LtmVUyYdOhXyEruwT4osvwCBYt6MVVnjgHLakdBmNhGt
L1EXdDfW2EY4I9syL3etVXhQUkZc4wcpoFMcHFmlzaVys1xSB8ygKAhoeNnBmzoT0RN52L4nRvVc
dCJ7qlPpqV1HPwELVS9M7KJx1T1rtQHg1VytCUaZvtFUWgCj+U5ZWb6E4+TlEEMyU/qRV2ufrdKJ
P1m1KuWldBRBy8rR19DKm3I/5B4q8IGhct85eUJEdeRmR8A6c3bpTuN8U1Emo02lkBL4KDbGKpzX
icjHSTnFuOvt3tkkaK2HYiZd1bHKXbZomzd99hdLONe5Irxl5xR96VwXNcFjPpupkf1KIjycE3Pv
PeqlM7v7mn3xr2mjOO9XVcRF0BWWrI4QF9AxV7Wb/JmcLOK3sTu5gVar3VqRBAPpbEKGMJld+ZPl
Un3mY7JUYCARf6iN2aI20pT3jZ4k0UUjo+6r1njVHdrsPNqV2twe6nnK0S3Ikv5k3+iTCmJ287sO
6htuFF3018wlAC+sRlvK624dRbxbNYAJu2ZQzdGx66wPzZldgK8tlsQ62y9Ov+/sMpdhjSbN4gsb
QayaeayPYVYu7P4bQIhBRxXOtvx8LJj2zTlZP6OVb28tlOvGMVkXvFsD1v/yIZ+TvNnBw4lwSepT
Cx1Cb8tyC1Q38WcbC3/+f8ZrlxvxiJqntthN+ewKMYQPk2gDOi69PFPhfKfVR0mDAIXNUYCsxTkp
1+RF4S2TnFkDFqtBhTz8GhOTs92SIJRydYLaetei4DxrP/pu7C4Tbeovi0ZFv21bJf++qgMQB1M9
TcdNEro1t/5RAllQdlVwfWOamhIgjMj7305eRUFameAXzpyj3ztFw5ZERIYuijrm62tZRsR22hi4
cY5ifjJ5fTj3Wf+nEtLyaXvLM+f2d2RrFiYgNGEIpShdn5ZLjRYNQ2NSRjJt2sSc9CoWSrF6g+8W
6leUlPMn26qYAvWyfc6F29y1i2fuRkvCBYjWrGST4WGmLsSGMFwdmtsfP5H3Ci3wjbdyLnIUqJCv
nwgSTa22+wa5csyvVFPCgdRTWROskyvuhwbNxVjVy5kR+LZhSYItAEqIt1yW3MHXV3ViVke+KK5q
1OOVUPoMZmTIvDCroXz1zuaOdI1xDdpa5Wdqbm+vzeDfdKqklhhY9U5qsDL2otytuHa3QuCu89k9
9lPZfyUo9zvb4OhelRQHeiH+tcXCIhkafceGcSZk9tQRplLhGfVssZEBMHrJeae8NLSo3a0UPRO/
WoovNMPPUY639/e6boT0dcs/oohDb847KWiJTveKdf2rAc6wiVfbyWBl84MdMLnmPxRn6qbvjHgm
li11HdMbcGft5BMjG2FUbYMUshd1va+HrNjFZlQEq2KPyZpmR3roKJOV0uX8bXIgaTnTIOWERaO1
1X5FpHupQ9JDbZp6STBLk13xx4P+nYfCMsgMiPiEqv+ppm/OJrdJpAJTNDW2P4PU2Wv1dZIZe63V
f318rW0on7yAzQ/KQEfqgkh4KzT/Y3qbBdAqVRGe6kx1fe3BMBeE8gjP3hkAYGQweGb8Mq5KxBSP
oCPBHXAr90x9/q3RhvIN/g8amDq6e5w2r38F2jrLjjdJiYyWobwEC4Svv0tS84mQvPlRtK3+TUUT
ESEVy44ZLoZkY4W3wv0lhOadS7R4p85Kgg9yJ/jf8FYQV77+PanhiuavZWHKOrlri9XEAsQGo1lz
96FMaoraZdIc4rp1/axdl7AYjXbfjhFQsSybvk7U/3Zj00fhx2/r7cjYfhctJ0RQOFpONdadVJ6x
DIyMrCiLUK1IGpx0wQsVu+JYrO05veHbyQhJK30GHCPIW2mmvn4Og5i0loFIr7ya3ZeF9pSfDgPM
CDhFHAnihd11llNexBAv5zOfwfaXvx6a3CETEV0VpkQaba8vbo9ZZjTRgrR1XjoMsc0cDBzRzoy9
dx4pIw8PAqYYrJJvlHW2na36JjVMzNUkEdbQ7ju56vu+WvsLF9zXOQfO2z4FKwoNMD4UFMosuq9v
K6cuIYTFkja2XXxnEWgSVlnlBOaAyOzj4fLOpRx6bDg8Nw+bZpysY1MpO30wcd4grF3DdeiznUIt
469tpM5NrG8nEq7AYGF/S0+aG3t9W7GD12xKNBZplZRX9lg1Lxh5ioZeIlDOZIoVJFIxA/HyhHac
V/lHTmkdIqokk36gYDw6dX1pdogq21GsO0o00d4eTTA3lGjnywLd65nf/O7jwUCP4hehKe3V1z95
8hTaz5iviWJV9puO0XSl17O+T7V1vfj4TbydUWhG867JoGCqc9hJnlwLf1xOTk8S0JzWyrtuzHs3
HOpW/coSYADY06biK6lsWXeZKTOmiyTTZPreyiQndmvt2jJwS1RgIajAVZIH5cXn8ln+CiJefXAb
AJhJmPM7fhHUt69/ozFo5BRraxKstAOXlzhVsR7M2De8oKBcrcKYLLviYOtVMh8GJb3lGQFRj0Q4
d6JQOZamYA/aHa0Kpvg9PM4al1/TjjPbyRrxOJ0fcRsXg+z2U94Os9+aUSp9iSGp8dUYVfNlaRnd
zVimfb4biljt+lhL1IUYI42eA2DG5bZXcpRnPpS/y9zJrWMO2nrePAEi3E7mmigqOa7WGO47tnWH
WbQCoCRRQ9+oPRAttLpjme0oGDp5mC9mAanItDaqNXbGG4w9arlu01qAMYB1/9SPTmZ8K+gvPBlp
tvx0nIxqYeaZax3YA6/eZ/c1fsvKWlJiAIxf7DKVJgAJtTR5+njgvZlEKVhucfB8k/zjnG4n2zgq
CGo1kkBoHPSgmjtB0y3zGS3k220VmgHOR2SobSZwJrjXQ4cn5aZ6NCAEHaPmOitHTx36agHwUpRm
B3HSFevzAvOZ2nZalcfOzfoxSMeG2CbyLZApVpYnwlgNOLGpdMBjmlyVrWeUTG+fBqY3BLL0KaW3
BY2//pk2tW1d0cYL6NyoQzz2tLc44O3+7TPnQ2ca3ELPti/pZDBRE7EyPlaKSMlGqEQTqQXTCrPx
zKjdHurrQYsqBJ4HfmgOyTz513cDZtaVfWmnAVi/JLRSW/cjKiW7pRwqkv3g1F5NnW4gQlbmhtlI
c2v/8Z2+2R9gE9iQ2ojDNuvLqahn1qqJRAZ+gSlrse9NAJ8OTrNrurMxbB2IETtT6N5B0he8//jS
b9ZtLg3rDoA2bY+tB//65hWt9lFLBf1UglMDSKX9TdrW0SOTjv6gIlg3H1/vnaGznUK3HEVuFgPt
6+tFfOXIaSm2AFPWAIWZvxY89mfe6F8l3etXupm2OQn9xe+xIz+5CifhoVgmMGx2ab3kboe7PPG2
yn7HriHZZWCEIVeJBLcNjd9q2q1YR5cGJdhMbQkBRm1Md3Xajz+FqReDb9JAvHJGsx6PdBaKF9Qk
6kckkpF5oO6pqvcwTh/Rr8nbwnEGZy/n1IHAtdZG71N3dr6pRvcEyMwcMtDKNwU6ThdzhNOpL6m2
WU493tVLA2OhQBBJj78S4ilFAxj9dgujJROgBCGyLwGxejv6sBEuXlTCkNYEooBwMMth3VF4Ls3Q
I9rN3LPQq8FHemW/yAhfddg1jXzgTDLXn2rKP8uVkvmKylxNA/kXJYZumtmq0H1omWUFEDTuv6zI
sfSQ/CrIwKRKYDCFEF7LwwD2lB3FatR3QkSQjqaFpIKw52N5iBFaQTgZh+anh/0lOiYSK8zXhlbz
heU0A0jfJFm7/54t/j/vBHoJM9b/hUuE34fv/xttsmGa/tf/OI5V/L1bXvNO+BP/jTmS8j8cOhym
axT2HMX+wTux/4NDkH/PyYTTMXST/wc5cv9DNYEF72+AAmpk/rr/wzux4B9BJUJpjHOKqfFf8TEB
I51MQJuZmFCIjUlBqA9ndX7FP0/ONcXZsfI8kHeu+MZ+Wm+LpyRahyOtUusI8riiNVtqe7enIymj
28lKtKNTrm2YOYmxd2o6vDnV5zDLy+eIptvemVdqa06GKHmeNWCyIBZZA+cdpVfjpjHkcMSn9B06
YHbvZE5zaa9NhMykhgpW2F+X2fo1Afsao+9dL4td3bjjFTSH9Z5KSEvNPTIC2VXJlUyF2DVpr9PI
BB97yRY5vldxTW17sORhzaKLocHrgsT53hLetwyKNGZ0klhndS10eN5CDuKQ2HAMolEX+0kI40bZ
wthpou1oGVdrHUZu5OyLIioPidbnj8qO2R6OXuZ+ijlA7zSOkbuW089nNbnR0bAycmyMPqW636EL
liEKYe1TI2SJDbAWnxoXeVegurZisYmnl7xnj1ykEbvIlB3t0R07l9tx4gJK7qitF43jiU8j/8f2
OJthpoORGLuRQGBtV6k1ouuHiPMqFYketpR9kkDX+MSdmBlnWdK5DOPeMpUvkqr+4iVIXCBY7RKm
um9rrmit6MtGPaZY0vv25ORPZjyR2CjqFT3O6NIRWQgm8naCG83wyqTiGhlx7xM/Wi6Bs6bkWg28
OjO1aZKjdKAKNeorvcHG1SF3j458mbA7Yilcyos2b5ejaoqfxmL8rosVrQmpqUVtLn8ol1PqT4hd
CxBstDfzupI696CTtKQPJRQJKwvqtqA1lw8Vfbgxw7OVjMuXhVCWK8Wm9rsYCaqzSnDTagAJ3huH
FcJ16S7m0xLX1UU/WT/btjkIIb4qZ72QTvSjzuO7vFsPldKOpV4+dp7DDRQDb5W6wP0oPf13n4DN
7Oq123YfZWDHiRliUlOcB/RQxuxI7Xa6kgQlHkYiL+9ZC0IXFQJEc7Kijh5L0XXcGOXB1QlGrKzu
B4bFIxFw2nflCZPtJqhwKsKk4O7TSasu2DB5NBRpT/vFKJfPWMP460iYEntPVsU1CsZup+XtQ98W
yBHmxv20tH35oBbE29WE9kAnN/c4mPl063XYA9gMAO0z4VRWdrJc5RWiJhUfEK3KCzqt8S6TqbaD
n66e6VrnfkYk+fXYUKboWi26sPsivpBR4X6ZRG3czBMQNGiizRRoQ/OcVd1XZ6TarjZ+SEA2JikE
k+2EFeZ1wt8HkNvZl2Yua0yorX7wMsMNSxMRGRbn54lT4S0dSlCqkqZgvnW2as5WvgIsf+2008+l
ACrhLx2/K8oWwNELoddWr02wQ03UqRzk/CElWMYrtCQgI0Ej/LG2b2hBxI9r36hrq+ewji+2us4T
z/6KgegJKYoT9HX2lCbVpWgMzY+prQSGV7nMH1PyOG/iNIwi1QWbhbu68g51wl3nxDtEueSwf7Ma
SRqCbwdtOM7tTblp1r2nuiu9HbKSPugi5Bpm/sdaM06HAktIPkltb7lxfRe12vWozfaBWqa6MFbH
eUyxZ/nbNH3ZMPczBs14Rw6Ec9MOwFlTm3k2FmgW8t0MaJ3q6tGu5Y2np4fWrQ4FljW69ARaVMZN
NPC99fNPHCsG0mTsyog+/HJEq4RBBYS2k1xbzUMizNH3+m63jl5O7EnpBMrN7euI+Ez6xL9bl1om
t3M5LV0ZeBWBCrQummfiIVtf6+3HsinTB69arX2h5/SFI3fdK9uof1kKY1DR5PO9VabZEahP88nS
uh2RDyEwgTRIkNChcvm8mCAhO5q0uWVdVlOxWyv966JrTBWuc8Uxygw00tx9PFXeBW14jRqdnX5K
SlVEflVpw0VrlfSKsQJAydshOGkCjcbWgIzMXEI5Oc+qqvjrXZitNEl4B3mG0G3sE55/dSP7OUU8
V0RH01rtwFh+QYVCYAGc/MBHp46psb5M0yhZHaw4nJd2fLG8MpyMegKvPBMRBc59us86BAUxibNL
PTS7bBrS3QDFtptmdUmqGkJNUhUWryl9ZJu3C034wYjFvY4O4D5q0zwgJ+wOKPuTGyVXuV7zw7Q8
dPr0XkTN19lQKd3UZNnZsk2/WDEiODMtuUlmn8BBVCRJYfXlyOAx+mG6s0WPyGVpQw7rO7rWxi3V
YQOyl7HeeJmuPk9xOxyLYr1w5yw/WEmGVGEEXp3IZrykRL7TC43G6/Xi9rafVW3W+Ynb6Ido8aRP
0Cq0XJbgOKuPW32d7Izmy9QvkiSQ5qnsO1IVOFcgumLdxMwRXcxd2h/qEUpt3XYz6P/qARTNjoLW
cBkTxFbWfXGcml67HCAAfBr020lmcziuE6KoYkWtYGbarsZjfd1nX1cXmeaiRY7jZ/XwCHrEOkao
ecJuEIDR8iRkEOpHp9W8+zHHYzikQ3PBGmESvp7Rg42lt9cqtsQBt2Af7HmOQPx2WgdzOYbLbyBs
MNySk8J4Awiquhs7B5ZtejDsYdeavYuUri0BLN95cfmrk07Y9gXrRhL9LHgWCH6Gr4i2+H8zNWNb
BO9lr2n0pRXT/Bi7LHxRplmBjVjysHqJuh40cODaZLffkrqbIsStXQRWOFrT/2LuzLbbRrIu/UT4
F+bhlgQ4ipplyb7BkmwVAnME5sDT98eq6u60Myu9qq/63hZIEIg4cc7e304KlhtaN/mhXjNnK2aJ
9K7laSK1Zcey/jqrYacht+rcOK+yuFnKt6xmwyzeoqG69b2KaWefkEWz94qCl004j/S+oBm8Elzy
RAb0Q1Z+RASHOFG1y6LoW90ZsVVeohT8tnMs2/HNHtlcpz6ehvYOB9VB1RMmHPhxQi1hYuqCddEZ
HjGTmCCw6aZbDPfyoDv6Rfbq4lGMc9N/VJMYDmJmzhF2zn1Lx7KZ2sSYHDMZpqlPcrl35mjX+tXJ
zd+08najGXX7uYb5ulR3Zm/HlbSfOEG9SVOcPHe87Qf3rmvV/cADs8452q8OpH+PiSjBjdeRsUhy
FJPqo0HZum0sncfphGYfzEh2W5HiuErkPIwKt2Y4cRarm29hiSRa5OE3o5ztpO95XAidNTF4AWVR
vGvLpjTR+LKTtZup7AlydDIPWZNvH+ay2ZeN+XVVsJhBwRFjsaT3KjDyg+s3VjwSErNRi/uEiwPN
rqnHJHBy9Sg7/pavZPY9N7pvQkxFYtsVO3ZXemdvbJt9NA4h9jhNynGX7vJOXGptfIoouAD65OFC
eu2o7ocW0UUjC48WEZNwsisHSjDluImTd/3WuX6sQHVvFGz8DXObSRXnV7SJsQj9VlmQsMtiqt94
0Gqm4fK1KufbMfS/N6NJlI1t3TJo+6Q6k6cWk9Sb0zkkaQx8KpRUsxCkzjy5tfUQTj2Pkj2ld1Y/
PyphPdIV3XcsBn2rrzfR2Y3e0uw1FzqYZta+A9YqnnDzLse8+ByRitp1uGOK1lzWiqoHz8Z2dNFM
ma6oL+FU2vj3ZHRXVyX0grVWj7xT92Fd/UAAnLQuLtXWqM3jpMslQRiBOGiyyTbpGKbeOGk/Y2J1
vUQRXtj2fblu0BA/DUYoTCxlWr+g1ws+sMeEW9HO5U2K0TK+9tg3hPGU/FLhEBPjw2LeKmjJ9ARo
IDgVqt+u2UTEcmxb378zNWEeaYmJQpD0i0FQ3rRtad9yUhqToS2/jmn6SBcy/5p24iZgpx/kFCVC
UoX7olLn2urljh25QxrDZ7RaGqDtPLrvqJXtQz0z7glS2zi2IYrFjYX4e1NcPXxBMatzxrnBsF32
fSgc9dmOqumct2WBj6etOUF546mdZfdEQnd/N6WoH2m81s+GRpDsB6oG0l1zOxiqRkd2S3XGuJ3t
cjpL4CaNKHGqLB+TqIy+hTLPdkNmtwRv981+nd12O9WkJ7BOXmOF2jamKz2eZMW0U7n2OySb6Ifm
/ZhQlRWPTUXvslBFAV1uIKbDFF9FWDrAlzLryNy9OdXtuFqQq8buSHCV9bJY/hpjQyZdyoi673Y6
qV3Z63MDJKoi5ceKXjr6H8kUGQjQzSE4gX4RcRvWOgnDVW+CetLbkU/1BcUYOu9ZecHdIliS7NkK
DmUALHf053ozSQTvh9C2UuTq+nXWC7lUgURUCCJvvCsiiZazXL6Kta6aWGGzwHGmtLrADkjvuhIJ
W1cFeq9ZKZNBGuulHHsg06tUe92vDjFDrb0jsGQ+WVdR4DZ0WYkrZUPh6DIEliXCxwme/ECXiTSh
Xp36KDJO0cSpGILHC2Ff5us82dbW68f5y0q5/QXnMROPFdMqq3u9t0Ja1ajixm0rMBqYKAtXiN3K
PKdq7GOraRDQBWl/qQBwxguurDsV2Vj1yEP/x+QM81ZFpX3pnGGfW83jEr1WjTCIIK+/BEy73i1R
p0kZKIOdPLUPtoEke23U96jp3f2sswhIuybMQuJb2wfm4twUmtQ5v7dcohG8ryoyvJd2sjpkp0gm
B96zV21fddaeT8IhIsx9KiThQ77hXUqhnovOu/otXO/IzLXmaa2/DjXPV9otse4KYhqqkXzEnlJe
d2Z4tq9vJNydL6Uly4fRMRckCCV5s25+72QIk9A5xrNTNzdt4C0XTufLPSkxUTKMzdvk9el+QiV1
I6dywFwxryxH2XwOGOncFHNaTEldeilg1bVAd6jX2wpZOPsstX4PSmHPDrIK3BXhZLu3s9Wlb+HY
qgOBrX6Sk6G8i1q2HHMOgkPAwXAbBMLazH608fEvngyL75JO/nCaGKcf06n0H0i71AcVTPW+1VS7
caNW781WkX4Anmo/Uqh5H07YDbeLOeYjRaAz35G6XbMSCfeH0WCMcOrpmDlSJYqp0UPtfxcK4IK8
B3b2PcNuVqujrR5FO2xD/+AMzYdmTz/VK8S5qJX1IQp6tYtok1N2zoVxEynPeKjs1ttk9Fi/oLvL
Y0NlzXeeSEhHIYIMWM3ZjTHmsWsU62NRO9kbN744L05Qfrqpu0AB6rx9WEbVM+wNFtYCHbYy12cb
VAxIjHT5ImoremvmgXPLbKuvy5Q3R506xbfORTm6RqnFsjPBkwISVrcHPVoxqcvYs0dV/Wijggdh
YMDZsyxZa7ntRj2aiSEQjGzS0FnF1ysHdOP62XAehJMR/h4aprUfuh7trru4xuNCUcu5Dn/Rm+tm
Rkn9T+ZWBsOi2QhzaR8bv2nvS77jvmopG7fw0Mob7bgzZpNGWXf4ucxj7tToRXWoasHhXFgXe5HO
q58X9e1S2QvVg0WreFNVrujIEUlnkvaaeY0dLkl4uvJviVmrvhjSIi3MMtbHuu85mVpBJY+dE7ZR
vAjwYGJGCbCZVRvcu2vpfaajYCJIScwmFqICn/vSp0HuFcE5cL1839qwUrdKiTDmIGp/gLkkGWFJ
CZ1QGUdoZcvEU4YTa2sNOCy0HJkKeFZz0A4nU44BBpYI68fZx55nbDnCRx9ZtN7XqbJf2pKzRd2o
/mx3KS0bjlZEFagoiFN6Yf5WhH4X52Ql57FVrf3eTsN3T7THaYzarTm2Jqt9U29dGgEnMRLYTh6f
vGSyWI5Ajk5LwYGpMM6NcJ67ztq6CqsBSLvdwHFkzPr0AcyuPLhXB61q2p5Il46T+4oZNOpI9QrX
fedeZI3hPK/YIVP7gW9xtL3hzfUDbCRuUoyhiEdfHcOuATR5fQze1ExyfGDt64iEgRRgKnmIw3yb
Ubo+6jDoYw+EglesV3oLRBe29VY5xdbLK7aYOW/sGHNGnXRMS8zlS1n5D7ArY7ued1irnl2zTnKV
ToyGDnP1WfZsaBO8cz/3H721b585GU57cwn/gecDj5LJ4XYKPXxno0MkEFrY9ewL3z9FY0kYTkFQ
uZl9J3Lr07G0vnHz8uBpshFQX7RbbWO2yd3qC92LciNpLG4giIpNFOq9t+TN3gujM2YBzorCO4eO
9z3srzXdlIu4getGBW+iDODo6bInPJRidUgPNT+1TfEdQEx7ZAdOAqmXrYVl8BAgSERDQr/DpmMp
XIToTnVXXxc8Dw05qrVCx2FjuRvfp84zvfDdkWWcF/aO7l5SR2jawrXcLF1VbVpbbReZxmPJQTvz
Hj2mMgUtlHoW2zQn5WMh1Sm0LhHH+FFGLw3Cz62BJO6x4wi44wF9B+LibK7PY4ttjMvp2zbTnE1C
3Bem5qlomGg5nz2sYVvvCL3DScZgn1eJWBCHNFzffHK9Nglhbdu9d16i7FsQHhSQiFUhNAqi59W4
9sbCszVjRUEAAKRu0wXyvIYT0nsRvqTSe1SGlW26jonoYNw5trMf2+XdFOUlI0JvM9gkTAV+4url
m5/XG+qG3VIFbO71bZHedISPb/o8Pc1V90ilelu6NInbikC6Jg2/qtyb41Vf1/Tskcw5/D95hO8/
tY9at2KD3zjOZ4w8trui0Df2TcEIrUThuIk4wmzaTrlHdv0vBcSolM5jPC2QFqDuLmucVTYhseuG
M2Lcmh6BTLiiGFlRM3rLSovbdXga6ySbghOtGuzVXcDy07X3rdGUhyEbyN1o2c+AIlEttVuHvM3B
m7Y6bA9z0GAkrQ/auafzSNk/LztJIAJRsADO5gYfGLeGHthwqkrOtwhuNwMq1201EzTaaUkCrEkH
C4XHlubf/RxWu74ceNdQEwzTNb2BPhuNsuOUgT8z5sfVMfe+Yp7vE0oYctAjDrTQ0Y8AQadTIDWu
yk/ZpTTs3XW4mPguH7peT3EgJEurmkqIWWH2BSeRG7eunR9kisgMUpfccA56r2ySZVzB090aF79m
wauWYhNOU4x3ldzEDZPRk1AkQEXu1677YoWY8qPojqn9VuXRLlD4X6ex3CEovFrcHPcpzW+iPCQ2
EUjk7KYxuKhotjAtvkrrE23DO8X5vOkt1SVGH96XjZMeM285t+T64TsZ1/NyTU5Jzft6UJfCo+XK
Iv/RmMsdJ5BjPc+v/dLdmPo1svvHRqGko8MUJHNPSQB44bXIi73gmOJLfhSJGKRKu1M+Dmy4i/Fi
2JfckMw00Pab4xnE5SaskXQBeLJNyLH1jS6bo5GHh6Zbs3PHv5vHIxYaSFj3daZ37bQ3uhuXPhVF
kHsKI7yk1Qt9B1JPX9R8O/msKMH6ZNkjnf5hl5NzQ19UDnh4tc+ZkSa1SWpHHV4YqWzEeC7UK0sR
MYScECfGGjg8gu4xpyJd3DnW15zM1bn3vZdw7LeW/dXTH2X/wriFwx7HQfaDnnW3XZdzN2ybQO76
8K03DebrFsKJ4WBei4WhuR0Mem5oZsqGNY3z5Oti9NY2bKvzao7BRubR8ty7pFWQmVsmNtOabWWH
zxNj812z2I9uMOqL6jvOITaenHX4dJfgVIMBdu3xruKIt4swLJ9cyayB+iU2RGid23R+lrK/VYVx
JM72+lSTlOOKiJSicOi3ImjXGxdz3OpkTlyMwUGYHEMZWOPVCB+K1fUT39Cz5DtwvtN+drat8Vvj
OejYjW4MLk6No3N2s0M4ePqGdpZbPWD0/mQLovsRUMm4YrxBSoiDsryu5IMO79JiWPY4WxDAlzQ+
WH6ZaLylWTZJTvP9w2y+BEZzS9jApsILuu2F49/la+QfJaRCTFBPbkl32OdYoxRbx7KSSZxmb8Pg
6puAaDBqa+Z1MKik3jATDeBBtTe2fb927LT2vsxLfejnJdqhCpkTawmesZPEYeSczcK8k/LL3JGs
1tfPpRFs+mmI7YGAgMYk8Khwd2Q855tm/WfT1NbZKSev8uBVYbqjFV4cMK3B5xhXeXHNxT9i6L3k
pkczV8bCFI+SRi5tFpQlURM91Fi5OcsQ29WslGIGHXeTQLcgrekpkY25ba+2ZbNkztHjiaaHXFSX
LD0XtjceqklnnENShRGs7R6sKHgr8iw/9j0BDlaX43hFf3jKAwKhuQtbxv8BEUn1kSRpvGo75dRM
S63wo+W/bTy7MvfGVKZbjUZq2XCPrUNDb3VvRbOP149Y9NbPKYB4CIO83awky2wc3/jqURuWkSEO
FA/ENgW63zA/qLZLNC07FVIc4TczKSzCcbjNKJqftd8QvEikL96f+nEponfMhnvLnrB4h/ke7t2r
roxbWgkvpVcecCwdLBk+rEXmxoM50rEi/NWevNMqwgeHsm7smdWiX96IgdDCWg0vtarvW6QfW2cd
XJq/+bCtIcNcrH6wE8+dpwSv7D8EJfRmLcLusLblh9AknJNQbtHZo65CmvMO9ipY1UOA7oiWA6+T
qS/Qtl9CTooG7fd97lA1ZRCndpzlMZ8r71ijKtwW0hXbTqqnFGQwWq1wrU79UNb7qBffq5BRnrjS
adgJM/MJdNqxWRnDtzWVsKl52oqWwC/sqEHaxmZW3hgBomnOAswQaqMRJ38qTrTY0t3cTno/kTMe
g4Grtpnr7Nt13Qq/499oxHr+OB/zVhlkI6/mS1aH1maZ/VuIuVQ3voy21xMK9mpc9w00iYlZ6zYP
ryM39cBOm2+EBG4FOdffq2b+lJAfN6NftIT0OtZu7TNSqYmgTYh47m7LyrnLi3k48tHEphvC+jh0
sj5lymG9kcsYp2M3bpzeCQ6+NXxLxSp3NCzseO5SogL7ercY1hMv332X06qhjyWormwrUevAbHel
E5aa5fLmV5SP3axnTmqdOs+VWfzwOxeCrRLdaW0JIlqm0aWDp+1dDrgLQ5/pJfk65pjPxHxUi9cf
DT8kq7apS3IIu2t5V1iAG4pxe/UPxc6y9HjrUDuYOc3XMW9U0mXmD2iMr0ZNTYdOfm9NaA5sZ662
fkcEwRDKt4yR0b3NcSMOaUY9hovbJLSNChL4KiOeQWxfnNVlXtFOZlwXVwZTVDzpsXvWQfq1Gk1j
53ZrdENpCJhlYPSdY6zbRv1VeWj6l5YDcB523dmA0nLEJVe8QG8Nb/pResdupJ+NBowOszbv7ess
eZXVXevbzT6PhvbHgCXwsNideWOrLPrQc2+8tmWzvOVms0JkGjV9z4zuf62+WUbjc9RZb6Uv7rSw
Hw1wFzRl+QBhu7ZPi3Jmmp9MLFCYbppFYbS2oh+ldGIRTU0S2J3a0oam+MnLCIkCJUNNLY4xvnCr
o1tBxAjs2X/McteO60C++BH1TGGHqAvcdEr6JVwPWRPp52GBthWCu33BuXqpLTP/xhClOywYPonp
Wi61zz0kc2I/5bk8BuAjt0VX4EJFyZLCd904GDppQkFZqclihWZ3FANJ7Z0z58dWFDtUXeW163Vp
06q7A5zynnp9lSB9YEXrV5tAWEHZgCWijyPZnSLzRmfm+0D3QBjWzkAoOjiESHYzbw9K/AVCyOg4
G0awT73Zj/u2IuYPt77zL0Xof6W++tvY4Z8i5v5jLtX/hxlz1jX74T+rr47fP6v35sdP6qvr//h3
yJxFqBR9ZJOEMF4CG63T/46bovX9P4gUTXLkCKK56iGRQv47b8oPyKYzXcd3Tf5XgDb0/+ivfOd/
yAaAxMn/Qc0FiOu/yZu6iqv+r07Sg8gLdwl/DtowaFuIMH4WX+lOe2Y6tlMSMEnsWnQYulAL8/yF
54u0+G1lEmr5h/tz/6+//sc8uZ8FX9drXrM6bF5/3sPQtH4RfI2+J1iYZU/Lt8/fmU83O2u2Hpow
nO6n2fwd7Olnd8K/LueCE0PA7fvgdn+Rgg7mkLalo/qkQUy/713WM4wpFXQL6f9GdvqXlyK1xmJT
d2xEdz/fzXSs4KhYJRghy0CcE0RXG/yoGfdBMy7/pXf8j4EcSPB++el8qCJAnK+kOQtw7s8X6+uu
hZLX9mTcdETcIuPd52x93xTTHSZJsx93FfTlje2P3cX1sJv+9z/jVbhnEvlA5t4/UVZ/cLyxd6f+
UpG/ngHTOMurBpxBEZrldSw47xnO/8Nj410txK6Nj4mX5ufvG3HUt21YRsmapkzbVqUu/uJMZ3MO
w3NU/Tss8z/e3r96SvFwEARG0iKJD7/olBXS+9kj6yCRgREQS1+pmH6AzdQ69A5zFFaH//52gv7C
XASbnDf/+nn+cDt7LfPmatBKdLj4DLN8696cq+hS25m6m21H/uZ2/vqsYlI2PeLfzOsKBK3/lze/
8mg8uiUqroYzFunAbD6IHfEZwPj5+vdf7RdbIpjxX671ixc3YnctGqbDyQiU5VhiaoKo2UNTLvNm
Y2TZSElug/Vol4cQ9MytnBf3JpUpSo+//yR/9aV5YMElXjm9YPF/vslzoRENkhiV6KhuYh0YkOoj
kZ9pzs8ff3+p6/Pxx5WV72xjBIWYbF+zj341jISeJTNvFSrxxBUNlHNy8lZreRp0W0Xbfpi/Z/zH
OhEZBJG/v/SvKwOuCY8t5yrehZTkR78sQ9IqIwaAWZ3UX/LEuHXt7fhm7Ecdr78xxfzpQtecGg+n
Dy8I7kL3qvX/wzObuQN6AmbWSTmX4ablPdoOaaAEAyQ0rHWUBUeocU5iVFP/Jodq3P/9F/3TPSaL
xWU5uBpRsHPavywJU04MqdHSq3KrKT/j6jIP6GWWm1AgSlKZ9WOG03bM4F/9Zu37iy/OZonfkWcp
ZDO+Pmd/+OIo4xpLgRlJpqrpDlyEng2T15OG3Y6egagOBIrTXk1IUZyM0/Hff+8/X96mMMAiyJbG
JvprFBPD0AhbQC+SHkrOjkzRFSiIcreOJDsosSufvo6j6X76wxAeWsqL3zl7/3znXdjpyMcxeV3h
o7/c+b5qQJENSiZLL6/K7eJH7gK9U75o9hZJbAyim2g3W+bvANR/feHQBCRxTcqMfrnzMh8zBgUS
wWth0XCK2igpGffuV6ICbrNidF8WPT0io8h/s7dfv9FP7zMBuFe7O+ZM7O7s7z//5KYmo5J5CNCl
IuxjYyHRzwwJ4oMmgYMYqMpGolj+zXr1F982JPcnIkKB1glUgZ8vir6iGCa4ckmjluxmFggpe9+e
jrKOUEr2tgXRqw+fmsjLf/OE//nK1J8h1WEUkKXLy/3zlZ15DpbenOvEqWG3pKXRfs3M8ovU7lUi
7jrH1WJcn5Hs+feP9q/brmtR7Vr8rp5jBrj2f3mwGKkaVcuWwJCPyWUxQ5w2V885Q6BGiR0Zx7+/
3C9pNawe183WtvhpUd/4TOt//p6YDe1IFb0Rc+xe3zm2gS2wxQBuBlrRIVxAhKVGgA5CToW4ydYo
vwSo9D8GBsqJyqtyg+/QPcpZ9s+G200HaEDzb36LPz16vOMEq7CNWOT2cWT4+TMiH+xEkTI18SW0
LmOit+rS6Tn4blUcEE5NW9aiYf+bO4N7jr/70yMPiAK57z9rLqrMP+E7wlQNWWX58bWLWm9Nb+rW
bxZkleofLgdqdQvPrFluapAX5jkb8sJBKlis/h6LhkM8/DrbxX6BDlk99TnidY9+HebK2BxTO/82
pqNJ7I/DT/SUirGOmKv2km6gaj0QFksj+gMo+8b7Ntm6bQ50oNYyRqHSGQOtKTMzkzqo0vUUCqeu
DqNjmaT42LIfSH6uqvrWmZ3wvQcP57+mQy+yC0S9TsZp62gUtxn5QyC1huGDFqm2T4bIpi+r7tG9
4MGCYNjwqOcoJxW2LmcZaWAuDs9BbZelmyxOdUU3wa2+V45gnlu3FIe7JrK0+TyGs/tZyhbWktdg
D8gW9A4hfWNvO05R9sIByaQdVw/XOYmcITSA1GzuV0HG1dEQKjJjWdU+nYdVGjeKRQCXxFD375E7
OYT7eR2JkxFlxVFleGBoBE+c7NcABR2NMUZAChP5plu99BvJRmo6ZZ2xoCRauuB2CUFQxDNnIYaU
kI/kvoxSCRlzERB4hesYLSqlqmHoPvFvSS2wr4guTRpbn9v9+5XhYyVuYAy0UrHHkNlC2uTWGDqU
c0VfLO9IoafbsQ38eTcbQzrdTdNyRTGOUow7UJsWEnJL4mXm3GDAfsq9G2sFLCf4e4CQwiK4pbPd
/gNyw9Ds7Y4s2yNcgWHc8r1zGvZgmEhxCHNY+Wm3NjeBZQqIWsKU6iQy00hMUL3GvvO8IdtZqwF5
oLHz2t16gwaEiCjevw1IcnXplg0qjyWMziKJwqmbgFTZ5NIqIUJ7N/tLUJ5yt0DLJAzd79j0nTQp
KOqAeNT1MseWFsxKzJ4WIGbzkegUVWQDbgViOTGhKMDOFWXteIws+tY7W8v0E/HUDLrNJMuU1NBu
TsAfZtG2DNbp2cFTnG5yWMQirmdo9Kj9jbSOYaG2SCGZ4CVuN1gNwgfHbXYuA69np8lyfoZuwHWt
+3TYOWs+tI/2WBhVbA02IX0mZNjE9sqlPiMJzOt9bRdDeDe0DH0ZbrX9LfJjJzsryq0n5PMGFIcW
hgnCWjMNn+TQdDdypdGWRMxruAJNT1z3xTQyYqo1pslG5A5sCW2hXG/Got2Pnpveu1XX1wcqiAKd
nARIvjVVryiEawnsrmHbA3y0FAMbDL3TF6uP0i/sZ/hqVmGCnXaiFPn0ktJdA3vr4zSqADMz2rNH
hjmZbj/8rGePokI13E0wRzrfNWahpnskMoX5YAtiBRKaHNXDVd9h7J3WlDuY48gdqrxrB26HOUb3
WvoquufgQ/tb9rkjL0ihlic0jlZ5impzvMk7S3SJzXDw+8LsBoLGMk5p7IVtemzyBZ3tQslWbGFA
YuEHqGej+KlMC4ukB4YBSCaU5LiJ6lEnNb425J/INgjhYTH/UQy2uSbZGtoXo3JRzjBoEoeJsKoI
sX5o3g30hdMCKb6gz0wsYuoJqLkehyeBi2XYmhWu7y3Weqt7zYzcZ0Qve9R6YNOY9IQqGMTdKC2c
UuDOpTgB0pXDsW1nXnOUR1GwI8UbPUpmV/O887TEwFLVkXc7RixoL+VUuhMlCEr1fTFAP3p0PeVN
sVuZBMBo7YWftTmlNIR9jshJ7l85lT4hQ5ul6Kd6OzhyfRrAXjFraaxltyIiaRgABJga0OLjpQFJ
Z5EB3URrupEMr80jHfDirtGSAEh8WZlzN5ru+CUwu8A8ZOY4A5TOxHMaav+tbmpOWFPT9+SQ89gQ
B8lgG2UM9tyNWEoZQVcf3TwmZchViR8sM/TuhWkXmWzY8ICy53Jl35lnrFU6b17KLPV0kqdNce93
RQNBWwlNu7mmz5pIFdZPSxtqFlDtW09B02Tf+2hCLkiBSN/MZ9L/WWrqySPMrVYfS97zbEdkoy73
K6C6/uhGZcjURATs6aBk2Y7CPPuss1JB4Q3NPNujggteImgGTP5mq8RxGOoUEHsNvQfB1zqOG1np
/dIPzclH24wBv02HJxCYBTB5YczntXdBsEKerFBYwrpZ90R+IStq2sB46/p1/UdTOwtq3AL43GFc
03Db96PN4KUR6EpIZGMoQAOpznc8UixLGcT5yxp1c4/gLjU+LeENDxhwtDwCBkSW5QSoUgtLmti9
igJBuTBM+4T2z0V+j069ih3YhWqXFikvxtw7UACpztiJruyxq8IIwn8czldxpfCdhvzsejLGTZZT
dPB+aPtjFuQMmaKPPjwBWngnlgacEFZAtdOyAx65tDXihjLK1w84fIbcksdcQtzwZ6yUzFL9O2Ur
jdWt9ScvCcyS+Xnmazlwcp0xJ9WiP4m2/ZG5lBWJE7TBreMEPa3/unwfs0qcek80ZrzOrXtVcXnN
hzdVRDkaKDQv7IL9hMlKBx+tq3ryQBRDw+0y2kyryUgCUq3LemAuRLiWeZMPyuuTQnf9xbXy9TkL
FvW10owXN2iiw+5JByCO9xLjrNoGmZX9MMYs9PfGGFripe7W8o4JSDWD4rRXRrcwIqlHjar8rjE0
Hjs/G/0k9VOMfwDGo2fNY+1ifTE9D2HKtfmylmUXd/5Ufk/TAj+JhPoK/zREd3Zqp+Va5zqUPoEL
9XczU8KddTCO1bF2FwT28xqVJ3Owlq+z1PZBQq8AU+qiq9tW/OB1LHXTGMmEbuQlW4JpZ7ssLsnM
oO8zHcwZHwx2nTmmuRbdL4yZxWENJosmFMwQNEQGWgCY04GuYiqm8NQ2xmBu187MHhBA82v1IVMX
fPRrZ118y+/7XTVKrFhr50QZDoaQMZpbWU22t3xDBPHiOo48G1bf5CyyE4IrDz3ctl4WVq/K7xr3
oGyLUVnEC21u7HXSYmePmdQnlVXRl7mVhBqGH1STrnMhCeo6gxa0qZwBSWK+4v7zFvkKHCP/0rj5
mm2yrgU0MMigLwjwcZcXAx1h4k55+NyskGjjSKVgRAT194+ZQpSGkC/s58aYsmckRX1LgV/VrysB
hfIH+njMi+6wOjuYsUt9aWD/IxthSg9mH9VmSXWbqeGmRxpwg+bFk3eT16lTkWIu2cmgkaxieA3n
44rtKgAxrOvDatQ+6jWMsQAIJ+fqdPQmvyH1pW3R0QCegZs9K7LOGTpW3U6kg1HfdpM5iV3IxAlq
hN9P40HOCisxNiQwzaQozg4GYtetj5UM1xqS7UyaIw24GV+SB2R/EU0Xnil5h/xQdAToboAiwBVf
7XB4jzTxxhumb1gccsR1Z5vzYr8vs66msgnT7NCOgwMjvJcaR9IinIMxOy3bOoLSkcwvq/8wnNH6
LolspS7K0EWuudc58Twy5SaR060J/WD08gzlOtcbn6AFY1sNzMw2K8pWhE5uVi0YAsZ6F3goewwk
6Yytu5AHNojUjIfHXfl4whYRf9Bc+2vSPFXu1h7KcEoWnYYj7VRZPBRqYE20lQUstWdjPOAKlxPu
74hrNtoOfwy5G2geT718N4SL0IdfjZUvcOchj4XUxXKlTrdUnCJXOTq1/8XemexWjmRb9lcKMaeD
vRmByhrw9uoll0tyTQi55GLfGRsj+fVv8Ya/yoh4yCzErAY5yEHCoVBzSbPT7L12DVy0HY1VwVYI
3W91aZtRqFZgjlOl2duYMww6dOSoIBIbguo6LaIARHsjUiesR6d4zpiwVIQaKd7QVMJ3Z1Kl7RMJ
Lz1lp0upSzlpuVh5QHW7+JpKgSJDtm3AmlHqamNnORkDVTC1FYVwpbKTXCxxMFkkB0jBcq+/RdIq
waqCfEDU4HYGVYgmQziBsRJvWWs0826eDaQpLW6U55G7a9omChfJ4E7IQQ2rKTAxI5oG/JpTZ15M
BZyfnU2ph5qf6jUcydq5S8pBPMaT2V0IVrRIhXVEo+ebk97XrmeYO2BK1JD2aoWnODN6d4ueo9o5
gSqOldHZYzgYw/CUMxMRoRAN+dpZg5f1UFtoozc2f1YeTLHKE5H6NP6uwVv0kWmmjxeuUXXmZZa2
nfMhZT8fXWI9h11WpNUPiRjD3Q/RVL5nPKW8Ke4wcFdUwmm2uWb1ByaZm24LbKXKw84lEHg1si0H
EfSIRBDZxgggkxgjO1nQ2b6yB9b3je7rkzGTen8cRWm88zfFUOGJCpOkauh9w6oYg4u5nuYHutiB
C3zBEEAwKm+ZZdhTdmss8ICVXQZVaLXxctl6Epfi0DqGhtovgCUU2VQ/5CNMMfzdXkDawMDnEYKU
0orFvLvc1gruPKevqb+NGXUCX444iB8J6QGhe9GT4ReeIlyEKWoIWRz9s4tlclNBuW+QQUDE2lbx
QumbTFF5NTA8wCzMbu1bXpopj0nscvwx3x1C+pjUDu2ioDubeG3VMSgcNH2L7inpkqaCzoNvnYrF
wuQwUZ77ct/1XDmKlm7YisImXRPzfPLVKzHJoDlNzW+FLJFjtnEtd8PcjSgPog5yxNwa3UWXekFw
kiQaELJYmoB6ESBP+75J1H6AK4ZKauptb2c5cKJDjwQ2BBw0RoDAHS1aRGf5ArLF70gUixEZIEao
rB/+MCV6D7JcfJXdWF2lbk/WhlkmMtokSTZR4dVzMIGMkL29dUTKrecwFolv2Uf5j+6wzBrZGxgL
FzqWy8Fm90FIUVAKZHIMLi6NsphrBHaQvsK0MBK9q+ceLVkz9s0Ndr1hPoGB0fGeRRt/urRDB4Wv
z5YI69pEoBCok2XcYMmp3UOZ+QkegBiMJX/RKPoqoVevDSpc0c2QlW6395qlUbeDb3TpzyIlARIq
18BZvR34rdjz2ARy7IZyhg7PZjQPTm0m4jlUuK0AI5M+gB8ic812V4DJWM4oyJK5G0ABsq6H5bEd
IzhTtRzmJ2liiNx7VqRPUV1h9jMmCrrNpNPpdbEb4zjBkC5DP864k8y0GX66ebdcxcawcIzgLtBX
6UIsJ2o+G7FukdedtU0pO6YrwhpLNNKVGJCJWR2L71pyDMOzqSPj1EgbIrRD+sl9ZE4At2puj+62
MrjBQ89B6I66UiSI+bjICBjLbBEfYc+yEm1zI2j3BbXxuPXrQKTbxVDA1SOo0ZRmbuzsx2H22q3h
TOWnWxjiugnsxd5j/eAjMZULJMEdW3/r02Khp4+ZUBOVw5Ay5DHovgvGYXInMRahD+/0CPwj6DXQ
DPS7r3IRVGiTmxj+t2kpB4/W27YupmGJ5SZjR30vZvICsOC5at54A6CILYnZPRY2iT32KvAn+70u
FTwOjuJMIdWr4YhM1uoe5WsUvmEvzazNVHOZ44gB0rXntsIKPvak2rLnauJvJhUYSS7VqFDp9x0k
QlLzepZwi5bJAYpzAv+jlEA14tbQarOUpoEgdI4SsctRJHe0FsqOMbfmkkwdSs9TTih4ss0yPVwz
SxBozaZIp4iZPThFIBMUDgBplzaujRR9Ppu+9G2yu+EmoajlRa0dfwXYjwT8MN2A3p+QDYfBET/o
k1Wm9OqRNU1X2KwwLeD1FVeLa/T5JvOb6DPl5P1R9r78pgyQYBtyGcgZTd2RjcsiG/WVb+nNF4jp
6ifiC9WERDGJPpIZgsexCWbDPiZ0ktwonQespGpacUuFuMxHf0zL6Y7oGqRj7CZJDc9c6CGEOFSK
s2eR5MUUWd/dZF2cYPxHc/lDWOkKsqAy+2nMhfhh9i0e6aUbmFpMEudAV/ngS4qCqctlzeAmAUnr
eVdZzI75SBbDkp5gkphPiivn2R2xK4QzQSrf8C+bH62wJvumaStGZGOS9s7WdPnC01Lo+FA3bezv
cdBkSBZjm7U1szIEmYv7zsrw0HDd2JsxdmByYNlND0Pn0MPWisI+RGK33PmIWU9zNucfDh7dgJvB
sH5wfAztAzV04h+7aBbkmAgKiC1zhpznnXYs2eGophphNESKDz1y+xF3RjRt6JoR3jMhM3de5zCx
6cTCB+0uvvHa0RrSMAdYMA9iRqZ3mS74PkNyFzALBJoiCqlhQ0A17m2H9hSW/3E2IRE0Q9pkW9Mp
JsaJjpr3MFiYNTB7xDPelLagdc2XERgCQXwvpZMb5Co53Mb70RrNH0PgckMwwmQt5qFE+ZrB5JAE
iEzIB223x1hoZYXmiQ1oJC99wJf7uB1wawvSD1aynuhR5DvrO4s/bbzgYirzPc8Cu726KSYIR05+
WzjLRB1T9yQnZ3FnRwebPCxnn2TBYNCV+XRRI+PiV446HHs8D/FNngfxT2HECQpUs8vQpRlVxkfW
ikEfENAHJlnkvA6bwSXTYWO0s1Gzv4eowXRrDIYdG3XwDnyMm3pAjni0Wod+CpVbVOzasQ/gXqiB
LNPYb9EqloVQuMHH+juBGe6y96NRP1SrFRZxzkI8SBdLwAAkaUwnqy8VM4fWL8tj3jHH4zt0nEOQ
Y5qnGCu+dQpGDv2vDGxUsCsXl3AMfGqOux+XwQN+EvcJk+qgJrAtt5I5Rajf0blzUliEKLh1jVnZ
xvGx8aOhpXHBu+uwERjH4sBD19+aNQ2xRTgErWFqrV7DhXwYN2rgEMxL0jG5lcvqLjFivMoMeMub
pBkSRlGJtzwxy2F5Jk1AGckSMdcwMUW/dG7LpMH2k+chGEZv42U+0do9fQjBg3hNqnAmnIBPm6kx
nM9xHplIQu75yDiwGCoJdz5gG0LoKDzZHnSu2m/8dawGo0qRXDasqoJQjEt/KWpKoBDauXfgQKCT
GfUykd1UFrLeIpzEkE7H16BsbdC3woD2VcS+xRb1kcrCpLRY2sHaT1bD5L2ifKajkZmc0GUuKAqs
pbTEhg3oOFz1eTrfGmkUBXuCa71uz0E/1ldgU0p5kIsfBMdpNEuqmriX+Hu9VPV722ra78xzczqg
hZDAbTxW7XEWPC5wGIm0PhitXTz28HbKo+fFGAOQ/1hINQf5PWeaC1PcMLt731FefUnwR3zN376H
UoeE5DaC30dIB5dCtGnyhFAtfJ4V8+cucq/SOYrt0PfAd2Eygn2yY8qVLGEP13VNI7JxvrZ2Ga0B
9Kvjnbi8/AHMRkIXAo30LYF0Q5BXFQkycbUzPk0pWM7tsuCGnha2Qduml+rFiGva7Zm5QwT5iKCr
rRRe1W2zWSdZ2MDFGI49z8ermpVFOzR2VXXdZxAJQvD49rs9Nslqiavku5+39qOL/QAPGrPeIYzs
CVNzFtv5Pp4T56foFGCqGTfVs4/78oDtilFiEBnIgRtBoAUXpB8Bd0qwY4KEompFyaRf0DaMPyat
mZNEKTJvo9NtcShBcbMdwSfqYvflvw/JpaD/H4Ki8Hd1VSdQZQ02XAcYB+lF7gv02kG8tPJYdrP3
ENAZZZyjg9/dJXTKFuMgAqoYcC8PXtBlyQ5lep0eZhf1zDXVHx0LvKQxunSh2kQPKfuJbovH29Sf
rYEzRvFRik58Y90SeNtiZhV5qKFVOJfGPGXJvV1CdLgZpmmcb2VGktxDbatcXLmQfvpXLw8cfC+E
O0J5S7PuzvLyEk2sazX+/0tW9T/212xo0UT48P+lCwD3L7Iqt2xmn6Zx2jpRqk9Tj23ERIu/45Bz
9hh5fjHu/5bu9l+qaf+kuf236tz/H3W3NhKLf627vfipup/zn2S36xf8kt3aX0ybxFW0iYhuYfis
OHL9s+v/8Zthf2FWhHIy4EVehX18Qr9Ut27whVG3Raw5m3ZkCKusp2OOlPzjN/7J8h1UkkIIvg4W
+N9R3a4/2J8268BmJd8iWKUHJiHBfxH7ZdHAkalcdNorlJWokLojX9Com93salZjRV3l3xntDkeA
rRh3oeug525JSsWlr6ePLtdYzxXUNmbs+WOkh1KFzZBVz4oDBbV8EXx380DcSVbtL52l/U8UmW8u
R9H7+Y/+n+fvN2C8//b5e6v+1/Xb/LP68yPI1/x6BMUXRNUe+hkncBB/SRuJza9HMPiy6r3Bbloo
9DjjVr7nr2dQWDxoRGqgpiMqAG0Vkp9fz6Awv0gb1dWqB+fR/D//+09a1u4v//+PCuy/4HHBCxBG
jJqIR9AzST7+a15N6sZN1xrcWSWMP9LW6zk+ZaPloi4S+TEpIoruGKz8uFN47G7a2BvSS3PBKRKC
yYmLI/cKQ9M4ghQassSgjUp6TWKrAS2AGYYI0ufRY/yDeUzo14KppdgnfTQtrARNICyTZdKSZ3bM
Itfxxp66dTHDxm5wOprp9GldtqxK6DPxcaHFCAaakcMCPLkNK7ep3rKlXyg/iGn92qNP6sUMwThP
O/MbUI6YdUcalJfaMBe1ddjd77uFtQ8GMmZuu1J1yYX2vewdkgZ4F7b1m4x0hotmcicuUb8ZntDo
kgmHNrM9dNA6wVyZVnGogv4xqNKy2HOTbdupTY5uBFm4MqwaTBar3/2CDePNxqw8gzNj4QkV0X6b
mqx/reTYHGvNQNXrqWn/8xr28+njH7+t1od/fQscfjL+S9/++A6uX/D7K+j6XwQEZHttCX0Sple2
9e9voGt+WZ/7lTgLy533j3/570vAWdG3HjornySn31/b/74ErC9IpvmoBTsgBK+u+Fsv4f/ICfBc
B9Uq7Rzqa9/2/5oTULZZIEZnQNEu+zY/rNCWca9F4z+lXuf2+3WG16FjHR1/77tq+maPhXzjoJlO
EewMOxyZZuHkTAaXTa2/2MMFusmsuOxyJ3jxooEXrSfVkMy/NMi9QxXnelUhj+PtZENPCVFdN4gq
4k6+9oXvUN4GBKTtGVxE15UMuj5UuqcwRvRB/GGZi8YBPQa8FtqZQ3tiMSePhTXmt5rE5CPk0OCK
UM75Jrbb+s31svazbiq9zVjkvS0Lo6ZQpZKbLagKYuFmfPFgCRPzJk0hGPUtrESMcDo9JFGCZATF
Hbthn8iqNCTJF6O+Lujz4M6hhaIktj7gVlhuaCBpebZ7Pmo8wzFusKhfYKFMsCeirUy6krEZyRgv
XuIvlxX0R/9k2FZ7gF9ya7tKtptBB+rCZieUH8quMm4ItluV4WBgP5IsN1gPue58oXAqmuiietgH
iYZ3veGvasE9snusd66iddySRdVB+6Mjh3JtSCq/DMkKzv1qaKq9X6EtqaFVMY81BvvV7ZirhPDm
1D2XQWzsnM6sX7IeR+PWzN3Cow9BqENsHBzTIpbMNdsS/3s4uaVp7wwUh89O7QU/YHgDv20daBBh
V2rrbTQscEZxUkJTyBMNuydRcHQic4aI7DRZCabXrvDQsaAgfEeUA9MYmmqPHnrWzVFCTMUyT0Sb
u8eybR/HqdbAhPEkAD21FvmtrDQoWiNinMskbTXSkkkKc6cSVYrafAqEsXXJ/mwvWpZ0fCMPuT9d
Nl01yPSAKSqSEShiPTuS/USfPoWrcH8k/jjpcx4UxewqyJT9VepePIBIwqDKN36YoimRYWpXDtg3
h2csjtOZPUTXjd8mSLoEOAu6xpBsiNLHnlvR3GToid/I2UF3FwlfXLYURgwgQdDAWZER2IXVelLu
mJEh+ksWQ16LpfYh7mghyYttUP+GUYFXMwTNtTDZb2kiQWCiMmM/wKad5supJHPEPEmp4qzpteqn
4Htj2MT7ub1EKSo7t/PJxpphR5BXPO/NWQU/1IJyi6yWIaDLahRQ1wodfWpl5rEvxwLYalbz2jr+
pNET+AnTr8CY5s98stLvYlhW+/nY94wuoFLNp8QPUpoxdFsMI81WfVrQHqGg1Iabb2l86DQBwfHb
FEj9AEYiJnoGVISt03GnjLT1AOECC39XPbElLz4LOL6vZde3jMQU8rW+afwaMluniUFEEcKG0/ec
De7n0tpgYGVmkrNWo0VNrYSIS8wfG+20SNLJtSTWpu+TYeCqtmJEGPB+4223uJm3KSxJCN1s4XUN
8/Xh2VReRkJx5fatHbosZhMiI8eJqGxX854ScwFvb5qhp7ZeAm7SlFDCQ95RqGOCyVe0RUEqTMR4
rLoPfUo67qYpWDruKaxtvZ+NmKOJ1CLfOc4g8+KQRQnHIdsaVaxRMZW7Sd0GtOnSaIO195KxTora
qQj2Joqol5odrbuROKSfZF8HH3VkDi8Vm1z8tWbajQffZCi6p8GgaphmmLNZATvrODS9ze5xHjpr
HxmZ0PtqtuKGk8d0snd+HFjVxBawbDL9zn2d1pxVxJvF8JCIPE52ZQPD87guR5xDXCxW/+Cy5FKh
Ycyej1wO4NaJP6PxBi3AzfcaRGxDJEDRfpip7jd8+2jPYqrctk16T2joxCHcwlzDpyxwn6JyOtrx
zHo7AhCqlpSP1TFtPr51CRh7WcTopDwwI3evlrq6zrTthm0ZnTw+eplWl7Ke7wJozwFrnja1wF+W
w00O3cHnNS6b8dZtzfeO7216OY7YzLpgRnhwBqhLEZC2xOcHGHO9dWR16TcpZwDhqU6w3GI1kLs0
bi475b0gJP6Yu+rrhDYKEA6jVrB+8d0INaQkWRRa0tHpklPXZ6cGevg84tw2q40VF7dTigivTV7U
KI1t77XtUSj9OFQsmkI20EcHehsLsAfUYRxtrRcWkbwG6mRvsNbvzJYDZniXJWESIyNdVIcEv5rx
IVMaJEwkL4hMePZmJ9n3bKt5LYutHZV7Y1kz6EBALnmx7Zz5Il0aaBmdY1zIcniMc7dEUdBtUXqA
msmPdg3kt57VKY9nyutKHlVc7gs5PnTWcBr94CKwKChRS4IF+7GM6EkrLdju1fo5UvFzl7nQRCr3
a5GnF6NILiEaXiFNAishaSmx3mPZR6NnmPxniXS/T4rp3WMEuStHBFYbDR1RhJ7qniozDis2pZ0C
rQAjKRlZUk/LZdaYxElZl9oyrE0Jmqfx3Nsh0Tw1nDhg4U4xuRNNKGX7otAVl1n+s/aDXWsi187s
I4CPp6Zjju8vMMbmUhIYzeDR9JvbDqWrlWJcXmR5zVmEnnAq0x1i0XqXLBoxdmU9IUWtwt5aC5mi
f09r+0G1pdwMvIybgWYF6Oa+rdtHQL4vHKfIPYLkZFT2PS5TRWVUcwakHvd06woUNeb8tRX1ZdsW
bxjhnqeol+94LK1HYRubDshJ6DsygDxlDaEhp+tOgyvOyC4cCO69J7OLFpwXaFcPrYabiP/3shzU
uwTEtqmRNV1ryyK0fHpxG/iEQeb/5NsxrsS8mSpgFP3oQb3zolUfa11nlsueJmoPknJjy6D7YzG8
bdXoHQyF6MJuVPMVvQClib1sxsm4MPI7N2N3UzkPwJCYVAYErNe2zzYYzcT3QY3L1ZLHWwgUG1m0
iGSq+d529b4ELWpV8M4rSFeglt27smoOSt0opDMnnG3oscFDG/1JFVXAXz79saTJ9cLQe4m4Nqb4
xvC9E+LqO7HqQTn84GCZW+SFX20E8Ohz9Nb2YwjKYmBXDyKY6idGCSeT0GzZc7t1BMwxL4897aBt
5Neg1i/z3L9jVcF+gChNkbPQGQ8wze4YAm883HSrxgfeWX4MkMSaQXuIyRim43KK1yS394bqvlFk
vKQVVUTyXjXyCjBMOt8YAznXVf11mJ0LP+Lj98Y3ikBjkxIq4BTp0YkXfTfETwWKAWGpfcS0egg+
jLq/mmFYDX0UXRco4RC/7o2iJFAMceRg/9QWsrfKBROR5C0aTMRQ3DHNAdv+ElZqOFoxYr8K3gLd
KW7+tHol+/nObWL4fhHrndAxIRfnfrAfdX7rjdzRAWCaDmkASY7vjOtThtnesrVsl8Gyohgxl/6j
Ig8edRiwsWWgREbDFrCK0F53WU0rqwbDv+7SF/Z6igxv6lqAssGqS36jtB6PQc1m1MDF5ZtzkIbs
CpNXASg0xjhnig9QOrewwtqEtgA32W7VdHbh1Emz2tf5oObjmqP8Gph5wErZL2S2VzWB2GnXm8k2
qSFbI60cjH2ZZ9wFHcu0G3fU9NyYbdwqZMHjvisvK98gCM0gUYgOxd0lItZBUYPKfhN53rq+r6pU
bcehID3cH01/E0w+N2IvbDQ0DTS/RuKGRhLQOevmdfjJ3zYfT7YPd4EMjIgVFaIC/z6Ly/KzwG61
QjxU88CAAwCfKVuN0giQw5NZiGS8IojXSm8Zmfd3IhgTrHbF6H5t7NjC6NgExO4kEzziMJun5oNX
y2SyoQpl7kvEMyVhugOEw0nyizF/79nyWlwN91rbHRCnvp9vgRuP/Y5YTgbaU4+Z4MjVQ4bhDFW7
BZ2V8QOWFQXShdn4ILNwJKyFZVDYPmm2qfGMoBU8DWKC9jKf/XzH5F18WL3PNdM0Qw+eG8jl76bW
/0z7fsPn/e/mDFdv/fjnMcP5C36fM9jyi41t2ydwFZ4Bg7X/O+mzzS8Brldi4wTgAQYQ/5wzePKL
idHNCtbWn2AVizn0rzmD533xmUogUGBMbTEhDv7OnAHj8Z+mzauOB5smE2f+Rwyrc7Zn/8Gtmk9i
rgS+GjIPveqzDPrge1WiTt3W8XCgDYh/5tWIPgdZk/wegbsednIepuvVrOHuSRZ2n3y0xk1oWIaC
Y5ahsNnNiPoP2dKwFlZSgE4FTySg9tNbdGHtFsCIyfytv0eW76GGY8wGAnIahLVRw2i3eLdyZAtg
a2kNydOo9xYMF/vS6dkmb9Y49Uf+amsfWCzT++TWyjiUnttz5zSS5XtMyAZKKK3nAq8raMgQUWEL
eZuKc58nrgkTZorWdq8ssheHup8jxF8Ze93cqmbnOInjhc5oOG9FOrUT4BjfpWOqXWUebZ0bF+zI
5tDr9HI3BlH1iaTWuMjZ/MFvb6cHUSzqPvJygulMsCzTviSp6A0amhyeZ2tAzOfAjgdkVs43nj1z
GCB1IEdlJj1nN6ESPQX0HCUQdEncRIW1jn2bOwb7FizkiyJwK4FZXTVvU94pn8vRwFFCHQ73mwkx
0RPJaGDEkvgxPpQ2kJcvtEjc4U3qXYvB5zahkHHjLdvx4TPx4vQpdvk2gIwQd2+qDqoB9so4WWtX
bVxbSMOWC6To8be5WeutoNTL85gCOA2rIfEQW8huKbcEkg09OtkufupBfRL0WNbcvZTSZgu4xlcU
QX7NvIHwGzIw3IVh9K4qkpWJmVsmxEZEVic9M3rYxGNmfdD3OhdOY5Qy1BZgVWrqHKx+QXLzobX5
dfh4HYQ1ZAxN3r5ZxuFiLu2hwTQ30DfnrNlcRhklbhxYi6A10f406jjWg0X8gGyDcBKKYYxhj9uh
Nmaxw3xGozi7pGpuucuGqwERabVN64qfYRQtKLXBF/MPx/CqFxc2J88MaqgfLiGdyCfdHubF4Lq0
Kz0y1WjTDxGPkprTBZcGhIMrZRpwpJK0a++Zf4AktNbOA9dP/qEjJOwbpuH+t3IV1+1yuRZrLd6a
fDdqYuNxvAYvPcyrPESA7DOPFutHX08FqQ5OMCii2tBaPLtzSy85FkP8SWqkng8VSyB/i9MrzW8n
Mzcp/gK7Iu1nauYDW1gMllZkOzCibJU8RUscdBuGPJEiH6NBEZn1zvLUgJNK6Z3sFlke8t8GsaGC
X5qgckn2Rg67dlOiDWZgn2l05uhWMryUWhkhFqr+dUJB+hzBhYq2jrXQsjfgKbtrR+ZjFlpOLkri
7fOMaOpSVO4pjgEUnxyUWtAnisyVG8hMkPPQOKXZ7ayNgYhb5P1I9rqFz9wiNAe8sopaTJNFQL7J
nIpYb2nEV1uEZHGxaYIA5l8Lmny6QBAYPSLb5U02l1on27RJx3upZG1dpAbzteOkoCx+pVzNrde0
clzosBiQ0X0X1tRsW7V0L4oHwcUnpUdE2MrB0GTPGVZFFiwzErfGzxh7hA0aleY2zRMvukdHDYc4
iQzMIHavAn01YKAEQjdC27xhOJt+9j6+3TDJgzHg6CGpI3TS3OkOo7+YTxjQAwnZvsneiecS/V6D
1LHJwqid+IeL0+QVJVn8MSKB/1BJaRa7pBpc1I3DuGrbIWA8QSIF+dlwjuyUb0HQI3Iofwbg7/eh
R7xDEDIOjJn82F17NUCyEruq8frnCuUOZkpXuUArpgm6I+5VvFmeR6OycWu07TsY6358b+NVkL7T
0C9isv0RjJYxMS8GYb2ZfD0M20Z6C86IKnUeF4SOFOumNdTbwhRGC3trVDm8UTO66NE+OwzX5u65
dYvuh6PzPtoRqtEJBqm1AbzdcmsYjL1BdoPyBim3pFoMFvEkfp3uafWww1EYZifDNMQnq61pJQ1H
Dt3MyCl+ilCxOjtPW5xXacSYg8cpx98h3VbsZDAy8pNNU2JJTSZKYObEuj8y/5EvDOK1dTBY4/5Q
Jnh3Do/MN7fKJozkAl1PvxyTNFcB4QpN/94pJDPh1LfLo2FF0WMnpOyOpZTfDYGcB7B+thwI/WAq
GSmN0K2OLwefWUlIBl6EAcLGNVpP9aNyZX+NAq38XCXV8gCgeT72Br70DcR8XA2Z13xOBor3sIBB
wmWiC6R2hBJwk2kCYKawJcrileNb+CEbhewFHKalH43Mkg+L9Ptn2VodKQnpNNytwz69y5dIP1NY
AuWO3AEGNR+QdxDIiTvSSObihCCzxbuL2bbeq9b3aWpENjHoy2fb3rLVxKBp9eOB8Zn3tR6KKd6W
Y15Hu8RDR8Pkl31gaJtm8H1sSqSdbhAlb3k3IKqqm8wsMCMFdbeXEUiEzdhMjhtyHC2f/D6juoQz
EgSHORsJ4IlWk+eWND00exJl5G2ikhlkQG5N6LTjoCE5WRF/yaA6QrmdAq2jZzSShNGuBsO6+c/y
7fflG1rff1sVpwxr36q/FsZ8za/C2P8iV0IIO3DfseV5o/77Am4tjD0R0MyBkDEZhLI3/7WA8/wv
FKrooSygB57gq/5ZGDtkWZIRCR3CXP/hby3Bz+Cvf+INBAAVqmLHZ2nMgeibf40tdyOv4Nz1mq0Q
URNsGzDfjEoq4kEMGff5tkaX+EwdMj6qaXotkI5tzAWS6X5BOGrtSP2DrY7LpbwcOyKXdktXCo7x
2pDGzh7jvtoNaTsGd1VMrsYl/aQxb1XnT09/+JPf/f4D/3GZ7wiaiD+oSdb6nl8BsQFwEnaW4Dr4
9z/U9zimHYGqHIG5XpLguMRtMqC7w8p00WrF0o3I9PQjtVVwKUqz/Zly3fubuNVIurgQSXpUuIJ4
27ylTbaIKuNviC/TOz9yS2eDCqUgKdZysi0u0v7BjLHsUwYFfkoe2izzPRBXG3GolEV8RJA/tcfO
7jGTadNkzEORGaMoRoP4Eg3avNDlCBtadprMJkcxPb4LYl0+EdcwYUjrzEKxf1nTL+O6L94bmZTj
TuOMpOMmHgTwq1ljcFZpP5IFPtmSGWHsZ96u0qTvULqMebIpjVXJN0KwERuX/R2ptSpu7hKiRFja
NTlmoE6MElZyHGncTnzIV9yz8t6XBYuAWDjAWTMrhaiPL5rtUF/6Vnf0g9jQe/AO6gql3Swv6Kei
5mB1CPYRKRfNh0zXfdcSeJeZkuUmz4gmPBVU998zqI4uMZexwx/JaFsVysSqxCZgsn1s1RB/9zCz
3JFQhV+nmGz8L1wc4w0Sfu4UQNxUL7axGD7BaIKBLBJb1BTGTORbSOpmdlumo0P9ShjeR9SDA2BQ
qZ3Plsup45co9CNxMSNbRCexf8Y2eULkWKp0189GdgMnOrNv66myr1rtayIri5o3QPMTE5KhQGKI
DAebZ+rlMQfUrB8EARVLmHbAH/ZT63W3ZgnZM7Q0GIqQ7GTbIQ4KtIPs1g1pEtWr6rQcSogMyvWe
Kri47+n5LMaYybmcnc9oSnDOa+t8difnc9w/n+kAUDjfg/WoX86nvnG+AZbzbWCcb4bpfEu05wvj
fHfg0+QeYSzFncKTyP1SnO8ahk/Jmz7fQOjHgu8zaAH+zV2WlRa/3lex1RA0qDPP/WpznyE042Yz
zrcc3nENOjYquP0oO7gJAQNxK6KGKU48f9yVer02jfMNWpxvU8a1+pnmnDtWlXK4C843r8HO7jla
r2O0mIt+dOwue8nO93UqJ/3qYpKaUHcZxH3hZ2DT7lVEZ57m861PAkrzaaylwHCuCthyzseyISHs
AEeg+Ky8ub+mxa4ffWoKLlmqi/FcaRS8xJfmWn6UayHinWuSGI4B41/5vT9XLAsU4sd5LWPWOFSi
YNbiBrZhE5wCjFIL7/da/9jnWqg710VC4G6aB+qtg9G18iUYhpGstXM9BY2a2io411kERIsd3mOq
r+xciVleBGMajphwdvm5WptVQ+XG7IEqDpCi+OzOtR0zNszhv1d8huitXXeuBE2lqAqNc4WYkA+8
ku3XynEJCNzYqbWghHzRPXtVTJXprAXnqjRm0X+uQwfH7evtWMTUp9xI9iO6Vl7m+VzBVktMNZvo
hMrWZrfyI4/sutpFU7HLCK6P72vHIn0XFJjImUWsdXI6sa7djef6OTN4aAjOU/0zU9s22OQ2fi/6
ApJUNuTBISPo01GD/BZluevSKbiASkMuQ+JH+XNK+zPvQSz+F3tnsiQ3cmbrV2m7e5Rhcgdgdm8v
IhCIOeeByQ0sM0lingHH8PT3A0slieqWTLXrRZtJMlUVkxXMhDv+4ZzvKIy0hLsIBH559BB7cDe2
xpBQyxqdW5ZnFhc1WcECww2rDELzNhNabIEbzRrIdpBTR0CENBLjLqKQjoK4SBj26IZRVIGkx8CE
NyjWon2G8yVg6BLdwPolnVHD99NsBocV+AUVCWoSFrvju0n/+ORanQ1LIM/kNxODw7TTMQSoC7iE
sfgmE4QKAORNSTpG2MOSMYiN2eSt6S0npGM5KPGUua9fm+V8plsi6HB09ek9w8d0Taa+ZjiA4uNT
QC+lj8VWuYGiyZVVJZBTNkS9mo8etIkzauX5OZ4tog+zrivvq65ybx3m//dmOHU/aPTMj1ExBw+y
zBKssMeBNNiw65wcsUtmsnPXGKfQZ/Sy3eVc3AMvrDi6TQuHV0U1ihJiPE8XYvkwMi5u3XfvdPoZ
7dLgEUIJZw23ewtSHftV7/TPGHlprqZuwSHXKUfMB0TYbLarMRmawJ1V/7WJ9XSd36cVKR1xlkyk
BIrsE1MO5qVSuUO6aaouTH3so/ZTEs786rzolXvqWVqw7uN83EmrYHknIg1NeIOrZ94SJg19nIpG
sablEfMdVr/MaoYEH5oStsguJqP5u7FlIT0V8NtwY43hHZDtlVMCxogOosHHtfvf8viP8hhh7z8X
pz3mlXrP/rE65kv+Uh2bv62iEtjA0kEQDIDsD3masdbNqIx1m+IZQbLxt7ExQmS05cyADBOCJRGB
fNEf8jTnNwwKoMyoeX6CS+WfGRvzhf9YV5r8Ni4fQaxiUcFn/LWu7Lo5w3pPxnLYUuC9rdc1A0ZP
VwRWqTW8qkboiEiIShBvrSXyb27KSG4h8goLMFsnQg7Y6/6MxNLIktgva07WvCZmhaPZvDEmhBmz
5mlFFDMvBPZxkgjbEjXzPrBzg99NdfFEaSv2oyK/bF5zuvK+Ts/KzuIvI0aXB/jaPtLK6FK4i3Yg
VW3aOa0qP801/4vcFfWCX4eUjzUdLKx77VKnjhdtyEVqAuGMxcHUGWHPDax6m5CxVn9R61gx+prH
ToBL6XNMyzsvu4vtl3oNKoNyDtNzDS9beGXIYbS/4UMoHm3u71s2wqSdtUxJbpw1Ai2alfkwEHFx
76Sx/FL+zEpjlEO0LzSYA5Z+FlI5djpvjVdLdbID0Qv2p9pyt47A446jGZnrkLqHcI1oa+pcBuDf
5Y64heYwjiL8ggvKvgGUZtAz+x2LJLLicJDh+UCrZroL29v0eXBqjRkoEAu1k2tsnNXU47lAAEui
CaFywxovh2sq3IeIdmUnPo1MDH7PyOSudAgaUGs4HTmwBsMBrEMVwXWuVRt+b61ZdjhF7lkqvphM
V7bTmng3FB1/hDUFD0RTd6pwu/m1QTBeUdQ+rtZv9FjyiHyKnFtZPmmCZD1vzdjDwDbtnTV3bzJB
6giLANdxTeVDsdsCmOzkc7pG9umRuAMvFmJKc6xLBVR9HyYJ0w+XkOONuyb/zUQAhimSnnEurAOv
YA2NH0mBVmtV70Q/S3RpQCDS9l4ixruOdAdb5fU/MOCSPZjXg3FbrIGEpaz668TnAu+FJ1iWi35e
pjXDsLL7/MFdgw0npcgCyaJyj/uMkIw1AFH1U/9ijM74Mim+cQoY/quFR0gwR17f+dEZaFFzqnn9
BqbQRj/KKwamDGCLxtRx3TdrT9byZjEnczwRJWsG0ortrwA80CXHswcsodavAMmmndUnC5SXxtzZ
a/BjWrkNTmL2A+izU2C3Wjq9leaE55o+gDTxldWjUFj7ilRJnS/ZLhNGp2NhsTrsLN0mz7h3Djjf
QGE0wrltWbhW2556GrTJgie1HWdqRgIt6X6A6CApPQ1r3KXGhn/XJkn4XPxMw0zJxTRZ+QRYodvP
fg3N7GsD/fQapIkBuj2GYaIbq6MN6EheG0dDb62Aifjb6PQEgPakXkHtJR6erM4J8wYSlpoAT56e
dy/V4CbgbDvFa8yntQZ+pnMJl5Pkjm1XL+U+tif+n15FwbTIr+Rc4OXW1wBRCiw6KzONWdo2hJ2u
QaO8iHmr/kwfXRaZ+YtNJOmSaWIDdg7L9xpYWiSJOulriCn0N4JyE6XOgu31OTTXtNPR8J5kSgAq
ndOapQLOonTXfFS5RqUOo4lYF7TYgYG9/R7DuqNSg9/kTVGLCo7AVRGT0eaatfmoJaa5i3L7Yi7V
VaxBrciIHzqSW7WkG3b1Gubq2Fp9ideAVy2LHpeZyNea7FeksUw11zjYnCNN+TpRRo4KIgnO841o
WCS1a5SsprH4NjH9+xG6gEtoEjmrR7bzYa8xtFM3JXhAbecRvBa5F6B3ziHFJUF040j4EGG2xLPb
nIk+Kjhn3L5VrXSAffpdZKQfiXlAA9rtZgdFxmB/jbSDlAXp2GttyDogmOrmw7ZNuwpoVy9zPGA/
aJAKbEot0R6YNi+3ljvXm7EmCFobdwyVcKkq8jt0rJs+GSn1Lm6NMFD12CJQQZvgdeOrlol0p+vF
NiG5Yg3zQsS1sDOIIHox6YBrDvHTzNSZ2I/yOICk3ww9Kldv6R5tN7mdDeR6lVDmDsRecTNg6b0b
hyR61UNSXQcTOzFhICiRhXsHd80KWlmuUZpfSuEcG3MdH8+mdxptD0qne9KRCD86SxoYcTbstdE5
Oj2xgBHcTEAfELHmCC6SHpFtEzEpCaJRO02W98NK0zsBcHIHDSbEDxG96x4Tfc0YjRuII/XJlkkD
jIOqtW3d5ZOZCFVjxznFqN5TXDJFkdR9WqYDgjNDKejnO376c/2jNbM3KDTAk7XCfCKSMwp0ZFtZ
P43fMYhMcF8MKHR2mB8WUxNviUzcS1czuNXYjq2iqbOqI3dXsQ/NQX+gy06Iw6l4lR9T12mCaMka
CubhOkHgOznsn1rLuOeQBQbhJ9nWZFmycZYbw83S2wF9rCfxb+8qU1lH0ACsUKm4mQcrN99PioY6
gH9qALWo4h+eCtWzMMgpyu1x3DuLpd9UY/616kxEkTimkX2O1lHG7Q8V5/g1Yq+tIclU7mNWh/a2
dIW+7cijOmtup+0hhXT2BgU2ACUtFA+kmdo3kTfUd+6avMgsjwBdJlEPbKT1Pas0eRqQ7V6Z0Mig
aYaa4XhenaEOzkctoZ+dxo4BTJtqz1CSaN0ruHrznPK265dkIGg9sZdnL0pQubtu3X23XbiMG29u
TL+lmt86vCfoNgVoDmg1J69E0pazOnxB4zPcQVJkSdfP47eytqoM/5gdnZmgR1ckdi4gkH4bjeri
kOAd2IU8CEirAUyt5qj3cIux0Pp2Cgmlruxv2WjzjeWVfcx1q7goq1c7jNb0JDpqMPa6ubPB9Sl3
uqWFt1M6i0NDkeWTv+uyfnSjr522UOq5RyImmBPOZwB7G9JHA9nogW6RflQLAljouzOEqU1aHlov
PQ+uSYbcwuU9aiglSbK6inrEaosqCygqon76Vt/KoWplQ34BwWIHDdnO2TAh7wnr+1lJhzxNSVhP
MdLIRvMn259jyLhk6Whvp/lu7s9JH+HMTvYo3onmjN7YprMImqoraTo3bgSRp9Pmc4/sESZESN6S
aF+NbLkqhyjL1eUr9bYj2w8oBelqYQGZijnQVsuUtjc77OEVYDbkjIVmH/N5WS2+Ouxr7zOG5+zH
KQ8xZyRIVsc9TipvH0OwGLLxo9G+IjaOE86oMV1dXmW+tbTFpvVA9mChdcOW3p/v5NQZVsBq9JIO
2bOKoEbIvHpyY9fi30XVFVWwkfN6n5S33oyMslrEvotgns5wOxirERTWz3oBaEd9aw0TWe3IFknX
SkbVebOZLZc4aWpwFnUFtojws1Lei5Cn2QStQemNnhD0g6YXDy35TkyZz1azosz4Poc5qnPd4aKJ
Hd6POZmRNdPFTe2Fy3a2k70dGU+Z5hwM1lWgurr5Noz7b4CQzlMM0iCbC7kbnfilt5n96APkquqR
oe831UY/wqzZjXp6iEvEdLUCLppQscwZAXWWSO5RCsNrQR920dCLBpai+B3wos9zT7i1XpxspNfx
IJEmx0Oy60bq65wf/kZmwn30+HnTESiWtxYOavUao0AAfmc0IICjANDFTSTwYTOGJTaUYTnM4+fV
uUCCY/MCfOWUTr7CkQAqrejvpyiFFxId0QNUJ6NJJ/BK0fhqrlcnLAiv/tB660ktpQYuzEguGqfZ
pdipgcLN03Bo2+apFom5M3rgdQX6/SnN0xvggi3py6U4zKCQ2LPzSvkCioPhdaGZP/IlFV9zkEET
QbfxXJyo+Nf9Q79rIiYTbD62+VTfZDyK9BdT7IscHi0wKcbnonHa74rRc4DajDkHImdp2nZgNc6y
m3USpdsEH8zYwt3opfHBn+6Ua9q1UL30HXBvt0jg3efelYgjGETcOK0IKYwWd9doskUSMDR+i/xt
Q9R892qk3bhFR7dGqxoo6fNqj1BbO2uC2bKzeMWVGGf5DBMRBKGU9d6snGrX1w+zNfGxPS471xcY
WrrUxPkBByft3xWYmtxzkTywktHlfHFHhn8klEnbvKnC5FQnTYWPsUxOHYlus0rf5ravbtNemODu
1InwSW4nFgYAw6JdP7o3ieHp584mzB3QqnGlLpEbMY4Gh2AKOHfX2Rm+ZrqSgT0tV3C1vPSI8Tmq
NO8P3TKmx6Fx73gNmJiSwnMPp2uXV830aocGvUUzfgeOO9HxYNOx+/CE4oNiv9XGzUhgF2V/O+2r
2LqiHXnAF0MeFLYmjnNtc06SLzmCbKxNHXROaA23Su/lFxBvEQ26x/2m2R3yzP4jTxJSgAFSBeTB
OIEnowD4yZOdF0i5M65zT/5QhvdoVtkDb0S/RIi54ZweXckMvDUlZKx1pDgA+drO+TwTswp5IWFh
C3CLz1l7CITGfrknjpO4qhLBdIQ8zIxnzc9SSRHh9slOT4AYsK7al3Ty6Dny7QiMQi/DU5lVua8Z
ihxWt452kaiLV+yyO8eyjVMnBJiUAVC3hjPLSZ0X0wBvmHvihLpq2+TeJTbROaMbmo61gTvUWbhY
kWc9qBlFzSLENXedHRdY6EOakSA1wOMTTIEWbR1ms4a+tpWcdyoxP3sT7Jve3yIJCu8AfNybIjkz
9Hsz0wZUZkkFVACncN0wpDJJjX1s6K/kErpsDEpqc9cMdzBsS9qh6gVsA3CkONavlmSNRNGb7yk7
a4JPi/nUQZjlmzjMNHVwWB0hhm/YLggz5phOcHq83D3OpZZ+WQeeV+EA9XZY48NSWtiVpfXsvJfF
Yu5baauSjijLT2ZahF+0RVmvoMuRq8lEO5OxPOL8ghefRgNqX/TMeyAa3rFtl/oZdHKxCYsOt58r
pwxDuUOROa/UzThFYDx5hXgttHyEW+clX+K0ZzCwcEtvkDiCWHH0eb6RjUUUqp7Lp7oYPoepK45R
WhWnpoIfm4HL8tVMeQzFEnhcZEZbEwvhRUts+1gOveM7feXcAyxk35pV+pFbL3kqhUwDujztxltm
3rxO72CVDe3uprfMklhaXXsfw6y/H3qv3PZ2L35oBX1ftsxkKqekl4KoXDHxuOZMIRakxRxSBp9p
85qoCTeVvmRHDqO65UCZNioe9F6yRpgLeK8IH9lEEFpUM0LeybpsHsa2Sr8OndTpvlpxEDE0e7Av
2gOCt+Xs0g5sTRxzDH9LsbMgovJuCd0g0kN976ZECvRVkgeO4eCYqeslvveQu+zHFvmdB97lTE71
CuHo5AcLD+dsDB3z/7RKYHWwTdnaneJfumB62SjLyndDs/Aan0obH0SN5NzChFCDO4nMKRg9qw2a
YXRRzU+uvi0QWFPZOAnezckZtj3SiFs3rpudwhoFdjrs1DlPhHyDOKpfQeX021mJ3HearDll5Cz4
bWF0R7NkJ1skWRi4tpk+o+J5b5jf3aMofRcaE8DKdrR948XtUYQ4fHKP8fQYc11lDYNzfoT2Dqst
1V/lA6P12RRfCyoUP9EZ04ULDGpMNP2yRQC2xYseZIXiw8ZPZHn3xEnFPnGNxjcxOO6JQt/zNUcs
h0QDNCLqut4je9IRUgrrrWww+ZXorGF7Q8KFpZNtmKdpd6jje6IFpiI+gYtJDq1me5+VXtUklrba
R40yK+grc9jLFY29w/5mPrtzLx4hEn1PNY/bykH4BeTZelh0hkmAnslWntroTgsZMfC213yjIL6z
cSZFiNGI6s+sHbSTZv7qKZE8RXHo3Oj6FJNu31kP4RBxB+SGxvAS+/IRh1X+Ujbyho0SSZP9VI4Y
88dwfMxy7PRb1piaR3llsjUCtlbcoEyzXi0RG9fJbTC3EgZKB1ZBPD/aZWPcopwZkdesmZoZ+jp0
nraW7h10cHeRDtTRZmrDWAD+zBsUYw2CViKiLyOvLTSyXAmPMfv0bCtcDWMCybeRuQPh1Z9zK5Wb
P78b+Jdgkl8QJv8UdPI/EF+C6/xf7Qa2Q/v++V79vXH951f8vhrAR/rbGqrG1F2iTjHWlL8/4BFy
RZGY/G0WBK6+6mD+Kp0xzN8sz3R09DYmkhpyvP+6HDAMlOguC2287hLFiPenYgN/plf9TTuz/tYm
onYDUbtHfhjpKb+uBuZEt7V4kci+TBNnUqOQNbY0FowE0E9nypR+JZ0yqGtbwnfS32D/MLVHzOiR
httANYMI5hOnY3g4RZR1n9DvbRejxkNnj10Zs+Tq2sfIUC2xCyHGQ5VWNBKx10FsNbbWD6X05AiB
jVkU2gKYYVyL6Ik9ee0J9MpaRlsN2NM3NH5oSZild8QZdIvvuLCCbaLzsJzao8VcGU9JwTU6t6wB
6DyCCbvK6e9+tv+NRucfqEB8uyyiuND4m7A7sAPw0/x7hc4AjjnUmS/52pCfKrfEEqvkC4jKacvC
t77++UP1T4/KLwfqVn1v+6H9Dsmk7v4jGMpv7z065//7y3n6z1//EtDIX/wi/nv//stf7HC39vP9
8L2dH76zle//YJKsv/Lf/Yf/8f3n7/IEJP///Z/Paij79XeL+Fh/f1gM+1/SWS7J98+4/152/ffk
v37d74eMTRq6TdeDgQJSBdk7vonf1Wneb7bDufIYPP6+mPu7/ZvzG+cU0Tr6JqgNhvM3dZrtgIeA
HeFK46ek7c/hIVYF3C+qLrwh6NJwgMCgAC+wLvp+eWb00WP40ODmMYvWHyQasqW3b5k4I8wJ+yGI
RG7dEAYzbHp7XQBMCw6Pcs58XR/kk5NZvc9LeLguFbsQ+IRwqaMPzU6+QL1ttybKD1654hao2Ohn
6CbSngzmBRQcgtbXTAK4bnPXPGY1qjaX6hOQNNv9XW0JgOdNEjas/ooKb0Fe4+ADijcVeQgNb1ie
NQzlySYznWOdwvaS7HM2ZeSWARox+xYmCuWcKkCh6fGdpiGwd3XAuZkx4ge20mTfl2UceEYZ7wmq
dx7sZrD9P39GnqqC//z6dP98Yj8rUtyTKO7/8987RlBIbt6L790//la/HKP/KeeGp/yfr6wvw/S9
+KAoiH49bHzR74dG/kbHxhtEX6WZHASLx/b3QyPYPrMshp6FYNlZNZ1/fS8J/TeDBxkhKD9p04OJ
9Nf3Evtsm9wtNJ3QsACoI17849L4y736r8BGlvj1pkXUyUnhrHCymbS57NZ/PTVzLeLIGiJ7Y3Z4
haxhmnd9QUCNV+XtZ1MTNT4B+zvEaWHcs5lmwUhS6S7VU2g/BkWoyhakOCEKRZw55l6SYPtC3f4h
uqXfLwZOVmvFRHpR/54U8r12wpeqtd+WiWVQQ7PtiuQHAMEnfS7HjYwx+hrxOolvrXrbl5c+Ft7J
maMHR3O/2XYCcsWum+O0NM6GcC/Hl6R/bk0z184ETrcMr8KPZvLGt94A0AtcMHkEdzzDhEQTskS6
c+2NNWxFziUTPjo7hTeGm7jK+HN2GFDLbgnciDyXmGCMW1oT7xBKCC5rjAdNIsz6jpQlgt2f3TL8
GjHfOWVmdh+HFp5LFFLu1hOq2adizk6DxuI8w7sCeNb4irqXgJ102qOm+gTZmZ+8Pk83Be3TZIRn
N54wcEaWG5RV8QF72donPVJE9gxNQN0bQlil4NdB4m354TTstlWH2DSCrlwInT+S+z72EsjNmPQ+
Vpn+NE2sTLve/UppwIjdac2PCg8SjqzWEQeba/IcpwuSeL0yN9HoPJerYYeh23wlVENDrkBCT8ra
Bx8JPqU5X46Fq13GBBADoaDNzViRxd2vjvpknkcf+8wDy0PBftHDl1/S/ZqJec1Fl/JBW6bjCdOF
hu53K+r2xZqxoobIQvmfVdjgNc9WChuAQnxmhy9e5FA9AXF2t66YFj+P1QuyoT7IjPkqxm7FXk7D
jRkmzYadrwsjg4s3j2cmL9p8SEIGAXYIWTk21Gs/MrexzeaxMxoWQ5269jZrhaosq53egmJP6jmA
ih6I9ROkbv5OnCoqJ+Mimt4mpIXlYNPEN4silaULzQ99jiQtZsp3r66C2tbfBkmsZMay0ijigpmr
dc7ZxsEM4kVAztlHqxhx5OVyC0fjGUtBkK26XHMina0TrzkLq6AnITgA29vseoVvp6qndtuajE0K
qEdPY03AnhU7mza0v0WjYAxZjq8gL2xoJYzyYyIuNviJu53XDm/omJ9q2K2PQmtI2YsIm7PieO9i
zPRn2zyZnXvgJY9QM6wlbb5jTnxyzIAJlIAdHkampjXkaLYaHpiK9g0JmI1awDVQYjnhIR3QArQ9
i101TAfVW0c9dd2DN1v7WpQkuvN8vep9+9FLHZBKWQ0+oAaG56S2BRIybpAo96s+RJ+uap6RS5ib
iaWE7+Z4vzo+06bwFm+PA0bS3/M5c5Xf1N4Ubxebb3TVOedsYFKL/Hq5TPh2Tl0JZIyQLM9PRcV8
fjUMVUaCfAyRRczQn97e1DFeZK9MWvMgsTOEN934aIn0LUnGXb/Ui++yTsPA0uY+mdukwxgIVbkb
zb3d4YOp1sQNDxgG4nEDZL6r9TeiZQSMXWgLbxqhDCumgyCjKEB8UiCN1hn9uZn9MDudeCL8yPXx
f+U+jHX28gu3vw/m4IyM4MiwtuWoSdBoORQpM+uQxDM9QAl1NkskDKkGXKR8tyHTPiBNOYZWzW4F
SLAfFhgYPfznmxEtDSSRjzYcs73WL9LdihCYdkSORVPz38R59jwQP+jZefyisN8kVCBD6XwoQgVW
4gpqukjiOGqsgOjo13z00HSM8aGEfgwIRP9Y2Drtc4eQHUxoIflEnM62nzaVNszn1IG7MKI/4vjw
eQz0s4cwcb4DLUFgk7OdcC11nczpW4U2F4BIvrHGrjoSFugw44Dx/L+Vy79V8QtK7X9euVyr/Bty
u1/KlvUrfi9bLCoQ7BG6J21d6CQG/1G1mBI9HX/TswiipwxZ3SZ/kODc37Bfk4BJyq1j/yxN/iq1
E7+x9117B5cLAo/Ln3JoYwhfpXR/66cdHRz675Q63TCdFVr3a9kykWbRNjEZZbpUZzVqxbizWWXc
p1mjKVpUoyG8rmbkZNpAH1LH2LEWhUPDWus2s/UiPaCM1bugHRKaYcAavXkQczg9lHI+IXCFVOGq
bxbmObgnaRPoXcy+3Ym4v7pJvOgGN3PV1meznjXUeCNOKy9MHxYMiz5GzauQmrfPs6g76Z2L2KDQ
fhANNl0NOT/Krv6G8gW+LVO9Gs0a+QNAf7oBgEXYNIt9irmuN7FtDs9LVUQ3tgg734msUb8jQInN
qBGpJKMZCE1uoIbUyM9KkS/8lC1GHgck9sgD8AsmUmQkPC3F+BX9DPlQYJR6LNs46IufMUpOYChP
P3DFgt4oZ23YmpFgQZssM9oDWc1XZTYvBG5o7d405/CBWW+07NQEKo+ER8feEOWXHA2EKjCOUtnh
KGuQAnf9s1nE5qsbDfZlkh2aGpjG/MMVzBNZpZfzp23KLdx68CsZZtBRvefZDFukrXTW6U3p3Oaq
AGPsTKHcMaMNb7u4qD9chiaoa9Z3BZCHA3vo8BaZeqxObeSJZ1HQg2KpaQptB7p1evI0Q9x3ds7m
qxfC+NR5M/kStLy3sbWmO4VsUqmwMjPd5brHtmgYxuFdkJN6YXAtTsqOQAWKRrQsgex017i1Qnfc
Zsd04BWTtG35FdUBL8goA6Yh2rXWk5o4qz4TFFetdttntRyOoxeqM+pJQRSMZT+H64cfpNz2UUc/
inC02bWmKR9m766KqoiVR6k8P+tF+tVsu3i72oYRIplXiF4zs/66STATewmg8JaUBbpP+OM2P3Ft
Sny7LOQmQi94UBxHLIQrF2+NeQq7xAv6duo29lAB+SyG81S5r5FE0p/jjNnAFcDuWo4g7JIhEK3t
R818lSyRKc9sUNZO6o/1KPaeFsLJC4lC6V0CalCHt2wj7BlpqNtBMGs0ycrZvJdT5Fx4vHyrxbWZ
Z06KbzIxkKiX5DnpC9mP5fKGrsDET87TEC/zvK9ti4QjWwWg0MetMAhKUCFe+gWViY/1OIFQlV5G
9oFedj/C9z7iKSkQOLFNstZ1WBn2/clt7GgHpFE79fAJNknmPQoiJfaIPZtNP+Qm0/epP4gpf8GF
ubV7qDO6Z+QIsmzWh1rLoLgAZahI4Ij8Sa7b+jxSmMOcdfY+o4SpbrsZ7dMUXsIqxJWp+jHQbR2j
fouExd54Wv7s6WXyPFZ5coRRQtSd8ezMmbyoBo8MoSEciNYEYOwIbO5W8mNJoaG07vix1A4sG9U+
oxnGldA497MTf4k8lV8rYobBpS7E0GKaqjdwvO/BBMV3ZTPPx6jIKKJmPUiYiX70Cgstels6Ea1l
xlBr/aHRXP0FADgnsCzFM0SFQqGDd7bs8BDhc9x+CCyj69bUQJUzqMk8FJFOmpbM0hLQVa6CGn4d
Y5XkZlk46qzaRZht6G7sGBaGyp/npSZbzxy6Gi0xitnbEgEGaRMXNODhRc4jBpuuEIDeEStZBVik
wbxflLbc49lyt2iCvg9g7U85e7mDZiRyn+tSA0NgyvpQR858YyR4KyxwGWeYVYecCFhyp2qSicxq
qK7JiMRpU/LAv4haLjlMzTx77B3YFWBtJ3CaJcYsuG4szawGCBGml/SeB4UMyKU332xgW8eKh3s3
jY19X3Qde6air/EU5G39Umt5yEUZ65YgYEfhPi9g1m5ck8bM1GBoQlHAabwbiXzZj0sOhY+zESAb
NI6oCtgwLROujnhey/y8Qr/dd/Id4x9E3DonsStGxeBUzHFDF3vNgh0agQ3CM8A6whj0bc7EiALL
K/Y6I+RdrqaQlx/eNpU5a/6IV1/Y9nVb0JDkMSvNvrD/DXeI0Wmc1RhdkEKCN2ptKAHsNKyHBHdm
heIxsYXfKyf5KufFuW2mAXqfKLIrQUUhAmWeNo7htcvaL+N8VDmfXMj2YBnlLiay94oa4Q6gV7Vr
dX5tmKvlDIojvyUADY1SG7Zk4lTk7uXYp1En24XvDozFSd2VfVDyrPY2qIqm117LMNJOsd5Vd3lk
iMBI5/COkEdIlla5kzxN5kBnZsnqkjSCZ7UobwuF06iFKU9uGvJZhWZRjb6e57zuNM0Xwox2c6ys
HSyICelmQ0DYgOdHT7uG8LT+JDscQytJyXHEYzJFHwk56oyclXboHK/diwmnlLEI4HjtnHr5DurG
nWfx6M1xfSNd587SvfpE2HV/HCbNfkzz5keXGcgHjOoCh7D6nJcBp4kB1HNIbxx3ivdNBZhC8OQ9
NFAYow2LwscSzu1mQTBziUiEDJzORGsp0+IC00C/o7NOTzTFwzEnKmhnFlFzm5ZFfaflQNWcrjA+
DJdJaFWGKtArvOReal8Tx4PGPFdvsFzjA30jz+NgvrTasqDdqnl/JSmq284WHIk4PAyEQXG31M19
w/zrEflM9EJe64+BxmlrjqARQZyGN0m95ooy89k0BeBFcocf1FSvv+UQH1i+JHsQWRbklTb/IEcP
NcSktaemH/VtY3fdtRTxxSpI9SaQet7So77H5Ik/6rpKH7NsrM8SCgPnvlyOqJgpl4x0vFpiKHZ8
PwSrXPmWQ6/e80Nimgoakisbm+sltOt6U+vTqWJjf8E7ovEOk95RsjM9VvOSf3ajaSNsmXWACeNz
XTkvaVQGeWuNJ2UAi+mEV945KgTO1a/ymrh0nkeS9G4Rrbq3zKqeDZfuxSFXEe8wW1Re6w/aHCLl
iFR1qHSvOrdcK4+kCk1nMG7dLqkixNUmWqpug/UzeWssW2OGwukQ+2ROCNsEnvPY95q2Y4QkkC2g
SzrXRlJUPkzekT16yfxYyip/J34PqErVeu9L61VfDEByV0Db7njsGZbsNCtf3kdYLbBK5m4AShqJ
BzkRCo+nsXopCmHfzQMkExmLDmuu88zQRxws3uZnA0HqpgVAeo/7kgFG3cXx04Cs6m2UsYKlGpU7
rF3sXdl7ozfztOxmGQi0WfBi/qiNUj0o3LrnrGE6HWreDIVwKL4VztCcUHjHP/Agf0+LIYTBKBF0
gWIhmCPrL3o0yofeEj2wCjFuiTysZl+NBfGJsw0ONa9Ig5pthXNrYeHK8kpWmi9z4TylZEeSJTZy
CZI9VEGsKYWvOs8LSlSuYtcLWoYNBNH0GAoXTV0vrJPTxTdTMrQH6XIzauT5cD/1S1ATCHmztI35
mcla8ImYjZdwhn9wRqDO2Jgrg6TBpUJh6dknQipfJ+YDuGuy773gbq5yS770DSQGnr/6bnT7j9SB
DzhFlAupQ3q0ZsrKbzRmbxSLw3PNVC9AS/3mMNPcsUgckPIq5iXuc6RQj9j6EdT26f9TdyY7jmNp
ln6VRO+ZIC/nRTfQEiVSkplJNpvbhrDJOc/TJZ++P0ZEZ7l7ZkVU7qqARAIR4e4mp0jefzjnO6Y1
MhCr7NCPRVcTOjR44AavigHDQDSr3QM5avfEQ26tKr7mvNv0yFXUbmC9ryxgHrsbh0Qbpqy97UfC
dmESxpYvy+5SOurAUn55qxzlJsk7pIwrGbIm/I7Ktgg9g5oSOzmQqEZokC076mth7zoDY1zR+pQg
yaFktNameu2TZN0dqtjIjtzHBUYAfQqaEeq8xq8/KWgsqXxyba+AsPUG1XZu4ygviVpxQd+h37mu
sJ5sZsh/e3SibpBYY+rhawY3IjVecrF8MidS6Sh1ANFlEOgcSrp40T4yiRw+HMUt+mFgK8087KRE
a2Hl7HymXaOakISpNtB2YWzA/Hgka/m7ltbHBg/1IaSJ2CozFiVs9eFhniDYSTdqvSIb82NPJt8G
F6B7HDA977M0UbwqRkexLGW9lQLZE/miSWBqECYl97fOqigYkddcRRXufsNERZmp7TsJSwY5VnJj
grHZtWYJ+gZQ51Uz6Eg62hTp5ErFpW5ATjn30xsG1PS6UBT9zJv4ueyb9r5MzdAXvaDSmhE32bMR
4MqWHr+IAz3vG56cvLyqCQXbkFZWHCE/szpiUt3a8jJ0jrsC9h/yWGjc0W7QosGt9GE7QUxnXxUz
KE7lvsGo1PM+cXXFumKsjgLPGNH54dkhUi/CVmHG+qHVJb7xReEFWg2pZ8aonGu3fFcai4hA8uQ8
W5bOFSjG8Ow48zfHIqcIkceRkQ+2HJ2AnGec7dcm6c4BMCwgPoVpIxzRKz9kKb7g5NmZhKDtW9IP
A0nJD1bGbQOkd49MBAdi5ZQpcLt+77hx/JgrWf7qRtcJlO2VsTU5/CSMJ2XGpLq3OkFCfIzb0w3v
OOPHPXyrK7QogezqkdMmDNyIr0Qbwarbyq7Bnmdq5aPZpBxxzNKoUZqgYiS6U6dhL1sX5hC/jtYa
Qlw270GQP+WEevP4TdmBWdtwUoYeU1Jvluie2JQgmUls0hwzXF7STvcig1SN56HcRzFasMLNH0oI
54pKmR8WYdCO3Zrw27OBKMt+BwH5mExp5ymTk8PlajOvmUW+V5Qh9pd0gK9o8OF55x8EtAkdVxC4
MgwN6ADMYMFIRbQEaxuhlRf00G2QLQOZUUVfBXPahYFluj1vbthdYq6oN21q5WWHYmw+pJKQvyRN
epaX6aeM9Utn7IvOSi+RiQJ5QmNDBFn/0taastUL/bXh7+blWgZui1fDlVuch/FrolfdKLo5cbXJ
JkvRgWNLobh+yaxRbq3iNUvrCi8Fxsh8YpIzIsMurc+qL14VW4z8FjphUQyPGS4uliAZlmbDm83r
aXBvEsd61qXzHkZusptBUni5aZ36Fbs+pvJ6YtazdZGSg8vH0yNS3OJluxz0mqdSqUlu5ETHLhar
8pRqst+TmI52Wzg1/syCFmJge7BEJNIYZjWvOgiw1wNYH/ra4hSrKkwos7+FlIDMqh9vtKX/Zgvk
ggQh38uwROblKCNdJSZFl3S4UkXrmFUJQcajc8u30+25CkgimZsMcRbtcmc5LJa5y1gbBrbW98wP
YGp1DMEoJ2ItIIQdaZM9Q5lgJvbCE3Gzkkoq5NK9QBc/4SWnoqx1NNyOzbimb3bERY/btOjYVDw5
bpZ549hNF8HcijceUSDGqroLTWvbxOhl1WZeDqjklTXsqzpphURfFhN0ILqWRsVKO8bEkWtgNcBi
Sriw1sCfnqF9eVJpIHV056KezlE+0PVxbjqQ2PEpTNswtKcj75sIB7b8bVx3GtfNmEsaO/w8ChRX
f0h0cU2SNu5yMx48hZnfZpmbedvHmrPT5soInMKst2KEgFsYRBqkmNgwdRg1bGikimfXrQEzdU79
Xgtyf/WxTm4IGokDRUm/JzZN7KDX9aFZUNG55sKMgk37Vpqqs9FnXpklsohNIcvXMZ5oNQDTYmA3
lKOGoP6ISwjlfKd8aKrGu8oAym5X7B9Kctc3kJYLv9LwQSQmSYmxpcG11dmCDUkvz+GiusQpErdC
05FdU8avHal+z5176zjDfs7CHrj+ojD6iMZdqGAnKGRKgh30BbsOrycyxsLK/EBg4JupclfQkQdN
n9yxJGP0qOZ3LZCUk8jnw1xEt05VEm1cIH/vWzQR0RP65U+16LO9lle6R4p5uzWKctgUonW9RvA6
JEIuO1jhbWvngMxnSRVVFLeibPk0vCVMFxuOVFQ/jsk01fuUhsq5Bn23m8D/bJa6RLhXPESthVzU
4aNMrGXg4LMuGwwfqf3z6BIsWQ/YuUhtXrCdsQWwm8aL7fzsxonlgdusVy0w6g5pnPU4Pdp99GhP
o08W1LixyuiSx6xQjMXCCKq538sIwwGxa9BtGsqL8RvT2oCdyHlRR5A8iu0p1VdWTG+dPcxMp9iO
qJGKsGJM7xxSj9PFeTc6W/WLakYm4uhsFNmd7Ycxesv1fD/FXAVhNMe2ZeGVsiMdDbzLgPFpZGIW
P4Ua3YIW5Ph0lG+4gl5BEl0YThseVzHxxmjYF5qCpCtafWcEQ6T9rdKPT4wlQHGCAdxIknNgcEY8
1ZCFNkAxOa6WLPSzuTwDv2aj+zxX1XfofryLbKRZYVxcXIvYPgq7/AJMStnrWt7g6GTasgiSDBIV
I+Dc+WRqFHurw1tmzbDIYR6ZcUtAEYHIatJfDzmmWi1rvqTon6K228tUvM1F1uGJc2iXDMGYMLED
tO+M9hiEbTnNGw+kH2zt2TmDCH1lCfAeV7LAtkjFCDDnY7Rr1LHkgXuo93uKbUpMllcZjDaIQ6Xo
9xE85A2QwMMkCQldrOEWszdjErWJdtXqowF0eA83MN26pajIQrdAi8P3YMaJnlVqDIaxzCMxDpVq
Y+XNozKpr5lBMRVKsHq5Xj/RtsGuAljJ50pvmkq5rxbjte/LD7uUXqS5gAp1BKzanIzY2mNCEGxY
36NufxI5MhHaUWNjiqE2T8XZmvvck6sNkZF1QghFeavwG7ezOanQgMQBU9gRiigjUmuuMTTgPCnL
dN5Mhoww1c4a5mqyAK0qI6R4USJvmZ1ks2azYpNTPo2wstmhm5BDHMIobQw/G6tKARSVjFNiAShF
GJQCOo15iGq8Ztpg8dOUhFMtz50g4qHbsCEkd2aab/OWbWNTqj4jpnsicmEtu+6aeAp5tEtXD9Ts
Nt5UK9/tdDwoTfaFYprjRLuEMju09vAWOeRpi0V/SmxRbQ09Ps9kcLZKHAyyP2lCJzVgYkWa91xH
htvDOcMnFpDpIzm80xX3PBSeXcTzPlYdd+cywdraYgVDaxymtszumFls1IqcTUUL4KtaT2mcn+Za
fae7nvxEvRrl6GNPvCDjJb9kxlY5Ruv4ODxKCuwu/5q15APu4DE2x5cBm63WvCXCfQan9Io903oq
iHwFYrbYR03lLKqM8NA3cYqCnNVzPA+Zn4GI2TTkEXmdXQYkbfiyt55MYbz3vfaUpV0csGPyuFoO
jiXKgerLoc6qocNGep55op1fe9hlmyIVL7SS2ACkMD2lgd3HkCvz+qhst9z63mTpR5j/H+RmMKmy
s+GIBYUPAMztYDQkmNBqmIGlTbASxpocL6rBpmhvZwjhZps/OJN+69TKi0m+4qbOlGon4Kzvmppy
CFH/Z6wS8BCOCt/D8OpU1bh1xnUP64SrBjTMdnGCl7dVZgu3t8NuloicE+P1E7EdpEu6V1AdtW1i
L8TrYbsRFfnmlc3pWIDux3ulNF/2Msl5E7Yxpl7zbNgi3XRhdiuHnt2MoW20IXqoQuNSDMZFpryo
NVzPY0e+gDMtQVmY575io1+aCDk6tTa2+WjNG6I3yDWn5NgoKQlBbkKtZk7a7UhANT8cFhqpoB6s
Fs8kTZqbiwQxgiwzL+5sjGgWNBrV6dy7mHkFc+6pOudN9/7vr5b/a4q3P9Vs/3eUva06tf98ebyN
W3j0xVv3t0OXv5WfP22R19/6+xZZUxG5qdx65h+CUZbFv4vf1v9ClqT723KZg2hl8P2xRlY09e8G
bwpk3GySDZMMpX+o39b/tv5ZoAiJo8QsjJz035C/iZ/Vbw6q7FWACgZQNQ0krOtP+lEz6hIikAG/
1oKm7vQjhS/rxUbh7vLq2vQqJEncl2GRtIyf9WZP4PRGa9XsjXDS6apowSWxyVQZ7KQ1QULRRUZk
LAEYuUM/g2Vy7NP2pomF+zASTP0BBxusZs0BsSmNuTwYkH6rccpu/v278v8OXd9C4iZ0cYNe+W34
W/X9b/c9amUMrB//I4SX1p/6Aa7f8v5n8cL66/+47Yy/4wOgGuM7RXH/Q46dZiCs5J5ygWsintQd
hJV/3Ha6BV9eMJ63hXBVVXexCfwBCtLNv5M5J0xyUU3EzIb+b2ku+VE/ixeEgEas6xY2AAJvVTJS
f77r1CkiKCdD92XC2U5YMYnJoF1kFkrBU8IPSua3XtcvWv7GUs8ZHofK73mrWnN8C9vG1yn+ZXpF
yb7runs8XqihglZ90g0RUGytiKBd1FTbliSdcAkc7XYRuDzNl6W+tlhjrT96qh+E9FnIbceTUn+A
s3AV2qggerTkrZr7dosUGB6tTRByeegjepJ6g+1nw6bTq2jLiT3Gd2pRdeRxe6z4V3auEhwB1a9g
MMMMlnItab/yIvUYgm/U7lJHjM6ML6O6gLTYJAywRtbxWf19mUxivl7mtbIqmneoAOdehQxASWtk
yKeioDX1a8yu+wSDtSxenOzdNmmnqogMeQocdjgWXYIWgg1zdy07GzX7EHV9VZn3qCT8eHxjjvRk
YiYn4npvzkzrdWKDivDJHcu9Vkf7oopPgEDxVIJclNqBtoKLyBRKG/dVtI6nEo9AvwDNo6fJ73Ji
4xBvatayCezBwxhLNh7fhugU09aaJF2rGSyn9gZ43FZHNxVSY03hBxVqMXOSiSBXv7TlwwF97L5p
FhtBZmAkP1GAvK8caIZMF4C/D4MD9NwOzDbatVnmqx2yVvsFryhkQ4L4yLdR2GwwbOCU7+Ch+CG1
E8VMB6qG2MAtVAmfZuMsSy650dCsy32ma9sh1rH4kpZuDbu2Hnc21mddLUlA9zRKazWfdjFrzEkB
coYgMW7eyjxau5QNK8KteprG+JjEHZEGOOcY+I1zcqqJvVqqe30dLX1SOGD2ihAHTB7rMOkYm7Z9
VdEnCHLUAC5SzLdbpSTlKdJ9icTdMnNy7SPqb2Qh/FF61IGl8JVK9aRb+pi0rqwCGQV64hImRV0S
ceqc697c6vYuSlgNifwYWU/j+A2kDkzO6zULZoj5DDwJ60+MzFeNNLVqBeSU3zJanw4jqaof0uQD
VOWublk2YKFueNocRiVRs3gjK7UF9c8cwqUA09AhiyMMIijjdUi3OpHJEtCkRy/vlfpHkSXUNIzM
ZTnjhyXAjVqXF/8GFbFHccQk7WKxBVUoZLX7OpNnJus/nMX/wj2zeip+VEf9/oJBtgXyzEZvYP9y
rFEKCjIBEUuL/HsyoXEsHrOJ75JULWvyFnGJdCTZ7J2W1rkymvQwE+WnjcSML3KvhJNf5eFeggkY
dW0/ogWMqN7CeA9Fjd8GMl57L+XdAoHa8fovfJ7s6xlwQCJ12VLPjCOr/ZSiCSE3R4ynKr5bmn1F
RB376+2MgtRAkGHrrxyEQsferT65a+HK02wBoR4dnnEq0eXKMoiTJGOsVE5Wd2pYgeXdIY3fdBfJ
DBYnBI7TA4ZhgGYdImELETQ6obsCApQp/T+/qNrqH/lBcvZPF3WtJX6gBg82/S8YL9ay+aPaZxej
Sr1VIbrIjOCZ17lGmqm+0Fcujq/NhCU2xV98r/q/OjgM1PDY3LDSc0r9/BHKEXTrtAp5Ms3e6Rb9
WrwFLRJ1DD+QfL8zXCrQhMf2zmx3cIlMcWdYh1J5aeyDDHdZdeZVoQqMVFc89coMj/gUOX6O0shK
6POCmvGAMpz//Mr9XGRxnKousD6Ve3H95M6a6/zjhdO4Y+AEkHDYuu8D/fJAGNFiX83Z8hfXZ/2D
fvmGViqghZuPy4N17ecfhE00H9SpGDY8ZSJHBLMpoq0j/YQ+uPmrn2X/019rDcSl98XQZxmIkIyf
f9rK3wT/EQ8UjFdOad3ZoXZIuinA4xOM1ugB/UKNTKxmqr9MNZA4U/c180BCgFmom2y6zm3UUyW+
62xOHx0wnVqWQ/EqEdqjnI4UL+Kcj1depVoEOagPopiANzzFPLxo/D/R8+x4/2/dvDkQJbtV17f5
wAo0upm6Dw2eSG/Ol0XzCHS8lvD65NlQb0ny3OkMNKL5toUORE3sgTeYTTYausuUgGk4Mzu29ZuR
HlglHwHXx+tY6IdKlVcyZ/ep8SqZ8CO3OcGHTznrsiFuDnUbrePgIAL2unwvlEuUdccWxXln0+nR
4IcSYckNomdRrU4oWnYNqT4HotO0RF49qPkhceqN2Qc2YFIKad2u95gNNprdbVoug/0Nnst+qp8V
82k9humffXN+joFO6EyC0UAHOKsZxN3XNnRR4Hazej1JEAPzp6ZeZU7jWQvJUMrDnLLDzD9npziq
q47APM4D0x73u6N92lwCHWIjUqipfCN4Hvn52dbu0uIMoRf/dNbfjZwcFjy7RnmOspHJ+G8nQFE9
9wMjU8fcqgw4B6XeduJq0jw9BXcL6riowOQ5A2i02V/02bPimsEZ1mOKtt7BRy69jvWdugJ6UfQZ
3VVjrBGdSKkXEgoW/dAvxYOT937MIGaDId0zELjkthFItLBkN+IECGb+8npWr4A02JL43gjubnju
c+20gIsidQ3dYEyMCfzSNNR8e/5IGZKS27LTeU5W0ljE2TegYYuu8sj1KkRdBrUZP66MQSm2xiEd
Q+C2TxkZOJOFl8AvdZzPhOFCV2LCgjN6Nw7kRFoXGC+8yu1gPVJ1TGuMrr2aQgaAVgBVZwsraeta
N2byST7Nrcx2IWpFLe19br29mu0L8eJoiOHXYLAhCnRp+EDEtiMaS4ficY6PZuoekGyisrc2YMzQ
EKIjRS5VdneLMO9z/XE0x2vdGDaGbR01uIfRoxODO3B01mP6tot3GD48YMObIrwDcuI7yiUONaDB
KF8+2EBSfUEjUcEFq0dADd4IM3iy95PTHWGaUMOkniB6YrKoR6wdDN270kCTVU8HrQiZyn2v1MDq
7+oW1p7ODgyjD8TmidlIhjjDjV4wtXKvkg3rKpuqEofYvVD+Tc7XYhGXF1PXuWBfOCK1p8Y5D6bm
YeuHpIttgEO8IABPVx7M5HmQD6quHhSHb2eK8cMjHRvhHpc9PpJzqCo7m03f0H0oFd+X8TINxjZ2
Y2+epmMcRvdrSclOcTe4a0oJy6143Mf1R9k911lNzBNnRnbG7bbvh29qEj/ifvcWJjkW81nqO70L
lBDMC5iPp9HmpMQinEQonyk1TTw9CZNJDZIPO9VyTxzFZgZXWK1yo8Ji02tzq15yTBm65F6ZwQew
3h+ebXEd8ZrtxmfEfmuEMJJQzBbGsjNA9jAY9WbxUqnHTmETzTMPsy+uDiUC01Dp97q4aAGR3x6i
ThE/NUp8jOBdzVX25AKtn1jdO4m5CnO2g5afbRvRKOYUCIN+UwD+Y9Wqz1AMcFQWMRSWHFx0TjxO
2J0bzdlGlgxSUrdz66DjkZIW7k2Lx7h9jdp5z6rwwLeFrO5pSB+18ntJraSkTNstNGmqcYBVzCb1
iUXDbqk0L73P5adJ29NUQyDJSOAqKIrl9/NyjAt27hjw1Li9Vbq7JlsOoaDmZRRmtcbWSoJkmXC3
YOViNynKebPocueU9xwNnRZvEEE/qNMpbrlL88PonBrlTSNQfP0ofdV7mnLJ8KXY9Ct4lnaQqbcK
qyAHpZJhfoBOZa/CY6u2q6hu05M9LOsdYW3MSRU05wYIIAK0NUSlnEMZnS0eG1A1rGht0l3vCwPY
FxHgS1YdU4fgvWV95Q2hdqKC8KOEKb9ZbADYvDvLcXSDyYCMYoIUEqewf8zUYJgAcLZ+Ngaj+g2N
+wa1UJOsGaLlgRxVInskOtTptlW8ZAwihtwhhNorXd4zC2/CYB2CO9qV3dae6AsSn92ga1SIN1+d
fAnpvah9XJAeqKx5F5wIjtyklj81r0v5VK8/p8hvINS9KjC+R7N5tRx3Gw7lNn0CPu05WL2o7ved
fGjt6Ao/HOsn/kCV+XkqMPOq20GeM3PGGsMgvyb/urZvFPrvfmr2C3afdqxenSSABeApsoGFhCZ9
2Rv0sNkODMWDVh0q62bMvo32qybyR621tob2vdApA9ErpZU3x0isJffpso9j0EPIpZZYeMsrIvFt
tuzDEpI34ZjJQUceoIQ70naYHnnEVnizasLf4QWe8SaC2uHeLnxh6ZJs8XR7SAnYP5EIOXTskRDb
WpuU7bXGISN4Rgn8bNZ58hhhCj22vEzN2i96PRi1x4WFsKjMnXRiHhYm2+24l8TCIhl7bnjVTxXa
C9qruL6X3dUwsAYldC4P6ystv8cTsekZOztTvHPtF5r7G91hTtI8hvKL/OabTgfCZrCSQMk3d9l3
tA2bpkfCS/a5u2MqwRfzTUFL2bvurkx48HK57dXy2kVcFEpexNnAAJl2/gGc7RZNHOOFAYgl/Qq3
dW2NqODYtPH3d2b6oxg8HiGcFuHBVRP5Q5k+JBVUOMTezpIdF2xjuDk2pKvt4JzsLOKCoRg4rtgC
Iym4PkjeQYVBJ8JzKLm6On9Dk41Hs5TXQhDkSXQmYDwvH82NMnKek81TueDoVLQZ6bFXIU/VMxH1
qBpYpOsVTFwO32qbZwbFCTYAaGiFKm8UnmWihdEIf2+wfHYiBw2H3N6+gM2vkbg6+iqK5++ib+FW
+RgdPJuRTyZMv8Cr6VTmZimWK52On9D6r5Fw63Ekzr0g6xaOpNHl+0J1buK1StG7M2mcjzoptokR
aHOxx2Lp1QTCWmp9bUSVxwKApr3ysuFJhmy+u3RnhdypoPEUkq5TeZNnlJ1ZcV335yKj/CjanVy7
Vlm+oUu/QYJ6QOQSbgo47Gs6WjF8drwyRys/4pw5RFC7HNJ5KRG3srksMxA7UtJSazm4FKKsLRzQ
WbZVfOoks2Hj3DZwMfr2FdfkXsgO9UWDaM/0QlCGc0GIt6D65Bo5bN9GNGn1rldPurqw6ZYsSpO9
YX0rnHtEyNsx4vgrX7ibjXCrzapvwNQBBOVlioXbL/by8LXTqEyUIjBmWuVq8abqqRXLHvMKxLPH
pXykKRB1h8HX3Bv5wjts39ZvUW775biCBV+iFkexoZ2a9CVyXopsTVAY/Wm+1mXFfqTLz8rU3kx6
d1j6xk/E5DOEM438CNHJK8rk7reu7g9UxR9Tht+95P+w9//yj/+HESD/+9XF/xMx47+2HvmfBARY
vXD/+WbkUgEIQQLw00Zk/S2/j6YViwE0bTDpp0SWOqphuf9/JaLoGqgMNh7ENdHAskz+x2zaEH+H
32GxR4GIouIY/WE2rf6dig5EgGmZxu+LlH9jIcIP/6GD5idofDrG4IK1r2v9Ew1gqsp8MbDLbaMu
s28whye3qM6IYRij5Mg9VOFjMDB7NWWWXKuDFd//cK3+uKf+Vg7FpUrKvvvf/0usE4z/aOH5AAZE
AxXboYniUzCh/6WprqOE4HgkNHxS5VEhwg6rDu/22ijlYWxRXqEHpoU0+i65MQsFxzdqcne3QL1F
TURyxEmaVv1UzNa3MFkd/Y3UpwfsBePiK3Vu8lSVZFHgSvur+dA/f3TAUjoeRw5E09C0X6YPDcHh
zKQRg1nWLItgVhPN2ndJbXCg4nR/mRsx5HtXKhp/p3ARyaHSpZadZik4lP/8Ov48CeEyWuwpBMlf
rIldGybSz5dRyXgdNEISy2iaMDQBrmtWgGScVh0GNrFdWRlRicIJdGGZILyv/uIDaOsO4+cvkhkj
LlELSIWJunr97z9MyzAidcVq9d5WmZwWCNQDtYbBbl3dS9QT76nTm3tbM1KyCbNiqdBojyMiR7fo
VV/WRRIfccWgewalHM7bXFHTfJdPUeP6RtIl3Umo0/RXQ51fbKXrddPxkjqqDhVjvXq/3H5wAzMs
T+AAGzMOYY+CII226NwA9OJcQF1ABmoaH9XQGJVLYczkWtMZVMR8weG3aB5FPnW73siJnUJ54zBM
wVLVP/35t/uvPiZPCkgpYfIZbeuX0ZNDlEuihkheeZIyWGtYTO/Vtsr2NeDiaKuKpkcDI4ZKBOmi
iPiGuW6c+jKqgRoIdYF+0y2txrlbwjXfoLadxOnPP6P+T48Du1k4JaZjqOue9teQNW5zMbcVIhG3
MqOW5bteg9eNUZQTXzxZCyUiaVDF6BrJjtEq6EqyxMa9oTjCDsqhHgeQFKlzXKpweO9iimSjph44
NWb+njbpqu+RWXtXmT3ZppZuYvYpMfkgr1KmUN3NrRsZuwGLyHhuiX0w/dVfGT5SwU6PNlF2Jhlh
dtd51lA40V8MB1cT9M93P5RCmx21LchitSF+/Xz320tO/zXYOZVBiliJ5GrMlYWqsqqb1AJzbxU2
TF8mLIG7aRbqc+yM+lXbt1HojZVVYo0SqbD/4mNhPPnlc62Gbl1XuXnYZLocNT9/robadHAM+iGj
rXL7oFVTc5j6mZGMO1VN+Y5Mrw03dpiUw4kEnUOZDFW6SycdJX7vXFzI8OjCRjkd7JpCGsvNvkvb
9mlQh+lh1t0XtzT1Q07GMDswoCfxti9qHAK44K7cHsJLUjLut0V5TjSDXiIRqJLxMPa+rrYpkxNH
fajG8rMs6VV0O3/Mo8W6mdu1YkYtBVc5ZHdkMuRFMzYB3oXIoBk98z6gEm0+f8dWCYe1Ll+l2kJ2
Qqdan7BykmxV1AZB1S0tvLDb4gQBgk+iwPkumx4wI7dL/Jn95oUaGz4vt6rt7DoghCvgqSFsY85X
JwLQC2EPZCpLFiCqa+KtJPphqWV9r1nRfbfUGswHoQa5TJdrQ+YNm4ywZI4VNbg1JJQWpcm1Lbl2
8TXKAg2tUGi98iqFd4rfFiSQGyC4jgKzFOVR0ltuxoigDGJSiYDc5mY0Fl4eCfO5sSK5zWzlfkkb
FiJpXx5ybY58rWdRWqAtRxCO/NjGXY5zWzy6YZOdRY2xR0so8Jn1zNsW34aSlFczisiXtpDKa4vn
OeZeTdfMq7RfcJyQcGcewV4NX8QVN58F3bMpu52jd5nf5TK/KA5ZH40TFvd13L+itSLiZCi/dCka
YCSNxDa/gsTpMFULg6fWpu9qq9ULgJ5Vx1hPYfq96zv7s8H5e3GReT63MnS+6nZhcqVaYK6sPlZu
jNRK/Lq7pu4QRjEcLHspV+HzRNJeeVLNzgVwKxDm2nwPO2hlugcSQwcIIsGmFFaU3E59Px2ipQ0P
OHqKyid9rL0Zx9RhyswYhRi00bfGCRxF54DvphX2xWjFwGpCPyoX/ZQStLVz3ck4RoS9EcJd5IY/
jDFL8jGCXz0j99oo5lg91s34MWZRO/Clle2bo5ntu5h0hL6E4EAZSkR5b/YIq3uBNp2NfIVlf8Ei
+uaW0ewPscLGFg4w2Y91/6yAQcDeXSS0CVCdcrymikogLckZF8cdaEg19A6bZsiZ1FqZMaQ8SVmJ
jlxadrvCYRJ/SA1jMxTJS6SY+r3TtyHBRHPzzos1Y+AimtcYp/KlGadp65B5hwiSNp+Lzkq7gJGc
8YJ9YKcrmKjbFtoxx4jXOHcGmorIxKO5zjFjgEXUQJJH1s208FA0Q8ayp1muo5Yx1GASlSviBCyQ
wnwkJvEBki2d1QjDNZGq4eOVeK/VZXjUBHfsJuqEPE6J1e5HB5BQUdDS5OF0KabxG8Nlpgmq0x5c
4gbMLUIkc7cIbUKtliW3pB6EW3fKtFtnMuK7qBuVg4Ah7c3wn/y2sBkBTXH7QCCj2nmFTQtNUXPh
n5KnFLlikNmMjkk5hPWM5yN6YGUj30fFSl/6OWcfXNJiIkarq5uZgKdAy8g31mRMLFEbzu2nVmVI
1+AFl9/6bB6DGScsutmRjLNWtoghiBphalq2+WO2yFudIOKzVKz53V2iftvM/XthmF9u07CSqHUl
Pumoue+LtsluBpGO32XSqNS+egor2IhcP0wRYnbOYgVi0fn69GxyJrKfwS2HnHOPRbd8EjQzvBhK
X90VK8nXIN+eaO9WEiK6XgTJdfwgZ2k52EXBdlGlXYFooRU7ogyISQBFsZ4exuxHWhztiDXVA00o
7FqWMZmaXdf05ZPIHJ1ZF0Mt0y7klV51VqCpGK2IG3zT+nC8LXuZHk0AQ35Xk2pimfgHW2mpu3qC
2zWUbfcUlnV4la8i2tlJZ6YGY39pYCCcUThhZ+BXs2NgzIidEwEjWATgMXnuR52WMxzOp2eGGz2U
zWI0fSuqWnMf5itBa86S5uxIWpkEAmdLcFYUfYGW7HGmqrz3syK5schoOE1W7+6w5zG6x0Mol/zL
FRa9OBmCO1hm7YX0RihmMBa2eF/SDaiEpxqbjWdWfYgkR1q4MPidRsjzvObhMWwDw79m66S6wtbP
1FaH321Essi1OcbxnTaJ9pBWYYasrMhJJTHcMTnYeBCeGhozKAM4sKqGUw+kEesKfrTw84SBVbuq
sbVKKh+tPX4lLjuEMBFAgC1nxuMy8n92yBttdbq26EKSNOhm+oC2qasdXp0WC5MjHmpCd1G8Dcan
0qH9JMEDJoPRD+M5GcQeeyomwnp47IpS881RtR7qyhT7XtbDgbmugHFW7DvHrrks/aJ9mbXL7Y91
9xIaUetThMpvcqiXmxqy+A0QXXZY/4+9M1mOG9m27K+UvTnS4HA0jkFNoicj2PeawEiRQt84euDr
34Iy77sS815lZQ3Kqp6VWZoGKZGIQOM4fs7ea4cxIo9qwAygK0TQmFvHo4RAcgXmUh/6Fqp44UJA
YAWQx5gW2gPu4qd+9v1zQ4aEnQ9werG42bRvIwATsKrSYwyqFBt/PO4hMBbndiH7Qz72oHuDrKwp
O6wP+CHDHTYSPJfL2gJecYk4GNU9KSkuZKs+o/k7WmKXK7u848nOjqTsts26rlOmylTgNHvkxAhw
trcTzcJHpq3mJXwW7wWggcfIORAx2e+Bv8ZsxKynT9kIadGre0De9aMOTflsDCOrvCeT4YMUV5Qh
xayQz+ZduLXHlpkET/Or1dt3uULkWvESInbXvwvSsf7SkcJ519P5/DbMZfpB/Gt0Q4pUunNbwz2o
JkBLHzRRTcNQLWHnczyeuS7N0biK3luXFmmaohOQAYOtOPYrnMRRetEu12whK2OjLnhXpSQeHxKX
WXWa8IjIydR3ZYzgLJltqovRVnKfjDOI2X7pB0soZzcWuYmIY5w0Zu7qW0fLagp27oXhfIXeMd8F
sm/tLS7K6XHoKwN4BQX+xoBUI+gLTwjVCJNd5wgu7nrp6Cddxli9mly9RxZ+nA0SP1YAO8LeMhbm
dO2UNM6aOK/kOdGW6goiJ9+9LSIyP3mw6Mn6PPU74IbRaYlYv+0I+EEeZU7vXelAxRjzqbZ2CJC9
FyvEtEIAZ8mflH/qwRaBh6ZO+kmw4WYFMeLUSbvzwSuMhGgliXrE74uILOt83phg6nnaB2xaPot2
ndOSZDuOGh6TA39Rj6X2b3pwczBV5paEnoMOe17nAU4bF9ZgNl1zd6ThyY+ncNglGt/IZjCn3tlZ
eGBzvB2qZITX+g8iwlJtyRZ/KZu9b6GmeUxtkRO+1s3hdT4Lupf90lIn5XfqWHd8DKmRh4NgBfnj
IvI6cOKR8N8Ls1XLbLKn5Ak9/cKbNzpVnjAPZpz44ToZY5uwF9MOpo3ZtLw3CL9wsQdi/l+1sopO
iS+I9a0TBoppS32z4c1TvuQ69Mat8Irgwa1V0+1MNc8VVo8MmEg/C2ZXnuFqa7dwTd7bQaoHVNrG
5TjU/GIi+9ye31karwAmYzq2qNbxMSsvvE9HO3g1Z4WzbZJGvq+DDGN9prR6IEZxKPZdk3kvwIXS
Zj0asm33wp/8ehNTltdMIiOPKLQWU292T0XofnFjo0cy5rVmtDbLJr3ERokrZjKcgqHIaEUK6VRd
3o4U29QkSjLoM43ILDaDhqy5qmIrWtgmxmVfkke2Xl7X2XoaYiarcHLUg9BydPZzShwbTtCuMtZp
l/rJl0J20YlHuTDOif/u2j3lQTfv8TaW1paGBYrAlsladiRPjfm+HgYGKV0dmI+qSZFSdaOFuCKj
IY1TpABpTe2unXKNAhutpF1U+GckdUtM7zr3Hh28gwkDJq7oVlWdM+w8rSiOiyFHOhGUrU9Vbmbe
jQ1z4JK5cLZ1/YSrRRwSOa1MxUhNsHRxYXSjeolqmuGboFNyW7hoYMp5RIAXudca1eU5Pjvj1YoE
zXCmtZwwQloaA2yjy5Q7GiJ0iel458AE2c+gZhit1Lb/VHUJyJjS1fm2JAnr2HWhfB1ZvC9LsjW/
+fQiURKORnmwIrtlyYtqm257nrPn7GprqPap23bw+aM5wSOousnZ8dElBge7rwgSbozC2FRMG5vt
X/Q8ftZn0TFCSs6mAp+eQrYu7aW9+mPTK436pg+Qx3ia8RbDN3Y/cVi3LJ1+tffzBHdjNhs++sUu
cV9B80iT+V+G88rtLb+Fr0JI21UZEFC1FcrBuyKhjbTbwbEiXmgxY/fOGlFMGOmQH80pBNrTRj1T
kpLbf0nexQ2+7k2dnQ8ZEvQ9SwvsBSVJQl6Z0UxIgG5bzQjKibEdxXmG7PLXJ+FPzSmU17S2aTpy
38Fhd5eT9ONJKGIPiJdmUFgm4VdIcrAb+qApP6bBC2/4KMPalJW4YaZPwc8LPV2l7iza9RK6cJG5
U3IlshiDqIzt8XdpPBOH8KP8F/1l8bkrxYdTvhJ00xGAO/bnD2dqNbSVpuprcp08kO/Mxq9GaUJS
Ra7z/jSEKtln9mgSgEJcULn3Mo2s1rAXnNqvT9TP+rGlvYhAE46vjZ2BrvcyI/jxPIUVtuyk75E8
T1O1WUARGF7HbehifZ/TxPmLm3PRfP7YkF0OJxVfGY27FND7fj6cXfjNEMcmTrjJfm2NsXrEBD+v
y9b1X3/9xf7lkYAaL9o4FO7e0hz74QbIw9JIQJjl9E189B+Tb57jCB/Wrd/bZ98P9X9sCPV/ofOG
FOMfTvcCgv8D8L4Qs//nf9yW+Wvxc0Ty95/4fbxk+b95FuYCnwESLxKxnPvfDTeW+RtaDJCkStmW
h4mBluQ/uY0A05laAG/EFKE8Lug/IpLlb+4ykFGeTd+Qm1X8HbsNA6mfbsLFx8dggrawy51v2sJd
Hs8fbg1VGuyQ8WysqyCc9dEj26/EamMLeXDRuczXvajZF4EwmsP8tor7MrtE0ZBYENASEj7azdyV
qXiP0lTnUG7IOD+0ohf+WpNQkG9JCAxa3KVJFEAkNVlFSwXF53WcMiDQLiApfeXNMhKnyRxn49Am
+YjTvAvrEHpiFnTGRYlNDViazLOyPDkp+5Y1K5o49EkVuvTiylJ4Z9YQNbemLqdjqbriRmJDm8/i
LrWfGA8aFWT3ygl31G/5FdsurTYddZBms1CIBe7M3gj9SiuLAXKch+kI3LQUo/lgUr4Gl1phP9yT
QFS42ymeGiQ2QcADRAYzADzfjIoXGziKu7OIkB8PBexZFILgqILtRH3frudOtgizRl3PC/UFxWEh
CmJ0lKEMnA7uEBq7MPTKagNoYAgvcGv6FzmwSPTo8cyITDfDCQcAaBoCQxftlVYxHtm5vZ0w1lmr
KcZesDZ6gMnEsrvQz2iy2js7SeOIEEIFg8mUIVY9lBICYp1tlcNzRcYmSs249mKSaWsogE5nkK4Z
dp39EU/t9JhG8DUDf8JAEjfo9ZrQvcnGujxRPECbrFs3pDNOwu47Fv802RsBbvcMnssmgyT1GmRM
9f0yRNzDU3CKKDqeJuzKOMnpDHkAM2iLk63Y9Lo+AlexkaBac/DQFkFyVlUqu7Cg7tx4OQlBbm/e
g9Ayn7I0yd9COU8bPx5p6OcyWzCSVCs6L3IasLzbr7zUwZ4YTAPR0EJ0zhHMdvIFhA53j5eMsCYq
cH18LfgG32RRdXpNv8i77wASplA0ka3pAMvDihyOkUhLkHB3eV9G5rb2+2oPYQjlpE5lwdnizr2Y
jRFYaDhHQPqiHmQoEVkmjlBNX5gOk5UOeMBJNdzOGkLZyrRbhH0Fm1iMNFA315mVt7fsL+nACQCo
T12rEcamcTo/2JQj/XqIBTqS1u5TxGueW1yWsWFhGx1VR+cy6uv7Qsfxu8Kb3CL2SvqnIYoRkbaV
nO7JgAIIGdHXRuSodWscprhF3AUmPnz3FzhLzZePNlYwWsBdxgj7yDgQsUogVaY2OdSZm4IqqUWH
2hg3unASDzmNHbC5b9wM/zmEwZeh7/GjU5tyKSyjFMe8xZeL0spASkoO3AQ8PsVA68fSvRFJGj5Q
GNjIg90k2BtOpF6dPvP9Td006jFuFyBKPcXRralCo9+aYBaustCji9ZD+XzLIyOky9nxd1iMvZEz
7vXDKfRs0BRZUt7WnYfszvYaEiAKP4Bb2dvNk8Grvz15upsOfWnbxkoQznJB3UWFnjVkIW3MvKvN
ra3TPgW74JpXyqgCf0e4RLporoaqO7c0OsuV1xnNezUYw0cpaxR8BdHS4bVTkf4L09WcgPu1rG9v
c+BYBP85VvEl5DPQznE7OZ/YXcNHGyejFoAm8/SrCnN73NGGr1xAFIb30I597qGkKlBuJn1Z51vd
i/RBuCDNNm3e5U+jL3sGi3OivtbFVFwrMizx5Dsa/QsOS8k8r4uY3BjsBTk4WWQATLLq3mvpbq1M
JPPwaQIr+mbBAtJbpETlsxuGbXPO9pOpAluk4FSE5ah2lSPmGXMSDYxtMwWm2rVuGjWrBmkW/KsE
gMsitFQP0jJ8fxVmU97sIDHml5FMe38XkUV8CMAW2KtQjMm1ZkQ0sfhkwU2QGSR92rLQ17rV4bNr
tSWbPtv3wwMHhT0zsdENzppIWhhJuGwtpiAfQZG2JEY5WwfZa24OhCHWA+veBrP1jB0pUgnxZcMA
GBLVkzNuUFM3N5S26D37oHTBoEQOryo7MW0oglVmnFdw90bYPM381QtC9YDBrv2YczVjDrAYcjV+
mH5pkp4cSlG6ZbDmhPPZ3YG8TBLHwvSu8YXq8NvZ+MJnX/QL1qCa7oYOJfQexE4KzX7yihpacJ5E
a/JIUchZPqbWnQS+goI68otHrtqCLA3L4B0ABqtR5iy64Vqy2CJWtMsHpoNsxcAhomIfyZuDgaWS
iGFMat6GMyLcrcplXayrxO5gZkEH2LjW1N+SBDAgiw0SWIJT3YdPGcj3K2+q8WdXk7W0blVTE6E9
lvOV3Qy+SXcnHHjpimF+J8wPMoxH05GhcSPGtRintgN1S4go9YJVrXnnes+6GOWLcFvE3AxUmmkV
DapG8IX28KnLJnFrmAVieKuJuV29vvIOgyjobFaJI/XGxHjk7iJiDhE/+wS+YCaX5qvp2UzJGnso
SP6DqHtdTB4vobmDWsi8LIOlLrHxXhspH2ddI6yBcB9azWNnR6BM+R/GjreaGdOgiMUDr64SFlrf
Wbz36n7exlEsDcT0S5QMGWyY8hveyBVmw3qKNnijO/4h0SDPaFuAHdKvJOkPJj6x4TlYhnWuqwEP
BLSybwyemIFFGov+Ss4d3WfHaLqv/I4gI4fYtF4A7sTXqANiiYiiAhtdQUo7z0foKGtFRnWwCUji
uPPnFuCFU3JFtjZFRA2TrGhIMJ9At4SNz3Yzmlg0V50w07fZGSFojBY6M7vUNjs4kuPnTZUU7Y0o
7HI6z1PR75OsYbo/jS6R16Ui6ZxWtLUEOSfWMnYIg/RZSPgcJFw6+pR1MAlXgUf3Ft6qwQI+MWd/
cspuxqGBVOGhTH0x73EbzXRmWmPudg3xcoxcpiayt/YcDxN4aI60TqOEPmSH13o+lEXl5WuXh6aB
7D849248w5XUEecfNy2Ke3oEcY9AHr7labQYrm5xGZMO4tQGZovBpWZeBXNvvXXGiHTQV4F6bdIw
/NKOnSAFkABKrHF51uarVBF7mAn6eJtIRW6IGHACqCzSBBy5pfvuJgJyGZ7PkKq9s5yBZ3+qZ7U8
SpOoMDrUZnISk02bs4t7ordLVU8Gprde3A50Dm8hIqVfBo9+1eKmSfZOR6r6rspV1qzjquRuhSic
UnCYRVMwDFYRZe5Ac8G5oGJVBNeinnBPc9wX05W0l860kWSW9+aNUczLZhYGmpLZpz4CCzoK0zuF
jM+iRwrmJNsHZlAMJ2uapX9uQ+Apb5u6aoZdjAJVnOlBBQ1UESGCr05cp9EOVKlS9+jofX1yJDvQ
W+ap0lq3gunhX9jNFm3FPze67DGABywXxmEPJEiC+6S9CBLLcAF4hZucv76w6zTe+KWXf/1h1/XX
nYTvh1HE3pNEDzqUw32SUvh1VTRGq9NNZY/4A/w4G++E1y4GBMV8h7xCqzq5VZkk60lSIpo1cqXA
i+v7v78F/l8TWf6/xqBAuvbDNfnTTvjuNS/pTHx8z0I4e0dMuPz7P2SWSCGASHhLthJduUUH94+N
sMGmGDs/rljUZcpGU/lfG2FDSMKVTBz5Lrte17Ek984fO2EKtd9MwGiuT14SYkuSy/7OVvhzICBJ
hdKT9GBJcWJD7oMU+GknLF0110U/yntCl7XxYpBzdAVweJlHMh89S4kudkFzFq9FnxLZq3PtoFzE
0b8mBrR6r+IAl3eLu6IkRRjklalrjCyCn0ABDm7vrKALyANZMnVZM+hutuEw5DO1q+te24xmQRKZ
CDjWYYo4cZMA+YN5tcg/mE5ipB7KN1PO6YSjSzbDNpilcUu6A3FnAaYggn0y7IHbznSi99ytFDp+
UOLUGhHL2C5vs+o6lna+0+2AG2Sw+rHb/nCx/8UD+PNjziWlu2AqKWifIQohuernE1hzYWMgBOI+
M+MAnx12NaQB/ebXR/nUpPt+FNpzJsIp0rEs+amXldVZ2+kqFvd5QVh0EZUMSiVzDER10Vb2ubH7
9fH+xX3BV3H5YjbqLFrJnw7YWTkik9qZ7ikhp2NYlD3TRGXIXSLc6VtK9AbqCZH4e8aHEVdZeAMb
K1mxoaQBvJVVGySrxC7srzlDnY/ARLC4cvwUNm3rgdRh/1jad3ZMrYoxzZ4e8DVDnhilnMptXBX5
qpiGGgdY7sMkYL+clnD3xYS1rhtmGPXYbTBh5XZy1YgGWpQtKeOwQwWXBmnOYuPaFbEYgadvU7hA
r2glSoxETSdfHeas3+w8TfQ6sXkZr+w+6PLVr0/gny4YzSWJLJKXgC2Xk/jzbTGMjWi70R3vISx9
C+byyIgYd6blH4w0iH+/Wn+r/fjfde3lxP57lfvTa5bFzf+A/EMIZtsVn9Zhfva/1mEE73T7aAXz
ivShqPywDiu08IIsGd7VP63B9CCVY3IrI8QFYfDTGoyymWUdHQ8/6Dh/qx35ne7zz0qBJUQ6lkcf
3mVhX4TKn5YQEs+6OBZm+5B0CYHZNT2/S6B7HmSqcez2/gD5IRnDMN3O7FTedFezZ1BmQytbuukD
2D1Nd1Lmt1g+5j3Yqfov1rg/3cxLkI5r8+HYxdkISj/fzHz0Wrntg07aa5Rt3TlGYjVv0lz/0Un/
t5ORPy2ny6FY7uj1IhP709Sm7b0hCJ25fZiMqVx3A7gRFpjkL3Jdlwv7Q3G2nPLFoW9arG9LO1p+
mpANs3aNus2jx74cur1YtgSMBq6ROYKYbRqCdgYs7au2DdJ7kU3qctbGRcr0s44CZ8WMsDgTXTpv
5zly0ERwxg0B8yuZpnTnob9m8HbEHFQdksXCjKwATHansbgTdPNXgv9PYtrv34XbxlJLRpKS3qeJ
yhTYsqbrED16nhG9e10hrweUDGtKkmLnxhX5MJ04H+3c27AFqfZ9Nq9hnJubvGXjUlfzPmvYzBfd
vWP3CaTKMP7fGI/8N12floLu369Pd0zaPz6PSZYf+X1ZEqRyKlYPMjRNnnt7mWH+PiahAqRwQNNG
7efzBllcHP8Yk7i/Uf6xXNj8AbHsxzGJ85sNpgzPCv+x7bD+FpUMCczPjwkDkOURMW2OTwCX77mf
HvyxAYE3dk68xtGSPnaZF3ztyF+hvpoddLmZtOMB9q/jx4DJIn2LJ3geSKcQkEB9MQIOjowBcYXd
RdEhUk4LEAol0FUdeXm7YfDqvkFyjugHebNxWYkISaKZBWAUu6rR1l5Ji6E9HEVyI+0WSjSE0Oi8
SRYJmyX3duU31r6I0vghBK9dbukQtQRP5TqQK6eP1a3nNsmdVSU+lJZ6gfF3GvIPrSMwTdBSwMPO
xQJlj13PTZDGlDYpiGR6Bat0zIdmk8ogverCxsgIR5QNeGOXHSeEhlhclpXhuRurc9ErKBOquRU5
4XGwPTRGXD7rVSQ9G/YQ6A+tyMIvzTMNDQMNJDgfhZoax9B6siP/ZLdBfaIUz0/pKKwJk0cYAY6w
CK9f4a2mEB7npoR+2vXSunLCpdmdGRn5NIH20hbNXNE+J2GIo8dBGhgeiF3x+o2ek/HZmm19Kwsu
JZpcExswS1T/HHRUxVvA6/VzHjr2iydC59ELx+FLqn19FbhxzwQBeiES61pGOFDRAxdrTaNFksUa
94jmrRJnuw9dHdUQai3gq21J6GrYANrBN2/A4CxEjEDJRFJnMIB6zsfr2s6OQQX0fMKjC0KaT1Fo
wM52TOxgHW99yNmxtWMX+wob4cYUp7LH56zmJ9hH6EnLub2cE7bSkMAsx1i3Vk4+uMzf8Jc8KLSG
a/T+gIH0lTPRyJ26C+G0ezefr8auQ/Dmn0eGeMyaj6QarvVCDYk/bN2igzef465AlgUUD5pT1y6n
mA5EHJyJ3jDXgy33QdQ8a7ZEsDMv9TDta1vf0ARYuRAYVhI0lM6ntYBaNXjnhMtoRkojVnxrl9cW
b+wg2pPCdZoVYndLEkYJnHSbBH5MNdxa9+z25J2bzeXXxGzO5Mg9p4ZxXODDBk4NKe6D3oMfRUhQ
P5jeXerEMNoqVDmYqNmmbHtBCJxrk7VA8PI3K60vXJVcO0pVx8JBsow+Y7hvSCglZH3XBd15FPb1
pddjYwu9Vdjrs9Y/1RYAj6G+ZdezjeW8mZHC+OLVnC4nQFqpvxEE4wzmE669LYA05lL2Nq+5kJi2
reAa9DtgInMllU9r0WrvXEhABuW1byLaNMkXmr+4dn8TzO2d9NCkJS6huATmVnKDkg0oxWXmOjuF
UM30wqsG+Qrr5MZGyp+2egdOnYRavFv0kPA0HcOFg0QwjU6cE6rsjb9klJnFwZFkKth8FhvORNmW
d53xEGVfrS44SmKzwunZcpN55ZOASzfajI9xkO2Y8q798cBc72vk0kILobARRVJgTOpfIhs5O2M/
L7ojRO5ej0UJz9h/M8Cmcasd+3ziiQC17UAl3xgEguEfWMe1vvd01q9NNJyIPeTaU9VNDmIicOFO
aHdgoSqe3bY99SDY6Ur6kJQSdq6VdYYqb9PDf0AlPW7GGCt341wxIoF2N3w4pKCULKyWdRPXzrCx
5KTXZZhex7baBkNGgmZ0MZsy2AdOmm24HfMds7QUoGo33gLVQjDWv3gMrGiA9hdT4l6yz35iaL4v
Cf1Ze5axb9LuzJnVXT5Pa4jsO8uH4zFfmXF87sMEKDODzCbu3r7JLs0sfvPhbjeC9DPGt4ToSZ0R
jMGa7u80xJO0r93dHPC4Ns/Mb77ofISwkyd3S6QoHraNncubyouvzPzkwNcNU7Wv+ux+LL1LJge2
g1SZpvm6AtgHF/jWMoYzW7Vb0VwDtZkhfNwOS/9Sp+dF+9r3xKP4TVffZR6SfxZ9IwwfJ1nfWsO5
P6Dirxk1VfTN8hHeyoJ93o8DlL+4GsZjOJ881Im1QW6vSOIr1HanOTFPmTMdbJunccCEoxGMEjbq
GieHSAIfiQD5ZLI+DRFZdGlJVG/DPtbGNrPxYC/gYvFIrjNnGG6D7zMzRC6JsLJSG/auLCo4ndZz
InedFXxrRucsUekhHrzgWBR+/Zo7LhHxvTp4FeKBHg7RbGAYSvueWWnu03Znn0EYDdsEgpyY2Qx7
ghX2c1udWqwhDgYO3qtze8UM9NQEX+vMJGgCsEZR7to+J92QtT4Zt3WXEyhmIRHs3nTsnMzJvaaD
DCENCsQw7hxIAJbzNltn/lxceSODQvg+zbUJSWkwjzYCTlc2G4Gi1C9znGauYYNKm1s87DjDKerT
5ioN6ChnDKUnc3jFH3uyPft5hsNtz90zbqRjRzjdSoKumnAmTG1MBweaGnGXOy+nsQtxKnTvBzsj
3XEQixfqZAAZjNPqijkmi20p84eudl5obyFbcL9qz2D01L7NdbcbGqN8wzqwabzHHvvmHigrNhaG
LIHCazXRlc6QXgR1+Ux3fNg0sXk9zSF5xfO1L85y5gI0p3jISuDtWMtMPEhefpBwn1h8X2kvvFqg
yVdmczUr68JqR6LuILYKhhKtC/sQMEfoG4gxBv8Qglwxeh8zWfxcGx7XKz2FgxY3Rsavnx5Ns0Wr
OLIpIwYIgwuiSuxnLdBlH2SOvcguHJ5UyJb9nB0m+dwwwDvWMxrrwbkYvfqbw2stFcCeRw3OkbGS
Mw2HcnmXpvS/1JWon2wIM7wfH+msnYcl7Gw1+TdtcK1C72lM0jONfSAPstU4vikRY6Atx6M2q23i
dGsjjPZaxufoc++TrkpW1tivASrsOpvRCYUfWIpi2NaJ+YTb+2uN2iNmY1TXzWXXLhnZPElle5ZO
uFRnYuyk372HpIiDjY4vcJSeD1V6DYrR1QgUENVM4t5xYXoC0Z/OZGuD1micUyhxUnm8D5itzPWB
ciu6TPhurrlhPr3vRG9eo4AkRpyEb7Gdk/cyQL9IpuMmXAwOCVa1dnzNXXeV9YtD+C5LQiJnnLVO
v8hEcZTipcJx1PvTrXJhaU5fZAs2FSCWO/c3MSCJxC7XRfpChA71GqCxMUZCg+gQQS7DwtgtIEGT
ZyLeOzc8WCzwaS/Q6lLQ5iHnJOFNB9zGUtjGCACPi50DQFUsjBNjvPY7kqOYnMt0iaxweS+Xjy75
Tkn8MldPUdJM6Abi/CqGbOShtRhcmxwmZk+YOLKMcSnjkUugdB7MKjImuWTuuYqw2MGICA+xpc8S
Qqmnni86HYHBPtfauRssM3hyKt7HUXKgKkG2QTashf3PJdl0nrYhGwK7meA6EMUYvveWvUHhjQ2m
Je6uWS8v11FOO2ZFeOzK7Xemuutye5JRSLPiQQAQnGVo71R9M1B33xBrRcoCyHs9k9g4IF9atVpe
VKn12OsP3EX7qbzqzWNetUDbi42fAYFL7F1WvalxBFty8vrXESS/j6G7cbi9xD7HBF18BA7t7Pyq
qSB1teWxIX7ouS+ifdOPhI6iAkDqidQ/YNG3sE7bd5lPsdWGZ27b7EU2dB+IOVl3WkSSWbstHYYr
mHGcFTmpAMvYYaTsZzBpLYL97FlqQQ1cXMcJbCRttY8xEpQzXAPsyxcSLQm4NMwxlYiuXHmtvGO0
S+W0KVJ9GDwQMKOxjjSfr0ycV49EDbJiYeYWI2DnwXtvGONPhnnvIPbwSbbQTBBb3uIZ0SNeyzya
US5hDM0byMP1aMl3zDPDTYFGQ6Ibp2eAKgwukfdhq+mLrs/lRE0O/g2uaaKii0k4h3jqnJsC3L85
H1HdfOQeFQwhZ2ONoSqgFCp8thCmxUPOExRA+LXsee2Zeqvx0C71joXme7E6dZG1GzSImpEL5eRn
0fg2ZOMhS+QFjfq9V/n4N519X3+EZrF1YgzhwVeGo1ctdtoQ836SkS3fAZEti2PoZTuXqXoS4XXo
bxvvkOe3fFZ/RZm8ziPn0eWlw171xoJXY3ViXVrFRZJbq055BztMd3P/TcJ4763pvm7ciz40T4rF
8hIr555p3oau07UgtiXJE0yzEv4RqMNNI4ybyY1eRUfwDKqLjVOL1FqMJkDNwKhNPjr3OTDuJPPg
ynNO+KW+jFOfH8LEO4y6Cs5SN2w3xCtc+V5H6cMAWiTPmXebqX6TReZapM7GM+D4m05Wv6LPWmlP
XRchE+j0XCT1dRCY3rafPWmusjwk0iGrNyosLvC0o2TvIKy5Ezvxmlg7sTJQR+A8zR0CFaLUvAwo
f4pmM8TU9WRiovq5CGeCkUYENmgJ9n3ERjO2PLFKuuFLpFjPiVY5zJSKOdvi0HxFY8YyIDPkYNaS
eNFR/sji3uJJJ8QPr7vAIiIIqoni/jxDVgxs0T9ZNc9gG8MFc7rm4Dvw3GoH++CUBHrrGjzAhAXa
axtQ8JzX2U4s7w3Tn969JeOsrIL6HA1Ge8TvLNcZqt4Pw1f1NhbGCfnlV90Ee8Q3Dpd/pFcKx8ZV
0bTROjwmEtoPaidG8Lj7gHPokXg2vRAji33PHHxx9HajPDqzeWaDTEwbddHZ9VMxTYclVmBSIG1m
4th4yxlry29e87Dfe9oiMEVoCM8z3ooEoQIRNG2YpNdaJu7KIoUGCrDnAaiCmATobFKnFlYDASpk
W1On2oXpnsXVTdVgr63cLbKclV+euVP3jey65dp1u1lV/JIEzhwPUp0QQEDJMz5Gvh806zZTzQsT
O3yucRe03wLLDqwDNgn8fzSY62AHRFzhdCBNSyFwq0zo1GNHkFCHsxgSCNxK6mlG+1ddmbOXyqw2
5/tjsFzwcqV/aXYtNiJWsfGis1QXnxEu7j8HgRjDQ+iMgbl3S1fE61br6qrPx4r8uTkTp6DQvH1a
nlbYhEJUxnYUk3ft+4p9gVWFnFBL5/7zMLOz2NetY2CtKRVakQRvBpBLzI9L5ddhO2lci6GNjpR1
XdBB4+PABDX5mmn3/r0t9/8nKP+B+OBXHcqHtH6Ni4+f5tfLT/zeoLRRa+MNWMC5LvNotUy2/9Bx
gwKSuBiAS5hMooVJU/OPBqVj0bt0hTBNptQmQ2Ua1v/Qcdu/SbX4MphpC19Kft/foAT9PCtYJA+W
EAsiyJQKV7z3qYmf01FPmLcOmyS1/PPQS2zQpewhfjgffzng/eMoiznCxNPHU/NpOuPFlcrjCqSh
EcRoX8wE9erY5tPbrw/zMypnOQyof6TtLm15gL7q05dBl1rB6o/6jeuh79ERnvogD42Dj0z5nKZ+
82AgzzuiOk+6v/iGnwZQvx9bMQPDKwH0SHmfRAA5iV2ZSSsb3Zgj1FumSwW7FKAJpk3E1WxukQ3h
kU5Q9Y4b5PnhY0sw7Uth0WndRDlOaFYsCYkDfAPZxnltlsWlcGTEtuTXp+nP19xGAblQmeD5cOU/
daTZXfap25kkIhKzdWstosYz15wyefHr4/w8VFlOiUPfG5s+V5zX6XLj/+gQSBpLDdBhQAVnaUte
m7RG54o1Ug8Xqhzcmh5HB6bnOULq37p/90uiymD25YnlP5oqyzzuB3sCvccEmx5IIq8B3DZHk3eU
mIV2v/6Kn5v7PM4YlhWXHZGJ8v1PR9GSFzBCXWifXtK89K5aeJKyekTP8PzrIy2/6Z8DTk4moHDP
ZQgODUoutKCfv48z+RXFI07XmNcJ0miXGZruA29DyW4cs5Towr9/BhFKMLY1PYHN5DP2Ke66/2Tv
zHYkN7It+yuNfqdA0mgcXn2gu8eYGXPmCxEZGcmZZpyHr+/FkBpXEVlXAeE+dpeAKqGglLtzMDt2
zt5r0xlzgdxKupY07YdxOxHQe/HPv+u3h4QFEYkEU2DGMDhXPrw3WDIhEGR8ijB1dJO51JaFl5pg
PlJxss36Qai5+PI/+8wPD2aZovV06BLtbL8GolRGy46AtBfNyfWx8+lfcWb3PhmX/v47WZL4rQFi
JZM1/YNFjLkAhvMMIKjtG9EZdsHuiyWwWBLzRO9fkizabYYiHaP9P//W358bFzIdI3jG8xjTPq6J
cTUaflZ39q6e6uJmkE3yXCyRu2H5RRs+uGX+iWbvt1eCFZD/4KxnQGzb0n7/oKocwWBRS0lr3tfX
VqBrvesRLLu72s+M0z//OousoPcvBhpBxDx8UIDaS0iCiN5/nqVqPXtI7netS0Q9XmFiV890ZnTL
Y9Y1RYJv0i2jMC4XG/5LR3QwPXYiwzfFiueRVlNbz1MxmZIQY3T6zVmrCz8+mxtvZmTTLDVcIrHG
mUyTpt3cFLQo9lYjI3dfDaoaKJwni2rQa4FL972nrO3Q0HLcrBUfQibmyvq6aZGVn8+DZ1Vn48JR
6NFfJg+PRVxsW1jgQZGQDipKK2LfqmK4rKhYp+6Hk9ZTQQlNrXkx4qN1Aeb2gXWWuRH5lE2J2yhN
Df2kKtuTJxcyHkdZmeDwR508MCbrFLbw2FSShLMBbgUjPKg4KTZVzp80ADjLFrrPLzP85Mxf0GsD
8DVk9mWsQSpz+rX9AVn0mIiwtj39pOfcMMIMP6UOJ4AOZE54BvgKHFrkqRKolFwzDF09YLEJ98MM
aOP6Vpw3uMMrPccvrI7O5Oy1HdskHkQ4qri0esTmAhh+8Zz7zpygsgLQWbiEHQlrGxActr0HTWYD
we2r7gEmXxUfgiKn3wj8A01dTEhic74wiT3aNOEMMOxe5NMLc6Kvge5G82DOVvA98r0Oqr4iLMU9
p2vZeHRLi8m3bke2C+urQ2OwPZTzXNK7rZ0O+YIBxSfeG0HejcdpCRY7TCZYWTSoJ0IbDKMc7DtY
qxMp4UuMA4ptIh73quvo7ggrIyohsrE7fLGtltT7oe6cEj93wd9HjeuQejautno/q6zHLDP8fBeN
uTxvW+47ttnFoK8bZWlwF88dY4Y4Y+q4wTtdP/hRg4snQVJJc4JDWn4ldabnECVadIocNkCIPEnB
2KLT7m3TRAmuJpHX6px1nWKj1EE8c7Jq7VVKXcnnpmopmGrfp8GRa6H9J/rFzmtUJfjtynkZrNA0
CjryNq50g1iYqX4YOmHc2XY95aGgUzPiXY4gRzAeZY4KMA3FMc6GEd0sjw1si0SBkVV6QNveRtFD
Dl8a6qPb46u2wQzp3aJtXos0glGpFjnS+ho6/RXmISH1Rl8QFG3wEoG5bYJeHLxKxY+qQIBBbLjB
WTkmHX6dlQFCwrNmkR2cqZUva7uzt518EPMczAcyZRGdeCPQtsj6GRh9U24dDV1lddsJeLVF1L3I
0l4QYxLwCVjaGddTrtHMaleOgjEA9y6fj2liBU7YisrQ4Sx8prrSsZf+WlNYkdWSFJpMaTSZ+q40
yJa5YRPMYFeQjAJtIxX1FRHp2CastCuJGxrNJ2PAqoTnWcKhSidEmDFJvOkJVNA4bQIi2v17Gyjc
Ga+u+Q095kySkDbs26qNl+B7bhNBGhIjLA1wP77VBN+ZgpfJF9GaETT9warQ8QEVyNsSQk4ka9rO
g1N2RPSMzaPllE37RXh900JdsXqAHbFMTqZqQCFusCIkGKfNnE059OfCjk/CLkxcc9gvsgsNkzwP
GxuLIzPh1GtvRk/ZNOpBUxkQWxb624zp0rz5meW5Nd0RypBVR97NimxZp3X819hdUlKjqU2zLVPG
xMQoYkwIG8aRHgui/7a68QJwjDMojiKcXMhDzGHj8rAg9PqekneIYtbCW3QyZZt/9XEcNARJ6fyG
Itp8SBano0/jEwcXeOC/d+ZY1Gc+U9hvqrSmVxd/ya+KKkAcZFMn13ryU/2lNImxyoxKf5dKjF/t
HMHE1omBU3C8lw8mx2+LPkVs7r2AdXFrGZ5/k0H//6kDtTy1o1A1VHvby/a6ky1T7WiqDxaL57AD
D0tjqTElkQexiLMjDZ2UKYgu9JVReWJXLZm9bJnKjjg555ZACRuTjweiIoBObsCLgOLqA9jOScu4
Ay3HijXUrIwkRsCyQfY10rSQsnwYzZFltfC6JTp0pe2BOVdSNkC0h/51DNLWojfTGA9xndMpMHBz
0oMBNQD+XtivEyb2KrRrJTqSx+3h6GP5j+mmKN72qPOLo8rTqDm1fec+j7kPCMdOpv4JgBOB9iUB
eh1eknm66h29fC1aKFWMNWLP38TSTQxyTqAx70uQhGRMVgWoSXKd1CveuuyZbFfChfjBBKTXaFZb
4r9hQm2HxW7MAx4kUr6wqftf13zc5m40OygnVi+G5/XWvoBNAsIvAYMwUTf4pRvLhWlIikHeX44e
Nkg6QSRRlDhgaUlnbfzFdEo2n6yak6dZ8vt3vp+11Z5dGKKIPTVEJCd5Q081hgb4hRFi3ey6tpv9
IypiFuUocGp2cE/PAOGW1PjRVNHIxN9QAZBraBnuPp9F9b2zvSi4mqcCcHntsIfcmfOAsbCEoHJZ
jb1l7ZPK1/sKE0J09NoqfU0KDBHbyvDaGK+Z1C9uxRg0zPvMoAHMFf2Vkfdi7CIkKiMra+VwR0Uz
7CWWKohDheLfp+35OvJHcpVqL1jcTTDPCerz0i0e7SlL2xBjoxxgqY8gWvy8SheCzymZkSxZMgkt
OUKFMixQfwDeVfplarQglj5V1nMbmwXkHDNFJSPz3B039mL4SFCr6ElBpsEWixVZbyNnEvfLaIEm
SgP4kfBzevVsECEGcN60meNPjT3MG7hPWJLcpp2++zaqprAJ0uaGbvCS7Di76H7r54EaDxXyEXOr
tfamnZR2Me1zaKah0dqMjXhD6jO3FeW8B1uHgsmh5PmRsije+GzOFb3ZCAHI4GMMQpm/ehM7qq8O
boTPsmmBJQQ05TeeCFtnMbvTYHQYkEjSdr7Rd24FKPSFaWwLiBfgfDTjqsJdhIOVL2gSH57b7XHK
u+YOIltmnqKq6P0tciJzwom8aPMKGC4gEwg83NW865Ibj7rU2JEHqHNGD80Mgb1PyZBocMmETEwG
qLsDswZ6geDlUGYTLON2gUSAlbpEsTgAQsrtXPYM4lbK1VVGBOeIwb4nPg3ruYBYBBbmlFaakRUf
nNA2jKrpW5E4LmMVgHHDcXS97iaKnao7w2uBHQZUYvKgB0FR5k8OAFq08+K61n3lHMzRjd2jJ8qM
lI2spgBOrTZ9HJdoeG5s8K97lEy+t3MY7vyKyoyZXCsidGsDy/SvQVYBwp0+ODNhyuAhbnXzMAgz
f+jsWGhWk4jnOVlK2uBBu7qoAg+qb6xcV2+dfm4exrrq2eO9Xv+YVKJuq5SpPlamhWFdo/XRUx0/
utGpBH4ofbza3hhDbJwdxlwLHnS25NytmNYMhDKDuCUTri6t+rHNB21v5ET8M8y2xUVzZ6EmhjHk
PRhJrleQVkwzvbCWYNzb5cA34rS3egNpbxCo0to1BMuGzhRvWmCRV1y5I0hcx/fO7ZID0iZxLXG5
5IZUO/pbjUcQmUXIClIlhEgNZVyEjHYVK/ty0MHZjGl6QDnkureVNzn5QVuyupR+tDw1VHjZnnkE
ZaLZBhR0dpo5ayB1PZ68LqkeozlCClVCzLzidjLOHlZ+MxMvnI6M6ebvyVI11a4aivK2GzLz1rbn
6p4dCGWFGLvodUgnpIkx4yJCDSc8jLUPbJVnDYmvH3XttA2aKX4IlnqNH6lphG8psaeXISmrK0dM
65mDG4vKZ0nbdj9ATaMAjicJVjdOfFYtQh1O2k87DgBSkTWkXUMwAcdO/2g4vQS6KRsF12HJuPhD
pggNyVxeHVTc3deFFRJLcD+oLAyCNLqd4Wc+01gDmzPPgDGZevT6F237Hk1mPNU/4Kyg33IT0VyP
WcSRAKVACX6zBV3GdQ/AwdqlDj1yD5gZ9QsVSDpBeN0lMZZQQJfu+C2OJdi7oKrlpTGytu/Q+uDC
wWPO4qxTh3NGjHIDNIATl2f45dZUQZai+0FnyQ8/qDSzvDJyriskCMk5S2T5rZ0FVNMOzsAtNATX
Z/pA8HPXuJK/jUdxGFG4lDuHVO4HnwchP8FmKB8Dc0ARhXfE6jZm5xgXup5ZQwFBBjckeDLsd6CA
MtFOTcl5kHqaqinPTF5YMm+xFropfDoAbx6lCZiNJ7dN2pNEuMoMTDeKUV3RpPF+5rD4mjWctMih
4+C6n2IzmPaZVbrtcbGUpqaBj7vq9Tq1GyDvTpvBS5EKuZNTcAryptIkPc70Dk7BmrtVrT8R1NVL
Lzk0mPMjvEuWuLMcxeIsR19+o24B9GDJTANWAgy0Dsk73KxeBvjNphI4rwdwo9usjcheS0erjb72
ujDL7ej24zec3xW0MREVrKxZRQ4FqvUr2oIBC0wD5J3lwS6pqCblYojiiMokKG4JDoaXgQzRj1UN
EndCvREbAYyqpOz6eT9kY4fjuvfLOyvWzp3Zm4zS/M4Xt0mOAgv108ARqvYpGjmdtwGmm7lPnxMv
R5BBEPHyXC4BxzO/9FnSe8mTjmYyYJ7T46795U4y4c6lfRJGIJa+12BHX7XdT1WIw5OtifuxRua0
DP5pPzrcVSXzBD51Z7q/3Mxk3F/NwoFZMiwzmd8Ok91dxKH1zSxml+H6S18TIyOxMSGinWw7pKpn
EUk3e7TFIyNDzhf5NnXm7DU1mHuh+6UE3pSWjazNi53cRXBBbb+xx7m4WBUlT31fiIu4NdeoSFNz
4Ex81362rdK4GJqpI//NTI2Nh4kd/RfJJDd1hwCTZA+sCuGAL8rc5XJle/szI2tAiDr6QXmwgqY8
EwZmZLh8j5VORKhew/uwcS3Pv/K83LuF9Gbghirq5ygqFnZ2kcZ3PSrd5JRFCmqVAdDidqKISrYB
qa7RZVkVgThgLeDfQ3FA12LmUPLTbp3kCR6Hvo88O6WfXwClOcY5iu9N1y4EkHF+QmmCsWDpThxS
KS8bok34HTlVx0Fj07rLudElk3Apj3msnPpscIJEbU0svKg4YiKuzKk6ZyghCWEia2A8sqIugOs9
KHIwArW4Gd28tvZpVwwouSqJIQtoGOW8IxbWFFmCvoqXJV52Xk+W5WauYwpQI8+br1UEXpMAFB4C
CnXW4b3BQBY8njFIQm9kqwmSNOxvQdfZIzYyg+KRdRmfs9/3tJc0PZSLvpyVcYg8r1/wPySwCEkU
Qp1YNhjrj1EQpf5zxZyLuf9SzuZmGpXzODRK6Y0bjH6/ZaJNQOEoZIaG2Jc1qWTWUuyBmE/Jjmyu
4IS9PnB3oCiI/PKKaXjoPJRQAEsH67mnPjU4Bc1YFnvNs3kG/8SKj0MAvHJjDwZSXKAjxdaAUOVu
7Rzp53k5zg3/hOSE6jOdeBonHcstkqBBnGTj8R0quH7PNRo9TPv5UAbnTRso49ioKSkJ6nFXtjqJ
AIhjZg2oLyEwTx5FtHBp+zlAliiaAFUdJ8L2MjWtpDyNQSvwZfbEOTO+RdCNqDuZjW0L9ncJmxRi
/t6JpW/vykDEu5jbN4SZg7Jt57Y8K3vToYvwZNKsQr9aJazMQPk6fzOVErQHDisPVWltIabJWmRW
aLgyxDY6shlQl+N0zxtM5oxo6ZkkqpfZseEI5YYVHJYAxYAmVKiR7vSaW0o8cdiYZ5aKbnlxOlee
2ZY7WWx7sfskndl7bDD1v0AWCQiWRmJfgIwZ5Svd44JyxInTZkcnxpvhZNj9z9Gb0BlRqNffYB1Z
136nQZozqPfv2bWUt3FyntPDMAzqKzMO07v0G0ffd6KMsAuYdYDLvcqf6GtEOQKOpKOQrtu232FN
RP5We+u+b0x+o9aBeoNKX6coY31OFy9LpGnJIINBZ6gz4NbRxGieaDAzJvfWj50fIjOjW4RwhNiV
XmTKy8VvVRESmTh/ByZiFlurK+g2wdQQ4xHSZJF+aUH06V2zJI3aCXgA9jHtaugVxG7PO/iWupI7
PLpwX2hZVl/sxeaN6HNX/6pU2w9HAiqoIthSiU6C/5Mm28xchvLeyDN1T4KIiXBv6aY73XQOGEg8
xtWukxxCj4PXeTUvkZTEdU0ZsWFTy3LujEPAqjAwYaDvpzWXG6E0FRDdz4ueoApsoEghQJsaYNo5
66fp18alc47EOYa40FlR/pzAuu5DIjzkHBopsRzbSbv+o1kSMbk1bA1WsFfxwAcrYCPItkv3el5g
MB0Lh84HD1ESPwY4UpBBzGRCEM+Fq3jbpp7zk1lDYxGQlNKVyBrtNLtKFRkaiwQAkd0iisIPYSGv
UPaS+0eW5uHJLyvSnsxZVtTfJq0n4kRlZBF+VvWwL6JaP6paqVcnMq3brELksHf7ZORm0r7a9nZb
37NiDlf24OHo6Dhoohpkgf4l4Ev/sGeBvg8nhIHoDX2N2DtwF54iGU/Ztu/hlWyHMe0vJZyuGOlr
ULv7MV9bJ4aSiJI6hpbI7t4YMpIWMN0ugj/R+s25Jv4YavGTWOEzwRuHhpZA9HUmdRJqyQqqCd6Y
NUFQ2cf4jWTjrFAbICPwbTLDioLN7ET+vZetBJzmjYbTvpFxzK6A60EKCcQcWvfQczKvn/2QU1V0
AagUeTGka1g72YrdiWiz1oSSA+Mxg9guwso2YPRMK67HYebKTcuk8T3qJI7y5Y3to2n9kaD1xvwR
Kqi+4HPxX8Y3JlACTejRfCMF6QFoEOQ2+EGw+JkXtW9coW5FDA2YM9j138hDhbDyF4bNNJEIQ0Pm
A+RULqTd5XLhiQFfhBpIUCOlpqh/DNohOa2rPRrNrJSQjxRcjOKkViCSQI3303qjJLHTNP1Z+kZP
ao3RCEKVFNY1HAD4Srk1tuZegpAj4rsOYDDZK46pYZ0wWBeBNHkr9eTCWdFNpoXQfetQrpzE2A8d
i0fjvBQiBmZS1xF9W8P1q8fMTH3oKebsX2euljcznZ4XWFyCftLkGT+SVnFScqSX+gc3kB0tDsvT
v9qEseiOUUB8BZaUg5dshX1kqF1oeE+ufx7PPQzNUpNyTl1e6tcgWAzWp94oLwxDe9G2RLtHCgrp
FT8A5mQT75NC25b0eHU2Cgk5LKAgpdIeM8EySwKnB9irQ8K04dzmUwL6luqOSrje2Qq/+ZlJM0lZ
R5kdsGoS876HJ0ICOIEhsoLMXTV4fxqo1ucz/TMbgK+XfrP8moeFExtgc4p43mKId921I+35+4S5
jaMe6GQOj2mfLhu6+G19IBDaBIVlzs1dom3n1a4Akewy3ZICVwvincxIoJC3U0XSd50b1o1I0O6C
HljaHHF2AptIxDwWW3B5MFsGxpkzrF53yU5M2eT1KLqh5agqBrodI53Fvdv4dAiA4i/2ntoBjSua
WeHzVZKRxBzUWXdjWSKutCMa96Cl0JSea7ch87aHxm+dutaXV6PS5hdrfbYpsdhwd3WnLVqyhaDx
HDMUXoH6Wl6M5CQzMqrkYlxDJ7ZhBQgMbJuRFIAgLBqFyQfCCj0j0RiRf0gSxpQhdGbYUX1FzM1e
twWt8YDoXWZZvmoy4P70NC5cXlnKSJvt8TKnL4r6i+7bsivdoSKODoriVhO7kCLCFc1X6hGC1Sk3
qb48oGnQlTkX7DMs/+uB2oXEZzG/VId2Wbziy2jX6bj3S5RHW49msIlgVdMAiQpaOyGij9ahgQUH
EdtWk0VbnxsMV5YXBdOJgfhoW1VLz9BjpOUFar0MfkHedv1D5xklY1DVeKdIrCd18vfcSxjbSPYi
NEbtxtRzg5rRHkRxgAHPNjAE0XDe59rtT11iG9f0Tko6alC2AFPhryFZqE6TV2dpynaXMhIsEDNz
rg45eaJiN5OpIcIX/grep6aZ73hvS4PAgo5NuV9YFULtmdF1ipnyylRC/cC3aAA/pmfjoUvPNSe7
aIKfVSyUQluryFy1k7xz0aaomUmF5GIbM2vcHN1ISJTNIQAmtK7imRIbLxYcXU1sx0eqYXxHlDKc
os3CWIwzymDPItcvNZM7k4Z290Kc0wplEiRh7owy8tGiJnxqfg2/w20OFPs06RVdzxIOtMn0U9oO
uv0VpA2JbuZYFuqxbc59aMCP7JmdzUCgZr+tUtdsQ6b5RXYUquhR5sMKuuKYENU3Zp5wHFKsW0Q+
x97whCSALjLC8BXdaL9xHMmuhulYsEs7YcrMwSeothch5T4ESNcs0PeCGOluUC2l31uVrsawN3Jk
XQORpMNPtdrLoLwtV8gkkpc5JhASSMRazmJwbJkKJGH5xqc06iroN/Mbt1LIpcc6wRGu27ZvbMvy
jXNpvTEvxRv/chJL+Y1glNbcqd5GgD8sg/ut0UNfMDlIyUQZbBUQmZuVHcEKQLu+BXgKz4e6ZT5L
3ED2KyAI+GlK0dVt9FL0L4HsdfOTUwxirDAhTtT5plitynoz2jSQsXp1ZUkSGZyY9nEBsRzv3ALw
/RYQYTOf0RtTpDG4PQNEgiTR2ELPBuriTZoVAjImD0gjUn/4BRKXTMq6bWi8CuLYojtGEUnHmWps
njGzsn4YiVfHGzsjJOQwJsxlNpw1fWNbB9EiCc7OnGMMkdCikxyk/t5sEC/tM3bK28rHFbyh69Sf
psCDGimJT3tYkr6tMKwFqj33GfiLfbBYxJzXbBDL7ZxaYjo4ic9rj9w0W3aQncyZnj2Q+jPVMIvc
dRRBCb1bF6Z+Y9TEc+dFL4yTHmXwxafYK/ee0Voulr0ki+SRvsxQ4xKKKbGeg6Drlwcd4yomyTbR
+LE41HOhag+nMJGcPi6KOsOzaHq8G2ubmnQIYsYjOq4D4QDsWG0lbN7bHqxXItbQDVkpY8FgN/bJ
2mJyx7NxhKJcDWUehJFmM2NO5CC0rXOXQ8PUJatT0QhI2WZGuPQn/qtinuwXWHYIQ6YpwoWbLewq
0MTUukwPy3LG5cJhU1hxx4lGMTTfMsXxefW02/7s2KZujWVcQW6GmIetlUza2RazI08O0FoP3xDw
iK1TRSSxWvR6Gxq5JgZWAa0E23FOI39bqokZKklB/nhOfhDr2xh0QAKsHgT/mcWQ+3KZO5s4Ga+w
SK3K3GTrQoIIDnZWgtTFe4pNJk2KueMcmdF+7/GUHlCJufzLnVwt9zrOCf5IFK6eHcgyGFbbmOdy
OmGudV+Up4IXHOTjshnRLIwBnTdDuZecHbBKdGgX6k2gTa+8l/T4ky/A2wv9yyfq/JC3Y1ZejQUj
gNNAv5RslYmZAHYOL7mmxdR2JEFD0NxYBv06VM907auHmeOrokm+tN4JyEg73UQ2VkBSrIiHOLCb
m26YNsgHkDL7NP27XjLZdVIQExdWTDDEFn5wYh4EE8XkempSJ9gnjlfrJ5tNsfoijIBMAjkh/djS
uqALKFK3/lMX9v8VzP/bXrEI/8BYeK7+1+Vzk1bqnYh5/UN/URbsPyQKMgjn0AxQdq0shb8oC/Yf
qEmlyX8gpxE1ih7s/1IWxB9B4KCMRHICSIH//S8Rs/gDMRpyHASoaAtXhPW/ETF/1IBZUB6wdlsu
MmpPwJR5rwHrGE7b7kg/2PPQNVUoSQ7BGpYjiVPcqbnlvUrEnoVwoPSQBxbKk0N7JjTt/K7I7H1f
jbdrZ4gHOKkvGiUfRAlbk4FhT7usLfZJUAPpHERzcsmrou9GC7mtB7aVPMNrZkSvhT06tKJEBuiU
mfhker88zdh6CMoj7f1HD8rkbqD/tnF765Yq92hAMd7Uhg2VtuSfkS3euP5U1d85f48bq3OxQDvR
HQKjPxV6/+oxv/t/MO7XXiNq/+ElGJ6LH8/Nz3evwPpH/nwFhOAVsBzEvkyn0E6vCJK/XgHzDwcR
q2farL90Qjwev79eAd/8A+Eshw9E0G+oEaSmf+n4PXT89HRQqjNgNB3+4L95BVbJ6n/Jg1fBO8dO
uDXEBhNJzDd8/wYYGFOWvDWtPTrE8dqCmMnY2WB8slFTGfgXFl4eP+zbNQtIpWbRXRhDaXmPf7tg
/0Hn/yEq9s+vAVneA4QHi4X0x/dfo8KZ2cL85msQ80hC0zQ5wUnBMWDQhLb1e7osdr1BGVE89bVr
Y2Bmnj/vmd7J+djrOrpG5ek5pyjm0jHEjtszl+Gi3phzTXWReU4V/7no/7e0pHVRe3fpWJuksHBB
cDjhPr4Fbf5NKZ5lsHYrV4k9LOwF1nk1H9LI664U2LZzemt4RvMouWlRlCNBy9wTUekk19TkdyMt
XZsrEEQ4hkccwz+5nCt26O93df1qfDcT8TyKWi7q+8sJJ4aLDepwL0dOC97sMoKf42w/JWII2275
SqqzOFWt3e4Ww7KO6SKbHcqtuvjkm7xfYCGQrl/ElW/EJ1+iMXj/RfKxrjFrvSFZA4NOZBlVrzPb
+RdZG2MYcV4g9Whh0kKq5mcByO+V0399NvpwkN4YaMBNvf/sJkoXy4+ocH1XUM9OwxQ7OLYyM8wH
fyJSUQNnoEnS97t/f/ld0ELScrw1jntNc/i7hwDwQWSOviYQJ47FvjSmgBa0j8a09Tn8gE0um5NZ
MbFuxt65GSk1N3M/lV+9PAo+TWFeP+z9syA9+vsmQ7AVs+Z+2OPcxW/kYpv2nhlNZ4apZ2SQoC3B
sUKZyrN3cVep7IymPfFQizsVz9paUEq6uo6fP7kwv98SF3bJ6hwSbPnQv95fmNEh2yzK22Dv1w6S
SmeA9uU5QXQZ93kM1JhN8lvqwOGIR11cpURN3a/z3zvafGHhVia9J5CT3xpnMi5oecgdxk/Cs5Yu
+mRB+v25fVsXoUNJE/Ka8+EOkrgJ6cccyf6bExpz7MqY0d0JnEMTX6InKq6c3nFuSW2Jj59co9/e
XcobOj0u1wnum+V+eGxVjfClqds05BBmhhBkkTurPkB7MRqIN9OytR+tvlh+Id2bjpPyk/PJmdKQ
2WP3iSTfXj/r3bPDN/DR/gtoingWrfW7/m2J67M4M6c5nkJA/6B38npyeVUVy9pFJ4rlpiKfYj6z
WaGvF8weYCk4Vver+IrEyA4U6Vck/SI9J5XZGh6tKN6pKpYc+OHHa3JO+2YIBT20C0MKkgqUXU7d
oa0U0QGOVxTMH2kEVJ+sSW9Y0Pe/ykP8DzMUYxmrpPdhUcoK4crUygmalh1Dk37sj1YFwWJMxnQ3
oFUMRQ4Kk85K9rJqto8+OK3P1uj3/gpWJ6gaHm1e/mJn4m/eX1qW5Dh11dSHtqsnZn9dTRrlYGbW
ZdB599WaKPvPD9Z/uJlsrgRTYQQCX+b7Hz5R9M2krTnow8mZx2+mUAqsT+Hc2ajK/V2dkiWuWz1d
1IvSFwHD67NZLhj27c77WqnyZ0vq1MOwcAIkyz570IrwTW+Q54k1A+/BiVYe6cbHw4ZYLeVsUwMd
gktL8OWff4f1sWQBiupQ9lASrJuv/TFYG7iVA68iGsKu5YSxaxyz27uqb0k0jetzZQ2SyTKUxtSI
NY03xOptqbzbsdVfZ6fRYZDE/YZplnvjsO1heZfjmqvhX0e5QC7HCvrJfmCvV/b9A4ftkjVvXftc
mMIfX6Ogy425a8bQr5v0F+rnDEjK2IPJKuava4wn5gM/OPXSLm88Y3wJKoV1G6b3ro1rN4WYMRsX
qLTKO+W73bWtRL/rYHwhpo+W+XFRE1ZrYGrX2dTde7GRn4YmujREltH499hiTWMYriY4JJ/UQL8/
xOtrZLFEsM/a3JD3D7Hd+XhzKmsIo96cL9rc6PeDGNQ1ldxMl9fJPnmGf/+8YD0vspEFwoX5+2H/
ILcEJUAkp9CepupJdMZPio4UeW8z/jAxA/67fK71JaUYXY+I7AMcRp0Pn0cXEU4j0NswRfp4T7pw
/mrgvzknQSYFEFbLTxbc32vKlSuNG8kF/2v6jHLfX1AvZ1IZm/EcopeS62w3BuCmylvyDGtziw/o
ykjYd+qeeBJn9Aic6fsKoyeAO+tL73XxHRoa8uS6yf1kX/r9reObcVRenaoCCeyHknJElGC0aTSF
QSHyA1JV6yGOEqDnhdtfITUI9rjgrNeuAwwt7OqzXL3/9PG+I6nkePt59z8sXqouSVRo1RwuZj7d
m4a2vmMfPRhOCYUKDbXYTUb3ExqNPksyw/vkx39w6b49CFT4nE2Ao67xaR8eBN/vKlC1JCW2ipoF
iUsg75Ah1Nuinpd+ly3tXTCQ3drF3ikFDYTzwhuuxSz9fJuhI4eZqCPmi1lBuGNfxff/vCb+dnUk
J0icc2I1gxPvtZYzf9un6aSlI+YaEbqUAkd8kfa1ihXsG7uun0YpXny4jDcJb1VIP9q8/edPf3vN
361veIL5iz3VNDG/fax3GbwoUgCQM2UAE4wbg8HU/WiKYLzK8NU4xHCBK0Db6gKOaXOkFvDCVHO0
LOiR+IHa7l+X/nwhDx83+Yuu4Fd9KN/iaME5mFcO68QIMWzoDDLvTEUoKpY0gIvdRW9Un+Fz/8NN
gATlUvDTnOJhWA2Of7sJGPUiwnEsJ8QID28rCwbrVyflgoDARao4jOWLF1TWsfMz/j+FZuKzwmZ9
Cj/cB4z9PsoMz1nBph8egwnThp0Mrht2EdLiDTlr+EpyTAvVacZ9c9YopiAnUijqZJfzj1wkBgze
L4L4tHZXZXW1PrxRqfb//HysvY/fvpdLHc+ZaL0t8sPtSN3Z7iAXA97DSQjUgzxFuYXDUkFRNocl
2cOCVkTucGEQECu3FCSgtq3cwndxT1NlkjjUDbY/H1FBL0FY5Qi7NoIxjofODApwmo7rvDpFTX9o
Rxt9QJUwvf7s+q538P31Jc2Q3gd2XMsnzOjD9W1UWVgae2oIRi2LyNrGzgTBr6blkAwJYb4oHx13
m6CjYjgQ+NMOFyUoaULlZb6f527uDmMat9dWxZ/catMTeifmGaLWP1/x3x9FGrci4PTJk0j/9MNi
7SkXwSG8qRAxLiaDYpY0183H2i6CSzudi6NfW/MPqdVhdu3/w9mZNMmJrFH2F2HG7LANCGLKyFnj
BpNKEvPkDjjw6/tEWS+eUtVKs36rsqpXpQgCnG+499z/S0T/fw5G/nhJU+BQoJHqhmmN3vr24f7n
OXAlsvOqKETC7t14Zq01P/p5aMJBo3kAjzK8E+j5b/n0+88CeDeAkoGgwAaV++b2YsCgfJAEIkH3
Nn3vDVZYNT1vbCBgv0sdA99t6nr6yDuV2KgsNPfVUnUnu+YgEsbY3HebqGK2WurioJfDx1kMxr6t
mYY02RZ8zkXvouVT1FeEmEV//6msP3osD9FnABgGmgYv/rcvVtb+pWFOhZm03OH3SAPDV6t1ALlm
VvaxWeh5USHlDf6MdbwjGJs1NJ7OuF965Fykhs/JgIa9fadm/dc///tFdah++N8txdXx3duv/D+/
omRk0rG13hIC22rIRbz30AFDs/lQ+G7afVpcMBknvcIajFx79rt9M0n/btwccUYw5M14XA1Wd2oq
5TVESJ4mujFWfcEgjCLDkcXs3fWEKP7/fPCQYtviPc2KwH/zwbkT7NafDVhMwQL+eAgbiIXV5IeP
rfDTL+04ADNMrbplfOhMgYXw3NJf2YoWZFwzIZ0ITpotQksVQJ4dw3ZxnNAFUmubt4pbWZP3lAvX
MN/74H+e3rytbJ8rzuES4Lv+/YrrfhT5allbUgwmlrvMscZvXgVHD73RU4vxL2mywPjqSvLwMjtX
rwEiOXCwS3tfjjzY79yX//Fxbq0pUblEKNwUor9/nNGZ6Tqo+RNf6DXJyGuH+7xgr/U9dU2VD15J
5eIMkSPE3zIi27G25spfnIS9Zpd3Ps2fR6/Diev/S8PhOXn7Rl/rrrQbnPJA1btDTXwQjtKm18/w
LdPbGMK+OJjFk3EcgJeCCPmwsJlEc6zm/UZsGPIBuT12rgNlVs31O2X7f5xAdEABdK3wFgzz777g
fx+WGyxaSHNAqpvOhnvtGF/vQj/FBWpAbCPmzyFs/JOxGuPBQ1FmJoGxOsvXgmg3LPBNY7AQWiAA
XBnXM0tOPdQYMdlSt9V7teXNGQaBQ0qqQGsUD16ad0m9FZSZBV3Le5f6P3740EOBSx8CKAjwxO8/
fNBDYi0xYiegT4GS5XhhkfYGyVJmbNKlp7arw7r5pOfs1eCaPDqy9I8OaKwDfGbvnfPxX0DJm4OI
Ix1ikemB6CEO5feP4/Pr5ROdQZJDkj6VZtvetyO/BnYOLHLu6FgQclCStqHt7lOy4ZgoKfMxwBaZ
5Ihej+OoBxKWOSvoTLKQPFgcOyYxm17N8rjBUFM7k/EqvPlGCc7Lr4M9kMBWjt8LVshf6kb4H9+5
m/8882lhbb7NjUvhWG/bCVlWq1FJP0zgYFgP6OKdq09OaBK2dfVtFgRyZxXeL9ssVhYbafizyPR3
fgh87mrNn0fM1O9UDP/xGmImxrCeE+42GXs7oyi7abQr9i0w/yZ5J5GV34FcAhXpAYK1Z2s9+HU9
fQ55K91zLqwQTWdvh27X3298lYfNbN13PtPtl/39l+cjwT3gh/SYkL09gWaErYtpiTRBlO1/WlGI
xiyKuis1/bzPjc744CrYr3//bf7jfmPky73GXuwWBvqWQ0Jm4jw1KBq4eTL3wODTPo5tLQ6lapYD
Yv3mEvIhPheyLC+9wiijHdTRHkCind+SFl5hXL8adQjCznbai2crn1gcDRths8Bc3my3h66ZLcLW
jPq0tX362s12+cqL5k4ZGya+v38h69+hwf9eR1hK5BzwXmGYwZ797dS9qiWBnv6MJ6cYINc6y+YD
w7U98VqG9rpARgBXskOSF2R4Yz24zM5kh6elGZWzc1dazh0gJtxMW+Po/mNLVmIW2y1YvP2iZtO+
X00M0jvTnBf5dbHw0M6sIw5be5PzzaXtZsDt/FesRevnlLgFVi9t9bFbIJJnUz5HQ++1bWwM1oh5
Kqyp3ktnAMCY8pjgh6A+nqjdXP1YTVbF/BkCAzSI3F2+em2g+t1W4cxLliqtz45SUDTmbrYI4Gxw
z4CLNVAxWYsRwqzwuhv3261rQBemvhd2fYsBII3uiUtXOFFZyuqnnAqnTIxqmehc5yybLzNVTnq0
sebJuLHHm/lQGFN1okKonhjkyF+IGNHKrHw5OA9AYmLWAzqIBquGxN6p4Z7ArBITYK86J+oWA7Pj
hKUc1CqGEsTPAOfpFZzVuEAUHED9udg2TLa3dEv4plC+g0RpUZ7D9iqbFVNGiqVJHpU3zCdVbwCq
nKDEXpNmAnTELJ0HMjAN8wzmJij2Fd5A/KfIH0mZHrDLH9AA99bBqVT9zMXjOJTV7UKlVWZGPI23
DOPOFz+aAUj4e93JHwN4bkiOcxueJ+tBki/eTLn6AW5IzpG+b6wCJo1ZtYlxU17ZCCyu6PlwWmNu
7xOLl/jZ7ZzqRP9ond55Lm5N0G+PBUfKbdh2W3zTNrtv6i3TlRvODhTla9mPp7pKs3OL/HlfB8V9
Nun25GT+S6CMgmlqJi/NIr3jCkfiwFIk3Gfj6jMHKtTPv3+st90TX5tPRRUY+D67CfNN94RgU5XD
lqV7+D/6Z10tJFNOQj7OU1Z/9gj5TP7+5/1Ru3DC0anxggWGBFbnbVZiX8058tJZ7INwCe9IWK/O
0HjqL9De7KjwBp4NnNz3Gza4k9pgYO3MfL61WRYGPL+ygI3MZb599KFrPKPaKV/A6WE57oV/NZuJ
M2KoNoFskegS11SW+d75hlbnj1+SZpMoIapmXhW8M38vEUJ38bA1En3eW9Pm7ztXyOA01INPHJ4c
J3fnrzm2RBjv6mDW6BwH7r9shyvNDBPtWfqK7wVme6UBJSPOo6mN/LrovkCWxo9ugT3HAV05kQXq
5hu0J+ruGSQJMpxAtl1cmP34UbbuxUAb2eB3015+xoREFm5RdfnylDc3mGlnA+vdbaSnfc79TXPw
japvDwzvAgg9vYkujyT2UQGTWAhtBcTUbacsqNsRw3S6SjwSgXe+9ddhbJs4+vetzDrIyriDvveI
XfuE/E6SkVI6ie9iGtr6uKiStAs/lBSOtSsnxKiFtbnncksREFmBXO+2itFYXGX8Xgzt5A8OiHp8
ZQgjv+cSx3nUT0SiJLz6rObcbm1LtOrMWi8m7de7rwMH5XBgYm8lMXrT31wTClLiLmXZcKT5lj5M
/m3BhNKlBf3iQjSLfNa27r4ei1FFhJ4AO+qBgwEtXTavv+HMQA5YfVG3Z1GH7notJb70uNVbf9Cm
Tq82Vj0SmlFGcq3t57QLKYhW1O7ISdPa/YcDKHj0vHDqoxEwSuwsZImzbyyJAzEb58hcbHhxnbE1
jmm30Us4pVd5O49B7YM2GpJ1ydgDwzDB2Cxhdpj2l6AwwkdVYhmOcqurEIVWG5DWFDDka4tDW++h
K9SPRjeSomyQDHBdWo29t3D4jlALW3WslxIqRNoJQ+7TyfCXvSKU2E74p4AfvJzB8G6CxFq/CNnA
L/dSkZ+X4Ea9tWTWvgCCHpr9thAa/goqeFKPQtxAYgCEtdyvXW78qEp611Pm8c7cr5tCfonlYPhg
ZGM4J+HQojHtGlsSZ2MAL9nls8uUDD6wvBA7TPofelXSN1xgMQgkOhUW5q7wQz08glquLVAdWPrD
kunS3RJwEWKRVib2HLOcDg2N/rgrJLEQh74EPHMHLtLiH1bVdDN0ESyNeYnQwaTb+vq55TU7x05b
rLHXzFX7qCxwV7symLCjmQu2oZi7sYptPYns2rquDfV/W4pnTEwFRJEpSJc7G9tkj+y2hxdS82zq
UyEFPGh706txWFqPQAQ3mATrMTI4yrttFSmhFXPQ8K2dfqkPm12BerP8eY41A/3mZ0XGQrEzIba4
56ZHbxcxHQ2GI2iVkOzpAtYmppTBAqjLpBO/V9BDgNAMZLcHbj0Uwo124c64eS0TfOyrSPxAIqRS
VtAfyV8fONTpWmjydPhV267yI/BtRM0UQt7xQ4Jo5ootpwnylbdLgyJ8kS1r5EcOlBnw1mgtGVLo
2ypGswV9rbUteXsFSsVZNgk8lxbvzWtvkf2LC51SNrFcCapwW4lFj9bMRXAIdbSvo9quLe/mzg5f
GjW51rltVu9lVIX+4ckJE+7QYW+NoAM6KrF13eRHUANs2UhKdTD8yE1+ce2+9iKyQghzn1VvtTvD
qokx4HUKk3uE6qpPJniTaa+1LD5Wegp+amE6H91KtkPkGR6BlKaHLOBCZAmEranBsb/P1ralZJ5m
BZOkIJdg54im/J52Jm7XzenUR591rzwg3iC3uFqMbYvnzHCDQ03Qb7636mysHnPumDGa3LYfn0TO
F00Qu1AxLjYp0vtSLEQphFX9T2kFRrMfQ8DySB28zX0y8RycNcptdFHuZmm2bVL519wt869GU6Hi
seGqLFHn3bgwLNbluB88vz5KlWFlyWpMtDsm2TqMs3nEheDVwfhkDtP4YVMyxc8wV2N5DYdS9fuR
eYH9IXSU+4ur67UXaEArCGaKpI/G6hp4nMC732mt1E/HkYpx8zYH9d4R0D1OhrGBFN+KXPrPmRca
aex5nrYPy8Kjj7tfZfO+rJfswyT7Bls8WzvnRJzOcjJKOHOnahq6F8UcAGi+PzbrdSEXYuKmJPQk
qcH1zLuMyPEqHsRIkRaYCm33sPKe8ZilQXWYcx9MhePA3WhkgDHb8TovripjwPA4miSCpNkUmLHb
BtzAucrcsyMJOT0bVKcRvhBsgmO79eNhtZub8ao37ddKdKp4SY2CV/lU61Cegaxv47GlNqViG6fX
Hp/ihfVzhnWSZ3S/+qX1WOWN/3keRbccKuzQ03Xt1PIiHEVWq2rIUXkYscgTPgGhsNxVCnH6OQd+
TZrVMOLtrHE/iXiEO0jth50DSdRgoswAipGeSSZqNO/owv6UT1MKE5t0bOfCfaDSfefV47OeieaN
fCF0sEOFV0sO/YWcBWtx+uCJ3cHSJThFwp95GXBdAntgRMl8uFfksxBbHpW5xX+FhIL+tMzectnm
WU+wWjm9wBxmvAVHKgLyTVaiwXa6KRi+QbQTyaqR1MWVHtYsKWFpEizD33KOOP/nEANFaZ2l3Q7k
QOi8/rj2Tl1eNHPv9SRh1ZFVgQ+8iTWlKc7JmloHK0frnVJ/Q/0BQU9GIbSeESaRad5XiAuRLzeO
TfFDiXVZRUerNuM2zeOt3uDsyMa3LuTzbKw+M7Usd30fsJvdakJg+iIAChUuDJjPaUVS6x5mWU9V
UDDwctTmPyM7GufI92ozfG3qXJv3DWuz/DJlk/8d7RrgjbCzx3yXS9lC/Rky7HitPYzf8tElpcOb
8MOf6fI3YpYa0e/nOZRzFHSb8vC0aAWTxtlqsBfLsD6Te7GN+3ozlh/TIsxvwqqfMp4WPtcwWfh4
jY0BE5Dl+UCadzXtzM50noCB2kSwMOVG0scGyroapYmVGxStcbVbg3k5BjqQhfMSms2xmqtmTha3
w9eF0VnEzTBj303XIDiPYjKMYwneKelNq8k+FExfMX4CWz+Ck8izKzgNJAc2Uy0AKH0HLqIcUbWc
mMksJ0iT9vi8LW0PGGMb3J+izRcroeYzzKfNkHjAeN79NGmcfHxyQxZRRE0q7lRKCqqjdssphxXw
kxuGfss60i/G8Mx71R1jZKpNGy8oYedjiy8O8EBZ+2ovySeE4QEqx44EgU/4sjUYwQjQpPs0DA5W
HT6/cRw9PUzRwEEOVgxjDuS43u3j1OsD9yTalAQhqG4GC8FgNI5Yq7fxG4NP89r5yjB2K0tLcIYB
IXyPWeNP6cHEesRa03JgnijPgkjoYOmnrc5x+hadsWyHoC5GBhBK5d4h7V2/2RusRcsTX9BPn7up
tE8I0NLtOuhV5w+QrT2JrM8yzANR2NYvhk6OPi8QYIzINeHoz7Xb2HsxLiwoGxW2H12cZeLYFvic
eEYL51tF1zFFykBDEI9Lvcl7bcBSi7oe4MnRVZUkFGWwBP4/hgCEUQGba7IpctYGwGGOm+pbZjXi
Qx0GLYli/uSbO9utB/sxJGQ+5XfJFMZ9YxFfqtLNgkdcwaVM+rTiHAqAAc3HYsAg+xkitJkdPd3m
D+PU2MOFE5w5DHbf5V4HTVidHe2CPm1ZERIZsuD8Sircrd4uzLZJ35UuD+odmVGKWrh3i/pUNBkB
aDabhsd8IPSQnAAJkG1aZMdeuwhyfZeHmK4veDF1iRwafdMBlIFPgaEKIx66lTO1cEjJ5ZZH0VIg
iUVz5daCJqzAE5lYwJovlk2jGc/e6ou9K3p9Bx2IJoJ3sGVdoVzOKdMXJ/g2wlXz9ulqdj/KlFAK
isamB45m4bXAleG7R9OsvOfBwYh3zF0EY3salpQAyRaU1I71SoahltTeW7Cl5pMswq80IKpy+24W
FUZWXeTZGb1pOEI5KLmExsArmwSfYIxMFE4DhNjWMCBCdcFeWys5bNWYDT8zd2bxtdSGdu5Lw3eO
qb01351F05Uuug8QSo0duTyt0Qw/F0n9dsLgNnUHL28Fjf5wi+3UXQexzTDSrCHAkZicHdjpqUsC
WNs7F7iFG81VqoznpoUudK62my7Wa1z5ensaAD00WOGjUmf9R/aVw4vFHV3E3taXEIrKBSqPbIKF
rN2MVmxnBlizSKNwQS2UyhkPY7cUxX7MUQZqy8p+6UoW1WWYhkqxbnSc81gLUn1M7JvF2ShDrZNB
QFaM3QAFiM/JZce1oLW643meHjPdBkEyNmZLJidM0gNQK7O8cPaOT5pWAoMYhJsfQ6stfJTm5pgv
IWjRS0F495E5dxtRn8A+051jim8haSH3xULlvWtquSRZV+rgFZoK/26w9ewrlEmrsGeir7pf/rKC
X1TKSuUB2nFW76fA3V7nbOrnExul9K7B3o2T2bakSySmY6vEsrA27iQm/GDvl5OY4QxuokyKjPsB
o3Kbf5tIgSMsypIyjBebf8epbL40vlj4LykO1R/FZBQfJxekGxvkfnlhbpc/SwKO/+GuqKp9ToWE
E9xLe9C+WzHm91k/tEUsvbn+oaxcHeGo1M5u9fGm49rGohu7QqvlKaW2MGPb7kZE0k3edJFnDZaN
ZzPDoFdRwIk7QGx2cEcU6g1HsyoCzgo7ZGYgBTuRyAchdlOnUKY+OI2PNZbXQTlTeayWFy+M7Z5d
NF1LvM1bwDkB5QhqL2GvafNIFVTdtW5gTHe5MPxjSB1nX511EhPVcxMWj4a2YYZ30MGWnV3Y+nkw
CwYGDjis9QDpuBMf2PIQ2QLHp8KYAQ8L7B80Neehr1ZgVMB7INAZJHMeeWLCLw460D3cMzAyGUXL
dgrtymOCbhsQe4Y0l9mHPMO8Gdp11lNiNuKch6tcY3PoMjcCfmqme8prqzuDhShELFGQcDyxyDsG
YtkCxsJMgQjWmd171UFtjsoCZVLUYYjViavC/GKuufkNDye+24lK54zyyNTnFYS0GzF0KO5uYymM
jbqwVjixdu0/h+BCIPv5GrUKaGJc46JX48UzU5z2W+/4D9RYEt50bulLKshN27vdZNVJDsWUqS8q
Sl/gfZm1iDaIfyYUF1FIXocVWKSyZvQMGaJch+oEWjusL14fmozJw3Zi4Fyk6ZNUqREkJDl5J6mF
HOMyTWcgfcwXkoGF/xpPbAKGh7wL6+41HCYjvHdqEcJzpI5j1o7+mrdkoL/IsOVlRY1F1dCy841b
GK70NVkNEWMCQ9E+BgYF80mWbWqfxOoSSmSsLa8UkEP5AP/6dmQa2Klbqg/65VNQTRDldwSUmh9J
11zW/aipfPaz1fdb0pdQOnaqr9JvZQlVJAFL6JWsHBDex0aQli+8Y3z/yOrZno7cVeaEe4WpGabZ
wjEfuMjiew70K41gJZRrJId+KR+s5ZbG2Wyb9U9jMZSPahM69VPap0W+b712aY9lXXgHUcEVO23Q
L+gR1VifS7et4MuyN1GR3Kzlc6FJsYwW8Dq8BjEoZ1GYc7NGvZWHkW4ZHsRTgPwlhm4jP20+JOzb
khFs7qIGjgbcw/SuE8LaPJFo5Hg1ecs03mOORvSOroasPbsziusiZg3uJ8iD4SQk3fBDW8O2XLoK
NOFceaRMDWVOol3pB3NUkyAwnGZVgO3Llc4/s5qCReP4AFGpK9bXra0BN5g03cuZRmdigddN6b5d
OkK2GFTl5yIEzxFjqXWsqB0GUJ0is4DCZGZZXnHqpJcSzmR/ZzaSvj0d5t49wz53vhDBBKutz7X7
PWTgRxBJmbb91QWahwyvL7I1yk06/B0ZnAT0QTZpl0sYLu721FchqnQBKcOOFAP5z7oRpbxwY5L0
aRn+LL44SjafLWheIKd5RF2i9ojBBlO/Thp8WgcIIzea4KMc7RKhh5/Lc92Cb6AoHMYmCmfFKND3
YRrwCzDhIXmux/qyAHP6OQsfxvLiBuUv+vquPfR9taX3eIZZwbaddr7P7WJKZO1WcJ+H/Gd3fDQ7
OGBi5/MUWV4RBlF7xhMKQIzQTI4KQimDlKJtqbV5tTYzWGN+FOpwRxjOE2R0AWsAjOhPtHCTvc90
U5rHkqxsosCgdz7mvUds4MLAuKYx1ICtCZMKaZ/a+SJJJGDcJYC07+GJpSN5U+sAcZ5vtEaAbQoa
boArAvqgVjdeo2h+IrTZTkE9Wd+ZDSJjqdMAC5q5WbFBv3Xj4an287pVlU3XtBbp4waV5UspFz+P
ffSMfbxMyqiiKSWqkQYfbwe1lqHUOTeVW8R44H8x6tbiKXQKkkK9QBvy2eHl5O8l8pA2kZvAxAr8
18ECq9jDnyGu2PWt1A1AfxpBk1+dVi8y1jUUx9go6HB2/Nb65KW8v2IBghh9+QiubrfQrL+olXnG
ORiHpTn3+WBeR6crXrTT05CpYIWEBqJojUbiqQ/SljDyAfBQYa4ecWV3dj8vaUwmHV0kXQ1e9l7c
QBaK2NIdYwxxxTxcwPlmDqKS3DFbfd+HUsh7U6wekWfTOtPSWEM1fpuMCkbLGmh56HKU4nVvGl8b
HxoxgkudHagQ25GJSN9f0aau4SlFllpSMRgryJe5JG4U1oscePTH2b3NLIiKZLi3eYcBubV4MNsK
F864dWvOv7Ws/idmmJAWBqdrGLUUzTAc+cYlCH0UjGqf4rOaz0NteMZLmcLIPo82EIFjASU9PJHg
W85xFpgpI4hCBcZdoWZZJZ7Wet2lnGjbheih4afTezOVNk7VgUqimeyDAbuLBHgjbGr7oScq6URd
OTJN3WwoqFRN1lFD20TAboXU4CGjT/V1UChnQAM4uj4vXtd/dqtSfEcNbN/oeCP2fdBDRGw7Mnua
U/wYkSlNRcsgQXhfMHmO7UFh9gcPxTt9N5g94q116G6xfU07rXeE23WfQAXwbtKgSO1YeQBzdoDh
+YYca24Vu8zNvsCWDT6JdrlJ5FMmUHFDQ7gysVTrvqIa/t5VTf7d7KbsawrNdz2Cgk/R4PhN8YMR
33Ry9WSJRJop+X5dCANwl4fl9IJdKLN2FHyEqGl+GUa+0JXQTmTgapiEmpDfB0+e7NISn4bK3H5U
hQRHooASarQejVkmPM+9f8gKJuSxNY8OwbXAGsWlC2/TTwbDOr9aiz13hH+meQA6Rpo/GbK66Wcx
lJ3/ld3tmt7RPbokfpfWZCVVW7XBc48miezrRSzzT99ewzmGrhc6sQVhhJU3d6LzuA3E/0WVA/s4
pphTblL6or6CMGb/x3q4+taFOXIjb83bGOq5OBA5Q75qvjnS2d2sIQcuBn/MYKW0+LYnGSXIPsSg
UKarkgQF0OHe58LXXQJ1LPg6LzgrHnEKwbczAHOJC6XkFPu8c/bSbQtyxZmzacz0Q5r6Ry+fmx+9
rbwcc3vfjj/IrZ0Q+GjI97tNZrMZIZeir18J3yQ5vjOq8JozuHoC0uH37MjQe0Qha5BP7jAU6x2M
8ik8LtRaEKFq3giaSZv7veGG/ahSSL970ynrY1i6oX0uppH1PjBQG2hs7U52XJVkK/xavK2sIo08
s088r/W3S1lAXd4i5uNuilhJ6mPRsSyLNbL3H3TTIABXWEm/eBvTT/XGpOq4QK1ovrQbd8/9hsmv
5CEO+2NRuMK/a6WDZGkZGNhHoq6AIjc1XFTCjEf1qtqWB7ZpC+aoRd6ToNyNpR3GZQH/FVA+6Ep4
6BW3cBo4JGwaBRdgZ6WzxhWLWpo88GZwzhDIyHwvTL+FyMVynuSm0nEOIEXQnZqoJuG9QibhfYuf
tfysYRsCtm7I/QVvqrsH1CKjB3RMjtVlmnvHjBr03MWhBtL2gG3MT3dEONtGRHK8nPb8DbUrcQ3/
E2BlCqFzL+6xsgbjkx44uHZ9s1U65oxOU9oum0ON2TKoRY2i4znL2TkDVUqdk1Fr8G0YRx0/mpST
3Rcj6QzJvKpR39DAvG7W1GpJjA7w2vGABUznHD/r1Smdl3mKaqhmTgQ6D52LnooJ6a+7+n7M7NAo
WRMhiY879sBTvPmS2dxsLUMTSa8gcMSVTfeE29FqEsfYZvFtsXz1OnD0fSabdCr2OAgHm4XR6Fxz
cNQqqoNl+7jmQ2Cd0QPnFSsFsA8oYR2TyJde5OoUTH3exCSjB9aRKLDuH8YMXCuQ4rfHaQQ2Gtd2
0esD/KEAbD+buQhufh0eRnTMtFNQ3aEnq3T5qBrR/UMKr2afytJSRE4q0qNGXyyjliYPGk4gyLJw
dOACQ+o3NrEG87JdhjObQk5ApzvwtE/uhWoVn52aPf8nndCwRGOwdh4dR60DqDgWEpK0K9m3CdCt
zKTLDCnMAjF+z1YpuI1Fbeuh7rnlI9SbHJSFnyMyuDVAVxPttrnvtUUach0SQwNnkmSThf/LU9NA
oopEB+T5pLs6vzNFQaCzV4SSYAkXHtM8A688U7lBi6at48TjJJ7AlkIIOzYz8xsma6xR43zTun3I
hYlOqeN7+gcIdaQ0g/ypD+wQCnnH+pA5Ybum9i84kOSf7MDJei+1dNIiSf0R+YJDvsPRKia26TvD
YX4dSWNNzdinZyW8fg0YxFh+7dBTQS3YD9PCFW8WLz2rpTezvRp84kba+ZauvOplfk+6dtPN/K5o
uYFMbu4PEvrwer7xJ2SVSc9mTeG+S5kpKWYq8Th709k0ihn/YJf9yMx0YVNtCZUw+LCSBQ7QjjrM
Oa9+kO5yvdnnadv8Y9XJOmrnMf/Q88xSwGfZF+KHvL2rOnh+BJKrD38Xotw+3G8fHgyFh9nO9mwH
SYr/RsRRN2vtz2xLkg77J5modnHKhQhZ6wDerVXNEgVWOXNTlnfvSEjEWz0mXtyb0pIsTbbD/PWb
P5sl1Rbc6EjJ7NnqYfKQqKWja9k76M4mkce8saCclmy/ywNB9TqNpe+v/qER2nESzA0gHAob9OFR
9q3poXQPGO3TZSOR06pyOXYososLL7rsSelGv5bC1tu9VZQBmPqMFDeK+B4B8wIQPWWf4RNL3ghG
dHtggrNMctBYAblWGSzUjSWNtwdM1/T3Wb3mnyCU3TzaA/m1izEjD18hOH0oMGc7UbuNPxzkTBED
3fYTItjpkUWHJBarXDJkLTMpNJkahd/ukJaSXp2bXGp+JB8I7EiM2TcoXn4QmyNbuB0uhvLbRsI6
zDiKbaP9zNAZZ7hyPUNEuddVP5qtRZ9urY75OEGwYhOOnG5+zjM5A7JykV1xQqfdV28hlTZSnTa+
olxBXW5mOXkeQe9qGNc82Ay0nSq1kmYehi+lD9PiPcX9H7qh289OfKB9A0TcbI2/64ZcZr1M3wX2
ztoYE87YYFdhRzrZXP69M9ZWrMU2f5dhRUTjUMCSbURCytrVdwXr5sadHyBkvhsJ+l93IzwiIAAu
aBE0+L9/rJyZyS0NYkkQofT3vMzMj2FejgfiwreXjtX9YeBu2DFhkNlunlLno+dr0ukR7Ua2nc/V
ztaN845c7q0Yl0eER4NrZAukOKBFfv9Qo90Pk4lJPzHqPjvLsJtuncJQnnIORaCWRX7yUNy850K4
PXm/nwoeVj4fdRpu2MB96zD2xUjhRDx1onqG2oVUVJ6VK+/R0iMnwe/MBo3u+YXAgOI8uPMn/jPt
Qx202zHzhZmQfx0+EuKk9pusqJX+fmb916cD78FZ62OsJ6fx94tiIYau2ILeAs6KB121Su0KcGzX
3q6nOfr7n/WHy5Jqj5xLWFmQdrk93hIDcpbMuQPq76bdcb9PaoC7Gdar2o+zWfwgFa+JhoLk5sLt
12vbmUzE616wnU63/d8/yp9fW4Atwu6JatIUYCp+/9o3Qrl2gWsmaaHH54rWnXFTAS4+AAf84+9/
1p+vBdJYWS6ayDQxH789mhlOTqgr8i1xRE9jLpCH7kCxsxPsMFZx8FT55ymg458oBt75s//QYqLQ
D29XHGEkzv232bxqCVK2TtzzU+Hmz4DzzTiw54acT1WrPeG1xFX9/dva9tv7HS89E20byxWuB/Pt
Y2ZN+RbYvZXuJwJ3+AUBHOUcSma3h3hOTe8U03wijNycEf8RyheNrdUdGGDR4tMSmac2gHgdtyYE
4Juke/QeTXj+inixjTFlRTnAXcMmAKwZtWKc1rA048IdpTojI6uN99wkb6+hF8IwESLwbggabpo3
etaxWriLhpwGHqnzd/qdrd21uBb/D3NnsiM5kmXZX0nkuhigcBISqGyglTqrmto8+YYwNzcXzvP8
9X0YUdkZblHl3rnrRSQi0gY1JakiT96799wHlv/8VCl7eK1c+NSrbGJNy2SYoxjz6GbUi0GW7dde
EclFN7hS+lXXaeaXUar4F2Gy/90fuRQe+BX5B633pwcafXiWMebedUUhxXZKo2561AsYxb7ejqI5
Yn7r2ref3+u/fKC5NDyi8O3QcRsu7osfXxX5kl5bEH92ZdFVBzo/JZWZZd9RowWbmYH5FcDgfl9P
DE9WQ74cGAdpEl+AMmP987/ld3Pyn9dZQmYBWbG+LLZR7D/LR/5Pdj9FFmehM37aBWRwWasCdeCp
aBrjyk7ULM+lY2TRaebMl1z4RARihwMvloeasxNeYskUY+XhijfXOBm9/ozglSEGGrJanPpS0LqZ
0ob/R68blnEtaewL85V03jqm21QHggBw1Rcq1MO90ZTB2YsQcKycuaFtXI5GVF9liBzkMbFY546x
SIzgbM802NbNQH+HWIkBPkJEZ85gzmBCmeQASohkOHDGOiO+b15sUDLTq5pjPb4u6pyG7kgwxKns
I885mVZtmRejRcgU2bHunBWPWupbXYgfr9A6DsbIcZ1Hicc7WA9eZg83SNtCkgqcDmdEjRF29/Nb
snDhftj6HLZbEo5JmuAhYcX/tMpOaZvTbxz1HcYDPYAx4MEFpO+JzUzpEqKVWeH98ytbd3uMT6Gp
IQhM3cEnVqNLTwTUDWh+Kr3uf1EKfF7+WYcNU4JhWlAQyOc/1SfYPHXga2razWkbrttWlRhTEz6t
anGq/mIBYSP9dB2Ab+BFATDC0Yb6Qy5f/9OjWUyxljWk0O1QrslqEYCJ4jooquR7ZmrltDExRSDl
ilGH3XZeMzx5nRu5x44Gobqeegwpu6RTtv5FuR3n7dFGbHRL/y28eBmyOl95qrdOCZok8VpoeTo+
kDtQETJCmTxuyrKp4cUT5Eeg9aBT7jcTLKSroKDfjpHl9wteAAG7zHqger/j6scbOQ4q3RE9phmK
H7MT8dRFapz2TWOl86MUyL9XQwU1c2UBNBF7L/HynaVhaSPjPa9fPBG4Hy2Rj9FOCQnITtGVo7DL
20nbwGnLvhiZEjtdOIFzTMWECheTVqD7VYJvCaM9RBNqf7O5RsJd24zPqa12TMSycN2EU+cwj1Jd
s4Hc2wePDUP7nUPfPfXtKSveR1Pv8y0apNpFl1xWD15tYEipKq37XhaETpZElqXv7Bp0fGA4d9kL
YxqjIvcgEg/TGAEGpxwy6+cysdWB+KMxO1iAgO/MonTY1oKgCA6mDMZvJisrS3yBRR4Gctc9uGbu
DYeB6aG5ZkrdvCybFZRkFKahT961qAkiCmHMO4Dpv5MTqdOKjdrpI0dFeW+mSS2/JYmLHF0LKyeH
5BsESYyzG3gxsRQiZgjBw3KeaEgmft4Mo7OSLt7SDXKbtEKAFXRbS2YQk7N6pK/I8IdTDNKfTvMN
N9KhpyUZoXJERJCG5YA7MNlGueL4VwCT7xwOrLOviy5/dUf6wCsJipN+llMGX9ggZxLIvJTQpF0x
SntjxEhv9sRKTMYT5lkcx8bc9kdL1NFB9trsbtD1ufioGdexnnVx6e5TaEfZ2g7d5mOE9UxLUCjO
kRU0B22FAI65A8K1djhVbEDhdiQHSa00zr/Fnr6EzE9hV6oTecFTdaTHLjFkRTJc4pTC6Gsb53GJ
1XiAASdElGV+UouC6QWo/xnY/sxtCElfR0rcT7mxZnypbowI8Tt9HTuFXW4OcbPRMnsqfdNpsnsy
ZOnjinyMTm6fQOnneGt/kFBKox9nikvCZRFM1xk/Hq8LllX3mh45Qhg1azdjIes3Tv+Ot3SmJp6A
rPlqJbNtbCmjOOtIHOd+aVlj6k9WVkoGxGEP8ogUX6IdMsqnIQwMtYlhbh8d8n+STd72yO20LH/w
nHg65MgIvqEpqQ5O4pI9h4cisQCxw0s55CZ3EIBJiuYSn4xbrol6WXI1rGJyV0wKzXNk2B67dJ8j
BG7tpkSpgz+W4hu2wrHXqvCJdmxXX6m2HO90QR4a4NZSnJF0avV6amWVn2lcwouUs5TB3WDMoXeK
+yYmb7ZlYoOJZTZec6HTUWsiDIQrGmpc7hzZIp4yoYiDrCljx42TjCPDK0h1NTPvILnR0jSc9tNI
awshW2yQ7azodGDhwaewgmPfcjXI00No5ClWIW+R88jAas55GU3DBuplZNKJ1vJbVPvVi0WTTJJY
bdt3UT86tW+SbXaaF/f8SqdEMNdkk5F4RrDz8DwgByiOrttbpAIm4iWjJiUybtLyeZ2XsRoPRAim
L/S0ljTgYraI6WYok/kYpGKYTt6SUmDQEhhKA7aMyKPXlCCsfu9lVfSKiRELTUDwVrUz0rl8UtCw
Y6BtcmTlY5qY81SkPNv8evdxiKJIMRAK4ueiBjME78we082M8mc7x2NWbUgVqXDYGZ4ebPOQPAXU
lkY83bakG3sbsgqsm7xUjDhyKyzumsAhtarW80UeQrqk7S+znHaVAaWJ6N8b1ntJqoK+6bNZlgdh
tfPL4ISUIWbDk0peyOw8pwjykZsgWYrXtPBxJRqtxoe8HxjgFxOx536RADufAlqhRIl4NvEyiVn4
spQIckPdrt6d0KZGGosI0AeieXlLDA3LTx62wZcsY1bvdyCKWH5cD6FjO9h4TKZ4fpwhe5FNb9XG
PXVbHvtOTyfiACls0bN7+JWIfCHBCLBxSur2bGjGatQtLV+Fhi5TskloMscj01LW8XEM72zVJN/q
YRa3qV5U4d7JIXCyYGnA3NUYCPuZVD0Ix24NJegIf0HDV+kotiOma88iyXHp9+j5ig2jTmdNsk+4
VqkYy+e6DI1+Xbs5qnSWKabNFkxC+B6TZ803Va6rreYhXPLnWY+i/dRSKpHPEAlyXEsz43DKFMDY
pT02v8EcXWcbWm3obOOC4BI/bIziA8dbgyAmLbnOYYUmArkNyYlIEuUGC9NxquEv4K7scIbNRkTc
FfC+6p3M81Kn5WuQ6etMoy33vUOk+kPZuOaI3rrrxc1ozK7zGDg8ej7eXzY1UE70trw+qFbSRoCx
JoxL3RkxZh4c4P24q6keGhZyrFrQ1r2YK9LS+pRlN6ublLnfxWsQAK25tN0Xc0q0IF0lBB/KbcQq
wc8MwoOBp7R0U8sRb6g+GnrDblrVwaGPtDQ6hZklHsUwedmBtj3+L9r17XuCTivHe1EF+q2rZ9ZG
dh44PMRIYY0ETBCOKMrqubWjxCJiGDHbVsgQt8fkAsJC35osDg8vY3iWEluesCq/o/2OIy6iaTm7
ocHDgXw3j7ZTNHZPMtSDd3KKvHEfcEs3YZKVbwkHxXlbRVnxIZWLyK/mk5n5JSEZGpaFIiP0GG9x
zuKU0AsbhkjqqD3Yu/BhEErm9xg7u9UwVONJcuRhGizmfthrWg2Wp+Xwy2kYoNfFSMH1PILrDZjd
amMlt2QJO/dtEmdq61gx61jqmA0/r3vpo5ynoWH78eZzXyTwOYEB5YeUZEmCs8C37uo2h79dFbZz
LgNYkr7uYnjYBrOFZ3KMXKx+7mggfdbiNgbNW7bTfIuZrwQ62NRWuibR0MrWdZJNzNnJjCATHJDi
t7FW5D9OESk5u3hMZM1z3tDUn3WJtrN1eQ48Vd6LLDYUcrSueezLKZ2pGG3Lz4ylQxTyOYt8NZWM
w7O4HdGd0TrLV7NXjdWWJ4VPEHlj4ylL5qk/M86p3gBc4TwQo97b1xpDZUJko0lcZgR1LD1EGI7r
nGTe8Jy3eVevHPLdvti9sj8qlhOidYbYLk7E8hk3mOEY8GB+bhPnpOVmPpLzU43x0QUsL9dJxmJ9
hotRlgviNC437AcEDxmDsIILH/rZRTfXjxuPWGV5pTGDvxLllNunrqSYv7UKRbiPCIF5Ht2cm7Re
jtLISEK3z3xTR1m2NeLaPlMlz9PaS3QLHU5cuC+aGkMye8jldFc5YBh3H6okxAE8RbNGuQEMaDNp
qHtzMn/H3ruEAeeItTAE4cCkFFTzdUIqXrFyzaBzN1TV7bynQA+InyNGD98/6Aexjg3UDYRiOKW2
7gntppLRMau8lEhI7G3aF5Vg29I0c90YVnsFUlrLjhkNzbdZ7wzawF0VvQcO95q0nbBrz4VAJnuq
MjN1rkEeOf33xg5I9k2Q8feHPJ6tWy2OLHtHRdWw6qNwG8lUQfuRbShtvFcRWvmeDFCdtNqMs+86
bYDe3ERN6DKC6I18CaU3+O5Y03C3WXbcqnNkKS++Sx3CZ7YOq1d/GNxUhQ8SM+ZihyxNtYnIgyXB
g2SY/iqDFrvk8bRqeBG9KjmON+RY52igQf/INAz6HUO8Qt2l4LGxB1S9KTqGPk4zbR0nC2IkhiNJ
VeR6CGyXSDEFVX+FSgUhvzbcwGetaWmlcXGrWtInthLe3eCbA7Orsxrolz5b5Hfcon7E6z6HSAMo
L6PsRZ8UsfC/aN39tYdEpY+ORbjSMT0oGj8eU3MV2cgDVLdDqlZcgEB8KTHwAeQfMd2X0fgrOO/S
OPtzxwZyCOMLOCIuwA6IW59M9B6H73SYpm4XT0n/1JhRRBqvFt8NYdttmVYEne/lwwucme6KevdX
vvH/7uVpAAAXo3VEp/LT2+1chw5zzVSCFD3kS12hgbhoLKt+HKywefJEo76nbYFyqoias2Zq33/e
Hvn8+svEhv4IYm4uBP3ZpXvyp64A7dOprjFL7WjXFO4KBxddGOqxA/KndgPFo9rMbtEvajw09dSW
1S9aZp/bEksXhPkMxY6gK21Yny5ASTWhA3mfwIWhJkdyrY5aVOrPHm/97Dpd/2qzF/+i8/4XdMLy
qrSCwIU5jCsp83982wprHvFrIah5LXliYhMd+yFvfQOtarTWyaXcq9h1T7EArpEi+74DLZH9ov/z
l0sPBc/+HVMAwpiooOXrf7r0rksEGooAaxdShhZH2wHqdtLJxxt8AIjVfKogR+V3YWXV3zJP6dcg
Vdpm+/P7/3vj+M/PP0UVUBPQBcxhCc3TP10JuCx5IQQy8XiyJ4tzVED5rdflMH+r7Wro75CtGNKv
aafYi0eu/W5QiUfbFFhTe9XGjUivUmswtJsk94rm+9CWKSbgyJHqpCyZzHtKgImUTI8gLTYUYmcD
woRGFu8QPZIVOiy4Wk3SR1Ihi/G1VqT6aR5dBLUj4WDDtrR0J9jHwKyIy8FLVbygE3eNixt3GC/s
MOjUnh5wCfjCAU+1T2U3WH7i0AXZdoVnpVjIcRyuRs3K9QHDsF08M3ifxKbrjOwb1lG9XQ018kG/
BBz2QPtdcNyBmpKekmwM7F90yf/CCJKCwTIAGduEjWNL89Ml1xHRTjIZcJaBdV6PKGO2QeHOa7sy
oqcYIcjZTovx2BVZQaJYIa6hydu7pFxm591EarpeFvufPwbiL88BgzAGcC6UT0mXDfLbj09jO5e5
IjpdbL3GhfM04DTTjm0eC+2pnTK4AG7Q44xER0mqvOnN+aaTVEaXmn4ZnxFyjrunkYSK+oCsbdJ3
qHcE6do9TY9veKubJxfbvNpPAQ2jzZBr1ask5gG15zjaL2Vnuw61q6yetaZO4+MYowBOAeVWW5Xp
c7C3DKwFq64yIMGORo44A04GipcsmKgNFW2/DdnQ5ZJfnvTyhF1jyI90P2zrdjDjsdymFnTZe7d1
VHWg7Gx1xjdFaG0xug/aqtVi95zAP7TWoOztZ6Oa6xShbzXWNMu7IH8thSQeY2qtjpMuAI96W8S0
T1YeVjiOyD2tJ1+0LRHaqTDa+GaiUJVHjj8MvAFPz/FmGuO6u3aMOqeDmFf1nRWXOhsq8pzp4AAC
cp46ATdLabGJeAp9hvOouFFPQ1+Yb41md+WpGWm/bMIQXhsSWCMIt/nMeAWFdIMuNzSKed6myMui
y9DWAwfkZnYfrN6abD8p1XzX8MHK/QKIiLOOqQ2Iiws0umrSzoaI81zn4SGO8SkgZmAYxpzQ6y92
H3vFGkwDHXP4kPWGuzAHazyGU7JtbLd7K1NlkdMBcuU4CoUotgvjZtuNU0wYcNPxFsIudFAwLSnR
CASsZuUFmdA2DVj56LqPQdwcC52w5J2NoKgn17Qshnd4p6j3VzwAsJmhrbageRiEaQSb195yfhWN
xmspJ92hX3WnmzJp9HJFPGrzwpGMQhjpC0q4JjHC8Vo1XuXcia5Ij4iZBMpx10lJkW2jbofoqRDb
QCQq3OXaKOwTTkDedAQkLroANAhesLrDQPeIKqtBMkCjymoRfFhhix8qnQYEYwPUxmND+llznLQa
KZPm5MNTljQd8aF6r3e/2MU+l0oADql77SX8ZglPMT9pCSCeE9YezQq6FnA8NXr17VyT8kI5Mx9y
HrR/c467vB51wgL14n4I+WnDohjtut7g9cxMM+/hF79P+FxCH8XJ19Cuh68/X5P+MsTl9UBlux7B
EegWYLD+uCRJzStTIDG44aSNcUbW43WovG2ND/I1ziDLALXq01Pn9cXKiwZLrFrPIHeP9KBXw1Fv
idRzDsiOtR5mCWIWdjRpUXkwRMHaQynnUw8V56Ts83OILRq/aWQ9//w9fB67L2+Bd2AYLqMX4eqf
VlXOZ0HYJVD31Aj2BbeB2Ep8UWtHzvRcCQuWO5024LnDlrD7+Usby9zzzzs7ehyCGRzwa2zssNg+
TWOLokMX2QXEj0dYbpAvJgBymyHHQRboduddcqPHT4TcGKlr4yi0HtoQzy9jW9nd2mihgPsUjZCd
Gs7YGPXMzthzyMTbAH5rfndSh2fNmWlM4PTkEEMqH2EaW9fuEDOrSmhXZSQ9sDn0n/rVz9/dX559
hgBcW1QjLEHC/Fy2aHkfqLzoS9zJU7x26Pd8VzE8VyEwmqJE1+Jf1KnmMo778XJCGgRijwqNipGa
+cenUcEaBD+kqt0w6XS9A0XcjNtlUOpwXrIRWPUQnSTtiGxnqNohBpvCylzjADK7jd5GyeRbhY7B
BDqHx1zHqbOnvEmtFgVChGmA8xg+ZBmSXo3teQJZkXXjoyJHVh2QEtGsj4olbzFodLLNbXLBJSFq
hwQNxzsZ5mozLNNjVt/m6fdL/W/llV2XH/l9W398tFdv5X8uP/pelIRIqbD9PTjuX/91Fb3XBabQ
9vN3/fBDzf/6/cvqo1i/tW8//AdjA8ZMt91HPd19NF36xwv813f+v37xbx+//5aHqfz4x9/fiy5v
l9+mSG3+MV6MJfMniWRD1M4fdfqWs1D+8QsP3/7xd6an/wwlE0SPeRByF3QLFTzD3H+Gktm/Udmx
MnO8dxaW1vKVf+byyd9c1lDOWksNuOhM/28omWX/xrmEqCV0HkvaE4zBfyOXD/zaD8+sZGxpcsDj
r4Cbg5nS+fTMmmxZlYgMAwv8HL7QsgD3yqTMWQkALMVKr3BUeMlc+z2SyFXPXBg7gyZv6JoEhxBk
x6ZElbmyhCICumnL+xDcatl0xaENOnGdjYV3SrRUAVTO+yvltgVGpCYurjAesA+jLLgCGLGxbWkc
SuU5hAP2TX8co9nFu6iajUMWDwyYHvembWrdjuUqOQJAarcCE+nrKGOxHnvbbQ6FV0wEfpn2idHj
PUcNXH389I56hLFmjhSfkkXVL+SqjhtsQpB2yvI2xU4AISOv1xKBjuuTnax2csJenzZ49SjtiPWo
SWFY1SGWxcowSevNCKy/pTazVtJx8AeDyFi1VmXtSOIoj8Bihl2qcnOLQad/H1LCZ2rT+qjxC24Y
ceo+Zw7gRokXHx3kuDTj0najmXV/xWG+p2VfYX3LhZCHoTdkxufW7cuVMBUu+bQJX/R80r4a2sxi
Rv70qs/SDndyNB3HJlvIIUAYX+daGF9BRcl925ow2wun8l4VtuJjHU3lfdOZaj1ZfbrvmwR/hTLU
PsnBZhAZ7cOBnfZ9keeHsAgQdee5uWs58u/pwpePQ93Mflfb6kqZszw1oV2xtiVNvy/CpmGaw4jy
RL6p8En3nQ+04bSLGemRhwu12BGgEa8nVOzdKjIzxqWzFjlLpDlJLVPZrDvb/s4a6pz6uhsYBBTz
7dxb9q2RGxA/ysw9kIjs7dxKq3d0+ZsTtu5FuZQ4RyfpU7p8uEslumDajXn9aIAIIJ5bJAQ84d6u
gBL5MOjite0G9royNfGAVDY11hYQcuZqkB9ssvDKUe4muh60eef8MmTlrmkT+XWQBCYZQBG4dClQ
rlE+e0ZWbYfWwR+B0h0bWkVNrwbrKm8C29d1gdxeQkaTwZLrlNnykLlzdgizqsVEDLsI5/Iu63v9
iW2ASpzg3O3gCaH5zMdCso+xx7d0HjdhEVsvhEqH+7olf2dFEyw/BR4TtJXOaJ9IW3cu6N3F4iVM
Q4IP4r5/R3CBJUWZBlEaA/nfTTmKA9t2W630PAp3Kq0D/sduOXCRT24AfGK6LGGfe1OJDt9IzE1X
dPzrxL3s8ckbUIDHwVnoIuMXo551vyGt9mtuhPYDVLoviQaKLBWpeRF1fyKlKIMugyLCZCx+7cHH
2jQpyDAsJv2mIA8XDwGXqO0dcVWRl06oeVbunRFzDyfuxh5XOJFCdBBT2j1VROUmqwAxD1a5DiVE
Oz8aPbDeoLeWxJCM+ctY7CHCiLWh1brPFPqlcBt9M1gyeOaj2p3xOae3WTg+ycADOG7DrHCM5Wnk
wGZejxaN1yhNVhOl3laLkuQmAEC0thISeFZgC7tLxcix23hFTHmWI455Yh487k2XmCFQ3vKjGkNx
mtyOkQBGFXxfRhv5eKuGkMGi3p4zS2csMCAEuzK6FqgKCoCmWnMyzi8hBdgpDDNiz/UEi6MFciTo
5q9g76arsCzmb8SMU9Xif5twz5KuPFrIlzEWsq/jaP4QQaqtPX7fTkum9pin2XAyknY5cuIUTJPH
RLPsch0NMfhbm7HWcASt2XvXUTExzNSqLnmu+KhfCjqRsR8zQb5FqnPlKrgNjKCNA1tZiAt3rAJ8
Qk3BE0rk4wP2Bqs86LrKd2QSNCWt+HHDfkM4VKYdDamG9QjSn7E9yx2pFOWMGctI8UZpT2nXOqeZ
If0DLtxt5g0uPeUawE5dGNBzeXTxu8Y7zE1rxCyqWfeMYeAbht1Z9Tph6mgSdkbZWhy9+nezAgPo
dWCzTTy7UCaYa4+QbFchpnQ/lY0HIQysJFjh+Spy4n7TRxmcYOZMnpW/E2b5mjbZQXr9C8FoF9S3
944WgQEKVUy7N3cQ11FWdz7n+XLfJuUbDqnpCrumOuNb5o81zXqvR+hWOxP0Hacu5v3lzEpJe+FC
LJj5osHi2WBvy46hmxsrcwzKhySS05eoylxG8c6IuqhL/QofekvgVPFqpNWL10+XZPCu3ZYFqu7r
b21dAWI3YF6wMG5YLQaAVHK8zLBxfMVtPaR2c2ol5s/Jcm9NBAxboOhf80ELniFiwg9LYGFQ1s9s
21BvAW4xH3e9jsUMFDjNf/ZGjdi6OzoJCrE3ETNdn7i3KeDIVdMlZ9IEU8hibMDMZrQh2y+B0fdl
L5O3DAokKd6ukj6cE8ahA5C0BjEAq12XPk/wqI417uad60yYq+jk4J2TxUtXFrlFbmKHRVgWzkEY
pfmVeTaUWieP4K+1JrlQU2N/K0KssWCM9VsG1+gPGOy41/iM6SA4zdFw4+k4SBU8Ff1ox6dl7n+D
0+1dDLhj64BNjFi4WyWFec8BR+5gYhZb1bTAFBj7HzzyXNZua4ev1RTZ6KJKU3tNiDo75HYw5hsd
aJfEwrVmXSbDOLbtHQ+mjoEPmpiN9e46mfRp8DnalLdM0eVbbqQ3PQ6JfktZNYsVSW75FbeY8XQr
p/xmmKfuCdjSc1PwiRrdBmATIgF67qR408pMt0Vdqo0A0floBFqxV1Vvw7ih9JSrxNIrpBwUESsC
pNI18CfnBf4X+2Bp1qdAr4Irx0jLS1hjEqlVMx5Ek1TrUKtmiDwuGiJgDOze3qi98zem1kqgbGRf
6V15UVVAmGroaluPTAzGD3TC7drYmCoLznPomLsw1eBBDgYg3VXiZSFqiGDeEg+302Cv7uEbXg1u
LFYJoFF17C0s+lof6mJF58uBP2glUJ/CZFXgjw42Q9BZX1qXVCfEIdq4osuIOgf987fcqMe9m3vT
pQjKcDcDrDqOtagf4t7t2EKA8Kx6Ein8QejVDQ3JsqXf6wBc4cNu78PYoT0ZASn6Qk5o0gK8EoNv
cHDbYelTSHJc7R4oJwtXETi0/QanfJrruHqtTc6aZ1SIREmbVSfuwyAfMWOWEuFqikUTxr38QtrG
nDKKiiwDA0uk+Q2qox0yG/fRovdNP/d70Trm/eAFLlxXPIch2362stsye/NMRh1rPY2rXWK33qX+
nXRlZu4TGhzOq3xVO3Ko35HQDlkBPNO9ZTX1DnW9va36ZL6z8RrhN0RT06LZibtFkjDVsUutpdoV
RNJsbdkEXLTc8Gtbc54tasntCC0FIZoMYZ6O8YeLkma9ZIYfiAQQa5hNyV7vwnLDnYAxgirrMR/h
uPXZl4pu0AouSeJLnXsjI6g1HpVYRh7S0pIW2avMiV6QUXS27PmeY2+7Klutf4tb+xInbX3TIDU6
UKfc1lZF9mh5Ydr0YRREl075XaV7Hzn5lwzs34H/7LRCl/uhmI2zTbE0uANcNnmDrVhsxkkcxjmD
nZSXDMgqiBGMDg61cth7RjQPLISJXyN2TAYd1mS4Mxjefx1jWpxxMkyUaF4bx4BcnOYOCfOi7IiK
oTzEtNm120K2trzVkuhdUsHeGprZPsD3N7tFPrKooSZ1qylYJ1JPB5+413Q9j2Z2H2RIYdFdzOuu
at0jHHDO4fMwX3vwIfQVwGA090BGnZPLaA2FZA3z3abRfjvoHY4IDzTaOnTq+E51fAvZ5l4tpit9
KLV948XR3i1nTgshIDbaoFZ40FSq3cgZpaxP1MB8sdI++sAMBts1grkToTVaxus9hIzIvrGMukbv
AlcrH8FnsBibzq6jyhkjwn3SBsSmTDWEDV2VhUiz63BjYpSjWirDfTIENNWDuI9WOTfYjlh/2HvN
6hS3BpJDV41XWWv50xC9OGSC0FzKR+2QTykVRObs6qADANxlMuGEBVOynNhcY8O9g7NOPlX3kmeK
xrns7rNoZlLezdke2U+9dRfmgLIlHNV2OIa4lncDmLzbsDLOqVXdOBU4bBpW1bNOm/WuSibUqUZM
9tZkhFdORRIWOvbcl3Ga7epYqgOqiGCHJHLeAOYNruFXGFehGI1tBV1iZ6cdYZyxrG7jjMd7NpiM
owwFaDaNV70d3ZJpIc5WO2iHgfnVVTAxINHRrMUbJ2Q2sm2jPrubW7CHTGv2Q6cPuNM1A/w6/lcq
blLSzjYfO4ZPDU21KByjR4yLfGSV8u7ENCTPHYIGY9MGvbI2w6A3DzXUDI4PGfMrfkEmzwof+5mg
E3WLKz0f/dHJkVXU3rwOBSuCNgvHVyH4AUQJL8q0vIvQLJ42cK792c4jF7Btqb0Q3oShOEu5W0Gq
g+Uo5iOIKg6sqblPGFrcVH0tOUbG6mYeAm/DCgeQ3J7bbVjrs185pfSz3Bm/1j3wkhilXbEwpKtv
ZZkVz3Zr429sR9ahlaLFYBVL1wpEl/k0YtneFbGT3PfVpOMJtG1QHIxZRjknV1GM3quXFD9dO+nH
WWuANNellS2c/4rcrSDaSH0q2J9j7m9YoU3i/GEt7yVcaUSdX2eoeO5rBcOcU2rjvmQ8GKdmYOaD
3Kq8Au+p4+6bpgd3tqEAdKP2FYrI5Dd5E30XreO+ONoUH3C5jQ//UdgZgcj0VnEyiHD5dDUA+wJz
byML89FKvaFSHk7/0cl4jml02CuS+vq9Xnn5alLeeClj5xJHXeCjuVVUC9Etx874IkYx3fz7DbqH
gtTS7HPP7Yc+3f/Ymfvhu3YfxeUt+2g+/6r/D9t3y1T/f+7e/e/so47e3/K/3b9lBZ6ifzXwlp/7
eGvaf/xdE477G8s4aFgdexqZgzTJh48/viTFb+hQFnUI8wViiejd/1cHTxN8yZKMSemuuSY9aH6s
Yb0Nl19p/YbhlAGvuQRP03tz/p0e3o99boYGy6wFUxHTfzrd+EV+7DrXrVfRH+nlvTELMsYn4azs
YUKZkeY6FXzbHP50jW7+6Gf/Dbb3TbH0wP7x99+HRv9qc/M+6Vcu6W+GaSKPoLP54wuy83kVxX3/
IL3JDDjHwbdc1SJ0j7OHHssdLHbnKlFUuZa5p9WldiRk9PlaWApLUdC3q7HD/LMyESwfzMjEUVB2
ryD3UfWhAbHuamtKGXISf4oBSrvWYvT5G7PJogNNjfhttJbwDFHgEgzBBfi2ZeVHEke2IniSMI4k
bcvZ2JQwJF5//t6Xufvnt472CGSdZZOn8dkkK0DzAaTp24cENSLaYgP82GS+0GuzfzFMWO7aj6/E
uYOREDY0TtrWZ9GL10KbMFsne6Cmai9RqgSHjVCsA9kuSmuGn6duUMb25+/vk+plubeScSGjCyZ4
uGw/D/DMMCxGkLbZQ11htjWiTq5ThJxAfciBtG0jWRdqSHynRY0ox/fJYSH8+Z/waab3x5/gmKbQ
LYdig8/cj48XPYSptowseyCaxuDgUUe70W098rDID5S8ZWUmw6bUXLUN9fkWPXF3gAAXrPUE4COG
NzbJRBsgHdXJa2IVoPwsGR2gtcxHx3sNkv/D3nlsya1dW/ZXarx24Q6YA9d4nUBEIGx6yw5GZjIJ
bw488PU1wXv1RCavyKKqo0Z1pCElSSSAg2P2XmuuSN828BdOWT3pu5//8h/Hh0sDaEkyRqglNDpq
H6RiYF0NI3NjUFDqo4VItKT2kf5qaHz84JeLfEUokH1K2/PjB9+zyVTiMFVurSj3rfi9pTrJLOCP
ycPXu/mtts7/3ZLw0+bPf+C6QOvkmxe7NJj+mvyXhe2//+vhpf26Lni0mb5dFr7+tT/XBU3/QyyP
f2n28XXSw/nHsrD8hI+WgWvSWrWWMK1/tHW0P766uV189paGIvWfa4JYfkSPnj+/9Ok5ev7OkiCW
rs0/Zw9OgDheyTV0iEFCrAM46PtvCBy1jiyT8/hSgau761hcB+1LsOjg23VT7FDf2OMttbPE3V1u
8+rGjS+RVG5ISF+bROqSzLEllAf6GHXj+q6QD0b1YE730XCvzheRvOpauU58ci5WyehDf5yca6t8
WwoF4wlnjand/v5Q/H/ZwPwnjsElPvVfb07OZdG+F+9hXX43Ape/9OcI1NU/DFN32Vt8FUAgsfuf
Eej8IVibUY45/MwRi5HzH0PQ+MNkWNB0ZFGBZ7V8B39tSxiC6GpdjX3MAj/QCET6jc4if/7jGKTh
yXKCZFbgIGTP8P0YBIinm5DcqbkaYBNWTVkTztD1LcqeKBpHuRrbavwkaPXqm66fCAlAFpRZq7HI
2nCHRCqxNtU0EgGWk1mzKULHOjVN28wb8DBtDP1+Uu+EPgOpyq3FikgJ3vWaPHdRx+ntsB4yM8/X
RPFKT7SifrfFuGg/FNfecg4w144dAALsgggJvwyH/lIUdO840uFPp6GZTPdgidRVEMvlyAH0JfKp
6jvbskfd5YmhMu4JlEQfUcQdjQuVrBuAYiSzgfe14HFCkCHZxW7uDSGBvcLzqRUPyxcmCLDgChEI
OaUi1aSehxzBRIuE6wk4pQG4sjSEeLfoiimeJmqIukz5iacg8c3XM6bb53ZsARu7RosWM0hsu1pT
1YVHN5hmdWLSSg+OWlXdBfRnAJo2CL+dUWf5uHIx9KlQj/XwLpuN8BADJaLJQhmFGk5q5BepBYPL
I8LMeqYtaT42jYGbbeqm8mjPYz+tKrz7oKlcpCubyi032qBXk4cUtWq9Ss3phCH27K+wG9IXLIXs
76ViLa6+cJpQjVE8tdF2kfCz6myHm6iAg30BUyvOozmml5zYjFez6AySbtgTEowIP85al13u1ucp
zLWDTusg4fV2+OhyLVvbBGpdl4L636aY8b/qqQbyth8i6ncQ75urogTa43b0cCUM0ZOjiPhR0jql
ddOq5qYLVONgd51FmyR2sT7KrFWgvZnujU3v+oEBzgGy662AngaJQ9lGCRYBHA2+CgZ9ndb1RUqz
8Yp0uPmoVzN51C40um4tGHzOXrEr7QF/CA3R3qTynw2DRf3flDLZhEET0iNQwhckrF0CJHTQ7oVF
gQx7P4GQzdiit89kiPkh7UVrkaKH34R+mKskS/GxflbVmWLt3HbjmV0BPSE6z8QMpmUKMiRsg/OQ
cPqmSY09xitAZ1PvBIa+54iOty22ExyfJH6A+1CcLr0Cug8hHWIzvlzGUCk8Z16q661eC6qqYUna
TIQGc6Z/xFSyylkbL5xCAe2qSdFeigRzLJvvoa/XxErG7xE2y3I/q1V/dpUmPLAF1Ha2rkBJt8p2
sQqkKDUP1IeqfUOmjNyaOQYoRPWhUXia2ifmio3VeYIRsm45VF0nqk3rfUiCGrNFLHLTy6NGvc5j
Si57yvTjiaIb3OAIRFTs6RKBxl2b2y1UExry1p9Co/+/Tfov3WYD+6+XqNv3+jX+7tz89S/8tTwZ
f7AysVVFhk+qlq6hzfvz3Kw5fzioi+n+8TPLdP55ahbWH+yaQWOp/GDRGbO//sfqpP+BDJ1MB4yA
GmdP9lu/sTpxiBcflydetQECRtjuIvL/eJSLkfG7dsgCQGm1P8RRumRPlOZBscPyxSi17lFHHkvR
z6I7PY2fDJe5ONLb+tJpguAUw6N6DaD5edRgnT3m3+gxStDWmt0sTtSRqahGrMxPGsBfv8qCIjqi
9S6uXJ1Mr4HInS9DKNRrLILm3p1b5cIM0vqGz19eaIR6reg+dVcqdlZELF310MxK6JEok2wGszPX
OhrXTdrGpIO4unKftFIs3QE4Y9qU4+6C37Sa1VFeO0j2b0VNgJuhpMlraTvdyo7iYU8qC86kKm+v
IeTNx7G1zN3YRjrdHG3elOiXtyb0wFPZDGcUn1chjf9wtG8yLcCwqmu3TJqEvLsW8Px2xAKTGMGL
6+ANVEuK8cDV4JFNkTdX+udgIDMGZu0mRqhSZdQOc1v6ZtriNWYJNKzogHj70grvh6m8UUzSfCJ4
NVcdS/HSEAZzqIbD8FjU/XQqSE/lt+/ad+zKwo+zLN9pM7zQjH0CcT3D9KolkXorulzulUnc4YUe
ntPANYgBESgPtBDHGrEROr6tWauL6yAv9fMM9Ph+KNRpYxMJsrNLpb8L4yZf1VYVUi6kqn+IJIFG
cLK6B6ixzCwE/IybkNX9kj7XGxXyjZagyM/Z4sN9zrEqONS8C7sN3ohfjXwQoO21YVSokbJQ8aug
w5FYCRoxgViTNHBlN+2T0tPMj6ThDZPOrmIUe6rg61GANjUjCvPd+BBWTNl4zb0w7V5tI74xAcpu
xjQ9q4FeHeATg93N52iLHKkkL2k+tj0BXAoAWObKrCJvEI05mbAhpvS8v+91B9tpQ0bsSZENuqxW
VvwSDSBeWPBWidccNZa0uwdqmemRUg8ofVCfxG8NaKetnI4afLet2pNVHiZwG+JiM8jPuqSz1bnz
gJAEE7otDwE2Kw/KdbORY6n4Nb0Z2tk83igIDmUXbUYM7OfaHTovdlHpWI3jO4khlq2RQ+dWEdtS
ioD86Ihg6p4+/NU0EDpnQYOgKehNNoYddVJW5pTR/zKNlQb7XxX9FknMymh16Agz0WeyHHd4KeRB
7933utb2ytLqtJP2qNFCW40G0s0QK/A56kcwuWa47dELb/BaHnu9S9cz25U14IIeZUl6JBZHOwCf
BaepqFuz1hqvNcj+grZnEHUAWq53xDXRsy3tT/nWKPW93YNz1RzzuiB72ssgka6mntCwRhPzxraV
l7Gq0xMkn+SmJvSPLqmB3gg/pS7GmNYa0lq0Z5Pj4bGsV3wI9cvcCutYR44gWkcl0sBUvLQNwsu2
5Y7IrUFEkKt+n2nDQ2cZAueL7G473Ty3jrKkUiiwAoqDTaIoHt8vhEDvaxHFZyscxQNhRfq6yi5b
FPJrZ6LvUENWhWk6vAHyjNHyqsDxcPcvmv/46EplS4ThiChOeXJljMqnTue1Wkd3wVyvrTYu/WLK
dzZ6tGaNBd4+gQ2oHsTEik8Y2FsWJddmYXY4JcUqcsWZ5vKebf8DjbUcEnzCmERsiPT+czHZL3Yn
8SDQ3LZjdEPkZ2ervAx2NMWSA3pbwVC3ajC2+Pekkudn3THgd9h47PUZN3JAa+XNQId4ivGSrAZS
hb7USZmuCyMbNmVmhVBr7MbvUovprlFVMO4F5JVKEzhgKsIkmmQEwAznhCCraiDXsZj9GkwpXKTE
3I6Ry2zoBtEaa4uNjw1ZAElAZLvkxus8CBgxQ6BDUShGPwSddZzYwB3dXoluJtvWP8WlMGGqR612
0Vt5fdkEMRqz9DrQZUUDjorTNhTzOUNAHJBqZKwKzYo+W0pq7bTeTZ5CM54u7Lqp310UaO8jr400
G/da6xN2d84wvpqJ4rxMVSops5E8wJGIwl9IOVmGyDBBrPbS1AgwC7Pb3I4/t61mr0VJNClmrOKh
bOf+ptLz7KGZYBTq1rynE4R6HYnatUJGNI5JErBhEc/WkzKaPeHcuEg4/k12cR/kgtSZZIb4wDRw
0cv0Decr3Scow55U7GxNSi5a/MmW+ksVxSj4OkVvHghrsEJuNcBaTHvbIJgapR3kHilvitkiaW7B
rEHvnRSxp3WtPBt9VZzYfqTOOsV7cydUxTFX8VJ9thVF33E2Kq7I0un3rpuWJ4R+yroRCZArPc71
glD7vj4ZCcnXHkk3+n1VsEj1MSTITZx3/WunOoNDUmkf7LRUVg8I1cw7AdOlwlsTzZwYssJyd9CG
lBcJBvmm1/Ua8YlT3OhV1NyyFQE9OhTkOVlds2ryEOgiIWwroHOgwlxzvLRMez73tLYOUZpVvhnM
6X0ptIcSH+qKJa88utVoHOK5Hl94HhELsCXL92kmYEZOUfcl5A9N6yxujHt7GsOeZBidGbIP0Yhq
tYFHzy+xJXpjU/Q3emdupGNCH3FVhEKBe5skMEgT9QLAwY0CyX1vlIEHASfZEih+b9HZ/RLXg7Wd
DNrT+Agy87PjkDmu2n4regD6JD/p2z6w8SJFsQAn5UKkibMSoHoKsaxPhr3Q+henV0D05EwUhIAq
1euyXTwanASvciQ6FA/moPGcyO7Qx5UvYDqV9RR21TJ8z6bsfNfmGx1i1i+37X1lDs17oXXDmm2E
cVYzpmM1HcNtQeoPQod5o6l2c90nmnVf8zkB0gD/dZvQb9k4gMmvorBoXuK6ozXbscwE+J833Zxy
+kFPuI9M4oZjg91f2FZIstzBerfs5nXK7Pme3ImBh5PXfqV24rMJbmPD3qthBSVKr6vZpDVSO5ol
cbREuIKWCGS9rkcgDuXc+RDfXvFZPXDU79YIIouL0q0F5lPJrA626jkL4p06gWbhuzRpI4dO6esB
bsbYLcbVrAv1gU4tGcT0vsMji1Dx3icTu5SZ4LhZr0JfhS5prJIsCT/LJn2xFae+1HNtk+D6Pxlo
xG7MihY9DuHoCqOF/izrvj8WQJDuMVYZl0PXNjsrm4p1Y42aVw2jIE2hTd76wg02fUP5YEYVdw+p
Cwi/UUjni5FnhLHpprRQ7rGdhTm3NunkRhjPU6u/nMKDmnblush9c7A5sAqLRFQrxicfZVdhWUeH
udRrUpdbB15GEl7CZuvyTYwuYWPrnbLWwqDbIMgz9wiHrzsCaR9NI3IvhhmKnDTJd1jF+BLvaYk0
pYf+r1Nxik7kHSZRbMBtIAs+gY1kUhJVEhxT6c5Q2o2tBbcUmGJnlsjJR6D2YTtLv0sccgRh7MGi
z3rtSyqaZlfl0RGqT3sg5Mo4QnOVJLnG0y5FErCv66rbz52tP9L0zsmSnemioQhwIYPFFol7uQSW
4MxEhHV2TW4kZ6OGxGYzAJnXkOg0q+C/N3ocwJ4TI2HWYiYDZmWjveMrFQqbMzQpKJKXcY68s/pU
kze6AdxB9kFRPg1tJhgfU0waJQOfSDAsKFC2CiKZeMooaJsiIIx9DgDZpLVARGtGxqamLjCAjAA+
gk7OVSCWKZjJFNsOKWZNhUNNmTTMqpGEVWTguCl2zd3jUCO3kI4Rg0ey6gnRUNypd0WYIkrWG9KX
VnOSGdqaGJeAB6c6D1rbkN8VlXITVIZ9B8EGeFHrhunNmBi5TzqRvUW6SMzfJCTqDAslL5sD3esr
x8CnG8uKomM63WUDHBLLSPJL5n8yO0M2ck0La27O8vgyUGRMrdusX3SYH5S8k7T8opPVQtAg7PYW
+RDwbnnXU76DlOXWAJ4LNhqiZTdHzITu6YE0LpRoZ86TdcpN1iQjrfMLMsDrQ1JU2Z3OMYCJiUMd
CwiyYINfYMAP+Ymn0+1llFprQFqWVzYKXubKNk84Ip8rLE3AhFqyYFzapTtT6+d9lwdMeWQ8FJdT
F+ugJbp2ZWCc8No6YasCZO6gsTgfZGvNfqbkgFRJhTkOtMs8BSvWtmsc9Riw8m3yoDZgWBAblZhC
2USJJLS6skHMkfdi7pMKw3HnoJedIWKsKzufdvxfLKhqzaHFb4ZUe7SGfk7XHFhvkDW8kqZbrvSJ
umQPAbht83CjtBI1JjUxDl+SY1EE441pXUyXkYOXG/e2Qra9AqLIAs5yO0fGzVCLgwOTa9Na2hUH
hk+d+9kAoY1+x++7wd3H5FL7KfSnWB1uSk58q94Y3IOL83Q1BoJen5GnHiaM9olf9DnoCxL32vIR
3L67QmHdvlipeB9IOSVb3vJm5ChajlbRMc6jHBWCNKp81djRF8Pki1BUgHwkUXBgcMlosZP8cXQq
+zSK7sFtFH2TwnhbuXlwrvGVexzvswvcHrS7w8zZzRNs2zXnYvOMmx0dO/+rSM3xvp1KSYYdVdBS
VRjEox2wOzQofxfVSmHX28wJQM2u8EENwW/VM5Qp6ZZcTPO2nnNlq2CN8KVmPveElDwxEaa7IU4/
CasgbhFmosNNx3izEfjNm0ovTZ9XX64DvTF3bZDeDQCzyPhIYrYXbstZgQM9PpuquMHzgeRSQ2uW
rkzdzvzQJZRqI9Xe9kK1DNZaYCU+fxHygzvexsn8Rh5pi5S0FUT8JHCW+iq4gi7EeUfaDwYotRIC
U5DshZt0r0mvqfhV0AEt8UkboyJekGryqtdH5cK2e/dGd2kZeHXgnCUHI6drz3GaZ5fkQTRHQxIx
IUHAbK1WYByCnDjYktgkY6HNNBPiK0warskGU7YXrnTfks7BYYL/iCjDZjMq+tGIJckilnTXkyPv
MQHc1koJ2FGaYKq05rltrWHHoZLxavI6pEsonuytfgcKGoJNwoI0hBc4hMWhN6eZwLPs0yxUXMk4
AGAYcADl8KJ6XU77QsYXmBHCPfSblV3xb8A29CGjRSttqit0tKq+ScIchoy2rsyJDY+qodptuXrf
aC9xS5VTnfRPiSkdQoWJLp6Nel3BI/dc6kob3p7BjpgasNPn7cZxJCrabL6Gi3grNbmXgCCBEk7u
2kDP7UmhIaUOxYn1dhUowW2qv2LwBhGjmtMW+3j8ikEGGFwTHLLe/mQ3/ZHIwY3U4HsONYtxmWq3
rBXw+7OuOhB/QZkCGXvYDeIYEMS5RxC6060gRJkRbPu6BR2GG5/yKynd0w77PV2VgexHDZdLFS42
I+p9nmzN3l+iD65rS5BpEgSoH4dqWltJ8zi4ZnfZpIVKt8V5cnHreEWZ+CnuCC9JgzPhrPquCiho
T3OIpD5v7snH2Bp1cirz+jOJLTbWK2JJQu7LB5w5H4pGPhlaUV/njX2HKQwRLlGVW2aY1id6sb/I
qBfAZiMrV8hmzxG9BoJIQGSAmJJIk9DC4I+cVU1I+e1y/dol9ZC5VNFeOb69Qrn+yofH15YZzUpv
5nVKws4qpAQj2EZv8hSdXBiCz6NBNhL/aJpeNJIPo7A8Y8ZV9wje4TtEanyEQXpJytrKQH4druqc
4h+YvXUiLPVcZTlJ5EZyj3frQm1CdefUneDLo8Tj9jVHeohphEzm0VuspkW3AiZjvoRG7KLyL24r
fXxpDUuu6JyRoVTkPKMQm02MfmalJVQxagKUFtLhqioCMl405Ua35CGURH4FkIHRjYPXyKjokSIa
Q5xi94p+dmeVZBeAcXrWWHguRe6cQQLxG01IAjXppWp6HIrisau1ZKdYary1TBIeNSdn2HSbgRnl
Qgf+py7jpNgZI6M8ygPXR8N3zcZD3VidS660sSSo23RcpHsYJ4NppOSA2fGBrtgCfonYlL07U/Rm
xCUW53SiRwbsbMUURTatigxaSmOHZJrTaejGvgRBTEJpe2P2tWcBXPSmwGxv8pbWWZw9AZyUe+CJ
OS0H+nu1dlKV6hpbiI+02/riBOyT4wAUx/xM6qzFHpMDxpxj95spWND5jGuQY+KpNfXwk+v2oYeg
kdT57FT10ZvNorjqDJ6bzZbsSct58D02ACszvVnr++tyTI46zkVRZeAnU7Pz2tGgZhB7VTRm69Au
ijtBtJY/ivHYhI3DwjEN23kyXiQOuTxoT1rwiRTpEtdJ/J6RCkVXkREoeoqVbbXRarAKKH2K9mh2
EOlqx0iPCPyvx57XRRjjJmgAd8157gftPG8iu2KpTRMaiQA/dHKE0CzFlrvXUlp+Zca5D7cNvc0R
zSY+TiRj91ZkfAHNp52iSSNkLDKNrYLC+YSRhSzb5pMq+yeFZEY3TEAB1/IzAtN+WxEQ6XWcBXGp
EVYcDZUbrcRQvLLOgmTF3DMszpu0GJ8xW1TrqB2LdS3fERNtNGu8oAhNpnr21jXjk56Y1qpFdYl8
NjJ20K2Sc0xw30mTunk3h0zueGgYLeIRYtZLqffGzu3PXT53O1mFb2mZIxSW6ngapmZcd8mYbal/
s20BW2H3Jy1Wj0PHYjI2E7ComhjjyrrIc+uMs3LjRunM06sizwVButVNS32G7bQCWkczsgqaHVnV
ZKG/N+WmYfzLEZm2vRm02tfTL9P80KnPPd6omLVxRua3zo30fTKLrVNlbCBBslwB9M7WHTrVlYXF
jBJW9NgkmbIPFRy2znyymc3vVEVgtzWU7HPU6dY6LwwVd0E9X1POhJ6otBAyVUjFc6UUB7ajwWng
ywJRemsnwUWrWIPfYz4/ky5deVUz3g8BO3QzOkZhyNxP0vraGekW0jJ40kW+62ZwteUMuVqkSXbm
8Y9bpTN3eD34RcuouKvdkZmqsrqnTnkC9rrVp3HDtspCOpsTU7+gyiah1bcCMMl6cPRDqM37lC/R
Z0vyhlFrQzjbUa11r+v6z1BRL4AaBVuOR59BD/l6KYGxQg9SytDHh8ITA7uS6/BzXWujwKNdJUQg
Y/pCKzabjhfEwCVmW/VJGNKOWMi6TalV4nFio4TPAra0IGQGw2wDLHlWZ5ArpbMbg6bacpzK2GhX
zbXeJ8o+pmMA7SYrqN5aLUu3I94bE5Qu1RVtHN8Mm1/HrsT4nPKxcwBJvHm4nUJzZ8UMQoi3md/F
6V6D8diy4prkJsX2c4WFheVoa3dWdwiHaDrPdIq2FaG4fZ6u2tj21ImKCmVxrF+c7/LuqrON7eQm
t3WXzOu6CPNPTRsfk0Ch9jXcdK0pSWobWJXr5r5g1xRP7JvrWvYe9lX7MPa0LQr4dWof229jJizP
YisxqY3iI5E3j7XFSkURrD4K4JHhQICJVVJAkDYfgivFUVKYNVj18COsAKxbKitjQaO5Ngv4xdas
Tx3t9sVBTPmvOo9zXR9TtZ+pmwxMKj3VOcJImjMF0i9lVdSeEsDgJW5tsjdzozWXLb7ADehnUu0F
yyRiGbhCkOLWbNbu7E4xdi3B4IAqtThcVRr7HqE52EQiFPdWXbrnRvYdLf/E5bsuzIiZFWCqJ7XE
vod6a3pDRwgHnq9i39M/z71ZWtESGNkV50AjwY/MjD7cqDg+oMZxdCa8clpzOfcqofb+qpCZzO7O
aRRPLdFa2XKgxj+X6gvZxCclt5b863jvNkb0qJvkPPcu03w/SqLRBFEw+ggfIiDDfDNp/W3LuvzO
y5WkBjtDsrIdQGw5gMBHJWvUzwBqzWoVBFn0Di425jRJRczpusqbeZBvZiPUU0Si7UuNHd+3inZ4
KgHNPqTUnr2sNMotLsfsEFkU92XsmZRDY+NZF0I7UxIyfZhFxW3HRHhJlvR9PrfBaYS2dA3v1Xrt
1UZCNOWcsDZdpVpPnRE9tHjk4PQk/XxRyDw9Z22LP5vEXi/RzPg8DV311NmzexiUPFiyTxp2tVm7
NppAPxdjXa/JPnpBGnpFslCzjlRqSY0plX3UJPYFA6LbwiuLK16YWt6y7auOXZybz4Qp4beN0Bk/
jFA/Dx1sVupMgbicELWE1CIH9eDCRz7CkZ9voTHFJwsyLvsOcPAstZgg7Yz9cFaGlt9mjrNS7Np5
HMRYf+5NxM954JRbjGPTZsAKse3nBBud0bEsDvM6R7xyI1Kn3Ot61TwVMO1O8NbKYxnPweeakJWE
GlARahZ1xFowqvPi82BTyBYLdLiam/tW0VSmGyWcP3cxOFgl1gJsh6NxLIEEN6nyAoY24GRktTs9
V7vrJhQhge2EvZK9lvljCuzUatz62ASA2CfJ5iJthuXjkRNSrXz0mp59EXs8qQdXMQGGO1XXxFEL
O9sDvFuwQ7DBifAADoQc5ztKDO3o2T3gcuj76U3NCX/zvwUfcp07VG/npCdypHfxqs+NSV1zDnEN
hg6xg2HEFCPqq9+XCv5Uj/qdmeFf6lv/ExWDKCX+tRrjLnr/X6uX6CV/ab5TDPKX/rIy2PofNiht
4ZiuBVASKN4/JBmKg5gQjQY+AvjASFCX9J+/JIO6jfLCwvjgEjDD31l+9JcoAwki/wxiU9tevA4I
Kn5HlPG9IgM9vQ7+yBDIBsEtEsqDYORb2qFZD82EzaHy3agvPdNgKShYSrbfPJSrP0Ww39oXPgjr
/7oKwKMl8AP95PLzb5iKodl1whiNCmtB4PUtB5pAdUHvQ7tdjSU17BbsuPfza/7tnRF5h+RyAcE4
H6SQcxnNM7ayJfVSL3FkNaxYKqyLn1/la0LTP1W/fz5AdIGIn9RFxm8hL/721rqwbJuOrQcNnFyG
a+ReArx3BKQMY1tLZ14rVcqxbRyeyDxB4TYDrj4YRRGb21qT5l6qclxy1vPXWB+Q/g4FrI1bzrho
8fTKJl0vmhrlRFilol91GgQKApumKTkKaJpntJHistLyjMZPq/wqn4xh+42kebk5XSyGBMT1wjIt
gXD125ujF+J2C8fLRwkjrhRdD6eVKCLdy8kNuGf3E6ymoSq9pnXJK6vVfidElWwnrejwsEt7+MXT
1r7Xt/75CxHlgQLcIbjqhyAfyy2j2EFY6VMStYiR0MfneFzq2Go5PUyKm10p8+JgURCcjTRl6YGN
4heZLT8OLAJbNIETxwUxBL7n+4diAojo+8IuCNnMhsfYavJzb8e/F77GnRrgKA2i6PgvzD8fAyOV
WIX8TvPGj6seyhcJoQfVUhzEksQq/HwM//B1ftUMG6CIXC6Eu+H7GxLsdbRGLSJf5IWk+dCOjy2E
uwIRaHEP3EP5rBFvmPzu98lVbbTQwuQj1fWvYK9v5oSpMiRRtm7oh2ZEy0flOHfo0ib/PXeIqQJa
W3T/PE5eG7i6728uRHsoKc5LH+WZc4hiIiEytDrHFpHo797R10sJG18a4xMl3feXCsACiREtma+A
XLyLAnFs2Klc/vxlLaPru/mGi/CeIBaAhTX5j+8vksAzgJxZVX4cUB+t2zHd6e3YXxLjUJ+zzrR/
d+q20REKg0s5sI/Mr+Gi37ymmMXLpZQl/dIZrnQjPs0CS2+nUEqDWWCOVGp/foM/fF5ckHQJwQuj
+G98NGEFzILzEkXiE7IVegRgU7s3IvP33xVXQciPnQ7Es/HhMXJmwAtN6J5PdoJLR5awIE0L8n/n
KtyPxgxKlpv+wZqEi4wnmomKEq4MNlMyvI4afbGfP7APSWu8meWJOVgPsEyS+vjRGxi0speMSu5F
gJMZtKHwYLi3q3rWHnKN/pgTJCkV8Bm0YtbFW6kX4aYcVOsX88jfvTlb1zRzGShLcuL3Q1MvaJTq
AW9uqJCLNJnLKR5sxy8G5FcI9IcvwLXBayxuNY46H283pqbmNBq36wZuhZKNTjdU0I2ec3LP+7tI
EiQWg/k01JKmq9wHlfZphAO7CmuO/qUWKMTE1L/4rf723pnIeP4QENWPQY7CDFOCrvTKn4zuTgl0
ZSvk9Ktt1N9dhIRSJmlGLWvzMjd88y0aZhNDo+YiFfUmX8He6dmCXJmfj6dlRvz4fLFXOWRHGEzz
7ocdTQOytkzkWPlBXag0Dqr4jtMKCNnGTn4xOS//1A+XsnTSJ3lkxlcv77c3NPEyoBt0lc9JRkHD
4+QbGH3FuiIW3evGFElhLqdNrQJK+flN/vjR4C0mfmmRIrO3QVPy/bMMrDBIcIRUvjU0/XPSmQW9
iUUf2gFSMtidHTvC398bRvB5yNPskNHo96zAjH8xcpaX9t0zcFTNQFDG/GBxfBcffhFFtYyyBaMH
nlJ+UVWi2SvwqZugDQwILX26/vmN/7DYL0cGGl3cPvPSD05P8p3DJs+Uwk9EnoDmKCSdm57he5EE
7bBLkfBNm7wX0/3Pr/vD2OW6iNJZthx8UkSAfv+8W9MaaJbTWR04LZ0tm6+WWqD5i9Xxay7Ah6fJ
8UJD4E56AJPihxl3tFTTHrsp97NOae+l40x7d8q6XUD75jhVlNOcdhogwUURqfJ2dmETZrPJczYD
FpXmZx4clTsnh0SQmYNVrcWQIDeeSpcSlnjKRTZdg2aNT5xdet/SG15SKuXeTYZ2TZZJdYCX2CIW
GDtKT2Z3jWkVknpIF6vIevVYdHMEF6hu146gcGq0BnljlJ18ggbrbRp2gZ9nY3pR5bO1nmbmtd9+
DQbASRxnzAwcWz5MIYrbQP2Ge+RH02Suc5Utukz6559fRPubMc1VyEXFqc4BV/swhYCdV7IJdw6w
kewtrOLL0bIKD7UpgD2th4vdF1eRodwWKsYyzSIwPrD8qIOUhfAJtXB1Kik4rcYKZdDPf7UfZhxO
u3ABSFfgzM0k+mGPBq6iL8nxZfjrI1IgjbLWXEGq1FGVoAcK+QJ0ZgERa84vPrwfptUPV/7wTEzp
Jk43qIWfL8VrTEkgZ6n2rfO4K/+dl4xPlh2ixSf+w563h5WidgOJPPVobgpLRvBBIvMXj/Jvvmho
qRqx1ewN2ZR+eJSpURkElSxfdNOBGsx5r8YcPPz8ff3dRRCHGo6A6sCm98O0oSomQuZRARgD5g0F
uE4+2zBov3g3fzcqqEvoLEWcu2AAfD85WUYd2kGV8G7YXGwDMuSeomAAONkM5RljiHUYQhLl0pqs
gn/jKVrslxa2ARvRj67hnpZylxVj7keFiB8AXKLbrAdz9/PH+HcfpCtgMi8FJYPD5fc3ODfBpJoO
zD3AmdaxyIrhglkxAiwQ0wEIRYTj6H+qYFd/TrjfFnz+5oHywii+cEGwG+ryWr/ZqejjMEpiH1CM
kVfgm/+HtPNoctsI0/AfWlQhhysJAsOJGmlkhQtKli2ERs7Ar98H2ssQRBEl78U+yHKzGx2+8IZF
vrXuQ81PCkAObZcDEe0t3pl8qnfWcwncVw+ATrjN1YOrNnnYamQntVNQ/n3qz1NG6wE52ePcAX8H
HpZ8MvmoJ/q1tRs2QHAw+lB2XCQ29uvF8Mst8G7iHZuoxAY69aUK4l6GVCWdp3rciV42PqcOIAVC
O19NNY3VKGKEcRLQyPIl2MZ0vrBYxWizOCiR2nmGVrc7F8r1onJZ/hZZgNjsgDu+nNUs4ZNXovzn
F/yZmycAGbkVvtk2RgIOvZVFLFJ/kSL05bKxt89/uplAjHI2NWTNKenYq807aKHc42NW+kklXrij
HVfvLOml6mpET0scFdlk8rOFofjtcbXrZUbLnJIekQsvmW2tLh9Fq+BP0Vz0qypumyeR1QGo1US3
pIcxrTQE0ypBBlLD33kdu6h5Ig0wGjhEAY7mGcr/XyA12MfOGrk2zKk2v9WN0lsubRzpx5As9o3K
BHn50CZ2jVJRB5QLaMLUfpQF9hHHsutIW1T0WNDZH/oWcRCcev/KjbY7a3hFfu9CKx6OpV3S60fQ
1H4hz3FVmL/2N5jQQCWkYoi+Czur/729NNfbHGskAmeKRSR7qFZdboihzZBw65PSXzAh3xpebLqe
dfHt9ijXsariaGCbDSiDVAOU1QuTo3+VSVVb+BIFjgCVA2VwgPpr+ZsNiAt0j+3s3B7XBUZ7yXhM
EhKyf4P78nJilfzbJSzOffRourOZDcH9JBejy/kI7x01SA7YHuenMQP2RHtWTV4aa9gL0q7nvfwI
nm+ClCVHWW34bARCqzZB5vfOEp2nTl/d48Ntn5UxnOFIW6HyIAf2/M/t5d6aPA8gG93iyl7AIJeT
x8QxCmcQaj4dbOElZSE/8/RLrm7ViTsOLZo4UWJ/D9pFoK5ocg88/Ozf/hHXV42K6RQyLqgsMPl1
VOFIUZ2BBODlyLXyLUUv7xzGLRjwoUqOHUxy6P51k0CXaQdPB7q/M/72Irz7AasdUDREMlWgZn6n
jcVr1c7JK7Jp4gRcWsLdkrZmiPiHJwktPfY6lsQxYvM72/D6eF0uwup4BcB2rGACcF3F3Y+wze2P
hj43O2/01iDoDpm/q3v8e3WpwyrTzR5/aXaZFn1oeh2vTzXTdiKP7VHQxPj9RdlYl3sKy0EayzXx
DSIMMMmVTP1QB5O980BdF4VslV4FJTbU4uA5r68KrXeaWrcrwqgEKm6mD9EnYECtSxdBesLREwhm
N/Yf8oB0PkfcktBuFP/aeqohvymZz3lpiDuMLsWiOp38cVBw+eNWa9CZyIg7SsPntIEPY8w5vUpA
yt3bJ2d59C8jH0YBCyLjX0Vd47c+zbvQI4oGDYVUliAHqPZZQ8npccay9JTo0U6Wff0uMhIiakgB
4j3DDX35TYOyhgOro+I4zbGCfzPkt8jCz7iM6++tle/lAHvDra4lSeVV43FhODkFtldgw2TWYXAG
ZJicnQDE0+2F3ByPDo+OccQiFLds6XcL2WDpWCEdmfkybiafM3jpyOlG8AUqq6UqDffqv4yHbhC9
Xgq4+vJh3403BJlph9MC7ss76THFs+gkJr0ErQSXSw3QlP3j8aAx0ENGyoYUcd3zzfNGjoaJ1lIU
5+gxmzCAbaP4MStzg9pItuel+LvKvdqY2NygfoNulqMYxrLe7+YnhYUqgkISPm9dfzAT8ast7WOI
m0QR5i+SDByoxz5TQcc2kfBsR6TXygoXqzIPyNgj4DWog10CyjF30wKRpLTwCcXcKJWjnU+/8fJS
VmbjOAoKgvSmLn9qH9B76Es6iDrYnINN+UHTEGky0eaYWsfFW8rZ+RjL2V8vjmLy3spUdekrLr/o
3eJYYahErWMKX5PrAdsMWME2rjRHuUmeQiCu96GF3H9Mm3Hnylx28dXAeOZQXpERhFinaH0IRV8q
RuGD/DFcCX8eF2X5duclW7nqLW0j6nAakdRymDDVW8UykiXPQxFEwm9Fbh9TGlqelUfNy9jiBDDU
c3wPb27+kba4qztKJz/L/eicUSMQbom6DCp8tbEz8+UjrmauWzKX11KQpNq42o8AcfIArWThA6KX
z1reEuHIuD9pqb3X5NwcipsE/IcJmnG99au0tynuMnvsAGI/h1TuqmGbnVvhfLl9qDc+J/cV7VSC
16X0s9pHmVrJut3YCblKgLqLtqjUCzRlb4+ycTUaikEHgqTeJsteLx20L6Qu4ABkPTvH7hXnU5f0
stsFweznVR+93R5vY/2cRdjN5DSygZDHujgd9NV78kEN1bMQ2gcNkNGz4nrCPyEvdo7+5lDMjL6H
TB9nHfl3UpGNMRaBfpT1M68M4gwguNWz2SX6zvv5e4etdiAaHdA2NXaGhWLd5bSyRimAygJ8T3Rl
eHOqSD86vSh8o0S/pxZZc1fLtXyHD3jkmZWpP8141p01GogPmh0Fr5B4dVCIdvWPZiFpdIDe/W89
hSBEYZK4MiDUoynoH2iplDyYAprblAf9i5hVSAvBiGLXVKd/CouwKbxryAiRq4HttJf1fXeRdbIp
qmZmTiPNDtfsS/MwGZ3YuS6XlblcOWqOKBwBAtFV1VqnB0oWNDFW97FfVHPvATI0T/gQdUDvk8KH
fh54MDpk7093IY8Cr/MyKxpj1ioAQYazxe4nin2qLcKL0YA7VQV4HWhTO/t9I/sg6yGM+7/+Pu7D
l6s4SqioRJYW+R0MQn/obN1TYMTcoxuhYUmkxseqqNoXY6CDAB1UPZphne+cBP16jRUVQBhNGKRt
r6AnYICbCjxS7NdAjjyjwCfJGI1i50sqm8OAoacbxfNA3H451a6TwEs4TuSnYOMIAUJJOdWJHLjS
HKBSXSPqjLt7+4h+NbDooA5fJif/Hgal8TgPPQo4bOIHbYIIfPtr//ZUXe0xrmwAHJpB2Zm47PKH
KfReNFNVl28gBWcpHnAGGcPmzshm9TDl+bhY9LWnLOkzN8V29w6eP2pZIHnhaYCQuv1zru8lJJgA
ffB4creT21z+GsMcB70qTGyDGtP4FqBf7/UkQ240CuP59lDXsQhfnflSjyZeuzrCRsPzrLWG8EFK
Z1RMG3jZHZ2rKYQ2aea6BjN3zHHkyfdKbVv7ntxlUTheBDmpbV7OUu0Qa5+0Svhq4kincUSZkAtU
p+4CGLady0d9kp4CIwDyXk6qb0da/en25DfWmZzGltFuNLia1zVVa+i6LlJDQRReFSeNHt0dnKDu
WNt/qjNMTKTBrbOBJqJtvSiPXk5Wi5PInH6/aqra3EPDse+zPofUZtsC8gnqhl1b/DEWZRkUeAbA
AbCKV8AhC136KRE8pZOqSccaxyj4r7Qqb6/iRiKObcvSXqZOLAOIWM8NoYF8rvTE5+F7nsfEfsHn
RD47kKyQbhHQW5ISnUgZcxlPk6X4bDba5Hax3hzyIKxofNrSI62DB6VUyr9u/7itT2wBcKOuROuP
m+1y3SMtTE17nBMfGctnHGOrRxQE4Ic5hX5/e6SNuw1v0d8taPx5ZGv583ePoS6UtsRlLvG1ysTf
xURU8WDpXRPtLPfyi1dX1WLBSrsDe0JArqtHl2AMg4EyJxRDPOkYwJ6FCdf8m6jyC/dWujPaxuPL
aORGYPZ4Gda9lbZW5QhCsfDJIANvbnRi5hg52klHPzBCi8DFZEjfeSe2PhpABVIUoKgGKl6XS5mk
jlMNMAfwEi5imPpm6JkO0a3Wa3t909996fVykhMg8kifgeFWT5LsxEqEFgIbRMJqBoMCaJjPBKCP
AQLX+DBCNK3OjaA2ip4orGMI+KiiFM0zTEYXsdRv2lA/68H42YJyfHtHbb1KqqNT3OLpWTwqVwcL
AR1pIthL/JTS51HEunU0Rzg/loJlkpkJwxuSunxGabQ4M8UQhc259y2pg+Ov4jyy83O0jZ1HArCg
nQiWaQRcfpaqISYSNWcp6afyFMum8jBm9Q/IyeJD2AwfkWCSXdDgNAaArR6F2Y4wm436pFVQKfFc
24sMlwGvvp0hL3DSBRG3OHu+P3I5uA9ZHbh4ktLSz8A9EHwr5eoY5DJs4Eyjexw55pcC4aA7lHn+
Q9DER6FwILNzFlTR5fC9ZcEZ7vk8sKdJ5pVKPxYAuXZik81JWlQoQEBDTlOXr/LuXgkK+CQ9bhg+
l6+KpYhd/QWbVnGpRhuHlGN/nGyI3smgZ2igQYC9/dV/z+JqkUkz6awis020fzn+mGSh5BQ9WWaq
kLxErx3Ela4yzwNWUSUWgZUGi4APDE34Rcu5gZwqeaEm+FYPmAIrgVfKlts2yAcrQC1igWNYet8i
59aASdHz5Ce0p0cr7B8BLh4rWbzK5fDLmMrHHG+bUo1PhhG+hcX4YZLDZyXXYJ6jvdrBKDBT7Opw
Up0d9cM4ii9ZVfxcolb4bx7J8T2QXY9U7kmDCqRMOPTiPSMP4wGJYSjRS4Zkn0VVeoNm3CV4nZdx
8DCGzr0JXGloOw+y+TmTlA+lmZ3lKfwpieEhGvST1EUvqsAAi8G4BGGAtsVxMIuvLYy33jZ8fMvO
gdIhqTCgjdhUn25/k8370WLDL+VDQ8HX4mJLWFoXVsPAQYxy+qGxNspe1kYxP8Nx3m4PtfWqkXyB
VqOMp9EyuBxqjJ25w5f29/Vo+5EzwVrv0j2Q//YoOuNQYiCSWIWCFQ6toNDkxM9Dp7of2EkHE42T
//BCY+hLxLkwCYDCXc6lGrVUTc0h8fUOv5wwwCBVysb0fHvFNj4OB1HlRaGoQPFrtWJoOUEVponr
g5PSQRqV08EWeeCJcq8ju/yfVieTkcAZ09JBznWNr4M4r0eJzs0wmVCNe0noR1kUNlJhInETURY7
ucLGVyK+w3CejJjEWFtFHhmlvrZTmVlKFf6hG7rkeTKRB7u9ftujcE9SrV46s6v7jiJCl8lEkX7W
1fi0I/RzCnve3P8wiinTPvod+K/3gkWUOqTL2uXmVD2YsdO75HvZTtVncy9Qd4TrBQIHMtjljuPF
RjA16hJ0q/CE1FsU4YYQsyjDwl/w9oR+F6uudgOZNZ4VAIb5QJdj9Si5DFILpSOZuB4O9DOQC7Wt
uBnuaqWMXjopK+ZTrFqi9oCGtSgdUCQe7msUI5CZjIL5wZJkHe2sUStil5dVfKkjtXpDwfAf9O/m
kzS2xl/Y+1XpSVgSYL18ctInBe+6/lCVVq/fd0apIvRnVu2nUB46tB+VoR/8cUJaBH1WZQqPOpnd
Tws0qidiB+qZHOpOfs+JrxR0FmtHP/V91n81sb3qjmmdDa1fGX1nHWLIVsMxV3rTTwvwxccA39Jv
Mnl7cugKPTtnSo/sKB/iJ4AUTK+0jI5CbhXZS11NHr7GinVscMRZ5Cg04wOmdihjwwVIv5ftIpqY
o9N3Z4aQ5w+tY/Ti2OAb+DUtZfkjtsOQsuy2rb9EldL8Pc90aI8RXn2IvViO+MqROfM3Ef0wUkM/
4QRvdAenNJL26Ki9+U0TifaxJg1Cg60fhDjmvTlEh0pY2DhOllm81qA/77pMKRO3mTvlkTXr5vu6
TMLPlbCr80S590NmRvWpm3DzsvDme6oGpfNkA4FPJ7awuw5jdYRBXqJgdbRwX/uiNaNNcyGQosy9
vd028oKleUWthKY9wNvVzpZqJagKVL/9zKA0XDr2v53WhJhYJB/kuuzuiwZ91NtDbl0MBN4WVw8I
R9p0lxu8jjSkTG1q6labSe7YSKhixGa0U9PculQ5RbJtUfTjQVpdcl3Ysp50j/2BXI9YRkUsZy6N
0VOhvT/Ng1J5t6e1dUdQQnVAOkFyw43+clqyPMhDYzAtDdLxyRZsPx3atj9k9ufbI219M/JFGcDW
Ql90VguYI0RFsWqMUUBKWk8KNfujlE+U17Np8Csyvb9Tcw527qWt9YQMA6yGGjDh6/Kj3oWvaaf2
QVyCds6HUb1nf/ZnDbd67OewNWodeWeTbKwmRWKsFQAqQW9dXMTeD4fToaXkZkMWXkbZ0RFG4ZZl
/M8M/WhnYlvZGUPR5KEyDdhh3TO21bluECjhoUdg8i1IeUxku1bcahGDiPXKOijAAPDTSpDQCEI0
g2Gjn8KZ4DPs5T02ysbHvfg1y8K8W2c7SypLDuhljONw7IuiPRqZjuJgKEACCyk7OzrX3e0NtbnY
mKJRNAYUTIB4OWbbck9aNee/6VLnpBtR6XblZCDkUWg7983GNtLpXNvEhpSYuHUuh+LaD21eN0Je
lFjugKHLXphgXoAge3OSG2r0t6e2QRahUfNuwNVzOthJN6oAhH1rBqcXJiPQo1CnSlgHlWvkTX+k
xymdiyTPPbUctGObWs4J2txO0LUcytWzTsEcwAUlJepr9urQDgZsVKGQ6CzkDheRr5KidP5dTaH/
J46F+lqjowhVC+lOLbu946Qut896eCr1BpVXihCwOC7XHdjTmCeWyp0h5/gVjcicI1o7iOqxNbt/
Z8s86ROKUqL+KxiSM3iURwK4I9sBxeLy26gUXy01OKdm9mIh2zam3ZuKmtTOod94GXTogzTXlirk
tVMX1KiwWjpEg9mkxzpBBQ1R02Fnt2+M4hgK60CJE0+FNVROAHmXcymkRzLZw6Hr1MIXtlB25rKx
8RaeMdezvTCNOVeXKy6nGpx15Ca8WgJCPVRIwpkC0cFsHoMz/WDrEUeS8mORp8EJoW/jpJq17OOr
/uv2Cbg+cUujkqTP4m6kM7I63DhDN5OF3os3R2rxKIymuKvw7/ZJCRECrjTr7v833vJ73l1gcqeG
tQzGw7OmZHL1BCTXOIvwVEWTQRmgrnaY7tb17YXEN9UsSivUs3AEuxxQxfekoqGie7Cioo+IzM8G
GgUCEnRgt0hczgBtu+em7Ms3cBoxtezGKN7ioNGQAi2CTvMQ2syRgXEmzMCtItce2qixJ3cGU9m4
ZWgO9inqE5Ak89RY2bHRDFTPexEoH4OS44JsazwmiAsWifpo11NVUWDtUKqMulpu3KYbtR+dY+A8
1GQ5TjsyWOR/nFwMPyA4Z19jq1h09sFTFIdaT+rebTFMOteRrlZe0syU3HN5sNOjLkh7D4okzd40
pvJHh46MfADOjE+ynQciuwuMonKOMUv12Mdt2rmhKWVkKZIxH5RUN0rXHJ25PxpVWKSubWgllLVs
NIU7Up16HYXVxadpir8IAxfykxyg9I4FkyR/nYJefx3tRSS2zMcxfaBlNtourfzB6hvFSzVTzlzT
mVF2VvoMIwBdTR77OkOXRUy5CI6ik7U9tO1Gy4KQdcGcLs6HCE+vbndVShNweZaDgoF6FlqHTL2k
1w7uO5izH/Vpqk+imCaPjkFwwL8dgUpdLTn0cfxiVwFGJg5a127edBWiD3totN8F7stbl2Yke1O1
ILsu1ZfLrZmMtdrGle14jdVMmCnJR9CNSMnlhltElnIkDv4Iv1GnYTZIoPHQDy0xt0JKbZ4+mhOI
5aB5KK38Ezvz9MfHFFIz3STkNXiRjOWWfHdMrbKalIC3yMNF/nGYNWs61JL8iiuv/kWROL63h7t6
/ohVKXLhkmY4KsWh1fMXtlUSRdUc+3qYD0d2lH2co6R/snUKgWMSgp0ImlMslG9jObc7QcdVTLUM
zhTps0BfvELN4XGldX3UxD6c/uiQaeEHc8j/UoTIDmVX/jL0/sPt2W4OSNuXUBnBVzqyl4sbS7Nd
DWXPQ4awq5+KvP1kTlBXnIk6q14hptfZ7R8XXAD10xzklWeRidBX92AuwY2LemYpdyYRzJA6xzyY
9vb01XOyjEIMw1uiAUBbFxIdMcIbCJlaFSrlGblKyrZSGp2iZkKEMhBi57VeluriCC3jUaiiaE2R
XlkrXOQjLcs0qpY8znquCli/FJXsp8DMEX0cEFnqEURf2hZ7XZurMGE18OpqqfqwHjuLhAdnD9TF
57D3gh7Jqts7ZWM5eZkJu8HuA/5aY+xGU296Fd8fvyvyzpdm9OzbeYxPpoxTujB2mX/XYQlkZZ3x
OIwLLmENA5PCUFKToEIAsFTVO7NLtY9liANCGbJTGzsuz+3Upf7U42uhhBYCyLEWoXicSG+3Z76x
vgbtT+JeGBv0tVcRaTkmGOzkYURAPP3MDS18jg1FPt8eZLEIXW+fi1FWhwLRIqOWbBjDQVTHB9gw
yaIV+C9VGtg5PB8H+jBnpxqROachQYnPnYopOWJbq2G6lxyj1q5P9NJ0dxDyKUB6L0+m6DThYSVi
XvRRll+HJvnQZjRNADwiS2vVB+APDxRVzFPTts3OgdjaMUAPll4iSA/O4OXdUnUlbhCqiPymkTB1
I4U5CVP+DCytd7Fo2iPlXafHbBj0VUxYa5Q3lHU/fLQyKZlbK/SjHmXROFVdFPrwvYByjnyb8dHQ
JnECMxYhkIy6rw1v2JtMeFa9Zvwxxnf5LTbQdZAQXHHGqsaSa3ZbwPQPfafUkpOkDSEqQZhLBupA
+SM1dc9OcbK+vYc2ttDSAUBzYAGvwa65XHAyRnToWjZq3LSveZiob07YZZ8UMAJvSqRXx7yjOHxI
SyvY270b7whDU3LhnNIhMla7l+LPrExxHPmDVTwg3RkdxGJKK4aUPrZFCbEVCOCl49fR6ringtfU
ss6aWS2Cq/9UBkHXUCHgmfW/zEjQzk0J97BKpOtxFzq27DZ19wSFIkHwqfphGUWDLnPensJSOt5e
w43DDgGY7HfBGS79z8s1RKnWNCaHNRxztfUcq7U8R0Go4T+MQvLIdwJUge/d5SgUOeMYdkHoD6SR
LjtahV842TsHcPOjgHmjJQSBgmNxOUqHbTYNRNSPAMPMSB1G2KqLVDlnuGNyeS+ZBBW0na2wuYDw
NhaVCfAv686aQAra6S0Na3jd+Vm1inIywjjb2enXVQICaU45+BeKwkuv8HJqRR3oiQ3kAKWHpHzR
K1M5NMosn8I86jzsJVOXaoo4Af+TPktl1R6rOkVXGh3ZT4DThuPQjzoVb9146edWd+kGKsSwtTU/
JGWeHkbR8U8p3RWp21wd0AwIFlDFpvx6+btxD4yDVpL5JJ0zHEwViSOzj379h91F3XWpky837+ow
lqIIartiENlsWh9/DONk1nnp/vkoRMkwLoCaUYpbjaJZrRjoafGhZwQqMOuqjxjn7ElDXSdOfOkF
KrOI/UCZXEeoWSccPbBabtJQTv6qhlk/pzLdJRMDlUNMjcYFHwZ1YgDVPJfjKzouFggBoJQCJPzd
ME79oRA1aJY8r+5uL8FWjELRXmYU/DARqVqtgRrSqA9hn3u8Jd0P0GRYx0D8OsrZXN3LRoPXVcbb
AslAx8ckhWqIu0GSlI2380OWgVbBJ/0DSIBINNHIXFeh57mI8060kjdlhfMSxuNjha/e3Sxnumck
WvaSl1g14lb2i6ZU9ivQQwKAuR9fS6NQXm//mI09jpwfkT0dk0VwcokL3iVsodMMNYYUklemE55y
ZqgcIhxwd6Z8PcqCnyTaBkK1iD6uHrumwOAxmFF+woF4PMhtUp9xadsT1Li+QhmF9VxuUM7Tmlmo
y5MpcgwzPAB/qluX03SHdGp/VNV4RIdVGRaDhHHnZFHiu/qcDEvrgjeVvgJ6NpdL2MSTVhuL3iu2
moUSK4+llpU/6QXZ8knWxeCX4JKdAybNNQ4RWZN+NAJr7PEPMEblMMgzj3BpyR8B2k2v4MQkHmH5
xUwc51PY6+L7WICEOzmAbOkCIXr/FkWa+rPSzGlejGImvFP6WP7epUo2upVuY3vRizbTz2M9SvEB
zeIiPQaBUDs31ebkLanxB4PVGKPbH2dREB4sDcyg2ygJ+sCxUYSBG+Bb6BxtSa0TsC9p+NRj9v1Y
Z13wbRykaCn4lD/isJswikogMh5UsLKvfVfqn5VhzH7lrZr/neC1FCNvKRsDbUmjZzs7MXmBFP8t
9NZ5jhE4Mt0mlxkqoMyN+8JsjkRg1lACWTEhvM+9iH4mdsUJKEQT/5AGR8kOyA/EX0K16P4y5wnm
O+SPv5Rixkqg1tgDfhKpOaLobQdCCFzrzxHTsRcT/xOAl4ZZ303gq18zhT4vqCNVelRq3AJOGuCd
u6jT6FGrkpx+jyQbs9NSb15TXcGtKpCbV5vu0TEyskfRZRKCanYn5wCGSgou+RC8mT3C29wu1ltK
bfS1SpLghM9g3SDw7UwPBW1vjOdwe8EYAjk0ya3tppT/xtcLAy19QC35SE6EFnlmC1IF9NowkMqk
wBk8eN7hd2wze/SfFaV7TvpITH5tlJJ+/B9svhDXQSuYtrkVLQYnuvOK8WD+3Mu58TlFpWTxiRqC
D2OFqUII/grPPluAnlYyCYcMEu7ws52a0usQZ9lft++Y5XRf3nfUqCCP0w5DHOaKPhDWjjUGIgm8
sEEaNIgQaOgKRfWtxvz85yOB3FkYqGhgkNlfHkUii0qtQ9Sqa8RGHsom+tV2onqWnSbeCT235gRA
TJUNgnjQ6avYoEiwDOnHiJFIDbwqzOqHuQyMY4Nk/u05XSPhgdeiTIbiDXcn3dnVUMIu7cUrHaRc
2CDTpM3Zm2TR6edu0O54SCY30hs6/QCM3Sjs4UmKbO9q/T2f1TfkR/ADMEtcWj2rS24oNaB0Q+B4
WYh9VTqa+LSMzugVev4ZofgHiNL1wQzs4WgEzY88sSludE7xUEvtv6HzPZGGh7YNvsW2+YDxhPmr
K+fwrkm0cueV3/guFJLgFpLJylzJq8UaKwsHoIK91kpN7+PD+k/aZN0JfnRwuP1dNl4bnb4uMC2Y
IbTeVhmzHQYAt7QUZXR8B11cY2n3dZblUsiWUYJItfGggwT5831H82dRq1r0tMCrXe7wEBn2hGEo
TVuh/LVvFcxd1GS44781/8NSwnKifsTBRfJ5dZhwhdWdKGcoR0TyAdcDPFSsuEJPsp13ZrW5x4lK
2d82HBvIp5fTcgzRDWh5OF5fD8BkiiCzTo5kNKdmVp1TCsziPPD4niRD6d3KLvNzRSSx85Qva7fe
40jokONZFHQpnV3+CDOMw4lKhePNCWayFA1pkEej7cUzDWs0ceu3aiQ7SY1876tujkxbBbknLhT2
7uXIhpxFiZRSNm8hd5/yHIcGParse6lHWhXj1/DzVCT1SRWGuvORNyKzRaTShnNITVlZx392iJxK
HcLB7UC5n6ayVOhvOHtqU1unUiH45uNa7KY1SnioaNPE+eh4uRTEbpOYwQ/YXo+g66ydhvjmfMhC
QMxQVLkSqNYJgqpUqI6nx2b1TNewYOdiVHf77C/f42qngL03eGQUSo3Lr3gXNRsgJhwCDkbJkXLq
a63xNNzHnuQyqZ9wutyjfC231no8ddEtB5lDbe6KhV4n0QjKyPGkPKpenAnRm7DEJ6go+oxbpsea
otWyg4ZTxUteD3t9/q2rjtuUPIG9ohprlEFszGkkZwwfaNZwtrDH+qAmloS9E7Is9Lsgg8nx+OX2
Gm+diXeDriWmhlIJQLoxaENX8mdjBsmDZmWxBw8ve50cvYbTXOuuZJlvtwfenC2VUHCZUIPIyi8/
bmvidAIuiY9L/wzRkLpwbS1N7+S2wtesjYpPSHD9vD3mRkWZEowKVHfpJZFJrG6AzjQSbAgbTogS
/ShS8hfS8+ifXsd3otOm3kMoZa4Pfa6rnpWE+X2NZu8hlJrMC1qDO3rKGjCN0kTzBI9Vqa4+NEZr
PqszAgUZW8SDrGvinOeA/6E/7NG+V88pxTVgmWirIgeX81e17meN0f3H27Pb3L7IiaN3y+4F+ny5
onoyFlhMsqJGLgm8UMFbPXSNQyCPU8JPzH0oKSph9CBbIVbxTlDvya1s3D9Ud3lcdAqulKFWN3tU
zxbZFs9LW9TtkyzH6VOM1fxTbeF2O2t58SQbffZotxbOakjXY4dVDR8k8jg3V4TsmsJKz1k32ncD
0mKHqeuDU5rBohZTZRx7THGO7WwPD6o0Y1yO5FaAeOcdKlvoSM74TcWpEp7Qt5A/G3Y/HpqysVwH
kb+THDaRK6ugUUZ+C05nqvKAxCCqaQousgoGeXS4T51GE0VH4YsGqh61lW/jvPKko/r/VVFCcb79
tTauUJQPkfsF9kDhax1Ey11aSXLNnjIwrXoq7d45yXGk7YRPG8d7kXqnQ4XiNf3M1Z6IMiMOVLsi
oDQk6xRmI2KnpZK4Yd1QKppE6qpZm3kFj4l3e35bseyCW0H3k9ubxGR1exex0g+9wWsLJjc7l5FW
9Q8Q1dXuaJujHKDCWU7fUyNRzmXIgVAjgS5bOuL9JQfjdAT3oX/L47r71Ja4IByRfJIfbTkqclSm
mwYJ5liJz9FsDX/MaFpYFguTiXuJKHzdqBCTsKVUWtYsV7Q7KUzbo6Xi7VtHVeHiMd25pqEhN0dC
4UlOtwci3DpFGohe3rulyrfGooZgPcYJXyYPKRyMvtVAP7Rlk94ZSrBzBW9tQQBblIq4gADzapcX
RtzYFjJ4TFSJe2yTbTT0QjmUd7bgtRQJ60nwvgRABtDh302qd8/4iIVt1sw1EV49DLGnNDGWhOBt
EeAbCdXSY9wn/aemrsPXxjHm+yFI4/QultKY9gfYTnKgYmrx9xqd+NPtTfob+bp68peCGdgqKkoU
lpZX6t1vKxxLSgIrdbyhNd1Kcr7jg7QoAmanHDeyshAPfZE+OwE1klD/mA3y36Kfn8opuw/r8rWr
htNQYhMl5596CuMlto3CGu8kpTipSBlLDrT6kA3Tab0Lh6c+qEjL7KzvxkNK0W+BDUDWpB63SiDi
1OwEFAfbI0EC6dqBT8nKTj82uvGoOG3rWgswdGfdlq2xXjca++AVyJUJ5Ff3SjrhWD7Ppu1NVte8
BXFivDjAJnKK3qNgulXrHMje678hrqtfQVzjv950zg+ppiR1qPp4epkgm/8MwDbWrj6OTwnV+ewQ
GXHyTZUUBC4nlFK/pMJocZ4s0FDFmzJQv4ogUfbYvBsPJytI6wRVRaBO67xg7NCwj/LJ9lrnR5pm
8wPSt9k5L0GU2T1KzbWMuWVU1QIzJ5gPt5dyo0e7aDMZwHVA1EIoXr2aaaAEVgmfxEvoBx+spHpQ
gsaXkvpNDm1a30qOcWD6KXeUj5Ep/dKhyqhxsyfFu7mLLFpH5Ee/n+/Lg6AghxwKwGjeHDrPyhAt
9fuZ9zKPw5MTVO3BCv69PfGt2we0PenQEgUCZ7occehStJ7Ii71SGdAgymzrWERcQbdH+Y2cWe9U
bjg8GKAXw2Ren/BYRsml43lrw+k7pF3by7MaYgoAcVcVGMDiKjjQjgis8yjy+g7EcXd0lMj4bAcj
5NXY0n1TCSt/npfGbZwPd7Syo8cJxcYHxAg1Ly0p345mhBU2LPz/cLrZmMYCk7N5EVb1j2bWpLwp
NdurelVgsZionqwOzSEK1dp35kR6CiUMrG8v2uanIUaG8QzDDITL5aehHj6jzDLbHpWZhApmZQK2
rIydCGHr2FGohC1Fu5IsT70cxZzrssZ70fZSBSM5WEsmZdHB8aq5SD4bRtw8xnPsPGR5b3+q0yrd
GX6rGkIRZBGYQZlgIQ9fjh/UfeWkEuOLKUFqhXCMWFLE5wJkxPF/OTuv7riR9O5/lTlz7Vojh/d4
9wLoRjczRSqMdIOjlTgo5Bw//fuDvLbVYJttzc2e0VJiAYUKT/iHLpTus53FI1HAuHiKnVI9t3rt
wkOcnekV9gWSj9tx2/wUVQz0aqD64UhD9ebQNo4dkhu7v/A9/3sUV9lsNRO84kTl3AmE3rS3fVug
GOCK7q+8C3g5FYAZsH1nM59UbWYKLC1LVe2xGuhVexc5iLj8hXcBy4LeESEtULbTr5aZqZ4b/cDa
jOXqrmc9F6ghXjiUzy1NQHjwBeE5rRrop4NoTtEhGcxpOMlCe8icJb5fXAIxMTvJUc9sNEOmFuGH
utT2LmizC+94Lk+l18UT4M8Et3TL8g9tPS0N1JbZGtJGZyppFnjeaY+5Qe04XzrLTf4w9HQqPUyV
lMWLFVOktHOj2rgm40xdD+ueKsJlpwj/7Adqbp4rysHZATSy6XVg8/nYqjPvEdV4vHp648L0tRIj
G/y0tquHBZ+4yNd7/tcTab12Umw3f+L4jJ50N2u/vP1Rz6UpxNr0jYnBQPZv7kBQGbIa6owYpoQe
DsTdJHrgVoCiOR4Tcup9p/emPyn2/Pz2yOfuvZUkTEeRMwiGxemXTjWtxiY25RZaIvnYYAexq630
D7Vpnp3eeZI27uBvj2jxG7cX0s8jbhawkTkAXBTuIbSUd7RRvmW2thxhfuGBu4gLe/Jc8I33Bhgw
ZH3htW0Je3XTx33ac8tmoyj+yJsSo/MKXe993aJVgaM1qk4t6rPFLD5Kq8OGFHXK3aQ7qd87/XfQ
9b9sEAi5nGt9ZfeBlABPfDrjjSucXtAECSJU345FYQzX/4es48x3PRlls4OXQTZRtB6sM6IEB9TE
jQBVQIuuYts+ptEcPwjlL+RTaLA5IJgoapF266dvxtodhbses3q5jCQCy+xba3Hj7fXzWsCLCURH
B5uV9eJkEk+HsfAlVEugihSXtOGd2bt4a1OPxdFXlfs2Up2PmN7PwdyGza41Zv261AvjK/3H4UE1
Q8xtUyH8pQd28faDnTk0SQRWVCjZs0JR8fS5UIs1uqFEoUYuFkbYNiBpPCfJlHrF9PM0p3mmCzUY
TP2TozTDh7dHfy0i4yLptM4JEgkw8reWFfgRU10QoB9IGbGzd5NovJOhOVR+DH8DiT78DXep00ZP
ar1qp6ykfmylhbBvlq42cXoEM+w5BQnKTtA13mPGlMkgKeNs3QvsLi91MuPCY585+SDTkhuvpFCA
kZvzx8YGXSTjWnFytfFu7vv8uhZ1/9HNJPIiA3opNoWvQGlD6wL35kzoQTuCXjFUdSAj295qqqgU
znpEEagd9d/VZOp9TIqdC+z7M6P8gECy0+1V+dY8XRRukiWDtTh2oM54tXquU+mtZxpVfuFUfb3f
oZsCtFx5epxy23KyktmNXraDHYStm+0UkconmTSJbxqTfZhIe7zcDdOnt9fcmUHXZgvoIqAwKyjm
9OVYjlWVqliXGKHW4nvvuPNj6aqfQktrbstqKb419mRdCA7OHOmUDSFhrgULdMW2bR48jWLqT9IO
EM+Orim4tk+zSW3BiVQdbVXqpbVahfeNC+Zkmiz3HvmQKigtmpitQ/fasKtfTxgok7H1qWWuUNct
Jkj2Thg5rW4FmRtmRz2t+wMOt/X+7el+fXMyCjxX9PjAdUGzO53uKjNkjHeZFeB4lx0b4okdSiI7
FPUmkpTykojspeE2S7fV3bZjVVkBLCDLb5Wq2bsDCF7F7sOdFg+/HqWz/Wlq0FHTEaL88d1/qkXF
mWjEImYrmPSqOUwdPdisEuOF5fP6wGGUNUDnjMbscdtlalpLx9KhtQIr1NKdjjP2u0GPdCB4gvGw
RL61QRz4SzxdIheu83Ua+FBoBIvNrU9RmIb36efLosrNs7myAhDQwp8zDOEbI6uv4tQeLrUiXg/F
6wHnYEIhDm0rm1WGPA4BpBnE5ahdwcgLr5QprZMLh86ZN1oFgLDJoHtPTLcJZagZ5BGkKzPIpIhu
0jjRjgMwoqCs7fLCaX1mKFi1NGpWJCMsrM3lavQSsYlCwuuORYl03lL7OI+4u6pcLpWCzg61Ctut
XmXAszbfSbYybpvRNYLCjMtAjEjgRqM2HlR4hBcW45kDFE8wS8H1YgUEbOHYNNKaTi6GEeCCDc82
DRF/lJF5ryxx+kltVOVAyW658NXOdCaYRnaBAaMaEtSWMq+oJE24U+vo2JIE1yPSdlPl7MLMNq6H
LG3QwRyMpzHSviWuHj+nOjBCvGDiYFpc9yBTU71e0BLZWZnRBZGTZkHVNorXIWZ0a4fjx7dPvTNz
9KNIRryMexxCZ6fbhowkJAlc6DXkhsNhx9kQ+AZItGOTh/L49mBnzjzyTtrPzM2Kk17Xxk9nED06
10H+yQhwRddvCD3Mg5jFgM4hBiizyMdfRv0TZgHvIdtFmhOE5el4Y1aNbGEQueECbLNRYTnnTh5f
eKszK/oHWwlD51WWYrt57GRI6iqLGcWajSfLzeZ9lC0dcv8c529P4PrAm0OORBaCOs0jIOBbmCqO
5FmhJzZVwblRH0K3jRAliC+F2mfA/ohncYojwk0zm5b26bzVuT2ZSLZqAWbF4lq4TvjUplFFVwod
k9SLDVHunbqarnAfm17yspmDYjKmqwZ9iAdaNOaNa9EONeO6XBDdyTL0KdQU75VYer0tl9YHFGk9
mpmcg1+dIJrDlDPXmi+bz94cZJ1el51VOVqQmhTZsyr85jhN9FcGWaVcEANFF3XbQ1PrJe8RUdYC
/LwHIHJl+8WK6uL926/yerNgk0yah7YURSL67qcfwcijNEGMgNIyCnsefRjpL11HmgCMApXo+JLz
35kU53RA7XRAMULyTibLRuxCdNdz1pTULmX+MpZpfC1vJVw/tR980jMbqZeeTCyeZIAs1Pg5x+kK
NrjtPrVtWe/tmBonOWRxaCsE9t6el9fbjcekrbaWj2mobBt+erzUgPZsO5jjtPbrnkCwGpXeAwug
X/jQZ+gGjIV2AEVcziuuktMpwbfIBcOF/XYcIYUI9azZqWWp+qJOpiAsKirlyHdfKVXZ7lBqmndD
agjfKuriwhnzeuPzIJgbrJVcErottc9wydBgfNgBjmTDcQzRltdn91Lx6EzRmmFgEtAOgDDzCqMU
FUvWhrSv6TpE0P0hKx2jUPZe7dRkV2aF+suMZGOGC9lNBRoahUhVvfB9z73q6qq59hvB0W1xWWUi
SXvo+Qcysg08V2Xp60pv/PJJSqC/goyBL5BabFuMSuWo5WrIFMTdaO/CeZyPSWEX+7fX6hqinZ7X
jAKJFwmhVfBju36Uvplg0Wgrpc0GBOio01Fd7JdR2iTdmgrjaUzza40Y4ELoc26TrDLna4l31e5Z
H+ynmxZJ2S7MaoNJXCr7pmvNcN+GGVbhanFpqHPnFKcToTcQU8RJ9NOh8FTQRTXzvcZ+KnZDQkdL
VeMEV+WOS900fj2R+ZGi0SICQbsScE7HU1G6bsU02oGlzeWV1seZlw3SuRA6nH0rzvd1168H8Oat
BnVegfsTlYXCdny6JhVpeFwc43z8oE919vj2QvlBEXu1UtZGHKUawsftBo+p+0nwgew8QE37sqgn
P3R7DQzyHAZapEdXiz7QQqISAXg1nq41vCEhfVTZMZ/Q4yVQ7Haq0hlXSqKjGpEP2a4T8XeYiNod
nTwVyK9ZHtVOra67dPi8ZNArXBVswhDm/UNR2Poe0kPkoQUS7VSk2HedCg4lSsICpP8iD2+/8Ln5
pYpGcLZSfZRtX1qve72aFyoqosm0IMvSMKDswHhwAmg/6uolTOn6wbYTzLG2emvSB0Dq/3TZpDQA
lVA6VjB3ZYHOfu/6NvO4k3hq+FGkV14LPeaI5q51HIm/ApgnGAOMjXyIjdE51v2geyJa5sBcMNTJ
emP0ZwUmydDmqoeW/nDXY/pzG3E/0jdx2ms3dKajYw3jrl9WsOcYzVf24jY+EDCl9FzUhI9VE+KP
jLOH3qJaa5WOxyiOVU7YbiXmQZv15Kac0Bb4t0ptuihuGjtIcwiUlVja6yzh3ltoMn56++OcO7Z+
nqvN4q/UWrLGaBC1rlZ7TZfrH83OVB/qMNH9GkX6A/Jypu8CmvLfHvnM4Q+eCyE5l5SXIsK6bH46
t6aodI3WjjmWB7O+7Se01dWsbY9vj3LmdAQdx5WOnul6Rm5CK1CyU2rBbg6GrMP2MTOrY6yXt5M5
tReOkdfpFXZcP420WXV5riN1nkUcI1Fk+rpWjFhiANIWC5AjW2CZ2yii+SuTCHeCGHgNUrfOJgI+
R1e3CbeOWUyHwq0EPYPkEp753CRSjac9tjaAzG2hUNYyqoyKQmHa9CjUKKJAL23UrjthXsLMnR2K
02IF0IDl3RodS9HEkalmNsFmWu9qV3uG7Zsc2xKUwtsr40z7g5Tnp6HWBfrTAizzrAeza1mBsEz7
zrVlFbRhmd4acLCCyQ2rL6LM/kycqfOsoZbXsUOs1xeN7dWZ0tz0hfUtA/B/ISb6Xx6L/gc6cWeo
O91QuHGX5+wLvVCUg61imrmbnVLT9nGpWJ4D9wtZinicH6p8MRovNOv2xhmNqt3VOGAcrbkEeobO
Uf1H2inTpeLpmZSR6vva5AQejJfUVjQIgSs+/sAnMqSF9IQMqnK6WVz7i+ouD1KAqlJUEhgD5ptM
HvV+Og6avBtXxHOfxo9zJa4stfhYmp0/68p9awt/XBCgffvzvj5eiPYo3HHxwIZBHOz067a0Hzut
NJcAQf3wCpW33lfQAbywiF7fbesoZOirzzBJ4trK+mkNOaFi9oiRLYHZyppsILsL0/BeHVrLtxWo
nr/6TtxGlKwBIcFreVXBqfowNiEqaUGv6XUAmTCDxNqKD2+P8iPs3tyfa/oBw52IiMrD5qUoEtlL
m1Eed4QIQQb043zjmtGw7+IO5S/8qIJca6tjhPOJVy3leMTert4RF2f7edLHvcAyYJ/mc3IUWWbc
u32y3FqjBfad63WfWIv66d+gY6ig4E3s2itMr5XCHvfgWgwPxtQlZOMZaBxLlmo/+mArgngrwzcv
9RzZqWEFq8bet7lqSw99nWGXKAba7uHU+UIftIPQ8uVRugWgSzem+JHn5pHG/kXe/eu1yeNQpFqZ
7TC9tj4c+O9Oc5K4ViBXbEvb5KgYaZFxMEMj95JsQfDXEbGfr/qESma9NEMxQDzPUo/IfvDGRumD
BhrrheW1ftdX351iClBy8k4uzNPF7ApQPRnBQtDK8JaQqHi20qh+7gbEjCtFebFiuzrmUH4DfUGh
8u1Vd25OyNJo76HTBVNnc1Fr45AmVhJaAanivFPjacGsKL7kD/16v8JXQwmUehHRKKqMp6/Yq+HY
Uvym0VbizmuG/XhbzNkHA57GPuncX0cyMRwuceAxbfKzLURhpWr0cWNbQS9Dex9OeryrNZS03566
M408hsGzwqAWTea5Ff3KW6mrYqTBVKRp7yGjlPmU3D8tWu3uZv77yzgjudE05rUelehOO3eOMHey
nz6+/SCvZ9cAaI7zKuAtXMG2bYxGa1UrykYtmObsM8mq5psCAnTkZg6QtKK7sF5fxwoMB2eM70nZ
H4W1049Zm4NBL7XQAmMRovcoIPXekOXyRrNK45cbQadjbZcndyqqjymFwFCZbi1r+G5ryGn+hflz
qCIQFRNMbsVFsjJMzcYCmTnPcFSd3lX2+lyVe7vpyEnt+VJl5NwEmpCv10kEuG+sIe1PtxeWvPMK
GFaDya46r0Sv7oEwsti3pjrt3361c0NRwFMokFDTpvtwOlSh5ChKoO0FPKFQ9n0MhEzpHKzX7DC9
MNS5VWitr8UhAlVy2/5E1xcCOa4QpJqG8aCXVXWNzG+1j4AB3oRVUV9Yhq9TKO5iiiIwVHA5sLcY
P47rOZVxyastCiXBkbLePsb6lYyvy/ehUuc7AStxN2XupR3w+tBkaI0eAUxc4o+tDyWA81hro0wN
MLpvDiUOJl6Bwc2FCT0/CvsZmSPU97Zln6UTc606sYqbr2r4XU+FCe2DS/5m51YIPVBSQWSHILdt
VkjVNxXypXy21RUAlte8YN1ZYSJj1M2FFzq3QgDlcPOSOIFY2WxmpLRVmGW1GihJm3lJNFm7Rvba
LiLz9zpIxBdSwzPxB/BgFVs1ZLxMJKfWd/9po60ovWUUyFxnahc/CgfBIEOJTC/Fk2Gfs4Ckp6Mn
vrPcUDsqtbJcGVpd+01ht344VsWFFfv6/Xkcch9kZFZRt23rJGxJU2lqKwGVJGs/l04Pii/F1A3a
6B661ddf3funw21C8UIp1YEjCN/D1oECpdRxMHJfBrCM37890uuVSrzPxl8VY4jLtgdai5JCnheM
tOp9HNw6HPeZWtQXrGder1Raidw81FvJIGGmnX5Npy2Q2C3dBbG5trgiJI+CAvjnFaW3Sy3mHwj5
05gMJBryQ+jHAguiBXU6llvUeUS2qQR934a6PypT+GUpNFPf1SPKP94g2jDdjVm4EJXhqn6TADSt
gqgpZX/NXxmjfdlqUhxEmFYDwoSieTdPjv55MBK99pfSXnYSz777Wo59gYHKAha4s7oGldoidton
TfTfzGSoPuAVlqheWPXLp2QJm9Hrmh5KpByERociGbPsQTojeUCuJrWK/q9gWtIG6Otklx+UbFTh
u+mj8cVse87gae237H7181vk80BRqBuszPXNEYKrEz1Ta1CCqc27QzPFCjmqlJ/fHuWMbBZn7lrP
pGNBUWSrfiAJTqGioSEfToK+bzzK+6JYGgT0UEVIbs1qFgk8h8JMdliZ1VBMnaF7dJNep+Ya6vNt
LMzxJu3D7qFb0hBmIDirS4npeoadLhzWDSWvtbGC3dMWfLFAesqaSu2oKE9oy1uV9Ol/OGgOj84y
7abSEItnCs1RDvWQYdcZhi6Q3jazzJE6yGh0Oxdc6A0lkfCr2TZxvppjddlVZYV6frTdjhgh6Wod
bEPc7s3WRiZUr6v4K43iwT1EsckAEhHZxWt1nCOhZDkQM0uwV4VHMlOoHhCEqvaNtgyPekcVEOaz
pt1D81luY7u1nxRjwoFMqbui3YU2jmEeamWy8FGb7PeqhliJr4amO3lJqQywuwatvZ2TKvMT+Kow
hfO0+NqaBeaurSLUzzEByl1c4rhynPOZ6g0K89reQfu9BDICUt0PE/SIvVY2xrTLHLMfbnU3b8m4
dIleiqQdSSWYsvzbC+p1AAEShwAM1AKIJmMLbRyVNNamIp0DfbKKm5XTutNHmd83nQDQkrsSMnhb
PFjpdEl49vV5ycjgM6ggkji8Ylrglkob2KU135jKcNSApe50pxgurMUzo5A16rircPPZqFacnmEE
mYYYE4okXZ+MSMkuWB8Yk/XLAFFMK9a9v7IvCfw2p7Jq1jbCfN0SRGUX31hgxPzYyp2/8C4/j7IJ
HdIaqrjeNAvkorrf5fVcBq4On+vtFfH6huFdAH0QKzBhKEicztjopKNA+YoZS4vaK5tY94y0WPyI
E+5C8vjDcnBzUACkAyvImamTt23q1nXW6EM9a+A6jJ7igpzy7FNDVtVcZ0JbOBFEVt+2kxIVNyJt
YE1LfcRnJlLmUniJLhxr3y1G97Wq5HDrOoYMD0Y41x9c6t7SbyoB962CFIiWV+0Kz22WHtO+stDu
uxDO7G6o1eRSFfnMjmK1rZWE1XgBvNvp/KUpBlEz1dFgdlLneh67iDZOuxJrFa3wC6cVe5HPVOSl
tH/5DlpRdQwMxoogZkvEyooxwREn4dNFhrLLEujxlJCVvzLKihhcwW4OqeLpC0bgeu14duaARIg6
q5mPO6GHl9KL13HiSgwgX/svZMrpKI3S5JAYDSgAsy4/LubQHcApZocSASA/dxGee3vZn+FYUuGj
UbNWMcALbgPTcbGypqcXG+Qgn2+yThtKX42XT5EeIrzN5vamimjYnVXzI2wp9xEX+epgg5X0dGco
nppiaa+UMhqwAsO7QQwK8m9xCaZp1Oqj0dRE4FXy3egU+QH6UHHhCHo9X+vpw2lKBQTYwraTbLWV
3Su1MQWNoY7B2BTprZxj6zk0Jw1j3966EFifAa2snS04hwhTovxgbM4JgpshRNllQvPJBcGdxNF1
LNvwetKUD9akJwEiJRBI0Dw8knPkvloa/V1c6R/e/m7nnoOGzRp0r516qpqnC6Wew8RSpm4EsFpU
fwDbyiAH0f17LKuo+VMIijKABMa82Ov1OL8rVLux8YOzvxbGmF+Sqnh9eJLbrVpvhIErF3ITMk9Z
bLI0fqh501PUG7u/NRGa2+Vzpv3ybQBciJIGt/aKKDc3d46dSEyjMoYahjH6Msyi37XAdy7kG+em
l+o19SBig5VbvplefLBca7CyMaDA/R5RndDPBrq184JgzJTdLp15Pdmj4QttuDK75J+UGy4B4c6k
sKSKJFWkVcTWgKJPP7E2m/aQzZJlnaKhZLKS8FjUoofM0GuP2l5JE8DVg6noc78b5/Y6TPByKOOo
8/N4MC6cFOvCPr20eBoqVnR36L6QVp8+TVpR+hiEOQR5bOlPVVstu7EvowtswjMrCY131NTWnifV
+s01otYO9IiWUUSt1QjxR+1zt1h94ilCby+80auuy0pZXIttqyQpqeu2ljOOUMKJp2vobHmN16ib
x5+ySp//tLRYEjFHzVJ6FhLKPSFr1aOWj/+Mlue9sYf7nJDL1WVqANyLltzrI3382BSDKq5xE0wa
lBKygggWJsu70lHKJxuFn+/ZUGLvVGCImwwKSwbnL+tSsrS9itfXogbH8bS2OwDnnn4ppSqEgW4Y
JjaAzfZknc7nCWnmb32hY8PXSeddFprZF0ek0ZVRjvadUYnKQ8aZ5lGMzHVlDM1Nk9va7CWp4vJS
qn0EfgtCWsIpf/sg2y6r9WEpg1KhAW60AgZOH7apKmGFU18Ho1HYvlwWm6hlXC5Ed9trglFYS4iY
ULRGPmrbtA/tZhUISOoA0Bgs0Z4cJ5NV6YXx/KUASPL2O70Ce67DUd+FWAYGf0XBnb4UwZjTyRXV
hHzxNzOyumCpCU1UVVTXejNlR2cxWzCVtf7OmKRxVBRMTd08EcfWrP+ZNCO3qRa1e7eE59FOuX2T
T8qV24v50jl3Zvo1usorphcdb/r/p0+aAbCTA9FoUEpL3ttzHd/qmXTfaZ3VXKmipDnU6WGDEUVT
PkHHnJ8Su1yL/jMQlcRIKs1f2lJ/t7jGJVX0c4/GAUy9jOyCMszmwClm7NDNKq+DCZd2WHy6DNIy
umTrcGazEP4wCrwC6kvbAoZdKzjChBU+1HOT3aPO3t5hMzX4fVyYd1VYWHfI0KZ7ia7uhRz0FR6U
VYKTAC5K4M0Bg2+ZV2GuIb6H1UmQmfnH3CpdL9IVdFiaVOmfJxzC7sMW/qvRhp+r1EKcOZ3GC99/
e9yiI0nNXnEopEMposJy+vnxcDa10daHYFhwIY8bq72uG0pXKGlcUhc/O9TaqFoVi1bg9elQSKCK
uHOQWVtS56VNZ/1qLuNPVl5d4kG8mtf1pSySAZIrMgKkYU9HQiq8zCs7H4I6xIdUkbjy2GmqP1tz
E+3rFKWWCdW8XThmzftUKZa9of8yl4BnICleIzOXUF7fXi1WxGyrg9sHiwPoQo/zjsuiu3R4npnT
NfV2DKqvCj7JmzlNzMWFNxn2MF2LFBxlG/pkSP1NTvK/e/tMOzcUnCyTeaWeTof1dFJlCxrPLq0e
6EnGSWZE2XVZzvX1NF7SwtvuyHXqgISyLyiWQ5LerMnF1KdRRvTbpa0UfiRos/SOmR4bXLM9fdHb
J8x7uwCQ0CWTzFe+YevQ6ElRaeaqoG22eUn82vRmrJo+iOK5xzNMVz2z6uHUu1HjqXIpKNTKon5u
5Zp8K8vB6gGe9WpT3czSrY6hRnLLdjMDXc9T7A2N5X0dFsmFpOfct1gN2FegzQq1WX/+c2+DFkYo
wZMGyggiwUKh/tBE1bAHK2xe+OzbQxjExIqxJpbgiKCNv8l6CeXnHm/5OnC7SvFng4CoH8NLF+YP
5Y+fg0uGMamLUTdd4W7wck/fiIIn+IioXKvoUyr3ZeNWX0KA5Qu87US9pr9eF36amm70uZi1RvWo
ZScxmpr6GCKDa+k7Wadzjkqenu6VTGqHcYzUzjPrHiZJNUBh9/IyGyCqUWOfgIfiuuKJ3C4E3Ns2
/tSZIVlRgtD/Y5lQaKa83plgrZImbv3MKpzv/A7lxTT67kNl6FG0S4Z2KGirwoHzWE0cNK1QPvZm
1xFWJKYEbGpMItlreWPmgRuaiHc4hdq/MwcVa11NmQbVE2pc3tRiaYK2yE2/5ivc5n2LYSC9gijx
Y2h1lZezHR46Y8DU4+1NvQ2LmHYEU9e7f2V2vj7+3cQYjcSsgqwcpp2ip9VhdD18mCo1ti+MtZ5F
m09M+EX5nmQdIJW1+cRohMxAs/MqAOLa7HJXC3fI+KZAa2hRV7YId2h+Xrrdf+h/nY4KRc3Ce3Wt
EBH3bYKIvoLiCbQ75g1bATw0NrJ0l1vNajw+LO6DWWduT1NwTMD6hvwYhcNG+WbaEi/pZYaXEltz
+AURnmXcz1Y839d9WpoHo+xaGRgaCrdhE1opjalsqfYTmvnzleU28dMMUXfwhITFvY/rLtS8Am+H
fehKtNJ08vPJF4k+4SNE8qftaNPCsbfzLoIVTcTYB/YYxSlCEaqC+jzrP/UwB5uW/ejE+nzVpNP8
TTHygd6SVV4Zq63lrGCFxTBG/16wqXGSXwa35F4wYZm8vXJ+9E9PJtYlMGOXIMDHFUsEebpji7pT
clG1KfUOPmciEvqmed8vj/FSpTmkkjL1NKXRC/ZQKrtj11V6R8WsE1+WDFmqK2UZyhe9X2LwbZRK
vT7P0WmaZWLbXlgP/VMPdPhBUYd677ZL2+0NNbTUA4pXzFM+6OkIm3u1bxiLucwf3369V7k3xxCL
ZbWC0QEA8gFOX0/KXu/SvomDDj9syEmD0S87Qxf1Yzi7wsYrMnYrPxWSeyKDNdfshqlyM7+aII/t
S8dQqVSH5X+GjP/+bfp/0QsnSzZHZdH+4z/487eymgHeym7zx3/cxd+asi3/7P5j/Wf//ddO/9E/
HoaXpuubl9/uvlbtb0FffP/axWWx/Tcnv4KR/vUku6/d15M/7AuAhvO7/qWZn17ISbsfw/HM69/8
v/7wt5cfv+X9XL38/fdvZY8QE78t4rF+/9ePrr7//XeV2gIhwb//PMK/fnz/Nedf3qNAK3mvby/f
yyKmfvefv/anf/vyte3+/rum/42CJrUKQNrklqzX338bX378RPkbjn+UMKh4os9G5er334r1t/79
d0P728ooAnaNITIX7NrEgy/740fK3yj7otnAOUIAix/ufz3iyYf7nw/5G4WXR5xquvbvv2M9fXIe
wtLlBqfCBKlnLamwi05XGFDVWpMdPq/CRt3pqMxSvU1m7SWu7mU0/5FECbWDdvYX0/mittUfUgLi
tUbrK8ir+VDI5rsZ5ZU3OP0jB66Ze60FBUXPbWhBTej17mcdy8Egx2HZCdV36tzudLN+pLv+R2VW
xkM5dvJPs6hTUGr1VSpx0OEiQBvrHgi2jjZ/XkFX26O5Hj93nV0+LPJaSa/aOc2fU2lia5Ynppcs
uS/KyHONOX0qgY3IVoOKlR9KK3mIJjqaKmBudSpBWDliuaM4697FeeHiAIjSi1SK1uuKD1nZfKzz
5a5L0zsUDKPDMlteXGD0YhUUszBJxadRhzPXYplbltaDaUrtzo7mA7baV1h0+XkXXvVN9oFekYsU
sOajaf5N75jAsCFeiPIoeYA9+eK6EXoieNcNYeMLtatuu7q/ze3yu4zV77UjjpWZLV6i5J+gUO9z
QDjv63rRgz5yKs4a4xngX+Ehzu7NeSMwehg/NTUehhGhXlq96FIMtyIr3qel/XnJ7Wszn6JAT7Tv
xZT7iarL3TQL/F7Dm7JwB1SNo9krqizxwzxz76NYN3YdIWPA1bUbq5ewwS6u+rPE8D7u7PYlV4Wy
q0M5eUtb3y38Ywzx5PuVLO/pRqvs7d7UAApgsj5pxXc754pFacN+klr2XjZPmcb/EWaAjHHInZ7h
Q1EWdtv38Ny+djSjMiMJJtSQvKThUUHtLAGRFgc67jGe6cwUiuLmvm207sE2FmNHIWA4xPmg7kPV
wiIH22Zf66OjbDJrLxN0N8vO9h2EcTxyMkySlUw9TKOYScIMzeOSqfeaIhxPFDS6FJhLHuH/lzlm
RetiyLxqtB9NEe2naHBuhCOcfVdTm+OF6Ucvmgc4pWMX5MYuR7XUL6v8n7Es4U4ueGZVzTGMHeoa
y0OPRQhVleGAIHXoRX14HBO01azJ9pMYplGT4xDcV6mH2PQ/S7twdkgioRy8FI4/4KvNaw2h9Vlz
2s+2FEge2G6UYGYZNf0hnN7J0n6XtO2nMUNmPlQNT2/x/Aj1A8scGkqt+YadvAcVOLM/Moo8Y2xh
er1Yu8gUxmchATDYpbGfavGsJvrQofpGFu65aTfsKo0vIET+aJYPmQw/l1nrhW6F+3SQLJ/6VNu5
UqL1mV+pCaCqFveTe1Mu79rMmI+ho4YPSXOEQUkfp1+u5iLeK26T469UvqDqmpke32Nvt5UPZPFL
ZCs+nYWdaorci+PP5hBzSEUlfMMY4x1LSfFaAg2TdlpNCWiaj5Y9V0fTtMdHPTdtQHFVtMvbOjvo
g/qcFdYeWCURuzwWk4XjU2P/iUjlHbJ10X2aLF9NtBPvZWUCBijvnTQyvDzjV1uYExsj+g6Jex0O
t3Gk6UclUYp9kufqU7/UwpsSCpdFaaS3YKlCr4GW7ruk9tA1rkrubG8Y+291lnm9IdKgasyD5dal
X0DO9cpcdfiv6tusQcdz+pZ+pfIyNPF1L+Wj5DGO6YzOuDZ9dUn69nGe+ZE2KA+g+InWxE0oR7+L
c88lgDTLhi0TFTibC/Ug3OmLWkNAdbRloh/idMe6QsGEUm0P2FwnnmjHTw4Q/WSsqRwvWCTNi309
hfUf+vT/mTuzJjt1bFv/IiroRPN4WV32nZ122i+EW4SQEEISEvz6O1bVOXWc7MqTd/N0I+ppR1nG
Wppq5hzzG3BmXYJmt7D5aUKLOHytgoushxAI/7W97mV8AoTbVYCwkB1oLDcFh8E5UShHlvnyNeyC
K5PkX2chrlFBbu9G0bNDjnLlASf8F9zr98T4m4YHE55z/gc6aKsulcemjCo8V28DSsWewFRzN0py
0Rj90FoHB1eNjX6w08ewhjZDwVcr+9oM8HqngyK3eXbKl+DF0zzZUb9cKGBNaai/Fao4GTV99NCi
FLP/HMhyOoTKfwE485a1sFObeYWCBerVNChvmxyG8TztQUUoDPCtzFd+6vu9UbhTkb7vf0ik16va
gdo4CvetBfdvV5TLY671vM+j6YBZ/x1NibmuVR/vZR7/0N4nVdZ8Qn8gu03Czn9tVSeOGcs+9xmJ
Kunrh2z6GJAmvbIximi1mtureshgYA+H94fC0Q+poOhjaMtmDy/N/tKXOX5FmEjJoCkPfYqjMMvU
fTrClsV/58TYPWvEl/ws7snzL30/TKe0BbOtWA7GhFO5i0G3D8L2ro2GBxhYXbcy+90Mat6FGR6F
fZletQzruVRlu+/YlO7yYfoxtDNu9AMUrQFqqU1uopPKsh+zNiN60eb0Q4jOo8cmxYlqoxlXg8gU
zWVnUNlI6iF45gaiIdtHwQH6XLJnJG8P43mlQRU2fEJC29xC2GYfSBhM1dIKdZfV3fjkYbxy14iW
XMpJh4+NK+jvOjb8xsBa+0HxuqfXQOjoU1ma/IVGnooqs0t6E2m9HAWd6ecBGhWY/Q7LTi1L8h3t
9vUNxzGCK0UX7PTssVrh5BqNSMvneW8/N0Ujv40qSK9UUtYHFWX2SlMfHjzpuqdikmbf9KHxsKvj
4kLHjD91Sx3fo3umveIQOrO4n3eEj+TCooHmWLYhntEJlfp3WchyF1rW79Ki7r5lsF5Ag4AmV6kQ
+t6IMb6GEPZbUNbmZ1d2wHAxoT6WFl2i2Ciw7frximWz26ueucewWSig96L+Yb2rIbvCxf9SzSbf
o64E8RSJdX8bOjpcw5pAH1KiwvsQXiFXDaIa+/o4mgciWnUb6szves6PxH4jBdqTmxKHUy8MPyhJ
70VM7b1nSIMdRpWpdk/GcXx0vgyu9HCu0duYnOBTi8IBy1J3V7IB6NGu1rtyQYU6aNKmrFgL0hic
nyA3RFeTPFjATV4M2H/3tFPfTFkCIjUb992ROIBxRixP4C4TKBj7BOlEJEGyJxTDlqs4r9VTa3Gl
M64jXzoVC1lhV4SwFw7sp4bK9jqnYbbr5V2dg3xcwPyl3mc4w0r9bYp8eLIG7Mw53AGZBYPn7Dqf
Qf3rY37Zm8k8t9zfcUwxKdxXJvh1MCc4qLm7jPFOvwdnj+xhoZniSoYC+0D+ObGmqkV4qmP4JENJ
eXPG5mJTia/Qoo0n6NjdFJrtc2/kYy6lvR440r5cP+GZt0smgse+xrrlOCUWat3JMf4z81G8sz7n
z4AnfdLwWtklHfSEZqECfr30Iun75ghVKlzrAPpWQyzvg1LeSlGgMTl9VugMKXG3Uh/wJjx0U/ZY
0msH/vdhqdHOie6pSvd9eJdq9HSJEsWiwj8o2CeF420kO9xDXb1XLQIZPH2500kgnwl6ghsgMtJ4
vgQdtBrAWBj40J7qoAX1SMOYOmugFHLhFWrWn5bFSIBYDVRDcyaucm+zarKyfPRwUj5kMXRDcNcu
CP0EIau6yR32yoFGnFW2n4F+Fy84pK9ZNvi9NeQiLn4rcCXuQaltLr3UWPr4/34L+iIDbRynROvg
4+fn/ZiZH42KlitbfvRdcyNdcBRJhoKW1w72fmGVtOSAbhh0aouzy0nCQF757MsekkncBTnoWHjX
PcR+6fchnjRCqntYp13lJgf5RtXtr9KlJe5A7FaZ8+FiPkVUBTdgn96iD2c5IEk5QGZ+S/RzgqQe
mjen29B0N8hgXiWL7SHD5W0V8+5DSQJAOIFkUXhl5Ohe76PyikcgJ+1CM0fTLzTjVZHz/ms3qvYE
a+jriAcVbmPDzsH2+mBN2R/GkXboHYck0pP+Kp1w98bZFTRZpRDEhwGZLZC5PA4GDBF4ePKOWbTr
++xOAxxRpsu9XgpR5T0+Ez1RDUnbz4CSJTfjrNjwr+TN30oj3A+/+g9m/PXLIEOwTgu8Siy8mXD4
/zF5AHHg25mD/zM251xB/zpngD/yr4QBsvv/QGtCeFavgSkeosX0vzMGQZ78g0AsWoBId7Z9QSLz
3ymDII7+ge4aVPLOtZgQxSf8sf/KGQSE/APEpLPoH4B+SDKRR/sbWYPX2Xj8RWg4Q7fLuu0qVVYi
RU450Ff281LO32v76Y+J+K/8xJ/5iDdGXreAcNKAamExMjqIcEDgVTm+h8F/a2jMyp9VinaZTao8
8vFzmT8AH/vAo+S9Pry3xl4lTwabx+hcQR9T6JLlVpIYJ+bMs/22SVlVoGr0lWjeFt0hmo6hJDuQ
IQ7bRl4lwSULmZ+LqDssvp+ulj6E42w3lx+2jX6erT/qQnE9Lq4HRRTIJoi92pQt+yxIP28bfFUJ
ymcKvVN2diEXXXaBp843qKiLjfOySrcuhW5TlYf8kGjcwBuI0cfmYtt3I9z/nBR01/nChLhH8fKE
6wdvN0bOqlaIn20YyhQXMt3o+A6ad/sjYW34HgDojRW+bnOv4V5SsNbyg0WlHInUjx3J/5VNfpVM
/n+I+TUdJldOuYz3/MAK668ls9FtXQTvIWEwrf9TH/j3VkVWkUlMntpxxrRQODAPDV7x76HU3pqR
dVRm0AnlLMYPyXr0MRTIIAbiPW32W4OvArOddKdTmXeHdsBNI56aCzL48LhpCa7xDSisykFHAz+M
MMb5sYyiudQg419uG30VmClPYSYwaX4gL6gGA7WzbdhVSNbIhc8tmvUOTg/QpESK7dLl7/U5/s8q
WQUlXFgyAOywShrPULsGC0igfrLxy1eROXXI6qp25Icph1yIe4g3XWHVtule+zvQHo1feAR3h6Lk
2FCKdpflQIJsmvS1JGgRYsEtfuGHvGnFHqBPJIZyYzZ++io2sxhPp0Vi9IHdaPtRDu+oid4InrUJ
E3q2egb6MT+08XQrajwfxn54R/Pw1tirwMyShYblkrIDnAsvZSfEN4qK7juq07cGP//3Pw5MlRVa
e5cwADKy7uuYhbqrSj322+J+bSqwiLCF/UbGDrVuj4uTKXzVA3/atlRW8cnlbCOojCAw4Fzua9J3
F1OGVPu20VcByqCqMj0T9X5E4iQEjSuefm4beRWdaK5QDKAYdtA2BU7epj/RabAtfNbmR72BqRKn
RXsohnAv/PCVRsxtHHt1nUXXW44ykGKoOmRApoz6QuTvGkS8sRCTVWSaKTfzOOLDO4emgoTATZF1
j5smfA1jnArYyccEH84wbJj0z1q8Vy5/67NXwdl74NiKHkOPeJhfIu18FY6g+m377lVwdpC+p6PG
4HAmqgjZj+k7Rf63vnp1YHqd6lHgPDvM3O1ojM07y5Fe3/bVq7DUDLzeMKNYJkhf7jQFmSAr5+dt
g6+iktfB0HdWsEPGeMpPNXA+5EsunRy23d7+IoDLpRmo4exAF7Mrgs90fI/6+sakr3W2c45qVp1g
ZAkRs0Hp4FyE/bhpWtbgqYFQBm8kZGKZcN/BJbmpyfAecuKt715Fpgxz6z1N6GFCq+gTC/1zSpr4
b6FO/n0NWstv6161bVLa9tBE9LYPDN49MNfcdiqvCQhljDxb2gqK1+Cvsbks/h41938++jxTfxya
cNDmaATDuLVDobAM9t5225bfuseuNxxPyggCQNcfkIKF5cjGi9W6rwSop4jNilMY9RZ+j8ztFzxo
6baYXxMP66HDZxtCUWHr+kMRaBhoinHbBWjN2e8D5KnaCIMP7ZeSDgdKw23XwbU2LoAXO2uSlGL1
+aJC53qJdEEkt63tdQcVKrVkcOhNPdTNcIMAQkuBjLdN+D91vH8sQTO6JrABgtI333AoQ9Bgu40/
5tpnnEPw4aw4rxQeA8TemE+6KYttyYi1ctdN7Vn0j8FzA+0MEKRy49Vn3b8M0QfeDjOWiWNmBwS1
q2zWvWer8sYmuOb7nGHWBm0iFHIYsBWYkPGuKQO3cR2ujkzGIJOdg5ge4nkSVeigex2Aitt2T16T
Z8g0nU0aMboM3R3v3C+1BO/R7t6al9VdlkH6CdAitsIxKFJooNJDt0CDv+lUW0OOUhgwgoGZ0QOE
YmwP7i7QC0LRTeGJBurXu7gps8YYYRBCQw0BC2zad4krm20Buu7qisfGolsdE1MEw24ZHrLhZduk
rI7jURSLaZocZsktBDPMldPj5Ipi4+irFFPg4gFiVVgx1zNAGhwyoWLbJTxc3ZQb6XrXoZILZzK2
n8cLIKw2TvXqOB7nunSqxMgikBSkgO8exe2NY69uyuC/zXBTx3bVuTHa05mAVu3FO/Y4bwTPmhgw
oNWTy3MRUVrwRKZl2k9oMd745aubMgVURdBAYXBz084nMW27VK3tWPMYWtFpsfRg5HwzcH67TIct
K/svdrLhCEZMAaXRQfIqaiq96frwT6nrn7c1dHtbNNSOuJsU/jKLzHVS/z0G0H9fBKGZfb2FlIDE
FGiHRywu2ZVwt8ncvkPx+s9LA80Cr0fmgNQ6D9X6QVHGnmiin3uLzv5tE70KRS9GMFjg9ICJTj+M
xe2g6k3bB0qCrz/bQzRsxhTHZDp/bOyhp5sWHQARr8eNeBqMI+rEBwjxf8wgXkFFs+1iDAbK67GB
uuo01H6YDRmMhyWWNbRwwaYj7C/0XIiRkxl8Agze9MO3vBiiG0qW4N0uD3zjX2sN6B96/e28zMaJ
QTNwsGpBuw31EKwEybZvX4NEh8aEhQI66UBQ9/+81BICrgTi2vdIdW+s8TUzoQmh1GPNgLsDZ49d
BKJSMW+6ZcLx4PW8yCmnfNJY4RBKXlA+97tWQKS2KXyKVfhIlU356M7hI055Ot/Pfth0IBRrQ6mZ
JaSFtRf2k764AHtHncIE5Nttn72KoU50TGcJ9sHZxMN8zJtl1lXOAMHfNi/rjs8Qm4ryCyzyjPVo
8gqUv+AQIW3KWcEM6/VP2p6pMSTtYcBnYWjIJlO8wErbbpv5dW/WKBbqO5AIjmiuAwSgo8nDpIzZ
dPeB9On1t+dClAZ+wdlRdjFomWEnbh2sU7edFUX8evQxFEDTUPywY5Au1x23P5mK06dtq2a1O9ph
GZLYhdjRo4/nBr4I3MptI6+eDrbmsUvPZ0VMyx2FlyP6OEGX2DT4unU+V7INoHulB1gpXtD2dgna
Ta8pUBJfzzYvYoMUMo4LuPE+8AKewPA0/ntAp39fKNbtzFDpR3HdWzArSjPdWFARbhRqeNsuWOu+
4iwcGph7LPAEZWBAjBM45LNTZOPoq22x6yOGQ9pkx2YaxKkczXIJbtm8cdrXIQQNnwfHFCcQxM8w
CWvmA1Ac7xGD3ziK1rTZLkCnoyvH7NiV2l6MzQI8MdIr2w7SdStdWIugHHsF+bMdxB2o9gtkpsxs
nPdVhPYECI+6bgB276YQfZKanwLgIt+Z9/P2+h9uGGvhVY8LRg+T5+womGQ/8sUvD0yjK1kqxY7R
0P49Y+d/r/y1DCvrqEd/dU6OeT1G17g1hZDovgv7euP3XZs6Ab8YezeD5SHKrH8E3Te57AC12LbZ
rFvEgz5IVJjjaBLMQmk5ZGqB1JIEG0+P1f4O9+wUNpYYHoRQeVRBgc7KotkmUoND6+v9LI9mXJ/a
s7Gtoo9oWxA3w1S4bW+vNR+RJ8gcsgbHagd46VWiib+ogVHYNu9rhRCBCXjZN4grknr1kQDv9xvK
6/fatt9YM2uRUDs1aA9rMDHeWLGvw1xeWNz6th3aa5VQGeokl+eoFcVsAHiRWTVmS/ZO1L717avL
kkjQo0hdTY6NtfTk4fx+mODhsildWZDVTp9Cr8fGFDu9YYDTa3SbHHQqNi7ItVaodUjIWxrg24ny
exM6cW1BF/i06WKwNlfOOnW2LhJYM2SKL3AtKHZLPL/H0nxr3leh6heV6cLCzcK12t5TAkrCkkRy
206/tqsQKcTdXrrsOLr+SQUE/Tp9mm17MpH1dazr+iF2E9p8jPzZ6aG8TAyT2wZfS4YaUXAaAgRz
tJyg3y/p7IkGwTYtLDTKr7ewxKp2geEWvNdg5/hVpTw5sXxoN5XkoH1+PXqXog+UQ7t/RDdRcBJ1
ml+hHcNuq7YADfF6+B5tXwNLYWkulUWrbpHMFc9hLrtpua85XHVmZsDIS3KMmQh3ooc9ULGwets2
s0ZBTvUwsCRGqKadCD7UEJruo6FAO8O2j1+9WIvcph5oLqx3lLavGbAlu1D492y834jVdBWrMZwR
hO8QTaqNsyoUXXsMCqDI/vdvP++F/+HetDZcLFjcSgHqFlxYNEBnGnZZ8AyeLjupiv3//le89Q9Y
RazPqVjqAVsZ4BTzyxCF42Mpyrl9Z/bf+BespURtCrceWERi9kvZ340173dIYmHxq3zw7/wdb/wT
zu0Gf+Zm6ZAVWDQZaEGDzy5LdNG94Bh3PzZN0FpT1E9tH+F/5JgVtr04E11O2kQbk79rVZHIWQum
YApT+6VgJz+mYNxM2Xv2LG/NzOqMjRt8OI49ciwa2BV6W+cn6AL4tgzwGtTOCRqztMXSoWmQHVId
w413AMlu27yv4pbQMFAmXchxzqg79P0MmFCn3qPHvTUzq7gFXIpmesFLMNCNuJAtUA8LGZZtl+1k
dR0GKg38sBZGczPBXgm1YnEBXNO2UtVf8FqRqV3bMNz6QiOGn37Q2bVr+vnjpnlfK4wM6eopGnDr
MzBdP8QA9l2Mps233VjXGqMpVNj4Aty2mZlmvgfvZvw1NDIe9tu+fnXO+jwbHZkxvp7nOK2KJc9P
9YRWsW17zVpq5IOh6/sC8Qo5hvlchLq9WUB9eme/P3/lf9jv11ojqGinNjuvSp10aM7mqJHtylKW
9yJpk33d6aWyKCY220JsTa2cUKFgcd7lR1i4sL1Ox+FOwgdiW651rULCo20pYJ2EVA5XqopZSnfo
jk63XWPXSiS07sNuYMAleYYg4Rmn+lhBuZF+2LaMVgEMQ2iPrn7cp3TopmvU/YAehZXVtsvgWouE
6hGwUw283DIoZNC+CFCR2mEPSuptla61JClCWZw32HqOSsTLJ1vU6e+xRFvspslZS5I69DFPE6CD
Rzd5/2Hq0+g+hZfTOzHwxs68FiWJGLDWHGz+o44j8zAFc7TLBZfHbd++uigXIdpUg17DdtY4WV8C
6iE/GCzUYNuyXCuTAnR3gdQvyiMZLRpr0QB3DGbcd7Z9/XnO/hBsMZXaIh1kedSaJXeCi/Cm1F3+
sm301YmbdqToKS3KY6HRUBfYvHxuxsFtK478ExX2x7frEC2RkU3KI4xl2OUwo0+8Gfy0cU2uArav
5QIyTQaM3AJGYUgS8QMG3fLXtplZXZJn9ByUk40x71kwf4IgzMDtEuLNp03DryVKWU47sK7n8hh0
sTJ7svCs25V1OW9LoK1lRAR0KE8LWcMNYYluZWfKCqi1ZNuSXxNpSWKdifu+Bn838icVot1eEma2
HejhKmBlS0oJmFh5TDr031sRgixleLlx5snrgGo1SH/oVq7P9UB+DZRXcgX5iNkWruEqXAVHy1oD
I/UjBXnoAB58cmd6m25Th8G5Y/XxtC5FAR+Fo5JheAiSgH0T6JL/vm1Rxq9HHxM9NzYGO6x1kBNm
E8wdyYQ62LbRV/Ga+1LWSFgER1qK6DlLJN8Pjuqf20ZfxSvQiWAJGhEcazH7gwW56eRMEG36WeHF
93pmRB+MTJe8PjaaA+k0zt1DDqTFjy3fjsaP16PPXnbwUcK384THtzQK1Ec80flu2+ir+/ESUmEy
OwfHSU3+JfZNd1XncO3bNvoqWIHmGuLODvWxX5b46AZ219ZCbsoTAWv8emJq4SKlpauPOQmGQzT7
uvILeF3bPn0Vq/WU9UPQTcExnchwgOafnVz8N729/7sw9S+K4R+HX1wnIBwvJDianjfLpeKD+pDU
2bBtDwam8fXcNMKgYtckwTHKuwSCD+eGCPy4NtwUUHBlez0+A+sxUim+X4QmA8CzqD8nadtuDKhV
uHYEdnyaYqux86iu6Tyzy7Tx7z2qzr/gXx9VfzFwxTkd53NBsAvPll/G6Jf71GVOvPciPK/t/zT8
Kl6HAS+1+UxmKaglza4GjeWELjd77BTtwNuRWb5sC9611gli44IL0JCPswa/RTZJjAYjqTeOvgpe
wLNC3jYLtuTEJ1dhCoDciDf6pusf4OevV1ALLVUZiKY5aUdcegVLr+xZIjEyHjfF71r1REs5G1+E
6mRglX0kCXEXbNAbd4e1P5KBU6QE3FKfZNfwvZ2nrq8W2S6/t338KnxTS0DNRHP7CbCzcW8o0XtB
O7ZtayvWwUvnIGtj2IqmFrdLKrk7KQbPwm3fvgrempZBHSSkPpG5B7cnZkH2C7DGZlPCKF9rcEI0
HcCqyDSwsw/Cfg8T5OU2g5HPxlW/VuJMWklZF8Bk5EMaVlM82RszdO+ZEL2x96ylOEtS5i24teOF
tiYN9gNv4PeTUbGtNfovkP8OXjSis4W6AEFs3A0FftUevJJtCweo3lfPTQXr9rDuGnIxMFA/oB8Y
HrvEuE3pY5gFvh5ddtZhXfrgolXD59mR/hfPnf6yaVWutThjMTEnAP26nJKUfyURG34Opn9PvAmn
+v+866/VODAAjuc0tsMlnU3SXIMb6GtQtQ28MvsbEO5sAFCc0Cy8HgqZp7edg4vyKY6Suf7lwFo9
F+h6UPFpFWo5wJiJBktgboMU6Kp+F8DXIz/mWUDZd9W7GUQrgO7npApmkcVXVNoOyLZkqcvwyFpA
vL8HPhnQF7akmYu+5Oc/4nGBbNXylHk4slz1NXyvb3Oas/6KAMHbfLG9VbatBqn9+CFUynKAuGdj
UrhDIJyb70HsoqauOoBc2c/ABcYtO19a3zzXcNNSU5WmAcWik/NY38Nfm/kbYfySjTsdTQBPRqno
6qdhAqTiVqJuuwTgCQ4ze8rBfo+Av/RN6PP9PAC0/ImPI6cndAX0w2VZwKiiaswkJrmfQs4F/v0U
pNLLZUxBPI7CgKqXeOBJf1fIqFTtzo1pZm6AxYyV2Dnni+KnSIdI3eUUrMAX8P+mONxPkWjx+pJA
2cAKtY9pAzp0YoputpcTxlRqrxXQg98XHhKq4H6rWDvs5sTXIfiiIAHnQKDFuCqOSO3UE5zZawfY
Kpt7Qx7HhmiMUJAgiEnF4YdG5kNT4Ci6Z7rv2F0ZLxO/KPE2GfAPqlM5H42O8O5ciqLlj8yLwcHs
LfVyOVEyE32rbcLVGQcIncGHpSTgRe5MmWeNqoCwb4YLCrfs4ItIzKx7QC0NynnV5EUPNmFIPHHw
Oi4GB+gidHXw5NihJW9OkuuZ8QlptTCaAT2sfZ8TdgJVijcaaEkdAOwLXG+dtTtY56XDtynRzj3b
Ni7oM8xg1DSCDADeTbuDPasHLCFImoTC9FyS7GurY85+mzAPYOwMIfkChNuUBfhju4xOzF8wj39V
dJoF3LxB1AMdIQrhepjj7z30JeRaiAknbfE71A0F0a5lqkZvoipsH7wEi7GE7Ua6JMuPCGyV4Gca
5lzs0edg1I4yuKceksEp31/3c3cOsFwZquCFMcvS72kvp9Jfp61MovHIwjwz/SEoqUnCHbEJrft9
XrTC/YqRb7BPhWjmVu+NNAAXd7b5kvlR5gemTaEqmFtjmY8qb82PSGOOfiqm46HB5IlovurDXuQ3
aGLX8VOhUO+MKrwb+aPIsvbKRV34ANo6T39KN8luB8TX8iNeQFdM0jkH9gduaB/TLnLNzwYWiump
yUsKR+IGZFtV33ougeFzpptTZ3c+rcHYfLEUi6q7TRdaxu0VaDYeyGHXlSP9rLE7pPIwMp+3dB/X
mZNXnDXzpPaQ5DVM7VM+Z+5zFoR6+eWDEb7ZmQain8GqBUlkGAskqVkeaVTjOIbFcBZG/Y67HORh
4KYh+VKVDFFmHI4T6vhjfJGHsPrITmh1zHRdCVCH1G+0bw0zAL8gspgBEnKAWYrKpHMRT1VuGVNf
2t5AvXD0uMxxgIzjqZsk+I6lBXhzCVIVYtqBGAxfCLbS8mmMe5d9SebANGA8gy+d4tvc5NLf3IyJ
fISnZKFevBQyElXq08He1SEDi9g1E+NAtc0hqI/wcZtGEKjgAW3h2mypaKOja7IcMoFuHpMuvumm
KARTFlRdlUz7sagT6Ah4HOjoxVs3gxeedln62wZ4hPFLLZtS8mPeIdF/jMJYj3dqYha+Nx0sppcj
QSEk/wCmaxp+x88KymJV+IKAgoyjwZUPYP7DaO8wSWhS8Gfy3rvvLJFjg9XMfBiNVdD0MDg9dQpU
ShhRQzDf3GcwrlH72JAlvAzb1OC8yLOpaKpAufrn3PGJPnY5d/Ze1orEJ8xNk/7gRQrfc7RNkKJ5
xkEPn5qKF51o4KirRe8uC5UuykNXXTigWFEfQg0cZhhTH7tdbrltnmGrJM1FOMbavWgOa5hgp0hL
O3jYG6+M2w3Oh9OjVdhnbjWj/AzmCdtoF8EloNs3fCkBbdRSRo85TY2tej63MPYeUuf556C22SIf
cbdnHExMWGkw+ATlw5KDm6kHf41KX0DgKBj32p4gG47S+ewJLnhRiVDO4jvhPm0JgMDUITlJ1ZgO
QHNSEIE60Bkaes9yO2LLrmuffgN8jPdiv0zMRK5C7804ZBV867n/rIu81Pei6+ATdaIho11x6qNp
LMJD1ERBex3LPtTzPVzT4eMLSuscN8ttsiz4rSoVGT5CQGDmsA73Mg4EE/s+w4/b74C1xuMaSNQk
GB4HU2iEHXon51gdFockXw8SPWn64p4r13ypA0lwJfCjif2vCP/2pa7g/Mamn6lzJURpXke9A4XV
9+YCJpEugf1TWDtVgSXoiqfQRugdaErdTmVFwI812e+2XqZZAYK6LOUzdsAwbmG805bBEa4L1man
MRumjlV9T+P5+wzz2vG6jrs5vGIqX9zHni96uk1hrWzCnVFdS8CaxU8UTl01IB4X+uydxgIBtBle
IOMOrmNw2tjNPhb+E3Z1Fny1+ZzDbZbFAjqFhpUJ/cVKmD9+HAubyAZmMQktop3imSpvSKgKMPKt
ld2kdyBAy/Zi7n0blvtyisCKrlSA3enJBfmELTlNVdo/JDB+sJewizfZ4xJ24QRv57wlC9vFxjQ9
6PWYEzD0oyaBygNXUgu3OApSrK/gZZvwD2UvcZRXklBivgYeBO1fA6tTDXx6KJydqwnVePal7AaQ
YqrAcZZ8jqaSAcusRokHTFUXdgkkMO5gSEUHvfRDh3iD5Qyo1BM48+yaZNOYPaE4m5Qf2gXOOuDy
p3GkkIQFsrhH+qvIMF62NB3Q9WlN2Ce+WNL/yON2gNlkCn/KSFW8HKPsR0saHANV3Ga8/QwT7nps
0I0b4O4DQ2JSq0uhKavbCkB9Gn/SXLWwyWmnEPYLlcqMwdKq5zZvTqTFPRZ2EMB2MuyDEwki9BeA
AWNxgxrxLK5Adh/qS1i+aMxgN/voBneOtPiUcOyNx2GJzhixfgEi7mWWSdcdvYpBFK5SLZL6i1hK
qR/xKQSbXG250NculDp+yERawHwbyrwIvj69lbsAMP+I7xjYe/WTrFMPi0XPeXxcUvw+uHBPsnw2
OfUjmhJ1M3+pl3zsbDXTIBFw0aChTG+DBTHxGM4M4rNqUOXSyaptMgKcbc64gaUEHNIbWHNAPdYL
WCq4tE1hw1DqJofvHuhoMNwJSYn/v2AosF4QuHGAKgoIPwj0rJDkpYmwn/xYJCbssRsNme6pFMl0
5yFsoVeQQuVot8Pz2RVXptej+R0NSw+wO8ilBNaQNqLyop4SZl+6AdiNDwlEifRpckFiZSXRSjx/
6lrdqQvUY6kDdz7McvlpDFEz/bmIIuqjQzJOPnNVjCKh+9iVKsaFfmrcQC7Bw3VtfgE/D47W0JYG
VlRRPVjyK7IdIzhfu0Z8cthEMD/IyLXw+wt9AO+gczwrde0XwZdvIcR7jzOeWuQmt8GIBmRjwwcv
LZofknZsy+e2bdkkdnghjeQ2AAu8+xKDLsXuOyQh4uPIEIffGq0Qk7uO1CVBdxD8I9FDGaW/pv9L
3Zk1yYnky/4T0UasEK9A7kvtVZJesNLGGkAAESyf/nqq585p6dwe2YzZNTvnpW26R6rMSsggwt3/
/ktbTz0saAiYcXiaPF/sGx9FPQeY0OH43NZ0zD8vqg/x62Opr5a7YEKXOb5tqOBuLpm3lBZsiXxq
QATANjLq0EjvH8oONfHn3s9ntnO2qKpnIbpcVxFIAVTv64636P3Gnu7VIo3V3dnUuWo3lKMH/obz
m9B7RmF/Rr9V9TjZHZ58Zo4aBOhIhMdigLuSlHRI/NGV/rnnNlWvTdfUHGt2CCgZKWzYvcw3bP0B
n/KKL8GwBiOmuqzEluzBG6YR0rOtADDZOGG8KnGhG4NH9MPP9Ni7jAf7cp3Qcw6zQNVXVq/VmkV6
xerzPKtlFnHb9LbF0yZLh2iVJSgaPgrU5SN6/LSr4rQJ6jHbhCS0/BEynBi25ewqrIQTeH3llq9g
Ru+6QYfBxu8Glw0Jhoj5tEFRQ96csfkM3DEIMyI3erBZti0ZvqFHvTYy3Qi+ljjsBgUx59RV/q2M
1LZFdSo0n8AGwJWsxoO/jDZMKM679dUhfDUcbL7CY5V53eoM1dlBLfdBkxXyOoN6x87ahyWSCOmV
Hd4sxpCCiGXh6p/SXlbtl0zqcPhgA8AL7kiNXTQOcBiVkXdZN1T9pkfBvzvLicruwFNAJGNKrPMP
Be8JQA5djgYKUIpHrj5VbdHN2xDYL/Bn8C1G8UK5ErPrGQ41d9INvMPWKiyD3EExokpf6qqh69VJ
fNBNHVtv9ml5EEvGvTVBnK9oijj1lkChdZNKj0X/mcjxi7AntAFatuQoEccTEe0tqPdGCga+8af/
7Of/Iu0Ziq5wbG/yQz375gR73b9WTfufDQCg2xnSyl89ET3aAPuk9SBaAAGmgZjnJezSh//ovf86
rBOItTcNa6eDkQU50rwu32475t8YXT8SWf8P1f/XMdVsIgAOLUV1qFsQkMsNlyv6Ggnv04NAFgkj
VChzzJJRUg+3/aKRY/TRqf2tUBXOWmWbiWuBG2mEYIqt1zrHvFP9Ah5avzA8iEKMwSXcavCPo6Hj
WbqjplWoYq86GkR1jYzrBZySZjhmriA5busBnpi/LoC0/OvP729sjV8nZRGWXsDQm6eDCnB82Lpe
jfN+SMkEhhKq4pMKJSq/84L/RiX9dW52NhUQRcMyHBx677xjXbQKBE5WEL9NVLtCholEunKRQE3w
QhvnXEE/Q0SOeAKS2OqD3qTYNGyIGL1+O9fp0O+VZlScpUu9Ku4aTG7ZDR8rD5SZwPR1M1wLWkts
yEDUsyGwB9kwdP0dAoOAp6DMBeBJbI1Cc7zly1ovCdIKp+pNUXq2Ept6bssgoX2+TFgxse7QXSUz
Ou9c1pPpWYM8B8JKLZ0GYQqYKBRy4TSL8/uyM0yAQQz2SzbksZ8upk3ohNahjc68eXBHHs7KXXUo
M/SBVdMwNUXy45L+W731f9tG/1Nn/f9e/J1SwNHfmgz+vsb+hIvg2r9y7/75l/5BvvtRSK9AQkS2
IkChPe7Xf5LvAJ2m+M9EQbMNb1///0u+Y3+Aa8eYLzF5H/zZcP+PFntOQL67MWBv6HTO0TLx75TY
oy39pr//1+ITUALeOODdPsiKVAJO98sKWpdpqVdZNaCgmv5R3KAinh2yg+lLbNtX6DSIVeSNHSI4
lP7WAS3yGojua9bWn9zCjtSO7yBBqQ2Ok+umW7oR5AbHcLyRgEKtAXuYHXQd+wNpQof3DETX7RKA
fkKWJcF9+kNauMtK0M1Yk75OgUuy23eqGfSDR1ixz8PFw71O46XLwIvJyB218732lyJ2rsXx2iOX
sC/oUz8d25Bg49xnx97DYbEYv9HyRl8p8H1sKIqEvMalSWoHkO2JqG78NBvJPP1M1LTPpbk2szjP
QfUBoE2QI3R2yjChmYzaHkinMxxWqnNKhY2t7B4pMnq7BmJHgl7Cej+t9RUcOHpIvfoUBO05RAdL
ACjipSjEgwUUqFnTEMqTxIlVtZifrMq78lbV65hNN8hv3mvkb27f3Ri13fvSeWCbEtbsVKk3YQVj
rw1gyJvBRV0GNBuVr+PggxKgYgRtQLMKurhUwFHNjD1l2Xw1nQPOon301bIxtoNHMoMy1B+KGXyb
jh1CPzs7n23Cwp4neAGzCfH8H7IYqkKMO+G5rlL8SRO8KIg4cZGyV2w/2hjYuzqiAIAq3b/QGZme
JfX2I0Tay8I5usx9b+MNfbFJGd7MlH2B1RZj3dp1NxpPhdP/ITcdyEDDemjy9En3AC1psUa8WiEz
5FXSDAwgL95vSrR3Bih3jWG7QzCsDh54drQxeyPkpajDbVGVuwZD9knGqyLJquGEPfVp6lJ2Q7qq
yANLDiCj9gMh4GhVzThGnjMxjrVbkJ++FSG2trxLN6vD4a41AMZZDGekpf3iOCCQN+oQGRYgUWgQ
d+BIc0jIuHXrnU/HKsI00L6EKhfj6P1e+8snNWW7JTTDdrENQt361Ruqey3tHbhJSTW451TzKOV1
Us0N2muhnEM02Awl2RUdRNCiBN5l4uFnU2sMS1Z8KxvqxZBJmxhHrSIqbXucAn+fkvFxdvQA3PmZ
tWgT8ioQdTEkEMFVwgmFY/uN++cVW/QrIEdwFKx8JGGDX2Rqz15hsk3Tm30FxydOwXFb1iqLix+k
JqsSPQowz6jeYNfwhJrTbda1m2BJ36YFJ4SKjp9NsUCZyb9w6r0uTWOOLOPJ4nBSDYJ37JJPGc2/
BD6eTt4snmkf1F+sLJ5AwzzMATkzsZyZLiJUne1pZoN4WUwyAdxcSnKHwupdUM0PeH6PQJWpc1vP
L7kpHzKDZ2fLnnACfeiI9wgYErrv+oiaBVFH2TzTEpTwtCLbsF520sdBhNfqjbUmsTkD3Cd9X3GW
j1Ed/NCHbdKl42Xsuv1atjzySxUD6bMnpXNQ+cQ+7dqvwVgfyvArrQGPgcf2NBFAntLKj4A8Qm9B
b902bLBIVBZFf6Mc9/XUNzHUhi8wh9wh4IHedvMr87NTmrUJ2n6BwupxT9GGPuNfKvgBwWYZbDyt
9CNu0RQYOXrVAddoJzM4xmLBMZ53BHVrmzJa35mSNAfZY5Kotc/wWV7opO8cyboYdvauaomJR6TW
EvghYjcpMJLWLn8JvQnMpyI2lXorSiD2aHsB1IAkoSv2+jRViZKvqnnJwxeQj1a4Ve22I/mSeBN7
cMWIxX8FDQfl0Hqmr1Xf70aVJkO4fIFxBx0XooxaDN8Wgyr3wzjTDallDOMGFlNxBWgDXhdvAG0q
5InJ4KLBl2xtIVCfYFpUx60JDemLCJr7QODLZtcS3xLa5dGSjhLKAzsIaz8WgXjk9QrTTe8Jk/eU
2zcrYEylDMZ1mvUq0j2WNc2v+cLQXLi6r0PLuh3LABRnbflgZ/dJt5ncTQMIcmh5fsEA64MCowOv
BLqIFPp9ygsWcd0/tMbf6hVUQyqw5AaLe5ss/m0AHD3yG0iFo6c+Q98D0hBZl8lv7rEUzBE+6zdZ
kfXJzfnrwJvPMpNn1Zgv8HrvM11/wHJ+6FP/UDu1RrWtopLYV7+3e2oHH9mf/gD00Y2PjY+7XOi2
7hao2WsK2pJs/AjeQRv7y3yEkPfZg72LBxhcBew5EQ0YLwsNv9RubhJ3KwZSPXttpA6SXNbjJi27
u3nieDLVfUwy9X0iyMhDrbBY5YkFOKrINiX0/nNrsk/z5H8Iy/q4cr3r20JFeLhVUaaCL+vsTq3t
7grmcxhVXgesO5ABCitDFGTNG4xCs5VZcQ869ivStt+AWYe1Mo0HvpDHEezuqJfBPlXBA+TVC2/H
e12bd2BNHykkvigM3ZUTEY+ssMk4zKcwBNEqrII9Rkvk7XE+bPSs9mMArqntxniCdhthAPQroBT3
uJwvWLj6c1V1e5wKcvBlwy7uOvuIYL3DBfJhN5VYMmBWxa2dv80ZeRrTEnhuz51G1V3x6ICgChEd
t4UPw6sE03YAP4q228JbHmpYYDhshmYLq+yehPyou/ChaCuBW9cSmEg4Qq0cnnIxZZ8HTL1HTnl3
jFdfBhoec5Vm0dKs5QU7mgqLDcE1VMHbxOFKjuugIzMtmzbvoX4X7WPR6Q+EAUYGIXvvXFPexMtu
A5Mc0gt2+bdt12jP6J4Hu3f47im2b1c4vnnDvut23nh9eELz+HrQncZ3a/J3nDuXsIxAK6IgjhTd
R+lBLFlB/JImWSp3GAWO6aPa5eNkEjWuN+16xfIwbCe9bOslCOJcjQeBAeqYVOunQoafF6LHOMhs
CJfbv1uCcqe69WOb4jpJUuJHt3PUTSUuSfU+UJ6f2DKfwFXOY6rcI8aH1mgs9Y51aB4slwG3c8PO
xaB5zD1oJcraLoYL53aNyYtYafHO2FonYzFd6mb1N04KF1VsgF0Ihix3UxaZtXwRoYZQ2XwxDpSv
XhUXk81wjfQ0xphJ20vWTBiozjkojNWzV/hnKtJyh4XMbjD0FUbZXJhN1rYFCMk9OIFZXW5/RAjC
GhM3o+BnozWE4QGrRkmOi+vTOE+zt2k2drsuhu2YGCnAhq6M9Ohn21zAshY30Eabm7jinOH3DuMB
iL4moO+kQ8Skx7NgOyzjFevcCZPHZ6zkMKRocQnC5j2ocbkKD1mjKRy8uFiw3xrLxPpQZr1xRMKy
KpqoKmexMUN9JxfGN7UIX0a6PEpbfJzW5UJ1ccYEyHtggzFCZzzejagcKpBAoRbjwMDXLOC2mw5b
gbQGDrMJUKQO3bpjFnod+gqSElLphCcuZjH2lpuL6VI/Gtx051FWJpNhD+OMhZkArDdB1R05YKAh
rP6N9bwnPc27ZR5PmrIjgLbgIFr2tQs4Klfm6WntwpeBhyiSCr9PkORjOQsgVrvtiAmEXHZVsgrd
bnFix1fLCza1xiMcbBcWT001x64N6mTwEWZRy/QRIkRseZBCJ5/OS+8jmZBixR87lxRySQ8lLIBp
ccA72hJcvL58r2Z7JgQYWkbCKVnpdAVYRMVDWfKY5TeWZtbsK5/j+W3sA+4+OCEp/Tqa9iVNm0O5
ADuq2Qa5lTHmy/ochmEKTql5boas2yCYcxowKO1B+4w8BkcMoL5nIKPO0MmfdSrvwmp9HBp7wj2s
cVmnZxLeAL9EfB6Uu4x+OcGNm4+srPeLmE48Z4dMAuHsxhI7rkBsFjRsJ7y1965GmqPX3jfamguS
/Tn2AzUsplLdZQITKAi1nCbocTFdcUMuQ534dhWJB3RqXFXpXnhA/6GCYRyy7ynL7U4EbFPjqVJ6
IM6mQyuORk9vVZiVuzrTn6xXbUSvDh5vwjOiDXqnx8oeq1xeuSoBlYJMh7Vom1UljBUBirBC1CL/
0MInP4x+Zw9+reE4hoHbIkdgQetVMov8XBxygeVatYXdLxZ5kQ7L6nHJR38zpvV0ZH1zXMX8khp+
Whjoi6ZQ785i4zrUiGcsakjAhTt2FiTlpsbQQGE9oNawaY9EAdj2qHCrDqM6ziDTbkPuF4k/LbCi
MYxMfXGfcxvZZSg3PhIXsQ9EIhv1mbbFa2iaU4HAwSZtWQC8YPXOOnwbgTAK4+AGTe7VhL/VYxvo
RNSzBpkRD3xur9TRAhnp3q0F3EfERmIymeKhR2CL0Hw9cSuOWrAsdgZL4swQvmyzfueXNo1TieMo
DPAry/V9nov3UfQsKoLyOnq8vhmFW0+YqL294iQegsBE1RpeOXaxUTnih3DcFp7Z+GH7gRJR4OCX
ASN/y8qUQjXYPS+fpGOx1sULvq5faBjcIV+K80WvKXbl/VfVIdbkrfmTbL4srH5Do5/e9kxvOfbW
OMGaNVrQarAZvVpvq2olIIC0TRzm6FmUsDlwI6LXaqm6+kwVeSd5hz0cwd/ShfShu+RP440p3I85
SjbrMJFV7Sdy8XCAUMDQliTWvEg6eQbM/kOZP8BCSMaanATm7KOhaJ7XUYMSnSM+3d9E/gDE8SyG
N/s1bDfrAsi7wxaEHVI+3sOWxtoMTG8K1HTuqkfJ7lRTmthAv4lo0CcaymLXLUeYOkfpIxoFu2Nb
pMOaABl6Uj6Q04T2H5osh2pCBRZFK5eN9ChiDit/GP0P82TSA+045hpYvGp2kI0dIx6at9kJSPtm
fTWBxC5muUDrB1l5ubYD67dpwO6ohhmjgp1qNGCf00NTpQJ2c3Fd2/ZUDP4Fw2qXEVuwXIIp0vbP
uhNPqmpfyUT2Q56PkSDDHiRgVNYvz5AReNSp4R7VJDCbFDIYLZ1utsLHtB1JZIcVkTxtP5TlFezw
l14LP8kQ2dlTuXztV6CABxxNOXZg6XQ7xsP0qDprERfLSYxpXRqD2BXX/VTgYNwc4V1P0ToooOLx
PY5YWhxHOkVe+oXRtwkLolvNQ+GWHMpn/eGkpbq0nb44R47+XONw7dK7vHf1QYTpscHr9AigxULm
34bAnDs/BAhd77wbfNcXQKdaDcC7F2Gb+WHV7wYY5e6dqyCegQRIAs9txw57ErTix3Yo8CAl6UGP
16G3ASTi9nG2do2aQoO9PedPCFF6J3+yYzIKtPMY57DXD/zrEvDntgpf2IBsmsYfiECNIftqvW0p
NzVrv4oVQYSgWa99EaDaByhb23d7X5JrN6iYpG4v++G5yNseXY/vohTvgQmCQzV/L+v5UEJJ0I1/
Zzq7XsUaRLb1vhK8ozfugx3jhx+QYkYR1Fh9bdFPFoVucddlEbeYgowp+g6SAOHbaCxKCt6en+OK
pwRxIp1kIJnjmAWHXUoeIybn7Qh0PgZubNy2+KKopqDf+3zK8JEhK8npCO+At+XFidA7CiRLTnJk
ZDMTyAATraqEp94aD1Y8/X9Tmf8VQ/V/Ih31Zob8va58+TYXX37SlcntL/wDjhrKPyDcMgl5mDKK
3AZE2z9FZY+Q8I9b/Sh8ekFQiHULG/9DVWb0j4BIJBnxnENbJAio/2SjEv6HYIxLRUFOZZwiY/5v
oFFv0yr/JSkLHzkhxqTvSwl9m/q/jlH0zKHspMnNJZ8wkpqYFp72XcVNRb94fUolUkUs4KcxQPPo
NsVhan39y2d1/+dL/ZWm+AMk8NM7wO/NOKLsXKCNVf7aiFJMRZ1X2N+dMRRvaEIRhlFPPGPEHhYB
cscROWgq7tMeosktPjpLfkSz0tjiiQFTbp0iOWhsd37jg/2AM/z0vkKGXyoEhtYHvfa/vS+KiRUE
wmpyptNYD0nYyiKL+wJ0gbgqq1tarlx7cIhnxgcgjGeVJyHTKNKpB1eU99C5qinmPPeCo2gH+zsE
4I/J8r++P6WEEJSSEJMzIEn8Wg9bsZrTjonuXMhitYnfQtc8sc4L7+FG6+77XHXreCIVg9XvaF9A
3kXYHEe/Krd9kmEL9QgRIHSQ/0a9YpjXqeJ+Qv2NuP/NFb7Zxn95p8g7Ag2M3DNThEj8E/fyX41f
0i4E/QqUnFY8IuaDa0bkhkyN4vYoQwwEQ01SN9/aNrcPVdVXS1JOZhB7w+fxd83ot5f66a1gbk0g
PBAizRDc/sfPb6XBzm2uJZlONA3cGBuih/oyTSsT0VrZsvuIQ/WY/6469ebL/PKqaD2S0g98EJDD
X/sfmrX1ZFMu46lFfNslFlY1gniy8lGuNa7CPK8CsRgYHryYdy3V+O+LV4bu8V9fiJ/tVkF8OFu+
ILhdFOVE/dr7zZauziHm6xNFfqtaYmy4OZo6DKrAf0fX+9mp+vFSgivk0rC4MKR7b2/lL16/bnjj
hmYyJ38uqXeEDoYcHtflvEYohCl+B8v5ZRXDSzFBcVG54FSCF/LLy4lGLT1SdLBjWy3ZExLGanhr
St5V7zP69OadIsBD3kNcV+KDqlUnf9Ps8fNYCD5TLMj4EoYKe2txW5t//n0NOhmRraXzsYJLZJPu
z2tIcslOGkF3/dI3mq+HZWzF77rC/ttL49cNQsrxKVO8jV/L2jyJ5jq1DNjqeqScd6HUU0IRG5B3
mFfDhQUkJu03JkNa6zdjQr9eZIHdSYBHkKQwRSX9tafTQzHNgCNSdxwArfdjM2osNX+uh7mccCv/
69sXaX72yxcJD1FCiML/I7ny4ZD+/DEPiOkgINa53QAcWrvJvGH5PrJ1cXuWwTrdYGHBsaVUeoV6
VMoNxh74SddBKjZpZ5a7G2gAmS+uDphCqbHp4hJHmDZEoqigmwnhcpxhZhl1/eiONdfszSg57Y3v
yUckbYt47m8hOzsioZTmTy6FSMmRvEwNgrOmmIsKk47eOo+QUet6iIfe2O9qTPvPnR3cNvNIfcjZ
Kq64HT5r23k74VfjhcxdGHfC72NFUwLISagFnBIannpAWXch4tLP8GbCOwQlmlhn0E/mrg22ft7p
cz/DMymgk+ZR2dRAw3qIIuOp/sIk6R/zADow+EDVtsUcxVE2yNU2qX6ZumoFAobOG2St+8QRm8In
GECoHtr8vbPj9wCdzxCteGViNVUYG5mQbdJyrHZKzRyB796pHT4GFjU5766YO+ER8Uroo11H9iMr
EccSfveKCIneUBCwb6yspn9HMpPu0kUEW5QQt8+ZGcLN6mMOA/sD8jmc6AIrwfTLBnHM5QJS9P0A
G+JBhKONYNuQB5SWVI+u9d13V4o5Dm9n4KPCxDIsKgGLgDEcmQK8EwcgyOIPsWgkttQWkbJPIiVZ
iyOIMpADFnGccRCJRZ6OmGaUager+KnUDTu2uZw3WB0nGOQGGmGOPwZffTQ4JirmnSiWkzNGWexz
Glb5xxKZtjTB8oCUIyTzJ4J5gTsEzd2r5uBOtLnDMdhW3slIDqe9gFMGX5kj12+Q29w5A+IKjt5j
G/VQqiQSzUv5pZrFiZKhHmQSBj7y0Vskc0qhn0zm4ea6znwW9timyxdBoPzNckBOF2LswWuy+eQU
Dz4gOwo2fd7rco/mTJvhhBGM+9bvX2nm11+RQSaHLhymXckgJcJ3cFcTeJCyp3LrB1URW99cLKS/
DBdVNC8LX4tkVbhCDoHBbU0LGmvRVdvSBhUC+YOLe/iOF562OsEzyME3pamOgBp8Cnp4tIjVx0vQ
fpWmTaOpy2DVL/oJRfRvC6mGqArLcRv0sKIXMvsfSRHunNAM7pTtzqin8GNe2Lu0dRMQYOu8YXVV
7meMjgOhW0Hd9hCvwS0bIr9EvCGeXLlepzFQO4pswZ7qrr1v2DI8yTXVV0Bms/sizZYzcG5m05vZ
nrxOejYeAidw7p96a6A1oSIx7qhz2UYEOu3hLtUw69M8n7+xrqA47dtK4WQ61xeSo9z2FOZIan7I
q7T2PuKorFP8kHASdbSooMwvneqa8itJS/Ld4MrR17Vh/WOzNCg5nRrwA67ogZTyTQV9kb72kNgx
jFasRVkcnfRp9T1snbOxR5dBPklsdL72GBPvsR+1/XoPGRzPO1qg0we2wUDq7Z87w8aTFvaXDEfH
D3PO8a7glbMNnKPKL2D9Iu8ch4Pri+3iOZtjk5tjWzlY5CW2qmxpfpiGOg1jDFjgJzh4NZhKQSIO
lRWIp8YwlWx4zhp/Bb4T5lR1FAs+AtQ/on0WailoLO4aYCVGI5hpwxr7dtJjXXm1eTVD0Ulp4CNU
b9Uaozg1GzaIUs4yboHp5GfRoXzwAlyTWe+5b/CERU/dmn5bF3w/Lrqr+DvtsXM9dsuwvmA3ELQZ
JNge+3MJkvqwDUyRig+zIfhshhBrRzx49XgEt6VjWYJmBh8rbrcyN7QYtFjWek23jIyBe9TaoDPD
Qsde78dmDuWzlmELNZKpSdkYdydkOzOFXYhDe5fSEF9pvjbfmrXOdQKkgmhPdCgQqvQVBhPgTnlh
gf7Q1ccVAtCuKVTfb4tANhc5TpRtm8GwRzDFcL3Pxm8WKAQeCtVKfSH1UFeYPbUaY8axmTBZFAus
8n4cLmxCzgNX2DRbTn2IgoUPuDm++w59gpsmhK+bOAOXTUZrvkIHSTCQFnxVyLJDEUK+JyizaHYj
7ImgHFywE5lB2rjIswDyKEa8oCZLNkGHwExGexY14uJHNSP29KrmcOq/YXIIl8UL/c4NCfaZJZ6W
E/4x73D+LcObLQN544zioMp+Giek3LD4tT5yIng8pS3/xlE1AesIQ65iZDB4sOR9x+6j7x5WbI7X
AxZJPjxmKRbMGCmGGetY3mXFSzfSQV4RJ1zxSeXEYLag6TGgmcGl0EX6aCjxFx4N0tQ8iCac6niD
AQyEFL4X2Lb0DYhljTNejJJe045Jiyke7IoxW2LLZ8+o/C3ISrLxinTGnJQybjcjg3/IeqQOY2tS
fh2ZmD+JZkhfyOLUsWty+cPlTMKawKrHVxlJhuKAX6/ZTg0OYRHCizJq6+okeTrVW2P9JY06DW8V
87bvxiEFWve82KVhGV68UYPEzhfcZxShaTmn3pPfps1uvdlw7cz7GHPMLV5y9pG1SMtEDSq4KwJI
wqpQMiE2F5iCMphHDEIpIni5dmNW124rT6gjpqnsplMZpE45Y2EJ2xmWjfPH+hEjYnUSequlSMdP
9ZwY+ALHPAxrBuPQtJdAAIR0UCv3Dxh2TfcA5pA9I4BbgSmbbot8eiWLRru6VJg1VY006Mzl4uTm
HvpsKcyJagyt4prUJ9fgrhYjPuu8a2WI0aNOfKZZV+9YmWJaa4bUN2jbHMDPMg/tiiGdkLXLoYck
v2mG8htfdf9oMgwuDCSwSbumNiZzmz+2JX7cAEPsRdSWhBiZDztMAzQNJh3yLrgrJ+SyRMNQ52H9
lcSqH4lDwsS6l3Xqeg1AaTvjmQeU44IYBMZlNv04ke8q9cJzuXD2SlOcxjHh3dbx0HmAPSq/LLa2
GEaHntG+NxBzU/FaQUsHrEBlOvzIe5WVVzctJVwWLL449oqhxBYQGnDSoJqNRl0T9tgMUQt3GQGl
0cCXst1TgYf1McsK+pllbXqq2EQPFAOiLnYqczdTlqgoxKzsHj0Ki5f0LQxS9Jf19jhn4/TWYn7n
Hh4ENlT47cNHWGEEz3wZVM8NgA1zsmSOvhWUhS8wKeZj3g/t44hI2SG/KQsJX+bh4JsZWgf4WsVm
rdxcxUjO8a0vMXCxWdw0prDxqvTraBf1KkhhIPzabsRYqYcYdQSFCRJzjynSBoO+eYtsRQknaZnh
shnnF3AER4451zkYydb2FnRv5DajjjE8t1y5KBjRmDaxMbedPS9F339yYVE9kXpO00gZu74xhiBQ
43ewgIN2VuwaouQHKBpfmwl6NxRSeKjGO4bhMryMUBwesKDXOf5AXd71c1rvRzt1yTz79bIdJjcB
N1waeC5e7Wo4hT5iPgp1U5eMyWzYl7dhQ3y+CzwrNVeY7kuXsj7RJfM2JF/nd+2CYDP3BXlyFpqy
Y2sT55XItkM/i12PzNF2SHXxXDX1O2krvscvKFzc4oj1ho/WiGTBuEcCF4sEib9i7g/sz2UHrf//
UHdmu5Eb2bp+lca+p0EGg0ESOHtf5MRMpWapxhtCqlJxnmc+/fkouw+kLLXU7n110A0btsriFLFi
Df+QHyvqJs9UXbCpTNusoJ2kYX/pkh9eQ/AaPqkImgzh2B8+jdjQnDlxlZwnHazAMs8utGpqfwxV
61+otHKuRI/6JeoD1l4WjK5W5mDX3hQFZ7jkxTS5EinWoNrr81mPWWINbFc4Mi06bQr3XquYtQeH
QoWhgjbPP9isItvopsq/pdFUPoCTHxAmAaiVk2DyOJ3TbbXZlB3pykBxFQFLQmpIbLPagd5qRMFT
5cTqTBvYF3UeGR6k6tmbekiFTZ03F5Dk661hlY/01wdnB6822WhWb9wpquBNn2Xhnpq83OaT9WSN
WrgxmuwY2F2wgybr3ui+0O9baoAzhnX2WjABvGyHQK5nh5m0r+Z2G/Wx/dVq/AawyTNqqEW6QCZi
ZcvSPlh6X3qZbKwtcgM6yEd46TCXzw3HEGQ/AA8qqJBrbHwJWIlKz9C0Yo9UufFNDrG+A/8CwCiX
8CijFJys0+x9X5lkY33pmjvTIqOauSEIKpm/gcb4A15KCB1Oc7d9r2UkOu20h4eTbibVUY5qSbDN
3KCtvNEwhx/TID+Vsk7OkkYFZxZcBBC+6ESkpv2LGqu4g/1XXsZUHs12UhNWzAO4qFtfkiBvnAbs
kGhAFFxMGbtrpYnAOYbZqINwtGE3dSugfxZKFcWkriNcX+4tyivHc3o/ivcxSAQgsE7rfyf3AcOG
9iZ4GpXd6qYuviL/hMQOPiKAB4OEoswwks/OmALjtdIa+Klv3eqJxUQqcdNDVIhv3dCXt0M4kkdV
fn+dl9VwNs1uQMy2jaOvppbpnGzufN3p13GR5ZtohAo+WqbzpVI10A0z1a6Ys3yG7iv2uDDRhdTT
UG1yN73odGKYU7f2sQolNwG5+AehDEhdqI1fgFHBpJKDnR7mnHg9McJM1rlS2jZ1+vFyrO3pnL2d
rsxeuucjLrRnsZ88UhpjVUcZsoYJKG5yGM8bkxNqP+YIpQd6QFLGOsGDWFTJARhQvJ1EGt3Fbgm2
ivS/3Pf6JNa6Y2ffZaWVX0ukK5gPO+YaqHO1T6NKe6BzSxCf03zHiraTvSO0eUfPfJ7Wgekbv+pB
tmsgn+m2lDLYpvSxto1bR2plJIyjCTl2Q5VHZNzKIu9ZjGG2bpLiS9jWybVI0voWXYIE0y0GsKE2
LbBvLblwI3IzPR+afVn2P6FM1i0z8EYVXpMDzivtpPw+22AEdSuiQM05t1l/Y1dtyYYfLH5tBiiG
2WasG9cGnPAzfzlr9Uo0RxME7wXQWXm5dABvml5g0Tpnttj3oX/M8kAiozun9pqqJgRlHRum10ba
MDIyy9u7MHbyq840ogc3bdmA0az/CmlokNn7lKsDlLINjTr/TuqtflkoqF1rAETGec4UbVdHZa+j
YJyrM7AyNtRdd/AgeEFaQdkhSDUdqG1jwWNvjRnlaVtvnzqa9Us12W/ysS+8tJDMw2WsvjeJLh5m
ejGY53XEMfJ9Xhi8711NyrrlBTyl0v0CxExbJ5l0b+VsoHk32BGotizdAzYAB1UBLB8A+x8CWVdr
YOPjtKobYzrXUmEY5NGW9UVHURQYP2w9WKUWt2AfKWmtT8gWjg+qafIdLehMbkezBsmp2eW3LBim
a6eaQGRpWmaNK7eZgZXQbmRO2ibp93ROh+Yb80pzRXbk9jsjT3iwvC7kDzcLwOT5ab+O+LDnTa8h
aFG4urOyBmD0nYxM8JiOXpynmg1qxRZdX66RyRw2UdEn0ZGWkR+c+8oBo5rQOXrEyLq09ybBrgMK
rKwvwuIESxPkTEKgk/Bnc6R2DNVW5x0Lu2u/wBSGoapWkeyFCZCvNZy2zMzNGDXhOJIajsPFZITG
l7gXKKGW8kvNSXuh10n2RK+ElKMMtF5eJ61RjRh5CqdIinKtTO7trH+uYeqQzsBlnlTUkmHfptKj
AwPcVc2jy9FgkyYdKxHxU1GWZX5RJU690O99/s3UABfRyBstEM1wiEEbp6u60N3LubOjeZNXvezv
A7eVF2mLY9MFEFddfUfqSSQX8zBM/tZXqWNv7Ehvcy/HPo4dOCNc099PKAtqXhgBFj53Kz747SRM
gHdr6Okx34Qbo0aISjOUXvlcPhO4/fGHFsKphgSFSov/qU5UY4Krm7lZZwicDNZa08639qzDjCWm
YKK9TlQ51d7cZXV4dOZgjqFbzL19bWqtqNeZGUZMFAqUkPibNKqJEkoPnIpgOGa6HRxgWHTxoopv
X6aWSR0/x3iQfZ9hSNPS9GeKxw4sEAioArA/DOlYE+OVwP0puUhs3RTHqjTGhNgKGQ5Yy9SgALxZ
SLmUv65vZtcD+F99h/gSnf4+IZc+oHE0ZfAYA1rfujvYct8RaRiu9H4wfrGCGGX3tdHnTbFlLOJL
zzFa0XqkpjQLAmQ5jcMENc8BXVW3kF8kvJkz+DPcq4Sqk1wMCO/Ev2CmlBRBPRn6oTRA5+7mToe1
uqLH3E6/ZsOpUfXAOtNRv2zLRH9lPXYN68kwwmVmVxS8eFOr+asP/bi/tfRUUJe2ama0qJAbiM5x
wqniY4YICto+NqntV4IxAFpyobgmQzaqG1GkxgMelAosUUa1VlPDm/W4jQJKY3ZOyUTIX3IZHbRL
FbVQK9yhtjp/Zbqa+lU1mtHfox5j8ulSjJ/4m20h4/JDsyZpqVVrGQXJU2YjHzCXfpCtEKSFMdCA
xFlUhSBzQrIY4jPRhLbc1X5MkDJw9DNvugDwy67yS5HvSJMn+JOjyOHyBWoGig1Uj23VFAmNxVnE
YQ4lMDC++rHdTuOqCQYrJI9jTLdWLI09R+Dgns+kutrWdBguX+RzI+EcV3IWNyEqs+FqiGomtH6m
KAYn1ISTpMvaXaXPPDXNDvdo1N3orGSKhswqTAI+pnKEkW/9loxgF5lqWKxv4tzfwFRNwvUAuEOu
CHxjdZb3YM5X0gaWT87H0O+sGZzZObP8Lg8PZDx9P2//HMvK589am2Nt3Im0c7N11duqOvi1pVcg
qrR+Ptdw3e5XRVa2PVyUzBFbd+6H/HJoKjB+yCdpRxaX5l52tSwOM1esb2VsJOWD2xiatplslXg0
suPyjFJTTEcmc529i2tH5ftUoKF8GybFlG8IhNa8cTW9jy+rWVkubQWjyS9Gmbsbq8kQcp1J9slh
c1e5QM+bCii3noywS+gfx2eAYyOau9Ktv/Rulvsr9JRYtbRpWnedjGhT/pBxAmXGkH31OHVWD4qe
T7SfhFE3P10XWDVJacHn7gKQQRuTud4X5JzYbwWQrfFCoHL10+RTP9AjSsx9647IZqnRhQOCOY4P
1pXAAAeIHUaIdijq92m+LI0WtZjHPzdnWxusUUev3WqvtzNy26saKZJ5n/cGkjKhEjQGs66YmzMR
Z9awg4COU15b00lkKAR7dIvtbXw0+iDvVpFptvkm1INxOlOTqIMrU/eL6hhreaqvSEW7ll5qWMTU
lW1kOL2xyYeZ/qMq7Ggbs3CRdmvdpFsHhRYf+8mtgoOtG+UvG7eB8JdZWMZM5xmRppgXJ+nsVKBy
7TOGIln2VdYdez4SFVM8AH2Allbw+Rbg0GzycNdC9HyC0pZp4ok5C7xB1CLYNClmtwD0gqRKPau1
i+mMip359EoQceNfMb2dBHh7opILq3fiYtpYOst0x/yZzrpmlSrflbE7fa6mfDrH7YypPIOImvgJ
4ZHoNSY5eXdcD1WwTlxbZWcIq+jVrpXg7hEiQ4HK/4wOqFV50IPwPKVRTqZNnM784SrFQiC6ckcw
VTsndlkRsKsi0xtTVJA2oQWyq1mnTaLxDGWmIfKeREWanqFQoNmbAVWSPeIBkbU3wrSND5Qb7icp
MZ5esYPLaRM4est+jYs63GRw/R71HsbLum0irH0MWmJf68rxh41M4lQsqkCcEX+OSscM8vi2iGLj
zgIIH1zwkqzippCTT8uCYWr7GTX7Vl3+GTFtmBbGp77Wi3g3GjpEmYnKArNLTZp96GlNx4dzbYfB
rwylsURgPQ/3AlPM+CD4lIeyD2UMa85sm5+qFn676TnxiD4qrZU3kYd9SmTtyI0OGPZbaSCys+0n
Z4akYxdIyLXrcOwUmTIfWSdnC6pY2+d2y7IwJp+cWDO6orweYDj5dD7bUfN0DDTcK43Op7+KiqBz
voM5t9ILOSbqB22GajpvtFYCtOdY7O/JiKz+NiDzna99Acb9Hu5AxfZFc+wgQcj252ke6PNtbTr8
UIFtQl7EZSVFUCzrUP6IczXpxg6tpaw9opA0VU+cJ2nCgaLj8piu6F/P2mUDfqH0hjjV9b0lm6Uh
rHVCWu6GEtofh3XYY934w1/M6FeODEKomzXo8nAJU8a80cDIzuGmGIWG6JLhMlAYjnlVTHBJLKcY
JrrzZtZvVc9J/73OemvY+INaUEQMBwAHjJELEGaFoKFJPlzbYd7fNXXalzcUE1PkMY+1nHM77Qa5
jqHdZfvSz+JvST0ZQISR5qyXHvbIlGOfZ5UDfjCNs2pLpdeCnWdoSrO9jhl7/JUjWXpnknVNQML3
TZTkHF3AQuyWXQxZ5DLQk/4nyD0igKaMUGsxYpv88nuNNKCkFzD06UUQa+V455RlFGyioGOd5U7O
RwOubRUHWhfQ5rDNC+p1amFXfTfr5DR7PaXq2fezrX1m0NTsh0GfyrVs4zxGw8Pqp2IdqH4awQ5p
wZNtM/t8oGbV8q8B2pSPtibi6oc+GS514DCGCmYCXqAjOQAzyxBRoTYTwaPbN0P4dXDRYnmAecra
8Glvur8YsIzVfmpDvz/UiM1szFlLZnrYIaOIo5nDO7loAhJ5eB2q0e8m+lnlooXH05lNpLXneUYH
5dIHi1Hu5qwVyReLOT+BHtkzq0D0J1R4cZiOFJLxIUnXzzBEgcFZFX6BFXg+wbI9T+OGiqoxwoD3
ml2bwEPYvvbs9vAdKmyXUMFD8O6m9BlLH4uoVc0jkkQ13lQyGCJAQ0yhumNdirLY14D8jGXIEs3n
mMcIcVnSKc9Xmp3204SAD+UZdAataKevhYXyEt2R3BousqrN5W0PP0LuodcSmysq9OQidgc1n/V9
mgNIKvXWscdFKLSJDlHjF+517NvSvnTmFqoJzX8giDRFSmPZ9a2pTUdqhq7b6gY9kS9IqEfuljZw
1jXbNC70Rqy7ARg6qV6Q+ZAuW1ovNZ3TQgXpNgNToZVXqDS0hnuhFWYUosuYLhTs7cxlwTw/Yzv+
lkTBfZHx///zCgD6jGz8UVBaREHY/s+/p2LgPRWXD9lTc/qrXv3m5n+efxw8FZuH9uHVP2wR5min
m+6pnm6fmi5t/4mvXP7kv/vDfzw9/5b7qXz67//6UXR5u/y2ICrylwoEYhEY+dfQ0vsapZifDz//
8ZD//Md98fgQvMKZPv/Xf+FMlf6HdEHFUIsh1w6ODOjbXzhTZfzhwu6zgYoD9gQEBjzqL5ypYfwB
ZMhQrgKz6gLjAbrWFF0b/vd/GfofOmoDEpApOGewOPLv4ExPsGeWK2ylQFIadGoQLji1xgDoGoyM
ZvBsHxBQ6vvG3A7j+JFpyLMu9wukndIBdzDD0kFCmXQQ9RMcFih2QwNq4q81P/bvIww3xy14TKtm
xFKH35JQ4h86RRiSbZACGw245BEUYaMdx6vJoqm3Y/wY6StV6n2zQGMU9TuFa7gyVRutCWxiPC9p
Vl9lfYUcwOw44yOz9PZsQA8g8YIxaz9TjIT2TuSmbhEOBGG1SY3m22yV9XU9ySA4NgAQ7JVvTeZN
GnUCyYW0o2/mKHBswP+1jM4biA/r4Ket0x1iu+qvYxT/6Rv05XjZU1errUvRr3mjAiyzZgyZn9MQ
SxgR5Tmilgy/QrVyJY+3RmFy/jXYS54m4qC4SrQw+hwheIEkUqO6z5VIJcAnuYxkpUay16V2bB6m
ppYHwVl1NqEcNq9UJihrSvCKwyqrUnoQTgTskxZ32I9riwpDrnueZtUbMr/PngWAgbupyxDNhIYZ
uRXelFIbEtgtmGmYDHGZ0SJl6nDsgAZd0cXIegiEsKrpcIjHJHDoN2ZqdH6+2ERvYI5PFiPGK7YF
r0PZyjUEdIsF2PYCnQhYF7nNqaYnA9Nh34wz3DP4Urv3r2Kc4F7/vAyQNUtBzxZogLy+zJT7tLs7
SH+I9Q6HJLJvm94Qm6KVzdExS3hEvu8fjbiAbG2a8fnoMzN8/x5O8K7Pt2C6wuLoQYaEv76+hSAu
/dHNSm1tW2FzkY61uY+aaNGNDsttFymxef96J5DA5+sRZHi/bEWCysn1WmmOCZwHDUrKSDYxW+2G
1itN8tw2PoADPrvVvdrrRDSpcx0agLxjcaKGUpWhHzVO7JNv55Hm0X5rvmpTr+gNkSjBBzRzql0E
sxAPoUq9LgJdfxqKLKIBjE7j+TgnobMeEQi+qnru2/NnF6cksnZaiEMLqc43A0YgJdvHWU8qdgDL
zOgNoq53EzKsvqDCq/8Ekv6tg/DfO+X+/9XqWb7kvz7zVk9pND+9OiT58/9kU9iccjoCPC44algR
y/H51ynnuH9wHrKldSlc5dj85J+HnMN/BEaWzY7KKGBddsk/DznrDzqOnImWa7g4+zh/54w7WfzL
yQbA2hUMxvld+qm1QCdoWilTb7xWCw9O6GyivCbnnz/Y00vYeLHu/7yMwRDNwncSTOQCkn0Rvaa5
4iCfp8aD63dEfhWK96Nv/kQn+jqVyQc2DM/Wgb9djTQAsgEhhDHL66shh6cMX8yN59T2ZYAGwTqq
hq+RhqC6nWXI2chyOybINCMXsKmd8BotnO+Gn93ldnSB7MhhpFmlwgQDzeZRd937ttE+v1gfb4Tz
56jy2z3i4A0Mm5dvnDoLGIPpi9FFU4N+JAMT1AjMEjhoSe67YUx6x4jlvmLaZwXabZlw3NIpRmko
Hq9l7J5zpB84EmnNW6kAJ1Mw0hyzDz7aM8b/9B5ZY4g6EbKUY50cBiE4MOzGGXdCp+loVSJh1tW7
HtGcVReLM00WX+E7rBw62ui5gCpAGHllVrY3mtm+xmpmrWvdt7Cuvg95fjfDaS5AQK5shn3b91/n
CVvheX0BpmAFs9OWlO31F9dgDduYiTdeIFCTKGFTbiNgkissjVYJzMa9VAZQzToH2jLoHxwgbO3f
FrfLMYJ0KeBywPyvL64jlKkSv2w8tJM9ZtrsI+3b+893uk0teFMkiKxnSD3A108uwYEdQcKO0R7Q
nSM04X1kJZ5RqA9sLk6Pf+v5OlC+SPMcEwLM8qgv9ilQ5WyK87Dxard+Qsy5vGiSKNoWZppvrMxO
PdCuVOxTGmzmiHZGFdcfED4Uge3V21xuwWDySPhDNIz/vb4FJGrtNE202kukC+AjioctPc4elPWE
F0FW1NpZ0A7Tl6iMtFWv+ca3ILHAyqVAOXUrKUP0cdLoqS9TRCxcu3AWvON4mCdA8Qa9jHKnLK35
Ptb+BRD4y7KyswsrB29roEsxx3O5oeO10qMaLaO+NDyjU1ddqXWovAT6Zgjsqz4pdmM8+5+Khc3a
xsG5qwtzz22ca3rdb+mQ471rjMG9bHW5HkGg0LQmwQVifOWUwt7KCOqMlaD7MdRMdQFVng8JdPHB
Lg5obxuQHsnnlR2sQ+QAv2Bskex0N8i3gVxSd7SiDQXOwUcIS8EjQJtva/YtgtPuR2ZCzzbQL2PA
8jksSeCWNkwoNtrrz1FkncO8oam9tPLDLYOOZN3FQ7gmNNzaRK18iG7b0I28anRQhSlLOPx2ThYe
Vqb+hAbP564zh6uhAwpVsLJJsDJ0q7NiWmZt5Jl9cEGxswrqgIDMI2tfsC+YVmUdVKsa8Ot3Rl4T
ylXdnkMEeUXmcPB8nV9/f4NZDLLoVfPEKNi/fswJmw9rbpg/BaLRPqVB1F4Ec3PPNO7p/Qud0n6e
3ydHN1CRpcA9tWpHEcetKWZrr9TTZA/HFuw26BFtWgGopM/RDe22b9JvMevgz4YFaoh0BN44c94K
IopE12BjA6lyTp5RR5zfKNuy9hqkZJ7gMFzAGDBQns6jD650etzzkCB2F+4WcdX87UrI+lltqvul
N+f2tdVV8CtSeReQZshZgl8vf/7tl6oWciMC5zpAwSXDehm2DK338yHRkR1oIxAizCEMWFuRpdqN
XxoXWFSs2zT74CHfeJ1clKa2jTrG8jVfX1QrGnjU0VB7GSo1CFzF53IIp5WQ41+dpn/54d4Ky0rA
PSAsWlRltDVePZ+FLw+Vc1WjV1w+BRMKEPYwey5Cgb1bBxtrGA8wyH9VepOvmyz58f7bffNBabmQ
SdnCZorz+uqqcnq7dlk3yACuMsu6UIDtEMP+4H2+sWgUlDBHJ0te6rGTh3S7VLWom9ReMYt+J+b8
c1SnG9rggMRT454ptbt+/8GM5VeeBDclbIszW0FZVtbpujGqeh6RqfAE8hxf6CKuF7RyGLlE3ym9
naYx3GimKg9qCMTWEXX8zWnK7dCqYmepYcZZ6UNa3tsfG5EPGNaCifzpulKIgCH6FvKxfX3X2lg0
V870ULo/6hEyhD2P2lbqiA64AkVifBg+yPre/AwuDEhK1KUvJV5/bds3Y6se3Mqzhvi2BT+EP+m5
UPnlRG+ceWWwef8jvPUNTDAUZBzEJGjLr683IQ3FCcTADYeNMxSEv1SAQN6/xFuPtHQUWL/QHOkc
vr5EoOIu9eeh8gLGOjvZ4l4lwBbtBmP6CpTt2GkfXPC3CoQAiIbq/7uifRJqAzfMod1NXLFA/DH2
tf6qrPGvz/L+obFKKGy1ncforTjWBkOxvUUq16nkW9+Iy1SVexeWmIcz90OfiYug0jL+vIktkR09
vf9q3trbiHxyssMFpQg8SZwnXDj0vO8qL9Hiz3Y6XgxmdWkhd/K/u8zJoko6UFGq6ytPNZW+0fA0
CVIQ+z6z5A+iyBvpo3r5QCfLqUiR4JqB6nkRQF6AXNus167STn1us/Gjr3zSLFuyZVSPOOcAKaHL
+7yTX2TLyHSIUKLSBRWtSFe5BJ7sKqY5xmXjWBe6kx60JN1jc1N4kA5u33+lb+0bxfkKJ1zCobVO
HnQYo2jQS5ZYJnLYMsrpHxsaWF//d1dZ7uLFI8J/GbEgw7JyAptKr2A7BekHRccbGdEiUmzRhUBM
gXf2+hIjTFQf/lDpgW65QHD3mzvOt0YTX9tot+pVhpy+G3yUobwZZR3p8ua4KuTvk5iQq06Mc2mX
dNBGw9PyMUC05zYnrUUAiOAHEnitq8Zg4JUi4mPI+/df7KmGxPPi4TznuQ26gezA148dj5M/ijHj
+5XG96LCQwhIz1ohwGAE2Sf0xr/JMvrVijTftgiZrzLoie/fwrMb8cnxR63sSsZs3AZc/9e3UEQs
r6REDrVAONWb6/QJQORtn4/2qrY0e9Vjc7u27PSmGmrzLMuSwWt7pA8iCSuAOnVDMyW5aSY/9Iwq
PwsapnlF06c7oC8bs1Rwb8YE+Xk5res8REK0mC8ZVQe7tteYUIfN0QiGz5MG7Alh5OM4uonXtk2x
QX4p8WyEfDB36/VNO2iHtMrnr10UUdMFkb/ONczkMr6Y0uZpA40cazkBgMYuk3E1mcndgIPTRhXy
uqztQxwWIbgRBueWLQ3mOdlFHpTtudQB54k52nZtcD/2IEJx5T4ba7wWHHAdCQSkNfYNzChn0E4g
OvSNpLcARmNu0A6O0l2vVXcqQkVzAhd28GfzCr8O9KGKKN9iLpV/M2ZXrKA+HausHrxmhmrROM55
zzR1N8HRXqsSNJswQBiDHTDOEhgES6PiV2bZjzinXJr5dIi0ON0EjQv/sKitY2cY2qEAXf/+enjj
mHR0kkwD8RedA/lkr/txbrrIXpdeOyACyZg4WIVBeKM30XXgxrf8Vx/E6rcuSMHlMAMU1lIrvF5/
NtNhLQ6r0ss7d1qXqQOXKdS3vpGcOQy51kP7kQfpby0tQraDmgUYLZPcynruPryIZ7IO0wlOQUGS
iXBLheTSlsZXfFeAPVn1efTQVfxQ9YkLvcy6ybLsqSzac24NpxbUtVZ+GaYHw43FBg+F6cpq8/xR
An3adYZqcChLES15/7O8FSkcUxAmiFKMPI2TADk5WTK5blB6DdR5xy7PulGDB5qFV88TmdpBjMqP
Zzh0lfjVa86drIfug1jxRp7gWDoZgk0J8ruKgRxALradXXDaoN2dQuti2rAOZ9v54GmXRXYSk5iF
LvEQsSA6DicxyWzKshuKsfBEkn1XsbWj4PhA+GIJ7b9dgo66kA5jZHGa4dKtQIixBuueDOJzM9TN
Oszzz2kRwuGJo9WS/ajAvLEbq/ng4d466tRy5OgW5A3zt0MH3JZrjnoBHSg6SxzrCTeqe0CM11OY
X1s4pq3zuP/AzPqNhAiCJIt4KSfoGS2b8MWKB9SN/Uxr8LSL/e7kz3eVlW3tKHF3EDk/uNhbr5ZB
Av3gZdrxW3ejm1KYEI5beqmlrrW4g3qCWlqCyGhpF0ecYzGIUndxqH/g/vLWi2V6AdxVGTYJ0cmq
sQYVFpoEhtUbKzq9W4CJ8SpFyxG0tQGzQjCFTpIv72/M54r0ZCHRpEQCCp0sWmT6SfmIqVvWWBxs
Xj+7yUFqDVwgyjVoVY9mMqL8FkwK08TsMVLtnvbSJk+SozGpfq01M6/FdqstTdVsFwzTvA5qc9FT
s01rq+GJENTxDylLeoFag0AGbKxcmdbaaOo7O7EewcJ/w1/Q3GBa9slMOqSBDdD5dqJ5DV6hK2eR
xDAFVLi4Ceg1Okf6NP0KgmO4QXY+xGsIOX7brgVqrq626aPq7v3XI5a49NvroZVGEemawpYncctK
pSpdxE8gH2ckU7YmV7iRyF2JqwDocutMTkB+IaqcTUt2EGqi+p5O+S6BK3eno5jbdmGztYvsYM0F
4rA2GiKDVgFii+Q35WBNGAeRuytU+FGn7I2DCSEg1HkQLZPgrU4+bBsszpB1ySmhRkTquB+snmYD
WPUYnDslX7WDvvjB3nmjaDSYszATgl6NHrN+Uoul6WiJerYKb6E97TqIpGuR0oFAp9ilBQJRIJpB
WbiW5mOCiDUl9h2EkhjRbsgEnwBDPo5D+7nrkfIe9PkmLpEdG6sUFU7Maj5IFt44lZYkwTRRa7BR
yTrdcmXTBpXdydxDmGRVt/E97hotwMwCZAe44+Vfc5uwwg2kJxjEVNl+EIPxwbn0e8DBhpRcBR4A
wAjGP6+j2xjDsMABKve0KTliUXip68hANNO2DYE0I+4/RKSwTvNRmfl7/QBSx9EZ5i8DRs6QJSK9
CKtWPUaW30cQproygmnuemU4owvQOliIPNYo7bBK4fB1EGQ+eObfzuKTS588cwUcOMRnjCMSDiUW
GoepYH5Q9h984Q8uc9oSd3qRhnaVsAnQBM5TLOTaBgmTj/pNvx34y9OA8rKJo4to3fLzFy8y0DPV
mTEvchhlffBRWTmmBv4E7wejt78XaqrLyFyQAZ7kmmLGoQLHqoI5RbIDiHoXKnmpovCxd93rLkC4
mKHWscK0QnTOf3RxDnwBno288xS8U4JrpxgIuHipoTAKucSPMbttAT6XD1WLMgOGs2unvs+n4vDB
gy9R41UUXt7vi2ufPHisaVGIiXjhBVG3s3B3q9UyqaXomyCQ9v19JeOvI26BY1Oeu2jbvn/930Lp
cnlp2Mwt6bAy9Tj5vLk9zhB0cq93HsNJoK0aHIfqCv/tPZLXH1xseZbfnvXFxU56IjOIeApoO0fZ
tIaULFaq7/D9EHSt/57nGJPYk+c6Wba+zvCQ0jD34BmDk0XYkehn9LeCpvz7b/Dth7IMl2MBw6hT
lziAe2WlDDZI1+K3XCroQYyKRkrZeboUCsj3f3A9HpDGkiMA+Z8cQxkTSRDePBmeld0OkaIABB/S
6D7KzJtuNNMPVuibz/fieicrxB6SvhMZHy0KymvbGC5QIDtUTrvWRbv/Tx6N8YJpkRH/NkdBg0EY
OFLlHgKiC8VbXrpNsa7TbCA9/GiY/ltOuqwQ5go0r3WK3NPv1qBp5rv433nRJBumuUhyQOHp3Hbb
VPMhTsEjaOan9x/w91OZyT39QPU8Qkc052QHyFrXdNzJ+XhdtFAbtU3jh49tlW3xcEE1PTuvQghS
QTpt89a+S/u/wGD/clb1xqnx6gZO9kUnSznoI/u9ioDd4I4pmVCkznD7/oO+cWqwZKjgaFkzPHiu
81+cGmmlZnR6eLkNhMQzcvNqhUvOR0sTwNXvEYUmIWq3Opmg8QzDenk6QSklbCfksEpo36NI92Gx
ZWpHRgDRJ982gx7eTOU4bCdz+jGVMcNbWn6bREQmzS/9LtEqtK/KahU5ovfw46wPbUd/La3KO/jV
amfPNUyz5lgV5kU8ipspL1FQjxSao0bY7wDsawgiAV/t+hFBacPVcJwvP9Gfas4nLNwhj8P9C+pc
Hv1sURAy6bWvkbxDVLDzWecMy916VZpJ5DV95vwqej3Yo7VhnReY8/S5dt13ZnZMuNKmULMLwVI/
MzrTQU/HPPq4oO76xu2u8WHZDhiU7fvaEHhi8fRJNv8s20ReAuX9GtDf2ozMfCGMoEudtb3nSO0T
HgLpOR/pu5Wq8a6lOkZpHO6lMMsZGTQszSGH2HtVYtmD0lp1GHoN4ojWFmsBe7Sbx31RAiJ20aBa
wWGpbsJYOh7Oq/6VlJnhgZJLV4kCYyEtqiZltGiJIzgf+fq3sunuB83XVmYurmzfOOCIPJXM9oS1
q2GzgjcQ9rdwUXiLLPF/2TuT5ciRLMv+Sv8AQjAPW8BmGmc6SecGQp+gmGcogK/vA8+MCtLCkuyo
WnYtUkIkPD3UMD99795z22PuEKhgkMh7OaWqXIl0Dm9h4AxBESfNgWG5G9Q8YdBlVNsHg4gFSKTp
T1AgoCwRTV+pDaXn4q2b8AriXeisNZGLydEl4jqAIrQnz9dam3an7mURHTXFYPaTZ5KEV8BzhaHd
G1P0GuYSTL68j0FhHECn5P5QNaTHuOn3wswqkmibb2yzZw7bWxn0zxFNz93WQCK6lmq5k2gLYJGN
Od/AlBBK9AA7TyNyRk+03QC30dMNIi+8yQAPk1grxsbGDtwr1raZaydDPGAxQRr+3JfW81Qh4vfH
KOkvEOcQteQa4SYjTw9qpV5KmCfiIJu4/aIhcvGR+g2+5+T6Vssje+XMZnkw+3bc5fQSsd7VhK5F
5XPp4nTB4pIG0pXyFsJbyO7Q6PdKG15W+K6epBJZh0iP0psmrAxlXfaJ47ceNI/JDI+2q5ir0DQl
EKuGiDZOfLvGfCiNzQA6sd4No6Zc2kChG9rHDXwlLZxwd5Fl6kRiA8mmve0LqI4OyWy8nO00wIND
socC3ceaq+oiZ1SxV1S4DMSYbJOyRJqul48ODiTCXcpXq7fLfZhYd+yjAYA4lD4+rDtvTxBM9yqM
iogtnR62X5A189MSQgdzYsqhPnh6DdZeAZcLsK5/iCdt59CwwOQogi4c15UiMad73SbDsXcYdesr
OeHaRa1q6O6qDCCY48zXiAKbQEYKRmquyWz07JDrFkyy1rNj88spzIJicQVlWk2Ye6JIedSj6LVT
pY1jmO9rblhkdWEOna+7CnnZNnIn5IVse66cvAXuZTSkR1XaRKaZkc/6Rp1L2p5u1MzABVskSlFU
61vF6QkYrZrRUeGwldW1QgripZN7w6HVeGY2WtIX69xW2nuSZLS9CWICkgXpCt8hF1w7pP4E89Da
63IA5zeooXqrDIxXfcjxIpiwQx/DRO4H2RJGEUlYKcUPi/hiK6gEeVIVuehNoMQWPUlSTO291loR
hJa0kVdWYd2lBsaEjh20RxfmIk0FToAqNFe1MhKzYV6DUL5BqngrNXMjwuqpapIfzVQpvuMpF1aW
XbmRunNieTDnavId3JUrxxEi6BvtCVgQbRkVCUbvJnSS8XpOyGy2c1teuHZ2S+ornZi4KdYz7L4V
+49n9Ajtyi7sbpOqGh4nvhgwHatgiowbt2UbAs5M246iu6Fn9wNjdeiP7SSJ2wI8KfA88Ml51DP+
tdc5v1ioBwwVXnb1cBFW8ZeiN1fSeBq6GSVm0z+1dv5ElvxSDStsktUKJmx3n7rGpZIXuBo6zIix
s5aKieipvhs68xuwt9iXtlwDOGAoHe8izow2ebdKF/KIPXp904L2V9dZWWxct78sQPQQG7SkyUkN
MksP9qmmkWo34hgWVhB2+c9k4AR6j6L0grryvhRFvKHXvcf7+itMom2St5dRJi6E1a9Ht/+pZsWX
QZorITV5mFN9aZZSxduIxhLj3tGUC77+gcamdIqtLc3zKyP6qo1dxmMunobKvjRSZ7GLkbEh0+IG
b+vOs3kXjFFW3CkaT3o654/GQL7A5G41qyRsbAjsobMYRSnfxUA4Gmm5xITlKzPWvipme2tChdzz
nvHBsr7wTL2kwxQ4TrruRq345tHwi0R+oRL7to28OzuEdqWN7mteppddbl8CaMuCZOB2lI2ymzLz
0IUW5Dn+xWiE5U0SiWxVm9a4cqB3phaAUAoSGD9L2Mtkk/Tjzluzbu/SYvwpJ2J4a2b33SFrZWSP
W2FjFn6exDjEt1ZuQjq5DUm9EWs0khB7YjwxdDB/fVyGndtWL8J2AxU5dmDLPNkshGOIv3KiU5bo
zdEZBHpAdH7uV11eT7p6jRr3MTLlrnfjz/bUZzaWzNxp96pYs3BtnKxcQ6tRuI1g9rQA6IS7A0QS
pMp9mckrL7RvwMrvQ5WJagsmNrV/aqA2p8a57TTnYm5f1UxZdZ8pAv5e/KLStbndaAot24uTppA0
SyWK3L7YRuEQSFg0M7mmCmrQj8/634tSjYPGOIeWD8fYqVIqTfXQC/FYcuNj+MAaoyi8Jea7QWa+
OmAlBub38Yp/PzAV9QzZDjqtLqYJy5+/KbdNVdRog+meSMvekwoXUGxfzgRgf7zMma3gMheHhs4E
EjfcyTUVSawCNuGaDm1/APe/zYWCGrLZqLX+yRGdu3OXjRnFDwF6+KpOumhmacukc1jLyUsKgHBj
T6968Wi2FTTXomUoZBA5SmsZNOEnay//6ZM2xdulT4WYZd6ERdxxNqdsuohi5gdA/Pj0V3sJWnSe
+SD2wjmAxf3nW+13C5+c31YZlSbHr7w1Qu8BusXGKqpNjydZH7vDx5fy3B1DC8HlCWX7hETm/R0z
zlY6VgVtJ8x5S2F7yxYlKN3++uNlzrwFMIppuoUqkut4OoKJ9FKzZ8b7256EHNt70jNszr2xI01o
nSrOJ1KVczcN3rjf4SZ0ndl8vj8q+ImOTgomz8HUHmx1OOTloOwaN/02N0ucKKcXhqLxJarFwQaa
+vHBnjmnLMrk2jVx/wDQf796KrKUsICSyzfnTAQ68oJI04yDptfMT57Ev79iVLxHS79ORxKAx+X9
UlNFIMjY1OVWDLN1UVmkbeR4KRk+yHiXWoi45hbkBk5u+5Ox0Zmd/ZuVNfVklFcpBe8Gh4N0Wne/
TA9D19x+fB7PvGaWHhCX0eM9jTXr/cFFM1xd2NQlAPXuorB3rnFlsJ0AFvzJQmfuTsRFKGs0FK2L
9e/9QiRNNQJHfrl10+ZZr++aiTQlxV3XbXThtPYnT/e52wMfCl10XCLMJE+e7llxxwaQDWcOmFbT
2ZsGGGQ0fnb2zlygZX+ooyEnxYHB8vuDauJsBpnFI4ck4aVZpImWefvxBTq7BCMBmvW4s+hovV9i
XPI2K5Ulxni6tMFZ+3rnPvzP1lhukjeftEgfC1t4vKCg6QSMHf0u/WzocOaCkFrCC9BCzMA37eR5
RfUiK9oZxbbz1Ee3jH8MlbkT6vTf+Drz31/8gGxU0QyfnK5hdGFb2qxTOPPjkCffBqMQPqrx9cen
7Pzx/LXOySlzzGiorYreHlIdBb7lsJKu+1DT0f94nfOX/691lsfqzaVR5GSgweN4sPjdEgd1q+Ti
s1HB2TUIefntp/KwVr9fo5/sxiYnl++TE677UN/VzWclxvklmEzSQHR42Zz0Yit3ckdkCTSAO+WQ
dMVxGD4LUjnzJqPViKgDG6HFsZy8LNXBQ53o0e4FKfnLDHuAp+Jb3ebH2ftsnH/2aBzmc5S1BuFg
y5+/uShaE0L8qq1iO1Kf+GLmkIZ/rFVBEoM6xsAYjR7M+W2ffruGV6bekNrFFh3SlaeUtT+4w2YJ
OgbH/okK6NzxLMUfljrgL45z+nCSkGV5pcpanXo7L5T2z94w5x4XE3uIY+LfZUJ9cnFKrQFMYg1c
nCk/LrvKMkxpMcafaF/OLYMExUP/omtcnZNlMgQkbhTykTGcxDfLkRYlux6j+WQM9dubflK18rl0
qM6Znmho6d/fADO9cDfMuAFoQl+XE91EsdFJ066qeuVU1kZJUKB5zqprrL1FO0eL9K1sv6akcRe2
BimhCNLv+bzUEDOZvjnYPI9E+WpFPXwopHkPZ3WtQIFtjN7XjCvQM598IM98jt8dwcl3vxUtSgDP
KLZZZ9Bd/taZ+jZRy0vdbNam3mw/foudXc1Cyobbn+tzumeKvF6NHYhkW6DfwK+vgYj7igB0Xf6K
SWH4eLFzNwGVxn8tdvJqzkfse27MYioIDb4HviBt0rGfPl7l/CEtsWAUhqgoTyoMQmy61oXGvR2t
yeeBCUZVwJc9IiIOStv55+Uur86/Vjt5QoeBnnNVstpMbpBjTFtLeRT6J+Xm+ROHjkNf1HHYnN/f
1YS01lleIWNxlWmtFLeqV67Spv7kUM69p6nY/2uV5cS+ebFlw6y2jq0zlksAEHoXcwdXm1avZv4P
D+fkFicSgfQWg4UGo1y5+XcyV61a/+RmO3sboFQyXDxCNP9PNgd869wh77WlDmi3ivxl2PW2hHBH
uysgfeKTTdfZc/fXaqdeGrQLcd9KVovMdj1G3mrGDzox3BdEwX98f5/7JnjL1xSZCHPF05vBrtUK
sNDEzaDqhHzLTe46n5y7s/fbmyVO7oS2B/I3KCN3gqOv6Cq7Zb8SIK0+PpCz5wzDLsUnHzc0/u/v
N+Y5cch0o2CfemkJFedGua5UdsWfmSDPL0TMFZ8e2A6n2/zInJwChhIlLiO30YERr3VBR2StmT/8
00Oit0bkKMUB896/taAKvVryKSh1yBzaGEa9b1smJHV/nbDx/nip5ey8/9KxFOYtpOLGb6fu+7M3
6JXQeixv21BxNlCmH5E/bIUmrpRUbHPjyLi2SLpPFv37jcGi9NgINkWoi1bm/aLp7GVESs5UC+m8
Vp0nr8xIR5af3H5/f3RZhdxB9onUjWxK3q/iAZGcnZzrJZN5jaWEAWC+TtWneNDpKtifXLOzx8S2
mY4ojuC/KddrTGVk8vA8dUq60jCaZArzQljnH1+vM8todPJ4YOkdIko8OSimkEAZkymn0NIDKu4j
R+7XffHJi2j5z5zcFhoecco5vkqoyJaf8eYlTkqUAu7QzbdRq6YEnMG3eyDlIflMJX7ucPCTOZ6D
2N5Gbf9+nagYsrjz4FjkpXlvWtVKk9YN5pZ/XAAv8volS5d9PPqUk3eENqeZkTlGjoI0bQLXQiMZ
K/9OWP6PcpAz99vCceJ/QP9NCqH3x9K5CfCvbs63ujetLb085qp3HKZ6rcNgIXHz28d3wmfLnRwT
W2sZMrfNt7WcNowkrl2dPAymAB5QpKZsv/43loM4Ar+HZjUikfdHV4hS1YFfs1zVBBB2tqE1bwUR
PVns+gmzwY+XO/NeQvLCG9DGGcF+/+TGICBUgFnP8y04Wn/UiCKYa0KeBKSsK3ibkMKd3cLM/HjV
v7/iIem9WVV/f5C9TeziVBb5FjVCUMUzKrdxDdJxm+b2vx7kf0SS+v8RqbhsPv8zXWqd/Z/712x4
/VE2bxFTy1/6CzH1GwvHqx3jNkZ2ruG/EVOe+gfdcfxOaGuXj9lbxpT5x291u8dfYrvNa/ovxpTx
BxfdQHP4W5uLrPpPnuTNv96IoCj/4zvgNPaZsaDBb4DxaNFN1pxlnbcvTvLT4smKB2szCIArEbTZ
2oby2aWHPNYP9gKsTouUIbsbrWMHW3uV9tgAkMOW9VNa8Oja7tzevDmH//6Vb0O8MVmy7Lv3OdAt
jZ0sR4qJ42+fDceciekGKb5JhvChZ2twn45K+ao39rzrLKIQSSWxunXvwdn3W9jwRjAMrnZstLy5
6aAgB3bsZrrfmSr5k62ugHst4O1/LbUWlKld5YRi2dF4HblOKAIVPxHOsW5cEQhUfNGsLH4hM6e4
a21jRpIHRvYW6RTeCE9LL6qSDCAnipAGWfpI5OuIRcKhI7/KS8f51nRestKtmDyBAn5csg4bEoX6
ZapEsacaTyJWDMe3rHR6LpIWuHQqbPVShC2WkXrOldukmbrbXMutH1Vc1ObKm4Ve+X1bQx0gvMsE
nDSQy4FjpI2QlsxZuTMy3aIfz3E4q8yKHW8HjhIAVJ3rduVriPG/NqUzH0ddSzc17Z2XuIP+GXRK
hq0V/jcpAulkkRlCNNBrmlvTIczyJX6okC96P4WkZbVGyX8PiDMOCQIT3OoHyHJyYi2ioPlJ1SLy
4gLkCPyj7jrTjYZDHw3yaFWRrDHYqAek8NtCdociJUhutt1famR1DxEM8cTv2P+vBljOZHaNOgAe
RlhLSqGSXBVVfmOiS/6BoWREf9XYycxerSRzGzlMhO1NydQvEU72kH5HX76WY6uinxk8sesKnNfq
1D2PaV35iVkouyxPK7+rqmVN2azCRP+amx3JjbhLyIS3lKvQWpyvgPejX6HhWljwpwSikvYl1Rqo
0p162YQ9iT6NZ74MjXhBugIyHiqu4ydd1F4QrSoif8igmtUSaW7txFsjrg4ABQjtQwx4SePxknyl
q2hxsDhpDoA9d8eWk0KbhYYV1JlcyabbsFbtS0DOjr/oCh+oENPvVofp2ppkHm8tQP0dN5DrPs2z
ZqyElmik+U4PsyijDTaBiuzcLoR6XrgYcQ3IwiTMtOM6ajpC7hNhIbfLkvsB19mWrKsAwL7wPbdb
qL3FL1ui8yFsfVhHraL8tDT8QWPbvzZFkvhq3z1LfbrNSsxP8LJpJmlDfxQYS8qEvApd9C/2mFdk
/bbFqtCMb0Qm5YEpbD3ydWwvTuus+zqTC7vUVXak0U17gC0glETVbgqvbVYSAeLYebdtmPL/T7Ti
Ia29n63GzU6eVr7uy+amsrp0VVZa7Zct96miKdEMlAEK0tyxFSYi0zEHUpkUZV2Z2riTaRS/ECqj
PjemPm8iXUqdBLaq2KY28cZmpt+WaloGFRh7Iqa0eK2PqrzuTDBuWW4/TtCIyN8ajW80L23LH7TW
eG6Iy+EGCpseZJybVkFdJB4RpJPtBbmu3TS9xdOUKib36kTsgFXiBFNgTHQAvMjiQcnY2NNATJii
HyLId+s0NDM/qXqTmbfu3TlhT1gs2XproK9eECuN50N/bTdlqBFPKlMbpYEoWu9RHx3tqOCF4gVE
QsWaPB3XWBlQoh5MtJrWaq55nV+pEvmvOVEWKUZstOSlOHdmNRdUz07Y3YyWQA9X1+0T+qfwfpwI
/rrBb4IoSkMMJpT4G7E9aCnUKT14Uo43WZbY98zQLDJ7pDnepLEggiDSENHNbVveR5UXPnSDM+/M
tPMgAHbtKjUdHMUqSXQJb40NWoA4yKdRuZNDlyIOGZlu4nBKbNSLaBuItfWw9CXj9SBH7ViOWTUF
dTaSfzzThoC208KnAs9JTOIYHizNGW+mJEGXnzTl8NPqlycMN8VrXJh8M7yxCH/1nlulNyHpMk8N
lAaeYLuy74vaabVj5nTAFT7+up2SRn9/c4En2yBjmQRCxHj/zTUSOtMCcdSmV4RBiFcIa1w+zqUk
KTyuDdTF84M2o6fqi+8Gl92vs7JFOas8pDEpLwbxZmGZ9AGxWj4pPN7KtPLch+j9QNStDOa2/8Uk
mnTLNjksl+njn/+bfvD+22xQ4tKJWbbD9C+odd6WDHbjtFUUmvz8nu2jxzidiftlhO7SHQesnfhm
ba+8yWryYis93kLfN/dWMsKxr9eQVLbREOY7ZEOfmPT+tsGglFkEDcsA1LYc4JvvfpepQKTu6MNu
nKzqAhQOj0TmGj65AL0f0f4wumH3+1T8b038CWZ8kRz855p42792P/PX7PVtRbz8lT8rYvcPOlIM
wR3cR8tQnM38nxWxvkBXaSguXSS2pssf/Ulddf5AsIK2alGUIPBYtqt/UleNP8ATMcWDwYggwsYT
elICf1QSg5h6X3xib6ffq/OqARwJguR0ip7KPEWEXKQo+sZ4Xfz+sCyfGD7bN4QdUN8sn580iX65
yweJBC5lwWbcIrjbJcnUrPTl8wVrLPJp9E370EqjvZ46fOeIaFuHdKoI5jYILowwJ0He+6bP8Pkm
s6LIm+RLmcSpH/EVnQurRwNq8rFXHCtgo3ubusMzMS4JtlL5qlUSoW9KkeKM7rCup4kcU1n/IgAm
o3tkC78zyHUBvLGFuQhCFbkbLDE+8C0p7OvGbUu/F/Qi/fZ3jaAt5UJBH3TTSfUhWkoJI3YM8pcp
LzqvVsEvR3C9oWmiITUcLf0+dbA6Jm0yNvyxfakP43RbJRUuAgMG2y5cPizu7+pGhrySoIRcOZV2
NS4lkLsUQyZV0fC7PHKhPiQh6cO/aydDVu1F/7uiKoCoboXRWC/1UnQ1S/lFGvdVRT2mhiiv8zS1
4dkp0S8MuNRtleddlYukvUcgH60gQnx106xdaXDh/HQp/uKlDJRLQZhGEn8EMURtM29MwoS/TPn0
BcsXY2epRpeF6PN9S+roa9kUsDUJNzUJgbTESyYxQhTarANcSIf2YI3ZVwTc0w/LqdtjbGb2HpE1
4Qy10n7Ty/pVnafCXOpk0fmOUVsqnutx2LKF73k5Op6ckV5LJ0iIdd1LS/Gu0Z6xIbPK+uCUWCVo
QtYPna7EQWW3ih97IOUqPXuezTDfu6nWrwYCai7cVto/KCF6MvXs9AcpCzGVbo2V61bYhaFcdrIm
HrcbdUI2Oj6xx1B2SrK2LJEe5sFKLOLXw6EJyH3NVoy2CN8do7rYDaWCCjt0szShoaEXdyLim++j
UJO+Kp05KC2nO86RZRwR8N+xuUOiPyzK08Ih/WSGj6027pMtsyvPhQWjGBMRE9mT3kn2TlP1SPnW
roxmusdKbt7TBEsvnFIUbGDqlM1ID8+mD1ThTNNThSuofh6UrLy0asPddQ2ViVX07dOoyHgTa7Hz
3R2TpFphoZ/v7TYN2dJyAaPInp5UStLNKPPuPoFkcsxzK3xQy9zbJopTtEEzWu6F3hD80SdMuR3m
NHdp2WTXYxvnz8bEI5v1pXp01JnM+7ifkvJan6TC/ZAb8aYg8fSphDR/0xe6UhG5XOPYoN8GUsvO
lWQ7KFhBKqu9bZrxlxoSDDnJUgucjo2V7fbZatY0DYyr0R9iV419IfLrLAyfU3VcKYOj7hR5XZeE
UhNgku6RS8RoJPKf/ShHvCNGsSH0eJMnmDhz3MErg2RNH6GfF5iFOT4QWuUXYRK0TqOvizza9Akk
4zCOrvSk/RGqRvezEw3qw9gjDcknPARI2oVJBoryBUCLK+JjEykkFl5VZhpb0zqS7ZxM65b2LKZ/
2wp1JnWtrPpHBlUXMzvp7waMhx8dOoVnqyzsG2JbzENdg2htupsZtWrQR52Lbt7GROLO2Y50drJw
5gY6xOJzv01i63vXTWBcRs8OdLxMhRi8dWZqZMVFYngkFdG4KpQ7mMiTHYS2Q7A078fLngxGkrST
5Oi5qfiaeF14Dad0uAzjPLrs+wIPvo4/fiMaZUnxart63SrGBtrUcZTxsQudC7dvSn8ci2/6ZOwx
upPd3RZYPaue2OiRTKKwuUe9rq1aT7215hG5f0GoFFuzwLDqNGiTcdwoKTHbZf21HkUQL2lAEWrF
C0B07g3Z73CORDVce0me+gq74Udy4HrQnIhuffysUDq1RFX8jgn+hq1W6pfq6Ix+6Dg0/7SyjNc4
k1ZzM3/PkHyNVWunvmrIYV/lpBYXsTB+DQ70CnBrRCAN0+3yzqQ5aV/OBM9BwNAuuF6M3m213JMi
MvpWXQOWRiXzYKf1BnOFdu1mSrErRnX8oZO0upFta9940aQdxi6+b01AQU4zlQ8G2cFBCS01qCgg
Vyi7JdSPJtrBe4vW3L9VoMUoCf2iU++zRinvhpY2SjzWz6riZhddnThr+is/eE9txrpUoBbwxJUj
3F+HzDs9gP4035Ml84h3y9kUhdhQHSwp89lTVEH5KU32YtTJE1PwqblBUMb9SD5IkOmz3zTh0YL/
8ULvG1IvqnDfCDN1Y89yC/KjWJVjtw1JPFyL3GPbp6HY09MvZPtF25pYXNC39bhxzdTdtHwrH5wu
+hKapGa0SeuuyL29H+T8PA8yvR/apMYKJcmzGqx8Zw6tCMqxF5seP9SKGgQAgomDB5sUdsDyKhr7
q5acK+xCunvhJRXEElBGe6Z204Vg0LcDQtsERDiy+4atgLt5MnyyA5Il89VvmcKw7xxUFB3Krav2
tB+6qQgIvL9OQ+2KSF4Hs1Y7bFKTYbfrDM2FTiRjQAcLS8jMm6pL6beN8ybpzecZEIoRY7uq70gE
IybJt1vdSswDQWTmQIaJoHXn65NWibVwCLV9VLIoZTfpDvpKpyfRvbZtVVxPXnldaPpGpw2RZsUj
r27LN21ihrqh09ZjrMBRa0QC9EanXTOYT1qnWwhUxG70vEvdqW/LIgG+NkyXRmnSzo8EX0D7EknS
BsLXqsDlk6gIK5R4j5a58cGnFQH9jk0iMVnGT3xWX+nl4PoaccARUudP3BYuAWANcSfUWgxH1e6q
nUPahKG4wH+3L0S8HnGWtUPzva8icRkN3nhPbPgNpehdjAV0I9gj7ZS0VFdkOMC5Nvja2asMmxBR
Xwj+DTdMv9el0O6xYrItWeo0kfS+LkPriyUrsbIgt6+isvfupZ5zLqX30/L64rIn9MofRvM7gcv5
phyd5lZp+oGPSNhV+MuSI0pTFUhBbw5SFytvmuJk3ZPbiw29xw3S+WUp4vmyaSK9X3XuWKZXZksb
+jLt2xwCj2GNibNXPHIRfRGHk7I3J5EMT6knY+/7NLUTPqb/3S79v6QysSX5aL+0K4sfffPavt0u
/f4rf+6XaPiDlcdX4vKPd/slQioMTBl4bHhkFmwWffS/9ksm0QUmEvFlE+NoTKT+3C/pf3iEL6BG
Zve+TB7+URTT3/sBKMnQ5zB05fcxEz2ZtCFJ7DOR2vZmnOS0phfsm5j7Ljo1uTWUFmclsME+tKGq
u3QI66dQ1vZhjnJ9P+B5WBP3imwkNza5Ft+9OY9n5gi/R5jvWhWw5OhUsC0EzgAKZ2kZvBkLx04r
9c7kvT1LLfyahUWoBkqeRkVQGQYhp7KNxrUD5WtPt1DNjhXu+CXdJRZ7NVSm+zmeqnVt9O2DIoZ2
YQe25spUNIo3TZKV2XUadJdIxDdJOXfVMokwaeGVuQ5XKmG71Jdh+JOYLA9rrWiYVYS8h4+KCU7l
40PV/tb9YIyEaABKC1NpzPfLROXNobaiMbDxjtQxkAsfxqLv5Cbk840nU8PDHfcxnmVl3rsKGKpG
6eOvuVUpA3G2go0CZP/4kujl5DrG+LZ1Q8/9ga1Poyyr/jVI/AcjJ4NJPR2khQbGP06VaoJ93qB6
sdgmch5vktzJv7iWt27wMR0Yh8nroZncL6MgPHRuBvN69ip3n8wO4q+yi/ogBA+678IyvrDnSW4+
OY/L3fruluEHoS5BsUmvAW3EyXm0y5GguxG4XVW13X3Z1SMTLtUNpJblO8J+hkf6ndcmzVQstEyc
LPRPn4gZ/kW8OfkRNLEWgBG/g97GySOF0QoxShMZdMhtJbuEgBoR95i71Tox0+coMavVZGQTQWBJ
Q7hpawZEoqe+E32ZmQ8hkiu0i7SedUpyqR4VC0BQLWVgDARHt9FQ3rHzriy/VKadjUBjYxeWfmPE
ltyOpsbuMnkhrUsDCqomj6DvMp/PePrYEqsX5A62ZUkKYqPIB2GL6rKmX+Kbkz4P8N36+EEYUlAq
RDry2qF0XtGZaILWt55tQkW3SqycQ7Gyw158yVXSZNVGPYIymV1fDibd3sJcBhVTNOzLxksVP5o6
NUjQhz71ITUIMj0kojmkuZhc6crbeIO69rTkAbvnuKJ01zXoHeZ3SdbEi6ul9S6uoY+2WmdTEkbQ
KJp5dHiWGTysZWbRA6mEJLpdybSg1lILNAbnV3ZN6DtVwvhwQKHwqCbdxE6DpIoZMuyLZzfmlZIv
JjHE5NtO78N1FbJvF9ZY7hSzbl9DvGJJHhdHFyvOpp6G/NCnOnZvOiM+jNFmn7fl1VikObVpbR2L
bkigmmU2G2cAatWgVGuAdGIrJq04wnATP70uS9e6Ww97TanuDUj+q7yhIcSobcMgU27Vfpqfnays
EBDZ3nVWew1KtiGml9R63ksnw6+uK2/mSSW4eugt46FkGhIgGnyI5VhlK+FO3kMC1P5XlFWJuBgV
z77CBzsGhENrvqMXEa5VvJP+lHLu0RqMV5EuGIgojZ7f2ySjrqZCs7dWU8ZbSu77Ka/KTerUoa+1
5Eag+886HwXugxCJt2LXNPUBBOPRz/JSWXsxF3HUS7GptVHbs02PfzKytQKCQbN1Kd2vE8A5+IHy
ayY85SdBOzjyx1bcWEb5MgrGPXbJSZ6BRKztxA63NLy+KxNTC6LL9mMmm+tw6r5RYOvB6FVWAB5A
CcpBD8okGtaWAgQC2n29npOiXcXcSHk76hfDrNyKOrnNQqu9Sanzzcbu91k6GwFPY7gx+7D7kWbW
jaWF85bo0qu8iuRGoDaBQeF8J/oSA72MFtiBy1g7zgnr8GKumB43gQ7M2Q9FqMFAaPWLcQjJcW6m
9op3jcpEqxf6VzlDECm11N5oYTns4hklUlDOjUYoSjTtG9mwvau8n3yqWx+ffRdwT8rrakrnTZrE
3cOUMTGKytq8qeEYFgxMoGBkw6paEm/9mB7e0aobkpEJLlQZ8jjjC0wJ75uR1+Y+GYT9rKBweAF5
Z/qTZ8bHMGfIGvRZCqMnhqu+s9r5rtS9+QoaRw5n0rCv3bqAvTI9RS2DGd531rGttGgHcizcKFVp
PjbgHu6FCA9zmM2HMs/D23RkUN3lcsGR2Dttwc0m4WTDidT0ZJd6Cd0MK3FjRtKl6H+lPKMvOiYb
F8iATqMkGqPdYpjdZJ1kczUlUNgkIeLRnGy7BiiHz4a8euoLUgmTXPK4Yfjus6n/pVqzvGKH0ayt
uSnmdRlmzH0jO01uvJbkPfrGz0k1HZtQOnvR8hoDuFH7Kh2/g7AJAs5Jmr2YWiUlSDWyn2LcJ0VQ
y7G4KPHKsWmMv7Yek/ZGEXdkCdRXxDdmO/atvfBzWRw0h3G/40rvQRbYNHnvanet3pUrVW/bjW0L
Sih1hF3ESF9UKyuKryPRGxuiwZ9KVH7xisCN9v+ydx67kSMLun6Vi7tng94s7iaTTKOU91UbQipD
Bm2QDNqnn486c4CW1FO6M+vpRaOB6kr6ML+VYTn0hAzaaEpVMmjmxq6Mdp8tjbuvPdWe6ZTehkDZ
FQEFdMgjqKuTjZYULuw1kdKiK0O6d9JjaTTZ85gZ4kHPK/03sO54wfb0FUWkOHlOII92rDn3E0Ey
YZUE5tEYs9+B29z1RUAgctA/L28rqjSR1S7FLHaR0GF0zNGlbmpLeheNBzlTtUN8lbnlTbmox4zg
/Q0RtHdMU+mZZVGqOZI+fiyCYKebtTxz2/E8c7srb3Yo/ZytSwlMtdG62tnmom2PnizBxezGONCc
653sZDkDYLuhxZLudX+UG9zFSLzbVmk3A+GbGNDneGtNYgr1VqQ7mj5fK3JvwrQj5Lps3OKQzAlY
8iCf2iapX4ymkQ/CzIpI2H1N1ePQhnlvO3v0MXRYFXaGcdGetha5HQc3DxI+UNuMpmBIj3baeDe2
8tMwXZpiVxbopc2ScuvCb+2rvsyaYttQWYnQJB8OhHXkp5oV38McVESzlt5PmqhJKxAPfYagmzru
62YYZERLcfZ7tsv+orLd8oIqX3HwJ6di+x+P6BAIRPxVdaL4Tc/2eNkMTRK2UmUbWo8n6OtKv56y
QHbYcrWyDk1CItEkaJINYjfEU77JEsrUCfz2zX7jJ9NASDab1nan9VXnn1pBVFFU+Qk0azPMug11
PWgGgeRTza6chJnCupuF1yKJEDEd4fuladJw1ERlbpxekWtTALgX+15a5Y+Kyam4aIZs9E5uaaGQ
N3wyvX8S+gKYK/C36ludF6g+VBSf2HtJR2p+B+BWnhtx0TM+BQDGg+sodUlia+0eEprVUVNQUJMc
dX1q3J05Wu1IyMwMAaARp8OSx+tAKiGfLgx7TH737QwRHaTpeGfWrK8uec17NjAtSc9TWtHm1E0k
sUzcD5MqEsIl+9gaWYBlw/la3FGGizl3T7ZRGA99C/9iU7x8KSufQXd2tNATZfCi58o6oFOwoirz
PYxbw9J5fLAyzSOYH/rRyIOCKsCms6V61o76ZUbTNHQJHbCt5VFDYay9mJo+TNAiZr3UUUoiDJEz
tQezpJTKHjxsp9p1afc2kUFuct2nFFYOaEciRhn9tPS6dWG5FlT3WMffPEG7WKRML5fh4A31HFFz
zdgUtBkU7yRRJABAxGdaqcdnOciMHrp2Vx1l5Y531mA3Z2bfExxl6mAVqaAkr7X7+ZU7wDqtr2LJ
GjRzb+umjs9SMbA2W0qS602iaOg6Gl5lZ4qzftGMdtvGQlybZmw91QBG31lrWxH/y/KKeGqJYi+p
SLPQau+XVanU23qis++8crxrVw6hr6vHsmnrMA7Ek+C+YVWeNq6ZXVIA9tStTMRCMychhLATiL6n
yMy724HizvO6muEwVjajp5pwoyo9h+Jwm+qWzA6RHTLyKiFBRqOuKGsfYrQbSRFmGnlt24puAgdp
iJOdlamKs8j2+qE8lwWRL04cp+QT5T3hR2msOvNGLAF1fYto859jQD6TzvLyJ8h6c9J9whGBzMpj
u/I7KUQP1cEaQRKeIA7Llfda7UIAkQtzJgdS7Fdv2JU2ZPBGqoVBmiVkUvZGLBkrx+S+0U3ZG/WE
wgoayjSrl3Ecu1c/6OZnujLco+3BW3V5O/8ssuzbtHJa9Ru9ldYS6RqtAN9dUbMBXto8wTalzJcM
kdgReiO5UEjMDyIe8Ne3zoO1smljT3/Yqr4yVh1W9SbJcld1lqZWoZa9arYqGtgIAXJT0GIy+JB1
Yf1F4mWtaq8S2ReyneyS77e8kG+isJ7TT2D4LAtPC0D5BrqJtQ1SMrKS3bBEXDYgMgPe1s/0N+FZ
sGrQ8lWNljqNumpWhRp3ArGa/SZci99EbNOqZxOrsk0icatXrVtp1VqwyVcFXLBq4XRf3Vhxgtat
goYN9ayKn/I35ZxW+WoPFSNDb+rLq7mGRgVpjjEAuhuSWkEkswLAdRi0LbnIRMUDF0+Br4XQwMbW
aANtY0vtVzH001XeZUfmXUa5uFK/xZuMT3qDHxx611Ze2GrKJZemUvWB6l8EgEUxBpBHc06njaGW
7iht2V1wz39XugD+DWbnYNWdvoX7i1qqITd+WWzHzkqPmhOom0Avb0YlijDP/aekaZat3TUsJq32
JemSkWZLvi9nQNcRT8VNnuXGxUQo5INvLlgF7VXHmLxJGovAjolfDsodcUvTKyPKQlxIHkJqI50E
Oj2yx5LbTI7OJnDZo3a9nx4TBuAwJvwfoirxAY7sPOPlByNOXNKxgiAFQ1olliLzssdiTLOt07Dk
ZPE9nNerFpMlXX6yV31mo6bxnqq8YzEpxKBNcTcT3Lkxi3KOYumymUMHVD3IpZ7CdPKGAQVc57ik
f2nWnZryFSom8RKtqF62m6k121NKFPbGbBjNg9lwLqfMNteGHCvqTIKNmHFAXzMsGi1i+l0t6MQg
v8R7AXx/lIXrXdI/mb2WedmdyjEYI/iglCVrd0xQ3dman3+LyRB09nqRJcegtbIf6Ae7p3Tyx52g
2+qRhS29rEFvnMtyGF/6pWuvlrnpQt3CVLieWZ4epRIW7WqVxfKBJLAf+pgA0Buz9Hdl63rDVmcy
IN4LYdjqHwzpfK9PIjOzX2/wyf8qYr5QxFAz9zecKXxRL//n1xs0fPlS/vp///dS/HjhY+nfSWLe
/s6/MV4TCQsCcJLFMSxQOIxc5t9FxN5fxPMCBq1yK4CwNRLj3xiv8xdqJ1r1CH1AM+avQTn/xnj1
vzxSYtlQ/Y80MR9BMdQ4JDkBR3F8lDEfcFSvoGMPyKvbsSlqQE4c5w6JttpZcZV/AX59wjFRwxNo
hDzOdlEBfXTY1K4lnUwE7W4t3GxKRVR6vof6urfb+KQ87V8Srv8Sjfx8OG45eKnp0hJAz8kHuC+X
uk8dvdPu3N66pzs+stDOsBnOKI2ai4slK5IvEMb1F99he+tD5gnTNs1X9imjY2g7p517jkiH7zoK
N9E0NBHL4q9iFD4XqnAkkH8iTngT+PcHnaEj6zar/LndNUncHVYGntgyZM5EViYzU3uanxyvU/fO
nElI1IHKvPGOX/o+2PK5nN19xaLD3HgUlm/IZLjS7VhGrhkfKwaxW6cvmy/CJT5n+KwhGXoAlsU7
trIT3Lu/gdiZic2wCJJil2nqwq2b87nsrr0kmPHms1FJ9SEcQPw3JXuWaBm7MfrbV/kPhMFnLmM9
AULI+dhW8+zHSOyJzTSONZ/wHqMlALOCNjvV0JK7gDlKeFq1IZfkGBja1u+1LXWp5+R9nU2J86Lr
46lOJm2r9OUH0UdfVc2sl/7utYHACHwTVBrcnM/6wyco/BStNhXZu9jMSeJDVMGWPbHwLai+0gG9
JKZBSwJajqZDPB/GaesLW4brw1u9OwkGIsskAIJBBePgp9SUFYS3hQjErmRt91vLZuf7Ms9Oug2Q
Kxw1EyfCJm2X/LoSRflNi9v7eFyWMNYqgK/KHIdokAv3zfSdW/6aPANw0Xe0Ltg7yxvu+7hHajQk
YuvzhYSBrO/Z0xxnJ8mfYTbMwfLvbUKTtQgc1oaeJfZoxLiYeWaUzRkFVJQpLP05Yit4UKgY/dWV
yhtuE6swXv2qwEkQ0+fFxKgF39pGqKeOf560OtZfwRVHCQXcLl5YscVA8TE38BOVKE3Wm/G862SG
+LhvWUskbrfKyfSK3NWyuvTGmeVCSsEWNV1s1cho7ONm63Vt/tKRzfjY5lRFMQzlVtRM07KvVDHv
sM9oe4II6ukJPZ6R7edYn1cOZAjA4bP86LntuqkkqOCS/Mk6GnJN/io52L1FZK+7qXy/OE8b6rNl
rqvf5ozNY5MbfnxZdKpGt92152SR6jaLy7lxNgXLBnMjhoWCHfRLxbnVeup3ao7QAFodPFVBvPZ0
TVr5XHlufElG6XhheLQJDUZhHgslcnrOpT2ElaSKcqtyn7rAFk/mWZoqwKbBrudDVcSQ/Z1gsbtx
yp48x4K+CdZmLo2VKQx8v+9GH0TET+SwhVx0z4OlI7A3K8zuVYpUu0p6R87HlP6zmUhatNQRwklw
hXZyl2VLDSYtp9zLVTVmA8yflY3eHvHXSy7S8XNIeNQnzXxkK2LkRwAiTB5Cpc4WTtzb4XnIt0Mj
UdUQQFj6V6YQM5gkqYhxOFg5QEDv1ssW9ZzRbmxLPdiJk+lhbHXTi2k3MPhGJkmLzVsjcKNhUXNy
sXSJlrEnyGiWyPPsJs5tGSBALLX7pPZBCFrWpmHVsLCN+nxAlu0sPsADdJNLgBcpszUx7p5zM2mU
th39FaipV8im9Wb7l/+G43QN8Ha+gjsLeNxF4/iKEnCgn3YFgZzZv45nFGBWkTwQSnKRr4DRAnIk
VwjJq8r8pBVBfxAWUXax3soCywmwUwyEsqlWKEqsoNQ4WOQUwtjezCtkhRLdjJwVxrJXQGuR+rQl
ITM7pSvcVazAl79CYOkKhrGiRDazBPVDt0Jl9JY9aZBXW9Oai0MhATLKFVpDyfBKxTQGlRV2K1YA
bjHA/boVlCO8AuV4tkJ1E+ADH6t9Uw/TGY1a3mlcgT0tTfuwWMG+rHZtVIfkA9WWcUnEoxVpZn81
G/25sYKFJahhkpXTMdNbI1pStRwWw78jygSxBZ6EzaAhr6gK7UqvLfboRpJGU6cMOnu98qhqWtYp
Eq52FoQZqSoAmqZLj1HVmNcmUGeGo/toCPb/zoqDarohYSrBRqcsf21WtFSvrOX3tCKoJePmc7ui
qgQyl+GgqhtSRV2EnyUjebnisMaKyHbck1CuKK1VZi5m8J5W6DcQV6x4Lo2gC0rjuZWhfAN8x7J4
sh3d2rmAweaKCneyBiB2/gUWs/HYtSuC3AIlj4Jy+g0MUHAPdmOHFZBzlRtIjZ03HJpNzyWCrPQ2
pxXIA6y2c9NmaVRXJ9fJgbL1bHGeGvRnlzENUiexYt4Ys5uzIVV9WAu2TtpYe0drHs/lmEy7qi7E
ZVWKm1FgQtu4b7C6XBF22nrHy2FF3VPNp9lPiQ4yZKRm6Q2cf8PpzRWyd6WBrywpjuUK57Nh9XaJ
7H5Cu3hben+bK4M+oIpdl67tEdv0vxV63mBTvPEEy9wWB29kWbGRyGq3MA5TlSaR7k/LuT25wU1V
BvOZ4aqGOFc7O/Myz3pMGSz2FHOQoAwAc26oCYAJJiNfKY1xJTfwVywIapbbgFjRg6+h+Olrl42i
NUEJLSs90qxESeJBmZSLnJ8LS1VnxUqouK2avheFv0QBIcPlRmi1da5UBQuTCuYVXxbzXhIBfd3U
rAqzlbwh1GfZGSuh4xeF2jaelUUDAkpq5yF/RgoUt8LUSRgyV3Iowe+5U1NXR0a2WJvYSr8BvtKa
2PULkrKVWWJKRl0kgpoCqrY518uii3xhEg08xfx+mi57sZJUttW8DtVyNtTLSy7hTVGOFlvJJQAj
xK8dw1Pkl9Vt0FkLm1jr2urNbZGm7UtJxO+eFGrIW1kDSrRJZAyivV5S9wrG9a5aebVGmj8Sy2/D
ATAhSqs18jzOSc03jC2oD9K/AUeOkxU5Nq7mdV75u3Zl8mIdlSw51jY6X7ireF/lPYyfYN4u3LHa
cju/l3OawnVWeKOl0n6ZXnabkIWcBAvSRD8tImkwt9HfJX65jTSOasX/RZAGN31bTEjv/IkIZ/xB
SLSUbW3IwGo3umSgKmy332UAA24cGK8AYP1L+saCzg7A8LJSoymB7YjPzNZ+ZrXhXi6LToj4YPLJ
HKY+Kx6Ephrk1VCvcuVgUeNb90Ph983WD/rrWLm9pKfSbsNipXLbBHs3cElxR3fa8D1oNYGors3p
GUf9KU7s+tGizGnwbckX14ZmtAt9ozRTf+RLEEeU5G27QcDZ/Modn1coSB31vMxGemNo47QXMk48
8p7QHmxknxv0eFp2XG3FYOGJNBal/HCe/Ia1hLBY0wmpC4nFD+UR4dkBMQVmnjTlVs6teeWkTn2t
LVOPxrNs68fY1SY9lM5kNtDnQdVs5kaI+1pkiAaMbsQZ20k3e7TKij6O1G+7313fT5JOsal2Nlbu
i3rTOp28L1ZVA1Kagl7Wqg+dpWAUkppxDlNgXwrAD/sstxIvhkrMpm7vlq1z4fsi+4mso0giaErr
2LnKOicb3z/IxFa3wVySyiSYn58yxoBtZ6vqburryCrt6SRhb9qNq6uKIUuPv805sY3QlOMJg8N4
QP4jLwSmgFcEj6wwN05XBd/BX/3fRdlMe97y5Wb0kvhQkalvhJI+3T2uYWODoLI2dqRZzwEVJ4XX
I1NegI/7Ykkif87n68xM3OFWBP6chr3QS6ZA1wkTT1n8bEcX99R7gUTxXdKQyypHbnuTQaZWWX6e
U2hB05espmdjLIMLvemdNAhjpXRr0wK6EtJDFGH5AEY5/fDYWv2SvT/fGcC+QagK2RIm3ARO6EwJ
uKbZ6vqrQEOboWbX67smqYr0esB5jdQ36Gdny7jBLDzXAc8ynuvbpuCF2M/Idy8R0QBDNuVUoMAc
q8g00u5ZS83gueO30wg1XBm6qhhuDPYIZ6JO1W0lFm1fzIU690Y8iB1uQcGCemlQvsJ3PMp5pmWh
bXrSwPF7Tg4i4aCuj7ZF+yrrzsVatmU8De5jIRwWYrS3XZgkNlMnoTI3WlHvfMOjzXblnBnxJWzj
jOAjdVr5ixG+VctGWEbp7y2JG+le74q0eMThC5k8pKwIginQCnBJRz3mWZlcl5iVkSe7U37bmC14
pz3jsRgbostLvSZTqGnJGEuGIVwyFeebSZjpfjA15sBW4s+wisA5JVXHVbIVb+4WY+y+ZUqVExkj
wvttBvl4yOf+0Ogzu5BJ7x4m6rk2XpAtT0pIcTDHouy3bqGWvelXaTgkQX10xw5hyjSZh1Rb2g2L
h/QChH9gTgDqTqq22cV1vGyD2Gt+mnGJpDQekopPptfxEHv9zf8ChP9fGtDVJvlfe+auX6qX8j06
uP6F/0QHPe8vohlM37VxAa3WN7Sc/0YHrb9AKkAF1oA5wrHQcv4bHQz+cm2PpCQdJRlQmrtKBv8T
HeT3As8kl9C2XPw7LrE8/w3HnMnh38MCwRsmscpAQSIpM30P21SYMTs7mOyoUWm6C0D37kxvRilF
mm9o+pOJUmpQx4GdhLWNK8zMwSrfdsC8zy1Nz0OzR8KWKX0gXYn9hKK/sCNWQWlhwLi3d1N+J6HP
iUj/qTr+7Ub/A+bzFin8d2SFeA7foAPTpvIDyZ+1gh5/A50IGCDxJw6sqNBc/7pMY3EKMBnQLJ3M
IlSV863OsL3P86oF8/IqPZtRUmwsSbgsTgNKDjI/rXaDLnYYk+1osqnmaFSZnyGyo+7R7b93aX3r
wCE+s4llUhbMEHBDemhkVjaGJuT7liFy2jdWOpzSQJ/DmAk3LAOyGhVRNpf6UIpDXWsdqdIa8v3e
N3cYW7JTW5bTF5AoePKHp2mudcYgYB7AMlPK+/vhEGNTI+qxIh879H0hRUdYft8kpzhI280srPy5
0Rdz2vTt8PrnZ7GKkj8c28XkiY4ZvBK8S1/P7W/Pgk1oSUh/Z0T9yL+WLAgeFJnGYe2LCUUm5TZe
W4Rev6Itw/CosdU+w3/w48+n8REUhuVDdEl+MnprasesD8BpnSLXJ7lXRWyFkZa0+MD0sfitef6j
bZbLkfvwVen9R1SYQ/qOvWL/Lv5XML73Fz7INO5V4ylYeR1/k+s/Q1/fdj59H3++ts9PlwMBPfuu
4xjkz36AWCvJ6O4srorsjNkVm/xS7+PaUTv2tHaI0QDRUeubJMhmzn8X3l0vEuSSb8zhOj91LMc8
2UTKXqEPIae9lI2MfLfKQ79LvKjQ23tZxbQl4NTsjOVx3Wj8Dy5+vdEWLAoxdR/vckcRPNKUVkW1
Ez/rcf2CGOQ5s1goN/DPozKAwb8KWvsYTcZFo+JlzF7jfzzn4ystKPfRK9JfItTmzlGIpNu6uS8f
/vxYP78/LLIZzA2g04AIgPXP//bh9JPddZWHdsMjdSFEnodAc1YdTLUttn8+1CeUHmsJuBbWAp2e
C5+x4v2xPHfEOQuLsSZUnIg2eWgM55fG3m0rdF1ulqyNWKQga2Pfbqru6YvDf/46SQZbm9+Y3pgL
nQ9jRGcv0GUWh1eW+bPN63N9ar97uvpuJf3BiMFziCfATeaG8NZ3uhZ8HzOsac5Chg7G3X2TIO3p
/VzQ8vztz+f2D0/h3al9+LiAQGmnSTg1tHFnZhVcB7Z65dEc/nyYfxgmuQWQO7B/DE+Ml++fgKsR
FYMOBVOBPd15qtv7tfVYrBs8v++xL2a4AFL81Ti9WYRTpDNh1PrzOXx+rTmFNYKKF9u2yIN/fwqC
pWlW9xMvgd/UkQfYieHRar640k+EA5QHRZcwMZB0q9Hl/VH0OiPRQh84SuY9JLN3rwr1WDHbtlMX
/fmC/um14gOCAmR4pDf5w6Cf2QVNhU7fRtYi28OSeM+ixm9qIrzaD45y1prA+Yub+E+XZ60rOwPg
iOiCD88xaIkBnLKOiGPZ3ycY0zZu2r4q2wNPs37++fr+6bM1Lc/1DGwXxFl+DGttNHcxwQ3bCE0r
unGtmbaOTx1BMgMbpTIb96gIBhzh/nNNl5cONPPF0/zH9xY3A1drUwiCB+n94+zHWNPp1G0purUv
Aqb4k0DotyOfKJzm/tfMY6GnPRPhRGY261Zsdq32xT3/x5OgW4bxH73xmmr+/iRAsuvGTCs0vlP9
TNPN7WyYF2Sj3ktDPrK0I2nKXXDd/7ZJtrem+uWL57COT+/Xm8Qtsmf0VhKYeswPwyclAGWPrqal
PWeA3hi08yDX6z0ykTRSTrXryNIdclR6boMsaMKwTM2k5aShZmqRUoCK1WxsCc7JNnGjkc1G8CYB
ipUe/vlEP7+cWAh1i3UpIWwYbD+8nLpfeekCQc/EZT8IWifPssDfe/Dlm2WgB+/PR/s8dDKVwPqy
7bR5Rz9GpWPUcnuVFWjSnW74mefiDkE/pmXtq+XtJ1MYMTDkjvgMm55jOsbHuuksi418ym09wgOA
IEk+L1Zub+equ54S1pUixrmZtJTdN2UFtWsGIS1X40GWRdjryOMrRKXIhiY/rHLvu3L94aBGMtlk
VWJfdVhM4JS/aYc18p389w3qwjaUaoZa6u2tp08/EkCaP9+9j88KY69J0zuP6m3l/nE0HvsqdSWm
6KhnA0WQQ+nfTAnImU80BAaQ6qtx+ePo/6/jIblk58lGUl///G/LjbRU2aDLlpgtVuenOtOdmy6J
3S/ewI9D8noUml3XDnneQtas749S0O5WAnstEc5h0F6Zvi6T+K5sed6VeH7wb39xwI+fJge02Adi
FTR0ojw/6lwmOaY+jOEcmYmXPMsmN6O0b17M1vhhFGC/5SBQkNV29cVxP+kO1gOzJkbXzvEDRsf3
V4qbQWXK96eoaLAvS2Yhs7buY+URgYVQ78yE38uc7MFffqeuf4eu78r1KV9kBYTb8NnEGIFNKa2/
GCs/fpScFhsFxiiP+iYslB8meRJsVFfxLURBg+UlnhL7CExMDy1Vrcc/v8HG+sr8fVjkWD7m0XUD
RKCX9bH0IZ+1XhWIsRkDk2LbLlWyTSxCHDyElCjL82ghTjt0F+PFGWOMR3O3Zeenbe3aRjtcgMmP
X0Vd/cPrgMkRlQ7TBess48NT6Rs75Vj5FGUgxjvgXvzwTQfT6i0vMJrPWY9UIRFFuvviXqxTwPt7
YTBJshN0GILXTcP71wHMhvF8yqgu7vLf8MNE4tHbilGMwDLS6PxsOR+rvj65BVkfAxnBHsGMjfr5
59NwPz8SFgprBRsmYwbMj4+kL0Avk14bIrsYrZ+OjL/lg7gadbPfx576lY+9e0/qppPgrguS2xZr
zKEolrA0g/RG89sjqLZ/3g95fZhaL0GlnKw6EI2MmsbG3mlrS33jaW16hSrEORInZxyDahmjmpLJ
b07ZOIfaWvTvSi7mPrbrYE9aEZ73tmp2+FO6bTfpG3JjyrCgP/myHqm2hnXbmjNEBCSQeURG8Up2
ondGC5T1ArE73aqy5iTp4iQWqN5VpvnYjNZ0OxdLtfEJ8jmYbudcNmi4UUoU9VVJucY+ReASobSA
4R9I6wgT8u4uihzKgRhlUBGXXJvTNBr5Q+7VmbOHv7WWLz7Gz2M8EyOqJDQ4fCSB/WHxBPJN5kTR
DhESVeenjwP1wTTi6lAu+qPTBl8ld39aL4JFAX2Qp7YCExzzw9uvzc2cOT2S1aSy7p3EfuAZvtae
/N53JPOJlYtdugNMZJTM2o8/v3qfAmA5uOv5GNsNxGsEYXxYfJRiqfzULYZIQp089oakYlR4TojO
KP4hYNEEOQuNtjULbbp1x3h8KjQru0+L1jslXu3+HrKBFzGbtJMqca9utII0nS0hrdBo8Tqa5fo8
3YKlm1v4KKIoPH5Idzp9L63agNrtxf7P1/R5NLH5cBFyvgECBEW//6gLZ56DdkQDhVIZZ45sxXUb
CP/KlxPvjpvGR1yQyWq+wOTx50OzEFjfjvdDCvMKWWaELvEf/wo9+/uMbcQqQd2jojhF0rTLM/QM
huOXR7P24f+ldOW3WhDvsxmSycN3IJxyQ1hReRVTLf1z8oV4SujGZS8pxLHqnOl6iZ0YBAnv0wmG
d372Xbg1Uw6/i34yLjPKg09mbhSX/miwc2rom7XR8KFjV305DTtNzPU1xtdvlWFc6l5hHEyztk/S
rxGTjOXDEpQvVoXfNG1UfbS6znxCPuF9h2KSW1nXqy/awhiGaoYsJbO5VoXpbVmxBLfDbMvL0TY7
H/t7j94fTb9F2EXRHlI/M+/rtcUuHDQcJcy3B8w28luqdGOfxS6eOGg1asklbdmCaeY5LevxAdwm
iHL0EITazjWGoSZLsi0tRVoQ0UzBjShhOs9FV3RXq4QHo0w91CfqkaE4vW5YXrS8115YZxv33Wg5
L87UQPVqQc6sbXRkvmTKkN8myFryOccJnX1f7LAXLkddwfUWsT/fGENcbwdJ0KfWmR44eQajmJqe
B/vcIznUrEEPko3vLE4kMQhYYddUzSU10opS46aKt+mcTRcY/+uQ7omk2WUSi+o21jTTRX6muBcw
RvelUmTtjIkuv+FNlLuuKWuxMSwtuDSEIS+6foo3eSuq777VpCcatOl7qOGPg4R4f39ARTa4nsqi
tkYLRYxRVX5jLUNPMMgpeSPIHg4kB3uraayPZouAsznPsoMpmvynngz9Neyeu53zgCoiY0wvi3LK
zmabNEkvE/RMV0uG5Z0Ez04vedVm1BCpNPDV6CgxtDpPQzUEbr2xOl87I9bO+TWpWXYsJPQELzQ7
XihWBcy1J7/Kt7cuOhL8ajHpm3PLpnhXuwNcBXEqFBNLBFUZrLTfHHRovyjLU2wc2UDMuhtbR79s
xN72RY9b1xVnaZZQeNsiDdE1M20h0AMyg5KxmM8Wb05uPJdFy+LI4Dy34OaWTNwZWCrOG4cAWiVb
/bElwQtpjXTwO8/xrmt1o4x0UfVnlAg2YVO5AZxjMOym1ve+i96FVCfXq9naS55up3wusTxVpNnR
73kRawOiEFMjXUsvA/NsJHJmizEyMma/JwvV1fjISN4gGkee2bUXPM4DwVpt7Ey3rcb6AjOZ31y0
cxHv6gHlxzB73BFlXKoqaZBymvZF7M7R1HTjWZ0b3mVdt7QPJb4RuoESexLTerVpUU24aOkc7UzN
Y3PpuFl7x2fyrfdaK3SRvIQae4q9ak3vGKg8ONN9oR0WR4lwIf3wXuTKo2ImDp4nI5tup9RcfsiC
hzkko7+TDJq3OfjyRa9LFVZF7l/OZeFeeF48XLT94r2azAI/gkrj0cVl9iyd3ERXzjMdu9yNimk1
+YkJKRZbtfpkyCCdDp7K87ArW7Z+sxjUBVFOsFVYLYx7eHIWDfh+DgaK4q0QenPy0VVfaXQVBigF
r/vSnG5JCRaneMrq3QCwvzO9mCoj09ciPDsu6VTkzOGBRbNQZi+jOwX9BtuYttU1rIGF69y4Zcdk
JNsgMkkUuRZsUa+rJI+xeJdw9htz0ZYrVS/Wxai8DGeSUbNYzHL600hjyAVu7t66cIUzdBu3GB8q
rYnQNi53AlvvpZfx/nKIFtyUhHQ3y0nNbtvWsrZvsyCiJOiuoR9iNiTCrCkeZ679VhDEfInzU34z
+zY7YSRyf+JxRnTTjPXJ8qTYl2jMorIi02WDv42Wh5Eb8VzrNudoTEN16dT9oVUxTdkF2qDUT66G
wG93xFI0ZzZw4qXIC/9GyxB5VHPf3PakKHxf2k48ubM931RBeleNtfbLXTybsQfdBBiacWnNerkt
sqHCA7f01x5Bc8ZRS4x+vpAVNHsvuzUgu8qkdyWzrCWaeKj8W8AUebaUuUnVsM9fZnniPQwextlo
0gMSvKs+GaZDRdLUDfEQ/8HemTTHjSRt+q+0zR1lAAKr2XyHyQXgLu5aLjCKorADgX359fNAVapm
JrOZw+7bWNdBVjIqGYlAhIeH+7uMrodWX7dhhgeTK6JWaBuqtMkIH1wqq6FCt8GHbQnWNAU+sYJM
L7A1r/r5VM6a9NCHK25kimnf2qmscl0n9UM2qsM6qmvrU4lU5kuiKePnReKAoZt+8HptDD5jhRpV
yFwhjzA0ffkloTpuo6ehWDA/Mf7yGrdOQR9HrQtXQv0xdyUK233rtSnGbgLAWAp+1LyE/558XhQV
/Diw0VbOUEFFCj4erimO99/sVEmfUjUHoSPH0MsLAWDWHQe9BbCpN+gR1sr8VTH6otog5exILNHn
/MQMZ+KNmp0Orshu6I+WP+dCpGsAggVKf243PFijmK6l0lMVCUGqIslf5is9keJMi5LKC8uiO+8t
ejKp9EHXD1uUBIynwdVbPOfE+BAErpy9UVOiq6A0xIuqxt/hxtmfwtasfygyI0/s0Fp7GAdiCt3Z
abyW2khWk0rHfphnne5haapXiL+np27S6RQeWyQRVd2GbJ8iPpck2dduVl0MBWoEVIsGrh0K83UZ
3qlpf859p4EtrmgIYoTnCKHeWGZfrNwecy1lZLP2SPyfUnV0xNYKuOD4GtqaF0KiRKaYY3ELu1n3
VW1oNxEdyG9jggrdI8CWr1NsRKrHIY1ubFcvyYXR84Kakt0ZRe7ZNCIMTh5+kuP+y5WDO48PquU6
G5QC5IrZcoGJ9IpTTjSCEGyImqPdLugjMCfOeD0MQQTfecmC3C4EfRJJ87SEoDeDRsmrE22Mzxy+
4yXpSnNNIM1Wdms/5uaSx9SZe45hJy7mSX8zaGHscXQn5xjInKtdjvK5VTn3Cdm0mauNb3ek1FBi
wTdF2Qlg7JwACpmPa16z6nT7cxHk2yGiN9UptsaBrP8MWFMnplnMK6nm5hYR8m2udJYnozwGaVig
DlkOX6ykQ78fTNVqHCQDmmn0yAyl3/MqKrCqQPUhdezwqnIrsmvHPU1NLFGcXG/Qb3es024pGtVV
NH62rDw+a7KQCFQH06OqosaIOILXYuOMLgzgNm1QSzRHR1B8YwkAdHTSU1UIv+qAXolmwLerPInl
OG2MMLlnM2frNJyvcNxzkCuR6baZxHVrDSo7XzNunEAbqSWOCCyOU9x5bRwVn9JBTtf6LJvcq2sZ
XU0aEdSkYXgDRqv0Z7g9V/OUfOJsQySWmSGDBTvn5zXp6GC5Da4csEFdAt2NOXb0UrPcvEiauLod
ROheOFr+HPSoB2YZBayN1VnOxbj8QK3bJFwbagwbogy1bYQo1QI/dbbNmNbwRRFmsPtqPIuG0aQe
FnYP/J7znt11hgJpu1TttfYpzJ8mGylzHEOGTcmqReNmIiMTQeRXRmaQJwfJhd5hDDY0kncYBtU2
DvIr1Am0K8VgbSbkGAoixCdBE4xe1LjFCgFRg48PzwLr3C1iu9MV8p4zcD9tOFWHVDwo8DgusiKc
bnukXk9Fm6rXIZwLv9dVLjlllyrWRlOHMd/QMB0Jn9p0Yc86fkC1MT1YiHOuErdMbpGWB9aBrUWz
tnsdaRnAWualCItUrMDPQ3gvFVb9zMUNrJVdndMjiesVgnvCXuHFwebpZi2Z1qgopJ4b9dE2FMDa
1gNkOmjhYn5BhkYOGxyn4TjMYdCTp1etdQ3MX7B0nLr8lqANeNcrqTwF/DyWXhgMDrrFMNRvGsk9
d52oCJNUkADAqemjV6Eqi0Q0fBF3XdZzft9liXKRCQP6QzdbJAAlJghM9hcJvmbTGUg7BnD8gPka
4y08FvNp7HMIPJVpeFSyILOOKrrVsWoDanOQXgaVMsnMH3CWgxE/KmfhLBJPS4vkNs6AnWmV5n6N
cqv4nPcKGgXWEPvlcuZrUUH6ksVM6gzO2Fq1dumA7iUTRBGMSxji8Z9Uq4Ara83xSVPqBZVcU27H
TKnQhXbXRW/ibNCq8PUb00GR10E5h17Q1M7TNkeywdNcxQnWDVqV2yEW9kmP38jWmjL5PLG8Nmpo
m17gYBBnkjUupOAJykaFxuG1mYegzJVOQhwGTNMasALSOQcPh6iOim1IaW2s2tHOgqSVdMbQCZDU
uRHgbVH7nAsMRGKQSlVmb5rBJKkTYwTpAy1uNQ1rL9N5Oej4n1XudEVrT3ucpfLDLpLwsR9E/L1v
VdWbuzB/7pQceAcuEyCs2+J2yLrwrDHL6GJSemI7gP5NJNH2NI0Bs4yhcLU714ApvZaziXDy8pUa
i8pLn104ba3JlSnqAkUh9Ahqpa8uegeHV0FO17ZSOalkWm0L3e7OVKrX/mi6wZk2i8wPlRYPM2Tx
NqEj2awLEV0Pi+G8I1jhI1Jzf1Ea0KMYw+LfNtfgRCi6npiti5ImGYNNP6QEq7xKq7C916cZ0XEL
9tuwSvOo2qZD5teURC5dlQptLUyQ9kPrz6ImvQ1Fxyyi6Hk6jHhbhGKyUO4U/WdDT4dTKRW0P4Im
Y/0WaBtRYSvOldzlvKv1TR/dz6YRnUG5KLEkiUgYg8yhfSM5T7EmrsnuCsFFILkPhzg4DTQ13BSU
JKhATHdhE1tnUx8ijuUgYLvUkLvTQGi9V4gcjgrCK16qEpLcrMwR4FVnuWbSMD3v7HLtkrtvk2RI
ITWhuiVxnOg4o5JGsy/qtL3qMEddceyse7RhnkM69ZDagq+uDjR8yiyKUQD2rsMFXU1lxFgtml/r
PgguXBvAmdU2gzcHibsVSnk6zzVHtqF8QfwW3HL0UmgLd99YLnFDqW/aZLa244zkE9mC69ctkjwd
ni1DUM33fcGHRZRgTTNq6mmIk0mi0rzirrJuejzCyyGsKINMMzvWTbYyshWvVNFgk2gsRLQqVhGs
Or8a0+HCSaj46QYyO4ETJJssmO6nWhQb1YZXiuagfakJxNPMWF6IIo23eFVAK4k06AGTSuskHi9x
ZgyJgNltAHFsZaKBwhJryXdHX7fUB17CUxsmj0zU42SmJ4NR+9NonQ8wTS8rTmRj29chlsYxDKEA
xJxwSVHmyTVXnQ3A2DGU8VpkSXOm6SRB8wwel0g5rCrDRBwqRjHv2pnr8caIK7DlEtWaW9QLqlUV
JvqVw43+JXYtrGy04vNMj7JcGSnqYg3iN57bKDirGW24DuKg85PRNZ7ZT7AzlrCPSpcOQ0YgqC4p
Fq1D7pZF4bbg9tC6ziw057RefO41ce/MaOcNeS6vTEB9K1BenyEYxjDypxS8lzafg8mFmcDbPInB
9K9jV3Azc/uGTAiXt0wLuc/Hwv2mN/NDButsm3Fr5xTFkUdOyQ+KE+m6cuMHfVQ6wJhRv7az9kcX
oK9bwx8bDC7XlDf1a1Pv9W2MS81lZBvOjXA65yqOtHKjyS45ARuXX4WKdrqYCwFSzoJoVQxdxvmQ
xY/BNJUc36l51UatfpnJMLtSK7QH2yr01EF8cUIN7a2C3AE2oHlpjXXO5hqsEwsF4S+2No4nWtes
exrlVz2pAei+dvzuDoq8LZORroHF1SWYtfmMGjf9A0tQLTNHW0JHqpoTuKn5lVIlwWUbZe53u0Qb
DGAlrj4rJoBqWgagoF6HVaFwUkSqFT+0FHlQ43DAqT+bs80BlWkWYh5ckMVVrxokxGEYbqTaRU82
NZHzij1xY/MOzsOhKs4LVUzOxpnt5sW1pojhooS2xNS2J0UyhZ9sG0KTyZn8A9l55U7WIv0ZyHy6
GLNQfm1ykd4Cvoc9ZqtUtOyKhv00ILaJwnhHw7/RN4vO+hZxYxZPGZobUVcOW1Gvv4R6M91rRVz7
I7pQD81slPAEO3QR2y6OToKAxCdM1OTChie1pVUvz4sSbZYt951xRepjncMaDLmft8YaRiYa0iIq
543O0JcYZMV00OruNKl+6XskQLcaw/Em9FiABfbtFYrJYhX2U3TdBUp+h+ZgfVLHJlmNk4a0SyuY
CvQEuB+NtxiowdWtXI1Ce6rV5lM4xxQqQFS62z4feU0dKUNyjjArwhyOnX13a86p2R7w4xpN072v
LJialcjles5y47GYRPhZIbWxy8ndOmlVooGkC2XjVFWJZPXIMZHPiruWyD09xg2u1K09hnfE+Fsq
emvV4EpMy5/U5C6l+kiiZnqVVfkjutsAjh0USDjAHAd7JQ1DXk1jmXRu9q3NKT40iC/ThFB+4kuF
P3QkqXDjKjPPnbGlrH0S0WxYQxEsNooTUvR12HNV2j7GTnXK1u2e645iTZ0NzaaMrMW9oLyVZUVF
MEDmq4pi8wxnELlCzsxEsUTB6cJ2y+08Zpht9Gl7GlHF3pgcsi9qwBHdmrnuGbNpvkwjgv5mh/RT
R6KHUCSJyeD25wiJy4sFAHpKvV5ZK6Fubmoov83K6PN8HblFto743BmaQKJk6qj0UYJt7jpY8SvK
V/2lDAkUsGG1+7Tr3K3aCQSye7OIyHJDLkaNg5qN1SBID2jVYjGNzk1FWevi14V7iorhIYwK7UKI
sN8gVt6u1KmMTpwkMzl2B+c8bqwzRGwzRMR1b4JFjOcb2HZfL/XuTjO03O+NqfcoVmfKCgB04os+
c0+MoUOpSbTyKzIu9lOBUcqXWmubR+pqCN4P0HiTTaJH5Xnej1gZ0CU4R05UnEJp1q4mMp6LarYk
ovVp4hdTeD05BWZVxRQ9vt9weaO9sOAiFoq8Y9nodoAz2m32DDSj0kjVqy3eVcZaaaqFXOo+FCk1
6Ux+KgJN3pl8qwd6Li8cTyQteq7aQPVEZj5ZSzo9hI7l2xVX/UzNHlDWK8+acsZoLy6wOuZWc+Q7
H+jAm8R5gCTCouFLw3v3OxtUmIJBpKA3y8R4mGJctaJRYFZjyBSLQIBazRJx9K78EQk2UkPT4DzJ
G+NSOtgUzDqgT5KjY9LGb/tmpg0SWxPIAPCttL2+p1ALmLR2iE0DJe8GpAn9qJuACyY03Ag1KiSV
Vyi8ZccASUuLcbdjZgJwgSOxdCHRQtjrf9rmzIpuY5RASy07c0uEHicLhyu0iux7mYgn4OkPE3ji
tVMnPVcEEnWThsGqrZziOptlBmrRfKL0kF7SiHSuhtgoT+0K97dZoduWz3oJfFZdmlS1RjMBpSe4
PtHPGvDtioq2TaYmCQNqqD8HdXWFbXi+0qS2LaLB9XM0jNYm7XnY80X+rEywBmxUds+gg6WcC3PJ
tduy7inHoGbdz/3XOtXmTR3kna8kDYZwrpaRzeRfHagHiIIkmvU8s3dg8VMAN+Zwenl/U7xB3iHE
jboL/UewDViF7yN33akEMToAF5WKOW2GevJdRFmuqMSnPiRHqkGVZUf3naPEhBucazRLxbzAHNIj
/dA3wAaAFTo6H4B8aOHYzt6rRTFNlXGnltt2EtaNhfcbvQoxXP963v+KId1PElGj57Ir2nq6fQnj
sngtXs9G+tdMp/8DWwohpH88FT/+sXqqv3c/wE/+qZV0+uN//hef/Yv0ZGl/gMOygbIv/X8TTO7f
pCd+hEYQTWwBgBIOw2KV/lsSyf5jITY5CzjcsJYy69+kJ836A+SfwFiW3wWmGCfej5Ce9jE6jrXQ
sfhDA6LjghPajZadTplPJvXEKZ3bd/HYNXS2nKlcL1Ly34V00YY0+zTwBlVDl3N28mnVDhME2rSP
7FN9dCsqdnVwOsWz8dlxRIOJYTu2xSpGQuZ7qgeZH8wobCLIUThHDMZ/kXheBzdYZBqYngW6ZzIj
v7bqKziAos5ojZTmsIk6c3qiOaPfpZY5cZV2YVBHrls/aj05bok1DeqWub5BQt6b1AGgGXBI47Sm
VBOvFNvRSq4UGulZp1CXCyMKKhxkV7bmTNddK4YvotYmc1XNQrmmnzJ7WFnNW8vO6m6VcNP+MnMx
Vz+FWUG5XUWv6MZKkugi0AsK9LD3Y25Lxhiv2gl9u4ZU8hg4Yh/ktkwFgQQKGPNhAHPbfZFaR1qU
ofu+wY04IImM7FU3qgogN5g4r5b69Z/z+9rYeB/QuAwFNcEGbUQ7SHX38HRxmRsaxDAk5e0JHHYh
1bNGCUCxuHRE7Caw/bArbj4ehS7j57psyp/t/16C13MJCTsOo/bX8v/n3z71L3Xb1S//uHySzT+8
rvjxxI2p2P/Mzq/AWe+veLiInu38ZfuLF3nTvSwxoumyP4cLX8rlX/6//vCv0HAk4iy21u+FnLCL
s10/wuUTvwMNdhgQziD5IbewKKwRTf5iV1riD6BHQADxtQAFKTQ2+e9Ag4uhC4jHxe1lIVkuWPbf
2msODt0u8lHEGnSSiE8fCTRvTk3cvwlokPHA7oCG3d+qc97TAbRCRClhL29MFRwO/bXtJMvn0m2/
O7Fz01V4rEZ6Ks+aHtnYyeBy+2rGDqzcN2gw+GLMgjDwmDDIxvbZA7gfkaUh27PphKqed05/5hT5
S5Mk96PSICWoUH+hjL0qi/ICz5rhCHjqFzVrJ2Axvs0sL5gwG6Lr3i4lEkitAZGJ4g/pwYb7Pz1q
I60+ydyMMMJCjjRfCUWbiVaWraIU7FSKiex9OnhDVmCdlaPztgppcEpurUm0saouW+k17bUsk7Lc
/Hfb7R/0CyD2X2+75XR/+lE2r4/35RN/bTvT/cPQiboLcB2+jbPsrb+2HT+CnOHorsAD3sEvlzj6
e9uJPwRWNwupDmUoji4uKb+3nfgD4iQ9PfayMB0IFh/Zdvpyfr9ecHwpTnXgcsRrlYi9d+3Avbkp
dGko68TULqh/h+0moQK/nVMz6LYk2Ua9VQJdmekFxXO8brgOKevIMOt2lVNqOovaqflpztguIo2R
DS/YJuANU5cGiDYkc+iIC234sdgBrGrULx5Ks0guayubxZ9750N56P/vJ8CyRP71Ulw/TflT8Y/T
JiPt3FmQy+d+s+xdUkdyIRNWIwkLB/TfC9LRlrWKUNo/U8e/FySfMrnkQyJHBJOzgE/9XpAupwfB
0tXgI1oLy+tDC3L/0gJdFUbCApBfvgU3qN08pRj7oShkREudrpZPxQ3PyTxCE1qzPa0Bp8F6QrFJ
NX449IyuIZpM4APQia20eS3TPgCdV7onKvCmhd+SiJWE0kZNbg6uG4N2hdYnp53Vf80wGHx2cR05
tUYjX72a+AMHyRuxgOUxEPY0VA3KPfDiJR17lXlGVYZMv6jpgwlSkzB9sCETIGM7UKWzxqi7mqbJ
j7BZZdugAAfVRo44QYTIGkVADj+VdMv9TButi0oZxZmKRDpiPhSaVxryyXc13uu34yw/Iy5wJHt7
kzQTCxAvwImLYgRMwX0qrw5ntKIoI7wGAUlkS4z63mnC8WtpoFK0hs2HDuMoy6dyMopbWQ0PURWr
lwXoo6sYLJQAklEk172ay8ekmjOk/xs3aFeWhU5O6ObDS6T3LsZz7deprMVprkb9EyrMNDOciZpH
63QlYu8wlTajCkTXLQGtoFEP1rTEDwm2USG9KYo/q1aGqRY3l0UbBZ1FaGyInnz/7wG3f8BxRXwv
qnTfd+6uy7/+HUsMPNs0y3Lg3v1OHH8rdhh/kMlhc83dyyaXWepZfx1uOukmFiIQ1LiMLAodBKd/
xhIkPAzOO5IXyzTER0LJfiRRl7AEB5Nams4w+1qiZdW2adO2vd80zuTVQgs3MXjKPzOgfymtu3+v
WkYhBTYofnLOc5TubnQwxjREgPD7iuzFCh/PFDxtlOCpI9ztq3k/EFSODUUMfh1TksQdOMJzdO4x
+zFbDZ0jJzDWIcjDI0S75dR/nRXwUEtyAVEJTd2lmrA7EtJ5mUGXv0MATglRADWVC1S5G2Q320j6
vetKH1ecxiO1ab4O6Hmzgv4+tw486YFXh86LvsyqDTtj/9VpOvYGmTJ0vtXp1grwOT3OQPyVvH7k
1RGgWcDwMU3W8F7u08io0YK06nx6/cr5nFQx7mO6sqpbvHU//kAor7AOTe5Z+MHuTijaVI4yg3fC
V6OHXSoCun6RK46cOgemzbKWejwQtYWDsbcWC4GDJ6361qepgS2W0dp33O6Kjz8LmQBa3TD4kHxY
FHxeL8PORl8xk0brS6c1zgGZB0hoNuORUZbi5N4S5L1wVSU+wMpz9g7QstWdoRz01g/1oj4FWUbT
uVId5Fkz+yzkvrrubJS+YE6GR0Y+NIsc3cut91casjeymih23hZt63cdpl1KaUjwN2C/318Rbzcz
wi8onHDZ48vS+N+dRXtWy7jKdRyeA2pLJSyfC5CJFj4bc/3p40PBlTEgEXKFJ8HbHSpwqXg1cgTh
oOX22ax39mleWvVVZZvHZIYOPRX3V5QMKFeiiLs3d9jaRgZIT8kSVxEYbup8XSp64ikzt4b3n+rt
awKI9mqovURRICVktHnGUG0jTkqa9OcgWI890LFROKteL3bUfTspMW/2c46rlUvT7jIuw/Tk/Wc5
OG1Yn8L+pWIP/W13lDhPprwKQ56FfsSJGenDylXMeLH7jTfvD3Xwgf451H4kwnOtDYBTIIcz0RO2
Q3P2rVh/eX+QI8+zfyhanahkiT6uLxO05RD9wSZnUHAOb/r2SMxbXvNunGAZcBtGO4Pt6u7z96D0
B4ARnNLHO7H2wzY3T2K1zb3YyZ+JhtmRN3Vw+tBTWK4nBkhDsfumolBB2M6xUZa2Y8XD4gWpYnR2
P/yS0CTg2mCSQC1M7b1AXvUKOsaYj/hp1D52Y59upWscMwF985KWugPnBRcVli1H9e6joJ+ox0Gr
Zn6LY8va0qL2h4halPJkbR27D72Ztl9joahDR55ivL03bZxWQUmmmPmyt8anAHjoiksIcpfvr7s3
9TNOc2QcgFiSeGLksNx7X2/XkkJLHiE77qtOGl0plhtfFBMC+kNq5hcolXafNIx3LhUxVBdc0fRP
KdWRzx08omStKQ6+oSKaL+1OiUg4xuScE6C5KzDQOSIS9WbVLt+TSeeOKBzQzXvzEehdbMaY0fhd
2LnfYIiYACnLyldCwwZp2X84/xCMRXl10aNaCqx7AQZKWV8gP5X5uqY80t8Qm0y1x4+uWgZxuLsz
ksF/S6nr9eSncxGYqYrXaRpktWfnVb8NzL47MnVvQAe84+XIVA3nF2nW3Qv8WUVtVqEN4ze8pieJ
5Ou0sRSBy1phwIaA+oLguhxqnIDmfET7JHL9CjmyeyI51Dy9kXeOFurIyFY2gqpMxKpS8LFH96CZ
t1QlSm+QJbg4dezlzfsL9O0+0HVawnCdEJ5T2eC7UwQIeS45RFI/zSZnBWWsPKmVyfHeH+VN7oR9
AQYmuOeiXbTczHZHUUJX7ZyqS/2ghs0+yURbw7ELvam34nNQTfVFMEwvNkLhd+8PvPQXdqPxMjI0
ena6SmdgPzdEu7xQHKtNfBvfU6C1YyLuzHkyn0pZT/S4OtvuV9QWxpspARa8qVDsT9eygVFwIR2X
bYdnmPstRYL3WxhZE3QiyMrw397/nm+3H3cL8jvDZZbopC4T+Ko605m5NoxhnMI8yMRmyJJvZlSI
VdHm0xr8THdkuEPvg1KtSrKncttYGrmvh8Pro3RrFZHvFP+8dV6Y7dZcrh5rq40D30ql8a1LU8uX
k1U8vP+khxYcC4FUjFzdIsrvDh3pdTI1UZf4I1YaW1CMyO4ZrL/3R/m1tXdOYcGCQ/iNTPYXimUv
7hZxCZanzhK/Smr0oDNVm1YWOLjbphmNM/z2xNmECPPDTB0HO1cUNoaqD4xNX7TjKeAF96PH9PJ9
ljsdpXIi+P7ZFpezppXSgpeZqymLHyGfenH4e/+xD0yuQDoJ/x4K+ciD7QW8ep7GucvMGMEGcLOh
nkuUyLvkPxxl7xVqcTB18NSBSk12vk05z1d0jZUjMePQ1mXnOtRKfkmm7nsEQTSrnG4CH4qF8ycH
GOhdFIc1zEr85LLF3g0cq6wmw1pJxYrvs1LtQJQvHsZOYqmgAK2y4H9d/YfOpvopRzt2Nh+fb4ye
qCsRQJFq2JvvtowVDd8EPNU7zDzy2ZmvjQxS9PujHIhhwkKOh9sSd3WmY3fL4CiuhQm9Dj/G8vfM
dCvcQNwu2pK590de7bIt9rcN4qOoP9BhJTjsDRUNWaMDEgfo1g/4J9ifmtjA9rm1HxYV0MTRv7//
aG+6rBC3KN/Tt2V/UB2z9yJR5Gg90HCQdaiyp37eASVECoqmT8UV/pOmzQNeAFaLs4MKjc0MC0+W
IrrmVZqf3/8qb2eZncPGoYZMn/VPE55XIRjfClQpUHEkI8zme8tZKP7O2FLDtfIjweBttN8dai84
QRsGw4w7uK+TVns2wLETE6qsjy9AeAHO2vgPx1uOg9ePZjS9ihl75FPERt+slOJHnKYjNDQLtg+6
oUe27ptqHUFIX3I7bLZMZnMvQGA0WLeuWka+wFv7pEpV6FwxQOhoHUy9dqkUNTwtG/OIIGidrxnK
YD/ff5eHlhVTDIid4xTE0D5KKBKpUmE9j5tEpVc39dCVjza4iXUXBOJ84C1vKzvPEDo30jM3rIIt
Ev/IAMr+9P0vcmhRCcBSGoBU6lP7zloRBEZ8terIR6SGOh7bDk7KQrqx4Nf8G0Ohz4m83oL329cP
RnO91sISfmldQxueJ/BDKXIO60yHKfP+UIfWr6BfR2rFfqGAuLue2oUp0GV26FdqhFl0NA5b9P4D
zKBiZTVFWXJkPb091ii5Ll3ARTJa40TYHS9FjdCtYhH66QzGGN9q7adqF8WRqtTb2Mco5AxUmXUe
bV92qhoT2TZ4MPtqGfSfZYZ/dxcKDfEAzGpH7mUbWSfHSr4HH40VSnIAT4Uq5u6jhdQaSTWL0M+E
Ku/mshtuIk0MRwLAgXQIdDFoGZuiG9nsPphFUZwRSHcS+vhk5zfpnE7PoWY0SGqL4EofKvusmexo
a9B6pz6WFOu+sMdr1Jpz4P9wg99fP78gzbvHDF+HtE5nf1JK3c8/UcwjgCDf71OMLD/hmSBQF50V
TtCmWrtJKm5VpzDrlTmJ6qVM8G5S88k4QasxuZSQYk+hOkXHzr5DrwLMD1d1YGlLvXX3VeSQw5VY
qUK/lu5CcS+wELB6VAmPPPxy2Xnz8L9ExhZoEcfN7jjTIOBntlHod6yH76Uu3W0GCfnchRJwLiHg
nCJYFOGr1SgI6Eh5MwMUPpYpvgEWcfAKLvsLjhOdOeotu9+CteB2ga0onkB780sx1NAYkAHYwOtp
1lXXOpSA3XTTzklyNcd2AZPMLb+8PxUHZpySA01dCiOL2tXeTCD0AIUSXJEHcjG9UWhaYxABC/r9
UZbfsjffNPAIrWAfedh9OcNl20VWMSgecjyPCvY8l3EEKaoyR+KXe+TCeWgwtpdFZFyOQHdvP4tY
ijntW8XDiqrzuJLCYukz89rMCuecqJ/evv9wh6aQrgdoWNsw1TfyuZGLFkWXdTyccOcNSmjDGnZo
evlvjELnFEgQc0iZYHexdMVA4tTVimdjX7fCMoZcMBiPlWsOBGCUaLj+IkLP/tjHutHkgOlaMUpf
m8l1ODkoujTL3lcR7+7KajgHbRkfebTlq++vjteD7u2DMJtqxAm4vSTtbFy2cmjPIS5j9dGUxndb
DMFJ4zi9H8jA9j48qUCm0HhFU5sq+363Ly0U6jlxqHhuiNax2hP1Z3wa/fdHOZCBsBhB1jO1vEGx
/PxV7henljaYNcopWm5l67Ge0Y8rsS4vMVtdvz/UgbXIOUYF1+bSvcT23aFQq9Gwia7xYIp658EZ
qvm8lu1wJKX6RTzZe2OklRhvoFDH1XC/pYOpmlrP6GJ4Vi1Gb7TKKN9qQVKuinhUnwF3FRhCqPEP
K3GyGf5wHz5DcdWudNz7fNuCfztx5l43nYCrr812ra0gmilrxMLkZVSYGC513XDEX/eN1CjxFiwn
nEvgzstNbm9yVC41gR3ErmemmbxC2bEJ/FkTtYPKRo5W2kmidNG0opo5QfWfjX7lqlH8nKKqdYv1
aHAdTTY2Ya2mzjCTeOWwU41SFOtpCLvw+v03eWDRLKnzUo2i3E8vY/dNVqnbWYrWOZ7SF0gDSyDn
06BkW7vGp+A/Gmq/7agOaJfhauZ4ThOPnzgmmlPY/MNlNc7BkXdw5Kn2mxgw4ILALlEUiFKnuS/S
Wj2x6Z1cVFF3zDb24FCcr3hHg1dAXW53AjvUoBKX7rDXqXWNwbpMom6ditq9DZzc2r4/hQf2HQqD
9KRpqHKY7ld9FCo+/Yh+mtciRrNWosXhbrCPJW2HR7HJwpczm8L67iNlDD8lNWuCyn23cotGWcmo
yI/EkEN5CQ/zz2H2ll6KiJ46ZjBwBbJJj9VY0fYOFONCk+pPeOzakwhMmFTQYNdqZ+VYwVlN+vHI
DJMFXdwlcIJPXw75VzFzQBQxMCCIeUqdKysoMdMKh0/zyKMenFB74UAIeBqQtHZHmWc31WL0kTwH
cT+fv0XMah6e/BuLg9zAhfnlUH/fO9+cKZmCPi8cjyL5z2iEJq7BLT7SAjm43LloLx0QLmrGXn2/
o4jDfZPlHledcRVFSvY4KI7pNzI4VnI7NtTe85Q13qmhxSaG7ZufazDO/NYY5jXulcdkqQ8NBSRs
OTy5OrG3dl+QDrd3Af04Xq+G5cnUonCAoVq8cQc08T7+luhOkAcge8w1bW8CG5pu1DbZwiVmDGRw
JUadzlHKzYEECzIn+usovtCvsvaiUoDNWVr0Ca9p6M2zaorjswy02omBifkq1p36vC8i+fn9Rzs4
KBk+sKZF1dre20x9pyHrkVq2l/SD3C4dsK2LoN952bbzJ8rGLa0GER8J9csv3c8RXHhsPCsXOsbd
fXWydu3eQSbQQ2/MusqHQXio/yEhnXX2pR2J7OMRA1mgpbxPdR8J82Wvv4oYPUJsUm3Zy21ZF5gG
YvxqlkN15Kw8MJU0MrFxAD0IuGB/LxvIp09qzygalP8tOqFo4XOnQDiiKtZIoFQPlYsJ1vvv71Dt
gH4NlWesX6jA7K/NpMxl3TPTHgkDtqkQzpsbPYTujiRE4XztMmKkIUVxHQKn92S8dNQGSzPOizRE
6Z+85cg3OrAvAZPhvQYqk9x5P3AKtTOmCc8ND3JwvMkXwQlVDSoPV6l/571i2ASaHNQf/F99970a
gDTrFLUET4KBvukHM1oZYe8cSWkPnATU7cjNaXcgRb/gT1+vHkzAB7UhAHmtzRrt1CTfxF0Tffy8
wQWKMhMJHSXJ/SZs2M1NEiSMIsHNY2jWPc11X/jvr5ZDj4KTGPpUFPUNOl67j5La+BNkOdD4uEnm
LfbTyA+ZsDn+jVEWZgBIlOUOvTdhjjvrMM8G2xMuUkkuWsqrwYm6I6/l0DoDjYII/WLJRt9691mE
pmS1FTW21zSTczIgZ3kWKFF+I1xEu95/oENDcQcEHLR079jiu0PN2HoKXGRtr7YLpLBCK94q3EK8
IlKNI2/o0FCL2gD+hAA+WAi7Q6WR1tvziEYmiAW5mbM2P5GanW9CZTiazC0n5F4Ypo1ENkfXE5zN
fqEYTxlw1sA8PK3Ggwt5y5VeKluK1F9sBU0iJbQfCtfp1oiyEDMa/Rv28d8/PrNcZWiggW9YOs67
jxugQoWriYsGLNHK+7+cnUmTnDqzhv/QJYJ52EIV1bO7PR57Q3hknkECfv198MpFVTTR3+KchR1u
tYSUSmW+Q225VPVyszp2rSd3PuKaml7MluyY0gUhGtre+VAW1nVwcGc77BtduccHRD80sZ4EdaRp
j1aqV4gnVu2xGxLx4rZ9/D/cQdyvUOx5fpOib3KIGPlehaNnhzjumr5jVkMgiJU7wfeytbLKQRB7
12sVewp9k6DXilchytvaoVJ7JhJpaVT50FCdXwrGLvdIBZqHpo9sNKiz+tMoTREiodw/m9nqXfj6
t70INvwqBE2gMqCXaN6tf//Prbu0mj7lE2KVg6uW96adFne2UL+8PshKeD//rFTXUBShTsnzndtm
81llM6HvDa49NO16nI9LO2qtL7sS+KUqxil0K23+FRk52VSrKui3NQ5CQ7O3NI7vGEjj+xJHlekw
yLqcTmjReeIksCv+U0u0uX1vcrhVu6gRKHoWLXIqMyLHH6ZOVz85PW27o0CcEvchS0PwVAGlshPm
1mD577aFWUNLYL3i6ZVxQ2xOSDx7snFbIU4OlmKPPa8FrHDd1GS3LupNI0gr1ExXfr++rNtV/Tsq
RSJkAf462WyCa2PFealrkCHsru3R9i5gzgwC4+qu37MYW3/UZoJEIS4jqvo8g7ZNbRgXkYUAmQAL
UnqhMHXcyRfTQV9WV56TxlTDPDbd78Pi5ju0he3SUhUlZ4JkCbqY2LNF/3mJklh6tQjwAeb8h7rs
r0VtmkPZxe1NbrvxzbT00/e3LezfMak8kyKuAzub85kgydbpgs9pFgj2LejgIZ9UuwHwunnnGl53
/r8LSwXORISBbrkG2BUPKf7+n/NnuZkSGxWSThHXaFhoTG1Ea/pAXWDwFbvydpZz/Xnb8Sjls1XN
Feairsv9z3g6znClECMSUpXRn+pJX25FjHqWP6Z/daYkSlaE+tuJe/ueFjvSTK+v7TbgrBNeiyw6
0YaQsK1wtl5WuJFdtCc8HvEIsrjg/FKdUCF8fZzLfbNS32kgkH2sHezN4XBHRCSIvM3Jc1NMK5pK
Fz8nW6yUg7pKb11tNA4lONLT68Nuz+Q6PbYrossUCyhr6Ofra676rzYtmVMuim+F62ZB17QfITru
cZSurCPlIghXlMiojm0/pNG4Umm1GWFHUurbEi1uf46V+ebN07EARFN25frn6bK5EJdYqnYjuvpE
rUd+kUak3JJ7I51YKfnem+RyRtDKvLWlxgteBd12vnSLlndeNGfVKVFQrjSdXvMpxhSH12d0eeDA
7KFAxIuD/OKCT6PWs5pSREBNFxHog6chK0dzDaUoRP9QtOjevN0Zbu1m8anY89vtPmVdk1e89E5K
LTwE2tQ4LPJpDwp8ZVI8XJEZ8HDSBl++/UxajnZoYtWn0c6/2DjIB1lu3vQDvu5S0cXOEl75UHxk
iMb6Ci2D0HX+oYZ0cCwys/rUTeryYgz1HEpPfSusdn1graINsPxgjK1SFGeRyowUS2itVp/apjAf
JLzZz0attjvf5/K8rjoXlNs0LhiLGHw+SjFXCLUMJlSDRY1CGFCU6TWB0Gxp9DsR6dqy0WRcVWvo
/+Fvfj5Uplptniv4JYoGARkV/B99+nEJX9/f10ZhdwNg0XkQo/V5PopCIdsqpgKahpRaoDfLAOEA
QeHXR7m24VZhD7qzgDEBKZ2P4k0QeKvGq0746br/JfPqez179jH3RB50ThvtJFjXZvWXl8atQX1+
a39cjFqZt/pSncaMrpXrKElQJsr/cFjZCGA72NOUEf+msf9cjtPYSL1CcuOErq16rHq0klXEPN++
5WgIQZgAO8BduJXSMUw1RjTNQC5RivKGR0Z5XFg2AKeDtzPURSuAQ8TD0aHsAvqRasImpqLBlpZK
xi1BhXbw3cwFpGx8oVf7o0uKP2WBZ/tYfUCd8r5Ju5228JVvtl4dIHYZfCVknu8R2UV4r3ncHUj2
z0GmIZWZONXeFK8cYH487BDQnRALt3ZbOmGxx2CNUWoUb7uBAJv1xUvqdnth7zJ1oviPpAfvJUcD
dr252r2ltRXIEPUJGHoS4s6ESWVvYChX9NmTscR6UIPvuAH2Gb9vi13r5GvLSU+fbgckTSja69//
szmh9DpNO6b1yanxhO4U3Qpphg47O+bKwaYDwRUMFhetp+19RaJRqpaApZQMVv+cLQogb1S+Wl4y
uYFidq6KnREvEzWXliQsIpukiQaIcT6vXCsrRRCHT0U/t/e8D3n9xbX52GnZguERbGEfgEHb7UTj
q0fDI3gR9pFJATd7Pq41xT0KuwkhbFpoTo2p8inuqvzO7XTz51SbqY8atfE8pFV3p5Mpfh5B+ez8
ElfmboGS4zogWaT/uH6Nf75papZSG1WvxGnDU+6yKSseTZWad28N8EczXTyCCHgrxoCYAEZvvR3w
cyN8b2IChPehkw0ZUAdy7GbOEVlwlHjYyRyvbFc8akm9CdgkCRegCaK1i+BreVJbrKOWBG8jhcrC
8fV7aL1nzp8zqF7RSF336vodN8+nxHGqsSpkeYraAYGNpdHfwVetDlM/JIeogXOZtYni1+0YH14f
+UrcQW+Lt8VqMMhEN59uKEc9Q+a4PJWN3mItkqCOZ8x1iJao3HmzXWD91i9GwRnhPwe+CcnQ+Tbh
TwEPyaY8Kbb9U2uqB0sZHofUO2RF96wP4saWCJLDD7pt5/aQK9mxNeIbjKu+vD7nK9+UsjQ5M4VI
CoLb8reOnGk1cGmdxrEjAiIMgjhyvuzsnCsrCweY1/76kgL+vImzueVWjRYvxUmRdncTSSJpJcUX
RSnnnW94JdixoLw6VpwzRfDNug5zoVR5BYh5wkfM753RPYBi8dGPxTnozS1xvuJKpGOzkmCQx2yS
dCOatHFonPyUdo16WO1yv5pCLjv6iFdCyvqIgrjCpYsS1PoN/wkppYNpgKHl+cny8ulbMun9cV4w
ZqinzLsrWqHdZSLW9rigFwq86+SYmQt0gqNIwnE+bLJ4WZXA2zgBSa2xCRnz4lTC2LlxChvJnyzG
gKuc9ZdFK7UDnARazkpXhLI36dVabhHEDepROLw5O1nIRe+N32yV3wVlzct7bXWc/2azUnBpJ+RX
tVELP1MiB511jIqA7jy4ZvaEtWQa6ioq6En5kFXyqWxdrF2s6debD8+qVgkzlErOWio8/z2yrjKF
1cJPU+xBuxt7rw3neRQ7AfHKEV3fmTatPfYA1+n5KJQap9GqlOxktrIHEW13d9Fg/Xx9KldOKITG
9VODhl7FYs4H6asCy43ZzlD5FM1hSpIFSyk4UqM37ox05YTS0mEj06Xk8GxB16hz6+6SzdnJnpYc
w2JCXO/EfD2S/+XLEud778GL2jzbBbqUBgRjRRQyy+3cZF6IFNabu6TxnWVM6DiVsZJ+kEOMO643
Yfc3pd2hL1w8IOY5ue/mOgsWOy13du61T4lqzsonttae1uYkr8nSpGH4d9JU0SHlXKKIDrhyB7J/
7VtSmXdBv646kttehOskcZHUagbzto5DBO7bgwei5oAQlLoTmi4n9LeAS+XA+1uC3ARAdU5M6URl
eYKDpdya0fSjl6Z6u7M31wfueUrAKOjrrRczze3thKo2MjxM5csTrnn2HMi5SdsXk1xuPsIzi/oA
870hOubJ5GJPI5q+9blS9Xcroh6MbCSXH5R/CxH0IMd1akI0xA4Jps8vap/3E8Gjbn5YtRPjVwGl
GKx/GQ33+JiM88EjXbWDErj9r2kw0o+y7KbbuS7no1D17l2eyc7wFc3ozZCmRlWepDOji26khahv
FCLgZ3XAnevUW3OHXpbtHeZIM761BoATFAkM7GDtVv2eRrL4rczmqps9oICLjLen/khaZdaOQzFG
N6ZiLaiON3W5+CJ3QG/qZozMVtU56U7AuZJHs948vQgFKxR3W2id1TbLBh1Hnjxrli+i8+yvbWYp
gasp3UtTJtqjhvBlCERRv3MqNTpobv7WhiyZLL8DdUOgeyTT2zcET9BCx/KZK8de4nDSBSZrjdX7
g+nsPVeubeJ1Y9HQYkB9q3owynxUezyBTjpmD8d6jvIDb/B+Jwe6OgrZJdpTKwlM3zyKvMawqtbr
ilOSR8aNVUrxVECt2zn710Yhn4RWuyoy0aQ/j3VmnLOkC0ZHRVN/VPGiOkVRqexkr5cBBuGYfwbZ
TCXR5zTJZwbJ04w2Z+bmpwaDnYDe+R7J6epQPCRXyXue6NvLr4pX18gO60ERq6tjbhuFEYBVRJHn
YWdWlxcTswKt87emS5Nik1UsoHVmxOr4QF1T3fXNoMOnrUs1KEbM8PyimvZIL5eJHSNyp1PQWZ9U
2/Qxi7rU6zJGtNreeHSo+gfWLJ0Dpr+4NCHOEorMeHutikGpv668J+Au27QOC2RqmV5SnGyRyjtR
Gyn92LThEp73GjZXNiMEEzY87zk6xFs2jTtJseA8lJ/mtJSPRanb3/PWUd5ehaULvfagaJtSuDQ2
l5DTl+ADMbg5zZYun/S+7r9iB1zu3EJXPhYniiyCtwXUyS0cqS9L8n+oJKesLuIgaVrtFkFFbQqg
VWuPUqT2QXSOuwPZuzqqxWXOowlg/zb3hxU52nM756cYdlrYmkYbaMOUPdlRroZ1bGaf7cWzTq9f
uNe+G3OkAYRuPWXNTcHZtmF2U5jKT0OjiZvUG/C0cNK3CpQR4bHRoP1LvrkyPTZRhKU0tb4e8pNc
2vhhaqKi9GvsPXci4npsN8nD2TDrZP95Pc1DYpsT4nsna3CzW5s81/GnofyJrgwWiXi/nIrMg+gw
l4l7ZwyR+eaCEA73HDVAkDQ9gICdj49uL96K+E6esMVejWNnNZhMzKongd+r6M3uVinL+PPrX/DK
E4kuIrVTKkKoiZHQn4+KVXyZNW2LloUlcA3hovGe0qbDAzjqjT8Sf6GfolOde9IqfJvVbLpJsF0/
2bAcH9Uyj3Z21JUwThMQcIztmmTjW+R/SezEAazJMLnWsA1TsuJYzZp6aBMj2TmnVzYvmoSrsslq
ukBgOJ956UYzPlM8ysgqsNVM2vxYZeNejnRtQs5anzJJSFcA4fkoZqp2Kl4vvJfyBEb3sjRhpWbu
o2HJvU7g1QmtDdtVD3itn5wP5dRYH7UWQyWt9y223epOTZM9wteVOGMAjIBQzB0IVmtzGEcszFfV
eayN3CgFNt5OxwZPogczmdGRjm37Fsjn3svs2syoEpNxUYanE71JVrKorEePZUNcIMIKy9Xl+0nU
7afXz8KVe512IJfs3yIpji/n64e0WWTqJQ9Ox0rluzyOu+cqi9A3GTHFC4bIsHYizrVpeRbLxQZ0
qGNudmCGK+iAnSOFE612T5Zi9uFqiHN8fVrXsnRekoibsXSgcbfVh0JRS2HmIjt5hZB3Kta4txKL
c9ydx/w5jqFsk8gUtyDK0+99v1hhnGDTE7z+W1w5BywtGmsoZFEG2Qqt9VkP2nmJiTPuYn72lAz7
WhXhii4Se3SKK8vKYcMSYxVPQPR4c+RGOcoJ35IUPzq1+u6lJrsTf97D6xO6NgrZGM0zzgNqQJu7
L9MlGO45RyxG0b61JcBMo0Wp4PVBrq0aUI+VlsTFQKlysyVRX4zzKklPUx4rAWU9EVSaPfulbgw7
87k6FPmejWXD6imxuX7KRVZ21zjJSUuUr208RYdU6s+KkkX/w06gpM07nUVbKy3nc+L2a8TsIExT
O3Yc1HOvHo0pxewuejMvhMwB6s7f0hv98As9FhPFFYQVdDRwzJb6XweE1VRi9/j6R7qSOCA+RbnV
oe++wlfPJ5R1lih1IH8n+oDIRsCeiNLQaXK7P/JNp6PE2mEOIgAwiy8LSB48xhVrh0N0Ebx4+6zO
Aus9Did2+zZdIaRD3HO+ENGs36Uiw6US8K5PpugcyrKK3vpKXccDbL+WVlcO1iYke4PWIXlVZSfh
OGXoqXL0XYxGd/b/xSEjgSQpQVd1BZBTOj1fWtNGVZcHd3rSPPmzVUZxULUu2km8LkwTVgEian68
C6gzgj7abH116ighp/iTK9QS8GbEvR4DZ+TuiqQ33ruplz/ZMosOutkpJyfTxtQvO718dHRkBuO+
z7Ey18QYLn3c+0WL6mtnyOk4ASYMC0tRDl2KN2TSjosSOEY7Pytzan9+fRNeHN91Dvi80qLhvUZf
6nylSpQlO31gpcxk6PtD21aI4NeuXaT+REK7Eyz0dUnOkmUNqjIHipa4Q9N4y2oxsRDPYkWizKLr
aDzEc5sd3YgS6Z1K7SS6650VdFt0E9SCaGp/dcscP3m1xHbJmWvFx1bevYO0Xf1KbEM51bM+lX4f
W/VjWjniKcnxmxjHKH2sF+mAasVQSiAwHVTGYt4OQ+aeKqF2N6U0jds2Ur6Dqt7j01/uPaaItAN0
SqhXRPnzFU01FdPolJBe1oX1NOd95udmk+6coyvOAiitkXesfgus57bcY2dGrBXZmJwiPfVwZddD
tdHfJ+0A8N373I/6velEzyjxFb5ZmiGv4lsPXxs/qrogqebnqRIfI0FnQ6pS9TvZhW0xGliRp0Ft
TDulj8s1WStSKzeFBBPg4eakwP72FJNmY2hWAvvxqjZL/AXHUdnZX5fRjHHWBwAAEtid25QlzpHM
QMDADctoMT6kTlb9qCn7l/Tqi/L9QhV3Z8BrE1tpHTQ3QYPx3/nHzntn6kauhjDyhHLrZby7MEkv
3prwgZtb0Q4rt27tHm+2lOWlsBJpdkBx6CSW10N6WJX2/pe5gBUhQV+rAVtOuG3Uw9KUzCUb5uQx
VluJv3Oe7jyfLgMOSRYaNOuzkYx7S0xMXL0WuYQZMrSYW9tt4gu3/l0BUNmZzpW9sGZzAPQQOaNc
uXlxDEY81Env2mEVx/O9bAue4IbD20NY8lM723vn/vp43DUr/hAE+OZmS01rKFuyrLCE3fNNjght
2iUiUAPCm0dZa9ZO5L6y9VYiHoBU7m3g0ZszteTVoKHrZYeuPuj3UWJhad5qU/jW++HvA3RFtENe
Qzr8fIND3veQL1tnZYAeSsCk3PTGPKERZO8R6q8tIHcRgXNFugFXOh/KmF2kB40FigvV37tlaY13
YqLfsTxYXdbsbMPL1Vtvb2SA6KwTRLfIrCG16tqIUiPs9Bmf7K5b/QoVYyfFu9zsaxuOlirFUC67
v9fhP7WhOrOWiWH00G29H4uda4FFnTbsoJzs1PGuzWfVXiM75lEISv588YZW4CkqdT3sPKUAKG+N
hzIuojcHIuYD+JWeNJ+J6+18FLypVRnHq4vxjAF7mo/aJ6XXxo9v3XPAgGjPgFqjGAoP9HwUDwnK
pI6kHuKVE4Vo0aRh1ljqh163op2hriwbd+dKsgV/oGlbbu9iIoZcu5NO3t3e9sK07sfS2RMCvDoI
HweQP3ZA9DXO5zO1kYpEMYPYRTVT7Xfcu1Qqe12my5LcmnWwo0k9VljFtqpaiQKN17LUwsWtuo9d
MhQIrajISr4oJon9sxbJvvdztcnhqUXYMfoN3Or4tl76BaGpBdnP42JbYi8wXk6fLOgvPBBA58o/
OJ++GpeDTOFWhGZs578LQJf0/9V2p1N8GT0om6tUslf6K23/TVHEK+eyL6xKZZHpr7nujMx8XDyI
pG0Cqyy6nZN9dTjonHSmVy3zrZI21CyYLmWshhyY5bZqTD1MbbSZYrG6VKnlni7rxSKycmsCQG5D
QAavf76IIkrNzqxMKzSFjcORo1VHdTH31AwvZsUowES5lXmawTbcRJFGXRCgG10r7Of0lykGJ+j6
2UQ+YPipKFa58/a8NieKFDwFsOCm7LIJ+FOTZn3b4U8/NWYRoELfHGPMHnci/bU5gTsj6QQ6TYFi
/S3+icEtTMW0UUwz9BI7Pk0eXQBTLPK2bxxgo2ayJ8N5IT7/l3jrEr1AofCm2nbd0pG2zYheapi1
EZ3EZhFDhH9IX3TB0prAAUyzaRJK0zr67v1S6PjFdrH8jBmHlR2QnqubwBC6PgZuIgftWNSaYnBx
tPXgj3IAlF3IZt5rcq2h++xlRuuAhwtYdgghNOc3p3TMyKQyrTXDLi6mLxWgi+NcKfbBaKCyoZvk
PkzABnae0Jcx6++oeIRQAVnJpJsLZZzcRXVi3ifxkhRP9Sy8ew+xj3u3cHFAa7GP8HO7lgcrbvDc
XEl4IYXA+smss+iHMOzx5vWr58qWpLABHg3i9CrmvDlmMToPwswg6ntVYj7NqAj5ajH3b71GmTWC
oYicUFddvUvOtyTlsgF7mQF1jMGcH0zZ2FSxHP3txwuIBfeBBi4b2771YPyz8TtDTxH/yM0Q89Ql
sAQK2KPJDnt9xa7tG1QUACnytIcctVkxvVJzx5CuEWLsUEdB6Rb4unsQpfzOnrsbnkTmLRW9N7d+
19I3BDNIMasd4ZZgPuXOrBUG+ZtCI9EHjABhd/C6nSW8MjlXp4dNhCcaEnjPl1BW5qi2o6qH5qrs
jYV8Ux8RW9MOkeQ+91OCIr6C9vD59TVdw+zmLK7mzChB/2XpboX/7Lkw0ducSRi0KfbHeSo+ZnJy
jlozu5S0cOSs3Uh9idz5z+sDrx/rcuC1WQL7Y1XlPJ9vqznolhN7yIrH/jiIcnzK0aa/nUdb2zlp
fwsU27HQBlhfMMQc1CvOx8q7MW3GcdbCKlXhWXdJUwQosPXMemqU/BBRcvuZmJl1ALHtHmlSY0Sa
OZkZmEs9HJGU6+64MpwgGyj69Jmp3XdG290VcYL3izMg96vQNfPGOr1vOSV+MutlMKZa0+9Upq8E
DRqvoHQJHHTwt7QzD4Uule+jhZ7V2TfKlGdBRONk56BdHQUZEZ0RVjLJZr360lSpogxaqNjduw77
7OchyrSdnbf+kM1H4Ypcwz8jcBdsEoC6p6A5qaMWpspC1E3FD68pdSTHxO3c81Z/fbtdnRI5oUNX
kGrAFhxepUYyRn2jhQNGKL46GM5tvmBQ9foof23itpOixM6NTCyknr+ZVIU3UFdMjRqqlVVZAQzp
7ivGYpQFqYa4P5S8TD7XiZ6lwWSg5UY9cZJ9WAgKlX6cjSrUSFfr/7TGFDV+h+znb8Ppl+8y6kTu
T/hkmkcoEV0aKJ1pFUEHzjo9IebH5VWY49IguO3Z362y8byDaczomvE/yLe1oYmUJDwyKj/NzOpb
KSP3l0dn77fGG/ijMF35aRqU1AS2Y5hfsW7IJx+Wt/XFjHsoBNBgBs1XYe2BbtVdIGyFGatTUCJ1
+97NheoGWJrQHoHfWX8oUpl/jbt2igPDLHURCLVeukBr3KlaSTPF4POLz9bx/9zacRK3r3BfjYrM
9u0YkLCv1m71Y+fTXGw3sLMEWIpOXLawq89jgOcWzQL4SQ15mjlHfSoaf1LSBoOoaU/F6ZIRwUuS
Wimo/VVtGPuN87FUa+zyfmmXMOEx1Aa8+5Zbnu0Vd29Zpt3t1GVCQS0wycZDMcb2Z8xHmh96Lcv7
Ma2iMZgLSZXUzKv655tXYRV5ogGD1BEbdbM/p6ltshrqEnjNVg88SJEHGoiarzftXgH+MsBzV69G
IGBsCPJbxSxiX+x1VrKEXaTJI2q5ZqiorgQzKPYW/PLuZKj1Ac9NtgKSNw+yUR2Uwa2tGenNiHen
1kbNi7aY+PGaZqw8I96FDU88G+hYvb6cl1GFygTKcTQL0Z0AsHX+oa3BKpLInOZwlt5yl9fRH8+S
6k5mwK653LtcWmvOulIzYByfD9Ms1dBNmteHUS1z76b1hlk5liae7EcjmqdvptWCH1br2Kh9e/Ds
zyJ1M5V1kDbo27aPokNST4V2EFaZ6T7Ct4rpp4PRpr6mSS05Tl5j6Ucu/8nEQ3tqP07eUieBjNIp
A6OMLsMN1oHUrNrSm9owLnr46BY6xMeqiGbjZpFJkwdTT7nVJ+CjiIJnQBYHaUTh66kpS4xQ5qVw
sqC09Pi/dhauEjSuSNyDVzXuAzC02Lyx4xY0qdPVnt/kUv+ojmMb+0KWCllIlMXiKOyuzI9RXKYv
Nijiko5L7A7BX2H3QzSq8TrpTubBKr+69jm1qDgY2mxjhBzp5X/pPEQfwOoXL8KN7V9tNCofQKWp
OaJnjfbBaTXty2iMruJPnVuM2DnVvLHbvrZsgMG6fDQLTQcxbE3eu2rs6sj3ciezgnmunSns8WBG
zNhRlvqhRCmIvupSQ2YRqTLGdN1cHmRt43rpE++vEqNmoQ3P1K57OB9Lon5qhVukQd4YIkf2YilL
f0mtMvJTA6mNU2s3SQmLS4+yA/1A7b0pu9Q4ykLvm5sy6cbPhpUY32mGDgh0rKjvtLPFk60oSeG7
MafmU5Q2/X2aLPpybE1PJisxrDZOQ91UVeCquX3I3Kl0fdOKzT9eF9kWAjjWDLbMTGIDl7BZeyck
IdbPU6l+xovF7EJykNg7slW6l6JWRI2mvoZ9krboA3URO/EG35kz5aZv6UD6iDoqEVF+mb/mfd6y
aK7COU1GZcZNq+l5jwmv4QynKe0kLzLGn25kmT+U0R4Qxyid9G7hX/8QcTvzZTqXpE0uef9AhWQx
wqYXxkchvGIkB1OTgVMfSy+w9Um3Mdoakz+VUZsPuiXTZ3qHKDkohZs+F6Sj7924LcgLPacSh6F1
qdqrmdb87BaJj9HoFJKpKX1UBwQ7ibT4aIi7OsmtHzmwAJpbFP+YWekt5jHO4vlP0+XWB10K20Fa
XdfoQg32LA/SIdMPME2l6ogFTkKQqt1xuQFn05dBNMTqs7AVeOo2LXvuDhmnxxpK+23puhPIlyxt
/ui1FX1D7af9WrkwDP2eV9FLT8HbCHSPpySAfq177O13jogf2rSJPsqmVf7wYOrzoBVjXwUIrzq/
JcSBr1k26tqp8wpzDnVhlOV9YZsstkyz7ifsJKvCqC5xk1Afkzz1O1dkTxUI2yxwzNn93rSt+J1S
YXlhcSLoAuyhKVDRPv1de8noBJDMlcqXuGd+R3t+/DjPUm1ONYLJ/KnjieFglJpRByNKzpG/NHn2
kfJhWgQq/S3NryDW/+g9ah1HLLd16zDOERskL6zoP/5ZCq5rlLafxzJLgtRqnSPAP5uU3FKc94My
oxpnZbnrG1o/PBdGg0AXzpoOu7JPVvH21OMT9JWTNL4BHPXek3rU3kbIkYuQE+W9s2PTxSVsmumN
m1rdxX5v6zQVU8TvHJ/SmPxIKrR0Pl9QZuRPmnHv1vb83igzNZCZATFXqrN51y6exp7VElfe9bps
YLbyBBoChFXj0meCErM4x+7vFctOXyJ7mKpDXhUWhipCNT9ESVS+2Enb23zCWsPLyx60G4ui/3Pt
2TB/HBolpFdI17TH3sRrQPGGCgDcmD4siKB+bE1dW0Lbaaz2rsJurgWpo8AL6SShNEhFnjys9i3s
DVPaU1hz2kS4TENdncSYNRXFrMqtbvKmE8BG0hLM51T3/xVU8fsgoat4cqPYJOA2FXruZS+tB3fs
oGQXeqs9qaCc7ECW2fiotT2aXiXGhyesLImiFY566R2eyPGA0UgitZNlC2JmC1PkY5dnxc9EV2R8
slJ3isNBZFV6KhCv4h1EXmucUkt65KhNQmjK4rT5xgATZcuE9AT6qad9wAEjpyPdKWQCHZlYBXJV
mfMAPXb9y1LiF3rqRuGoNxi86olv8RVzPkwKx2byysnyjTFyax9u4/Bf6aYqUgWZCjmmcszlPyyq
cTlbykF/cfW8uDVGGv5+Ktt68g0DBv4xc+K0v4kIxupBj0dHQVGtdj7EKIDbvsed9dhx6Jw7x2kU
FY1wsyh8PauK30U6dgh1oRL0lY53d1+j3xqBtdI6ypiNQx4+L838HHmLIrCDqUpieBdZk+9kGdTp
TDGrNujRpL4tpsjya14Dp7F11GCJhwdoR/2z4OtzF5HLZb6O4VcfWk0jWAIUH/D9ilePSprC47OZ
TnHmg/aKv/aWUo6B1QkA8LSksjt1tJpfNSU2HnDWaGV+Zqpk2OTBSnMosoosOJrnVvPjxq7Twzw7
ysNYIu9JUcVKvhrmYD8ucyvTE4HSmA6NonOfJVqm+I6XYZI4lmZLvGyz6dkas/5rWUdFHRi1k87E
UiuHLCW1Jjos4DRyv5bSEgcOTOEd41IM3xfaDyckpWf3TiZpftN2XB2HzCFJ/Z5bub0c01zG2m1S
Kck3RxVmc2ik0MaAxlR6U9vZeBymtA77tIF7ZRp5qwXV3JQPrGXGOyyt+zpIFyVuAh2tuqelgG76
w5wnCqxjPtgfm84yfieeDcPV7gupHovBRRO+YrKjn2lc177qdoSHobb7d3nXtb+HlovuhJggiC2j
j2Yed4Td/ncsR5dbSaUuW0Xq/EUzpvK3WDSd7KDtZvNjLhT5c+h+JUWoZeXyCyNm9+tULBUZXUP1
d4oG0Bk6MALXV4Rjtwe+m0X7E2PIl3Z0h5/DWIgvNZrWhd/C2f2cTo74xfuE9K6xtUb6s96T3pmo
BBYf1vTkJRlnJTmJIkEC0sP9Svgg+uFjdNYwygARjCkJlmmBY6N6qfjYdbrzpXGt4b/cTfvxCYp/
9RPmb24Hbq85nV9GSvfkTH36xxoq/T/dMJsuiM0o+kNg42rudZOyCy6qZezzc6r3o1lpn3K1dD6I
dlYBwpQKiux0/ov2MKWkYAdOY+HdkkXZ0zGvtenWXthOoGjX3ZNDE0BtJIEx6saD84J7Vl74U9Ik
sCcRyXpR68KID1IZqq9NlFu/c/h4JNGZ8D4plp4YsPit8ncfecq7qpurx0xq0zEVWj4fK60rV/OC
dPxelnX7c24HKFllFDXLRwkjjS2RTsmHWnok7U6caw6GhRAFfREhKMgc8hlCcFXnn1iwXNwJlFE+
J7WSFhAaaqV5WtpOUw5CpUB5cIj3jU/digspy1PLOTWaRt0SXYXYOhTxoKc8VPoye6dKe64/9SlB
I+g7w1wO+aQCdSQSDC8IiXfN/7N3JstxI1m6fpW0XDfYmIe2rloAiAjOIkVS0wZGUUwAjhlwjG90
n+O+2P0QkkpkMCt5uehFdfcizaSkgogIONzP+acTlJ4zS79gqV6WbateY0m3mSyhjmxvVF7l7Ncg
oYWvJcxI9d1eeLOfeQT/+ZBwVnyse4x1Y9zb1KY+hG7dbzLpxh8YGOt9q+CYUM05U7L4Eu3bTdbY
TMGRtqp8KZhAslBJ58n7UecU9dMUJGpqzWjx9QSVjD9VcVX5SsTt5HEs4/LUktqUMCdiMC4LAnL1
XWf36R+TLHs6az2LQk9MhYPFa1p7D2FoMmBKRN0HLZmayunI/KmUUAY3uRVOPpjsf7MyfWCC7zwc
e+4i501BF8g4RNVuIKSZMcox4+mKBYJp9/XWjpa0PG7Q85/rrZRzmBkCuHjJvWwbpXrVESRnWH+s
U5YpRcfStU6qvpq+IbR06tPCNOLW7xQnAprR4yLIsBl8MoyKJymTDgdJ1fZT905nZm9xHLd97gXt
aKVZqE3L9KE0ZH8fIUGMg6wfki7QR1nfp17axgEKReehFAtjT/uyXGzfzbl/QcoYa8s3Fdl+lCrk
GFKpwr3Pq564Pbyk4E1FYcXnxK43ykaVtiY2RlcnDHbjZDb8CVl4HOa2UONQWeKBr2dJ13y+OFuK
3aAXOBZ0ZxApc0mI8tjZTk4cxWj3oK6xqIzxktyIcrwaOse+UxyiYwJtlOzaqpo6x4M0+s5XIxfU
iuxYAuvwh8zoRcHBAiseGvW46XJD/5wzLKS/VLqudgNiisqLZI6b6sTL5uSyoE6w/T4rzdKnD5Wf
id2RV63GCHJ/WipLBJ5CMRrwZGNXWyy9j4KSNqOiYIFI9t1mFlTtIs9uSFzKDb8fSo+hmF3fjb5N
0HIJB+F1405yu91d6jHpInDjZEjO9NLw5jMqIyYpOLXmnuRNraJGK8lUDXLhtDe5lvV/lBk7Yjhm
c/N+hCG6LvqMml/EtIdnIupy9g5cBYzoqiuZnCu10k6+O7f1wHzIIiMVO5144qZkrFqf9B3zHit4
l4SZbdVX08SMkWOFMmCXZTCIm2pQoy9zxjcdtpR2WeDKRr2u+4ai0RjVSmyGflDa9atx+mvw58oL
ZdbLzncXrzF8URp8cdLQ45p6Uq16apiJhQTGAw2O+M3SzrKUjec0GVpZUYHE9UdHUWV6kmHc+eyq
pAyEyxK3S1h4JQO583Em55AKSu5kD/pJcHDEcE05O9NjQVbBaTdYNK/DwswsH28Y4Ttq3RQR25Vb
DD7W9viiw7N55Sa1fa0rLlu21sSFupndJtL9waZ6BkYVmQNQkiYe1+qzOvAS1wMRWEb1wR1a4tX0
epLfGgHvdIxDLNpW0+JFoV125UPfGa0a/puRDFXN+LBxm60NcZXpFI+NMqlW8G+1TcveFBDxwPMO
JbscjVunBnmKLULVApJkGa9FnIKX+IDQscl9M/Ib3rP3Wn7lS9CNwE40oUT/k6qFCeY5UmQzT3pw
9RxAKobEZefgLLArt0MkZr2WbfUS/IJbxGsMtIdF6QXp16M0GTVRz9u0Gjibe9N7l4xJ/u2tEBt4
F1S6i7oaMPWQF9PSYa6MuZy27WBekKdpU190IMZvRvIcB0Edecc2rnwg0udfnJh7Zag1ddyqeEpR
AGN9KtX5taj9l5wHA4sZrIiHDr6UR+j5VThFuiQmDJ6JUL24KERSXLWFl59qkWVsm8o1Xglp+BPS
e1X8I4hdAxQIWTtARpe0MRbLisftaDLpz2JnKtqB89qYPigEoPhu2ZhBQ5Czby20I4W4FjZ9QfvW
KYgW5iFj9e8ZK3uFxO/5B2/lQI0S65IAIjEejzVzm0qSDt58E7kKiTlolfnE2mG4QqZjrImNUW4x
auKrbp2OgocJMn+9Il88YyRmQlqhxVdXFcOheBWkL0+reCBrPBqHC5EzRgZ82drRIOTBX1/qxSPm
riQcEhtsx8SmHF5KTrKOlyEvto10uqBNyvSqm9LxlUdsBf2fk1Y4ahBLkYQHxkxIwvObw5s3i477
ws3J4XUGildbPEzRAIKofMZxhr77NVH5iy+RbC/VXd1yuIaAhA+et7xn3qNULW5VKbJAK4QSOujh
AnL632zNw2vAuqC44hGgRDt4BvSls5bIkvPWZFqNn9J87RYiul9ZFS9u1f4qWD0waEBoH85oykVR
jr3ZwEHUyrKhI1j8RavenOu1XoX/1uHq7L2HOqa4cEZHk+UMlTLZvgUut00lMx6XTvmR/fzvD9N/
xI/V1fcF0P39P/n7Q1XPLdN55cFf/36RPjBxr/pD/uf6sn/8s+cv+vu74bGVffv428V93f227ctv
9zKtysPXPPsVXOnHOwnv5f2zv2yY0yvn6/6xnd8/4gqS+8vxntd/+f/7w98e97/ldq4f//b7A/5H
uf62mLf1+48fnXz72++rN/Tfn/76Hz+7vC94WVgVaZk+3B++4vG+k3/7XbG1I8D5VSWHWZA9Z5UV
jI8/f0TKFKF5a3rXmt/FfldWtOp/+12zjqCFCedAk4MEjmzI33/rqv7Hj1YBCF5yKMM1l9L7/ed7
e3a7ft2+38q+uKrSUnZ/+33PNT99rDF6kSINQAElhtHwMJWUw0wkMtWaUJcr2SBc3Nq5qSt+pGAq
DoregIB2auJRfZOEQ88na6cLLS2ywyYrnNofpeo+ZqU4NYdZaUDG6yutnPRd39k20+uApwGiFQYQ
EMkz1b41OWAqugcYy5MM0WArcxMkqHLOW3fsz4U7zB9r5rfrm8Qcig92r+l3ZVP0O6apLadek05n
0VRXjd/WLRR3w2RiHErLZa3Jpt/u7+T/ru6nq5tN9/XVXf72/rHuv+bpw7N1zmt/rnP3CME9C5UV
zu6DPeQf69zRj3gA8OvCrK9ByOsj8HOde0erGxTNGaEZ6EjWwu3nOneOEL4xLRvt8CpqxcryhnXO
U3NwfpHhwPNEJAFVDkL7Q4FWreS6mI183MDHus6ZAHOet5UklGubZbm41eHoxg0xOCDIS9SJYduh
2Wn8vmvys05TKz00lCyuTjsrn/mHnjrseg3cO0j7JL1feh3ya8kr4xu0GkPIMpQWhV/XZn9XCo6C
wBmRx/i6jBUBDJS25QmccGWHOQ/EXVpqFVwGqU30r9KQs5+WrpkR6CcaBjE4MxgqRkw3uyjzoov9
dhg9HqneiUSAVGOOd10lHAWlRWZcZrq0Pmi2kHXA9EZi6bViIm24XTqn3kSVMzx6veWAwSrldNvS
SRfHmeuugKppm8NlkxRETUZDVzeB4iWkMnle9G3Nxut9XHm6GQ4ABzeomXP7otS62gsyGr2L0Ru8
/pQBqvrsz3Xnggm1U1FwFCw6VqGRnYYYMoIaAg2Aqd1KzU2LS3ZjOYYdAbs3hQBlPtbUvF8RnwFZ
MfTp1WAR4R6OjCC+1yayDn3H5tUB6uOp25D1SH6VYUeKHoxqWo5hNck++ZLIUn0H8KPWfrq4FUQD
pe1wSStpjrsuHduPXWENUK0erpVho6QYIo6bus5uQaMyMxhSrzg30mSYfOjt4iJyBvV+dFzxjmEd
zlfy0M3Oj2jy2C6Z1j35WozgCwvZLN7lpic/1I2XuYFRu2rqlxP+0zCJFOPr4kzx7HeTWO5iVAAj
3FY0wUfbqM+2DTYDqAllUdJgrjoUMW1N+jVDfRvLuRYOMJ7PeNLB2i1K1RinppkkOsDAGA1BhcuV
qVyW1r0nbMJptuQqRhe1NUg9BBV1HldpS34JWqu/lwPD6s+FOej2cd0behYu5uIycnuKsiJ0iykn
4T3CD3tWkR80npQKSHMw6LM+guJEnQw7OdVxkMuYCB2hkVsaaEPjmVuCUhMl7Asrz8I6M/JopzSu
eWHahZBBLDvkPS0TAY3dpMGrbrN0RgmaVF3/vtMSB6wgcsYHrRinwbcVojV8uI9kOC8lJCYKd5JB
E9CEKfAgU2rf0VvXCpRsWE56s+uIELJHlTQh2xi0UGolwQ4QPI0Xum1W3ZCKFkGslUrsBQQ8ahhk
cyL2P/eWErnQvsT2czplykfZESztd9akfGjTYRzDtHCsD+44qh89dAaRT19fOtzxdfYLoHy70VKo
XcOdmgevakj2M4XKgVeKdIZvaoevTpkNV8o0TSSzD7MB740v4g/wXvL05wyhF0FPK/0ki8c5QuO7
m+xlnoIlzSLNHzyX/LyUgTpsom0R5PlkZUGWxN2DRFElgzFf3PM6RqfjV6LhsXGSdLpN+sy6NFF+
gMOXXqOFqN6KrUOqD1h1PDuwf1UdnxQ5nzbUpMQw3BO8WIRVnSlNSK1dV6FutR6SVk2ChxRs1Axr
Mlvm/eDchOH0mCU2bwDMnQsIPK0OFMeCd/QmGIygHNJpQsZVjMaZHltEnxSq+lDoUX9ftiZcijUy
VxGzdW6a/mwvvbabMEjemUKUIJPMubmxWIQ1luUkhaWLrf6jaoOn+7EkXAdV2zwRVUVsQh2mA0vX
H80E3YprjmCkKbdAQ6Udx1/jKDEvVJlZo6/2uqGwd2ZeEcSTrTa+WylEBpoDw8O2bm9k4hWt38tT
x0DtTAYHI95JvjqMTbEx/S2LJUkOXWptE+mR54PzvzZIY28meVrFEfuy2ktpXRwkZfZh5Ifeqknf
TS0KKrKwJAxmq9iBKnkY+n4RF4lQW+QNIvoyZol1pi0IAkITd+X3eulZM/C0mjzs12w+JdYavJqk
boOPHDRRSWc0Y2MbzcauCu0UpH/4bNWiu2vS0qSw+EcZ8qOQfXqpVZL+/BOTdovgGmsR1izU68/b
0bKMPK3L0xo3Qp8WwWBOVrfJtJG77Mna1c7bJkfemBQ6KlFQKLUPOlGlP8Kb/7dCfFIhckef3Ju1
v3rWAN32w33ePy0L9y/4UReSdHXEUYOilvA1pANrtuL3/gfN4xG4CIgFWWmrHYaK8UdZqND+mKT/
kANAr0N3sgYm/KgLFU09cmh+iJzA3KmuMVpvqQsPlix9OGcdvj707Tpi5kOTWueYtbRqS971eZRT
PvX22UTM8Y1V9OYx4xfdk7LD9GnHbXWF7qU+Neuo3uZsWFedMQ1nPcVjkBPBHsdJErhVk517nmxu
NWqVc7IieRbQzB+bbbecpdqi5mENz8mw6eO1Snt1Vsvzj4PvC33hOkaYJEl7bSxpXZ96LFSzteyI
XPwbK6OGi5n4uxGu+0CXp7xiY3qOB/24Eq4iZqGtkauHfv++6Dwx1j3ipSK3NglRpCcLg+x3pVUX
Zw3epou6r+EFvVx7LXL+Tz4kVyQjgg0A2PJQn5q4NSKCQo1urNQbMIN18VkemeZ5bNmvhQ69uBSL
zKVlWdNX+DYPv0/Buhm8oWhuCfKW22S27ws7UQNl0l6bA71PGvm1o/GF4qSnf2IZso2S6c1D9/TW
EXtlxwXZd7eZo26pk0/wgGwBg8/LRt00U7G1PMe3jJMyRpBifmTI3LVGbKIQZ3F0XziPQJEUV90x
Hq3TubhSOdaHwTwpzGJb5DcINe4mBDxG4RznCPxEkZ61Q3wlE8bJI+26erIF/Mn2vL7Z5x8G0IN8
QMJVGATNQnz+YdxpFnai59mtlo3K1lERPkxRqfvgeTRMplK+cvK8WI2EFzFFDoktoSE6K+P59Wrc
KJmYW/OWHE+b/m1ajj1lys8o18qTehq9azREVqDjAdr89Sd9fsKvt20F6wF6EfQT7Hc4SBMFzWR7
cWre9o49buK6jJAdRK+FMe5Hfz7/QjlRmauCdmjtsfft7RPzlFZrlVCUSb/tI606FkqSHZuZgjQK
OHTW3JxSLaMjoanw45a5oV2U2H5rdk0gihZ1bV8azBLd6X0DkvVXB/GLbx48mDkz9OeMLyG2nV38
6bKtJ2I6ML/Fd2kUV0GUy/6doylmwCTDdqUQ9M2gJe8VR3Gu//rC+6Lm2VcCQM/ZgHYc4h/f/MEa
0+Riq4lttXfS3MDAg0olSeI7Y3nddPPH1hhuRT7PgRN7KqW+8ZW5KuFotKFTmBESo/4qGakm51m7
ryTcca8/xhp8NLzB18peQtNddtDam0kdXlmsB+Uaa2ZFAl1WLJUaQMGhAVup11J6Gea7xtIvosXe
jXkdVq532XnjmSixV0gcGIr5UfsxzPa/ol6pH8sb2T4+SgDbfwGUdp1B9I91+6JI2bWP5f03lvZ3
xHeFddcX/ASvtCOeYncdp4brl+gw/WeRsuK3KEXYwsCMHEwha6zFT/BKPyKjlOee8oXz1lz5qp/g
lXbE/eXBWGcUchxzbryhSHl+CGH00zEWkny3Z+lwk68/f/LszxxNZe00IjSEIoLObOyNog3dsTVJ
J3zyrfzJvv0iEGm9Fm9X/x6jySd+fi0NKbs2MQ0obCxPucjh+v0oMu3Q6+YverZqRrI82azhAfMY
11c5HDXTx5GduTNNO5pwEWSy2Y39gr4BUcVq9ekgmpV+NxbVthgqATLQeojDEP2VLpsWUzjNwMgR
jNlJTX/rVQsolzRe2S+eb1T7bxHKBUKVY3Yd5nxgcnWYke5lEZdfFC3fSg79QJu6akOP2/gGhmw/
7z3bX0AvXnnenx8RP68Mt7ouMVD79edP7h8QI1ZQMsZCTSvjDSlrCBxUc36FW9oH8v7aD/eXIa2D
ATKgpnANaz399DIow7S097w0HC0xtGFrqfUm65M+VD3s0wAR7H26cClzNS2OHnDrxZ9n8s6bUcxO
oGWKfYMr4dQBkdjhxkA5ZwFn/pGMbnqN1YMtScNN0NNtVzGi0b4XZ5OriS+inZyQUALkJVgWjDMD
+f5JP1rTx/3a/K/Yu/5luaaV4vyLXay///ZIQ1s/PtvIeM2vjYzh4dTG+MXVfeLc841sjQKCvGV9
7FuqnxuZfcRy4QCFT8L+ipXr10ZmHblkFa0pFjCxGrvZWzYy3tiTqpAVuk6lA4gEhOdC3qHx0QZf
9mZj6MOp0D5Grb74FdMKw3ECiEW7/coD8Sfclk5IAFHcKl3oy9wWEGKkkbRZYcsOhkTYcuWGfWH8
EtPnnS5jR6IUHihmNVuxk3xjrHNdHtetoZ2o2SJV39ZSNfFTp9c/t3qOjrKMlPfktSK0FNpsXusl
eFJYGqCdgeAj73BFtjuEYyrwaePix24woszIDvNc128THJd1MDEhj7aF1ISpUE/meZm6wLYi2Yez
BWwb23MSE34yI/yfoyG7HpPERdrrDeKV/dBc66Nn+wV3w6apoYVjkqi9b0iebEtKxDQfoHm+Hi9v
vpRtUd/ZI+fjxlawmOoNh45vT4PDVNZS+cKfzHirmzkiZAVAFj5CJHiiFsFX4EwquHxmo1Pzuiq+
E3WB0o5Z2F1Alh9ZRku5aL6N0AlHhBh67E74mjZaZWvfumEQYtuz9yKvFDMiOGE1vizt40mVuLcc
W7hnaop/aZwN5bzCBL5dnIXf5Ix6jpWh0OJrI06yT0jh/SUiqfiVQ3GfhH/wTa2MOi21TkYCE2Oe
76zL0uY1nvEOS9Xi+sOQa76FALhgdL3rDkzbFPU5kfbKToPWlFpvcYrEG5mQpa+nmn5WatN0I0fV
2iElxKzW4XRTM/UDTt94V3RTvnmyK/zJKf5iAgwPGg5whuxRYnpUNAdnXR47Y53puQzByVBbLm50
PEzep7SN0PybTJVgijhi20lNwjJd5LZYM9XzrB1ekRa9OPnW90HphLnDYaUdFroyt8CwrViGi5TG
BqDdwE3SvVa0vBAw7T/uOpUI9z5F3GHqnRBN4+aZkCFhxyty306hi/kNXY/ZBZ00pmMiy+0NGxQO
nyWOTglB1AOrIrdVy6PqtW//5TZnkJqFYZ22hHZNPTiIceOVjl4RK4RZqjnXq7w+wXSpj0GyMj5R
MhbXqhHhpSwL9LdCX05ngFWgpLZ85+hyZwzuUm4Fvz3xx6GMLsa+bV6LZ1rX7PM1DR5HyiaxWSD/
FLfP1/QkESG3kdqFy2jrYe6lF4tWnkoYlNPefScXqX//Wt50fL/7q6bimXjkX1cuApn95Gl90Ykc
36cyfXp87//9j/Pb0Y4QBUEXrMIOCsZ/nN6OCRsOsc45hlaDw5gn+sfpratHIH1kxul4jHkS1tX/
sw1xj8iCdFjWYAbMaCQM5Q1tyLppPF0xHNiMRcNe7FrshIRnPl8xi9sayugm2HkHWDE/rRjkmTJ+
5aSa07Wj1r2KmR6D8oh/UL6zpzZ+LdtlvcLLdwCXAtcB6Hg471IXTVbhyXE2MT6HbdsYRmAmpbZB
uP/WRJx1aNW6f1JMr9vCAbZgNa0SFXgfNgW+iFCtFytMYN5fOVhefqN8p8wNBT8Ceyb2+Pk3mrg5
soLeNDfKkKnvWuZ6d+gsK9J3BeSNuQValcdE4CqXNiPRPmKk09Ptk8X3J0fF4TawmtLXHnbF2wEg
D3sTfKx4k4ROYkTbdJva7uyLfI68kB6wgIbE1mmokXL81xddQfrDO4klnsMU1B/5B2/h+Sf39CJq
crW1NmpZi9ivkjRRTxQzx+i4JHrtbbxJa+MT2WojBLHXwLdGqgXb7NVZ9S6WinlXL+o4+wMWz/Oy
tpFwq4Pd3Gep9LBRV3EMMw15edZoC76SWjBOhIOwJNzKM5Yp89ME4AVPdkkvwzvV5K51kxU/xE2D
VXDSHb91RGp+E0mHrskl72ncElIQ3SVGKj5xs8R7JzfMr27WZMN25kSQx4XQSA6zG89+H89e+gW6
37KvJfr04s7ErGH4nkXE8LHbK/bn2Joj89LI8b/eZeac7wiRWoatW2aaHmh7qlOVxfDR2ROg2mR6
9SW5sfpNbDtQpPPKli574hQ6lvYVohRCtdqTq+XKs2JB0R6Q46uMgF5p2GpPyUZ7epasNtyIzZ62
NbXBucBdDJnL7F6IXUcQWOD3QlpUum6eQ/6yKIxtuSeFUUlAEK9T+gpUYytxXFRjk4Ry5ZPLFiUB
Tf9KM8MKFdvUdTiJzX5eRj+PeuvSXdnpGIsZVGixLEygW/lrZyTzImCotPtQ7AluDi7IbsonM8QR
K3bqngyHd4EYt3lQwBPy+lGh57hZ9hT6MAlM3PrKrDeE5Se4ulfCna9zuCoh4as9HZ+LyuyxJ1tU
2ebK2EcyKoKF1MjjVhkHZxPRkVzn0knOvc72PrXxkDzioccEbiiqhyHYXQzcrEOzq7tc7hxTcc+K
bHaGM6F45ucGodGV3hgVwhPsZ6dYMxwEdChALqbJc7EuL5p3PRDN2IYYurAsQA9hdsmqFOpdd7pN
hMwBC2ypmkswwGZfTlrSN4FZMOEz9GA7U9/SleRDnQ3JdZ1nubJJzdrrjxkNZ6dB3uXxhinZk/hQ
DHxppR+nVOan2DjBOWoS38rTyRTRcs5wTVGEtV5471PHa/ogwS8igqrLlh1kMoGQ+uxaTdhHJSDP
0ivLEnZJZVfH5pjHX9H72eQkeblYcxNq1w7kIE2/8SrxUDsVYeJIB1XGvVkDmL9e2IrxThgj2XMz
A2/lJgN8uSRlRk5BSjzye7Qz1WcX9dADQbkp5ptGia6ZS+i+SzLhkIpi1fFd0zuscWxz3aND/MuV
R1aTGiBJFNdzqsl4IyI1B+ZIC9FtXUuxPpiMjfjS6lP5B1IfvIxekw9fOirirxrRNEgPsVtTzo+l
zcxiMyvUY7pUK3o35O2s+oD+qREQCdf3gcirSfPZy3M3UNVpRIVVZTwnmiO8KxsTigz1oaSxLSID
tXLZE3CARqTCOJeW+qUqhZH5tkt/EGb9LPlzg0A3THSqOx81uUZko1rVZqiPwI6rBGn53Ci2QiJx
Lst7K67IxdETWYltWfQoez1DIRmuGkDSeFgZ+hymrpEwNLhvZ42Wq/MQOyhLHr8zagZXBEZWDG5o
uzXDhnu4zMRXRhXnLyqYHLlzPbW5L3l2sAtrTYJpVyN0DvI81dlcBne6n/pWwbpSObW6URFhFoF0
DGVZIfM43jSiNcZwGkY1OTUj6v6gxte+Opfc8t6NzeJqYfVikidp0PCNtlre2bNSagHZetGD19di
Dfsb+s95rKi3jYL8gyeCbE1/shxSy1tVxznfCSbrhmhuWxeVCAnKode2mReOXWndMrZQOsdlZYg2
LG13qE7HXrIyp6y173qQAuHXaumSoGB32WsJYodlP2OvaHdWoME2AYwPI2/dih2InAVrozS9dZ13
1xWOjVOx5PV70+G7+usz9M+uBh8J54JjA8L3oEJZKmJD7E5Ym5RAjSsMkEs4joq7HYzcRPAhH//6
cvohWgCdvEYhY+WB1qNUObhe25ZLyxZiboYl7q8TNy0TP7F6hxSH1lt638L51QZjIlBRCsa/lHd4
nJUoRKMkcWt5OPHCxrTrmdiMDkFOX3Y4zWMjJotyKOfxwvBwtIXEYndzgKAxlY8lJ5/zCih0wL3A
DKoqFonV+YHeHznCQXOm2W6PGJ7hGXk/KriTO8QGX81k6DiIlsyzz6iVJv2kEQW9ETK1rsU8vxo4
UR7b/fcC8E090X93+Two05Ol9qIfOr0v7g/k8/tX/OyI7CMC7PSV5adO/Q5b/tDPO0iOoWrgRFXW
P/Tjr55Ic6FmCFel/4YjtIC4fvVEztHe+sNzY8GlAG2+pSciT++wkoXc1phuiUaZRDdSQ59XsrrE
PufVmtgumspwFjKv03s3NWEWR3YJKs+qrFdMwtPeV5qa4bHuymYIl0wZZj9XsXkHBOkxALUouhrr
oqKZk9/jloQDSZxz7C9GgRNytTpPBmq/3s6VYyfNmSQx9lCIpectkR/VTa8HM9lKH2vJdOGNpTmn
SZQU7+dcGHWANYhxO3bs5kQ1WSQ4ATGalKo5iSUcKky7izeLQ96Mn8aW8aFoGSYGsmka53mkV5+a
HDgSY4zNG9SN6J2bVyVG1YyAamZB957YNVanXXWjWnjHiVFMH2xXIXqBXJ+lIc5H7YugaEaTvIuO
UglDsXtZYeSfkBJrE7yrhzWA8KjpTsOBcDxpWV4E6qJlJ/wVvI+NXvvIpGT9KxEZxM7C06X3vW63
o9/oWUyMeWzp6Ub2+iQ22tKrH7DqmR+zLi3SY5J/vK9O2jRn5jhazoaZDEodqHj+TYyqIhdhv7jK
rWYR9BQwxyD7RBNuInslyYh6rU+4OZ3hik+103HYzQl9to+3tdOJaYmi2XckHp4ABafyBSv7oCEZ
Jo1oC8Prblqjde4rRXdJtFZS+QnLc/KwMmquX9l19E4niT/1GeHWGiETyOUXki0MA92kTkRpDca3
nJOZKj4pSGGCjlN4CFMtExRrlbQmuBgl/dKaSp35SmF1Jtk2nvE4ND3eDdKip4pcqVZsu85KPw16
ZOQbO0YqrZhEfPhTpI9MEiKEirgTxRujYIiSNtlG/WBe28ibil0ik/HUnE0mR3MBshBfOcVedPT7
aHA0fDypcKWHUh5RdTj58YRv8UKVm5SbSHFLdrXkqH7lUi+bbeKPMZTBMXCIAUc+f1DzPs3jllpt
W1vNleIsAuX9yIxfq1U2hPys51I6nNf88UoT6vgdCf3fnf4Jo86s0L/a6S/uW4lVqukpPX7R8PsX
/aSv1CPwgJW5AnbBEbLKeH6ZpQDGqDwcqCOMIav39id9ZR6t2DzejlVuBOD6a683jyg9+RFwGlA4
gOdb9vr9GOin8NM6FAtXKlQ/4BP6prUke0KY5F2P/71KSqCghhAKz3GiY4HruPdteJzbYkhMUn0y
ZzuNxhImcT9+tJfOfEQyFt3XinPcm/NQhnotPDK/J70hlUXZlW1dkT44KTemJNV6AbW4TQVzT51R
5LteHwFjsrr80vSdeluRXP/Y1dZ1HDuN7c+GOoRMzmnOxKAn77rCik6x2CeBXbWO4etzZ166awKd
U5DyRByDq32zi976xAPSXs2DQZUPAXUT13pHkIksrIQ4OUPeCKXUocXq/A+cHKQmNbMmLTwppvpB
o7v9tghin/yRp/Qaj0fvx0YtCSOaTJNWj0QDkl0svMS5HKxqawzIKEkNnzeRES+fbDsiXJUj5KIC
f/gSFY3je+1IfBJjep1tPztYJDJM0CeVl+nf8mqId03mbUWvXtXRqN1hua+/GfAWHwyFPnMNDVGP
Hb30gmmp6YLyGic9xXhzgnQ+VwmIWsxTcgQJbpunfvQTEsoenqzkP4HRWGPPkEnQfsoQVi1eOriO
Va/6dGkQ0aCZIEllaNmdFxKoop6os+KG+6u8aRP5HwGhr4OS/jkNflHhZXxs23v5fCPhRT83Ev0I
Rd6qzmEUrQr/xP34uZHoR7oBoruni0zcsU+qRvvou8iORg6z8Ro2/BNIt4+grSnv+J8ILDCnvGUj
2Zsqn24klLIMeSFHwEA6iGxxPaqebCSDO3b0GFQ/vW10d4J4sc9JNu16M1dJCzFH7XRURuO6aOzq
keAW+4r04+m0RP5zCm7Wf7bjTCdFI+vPdAJ2T+ZUz9/bGkjM92bpTevtv3t7oq8Z//98rd3cY5z9
7SyVsvvtvvz22+XjkHZPl93+9b+WHdQEjcdKHOCBWNH0X8sOjaK2htyu00Bwafw6v3A6Ii7WkZnR
kSJH51z5ue5oVuBvXbKONFyQ7DFvWXf6ekA9W3dcndiPNeCY+p9G/vm6E3U6A7DGakjYv7iwKzN7
b5SGOofEd+lXgjAr5hVXyalVpVq8MaxqgInoIrKwmXZX0tEocmJ22ag9VHgetyp1+ocUCL3CR2PN
lzrDFOlK9KUp/MIqlDNCrr+48TB9tUlIQO3FbOIAvXD7iAz6Ryv9T70nL0hg4jgoh9ehDQxrgs88
OJ09G1VSOU5LiAw8vSfbSftj0mzlXCCHgTdQ4PVx+2knClLSG88tPG1lAtJPSzOcoGC25Pd6800P
z/+EzRr/+OsPkE/tl/zf/5M/FvPTh2f/2l8PDxIcUCZS64maQFH57OFxuD8AAcQaoLhmp/9Z/DnY
S3QmM63TmlctCz/69fCs7b1GoUbNvy8Z38B+rkfG4cOzAnwcHbwJAjcOHp4Oh6aj9KMeEhmLBVbg
bViz0PnTndGUOzXWd3TZj56Ibu20yAlES5VN206nTo/kh0S12+jcbV2P/J//x955NMeRZHn+q7Tt
PcpCi8POIURmIpEQBEiA5CWMohha6/j083Ow2I1MoJDLXpvDzo5Zl3VVsQCP8HB/7u+9v3A+Tqlq
+aUDmn+BFJwO/UMvw6jMiurKoZVlSRlV8R6LkXEMBz9dV7pRijRurdlqIBbObbCQnl3Ka7bPQun7
/1wzXhN2IKF4a+W+FwLsT0Hfo0JVdf+46HKOgOPoL37FXwuY5r1CXsKprrBGfvbof5Wq1D9AEOP6
o4KBQeZGBK9f7XugwsDAyW1ApxL8xX3krwWsoh0BIg+vILh0qDPAsfmNBXyKf6XJauC7Qt2LSCmU
JY6D/yItUhj3KxiuKesflgIypzJVlW/mgmfeJz9GXO0eNKX68mzSXrkaswGP9s3TuCASZR1aoFCQ
OR53XaxyQq8U90FEqfyx09q7FDl9L5HL4bf1VXhHYooQtRKTfWr+zFQO4zjidJjbsGSgvkcbZHjP
0S3FEz8/RsUbkdw5uqCvAeQ/jQSdbhWmIvwUbasI+q6YNlaoZDuq8SXKoXNxkKowUPVt203niCAv
+/XcQ2UDXX5WEmpUJ1/RQLtotXPGntGOCqwY2QxpvULeLtmobaIEbU0G9tsfkII5JypAdAh8p1RL
zQhT9PPghE9hk3hhKWtMb4qDT2PEZ2AXr8ws91RkoMDAiL7GKSzAiWt0hiUpkLo6uVWhxvvOWiYX
oWFllzQGPhuZfGkjdrTLe+phb7/nk4/fyXcVzY2n8wS4P1jXo2u5KXUZYxtSUI+V7cW1tW6pz2ou
ib2NRa/S+ppKILbLZdgk6Up+3Y+Sr9gToDKKhtz0vVhOjDNz8sr+gVcE7lCcY8Ic8PipVsWIO7wh
pYB6rbMxmzXHQB32eoQW9Ob3ZwBGJNVsg5sUmrwihjxLTJQmnZJcT+LNGDkVeIHQ+BpXdv6ZCoPx
oRkpNjjm5NVyWl4M2UGC0u0heZwGCULhG1Du67tMCc/y/V7cW9ltDgQ8BaIFCR2F1OPHMgrOxr4T
8NNZ4zLa5laBp91iV35SO0rlgv6z3+fRolxr46qh9TotsYd06oJVszbtJ3WSHgdz5qcwaYr9Dvq5
F5VlDThvgMhQahZ9qiLyu9bWD0kkfS0yar6wiagjSAh27VJzMu5DoLvKzwzr72+tL/czAkAWd3EY
jZSuXqiRWVUMHZCv28ZWtjHGdbhEyxi0QVfJ8NvDKpZ/zGGFHidCo7OPBrKQP1hG1UXaoOZWMMfL
FfIeXF/rsXYe6SKYi98INmqgaMs5bOMTcvR4j3B4gUBjfxJjoSkefwq8I42lmo0wWKuw8vs2BZpQ
lSU6oMA1LnEKUO66PFYqgm85XK2AGG9TdZhwrV9CVH9x3QDRq2s9OpkzWijulHU0QCboHm6vOgBt
ZhUdc1j80T0uYdNt0sjxuzaMKBlJ1WxhTJAZtwha5ndJbtD4LzcROts9Pe9e39K0VvfwZ4y7xAzt
2VO6eXGpOznuBAD5Q0YT50NKd+hbr/fDRhnaczXm0zsiqDQ4QhzU6DrpIkofz442GqMRaXpIoSsZ
P+T1Im9LuzH8t7fp66PY1DpB60N6PPkG9RqnoeTIYeBEdudP6vJnVZv2mWj48rog2mq8i0CxQrAX
YelZKEBgJFkbYwoDMM29b6Sr9bFVtcKNojKn7WDhA1ZPrbe0pXrx9uu9MrKwiBOgK8jMFGqOR067
3qGi0TnBaGhphkVD5sVTRuOl7QCzWB/Qd4gfJLu0zrzxk2fl8doWMYblzQ0CHulpK6+NzUSKU80J
tErGJEWb7fBBG9vuCzrWGaIXrSH5hSJL6JZMRYZaj7zuqrmoDW9I1bpzZ9uqD3EmL99Jmg/NVHS+
Csi+d9Hnb9+HaipdjrGlvRcK4AVazSW8yKwsvtHR04FoOOntPGTh9u3ZfHmk/gyc8D6oLbA4j2dz
rrVmqWvZCeLaGTf6ZDv3NEDugGgS4DHX3ND2v4YDEm8hzGb/1pSy4UAPYD0J1vh49IwmI0brrRNU
WT1s+1aPvVDC8Z0OnLVNs2a8yZGYdOtlCn0prThhFSPbrLms3SIVsgRNaT9kVlghXxtCyVRX8Ouy
BUuj0s0AVd3GK1pSslqu/4xQAkFTrP2CKkR43asofbw9k0/f/2R9sBuI1WA10Ww7pbxH86yM8WhZ
QROp1t1KOHFD3Uku46JXeneZWtXDc965SPpQ93OjcS7mAtmAsO2ih3/jUbCNUsmTaYwjj3g8r3NJ
jT3JKvZIi8JvLQ/tl3HAacDUBojjqyLdWPFK5VvHM6LpWqH6bx0Ure3vzjyIiGinc8IVWJgbmRQz
T5eXw9fERSfmQZr2AB/mArkT+QKOZXLghoY1KEUtD1H0w9JJ+g4ckrNV0goVhEQ9x6B/ZaVrrHAW
G1UuSC0nYTHG9KaQqCAEWPFoHyCE2FcmOxXxrrIBih9ZUHOULw6ygpeS1TVnDJheCcoaX4RoSQ6n
c2M7/iJVg79L2jD67IThVdg59kYr9PbnGvytotJ/+4qsQE6dq8g+JOU3mohP6Xkf//mPnwTfpPyz
e15foqL6z/QcJi/RnSMNsi5V/6ci0q/irPIHyxB1Our7Tyk4H/dXfUn7g84hHT+6xjihiarQr/IS
9F9be+o76shAkPX/TnYuQDFHG4mOIt1LxYRiR92Y4+d4/WAJ0NrS2iHVPpYmpdaiNBPXdEaUE2oH
DToKsZkKiFjTHtIFN1hXxQP3duzz7oPcN64MAgxEa6WGG91om3Srhkb6kS6djPzYXB0o/faxp0hq
9N428f8ADzzcI8ZQLMEA/m+XduoZB/gXiDHeCB4xOTfpiMz/xBs/u0EkjkQdLS0zf0q6zo8Wu7jV
a+R801SLPWPpkCvoOut952BFJS9VfqW1nf5usOtsC2YOnXutH3HtUm7TXJ/2AHcR+IqxbzAjAzml
btn1Zdvtni2l25+B67ms0Ol1nGfGERy6oIlSIYzIk9Qecw3ZwPEl8/GBKzb9tM5BNBUPXB9HUKqI
ZfdhN505JEW99PTTI2KAYDBNIQ0W08khyUdyNJTWUh+Sn/oBHYuHGikwVxmQuaosHTn/1tykmLN6
umklG7QcnDPB68ms83kYF+9NY5vjjUUoqlfH38pqSJmskUeoS+gVphajVKYr5cdZ0QYvN2LrSu7s
1o8RJtsqUioF2aKKPKSXAhPG4mWcKEA66+xbXUySmwKVPjNJrxDTwcQQWqldUfowT8WhV0A7xVBa
TJL2kIxXw1ihdjK7Y49CGvr5TYsgf3pjdom3yvMeuPEh177T5kZPD5+E0PAXdStFxZb7hrcOtq9Z
pa85nxY7RdPssZ4tzklpkzj37aCfuTiI73cyufgNQsChqED35fTRmzgty0I1U7+T0Pdb5xakN1ZS
ECTBxI+Ywp65QL8oZAgSP8sXtjnXd9FgPP6atjHqzgBonguTtGwmO7+UlzrdVqjXBXmRhVfqoH0d
+hRjqrxCyzJbEdOb0KXslAHPDpRbt304/q7x+dNTUeKnQmdTsD/NKAbHbnOsXPmC7Tx6qx6rXlX3
7Y4YW/mLNHT+017+rbPy/4cGDFoNz4LcC4Cl20I46+J/PGDjkZSvFrHFL/jVhdH/YI1yoHEQkgI9
0cR/nZLgbFhLECxZVD8PvH+ekvYflAQoz9DQFvBggar9dUyC0oQsBrSLvqc4R3/rmDzdSgIoBrra
RIGfuitd0eOVvaxtW8/wMqjh4Dyjwxz3ys6ETbwd8t81nxZj2WgsgwWARs5LHI8ld9iyjF1Kaag0
BiytojQwGzQVnLg7c51/quE9jxBPQz15elM2EMLgx0PBS0JiNeG18Mj0cAW5HO2HspgnH5p5tikQ
Oga7M16Y9Hqw+q4/Ltbsr6F8GydR9bnQfozRHbjRFIZtIfsgEjGCQj1Vy1SUorQiiM8R8U6PSfG8
NLhFskyt/QXUHa5BYWCl5fjDgn3T2jXUAScoL9ZEfbTGM8aXOGOCZ8v2lbP5qXpyNEsUJllhwn+B
itlPKO6zC0WeJ0Y+LIXj1ym6n3ZTvYua8UeuOvk72IZXUxgLkOVUXcWJNOOdrAT6YjpXo46vEjJC
Pra2fpLY72IgjzhZap7W4UQZNVf1+DBL2bRJFGWBjG8aQL4tkIgF5Ag7cj4vhunmWV3dT635bh67
Oeh1SQMJuurgce0Y2hQGywZs6rAAQovF2OK1LXzxIqqFzGb+2LWSh1xccuaO9UrTm2sjilAsUdHg
PL06gJqKpiTrETq0h9lvrcLwtCX7DlUxcaFOof/YRR+LHqqXQklCDp19TqPWrevI3L79dV74Gdui
i8U+QZiPRwJ2fbyGlyqz9IISJHIjCbBTUf1YaupvaQHfAhMtcsGcMkSi+lmswJrp+t5bdCgDRvM4
jWZ75krzIlIcP451cpNzdKzzshF3GkeAY5HQjfxRax3q1Q/ttP5u4U+8vMDzcHNEkhBBquOXx/QO
b6bRsf2mCXEknfoRKTBzPLMDiJXHNwkxDHKXRGas6ICcnRRzCr1ecsxOHF/K4fWPc/9Zm+fcs5Lh
qpDQ34nS1V9mW9vXMeWPUDH2iwXjYnVNCxP6DoMicMNWtzXn4q7WhItQPu7K0vqO0nKH0uzVkCvh
FZY3kSdpwwbFtjGoq2Qr6ZJJIa6TXGe8BjQxek3sfGgN5QarGv0S+mXjk7vUbhPFqeskdRXA/UHW
teivlcW3Eaa5wHKnwG2PGk8hWZRF4yLQ567FvDT8Isnp96ycPkUY0hzsHGEFJ1rh8Mto0DiElCz5
MCbCicRskJGoOsr3cRoHWWl3GDqV56rcr65lEjGQfApNKKb7+HPGc95MZpZjBZRjrwTjsEojaE6l
Ue16Q3qPeVN1qSA+tuHui/lg5HP/myn52N7Ij525Poq6xUnYQ0LKQtyV26+G/sTxw1hODYcpDG3f
gqHqat1kYhJWya78zZncups6t477c/ftVwelnAHLGgAdDIrjQeV1QqwERiHiTiSZvYMwydi7ettc
rUlLDwwIOqvt05kYIs6501dFsB96OZKcQtnteNRyovMwYrHkd8Zw0dHDDpCVyraQfN1qlBxP6obP
VrVK7lhZnxc5Sy6L0djZHermZ55E7KQXTyIkcXAEoXNnnUSzsDfWqh4ix4/aSfeWAoPSUEa5OYao
6slNXHsrJQavieZ2H7bp7DddbweqJV3X3Er2tulLGLe5My7uZ1JU48XhSxBgXQpaP4kQpP/jScrA
scN2INY4xSfNavKbfLleMkgRk7kBXqOweWSsc3XtAn78aobLFX5WRAsjGYK0MIRKBmeUgtMYrIPW
rWrnU1doBszRuPBS7S5RW5xau9TZovrEb1Op4Fml6Wn24IZjetXYkx3UhfRpThYf+3ZUYrIvpozw
tLSwOub8kE3pDjpBCGU2Kr2hSlK3lxq8Isz4C+w52Y3XZdNVynqwopvGKmdPKuAgYAh7KcnN4GPm
nXo5Ex1Fc+qjiWn5CZaintLk75JMP9Ngfe2kEJqRIqpyzXNOgqoRN3U5hJbtT6kz+hokEOzCA7VP
PiSq2v4M4b+VlPy3L+AJIYO/L+B9uH8zF+Fn/5WLIE5CKQxhKmLxEZzSQPTCwD4Fry8kWp9gX78q
djZwSs0RAFtu1IQutu6vXMQCxquD0f55XTK4Z/8GoEbss6MQIeIU+g1Ue4mR4IKP9yE3XHWKINr7
Dvx/NVm2ix3+XC1/2x5+EYVOhhBR+tmNl1CpOBpW0/4c42tWI0xQU3AZnftn83/785mfV71e7ICn
YWBQ0PdCUVc9CfY98hNRL8uhH+bTptKLQ1XhTGk4D8Swi7eHelFpEqkDQj3QcGB6gAc6CayOgYKH
vC6hb4/jZaz0l9C43UxBHz5ctk2Jn7I2XlYYWuhxtk+K5bpf9N0SaTsxu860bGV06t5+phdnnXgk
Ae8moyT8PIlVPJtlBeeGvFpn2MaxxLUoR0I3Qkt8uIzEh8WdI8rn6/+7IU9iuK5GCzAfml6FHD2W
C8PioTCXg1cOqSehiGHMzplc4bXl+vwtT8Jcb2P42Da8ZQ0HMIWjHevZmaPpRYdMfFwScyH9jiou
JNvj9ZpaC8iZqOfjhtXtKpefMTHZSYxFy/zKLPSr0Rwuux5Pzb66RTj43Pgv7g+MT89aAEU4lbTT
LdnqxqBmWYsr4/i51tubtS/8pct3Wekc7DDZQyvep4ZzNzn5rinsD3HXnzlMnpqAp1EBpDYAcOok
gq50PAVOuNiRNhahvxQAxNb0k9oWh5p2Ofp6H8p69askwohgCrQIBw9FxTgTs107zv1BCYMSGYYI
6lvKxmMpHHJnuMwc2CxythvrCb/Z6vbtlSj228vn5ZuJ6yXb8uSTNW1dmnpc8ckW86rvOHelKNDV
gYTeuccy9ZLiyFUpd1/fHva1yEYKI8wCyBdfmNYVocWGmxBLrsvpK+7At3U1Bq0Z3709zEvULiuC
sjEJKR4MHAsnQVqLbCVse4o4GeSprL4tdVwhi1UL6r7CxhF+/qjvgcts5Ew6iBADwStwFumgLs5h
KvN3dblu6Wm6UrL6sxW9M7MpKOBC9RIibtpCPFrmrZ1GG6nKd07d3GDG56NSgmNNgV6ctpfxl2Hw
xYi3b78bNJZXvh3pCWU1UFvgHU++3Rrbdib1luOXivM+topbFUX6yHCuzC70cyy6wHplrqqNmzXp
L2azjtw++0JJIEDoY59qOpia5NM8o8wCZqUGQzTNNw3Lb0bAuV6AC4SGN0oLmg2w+q0WK3Jr3OSt
RoQ0d+ua3i0t67LFdzWTAivDY0FBY9rKdzOJ4wwJLuqibVkYrmGTSDKTcpJ6oUpkxcNI6aavVodn
RWPsWmY04t/HznRtNM1NWHxurPk61roLDJkPiMVuhjm+WyZsd8gIfYQdBzcbEZuNioNjjUHYGZ7T
pJ9mO0JWDcviorpllx+GJfIsWHDRnPu9mX9qlv6ysOzvkybBip23TYIIUJzu11ndS2HphoicII+7
Exg/Q26/wB3YJ2l5OyZR4Ulxe0NJ7MqOlu1oxltjwiKny+krh/e4336Ram7cdTtfqxPbVrcfCiW5
sxDDSprc8Os1ez8udeW2ZX6bOvoO1YxAiuJgiPob25aA1CXfbTQMOYy2VZQEeT1CVlYfk5QvatoP
qTgXDIAoixP0lmcOFPy2hnaVtYgSEjxEIKnMHzFzK+KumOt6qTdaGejNZwJ37SUl/0ozvs+Rjqs8
UCyOvZ1l1ndYwB/aMPcLDD6labrME2nTltJB/K6K6mq0djdOFu+tOAy6Pj9g7LwvJuHfayxbqNbv
MQ4MxijeC03NDOOdQlo/hJpxZRosPGm9AA911UcDzOP8UDvztsQBG+PlXSM570TUkRJ5i/z2lZ3H
W9UUYiLGLsroaA64e5eU6cDHlB71rq8LFrq4xIm/XESZODa74SLNnXuAAR/AngVzjwHyCG3cnZTi
kDbytkaREVNExLy6iw5xHTnUaRbFe6mfNmWW7k0jCiYUfLRqpE62+HXYX+QjpsATijc9E2uZF0k0
3IV6StmxvQGdFlT64mtL7kdN4ZcTPxOxCK2p96CPfevKIhMO6C651MXQ6XvxqeOcfwacl9nSgzT2
F5M+BUqT7eRo9PJGOHjhDRzNGzBCtts5rONxuOin6I7L8T5bVqCw4dMa6E1OMj36sSDU06hhkMer
b6nRvQnmT885XThYTfW9rQxepaR7Q0GXnmltxacRWVSbfOpANurF5Bask7Eodhj6fSjU+UyEei3I
A26nbIE0Pp2fk+C7to2Z28D6cC5qbyzEC6ISlpuhnjn2X3San8rR9OYB19Dcp4d+fOamoZ7XDTQ7
f3KyHzG7uDUjN8qr29xY/E7R98lS7AbRUF+qIWik8hYDr4/iTJWN8DGGVI8lV3GHNs8jvq0HlMa8
dF78t8P1y6ISRxGYWsT7kYwAYCai+bNrJlIDcVmENsU7ZTGoksu5uzjrt8nQd6mq7Wf+X3KUvWIO
X1fkonRj3lq0z92oOletfFk2Fo8iiDbiooRczcklRTXyKddy+g3LFN8lvf1eL9evQ7Zse2p0pkX2
q/WX5dR8SazeayyChS4Fb0/Hq2vj2SOczMY8FlLRUUX2DW2+tpoodeMKMUwAAW+P89rigHCng5UE
XsEaOVmEY94kktproreSf6pl/cq0pIC0btevztMeKccwsKyFUnnqNVr8cWlvdEfaaEQhJ2wvJPT/
W8c5VG2yLwa2bTycKVW/dm3m/KaXQlfD4W9O5sKMFiDNrWinVMgsLGMQ437eAYNPM0TR83GjtGEw
SM4HKaIEVXC8vT1Hr+R/QvUZPTaD3gpF7OOVKaWWFjez7IBu/Dx3cWCH6reEe1Benkv/Xkm16AKC
dMAxg2vZaWFVqlFCynIs2dT0Am/RwExVP6XKWKvLVqt1IvLnt18NPsbLSxJDYiOJqgBveAqVy00I
6n3CkLXORYyDYzBoHrVwRLjotoqKZUQD5J8/FFkndabNoNk1LMdsJ1YEYmWe3lBI16Zg0UekctWd
seQ708wPqObuu7W96ProI4WvTV3J26EYg2Yag9Qs/JmfKeYxsLgFtVF0BfLmUCTSA8Wz+zmLg7Tp
bpQlRebNOSQZh19s7PsWpElkIFGb7LsC1H+bvsMY0bUodDZmStWz/LzM1oOcN4eWhxY/388IEFIP
72ttB05+DxsTO7ohwBFtL83xR3EbGxiv7IZLo4mDOu8vxjK6mtMUh8j+Rl/CYOQWuMCTV+R1a5Nm
i12CsAvnYXsjEzGdXN+Jy9I0Dd6QRR8jXaLEScbSp3uwdj9GO9tp5Mr6MN81zno7lPgaZthomjVX
xKS7ULgHi5uWxWHbj/j2wOIIYymIZenOzqKtoURbTjvURuZvutpfrtF8LeI3ri77UP2cNOHdWueA
FaTLzsFeMEQtR1xFwtE+aGl0kc9XZlx+VoZoG2Kg2FThg9xxBTftA2UIbxmBi/MdwrX3uppV4CTv
Im6fDbdeq4q41TiHxcIEoI33EzKUYg7HvrmRi+jOoQOgqM5W/FyycjHkRJVnY4dsz5Xk8Nck3U9N
8mNm/qp0uCzs9+24kOkZHkCMTS8nXsKBr2a0YsLsXQb+EbzZ3Wo5Qdtzf8pzf5KXrbjI6KnzYOsU
Q81Qu+qk2XdAPIfkI6HT31jlcj0m46WeceCnfFPWWoRJtZwVB8Ocr43iZrXSu7Tl0t19hlfgAUK+
FTUjO+RaZUxbpdb2UzFe1Eu81ziFeh2hiiR7ty6JF1XTZUlyWhnZu5KENXVw6pVapo0fjhHp3q91
fC9qIWKNmPOyjQhT40R4Yg2KI7ZwuovFysB6rltdLlivU+Do/YVJdO1D1qetu2q7btvY8MS3aaUB
qUjTs2Lp3qqYIIm0E7oFNow7peUmN71nS394OyK8PPwEekC0KcHO06t70RlU5HTg3ekMRtK9yAdU
fbhcuVWKZVCm2H5l0b0F+SfRl20Xcg3UnDNp6YuAyyNQtAQVjR+FEPs9DriV3MitrM30ORBrHMve
y5HYC418txR/0ZD/toRIpnsaAEUxBrKAKoOlFyiM48GU0pFKXC9tXzfSvbQ6C528HovELr6z5NXX
Vq7xKB++QzckaIjDaaM8NPH8GTvSu3ppUDfR1H1YS4cxnjYkMlBipq+mnnj2HAFJq0g5iQ0KqD7c
LbmpI1l4SLNkP64Yxva2uOaIySVJo6O0HRIsXheSAprEtjptJ3PwRLFrRa4PBbZ5a9bLdpoQFEa7
fxeGwyW8mX1laVdVpu0NjfqRldyRf9x1bB3Q39cOmLQWALkb95OL+iiX/0W/qvKo9BNMkLrCWgEO
Ro+pvcauaa7XpbJcT73IQHNilKb2szuXRMG1OOiteTX18cdSS95JWXXbt0Xp2nMYtAZJRU28xLWa
GMtapSOyqOFdq4T3cma65SQFxOGnt+8x3cxL6V7isEX5Mr4b1Eh1Fznf6Xr/VWrjP5fZ1NzM1nZm
Wd/a5nAxsn0lShFdJN1laUb7aAzvK9PwFI0vEDXSociix14jIyRzLMcSJ99mDIgE+ygptlOS7kP0
MLGUK1yIefuYZE0tyYGrcQNKYva6KLprenlDRNYyzrrePkiqc4+E156S2Tsl7Dfymh8aWdvDVb2y
yadzyQnEvuigJ2mljizX4rPM9gvJvmayRckzBmPc9HW8r9Npk7XRnQizVm19UCYMAfrBG1taTHot
+U+/3El39IcynFYSz4L9YzT5rlc5FNd2Z3b8wdBlXmP392ptiCMYDVnN+W6ZfeQPtnGhxHSg+7jR
diARbBcRaFo1P4YcG/IOVoyrh/E+l7Jd1s3Xmr34Rm94nVx+yTL7PmkHtHYFUiTbWX11EIl3SlBe
SaRquf8at7mNxJXUuthqLXsa7e/63npAl+quU+27huAcOENBwALHGnXhB5FixynWD7OVeFILn4iI
ps50zs0sqMMoMHNOygpyyATEria3rqQAytaFTJ6Md+pnMyGN576dKw5IX2KmK6/hZaVoe0r++9wy
3+Npi2PtOl9n6Ai7lWXRsG+0nLM9/eSUY7zREHAdaJFcipO+LaMzd+dXIofwpqfNwp0QKNhJrb6n
vFUsHS6itjNxO2IyOXihGFx2ennIqE68HZlfDochBSVqQYQDv3+KIJETE6m1vhTohuFS3E9isma7
LL+IlY6J25nhXjkIEOsAlyaYjuDTntAWzxKyBawbYLPJ8iuCfk6C3SYWTIlV3lKz8ZBZ+ywv8f1k
Z4ckLnZJN3iz85cLx39BP/B9VfC/UycuzoFvVb201Ff6//jbxqJ4nH/+Z91/PP2S6M9KYAWP/oHb
GvSHd8Ofgi7fDXn/qz0m/sv/0z/8S9zr/VL/+b//17dqKPtXyfeiMv73TUK3Kr8k7Z9HYH7xE79a
g/YfqLVCnESKlL/RxLf9BVOk/ydafMhGYqt9LAup/sF/yVL+F6H+n61BTOppq4uVjrofsqq/JRX2
wnoGHoFGsi8g8CR0L5ZWtagp/NRC8Wu4QY+xiRbi3AN3wS6lBXyUzYhkO8bqOW3ePMC1lO9bXQ8v
usS0Lw2HVrkurx/DSR+8tsnswZOBbyFRICuY2cZgM4IpVwp3MrR4043ShFjwOgRrKfdcnTOkbocI
0cmpnZ1PWV7aV6CTzD+lJEpz1Hft5mKe1RRwQmZz2i2muVlsxCiXoYg3QoyzcadqCj9ZnbLeP/uG
rzQaT9M/MS1Ug6DzKmw50KDHV5E2j1ZkFlXF78YmpLapVX5ejnVgdFrjz6j6X3QrftqFZBTbp5H/
C/bZ/7vOE8hdPfscYsv+tRWvvxRsxfsvX78c7yf+81/7SftDUNvoxYAu+wvb+2s/8UcC7ktf+EmS
T9Amf7Xa6adjFEd/HrUFmAuipPWs1Y4RrSxQPILebFq/02pXThcO6hcO0oBI+MF4BdZ+0unAYMe0
1tBWMZJxpO2SWTs0VxzXHqYf6rq63fSe5kYHemX61kXKBU5o2Ams9bVWFrZfre2BZaZegS4l69f0
K6P/9D/LCyXV8vl6wfpJnJZwpGgTQsIg/L613K6r9keVZ38Bzs/+op8LEUr5Hxg+68KJQmizicD6
cx0+/QmlXQeFLSEaKv7kr2WIeio/JK58orAK4UF0Af9ah9xh/xBdRp0KEDICyDv/zjo8ztuw6sRA
kN+EsrCBRAJp1XH8QlXE1lHBiB+H/dK6yPp+XPfP5uiVCHlCBno5xEmI7LEgbZWVIXxwB1/Gj/nN
aDHS5Je/aaN8+jKnMia5RSnOsRmpCtrdbe79Oy/ypGoAYpV630lRM0LkP9PjKX6cPODrw/X6GG7k
9/X1OQeTJ4mEf3Ww/5qxZwPx8Z/X1XVlttNaneNHjFO1OCiwW9i0iHt9jTcXo0vOuO/39WV4i46S
O1wsfnutUYhyTd/eZBemjymls1Gsc5dLouKzvvrLpxJ//uxymackx2u+xI+tvaPklO021Z9OQDEo
mPz2y/wwfp5R1VfOzfpxoHw5rFjBz4aN21DVG4th5b3it+/ni/WQwnB67D6Ml8o+dLvbbvRSwy33
+3OV9icDoNMPgXYLSh2i5UPH53hsqZFSU0/7+FH5hjq0DbTwc+UNnwCt6u9xFdFvsk2iBgZdqK9v
r7XjxOHnSz8f+GRbOmqrtrIiltoSCKRF664P36rd24OcpAsvRznZmZ1GYw6Qd/xoti7sgPqT3OBg
AjZZDAjHADxAInmj5r497qkx+NM+FaKzsMdQpaRNcDytAJ9TmwZ//KgXATbH/SaKljWYbKd2a/Ib
V5806BeW+a4wUqFweoEoLBiH1uwvcWLOPXTLGhdfhdaT47m6yhX92umhOGazhc5r+1kSHPvCToMC
5wpYA6I5K/2oFiveWZWFSwsa05tZA7dfdo/rsnYobNeR//ZbnnDWfs3uv97yJFyUSmwts6zGj9D0
bvpbitN3iadc45b3sHxVPmluda7rIn7jy+X6rxFP4kaZRpSr1DV+1O6xTkdGRnL1oAgi174BT2x/
xMDx7Xc8AaO8fMeTmBAueTu2jRI/NkHxpdmFwWJ7QzBv8gMI286DHTHeri6VgmB2YaLguiKgGoDK
sx2+GRNqKbt4m190u3zLP2c3kq9enoMcvhZAnq7nIM0RJ336Ts8CyGqPclz2PGN7WC+d68JPz3Rk
njgpp/MuSFUoPxsoaJ02HyEdN5reJskjcjyeuUWc4Cq7q+7a733trm7jScE3uAPNB/vTehn7y03/
qNAVC5LP/eUyXPX2xrxYbtV7VCzd2lseIz8M5hTrc9e6kDbK/Xzb7GSUGf4EZfYJxNT3VvczJXgH
wvB2+J7dhm7qTpeLi22R6ka3Xyb3XHtVey32P3/Dk7Wcx40i97EUPxruEMQXo1/eSO66QSkHg0pf
DqY7WXezfXxvX2CYs2xWL3RVv9joX/Fs9+LPshvy/8090BCXpuC5M0IEqrc+wMnCXxCrLnUljB+p
9R6WvRx73QPNru246yvfyly73857ZS8f6BHcOgf0Td7eB4YY4K0HONkHZHyTPIasgMytD/o+/oS9
0A4+7+V0m3nvrV3qz5e2n3mP7b7zHU8simbfeP2+u4o37eX8rvx6++Xb/C4Pkk3upd5H6oy+9gnB
aYhQs5teVY/qXXc5yW59NV0OZ7bxCVvv5zaGz4vi5BMx8FTsOVYz+GVqnDz2Pg6bFyhOm1vnm7FR
fFwbN1ZATK4D834Nhpvke/+fzJ3XjuzIlUV/RT/AAb15nKBLMl1lZVWWeSHK3AqSQYahJ79+djY0
mNaVoMbM00BAS1Dfm4YZDJ44Z++1w+GZRj///gr+piX4+0dAWQvdMSplfJR/fCaYJdVW362rl+pm
3sxf2qP9jbDIIedtjNmQjR6wBYTAX3zx3+bU//yuvxUXW0+ZgxNV9QKI/tnZaeShPwwp5mX7v7qF
/vKtfqslOulJsEXwVuzEB9IesSMUSZXxuDhh4/wrw88f/vZ/WpF/up6/VRDKCmBfE7x6sdMiXyIW
FaciHKLlAGNHqJ2WTy1e3/QMlraoI3PWX1kET8LLX/yq//LG/NOn+K3C8Na22bwWXxo3ZTqncrel
zWd5Lj+DE82dGKLF41RjeRcnHXtn+u/f/Tfl6t9/XQS8ASKAs13wO96GN3wxEF1avaCTFDVRfQbn
ad9EZYRUjFD+zG+IAosKInNzT6NuiI6IwaJ/scQQpPGv9ob7eAxthTuF4bdp1ToGFHAfXIPX7LMl
FXm9Hj9vSXUC9jTCiutDqMPJZ3b89MgeEVXEiNowNkmcp5KU5CGzwzY8m6EetnlLXt30HQjjpE2f
sIeUyWPMwt2hjBLwyvB62UNs4/tN5PNGk2tLzujA4W8m+xBSswiJb+RI8RY9eb8cvWQv0vcLI+cN
f9chiUecyE51coHx67Akx/MUzXEfFlHYkDBdo4dfycPb41e8noEYMOMtqcjxrIcOge2d7KfIzc9H
O35/KkOL/CCPkBxv75EiTzdEJJOvLlrD83EjdtaSnSBPDcH7EyOxyGtSZFrc/nEBjMQNywiv2uNV
N/Lr/O7hw11E1JLraSXfx/cNXyHaa1H8eCYdOcArSJwsSi75TZCZHPF9vjEKTJ533zTx8eGaUJLd
8xgW4fdrEd/ei6wiInxA4Al22itEbaEIz7iW99Wx7D/xe0BsSFp8ZxFqJHPI5XiNpuiYDeQpXcj7
mr7vw2+A6/B/vS/4Unq4YdfEszzAJ+/T8ztOaqi5gjBpw3TDN2THgTwCUBKuDy5epQ3tCPddgtcf
SIzEFsLu/+MrduI49Um45FYYXuP85BKWZg/JQt52z/ioVphOYdaTh4rYWLeHl9N134Qn8nDYsJwP
uxxuslBFcX7I48eDT/IgelVkvxvJtYszJz7gTUJUWiQEypP8fPhRH6Ii3XB90jeb2FhxDxAy5D7B
9n4cyYmTeOeglhD4KcbwdDXJLi7J95Y4uKBW/lVG6ZxouZUTM/kgp2cIAZ8oeQeoMHVx4eJH/Jck
Ob3/djW5BQSAYMJDmHXJ4ZcXxrlMi32cG+H9k/0SYRIBDxhNoXs+HfBG+JyhDI/nKop/4ihPf90L
nfj0fRzDHJMr8owNTSfzQ8zj9NcW1jsVH8f8sobHKZqSKTKSIdoxsjsCaxma+Q1394pldTw/TVGy
hmvcRc+349khrzsPd8QU+amexrsh8sjtuL/gk7MIFVksQ05Wsh/j841FREQ/Frm+fmMl328jj/y0
Ubx7voXxQ75iAZ7SN1y+lvzcdq8zwdVdo/r0ceiIT05vNHxbkyXO4+ECDynZ4inWUhGVpN4XBM92
/CdFeBGhyQ4XW+aI24vwqvfXG0MIyyLt/oGe42d8uiHOi/B6ef2cyX6JelwQj+DOS3rSZU83Hb+Y
m/q4hBcvap510uzkqct5mP8VYOYPiOg/PWn+tL/91sk0EeRT2Qr7m4ft5VXbv27R57HHqrnhl8IN
m5Xh0Q5NXHoRfj6lQ9xmX2gbqOzFJ4d77Qp5UWKF1/9bVQhLIQ7SoLx69m9PXFnDLqxpXYXOAc/0
mAL1miK4GsPaa50MaEDNZ3fnw0ofI8QbC+7fP33+0Jj903X509v/9gQOyqB0bd7fa0Lz8i5OS+Zh
H0yr2DoVO/fsJjJnZ/UXZ/p/ddgB5hAEDUxrwDz97TvrCAKZfGuu4M+vZFw6xUNgQmStGeqDQ1RG
+CZFCIun91ddvn919gQJGvNFnOfhvDD/sX5rW1/MhoY3nuMt03/8H/ttfjVfcSKRR+9Be/o7zfF/
Nf74z7Ef7vS7D/43Mna/Psa/iZ+/XYcP0EGG6qv/fbL4/3FmiILz340Mm2qq/nHEgb/w9wmHg5QF
dEPuGFl0qDBJQOHx3xOO4D/AsgBSCF2rO3rr3mH579Yy/tUdlo3eMQYZtgHT/Z9ay+Z/oBONaLq7
mPcOAPtf2QlxvL7f+/9zD6DrDeeSjuH3PbIO6J77OOfPzTt/njpzhh0yRrNmoXHhbgLqqNrsxunI
aWXOTxo0ZHruNTPwEzqyWDGzFoa9fjrrYH9SKgvvHSzCGnK2QNOG0HLdtSaNa1NrhBdgY1B8CY0/
DiK45zcgyRdNq6EOkPML6Q0yjcS2cuOsoNrGsWuR80acznLUQdeF7SMG2PLK+Ykb0kFBPiu+K6bO
EVY8MWdb7HAbFEKkh0mt7NYIpVhmK9HhXNt58w8M5cN7TTvTS/wBLodq9dyYI9ssKoLqtEAO9dSN
LQ+BCEBGWy3O2mj3MWtHqObX6uaOo/jSZtPB7LDDMZWun3rlW/tt0XKqI0Wy9MCNLQc4nTfOkHRb
SU5ka9jpBu4mvH9yz5jThx5lQ2Igei1bp2Dv9E5ztqAGdyOQOUNoIS79ulUR66SKqhU+QGSvTiew
HhvI6uHqFl55KVpY8P26OznwpGRDuXbXcZJu7E/Uz2BMQ3rz6gyJ5SDCsjWWyFDemcJ8l6kJAS6+
+DG09WI5DAhtQeGzWKrnZpwQaDzRLfHWWlyMxvwM6toOO8guIxvpfs8S+cgxM1se1zr7hJzrnS8C
zC1TF6mrb1+WW2pn3RplbFa1glN/wzHGx3HBFNV0ZcH4uuImeLyTPyKQ5kYIlGjxzMyVvVdYAbtK
uhLYbXcJh86fQ4O2jSK+N4/LE1qCpf49b4rdTEQKozcze6N7VbxaMzdA2m3eT9NgfQMZ5XtYkELT
wt4CIcY81ZVlB4msnGFIa83VD9LcbD8OGqpgQBx9uE2WgRsN8JnahCQ+w1aVMUfWZPjo9fiDXboP
3joEvoh9cBwdH1odOqzrgXpjH5gPUIhoM0VjbNAN6GU7R/LI3jykMysHSXuxTbfxkepSrHtf6CB4
U60zrjP6ph8e8g5DbYABZqxLdcHgG7nMc9/tQKb0QgOkM6SLQ7UYutXggn2L5bFpI2L7cICbyaC3
w65k4CF0RS1/YOYb4F/nQoUwALj5zOl6Ginz+j4WskCo6a2vinUOvZoVIZu4CW/7XJ2MxXqgnrAi
5VpI0/W1CVElyAtDy6oAHpX48yinfYv9ws9No1lBTe2Vtmw7xCiCf0QXbT8bjb7zA4jY4NayQlvT
ViCKTJyGqkL1h14q2u162dV61POlgFlLsDX4DEpV7BpnkiNCW4sBbAdKi91YaJSsqn8uO+G8g6VT
Eh/4cxBaZ21O1lGWD7Zw19TTNCMONCNIYN/VE1t1qBBwcgt9hFATs7UbyPmRrSIdYEgGrjJjBjy3
q9VGGGYUCGKB6BQM9S3vbXhQYHKwLSQ995VZ7btC8kzSDjfsXXTn692c+NTuXgEr1PZimK1ohnzt
6G9z/YGcd9iHFyx7NMVxMSzEudvO/Y9soAFBR9ikPpv9tO8NJH6zzqv2fjehdhWdn/qm1mfNnW9Q
jw6myKCJH9gWIJuS21Ykglrf6XZV7+dy1vYYSdrPlaNDPkwRm9b3XROvW5315aKuOu4TQKbxlgzx
3VcIqn2iI9IYnyq4UXR9cdqagsqN8HPgfauhe/3jFxS91MEQ3qzIN++voLnzr27p+M5pyw8mtGq/
IDUz70Q5Z7Tky5O/4pJg7y3Ow2D1oeH1TVh2Ep0RUDoSkM3x/dQ8J7MugtQZgU1GI8XKKiSYk3lZ
TeAWJsjRIJkLK4mgOLm4b36x1h9/vL8IXAxRPLdJWY8/oSsanP64hgLh0086hPSZD4bvcqRgAr7o
uPW+ae/4R26V1vdSD/qlb7z6o/caDpj6Vn+w0epeOS+2z6WdkGOKIG2TQGyCrQ8YrzdmaEs2UC14
8vplunYb126VLBVoS9DE1SDqEQX9ymE2XBa2pj//VAjtPbLe9/aBsQXwMvFA+i8w6YM2mcmiXnR2
v8auaeJW30Qz5RZ8j3UZAs9kUEFQ+5olalowVXIbqpqOSM9hmQYt4VNfObDhYAwBHbp7LoR+HRR7
XF2+Wzi8jMKfUSLOqdn0GfcQSjquu9GyPqXvi1CvqR35tOe5DiQHKaV/ni2Fhe4bDz7dXpDmLRDA
rQDrdYH02mBFSzdt0CJ7AnkHz5w1qTqocgPas8QeHcg7hW9hmrP5xIdyB/V4oMOuVdr73hJ9iiY9
jiwTwsld7hlA0Dh0B/sshRTCbQ0kwQ4fnjLMEJHdE4SU6w3+rArXXzwxs3gfu+ILfGIRGVCpGt2s
TniWBFAqrnwHtG4b1+OM1e1hKx63O9wXmRM7DI3c50UgddQst/51LQcZe5On7btq0uBeg/uMd5ge
uUjuMwK1YuO2/Z9F7xNkgOxggyXt2sx4ZFUbtLsQ9mrdAn21BQm5a0VyNdjZZJp3lM5SRj4SR0Mo
ff392nA9ZAwHodZFY1WWzwWHW0ibwTmbVZ+roX5Rw5ZK11zuZhmwC30LLWODfVV2hXRW1+BhI8zu
Z4CRFrDHHqESfTGBm2dgsm6su23UVDw6yPLQg4VHECjCpjj7CbVFhsRGJP7UMHvQBtxsNFUXwBsB
QEE6L7ZBx9PySQeVWu/GDPdrnWrL6sajIbMhuO/VogwHuvKPeq2gwQX3/jLDPJ7SeSpCp1DBA4As
6tHoEatgeY0ecUQZXBHeaKYU4eY71hYLBlNNtUS07asICjAPzTnP5rsJXqJLQa0M1aAPsFkwmxkD
KRX5hrKsTlvfNucAKrEEe/VUYp6k6ZfOL7qXbrVdRboJTCa/8mDOA0myhssMjxF3NYfcC4pvHIvW
E4Ra81HnQxMKZhuRL2V7qXQlQPNSFIznyYiLFq5RPPKAiC/s0Uo7j2G92lN5KpAsn3R63T21ktlo
mmrImhkRX/HOA66l3uh00eKANLNtdM6mqXVhsYE4uVqUtq9an2UO74295dbeDgRL73sZhcSSrLUz
OOETlillByPotgT7ogH9tH2f6S/zEspSC9pos7HJlNCarpE5rNC0lbDSbqQewMOilTYvxHRL2G42
0JsgWB5RKwp5FBX4VDVjTQIJnwZ0rt5dOQhr4WqhYnR9uIkl89b3ydQGUjdmRUPaefQRp4M58hDf
EPNlLn/VjnDiGQb+FCL6BugspFrE44o58dBK5FyiUo+KbV4f5GwGF1n09xJ6SXqXaae79u4LL8we
gBFr4kFh/5/0YXue4LhwC3sgwNTX2TYH0AmvduSydf1Fzdb99qWnp5oLKpGkLIKhCFaGuoBhuijm
dDFqSLJnAGQjuP0H1Md4Jvl18ROg4QytsucRPJNfBzb3RzhExcUGNCGcubipqoOguQRVlXesfApQ
MsJu6lSZi9C30BpQgA7r6Mb1ihfyPf6DJ/rjZiIKrsCjjEBvdpoCmGd1GzNMs15xE83muOs6PE2K
oGwv9oqsY1Q12NXU4r00wfBUo7TPqdN/e8H4pTcuai9HQyI1k3DuzgYeZtTc3AHbJe8ScGs/XcB7
opHWH16z4em3ASpvjOrc4R6Dzt62yeqMeNJKAOhRaqBr6bvw2DC9gRlYR2dp8I4t5yZsNlDT8wUa
zUVvypuOnBSM+oPG31OwL0OBIBKUymYYoPrGxF/MycKxj3Y42xGqcZlUuvmB1FF8vxrK8+G+IlDE
56ssS6KVItgVdiUvC7Ltw9Fo1L4tGcfPBMZL1wRTPuoL+pP6el257+5spXRSgW1Apn5ugGexT9xx
P3xAn2uOmGTdY1u8DiNsAsyFUF8VML7qDcNNv8lHzUNNCcnS/Uf9ZVU+GirKHR/g8wHAkKlfc6+h
0FVdSwCBQAaUNfGrWXrjZdI4PCFm5Zr5ppkydJRfY7GNxa1XUpMwkgA1NaNaIqvcVMaqzk4Dr+zC
pQm+JiA4QuaOPET8eUv6ziyyCY+6XWNpT0yASqX5Ki/sWd8NVuWeJ6aOmm1sqVa2NAfWh0ZIF4e2
zy7ReqcBOj9aZ4bNCFPRjMsIaawBSzv0XzSjjo3ljAo8GqpNfyxAvXuZB44mWbFc4Nz7gFKheeYz
9BmDLR97zaqfqG2a6WR31hvOVX2y+Pq3wiQiB2gHe6EHx9einTddnFqPp7OPSotT5IVLidAb5rZr
ZgirI1i4n2ypDjqu60sB3RpBuY7f0ZhJ31RBzlxoMLqiN8LBoXAiNH0TT2bDUmdAPCMJGmkfZnvg
j7PtDwmUMypci7uaxGR6MgXbsGPNVsT3UNn9VFCUZ9q7x8vx6AUTuumtNv0qgOG8WZXRRgi6Qqyc
Njs77F9IkWMSwRWOzU9Npc/p5jrFEd0mPMIKX4/mxW8ihAdkWoGL6eozfZg9i0fb2jtnuD6ZRHqw
6MEKGGYIJVlJuGE5RxiZ2rCEAfYEoCMSOTRrIdvaqlNlrm3ayUXnxMApHhFI2ze3wWiol3K6LGuj
pcv9HIpiBYHF9uDg4K3GT7u0YarrzBX+B5gfcOopObgTMGJA8HKXs1ThCqlf6lbOeBC4sWcmjTcH
2ufQ8WsjrxxlY/2vqHUG+3WdGxoqJFgS5DHrL1zzunRWhffU9J5+odNgH+pAormwAE+tB8EWTnSl
+4qzy6TAk6ODayXcbF58WIZ2vi2Ba5h8L2wGpEPOE5ghfqlmbBtupRJ3XQqkZZbVPWngBNsQwIej
NTtXxN28da69kcVl5YiAFDt44Jxv8OyY/acAACfkNeRQqNAKhhB7VCLjyBXqMxeA2ZnC+TZo+p67
4JX4SIO9VxvBxbaa6dr7JsWZvYZfVgprfSwFNWKchdlOcAcWVlqPBxxRh1h41Mum0uijsZvZkwha
gZDPFY8BG/vsEfaRbdc2QwfYgcNOY+FP30DsYR9vlbnzWEOvLabOpNl8Hi/C1l4Hy112IhgtWCO5
PLcaU1A+2TKvRq1EDBWrl8RQ2FwG2ylvfVlfSl0cbRz+aam/N47sn320s0IGLkgC/nuf8qBQ6bY4
z3csRsyctX1VJuysjEqfWAa6okp6QHfUKAIMY/voTEjE6wZ8qLFztoPt8F96MBl7OpfboZjNmRhw
ne4stgyoJkY09gHoiIKa9jubI8jU0eyWwJHzJRarj4u6+JxUP6ZN1x47HL/6rRfnzlv4xXNX96dw
fThsKB0PAyq+i9YVVQrA5obM6onKd86d5oBLV4EN6duptwJvoOtlf/FQjD+MOGyhSV7oe4mmQwhv
RGPA5TTCz+XiZrlfI4RxI17cwAfauIcbIjAikCSdaCvVCkBBrerHuewXeGa5l87o5oWB085pwD0N
dgGlvQYS+Ard2coIoRPtFbb2BThMCiUFUHYICC550kv0GEltAkfBHMfEIrRgIDKQtwJ95GpOqQCM
IB6HQp0AcixOS8D6EAUtUBYLt9/Fig/VT7Tu0edQ7s6Uqn3cUFbHvDS0Z3fA8aTsliEaTY+l/N4l
0OmoJ1qNp+3K9CxQ+rDD5yqzYEEzCb2G5mhPTZdSG0GDzVYhaNGTRjKzoYHIrO3TSbXrWy+x+ehA
CjYEG5/95ZoKPBWx+R++I1hcg9O325zB37k9F3fHs3oFUXyN68qGpaoaB+M7GHV+G3zZNwTQ0eDR
kL5+Vlutf/EAJA9n8rsQvi7714h2UkTZSuH+8RcyrjVPghEdGrPAogzKRd7Qgio+R16LExLwhpAP
njhQOaiQznz+qoLxxaI2O820Urtx6FHYOMEi4M5e7EdzAf3DXurlza8koAGT7X/CpFHuEYU47Rge
3G24wHvx2DtafZ36ApuwUDKc2/tBG0SwXCwGIACqrEKkJhRnUeLUTGiL+D2IDQ3/CFNbtZf1WH1a
bG4Ql9BUFCRss63hWtwwxpqsGmjGvgIcpu+8k+VqbN3PG+isaYncaVK1bgwyAots6fUWMcoKD53a
mPYgDajMLnwDZzWqgjNfau8R3TZ2NCSjH42pZEXA0UcS27x1IdLxppfWQKwwBG7BV4ee25NN3WIf
uKMWNatmJmZA51xUlQxHC9EVCjF7v0YpWmLq1UOv6PRgtt6SC2TBhy4DcLYwFPZGth3B+aPphH7j
ofZYcQEl3kBRugZAHcFdAwMLxpRjI4+y0Isce2t7Kplhxa2jlvM9k4V4Kx2+AxRCUtBPRHx8ao5+
tdFcPcAV+zLAvVlZSHkY7uF2uoOINe8OfCnN77YdxxC4gfc7Z6dpEEDWWS3do7nYPA3IUUAVZEY6
857dWcILCz4gEqFoYhgDpDfAikYG7obYWs3IQSFLNFnSsGxMjCuXOrmLD1NHTdji5YwCc5X5JOhw
7TQfy6Znx6mkJra7Zkumms9haZhmrixzipphvUFb/SpUAEWDM8Y9nxKB0ygxCn06wmVfkaJod7jB
N4g5teIohwG+CTS5957OPbg4G6RPmTPKNcunAHiWXmjWQ52BLj3s1qUHyLAD2EYPWC66YoCrHlsp
nu325+TVdVRSPPmr0bxYQs07BVKGPVlVaFYWTWW32b9cXXZXl/VavDEbrVkLB6ltBXTO6gx3h3xM
+CyHmoVu6ZgxzlYQAngjO848QO+1HUDJUQ7HKbKuX0c42yOEXOoPdT1ox0ppBvQv22jHeKQEZwhZ
AOuqpqe2aozI6MHe1lbIntQwGKFyrCZRblFepgHdA332tKi3+uNGUdH3Ddq349jRLOhdceToJSVe
N+McZeGQ3Qlcex8UmM41MLH/45thOTwtfH0M7mF31YQ8MNSdqPqU6sj9ZGUGJSazju6FlbPkxQge
MCA78jTXIjNF/SJ7epyk9i2nGuCECkQGffWqk077C4LEIHP1hjWkeuHtQJVwI536qP4c/9N3wUim
Pn9Fi0eFE0A7OET5ZbZa1A9lca/bWzMRC/q/29jGCECyLpO0sADmFi1pC9oQHCfCekO2XqNNGmH3
sBGyzP65xM0d2qas4qlmbea33mEY+qQ3xeu86oCgNx6OwcoPmY0JaV2JGMeHgrgYDyXK3vrEYa7C
dGPTIwwnjnYtnhanxvOtQ0+WW+6BB6wjVoeJAS9LoBYsb4GheKni2pcJcmfR3SslBt3FYoILwKwn
T+vfIADC2QNj6pBq3oInpr4vBNBi9erPUVv6/d725+d+DUB+GoWetFJ/rX2LYmth084dgyfhouRS
g7UcIdKDoRhn0TSwQD6QzvjouRLTkaWZTmAGUYgdXA1If7FUicPXJDCn96kES6pAS6QWdYqdfozY
YBbYe6WfjQtQbigf67QKvja4+9G/42j66sET6sgXWi1nHDQAlbdEea1G/r1innNisCQmI3LLjrZm
fHuFh0aTjPQKcpdukGmgNr6brRFyS39J8cSEinvEkvCMak7X+zEgQM5hY8vvaWizUpjPhULCmGD6
41bYIq9pWx+6Fifbe+aHGfAPMOnR32px7gEtHKOtwu4zZjkoLwAxJhB888MGngNOSTSfPdCCTc34
agz5RFn1MVWVkVOpGTtwfBtAHRpMklCw7ulAndRCqXYAVq6DANmfd70IgPVwt+C8Wua31U7Nlenm
kglNraFTSnmxfAUzAC9FRMuxDHF47y50M9eU8/GtWvAYOcx0hlX/CVv6nDXtLIkFzn+KQCPcFoh1
f5eLNMDG4VjiOpAsqLvAxYKtAZGSCFVxphSixKyZt7d2NA49HZMNWHSiljFv2HgWIxZg5RQsMZr6
bRX2Bdc7Wyw7dvh9eTI85lalx+i6pj2rrgvgeUuN0Z8aefFQlfhD09juO9Uj1qCXj5i0PVpLl4xm
mUnHj1rThC4KfkajnfAJlRz2dgFh6Fg+IITlplHc6nLJGAMgYVOQIDcL9IWa8dm3eubgbpiwNNJ5
rI9S9zOYna6GazVIbmjzpYfuz2IxfAdkC5j5sNRIkMF8DbpgdCgjMETzRvQBzpPKvZUdf3XqAeUv
l29q0R4cVoa20V9tVULLsxnZjElkidNijDmvfNW3+lQWC1zvQ4RHVLQ08lkvEbCKKjbhrnWyDAmx
/7qa2Qiu5YkWYieGqgg7v7Ljqr27BVbMukykoM90+dyQ3J4jxorlsKSOKLOKV+deWTgaKii44SN3
FCCWj7SPm3V5a0sd8L+tOJo4tjiTrsedKrA34D5qAlgWpAjOFAOExFdeTv0y2KveqHDCs7j3goYY
HPG0rggvhvkM6sVebajjQJGAkcEdqgStBvlqd+vwsCCGKtfqqjoG8ASik4AUIdrCxdFYboo+S5WB
K+Amg9nc4yC8Ud5sBOF+QqWjwAVD3wWLnDcflevgtI662i6w50tr1WK972S8oJRDxsC3604QH8Ko
jYGMPkaAZ9MJ9Rdmuq3eY56H1lM52V5s4ZdBCFMdI/8dT2+UJnZhRF7fxc6ITjJFNwP5mtfKvzM/
PeCD7H78shlD5wFDKvQsyDhWGX7BENWgQFN95JGaBbI4R8fJzbl9NFp3wkhDS8pxvdkFzxUM7WTU
9Qd33FhserJBPK66NeX4ME/mM0ahjLgS838NBp5IGbTL+NYhR9bxvzqqDBzMdejDa1c8jWLyct+u
H4fNzfwisJJRWQXCLYyVjPZ2MeUm47abRN5NAGE2KyTv3HibBqD6ZyRwgOiASZuts4uDX9TzgM5o
K+RrTMjnWzEYJT4atFYZ9GHbFCxCBueJAcHjIXXU6mHPL4dyIHj67KaygU6eFokYnffeN97HCVEI
HWaK8SQrg3T1cKNi/Ar0AWzhAKMU14knm1ZYx9ZDOc4yEU2PUVCjfyEnsN1pIDsQ28N8zmOlh9LB
jCd/g+i1afbdMEV0nN1MePWbJjCMYI2JUnE4ddpsgVWsjGTr1aNfGDhyO4+D63VnuiCmpSsW99AJ
G9LZAe1twPYGgu3Tyn0EmHozFRFm0GU+TJWdbIYSu4ChbMf4HM30AodQzxVt2FH/ZgR1f+KSOcdy
qPY9WE6xx+nOKJZzjTAclBN40BQ4YHQ1i1vRx5hcVmRiVocOECa4zKzP4OtDztnrJqm9lYdzVbFk
xMA+LoHCD5kP3ARG5VXW+Gha667pgVWHKLCimQ5OY1+nbXLjxZkvyoJiRPf0W9/XOnGotPEPUWbV
ZH5YC9oYogXtEWL01eTNUac2BP5W0ISGjYOKt1o43SAEgqOLi4Pd3dpSo+9p3SZLLk37IKg0rF+b
KQsVFQrTewInnZgyS4yIAV+WzV2JVH0DYJZtGV1oOBMDhMvXDOOgZFdqEq0KhUlURzWtTpw+mLsI
ffTuo5aAMOJn67eXEq26/6LuPLrrRtI0/V9mPegDj4jFzOJa0IqkKKWkDU7KJLz3+PXzQNV9hhfE
XBxVr6aqshbJTAUR9jOvGZ5rSknFLqQY2Z/5YW89NOSf+TERODs88b571YdKycd/Jij71ZFWe0G9
PkWXwEWGrYLQ5mUd2i4DrZJ8n/plDi3FqhTtHvQHAaE9OsFXzNV847FBzrx40WmKEU2z7+PwfrDC
vH3pKk8SuPp6GSHmIfCQz/wA2ShJu5vivSVbG9FO3LfPua1W9JrjKUcEy6f2io4NKrrVwfNySlpY
gtXNIRIR2QJGHZ0WDruq6QfzS1b2k3orR20yCGsGU0Phz2a/fwgBT7CPEdy3d5qCZEqvRWEHrU3I
J9AU4hHNxe9DaT2JykIxsuvsfWJn4bmJ6x5dShMsSFSUbu15XsR2av1vaJUVT0qMpDg6p80EllTl
Ld2rmSZuAHq8TJ1jvaZ+/MWvnJMdBRTANW+vpy06NbHxJPr0p+G1BwUEToppdGU+0zjPb31FFGLP
bdhOn82wFeIflGX0efzOvpNZ/akvMLnpy+Ck+N6PwGy1c5o4ZxlV56IjBq6S+9EKtYMXaWCKozyc
zQjQkZ1Cqo6OfqJ5AbGq44dZ1Ew3WopGV1VKYD9OM3wuJ8tF1zW/8xqd5I2w965PR3DPctDvUisI
Ds48SZmVGZS+q3OlGEgZDBIlI6P4niniMdBlSo5U3vYFMR7Z0cAFN6FVFOvILik+96itFzNFjxPS
N472yasd7uNBtx8SPKMOVC9HoAwR4O+uMv8ahxacYj/9VTTxz5yg49AM1TlCPsF1ijLa+w1yqeFk
RX9lhfypY3N30+btY+5U8ewD9xoM4XDXUfl6LnFPh5TpVKcoVL9lTRbsw6DmlTEU6tEVVL9TRIKW
7ZAAy/92BAmtnKaTOdAnH4L6xmuC4ZiBXSOpKmlElOMtTTvDxSmnPchRL46mhp5c4ic2UYLzpQ0i
MuWsHp59zbN3tpX6e1uXEeVjD9ApDjsPwqlezEwUr8h1xLuonexnMH3S7UsfLZooKX94PWJBfYhI
qiytgd5Mrbl1B8arqmpyiYhObVDpPpYtNCl4ZxUQkWV2w2mn7irEXQiY5mdJ44Di/oS4Ud9PH4Q+
qvsslhZKXIq+6734a2yTf9YhT1uuRx9Rsxv2qRjEkTbsx2lI0wcZY8dey5Jo0GmxYbLSaPiM9UZK
MANG6paGdzuCtGDud5RFUVxDlGz6G3iY/j2RiZU/N5LkUKeqr52yRBtAC4x5VKMZF6i3VpQW36dO
Ug/EnKe07s0kncDZJ+ZfcaiFdBjz4hPINusO0CPaugYNznaqbqf5yto1tRc/mKLIaIdl9wlwwX2p
UnMpZIFr+BzcaLUyucQc0ecoLnAHHYL+Vq+94ZYLjMBaeKgbVQX74Jh5Fc5kVasRddVZX8Au1lVO
n9G0g/hJ0pdBzGgteUQrK7uvkAnKzbK/HfzcfFEsu74VbarjYqDYTzIdYLzZVoSyf5C9BEX2Q698
/YFDnO3jNFGe8zh9xn6+uKkqxfxIW2SWlP5lVdEsRxfd253FVTiZ5nPRam13CDVPOUy2H3mgbYKp
uRO2/81I8k90HtvDGMLDKlXlJvJIkfUQ7TB0t/bmSG2Kd9gVpaH8ykowBrl09vWYnyN0s/ZDOfU3
3BAnywLUIzgkR0xJxpZNHpsHREw0XmY7fvCRbukkvT010c50voqdbvZ3hdnoN7qhQAdBVwN1lv40
iZi57/s6fEJPoyOcz+hHNgG+kyjFHywAAp/0onEefTt1ahLDusF1qIIYKvQG5asYV7dArz5NUfwZ
x1oe77b8SQLUvADBA+WQ9x8Drt0J3NUw/MIG45UCUXhq6bfQqX/xU2h+XiWxZ2v7V0LQCBMh7omy
xfcsbou/JplKyrNJf+vVKkujNfTEezubs4u+6hEN2Y2DbKJ737IsiM6988mIbfMh6a3kBJAhPA9S
P0bggEaZTrhfiR1jU98SEfJrWWvnxxR8bXPvBGVmnnRN+d6qwj5SJxI3+hCqj6IdTU4dO8zTwKn0
Fbo34LnUXR1ZtmuADkAMtRmbvTbF2uOUN99iq+wf2liLz0lUj8ek9c07mpH1ozGUJhLQ2c+M/Xgo
2jC+Kytgq7s083/ZQQhSqDz2DVrLlM1HnZMmy489bmGnnKaFm5bdvaM4B012gZsaADqMZtIIxlGb
zg3UHOlx1sQ/EmiGnZ9KGg01yB9a77ey1dyWlpw+NvB461kADUREHWkfpd88Omlxn+rgXqcYXbYi
9QHYmpUVY0/ttEd/kgVsfazixjoKdhZIpUOVlXRT/V472AE26GUoPLeuzMJtKbzxvQC/Qjl+TrUG
/1MnoJzPLKEditJ7FMGDGKIXpUZvuolH+ltQxqU1eLumR+2q16ynPO3iuySz6GnRMQ+9tL7DCC87
AQZ1adUNhwA74l2eU6g0YjyQilh8TQI1ooKi/DC08eNUtPq+ofx+jKvuvu8j5aR0eCehJUp6aAnz
11x8vsEX8JcWNTPPGh+pY0yogDr3NGFyoKUPHloRZCC/wd9/BHn/fwpivdXD+t///yr+mFcB8fsg
TH69FV6Z//H/hMPbNi45M38V1Drk0f9EwuP3+R/QScFDGLN9hmbxL/wXEl4DQP+bn4H2iQ1tQYWd
SJO9Cf7X/+AG/w+MU8DIa8Bkf+sH/fsqK7MPC7VVqBEA4h0sH39TRd5Q0MFBGZGiDdOdFlg11ReR
24jxVSLxPulZmmufAj/Kv7+hCjz9C2T/1gJnQTjF/Vs10QpD38WB9Y4CDV/+FnsfDpafen4ibp3d
B3/38tf940fIcdcHueR3vh9jQTeRY2cWthWL23j35RvkL/g8f0YseT/EgkYz2kVaUikSt/Xx+cvD
61N0eJr2X1Hi3fgUbeZhvuEqvJuvBVeVbCoZrZGB7mYO5mtw4GNoH25QxRfCT+++Z0kH9fQAudac
ZYm9ns732UlbWDnBHCzvHL3ae0Z6kMKVzkcNNUg1RYBzsPYeqNgG7Kth3sappJ7VHv5bK2ktWFzm
+F/TPJ0+fJD78yM4p//mEPrlhiypwHdewpenM0nwtdk94pC2Mb0zTfzNIrLjdWHomNSg+ICX1ZLJ
jsEfUax0mjM24/1RoXxwsEPDwMZRcTZ8Zua9vRzKpnCJdpIGycxcMNYLxdNBB5XNWbG8/NW3xG1G
4OkC541ve5BuOxBJ6sYmnc/s2zFxssK2F6UqokUEaX5z8d5cJDGp9oTrEULEtQYKVYW2YUGtmSu2
2S3vcHi+visWwg/cVwyo6RgmggtDS32+Wd9eIpSjS7RodAZMIdbolWmD4KnsPXgBrFiLvjzEcemd
mwhMbdCUzp1lVYVbaz09FumXZMBN/3dRqHgbNxr2DSDhxSEJw4GabDhMB2XweM/tlIjCSuWD49Hx
bdMwd/2qEOdi4GkN6865AVSQ3ikgkmghSQNPu7I8WXpNr9RRgyPVJ1AzTpociy61TtfnYOYoXcy5
CYeKmHQW99CFKhd3XN6kMNjp4ZwMIIMnmSRAKXM0ov9wFAvYLhKLlo1mG4DZ5TWnUJmJ1ak8YTGq
73vLQ6NfaauNUZbHA892ddaExHDRBAKmLk45aRTZ+Ziap6aR1edCZMotKW7/scVpYIOJuDIUaHYY
RLzKPLNLqww9xjk4oEZ8Gn2M6WNG/oQWdHsUk9m+XJ+7taFQNgUAhgc7qv8zN/HNqYBFIfIQ50vK
jb51dCgNHTRaPqdAD+TG/fJuMyCnyfuN+wLLBVprMYFkUlPhgag6oblpHSdR9IcmUba4o8urBS1v
LHE5e2wFR3DULz/Iq1sYjr1sXcfT9H+yQptIVRMToIlHl+Q4QWX4KOtOJhs39CV7lG0OqtdU8YzD
x041DWPxdYgVqWVjdt7Z98lzAbgl1ZfEivv4lKmImzSWU30NibWgM2g1MKHry7i83LhsEEI00RBH
5xTrusVBwzAzKDoTczMthqexn/xcs9yhzgGWUuRRX/RO+trGhbqcaZOrdD5yRIA4ZMilWZhIB0C7
mWID18lDl1vX/1LYIPII8WHiiSmHppA3G0djuYlMy9R4NPgPFwtHcrG8VupN2JOK3E2z0aeKYuUP
wOrDh+vTuTwVv0dBNRYxcxsTDHtxKjRbo3gQ0+Eqmzq9Qwgjh0wAi49KnfKHp4KhdCRoCbB1bFwh
fV7uV7+ztHGANOLaFTDJ3tGwEJ6mLTXllQ/SobpyFZNGO6pYjBLlYKkhJBVun+k5QVI9JeHJl2ag
H6hm2Fsuqu+H402HQo3Qn0neIOZVfHOrtIDehhgpdbdXAS7mKNPeCSMNMTTskw3zxPcbAoM9rDzY
h7zquNhcDgVdo8kDyx5d1fOqR8sDV0ZZftgIpddGwTQEv3mYvyrao5ejKAim+E5aj65GHf7U9GHl
KmX2/fquWxkESAjPhTRsk2RnPuRvZq0Gb5FKJerdAjfcY9TnFJWjMGj/uT7Mu7uC2cJtBc0twhNy
u8WM5WKgIKIlvauwJz84bend67QSHopRTNS8hvHH9fEWiQ67AOYLq6NClYQ+LZaHyUoKvx3zAXl7
08cyr1GOmgEWJErT8lDKPj40RaMfoR8g8WGE+cbSrexFB3dRKE0z0Vtb2qTH3JdOoHegE6xQOXpF
qFDuh8Cwo0vefbr+qSsrONsKccS4ElG7XeZBo5qiLav1rg99AquDhHqf9NVwSwZw7Ztmu2cIPsjt
gra+3Cm0fY0oMuToDqOJon2jOLUr0EvQzjmD5TfXv2qZDptEccweBtPzq4pq6mLH1IApkWdOFLfz
e0OcILGU4klV/PwzaHjlcZqytP4apVK89p4QL1mVG+JY0tHHP6RNZLRxOy9sY3lrbWRdgaqq+NPi
5riUpfMHOzKjXlVdn3noqOMOnTzTQgRTjISfWR3KZrTqY6gT9ILjI5Y7xYHdwZGNdEizlOkbIDTQ
tYYd1nQRskYAyj5rfjg+6bD7osP1+Xt3APh1nVkw2dZ4pd9N32A7UZsa0+hGjub8zDxFBcOntw3Q
AN2663U/or0n6ofW6dELU8d+w4b03UM9j4+yPTuG1bOXiR3OC4VlpuXojjMJUc8wwNH6LjwbaVp9
8TozvAcYHW5smndblEGp3KCgbqk4m8jFnpnaqRn0TBndMIy6b7HsMEDw4zr3cCfM6mnjFV0dbTZ8
I/yzNdR9Lw9E0cdD1dnWiBlG2N04kVOHO78uATMGurqx/damc/aznRXloVov4x6OvdfT3hndpFGg
/ZBycU2PYevKPMQZwdGH4+A4vrkRbi0UVf+167lZ0KZQka7QloqqgWYEE8xYKIo53NByCpL2rDeG
9wTrBFt6GEb4FlBILpz4L9Xviw/mYB/9zIgRwq0A7A9d+KCRtiT0jPxmy3fv3avCehMG4iqDjiPC
yIv1VkJHSXoVkvTM6tgHWT2+UoJXeuCdM79ATbYyl7VlQOfZoWxssRRLKzfPgRam9qnqWomd0CvK
JHyGOv9UmKV/bCvDPOe9rWzohK4OykVIcRPULvHG5T5TE6PDGUef3BLTPHxeAFuAVtLLj3pYBS+B
odL8ieBkOBuLv7K/KV4YKJ4T41OkXQihDSUYSHBMqhv2EtZbDCRGOSa4Xf20Wdy/rt9XKx+JUgSB
jm1K4kVj8WArg6TX5zgjkgaqwi5qkmRnhXb7SOsxO/J7tACP2vpPA7n5HSNixJrX0iSOhJdTa3dG
nhiVPcGyp+GwqzT4bnu1jxz/eP3z3j3SvwfiNp4nEtvhxRqKIDAMmqswXyKa0iRUsYv1z5Yw5Noo
dKolH6XzZC5LyCp8o4E+jIazYJV3Bwt/Y/WgOVa6KcQ4L8fbIsscADg65TQ0R2ZBm8XJy+xEKl4M
QrOsVBVMbTW25aGAOjftDX+ePgRO0lds6UyBEEKD1VJR6TXWNEHlQEjuE9XZqQUkFjcUoVVt7Ny1
eSBCd5D9J9LiyFwuK2iWrAjTQnOjRBQSfgW6KydMpuHrX1/WtSPydqDFspKrQgoyGMiCtuKDMysV
ZMGGMnnRqhKY2fXR3qX7XHHAXWjrCtI2yluXn1WWDfDFmK4tMlkOjBu4hnZEn7cehhTSVO18CNGh
PsjUMMKNoVfCCdgENG3hG+DQsHwHRswIAWNzF4ypzF4tMTUqxiByeOFdAGKfNFK99xUP5IW00MTt
kiLa+A1W1pT0jm9HX588ZZmoOHreltKuoYinUYIImFrXPQywGsWM67O8MhA7m/yTXNwU1rJOnIF3
jrO4QTAAcuchSQpw9GOTbtQUVp4uMhQiJN5WNJ2W+qm10faNHADbA/Wwqd2nPWZsXR+mP7iIghiw
rGd+uf5hK5sVyAs4Ok6GSQNt/vmbVE+P86CADO64Ob3zQ+U7NeQQxJxIAb2N/Gfl6/CMYfsTKZOT
L99JIiOBpI6GYWPaNN8wDsueDNRUu4MsU1SRKlBA7Ubst+wHzQG6JGnQcfpADwuLl8vPs/IKBQcN
X+lUn0rnhKKFjtFcmcZPlRaUd1OfFS9+6bf/mA3MBBB9ofZMW9nOD9enWVsoiP4OmsimKTcSJyBm
ukx2KcJbKdBm2+2aFgNLWIFNdYJHVz4rIBFt3AsrIzsLq2hA8beywvFr0K0fjY+Vz0mPGxvTzy7r
rKMdivhz5Adlfqh5QfIbaNrYPjRYRAooE0bzOcuwFduHoaeHB78zkV9XswnfNtBFf2lKmD6iuF6X
X4wpxjNdxtrwIbWdHpWc2oDj0VHYss8w97zipCQR3uGjroAeCeKyEfvJrEyoc93ogJkVqfazqrrm
HwLQMr8PdAtsSdLr8ecS2rTCBm4cVLOSOn+xWkDGu6hW1GlX1EBmj7nemD86KXqQSKrXwI/JNKak
HxX5pZUQr/aWOcTVIbY6RZwGTka/V7poqPZpbHgf6A91+UuEsY+H/Rvc5B2+drmF+RgYzJ1JEqjt
0lJgRI2s9PBNQ/m6+RCFbfXQ9YDXd/B8qm9RQYAOQkFT/q5RVhE3iAX0iOlKa/zcIEL0WjQZvG0D
lPqrEUbKrxF03w9RN2Z5rjujf7ahTOssZlQAhfd0OR68mMyOMHywjGc4xJV/6DDke65CVcHMaGrk
U1MXmrbTELr6gab54Oy6yCseG9Xr8PDr8u5T3raW98FufV4Py47U8pigV/bYAhUBnkc9a9hXRq9U
x97K0m89xHPjbNQi+TT0lhbjwNe3P021G324RD5UHFRdAg1dD9X6IXwNzWKjLLLsLkgbNds701Ai
UYn/bcJr2Orgalt+oVOd+qI8hRlZ6bM69SDF0qwEwWl3eM7tRWKoYP7SaOz2ja72OmISHWxNPw10
F5AklrODLnNvn+tpbWBH3qvxbgD2+yOHdyZ3sab1zj52qi69FUqR/D2k7fCDEHKarTphuWSajhKE
pZeVcaqAy3z3hZp/N40m1U551SYgkDxVyfB/E8oXxVdtsOx1Uj0XhBFEEa3Kr8E+w6lNbVDcRqah
h+2mIjxzgAGamkefR/Kf/4m+RT/UEd59bN35jx6pfu78MQSLfv0GWHmnZ8E+S3PIRMGgzj9/c9FG
RiFLxatN1+wNWCoVTrnxMR6G4EvlDz1mihb6SiA0fWJaBL62Uv+VB0xaPJAm9TbAisv2SmooXtar
he42XJOPFR2LQ5okwcY1txKwk/XO30d6SBtn8ZHD2DZGbqS6q9dKB9iP+ICXX6gt9icqLyi2D0bi
fA+csc7/uT6/a68Lz/PslUYjl1f0cn5NTKrnUEF34fSVyCiHFjaphjq9WIVwMLG1v14f7/2nznKp
4OTQXKc8uXxZPEhuoNB7y528tImBoSogsGTZFygIxRPUAaW2puEUTArh7/Wh328lx6SGomM9NRv+
LN9smk4anMMhwi/XjySmmY7x3Q9jFdyc2otyl+ZO1h5bbJP6nR4Eciv3XCnDUbilVTcnLeRmy8QF
hCS6NnaU3tiYI/po/iBDsM9CdOag5hJnHxtSOrgOSlgbLn2AQjl1SFuAnK7V5pOpQlbcmJL3YQyt
PGpaoAUIgdkGl6sfK2EJwh/5iLKq6UPLupJ3Y61Zt10Vir+vT//7ncZYnGVJm82RpDqXYxUwHrMc
OZObTBgYKSBacRSa3uIL2cuTJbpg49ve7zRyFiADTDmVa9MxLsfr4GCIEOUDV4RRfAYRJIAnT+mD
EY3aGSahhoerUW+c5JUJnQuEUAb4RuAYi0ENdQCbgc2py82dPPKQYxIIoe7ot6q68X3vrybHwQ2U
Ro1tq+8bJ5Uf2E4DHcLNrUI/KWYb3zZA7E9/vGoOzRnkbTmscwX0chY1byJZKFpAOSpoQCjEysc6
6DGu7dWeU6oFG1WEhR/DHPARydNPozfIUaEafzlghHxeP5C1URvW84TSl+D6o55hlHdDXxrPeZnB
3OnhLKTQD6EqnGFIBB/qvnKeQsVERVMgjYfhtVcpr96IWztcYiNNHiLdzECjIljW4v1tNc+R2nTe
o5ON5tfGG+WnyScU2pi+lf0AEIBsj9YdhnvLbnY46oSWVuO5uOEMyMdo+I0dDckG2o2+BXXw+mqt
DjdDHHi0cIdeZkJKjY/QBPLHLcpWjBA1M0znqRpXr4DNc+WP00jgOHNDUtM1fb5XL5eqRAJLcSB8
uE0KrTn1O/tra6fVBtZoZZ8zCiZyQI3oyyx7MrJihCQZPTe3FaDzSmxE7Sd1sDWxMdDK+yAAW9Nd
5Z2YL8TLz4kdsytts/DcyQnRZSNc1on+YLpVdZtiHO5hgA7fI7gPgcNuFQXWVm4uB5C+su3VGY/5
Ns5JqBcrXa17rqo04SsRUaN/iSMj+6QrAIRf/3ybUBokySOHBTC2KH74tfB7OXSKq1SNsuvKSEZw
Xkv1psO9eOMErFz7bHzquwAriDLewW4GBHxN9OpcP0HILemaBjq83p/wmf0OGbXbuBVXbn2aFeA+
qaTR8F22k1H0bAaZaopLazz4oKtldbAnBP9qrFN3WdEpNxWEyo2dMy/OZQUPnAolfZ53yjm4uFwu
XtMFzcDbraCtktoquh5qgC5sqdXWsbVrBBBtRIYlWolZ/7eie+Ks1/Vo/nFpG2N4MBWAZhCbpgp7
+UvE2WCnFiIdLoXLVHPRhQMY1vkW+qFoDo3qYZK+X6PpisLx9e20dkIdcMb/qiaBnbkcmaMYdG2d
Km5STvZdijrB3ied3fi+tVEEZ5P+F+EqJdPLUWqlmKxK5KxsPAbOrqcPh4ZcK2tnY6C1HYvhEwEa
rW8aFIvPsTtpxpYX8DkO1aRINsUeWYqfpk/NtfLTLfDt2snnWMwOlBzyd3FKI8MoKQwhQcTUyEOj
B0r7qUFdK+r+jcNBD33uvQJLY6sstoiwwKHqbYIycNwAD2tF1D6rQWqCZEyh9Owys+DzolLKP78E
uE/RXSf2xZLg3SWQs/WbiW9sESd2KcvCI9Ym+xMCn9RDkNY4Xt+RK3PKXPLeOvQI9HdxrZVQVJ+T
STfRLHhCHgSoMRAGxce6/vNHkCYL16gKwp4i5+Ls08rPDKT/pFtEVviY6Flw29pddP7zDyIEIzoC
usjeX2x+H2hAnxPJuz6CA3eijpojTG7/l/St7HB9qFkgf3mb8TZg6jzr62NVuPgiPSkqrU8i6Uay
RjOV+soJrWE4LJVqw/304P8mjYcMq9+C0kMtfFfYUvxVGZN/RhxbbNQ/V55lSa7IhTaf/ndpW0Jh
I62G+f1HUYpGociLc44QLioCaOOGio9xWGUT8fGglRtzsbaPUEzlUM7n5V2rOAQ+5rQpY9NrgazW
2wNwKJGZoHJtZRi6jb20Ohw5KtcOF/i7ZDw04BZmhkW0qMjiJrAHQxzYEv1TX4xwtK+v88o1h+k6
UT3/b3JQ5l/mTWUFbpbs0VeQhDtAqbVhQE3G0A08xRvYaYkqN8ZbKSoTmdIZBKSs899lLGwrXQ85
qZFunUwNvkuNjloCuhsmqpeeWiknO/f86I4yfx2fU7/uYLJnRlhSD0V4cONA/U62F282vwq1CFzX
SBSXqW/Um7UZCRMCVtQj5ScpwpRIc6d58KHKK8qtQRKh2uNNChKNShLHdx100F+IyrVfEITO0S1o
EwQ6xYBOJO+ClqZntWmd25Gyer9rPRQLj3++YnN08bs0P3cmL1cs80J/UKfAcyFCV78Qpwu/qnGc
fwUvl4yHLOrQsLo+4vuzRypGp5yoWJLSLq8Ch3NuBfDHAQVMfXk24VR/9VBhVQ+gK5LmWCM8Gx8A
5ZgfpxpRsY0t8/7JF6oxm5hDRprz3MV71Vp1LCcvFsRVRiX3g49+8CkeAPhtvE/rA5mAHYHZcNks
BgpA/raNLxy39H2BdmmS3bSNOWx8zvvjzefwSgBYo9jCnrtcvzrxK/TQakaJg+SkTZ15SKssOIFL
HDa29+oHkQJBfgKOCPDxcqhgzNsAnLLjJh4gGgk/wC30bstmaPWDCCMoHFLVISq7HAWQrTrVo+24
gVOhES+1cl91KiLWSvXnURJzRypNMRJblXcAWN3wrRALE0r9XBV7bArGY4Gu334a8y3b5dWvEiBh
ZmN0EN2LZcJk3uExUh13Coa/NMBCALH7Grp+0W88be+v4Blh5aiQWYB/EHBezl9ogTKc7MEB2JU3
N6GWiZOaxv1+kJkO18mw/vgC4ZtIjgDAGsDJlrUVFHX1DHSRcDPEJ25zFd3SMsECODPwkdbsfuvK
X/k+drvBoRI6/1vyILI4CwgckHik7aU+tbS6n8nb8LHw0s76oXp5pG9kYitrBwcC8CaAvZkQtVg7
v2+quFUK4QZKO+7CvEdSh7k/jIjybdyNa0OxcAQHhJraOziX0+QN+DEDQ/BsEreB1dQHWkDDITOz
bmOoldNM1ZCDPIdAcwh4uU9iWRp2w6PjGh1V2qaqkdJBqmZ//bJfW603o/x+v98EBAaU3qIZa+Fy
NABfIg1Oz2/sXkccLtwhte1/Yzey6amIO1ztBD2XX9UTvo10c1mrfEKOJMvl82gPWL4NeXYyzUj9
8xqLoLwCv0OyMSgnLS5FRXQONb5cuA4izEenRpbFBpBHl2vYYpPMK3IZXVAEhvs6t9GpAsvFUK0V
1QQEGXNZqVCq8bI4xCY7Mk4nJOzw+HYLzD92JUwF1AIq/ef1pVyJ4RkfeAJVEMB19Fsu57bJpzgw
bOa2dyL45SH6+r9QpmuxogmFg2CUbtf501jGVX8W2OGUBEBG/TG19fq2oERGt7kPonRjH6+EE9wF
IDzhuYCpWsZcWTVGbTUYDnUna0TXx861h6jynL/btqz7PW1niTaz0bX/aKVFC/j6pKydIrpcEF0o
scEkXOy3dIZGl5KA166UWR8NUWpoxMrN9VHWrgU2lwFuDGokf8DlzAe+Yw6hQtvBicvxsUJx9hh1
oziIofhxfaSVgBo6CHE0KRpQFPKFy6Ea/tZEgUe4QB66D30GWGOv0eew90OW2F8x4IuQAUCt9UZV
Sbal1tPtbZStJtLKvEKRFJjMcsW/bxG0SGpCsBmlm8kAEeq46HbdmP0xNB9fPcz9DLpVEnTh8mav
MFrR+0pDcj+LQu93dQQU9iiaZCNKm2dtcXRnYDoUC7oMc7npclbRrZ9xFdgnQTLIvUOCznyJnH+F
C1ri2eEtMorlg6E1eNNcX8+V+1cnu+fr4HG+73yMFZ33LE/Yn0ms3TfMNv41gf9g+hV6xThEb8SI
q/tnxhsC7WNW6TtffqmT68SIsUaVxDS6r7Hwige7DgQ9EnoHQe8NRyskRoXuKs91HKWnXmu2Ns/a
R9M+YP8gD2Dqy/LJYDbTVId0sVqUM76iiFjLs+2kEeYwmWEaR/4GInfXJ3rliBKCI5dAw513dfnw
UPbojVTy0InGaffVhCiakcviFFXjlhf12lCMRelmvoaJki+n2LDQ82utgDcOIMMnvATMXzWXs7UL
UssvN3buyvUKVvX/DjYf1DcPuKr2Q2aNZDF2G6jmHv/P+Gs7YXA0AB9D8gmx3CfAHsLZ5SCEB/f6
rK5dA6Qbc2Mf3yV1eRvps7yXHBXhKnqfP4Zm3N/DFNA3Qua1CSWHmi8afS7KzD9/+40x8UTRjlyv
o1UdTQPPFjx6zGNQFt7GdK59EJVSWsgARd+zZszAnyY1Iery2ghfDNTFDiIz8n9jFCCYc3Y9N3Lf
gQKaCI4dImRukKTBeYrT/DCFZXG8vjgrlBu8LWkLEharM+h+sREpYA/FZKe2m5dJAddOq19GQ5GI
H5vU9MwYVTpvDM4F4j2HGv3tHcraKAjLnqalOasrKT3GVE5ZPaYRkr7eFFkbK7t271InpO9L5oX2
yOI39Lo5VAygvcpIb/doWyH6fjiqWaAeB80SG9O+evm9HW5xWOBSpiHWPbZboK33t9eYxk+Oapee
2rzq7X1ambGLiGD+ClEAfwTAM515lN6EodH1pVnb0bCLuMzmJjFR0eWOzk0dnQ+7s12lj5ovMtDC
Pfgt/0NsZcHGLljb0YKglDbVzPZY3kasfGBnAv+uXlWMPaiSCRlfMI/XP2jtSqfQLylUUYB/F2YD
o+5DwTXjBsHooMYq9IMBWIsyR549ldhJbUzgysYx2AAOWg0OFfglrgfSW9EU0rMJ66f2zkPx+VhN
qfLIDAz7wbJwUAA3tTGVK6tG69sgtKakQ41s0ULVY+n5QmFQo0m8XZwV+qHvFcvVWyvcAFGvzCcc
BIAzc++Ew7vcqcGE5nkZsGqY9OxtDZecDv37M+rZ8R4SX3O4vn6rn/ZmvPnnb65YTBimqIsix8Uf
JdxXoa4/Onk9kCGU0cabsToU3QyD2hFzudz7xeAkLXhb200L9K18IK8f+lLpP+W2t/FRa5PIYz+z
c0GJE51ffpQ0jLoE2OXf9Dio7rywL49VLZq7CUmzfQT8eiO4mk/tIoo0gK/AukT+YaaTXo7Xhali
TEbj3xiV4yQ3jddluDxpWr5Hyrj/JuxBJkcqQgIfy8jQ75q4i26ur+PKaae0ATqD3hQB7bI6h5Kj
yvsr/Ju2qLWjVZD88QaVG6d9Jejg6oKNjEDIjAVZ7BZLT8KkLA2fIKMp7tEJ6R5sMTkPTmXbeBRh
TnxghhpUUhvpv1z/wqWgEL0PungzAR8IikVJbl71N1u1IZ9PlSELbgInx0FhGMFd0w3ChPS+rXsg
xmjwUh8cCrJJ1GLqwLu1ko5OZ6ekRX7QvdY8VwMmP6dZ7wGfQRE5WPcqQsQHSxQVSgwYLOhI+5rl
FoVgbeIsODXM3fzXsp/dgiI3CpwuXZ8yLqY/uuKcvDYInpJwam6lClhJxLV6dMZUHK/P29qx4xGg
0zQDu951Ez0n9zCFHhRXTdX+INtJP3sp+nBxPvQbm3DtHADfmZUYiKLe5xgcOjXNJpTt2iCW5xLE
x7QH6Zw032zP0L+JztC+DgoeHrswMMV9rJEBbfBn1z4XFTJ9zudo9iw7XQYedBUys8GN0BBol6Ly
sB70f9ToS27cMitPEagBUhl9bnIjM3O5H6M48lVzDAHWyKLFKTBEBXCPtVKFe2EKOHLX2bLpjyFQ
82jjHK5ccNR7SKCobtCtWV44OgKAhtHVimtQv24f0k5gHI1yNzk/7vTW/+HsPJbkxpEw/ESMoDfX
cl3sllrejC6MMRp6B3o8/X7QXrpZjGJoYifmMNoQCiCATGT+5mNnJ0O7E5k2FhZNZgVYoq8PWmJV
65iT1GyCLNeuYKS/FG1ffdGL8kvZ++POF9xaV1aTBBAsEVIA6s9fnPPCcwbNMGs8jguBsLmulbxm
4HI+tpM3ougPtACDK68u997kWzOEzcgzgM9J52EVNhbd6AdMTGg+F33in/JGq3RcJozMOnizkDsp
8MaVAFaQr2cRNrgWVuvpDVpBKKHdLObGjB+C3oOO6i+j319rhKhrlL1892fi4etVaXG37GyhzeEp
JOnqXQwlcbV7kXlOOK5oUpJqaV8MrKuxefA6RN870oz5zQCTt77iL1rjfi6nUft6/1rauCuUAg7V
e3runKHV9JE5qo1FZEmYlaM3/gOfok8ea/bfeJLmBPGh8b0MWVlPGd0PIP+bgxF0zX8o7Cu4P0BU
V6dRtz7EAOGwvG+AM2FiGT8V/pAd/GKAKuTF5c4B2uCE+7ZPQ1hRHNjZ6+dsjUNsLjVPu4rWxQs5
aJBIvSBfgkztuFg2CvV1AwFx0Dq0ERJXL7tvQRln81E3Ywxd2rEU2QNuZzhLzBhJPE0Yhj/PA/2d
na25dRD4MlxtBNzbVwqmZY0eIMEOmnoaHET48viHNo7CPkY5gvg7r7Oty4xNSOuZy5SPsTp2ZR6h
oZUDUEwql4eR09bOwfYTaYWx1cR/ppyf5XJ/821kS0REwOImb09qQqsrhhwHvQOkPkJ7wWa3a7z6
IidcA+6PYqpfvsoLSVSwjQ8AfKky+OubLPdlOte+Q8Yi+qT8p41zA/1/x8AtTpjo0h9Sy4yDxwXF
7/kBKxGphfUwObBbAG9lIZZGBQ7Jtp1gmCIsMT0hWT88J1Pq9sfeGhvniI25t0DkcIfl0cy8RnxM
ea27PzWyMHzdy2Ymq4ECsafTskFvgOHJoQGlSzf45vhOtjHnAFzTUAsKKwgNV+L4oymoC6rISxC/
HTLMpLBkQ1HlOMiOFS4duzMvlqUVz02QQ327v9pb35RaEWcZaVSeaWpTvwgb+D11+mS5aWh4UROm
rdtg2gWc7/4oG0eDvAZ8Mph1elnrwkXbmv4oXD8NS8/JHnXS4fd5Lxt8BrHKuD/U5oSAN/CPy4Wx
DkeyzEQqJEtsxjGC7QAvjgb0w51l24i26u/mmEOXIUNc7dFCb3OdqmUa9gO4bs0TeKBPAjBB3cAX
a2yzfxsbSfPwX+bGIqKjxXt3/RYs5GhVbc8BNGMjLg/BYuMHVKNnv7OGG1EObKfiFqA6AaVB/fmL
TRFNfle7cZGFORZG9ok5UqRMPdNCUDqvIjybIj9tnqn6j19QXcl+HxDNe4cJOoroALRlddHErWxm
O0evxV4Ez7LAtI/ItzfPldCja9X3yfX+um7cpUwVrSFIIhRH1lEdzYe4oZKahJiTZxcJLPhqy8Y6
pUuyfNPnbE84YWM86plIDgMyoLG7vuFAdXmQEPAUL/OuORdJ5uAIklYPKDfNV72t/kNkQlcYOq8P
vvS2redZWK3SuohxosWYVOLzeVm4yi/QR/fIKRsnnaGIgDYAA7TrVmGJqzubkjaPw85NA4ByrvnU
6o0R4vonwvtfbXMoyrVsVQVEWSchqKka2NzzOhwn2KYy64on3FP8R60cph3KzcZxR3OTmqDSHaQp
u9qQsjbKaRzyJJRoAFdP2FdaOCLxILROTSthGC9JluH+VGJt8+3+LDdQeHTZwJXRlCXnu9mchpO3
mI8bMQ5IaD09ACKByDn7Qf1Pl/TmUz6TeF4G2UbWiab5ghAw2Df34rlpglN9NuDHoFmN/W3sFAe7
HQbvzeDyH85YEuANpDt28vX+T976MEDsDQheVB+oAL6+PnK4SaBaRuVf4eAXD3EPcww8wXn57EkL
btWoKXCgk6Va+LfsIc0GDkFTN1AwZvM5Fa1NIlxP59GM8adpk+Q8ld18xmgrPbUi0Y9tn+6JI29c
l6if0DUn9SMirK+rrvMnzM+F6rs24791PY+PaGTYpwgx0+Nip9NH3ymxr27Hnb2xEet47VGfADPK
k28N/pMJZkLpTMM3H6P+ijSI+96bpz3VkS2kBBkLLow2cue3lKl5aQZr1mHskW7nFSR7zY7wmeiH
5GKWlvgDGEz2rcei+5vTj/wf7CypeGsmdV1fNJnk7oPXyyDZyUY3LlGKdlDQDfR0WH/1VHoRpAqj
6BI692Blhcjfpl4s/3WDWCKJtODqtETN9/u7euMrA0NjofnC6Dnf4AUnL0b6hV7XJOi7BO6/2BW+
S4T7to3db8Kw/qwr4Cr3x9y4dxTx1CMOgwm+ee12E6QAkc8AkDFY/KOLyuWo+wgJ4rRFmVY2/+i5
a+/cdRunl6PLw4KDqyh5q3V1rTLpSX0hWwTZH1Sa+mOH8BSCOlKc7s9O/U2rRJ9UUIG5aW7TKlgl
Ua5wXISibRrbqT2mR603kV3q3KzBy7DltB1qt3fGU50Y7V+xkF10DEqh/T4cjjyc1eWT0j5bX1a1
wCQ0bSkoGI1mlgcv193nzsPv5Di6fVv/fiJM85mXDWPC9Vonwk43A2m1KZZgCIE9mFPHX4WTZMfU
Gtv/MrEXQ6nL48X5GFNtjOdyjK5pl1UP7aD9YTXZdFkMDFDuf8etk0hBB7Ic4kdwHFfRsUQbwsyi
Ac5MOWthYyb6Gym4HHD26Y/+3NkP98fb2qGQKbmLAgVzXadrjWVRTCva6GrpOH8cEHjWh7PZ9eVP
y5DmHkJz6wzyNlIyL/S4b3pnaaW3ete7cD1cp8NmZE7L7DkAK5KfzGVpKLBkpoF7CejbvZb01kRJ
wwEnc8mrduTrTxhYszslqJZcpZ9hqsmCPFd1qR8tzIbOv7+mVPBoK3uAvG4wWdqcuoufwHtqawwc
B/qsx86O9asx+HsV4K1ZgQ+mQgIuFLTS6thjE6c3ANS9a15PxftSNzD1axbvOEoMancu0K0rhsSJ
tqBqt95k2pMXVLnUaQw29uC9b1FMCIfI1j8AzUc0wOin7i3PrA6PsW76Y6I1s/e+3ooaYCkdJXys
krhVLoRfuian0uFhmESRHpot3i8XSdnkp17E0b/4AY/dKZ4K6xvZQrGH59ta6uCXbgWFfX7BegPR
w6PtEHhXr1zKd33pzpfG73AFAEP+7fc3EOVHYDxwHEHgqp/y4rrBzD3Bczb2r/UwRheRWfLUjmn+
qHfmf8Bow6Wkfs9AfNP1lW2ZC28rjaG6wJdvGtdCKQaQ2zFpsxkDSLG3YTc2EYunwDTgwG6bI7GT
VUMqff+q0L8d2C9HfmlBMQoqUXX8x+LkRC9RoanEI6J+XMwu/Xl/cTcSPUAJhGRuWcV8Wh0ZLN2F
tGqAQ2aD7bro8Foa0c8/3x9lY7fQK6RPCcICutO63YYZc1+YCXDtYfa9y9Ri4OpX5vyQCUxL7w/1
KzVdxX7SdrTBoA9sSE8kpT/UzoDHHWbA2Fg7+KJb1aGnt/EXomFT8M1oiggviGEoxM9Y6503crbT
Z6OJrOartBHjOdtj403PE3pF82Xq26X4qk2jJ8K8XzwDQac6Lt+WRlJ+qhv6LgcIQfLZHbsBu6lJ
5PLN2Bj6JxrAvThrSIcPD3KJln+CrEFnI40607qY04IdKphQ3MeWPsGEtsBCQJWdDaScoBgnj8sU
HURQBN8Nb1rmDwjz4eSKqbptXKu0Kz4ZssOzooM0Pp7MLqj/7eyhAOTcdE1/zMrKROPOTfs/tbo1
I1TSBraS33bJRzf3l/nQuLldhUU/tvixenaTgvkLcMvQh6wHgKTTJsOGucEn1298+zkLliz/hkae
pe/sjY0YD7ePxzangA24Pt4L5rbZoM4cVS3tiO9VE2pWhhBW5chwNCv39xMlxlNAJ0SNblVCUlLQ
yJmgpzp4uH6o8fd47BuAV6Me7JytrV3PHQiFCmUN1A3Un7+4uPoRhReUZuMwcey8vuD8GMdHI4/9
7mKmWbWHQNxIJ4h8yr4B2hbN1vVRbgE78HbWrgPAoAvhMf7sLHN3yJBvPmW2jfOlZU87x21zjvyt
SkwWbNP6ZLeuwBFGh31fjVMX8vGiZzS03HcQnfvz/ZO9dVnCP0cgF00oGnWrgNd5s71MnaAvAWBl
pCNkxhQtHJG6qPYoS0OrwJL8mBa6/QjdCjE23Dat9nr/V2xNGNyRarlCOb6J+1DTS4gSVAvxuI2/
gJatjrYU/tdSM7udnforiK6vMnYptXMQs2CTVzMuU+FZPeraV0EiuHwagqr+QT/Uaw5NkdrJpSjk
tFwGM6qKJ5lqOAr2NNCw+czd7zl6/M9l0QR9aBWOVp0QTXPp3jogmqAgaXb2IY1dZW06O1gZa8kg
vrRFlfvHqet11Mf6XCuPFb2RP8FuZF9JVbHBhoxtPOJzVOA0jMDJk4gjfMR/e4WV2HygrCqAZa73
8UxNTjNcU0P1pvyC13vw0CwuEsz6bO18y43gpzQ4GAepbUKwOlGvDmhmBgg2cGLyvkDdvuTurZt0
5zNuVZIoNdNqpDHDbbB+mtVNYweitPmMqT2/aWsLWQxHaXkHBkucVbb9VwMX/zy7+fdpTFIEi4yf
99d045LlJ1BFArS7oRZjDBQyq0DjmKIGcNXsvJgOddrIM0Ah42LkVbwDGtg4Jlx7FPgJ9rZCX79e
2k66+VR0KI/kwNtxlh+Lox1o6cOgEXvvz23zK5IDc+39qpOtTkkrZytzBku7Ohj+XFH3Wq5TIJwd
oOPWKDysFaBLqaqui0Jp1eISM0XatYvtBZsW5f7eg+G9P5fNvaJAcgipUlK/eRPWvpb680IBX48w
ewygxF6r2bLfjS6VbyeY5b/0rHX3YI+B+8YqHZmcQIC5H+7/jI1QgqAKptz8o2oYq1AyB1OJu1BK
WT+fk+sCyxSjTpGdSU1Rfg7m4YG24Z7c39agCqsE/ABsOWyM11umpTNV2vFElzuJ0V7XtejRMrrq
bYGKJ+YJVfvRHNp+p8KwEVRQjWGDchEoU4/VFSC6NnXnGWGTOEmbrwbipOe4bwEpSis9zZoon2aI
6sdkJnIa1X9hYCi8CaZYPHBuqzY6GlVKm41zSZPzbdU31ckImp+RT6VRkW5/+6hQ1wDcAQ4dJt5N
+yszeqMx8SW+JtIzP3vWkii667Jz9m9epooFoQRcFNCZf9RRenGtLmbbtz1djSv2yP4HMYrm3RCY
3WkoBu+5LS0PEl4DKBH80m8/NBgaUonScqScTE7/emjs0qIMP4fhOo/JoB+km7Q/ukhKbH0rJ9qj
yN+eViUdzuOblhTtWtoSr4eLF9+WkGxxgxnJoxElqLUCJc5Mxu9GfMzdk9FQCD3KqsF0uOXhYR4K
c6rIqR0ny3bwLBvLzgM5oGfJ6VFCPa9/TJb1rh5n1cjcK6Rlc4D75TlmNb5l7eB/9/V2sC9xZ3kT
TSWHx8T9O2NjeCrKKsCQHhFNV9fwIBNrnOjwX0lbrGPdU1g69NLtDlWejm+6ClRnUxTeozmU335/
ZIjO6mVJLL9pVgQ4JlFkERMBIBJolDTFk17ZOMLbZTU9GDL2n4RohxPQ6ii8P/Qvt5RXKRp6T2Ab
SbhpEZGurHYACmV4gATOdM2kNz7morfz01JF5skcE/kw4wv+pskG649gGUa6Rml3yXQrOrRuJ1UP
UxxQw0v+HqJqT/Xn5jZVQlQEfP4Fcsi1VEbw4hDWFsToJDPH6zBp7le/QgKraqT3AAdBfhZBYn0Z
sKj+cn85btIMim8OxQwY5zx8CMivB20A18ROZw7Xpmh0/Yy8ZXHtvCR9NwW1Ji6QFe09y7qbuKzq
fTYCZ3RsFJ9/vevRczezuBmvQcW71zHT5axTBj/fn9jmKGCHEMMgWNxAxfpO2FUUdeNViMH5C73/
5h3lBes/jMIbjSgEXkD1SF4vX2sXfiVSihZi8h3EmucaS55gr1OwNRca9p4OShb5iDXsrVscu1nG
abzavbYcG7EkOKcluxov6qpdnQz62VhXAegyyOVXGWDTUqlw0Rq42pPnPwxmHYtTFbnG+yxunfTU
AI7HD72rnGeZ1vV7fD5r/4T6FbYKS1P4e6HvZmvC3gBHgoo5CQ0dBXV9vTwPHhx+z2ilEifIzYNV
UXVBgFyvk4Mb1KZG43te/vnNXaPGpLyGcxw0z5smW9/UydgBALtqpKfvB7vvnssmmnZ2zebMIMvC
hCGuE5BezwwLSsdBb1WSwiDbW9vYN2ZD2n6kfWs+GGkS7FH5b256+uEcNfpqJGlkTatTHs9ocPPV
l6ss7OwcAGd741Ui+zRbSXOYjdh7MI26vcZ9Gv9uB1GNTC+B/xFjqCW/nqqb0gwCBaJfNa1tLnZp
pR/shV6CG2j93sWi/q5X+1eNRTzj6ylQ7Ppx6FtwNftGk1egzfZZRMHyphdu8mkSNn7s9zfKbSLB
YKjewTMi+SWDWd3WMx1CZOewxpkKrf1mTWbyRD7qp5dyEmNwGG00yA595/R/T3FgP/tjML/LMiqC
OznEzd1Am0apfXE3QOeiZfN6gf24b0ZsT+TVbM3qPWSN/gISDK3o+/PdGkaRDQPT5N8wV14PM5Z9
7WQeW5YNFmWHuEX54hgY8bz39t4baBUdcsMstbaw5NUoNfspE2N7LvPit1FXrNqL6fzCnb64W/AX
JT/MFnmFbNwdkmqUHxo7+zsy5XhCf37eybRuQrsaDv8sxflRrFI16RfDCYnUY4JMxBU9LHmuMUwJ
U9ueH6ZMtodKaQBNJUXh//DJXgy6WsmqWgxH2qO8+s5sPKA8VD7G7WTu7L/bQ2dQIOHcqYIwm3B1
teRY69iu5Bzgcb28T8ylPfdehiszVIedoW63Bgk7Eh1QMZGRuRFD17Qs6Tt7tK6VlicnOwHBYw/d
HvXtdkJqFHWkqTjDMV7dWKpiCeYQrX6cqtujuRTTcbLm5lM6UH2//4Vu4wCAFTYGDAKgozdP2cw2
iyhPdeu6QJ0++Lg6nxfZ+ee+LNPTBBr32/3xbrehssAk8VacCRhN5utt2LO7C8ju+JQExfiAmVj7
o64ztHvjJk7PWYEN9wEoq75TiNlaUdUnQBGQr0d96fWwNRRhD50I+wqQMzmB1BuPhUGzvNYsfWfP
b60otRgFp2BZgWC9HqriJdfq2JRd2yJvw6Qf8i9x68o3EveSn8FCyXbnXlSH6HXMAWtG0kQ0IPLc
yC07iOemTQL7c8IS7U+04b32EbI3hASrKWsUkfEocB4KUeLNR6U/rGyz/vv+V91YXtXPJUsinSDT
XUWiyJy6okkrBLgi3HSHwMP4MY+Ms+9nv62TRk+E08GmJTu8bewuS0KXKoYWL2sreYAU554ka3O+
P6GNjwg1hkMBQJVa+ho3CgXUKUeuUbKV1qM15yCl0TjDCeJo84CvBo6m9wdcXSx0YglsaJeQY4L8
oQDyetd4oAAqOkxFSGXFf+NEyFX3drL3vtsYBQo0kQUECQDj9Wu/EAMWpl1RwNfJq2csKMVJ1v4e
yXN1xtVcTKzzKOOY8DxvmnOe3eZ5A/QztI1qOBRDbpwRtfjLGw3ZHOwF7ZlDDBJiZwVXx+DXqABi
eNRRQ6aPu8poh743YFmIIpyctPqML033OEaYtqI7nNXBoc5bRSMeUlDjSO5Y73Offtp/+Q2wotmb
isOwhl5qlr3MBNUiRL3Z/+hYJFy4XHmHNo6yo5tK8VbTgvbgLln5vbBF8+X+JtpaeN46tPN4TPPe
VH/+IsY3Ba3fsRZ1SJsZhctlsv6IPLc9kJ/1R1Mzq7eQw7j1fntUC0o98gH06VHhWW1dOYm5C5a2
DiVksw9xr5sPrTt3Xzt99t9mTf4zBYPx/f6YGxuZ/UXH3qPJdVu9Meqq6KUYqzCoW+tdW2vtIdH0
4np/lI0tBfyAAGxSqwFxv6rToNQEQK7VqhDlXf+H32ZZfp7aKW+uZDaoXZVmXNW4GsWZe8jrAHmT
potE+uH+r1Dr9+J+VxsbHBulfTJ92ljr1tbU+8FgOEUdqmLC98ge/16qxTlo6WB+vj/S1qr+Ah2S
IXKRr6NkYjQSt8KyDtso6i9BETsXac35w/1RNufDHfcrVFBaVqv+YpcmXZoIW8gq7DKenrQgxaG2
Io+XivabcKdfS4ezByUFiD7KDfv1UJ3j1FmFC1roebP5dbIKGKGDxtl9ixiwyoDNenTDOEuy5kQh
0il3jsZaxIXLj8KyocKUYjpYa5lSIfppCSIzgkzd587BDIoytKIxCv4FkF4bfwcyTQcQHIYf9lzc
dNlGEHYH6bAWZ0Gkfj/lmf/VlJXzrz3VU3mavZGOrMQVa+ezrDe7+ql03RTCAdUuXliv1ypobTEC
IorC0pV+e2z8KbJPPnKx06Ehj3MPfZqa3tEJ5CyujRsn+hcj7YDF3t8d6z3462fAY+Im55HnrR+T
VarnjpYLVP8JVcfJdIv3Ni2OHUfhVXz/9V1gTpCAesBEeba+nmyf5/gVu6kWLk0Kod7RguTjHOM/
e6yXWpiXuM/2LBw2hsRICSAmWRLVwHXNMS6iacm7Pgqt3PXFSWiN+9CV4xKcPVSmPiHZ6H25v5Tr
g8ZSwodFDekXThzQ3+tJdkY0xHUXR6EYhvetVY7n3nJwJyvyPT/HYFXdUesJQwoPDnImhAPWTzBI
Ibwill4Lp9nV3pK44E2WeTQdj2kzz3+x4aRx6MzMNA92U5VLmGdG+tfUwg4+aVUj/rQiyyJQWW3w
M3LNpT7Ymmu8dfLJeV9Z1jyBWWpRbZaGPjcHrdT07iJGrXKAtzWoG3lIQzs/jU6vSXJj7GQOOgQj
JN6dWXwcQDenB3OZo+ahx7Xui5MqFBRgl4ROertY1Vl1YubDHA39X+40TtbZROHgMwkLiZ5oguq9
lmlWCOynlwe3R/zgows87qkCNGSc7NF267fmLOf+A5SuyjzAQC7lKTIKOjuj3coPttBbDfhakAcH
UVaauKYo0FT8l9ZITpopbEwoqjiHQV46xYd00miAm/Uii5Pwg9k56lbj9QgTmPpwrPDeetfqvcD9
q/a8NyDU9C9D5+qfhkzZaWqJNr6F1NjgyVoS3o5yntPHGrf4T5aVoICNjbH3bKGV9NU3uhpgu5y9
6JTWXmtfEm5HSKcSW59TJfHMO5QoBM+nIKcWe+xZl/Eg4wUmd1tFXKd+gikW40TFcLL6MaNjos16
ga+dDBz6SXWBjoeJUQ9Y9qb6AzevJIeSMWVf7292dZW/jJJA91AbVHwQKEdkI+peeRFVRtE7aAzb
TqgvSXzuNTP9Xgg9v+hgzvkZznxZUmtPNHRdgmPfMypgXtUfpY/grt6VCdqMi+MIN6Sph6mvQHTE
OLV2TXyO21HoBxchpZ+FsGJaNzV+vDQwE7EUTz65RLezBLfn/fWPWS0BUZCPo3lOaORlTNm898+1
25rnWff3KhQbq20pTjT29jyQbh58HsYls5hMOzS4OY+pj5Hq4NQJxme5DC6Sg/K2tyZnJ0RtTNCi
Z0rtD0FSFXNef+MCZYd0KEcrHLk2HyJXb0+optbHcYp38suNkZTCFy8/FbjJvV6PlPauk6bZaIRD
3Bantneyj72e6E8t0oA7Q93EBYVwx07E5PUOEdtRP+XFxi0mLW2ghwUwFbSPkmV9BOH5OehSlFWl
Fe8Fha3hqAGqlIgZAlp+PZxR2TXd6SwIszhyzzLpbRrrmnEMssg62qV0jvfP5c1KMj31PFDEKIdh
V9neBMsNQ04Juzzyyi/K8bE5eFptfG8qqYmdwW5yGDUYJReKIEqKYB3W7YGUHWlMP8RbO4Wba0a2
cywqszy3yOcOaI+3c3wYSyAy3JJJ8a4bZLVTatpaYPI9VMYQkoKgtfqe0szs2Eg9L/Q7Y3kbL7ZX
PIydYbZn/LKrp4Yr9PP9JV5rUlBrYoFx9grQmVBAztUa29zeZV43QZjkvttdsTEq5An9rGg+Sd3z
xlOZYplbGaljUpzBsOJkYKT2T1dNZoigZu08JX4ef2nSBO9Qp+ny7gAQC5Dy/d95k9rxMyGrIUlB
JQ4h7tXx1XxJ+NFEELZeUn0267n46Y3WHuJza8ORjVBDoaeMXZa6ul6cp8BsrW5A7S0UVTv/AJ7n
Hrxo0fpDPCV7D+6tGSkVOwCm0F1uDlNtBZhywJgLMZSaz+TEw1PapHueDlszoiGoUIC0YPnrXs+I
7K4so8VnV2dTfswHWT6UNaWUKKj3FMW3DhDvTATQoBcTSVfxzJ066RdIpIWdUekogDmj9b0hbn8Y
hjL6VnhNkhwjLxakrtGMzImb1SjP3t8mWwcIGD59HlpooEPWN1Qx2UWfLXgUSylRvsjc1jsUTTdm
h8KpNFgrdbw3740PiV8dp5Ynga2UyV4v8VJUBqm56YY8afwTJnzt1SriJLw/s1+2sK+SFPrn4CtI
dxXWhY3zehhbGL6W6bEfUiSOG3SeJBCUM/lF9qnsg7Y/Z1SW/JPRtV2PdKmbNGeJs494T8d4iUKZ
OnV7xNtOc36IpLPfD1GOsRagCjDiuiH75TnAazF5jryk/k67rNeeJND8/LgEXvwPVL+SHFur5CWW
CVge3YnNBzvS4CcMuL5jRtwZVgE5vo6+9pWX/eMPef5Jn0dcbTBVRsPVhC7gHCfRjj90vG31AxC3
6e+pt2u5sws2Nr2ScULvQQHD6Le8Xip9Gn0vn+og9HwhHgw97i7VaGFo2efV5f5nuUlmABxQ7SDK
w24jMK6GqooF3qxmBuFCrn0UnOoD2lvZCaCtfHBMDLZmfdkDh6xBQOrSBuWGUADZKvCr9Zarmypv
HKPn0u4n7cK7vOI5AC/1U20YxmNKKhljNTvKt/PYOu9kl5dvtTLX3vVunoVYni2SCrHp/ggELP/r
/RXZOA7Y1zvYt0OG4det9imBy5FZQy3A1Nz670hz5Iclntv/su48J0Af0DS4SZ4zq/P6tPWDUKtN
GWbgTmp8QxNbvPGi1hrCTOvqv9ssN/YcwDZuOVIRFSB4EIAEWoUIYRaiEdkYhWMy5iCq++Ak5yA6
YvVbnaes1h/7uQjOPb3lj0WV7Jm6bQ1PrYXkkg2OCctqv0HBWfI40wKSS2cIG/zkjlpWlFfK881j
MRvFGxGUw7kbJvPSFM5eu3RreHTfFT2AlIxOyuuTtRhuVhhtSgbo++IrmAnrnWPVOkvvGYcU8Czt
56I78IDE18TTy50c7bYmxsZXqv4gJWyfX7BKkJjv4kM+iEI755GOKltXvc/8IjNO/SDN97M0NUXa
F+3PTE4JGy/3/midhE581k/Gg1LpnK997iU/osgmSansNH4/z22wV9jeuoKoaCurVBeZbGf1nZB3
9+ZiJHWtEHL4MSPNVB78bOEdPlnxdPrtIwdrAUodXRn1hl0dOS/GzkvEPAPMqYmPjtc7/8IYGf64
P8pGbOX9pEi1KLgS61ZrXyVGoWsYaoQxNjbXYC6NLwmWHhc84jT92LfZjgjZxkVC6Rx9dpWYokmx
WsLc6kUziSQIJ4R6HjqjS7OzVw6i3HkZrkUh1G1Kaknyj8o4LK01i1eai2NFGYlLZfRRfSiMxfWp
QQzWD83H9OVTEC3jX51pl+h2uk7/JyKotkY91m7Ls1elzSO6W/SH7q/2xgZ69aPM1yctjVPPnBFE
ChGjWy6IhEcfzLSIz60e7Vml31Yi1AKgx08kA9pIcvF6rNaqPGgouh/OdoQgapLqmOnk4wGZ1eZa
ctscwUngFRfZ6RGhWYpUQ1X8pvji/78CjSdq7VRFCGyvf0STtTLXmo4Mn3D71nY15zSJOnosZOHv
BI+ttVXySPRlaOnfpPnVIMXilOys2u7jf7t+HM5RN/dfPbf+fP8rbuxhNq7yUsNjlBt7tYdpvbRN
WkzkxE5nn8sorj/KLvF28O8bJ5MxeJJDd90oD0vfoakjyHplUsmvetJnEFLi6X3KUsfHPBjcv+5P
S/3sVS7Ka4Jrjf6I6VKSfv2t+qxEHlGv/LDuxn4+eFOb/ihmL5u/4x8XeAe7DpI/pSiGj3MxEKJG
NOL2DsjWrsVCWdmMYhWGRNrqRxhZ53XYg3vhlKCxHDtN9CBE4+Apg7ZYdoh4AuBiGYBLpiEhxJNd
WfJx8bXJ3olKqqCzXg1VWiIe0xaAxf16NRYZ0VAddCcE5MxTcfAtusRTfs6MZDmViN9+WAZccp0u
qncgRWsVPnVoFPZetYnIA6kAvR7aa2ThTUBEQt9rPHm2Uai4tFZEXdYcTWt8U0d2Iw6W1qbXOrCi
z0nvRZ+zwJPPS4fm4k4c2kiGA57mPJ+5RGitrnZ7xBMrwTbFCc1SAEuL+D6HCRzSyU3d4GI0ojn7
pZB/3t+MG2cMTAI6XUpljfflKiPjQgcH2pZuWA7uj1a21ZOXF3uy8xtXBp6goJ1gPCje8GpqPCsL
5DiZWp+K4bHU51Y/VMuw/CWNyP1NBYv/f1VkmOi+QAC7MSiM6G0WVbZQj85oqFZBZz02VStPQTfZ
v5+tq7Y7kokkVfR7VvMSeulGhTs7IVUc9+iUTX9ZdGfP92Vzn5K0ArAjLIK9WX2jWS+tKVoyhz7/
3OZnX6/K+bCURfYxanEiO7bSyN4MaZ3lR9wskuehMSHqV/NUFMdKL6c9sMXW5wTHr0xeKZ+SU74+
NwES912x5OxUs06eRgpL9WFKxjg/6aNv76lqbe1QWskAiEHp3JYWqVXas0SsIqR9bB97eknHUbeL
349qv/AbSnKPPGR9+uzZ8MeqZhRUnCvcXZ3pmNvtcgEfvYc/3Vo+ENHEM1r+AONWn3Mg4XGaiqF8
i45MEUxzGAAOPkWxMHbyoK21Y2tyg9KFR9FhdcMlqdBkAyEm1D2tfBwZ7yzaudlZu41gAteCEqNL
f4BCyzrZDCiVoEOnWkBpGfzTz4sdHSPZ9xOUrmURR6MOun/IkdxzUJeyOLhJXeUn6O0Ute5fZ7fB
nF8CzJHrk8rgTRMb/UYQ6anhhPC56rdjno8Nl6gbY7xceeUbc+nNvffD1pAUlUDG8a4iB16dBrdb
vDQmRQzNKo+v+hxl4kjfc76gA10+ztawV8293T+UB6Av8VGB/vCMf338KKKPpeWnXqgZw3jKShFf
qCc550rg3nh/OTeHoiABZk0Vj9fdZaX2Vky544aF5pYXJIeKpynSiZJdpu88WNQyvc4DmBU9H7Jp
ECpgOF/PigyMRjOuYaHVCO+sR/OINuX4p5HO9jnPPEqiiR8dMWCvH/UlM/e8hbb2MD1FpXhCEEZt
eLWqemZpyWzVXjg7gQADEYtP+pgaT/oYdQ9Ga0wP0hL1cMijysQEq0qmZ1lVe1iFrQX/RSdCzYYO
xvrAjpnAG92OvVDHFPFittlytK2luCKstWtefns5oL9PhU8VRNhQv5obL+r1sp58L50pvSbdYiPz
RPv/7yKDj11mvva5AMHwoDll8EmI2Q3nuYLTMFjYRchCn56Eb7UPQzpmH70hn/+9v+3AJN3uBrY3
KiMQHDaYDdhNM3VInGGUx8H4J+nX/zg7j+W4kWwNPxEi4M0WQFURJGUoL20QkrobNuEzYZ7+fui7
aYIVrNDERPQsZppZADJPHvObzn6andrQIkuzvP5sby48By9lTPy4UYmYIfT1dQ3TTubGeUEfAd2F
xkEH4UNRLX7pPnUI0o/dI0JzTvWejH8sTr3gz4dqWNoiVJgQ/mO0i9/+vTbulJ17A8LKI+SZ0nzs
A6a7n5yCiiCUzjL79+CXMuBCq95u3/M6QBnGHW3EFTQH6ZUTHbCs/Anop59jZa3SumieJYy7yTcm
Kwq61IWkPMwy/QdtBleAOFiKRUVMsrPyzahmLDjKVGEzoVLX4TqyW/mzdvOyOk8ztghxLuzRiDLN
ydeo8aWYYvJbZhKjN+Tru51ISONeC0bk6Ieyv5drgTxNsTU+otlu2oyhu1jme79omaAMQN7L+6pC
y3sXrBnJPbseiaHOXdSvwQGnFRVmLvNY7yX/5lCk+XvPbHt5XxW9kd5leFybpxmBm/V+zIJ5/FJJ
C9PMGMWPzPsJStHIzo09eumps5S2nha/WLMy7Hxjq78Cz/C7x6XE0fdhLp21PQ81JcGvuRWLHo2L
7aqoWUy7PRWNrOywHYp5eMJrTKujetvWH0PvNEhsVmn9cYKJpv2Cl96+zVr0tWPZwiOek3Eb8T0K
pYvjxJt67SXqn7a1PKrB4Hro1eT88qTppO8Nd6TbLZqu/+q4vULYDV1CJzSmHBSWgPWjhxW85CU2
u0ZXlwXt9S8IPed/G5YMyLjMZXkUvRnMF7dj+3xANkL8ZMTh9SHd+ioPlZ4b39bU1MZ31bQuRjjA
UrcemfNYbx3lbnNkbXb5l3TcrPuSZ3W9Xug3z4+T37Xi/caVkJ8KSMJlWKpqHcPJcZd7geJmep63
Vn3xuO2DeDW1+YOROs6DrlfaF6Dva4DsybpyBxceRvJrnn5vKeucUB/Qjo/nad20MgyMxgtCWXj5
FgWybn8KZrlZZNud9X6gyaEeXKHDBNdXnjG0hLQgJFr9loU58eWzNzfTz2n0pRkHomRyoYPXkQ9V
OgjrUmmFJe8KJZu/QZZ2c9xMTfVLBLLqwypwBivsKEfP2+QWPwtnmn4IEPNO6Oq1X7HR5+BzMea6
wdyrMmSYKbk8aZ1GLliWXTGGgcNwLpS9WxhnO2/Bb2vMY+JAowyPlzRlxporz6DGK0STTCWd4LvK
gt7Hj7QLnFXX9K9p9o0+Noxu+Syz1c1jnDX9926qCVyK3WGxvKfFSIUdWUUqnTPT9awCeNLlE9WZ
NPSv+CYVXJVY3bcPQzBrqRYN7uStIBzdHdiXOyCt4L2ypQbbo76exzxI4wzRejI/iUjDB6SdhPdA
v23CG4Q5309/rWr060eZ5m+MoTTcL0u5VnckqwJUUpuPU4Ex9TJPD0uVWek7zyyK4U3pIMofZcUU
PDApn8pTpgXrmy7Ql1+q3OiBIclXqqgEuP3U5dWkv99Qooa5NmDkRySt7d8GI5AqSmUfLPeWD/Xm
wiByfFxoBLiouzQAalp4zBW2eJ4+vS/KBSRlqvo+DrZdBzG1DAXybCibr3PRF+15tuU2X1RGb+69
7Mb6rdamQAVU2lXqJOkoZWw6sTqn3C7aD13bGJ+yeuWN9c7Wfxx7VAJRfJBpfcoIL+82OZVeLFpN
/+F2fv8OhYvJDq1x1I2kn1sURCVtqTV08BHwQn+aPDRx7cJOuOw8+QjiNs+eHOS8vm2DxvmwMn94
M7js7XPOfQBYdEBdR3eXvowCU/Vr5Fr14sboXK3rV0uvq/WcWcDZHlpU5ud4hg7Xfs21cTIutlEO
H3O5Nh4KitSOb7nsVxm5uavedWmbLRGYwHl+g9ohULTRFN4UW6jVV8DzEfoI62IdRWj3OsrNXlur
/lxXppudu4Z0mivOkPXJMkvxREJitGdHmAPSoZkC/aUq5OekjY1l2Eizvsf21TZCGnls3lUAQfPW
uv2wgHz5ZWiy+NvzBut9LeCwhQ54/b+KcZhRk/XcMoZbOHrhvBabHs9ytT/SKS9BphqbLkON/feV
C3kUmCK163e8ytOPCvT5Q7s06z+L7y5MjetVfobsjwRL12B6FRYlfMnZ3Or6Xqu1bTjXwmg+e9bY
fe9So/hILzm/N4qq7k79PBkFb0X5P5yKnnHI3y2qGN3L9h8cBIb+PtVzBeIeBw8o0SrX3yHHAvGn
Wefi7SZ9nAmr3s3ScEJ8BQU7L8g/13QUPYoSdnVU6p7okgn4Zxkz93YhjLau8zUHEpQiZyY9PcyH
bvln9pnYIL8m0wjLq+nNgAKyHTqDo19E7TrZo10jGBFaE4Cor9Y6DXGqRuIZXrAQu4ppGvlkwAOf
BPMWppxTtmyRhjPv761LN/tEUVFkZ3uyxx8qa43u67L44guzxVkDat4uJmlMTqTd5lLzErl2mDNl
eYrfDJySH7Nau9+2I21Ir8QO/fuqlt45p0NqDGeSOd0+TX3XvDU9MXy3Nl9wyc/m9AajJfMb/YRp
ixxrlEtoId5Wha3J37t07VogET4uwF5gXW+df++Vm7QinkwNYTXUBSwZJ6jtUHfb5mnessWh9S1q
GaWjniakkt43iNqiimixpZ/8pmSY56/9OLwnhcR8OaiLbogrPKbbeNW07XfjKd0JW+nILMa72KR2
9NzVul9w9y1jz89X47Ro9aJfTOUMd6MxeU6staXKH2vT2z7g39TbF1Rp2ePAnpYvQw2eMpKTiXFt
7gdVzRfpKbjxYEG+VQmnKi/kC93bpZfbeufgkEbNn6Xb5ynLecoAXO0H0RbYetruDO91gUCj5dGg
0s39q5nGfvj6etr7shUK1mTvj2Ftit6XeWgMKMVpsPPKwB1D2EmllXKO8U4e9NBaKYHCTE+zh9Ea
y8dSQo6/UYBdKT3gO3gIc9AMB7Z/qGMdoIQ1N5qRBHWwJ2lZ8R4Qvwg7Fzvj1x/0ylKAF+n1ehZN
MwS9ntd6BGRRaxOxOB3JBDLyqMiDYnG3oqhzen2pK0UOwkwcbg8BuF1v7/lSraVnbT73TtIge39K
DcrYbBbZ0+urXOkB0LsOaNzitouZ/eGB2klIXbazg3EEYS3UHdl9WYhJH610Hs5uqme/X1/w2hsE
2Er5tmsjvqhWlT20Yq4DAJnklSdDTebj3HhrZNaVFb2+1JVduUsewUtAHRu/7cOzLWpeVxO+AaGn
NfrT5hY+4mtr2txNqTZeXDX59UlMc8Pd2Bn5dGP5l692H0/sO5LOAP7Chw+IM0bRZDgTJnLK7LOn
F+mDWYOttQOlxzSD1xs9XcrfK7WnywmE8LMPnY79OaQB9U35ppnYTq797BY3TUMdkmUWuttg1RGi
InoVTY1SKnKFryPeM47jI8YLOrisZp7Fac3sqU2WAJd3fnfp/0TFaRzCkhlHGSKnrLBJ17lTuSqs
dgpFrwc/V2vYkI+lweHEtVdlGUmiOX21M6UtX2cEzaqosxvnm9Irm0ClFRXA5q1zH8YWyaRQF/ZW
Qv8XRhVuw9SRN6k0LSgGukI7VWYwpff8lXR7wJWGSE9mbwxx3jGZqUJ/nP13KbiT9cPYe35x0pTo
/MvS1/n7odNX+8dgWIsVElMRjyShNLKoo+E35GHOBZfFKBdiNKcHhZle3GyYKY523+QgGNtqiLLG
Nuq3pTDkcgfUwmwiUTQLY5ZeaG6k61MqY7uwrOLeL3XNuNBGXqpYaZnjnotgMZqYJKiRX0rl9u1d
v3ik3Jlplt1b5RqFew+boS8/ew4lPlpNfVU8mPDiupPXoZQaISGSVidy6sr9bFPCv8MxhCu4dCdL
Rp0stw1vigrQrzuCb6Dns+rvF+Gr+g1wbufj5gRlG+XBVG0nlWeGOBlB1nbx4sI/C0FcOvZdp9rt
57Jsxpd0xg75NIiuyx41wxubkPkWd48tWjGGfYHc0gUcX/9eBjt0q9hgB5Anmcv+f1ys4WR62qoi
j2Z3Hq6ptvlMAbNOO01qKKbIs9VMr0I65Rg1XTA+aZYvuBm4x6azNvW8A1xTV+tT07m1zEIRuPMU
TpWs+7ciLfrhn3Ibmq+uvptgFY69+g8FxqqP2F3n6V5LVTICuZPe90PVYQDZaL51HvW6HR/FbI7O
3aq5FC62ZogvQVP3LjQO0+EcAAL4qmbp3nfdYgaXcTXKh5pAu95PNXZ8YYco9E47L40tnly//iaL
ZW7DbVNoDNW4YX2UThd8p8wpPy5Bbz5kDCK1SOaOqB87TEY5Dm2DBHpNqfemtldJUlptXnlXbwGO
ACPecMN5qksSBwEYuY0Np5FdyFHV53DCeOptlZccnLpp8jEc+6zpIleJ9qdtbxr/Tl8Hv+1M5DPn
ZsMVhWRLZx6ZZdBTJis3tsiECOPEFZ2fDxLFqupRryFmR6DY0q+2EJuIAOoV38gRPQxXamf7FNAW
/0dtvb6d+qxePlXb0smLZiz6dEo1ROojs1yK6lwNyv2Q4ccDY0P3JhpBjdO87VSN74AzOtZflACb
9madA/lxRoMa4hrykPqp9ou+gsazet4l9WVBu0cIOZ4RdjL/xiCxW2G4ABQMlSWQOfdqZ/3grlrf
RDk9RmR1ik2KJOia4VKMIgiiyci3NtJxINMjUnjRPCwFQLVoDvSCjyVRVoq2QOLsnmtWeiqqLg2w
mHT76kxFZ1Hd+cAftk1zztacS6YbRro8SFPh4cngYRGhif90QVEzzZ9UMfiMOANz/FQOrWfGwApc
N8IMAcMnI0D3Y1vq/luGyIR5cfpsidNSdXbYw9fLoykb9aQarEWdxDBoMqpW0E0JxnTooxoqLd9T
c7s/hCnz4cYV8TKnQMJ9ty3FCADO8/G2r41Z1xUtvmTbWyiMgkf0w7LgRu/9ytiPZQBscenRe8f9
9nnqYngNRUlf2gnIWIwVZ2cc3wVN2WCvWM3N33BXm3crikyXKtcMIwwwzHDDopnMe220yu9/mgUA
njVsuCfcwqB8DlmAv1Wi9OiBJAFjsscgpT7VTFPe0/fznmjxldFWBzL0bXGLtXotAQAy9y/i5Mpk
bqr70fTG0UrGwfSfFrkY1BirONvSb97ORvqn1NWdIAs2cR9joQLyApBg5/7czV1vJXuqF7bB1MZ+
bxXnOm1/pBh9fqNEEvQqB/XHWTGkfRK6HWj+r9DJ8++tlQpSIoTkxK2h5wpUUuPFrHy6Wvp6Y6mX
KQ5L0b5CNQHeBkK3z5eitVGVJVz8BLjDFtdizN4g+e6+y0ajPFcWI0/lerekvK8cG5Cke7ZKXx/I
/p5o/mfeoFys5RH105PJ7vskkOlvZ9WzG/n+ld0CDYXX5+zyES9QFGi2t8Uqaz1ZjMntI1/O4hee
SdObKd2C/jT6hXOD0foyFQf4BRVgJ3uCITpiWgtXjk6QWRvqq0RQFJuL+8VpirPU/FseqC9nZCau
kCA1AvJgmr2Hz1YWwlSo5RvYRrbbaRtc8xfwqPQCp82+H2yGCtR3w6m2JFX+aGs3ItKVd7tbGKPb
iPUR+IrD8kVe1V7NuCZRRS5PgwLCW7llSlq6lZGc7f/hQIBL2dNwlmSmu7/5/2wYUTEJE5O+68oP
etRtVXthuKsSBNTqGyCwf/Uun48fmRrDfaYe5QUT1p+vNTju3DjS1RORtpxsXfPGn6OCJRoacz78
DuqFp81Kq+nCsgy0MqLkWyaYooPxVk59BdXR01UbDii0/nFxyU+jqtRJURmxH1+D3U+jK8m9ElUX
zofBstZfhlrKKp79zv7dGTRObtRcV8IDkR5cFH5qSKcfJ4N9DcvP9SpIGaAtEqWPS7xu1kpu3cl7
e7P9SEJbff2COa654/93RAkID2iNGNA8/wAz/A3sR6cu2WSlxaNUawJrU57m1haxFCYaRctk3aCM
HUMSizJo9bjVGINSvB++OojzrGlKuohzpltnK5VtGCzznzIq9lV2C01U/3apmSNE1uqUBnM7bRJA
wHZYFR0dNsvcwk7T1I3w9yJp+P+1kDBkYg+H5+jaVdU7MEpDn2Ps82G5WEPagyiHg/6+nhnAnzuy
q8fMHdQaq85cqkdwsj6KB6sH6BwSTHOLqXvtFbu7oho7CiHHo+jEQl9fbsbKw6ul+d2bQNqYQRp/
ernszw0pGCyWAQIFZOrz7SOXsepRKGqTih7jUzZXXpIq/1YEPPZC9lX48wzm4cZwdx4iUl/UJge8
bxJHBZUVNnSd3JhBWGmcaRrO9/aaLxqzOa28tKYvjBtf98q7pMcEghe5USQN/g1i/wmIjJSwlR63
IUGs2PqkOe18bwTSvHH6r+0hYKFIaKFoTnpwVIxEG3gmIokhyTRb/xxoQ/quG3Tvog3GGHWVrUXd
lGuRUtt0ricjiMxq6T85kGRuIDT31/nfoMzrpnlHgkKKsoM0jxfOIgdzyrMhwbehodZ3mq8IO/ah
b2Xq8nr4ufZq91CH/gpu03Bvnu8fhojbYkB4SyQq1CeaDTblpfeHounoyIASAmUJjo9He+F0h0F5
Ct3Jq8BjNVS/NTuNp5kDxRlF8EY/s8fH95mZzrfyohfPt9cpNK3wUAGlxVd9/nzMoH297LHyRWE0
+2BNFBQYSssbPeRrq+zcZjanCRng6ACXQolqfAOa1OiSQzYYFYPzpEnw+rd6uUF5GOI1/7AsJOWO
G1TUGRNFlRZJpnrO+CqwDWQiIwIaQpWY089mPm36/UzHwjorYDzYzwkYjCc0ezcyajsoSzO58aNe
xAZ+1C5kjvzUv7j4ww5KgfSZXj6WSdOt1sK9pXdduJLBoGa+sOFOOlzSpBtaxpG5Xwa/LfSqQGUY
mV4+pHmxS08jj8JI3kD7YnGt8buxYid63lKRfxqHrmoiLauKW96SLw4Zv5suMjRaxtnAEg+HzJYK
olVpVQkSCstD6TZFgnZE+jTUIrhx3V5dCooCpRXV84v4pQXAMUSwVQn+odUdWH4zXNrKuyu2+vPr
X+PaSsRnThiX2k66f77dM9FiOoOWDAdNIKBjDVNSw5sNJZ2y0+tLmUes0n6ooT2jMrRLRxI1n6+l
hhGMkl5WCepQ5l+tzYQfs1kr+Kwtc7CG9VSLHz3f4EdZ6lV57+KT7YdGJvXv2NIOddQP0rbCnrRH
vnE65TxN9eRouzgNM/zF9JtfOuQRI1TjYn1pfcZPoVkL/KHmzFpvPc3VF/evli4s5Jex3+zx3kMi
v0y8uQU9bDLF7fWhj+gH35LRvRYsKCYsn4MMA+uYfGXLnDMUJiTZhWHfbYCUHjFbyW6UutdW4cp2
gPQh+g6f7PnXwUJrQhPHg7kJSSku8yGLqBDd+PVNcG0VTj53M3BbLq1DeB09tSlaTUXigGCIAd1Z
ZyDqt+iTV1YhgkOU3u2pSKYOO63AYTJvV97YXJnZ+8WfxthxpfjzIM4qZDoAhvHVO14VdHjnxpIZ
q+jrcELFpTrb6XxrrHRlo0HCBW5t/JtOHQWbB0pY9DorYkHTr97Jy6qxDdMFNm7odtIvb2yDK9GZ
5TA7ICMjhzre75XIlWtPW5lg6LDeSSo7bB9rfHQDFWxfFyMfTwUY0J96Xd5qKO077FkWAwAbUVJy
0z3sQUl4vgNhLLm7BGKZtMFgxSBLey1shbFZd4uvt2+MfJm/NJjT/IOmjfdXrzt/vb43r62PKCT/
YeaKI+JhfTd1qqYZgioBM9SuZ7I+f8Dvu5Z+4gZVlb0pzX54GjHMkSci1tDE4ASotV//Ffs1cnwL
0BGZb+vYxrxInWvYGlbaT1WS60pcrGUkENtM3z5MRtl8zKuyMO97e7wlCntlm6FLwsXMLuMjHLcZ
jEuo7KiIJu7sAKJIqeidsIAMhFsWrZQ/v+B24jx1M1w8GomHIra1PPwTnKZJ2n4GOmFs9vCh9/vs
r8Va3Vsp3ZU3+myx/V76TzVQ2WmPAlKKxp6sxIPml1nsTCgDjOVntA6+tanT3jhExwYQNx2kP8SR
IeUSUo+HSBbTDNnXrhKnHmA4gkybP42NQNBALIXuh6OWieVGe824cr1aCGMgs7JbdmBz9Pwx21FH
kguQWiJ89LyCf+GGxQJgo1ZWnDFvPTMnqeKldI27bGxBtWX9cCJ/HH6NIHnDP97GO3ABJ7l/OYn2
QZmS3VMsI4iURHdKHlhX8n4JQLDKDN2ClLrpjARKe0uZ40rg3wMlaTXMFI/86fk7QPOmalytrZJ0
EtvT1GLZ0uua/+v1Z7v2edFOpvGD7i64wEMmOJgbOMKJRGbLfe3caOl4noKy/zjgF/ChKuQt3+9r
Z5MzwrHkvHDUD1/WnUjPR3ppiQ7MK1Tb0p4cCIAXuAYifv3Rri9FXo5yKZfO8X7WF3fROl9UiTuY
Tuj0y6/OZvy2Bo5xozi5+qlMHzojVC2QNIcQUI6FptXY7CW5LJtHeDfzPUjc9u7157lyndFO2rNo
BCxwBjl8qkAfRumhUJnY6N2pd006ZqjoBcXWnwrZlEPiFpkFDjddeu++ARD7z+vrv1A+IhTYO32U
rotHbnWsGjbw3N64kcpXjd84oWX7+l2G/pyVAOur5m8WSkz116aH6BP5U6fmsNBWkQEbgz72eS1K
147LrhzGaHNKuzk1W1O5ZzCoxi2q65UPwi+FWkn/G3LHMWnCGayx8oGzA2ktfQJKKB5obtw4OtcW
YR/TPIa5wjKHraxSG20E/NCSAsH9C4VNFYIT7W70Q64c0L22ZBMjMEmv9PDVG+xrFTA1rOXmwQPh
vRbvRmcpfq6dX3/uydXrG9Hu2oKEAmBTaIUwFztsZg8PIi1nnI5QSNvHU7GZl2nJ1je+tn23kKs/
vb6r/k0tD0kCmfqO9kF9aO/IPo9zXeoP5tyqPJlE3z5ZQA3s0Jzxv4pRqW8+GnOq2jd+qru4+yIq
czfLTSHIa8/rvbtuJlNnWYEWbHaR7J9lydAbJX9QkLE7oV4HcB18XzSVzWJHcjEN3L8MC9FCNygs
+GjKt+jD4MqphQ1ABS1qh6wquU9qPz3DYG3PgVdqw32f+tZEp78urXifiqIzj2OSdx4MgMN/Hrho
iJNQ7DJjvJTDG2nNxvYxns6SdrXX0+xXMwNyy4pTYKU3lrr2sdFBZ2jGsd4bVM9ffs3/NNNexdFv
CdYEmlPzaZra+gcYGtREK838X3YXvUzaJhCQudgP2znFCdEWmdTuZkN6cdZabzPDpt60R3UPhqC7
8XzXzijjenr9BC/a0YdXuYlKl9htaHepro9xYTlZ3LVbcyMyX7lpgBuiBrFrynsvajS9r7usD1xQ
UuakY8baGw8jhO4Ps1VUH18/Ltce6L9L7R/0Pwkglq67nFiAyaVVT5GtVeLitUVz+R9WQaGLpgAm
B7q3X0X/WcV1tyVXu8dlVg9gf+mLX9DdLm+scuVCQ+Ybli8T8N17/BBA6yJfasNusiT1QO02lQFm
DTzcOZPKvBfukF8yv9ZjGAHFjdHftW2Pfh8+OjaUMwCpz59P6pOJUygnTC5rEY0c+UuravAUFY87
gxOOXn+f+64+xDhalwED490MBqrx8/UCjFypQ708EfaqPcHj8s8V7b/zmhlIjCERdAcr4ZaFz9VF
ESTep0L817FHNSGPXpeOnyezYaanat5UJNGHTHzg0TEz5ekuoKd64/a4chQYIJrARfZmrRPs+/c/
O8cb3T7VtDFL2KnG265yJ4pdT37RVGCdX3+pV5fC+RRFK655jvjzpYDPuMqvuX+bovDPElp+KDSR
vfV79df/sBI1HvNYLmCkZ5+vVDaBgOjfZQlAw15GRlHbHQO2VnwXMp1vuYW9oKUSqhAr2wHhu7wz
0hDPl1uXLIcwlOfJOEn5aMNwOHt2LazQ9zP3I7DNojs5YgN8Zqej/cNurf6x34S4Kai+FzbHbUsb
g+EXh4XR4uG5s673+hZNrqQweivOjb66dGkpz7PZtadcBRo1YA+drjBaP/IdQVRK5XB6/eVfOat7
dOCOMrgOaew+fxvAoZvZWawsGSspw6X0/hKWCfvLrRwaK673P2xgak96lPQsGEYdir26nW0zbZV2
p+39vbhdZIGh8JT/mnA0s24sdiWas5uYc+2iJEyHDnFoabceblCn3RVihgdojMP9Wul68vobvHZQ
yFIZH/q7k9fxElxF70qnxq57gTanYgeHlbu1wog1VFNhfX99saufizoIsAB+Li/Sx3yGHdKaeATn
yHw7UTO1fLnUYApStkY8b9QFN17itRWROA0QY9pbPseecmd7C3cLrvN4B0JVBo4mMR5AcfctDPZ1
ip1aeLfQEtc+HI0RRvi8V/KZQ+zpO41CDbBtUhYlx1DYAbZ+7q1VrkVw0jLyCjoPL/vYKW6gjPZI
xYdGk1gnuFbRXwYEV84AZaeHiSlEjWxx/qfSz3uuxKgGrCMevdiTHrLCYKa5lDc629IpjfsceNWp
smYvRCbnVqP0hUDdvtYOXNhHUZCj3f3r/ufC0NDqXoNSFcgDZgKij0inPhYo1m3Ai8xBA13t9O4Z
+p8o7hrX0foIMjNgOXNLMbPQS93/qPs5c9Ssstq7Csnqz4DbSvdcOqmj30gcrhylZ7/2EBFhDZb1
NIoiwUQD/Pqq8rCbJzNE/U/9ec4AhoLZEoQEaBjHwq8eS2ZQzKjp/2zqk74A0m0ht6NNNPbvWtnZ
8ThN8vL66d2/7CHi0/xHFWvHQVLtH66eRsmhbwdyBq8JyicUANfQ1YwcxVLLjHy31mIUJu3vfB49
VjIQT68vf+Uog8oBibX3Gvdr8PlmUG3uTnOJFKxrNlYTZ/DC4XE6kzAv2YKKXLjqHgyK1xe9koZS
HgBFItGlKjnW8UKsOtZJMk8CdOwfDNmOZweGTbhptcEmosVqVJ3C3Cf/Q7PMHRpA3EKRlCNGl/74
uEvWlZWJa1KioQ7wrvX0joFfboAQH7wbH/bamwXCB5gMvhlIocOH9VYXdx2xz0LKdE/pe8u4CLcy
Ya3Tucz0frtxUq691V0hH+Ai4Qtdx+efspTQwcHkl0meqezrPFYdgKu+PA2OsXr3xSgRECJkBmeq
d03cWPzfv37Yx1CySLR35WuaZodzCl4yZard82ZljkuCqTS7j2ucF/N7a/SW4ZSVrWLeqbIcIwVK
XqYguW6Gg+U377R8nD9ng4aRVZWZY/Nu4WJ2oi4z0nvPwlvmCZLN9BQMsIfNlH8t6jq/286D70CM
fH1zXrlowEFCYyNCQsQ6bs5lyHu77OmO9F25vHPWzkCNIh9vCfxdWyZgZkJ9wsDoRZcJo9Kq0FSd
Jw1qDY++VHnU2F5+fv1hrkRPj+tsn83TXnoxmHFHZ5Pu7Iqkc/CpjC08I0UYaB0IOZu28I/XVzOv
bMEdpAvAh+EpCKrDNabQrOqqfViSWqOfnSEeLioEoWV+LIQ979zsDoIX23QyL6u5diXQVihm4QSH
vIZF4JTbmeco6ngtV/mXlfrQhuzFHOo7r/X4A4vQIDjLwEcupoUP+wRRQ5/f2XqezR8n180qWB2e
GiLZp5kGvybvubGUrB/sTDZPeJFut2R+r7xiwNYOewUttJfW0X0LMs1Di4NsuRFblPZqvliZnXeJ
LPnnjTvqha4yEQx1212wlRKB+/sQsFFdmxRSm7ziQhlARMupRt5a6LtbilNnsHDNSfyA9ll1jzpm
7/qly7RyDl0YG3qEE9Toh5oakHdwiEioI2yi62/E92uvBCYjTnzk9ICLD7+x0Q2xLQqHvKb0+f56
J8/agpCGU9f2jSh7bSmQ7sA+UTxGqOmwFMrc+BzU2OKhOGOcZT1Mv1ORNpHEU+qf13f31aV8XDMo
thH7MvcT/Z+8Kdun212q6kSfWv+8VpYbT1rhR27VfHp9pWvHiPsJgBztWTwWDkXKnFay2kZRJ3Rj
ftQCKmjgrn6IGgJWO8GsorZ0ACYb3S3+yZWghFEjbW9mj4DgjslIOjmZLhzeZttO3claV+/NCvjr
z+e3ZDv7kACqMKTXQ5SoR7j84zCyPbKivtslVU/5snlvNGm4N1AW+61zuJVYaqcPAQxgnHi4lYpJ
TwV2IDwQbP77XMxNNLhUZIXcie4zRPO609vPr3++KxslAAHBDgGO8BLvnE4IQToKs8tiRWNSZmP6
UBrzD7/1ihuPd2Wj7M7A8AXIMcCRHnd/YQYD0bjCl0pTWxIAlEeMgmDaRb214Me4le2yvFVATd2P
Weab6a1wdCXL2acxBGUumJewh2kdBNxvHctN3S6QUqdnf1ctefnJcJGBCEesdD45+Uan1mkYHn/Q
VuymIBkOvovGk128M6fabS/K9J0HMF5wgbo5y+zdw0ncss64shkoehhMciNCvz82lQrPhiFXMU3r
SMkuwlzcsNWr7a51rC2qBfl9ij7UDXv2q58IkCbVJP0lpgzPowaSQrOeegqGMqyO70bQ1p/XtkHJ
ZLPzSzlO1aPg/XK9Ic76+ja81tUiw+AUcx1TMR+Xpnu0YhllVonprXkbFpCNIe21DTySOkV+Keam
qetYboj1R/BMDCtaOt/CVF312ofXf8y1MwEFYIeOkxwyqHz+GqYGqezRc+qkgjDkh9T35rcis3vz
DER6Wk6vr3YljqEUADmQXuye/hzOBVW2yNuOCwjonwfNYTRCYaa3tN2uPRP5Lt0IRpHUEofgkpGv
0DiUrFIj/AKI1gpzfW1OkKa9Gw907ZiRjNLQRkJ2b4k+f31Lh6qGNrl4zjppha+e8Iro/yg7k+ZI
lSwL/yLMmIctEBGapVRqSm0wZUpiBscdcJxf31/U7r1XVs960b3oqk6FQuB+77nnfsfbquh1a0EL
My9Yhuf//RX+85eDJIuPCD8VxRyVzV9/4m5zWMqk6S9JE3AQQv21kzmAuBl8yL6H//LT/osoQSXM
9BNhmdAtTuq//rjBRwa0Cs6ReI3Zx11G4FHMB4P2pSW1W1z6vQLuNBPpK36QC1OBHykS7ONGBpY5
kVlXG/Thci0OEKma6hBOvh4O0+DOYGYgQvn/7z+I45xTZM5Vh4dr/m+f11WKRQuNg5MAeHlgfT64
ClohLnil2vs5mfd/+Xn/5c/BotC5n2QpAnjI3+5M/HQC3WVsLgvZeBllh8yaeE8uBm+NLv73X/4/
LM2/Xppn6esskCJGsebxt59VzlMYrs7cXXKoGJVXy6qLi7BaaZY3zqmnkbb9V9GpaTztkayXzLCu
AdtGRqzq28MEp2ea+yq8xpW+kfhQJp+YmOSSymSz2WMotS5zwqlDsH2N5jb+l8/v8qz87fMzECGd
mRqZ3+Lvf5toL0gTnDBQ1ezpPRTIbb91QV2X+sbdw0wWgf9F45iwBUVUlntsI5+AmrbtzU04dM2W
VuzT1P9S9PzzDWYtk+cbYwzCG4kvf33A+T4XJ1Hnq9oZxZNTW2Hq6SQ5sI7qPItle/3fX8J/+XFn
5Z4DlxoLOeBvB0Zt2Vp3a92RdUs/Uk1jeQeDAUNTEiLqsEr4b1sz53/wb186cSqIDzhu/4tXpiGq
wrPaAO9PPdePusKTvdm2ORgW2U5Fb5aLMw3tX+qff57zeJpZroWUT8HKTP2vXyrbACM7bO16KVob
aEqs4IYMbvQvF+n5Ffvnb8fIlKaWKof9ub+rz2FfF/badsmlKqVXHUO2WMo7iADBIXGMVaW9tiAY
6WqLfjmzHtWhCjYV5VpNq0n72Fo/exoS97yWFr7NW1BCKOuq/i6Y1FZm0unX6YatkllletjMyJhZ
QmpjbliqU2GKCF5COW/rg9JDx/r5vgz0wtAY5+t9sXuZgVRNPqTdWW/+FPQPPbdsiYznFm9xWVaE
enaUVbCAfet7B45hyL5cxzunL+cPY7auvyH2dvsTOCspVLYM1iHzWvY6Mn6VqksbZyZkCcOYejm/
wlW6IYsGx2k+kzH3JDLtw+BP3ZM99O1bBDb2zdn2Rp4qt1MvFbmV1sGpSbtKO6n1DEGwaNuvzpqq
8XJBGwInknQgIQA2d/NPXQxz36WkGbf+SeuQ0UliAeT6KGsPjdCYKXi07DH+XetkCg41dbg+ufUU
tnnjtLO8aS1GpTc961JlDka0a69JlDL2NaZxz/u9dklNMobj6P0PJ1o7Z8HUudjVnX0osjox3S1Y
TYsbT0rhPHRDMf3sA6sAboy9LbE/yQxNhgvLnbR323gjs9kUdoztcjRH1tBJgvFajKmfblwtYYYP
a9iod73gk8nCEF7TwJtTa/ZJZQsLwNHFhuK0XnSQUD6rwl3ezoGCQ95jZ3hebOHYF1vHfwFc4KCH
vJmNu6UEBkdlVuK5FxlymJ4yDETldzwIz8/Yd2x20i/67n00pSaOvS81Q4spjh8b+G8djrC+ep2C
QkBLnGX3a5a132VurKjJDZddgscN494BLCeBWrh5nD0FKI1Vp5NEvKYBiK5PONpEYzrAkW3s+KUp
c3xqSZcj924vhamcO8qY+Rcmonk4VITuycPalVqm8AXWBTh1UXRZzN7/lMlgV9+840G+Yq/4YVQy
1Clxu+GNNSwxVruIwWM/Oq2T0Ym0WVOIcCGwoap/WEoCoggUaIo08ic4mETtjCn/I1/Kqe2um8Ab
TmD0xG+W/vvk5LbGEbmy7bjLSLeLftTw6BpAe+66ZTz+pIRxPdhAePYg+nJWr3jbIaxejSBEtgNb
NZ04DnZH1Cor04V3U02Ty3JJK/wrwgSosm2h1fVSNwbnblQWP+D41W8JV2iXgcwrf45t0TzZwbS/
V1aj4MLVlWOyxi3KP36tKyutXTaQs5YtS0IcDZhvsKvRACnWmbcXz528h0Swe078Sdm+bO0ePCel
v+hsn0x4B6SWleWqjvWf0bcMKSjriH4p4xh8n4ElGqWTEk2ZOVFf23k1rmZJWXNfLf7vS3Jo4kUW
2bqPzT3pxqXDb1ZHU5Mvagym3DOqNn9Y2+NVVkkdVCS8xX53ARLHv+kZmd3vRZXkPZnyIh3HRQOG
bCC/ZATnrmM+Mtzr0z4c4qzvlH60vFCq3MzavfdLr+N/BYMkjQJ+XrbtOqgyyKXDWw0J77sVFjyU
BPYVf11TRjNP4TA8TGaqCO029fIKyFWVGQGY/Z4OGsZvtsptHuDvDNPvNnBHnRYcZn2uJuTD41yF
4UtoN/pbAcp58eDebocZzlaQJSqsHgJhheUJPzmLQGaY4OVVnQwWLFoIgTkFf+JQ5ZSFSnVpETNH
gFl59EaGSClER3m7ta7dctL1+rlwXcQvkkn52sao8f7Udl1WByMno44ggWOkHaYvgAMB+OUxUlmd
LhDsnpVVFQsUpzB4Rd+T5OdZJZQf9jL3b4s573mNbYv3dHcs8zpuepBZUlr9hfRpqjM9tc4ZaDJZ
bR7yzCSpY4nhgR235g2DBR6wVc1wdwiHmd9LAMMms4fR/giRZ1+B4vDuV8pt3+HZEB9R+h3HQ6Jn
r0gBWiOkNHV93rFg2yyAo1yLb11jIcplAMrusK5bFGVTbHf3LusAPxy2ErZs3irQZdTn3gub3GiQ
dr3E4rmY7XDGkbYOHzDB0KatwbHkYS/hNx7dSHi5TzS1nbeTO8ssjqrtRbClQ2kabFZwKKnEVd6C
+l7ySEqiuHfpThv3n7Mtp5CY5+hApkqEByeysC/gUy0I6vaFuRztIiC4aRTnjb8IcGkDJBrFPwva
1rWAP7mQqBptuS/IA+OUYmLCoLeMo/d5Rvncsn3EuiG0T/YPp35chlz4nfkBL+fMwK4ge/qlxNzE
FdneG1eaZ39s9+cR3AoH+FaH33FBHXcYd8ppzo7WvYI5sNjclGUMf3uDd5YmYplJ/DbgkFKr6f3u
xptWgDXlUn3AsiTdRjdVRQpis07Pyid/4Ai4OPpckfnHq1pU+8T4x1eXm1DOx0Q4W5evgn9hsVz4
3CxoAAgZZKS/xbp7Oh1Z7EFN7hXHoK3G5JYlh6LMzWKik+MOasq8IgiHTATV/BUMZKqku7Cr6tiY
mQwxXNLJN0vc0gBHlZBj9pHbMuuxAVaQu+upS5lB999LHa47tUUF7z0YgU2lDraCOXNKWXYAIYbk
viordbXaJtgy0yW9TH1vat7Wbqm+RuHqNSd0Nzao2oA/S88eef8Dyx+YOHUBBYYqVgxKXKwtkVRB
6kPWvt9jd1GZoWR+hPu1mKPi7L9cwq1I8o2Y7xoUI056tEKzxNip6yhmOqi5dcOwkK8wsuFq9lvZ
PkmzJ91hgN7opWttxfcC3sCaRxuBgofRnTd10bKt9uUN1vDQWgNsqKD3e52VcSzaTDfJCvGhPZ9a
TDHMj60c6/CicZv6Nkq8mRUT+Kv4OQK5PrQuUNqTgeziHDkl7IcYtOhGUeCYw7j0IrmjhW9+QEWn
94VuF/UgdA1WN2Od7RLcN4YTeS9Bvtq13c2pKG2undILCdjsILnUN5ZVijGd5diJTLNswf24boJX
lNP+a9jn5gH2ON0/8ExXZBC/dvdin4ftM3GW8qTCIUh4X+btaQzNeF0Zb36y7Z5r0FYD84dhUlMB
+ZQTNpvwTgED820uf6tt7e4ijvAdhFKHv7q44Q2zd+ldFU0fz/wGSJ9pITmUM6fTgvA8CyRtWrpj
eEsvVxPuVMRK5H7jLfYBfonrZls1cS7CrQqCHJMONqIOOoPLK5LE95iAGof/p6qAJK9hLPL4VdaN
AkoBiHNSEJWjek3ux465HfdM1FtpoRMNV3lGPWd+1lF4NbIsvoQbLDWb+RSx2CmhCaWdcnlWCrO0
nwufrUg7t3J+9r0on61gSd4iZXPJlzBtX5dmA29LPEchj3IHdZLiDnYkCrWwxkyqLbR44AcS6eNw
GN/WxF4Fyl27XPhGVsNFt9XeUy+XzqP/cGrg3tLF05gs8M6P9mT5GLoDPBo5+UNg/G09FPc+WFAa
XJ9JMV6koBIpHVYnU2HcSh8rRjVzOuK7Ole70ZlAHAbt78Uddnkx+JX12Pd23aQKo/qzczaIZIHc
VzqEEPt4ijvCvRh6a2N+J+u2hiasl59JLSY7a+d4fQcbXd5UEa9dBlSsmy7ok4FasVLBTWLR7ID6
dnv/TvoF8VhtXDlX2likQgDF9lXaxXp52gIV8KntoLMzz4T2eyua5kqHBeHBQyRGoGWT2F4nTHtz
Wjkq1GnCqviWVYtc5xT/PTzzogUUf3AWCvEM/F7Y5zyqzpAxSpJ/qtZfnUwmdQQB3lWWfetYGEGu
aQ6iLnUbl2IXkG//ONX1qNJx6Nw/rJ1DNS6ToT+U0SR6cjYHHjK/no2G2DhMDyWWxjGFPFD89hZn
ftlFLzf4hnE38D2dOwHZb73MV9POCOewGWVaMLTEfTNN9U/V7Mk9kxvu/z00Uh+JMu79tJmS8s8M
YOqDsSfZAkE82YACydTix7q1uRuZI31KP6DCruzwsbdYzk0HS7Z3pbAZwJoh2D46ncCvSxz2oDN/
FErnhsrrN5hS+QrdSlhHTT3yZu3O8g3bh8jYYlvi8yHdmzltqV4++m7l13OVWVGX2QO4K5jH6KNr
dfUfWrTtuxPdGQkYkWkEp1FIoMVynXTaVD6HcLEFfGBNAKbwOnqMXiExFRClcDSAxmsH0f3x4lFC
D0y4NTpfE7swVWqv87mx/Dd/oTfL/C3SbzS0HGQcWPgkY47nm7bsSQU0Tr1WOWWeOH8/PUiRee/M
e7CFk0jlutNbBu7uvbMoSuVj1eu85S30Zcn+0jq+1UWtP4MFCl7a9LROJKWU1j0Ve0D7upCpclqn
3tHpsswbf+YumOqDJ0rF8gI+y5lbcTO/+rotkNcjaQOtL+PmqkiGkdNGtua3pcv6enQ31fwYHKxA
o9WHL4RElFD/tElYRiAC3buO7akWeaz68hQXcm5z6k6BgcUxqzj1K3iGdJPGA0oZFiOhFpO70Dn3
vstr3W9dZhfhWTDuS67xWkbyq2mnuAVAvtf0gGh/3eF8ab/vFthqggDKCvZh2xYAnL36Owxnv8kD
ZXWPq2vXAxkEwXgNXTOicJ9Ce8rYK3BvPBY2ENrA5k8nTfX4MzbhIjOlNXETWEIsrj+rXT7bYmcn
LbH2EVg/6JqLoUkmePZ9Ip/L2MRbBkC/qFML9uBHx6Xxu9jC8b31yj1JIfNC1I6CMaAjDqm6nHO+
FMefIA2yIVH71XRRUKfS2mR05N43Pxt7rD+wyUw/omjr32W4O9FpW51pzhKoVWWqQiO4MQCTAyPd
SUc4X9lY8Ho6HJrjtvI/lkXOd17NzwUDWKyfm2j7jq571wUcgcbjquGuDjJ72vRDx3/22NVWYp3C
3jG/ir5PHot1bgiisjBe8SZMkpvZR8BP/7MilFbYGi7XptirzOoWeFBhvAdurvVQP7fUvqekjyGS
76HPOQ6pMOC8m2OSPqBEfsH8mdqUYlDKQyILArzgIsRN5sUVB6qBm/pK1eiAMY73JfVF4KhcRI6C
ZmlP8QexSubd1+58FTgNZpypDM0nxzXPSjwH/MCkX8hx7nAMlqmDBPA5myC+X6J92jMvbOrf1EeJ
nxJhOFyxlDFHqBQLjgP0gKm4rMSOjqQgdepTk+gGyd5uuD0g/hKJUeOkODV05uBrIcxZLMUHlnOo
VKdu8a0Yk9Vw5EcuJpD9HGElf/1mWiQ8TncA6kkEjI6vLaHtZ2iUyz0r3xRDO5moNxTNtGum6kry
dAO19qlZXQS7erc86kKcfh15LOOqDn3glj/sfu4uBnLXHvWulJU7yTAkaeHE25jroiLzZo9XPQCI
iGPIt5Xh7VhYqUAuW11ziP2q+72vTvJuWzOZAdWUOAxkJ5ie6Robt0yJUqACXBbhPXnwzN6bOdnI
FpCx1ojPStiX9I2LpmLVss7KWdpOViEsQy6NN/GzhEHPc7FO1Z1tJd2UUdFV1pHFRKYd7EEGj00V
wvPt3GXHvojAZVLfCQGeNNE2fobdOivSPaKduz6JiZJptuJRb15R5AwZ3C/Fb3PXJi77hJHTgYOs
543P2DfnbWQ3ei+wZPVp29CUpSCXYSH7Mik/ZhKey6wfJ8ENU1bxdBB07V+up+Mqn8U4cq3Mq7en
gThTWUeMxXeF13OnTgg06uicN+yu5n1a762uIcp2t+bkQYTAjHmJ7R1hI5LenFuorcNhD0aLh4GJ
twOWeXevxmUMfT5wEb7BcmGbLe7W/oflO9UtuLgtRNHbxtfILMoncaLennRzDiEoShNeWXK0oivs
x7HDYGkhO4JLPgqvCk9u3yK0ACUL/HPfwjfIMqVvrwljpYSDU87d8ikCvcjUzK17Q2VmllN/XvVL
kxqNJ9sGsd1Lytj3IQkXODUM45+TvVkqGnLVkOqHyvUuhqR7WvuJoqXYBFtwLJLQi7UEzjwkydhU
dNqjS7YKCNyQlarI/slA0JKXw0xvnSaFG951QeGRIcAXS8BoubxvZdD/poJzv73eMAuoan+1Mi08
QD6iiIjKmefdAZU81PY1O6RCYqwuxi2PdSk+iJIxMSO0pFRAHJJQHea9lC8rWptL8V624kAtgLQY
LXtNnlFfTd+dPdmKGVDR/yHlhOOzQ7ONYeiNhF4P+9Y/qNapvnHo0GO707I+7Y7a7o1f6V88H95j
GPr+7wqVk1R6hTuUmNJieieF0boty7F0T3u7lh+GijHOZGOYAyYRzVi6Qwx+LfU6/Npbx35bB0f8
lLCC3qxeyfCk8Q/es68ffdR1WYiDULD+8wkFbsh3UMEnfGm4Ciky3a8dF/gvBcTorRu2fstAHdG4
Uqm6n71B588hSYU8cwsvyRJ7LeA822mfQr8An9e6BaYSn/vfTpNqVsk5QjKRWWBv23ZKJAoLZcs4
vzC4dn80UTKCZK7Ga2eqo/Zi7m27ylvYINCAuUyAIleeDfrcJfgpNdovnwprMiVzOLd51UllcWxu
2vYO4yiDr8GKDHIqI5+3vV56zgzyH3yk7dYWB2Y++kqEegO3akfzi1O61cShVnrRaSB5Jk55LrE8
89uBGoD8fMNBxPFWF2PB5FU46zdWQk4V21SRkzFcGq0j39d52sdj/mREtNEvzHQ5l57YdJCakTli
KhKSwVJKj/V9YmtgSFl7idHiGmrZlHCpfUgJICbQcpk5YdIeA3bNyGThwfJKt/tSCAzo2Y6NGVMq
bzj6eAtJi5gXj/a5kqzjsibC0ThZHS3xLqCqpAFCoclH1NMSK0nXPZCAVPB96D4cuXNJ5MrKZpJX
2gXvxkds1ibvo9K77SZg3llXtfZLscnwWzG++DmUKzUGPGDvccHpK9EJg9HneFJWkntdN7y6s+7B
SdVR/bwu3uo9a6n9xwkrmRiOACTD8JWZtfpaJlKjNNU9dGeaZu664BTWjbgFHU9gljf18sap8XNc
AOBbQdyvY/G+cHZcUhlu/bEReCiyLpzHT78umv0wFl0s05AgpTFtrT6hdR7X5XlSukJl5cyuTms0
L7fJPLMLXkfl+l1N+tyx0SD+CEwrHkwNBBnSgfQ0xX/T32rhuA/tutlkt7GgVafxqMx304fe9VhF
5ikQTvva85QG+R5N+sFsnvwYmyl8GRi0o6CBPW/TwWuW5w679XgDoD2WdESdpq2cXIrntXcaJKF1
DeglOEjr6U6grkrnohtjDwioCANiapD2bTPOJIl5kduHiAVSlQemAkNEldNAn09tjMHtoZJkRh20
A9xeTCTFcASV0ZBa8ebYueR8fW6s1nuIUU4pN7DifGnbdV+XVllvks9Cjo9NhjpzIeWwnki3/hnN
ns94hRaZLLlRN1czmpbIKyXOOiCnzN1su93IFparp0MDUp0rudrCK1YjBv9oVywIfXYO28qpz/B7
hjpHsMstbSAgaooYRpfEgBlqpCUtwrq4Czbf3jKwx8nPQU/bdOFuRUQ0Wd8QOYu4YIsLV9PEHQK3
h8fdeUP5Olj4ZJEvJJJOt+sKzv+YBE1emWqfr+2wbIrD5u1Rkg9DGBMNpESk8xErRkxZMg+PbGyY
hsG8mbBiR5ovok2k/okQMaqsSTo7/qzsLmAqGFfSvlKLswdpxO1ZZUp4lGdzXHRkh53L9BODof3C
VWdk6xSKqc+nvp8M+imrGwcSX20aQFI8oXElBoPHceyczXnwomTFuskd9+qaIkb8H4Iz1VH4Xm8f
wr7ZXtZomZNce9HMBnPIKCv1MV/s9/z5JjebQyZu+bzG4ppLu39bpfYukqab/rTcYNXFijO3Pcba
9M0xnKbkvl9V3+a8LEgIjRtNFW1G2CaH0WFbNK2XgAKxRmAXx/P16FyWuh6j24ZG4U/R+ft3N63e
r3GuzJg3nTMM6QadZSRth10VqHO7801aHpVNihw2hycnEu78YIJ62d8QPTZ1uyOBhwefMoYIr06X
X2zxlebkMLrrr/s9RpYZlyrqX0YYpO7RAazv5YiC/nSJtbgpjysRhOOdb0SxpaXeo+FSI6dLOlHf
RBnvBUUwanRtrnrPV84bxxYdTSLYQqhTsv0W0sVq7uC7zQZ3+2AlgE+8lPiybT6wPNo9UVWREmpv
/SjvR/dsEGvjwLh5TxTj51gjBX6Q3WT7p5kHDUJvbTO4q2rbITJLDA35eez7ZetcdQWn7tA7xyku
F3pTnh9GqY4G4lYX/jrz3yQB/AoaVThfJ+ei+1m7Vbz9aTprUbzBHD5pS/vI96Vqtd3BXl042kab
BFh6Vs+7jbYtrK/odglCYj2iQUjXuoIcWnDjh3/ImxLJCSm/L7MuVsxHqqBM1gOzieSlMomFF3Da
3T+e8dX2SDiqWg6jbtsks9aVElVNTHKz3hlr96SFmfQtgFnyM6ymZqhnSY7eI+fc9L15lrSPmvSP
X+RUJd2x2x39KcoGHaQtzEa4aZs43yv/+HqDBAfP30PEnJ+jijPoZPaB5pHvx7kfbbbPMsGGAhUu
GB4vc8CLzDeuNdQXi1jFkIPrIV9t4Oj95GKJiVxQzeA8WMUUeyQxkRTy4FPACWAN+7LeJYWOGVHy
/usfzrhIfYtWHflvDkCQ6KAIZWfSMhpXXzUm1iRXBThWMrpMAadz5oXI/ZEt+XRdVWATW4dOlkOJ
ts2lRwC2uETWhS6A/55LZGYfQXFucVlcyGAWVR6EtVYnd8FOlLK5YtynDnlIpX2rbcQdGyk9mwzZ
Y7dDpLgLOvpYlWs5YFDfYNf0aSd2Tm6MEva17awNolPtSZJ4hJ/MtEYAUq8ShLfPXRhmzHjT1Xyg
cS28YzkVkABLzov1ZkgmniNG3PuWz5Q+48/mvDzBXVWDxYF6v1j5SApZy8dciiY54AkIt6wY5/Xd
bffVzxIWo/eUB24OL8ouauYjmRghXURid+XBHdZhzqTfLG2uSKMxhwLCnJtXwNjNaxv3rs2w0l/C
p0CBlL5KmK3SJMI1JHB14IOXzTA/y2kr2HAZMbdnK0umW6Zmse153a1rSM1u5nm7UoWsTb7tft0c
2Kpx+bXCnX2aypJ6vEvgbD/yj3NBjvxyL2rWysn3eSF0SjPX/6STUndAkEhoZMhXvfrF+TqqAJ3b
N3a12fooEk1lEWjqTSZ2FmVeFZa9uGrKmXuRNISd8LI52Jl+z5EniEglocK7SqzZ/+nT3uK+a2YA
dyliZTvQNhTL/jIaeyKeIghIGSbjgMnvCKK+ONqr7YtnBhFAsBkW9+U1QgYuAFXPMxoz863w0G0V
RkR8Z4pRdtk56wsyfFUe962ANsqmRDjlImZx+KoK4nm7G5bIug2wV8SXyAmhSC1hEzVMAF/8vKxF
gFhaYQhjhqosTjCZDEhzfusTURfhPMyIRUwQYt1eoNA5fVEd56gM+7Sp6SavxB7ABB7a2nlEmaXF
6DsJW29OBpTUXhbqvfKdcc9HvdckKoe7UGkxjX6dNwP+nV+CLBMkH8ZTTRp53dBdyLFW9n3SskN5
7Fcij24JcA45wVckA2aazEmoelgNIGKLEgKoT1focD7xMO5TvkjFak/VdIi8Ds5f684rsJ//CM5E
jtd2rqqKYfDKtPYgmoK+l9ijLvgpwtpe82UFMPzZzEU8MSzgHO2oz9FvEGdtHvTJpgk7+RLJ8o7Y
yabOLYyv3mEOdDJfDKWvlmOCP7D6uchNUk6wFTccNwuSuIByPl5oreanHh71tZRNLHO3nnemivg8
cq8iQuYm8ppRXHLL9TgNSUMpifRTDApl7a3bEapH/4beVRCSO8VFlcZFsHz3OzGmAAK6xb8UpQTK
tLIK8imEo+41w683dtuJsUA3IWKGACXjHZGKLfeyRhKqnuIyiQ3hoH40kTTbWAUsIUriDQgyQy/c
Bd5xGEAHPsGuwbIejd7w1Sxq26/IpFL6YOk6xgXCkXc5EBZJHDmvm/uI/2Ic7axvkb+/xk53zYmN
07bPJHPsKHeHKFyPk8+YnrWyzVqmMY32pq3D1LbXVdyWYMVXcMVINDd4Xuv1GDbj9D5LvFFoVEuN
spjYA/gM0J4FJyLhOZlydxb0u3WXr3QT/Xovg6S6YatYlqdKmtU7jojEqARry9xWESU/YLMZvCIX
btuGqdRzjLsnlIiCarL9KA3YSuvTzfL0bc3MPjnVmsMkcxQjwyzoN9dcuJOkm1ssVS/HoZ3EacZs
VWZe5+3VDUmIVp8XCxvDFzGALFy4ZmhNTtrHIrLRNeeEIgKElowZAzc213ztMdf2FyszQVTeboSD
AFIfdIyyl7TV3YyFEydRtQT8YrWzH0ihnb2TSQb5i7iW8m5laxkvTM3ndgAC98edPuqlqqbwzvC5
hywhvYfuuyRBVG+d+wEEoX30g068l4XT47xYd39/ODtv4lvHWxFd8S4pIDaI3iJDnCJKSkOQfa/b
QFSpRySbQgKxkjotVZjsp32zhi+n5sU+dlsxD8dB1kFw4mWc44NbRWt3hByBSWoeDQGQrhW22ynE
UaAyVZdRcGQhSBVP60KznEvfP18Iw2y/8o858mamYHU+tJiT4DSOluPmZO7t1VHEoUqOhswn8bgU
a/3sNz6vbj3K4lcbJwoFY/O9d8Y9+LgasGFEOCMYHrZSB++yZIUknWjwmBVTtPDKczC9KDS3Kisq
OX1r37f7vGY2dIci2GKrCUl5BQ0gMTfEwUqUyWQTAUvVVtip7Y31OUSK7CZggWWIMt7bw3M1bskz
WePiG9ew3936xq4xL/dsPhC20fVkFVVobIFdC3baJj7ZzzmYxuoC69ZIDbCiXD8t0XloQaW9/Aj1
RD4DXpwe2GRMzxpb4/TJgK6pb7xh5sIvwlD51ySFKvWm8UtGx6J1lX+SFefLlWsh8Z7KXXlLPilv
xTPj6p4V1ILGpkFS2i5JaJ5/gublEbWsULyT177+1jivf1gJJOdsKIHM8EZWZXTRbOAC8mpaN/Ui
9sL2z+4sb71Y8MQOp0Ks6+M+rz39tBRAYWYm9EnuxobZUWl1M3JdVZMVIATtLWYObdQFRiaCKa11
sh9YMUItG6tJwhWl360Iz277r5H8NoZTJmIYLUsevT/tsJFp7rnb7qJiElF6iemPL4FCQqRqGMjz
8SrSp/Jw+z/KzmQ3bmTr1i/0EyAjghHkNDOZnXpZtiVPCFlVZt/3fPr7ZQ0uyirBwsEBzqRQRSUZ
zd5rr6ZXL/QXUAYA0Zbi20BUFDf4MHInDV7FVHuDNqTCH7kWXRwMgLDpTValybd4yvJs11S+YweZ
Gdrq2TRhqflokimKzJibHW2nVxPOQoX9sw8niDuQ8d0VStU0/ux6a8VNoUmG/ghTiMgE47qhB+Q4
ciQYkbl3NvXw9FfeDGAsg2Q8t53sDgVxXlpxBcOr1ck+Vinesj6ee7jzybr+Rt5tF+/bqW2nI2dS
JgP+P2duQgtXMtdxWM9dQ4IietRkfXbiNCwPOPzifQZtTxEVxkIF9oVp/zXNI9vcNDqM4CpEvRMF
c9yDodu+pc+LNdSARbFpcmY47aVCxRTT3brGhTASITwHXCVEFEYSA5jyVOY+rm5j6RGtBfctjqGZ
1MBYYx31KzHDHuigUxnr20LYb7/hdb3YltcBedXIyJjsM/7dzSMpuZD5gAc5g3Gl3MwE3IrdOuSm
PSYM11/XLgE+M2DHI3VclFFoJHHzNI6JP57meHb+1l2sw6AF/35I1w6SEVdljLKiNvoyniyGAFm2
RlIyx2rHPNF9aqDT6ABJQ/g3XoRwcy4mOverFkV68MPCNmeOTxLcKbel4IqoGzpidyULrqKfj/cR
ZaN3cPnwv2zeV0N925vkkENUzl+7Fqf8DSUHM+lNYkpxZCwQnVHGW8MJrZufXXgwKwFyxUx/T6aZ
0zxWGjR9I0oPkK9LPWe+4txMp63r117gXbRjm56JgnN0MW4tDjRGMWq/KIvzM8zlbIaU6XYI0w1I
254VXmY3DgTTgh0IyhEg2A/PZbu0N3HP59+verC/MDwbH4k48X+IUjD1jjtuRxt82mbxQFS0fyWt
b2WbnsFmvGMQ5Mh95s8MN0DhcxhhM0D40CTto5mUPe0IYZ2RdA5l7W16iHMTxOVuEgGoe8bQz0kE
/HEw+uQqI9OkRS7n9BGDfHCtZ1PKyrpOJIXAzm8YA2+VnWFXJ2JhrQ9wNkDe+ib09W7KbfcmhwMW
Py4V3kbppl+LbtjCSklu8p68xzu5Ti1Dvm6J/YO0kuTipN85jzY6TMz5rETMD41fRYiH7br/e676
dLqawYCrO0qS5eJp4IXUw6Vd2QdGr5QjSveNuAeZqvrAopOuOV299HvVTRmx4aFw26cV/JdyKovA
hinCZ+u70zTWeL3kDtO5FXGJewv8lY970gRc9dWq8lXuoHUR3ujrRHqXLmVCuwFpKd51FLbJJpvS
3uI11f59SoMGfM1g1D5CaPZfJOzvdN8PinXjkzAElVHK5W0Y/YU7MCMIFDYOTfZGhH30y6pbf3yE
Os7gVTFWbe+JKltgkQIWTferHMYfEGpJ2wRugppHiqEuDorUShFEvW91uDovXbetZjPer0MqRgrZ
sHrpKYQi9CeV9bLUFsVi7gpUTf4lofzJQwfSv2lAYajkauoRxxA5On9ZCQ6x73sAIygTYlCqOSbT
yAUVwYh7EGZRChzE9b+XTm6/Nn5rvkmY+sOlz2teiihP/S8iJBMauLJI/evJrqP8fl7lBbHyEq85
CGi3cHwlt9W2Fgx7H9YEZOm6bZvGJ73dMF9Q/Zh9cdGZ6lurH0R6oAIKRSAyBimnCBKbBc5lhWRH
uTpK5uvUBY8KpkGPbz5X7bjt4rrmqO4qu9wX3Nto5B2nA/vH/+0uhZNYbHRSE2Pokjxp3y8ASNUO
r68y3FBpFP1e1Ws+bqDFtrhjuoz9YU5e3Azou0aqlnoVfHuKMWxP1RoS39kuFVBYJcjSjnjvWFcN
zVRRXWiv3tocuJcSFt3grlqYfQPsw6E8h2xBf7skYJhEmhdeRf1SX0IcsSLmePBru/1FpqkkFRF+
9LAErS9csXWAxV+SbMqnDRpQKYLBxEbddG3Fd1Qd5s03+FpAoa59UXdPORjtul/IKLmsRkLdESAD
jG9X3ZX5XkFVWaBi0t2kOHnAieK+5hIctfvs1ABNWypdpzhkVle3V9OYJU9OWxfdduzSxdoNMyxd
JrLEzW0U+PXdSgKHtfdcgimDso6i+jwRrxlfKa8eqVTlCEeTV0P9WSbTcktwbYTFV5NXuKvOaZXS
dHZlR+ntL2f0IGn+fMkOPOIYOjw2MoY+NDd1/Tq5Jv/FLNJ7Ip0GSHwQIfT7Vaw3JF9ldznK5/up
rPo2mJlUwPAcFvGYUwgz82bc/ahGLiFmmlggURtNbb8NcwH92R66cT+RKe2TAsqUYjd4cfeD3dBw
lQIBMBp3JlIdKqrQF7JkR8QSSwsdbolc71c0+yIK0qTL5i3EuK4++nEjfxUW9NZA55AqaCQ9kWCd
26S1Zh6dzT8HJADf54474jLT1t1erU1m3zkL5/yWMYZoTzIZwvWQQVl/gSWFCEIshffkmF63dzUk
vR7IyjgTOIsXVneDt3BId96Ijd04e+5rnJAyfgDqYFpWRV1ylmbxETXgYJ8fudR7qKcmsgPjmrYI
4LRCnuvQYF6tVJYLTDsMBs+F4zsPVd9Vx7CsIDSJJuRHLckUUshUtjp7puCUlW3VvYyXrOW9iVPO
d/p2Dln+SJqkLMl18+pwoXydY03maIw9jgzI1pPesUgo8APUUKqmyildvKHCqDLoXmqYZameirc5
94bvC0Gnw9ky9nTK+mhUj16/eotisJysf9n1hKxHlYJRwISX2EsLO9+9Wjm4dhDM0xJVbt34+3Vw
6b/Abue42DvW7CRIGKbhPras8i8cP+iHF9tuf1RJnlZ7qFrwldNxBNqvyrpyqc9L+3vCxCJ+Qocz
faVDQVM3e4tPohr3JqwJaaOuabmHF0r1n7lqp5lc+4GDrPUu9CxbetCfC1rM2xTO5VdMBRi3qSZu
3gxctX7jZX59ZWRVqcALB8CcbiUBGeiD9YPj7dxtvVi4P2YnSr8tiZeYTcfAJN60CzQPtNfJOm5U
HifwsC7Dw2uP7Jk5cMKOutL0DkxxRNdQOSZpCRCUbsH9q8dJ40mtRcTcAp7EmxlQO5/MOK3oqO1V
t3sjIIpvQ3uWzUFSpoWXuT7RryODjKCxYqovHOyrNwKZ3fjcl8jWABOFyHfWJDlgB6tSLRczJe11
UTDSgMnfwC2BUQiBvhQ0BEHeeVYX1H403+KcNOmfK28SnxUqRvuqNqpAJZWSPruPE0JrAz3JJTvm
ZlYN78vljMjXvEfxM8ZzsqOtwb9+M1NIEtRsMwsBpK+rH3hvIfriU8hkx2z0Qjiqbf+nXcO82sAc
z5Pb1e7yJrC0B7eLikQRadyqkrO5bMZw2LeIZbqjZwG6M8pdYc22vQPG3MF97XYkilQ+jJsFim9C
+Y1wLyJGLMDRW0BtifvbzEz1jTGXnG2SryNzreXi/JQz3sVMVsdJHQCW5uXQJf5Uv2ad6cQ2GeHI
ny9ssXpHLAYYCBCfN+60FaHyorTwvGPnTGl6szZO9UZzvDxynmXJASVNcmN1eqgP0xwl7hUkcf8J
e6rkreyHBZMzWM4KWnDZEv9VlUlMS4mF96YwI1czrKoyoSuBdrpFbIAcifFtBMhU0SbucUwjzq9J
JFczRDx3PUzp2Kt7hFVOsg9Fn15jw7z2QUepm912dBj7cpD4bvlW03JaJlb7ixAflZ4hHo7PvgqT
W0WnMe+gI/Z/R9o2z7VEdnXr+VNbHdfW7h9MPsvsxQaBWL+u0TgVR69fop41iopkV5pm9CkRMtOd
0shwt3D4OV9nB9fbba5yTjmKfY5dbsABX1G6pg43WqdUB2salEXGclc+AmAnvyprtN5qaHz0dQPT
RKiDQ/FqFSUVonHILjgyM9JJ4MZ5RvmUznEgkvQy8vJkAkGJava6BVEod40NTRdtu8xUkDnGckHt
V/OznGOGd86IUojqpcnW3VyiMg1yk8AnHLFhk0dtwSA5pMMqXswAo2rnQMzOD7Y24U898ae2Qzjg
eMQ87g7VCFSrYYYWc3HDgcvTF+XSn1yw732ml7mB8cBaKhDEle33OB0twZjn4kDYSneaDw3YZ8Oh
UHivaIjlA/QK8ZNTfdQXLlUW7QEbm/iLE9tDDbefO7p/iLOpYoIDyzQM0mJeJq4fN8mOjogEdbZe
aC6huZfVzgIef66aWA0HudBqMdOKquImFoSooO0Lq+Hejt26243NMl5nY1bCN4UcSetEtnV3g/Ci
sqHFJivD/0LWJEuqPiGFnvxytiEIq3MUda5teF4z6h5EG126wxCovHLTslF3ZE7E7V5bFximG/3k
nj+o/AHPmPezWZmTUa8tTgykUIqo/iLDmaHHsI49NF8s7VHFTNXSnVNT+UXg2zDUMvR2cPExK/cO
nHH2eLRiCKyQI/yO0xGw/AmC+kL97DYiuonaoexvJ39dB3SQZoW9YCOHYHTRo3npBqT2BzD90Dzy
R5Xgt0h3wu0U2vJrWDHY3dZOQrtr4tgPIeOVHMZ+DGVwsQdk5yP0getQWK7Zl4gerrKMRf9gbJyT
jvTpEPTpsSDR6caxwuc8mwfw0LKafrkQEdYTbVc7HyzGvPIMXZ5CU5eZ3EN1z1lIaZLdDJUzwU6F
I/+Eegr2F+u0yh8pPv03KI8ZumETDc0WSZegY8UgNH7STRy9wjMyy77GytOlkyCbD8WWMmLfFP+0
nTjlSfYdmPubmOp22sCnTW/AiFrSdy2ABvy4su7XLGJQbsAgeP8NpoEsoKbkaycU7uvedod6PVds
5WiXqyS5T6IiRaFh2MrfuJ1LtAAwA6KbGLa0d4ZYnsjdkCFHhSzJGHcXLn1zVeSSDFwQPO97g+lU
dkA7SCUzFFlan0zrZPHZEUlFuibBEAh0GDHhnhmBB26ikLn3ts1VV3+fqoxdJkSKqSV2acQguKXd
9wFot5ffQdTFbV/PC+qURdTRHdFxFbfumM8BQwAVBkU6AXHXlvS+lhH8Jn7pMoU3bDIoFpdm7osd
KWc45qtH5RIajyNCuwiVNGJfb9c5HVe/L+tKXw+zQXZggAE4fJ3J3EyZXp+T1oUv1wHK+9tChkzd
/MympxHpuNwXPIe3glIhYQPXdCKZMGWytaEPuIEkeWMKCokuMCgdBUJRReB6m6GFabXVkVDZATpO
5u1F4hXqMFsMS/HkIpfe9hLotU23yOSodJioPeHD8sIfc9O7vp/CCo5bpuu7tWiT8oH9W+lT6FjT
fEJIAVycq+EuNihpt1UdjxBGeYnU4thXCbt2hhscgmbv7NdteRstCNpP/oLrCPSXbKWHSBYP9kuY
/lpRurYnxpu0T0BSfmLfF5br1Rss1jLFakvXfFf0sVvtWsaoP7uCUX5gOqtqt40BQ6LEWqOHDl3A
/Nr0khlZQsWWBSHkEH2oR6Zdx3psDZUj8Qi/JFckGg9DPtPO1iItD+Ogxum+d6pMI+7Ll29mwsef
R+jCQ7Ag2yuvmiP7YPfwXjfDGjGewPKBg72M0CuCQzXcPIQqL3IzZ9rhDw1T5h6Aczl0ZdvSf/mx
idptJOY42Xrt0jhBgaX1afY5PrewLbE5dVehW+6vue2+dmO0auZUpCtVFE2U1m00LF+7LPQeIkY8
DqUDlP6drfow3ToQk+A7VzGy5xL7ZlQdudtNGzc0zSujEMb2fulLelgVQzXk5SRgFtSF2REyuZMF
QpoVqEYPKmEKhqg4wD4nMnunBfw/LVBpAK1K6KeUYJndAQZCr9s1ZkqsbZp13G0hzo/qNK8Qyo/u
XHh/MXNAjAUclEaBnJtZBmtVLF/ZxYwTEWMSeewslXOQJV60GCqM6qmBf1hdV/609OeoccdvbPBL
Qt84REHhV9VfspfLL+i6CQqyxlrghHkUz3qA8cml4aF/qlPwdtuveibeiOr8gzV3a7udozBcg1ZK
+ieW+30FR+oXQ3R/BwfwokUCmW6f12VcU/44TS080W4gLRmj5o4hVUN5OMN5OVG5Tx51edt6mypc
OfWkj8XDFulNWQWEeLjwXxpOo90cYwu/oahdvo++23+RjdO9zIVZjjk2Rcm5Aae+MjilXUSsE+Kb
nCAVeLwG/38wrTC9buDAPYu49UpKy8qpoWFzcLPkTTMHeFqFIJrErZijN1letltkjDTIn3DeiD3I
Docaoh+WDlbjwUjwovKeoLDmBbvb+DFZMuvFGUoGO4XhNrnGGyuXAUDl6G4hvnvXJp0RkpC4oyBC
2YT6ycxAkChCMR0vQ1BGe5DuwdVh2N10aq5/2sQfT8EwK4wIMFRAM268KtKHmfwOH0TwkrDdL9qn
wePu2dAs+d86uHgJuplw0NgMhe6TC5s5ZUQj5idTrM13rTJip6RTxa89p94c5ODPPxsLxtcGknE0
H3Clt19ZEjiH0qbY9EVmmu8wmFAXx7zVVeSItFkWdP7QdffkvLSQquXqvOlmLelGmMOVu8rgpr2L
VlN/SXD/kUFTD9F9goXUX1zmRu+sIV8EjbQjYdaWef6zZFI3Q0FvDH3NOilYdjJjpNWOFXSiVVLM
rzWaVbixXuYejaA528bw7gGPBB7MG93iT7EVTsxEQ82Rj0dFgp1Rz4BmOGRRNYZc85N+JsN9Qt8i
C/cuMhG9kJP68nkMjRCHoTLzQ5rkUX6lIa780mZMnjurZi8X7K1/INJ12OF4V5gt1kjxN1NV6Xhs
khW9homMf7R8KaZb9GHkfI3+PMCnFIlczp6GdUrxOIKGVBkZppusn/XLMs3QBObB78NDxlj6ykG0
l+xr0lNsSqPuAhsjiFSH1VqX66Hpp+EkkOD5O53RtKI4nHxzxZS0K9iEDX+FNVQA0eg004wZKJ4S
O9fp0/q2jEIsLli99teM06I8QNki68mS2dI9ZnpI77NuWd8c1A6n2UFVeZmTL8gRx6qJ9rDy3BVx
kgdg7YfaF1tVUwWcSt0oGyqKheecSuIsOrh4MzCUd1UV7WZFfXkAkY+dH3M3T0+VGq1uj6hR36x9
VLQHjSXESzLQWQCv1sUjhM5y2kwuL45lgFPBlhsTt40p1OtjlQ/usgFIWGDvthY+bJGjYbMM1kLL
Q7e/RMcIjDIQ9syEP00KR1G4jM1fvfBoEnqoBf2mn/Ss6HbW8KEYCmntJQKCNzvPpT6pSci/h7V2
C6AVbd+Ha1ZAua+84fkSIQ1ZBOE/pYIqffe8QrQk6h3XkLsS7yqozAyThvNSj+66R2xe3nsA4Nwa
OJC+TgjoAc09t3v1dRFbpwF47UuDPiHdIIlObntYxCkzoFrdO0DhrLJFMgsQS5WEN+gPE3SeWevf
dU6ezwd0mYTwistEBgZN88VyeoApuxR+HLh93rB9rLYf7vwpmqNgmXKixDqc36sjxxMVl184BPqy
HHOig2Yvy1lPBi+RpIQ7EkdMxziJek8eaqFc+Dv/IETFRRkKtsE1tV3Qd1+51Tyy4gpYTBROMZMY
PFwGqIEOM6ufWRv7dynXG+4wXCQ/NPKu9pzEYSQCazbgDwASkwwMHiPJDumteRTh6kB5l3VcEFfR
mvs+bjjlu4Eizyoa1LFY4sDbA7hgILdhnhDJ3ZqFNfiaqM3eZi4Fx6mMpbsdmL2AP9p29UiRRiE3
VbaD1K3jmDqsrlzucoczdDMujNEmN00uJXQL3ryOOgUZq5J4m8zwgDdjSJjSlaztvLvIUSglf9LT
GIMjiCvueM/cJa5rkxiGnn55UPhxfQ+rpsN8IZbw8NeEE2SPa1ffnm06mMdoMhkyfLdOoAghqBo3
VQod/QbYASAsqjr1LfSy8L6P1vDGZlITXqlKr2aL54Y1Bb4/OcVmXRy9XNWRwj9t7u3iF+mD9YsV
D+G3BfLoespw5PrF8CMh0KyEArEBVRxxBW9isDEn9Itr7KE5dKUa45/4GcXmgKkcYYnLki+a9gdb
hJNl6uYujBsHBF7TeAVuy6iPzxCX6JhcHcqjsSDRo8fXK2zGtmmZQVSes1Nl0WwzwgbdI2MxRhWw
Y9Jwp1bjQV6D6Uz2RpYP5SOah+F+SYfxQRZVxzENob2DjR/P31t16U/Qj4xnvBigjXlZYaYrzrjQ
/sJqREihF1mOUNZc1wmiELAEISj8tQ2N6cV43+6nq9Cb4Uq6lotbJsO7Yqu9yLGjTUbE0t8NE/YL
ZQ2l8QbQfnwZHA8GOH1K+xj3NZR93HCuKlhSbhAujODwbYrQo4UySv6KmsGZd1DGsX65eGaIzQrl
I9y74C49hgHS/+6GIv6GVXv1JZsTNk6iyv646Mq2GcPE6gqBTiQ2KYsG63/qnTRwM4mrxJLY/qHy
U3nNVLYvSeMG5r4rhxxODkC1+9T73tht6kG2bAToPyFwQsSNqSgfu9s1TBp/E2FW5W47p7youCPq
msCKnPRZd2mz7hsGLcM9f+r82HI5YcxvNT4IqnZlH6zIDeBTcndpXpfLhLNQa/cNyyemP3nu1W+d
P5p240Ta46rIB5QbkDjgjKi2hwkYXcIRtqkMi+TQ2jNMH0xxiO4ADZLdrVj95AmoX7u3LMQcz1Ch
hzBwGpc7DfCf0Xk0wLYGtHSbKLCzCUcY/tWxCbA/xrcgNStWeOgZMfnn3aK5Aj4CeMXawaS7dpz6
dN9haRvTYMXjrRCjfTER8OKbdZWW9yUK1fJUXDYj8ERKl1tXvn6yYYBgb+DW2VXUernEYcfvnkeG
nvOhQGN/W3AhEKdWEgsbMXaquBqG6UePNfTfOCaoa2UVCmsj44XeNlKQqM8o2WwcnOtqPuFO5J7b
lsjFDcIWWBErlRXrlT7f/eEAiH53YGhSNsE5AtBEvmm+aJHLOhjbUeN0w4W87RAZnTCiGJsD/yzO
Nt00I77Jha7tnURZVOw9NSw/cjOBbK9j7Ec7QQdc/ACU9QIkvhdIR7bUzbR3ljxCKBzOoxzBkSyv
calLjOu/Mj0TOSJ8J77cD7hDo5fIJ/mEE5v9Ze5E/maxTl66Yq5uYhUtF9lIyAnqhkv5hlDfviiU
HeAyHxO7v+PCIsyO+YueNwv315XPSl+uclXk91aWZu52hRecblwD1eAZZ4wItRs5xKjTsGcGt1/p
FLlnGDbv+rmeHuc0XfvHinEduim/7b8VYJJQQzGif4ZhMXkH6GOygQVUclISCmncTdPQeB4nu7K6
HwzG7XIrpqSpr8E1qnNFfbUeWmgxIojtyELSAIULk55ijh+oQ8QPJwqpPssV2gic7R4O3GqnTY+d
DskPm4a5UgWsLOv0sK7+gqKszCmea237rLm4VJTJHIDzvqCF4xSoOqe+g+aa3SKmadPrqc5dqEB2
Aekqi2QJWzhVUeCCJdeUkONlDtrgwviACxrSdddJvPIES0bLLbys8BUHrii9rwe3TfdEYYgyaIU/
Qcr0RHNLgHPTbJzE5q9GaCPEWXjQv2Fpe/khd4o8PgOQVtRtxBONsLK6xX7uvdr6i2685O1OlXlY
dKGgXi5pqzfYRg7Jlwbq115G8zIEuZjp+FcxdhBgZVjtYdWl9w5OR1hFVVW93iZNI4mdRWpDABzs
26i4/T+Ygdrqk346aW+Mz9hz1uZmFEnob1azzM7u/0QoWwUptjit4UhSllOUdYnljirzYMIVeN7D
Qrcr/lMrpIQqrZdj3S6lCfKBG2sZ+HAIJ7LpE3fPD4xENQUO9pq4u9KjXP75v1zMGX4uDHrq4YRh
tL113ErCC4G/K+gzPzOHvpigvvOExCQEjFVjRcn/3nlephe3UBQ9w2nAJmEXYnoUJFp4twvmMFsQ
IvPDClf6CZ86kJk23LOKahwhYCo/cd/8yCjSSKLjGQsZYpne2bVaLGngMns4dWbt9wN+mNhkJ+Ph
z6abH3hgaoM5nCfkJdVBvrOjtCJg3IU25DSE7Rc+YPRdwjC/zBatE/gBTVSTI8j+80OdD98yBvgO
fGbCg95nmpRIIKcQ0PE0jaNzD43BOyjhWFvFQGZP1YVzEfyaoOj0uqunrNkQbupv66n6LJT3o6WF
bdf//0MunqT/Wlq4LbWm1bzksShw34Nm5XlOcoVcdPwkovXDzwldg0Coi7H7fxxe9axzo9rhpJkf
H6Qn3VuNbdwnntUfPsUow9uSEmLbu885wk8ZHBiiJ0E6K+iUco/V1LrBn7/fh4vmX09554wt+0jD
wpqHU40o+kRCRRR4TIe+48RVntMWIiU13/jJfvjgUxH5YxNi6tiGXOF3P40AeR+gUQ0ngx9i4NZL
fztkU4h5G7K/P/++D94iXFBYNRq6Em717wzQB8yW4IOkw4mgOoF+ttfeHqokw/P/9TmC1WBL0m8c
XKTfHzZxyXEOiYXVl3bytloFVNF1jj5ZE//11eUplJFSGTSS/3GcxawRXrjLyguxW9x7VSO+hv5s
zec1ScUJHDAUn0SzX77/74coeVRESnJ2GQzk3691QdSJwY+oO1EiDN9ilzbDSvMsmEsdYal88frP
dIX7WyjEJ8a3/+QHvHu2wTvY13iOk7dqLt/23zuaqQtCsGQ99aOlnVMG0RfrJWX5NMB1KarTaOAd
ntqBeuzIVEA3tCmOex4G1An7zPYb+qoQTTEzenxb3NwsxRZJROgeS+S0kAgKfECZtHp+dC6MyxS+
ht69yZHkFwFxUDBkCzxPYArmq3oy7SrrT47P/y5PXK65GBSMGUV2zbv0QcfPqyRJxHKKvUw/YRQF
j2GN7Yc/L87/7rfLUy7rhROacKR3+63NrEwx01gYVWEzEFtTj7gwFqepXrvDnx/14Q/yte/5CgtF
bJl+/2Y2UtXViwyPIi87yBTI7IU6+Mmu/ugHEXJBgpzUSgO0//4UDKT8tvUVIYOQibZL52J9sNLU
oVn4LG3wgw0AsmmDrdL1GKZyvz8KbnOJbtGbTxENUrXJiwl/qGG6WBphYCjia2xW49fJH6Dditxa
4k8Olst//90m8Hi8owySVeYC7w4w0NS0GFQzn4BLLCDEgnltNUHTA3G4aho73WlZfRZC/sH79UAA
XZLKOGZIbv79R9dhnaSmb5dTaiVEeugpD0w7TIHE9uZ//5Q86pKToEjwIEjy90dFOsVEPmNtpmp+
VmIeUHcx69VSFZ886cM3+a8nvVs0fWNhITMUy6mnCH2Eu6VvS79akMaI8dTgcsJM1tP7P++HDx/q
M02UBOnYVBy//zz0cDTQHoKODvLGT3ZM9FbUNC9eKZybwhnE68Lk9eefH/rR51PceYqXqjz7vV84
srWIoU42nSI0LuemQGNlKRQPQNTtJy/1o0d5Wii4eL4jcCT8/ffhPU2LOtXzaVKYgk+qQXyUjH8P
8+R/chO9fxI8jUvQixTC8Is89105XyF7dFxAiJOLIDbAoFME0yR8/IN1vPvf3h+P4kmkXNGkGOV5
75Y/JtI4IuSdPDklbtjwu6HWZGh3lyAbhJ9/8grfH5n/PI3ClS9mXHbdux8WpbDjUlzDT5g2dRu2
yAXjV+4nRev7hXh5CrIFISX0Ty70d/ssVTZGTE1kn2Kc025a92KGgKnFtQu3dIeyA4kZbOzXP7/I
j34aeds+WjbF5SPePRSLVjrvhIBb6drFVaea7ITi9rMI349+mhFYSPHJlMdW+30NeinOR6CjlK/0
nXeibOV10fTdPXN1ZrmND4KFxsDxP7m7P3oszE3NpepxMvjvlj5jGFimyWCfmD3YDzid2vsxd5P9
qAtk5U5WUjiAQ0If/fNL/aco+PeVAAdGsbGh6MhLw2MuO+VfdRELSahROOqUNRpN7mxDymau463f
O7h3mPXTJoS7zh7Fvk7m9dg7fVHssrIzSfDnP+W/e5K/xPX4W4Tmcnx/eF/sdlanYN6eLGuGxM2s
J2F3LnhkV39ykH7wKNdxiZzjSYSfvH9UaeD0YqSoTqi7b8HAKdYctF1FaYlPftR/F63gxne0TWfi
smveLVqng9jcOSwnMfqIupn2kU3rVoXzyY786Dkcm0Br/CwOm3fLFgZGjljTW08uZPdrZPXlDl84
e/fnT/S+fuHTUL9zs3K3gLy8/zXRxBtya2WfUCObcbeikB73M069Yu+hqR23bj+kP5eoqjB76crs
s80pL9vg3WqlV4Ea5pBue+lcfl+t+EipAW2Hw7XrjDi2lUM0kR5RwrHRxLwwAbKXyUa7Y4lHLYWv
N7jMqzcLl4xnX9fyDd3UhKfahH4Ua8jilmGuMHjs2gq1oqsdDBnB+V6FM3SPfpsvzYZRuTYn7NCj
O4kU5zWLPfelFgjSdnmkrW5rOjP8aMl7vJJdRlmVYI9l7epFg6X++fW/79gur19xSLg0MlRx5t0h
4aaQQTPckXFOGTAOwEZpB7cP/018zdHv18Pxz897v00u6avAaqxdeiZCfS///F9nQ0dWeunpyj8N
aPa+GhmTYGnhqWwVcf1Jf+aKd1/WXMLMKA4JTacC4ND5/VnJirnjgkUd51CKWS+p3x0R3Aap7pop
ydANB3zmb0s0bq0oiV+gxU7DObW62Q56OWoBUaJCwpmqcDG3TW7DWvCViw9k4yd/tW6O8GLqOxsv
9SbW+tznEzEAxeg6aHVF5MZ3XTy7hEi2NUoWMjwLe4u1cRjhnmjsF3KmoS7V0Pb7/YyVEDS2Gn7x
Dt4zkhOLKWCK3WUOmcRe2yY6DrM9f3ctgZe5gaU7QJP1PIz3U1yf7ydMBPbu3I/LrQoL5EIMzWP/
qCY/kfeQOGHGJRGjNtyYXYWXgEGgdKiGvtP/j7Tz2JFbWcL0ExGgN1uWZRt1S2q1zIZotY7ofdI+
/XzULEbFIorQHeBARytlMU1kZMRvzqkZjshG2SK2v9xe7OUNxALM5af5HYTan2MtMge5sFKJc9B6
kV3aniLJbXhCRrFN77t4sLtznZUAkuA2B+PGtr66gxjaJOjzrCQk2+afsuBf+8wE9qFDTO48za6x
PaWHHU1u2BfBD7lIrA7ekjpKd6ZQ9MxThKS8cjqh+2QYPE8bHncrs0CixtGiQjHDa+cj+NdPsdqY
ppXIO6+hBrgvMFxE1j023/EYQGu3zMqdbjXBRvC+qnsyAQ5Tr/B2Z//DEr4cVXU0tMXKgrpn4zMN
Zmo6TzQEOnzt0r7KdjxnaG8gzlnIjwi205itgkoA4IlLKM0RRI1iY02WRx92AvmNDCqCG9nmz8tf
FOYRkkAo/Xh6XjhPQSvFni33tPkrhK1vb7zl1cVQzPa8AWjUk/wvNl5KYKCY0U90W9v4rOOYc1ei
unb691HQ5MOWnJevzOvp8oOyxMHynQYkZMs224dTUp8UgLQb6ffKVuZ1rdGU0BUmD9HIy2Fgj0Uz
akj2YHcqqNa18p1i283Boke9RzsjfBk0MrmouqenZH5AcWurK3K9g/kFtspusub3qbrIBIq+KcJG
H2U6Fal/jpomOleWiI6R5VteMisNgROcNhKDP5WDvy/meRENVpAXBe9TS55/1V/nhs5liEKIOSFi
YsIjV31UEHbSgK7rsc0H2evQ69IfJAUBbAUCWw07VK7uizoKhUvRO7oDSSrR9raQJdj4bX8KOFe/
jVK+wk1mQrZe7OWULriOw9DkATVR7wvwZ5nL5q9+0jyYRhc6RDacEPQd4n1j6KPtVgbwR0/uaHrt
5MEHCyuh14Z5SolysQtdJlPPtSC72ElCDWlKSIgK7DTBuwShid78qmkNTda6xKltT0OoeTYbsx1A
UYXF9yirmxJ3ygrZejwUMso9WvKETVuMSPqcvkD2qcA7gdTsfwPQiDLQdhbgb0MEyI2lnRY+61mQ
fZdbUcaH26dkmeDNy2hy+6qYrbGLjEWGoZulHzmimbzaUPwPspFbD1kcIOiro/f1C9+H9ncFGQS2
VlGbL7fHXomCGi9KnWhH3DWucmVKHiqa6pRoLd2JioM1qsbvJDA6zdUBnAwucHL/qYpbOKYowXf5
fk4avsL/zoBs6aI2NgLTfFYX+0ZFVAL50jkB4m12uaclBf1nRwjZQ8O2iGBK4EoC78NMD4o2WkBk
wqTxd8qoY1Ex6vS+0TkArH17VlYCsY7LK7U6w1B1/rj8EYMugRlEd8orixpfrgYfOllK/M8zqWMj
RK5EDp0vohelmSTH2mIo5Px9kvtp8CZ5dJ4qkSDamc2SFUEp39Fzb/ZQFNKNSV4OqtGfkSlKAECl
Km+Yi4BZjXqRd4rZe3HTiWf8XLTjiI3rF0D21YPtBxBJI/n99pyujolpM+o/FC/gyF7OaTSC7VJm
oHoHQTsDf9+k9ylmf/toQML6wAMHIeYRXr++kVAvE/j54aRwmXHJy+ZstXo5MKzEPEGhuqL9YIQI
2UF7SHEj/VVkbfGfhlxssHEfLe/WPwNSjSEkk8cT/C4HrCmB9qHaVB5MpobuPar+WRI1G9W09VF4
TbN1VKroi6ihNDk+G4OovKwYIPI4g2J/dGJS8tvLNv/Yv8/jn49xVAqfGlfN1bIpgNj0zhe1V/co
y8OjaqaTCbKr34f4SP3+58GonnGXYzlJrcBezBw449GquJ08JxTSvQjj9hgOfvZhlMst6+tlnOG7
TBXpLrbibG+59Eh3esMA2uk3Xlk2lfiFcxb9bLUd0w9YRcBf74CBd3fIrfjPeEmnYA4Umi63P3dl
CZGj5vjRZXFkfsXlRsGLY/ITwG0URMP2QRYtxCOUX15vj7KyghgW2858GfPcWPYf7GgqBOTm1gsz
NTz6U/aGhlp2sHRKB7dHWjlp89l2iCnACMiGLr8HmGcfKoNVe2Y8yad2sIN4R5epm9H/XXvC/EZs
FSdWPs7WVNuUaUZziS6r82WBraVWG8KTa2l4pi6PvrM5OfcqEmnH2193lWayZWil0AHgSM9M4sXn
obkUwkhCnlpHhSu704sQK5RMQijFRd9Cv2uMuvgPkbL+DVtI9UAclF9UDNc24tnKJ7NhyBb4CXTQ
lr0BOOaDWqkzgwR29QsuQgDG7aiRzmOG0MHtb15ZUT5almlt4k9NQ+JyRS0rS802inifwrO7l/rS
+OJXbYb0UgNkB0MO3Hr3/zqkDpWf0EnJix758vPgTOV5GsWNh9knmpqGeQAF3+xlDOh2eY924O3h
rs8gw1G7w+aW+odhLZ4oU0/lKxR27YVK2HpIjxYniW/dGOV6zRiF/Gq2jpdBTS3mMYXhrfu9X3uR
cKYPCB/bJzJkaO6z6O7tD1oOxUrxsAM1xc1j4l++uBekSsdDsZWgMtRdddcUWgNn2CqOgRH9a+vo
z1Acdjofiuk4y3ANFBY+X53KHp6u+Zn20beoL/tZHyfYmL/lKi1HmvfpXy8dBSnNJBEFVqFh2R/7
1jf3uqRPG1O3vBPmURAzkQFMKHM1ZnHAu3ikbk0f2FPIRugaGebr3Izx6J5ah04o8QF/DucR99rm
MOA2sXHYVj5SkYlmyLGRp9AUv/zIRElKXKRL2VOhv9zlkt2eo1n24fb+WB5pPpJ0yKLIiOSUDaTm
chRk1U09IrJ4eWKgEpihCBZhqIKjbwS/HmPef/RYnsf7vzmKyp5EEOVyvHaSyIZ8iRpAkMrdLpuS
+FtdWzgD3P6ulX3PzJEH2fCV5KuboIN3NUq5qaIj0sK+91G3R+1aAKlD7QSlyY3hVhYLDjATCDCJ
yvjyMjCKCgY/ShAAGAzkYKo4fmBxLe/2R2nz7PydfjF7BHqqz6psOQa1hcvZU4UZAyugP8OJb5zX
qMhDoCZ60bxUpQQbz5ZD4Od+GoTHXG9GfEgrVeW6nQYTLTmlU+fCrYL0rN1a0TFw5PrM3laaXW07
cM2rKRzxoySsIhAIsvpjUedC2iNtbD5PsKYA0aSSph/NPomc7wO6L+jSliqvQ14rmgo8GcvZu8GX
k3aHlm8e7vBLpnyXwb0dN+7ftQW2LRMsBV1Ai5Lp5VQMgYoCMP4xXijbsTeh/OTGUloA60D25/a0
r5wRAGxMO/X3FVBPHCMpirPf5MlD2H218BL2EAbq963elv8NY/fj9nDLAgCLTHWMTiSpKEiV5YPB
rvs25/lHAcChlbybguy3b3X2lwDP0B02ROoTKqsZL2KcY2+PfFVC+jO0wVMFzBuNh+Vtm6XUvasK
4hsou8C4L3M9+gYzxfnUSbbhFXZg4y4QtsHT1ErVNzVrqyMKC+ZL5Rfq1x5NyqcO8Nbh9q9aWek/
SDy0ApiUK+BkNihKECX6xDOgMc5BLZo7FFiLL3AZ440JWB8KkDEFYAppyyvM0SdEJSVKaLKQce8o
anhTRpQ/FhJUn//hq+aqq0rHhfi+uJizTq1iE2i8h6QsKjJhN4h9KoXhJ7T/xPPtsVY2MKVByn6A
IKhkLDG91UgKEjd0JmFqTMlrQG73ZYDW8dimyDO/q5T2Ny6v1RHpts4YII3/zRP91w0dSlkU0DGf
PKUvLdQOMfeAf4jnbhuAiEuDamPh5rt4ERi5JzUDvCZZ29X7remk0qoSMXpJGKj7QUV/qivhtEGU
yeDsBu8yD8B/zLznw6KyJwnEZDwAwS+/0Qlh1GaBQQDOreITNB2UtSBjn4o+jf4/h5qvn7+mUxQw
CYLOHr1JtePokGMD+TFLYGm5UiqrW82g1ck0dPoBpqZc5wSYNpl2CCHHc5peue+xWjy1epr+nmUM
zsFUlq84FJUbe3Tt6Kk0fHQK9wB8l1fbTI8s+xbcmIH8y4cBq4eTKOsIYWrU9G4fh7UAC4CSlgpo
Klpei80ZNzWKe7kzIJioAhcNiuqMYJSCcFWCBntP9oNBeeDm9MQ2qjRbI8/H5u91xIYmlsacj4Qj
uqsyCx6aM2LvMuT0Hgel/dWFDeyO2izyjaGVtbFnND2HzQTesrxWKqPsoEIkrGpX1wU3ufA7uKVj
1O0xbIrtHaav4bDPeRb1OxOytzeiMBZjhug7dyia24orI8UQ7uycUr5LCyFD534cfNutjarBNnpS
exTqehSYD7cXbG1vUAUi+aEzql9l4lmY+cqI8LxXpXZ67B3J2iPimJI9yvZGWF4LXCQUMp0DWuE0
Yy9XSO4w29L7afK6uhqPAX2cM8bFxV4OxukhDAFV3P60tbOGaQOAbJJ8A9Dd5XgQs7UgwIbH6xzf
UY96q7WPsIz84LnTCtX2Mn/W91SSRny6PfAf5O4yZMLdQQiCq55MeTGyGXDPyUiNeoU0qCUqn5H+
Vjv48XrCquz6pINWso94pifRoa+TEJ3JKoF2PkyD8a1HwDJ/Mus6UTH5ixCW8Qu9t4FcRJj22Qg9
JscGFT75XFRd/CVDk35WLfbL9iiXYR3coYYwfYmrToYtNhomZF54hPoPESCMt0MdRrxPYppQ7rQh
a+3RMalexj624Jbb1YA+Qov3wD36xRoOzrcnZmUHUK0F4Qa6BYjwkmEwxHljop42kMq3s6B8qaTS
fZyE/Q9gYXF6bNo2qo7/PiZtf/4D/jxvhstdUOLuGXZCogJfoHK4r8p8ZNsRGQ5Qj30F2bCOosf/
MuYMKzFA9KlLElMdUB0easakeeKzCArUckFsOBrSMHzuZGdjw8131GK/QX3hqiS7pcq6DPBYRWid
jx2gF2S4aLq+wFB4Z/QZKP/bH7ZypACV0WmEaQDoa/lwdsJEQwIoGzwd3c0QrU9ZkVBZzmTpgGtO
guFiOE0PcTPGb7cHXglTuo7ZFfkz/wOef7mKUx83pmyAsgZyggdLaEajc8A8WesOHUjODSD52j5l
j9KuVRAeph53OZqeDbgHIWnjVWJqUZkWWLLokaQOe/qkKMeaWMltxOGVK4QWhsEW5fFKkWcRHO0i
DIQWVhPcMPxNHkUyC7WZYWJCPs3eTEl6tHJLG3a5LfyNO3uORsvdA3B9Tv9BDfLsu/xadOlzueF5
6hFTqjPBPz1kAqpkbeuxlya6fjYxEN/ndSxNbtlV9cZsr60tkEhenGTQ1O4W0ZIScEZyrhAVRP7R
xtTZw3ry54Qf7un2JlLWRrJwc5trP/SqltlJoqBvngcV60qapD6FsUFRFQkIKaePHdMRcZ0pKx81
q0WlDffd/AfcuPwMXc5+lbNcgw+KxtRPTkFl3kUwiISHyRV1pNu/c+U4c13h3wrYAEi1s9h+sIWE
5WTD5OlgrvZqK/Bka9CD2xhlTqIX645yCY1f6opUuZdZi6QqBfdxRBGOWz89+V3WlvcQ4IO7Fqdm
JOO6vtZQOFHie0tHc85Vg3z6Th23mHZiSBAZQcogP8lWhPyChbTbr0aGY4+nlaoBXpxUS+zQdsdX
AeVkxD54YmK67mcjwhux48TWT/CF2AthziWr97wP0/FsN1Uf7E3dSgAKRBltaL8UI4sUJSVWiIJg
/dCNY/xz0MPyox4FwW+1NDOx93slQEfNt+R2Vzk2lsF4FtZ3Gv4AwT6TzDHHq7hX7zS5yfLvt2fy
qrXPc4Wusj2DRIATXRE7U6x7kK0MDJ7RbaS+kxWU/X8tsstfUboLm2dZb3TevFFn9vdVO+DdkrMw
4Y5C2vjbgq6fbVxAKxudij5HifocSemym2ArWI2kFbBnrUB/wA0M5QuvfP1Z5Nw/tz9+JVbyJqTf
ZfMe5dPnwPZX3i07dd4XpQGuWSK2IKovKkSNY8tCOUeg4PWJNkP47w8ayijUICE0MeQyWAZTpEaY
MMJvcDLTPJM2ONGxV3ED/jYCRNvqts3nbXFQbGBaBpyA+aW/TCHCZqS5OCmal2mo6WnoR5xqEzNG
PPCyrxDp+2Mmlx9vT+vKfcB+onhs6vQylCVti6ej1Yk81OlqWzCBkZxWm11vZ/1zXTlkz1VHmSqY
knvE6IItkNVKALINHdopJCpCsrNY0z6bUD8EHgo/GK80RGcQMsfc7t/DHBc5HE06pUh6LDmLfYSL
bTLmppe0Ru8GqpXu41CJN263laMAAUYHxToD4gmql/szFobj6yRk3oAR4d5BVR3TeyEdtILO4e01
u+pbEgd4AwJRVxwHUPyS0YciAhpqEhpPdWeh82dmxoNui+gQgf0/W6M1UinOxDe97bR9KNnxfsKB
dmNWV87jjDhh5Sjc8kvmtf3rPJqoQaDuHVuegQDM1zQ2xCerUvxjYffG17HBe2/jHln7aujdIA8N
2rXcqvMv+mtEu0nNEtkVc8528xc5NxAumXLEshyj3NNLAsE9YlSc9AN+OEHU7/xqsjYC3upXz7BA
UkR+zPK4JKM8whGQLUxSHP2YoI+2w7cYADOQgn2hWfHWk3/liICbAkJOzJ+Z9As2KhKEqRn7LdB5
H78hpFqd5FChcr0XNiazVqm3uyixo08AH5DwtuVm51jU+0cDHFxHyXePE6B9ilADfr29Cdd+GHVP
HXAmFTSKoJeroRSYAfayZHB2bf2TRYrrGm0XbHz/Skhkpv/fKIsIYSBVnUVyhPFogukO194P2xHq
16HX3zqsmO6aXmgbB/lPo2cRhrlo6FjT2UXSxFnsbEwCSdltbtmyzlrJLS0JpF6RD+WzZqXYMQkM
dVFMSZFvfMpRFkU1pkTq+VGNcXd6SGTRfcc2ZzzjN+x336NU0nHeVHOkkEc0a5FrBamF2QXCacGu
7vvkk2/2+EonamfuqI/OuoVSOrzSw5GsE/L8jeGFpdFY+wjEyilMBGr4mtxOaD9hqIh5bx0r/h6P
WMP/ZPsDuKRCm+uKAaIIwb7pUdl0G0QTtlq4qwcSlhj5rYrUhKwvQp6FTDmA6sakFFaMzjGOSd5O
dWXJ4VlJfNSlmlp3JFcZI+usmO2IFKYKD9k1rNA3T7e340r4nVs77EbEPADtLs6JE7XK7L9rehOd
hkNsBhjVxyo26072z/QdmBzEXuybgFnOHcPLnZ8YCYIvtsqtBYPiV4LaDA5SZXPIgnp8RIJoOLco
Qt7R0t+CUq6duRnVQPmMoEDzdTFyBnMuHifTayZk+HND7Xb6EG31ytamkh4or0SyLKCSi/2PEcaY
RFDcvH4a0p9ToGREtlj7imXQl39fNCIb8GobuBQZ5OX34FuKW6+WcTM7PmJNSVS8QX7WHiMBnOL2
UGuBhFqxKfPQJqeRF5eHlOP1UMIm8rLB0u4CQ6pezCxTHyIe3Q/qgPGdZdYbudXaRDq8rqjPcDgI
gZefF8TI38cRE2nBNLIOEklYtouMrjxochJvPA7WB+NdIFPTI01eHEa9dqoMI2XDi8AXExmK2UlO
ic+Ibev723N5PRTPVpmEEWkk0mNtsQ3HKDISvSMoO2o63Vf1iHGYb0yfyyncquVe7/j5haxBI6Wg
S6qxGArlzYSgqhqegeIhOnVc8hn2E8fbH2TOG+0y5CtzGINAMwPProp3Thf6odrGmtcHRuWcBroW
6kejLfrwPsP/M3UxSG/v5331K8cwFB8prlVk25vkpUHg5sXRwRXu6iyuEBBXYpW2OcL5FgY8uNrj
etkIpd7HvrBfB8tEBVAJ1fz3hMrE565EKeHoF6ZOhXLw/XczRVXKlYww+IJmT5E92OjS227cUnt0
kbuQlJ3d+eZ72iaGdoqwa3i3DFQv8SuTjP/qsNPe62nKn2Jc5X8KfI6KHU/YbkQhUC1l16ms5hQ6
ZWu9oPpDiSuZpqr71AxpnN8neGV+nHKjhzjaldMvW0NQ8OwX2CjuIQTSlZfHSn3p0SkEg1SB8t2B
7MqVIzU5PHj1NO81N0Cw8T1N/LA7FGMs0GwlYX5MSsmUdxokYPlOhTL4JilyJrutNRvbpabWmhvX
+MpjmcY7VzgMdR5w1DguT18kZBn/ykSDdoeNBCuYOsFPuQq5DfsmVfTHrtR6cBRJrM5Oxk6KM4pq
9c9cWcrXyS6deiNj+pMSL3YZwBmekQqbGV7JogDWia7Ht0OmMZGFn+1KbxBcjZGGx1lsqB/t0RKH
FodA1FxoXRWS7uxDPYwRf9Y0ekwSMs5UlV9ub31lnoblj6JQjkYObwkasIsYPGUFBLy0UD09HdsE
AVdbyh+iHGVUdpsTfLUmMCznIY/Qxm2woIt3mSNP0h0qKSK9y8psiI96lHVbJ1+ZI/Lyh9FUJtEH
5E2pcvHDaH+BMx0LhMPDoujQh/fhaaRjXzmPoyO3b5PkJNBOoHIWO4w1ZJwZaWTheqs3UvaqZmKQ
zxKq29pesxTolnYixBvt+fGpjJTu1+1pXIlTKrgee0ZVk30sX0OGNVaNpNbIE/SZ/DnJA5wjRw1L
Dff2OM71pFCAB1kM9JfRzMU11rVI4tihrHlynzvf0y7AShMQ55NGqorKMMbBGWZbPVLQQ5MiP11h
arlFkr6+SrldQP1DA6N8CFbw8mAhi1Ah2FwRk/nLZ5YUqo+cqfCx8O4LMBkanXMKLHLjKbA2xVwE
dHUAxyvgny+HjUr0tBsxUfyaYNHHRhbf8XBQNw7pyt0280MoZVmUmXgAXI7ip2gqog6ie3QBqoje
TeO8t04ZfERMQY6Pt1dz5ZN4aJBKUpBGBWgZosjquyHHnswryszwRlg0HycRBxt179VRDMifIFbp
zS/fzVVv5zFeRppHWhnc+TJiw8jqVBuUz3liFscV5AZoPYgokNrVRXDLJ2H5Wl/1Xh75vvPb6VUz
2cMr0PEhaTiAjzk9640xV3airiDiAlZ1znqWleV8MgfbKhDiUSqt+dHLMzoF4VfXQvB4X+Li8DAW
VbKxaNfsecDTJD8UP+CfULCbz+hfdYhG0xUsALXO6xLMZR8ztQIrh0kivRPgTPUz04OnuB1WYrby
Cehxo71uHOCbhuVs1wc3py9DPFyjLIuVfYC3RfAEadr+0kcTfa4ZqPFopRVqKth/lspLGJDyoCnh
qJGrJATcNw2b2+R7yVX1JolQKc4JAaMByKVG1rFPEyx7MrLr4FNqd5nphsW2TNba3LOnwGVS/pFZ
+ctZsEIHJYxKCC+OtfGzj7WuG5FQVMBZhHocqF9jUqtU/afbR2Zlm82tOdD69OdQQJvP71+TH+YV
Uvo6+HUFOZvnNMCHDoVma4f4mP2RYCU2Au4cVRbbGgIfnBJQxPxliSCmBNaSQAMkj4bQ+NjnSvOO
hHq4Q78SC5haTO8AbaodOtz5xj5bOba8LYlBBk8HZnqxzYxSbUq/pgfa6g2C9Mi9n4zAGE6353Pt
mmUETtEcHVBvX2TY1WTHfVWaqAVFLeKxwvDl5mzGiuqZZW8GbNgimdzKtiVpnyIIPd0bDXvic6v4
9Ay7VvPFrzrAqvFIoOuQmVdrFdxPIfVfVHkM9Y3fu7LtiJb01Wbu0jWhCKNXLW7rmCYewpu0h83y
eUxTbBA7oSWtG9V+6hWDSJ397XlaG5cQDZ4AyDP86kV4K2MNCV/sFj2psMpz2oroo14Xww53SOWJ
a7LBGqeOXm8PurLZ/9TGqfxBtQZJernZu27A225WctLsqcSrQsZn2+7sw9AWrz5u397t4VZ2nKlA
QqFYPtOul7CJOk9kvaujEdZ+iwir1TkYYuplugXPWEvN6cHO2SYkA1iZ82T/dYgno6IdWDq9Z4CF
nvZ9oEVvORWm2WQpH31s7God7QSUoYFqJBEszVBXT51eGQ/oNevj2+3vXllbpANovNjcIhDiFj9n
8HMJZx+58SCdy7ZXpJH1sWQfn0SrFvcJgu/qQUnD4t8LLXOmyLHQ5rW96vdMSSJHtCRgFHZYsvm+
H7ppEjTnjrTgcPsTV/JGTLCof/C2pdCyfHqMzshbNSobr5hCZWcEpuJWtezs5DhCiUMr/ZPiy+IY
cZaOoV1ML7eHXykVKmwquknEUmoUS0BHPIFtj9RSeIiYTv5etVrEoXMMI58jbMPQC7SQJAepxG4/
aFGKjIyIleCrHOLBtBHRVzI8ZJHmDBa+IGiERVwdeGVjugFzZ0jacW+C0TFdXRraet90Rb3VY185
wkRwGAycK6Boy2uS9y7QLdHA7eoLEHsibM88s1ok0nL0oFo533j2rn0digU2xQxWm0z58miFFc6T
mhMLD8ss5POqWsPVecjH4DvuqI36dHtdV25HmrI8z7io2FrL0Wjol01r1gI2WSt2raRgj2gohdfG
inS0BryaBsUyPlbocm/E4yulG31GeM9pM58592gXywi8JfaLFAIRDD9UKERHqo7lZptNLmUMmRYY
1JEPU2r3n504dGq30O3xKzZsUr8Hw+dTZbdt3zwE02TbeHKVMubdtt9jZYDADXabUzVE7oibpbJH
l7usD02fYiPQBIBlTnZSDLOf3YQ3S6D5yu/MwQUYd41gtFzLL63PStlIqTuhKv/BbxUo+JYihcjV
0DXwNGomL0Xg48nU1XkL0KNpPzs9UqBHB6IGhgzCkDQWbxT2ATEHp8N/wUwA8yqYQRmwEtE5Dv3+
dxFiNeBB2hPWzuwzI9/XuH7ApjejZAhdI8P+aheg1GNsbLPrhecog+WkXKbwJlsiXMx4hOiHKL6H
i1mpf54lMZ3fGJ2jdoNTHWiSMKvhmsTEW98lZVO3oG/rP4C8iLKFjLDKYp9XKFHIoSVxH5u6iD9N
Ddga/KKa6jEgmzvRM4o/AO5onkYYpd9u7/rrM02+NLc8yD8IasueXNTQa5sSbcL9ijtBRldoL+uD
5fbI2R7HnrTo9njXZ5qEgySQqea5g6bD5ZlOEyus8F2GZ6A3+SHCS+5g1PJ/omv73e2Rrm/Cy5HU
y5EGVc0jo4RKJoo+OYjBabHC7rAj5E48qiFmzMYwVqfbg16nHQzKKUZZBFVVGgGXg4p4hI8e8nmq
TxG1jzT7rhuSeiO5oUXMv3OZyjMOysUsHv3bq8CfZ2MvqJ/MXfM471+1DuOhH05VJNpbaUGquJf1
UO1PsM0s1RVRjdMbOnMxhn0pbhcHvVGdyiNVSShJAV6L3dIcxbSXxkxNTkWRTYarKaKs3BSL9tnK
oCzj+9hJKYoHZlK2KCGDrd0TaNrKa0o97Z7JLSYVJ0a7+1XqPszYMKoELmChP0kYMSpK7lbJgEZc
FTbEVqVRBB5sqZ8np0DDkg4Wzai1z1JokYUC6g6HFyBB0hczinEpCdKgDe6Nzs5zVGr74LePNqG1
10t8g/ZVG9F51E1EJ6ceD4jdFKNWdKLuX36gox2lh7m6NCGgG5lPOr2S0DU1kb8XJIlH3fCVjzbg
9+eaH3+v9o4S7oMwkE3Xx6692U8TpQic0eK4eoDQbFB4xn3vVRGKnexC3ODRIeGd+KEXyhR/ayYT
wyEq44JKO8Jjs4JoVpc/7Li1658iLSiKIr7uhPcGHg7jh0mW4leB2pe/r6qmL46YzzinTs018e5o
XfQZcaIsOZkmPl1nGwv14lkuODLvOTWBmu+VymCnhmYDkktM6mdcFVFVb3o0UQ7lgHLZc1xBTUO1
xrCjN7WhPHrX2DVXi8TEaDslq1X8JYy8c85YMPqRx+FFx3XC+BQWeSmwAUxqZbzrKtL6XR5CwXtK
BbAscNE5dp427qv+d7OMUVATKo7qFMcp72uUe79JRt0gUGMqyfCSTqXq7G3YL9qTH8V6eYD1kCGG
hpOW/doHAAgfpgoU4auJG1rxFiSJpLiqVYuzVqtsRaeSkXzRY/xaHiThB707DC3Z1UTLWr+vp0iP
z0FWIBhXNiDJXeyZJBSW8tFEKYfOQHPEuoJbL7VregBybGjl166JrP5rY0iN6qaVqr4FlRY290WU
48IaNCHS0gPxVz6PlYRcD+5YDOgIrXgyDJMwCfnSko+Yg8pYa5hYJQ0ZIN89C5HXe0ElPsIKyFT0
+CBqNFtA403pnVxk2bSbSkP90SV4NFGcjime6KkYP2JormMVHmAP7mCgpfFXc3gssgTdQdyAw3aX
ALD46fu1SW0oyeLyPred4ZeD+iZ3VF+y7BSqBu2+DC1D8iwBVcFN4yiMjpNJjnNI0VVCBFEzUKnj
alaRzulsoew0DKR/1gY4iAOdHzr8Ph6l8i4LRZPtA7WWo30+SFF2VrJWyYCr+RgnRqUTvxZD0d6b
RqjRFLf99KNsCNM42DFY9Tt4Pd14VzpK1BytyfI9YnDSP/GSiB5xfZWLExpRot5lY87BssKR5uIQ
jlnwICui185pKvefUzSw3yG/Iz6qp1jB7CbDRO6w77sAG+NSivHfMOs22fkNdi0nnB+nx7G2q3tm
jUmng00rq6IFlbmjLefKYYqdutoDRjHb10EWtfULukdrHuymxXide8GveVOo3L2jkSe7GBEoBRoX
V9avHJ9V5X1Q5e51iET+jICU8gW5Wz84RShuev3QZMp+LDCZB7dY1fWJf0LzOpuXl1sgChm4SDZv
Ja8r/ZhZNIfkcX5fO1flVzspjShOI9vzRRRUZHOhfdQzVX/TkfL/nOij9qM0jPSxLrX6MYoC+9gE
qtm7FlK9P4IuH/xDLwLcAjF83JLpXckxEG9GYADSv3rd6pfMSLWHVoKq7vvVjm1fHgfHGe5zuR7v
5S43/v3mx4qBg0f1G4y0Ov+ev57kIhDYHpfMRcy78GONo+ngcoulZ5+9HLp5ZDovY+G3r/9894Mf
VXiQIst03ZbH7RmzomS0PAdRij2P1O7Bp293vD3K9euXKaR4B+6dOhea1Zcf1wJOFo6vWJ6Uak7q
8ij0BwyUe+1DrunJa12F+b1ulN1DBZHz01RP1fvtH7CSwaG7hRoUHWYmeFmCx00hVkXN7GLjK/aN
Bg6xDIDIDviUn28PtbZxtD8yubTNr0EHMpRUeWhVvpXimOvLVsiTjEsBwz/ngwIFaushdp1VzQV4
k+LhLFu3zN7UuGkwkNQsT1HDNz0wq7spdcxPqT/JG1+2kic6HFVauaBTqE4tVpEWuYqodAP2Lgh5
HKW98sHo+vHT7fm7ToGRi6B/gTwstCqUYS73ij+aatUpg+0ZjSTfx3EgHfUptJhEUZ7pCBS7XmX3
3B70en9AF58x8jMxYqZmXA5qTnYWJR0FPRX/aqwxsNekgWwASu+Uw/8yFD1bisr08JZnAfvUypf7
mjLXGIVHXDk0N9SN8ZTFfrhx7K4XjJITUCV6opztK+At9upRSGJne1UIwH4GpD+S9VYbNYjrDc8o
tAKQpwGsR5Xlcu6mFHBN3OuWRyT35QOgzSB1tcCwMOaWss7FVgTftH+fRHTNLaqlVKO5RS7HlOOG
05DGDtYy6pxTcQqUHRextDNF1W+8ta+jF7Blc9bXRmeGyuw8AX+F5qZpQoGfseG1s3mkixxMEJ77
Ko2BvvbAmffDoNkfB5PMzh1R9/L3dPyGeuOc/ymoLJ5PfxAy3JfsU9ptlz8js6wCMS/b9PrKRi0Z
U23jA31apCjpTTgvEBLi31ACjcxVQI6X7kzaqHdN3ecmCtNAFV3aCVZ5xI1HKk6m3/XKviuDODl2
dovdZlnltb0PHLOsn/tMqC0PijHIPwcSFI7HcZqQZ4FfONugU1HFdxJVnH4HPMH2uqkeaQHFifYO
mKVVN6L39T6mzoHaFiHHgcGyhN1VRTeN6GBZnqjy+BzWWnA/yXm7McHXy4zyCPQ66iqQFq/m13Gi
rnRQyKQZ3Bef2rFOvledU5SupgpFc5vWCu/yDHdKV62r4hTZWfX19q7+I+d1ucQa+BSCOR1wCgpL
yIXcRHHto+rnab2Vq3twJ/+Hs/Pqcdta1/AvIsBebklRGmmaPR7H5YawHZu9c7H9+vPQFwcZihAx
O0Gwg2QjS1z1K28xi09DWjXi3i4okXpAqx107UmRXvsSxgkG3nJO9lJZcfctwt1nOHQS5uB3ENpw
bpdx0qnv62SwNH+SBuyildyu92jR18vDmtB4pg659IHX5wP5YoRDKzoGXanMfpygvD+GWJnenpyN
K3rZzYg+Uffi2C+/4j+ncJCE6TSxY5yLgp5jl9IkcKuYHT7XmbqnW7ScpdVCaAq46kXQF1zaGoKc
4ITbhTLECImc2BPOOH3t58FKsL2Npg86QWrticiSH2Kt25W12JhPjS+kMSNTLWFK336pJvehlprg
7GuLsl04manXTcbe47BBXgbbiWQafFkEH0C3vx0GTZTWamphn/EN6h7h4/F5U5W3H1tVQpOOvGRC
xFaWO7UmS+dQwH5JyQrSQtIGiP5yqLiAyuYfkLgAtlF5DTklZaKULgILXY6j8YzObERNP/PtNGku
VQe028vBsz3W9NIBIqei+Wb2RByIjka26A8Wr7/sQ8ZzftlKh9pWYdXak5OT5ZP+qVLpod9Tab42
F3gOYd/pvPuuWUwJl4ImAHRKYutbts8D/mFin23RZv6UjtqdBgzn/e8X4o/0QHhYqJ6qqyCnxH/D
DEeyixhevjd2WFZ0fNFzUk97r9fWboLRhKiYjNYGDJy3y9yrGa+oShCgqK18oAZuHCKC9Z3q3tbp
/O8oqw+ioJfUup4ybWo8g9qp8mM4Bv1rgrXzzlAbASJRKLIaCwybyGO1QsEQZ1UaRvZZyMrwBGou
yF3u7gb4WZw9ODXNeqjy1k6EuBHlwGDiOC4Qd1xbVqclmDuM4BWKl3qEHbCRzcMRIfHIo6Ew+g2e
1h9uX3dby0ZbB/cbEhfwAauvzOVm7PVhQOuauXya23HyAJ/ZO6HN1lwuLThuVkI39vHbzeFkIIbi
HkE2KpDOt7JrQ8dF7MzTcJ+/VO0gnbHy7vcc3jY2CxQ7faHaEZRePRg2Jb6sIZI4ZyOmq3Elhedp
ChMXw3l7J9reWDZubxpxJLnQz9bZBLc7OL1CdlCbigpyztRQf0maND7R5ckeoVTmO6o9G51WQHJI
AIPb5+Wg6ft2SsewZhK1PDhT/Q0f0dey/gUoqX2hPuW8juAfD0XacSGiRH1IcRv6WCdlMB5v757r
WAbwD+ZoKH2YgCbW7xfBbIkiXBleSpPS+iG3kuF+TqYRnRI0Cv6JCKgc3MOjNPIctUCPu1OKKt65
5DbmflG/QQ+f6A21y9VMWFEOlRoQ9rlTZATKHVnKJ1Cg0vSnmAOu1MiMyp3be9mvq3ebkg1K+zT2
wYOu97NuICAajY6Em/Ecn0fwGx/KIQQlEk/NHV4no1s40ez2ZBSn2zO+cV7htS+oTOgv2tWyD2Fu
VM5M8dKwOuvDYOJo7xROtnNe/15u6w+0CIE4sYsO1frRTiCShrNTS3hPjrJyZ0ooUvVKLls4coEx
cIFzy79lyUo/JPCisRd3pvhZ1pMZL5jZmF/zKE0C1yQ4jMiajHl8KuO8zJHyd5CWrZTaVDxH6js8
ckMpVo5dp1iB1yiJjJOzCB0KnXmizX4PmfWhhVuJXonIlAGCU4ZTe2RO9uD1E6YLD31Gn8Htwa0b
d1UYKq8wGZzhTgFdTW8j7LWXFp+IL+j0xC9dU2TqIY0xO/VppUTdaYIH+3FeHKPcbhgU3kdyd5Dq
U61PLpYOreL2sT5+MlP4+16KBN94wDxaecb708Q43sizl76IcvMQCLN47YnWYk+2KyKNLpCQtTdi
YKVeM+YNcMy6s5AF750q9zpJlKbbhUrYEZ9I8QvPTA+6H8kV4UZirOnllGPx0SgjvLNxxRQ1cj7Z
qH4oEiSHgIxrResmqT1dCpLRP7nRqX9ECMC7mphjfwhF/h1RytRxR8rZrSfTuP4J11h7bfI4/0lL
M/gmmrD5ZWexOl0Qip8/w61SioPNpzZIbwj7ASotRK7EkrIjxu3kfAH1Id1FMAz6fAZTUf+cS5YZ
7by9Gzf3En0DwKLxvNDA315uk7BbTRFCgm8ef5lG1aQ70Ci2r+tFvPMAbg2FjjQiGcThREmriKIu
nYGfQaAiF8X4EfmV8kOB3/klDq1w55HYOLsLpFGl+AM54OqtpcGXBKpNRNHRMblLRTc9oZGvvT+C
sBc2hLGg/BaDoLdzZ2LxXZSDZZ/xjpW+soD1fRQ7cgxTRbNJmUq77A/vvpQWHArIH1BVMsHL2yGn
pA0TGnwk6BOyG5LV94+ZCnf19ihbK0Xsx7xRHlyqWm9HsaNBqWPw4ti+KPNhsaE46GL4BZws3dl+
WwsFfgmu5F9O7tqWBD+szDQjvsfCzeZOw4jzgNXDXj98+3v+fxR99T0SRNAiKwCiUezMvBT1ixON
o9jr4MDe3Z66rQ/ivaLsv4jdIHPwdupEUdtpHznUsRRh+C3lrn9byUp+vnsU3l/eJfxEkRpYP8Si
tOxMaiLnHLZ97muinI5KWRbvP0VwCGUeJTB1hJSraUuQf8iDNHRwBYhthQxtCJy7PGmGbmfSNtaH
jIki0yJZushRvJ20Tp6DPG8behaVEK/pkAAUUDXU0+ii1+FOELM12GLXCL4KTNcVH0ENesovHYkN
ZIzgAMseFG7bjy7+7snOBbERvDhAgfEPo0Vhkem+/a7QLIhcVHoxGeUPyWuVgv54kNqJ5k6lVHUA
Anr7ZxFVE4+oOX+8vUk2ojUUklk6UhxCp/VdEWkoWOUzdfdpGPFqmSQby4yo0mHZVtMruibhzjJu
fS5oRGi4tIT4c7X354xaawI444wgRPoL3G9CwNYG84F2X/YkZWAwYWTIT23foI93+2O3VhWaBA1S
hKao+K/HRp0sFkt2Bbx3vnQm/mnHzmisR+AfurpzP24ccuhdGq6zZARoaq0Ga7lAgtkqLVB5oek3
mpM/2bma7Yxy/UmoUtA1oYGx1EjX09lrYrYm7L7ODnCHO5ANrStwM3oerV3/jw3OGorG6I8ZsHRw
GVuPBcBUoUsdBeeiptBzIEufosNSNoopY2j2Z1KKZvCi0DKHQ9vl7eiVeQBzX6/0IlRdXSc+9K0R
dyH/9rpe76nlh1EkhosBZ20tAiKjMGS2RbzEJ3MYHql7pj8RGNWPJU58FTJ7bad76hQ2sZuVtZH+
L8MvQCo6E1y26zM02iWGG7ISnGMhjNyLaPf1yBuB/nSlsC3v+0HWvoCLzGK/G1A227lAro8woEzQ
Gwgvos5xJQxeNtFQ4LURIAwO60eXHOdQyFXvF4GjveRhuteq28h1eVDIq23UY8h31+lW09Q1ndUy
OMtaFXs9pmeyi9qBeZqEVnhC6WTfUBJcQCp7+JBEbXcU+lC93F7zrY1PwgWChIKpddV/gizUt63T
SOdoHDRvckbIs1lX+GphGTtn7PokLw8oJVPujIXKvrqhrbQ1w3IopbOKeSKoHvJpS821/2EX0aNG
J42HZ5Eqf/sOWHMnqqKwl1lNpqOsZPUJ4FfijylSUgLrlEOW4mEXW4g43p7KrQ1Ef5fSGlhiYtXl
+/9TY48ExLxg1oMzur+mV5ua/hiKuvBsWSqeJToQe6/rhlo2DnML7Ztq0Ea3N9VbHcv1zjnPwEOW
vC1P1e8ohIX1i9HPZn4sclF8sbpO+9z2hZ55lplallcEdly6EerSf3qoex+1sqW6c3sytm458JCA
qhddC5Dcy2Xzn9nAp2vO5AYXySQz0vzYD2n6STYTFbFW1Pm+DJOsVEfo48V3WXJC3UUav/ioxZba
HAZhJbNXSxW2nLd/1XVlBwgq4QinzljqTKsf1aaLGkpjWeckll8mkT+UyJCfYqc1LlOoZD7hwb/C
VudDmNXZ19tjX1cLmQf+IIdBMMK86pIXaqSZOdXCUDEfRZEe0qjxACJlT1kZAXtDbfPu9ogbZxt0
kEkeCOuHboj2dglwikslra6dsxNEAMAdufejTJH/rZTp/egGKrsElTxnqBrzgrwdSlQTfC86p+fY
ylVPkxpxgPLV7Szf5gfBNFk6jehurQOPNNYIUinBnIHphT6w/pwMA6rhp3nQSDbeP3sGNHf+M3QK
CcvffhIaVKoejKTQGPwqB7CnxQFJHMM11WAvB1y23du6FOcUDTOiAWS+GPLtUHIJa92WhHPODUPE
d10PhcwNRqwx8JdLxtKTzRgkutrb4Se5SaW9w7pxczE+YRY5Af+zBvhQ+7AJsbhHZFuaDzbEAH/W
uvpQWn3mQVrb0/depm79vayiiZcxsqFXiRv8U1WZlmRetMbwSDKko6of7/U8t76KYgskLQJyHrjV
ezP1En0AEpNzODlmfDFCpfyUxxrXsFxZgfARG3o/1p1iC+a1iyTBBrJiSDu7VUOyOGvQfqty2zxU
+Rw8UonL9qidW2cBfVkUYSi8YGiyeucmKRfOwB49j5U8IO+K3nFDTdKTETfeqc5uDEV3ENVu2vuL
LuhqKHkGAaNNpnaOLFD0/jzQ+aBkZkh/qqjFIPD2udt6OSjNQrNaLi7UNVbDpbUyDzPKRWeQnfWf
IdcQAwN3LKdukpEjn6a5LMcXrRlm1PbDBoGY3oE9fUhTtaEK28Jm9Ue5kvdcCjd2La7A5LEcFI7J
+o5DAKVO8xAKf6ZLzZdZDr+MRiHtxGMbgzhLWkf6hjjVVadMjgJNqQLk/pRKDT2FSuFZmkD3357j
66OxFLRA44Bj531eh55tUCtCX4CLwi6rj5IpnAnPrtgE/DInP+Ip3PPEvb7hGHDRUKWQYqB9sTqL
KUqXVqugtwePL/jYmXp+HGOn+lQCDXLnKeq/wjUqPCcx2p2i/+anLg8+NTyg2etrvFWCTkvk3gLk
Pk4nUGMVzSTN9FQIt3QitferIqDejnk2Sk+LZfLVrZM6Jh3+Glhu0I+ncgyUu6YfrHc/7cj9LMUo
FUFiYsD1e6sitEmNyDpDXobnJWvhQ9HMPx21L98/f6iWUihadj0d99UzqFuiT9UBRCaq2eqTKhxg
0V2L7mwjKcdZjo2dKuV1mESnESINunl0jFHcffsWNlafRCbMKyAEiJ8nZtz4I0oTXi8F40VK9MlD
uKffOQ/XNxxpGHm/yWvEM7zu+AHMcNS5reipNo55iEvsQdhQlb8owH++ffSuDzioReALS4fNIU9Z
QtT/xMWAfQTjj8HdaMbRx74dmrNdKcOerdbGFzEMTyyKa0zimhU8aR0al3D77kpblypPUpTyACVx
FAdZTfdaAJuDUfcCQruc8LWSBRLJOldjHtxNspmdWlHhx2TWwV2k1HtI77/l1jexA7KVtPWJSSiW
G1f0NQWzMzs3m+giTTa4zAh5DsuXRYoMUjPp3a8pr4bxUKK8brpyk6FFJIyu+FHMTlL4oWUUKPiP
Y/2lMMr891BQdDqKWUwllYas/BkxLlyxeqgDTzeElXnJXIN3HjVbsp61kDVT3TDEr9bN5kS3EDqK
ReaVRYnCbq6ijnaYRRoGBx7T6YtWB/XvYUoT8IQAuwQKUgA6uNkntI0XRqvHXW9hl5hObLZCWF3v
VUNQPxvSTIkrn8MIr8pZy7/MBY7i7twU/Z85CZs7cEWGcogKRxHAKEUG4UOe05dxtqHBvHPDLhO+
mOjQmaXSuM6ZYCDmRYAD0iUY2/BAq6c4FyoAh9ujXG0hQLacQM4gGRdg0dU1I0cSEgXdKJ1bMGGf
dbnSDtmsiKco4E2/PdTVCfw71F+1CEa6givbETIQhgE6w2ra2Nf6Rr2fi3wPRLA5Cu8A9STK+ldo
RBzmhYm+B8W0IXNOqEhKfgF/bedbrl435FqQL1l0PiFaXFW9q9lpkt42gjPNRdUPrC7zFEmNvwaO
SC56M8Z73gYb60SVG93cBfjGg756eGiFteaMR/GlTxfJ2la2TgFYPDeK8OK+vU7XgE4+TofQsegr
Esavd16pTGoNLFM6z1FQfyaz1LrDUkx7ULpk7l2KG31/iDORDVAd54GjEpndBcvA8CVRk/FFxXT+
02hoXYQj3SgJtyzVxPY5uMVPWs/NXutrY8m5ldBZWe5blmM1N8psJmMHle1s5UXyUW5E/B1ypbwj
G/TXgvvtDUi2yH8eYj4LT8Xp7QuihKmU1aYDscqWYprwUTg4vMkaKcbUwJW7S/vRnt02iJFonXC9
ku5Cmvbdnap09o88drToo1aEUo/ie298xQkIxlSEVJR2lxZpM7n0HzvLH2Quz/sexZ7UMyKjiT4q
wZgaiMXkZoKMrNoZJymOpdaDdZD+KEa9n7y2N8ArooxZcMOhMKj5hiXq+hhpRlBS6pbBWoAzmv9Q
Ba7hvgWBuucQvbUKhJoqf5EXoTT9dnokI1EM3Auo4yZ6xGVbTxctqCGU3t6dWwdhgVWjHoTY+dUt
0rfqYBSiCM417uy/hKFFj5WSjbprImD/bswXJwGA2fK0osXprFMipUfkg/J8cM6SPoV2OKuuoWb5
A0i63r/9XVeR+jIUVBgqVdQMr7reCKmLQAvoTkzxqHuDie5Dnma2P8lz/9BS2DpJBVY69Wiav2+P
fFWcY+RFgI7LhQLuVX24jxCrlOzBOdcOEEW3mlLjLs4pC6DdWHuSjSSjambA63Jj9kHhlzuR59bG
AS1B4o4oFFfOauMMyizznLbO2SiC6DJE5uyhBpAfb3/l1vyCYJAp2iI9AEPu7fZEL3PujUByzrrV
IHGHH01/yowo+7Zw+e4kafjRDFbrAcp7d8WA+aXjtDxHdDmIDd+OLJWAt3DaDs7GMGunqtHk0wjK
CXRxVby3YkD8zlnmZNBLo/ayTPV/gtxW71H4W/ZrYDfpQ6HKxX1RC+vYVP1eZrmxamxVECGLmPF1
mW5aSnRoroQXFMXbf2otXBifeb8j37exatCqlryE9jK5wmruzBI2x6gjQKf1dvonVPvhVPQwbP2q
GZzvs5Jr3GtGEZ3ytAp2dszWFy5Enb9w3aVT9HYyrVSy7Y4u2KUqhXGCf68NKDbAuDrc3pnLN6ze
FV5aqBNE1RsavE43pwVtg/Ayw+7zwZnfzXnvO3E33uFpsuervTGjC1UNmiilDnbzakYnbYp1NQrj
S6RVtZ9llnOsxGRiqmMmn7Varc+qnTdfOzhCO5vzKsNceEgwVDh+XHM0/d7O55iWDiKUTXzJTDB+
o9Ibpy7L0lcYs9p9Njd/4McHOwnm3xt6NbmAORHgwqSCxtT6Bp9yE5ihlWUXqAlV4FNblpAQssuw
da3BFqPftWWeHLs4KbW7YFTa/pKDaAO21kfhlww/39GdUIn7BZNfNdxej4vKp+yPc4jqCMPN2rLt
XK1nm7qtLoUnRRpNzW2cxrC5xgz5eYw0Jbs0vdlVlzZqgs4trQ7T9Bj1y3/tfIJLIDnxua9Eo7pV
6cRPYGvDrya+u1+DUB7+xKGMTVdYg/Vyo85Rf4G3yL4VmBWEvokYUPRkGPjxdqmhv9CgnZ8sNixk
/Vk2Jw+t5fr19n7dXEfOPfktiNWr+m7tFIoYMjQLqJHT98pnpVPcXHUGw23zsDJPw4R5mzfCCdZ2
juTGU0VSzcD4plKj+MsO+c/9hl5LjJR5Hl0SS2TdKevTEBxjG+rGS5m2zSMbfvgpgZd+JiwW6gPa
rvS1bn/+dZ2Uffx3Ty3xOJfT6r2KFS0TgxbHlylJu/RjZvBsg2ekYw+RhGvJFSiqzp6Ee/JPGOrj
hxG/IvkAx7eNPKW2+k9zryXSTkZy3dbmZ6FuCO4e6T8oMqvryhyHIGw7rsqyaNveZ6C28vq6gtky
0oRUXCdXYuOkKH3Vee1UG5lrtKZeuHamKztZ5dY6ASlGUEqjk3OFVNEFgAnKAeFFhYV3WNqcflJN
wVOWgbEKchN/VqkoDvEI4TClafzr9hItn7o+9AAW6fuh93idwARTXw6Nk4eXQm9q15Ym4yEgqN45
BxuRKALjGJmAUmNTrvvqk00GCNGKUUIyTWBPaKIwynGo572rc3uopXlKaxe09ip4IQ1trcBJeSJS
1fE7MeoftUQZDmhY1Dtx6PZQFNv5LDi4655YFQqimCQML0k+dDhbyfohL+bZFb3Y6wpvblnSWRy3
sMBcwEZvX4RmyKKixP7wnBWpeY/uTOFLgWa8alLRPo1xiUKYXGSejELosRsVmF5akP1ze69sHmcQ
/wuFcmEErrPdGmexOFIIZIQyWd9oc8bEwHVTPbdylqBkgmVsfhpTPQLTnXK9PeKnUc6HMtSGb6Wu
SI6rmoW2Z0i9dcmygxdjCpyWruCpcprPFrdIeOFt638ixT4CZc9C+bMVdO09kpowatUBI7jbs/G3
Prk6OohGkYkQj+NFrmtvlwTPyZ4OohRf6LqgQV9jnPKzBJf+oxwn+Vuhivqln6yseFGTvkS5pJaF
7ML2S9DXyRqSUqfrrBcUcJLPMzK6mZtbs/QDb8C+8IpZKK9a5UyRGxd13buyNki6h4qNIg62GU1U
FaSqOfalrsL5dnhY66FqYeOJxPqEJ0JmXDS4f1hNRQ2+tdEctd9pXxTZfY7p4b9Y/vZk/plV+TjC
/YWqI3PjoQAUAVufsuQlmer6XymJy8Er4QEAkEfvBG2kPEo0Py3KoOVmnMofra2UiouAfY0uW6Ll
H0gNpfJraxvlPQDRVvsUzmPq53o7t/d1Oya/6igzfsdhNPy7syDXV9mb9VgdkSqc7CnV2J2Dkf5Q
+9jyp8aqvUJP57t3jwTpHsg6LE4anOs7RkwkTgNx0GXSAb0ZPb5dxdBbhyIejQ+3h1p+9GqTLX2N
xSuT9pC1TlOKtkaAWeriS1865X03o4xglk15uD3Kxk2G+ie5EH0vBKzXD6IFCBbLgTG5UBIXX/Qg
jZ8KJ4iPBe45O2HmtTYpQEmCTJAtgAn4u9UFTXUWPV8jTC6D5NQ/2kGev08wC/+R0X75JKpueB6a
Kv+h1H1c3cVyNOCzNGii8gfdDr7f/u6Nq4N3l5klrUdaY905igwQxn1NfAL2rXmyuxkNIqxZjnR8
Ld8oE/WrY2TmzpJuJDG2TTmGWwOE6pWgR+NkUlGXSnSp0dryISNA7kAA+SkUTefhYRJ+/h8+cmnE
Uabc4IohzCXmkK+8JHFMjWlRK/8UKoXF32Zx8I3u/zi7OlUobeeG3Nq7NvKV9EAAjVwhbrgLkXai
Z3uJSHdjVyvsGTvqyH65/X3XGDN2FPnKgks3MJ9Zv8MTvuSdpU7RpYkCKMoABPtXWc8Q7e4CHdmz
Ksw+SHAwf9VFMJ7bvsqQWmtxZ/WHfKi9rpMT5VjPfb2z0FunauEmot3NZr/qE4YqVIlGRET/qpI+
DZI1nIbAdh7SOd3rpW1M9SK4R7JIHLJUp96+RVnUm0VZ1dFFjXr5u9Wo2rGbYUHenumN4+IgMAuP
gcsCz7DV0cXEunZmRw8vtcqDM2rzIRaBN8nJ5AUplCuBgsX7bybgHDyzlPwosa+v2mEsUN3ssDIt
jCw76GYon0yFhryJkMvOrb5xLsHWIjyP5wIjrtu6iIklkpwN8aWaWum+T2zxNMeJNHkZUX93LKRS
FTsnZKPCQFK4CBQv6B+aym+XrQLRq4QKJ0TWsuaxJvL+1Fr2dI+sqHyJ4kjcG2ZrS3T4Ekn4txdz
Y3cuh4Z+1nJ0rvrzvTqbVi6blBErLT/pVvytr6Xyg1rXv28PtLU3cZWAmwJ6HSjAam9OKSijfjme
JVrDz8CFfsjADXbSqK1BCPpBKyPuQRVxNZMBrojaTCHiorT47IwoiEZ+pOnNHg106wjwGCwAGFBo
V5tEMpQijjo+RnT9p5oy9InetXXUuyxuIDLKlRc3cKt39snWWpGrghSj73iNwzYLlFhw6uMmkfTg
Q1MNuWcr+MKY5bRn4vz3tlxFHAv/nVIeNCwu1lXODmNDa0Ozyi6QeMfgqIq2Tp6RyRd/Gt1A+RH6
CAptYxfqB416o+XSw+g+VKhNAJ6do29J0qMmacVB9aMFKvRLDkPxqcg6NBfzwqhqd3Aqay8Yv15+
g77MEk0gVwwsQ317kDhCejvlU3apNBsrIhEoPlrD1U7hYGuUpW8mLxWy676N7QiCXSukQjYU8SFB
F8Wf6rR698FkG2tUbVhqiNxXl4KIxqjraiQZZzM7suGzU9Mo1TltYFu892jSrIFOsjSBadpcJXSN
najtMCQXSwJLX2Vt5TdlvicgdX1m4E5RAeK4KBTb193AfOpEHnZJcpE79F9dtavnzkMfw3oOOjqz
rlqNSuP3QE72oBh/c7C3m5mOFGHB0ieCJLnuBZskUyhLxvkFfJC2BCKtanu9KprxUGELErmJMuvO
QJIVlu2JeqxpupI8yj+qTBWfC+RB+8OQCCiVvKYmzaa+zX/VeadgIlWHaBpGYALCB6eMI8CvwMR/
U4Ycnw30U00PUoT+rDtR/FIrJnopteo0ICnKXBsPc6dk2P51nW36aJVqQMqjUJ1OrFcxeXE2o9xu
BL2dwWBu9QaGtpJ3nt0s0ixZm+uxV1ay/s+sldCle8fgyknKiQRQzxobMSGDf3x7r1zfQUylQdxO
7Qwlw3V/AVg8eEpN5XksuuSUYfPtq2WVeqWVOjuX+daGWbj28H/B6lwJ5FTBFA2SNsaXEYFTF8Sq
+VNPG3C+Vt98gpOCQ9vYvhuLyyNIP5Y7liocStCrK6QXnaLVKWEyyBHlrp0gvMilgyXcqEoH4Jz1
ztm7LvwBVyGhM0nuwDRfVXTapkPpqEguil0a2SFOI/1X0piBspABU5RieYGO1uQUgw/ixfqlhjUy
5bfX9Dr+WMw2CHcwTNsS3kqiVGqDnvijSorA64MpfKUWnd2305A/mJ1cn3W1EcjK8Pt3xt7aT6Sb
tDmY9mtEeQMQa1IHxi6yzPEW/OOioayjipvtFXy37u3F6cwkD6ESv57qVKpJcXL2U4CIsD/aRXVX
Onm3c29fx4/IaxNMoXpCRQhlp7dvUDZpM+fWTC+qlHtlluengPq7K9dIuwC72InFlY35w3NoSVr5
pGspjDDJUskowdCEqlBRBphC8y4B/fZqR0Ub+MttMB6MsIV3bPdUc9ymTqWHPgdV1MRx5hUS1oV3
5oBsmBdAVL9P5HBPLOUvrG51/1JZXjpYQEB5OFdzMobceOia8ZaFOAOcZuAvIGHoCGDL1CEP/qCg
Lij7tajEcxiMeueB8+pLPxZV9ipjwfgHK+B8vjfluDwbqtwtstaNjklxnFi+CcUuOch9bENAzOSq
PGfUv6QLPjlZ79n24gcVIMQy+nlgtinYzKRvd7bxxt4CaIQiiLWknuhTvl11k0pGPAmWQUEN5FXP
dcfV0JHe0WC0FhWn9UTSXsWsE6YDiMnVRM5aXPGOAzRy7GacLjF68YpbmvTHgOZJRXMPoBPNbRHX
hvLRqEpd8rSU9oXbGguVTQWWl6PmNQ2Bl1hy8SkIZx1RDxjpozsKuaOk2+oCYcPeLl0V24P86AjA
iV4SFlnjheNkP5KPAGGczEqePSGn8a+00wWtyNn8mYtZezHKadBcBYhc7MptFCd+qo62eQiFZLSH
NoPS5SuiNtXD0NPepcpijf+UjZbrXj9M4V1ZGkPn5rEif6+rOPidV4H5pJgTLg4WoNjXeMi0n1Do
kUjsCqdy7oMC8Wa3ovAZHKd07r81c5RLLpc4SgtZKCWDnwsItQ9WSHXQLYdBag4OVsqfibCk9Dhj
NHae0kz+1w4Ka3Alvel+5nU/cX7BboZooaCK7lLZiJXHRK/Hf5QG5/WjDQHeIC6YtL10d6M6RhYD
RIuvoMh+9cpOZoQTEVrg56YdkWamVnpI9Cb0Qjkfn5c64ZPTJiUds654zKVOHDp6KJ5lCXXnNvub
Wa93HGinJaECx3UNwA9VLU+HyT4jWqLpvhP2UXWok7ZunmZnrDlZahSH96njDMkp74gOULiX0viu
TcbGcLvOGZwTMK1gOmragAZ9biGtkqKDbLgGpXn7gbbJJH7LShN3HkJJlL1ztstnWRhthgPsHCEZ
Hzbwe0apl8uXSth9dSy7dPiZZxb2AOieK+Wjbc/OozlPpn5oIrP5kBhS8tWuMHiFjKGnOf+3seWX
d/k0eVJrDYkroSbwLS5nOT3mltwBF59iEpM50vPhBVI5B2ZCGL249JMoL0MbC2yFuWDGQ+ZMyrOs
zdjFWQ77bOcy2Qh8SC4WaA/HnMBgeWL+07Tta8Rz5rF0zqqMS26t5rWDSLRlHQaFPSClbX2IiHR3
Rt3adAyLQAXcchpM6/ZcUC6A3UayzxHyBG5igt4Y0rw8xJWgmyXKzLPzNvC6lnBUVqvhHtWt5qS1
0x7EdiMe4XkmHeG3wPS9wpGgsZ7Q+uCHQC07DHU6P0nq2Pn0ooynTsgjqva5dTSMvULwxmOqLtoW
iEHKiwrp6ha3wA04WrVsdtkpjkGbyF5SO/pxkWo83Y65NsqVPFT0DKmEsNRXpYqxoNWq4wNwttOx
+4iwDra/iQ0G2221mR6wmafzxyTukdy3aplOJoQwEb+KQZq/ayriCTXijLCd3DAO5OLdCDNw/0Qx
C0OSTPqqWDNiuTIsUiK21GR+GufzRRuHfGeUrX2+dM643yCJXOG8+Bd5PkGyx9swkWhuAZx9nVKn
WV4P4VxGkVo4MhtRvBcJKhtR98JsoNdugH69QtCBzB+sro6kcxhk7ehrTbiIJuaOAXaFf6WD0O8q
dKGNfvo5GvH4m7uoe2Hf0Fwt0knBtDfSOsc3lcCo74g2U/UQWFX/ZQJoRjPPSqSjPTb07xNy0ped
rbP565dslnAbSPW6T0M5eVDUEH56NXNTgSOlp20kWQtIQMn1h0nDxgLyZ3isSkW+H4NQbVzyYsOD
D6Y/DXileK3US8+ONkrH2Rbyp3BqhzuwKNJXTW/HU5RJe5o+G2Exgnm8aOTOwFDX2b9wZqt1IiDH
3CPZOZnz6DRUev47Gcf0Nc4lZWeSNo4yBJlFiYnqyXW5MUprOCUd40Gfyn5lMExqr+xF8yHk0d9j
HmwORkHcwgcbRYZ1ebpDvB/jOlM6T6NIDpSgcGlBp/kOKTbjeHvxNwJNuOpcjQtC61rKsUT/DZEY
votG8ugpM/rN5WRoO1np1motGGd2NJ/Dur19gfhCwqmoIEfIgJ5U9Zz5OiWiU0ggdIhKdQ9jtzWB
vHZUwaGkbdRToaI02IME5zE3xcEgsvIlfNRd1DTeX0TlZl9EwOjGKFhxrwqbehBYYxYunxZP3QPM
VBnpZRvTr6yPd+63za8CqEv5buGJXUEDuoE2q0ils1718aOQnPFM1bL9niuR5d7eFntDrRYMsxkl
GsOE44Uoy9GSbUprcIk/h0H8bmV7Kus8CyZ/0S0F2/B2b1hgAAdovsE5wZIncsWkNR5mL8PdaP0f
Z+exZKfVruErooocpsAOTQdlS/KEkmX/5AyLcPXnQWeiZlObak1sl+Xy2qz4hTdwidz/rJ0XgrII
SghrQk3/bL0Jf4uEpLZXUzAl8M2zITp1+pK+xIVIfctY/m6G+D+9U8aDh3lnJn8f0t7EAGO5GNlk
LM6DYibQw3C3mz5VaKcKgtPuCEKw932UC8Cs/EI7b0OuZoXYyPh9PNS2Wb5IONQ8Zk2nP5Zmh/rs
GI08got1UFfb+8LVHmOtulBX2wJa+ZdL3w2hjceqnAVmPFB7rRb1HBljdbAtd+4RvDBXYS2aW+jc
brbljH+r0vWElJWQen9BltEftR7jPD1JPFJ183R/v+yNt4qyrhg2jAO2PWDYweEgStQdskGk56Qf
l3/Hzviu970aJKZwDvLxnZkkO6PSQxuUcHXLN0+UpJTydsWaxDGaxAauFQXGOxekJY/8RnaHYq1+
vZ+3PNqpSuAtwjYIuHzHJ6005heqPub7wYZrdH8SdwBeBjpoCHahxEFLfdsPMMwc1zMzXNVHHeU8
zYXk1VOp+xO4jIukWDOJyAKxFoLaS6vV/V/FmJWeqtTSYxRR8b7/c/a+nLavCW6BvXTTidIaxq8c
FXIVqqenGQLclZhOOkVUag9QKTvHEf0Zds767PH8qa+vG9GKcLQE3D680Oanuquiq5JI8rldovzU
dsb7SarSA/DJegQ2CTaoAN4h2vXUT3+VfH674uSuyBG2n6WHtCujkzOX2Qd6Ee2BXvHuJP42yubL
armoTPwfpAdhpgn5OLaWbuo0iYsuNOCl+yu2l0mCz4f7ymqtbt6bJ2II80XvsX97gOZh/cAU3XgY
kaLwRQhDgFDU0d43OLY99uHk/KU0mW55yaIBJWvCN7PcyS4gXKzdCtKMm1xaa0neU43QrJ7lPOhN
Kw+cyDkyldidXiTuVvkaqPvbjFWSUytKizoKOs2YAjsHRGMbcf/iOMUfNOuYUygBhEkrX3oztyOI
wrRpANHaUwwEU3XKay6KT/dXcPcgrKpvlB8ozG+fCIQInNYOgUaHuHC4szXjBmJmOA2myOCKPOm8
IYt/3B9zbw5/XdzAd3ietjohgJOUyUIgN9DnqKM2qFaYwzKbWQhp+A+GWkUluN/42zYZqbg+c/TL
0I+GgefNc4bZRicXDyHybQfx+roc2+MNqAORbggkt8BuOmhtJTfkagi05pdhsGUkV4bsjIhq6hfD
mH4nATO+9NH0ByVpwIkmwSdIlpXN8foyGycEdBCL5haPa+dSIbnlW8kwHzQg9q4vEizKJYTTa+/s
9Sgo9CujYXPUAR6jBdJK8kOmqtnBG6DsbUgSx1WJALctWH+vh7EGhXarg2SZ1BpL5CJR1YCi7cWs
uCYWVe01tBbtPxpkNFLbRZlqv+1m0V6KfDHWutUkapdOQO/4lmMBp133RuxW+VL8K5dL250ob6pH
raC9Hb2KKJPXUEkhhH39o1V1iScIstJDKeQ5WOw2/+mUqnYyrUn5gwNrAd2ni4co4Q2aEJ2sdpTr
nIJGVdj+CqNyE1MeLnVfinOWzaVbVFV6wDXbW5Rfzn5ot1Gltzc7DGSjE7cycDMpHAXajwoWmBhB
nDJD+mDaM3QFKFl/cHRXMrxJekqRbluZclR4NCqe5YGlRPqnrGoTDyXu9udsLd/vXxI7J9f5VfRm
FLLS7c4u0kWpuxSYm1SilEQ7QW8ftSRSXvC+c7CXNKLik9nr9XIBWnqU+OwcK3JTLngqkVR6tjeU
leJvhQNsFBgT4FtXaWUwmyjgygfTuTsONTAqYSvOZFu50KvQjJvOgCXfZvXoCmO0ziO27f+8fS5X
B0iwezLx1XYu4wIliUUXFDFRSgpoNiNqNQMGpd8bBsjO954TQRPE8uMo3d/7QEqLxLMOOLeb0oxK
s8vsQsqs7VCIjzS0Gugm7dGjvBfxkA+jX44AjcUZ3FyDIb4o1txAWY3jVZJ1SZrO9iErrBq79bxQ
xhzL2joVqVOELtSUcaJ6G480SxZtsDytLbX6IJjd+/KVSAuGAbTmTTG7sqfISCvY94Uuzy8d1QcY
AdNRdL775SR4JAsrGJTvf33JGTkCiTVklQfYEcp1ojIdYItW+ZEJxUPLJRU8aBG9gL6ZXCcexIPc
O40/jHZzUG3Z/SVr7x3bBCCGNzS70RgkwaG1H3IJJRO/iIEwwAs3ksYvzdkyr0gQDYg4yg2O0yqJ
yqlGpKU9a0ANbDeTzDE9+Ek7D4ADmh7oypqL3iiSGEAr29nIwodsTvJzC0rnSUsn5byCB/9gtcGk
rWoXAPhvdIGLpQoRF0vY55Ycn4y+SU/S1BwRkHbya6QT0VMmnEDYcPuiTXMZal2DL4WZgaCKmzq6
ClnJgAC1oV8v6c/718be/IF8Y+pUqvU3DD2HZLrKq9WZ14TiL7dIQ9SlwEFGZPnb37LVqnGFGVFX
JxN7vY2pTzRoU0USImZJeOm0LpVc3WzrJ9EthkYkGiuamxnx8tf9T9x5QwmzuRUJTVBa2uIsK8TU
ewxySZXwYbi0g9QGtjVHj2FqY32BBEEwddpRYPLLDWoTlToQSrgYuPJJtzZfG9fQ2zESJb6vpVI/
JTXiS14So8VC/6MkHYPIOQQDnt6am2px+3Nobay6rAaQHFTMkIdeznTJh4RizdceqkbmDrCgK69p
23k42XE+fpgXRwJ70mYgRZVkmFIXK470B+XFic56sRTJuUf+6Bvum1nkwfdtv8s9zJP3nSMELnOA
oK5p3dqWJ7jCooOQcu9558pCoQQxSxBIm3vLkuI6aeqakrMUV4jKT1b21My1c26slMpzEXfVQ+xk
Dv2fOrncX/S9qxkIvQ0/n+v5RmE1NyCRl0qDiLeqJqeh0fpLkYRHKIK9w+po1ELAVq1DrVvvt8pC
VdBfl0eePqlJ86shtzI4VUyfw9rA4qTSsoO64i909XZX/T7gZle1Na6JEA9QPbUqk/p6V3irQPe7
aAIgyD85rj5jjJQDeHPVEJ0vK6FTcn9qdz+aEiC3FPVGktfXH42zODoq8NK4Murm3SQ57TlZItWT
Gs1wI6c66pTeXlHwd2gmEI/aSAb+6jT+NslS06UiRjMG/xKBgbTQUf6BlXAyw/woCbq9Kl4NpW4+
rUoBGDnpKttsW+U/S7GMnoOakkfvTnvp6FMzx8WRVNBaYX+9pnzUKt1My261sNisaUOETXeTNZ1S
lfkMHfCQgFBOdhLmws3NrvqQRVT/HKnDgCo33+x7vDKGQZQqHFHI49vEL+sMe5nUIQ40rYjfxdNS
PtlDUy8PKeDW8GAH7y0m5wT5A/Rlb6WwOtGNqoSTfZBFUf6ihV2Pm0o4vc+rPj14r/eGIitEsfcX
+WJbapz0aNbTNgfcajq136c2JkNIFZy6DPXr+0dibyjqX1iV2TDObuhtclvWctTDjE3mRHqcFSn/
t9NE71uzNn2+P9Tt6aMGRq2BEGwVvtvWjfKhkGaeHSDW5J5Sx2thaGN0zsIx8ymSLKf7w+2EfIy3
2q+tJmjEfuvv+e30tV06J9GIZi5SifZn0ZahOy0haGSpUE5iGGYQaKZ2xpFh9jG6yp5qbKy8KVO0
gzLI7WtCqQXmAZUQAOa4o7z+IWY+xqIW/JBw7NP3TmU4nmaSmyJbYHn6NBtu0khgv0thHBh67FTr
Xw+9Pja/zQEiR7khhjkLmkWWO5A6Xd0bJ9nIsufFRqPPrdslES6lZwjEhdJqwYCpQB0MeSifOx7m
ntlrtKOLY+c1wIoGzQvEDznCN5IG00ATS5CfB2qJbURZduall5bknIqJdK/I60dNdKnfC2GzaG18
SatR/oOtv6ov4pBHjnuTw3e6gl0FeyTIesPywrKVvyvD0Hsm7mYH67C39an1rO7YlGVvICVCjhpK
SBCpsnr5ipRCKXs2ajS+1NXWp5JKwsEFsju/BDAEq8hO4/G6eQ60WEerwpDiIEyH/KzGChWuZC40
d1BC06+0UD8ZLfdWpSrxO6OhZosFUXtQP9j7aiKZFdNL/EqO/XrzoVNvl10EW05pUvtvue3Nd2LO
yjOyGt2jTgR3JDC2OyDzi0En+KAbKoelpGmYO9ybis3WMgo5/zhLafFojVL8IUcb+iBU23t0SXSQ
W0DhgRt0c8NU8ZBpNUa3QTGgVGGNIy6D5YRRXTmkM6mtCP021bWP9y+23a8E3bHiP3+V+V9PaxwR
+acCzaHWEdP3qY57t5Ti9GU0Qpq1UXJUpd575WnV/OLGQG3avrJq0xZyX9pxYDUm7nsjUjFKIb7P
ZmigyV8sGAfGmTeTLbtlPv97/2P3djI6X0jKwyzhPt/W9AxRUaZ3sLEM6VPhLhgpiFwqCmpDF6k3
l3OBbVagtqp1xihgfKZcpn0sxRJbB+n6elNuYh2FeizsOkTBEH/erLXZGFOcT0MU5PSz3RyBhU/1
KMkHQcbuKGSZwLg1Ds0WvWUzw3Zu0yuak0b7l8rclwZJwq8Hc7rzIJGn45xFm5864nbfatQ9mmG1
yJFLaTFcykSUEZMl6Z8HucbHeaZCEMh2bH3j5OYZ2FdEU91SgC518wHMryvF4dK6s8NmdLENHSJv
MfEcxw2iMXp/KMXqLVllmXT0qK9v5XYZ1lIdl+ie8VdOnO0khUIqbuqN40ljvDylU9zZl2RIdPma
EuNUhJ5q/y0qZGH4lj3Jj0qY1T+ifgifzCq3C59YoHqz/cBqf04UheA7wLKbMuYIDyMvDQlQmRSN
56nptXMMlv5fNa/kD1O5HAnh7W0VIhcKiugkrLzu19cAW8WSBCLPgQovPTDUEPGhAQ7t+/ubZYcf
hzY/ARQoJbLFm34Yej9STBUsCoo8zW0Xklz8Iw5N/Uu3qA07oQhRM4SaFP1QB0uZnqVZK65oFrXC
W2C/di/aXGXWSS3WnAR65/Q9tkwQArWtSvbVMnK7RVRIzN9A+Vv/tCLt5YsyceJ9004bhA+WovhU
2SGGoi49Hbu/jiiKOadqqPB7M6Ch2u6C+cR4HickGq5zb8+LO+tV9Qi6z4ncUSjZp3KuVfNZjtOh
pgw7RO1FBSvxt8X/JPtfH8NPB1rbRtapqwmRTvBlmujTwUzubF3iXxUvRmBzNzeZpS5Ztcw9DF15
1gLQ2+bL2HXl9f4oO28SfUMuTG4rimPbe0o4SYUAAH2XOq3kx7Yem0ezTLogX7LiBfbhF6cKlW/3
x9xJIkiLuErAhdBO3Ha4e1F3alGx9dFZqL2p0IuHhh6wD4MkObgAdh4/oAOQjumlIxm8vbp49NO8
WQANzU31s3ZswZpm8yfMPpx3YeSUw0GQuDMevB1qBusDSNN7vUp/C6Dn0I4AlRRABEJthkC5QgbO
TS5RsIokrZ086JZy+uX+fO4NSlNiDZlIOG96g7j05s08iPChTyTltIzqP1a8dK4510gz1suRJcTO
8sHfYC5hjnKxbqv0jZV0EJToTwxtNRJvR+vtzX9t6F6VaOnBCu7cW4A5qdzyTv6KDV/PaKRrdSQ3
K/6jalCIkDHFAzOoHTykO1OIZCc4WNRFVjD3NgDWIWHXJu3VVqaJcm5UqhOfzNGJgUA77VKd6raK
TP/+uu1M5C+EELkm5VqwEa8/DcNYo0NNUHpoRr1B83CRzlmd0h4k2T2YxZ2h6KsAhVi5EDRYNt+X
d3MaI1oGYKUR1dkifX0WtRYXXpMfXlzqzpKtYS7JyyoudlP/hgJqSuqi5YGF7nJ5EqECHdNcZEO4
hiFa001II3+2g5X8nRTFULi6IqYMmlau/5dlafPMjVsvvtbCXD7VmYrG8xTF9lmfbeUvuDy26cVO
rToQrwY4QtLYd/8oQpX/1ezIxDClSsdPNm5aR+7ke99FkKVS2aekc1Nq1aeBCsEkZUGdOC1i93Pt
h1iJHNzIe6P8qq1Q9cB6dXu8dF4iY4rIwQ19ya/1iMSNo81HtbC9UUA1wgojQCX8WN+F3y+qSIkS
WxN5ABKwf0rgZXld1R+ZKx6NsrkOh4ZhRrXLg8QASqBNZnxWzUb+g829Xkcr74AQZ/ueAM+HyQ65
JKgLWfJGjXoR/bfqrANOPbgn1h/8Op4EK8AlgRju/4tbvZ42UCNT1y1pFihhlLQe2UR7Cs3C/igU
s4h8bTSsM8q/V83K4oMk/fYIE+VTNv1VucRuZXOEHeJCU570LFhKvcTYKZFdTRdzEEvDfJC87H0l
qEUaWNYKtN3iwmLE50qy7jzQYkhul7hLu+HcWpMdeXkJgf6nagn0CvRCC4N+miHg3r8Yd8enzwzp
mUgS8trrWU7abKQTzSz3tVE+6ssYvVA/lV27M+JrEU/pCzQ2+QyjrDsYeXeSEbUC00/ScMPr7lWr
T8CJM/IiK4uHR7z9jwHjM3JttT7at7enA1Ugjh8GMwx5EweVY50PHUr+QQIZG4/5OX6CmTdc7k/m
bYQHYwAIEvcW/P4b75BUK0f6vCWEaST1StT7JqPw0SHoKleEDXdrE/fhs0nh5ahptFNSXckK6IGg
Xkdwud1HrRyVQ6dlRVAhQfElrNrpOc9TUz4VqIX9jHtDfOi70vJR2B8eM02KMi8r8yp3TRtXsT9Y
Wsp2sKrB0NyS6SMQ1SmaGjm1zfpzExfWQ2zEqg/rOP789hkHLLGiRNc4cCv7BMpY7QczLgKQ6Tna
wo78YYay7jp53X1unaE8W6AgD5rOO5UPBHZQflobAcgIbu+HTjTUbouoCEpR1efZjNCYUIzp/Uil
2R8s9d+5GZxL1vaIMuZdeaLmcdQL3tvQrDQ7jbrJmrdszq00hugVWFnQUiC/DI2teSm43oPrfvdL
QSUAJQWJcttxlnQ7UuTQyILJafMPGJ0Kx5XVyUndXKnjFWU+zk9VH8Un20yKyi1rc/yy4GB4BE6+
jRpXQOtqYw/g2r65LUJ1hK6OzV2Ap0q2uLVmjf/UGbRPpDOn6FQq2Z8cZrpnXMoKUOgbGlA7oCU8
EBesFGLcc2we18exo+nvZWNoNu6QJSLzWlW0xsHx2Vvb30de//y3gIHyN75GXZoHdiUtL/rYmAHm
xe1B5Xt3FLJdShT06UA/vx5lokAaFU3I0naOUQaQAEN0TpNocPz7Z3R36QCdIPIE+O9G1DeWR7IN
hycu1NXmbGj/okT1D0Zfqlc6SDffH2znCuY24B6kBrumhurrrxp6eYqsTEuDbFTV9DN9kuyrimOG
+i4zrfCCEUL1IMvDdL0/7M43Qu2jpcW9AC94W/Lp9VmnS22g+d4NIKDFQnbghSklsETNuke1HMRB
9ee29ot4KcKQKNiiHXgj+A6sU9RJS63ZLEeq6+7YjGrzZEu9BCrWrsTHRVaFdm7KJI//16FI1Z+L
Mer1z2//cMCyq3Ah5f2bxUVRSc0YOglsANHPUForv1ZbAUyuip5iazgShdrpm/HdAOnRo4bvfsMV
ElyItEZQnrG1AZOsOKx9kcz6U2sv/aW1TKxD4gzJpVntPLxyWg8r3MdMipTvhHXiYNn3dtv67oKu
WsFb21cXkfZB1ynsBFWcUdHMB10qzkbnzH81rZ34YtC7B6dWordLD4J3hi8FfmEFWm1rHxEqbmFW
0LWKorDw9aXM/dY+KwVw/0Q8id55r6VWefDs7VwYBKkY0qy1gduGNEAhEAzCoVUmh8i31L314izV
ERdsJyxkFFQAVwmFVTXv9QGOHbVwSJQQPDWkxIOc0Z4XZQ79ucCz9v7e3RsKot66i1Zs8rakXwJo
qawFESdnGeE/NX2L61PWOyFqzgIHyfuj7V0RUJQg2FDgXxHtrz+skWAZd7GUBoU84dSWgG7pARBc
nSX5ZwFX9fZbl/yM8hhgJKoD2xglSpdKT1o1DdSuaB5oc9t+OWrdAylidkpDozuIffcmkyLcWo4m
Y79BxJWIiAyqxHhi7OIgHsPl1KOq41fIC53uz+TuUCsyk479DuUkV6ZZSpBJD6SCoKReSvWUTZ3y
tceH6WAWb/c8hDJ1ra2j8sktt9mNXRc5TlpPWYAqPfElmedJ7aFD3v+gnTCLYXTsZXhBdmpGQPBN
Nr7KMAgMe9jMZpc1nTnVTmRD69fs98iHNRcLSVNXUibdN/W2PXg5bx+U9TdYOH6R2aO6t4kop7RH
SmgmojSMgQ3DLX6dhDQ/pay3N9bOZLjc55WL6xfaOnN6xIVe//+v833GR2sQdVp27E15XO4jE4VB
m3hE7drUNc32MbO79hTR3/MGkD+uqJf5Q29lycHJ3F1kDiYlNLzb2Y+vT2avdAMy6wWzX8T9aUE2
/dKVuvbmXfurME63dAWawPZ4PQpw0jJpMoSsplgKvYr/yhtbxfKjrpUOLra9qVSQuKQfSuR6A+5e
efSS09cMFfbVdbSs/twbU+1a8uLAm5rkMyjK8Wz0nXHE0doRSOEzybNVsjIYP9uMrGv0XpEoYwSN
KK0PU6WnPwthgP5dOxHiQmkSc448lpJnOm91c3V6KznxEAy+OXXJ526JwZog7vjmkg4/i7YLgCNC
6xucR6QJUUqaQVwYmc0McisNPy7IQna+1LaAhu8f6L0dBasA+Dg6DBAMNztqiurcwi46DULEszUX
fSz7c2P33dslAPkqDiuA2JVktd1TiUXjfUmqlKx/aMU5RdLxi404sECvw54eq74gt4ecnEcoEmrh
QQahKjtHFuUh9GaBbN5K6Vu6yOveKdJgWZYm+6gW/YRmmRYtka+syoNfi6kWSDmVSoK22JiO6uxr
INk0V1UQf3MTW69jfBHSsnKlBGSgPxmd3V3zZem+9ZNaQ8kYaoGe4xya57qYp+Qqy0IL3WXWY+3g
Arx9VlBmWzkXpEPs3W1t00D1tqjKLA1aWS2CIpsmv7eN/Nov2tH+2L3wwY5zTFDSoQS2uWzV0FGa
Tog0iAFTvauErqFUhkrVaUaf7ZQ0yfRsGyNyThDc/rP7GESegm3S23cpGkZI0sHRo8+0uZHSPhki
w0BAFpxh/zItQvKsorAO7r29s0CMihcdXXjixk0xFUniuOxtYAtF1ogHw2qlK5ph9lGBYG/1GAMh
TBYPPY7NjC7CFhVyc3RXW8X0Yzkxva6HsenkkXXAyr6N5ChAgIxD5wsY+o3iFpf2CDFlJMpZ6v5Z
QSAey3ZKlpNQhL9o9uzfX6fd3QJWkq4ZdS6qOJspHLIJ7cXViSlfNPkf1IBmceqtUuiPuWKVit9S
DG/cHHXB3HXKrLLeJ0Npv5OzHgrT/d+yN81o8q5lTgKim8yDmm0k2TOS7jEkId/W2zCIU8c6pzjU
HXz27lDk8PR4OSc3qok6KBLIoMB6K7CCwldyuVOeR3S+PMxb6Pve/7C9RSWvpHTKgt6CRGKsUWRL
ykipeqP0JiBNj1EK9sBJQv0nIMwjeO/uooIPgWlEvoMk9eaNUGsU1Sm54XwTjmruonGYP2q9rtdX
dI6XzBsrqgeoU0Wf5zJOm1MdttE1m2rtqD6zM8+IK6/Ff/TMdOKv14FJx6yMGnpdlEyWySuUBUcZ
4FbpVZRjc/Bk7I7F5Up+QCsWhsPrsdR8YKnxogmAN6tX00nbk2PBp8sUSCj3F3Tn3qHVS72JUWih
b+c3Gls9hkbM9kEr8FIUXX0O5fCIj7L3BhLrYCxKNYan8Ncy/1as0+YJ2i4EisBErVV3EaScfuIr
pfwNsMl+0ZSywqpjDNXycahEzWOI9+D0A6311Dmh1l5/6Z1ZHk468v3Xqu0j2R/rdMwUV1NmbFEV
HdVqLyXzbl3MTbIVwGNbJ32uc+ftRxsIDMkwuTe6KNvIDc9xOsyoFweSqWHJ29iKmxdRds3M3Dg4
2juHjaG4Onl2wKBuc41CJJpQxyQPKvTFnxVp6G2vhY70PRmk6azp4awcHO+9jQenBtIQITGY73W3
/LZMcb+g1lEQfeNSMT8PnW5fGinqEU0cnIN0Yif6xsUD0CnxL5jM7cfVc7UIaH10gewoeS+VTvqw
tJlZXZh8/RnKnBXQ12ywo4RneLCGe5ueJIY4BpQRsf868b99JlpSQDcKxk7Q8TjNgDFPvZH0B1+4
N5mrMhZPOtcl7+3rUSpNKGG/dtOcpmhMF1iTgUa7lP7PXPT0oK6wt1XAkYJtJ2e6JV2hqZkic9/n
+LSZ6SlR4/pxkqKPtSoqv7Ts8UAbaG84YBRr6A4pgB3z+tNGxIfqEThdUFaF7ne8Nn9FA/RmSRfZ
pdCMowbW3lRSMiYGQzOKxvombDGSzGp1vciDBV16P1PH0GdLln6pSW9vGeETQDmI0iEc/xsMDPkK
WiqgtAI5FOGjUovmlEbFUUN594MQe6BpAkjqRuUQePUw6DZlrn6OLG+iNvtS1Y7uLujzfrl/w99W
X/kgqDgQuKm535QKM1GBjqrzLLDbfjlL3Iv0wGL7HdDZ4tJ1XfaQN6H85ioogyJnQbzMPXmD0C1B
8DVNlHGRNITKRqQI3rL63/tftrcLIaVQlyTSou21fvnvx7jAMl2FMhtooHihoLdu5TTzOZpF40tK
eTCPR6Nt9qDelB3PAirYokqMpzovfqRNlr3vOXpe3c3Z6f7H7e0QwGzE6pR50FrfDOeoM7yKMsqC
WcAzGIAceFIM+zSqOAH3h9r9MkDJQPVQiL0JIfHhXRA0ZjPqkuScE03Nr2oX9V6SJvKpjSdxvj/e
3vXLvofNDsr4lnanqYtjlTaFFydT8jOhfB2Eq6ry/VH2JpDYCXELnunbHletY+XrDBUicLZwTgY0
3NNMpfIaDWr7B2tFh4EMlXYLQeJmrWxKxvloch1GqZqcqzCJNV+alumE+LMoDgbbWy0LSV0aO1TJ
boqtVbRYbaRxF0qxDElRiUcvsRBylhf6dVbVHSFQ9u4PUDcgUyENAqBbf89vpwzUCcyTkmdsdory
S1v0nYuAbnJO6k7+gr7MclIT6Qi2ujMoQSIvDJkwq7eNstiHRZutdXImoAuqHNVkN+/N3pvNPvJM
qcDMeGi7b/e3zO6o3JGrMhQP91alSbJUOKbWkgZdidVhQgZ9yWkRnfM2th6R6SnPy1Ipb9+nq2An
vUlDWWv1mwynFs4i6rRl0LnLXoZyiT+mSpL5hTrpB2CxnSNB3k8xDH4RucV2KVUr1h0R4ks4WbFi
n0Mzb95FGcjJh8oktTlILXY2KvfJiv2AFbmqaLzeOBNuHrkWh+TjWW793cRNeBFD012MZJQ6l17r
ePDo7C0fTQhStFVe+wZ2zCQupRBYPEKLk7wkwUtE1ePoqsWqOJfA4z1dxgr7/p5Zz/amIL+mA2tb
91dAtFk+tbEHYWLTHjSlUr+3lOmFNNY8Jxa+nFbcJJc5KqfLhFnX5/sD7y0mY5IeIH13W5dSynbI
AJ5QiEPYK/Xw60H6txhhMQnTDP9gLVfQOmV/7u2b8tSsEjKgDp8EmlnFvYdGft15tVbHFMMqKFXv
7ZKH/uBd2nkneAB511FsB62wjfrwnC3WiBc63NprMZ0yf7bx4DpYwL1R0BEjwSLi4w7fLGBqNtCi
emreTWHUfjav5cZalAe39g70jPNGy8+C+ENitf2YNMrHGulsgHwKQYQnyPu+OU0tvW85hqmXoVpR
ul3ZlLWrwATyo0g3Yn9JAJrIltYfVBj2f84KTl1J06sV2uvDCTmhKkAwEl5oYD0iURVeiX/Gk7KU
5ldcwutvJTrleEdJxTWn7+YPWdM/RxOqkfe38f4vobK6qrntUMZiZ8o5uQoJdZ4ZrTdPevJkpFLC
ljZzJ+jCqH9plVY/z5Uxv0O5WX6OWzzlcdHp385zBaQhO2wH+s9oHm1mBWtgcykrar1tFv/M0Zwh
a0s7F9FV9TKmUvMHW4+oi5ufa/8WJxzlHRAUwySkVNLlo2E12bsYqMLB2d25KDQifwVXh1Usb1vA
RnzDnCN00wPAZ+Op0+yfcxf3Z0Ll+uB92bkLYfxzSXCMVt72etR+DxVEaE9WKUPGb6v6hx5X6fRQ
2F3+IsNeqN0uLkowLw2mF4M9mdLl/k7aG53CL/KuaDUBWN8EKtFi111OuSKQqL3SAAZukzZddVba
Kb5mjW5eWnwHTioX2cE67s0wZUh6+lzEvK3rL/vtu4coUuY5Lyh1y9l8Si3J9mMrzC5UqqqDe2Sn
/wx4AHgEVHyuxO0ORcmFW7gboyBbuj6Q5b7FRqQovKKLps8WGv5uiV3axYrxinRpsr6dJUgCvj4C
vDhczNtWP7YRI+bdLPEsshMMleW89As8m75LfFb2YGJ3XnRuTH4m1APKvFs0CJ7nFRqMbfhQpg5q
TJIhnmwrnr1Wbmc/o297ikc5+nx/H+0wBlcGJJrOoAdIK7fFyo7Iu4pyXgQZ15DptEQWXWFzMYvi
tDQVDi8CtBjq1VpWKfCGR/NjavQxFHzDDIU3WbXyVVEibAtse/yfPMZ546sZVgxe2xTSU1aHUQ7P
WkWgtsX9yrqIZYo+JMrU67gJ9fVjWGWL7CLLEaXnvu2qb3pbKfOFXCrLXZrw/Q/aRU18ptnV/oVF
baKz6Cim+nPuJPa1NMw58Qslqt6X0AMHf0AaMv9JeZzkDi2H5bT0gx5dp6aKlK+q2s+f8Z/tjpAS
O8cRxVioKbR3mcxt1zVDMhGCYxIHRh42lwKnhrMY0MHLpTr9L61pyMxhGUPGSeTr/QXc2TXQESjg
oFhH5LltG8ah0rTlSJNLreMqwFcS9uYUDx+oeqCPIaIWQdTsCDu/czCJ3+HRYysC2nkbWzc5ljmD
AzuyGKL65Cy57GfIZX9tVC1HpSevL1NUCq+zwJ+JqRq+3//mnSiGasFqWgiMaQVPvL6CKkukGbRQ
AjSEyB+6xErOcr60B0oge6NQaQHERxyDU8Pmgq8LPLKcOVtbbKKKXHx8hV/l5XRQXtwfhnbEWo6A
cboNybqF5yEGvWiMS1m4xRwVP8q4OnK22ElQ0DbiwuZC+xVhvp6zaNWpYedj9xg7xnNt40eUdJrq
dggm+NW4HPWzdz+LYBb9GEg7bJLX42kjTlFOSRBd9lIdpHaff5pycdRr2R/FoQ/q8Bbzl9ejIOxv
DBFPPfU+VP79aJYNL8ryRH17WIHfMbBO3jui8C16w0qhsYNEQrxo1PvIFUpFvlVZHbTlUQLk/vb9
zUhUi6BVyYBTXn9VXClqWjRg5vIS+7O2BpEdt4dCg3t3FiwbWMCEZaBSNqOY/TDUDQikQI806YXj
ZPkp4m5Pi511KFtOls+NUnqKMr1dZPuXNRW8GxUljpsS0iI5cMUyYKPKQgNzrmRs6RZp+ABr8Nv9
mdwJVuiQr6hgOBm0Mje7cIxtbWqLIgkisxbfK6Ns+LKk+zwBlD5YtL0DtirtQwWmqXTjbJ46QrOT
Hk9n/D/pQ7RO0Kt57pnl8lcf91/vf9fuYKwZ9eB1229jBQj3tqRlOmbfQ9Q/O0YSu8Ug2+cad+7T
xFwc9Mp2ztn6WYgLUMKnyL3ZK8miq/moVUjUFOl8JpCYHxa4pP79r9pZLUYhniV2g263DS2TPh+n
WZkw41aT5d3U4YZj0g18GrrxCMW5s/lNMDZElpyw22DLlPEOwgAlDmi0OHqQylme+uYytNfKlhwD
b0EzvbRs0r+cZjEPrvy97wQ6CmmDnhJ56eb9KrUK3xh8hoJpzNvMD8dC+RSmY1r7cqzO5/uTupdz
gicAmUKXk6Lm9gxIeRSWZmOWQY6G4UmZtdDP5Cl3U6uXzsJSw2uiOJ9JFPFANkoHUrIS+/aQHRzF
nS27urHh/8DzQ6tw/fPf8ga05puwTcX/cXYeTXIi3Rr+RUTgzRbKt5VvaUPIjDCJtwm//j7obtRV
RBP6ZiJmN50FZJ485jX5JdPL6FyghBNIsOoHK/dI0oZ0K0dZ+cILiXAJcAvG6PqxdbVUzDpxisto
SLVBWiSJX1Sp6O3O0cKJzCWxn1oRJ7sJQuKvt9/5ynEB5Ad0BKwK47Xr66J2Ry7z0MwvbQ7Ejw8c
Ws+R6nRbGkoryR/gNPI+gP8Yl1xz2PV87iwFluYlG4cIZeIBaiz38b5oAfnVSHoHbdPmp//h4eg4
gvlB6PSm8I3SCj20RisuZqi2d7nZ5OdmTOuN8nrt0ahJYMHShgPvs3zev7YLOFSzEspUXJgMWT/b
YdZPoeaIr15VGrBpIqSc0B4WW5j1tS+3jJRpjFiAj691cYGpAF8M44KuuOj3onESRDf1cQMuthIA
mPRAM2AihITDdX8spPEN9SgrL6pRlaoPjMf42qRtOWBLGW2amq2cBBrSnDx60xrGK1fBu+7I0AYl
5CSEttefXGdsH5i2DC+tp8XFzjGATgb47PYa+MtJltbx7Q2zBgDmB0CEYnRJwXBdo5ihJtg1LlOc
WUJOmXtTqD44seZ7G3spRny1Vc2ngbAR+46I8l8GrvWf57iVP+pOd1N6y12k+Qpc63Dj1l75EtzY
HCENkNcK5Ar/eDQEbX5ahJaqGrnTwTEy80Tlo268hpUASArCBPxPVLohhClA+G16YBm5XF3trLkc
7jFH7LFGW6zXoVxvBKHV106kJQgB/bh1JFesLIJdDPKj98LusU1t65ncv3YPuK1O7iGRqjLjHyiF
umuRfLYvRmY3H1BbRcXd6ZVUPc+5ME5g8JGzfHtLrL12qp2lHQgtDYPt16dbqeKx1CQ7okyt/KeS
THDbFSQ+wtEy/x3mzRtfLoDFRvCm+avobibJN9AnMJLfVmh6927TDweD5sOnf38oZlvQUGhBLtZV
rx9KwhgKE93KLmIS5W5Sk4TqCoG5XJ+cjXrkT4l7NYlhUr6ATSnCb1NoXDatKU7q/NJlYfptLJr5
XTdmc+iPwhNnbfTMo00HxvbNNEd7xy2t/djRvvnn4+MRWBixuRTIt1iVVCsULy2N/FIb2mgGMAt7
sQPrtoDaJr3Zkgm93TYezXoyiKXcW8h+r99wKfrBVWPQ5c4SNksxZZ8n2/6O0Kvxz5ccKzGhJB+F
CHvTHB+41YsQ8fmLjoOWb6nhfK7LbAt/c3vJsQo6TKha4pB7Exhpk4/G4CYMJtDf/cQ+UU8kceKn
Ad7O8dXY7veDisb8xle7jUTAwXB1IvCB67vpGQnu7LROJaKEs519QAlYh9Fcto/2ZNbRcTASTT+8
fTRur1VWpJilJw8v4Aau7JQNBZplJpcxiXDaHrt8p1SOthFh114nuwKWxYKDuEm7jJJg1zKuv7R1
Fp2astT2U967jwneagdKge7DIuf570eRsT1CuX8KP/5zlanECYWKNlPNJmmh+yLk6M1eHwc0CqcP
Dcq2v0empWetb7IDIoSRX8EZLzY+6doLJsoBRFqmOSSFr09G5Zoj74RhDp30/BjGXnhH8rLVBrnt
+zE0hBdJp8oGoXwdtsF3TBrWD+mlUpSpP06J6Z0ULu+PkY6W30HvBlWF/x5n7wHgJn3AJLV5/ved
BMKQTqvOTiLuvH5QZPuiLtdjuAPhEJ0NQ9F2I2K5G72/tRPC0QSzSf/KIj96vUrPS+47DGouuhvN
wZTL/lk0OnroUfQjzQC7vP1Qa3GNYG7TwwI4fIOQK1BxwZkH+oCqEdyUxjBwpYndc4fs2MZGWTsj
uDhqC0JuKceuNsqQ6wbbzwHaHWfVrvcsIOZokcIwcex4UVnuotNcTP3nt59whaRNVwTy7sJR5tq/
rnn7SalGtaTgjqxahoEL0CaQMlTvIyCvv628bboAzrx2tCIxeT61ohnu63l2n/DcUhjvFJH78+3f
tHZmlo+7MHDJiq8r0hwFRLeZhvjSjonxQ0Ru8WwO/4Oh63JN04UCYgmE+roWVFwFpkbDaMC1uvDi
jMiwePowPdiNuiWZ/2cg9jor4MMigUcAZFx1g+ekFkZyyiOwpyLJMHNFzeG+zsd88mejbsFoiAib
tMhB1uuQcoV+xE0wj340URnDHtHbL4Nd9U9q1+XNrrPrwTi6DlueFl032/4cl6bmI+FoMIORoGIP
budZexxzqvao9Gq1r1rXzGgn1MlLZ3jjFBjtwBxAkzPoLU9LSieYwesavtSUdtiI/iufc5Hsol+K
EtWtUCqi0+R6CggKWXoftT6zHzKE2TfK0pWTyiLsYXw+iIXXETAyMr0TnZFcIBd1O/zCmQnoc31n
DaO6cWeuxCDAuWBClk95WzXpsaimesG8mKOqoSk/j09jp8cPzjzr3wtVDhuRYXW9ZdbJPl0R8hqc
Asl8hztayRBJTBL7BR3O7DTQvXxCwdfduDfXPhe6HNSF1FK3LAml8gbUMWJ06hq1Zz6nyT0M9W5j
lbXvxfOgRUyn7bbJXUez1pYwLy9yytI7rberXanoWgA1rNoo6pfIeXX4FslwEoBFOpwb6vWdUaLH
iAsJAIe4saafAq3JoGd+f5J91geV4qb3Dk5Rz126aVq18pCoJlJPLVN52vn665W1TmO4aCBO5tEG
sg7oeorHJE+br1mqdN/eDporuwSQEn0EGF+80muVIbsxJqSVFzqBOiUHbBzKLuhNZsaFaJXGbwpT
3yjgVjYKxrxUVcxdINhdB1BhGHMhkyq/zLFSBvZQGMfFc2b/9nOtvUPoBLQnls7zjUORrVhwEuck
vzStSYc7ipMLRr12AChtS6pjbSlyKGDc5Bf0yq82CrpXvYfRaH5Bh2v+jqNgFAYM5OyXBI7er7cf
a+W6RxAG0I3FtJQL/2qtgeBsphaGqaU+Zg+aHKcmCPNW/5CEelL4UtdK1FLLbCMWry9LEw2rOI0Z
z/JN/+re9Qs7uZrA0TauLHq/J6xU/hBn1j6WpmIFDapll0kdvS27vbV3yxQG1Cc4crLUq+edOCX/
TyMaZW/vEvwFPxYGzqe5VPX3b7/ataWWpit99YWNeJ1JKcLSpcgdroKusFCcQWDedyoz2+ejAdzh
7cXWggv3DShcsDe3qhMjFslTbuPHoY6W/aXNpIa+rdE6ZztrrHM6V8ZJgz30kBapuUUKXntQWszQ
s3ippqMbrz+mCXJ2MjuyCsuF9lLW5rxX66Q+JIkbbZz1tejy91JX+ybrxyyqpMbU2M3TQ5G67WHk
9vg9GwmeQ3Uc/vuoFQQ0roJ/mn8LueL1sxlKW1dJgQtBr42/E3MI77M22QJrcc/wZ67uhuWiY7vQ
GqIXdxWhEUJJGDMAmgqr2DI/5pQ3c+nDllfg5fa6esjmpHX8MNRFFyCmY/VBjII/5TLEEqxXiiIP
HK1XpqNdu3YVTJGlvsPlxvjitHnk+DBr0gY/gVxaO9XMWvt5mkXzW0BRSn3XbbyPkbCK4uTZyE0c
DbfWon0bF2XrKwh0XzJNw9Xdy0WoBnEhx9+2Wrg4sJSu+qLZhafvIlCS74ZhDN+LwZ7b/ZjrRbWz
dYmAu5dGw70ivbY71F5qvLiFIoedKfqoDorMmPNdxpjG27VWPfQ+JrqKgtHoPD9K3ajsczX2YN1H
Bch94EFz/Wm1FJbvQzptxIzQFtpRr5oW+uM006cdkJwLpqQUWdCFiiP9yeoYyc/AFvFEnPKifYRw
hNNwnblZRXZRyh85goMoXNNbAplSRPKzjKT4RJRy5qfWc5hL+WD9M+sXYpMSKYhWi7+2aZ2M57wy
vWM+wBk5K/rYRnuyeS0NDKG62T5UM2Hv1TwycZEwI90griWGEpRGmjzO4AWyHV5P7X9ED2nf6ZlM
9H2kKA24qDEthk/pRJGzm10zL57nsm4/VGltPyCvF+X+bI+yeZ7sKq78rLHnF9cS3s/RnqeDJ/Gw
8vsEoZ+TotmNcyzUOkfhcByGx14UungY23EYffinkbujrhxJ73NLRLs5H+COCm8055OKN17kRyq3
3h6ZfifbaVNvNkE12jgbVvSm2pNQBy33o6yqzV3TecldMY1tj/G38F7QIBvdoJOF9an2rLbwHcA6
7oOujOPFqrQxQ1kYzm+gctHI0xCXU43sg5ubCfYmba75nQdzCqJPNXa7DHxUfdZEbOO9xWVR++4Q
db9qE5k/P8wUu8aujolz0OIir95V3Wx97pUwBgBmpUWQ9QWiirZgRu1PoNyi54FisvVz166Vz4Vs
dDuIoFdflKqdPxgpIvfPBTa7s0/Olg5sSm8azjKpm0/D1Fqdb1ad8aWq9Vk7ILRql7+xpNTzQMdM
Y6uBtHJXUhfS/2OSR95xXRlXQkYw/iBiWH1uPAPEDT96tef+zKnNP9St9quR1bRxndyE9IWAgQQU
FyTJzo1Seivc0alhEGCnMyVBu2DtqkRJ95Ni/Xj74rppGdHhR62ZkhRtTNa6upAlbX3VGp38Yrd6
9tWVXv4uMjobzJGXdi8V+pzHXrQlJ2+Sn8HrptX+7R9w86iMnKijaD+SrjJKvIrwMpXtnI01utG1
V76TsZxwaAxHyrZGHP6XpdDOANrNlXKNkkiHoog8FSJgOMLXzItohp5QWQddCbdsqpZffX2hkM0x
OkTB5pajkMQzYEe3YN5bj/Wvxa3rp9YzKfv3B1q0cbkhF82g665ilKDtBpif6skYOLbNLFMvcN3U
+r7Ix84bm3LtkqTgxfgUyN0CLn59F5tdZUxeQQElYOrfe4kxHgcGxPJoG5K0tfYSeTaHQtuXqia3
TuHaNsH5mrYY02ZAKFcdv6IGfEeLiFPYYh2Zd2aj+jrrngul6/5dDRcQDbgAdHmBrt3AaQo7Ubt4
po+qa3D+hU6Icjt5bDEj2Xinf5CnrzbKAl3kquSN4lt7U9fotmKXSLIy0E6zdNwtDdO7qfHaH7NZ
uP/Zscl9peau0P28aYoHYTex+zCZlaHsulhxs0Mos+SrGhYqI9uRwvbtHXbzzZefh90aTARmozc7
DMvOycSuNL/EYVMEeKpzj7TzaOyyyvs+RI6xd12ZBWFYbBGoblJNVqZSAF2+QEiR6Xy920oticeo
7nPKkFDuFaPI91lVDUdLOPO9nljTVn/lZoctC1LxLfRdqobrSIj0cB3WMQsWuBpfykmVHKvqPZSU
bKNJ9SfQXH90WLQUJgwiaQkub/2v8gvXmwmErsMkUp/DwdfHCMS21Ecr2plG13AvhrVb+mQsC6uy
Lmokbae0+aaLtHynYuL0UbcSc9rNE4z409Ajlu0XidXGJ8OrnU9529ojRhCV+AZcIPua6SHYpUny
ePtBL7V5P9bG/LOQCmKf1RACbkBwVcuwzmsa/TN7vu/8tJ3l8K6J6dTtnRZSKVM2GPY+aY9NUw2U
3tc6iizpUw44SYDDaOr5XIVD50cl7i+PhC3xoUEGKvS1yR2/vL0xbwIsXwveID1rFPDgR+qvX2FR
xLaMC2TtE551b89h98lKFPGvuLplFbpgjDNh4NwEAtVJcb9Ss/yiZp1OnEuUhyavt1QtbyFgLMN8
ivhFEXI7HUrSNLMzMKWX2QmTY5aF4558R93JJO35/loYxJluPsVJl+AyZ83f4sYxnkbm1ru33+pN
rrP8EMaAZH6QCGFBvX6r9hiqdLKY+yfCnPaYERHslZbZtGrInXAV9iTBceM4rMUYluMomPiP3lDr
OGnevABP6IFExX+RlQ/nVIlcx6e+dA6hWZrf4IelDyGi3FuEu7VDj57PguwGf0AG/PqB2VoVh6wq
LnY/jXeNmg3gzUKs0QZvS/53dSlEjmmpstqNuk2qVJR7C3QJMWqXBqcSwVRBLECK2d1IdFY+o6sy
YEWVlaYc/f7XT0UVERkTej2XqfXK42SK6lIJx95rjBqCqo7LO9UJi41FV56PhhLqMOAmmSBdJyON
Udtk5nN+QWq7+2bgSHlMmr7r/USfnS1knbZyPdAvQyqIdviK6SWNMyqIgU3TUDb6zWBpZ7tpcr9s
M8QJk0n1geun+0b07u+RUeGuSsDcCVttTykkmqNSzNaZLli3qFXOflirW2pGK5k14166QQg1qWAN
ry6wRTlIk5L7JLEc4FMIPOYES0TqDlg7lB8xA2pfZvDDBynQiEJtI5tOb5/m1Xe0jEk5ssvE6SpG
1i5wl4ZS+zLrwr5Te+sZgwqUOcccphQOJxu5zNpyzHVoBjO2vJU2rOy6mJk45ZfK1ZRPbtkiPGDl
KI9WQ7afnamTGwveomxoQ0JvwWwSjNLt0LIdqsLL8g7MamhXj+CIon3eVTG6S5ZIv+JNNB6yuquc
wCi86WPYpcMZrlO5kSOtbXxa7lD0qaJu/UF1qWRNbgKyye02ucthP6HbO9R+p+TJRnxefcU4Z1Gn
kYsBHnt9sPNMnWtXjPnFzexu70SJd0QvJTt5VeTcdXPjfH17B609Gr19E2AciBSe8fV6eiyrcbR7
+LBR3H5jJWsOUF42P1nD0Jgbn3Pt4dg+HDomTuitXh2YHrPpCAsrgdYS7tpCE/NRq/X6WCJMEvSO
jP+Hh6PKxhGTlia7dnn4v7KwTCuEE844JVSclOMcFu8HT8p9giXq539/jX+vtDz5XyuBKtGimXTo
0jFk3gELE/S96LvhH7vVMF37YtQTWCMthEjr+szrLS4wnkZJOLVV6Zfg+B6ytsNVCvbbp//hqRbM
KN1Q+G3XycIE7xUzXtBRqVp0l8ThsO9Kl/g2YsOmbJS6y067SpkXyLbB1OCP3tnVKxS0ylS6ROml
j6M+GF1juosrd95IRdbe3iKsSWpurRR+Y2snZgccFp3q2fiUzrHYy86aD9XcbrV41h6IAodyg8pq
mQ2+3hND5tFPqhnUtVGGKhHt5AvgnS0E20puxUYgeeUaYNp9PQTBgNtOZY3bGIRNdFHVNvZNd2rP
1mDH+9ilPZvUQ3skIdwKVWuvkgwdCgc4wFs+eW5noAq41JDlShP4Gup0ogslgkyK8vD2Rlx9ldxw
oEQY2N5QF1pbYjIV29mF9Bq289ShqTk4W+DG1duGbArGFzUx88Gr6xR97Vi2zlJyhF6/T9t0plGq
xh8mY04PJJdZ6qOP1O0NMdOpG/sWw2Kn3OCm3KKGufMWVgr0BS6+m4w17NHzpPjJ8BLv9Gif6qEt
6aWn5mFIkSIAVOLmsIIViPZ+WXhNfyzLHEVjIXBspdrOcx8oQX8m595qeq1tNmIOv4yeyS1Yuxmi
tAh1hgAFcOm70a4ZYtiO8pwn5Y8xlOp3D7G2bwMjh42bY20DEBooHqjTbum9eujaiuFV2UWqg/3g
dGPyBamSLWmqtayaWx7wDnw1jDyuvj9mFHohqjy/OIkT/cx7Gb14Sjf5moTkDoRI+p4UW+7ua8eI
R1o0eRZA6HWQ7UwsdNwOOScrt9SHXJvyyg89pzN9IFn6j7cP0toHXBTgcAZx6XdfI6TtpnVnNWcx
fgyUWiMZqyN6ESH5cRObRzSB4kdZq+OO7nS7UWovAfwqwC9YZepLSO50fBbl6r/uyLjKIkQ5iYcM
lMz3tab8EjLzfmPFFVMD90OzMcpc2TOv1rv6mk0c6oO3jMC7TBsyv9C76Yc36+nu7Ve6ugxcaHgk
pDQ3OTjhH3pjbAj4+6XyoNTwlRnibmQya6EJAYaFSQn0w7zRSudrqswtsTEbYn0YTggN0UrCrt3e
2UlmazvFthPNt4re1v246ZrCx2UnyXY5fmP/PI5GsAr5VgC+lJ8clKubWnVEQ/AjZ6zL/JthCVyE
3d4OQJ2W/35bY22CBQIxGVeQ69GBGpqNkXYITfZ9Xn7uSpeuVVHCDswm+3/IDJaPiKDlMqi4AfAO
DPeNPqMR56Iz8aFyhPUUp1W4c+TgbJRta+2gpSlIqKEpwcm/Sg2wASkUu0VVzWrNHu7JpPe/c1GV
Pxq1ru5lqoUHLWtrSPx4qO2hUA5n3Sh6zcfLztjYvyvxhx2FWy/IM1QoPO/1sZzapnIVjSRZt+Po
S99MWmCNZXPJsmjav31U3l4KoNTrpUpsjofZAyYVT2ESlH1f7xCtyh8Vg8L57aVWQjm8AZQM6cN4
C/7m9VKtgRlwuyTksdDALDnwE2ScJmdPduJYo4x+muIt7MRtJAC5BFyQ/UoBxw3+ek2pJ3WXFg2t
dBniwBZG1kfqRnVLE/g2jrIMm5EG0JKXX5dsRhw51uzRSxwGd9onUWI8tKNS7EKlsO+Ttt0SElhb
T0faEEowm5aO7OvH0kVdGrNG2yeJK81vKy180MdYPOrGYINfwjjn7U+39hphfALUYCi79IBfr1fY
0uvaGp5qGw7Oh17RxGOnavXGKrd7EZMojCcYSRpkNNdlVGJSy9uIIlxGUv+faOaGB9HH8sFQxYZQ
3O2dy0oUoAt7m+rmug4QJvOsKQY+B6Wk+jl7uCYFTqdaRzeUDAXQLT1bFrPXxMUwcuMYrL1L1lyo
H1Q8+FK8fpfgOGAbG4DqSmyVzq2U2n0iqy0k6doO+WsV/eqLmWEc55NesCOtTn2O9EkcqniaDrbW
f1UAPh/f3iBry+GvuJgXkBHeICDTnsQcljxSx1PVBcWoOKmPgUV0l9h9e2z5fzb0y9a+IHNRMl4N
uNnNBNtuDS0cYSVeGq2Wvh07QGzQUEDqT4YfFLDbNCWH9CvG7t5WHPtj+fc6a6LnBC6K/bMU/Tf1
HXj+noIqv4zp1IENccig/A43cC0YmI98rGqhEUVVkChG2F+E7JV7UPsYWWEG+YV8zv6OxKpofFfm
aY5QVThs7O9bZgGkXIapnFhSysWC4PUmc3VhjQwbIPiBBXkfiVIcxmYIP6JhNNzjGT2fgHhhYp1h
KVLnruqj2WwE0dC6D1npxBsH+8+evn5jAHr4RRTFROOrn2OpoKGSboBtC6G/8Hs7D5sgFYZ5GfPR
bfw+topkh/lhPh2UsazKnStRAPUTzcjcAFiTmftu2NhuAJgX5+lI6+LkOU2b1gm6IcWPzMlnsFdJ
7NLhl12jqxuPsJzK6yfgTiYHISQAG10OwN+Zcu3GZeLZ+cWj9tubNJEOPQpDcELd5kEPUffxMoTi
pmos0GBttrRsV86XhcEm+vwLQPamIsGE18MvXS8u7tAoT6M6dAfNyqxjU05eQE9oS+5xJbnlMBuo
L1KY0Em/jpAcLqWIIgxe6tRTzxM+fUFtGV9M6ZV1YE3zjE1SVYJAgKw9PNa1lX+GByX/9a2D0OWU
LSI9KGDc3KtlYeMTzzTzjJPsS92Y+TP0d3sZu1qnpmryJ2NuQIGpc7bgsazz20HtJmFhPrVQhKHk
Lhrx18MVHszGKkTaZ0+BC1KCG3tidjQ8MHqQh1zH4pTm6Rb5+k/0eLXTEMxeALRcUA5UROuqJpOu
N7upmnpnz0R28N7QbUgq7ShMcWda0vuM3LSLyFPWJ77duPXz0Feq7eNan8Y7gazXE708VTmF3sTk
cA5F9KFg8z6qNrqos9nOd2QP+lb9cbM/+dGIEiC2TGcX0a0lXP91PGhUS5mVinse6vhLisHc0XQi
cWih+gdda9YbWevKcuTFNoRTwO+3nB5MAdtwMUw9o9Yo34dO2wZMiPH/niLlh1s3H/91I0BGBZxA
U20R7rzeCK4TqYOJ/+u5NAqDgZYI+3tj0F+ULDSfc0QrTyBBu40r9SYbwpED31k8X+ncmvQsX79S
mVf1QG3knQEbTWfXrN3AnFAXHEfEDd9+vpuUhKVo08GyY5gI0OgquA19KaOwlWw5Gx2/nYu6XHQy
wYD8enud288GVQGa0EIG4YVeK8INFqeJXpVzrsfM3aVmppydHnhPOCfJoatqbWOb3ARt9Kn4bAgq
MVOmnXq1Kzt9dOtcb92z1UfNO0+U3akGUHGKrKq8aNIbfMUpy0dXonU+GflW+/w2fiDTQbGDFh19
7RtwS21mnjp3mnPODTV8Qtoh+8rYsmdVq7C+IWzIpew5dbR7+y3fbhyWRY6Ly4IE6SZZ75sO1Xg4
FufYUeajAF8cIC/qHdASTzc2zsoHhaBJEkbziNHH9caJ8gjVQWNQOPbqJwDa+nlMVOeAHXexGyqZ
fX77yVaWW8w/kOsBLs7Jv0ojUCvMy0UX/ZzazZj70L3ar6MrkkdZ5gjxj9M/46FAR8Cc4yMy1l8m
uq/P4NRCoKMT4J3dsXA/KHWl+imajy/AzpnuaM3vt59vZcMsgpNL6U9YY9+8Xq7H749aVfPO4VLR
jXBtHyfRa0+G4tR+42n9eVaN/vD2ojeZ9PKMCBUw6VnY2tepIjQU4Clz45273PSiY4TTWeV7+QL7
mEEZiTMijso3Kyu072XedFtOxbexh+WBZyyqbksYuvqmaLH2o20Tyhse+jC5hjiFPORG12ptFf46
8qzc4xzGZWf9dT+5qWH0Yed657qpzS81GqKXMon+ue9osVkY+FiAWuD2X7dT86iVkadAnnWSgja8
0ur7vhJb2fTK+X61ytUbcxvTjOjzI6o2ee2+9ipww6Gh+nQdtq71ldcGTpg9yZ3A17kO2FHJtjcj
FHWdbq53Wj/pZ6N3w42AtboKnwaot07/+5r7JePKGxUyeuaz+XzWpAArH83/7FvIx2Fa5TDHgVjB
hfB6C2iRpuV1g9ijkRaf5y7MjnmjJUHt2ONG1koFyt96ncORpy+YDLTviIvXkAE9r0ddJlgmt6Pr
PDllHb0M6Fc8abMap35vCCSGkiIxpT+WOSJr4EL07HMxWFDqw6G3QULGMbhec0xOCHrguGDSlHyK
lSz9LfQIDghHGrjvwiQTD4mNetguTnv1p1rGdu9D1dDfO50DSLSgrYezZDqYD7GbZ5Ofm/SffUFK
i4mzgr+HA+o2CbwuGfRDpnW1/pGkPFd9Cw2eYY/8uEOimeVquitrXAIDjF+ZdU1OaT/bsyhUah7F
yfbKaHKzeb3m/jJdoVawFyLuG9FI89mdemqjNpq92Y/Hep4eSXKtO6ttUIwcpKt+L6WX/o5jw3kH
xTcKd6OC3rxv43zyn9lkxfssQ3LuWBD9n9BICsvdaDvgL9VeEUYw4PryJVWK8ls79LkXjJaVu7ts
qMIRB0wn/ihcmDW7Dvrd3gjdsT+FvbQf6kGR3aXskybbKW1ovKQdHAxa9caC2YmFsh97Q0a+jQ6j
chBaUt/ncmyTYBSK+JYgWJWcCmS/pO+0WuMd8MWOi8D1lBr8aILYA/wXidxYr1v1E/5mWr0LZadX
gZnltXmeW0Sd0HNKv5Towtc4MMZQXJRk7mvfajvX9m0RD8oORpnTB2nJP76rWNUTosWK2NUhZOGd
Tdqm8pFshQ5ExwX8ODVgoJgVTcadkzuyeVD0fGrftZGh/leUs2YEokZ1wR/qeq6f9VCIY2qXuGtE
9KwUH6xL87PiOw/BOIswDeq2gDNiurJ8NztydHwr9ermpOh6/Rslgiw+NyzJp9Ah0/hW4qbes51W
uvo0DDatGQqT9p5Yi4QCSLgKNJaTOd8xR4kFJKkhT9+H8ErLDa2K25CyTPkXEiIR+VYRI3TBRJmI
KJ+52K2vQxR2n7lVhn8NXPAOAV3hrUTqfIvUqeJZYQiOWxrOQOIxRUDqm5NY3kYWe/MsyyrELjI5
RjyA+18HrnwQSugotrgMhF6QMk1/Ac2Tnd5OA25WITzSWmDWDhCIqedVqmMntaZCx0suUxeNd5rR
hnvLLpqNknrt7nK5iKkSSU1veD0T95bE1wVdmH5MdvChZib3fbprwnHLZGhtKToGtGoWkTcG5K9f
G6aGKI8mGWrws4J/ErUasJJEHKkb2w2W+8pSJKXQv+ltrUw2VL0tRyutlXOYdkaQ1k1+qGo7uje6
wdvCGi1f++pqgaeEWwC3MV6n11dLZ9n4yAECxxPD7Pf2pIq9VVrZdyWPsvsRH8RmI8df2Rhc/uRo
CM4vM6mrpDSDKqyXQxGeZ6eVuxyHil1NYNrqWK4us0yFFgX/W/GuDnR1hl0sGRq55y6rey/wGtzb
XcRBfHvUzZ/W0IiTPeXGLrej8m6opx8czmwXzXZxGiu9D7qmHDaOxUpKTt8ahTqqDUAI14kjMyUs
bObIPbd2hXVB5MUg+2t13zlu+c2cbOtIBruFrVnZTywKJnyxzb1lxoaE8DkDiH3u6TLvQrRDDsMc
AQvoFWcjUN5uJ5rYyyCEJGYRL18+y1+J8TS7yApalX7Woijr/TiSYfK5UaFOj0XcJt/LMdzShLh9
OrYTU3lmBYxb6e29XjIq4OLKdtDOiRzdXYNu5j7UwbunRb0VoAG0Xx8XFqGY4t/lIW/wIxVyzpNb
M1NKzcGt9zhG2wddjUI76GJEG/xJVs5vUWDGfhBZl7q+auaOezDKsEoD1PydTzrjvGhH8y8Jd3KM
4JSCFZLcs6VT+sLQ23oX99iY40Rb6k8J9HqJr3JJhoc8sCkOSjtaz16D4fAxK6buWwZk+z8tFfln
y5si/ejRnffOaoSbwL1ByDKDnGE0F6on9V9211jtAQeN8cVBHHA6VagCOfuQTuDXAvOfBN5y1s6H
zsiyw6yNA9PAprSc88Iarw6al07uzh4QA7lT+pZUJUJsx9xZZpZ4gaqMPUIVuMCE+7iUQIU1ssNv
OaThEpeMvE59HfKAtUtcpdP9xvSaD20L4ZlUwwXOgLifowVl2NNcQBbecFD/HprYJ60qQ1/x7En3
zSwS2leZl3YJCL7NIKoII/1hJU0SBmQB4mfENMw8FInnvSiVC4fFi4rsrtW8sDk2ZDplkJl2Gx96
+PY/RK6F2aG3ZPdeE1Wf4nuQlNIvIKVlfmn0xv04z+N8Z1ReHD14QnGHIATP9WKNiU0eGzvIT+ee
mO9idRqznYucSxcMaoN3udmH5a8OP1rs/EokAndaEgoFnrZR3bteJoYAgZnJ9FMZGf/NWZ5/E11n
3OGtUo57PYtk6ztOGtWnVLTqCdNNtfN7LwcDMhbKL91G+tDVGuvbNHrKSQx69qNv2vqlKXBngPvw
Hu2csg8T85SFhvdhEsaU7tuI/HS/REOYy3aeFn48p8N/fPT6ITX6WXtG5N+2964+9Nk73K8wMR1g
Pza7Wlemj0MiYRvl2TAclXRKjL0Z5h26DFXiPSHzpNTwz/+Ps/NqjhtJ0/Vfmeh7zMKbjZ29AFBV
ZEkURdlu3SColhree/z68yR3zh4WClE46piIielhkwkk0nzmNWNMD8VcukNuq0l0X/RaUHqEPNW3
LIMU7epxY3TH1lnk9M4yA/1nOVVO7ZM1SqDaIiIfP+sXGKxTagTHWg6rwlM7vY/9ou1DloAsTc3s
jsrUfgig8Qvv71Kr38ohiYPbFa1h+aMcaKmL3SCk82mRujtzyBbnjtYEwo0TBrCPtRTp7AZz/LCU
gfPQlrr8cY7obd5VYZfFbj6Y2Wd6cNnM19TD5lB3th2eWktrv0FrgdhVQWccnkN1GRU/d2qFzCOd
jfoUxRAD8rhtUnfp6jLyIsWuRt+uhvxuipWq8TmE1Q+dEhnLO0ea2j+a0nS+W/gRSG9wg5e7N1EU
kl5IYVy+GSMzsg9hl4zAfSYtU1zIEN1jk2oZXEZo5NJpllDUgl8cOJ8xXZvGj8hJMZVqwgpnf3LI
P5aEEN1HxEDj9mlRizb0+ozc9sxXUYHUL93XAKUy46QXS/WpKpt68W9Hg1fXHjGnQBPRqgN+cxUN
2jlK3TDMaPjXsTdBd0SMtdcPWdzAzV9a8zCUv8yfEUNymoA0FjJda3KZVdIbBMMAzD4fx2MXY5NR
tU3kU59o7q3Fiv1BT+adVP0q6hCDgi4Ugp009tZBYlGVL6LUkAKnNvjSq6n+RHK3p0F2deO9jCLs
eYFqUN5b3XiDosVYG4dQJqY692iGKh4U/PpDr5d7gl8iqr0ID1+GosAqNL9QeFrd56Q71MGRUT5z
rQyxO/YVZidNCnQRkYXA7fAFAttUZsdUi8Pf/8aieWlZ0Ren+rEau4wp47U9ECrMsyyvrTqL+ro+
HTKrQ1RhilPJ4yKQv90edWNywS7SoaRdQr1lDdzK8wi9jVGoYFSx/TbDJNutLSn5hgDqXkF/ayh6
JHxA7Ij4mKvKG9TfrpjE5C6LnnrDjNK2ouWF32NJ8asFS8rAqKCif0DMed1y0uyg1acMkwu1UB5j
It83DcILO0H3VfBHcAScR2w6B6nP65wPTHIhhNvQW4OoFcrJcLANejFxXeiuQyq/k0tcTyAFZllI
H9BJpxq7yiVGOcJpvoOhHyasiE6StTcIry5eCNN5ZwI33k3kykweoe21mrI1BBKMWPzt8rDO7+q0
SA9N1nWnupQrD3GS3b7tVc1PFM85uMigSTaBK1+GtaArDLOLx/Ssd3E2+zXajhJO1Vr2lEvJ0vxU
lZTYKNLUkbZsGs3viwnXpyGaFcWd5wTpG4PFdddbwqX59ha5PuU4wiFrsTeFMPL6UAj0KB8iHSth
KbNbjKyU4KkN+v7D3xkFhDwfmMbbWs/H0RrKIalN0bNXK19CZ/sdEcvw4/Yo10uIjSFwW0IqjNbT
6pAxOohu3B6IPLRRgGtiELpoekefun5qdmD/W0Phj8hBSkkf2a7VUEGKX0EKdeIcdGryME+Z8RTk
yzi5XTqN8c7WuP5GwiaVGg8dZgCoa4AJLFjNCUeUTlUzlb1Ri+KjpjR71JSNV+L+Eapn3EToDq+K
IrOZLiVV/ARHXelb2ha5P0m5eo8G6bizGq5HwplUICJpv6K0sC7qD31t9FWBYpxulMvboJ5/ZNaM
YXus/bJRtlhxMHzF/U37at2d15NxaZEoTZFqh0Q8FFRo4bJJrhpVe7CYq4ayGIqXoRgHIvkKj9KB
6ZKRg+Z2LdFnDPvG+sOBcXrMUNn8Wpam+ZlXHu6rOIR8KwFD28nWr4ko4gEALFKro6GNhe/lITMM
llGWFTfQ3Fn1dMqL2HRcrZad6mBVQRG4Gn0666nBbfGn3VVK6ncO3QasPQMkCrLURtOmi0zLDRXJ
+GVeNw9HbwW8DgfAtQkGYleO1hoUKvUwUc7VYuonCvLSqcTgc+dE24pPKY+oNGURYWNBX84Dyk4z
YR0fAudduL25kr0zCzN1xxEIiBsFdAHKdtmDZGx9fgCjIE9Ev/SKXdzhFoDcOrL5+KQbB2QWOMnH
2jxp5OOnjq7cZzSvFy8do5MS7dk2XV9ohHQ4jFAiA2Z8dYhb2ojnX0WcU0tG+RnPNMkNkbJ0g1xL
Uxf3HHmnqrk1x6CZ4XYBP6H+J2bjVWkI30I5kDr4DZNhBF+GKJQ8HHMCN+3G/KGvkkXUPaqdgPz6
2OAt/3dQArrLQSHnc0QmMSEWUuUnA33wN2MtmOT1rjL6xokL5AF4pDh44RCv1hAY4Lq3Yfaeh0ml
GEJt91EO0r1LRPyVdUAuvDSEWKfQ0RSf9dUsalEPTzrghWiQqR8wus2P7WAUHtpZuuKWU26ekmj8
XVLavb7BxmpFpwicDbckENmrhKoGSVnPc3iuU3X4HqJ8tTBeo9DXV8HrumiGOfVTVVjWn9pcyM0b
JEyTPWDwxiSrMFOojQvz2StxC2XQaqjTRYgHuDmD24zCoy6Ve7zHjVGgoghgEQeQchVXdks5EelS
609QKHjjjFNkeFZS2Xurc3McyojoBjnCK2C1ZEBkTJ2Jth1s6VjBTjcLHzMYgTt7YGPJAHjElIga
vyl6MpdLRrFTUx1zSbpX+7zw6NE62HorCzWjWn1nV4nqRWjKvw9Bjv16xEN2aL4wboBirC9t1Yjk
IUbc+ByHAVJ1hhQcUGa3/T5cop3TZWMqKcmy2REfwdl1DTsJtWFUObyxzEW44H0zWsoz5LhkZ5SN
M4wqBo/IUC/k7MupXOI67qU+CM+ljZ/kQalD9aeRmg5qP1PW2EcIK9V0X4bkOju51cZB9j9sLPpc
QKTW2LOsGJrSVkFpdCPVMidKGz+el8qfCim6/+WQmDjY5nBBVxb80OqIGZU2zsCxISNfxdidkj8U
YBTD+Ii/kfo3XosLQTTVgH1d1dPTIUXqPLBC1AzDHmeVLDLvZjiotJXjYtwz6NyaRJoupFNgkCG9
i0X06vAcG8NppLiNz2nN5W6hz+SPdWD4diztNXq21qNISsHqWUSs6xqNrSqdnakLuXARhA+UF+eT
pI1/3f5S17BqHOABMhOxAKqhebR6odJpjNEkajuTHVWHREubJxSjsF5vRu0wJV3t0+vFhTSRzEMQ
jwbKnPMvA2F4BiGMgJ4b8juczpeTGsVWn8gBkfko5/V9ptXKSRtRU6/Ddt5ZLVuTyu4WWnwKF8DV
ypRiR04KxFTTLOru7CmZT1Nqxzus0s1ZhYcMeoxeFuotqzeioEgHFAbBWa4U1Y9K1TqWS764FjR4
r5f7zB8RFPNKRGjcZu7zpzrQf5m8JGYVNghge2TbrqCQ8TwPWShXMVTasjzGFEAAXJajC+gl25nV
rV1BHs/ZCR8e4PVqv0e4YFd92+DnPoXYhfWz5TbT1Hyb212Ew+ZQsLyBzJFbXUUvtaVFugHH/Azp
PjmoqKL52hTDg461X4atoq4CyJLNQfEAbsqqfiLExTQnU3I49n3zEeCM9QVhEsQSHDMyd5JTMUOr
oEzAKRiOHjo6GqsbVmJ3W3qBpIuUdcNRluXeXQQFW20S6SQXlf399r7fmEbGY7gXDNrVtpelPglV
Gc2cvlryCPFhtXurkY69B64V7KyOjSsP8RgxlACOXxF0B70a4SwIyiNt8sQ3iPV8FBKcAuGENOf/
0NPkhMCt9fH2O25ELfBTuBHAw0BcXde/ZKPUKsRjidzVcjk0ahVzvsnZoza0Mhq3SUtjqpcfiywf
fz1qoZCJeCuEFVGpWe2HKc8ldomBBEI3Tr4RRpGPN2J2mPJdf+Cto4Y1ig2iEGcke1gdNa05o+SV
4SpOh1evXSs2p0OlKtMxKUwT9r6m1sfeLK2zKgG88sup7s03taP1X395tkVoSMmRgur1dVVJRhxm
qoS9QdA3D5GUth61N3q9afAzVXHzlXGu8acJltntgTeOdAY2IcYI3fOrpYwzvTZXJllTlKvOA1Rx
/aGrkvhwe5SNDUPxmxMdjSeuDlss8lcXfxFmNXcU1VuVxswnRe7HoxrOQktjV+R084VeDbU6C/AK
HayJ9uO5myrTd5Ql8y2536scbewO4Uysk5EJfeEXTuGrFwLhGlWtSKbTccyfoe2Gn1XoO6eKmONe
T4o4gUFoFPRtzb74fHsyN067i7FX+0PV5qGRSW3PepoXB2S5LNpPFE85PRQ3Zm53lsg1l17w9SnP
UJwRof0asVbWSTu3EqJSAD/DCBBBmN0nXWp/pXiFC+DYI2fltkB+fHkOQt7cybS3RlguD6gG5nsg
kK21JCQLKM2jQYxQyuVaSvSFr48l35mrH61+i67qgwmWoXJ1bew//fpcQ3GH464ZgIZezo9X35lC
4KQ5wBrQFaq+FfTYjlGCsDIkx9jPlOmXkULMNEol4l7hqL/qXzooGIFOnamGx051jnS99RJLl/wo
NI2d2uPWCiYjJWokwbau7LXVqA7GSMNNV2tAVwAXDaKnUSrRTI96IC+jFdLCaGIzmHyQRumvr2Gi
D1F05Vi4jnnAI8yTgZzgWY4XE6hO/VOekbox1Kp/Sqwk21nCG2sGQRbsXLhDOYPWV4oyavacgTw+
D83QvUc1Sv+rDsf6j2qQ+r0TdXMswSyloGxeQ8xsg25QbyKk01nG9LYITONeAYp23xvQK2+vzq2h
4HoQkBs0AK5uyiKQ6T0oHKtRN0TvFmlcjmaYD58SqVZPt4faOFaJcTm54bFQMV+Hc2kxmnIZ0KfJ
JiN5PwEMvgPw8Te+E2EpM6fCnNr4TgFN59qWRc+pjv6Y2672OgA7D0PfajsvpG5sABp8XLekM1Bi
1ltbQkIuCVB5OI/2YkmAlyurOeCJrjvHCYhN7GlNnvQeXDNwVmphmd+DQkfgN2k0+Vu3YMxMalLO
4DUNJf3U5hO/EnWjiTmKNLTo+GYh/7szZgM650ggbOW5jahVj3YY/vVzMnhO5Eixj9sQCz4sc+0n
ftZjcpSNAAOCuLNB7tz+ihsLhsaKiP0hQYm22+XZCZqrd6YcIgMyqvUBRtd8cBCcfIza8f3tkbZm
F8NI4IAoaZBIiZ+/OjglOw3aBjlz9FdUlI3BY57syUxPeDSUeLTluaf14YQXHxZ4t0feuB6BCfNR
6esLDuTqHXura4JcLfEUG5L8kDAfbp2m4ynpws7NC3nYedONnQHClXa7zo10jTmh1z1j2gQGujf1
8FCWwfI7yHpnJxzf+nIvfHFRwN+ARahRtIBhjM/BAj8vGdTxgzQiTIbw7l7kvzUUzW/8i0CQkuev
Px11QiMMZQoKjVn6dRw2RzgimZtC1t/5ViLuWyVudBUFCh6eFZe5mNvXq2SGdC+rAe4seiKNJ7PT
6t9VCRErzymD+JhPSf4EzbQK/8Y+EFgC9MAI4K562/WoWEuY2IwbAQyELzX9kQfTuz6w6g+3V+Pm
ZHLrAEsigriqI9CXBRBrGPHZksIEpblQ91Ab1b1ZKfeC7K2FL5YgtWwqFleXXDe+tD/mGO2fOfdM
uLLPWZDJnuGE81urpoBy+9VeTJHWXw9tfwIj+NQsl9VOw0vMBNuJApA1RsbvNB3UrzXI2ScZVOtX
o8qjT1NWY84TW000oMQeqH+VYCc+2hBrZE/uLWn2iHfw6LSGurhHi6CfXbvFL2/EALU79ok1PA9G
a1e0PesJmtNk1LnfqKXxRl8Kfc9Ib6PDQu2AF0HPiP9alye5KwYdxZjkXPT2QKNbyn9U5L3fSytp
Bk9fdJv6T6NO/kKH6LM22u2ycyltnSXIAImyk2COrvdDa9iT1dQWzP7FKL9qJsiyMg2nHSzN1q4D
9URvmy8nFKAvdx0koW4wBLJDauYCoGLcnqY4/+w4U30HWLjxHOyS724vlq19QNFV4MTpYF0l2guZ
ZxvogC8GS/oO5Uh5qNIkulOzrt8pmGxtA1vwiQnBKD6t84MlpEBBwAU6ZpGlb7akK89am6UhumZL
+XZsiz2tsa2rzgGO8wI4hCG4ms7Iwa/DNIRjd9RUj2yJ2XNivKYqydZduRq7L1orzYcsY+3entTr
D6lRzIJoCeR/AxTVahBVypKTunPG7IAD8who2p4ONtay3tTjZ1nnRrSzeq5fl0HJ46FDouR2BdBb
aiKYJMGzUwq64k6V9O+jmepetoQqRkeZ8dgGpeGrWF/u1IU20BKMzM4UYtX0LNa7w54NrYlHLEX0
skp/p+GaGe4YLwssRGwFDlCS4TsnTYr4QOdII+eO4XwJ2rZ8V+PppLotIazqtUMW7R291wI99L2g
IwgmhLYByUL/XFVJCslnjMT6ApajAMeEjHrgG8pQ/MRgrDRgF0jJYzt3xfc8XAiI9E7V/kgBjS4u
ncM827nkrg8Tngl9G8i+ZJVU1C63uVJOpZT1BNNy3nd32oC8qdnASby9Bq83NmUF0FvIE2yJM1pF
Quu7JNxygtw4D1JqR16VxZLq9rqT77nKbC0+UjgQeRQjhOrW5Tv1Sh7bvcQRnUax9CbPDNl15Gw6
kEzKp1zW5mMflvobHXmfnVBl8z1JpsAnI1x6ZZ4D7QTmYw/UCkwKdIAB5HRTc41JCppLt6d06yWF
njaUR9B9V/WWWmuTHCYlsV4Y5fcRBJDYKwJH0n07kwrc4ObA/lIHbfUmWZBs3Vk21+cnrRfCFVT9
BB5nHT+HSWgmOl/wXGtz681ZnD5ZoRW5SzkmJ11No507z9o6xeiqUt1GHEUo81x+UyBPc1yXwqN6
0JKHWO3GEg5wVXQQLRrk37FlzBs+LswKbyltyKkZHctnK3Va+2DZ/VTeQ9GYmw+Iu8EYWTQb9mw0
xuO7QVs6++sQj1J3oGaW5A+LpZacij0oG5/8zpDuGjOdghPOw3HqtsGsOH6kY393nGqn1Q75AMYV
KdegaF1KFb0GqWCoH0ZzSDq8ogIT1S9VCd7k6QDVoLQX8yvdaDt05aguBF2m1B+Cqo9kD1zsUEHq
78oPmRWjKjpOklYe0F/K40OzwI9wrayhZhZyL+JooWeDACFp6IwNNP4kXjouId0Aosdyq5+1Cd0m
c/hugLpV/dGYLDqczZCxyWN7tryiXbCSVY2ugefWSsXoL3LbwcqYhtR0q8UYVD9rA9M+qn0cKW5W
yfnE/o306iwluMEfe8Tw6zviOO1zXlRy/5BD96j8ehrk9zId/tjtA3OI/KUbFe3D7S2wsQhJC1Dv
FGUA1oRYM68Sg6nCI0WtuFNTLM3cnF6LN9ej/i7huX+YoTV8uj3exhrEBMEQJU5HRY5hBY7KlXLp
pDpOzlnZq5KnO29zFC0zN5BD7cdQyO2HfLCrnZt060gR0qRC0I1O9Xrh9whYcD2DKZiTUPOpXWG9
SAx8qseu24kUNocS3iwcmug6rTd1R0e+js0MTIGz5EdO6cZDVCZ402KQfnsmN74c4jEkIQgziJtB
3EqvvpwBQ3/J44HmLUoWmts3ZvKBTMs8dZPdfTdqeQ/FL/7gZRaC2gjlYAqZlHKuIsvOWgaAUTVM
59wqDFcKwhrbSonzYudY3nozuOcUwgWJ80oUSzZ7k14J5uGLnDTeSM/Z75W6cyk7DmQw855a2tY3
o/8Gl4UiN7HF6lycAh2xdBurIE1eqhOeUbVfpkP7oaeBe7j90TaHQvGL1BFfDEpDlx8t5DYd5CJK
zqbcD29CNNDPSqW1h3k29b+xEskCSHI0yLDK2jGimIFSZsnELBaFfpDaVHfrMGoOkQ5l4dffSlS6
6L+aosSweqvONCctqlCLnvMJrUFpnJI7tNKCgCQTNffbg22cIHBukdijBvSiunU5hbGuzKhqCGc/
zU49bXHs3gW23LvIUFSnDpXsd9Qx9sAf1ykrPUOYSBrgWbLW9blVZSWyqjLxUD7p8XfaUvUh1ZXa
dhtjwj+c7kVAP8aEagXN1TE/h1Lv7Aa/16RcMFn8OirJdC3Qp7x8dUtuuHe4P8+wzCxKUkUtvZOc
EanVKqqzt4jN2PmHEMJyg7g/6HwPG5/qcy7LOfFFjCjNzqfY2Kig4oVJlCjw0sS+fJ5JydXBjEtU
wqcStT8UJt0mKVXXiJr0YHbBHh9jo0EmbCGglbPIqL3IqwlwuJnA4REyRWqiut3sTHd1v9huUkWW
nxp1emdaZXXUwyU8pMuSUGzug/NiY4h6exFunIU411P8BKwviHCrB1EGQ45zm2szybL+zgqM+MnJ
9eB4e5TN96WMTPOItjlqiquN1dDuRPkZg5TEFngLO3eOGFfrOLwjA9MOdnFvORX8ffIgrzHQTwlb
gDw6BfbT7SfZOLcAYFFWowPCo6zfF72+srTQajhP8xT6yBlymBjp4uEivlft2nxpICtML10Q0fO9
XFV5GwdxDs3urAe1Nrhy2doGTFe1+UGMWD3CoEw+l3Fv3BnR/HZEGZ9Ur1Dv26jdk/nfOGpEm5DX
5qwGuL5e36pJcLJUvLXRSnBro2x4Q3erf2/2cX8iGW++UHWY9k7ujWERMIBbxnUEp3NdHgu7jgod
FdV7pZgwJCwXO1I8DRXTYwNdqfBgsiMf1FY28o23P/PGyPDn6BaK2hh/a4XSqKywNYcude51o7OO
alUU985oTSdJh6KboPWDuUyxp8u1sZeAzArbFcEMuaoGauiNWFHBoDE+DkcwMtnBHKhx3H61jRWM
2xctGaoT1B7XLCsA6jZ9QpSjE6CrvlQnod/o2rGFQv3rZwMufZShOYsojq3DiXBZIqCKHIgVqAt3
0hr1fRcm6s4oG4gaJIF5GwFGZKB1ho4Fq9FhqoLGK2Zlozd2tfQhUeyWiGkMY8ld+srUH2SQ84IR
VdUIz0ZtGb6tKewkvx7W8Ok4oRzEIli0q3WDtmxgBXIXngOSxWOJasHnMbUMN7KWPWnBjfcWrGNQ
yVwAIhAQSf2ruJeoNwPzBsrbLDBXLZxgmbnnFOV7q+ZL7SWKU3eHqlqCj7HQhvCKpB0ena7Rftxe
UNsPQrTIhQS75KqvaddDNPSc0Gc0GgLMpMrYw/VWi10KZQEMxlY5tlE1e2qszn4eT6qrBrr58/ZT
XC9rZgOljhfGJmpHYnO9no26NCqMr6X7Xq7Qd+Z5EIqyTUSHjXxnB22+MAuNE4IbmCWnXo5Vlbke
DaEh3afCqMzTwjrR3LjUcIXNQE/cISugdqcykqXEtYLBiI65ETZnNJDhNd5+7Y1LArAj70thFOIf
mqiXz8JwTtoZRkjvrI2AbZeV+TFB5+1dHlbDn4mkxTg4LfqHOWvm+75E5vqAOaiuucUSodF1+2mu
g8PLh1lPjCKTPC8wRtRCLj5EhoWi16jM1ts6qUYvmxUbwSEoZI4dvq/QBfv1o4BQCGArOxD9RMSN
LiejbiutH1C+O6PojQKDToT/goz+jnkDoV+WVs67eSiDI1p+QuBOcs7MhVTsnALXB7mAmhMNQSu0
hNfa5WMkOosxNPvwnBpWd5cb5ix5Sxa3/c4412Enf5s0XuAWaa2sv33ZWU4kjQpsEn2CzGUl4DKN
sj8uhhm5iKJJT7c/79YeE34ilJYdnVt5VbOIUEpbdGfidMsryW+najo1y9C7SI04O7yLraEELw/w
DK9Hfn85hYU9hIU9cqYkhhS7IU09P7QXBPoKxDl2ovfNscBkghQU/i0vYoyvjg4rMYq8KNLw3CVR
CxkYUKTRyhPYMmOv3bY5lKAH2GSkNFFWp1SRAiCYIhO920yOnhCT0T/n5ji8w+zL+f32x9pahAIP
bQm8jkk5/nIG20DCfd1MYG/pw3jQq0A6WmmW70Tm9tYwgh0DlJRggprI5TBaHhplMM7BvRP3U3y0
Yl3uHmZI6eH7zlD6r3GTZoqXWwvd56Gqu+cY5k5yQlGvSL2odErD44KYYzB8TvIpn6c2OYYDtWK3
7mb5x9RwdbpVMJUt4kBNnOL70mX6qSGyWPxhmalctpEZ/hXrSVO53EW40ERaPCVe2WTW4HetBMdx
sYw48lSKLX8VEO1JDQxjeo890RS4VIiy6bEOSpazjB5m542OWpAzJo1l3YW2XOveEEVmwZWaaUc0
N/IaabvebPyhmybnQM6fDngxgCV6kNXF/pwo6ZS/xca3Q6gaRczDrCfYLLZ4ZN1lVpGDD7GqKLlb
UlP7ZmaYAbhB0YfBIZ2GfDlZ2Si1B6UrUeys5Cqz3xLuz3dhiFanK7Rf3mlSCSZ6HqX+S2NneXAf
aU3zg/TWiQ6SXKUPat3VqCyNOcI50CG7/tCBIUf3KYhRh2yQNCjdVm7DjyRM6E9EIZ6zbqti9eYW
hTIjHtU21M1iSS+fqf3Hyc5FsbEPQAOJpqmsGFRAV7FLENMOVtG/uU/0MXvDvY6bbxYC+VioNkc7
+/u6u0EuLIxhuKqR3XDEw7za30HTlFpYNPHZMcP4QD9hctELX/x8kbsDCgN+kWdoCVrR3sDXWQTI
GSoQopZmQKBc3QO9WvZaY9nRWZfT9EuC88LXURkTdNhVu7vHVZi7uKtCc+d9N25h3NgMijRCjx2q
zuX72loU9HWqU+WNyvbRZlLuUJ1/HHV7eZM4+p+0NaVTMw0U4su+3jm4N3qmlPMoL0MMAlaALsjl
6I6xKHre9fEZGdHCQV9rqE74MlGX6js4iG2jD+UZdUi1dREkyb+BM+rf95pDMolca+pOSqOd4qgf
726fhxtLjkqFaDTZ3F9XAGorD/MlbmRQUyUumlyd5I9JP/kTTbGd1b313XE15NAlC+BaWS24GPk1
dUmaCCWi2IRSuvRe5uQ/ZS0s3aR3nAM9473O/NbrcQTrCowUAW9aXZhRMufZaENUhLmvHjlAlPsA
UbK3iaTsCX5vDYWcKEkk2bnQTLj8wmkH/IwAi2Wt0G416P34Q6MMWGIX8+n2R9uIcMiH6SQL+VJh
/XI5VDA6NuAUnUssmQPNLTMnfDv25dDRdk+6Uww1TN7ZPRtD0o4U/UjhS0nB+HLIEJcWHPfsEJex
KjrgMWB8ov8UHp0IUbTUmKSdDbOxWESTl+YFhKzr0laZaCMVDCSyY0fliu6nj0WTld/AZZvewjHp
GuM8/42TCXAyMyvIUtBMVydTBhzcMieH3DGue68ZVPNRmguS56nNPHSXO2+qql82b+QrKia1ajSs
UIo3V4OaSBjag0lMNxklQokhJUnLC9gQ1t/4hCIaIUYlJwUGd/kJlbAtUXpbpHsNU2qXhkbkaUlp
+0JH7lTGmXS4vUo3YiCK4lB6BJKYOvBqvCAN8sTqJum+SZvqm2UXvWenxt5CEX/lsu0kmMhU3umm
URVbbzspHpbESm3pPmsL9TTOfeGVS2F7bdkYv77t6BDCzzFZlKT0qx0+T7PTZw5D6WpYPowShI9c
c35Pkto+4O25p+q0teVeDbcmlCZgmE36w+TukRO7UWQop1krOt+IMvUAOm2vXL81k4DRuBwNiv/W
Wmes06J2toLJuZ/1ZXQRpivP6JbqXj9I3Q5Wd2sowT6G7Cx08NfFqbmCxqEgfHnfzql4l7K606uJ
Wexhk99ehS+NrNUCYYUIABr93es6TNuwt1IrwhOuUIs7E6nxHlBBMt7bNO8fJjkgrhvTxkkP2Fgn
Pxq9b0Z3pPQMUKmf2ZG6NtvLXVdoqHlnJM/mRzl2lu4Tur16d9DxkZE9pOmD2s/LRTbeY5qmnuwi
Nb4meleOngE2502UFeZHq1yMr6ihErub5pJp7yjKWcGRa778UWVajqjmYHcPAblQ+N0m8JxdeB84
e8UTwDJvUpUo9i0w7LI7SoHtuJUORN5F5r+zv7fL0MkHWKzhtxizktnNjFHW7+2mkEcviOXh91RN
xv6EEI7xhXoclxQZCir5WoR4nS4pYeoOVjuDPZit5K+c0jmdo9sfYyPmpAzBf0T+ykUi1sWrmHMx
zcSMKxSdIzU132RjGvizgtK6aBCRfJA0S4BEfmZQfHf27saKo+gKcwiCPVIz62OiVQigZJx48cMw
yuPIv+FnUUu9ZzamD7dfcqsQJmAEhLgoaTKeuNtevWVXSR04M026lzDvu5vJbaGISelMfM0KlLJZ
crm8Rq+JTP1RL7RntG/qp9sPcf2+mLmAT6c9odOUWRf+cpwQe6MAkph3leOZwHi9oLGWT1qXLjtX
9fU5L8R7RJMPcWXIUqtjMc/1wgpNWtUjjaE7olvpLkvr/q/bL7Q1io04k80QG1UWYwHDUxWE75g6
Km/LedTvUbFV9zBfyvWpi9wSyjyAT0wBkF0FOt1Uo0UEzgq0nt0/KUBcntNhWkwPGbls8IBYU0JH
GaN7JJvtPuMusJzmGFpsvCjmM+TV+M9kbBzAynL0acZG4G5kOX++PRkv6I3LQ40yKy0nVPgIbq/q
m5RrMtUuxuiMgHV7LqnVzK7cR/lfg2SHd6QVCA2qUAPfzkU4kPfmy6d8ScdDlUiWbwyWfBys3nwc
InO5v/1oGwuPbg3SHLRr6HEYq9UQ9Us84QuDkLrdDiccBps7I8DepjCVzP/1oWANAPlVyZcRKrvc
Z7Zk0wbLkFXppF725azHc6Gog0OmpbsychvLDzg6TAyuEbCc6wZ/QVgAIo54NIT0/TxQQs3dkjJj
egq0fnw20V+svJ7kNXRrI+gfgb8Mgwvap3s2KWt0b7sQ6YtJbwcdSBjVHn9aHPV7BcQL92UbsoyL
DOsyHaNQ7ijtSWWduvWgtZ9wb4y/2k0+Rq5Gm/duVqck85MwUETppZy+OQZgXF82+v59JbDYvmYu
iKq3koIqap5P6JQpoVEZkKdk7bmjB0P5NyuNxh24Q/6axjKy3Q5hfZOGxJzUnop3SEA1uow/1tHi
7OF3NlaIgFSSYVONpiUkfv7qeJToeKVthK5KbseDp05LcVCBbT9NWrkH3RGLbbVNRBMeVwQ6DliD
rBZj72SGFjikf0uRfFN6LTotktF5dq41vmq38nsHNoSPG73sxkU376zP6xwGPiAFB9p9iPHQwLx8
UQXEgd1nFIYbLZX9vHE6Hxpy7YWOg7EwvBBgjfWeNM/WK2tE+MK9FeHD9aYIRytPJeTBz5Oc2IeG
/st9Z7YCS9ePwYciCGZAKUEenKKqpK5Q9w0Q4Zd9+R9/Tv8Z/izf/88Et//9X/zzn2U1N3EYdat/
/O+H+M+mbMu/uv8Sv/a//9rlL/334/Cz6frm5z8enqv2H8e++PHcxWWx/p2LP8FI/34S/7l7vviH
Q9HF3fzU/2zmDz/bPutehuOZxb/5//vDf/x8+Suf5urnv377s0SpVfw1RKaL3/79o/sf//pNtG3/
4/Wf//fP3j3n/Nrhz/75R9msf+Hnc9v96zfJMv6JoBBiDi8SPNhaqb/9Y/z58iNH/Sdiu2KpkmlQ
HhM/Ksqmi/71m/JPcFoa6lWc9ySnDqutLXvxE8n4p6wIYYoX7QTyrP/7XBef6v99un8Uff6+ZEG3
/NXLEE1gKhDwoFZCzAy0zrranRMxeKou0mFJyyMC/EQMRCr5X4VBlZbkoCxOffZcFF8y661tof0E
9LYD+gvE6jRBd43U5oCe+/2r6fv3Y75+rMtbWTwVXQihy0B3iuv/hUT66szIyimwa0dyDr2M+thA
TcUb0Xc/tJHWH0Au7zmB21fTIFAsFqAlgX7lU6zCgGDRk4EYweRaz/AZR6HPyN+RPQO4GCiBaG6o
6U0jJOgtJCJkXEJR4C+kj0CWF9lXgnZAyB8E5Lt+mePGzUM4wtzQBgJxo9xKT0r9f7g7r+W4jTWP
v8q+AE4hh1sAExhFUaTSDUoROTZCA0+/P8jelQbkmSmfvVtXWZZLNhtodPjCPyT9hxbIc7er8szN
/ZXA2fitNPWPjVyy2I/HZPmQZL31mRK1jA84j85NOLrulL2r0I3XdqVuLZ2f1SmO3uub2DtRDELj
8jCt5GBPaocspdel+Jq269cssirnTlr0/jESoImCei6WfSOBKx3SBVl3xZ4zK0TrGfQyLnnDPilj
TFDrxrCv27qopkPaWq3ly6HKPsRWaRgYZiWaHVZZlVGqHqfhU2vaChwf0Sb7JsrGGAlFvRBh0jiQ
GFMwMaVfWdhS+bYX9X3gxTHQzUSj6hxkY131ezMh/w7MaF6+uVErE9+LROtd53FjNUFaEn/6GYSb
PKziaX4jDHdodrY+M72mAdDLX5SixofJdcp+F3feFPnAAawEZUDFsn1VLaznYWm7OZCIl72XCprM
wVTQkDiiM5Tda4oOD+T86j09k1m9VF2ouaDaChYOlUs29cmNN6C8KMsZn4DUEFe2Wnj3dtGqjV8r
mqkEUSGbqx5rLvLLYsDJCrU48rfzz/ByQaP3sZLNQO9w+W47UkKPG7dAT3BXd047B0XaU9NaRswJ
rhenylkpylRafiRV3KXACHhif/4BNiVwkv1VowvmGbRIGqUA9E5nYRGz0g1Lru6gBBhPQ96KBzqL
UzgPZXc7jANgoiKu9hGaC8ESIToOUHQCKYBY30KYHSZj71woSZ9GdTzSmp7BoaI0TAxNdf70kbB/
atJZzbQwwf/izgO79YbLvHs+/+avjkKPxVtF0FZjz9NRYhnrWTakWqgbsrqZ06rYFdFi7M6Pskk7
15chY2GZQeBYIytnEw6j7NJHdcTLNHXuPnijawFR7s0fmhmHoCDNe2/2Pq5WG2FjxiLosRu6cEpv
1tiLJ9i8qKvV6pJJXNonqf1ECaoJa9GPQQYIsCYKDqY4mv2snasLjLTN/nox7ibQiuasNtO01MKR
Bsn10tjKddaan9ukHZBDB9u0b7J4/j5Xa82zVOv5Qjlrczv9Gh8AIMEsRB3aDZuZVyola2JTUUMW
dbyPzDIKKNcNDw5142ss4+yvFz71evv8jmv/+tTwzwkpaSrRnt1UGNJaKTH8tdVQ94DSKi7wVqE2
+nNS2NSiHJldWZiMvAX4M94vmiV/zHbpvEPQW17Cdr9c20AxQcZDfCQ/Amt2urZrlcN5ptkWRrQi
fPaY/mi2c36hmnEaSf96X3boagK2QodArZ+OMrm1ZtTNqGFurGZPvTcvV1UunSeL9MSfa1Y4wI7i
kuTXy3fD3wj2L1VDrMMJvU5HHRRvzouG5Ww1pGdZMuS7BR3PC2fQujhPv+XK2Ub2FCkIfjXXTfVH
aFPXsTXzOdXQdLDjkaVsD/XIiVhqWfHp/Lp5uU6pBSFttV5E4GO2eGGAosRY4MfDJRmnu8qb6veK
rAY/bxRzVzfxpVzktVdzwODoiLAAqdQ3E6hIaVXV6KohbkLtwRqVgqhyykLy5Eu6p5u6DeLYyGfx
aqC+fwXW5uZ2SRy7a9Q8tnd9i0rZLtYqe/DJeuuvxhy1Y1DbOqJdGlCIMZzorx91VdRVOMdtM9+W
TkPTu49b+QDlPRp2edOr5p1MnVn340nhTj7/JTYzw9MSWYNPWlkKdISNTUQwxL3pdHWm79JiFfbp
5zrM+0zuVQPC6vmh9PXN/1hgf43lot5LrYgUYSuZqi3DMlT5jGmuPaifp0ViRDxFlnjuqsHrAtDR
rr5aJxQ0mKU04iCPXfNac7JpDmiGwN+Br5bL0E4X70uZcbns8XmgGVZKw3wSolAr366FbobgSaLK
j2BgaFfnX+KV+SJs+ouHBsJqix3Lc08i44XTkjYb7q1eGC56eN1844z58Hh+qM1Zs04XpxmxPYg5
e3VUP92PVZuIvLO5ns0+0Q607Ze31hIJAsusA39SqdGT1WbDhRPulzDv5is58DbWixvsNoHY6bD1
4KosxRKqY5WKx6xtoyrIu07Za12E8F9PKzkJKI3KK2wStCnoS10Dzhol+IvlhqjsIzRBzfGNaLGv
U8xV68MwpOnB6rAKDUbhpdW1NumFdSNj0DYHKkVtFlJQAniYa5k7heencXN4/ppG1GzpF3N+vjSg
rtx+AjxNlqJ3cX/nDY0XOriTXhhlPUG2s0ZBjg+FHhAH2mbXR025mp+62q5ABO7WHgf7e02PId6h
2pNcG1HZ7nOsiG6rwfSeBi6mCyIHr4yPcgmyryhMgZJz13X7x+FdcukKqq+cnnF123XGTaOb16iH
3bd2+qMczMGvXOe9aTTfzs/u5iRfZ3dVtWJTA9CDA7eJONpK0dEFVq1d2RgjXJZOXAGJmgJ7bNNd
rzjOP57nFZZHWddbCYV0yDfvaba2R01SB4s1dLdebRTvzDKprnLS6BIvs8TYeYquHEyPvgZoN5CW
5194g+hdz3dSf/YGkkKEWi9ArFGamqnutLxxMkXvHKd0u2Ce5h4OrdcDlKs1Z6QKYWN+6tcgyLJA
hQXi+bYxVs9wLq1LdtQvFzjNATo8axWAydlWhLuEKFzpDHPHn1qB21Y/DXx7L9wTvyAHvxc4BfSV
0w+a3eOfFn9tPrRjKb2oGk/dqTkqWT6AfutbIxKU4dyocsx9yeH+kFZYS/tFDyIROB2aJocJFuFP
WzbFJ0D5deEDoFiwziiBrvi16oibxFtSsTeytNIp4dRaGZjwAT+IPF/KY4woCTXoOlcTxBs0bJov
fMzTufv1Vsj+8BlBIXDYmZvl5MXACvHp1ncj0EsR6wSymT352lDa3xa5SNVfNJxU0hkZFl8Z2+HQ
15n0fI3mwk4sjR6YaWW9NV3lkiDe6UXDk60CCgD2AdfROcOh9XShewofe847J3SdtAXJ6BqIjlHC
eevGmvX+/DS8GIt2AtVpGHJr0Q182OlYwzC1gkapE9KKGcLOjcsQrncbSEeVF7bPy6FIFiCBkITD
CeaHng7lJWY/LwiGhNSTjFt8dpwdlZvxYOEa/XD+rTZ5PlO4JiZUMCl+w4SEonU6VmEADl0axkLx
937hqTiQhjEYSs355hkUvFyDGhJqG8NeHTz9OrEzPKvbXPWNIWv2bR6bF/LDl29P+M6lvrZ+ebhf
xb4/Tmm9h3ehCQT3M8Wc90LrLQp6k01vfB7/8USfDrUJeR2zU/WqYKg0qbvdTFUjcETBQdkvl8Sz
TgOVdZ4pUGqcC6T6q4r7JnHQ3axEpda1w2UVUxvVbn5fO7HyuMjZfTuKWAtzXIYvXHjbzuNfo3Lj
snLR4OD6Of26KBXNKO1kDpHz5LzL1QzJPmlmV94i9GNcRG7QOLXwjWSud3YqklvO9PohsVP4eVqn
W/7oWePjUrT6P//IpDUQXdYyMQqhm92ESWeGG1mP66UrvT2Y6iWUHQK3OKKqu/NL/JX1RCmeicdk
YVUH3RzKU422yQT3D6xsrR4NWHF3yBnk9+hqF8/nh3pxUmIHwKLlWFrvGYpHp9O9wMyq2dkMJWwn
sMDH+zh8XjoeTgs3v5YS7ThUjwl4kV3YjmIraLuZ+A+ECTby2V7PNOuTIeLqRpaZhcyF7g1v7Lpa
btwxukQq3Nzsfw0OGoTJNNdG2S8s/R+7U8T5Yibx4CDnZQzXVNKHfZy35hu7ROWiKBPvEAMlek9Z
o9iXTltcEfmnX3DcbdsLm/c0mvv7Sej+gxFG99LY9j7UKo4aT1YOdeq5uBPYlH0TOKvfl9IVR6NS
571T682zM6nDUyOG6oLg/isbGg7iavFGzWG98k+/dZ4iaNDnCmrJliJvSgRF3kvcc/fZANjIMYe9
lQ/Jx/Pr69VXpoEOnIAL6MVNjLvTrLiydEJZF1gseVCxapLfqyZxla9cr/PNAp71/SRmechKWz6d
H/61nUTpCOAI6da6/E5feci1PEPuzAkjFzfuxDWGB3ro0V2v68P380NttaHWTQQj4/dYm6NZbeoJ
WsACLNcqO58U3AI4gZ4paIn2ZraT7ujkjkE1fhnfWs4U3WMenX+qjNq+G/I5+Q/OEOoi7G16AytH
/vTNZwy1hnRirSG4O4V9yzmqxvVPgiH5fxxps6wWJYbGozASGoFzEFFoQ6IM++RiVNvwwhyvP+sk
XP01x7/fahNnFKoWjUUhnFBr7OnNYpfxTs6l/iYxU7+x22yHL7oXFC1un4FIjfGuw5S2KOxLeeGr
62rNGKhNUtfX1z//40xBIcQ2uQ6c0BjnLlysaAn0qTf2UkvdC+/82lDAxTg+wSZRCd0sqyQSs1YI
ji8jkeah6Hprr7fSCAvKO8fz03ua9f11PrFeLDiN0ErpW5y+lVeAiLYlwelU0V40Id989tRuuAG4
Uu6X1OkvMAfNV74m24YDEageEOXNyonngQQBdmSotZoDDjTtg1rX/yFI49e+RLSVjUntboVrnL6V
gzm63mqMsiyauG6nRbmHOkTcr3aG38FAC7w+Ne5K06jujWm6ZK/32qn75/CbJSsN4TjduB76FnX7
QiTuHlOt8pBMMCBy4uWAQlF2OP8lX51ZzC9/8VFQDdl8SWuMVUThOPemyszCwqyKq5no5cIory5N
QOuEvQT+VHxPZ1ZJi7IxHV4tK1QXSKq0Dmo8+A6CFBduzlcPV/YUBQKq5RQ3N0PlHfFJTp4T5h5u
XgHC1+a1nfYSKOAQVlE676Q+1vvFPPb50HxsLWf5QjNdnXcN9dwLWfOr+wSK7/rSvPV29zdmB55K
MLvZSI6pTl17Z4LUvhOZgVbQ1A9X/8HX/GO8TcajJvNqOst4eYIMXNvHgO8Y78Icv7ZmKA0i+g0/
DJ2l9c//ONOicsR6V+VsFYVSPmodEgUKZoL/wbv8Ocrm5Oyxb9HSpWHP20tyQMXP2YtmuaRVs67v
7T1BoI70ENUz0uDNuwhJ9bJS2PNp0XbXs7MqEuSAsj+NM+0z1DPTluodObOPDqumHQp9vEQTfmVz
0GwBo4t6B7/ZJoWFl8FMLys3lFM83AwAF/dRmyAIQBf9/fn18coRg6/diorEg4du3eaut9WoU6UC
1UICqf40Fh1UO2pGQtTN544rbF/Ukbo/P+Yrq4UxwSGvbuUkh+sz/bFahJwVkMaMGafY2CcZ1qGA
1C41r14dBblNWCWEyy9uJGe0l2XuCqzsRFWFrl7/NFrjkhr9q9MHZIC/AFBwx56+SiGMYbY1vlRq
lE7EveDmO7wbnE+LM+hvqC/nb6dMuyQk9eqrUXoDYEp5j0TvdFQicQNvO0ZtqU3cUW81b/LkYid3
vV02G2FVLSeZJkohn98cHQJrtKFUNI6OSeaHfHC6D+gs1ns3KZdbgOT9E9qSywGFyy5Q1Ek/5I0+
Xwm9yJFYa9tLJalXpxqgPOgzFG2pbp6+9KgVag07n3QTHPeMqmsl98akt4eimXuO7nK6m00DgM/5
xfrKccAs/B52naU/FmuSJo5C0AQ0eZ7ETm/G6MeiNA48UEz+oOVm8HWNzoOWYc0BAnaX4L2v1KxW
tZQVA7I2SNmppw+QChn3RR27YVfJ/D0X3FAGWmf1ho+1t/PFHa3p+yLsZfbjXtWear0yvygFbVS/
L5ey3sHTiVVKXPCdLkyN9urcUNmgxAMnlV7q6aP1dp8YEgJZSPwKcGSw1Rxod6Hcky2799C2tI9y
MA+Z6Isg06Nlh0P07HeDPT8t6GH9EF30yXGKKFCy1LxqvRhjg9TN3qR2Cq85caPxQonotY1Di46+
BEfXClE4feAZqQC3BB4egnYxAkQikys1iuwLd/xrKxWqtEfP11pNYDdfrE2qlo5nxhcrRsNvoI1g
aeZE014zYnnwqlmPg7hWFuvCuC+vDRRVMEkHQkUhkcj49O2qCoql45FFuBpy+BCk4l2HQuU+g7Ic
nt8VL6syDAWEHlVpEOfUL0+HmrIGlTgAb6E6VeWDmAbwutk0SglcyTXKXW5g7Dn0qlN+duAoXEKM
GetmPz2bWHKowUJ1gzT94nCfmmHGKiNGrGaIBhMnyjb/kSsDMRRoQzRAC92L/XRQ7Vsrq+SCpNv0
TkFMLvFRxG5S36ySxd556lC6odktGaQypcR5TtiAioPI6rP4oLaj+SVdZDMGcomiHj+qCjfWGfVV
X3fSbtrFjto9Eprrbzk+9S8iHpUlwE4KO8CygjftIzwg31R9Ji5JDb9cyDDTKAYB3PrFZthc27gn
uXqF3AH81nTaCeTnHzuqnP+4bskoKy6DvcKltY1DmsFKrdjLqb118K7davH21jLiNlbKC0Sd19YT
Po6cb3QPWcCb9eQCM/TEwEhgVpsrJzP0Z3VYjL3RdBT5FDm0P/W5303Yvl3qCbw6lbiQwMKDi0RE
crqUoaKYZYkkd0hSp9X+JBux415N8c2YnY/RFLcHx27Q5XUdDO1SrsKOXjWaYr22y0pAY0oevbWa
aHp7fou9kres6S1Zworc4jebAlQvLO64YqQANQtkUslA9Xc2cNAn+kDmvcSOtQQboRXf5thQRr/r
XcCTi8smDKRU4jYo7WH+x3VAnskkd1mT/LW3fDpZaWQnHmLMTsiqrO+LrI/8YRiX7xoqe6Fsl6Xw
2zK+hKB57WCzVwt2IJFou20h1h0ip81oWoTkSzkFsW5Ve/Ko7xDn3AtH6AarQx0DyfpVSHWV+cWS
0ty8YBfhyu1R6Qxb1S2uXfDKfmPI+JHjZrhN0dWAB5hM+ueiFyXuE9ZwqCvXpBbcZo+IIzTf3NZM
vjdSVx9sBcKWXwjzkvf1i2t3fUYWBnAo9soL89MojpWkAUAXtlYhHwarU75FXRR9Ebm99L6o0kQ9
NHYifw482sdZX8Th/NJ8sWU2D7AJxbqpchPLrJRwGArg5on3jLjApSrkiyNhHYQEjMAazTTwGqdL
LUPzLuu5Z8LMVW5p5eEoi4Igiti3nTXe9Kb1aInuQnywft2Ta2UdExQsORd1JX53OubUmg1aP6kS
ujZRpj/FZcyxh26MMrVoF8TKx/MTuQHG/r3cEEshyiYLM93NOW4pIBgdiLahgwEhImixFWbCk4U/
Z2b3E3GZ9mtVexbgvnL05xYcoV1eSt5f7K71pQkYVryG7rCgTl9ass4SNIGUMAUliyp63NIBVa37
oRmad+ff99WF88dQm/iLHmcMYIaFU1XSvM6c5HEpteJ4fpDXPuJKFOfvXwC/zSD4vI4yVjIl1PUi
iXbV0qCz6raueohKoX5ABdf4eX7EFwEf2SyztHpKAZeEznA6g4pAbl8krUc1KRI3mlvMd45wircQ
rFJE9Yas2FcLekL/t1E3R1Ue9fFYzJ0Xjp5X72Eo2z/1No73rfAQm7at5laZRXThunz5BbldAAWu
BKFVrGozuS3atLZMYKaZWercmGpl32oaZo/nX+3l3mcUsCmEOAjIMs7phE4cL+6ij1FYeNrse8kI
7h7N/eQ2nRYb4am5jA9lDlHZr7MivbB+XmZcGLVApgR6T+0cJbP16f5I+XKFkBESIgRwT8/uxZpm
BWPVt0+2IW4hrGpwFNvmahaJgxxT7n0hRVP3Nr3869kVxpXZusXun08IoR4kK9gAK1jy9JGa1Eq7
qmujMOs8F6RfnR8lum/vo07rI9SJauuureypDCt0bPzzYwOM4Kdvj8XVKIdTAijrC0gorP4ZigaS
4onRuzfximoLYlkvwy5zGhWDC5Xop3Ya600Wa1KgLI2zaqCm0IvZeLqdETwpXefDOrStQzU0qQFR
Ri0+cNsnH2jAPtQRekJ+Q/PH3CUi6RDgzI2qCryobmkr18qc4o5emx+TYfCSA3xMB2BGLbqHVo0M
068UbXoLS199Mxi4u/iZWnZDkFO+qH1PKEUetgIpE5+2GXjpoTQAJTWIu6h+2Y3Gd9gW8mcF+v7W
W3Lh7XKnyz7IHndWv6LLS51dLuY7o5nr9x0QGN6nmdv3Vu6odxFespXfFh7SSa1hrQJKWAbOwVw5
RRFUAN6/Lb3UE9+ye3TN4AHZKUSX2pTXjjqOvd9H3QwNtp4aSTE87Y9eWbRW4KCITQ5sN0N8q1j6
DIxd7dqvmHLEcWi3i3oFVGX4IAFJZ7u+MVIjtBu3Tt4qky4CbARz9yk35i4fd+3UdlVALckdx8By
laPaxh4YjGrotCXEn7pz9GeNXhGJkcP7lW3oAhdo0Ycom+gZRjAtjtRV6yctidFTOQwoupU0Bqeu
9isDewI4USX2QlqSe0agQuO1Q8seEPOOi4ROidKqzpdeJvnnDnHvLMhUry0CozAlju2RaxF1D/mE
9Z4lyfsXLcXbWHNS+WNETfxtQ0P6R4Iqa++rdqkWQaHEsQhdGAzLe+GW8bS34VbnR2GbCEkviIQh
JSppDIWNpthom+JGNPjtLMZ3mqgo5WgFxaywERZZq563ju4XRtcvOweO2nJN7Oz2dCLMIvEbd9b1
0EuMWNmlsQYaqF+k8nNuWQPSGjXKK2bcPVBp6Sia5k4k/InQQdlnBczyQ2WM9j1SaQvmR4Pa6ejn
WYXfNfRw6sIWMJsSZf5OO8DJwtlw4sfW4OzxtSRyHkbgjMLva4kDezQb4K4Uq8w/wponPBg7vXhD
eOm+7ee2eQcooan9pa0byp16pT3MTZut+nASwRBW5TTeIpcn7P3kKBo/HzABLGz0qXOfL4e6lmdJ
9ZPOZnum0oP6oKVT0QmW2O6ukOBSRz+zahOrYrORX2k4j18MT/CD6AbCMVTQRUPqqRmXd1YUq+9o
fOqfLeqCiZ+NeT3787B0T1UhLLmjiDqaoIIj2w5xFVFjf2jmhS2OAcSP3ojm62yk1O1jjJQ8YG8g
+2tDK8vrXEF+9CC49V2/thKJkTAUd3CDU5vRJo8Bgbd0CeNbF2nNR6VTnM/LmFsPlnD65GhnqMsS
PeVWWEaunvsJWcqdiSiW9IvKcb5NgxcbrL9pVK8UxdYXH2wgvn/uDFkJYxbECKiLJ2btD6ohhnCu
DPNHi2BF8TAqRpwGcYI74dFWZ831C3I6w3d0WadY8+TVpxY96k9aFBvvhZLMOL+03Zj7DgLpn90s
nmp/1qOG0kUTFxJa/IQsbZ/m6BpSaYy543qLmKyDIj6hPfVky1w/CitRoHF6BlqLy/WQF+lXOQMm
87W8yD4miLzPPsYGHQewZXVfyzFunmKg8lrQu3b/UesLWzuiWYQNDAfDYAf5kCfPamzbz3o25GJv
upkU4TylpfxE1cyQ4ShNK9/NaaK/lWk0ygObAmUZLzXU4VvatYUelDOIah9fIuHcpPGs9FcREn/G
vuioTPmakDS7PRH1ta/PkaMEjQJAaTfHBYZcEKTqIlB7qV7bRKmFb1M+V6g75+rnxsyX4Tgj5Kj5
Y6H0KSUushw/s0d1Dh1hzkUoB1jjvp3qsCgq1cLBxm165/MoRfzexGpa+ItIoihoxgGK2SxVRYR5
ZhfqFb7ucRw0OpCqY14608HNbDT/oIPkw1ErbOO9roxDdGhquyuvhDMOyC0Cd/J8gEMRv05x7OwH
NSrTG92WyiFJhPpT71ZCoSnVfLgtrHLCBigjog4GYU7Rc94ronowdPogh77AMYj1Etv8KRzTzG/Q
i5/Dws2njwPulJU/W2nuBZrRCu1YNdDjng1IsOX3Ps+mKWxcmVZ+aWP3pA3edIjt1H5WEfb9aBKB
GjtOUHPxUyNKP9hGB6M3m6BG3Oc91CXMIKoq+4obStH6mg6dGkSCR2NUHQpqtYY2q36+NIMXOE6i
fBkV4ZXUYShNhEWedTgd6kn6GbyfvF/KbMofWdpTjUBlox0zLVW+daY5DFfGENVfVHoleQDTeKn8
3o5izg6v9xbjOh0KLoG6UnqNg9ebzP0EwMfaAcIETQDXoMdDd7bnD2nZa+8VI4qaIE5zzgmFOOSL
m6IyZ6Z5p/tVXnK1q2ZvPsV2pHxshblK9xiSfEARozEGKJpnfYAHXPLBqBwtxj5RVM8lMCI9xGNK
+6m0Y/9jMpb5E3zpiY3XmtmNg0QNIUM1O6PvLabD7kK382bpqCTvq6ie4wOeTcWVZQl79iXGJQ8U
UorPupPo951VYQk5z3XdPxtdlt711YLMg1cv7b3gv4p8mrONvVP1JP+aGFqSBGlWlVYwz0iI+bab
jT90beKyjtXIvs3QGP081N2g+FLVcoyr5h4CsltL66avPNFfIZbZ9gezyRU30IpKB2cygFcOkCLl
/PSwjuz2EG/Mt2ZSyXdR5c7dwWlSt7kfF3NyQ3uiDEoYtyq9QToiEIECUrfcpMDafbKgKkEdydKi
wFbG+UveV1VDaFMqAuFVRb1TnBpItFPDGYdqXtQjJp7yOtI7BOuM8ocxJjINmtZU7gojyfIQIBCq
eTbs5pQlxG1DDWk8JH2d3xRu07p71ZuyTzX7sQ/GQUH8s+qaYQmK3lQ+ukJjE1p9Ir50M57hwUgG
b+1spXGv0TqqceFSVNiVGvC5L5V0D6pR9HDYeV6/LHX9kNWdKr6W0onVHS62mBGbbhnRt5Deykgl
QbCCshURkreLg9VXNtVqiAn7dNMpQ3IPdqzKQ7V3zEec0FCvs5Y6wFiWty7zjPDYbHWukklvChiB
Y831jQNw3YOBVaYZWnNTtTujjuWNm7lqdMgUgAM7Z4q1wefkl3mIgpiza8u67QM7SdvvJt5bP121
JSKqYru8w5gd3HCMTi5M9zmzsVjoXaUMSJs6I+j0pYsIiCBg+9Fqh+FrrRUPAVTNvAmIfDnOPJr3
8Nstq8LRJ2Nq1iRLv1S1/tUWOE0kIMLQgOHXtYi4RaeWHWjOAjHKEE5KAkWIPKbxo65ubmaqSH5k
z8a1MUYZnRIjf4P0zPRgLW4bSmwS36U28rOKcJajhwrSY7l4FoXpNLpBINjyrXE0DjXCG4cswz9m
QmCKIGIAvL5M2KzkAq/6pn0+nxq9Ur+BXwqpGX4NIn9UDk/zsnYZlynq1ShccfsHzR6QftIWLWga
07qzvSELCi3K7gmw8T6RULfuxWAnF7BQLws4kOdJ6MnP1sndFoodFNi6URZeaOKVGkxqNjxy1hCO
V3P7zxPzk6E2eSjKzG1bZ1Q6RKUkxyTXxDslLjTKG/jvFTNEiaVpn0zC4w/nZ/qVugMEH7hUlmt4
kIs21UC7NLE9x9+DvKLTd0WetzsFqY0LafarMwmcmQwb9CNq0qefc1Gr3C2yzAthiJUfSjzLhe/C
YDtQdbvI0nl9MNJpYNoO2gebIofHjW7i/Mxny2QddjVNUiLPR28mbzo/eS/zdxYIxYz/GWkzeXXZ
JaDP+Wo0xOQxcaL66M5yAXzogNyNUfpHWCV5Oj/o+vibvU5ZE/QAHFI2+6/2xh9VFAtNn6QpBi+c
If+Fs+7kYareJ82tFkWXKFjrsnsxFhQk2jiYO/Cmp9+tq+K6F07phVGrmz8mT1hTaFi9+a6WvRoW
Y1o9JZVRfNSHRTvI2tLfn3/XV1YnpVNUijFOMWmIbtbNZEeE3Tp1Y0OfnPdtAa3RMdLxr3bc35JB
D3+90EataPOv/+/Fi1bg6L8XL9p/KXIUfL7/15VY/yH+VDFa/8+/VYws519cM3TMVEr5wG1Wv+W/
VYxs7V+sxrWfSTWNDv2KafhbxUixNMSKAHyBzYUkhPI0lfD/1THS/7Vq7wLyWbsD8A31fyRldLo5
lNV7jKfAin2zUAl0QXblxTGX1huZLK3f9HkaUN4DAIzTy2dV5MqzYxTyY5o3eVCny7QvG80O5kjO
AbAp7wCDCWV+NdLe5914ESZ9upV+P9lmCyEQrY7CNfMjEVl5o5tzAxer446GdXmnV3kUqB2NiJae
t6+Nc/GuN5ZnvEC1vQ47mIZFZK0G6EUcomOj7yMdjppRC+3g1NhNF5R6H//48n9vhj91lzZ37+8n
3Zybas0N2nt5fhwi+n9GN3R+oTQg85w8+aYWZnJjm7LejUuCdIwV0X6Dd19faFj/29HXU/2PY81w
ReSNZPUU0XRrbzvNFCppbGGobenIZvblEehcESTT1FB+msYbu8Xg4Pyrn5bHf7/5egz9MXaNRQ92
Hnp+XIB6YJ1nj+nbmMz2SrGEFViTpz6mRjp7fu84l3BQp7fV7zGN0zFHr1Z1RdOzY5MP5X4qB1ia
blXcAQv8fv6tNvpev4fYBFE4fGDFuUz5cdTi5IYAItlxtddPJTCgY7ZEq6h3PqLHNKuB05TVsVzG
fu/Gy31eTL8YKaFnVvLOy8XXqrXNfZ3qw+qsFF346L9Qyb/vmd9PuGmRAVesK2FP2VHPM7mKJGY7
263FviBYORqEDdcTqiY4p3pl4NAjfwIpmyH00HroBqsxmzcWPmBE52DkEv3OSdPvG1KyGwOJhytV
eNSqW0f4JTWc+/Oz+u++2+ZKKsWU9oVrVcclkmWQeRZRtMzGQ9U4F5p6v+jEL2cFCdvTpUHMEBcm
ydARukYBtdxo/aSivGwVjbyhdQk9FZG/AxWDGiLg3F0NXVtej6WGNZ4ctLduB/Y66RLrTZ23JX31
Mf/QV7F5jJsEa8JsJtkDixtECxgMA+zWTsoaYmiikcyJQdvlxRy01Ah3ZRTp+7Ffqhuy/fYKn5ss
bFC4DDuqlDdmbLa+wGgpHGKuCcQ67vR4cPdT3Bn/CDHzPwsEztDpVGQYz2RA0OsjxX81qJsUEqKN
AprazM7+/Af9NycP7lGnY7Qdus/eLJluJxN70MlqOHJWB3013IMF+TBF3SeEIapwMpzWR0hyvvCh
N4iU32+3OXGb/2bvTJrjVtbt+lccHhs30DcDT4BCNewpUTyUJgiSkoBEm0Ci//VeJT+fq1OhYsW7
Y08ZIaEAJLL5vr3X1pIB96jd7AvhDnPoOrntRhNboWedc/oPco8hfvt56bl4k5cCLrc0gh1pKpQt
W3d29P3ak45yYVd79uecTMG0n2SzNg4PGyjFzbQWI6BpJar9sjgeVST7qvbTErHhEQI3NFOsGUWB
faKd9yNJF5d+xvHj/9PwP5mNx9rhc9eNZk8zRexrEzBegaUn6tLkS2tN1kbU5M4seq/RVIfDvtK6
2/k+2RIfD4g/7yVQqP5zPLD5trUx18q9P41eZOgaguqmbK9rlCvonSFNfHydP88kaFD/eR2onHxZ
sDj2Yz5XO7W4Los94lfdaJ8+vsJxBP/pSZ5Mr10ZBCv2xmJf9EO+SWg+b/IComLrGMOBlghCKxpg
f318MQQ9Zy53OjXO+VBztKv3mBmW72hQANvQglmuqNxowZY2BVHuhXJLLxy6srwuU93PN/2QzLQo
7YAztt+7c1y4snMpSBS3AAJ4OqJHSVqOfnE7l0TGh0a+6O80UpLXtkoMMLiZlX8tFjV8zfQxRcbc
07VHM9tFzIEFDUKHyTSceq9uw6XOgmLnJsJ70P2hIxspSGCqQAYYiRGazVs1jMudlZTmEK8csg7l
onz2H8LQ1ph8Ic8POcvSUXTZou1cusIGEnUsjPCCWtiQOG/uU8dHvmZNWX4tSA8wqE9UpGPXEFn/
Wuyu+EmeQDXHfeA1ZCO1c/rVYV9xLYZ89u/GoDZix51tKyIpKYX3bnVmEA75RApGAGbEjTNZE4o5
N2m/IznIfcJC3wjurFl/akmuvU+5CGIz0XxnD3fNemz9lbgVGWj2TZe7AYRqXASxYSdCctGlRh8z
VqYdkr/evThBMmHvzri9EAbj2sWVb3XOzYKX3dJ6/mg22X6wyqtSB7sY1rMwKorOrTdGhjnkr7lu
zU+gyIv7Qo3y0NZUjpzUpEXbdw5vHumu9Gk2yGwJcU9MYq8WxQmvhmsGdZQ8pN1a1MaLSxPXCidZ
EOk8GW5x76LB1a4oyKkfjeuUP9HKBtcdoOWB2oiqYzYJTUyG+EjjTHR9G7V1n4DXd4aqQNg9+0+V
v/KWjWIqPx1zzipYUabf0Nqo3BdtFU0Rdsoujo29gPKZNxrVy1SJOgmXVdhGTNmXamxmplq1D+bM
eskXd9wTOd19gYWZvxqF675XNL8UTtNmAUHS6+471veVNBPbnXu8SeacPrqCmObIkFqTYTbz2XCa
QM0/oZasnlOzqVPYh2ah7wGqtzKyjF7fJmVRI+QelXkoNMyrWzF1a1xhwKI9QTvsRjlLYIXIFTHR
CSlQeLiExg3hnOnDo93X7BnqQafz7AvUjoOtmelG9ORah8ZSl5tJOu6GzCz6PF0QXDtdM2xya01i
w0joH4OiNjYQvss5TNJ8/RosTttG8ESIAjOTuf/cSqhfoWMvGkrzQVIs8+1sZ88T6GM7C/rH1GBc
R0PiM9jLPv1JIpLsQ9uZKCvT/nXirilSB2bJ2u61wKi2s2plfj/1hvu5z+bhhRAu2cea2zAOGTrp
xpktVmtXt/JHlWWiDFXlgmDnW2tDr+y8z8kg65+apdx3/wjw3mTL6PxoIfOJyGgHesZjO4xfck2Z
dAJojrz1o+qzyFFW/aNJ7fyLaFSJIkFfrAG7HnXekNrWYoStMdSvLa66u8GwzL+WeRi2JpzLJ7cT
UoWKfuSh95tExomjJUaU0KnwlR+nM+LBUIJo+jmnjkTk6jshihx5lZbL/NQbVdqFc161r6RH0BHP
KoQJe7Op8m0xZVaJvdS3vo5qmLOYwszVVOnZoUXmQO8xN1q591HXHFEB+bzv7dIzo2Qw1rci6GS/
XxSo8dhMc+0mUSuOSiaF6lPSljOzZi+/UlpeqitdJvqtGKz10A5ZD1kKsMOzTbDsHA7B4t8YQGX7
uOha2pganTei2sSd0fL58iLbvdNOsxtODhSeKCjosBilt26WSpRMFBB79uNiA1Hv5iD44TS6SGKi
mvT3KkX2E3KgdIpDHczDW8uWtd76kskzlLSSqsi1tfJ2CZqeQrzbUQ4tepnjFPWyXSKPsoJJk/ZX
PeirV/LQmW1LZVpVGFStkKFbFIxnNY4JoPiKOTMSbUC4mp5lzg0kC77Dj5fAMyv6qcCpnazBGWTH
Bqpf1NaprfRQUnsnr9lKNh9f4rgJ+sOS7p1sVuehUhUdi2bvFvSWpn6x9mm+LPuP//eThsLfO9JT
gZhYzSZYPSIr5upXobvQd3Yg7XBw0iWyi0Z9Lp1y2q4mHXvOxdTeE0DBQ8feJWhEti0M5F2+Mxhh
bjeIjVgFt/aai2c5esZOM/uKnoMS+9zxaIXInFV2Ktar1vbVnd7l9n+4hzwNIprxTCSiX8t9Pkz5
jb46xFnmmtjkpj1uxboYsUqb49cWqEPLPmlXwh2+MeRoXtjc/bnsg9/wn5s7LwPCVvit2DtLrt9j
Sk1u50nmL1qrreQVVmqD/Cfdk9qQ7fI1XS4cZswzW75TIuziLSUNf1vsEzKKviNrwJsukFsZmTfJ
m8GqXFo66ZC04dhW05fesdVrz36agtmwjPrOlQUJ62ugYC5761zFgOeEiHSbntcxwrd95mhKvqTh
OiMGX1WmT1pZpZw8s7IJYuxz7letn0eSXmhTcoq0EiYQu74E3Tn3XE82zbUt84bJlR7JMJvserJj
JUOWfTyQ8gOmuk0cDlImbNYQbF/9PVN5c8mkc+7zPtlOrx2satda031Qu9VXN52XGL4x6jKZy/+W
YPrv7+9Uj9iBn+xaX+Xs3MyI3nq1q2qDjawmvs/W4l34PM7cyKn/JPVWgY9BFnsxWvZNquZx01XH
FhccvQtT4Qnq5d93cjJR1fXqaqU1l3vLWbNtN9GnK4VFYRZ2K/grlp9odvLloa5Jm5BDExwmfyW2
l3SGHx9PZie603//hJPjtYeXMhgpofCV9c1BJsuyM4M6e6C1Lx7btO/DgYrjl9qAh4pxwbnN28p5
XNuijRakx3uZlNXu499y5rM8VTLXXSoYmH1BFJC+hn6pF1GlO0iQykaLjKrJYy9Y/quv8Y9Mht8r
uede78ncQ7nGA2KQNvvBt+ADuqkf0a7XYgus5KeP7+fcJU7OyP0CvGHurGMVLDe3LRx8NjvFiKUV
6efHlziz0vknX7pcAoRmVGEpe81maAnVALrrjQs93jOHfP/kW/aTKVsrz633bet0EeTFp6argmtV
ohyY4Fxd+AzOTFenPoR6nPwaM3u9x2mzxnqvT3dlqt0ic11vKuD00URXMnIHotld0ngvPLoTgfHf
I/+UGlKDFDYyVTd7IMPtc+ELbsjVck4mWmmvL4KmehYaep4es3NTgcmpTBqkdQV6yyhpteKmLzuF
hiIRxc/ab5rnxuYgjI2P6FZ0HWPRsqE7Hqi1hbl4rUtmfMtpm90CnvNBVvP44iFmI/ScLLKDSXie
2iSenSXAStlu7vRCcTbztJbwUROVzKNRSJmGdKOBb8y9Gh9FMhTP9VLRFrHrtlkvvJBz1b5TY/5Q
41CsWiZxihHWdinc4rEsPI3yOLXRwnAVKTFWdtBs+XMYkGa6c15//nhE//JV/WHzdooAoRTiL0vb
azshsvpKSQ1Rb+OvXxfIVLeSYRI7lgzWSGP3wL7WTIneNgAWhBa5IW9I+Lo27CkPpRtrEsFdvSSJ
temcZdgLZ6q2GgWXvVUJQ0aIUuRbofvVC6BOuQsGPesjjcg6fGQcBruNsJc5pUghl/u2d4P+P5vn
TuFOQT/RzUK/tk8a/vsSgdtWqn69sRD7A4Uv8pc2I6jm4+f557YNPrZ/7rHgflqy8aXYE17yw7L6
xyNNhtNhfldqo7FT/lR+s1ME7R9f7tySdko51N0c6rxPi6oeshvDH4ZHval0Lkh0kmcKuR1UFmzL
oHhNVk97CRz4hgOboYePr39mznWPf/+tS1WQVyAhORd7myiQSC/damMQvXUwCW2+0JA5d4mTlaOj
5eLPY53tacUNh0SYOtBh0VxzrXXz8V2cWQndk5VjJSWxkoOW7nurwuM2tejoW6e4kZ0hD3OLqLAl
IOP944udu5+TNaQ+RqQsAfFoHM1V5E+6eyA/LyDdVffijy9xZiE5RRllHjbolRPmvqKe92CsUgv9
2kLPjoh5l/TokT++zi84/J8mj5PqatC3RO52TFxG4tbXuVysSLlNsjEa297WmqXdDr4qrpQ+3BvM
qw+eW1WxZzTyeahN47WZiI3UM+NHzQmOMGoMHH6vP6VTXu/H0NUSuS+zVoVZWvxFKLi7XfsyPdYg
iN3RMNovQ1psta7fZU1FwU9WTjyi3aKsNBb3aBbfcyY3CggYLXLsd/uxQfite1kbDg37y9nNqsea
1xsnRcduBznidTGQq6eUCc7STb55vWi3Hkf8CwPt3Od6mgTWl7JByWByyPIl1RREcXmIlNuNXNJi
NjhL/F3Wmfq+06ZkO7al9jVVZABbValfOE6fGevOSfeqGZE3rZaR7lXlpUhW1/rzauLQMAfdQE2J
uSDEsDL++HiEnACE/171nZP50GuhBfVLke7BAuu3nos73krqdS9V1x0mvDK7nlgwDuXKJHlgrMgY
peRamRgHEuFid5qbL0GmBZGqig45cadv7Wm2Y1XZ6zeXVsuxRZhvHLM0N1Q5qnBEeXvhMzr3qE72
6sGIm8gTQ7r35lnFFrl1IRPRgvaZ+FRRiMe1pH708YM6OzKO08VvM+lyRA1Usk33ZkWpw7YWtdPL
fnnzxmW8FuQ9XI1uATC5zLLPU1E10ZrlatMKceluz+xtT3N38yIQQtN77raH/UhalBZVAprIhfs7
Tgl/mCpOCdKt6oIRqAKpkAbsr9U0xL5Zpy7G+4QyfJ69a6nNZmxWa37onBYHAbCCCyfY4zP807VP
plwdXjMeanaJulMiaRjmegPHWkA9M7sL93dmyj0Fj1HTy+11QSfpLYv5YiXmfKur5F35AGEjSlOX
ynm/LNF/upeTKddfSBwBkpftCw/xRxvMy6M1rdX11PX9xmwSMn/Bs26nEtMXKTjisTYH/EyuYEft
ypwuEa2TUM3aEo+pZ10tjllvlOdeSi0586ztE6GAlaZWv/gs12VX54+JSbXdWM2SjpRjPH88ls5d
4mQKE4vfDDg7xL7Hg7b7RXXOMDzf24N9CSh3/K/+8JRPs3MVbkY8l4JLqFxdeZOBDkcrgi0JkQFa
e2GSTmEMMS05eWEtPXdTJ5ONVhGOJv1e7Hl9SL9ns7hiyKrIdmV1YSd1Rnzj2sdr/zbHWDMuYrsM
KAB6WkaiZ1vtxqAzH8qukwTLa9ZmwRXxmeu2B5rs2d6cUW47qb9uO68eNrNt4M3wCONe8a1vbLJN
Imo0/abr5kun0zMfkn2y3RuCFj2u0ASnU8wdweQU0ZJ7y7ZxaaJ5eB12Hw+ic9c52fMlbquZXsr8
3RmLQzO9AjHbBMY2o1oZZRUmo4+vc+69nsw9AXCYRraOoDg+rIdynPNQSwIt7qayujD3nJm5TzH2
Dc3WHiF6sx/HKYnXPrBv+7Ze4v/sBk4mHCyCM6GDQb3vcBqF0BScODFZIfyFrv1/dInTDIOibXoL
V1C9z2uyvh08oHfA/u6xbU8Xltczb+EUUp4GQOe7peQmssC/lwV+jaDp1odxrC69hTMD6lSXrGXk
0hC3SWxBm/TPSaLLWBJCdnB1JUOkoP3h44d1ZldyimXhp3fzUFj5Hp3lZ2xgd2mu3NCA47kZZYJt
1r4ESjn30I5//226gIM9rdPCMYIINVCSNflpudcaFGmy4MLQPafPOOVY9alZ974c832eo+ODnpVc
6bPQCGGsiY+YVB+1x46YSfUmFoWBvweA9FVXYZIBb39xX37u5Z3MBn7mUBaoOUZnTSvncAr8Hluy
YxjfEoy2Egtj3h1GM8EaBx/ptVKN8c0ZlGywKNnWe79o01VQONBwC84cSONKjhFkNVCf+vit/xqp
f1iRTmEMjSYcjvdodq2hDQvcap8Xe0AaQVqT2RVdjOXajpAeIup1Gz9S1oKHsNeHbZAOU2iXjkNo
p7dAauM1TqBeaaZ77V9Davi73sGzPlbJHKO9XLHNTmmcpzkG2CK77iZ1046VChuFg3Yg40ynGXsz
Lqn7l5v5465KrWI7pN01b7Ddjb2Gy0Gk5t2sq43RXZojzqzIR73274OxxORsSoOBgrzCPOTGzDkl
yNHd6h2HxdX8qa3HONQOj8XHT/zMBX+daH4b/XmSuwoPRbDDqKVCSNXv9lSq+6CmeEiOqk0th99A
8FNwYXk+87mdhmNgY57r7HhB09HkY4Gs6CfTunvwSvH+8S2dKzSekngnHa4Gxq9g541sAmvMDZum
yoqtKwz11rse5ex+LDeyUt1eIF7YQCOc3y5c/MwyZZ4sJDqaE1dj07objekpdQw9WsYM7WYxWZGZ
6uPGHB0R4/cXoWlp5QEogX49tZOP776oNxa82W2hj68f/5wzr/cX7/C31zuvpqzkOLk7fWoSAm1G
d9uttboLSMwAMU+ETqILIgBqw71wxTNzzGkAGr3IviD9DV2glhfPJrLYjVURyy1y1zxQ/r3EWTsz
jk5hStAliPLBm7LDFFPHWWmWt7oxjBtpiuLx44dHEOGfN8inLhhUzFnhz1m+n9ZAxwwwNP61aAm1
xGNfYDea9SHdOX7pBpHEb3xriGYc6BnSWogtR4gNpRXUcFizOIIJdqGYgWfJbnPKMQx3jhWQrMYq
zbewHTsYEBgImXciHGjTt6oEoBCOjZbs+sJXB1NwZg4r2j/fszEBg5Cxo31wWm28p5hufS4tA3YW
PJLvWVtnBiGVY0nyqBLu7YQCRoRBr4YsgkSX3FeB5jSbUQumTxAR3HGTSrcZtlr6jkCjbrC9J+Zd
3WNJR91T0P6EBHYFRkXmm2DtW7ytgB833qIz0AXKhTkGcZFm4eJ75X5YZwQJmqet5QbvV+HFiSLI
JfRBVf5wKXJuZqKWYJ/Nlvrajbp49XsfkbHWktqO28/BAQ93MHnlhc7PjV596t1sunIWpB3KCO5l
OmI9X4FOhnaXYUAfF2KQo5l8n5sGm6QOryCzxzDBmC9j7k98H8rSuEnyNHEiSJ7JsEGf123dtsle
Ta9TSCqSHBmrg1k2i63aNl6cvjWvSsCXcZb5qt3pVU0ZD3AjTtJimjoj8mXS7i2N2xET3PbIZ1uX
PZBDZoHTSYYcn6pVzz8aXfbjJ1TF7afcy0dUOn6APxp9XfDeJqq0otUJSvKQbavZ8B0mw5HFUuEf
ttJuuusDrfxeAw18KRcqNKHmwuSApWLnz+RGYQmdsFj/NYnM8aKZNJaE+NnJ/9I3/ZxH45rKt3xY
mMLXosTE26XLeDDm3BpCHSFPhByqNbeoAweG9GrChFgQAJUhA3J6WQyj4cM1Rv+LNBPxU0N1KXa1
qqpi41Uq2c99nQMJ6WoUQfaCAiy0J4twbuk7CbSDtB9g9BcLgAerq5FPDqLNt5zWHYx6dWXPu2Ii
qsCyRsuMCY217cjJPHE7EX5oUMWY9McpzVaPOMneD4UZZF9SC4rKrW/UWId0OevWYVxX3QgLiAt1
3FQBwtFWafWb6G2XcKehD75NXrBNfFpukZzr5cEn2rsIizLwdiO+SQvbvT1FLINHrzbhAjcT+N1i
S8W3/bqMIn1V+iq22ljmxwpvlkemq/TgaqST30Qt8U+xnJj1riZhQHy2qAI+Dh5woT1HH5ruPite
GQ8dYIiQnY39FpC58kVLVDVD7tS9q9w04BsWLLgE+UDiIfvFGV6SoR2vUTvgczb9zskjGtnB51Qo
DdyARIqBqibo8k90YZpdnWvO++iSWM5Y0KpwSKqVOnjRii9DnXjfm8Ep2NDmxJ1Gc6DUMbGvbnAQ
tDQpt30g15QdTSJv02kWxZZlST2mDhEskU9N0InWIiBqsvO7Af82NqA0bLLVQcY1TMWT1s7oUKls
Vl+wC0AXnIvMfwO8RhWmgF+zYuM5SgOVYzv3q380uDTF6Jab3OuTHTrdLou1IHHWbUuh/a6sZuzy
MzOICItgNZhq5KjhvCIZHtlAuWjxYmnS2JQWjpq4WX1c3noin7CTYYUYde+msCZiM7Og6r+PI0ko
8He8dbuIQKfDbEz0X20bUs2KudgPzZzREPQjPSSrn25HWwE85v/zI3NO0n2XqNy8GoZV2jG3jmJZ
Zl35PQjGadhUkzEAbK+cr/hedaauol94Qu04+gfLRpoZVhB50pDhO17PK1GfIbpA514nEC0Ng66f
DhUcB1gEgXAe+epb1MtZ0OYgU4JhIfXJn6JmhWq0S+lwvTnOeOtX7TM58aLbkIQeXM+mlv6o+PeM
BHSEIehucW9XnvWeZKkG4iSXkjhd13QOKdYTb2tlzFMxgXSIP4CKeI9yVrBKGv3YEZhLzw7dls0m
qJVhJFkZTsVrokg0BUObs2dZKsNoQyqX+kuyQA3d91Vy3wrLu6+s0XgSDUIHKCFZE4KIcRmKeRkg
UaIwmiD7rO2bkkY/A11OycNMPLwd2r00vnpNMDSxo1A5IuNs71Vi9iTCLl/QSh8VW0FeP2nFquVI
ujP1vZzdZokIQ7bgrgxF9a0kzZxYQqKEDGI67e6K6nsFuZYhu1lko03hLHwdgF5fDJ8Qw06fMqJw
vhEtpZad31uaGbuF0/WkpQiSWPOR9JaQJV2nM96k+r7mEYRjUNZvs+jGp7WpqzsJdMFGpZquMqzr
qRWbWUu0MXIZOHtIRAsEoaKZ0kj35gw4gRiEtZOYNd8zvt2vbAw6E8QJCbEofFWC2HlMu/XYJS5g
WwVJ0KP18pKDPdQUwhGTDDdIapwQDam1o7OkhWhlb8TYSbA5jqk+/a9gZGCwa/B3Y51XfyEV5KdB
1ZF/fbwhOrfnOu75fttNrmUCf0d6/g4OPdWXwL0v5wUFMSmoF07K565w/PtvV1B5ZVgazaOd62tf
+tyyHvLSIPHWWS5FL5zbnx63er9doa3qkp6ZTQNAtGY8+aq6bubG2OIKbXbG4F9Cip8pYPySRv12
nYSwSiUz0Dlpkb1wiD3Ac0PKXWXfW9Esh8LtvQtOrV/l2j8cmn9VHX67lNuVnY7nIdsnA47NtinT
By/oxns6TW649srdW+6A+Ffl9S0eNCtqupSo2CwjDJkP5Dkog5/QfJiXRV/cjMlsPOfVZOHxsaaN
ye4v9lPEITbMOoCefRUjOXdjsxTugwUWbysIBg5d6tIIAmvvMGl5F/WLXcUaXchtaxBOBye5vE/h
oO0sTxa3CRzGSA3LdDNqco4zT68OFSHq0VQKZo7aXuN6yoFu4wTYeANKFHbbcDBWtVwYaOc6Ub/+
/ttDa9MyR6FYarvWrdXBYC2N4ZhkwOMGtbETgmJgyGC0LQrtSole/5QZBouOn11y+p8Z6qd53UNh
aMGcMBAd/AhRU0ILcayl37LnvdTx/3Wo/sPIOMUMD3hdMytbi30HlnLD/S1bmVJrhjeQQthFCdzk
64TNtF3jpk7Sr4DsOygxsOBMc12uSpN9XOJ36W6dekyJKkhuE6K0tpxNsCemwUNjl+Vj0TfvnROI
7cfTzLnuzy+J7W/vJmuStB5KWh9rsoLIRiAYVTCYtv/Xkbz23kNnue+z31o35WI7+0DQpTCFDtqG
pfDBMkA3IcZlFCZ28NnOHCc0VWBcIEefmUHMk1nQTyEnrlAV94kvvcfABVoEulxEZrBi9eo8+0I1
98wM8ksp/ttTKFK9ImLd9HZZsDyQVdDsCojiIdiUJOQl7tYU/8THT/zcLZ1MipU/gjZszGSnd/N4
s6BAi9gaTlvT17HgYSu58OhOgi3/bpT/Ktn8fk9m2ppdUiW7cVKBBfNsLe/pjFugmTBo7TzDbc2N
3wNJRcCs1OtojhVCMHfY+dD4OBkshUGivOPcBTk9mQu3f+aYr59287JUgV2asn1XtsauFhSmkIeb
m18P9//DLv7Hj7oX/XL4/r//568k0PO0i92wvNYUkk7+wf+DXLj/sokmhD9EtjeNUofh+Rvkggw2
KEsW+QxwdHlF/wW58P/FwYFoCsCZOsGfwNr/ZlwY/+IfmKTygNuGpUIY7X8HceH8Umf/exp13GM6
tEECqQvX3zsmff1z7+DYUL2Lmmj4DI61EQqm0RpGZmPLqJtdkF1ADNZvIzH2XxA1Goh9/CAXkbO2
GT6ZuR8/T2KeEWIbhfWN7DPxoPM1qJB8De1pATn5fVplQKx0Wl9BgZWf6G8fAZ3aPI1hw0Hr2pIG
+ozUGtNPDSxJL9LqtXgcht65wVbowS6cO+d5LgTnRrnWzYTiWU6wV+3FLlEFQguN1ArRckr1gII/
JZEXTrX9HccteKtqSox+izyCO/KSQr0YOikftEAtfL8m0q3Xzh7Sx1Ym4xhmg1X8SFUG67JDckS9
fS46ALoT5C6t4+Pt9Gwuo6U7mhQcFxTHTqtr77o1EwezKMbEdCPLyqXbYXOx2DAb3wDUZqRfe5UO
t2MPRZHVB2RZOKbV8phxtrF3lILUVaX7GucvUrruOyyC5RbYF25lk+LVGBYep6ywGjAAbmDkzMnx
vVTOQa46qbkphIs76grwA1Nn9r4aTp+kkc2RXdskqghQoGJj4uTijbnDs5/w0iLUFRQ62k6h5IGy
vAehVjgHa3I+06lKPmm5nQ479uWDH2KJMD5pVZaW8Dt979bm96UbTLDOEKWWt35JO/S4ITpg/6AT
u6od201+zj4dmXyo2ZkJTnbq2dSXlRa8ud1sZZF0nf7NmBGyh1ZhyHFv6pXz2ekFYey+Vo5PU1F6
IwdbdVzhhxY6Wgbw0RycK1EXazxNIsENNQTydqwmuiRlPzGOZ80zfvoo2KowobpUh0NrKMXTBiwK
BDLQ8hBHpN1ic+tcsJQjFtKoWTR8NYO9fLdU0/wYV1f/CTpZv3e7hcZ1UpuWRCwLFSaSE8q2uKDY
AjnB1npeWbuIt8yd+imE4rZgKvPVCNIykd+8uskAS2B4QuK82CstHiBZ4epMtyuJXiLWVY1cZ/Jz
XGcQ4Lpv+QT0OnQnFZmNOYqtYRe9HVOTca+cnkWEAmXigTlNM2I4MW9xrHXNRnZvi5aUd0AhS1xQ
macOg0g9HuRYVnaMVMRxdp45littxsFcN6Zyro3cqpI4lVI+2Xpl+RGZBHhyc9NtQfiLsabOnyLi
3jVdPj528Lzzg0cQwBK5NYXZyNdW/03WK9ybzqZSFAagdt27WTOpqQg2YfecqwH7YW4sv/eGr7rr
LvCyG+li5QhtfZ6PMDYJNBpKjW5HcuVdHNl78ieVyYwEkzJ5Qam/vmoNrz6id+1+rUH08u50W34t
Mw19ZJPmo0bCzaITgIrLOQ/bNRAVNI9sfvLpTOTUMMzxbpQYO0P268M3h2Lh61RgMCXXLMthoU51
cV+vq/bqDY5jbYisCL57KtW8cG0S9USihdcfLKa/DPB1336u4Ys/MsYsdbQHScpJUBBzasJwcSNw
tBplSLyhzz6tiBrVKwMXQiXywe3gZWSa1sQAD8QjyMC4GnQ5zXejLWaPSpTniyiZx6G/cpuAx2G3
MFujyjniJgcTdxR4obVznyBuF1aGdLJ1dQc4Wc4kV8GEpUAlYB5Out4Ud45Uwos7QKeCKHp0R7f5
lJGOjjlUf9Ny4H9hAn3f35Xl6prRKvSjIs/t5/m+JToE45Al9eKmwcJbg8qQzsNQakv/2KwUECOb
EIsE6rFre59sQ8vo7hLarV9praAZ3A2V4ybhKlxjMEN7bBd3Dr2KnQhVIkOoWC2D/sVbJ4IbiJbX
tKi2CUYmEUljfGeZBTDD9NOle/YcvS9/FCVQljCwsSJvSaEeQWm2vr/sCvZyzBJLaf9F5pn/oBiL
KgxM/v2mmk3j7Zia8EZzIMfimfCu4BqLSafUVPVPE89mxY/b1sE2b5U3I3sX7rxRS5bdOXoxXSlY
IS8ir5Ihctcgv12hTxm7xB/HJqRhrNH3mBr5nvbp+u6oortv2iL/Jskiu84y1/gr4YN+NyinrtHU
BzOBpO4C1hqfovfdm6bhiwX1FnmiGKs+so41dnxESQZdFthyBxolgW5nFrb/lzXOQXPtUnulA7JW
nF3aviPszG/XilWCKWeY1syCz9gw24Cot9YNNt0GcWigzyvrpUtpBVnkZ1CY9rKflHSe/w97Z7Ik
N5Jl2X/pdSIEswIiXb0wGGw283ncQJykE/OomBRf38ciMqtIZlZEZ69LQmIT9CDcDICqvvfuPbee
yKoJsnlQT5AvefbGvIhjuqgxwwZrmqpklfYMpTZ52aHapo3BF9giHG4PRgr1cuUScp1sjJFJzion
/RtKXdQOzyDsgA5owrajlWMMaUYr3jOQU9BMf0rFJL1ACR+jYE9wec92kXHVzI/y0+ITiLZiPXZD
zYkXHrO0Nt/NAe3WqmZBGdn+82LcALN13t3YKb+LmFYu1abbdBvSpbK3qq7nZzJXHUgQke5+QafQ
P1qmBTCaDn1RrgpKJ3ZxrCFfRa35+7H35TcvVfmt3w41C4Y9oq3rnCtFt0mc4k5VaVbPW3Zbv9KP
FcD15yGLSPKRcd8iimR0/j1HifR91GP/u2E3OqtTaV/wqLn1CgGsvHEqnP7YxuozbfL+tfJaKnP8
+PVjKp02Xy1YO5E324YJGNZoxM7TRorEilL1VPTQq1ddWll9KHR0gWuKjH4XRcIaQkR6pRUkqHrg
9SaW/s2d5kWtmcnBgoG1EnVrKyP8QZ9HP4f/apqPxGTbjyiYY3RxuBCyFTjKiGFV3HDmmjPvsZdR
5Qapn3f4eBqCNgMLg/grQRLjq69XvXUdQUHwx/VipTjZneVCUxp8hhwGuUez6NmQA4rsMthxMV5K
mMPG2gEY+8SOouf7zM+NZyFacwqsWUabRF456zMqVnutEs+MQ0sMytqYcwVQqKo696knP11ugfbb
rx15afR5CPl9XDK9uYXskcbBqGuMG+Y4L04s6skHaqrxWznk8TdOs+pLAdji3VtypBA06bl1YLpM
fkvBrQ545wW21oZQdrqSUX+biih5onfsRUE8cBxbTQwG9SDS8vxxyoYop3dsuG9qyJZjFadOu3Gs
yfcPjQAysOrAjRp7mUbw3hnSGM9tOda3aJnqcgd3bP5mmDiq1hZ7x9GIhilZd3ZljIyyBrrMSdSK
PYyV0Vz1BrGb07JkBVP0zD2AFKMFTNMVW61MpGBC2MucTdNk7oOBvom2njWyNi4mx4NFd5x4QxJE
X63iejZeOSOUCRJ6Dolrr/XlS9KDBg5khOx+1cRdLmDS+kxxEFBq2c6PYGgFmh2ZZH93i3+vqgUw
uu2J6dHO2uSltiAiQ5avog6ij5m8VJqaPj2RAZirco5Oq8pwUN7kiGCOJHgldwOTrBajxiQeyybD
NsAeH19S5jBXC1mjssAnCtfEWTbzf3tN4l8WYUDHznjNKmvQXq1KE9Yu0ywArvUwVQdtysk2GB3l
7HO4Yk8Z8wEWWCjDCxB6Gd0wiuN3mKqI8cCojNhc0QS06BgNCb3w/ymI47Sufqpvr4bT/74gvv3o
PuLhQ/3T//KPktj+jbAYH0mdSUyBy7//VRKbv7mIw13Xd/kTwI/mf5bEmuH/ZvqGbUCL/Psf/mdN
jN7zN1d3LcJ9QEZ6PkK5f6sopuT9r5IYcS30SPCklmNTrnvOr8Y6ldeeObkxGbFx8VDBoVm5uItQ
Q8Tij/bJ/6On9h9XIkxPNyz0Qb+Kle0xdw2NnHmiTJS6NIPu3ALKsunaMr7/4R7c/vHr//f23T8u
de0mmFT8fEL3Fw0PTNShN3s+FK6d2wRqQqAZzn3bRX/Rsf+53fb361g4YYDzuoLv8Od+Aj0NMI65
n4X5bMqC8RsFJyuDcUQiDSwgwxD05x/s51bi3y9ILCBBYOTa/9Hg+KH9NjJjT4k5Qt5cdcWNX3uU
UFl3JgzB3hCnra2cRMq/6rB7vyMXfnpIPEjc3DOgwITs/d6h+XHmQkhVq/nSSkIAa+JWg7X5WTUq
QuqIgt5CX/Ewzs10UddRg9XLZpcaRNXNkCsuEUXG2ulgsDhNXr74HIY3GbqIwwiA+HYhvSWwSyhJ
iRq6vQ+qZmdQ4D9kyAI4Ac0Qs6UkjnUp6REzyqOT2YyFd3DnOn8r0LmHwkw43uRtVcugy5t+rY80
KFeqYAuIoDIi4sjFG3BSQurBMNkrOUnthsgP72ukR/a7za0jZGaBzFB2OdbLfujVSURl/yHq4luS
j1mgW+IySgGVyvQBx6P8wLVg9RnfhxAcZx26nQyCj17XwT4jnwHISqq9GHbiXRzRTqFRgod03aFN
ryqX+bkSjtymqktv8skj64UEnr2NeGbn6OWHXrfmLmqvfQu4RTHHy9r46Jg3PDQ953tIhUDJVqVS
X3Wm9FjTJq/YUGUPW3Yv5tJFSd6EhjOaCiIF8RIU5GfcOJy4embDc4GEzmd3hzx1Sgg5yBjk6Pma
ZKLuFcFRfm/YJDqKpDH2nsqctaktLgFKlfnFXSwkr6lekehHiMN6iVLtREq3B29UdzgIeMPX2FXa
Kkoi41GzmmtnvY6cNFB9mZ3cGuXqWBbRvmOWG5oLbtyo8+UhQZp5kxVdfNsXbbQ3BHA3EmEseKql
rjEQLosCGrVyNjn+FZeW0hwFKSnnhwbw0IMqndaFm19NBueEUhz6zEneYqIijdXiRXiQxsLFiJST
zrzo1gE6dPVhxrJDBtFn5tcRFNqwyks57KYIb8MqwerGsbnzdkaaUkkx/FbhgAZ1bZfQHvU6vSFO
ZKHHvgzfriTXQzn76F11OhmEDlidcd/rffc56Lo8ZlHsoq7my10c29qkkmZiQLFFGnLV0vloTM47
WdG3r607xnt3zCykMmMSDr6WiLVFliW4aBhRY5kua0uNEwgtw3mm/1PfMqJH3xRXeRDVTfTi9UsW
QEYFymWX+oFhZf7soGj0Vm1bvCvtyuwnFIs5nPfZG1W16atUvNLH4Lzq9uox9cv4vhod9+SOtv8U
lbk5rWLX20qm5AcfkuMZTZo3028w9CdrSa7hVk10MQwykokiILkhiRx9zdQ8+pamcXIzO1UWLErk
R5+c0juosPLVg43Ug9Zq2iIkXqOSX7XEbpLQVH6Z7fpK6fVmqkYw2YIxTU/KYHLFL3S5tNotIoi2
hdfkzuXdqJtZsm4Hwpy+VX4xFRuOg6SiVEvrVdvIwby/snyrrs8JLqddbkk/e8pzyzJWsSr0b3L0
B7FRhKWoME45kSEHAqZ1Zkvh+16o+LwgUr39vrSa25NHvwixwYQ79Gstyu3p4KYNiFQoEbc6lF2R
6Yazpd0W0xEF/TOtOcBzsqyA0pUfqDuGx3Ss7XztMHwSId1o+wx8UVKiMWydDokzRfWBJPHxpSrB
xtAvsuaPcqShvmKY4sCEMeX8ddAzbUE/IK3naYh8cchF0n8vG6keDFUm1mNGDh+1VOlqML9Lc0n2
nabl9roUJRTUJKMOIxzAKu4RLHorLSVPC2fpVke/yhTY1oJI9icHNzr6FaIZOkkY5NB3OD1HGq10
tRpSSaZD7DEbpoQPgPpHz9aYEm9WZtl3O1FLQAMKAHPrwx3mcZr5wcYTKxuX5TZ2rENXUWugSdaP
2uCyXvB97LVR+wRuRC6UrTW3fZMaOLUHOlrA0XcoQJDWqPEh5/Gqez0giwLgMdfbGvMViJT4j3KQ
N53r7qKq9Bqu5ekbMjK2TeweTDGTIFYNFVFotnEDS/qZlntQLcmWHQhScncU/XR0E21fNuJYzMXz
NLWvTk3o7hypr05rfFhju8p6e2t044lO3pOnJ+MT+9CWZs9Odyk63Q65MgKUgcofWFdkTnSe42Ff
V/V2QZG3Gt3lOSdbik4UkWmNWD6KtDvVeX5ml6Qx3X1Hsb+tLfvGtpt1WTQPdVvcVZZfEYdhbyfX
2qYiGd4H1oZVmUQMugXKa6Rsq7yS9mWsou+JPT0C8bsRBg+JX5FVBotVmF1YJ/5LB2yRBDtFvhMZ
KptYyjuv4Tkal53QW2ybtH9VixUwS77OOqJYwtFj/5NALMzljr9OluIZo0G/Kgh3RINHOzEHIAdM
ATJcdXKc+S11xc6yiTyRc2DVrLu5ERbkmth9/9GN/MaLcUpydQOwghaavHIwDM6bzcJPtBtJhrXI
xE0vJyCDunuJa5N93xrOju2ZD7boQtIut+04P5KylhNq0tXn1ot2dGx4jsxyB0FroxqQfqJQb2Dk
GqSBxWGa+tBOPYSRhF6xWGrkcTBcX08I3rbD3NbreNagiFaTGxgTI/TaA4YnHEiLfhfUXqGtTGFu
aUTSM1bdrZZk7YvhkcTVWHZ3M0DFtEYbm11EEOCpWIaELhVjDfx/Bxvh8JoKkgS3vHhMHY6Gel6d
aW7F27yoNlcSgb54R0cmH0Wdf6ssvb0nACpUAtKjbZqHzKXiv/oGaDY8+KV3VG1s3WSkQuLMxzHO
BfjwWRWKSOEvtvQN7lj6Q7P3oiL1aRNDFbSOOwRUw2h8k4EgNclIyu0NcWeKrLmkOnkwBTL6la53
l6aBSTv72nAHccTf+7XzKrWMr0yqoy+yaHPNqKITp2/jpu/vx26INnXdwoXXop2/mNOHqc3JuRWL
OCASuY3Saqd0uoo2M4Nzrjn71tPqHdGZ+w6GEnJi7d1ir9+hnRhXpWecGUrcVTMA7g6UB43QDE6p
7qHMbi4ILeQrDgQrmDrSHAdpblU0waWUOUTU9BVZk9x0M6IdpLj8TCyD2Zvv5Jg+18Z0X3r20Z8k
8j2zTni4CdGaTPNiCO2M0BQ2I8HsnAuSh1npF8Ma91bZ3PmWOgypPI3QMOFBMtMhga+atsTdnelO
LaGno2Fr46Nrd7t6nmiMkgitBvNkO/Njo4zveTrthNXet0n0XBTuveVYlzjvTqJIbnN/GDcj2ZWG
Wq7a58EKUjV/dWlkK+SSdu7t/b7bySnbLq190nhd6UtgNpT5mZELodd5tvG89EJW1BdrLolWStGD
0oZPYdSsDM17N+z2PlZGGRCiepPlRciUdGPmxk0nixyBG0CMZNFOrl499ov+BRmzviLpe51oc7q+
opZ4ZKfkIC0kih0fPPZor6l5Viu3gJGWkJYYKL4X9qXlhKD0tGS867jnWQtrplBp6lj3ou1BHs7G
yrMHY0ekdR/MnQeotaHD0zeDWPmN+aRJY18hiw31bhGrUh/VnvgtM9A685vucRPzqxRes+fAyLWv
TWHrBIYM7gFiG9mZiXwqavuhSgYNH+aIDmYCVypNx2fKaXXpndNdFa0mkLbYNBe6Ncg3B2/8OsZ1
FFRjcx7cSTukkxbi1Lk+Kv6rLKr3uavWQmbLw0Kf7IqWRdJEHHQAoqXdNBOWTCwpL04/Kv7K6Q2Z
5bks2G+EiwLKQGIKQ4akNHsBxtTPMvtmjuKL2RdbJbWj6uqPa+RVOCPtZ5kKbZevt4iLftO4Of5p
11g2WeLGm+73lnQ8PnS1YHNp3D2fn4/iVpcsbT6LWR4JbMIm5V4F1q1FkAPpABhHsEjNIOnPeuaL
lVNKbdWbhTxGowRO38/aHmavzFaRUVdkE+bVtl7cTCdzrck4s8bt2mjRnFu1+iyXoSEoakyuLaor
Pbep0JK17bZHvlYRoZjBuJP6/Ax3YD4wV3K+gqPOH6FpXiQsTaRlXfmwkHgKfVaDDZ5E5qlEgkSd
1bt004lAIyeV87EOMv5L1TEYCcwyMcLSqr0HyCqcAGJqvuu7yFMXk5RHj6X+NEivOGkE0z6PsePT
KSewq58sCBxuiUZTEV8ReMTO+KF3xcAQVZzc0351P3K9mHedbZ2BTSabSffyC/Ko9DMbFtGvyZV0
3zXX14LBvnKnmKUkRLZFOcHmrb8neJwWHlMntU8HRoCrbDYRWKKwk6vYKM1TEs3ZAfYQGV5T264r
4Iq3keeOG3dy5kuX1/1D30vnxoIhde5y/w3mJU1apn6fUQFFFsJET3njxm4Q5zyjtd/Xp45VcGsz
h4P+krsPnaqyUIeheekrLV/VZjFvIoZp60aj+RvpznjD6N19VqNcoFUkA0WUauTZnUZxlKmBLCkj
RuKu8eNynePSDEjm43UC9PqSqsQ8kmZr3NEcwChA9Gh+xk6SPpJxyfE30omkC3Inyjc8seIr0zEy
SNlAX2aewu9CDF04ZpP5hWjI4qTjYAwGpO7HpOxSuMGQ7IYVmnqZrNp4Ikrc4d0/4NCIt9idxK61
o/7sRH0RFqn+OZBMukH60CPxS7zHbJ6tm9Y32odpMbW1khPHs9LYJ84SgT73vo2dwdSXheQgF58b
PRM8l+hNrY6MW4b7zimvXQ2Rze0WnXhbrUnnMdIDE3+NCEWC5Dk14TzXeW7VSS9NIpq+VyiDvTr0
HB6HW8L0lBrOut2mxrRu3SXP8Fb0JI70K8X4zgpbRShhUEyRCxKyEAWa91kzzrIjCOTWzT3jpbdL
JBLXQS1CCbuO70tbnQzHZnElBHCvJ/GI1APK8rY3W++lUo5FscUUwI6msmSJqUOX356DaGKR/NeZ
G8Mo2lPjmUnIdOIaTDvqYa3aIcTrpEID+vd2gGe5MXx32o0D2XHkhoWdpeD3Jdaa5N+KIVglaMFk
Noxvq1/TJ/ROlmF7K3uIbtuJ05KBFwHPqT9vazb+JcAcewV5c7vyZiR8sJgPzPKaLSX/gxpn8NDx
5O0jhUF77Nsw66f4nMn5zfaWTzfFcq40ADuj1WshEG3rkNDht7vl3sspckxLP8Qg0nBEx+NpjlW/
LhbD2cwz/oMRNvCB2Jru3PTetB2KpTgmKGZwreEE1pRlvUY+ikPe521MSPvaZlS9YYo2hNDSFNpJ
+zEyOQQrR24Y4PlUFGbcYzjxk4AJinvszcoLHEcbz10pmk2EDXff1w5Y4jJislyRwXsZytCdPIPY
HKLrBSaUleMsX+Dl8uSRukkEsuVulIFhkBnGUAZl4t45tn3sCJIMPdyq/D6EppDxTURcnrWr2q9r
ojT1PYhtceJVntkwBaNGdEDMSRP7pmuay5yCgExcvd/E9uwfWn8ioZwmVvYi65KpuiSxdQ82/ktD
3u7aLUiuRCA1htLL6+2sWju0ZQxMWrdKnFDyI1VLtcFlgKg19bRNEsWExpJ5d9PWwz2jS3ctuvh5
1JknCDXlYdeq97lvbaa4I1xi3GQ73nexi2dXhSh62K1HfVOXtCHGyrBeVVm1m+gq75zpE2Cnsi60
OtUFvplcU1WWa0qM4eggGQ4swoc4EjmO2jDkWdWcOILS4MGM9TxCZUACoiDz9Uih9qGb+fcOwFPi
sTQDGyku2ay8c+pHN9AqKCc6c3yzmI3vfYWwaVWPFtNLE6DrlUv95IysggBZ75peT0+eBmkcRZe/
GXWU2Z7t6G8GC/O+yfVuDRZcnFnis8BpPbmjjClCNgJiPfHPBThCzFB1wiFHxbniN4z5daG9GkrX
Uyf64OVNNk+KQiervmgRSeUM+p2MkbCTvTl9lYeNZ0T7iA8fymZewtbs7QlIOP9xKJPyYOpkeOgd
oma/cbKrRIvRfFxq+pPXDmyWmuUSG1kNDxV0qyO1eBPWHTZqUoknUmjaFmlE5e8hPBgYv5aMxiZB
sBRHmd/g/iq96EIIo4Fgqn1WQ77sVZRbwWgJnk6rw6VkmiVzreLDxHBFULjG84atZbGtixE3+g3M
Qp11yedUJtoqmxG8IQxf58oXzyb5EGumkfF29jvtYPkuTh6kHjQh6qccXRaTfAMXSiKCKKttDouo
JSa0cms1W97KcJZXHodsJ7vl6ujJMBFmEDFW5sgRNOH1WDkjT4rNQVka7yXhkjurN2g6W8zieJ9u
3XmE1eWV3mbI6ddnRIQHvte4t4CsyovdWRcMGQXZvAxBiRIGfKbV6VNfGE+Gh9hCVgmFfO1w/lOt
s4qqjlWCR8LrCLO0xjyweve5vYplIO5yhFk2JFWgyqn2/lCF9ty8iczbZZF1aynvHWDAF45SDkdc
knBwEfc3iT1/s5vF3mS2LMPIFpQdUn5J4gkxO9k8MMMp8lq93xvd5NzyznXnpc77U8cWvyszQ64b
TCS7pI3n0G1wvcep0PRbSPn5gfTks5OqF6tVHxpjRiq2ST1Uiy7v7YkGR9vHsQqKrsQf0Js3zQB+
awWN3kM2ZEwrO52OgzlMm4pY+ZdIqvnFgSSYrCxPO4O7OQ9FajNER+YWe+Digb8/uKP3LHz3WBNI
tymwHha5ww7XxYyO5/atclW7NqNp24zkz0MM4tCwpqF7UsL23lvFPpon+pp6ajeK4WHqUFDN3pqA
73u3KZqADvzGyWiFpHp9JqbA5OyLDdvJeix3aXo3dXJNA3xNjMG6dngWM+J4pirdi9m5iNR/9Tv9
mCGxbGwTSXZ2iFt75y3l42zr3qZAXIXBejfUrJd+eie14XFMmqeuGoKu9nb0VDcJrOeBdohfjodY
pusiIdU8Mj57BgQSYq9y5W2lLc67acKcRBtQGGy2JC+szVYL67gLZa2Wl0yUu4VsYSdxyOxQYcNB
vSi0Y9fy9lb+0RLGpoxGgghGD3fjjORR3nq+tfGd8rlBr5Kk3Rv8VfxXlMbX0maJDzha0VM10MUh
kqFmehtLHOQ5SA6AdU1nIkdElHtQvvsUNfhnfZIs7YGnaFn7eQvkk6F+BntU0Pl3TfY3IRDwociM
y2+l1bSXufTlbjLrNbvGYTKn5nWyrEMJhTMZp72dsKun0byPY2ud1OA5bGIWaO6e+rraUpjyrEbW
qcJIR8MgmBPSevlN87h+a7JuTS5ywP6xLqvmlmnoq9BYBr2YTVt3T6VT3VeSBhKaGlorkIihl2xE
bTAVMLgZQ5AJ9zQLuU3cMaDncWtZDW7RLAmQq4Si9zaan1cnvsqz70SPfd9xyvhqTeZJpukGI+Wt
PdnHFp3ZWhby0Y2KW+UldJdn/hK6zxQ7vjnClIhPMfA9EjjKB/yY50LR/WJHt3pzvSCGgOCn4zCb
rLs4gTO1+O+4gzGqYdtn86A/qu1mMwstazHRY8wnBDRn6TWsF95ZG5ojMUHrgqB6V6v3VUTZP/CO
+TODv1UzETXHLn/XFPHJGrP3SQ63Kq5SRgj9wcyWICGp957GuuIYUKzraOhD13HPAFqxImvXBiZk
1Koe5zsrN2lrOzkbQp/dsuHfFW5/7jhSLnpOA8Gktcanz0fMro7fH/GB35MRMKw6MR6bQmIPphFL
KsE2heXZ2MZxLgfUyhOgWtpOt2hyTzaIwMCNp3sUDA9JEa1FZpKkgjW/suQUDlZXEPPLahpp6GcT
mEGbPtV3aYKp2uK5orYN3cx+t7yIOJl8eKvt4bmzWTrRUCzrnJB321RiHRfdN30a2F2G73My70lq
3du1v56r9G1MxB0ToyfTqTw678N7YY3HJff8PbOIR5tVq2E2yIwTg1zyRY3qkIwYkDP3VvnZLvYi
lkuGPUbqo2SJ/I0wuvvJoalgTj4BGel8bG1j7+TlNvKdJ2/RboTJObnWFqRmsf0wpJUMIqyKqIXO
01h+ZvCD59bcNrN247vJhy9HLaDvQlI9hd+1lKv56JNW31CbrC09PzpFcoz8+T532/tBZ5iXOPJQ
NfLC/vdep4QLuIb3VMTJvC3NnvOTIEODqWBQLtWN6PJTh+lyG2nLCxPs1VTOR+yqN5jlF+qKSD9h
5k8fjJg6XCNa57IsTOUmr445aYzm8LCk5WOeTXOQkHgT5roWK5SsHWWXHRl74eOEMvRcnSBaj6vC
Xy5NB9vSk7wXvB/FXqpWbOPZ9jALW82ub4XxpK5zQbK76NAbXq+gwvZECM1Il82houHjdeD+J46z
rxos2YWHzl+OqW4ZZ9Nx+iDvZdFuauIvQqPrrkcgz90wSGaI3BbXFKcieSghbn/JLTO7LVRL1yf3
VYvsL9LXQ5qa96NKnVtLJJiMVerHAKBz/XMcfToxWP8GFqIIgVAcAeZt9eRLkcxRt4tS4j4xYcXD
mza1ih1yqqdbUlJIsJ19b2CzIqKG9I70C3AlckXKqrtrmR7u6twUD1bqLy+u5gB7KkfvovmtAbuh
oGL203hZy9HWiaMr5ltah9ZbpCX6+0QneVdPV0W2g58TBoIeBRljuCJMYzKwEO+Wm0ik033LnQkV
x5swahB+Is8fw0rG6YffCsyBchlw5vRzwFTd4jwONt/N+vnoDLO1YZxgcrCL/HtIAGSQ6JK6seBw
QeK4Zlobgy4JC/s4nVEPYuhXjss9qszpuaiiGcLPKA6jM3kfCXDXDYrs+THOB3vleSA+JruYnzAt
IMWz4s8YNsa6VipFHzmxARi+3uykWQ0H70rwmVL5LUuSd9E7/U1K9yA00EA9DqWtDyu7liM5JHm9
V8uQP3QOjdVmSmnK0FddL51hBKJ2qiBnlKKXdH4iFkqGkjRQHbF8qZgNguHw/Wk/a7LYNrJn/dEX
sRFe2xzbuqt4gVja2lhf27Vxqem5b2babve+vuTHtHe2CBPuGA1Z90m5cA4mEkOGOqqe9exVVThy
2n6Z5QxTDbt7aMq+AjfksP87cUFDPVVj2NNCXZsWrabRotnQppF3jmqhXQCE1+5KjHPdrJwU9HRS
j8WNqSZGZpUdH+1untg7pui6m6C4WOHsHy4pMkUQpEZ2jBI7A7Qs3tvObDf0f+Qmzt1iy9nJR67q
lBjlazb2AaD/RR9FnfIESIZNOQDmA8wB/8En4Br13VDLb4sRgUJBIFhuWjENN16jl5RrLvyMYTGH
7Tj5aFmxrM6U+MLeLrbseo4FGcP0LoFTAYvbss9RN9sHiSH1YOdNgcy1Xch5cZMmHzcleZA74nLG
bu3HWcTZ3+zsR6OJzWbtzBZiQF+nA4D82L8pywHXQ6M0xYmxV5c5B4GB4K1/NaRR7vIxTQjiRG04
971zRvNY83dq7qWJpFg7CKT5TlWJ7C6rzdXflgrFTjMYtBJ8U6Gd92LdjFivI0qJuoiMV9/N3OSV
PGs4EERYwcEV7pVf8bc+MVqjZRQZxiMCK8YbELWYjfWtfnFbIfvt3/Iyzwh5pFHRZAQAr5KUawWK
Z3wOwBEnz3FEsNXmd63Q/9jVfnSfeSik/kSd99kNPyvz+PG/K/Nc7zfXMaBYGy7F+x/Ryn83q3nG
bxaoet8n2t1kCzGRAP4jkVn/DU2eIKfZF4LkZbRl/KGshz75j/+lGd5vloPuDG2ecVX0gWv6P//7
J4HcH+HZ8Wf9L1RsP7sZXYakumDejv0C0b/uuegDf1RdJU5Evd5lcdjqWLSa2lm2rpH/FQH1Z7LU
36+C+JCJv2ejhvhFw9Yx/ULFHzNt7Jp7LfO2jZ9+oG0/E+7kr9N8vNWs+vsPd+FffLJfZGy/fzLh
8I+LvweH3y9+zcprUDknkuyrCPyADnXhPvaG6OTI5WPGF3OeK9P8Cxkbt+VHoePv1/SQdmA+xKJo
/EpvnPo8VuwWGi3x9MXwk/5QyHhZYUss/njxfrqPP6oP/9U3SifP1bETEnL/K+zeqJ1UxF5PO3qW
03Ndga2wYr3As0ZdQmigsbP0qd/QBiv2f/69/tNn5HomZkphuhbHvt8xWD/IA/EvW05umy39dm9k
SmL3xkNZO1dFTmSCsPjzq/3T88m746DlNFBYWkxdrurIH67mYKeLpWEDR2ZQHjSpZAE3KOD/P67C
lQRiNmSP+i9azv6ay1RkbhcOGAHP5Dwna9w3TfjvXcVxhEn+OW+ag1dE/OprtqrGknYadWGB/ujW
H01tYxpk9P35VX69P9ereLxrnmtzKmWG+vM31hgJNqIiluHQL5waS2N6qK3IPTStEW3//FK/3hwu
JbiMYesOLTOkmz9fKreQGaBVl6GitieoGtAKp+e/ikH6F1fxGJ2a3GDHc3znlw/UqbkYvLSRIJRo
dGic6YiAWf4q5vVfXsXXUVBzQjCc64r744OGm53DctPKcOJUD88MhVw5MIH5974xFgbWepZAn4Wd
Q+Yvi5IiQhiHYYbTqKXOy6JmxvrUa639F8vD9bX4QUyL+RjxtnddHEwd98CvsQfchG6EH6xjbpEg
GfRZ7kxNz99i26Ob7eV2dfvnH+x3FMZPV/R5CuiWsTPxzPm/5gElZU3UAJEDYUqk16po4SkOhgZP
0dSzg+02H7ENL3rhIBMqKsmjaROLIVDF/cUnx259fSB+/FWEw2563R11x+YU/GtKl7TFMoqxHMMp
Nm3AYBJO7EobF0FjHbB8gziuMQAL2Ag9zc2Ud375fD2ze3dMl2NFmT/Fn0oH/3Rg5jzLcztP0/Lq
mKx1sCyYzR58qSV0rayyY3kfMF+k2HHN/8veeS25jWzb9ouwA0DCvoIgWYZlyPL1gigL7xIeX38H
1LvvlSidqtB5vtEdainUElwikbnWnGPKgzIuMHVdWhB98tKY5UmWDNV1Q6ppvymGSu7UcgGIYtcd
HdQhVXqLg9zITyILMN02hoaGeneKnciniKa39K86y/ZVrJZsEAh5g9g3DNN7E8hkXoPjmo3HUKsb
2G2RlcfnKoXFlEqBgoimScPxvEvMwSXooc37FXW6gfX9VM3TpZZSzlXOdZG2zg7jdwr4meTSXRmX
s8J+GjfVqjHV8g5+FNkcsdpUa7cwA6zbaMPPE3LNEz8NF/NObKPLHIJw2gWtUKv3wslzG4zZ8spa
aWwnVBoDqa7mTiM7nrJCQ/M4a3PMOKMFU0kMnf3Q2BI1mq630iFGdFRpw2gRpXgC8Mzr1ADkurKl
YpwbfOkcT7ARS3zVbNEVKA2G4CIUeuTnbg00WcQ6PrUGHaAJKk+fR3ZEo31Qc7ugmz4uf4uajo5c
Y6abYKVKaiyqEdPv6ZugeUvaephXcR514dpUx/A50hr3gJ5UPCsRCcJLwDHG9tFIMxraxqAOxCXp
OPHiRBuQAFXV8NSE1fg5GwVfZvxaj11tyJcYA2ng5/FA5TQoQXXhEhqtRwPPIxrswIWLXxmNvVsi
XlOP2oJypSKDfEsRZUUniWqr86bFPZ2Rs27ZOO3JizoL2fSwpbUtBmNQMqyRf0XNRkwlVnREnaWn
hLZ6KWtL3jcFPIWt6K0QVTBZqCo9pAAEaRVZRIHogAp9UqYC06vGPk79vo3yrZIm9nMbxtWjkk/W
wyAq3H7XTm8lTrl3VbJKLzpXK7tu3RJLuY1p6GurONLdA49MNyiRD3iyU5ZFg0d2qHsP+rsa1rny
A6RH6EVy7iiIWrbStmgIpjJFNRC3Dn5pPTVrzQ+6hp7oEJr2lZEGlEEy3KgKIMFJn3dhFCbIuCSJ
ccFT6szyKgwJteXZhNb7rGfVbdWOKNSbuR1Vz3GHcdnT1v2zMnQmLrgKZdoE3AZJirSpd1JqKG6i
gWoOlrGguipLHft21Wp0IXUU0MhQtai/tbuEQoR0Evc2jYbMPB1Fl15GMjfIM84NUW+yDD7XhSBm
90mZe4z2Wjtq6jlia3iLirR0sQ6UljS/Dv8jResiMi/0PNc+7LiaHb8DdXA2WLqeLZnS07QxNdnS
oHJpJtOXlVYTXtSJpinkBc/d7GmBZsNhKZ0AkbxOEqRVFITDt5FCqUNFFXVup8xXNGMRn63JEMGE
mijUU1A+FbTju0JpPwdjxK2KMDNG5UHIe49WGKFs39N6PQOtQf6yPihyRPghw3die2oiKzSpGhdm
VUWvJZ+yidQxlCreZI7mR2f0+b2QtH23stONp4nM4WeUtfH9rLXiKZtHCnRBWOFrmMLcgn4bheMN
IDhaQDX9O+SKi1AVewBrCzUuQTeaU6iY3mTbxlM2iOl1gNF/QG2TJFQsg7b2ymG0ewQVM3YA/LuZ
sRYAa25V4cZQPxU2/ZD54BR63GH1Da5bXa+7MOflyXgrBhSzJlAHK26sTzZoGeJdScPuJDAAXnq5
Gdr1KZpUcdLDUWC6yKP6IcOyEaHipMC5miqj/JBxR1xZmjkaWmJXezJne35cXB/uKmGFUXmpoiOH
68J4oO1hTLyNtkiN6BT2t7FlLNsG/uJ6fJnVodHwVVDNoYrQ9c15J9TpQEKT8+kWNaxBfApABjJw
6woh4Vn1ajIHvIPUVYDnGYq11+vWDDHfLsb20KUr7fV8g9YYdxv6G2UfXbuaDvAgGPGmLCC6xPWG
XkSvXdsoaImcmMZ6ILtuWCuJC6+2DLT0JmDMh0hBdaXfxjILMSGLssvPK9AKVymlOmTGYiFvT1HW
ZesgkvWnFsWi900jLJGN2jHCmRG02rVqO+ZemPh6skLN30gmxXyqSCelv0dgER5eKV+gtUr8ol2i
3C5G3EdAeS0wdAI1sB/rlXgP+QZNp5k64RpJAljGlGxynByTURHfh9SVvo1GKbA5S8PZkJ7dRsl1
D50XuUTSaXsVEAs5xMiv6o1w9HZYFHvVAUYCDSxdjUxw4sWYfbqAECYva0qjwB6sTLumE7290dn0
7fUWozesFFeLUCpak3liGVH14MToD7xRanhAa6WN7zNsnfSC7ZImVzSJ6ZMKljD9ruhKuTMKhB4n
ipW5IWQWExyXJdUlraS00/qcaBL14GQRr/YkLftMQ01MEHo0FVdam2JJzSlwIyPtEJDlbSasizoT
9qJ8x4yMr1Xrz+GdIIjEix/sRz5xLXNtp15I29YMr06D5o45B/crH3b3MgGerCLb7K2PWtWHbUYG
xwcBq5g+sylLpi1ixu6mRwdjQxkmgOSCqvxIEwIjheshk1KepZHPj51qI8eCbtccAhEjO6/H1FzP
dNGfmS0yqqo936nC0oAVgmWQz5M1qUvZ2Gjhmgat8QCPQ3+b1YDITBqHxapKdf2eCHfaKLOMlSuk
Vgjh7FhEyJDr5oplgPpq0GuqvZy/m86xznCgC2ior1pjaNfEYNUfrO0MWsih2UJarTO4JoHaXOhh
1YCQd5xg9useLAD0C0PstTZQbpVcQ/fl0oDcddKesxVG4/51zp2h9jt94CVDu5qeBnXrJOiNWxZ+
qWMg82kpcbIm1rrTAm8JyQR6kB7YYOI/s5LKuKGxZJHsGMwlFBap4hp2LAW3rQHoqPCrCkOT5wq9
HuCYuMlpIyNwtnFDfcNzRiROcHgc5zqzmeFWrLKsaj0bbnqbUATGtobX6jXXtUVuHTR4FYd6VhbZ
Ce2tSA4zBfMkgSegi6lQ/Xlomru2zp0LadDC2NZKHWRrI2806uFzoEOfzlFZnyisG+I1j4ocSoOW
seWDAtKBJfRKFrGQrYpxbfQu5d82cjAjhGkT575Zoopc4//oIEJ2FkIQcwG6wFaVBhnHo+Ig142a
8R4ITtXqqCqDGiVkqqc5cCMXE6mHPsZ8aglHu2pJKSEpfUhYiOHs4wXg7iuvqlqhEwKHlN9RR3b3
oHZgz441JiBftfT+2s5DBHsmZacesVBabuTUzRJCZZwlmyIao3KDgpBoJlGn8H7YN2kqOQg9rX+D
NBp4iJp8q2laMmfodY4+1yTuyEOORHNVkYRH4bN28/fa7rvFpWIY7yWdFmtV1zRKvRLBHt9ia8DW
Z9kK2Avsgam2MVqBSG6am5aNRUjJdpPWtX1gPdfhpKuL+K5nd1CvS6cRNBrJKEByO040s+a0eJNN
L3eKqeI3wOBCi9O0yugDckFx1ZeyeVSFHO+4a/kH/dRap7tMk8kzsOC9zk0kD4jUA2sVRBHr4Dgr
3Ge6FnrpNZMkt7mYhHvJ7gd8LSJYivFDnMAxdqbRxrxgjNBXA9HSOEzUprjr+ym/VW3qbrTNa/s+
ACH/PuKbsBanPHk6vcMknIrWzE5DZGlMm+S6FqCylPZC7yQ2PyNK7ZsKIwQJ80qNcttU4gylVhwU
z5o0BuxqGCoqtP6m5XiNlrmvmYo2deVmizCnTLrxjvdLTVnnFONnlPUsfVN3bl4skQ3OSrB7Y4pN
+yze1PWQ7IS0F29HOk54F+j+vVTd4PQovJLuCaeXfLQjmcKUmPXpPRzVql1FBRaCQkuxFwl9ujWT
ajA81UQBc962oGDWRR86705a52fCmOeGr5HePXfmVAAaDMJgpzQpuMvJFLeGWw1XEdZNhL92Ul9H
9EpglyCxYl3NPvSEpIL8k87C2KyUvgHSb8pyfIhKN8DHV8wIFqRAje5VfSPeOkYCu5EYLp9nQ8h5
icNUuVLKrH9HJYiJo+0KFrR9jpUMilhirvM2pndfDHK4nYrOvu2T5c3MEyX6dNiu3oxal0VnzQRM
gaX4YLB1IRUE40Bb5kimNPqNHqCCYp8YKgAk2yFdFGr4MMAoHtANFnVQvKbOhMLUsSzEkolZIlxM
1UlOnoZxBBxXERTTKlLs4s1MsaEC0JYOKyarVWkediHrEBOH5Etgl5gl6X64j0KJkd3gBZiMNRpb
m0ZNqhs8xLhCbDLYLCKSOJ7PLafoAYgHgfM2ZLSXvDrTJPt1LVPPzAqBm4+jpXw0syGaCG50DPwe
2FJ0wKIuUhnZY8EhLwyMuVc5jnZXzZm1h/ExZVxHI1O/lEJ5qkCwfLjo11kMlml3xRcF6ikTdX4V
1XJ6mkGf3Nlo20HL5GP8GchaVmsChdo30bbhR9ePacNtmIvWd0IlhjdNpt/nxC1Fad9bBFJUgcUn
U+rGzQDlK1rJolwy8oQWrRx76p9ty40eOtXIEsI/QqrsTeFGGNyc1tKZdWgtb6wOxIUfJK7YtdCB
6MWx3KYDP9Uz4g34n8NZW2nViIY9tPk8xCZrBJc8dcy5LQi7NazxclqjLoSLk5XIrXh3O/A7elOM
ti+npr+hzpksMaEKn+dhpG/li7rCft8HjcmLzGDAcePgrNrYBNRjViPnoiFjMlezFXYru2WH4dgf
NjucvWrH44eiVEmzQp0yxAudbm4Y8yFqFx3l1+z1MbG5q7q3DISSck6IqQFBZyRNDevJ6jS0K7qT
WL7Kwh9lDj3wbF2KCINsxw6G07LbLAfoUodTtYvdRlxY0GjujCQYCnHbanVg6Xd2SMfWHzrSGbAj
dKODLnxuzVjuqUEgZgY9jRALoG73YNezehqlEeY7RZX1K/iBUUPEozbhridJhI9DntUm3mL0Cioq
aKxJEbYC5DwOpU2SG43xzEhwa68tq1VauHQRmTS5PSZvFj7ejA8wEs9VPCeF65FUzI9uv3DZcL+q
FwoS7HtFrRc6azWV94CKjJukyR1z1VrLi6qOQfwAfp04GjIqkIomcvzUXUV/b5OCD50+ZeyBDGds
kP40bPXJ5kyydIljwGqSaWgIVzqqPneVW+lw3YroulU04EZVHklUD8JKvRDzYLTFY2U8jp1iwkgY
beJKsfjkxQoa4GJhlFMEl2HCl0TFpsuK09DOrPpRSzpH3blzQQBKiWadGbChe4VPTeNJebrMcAAt
39eZucPQ1RjNWWMPTC0ZEdqCPWHgJLs8KQIavLOD4uG0x0SJR8h0cqJqnC5a9L2NOWQ6/oQQqX3G
V29VksHesvGMnLOhGlx5C1y+Ky8T2veOb2LWpKqJCKVpz4LZMbtbGQ0j8qFRjJja5pQKoFe5rdHh
KHPn4LwaMcwCHMh7Gfsq0QnASLOZQemBKLXgeOPdrZR72WLx3gtAfsOz01hWdhlWQ9sHm0EPhL01
Ilz0/qSGugoIh35u7Y0FhHiFNwDgq1yMUXO8R1LgQH4jV9TddLbQ2Fi2E/R5xW9htvGBJC5brfOd
BhBOYtmxXIBoPqppNIGeBauJyobeUNDKvKqbbKwwpkpd4W3spBvifIpZT+ieClNRbBxjrkim6MS4
eHxSRUYbN7PVkk9Nln3gBmwu+iJsCqIEugFbTqQnxrydupLV4ojkNuWTIChGmrFhs+PmAgoqNHEd
Txhu+5KtwR1zYAKIR5mNqcWOkHZRT0xGxQSqcb9TM393hj62KXZOqKvoQZT5R06KBbMItbMCDl9h
u9m5qtcJDtkmLOkXJQ334C22G3yghdoD12NAx2O9G52wHm5NxLZWRwmNuv91VxiqTaFMz0ycMBqQ
AEQCqDI68tIJ8Y5v+Fg16T24UxBvaWTNEfBLs07uiIHTy20gaqc+T6VpxocRdTh3whqFy44cpvz5
iAwTR1sG1inHWBRQ+/eJdSj1yWNmLy3hI7YCs+zVNcbJEzQAijhNaa3oKzN3c/0xD2RwoMVTkocx
NsLNYtzOMknH00lrRm1et6gjQmeLUahVeuRgcSioFacCAyU1ZHZJqMeF2rTAsVB5MMN6Y1VlcjfY
UvAl7hWEsSle9ahr5rVl53Sh/2lR/X/VwE+qAd2gJ/M/qwbuZHeM9PnxJ/5F+oj/qLS7bMt20Lkj
lqQv/1/hgOn8x3AFXUREs/wR1aWT9a9wQKAccCgLuBCfUfObC//mX92AMP7Dn6Ep9O9fav2NbuCo
y4iYwTVovSy426Xlc5wkX1ptbxgD1fs5L9SnJlssLTDsblmu4bn46c78oZN/1Ov+51ga0TZcMWsY
96g1N6lqLOI6FWu7sBu6zFZ83eu2s6Fq1m07uhY3aVKiK5bR/A3j56gp+M+ROaZGRxUZwXFImDMK
pLU6sKw0xHRXmrC+KiyFX1/eH2+l4Poc0Dd01Zde3k8t7tzoWpGWHCQ2nRuS1MAH9Bfpd3j34wbd
P9fy02GOmrVaT9gEsgtBgaGPL7sCLMNQS+W2MhS4cyiWum050hGhloPIyczSh3gGpzt24TdAox9A
+Z/6c/89E8Nw+Megc3ykORlYQ0TOwPMcVuoKnvCqvFBW8ZZvwlbjR0p2w4YNgIehbcVieI8afZW/
ss0+w3B/+l2k4x+fMYCqf89m+f2fbj9zb2wZSibW/RCWWADMnTKOxl8+Y/ZZ2Glt0+UBw+laFEU/
H8QwpmEIukKsLb0yNxSAs0u0DAgkxVj+nZYBGAPaE5qftGNRNEC1PjqUaEL0uMz4FP41inp8WKK2
/Q60JRZE2c9d1uU4to2KgTGLQIPX8tfjqB0pgyjc+LJI+kgewv9oPtHLbmrYvUdBsTX6Loq2VSyM
V4FsefZ0KxAV3SR6/dR32Zb0wJhUyhjmMLDJYVEdVFsYSmO6T/saYCa1V9W4MjMlDVexqHC30quD
3cyWWDORtul2cy6zGKcz+vSMnkxBQNkeYCXYDTpEKvarhKrsylYy3bnIJ+7MaZICl01J17h0Fo22
a+4SHUcG1TmVug2h7zab23DUoMPYveGDG5ru7KEFMkErwHD80VDa7CReftxWady4J5Ecq+SGTPSK
dsFQQ39y6hodOOpy9x50ZxAAsGEHCylDM3HxTmYP6EGJleQtZ+/ObnOotCf4o4HCu0fNYk0CGfGe
Ss4C0dEcq/ShEYy+DIsm2baGEVPTzp2w2czkK+krNZckMCp2yWo0iVAOVlQpN2JsHNyuUSCol2tD
TNUqbk/HPMu7k3BWlAvKtizGcAY770Y5VtoV6ThdvXLbsNUJdw+APkWZFmPn7FTlIqbtXW9JQsE0
MliZ8+6qCVapre2OznmoTFyva0+AJxXhIDtIxzZ7ESiFurVkaTZtiniECpJiM5jZ4tTFGtNpoSwI
OO1alzoNAcuanOuaDJ1r/NT2nkaI9WryjpSrLGuzg9tHLE6GyIVsEaeiAuo7WXPvC2VqPqOR1Y3P
govNhBxz/KqVEQ23qQkZAYfsMNPpimyHDa1WS83rKz174/tJ5WnQ+vopNoo2XzVsswB+KE6Bglg1
3hQ8iZeoFpTA44WlzRpVEeyxyg5DemttmD0ZbpFpy1KYYDlkI9VnSn/2Ar9g8BZSRr5GrTsjfY/H
UK50u+uvhqkqHqACMcGGVRhexUJQOLTp6OwbCH6zJ4oG1qQdK/3NiH31fWiquMIZN4yU4mpFGssu
J3qY6zFI/FxF2eA5Mcxdz9BkdgnPhjrzWDvtjsZEDBaHwLK93omM5o6YhksRipG2Tg+yVurgw3w2
Fs0d+Ff3lGqspDSR2ZRYYR2bfBdUhbCzKTfSlRL36n6K8o5goURWgLHCgkIHfGeo1SkD/UpXZEws
ESXoE1XJsHsYMDXpwqeaeKe50KvnpZuzO8WG+0zLhgQFhplzNdSEEHEz26FddXamPltuYUMVh3VS
AcCsjIMb9LyXAZ21TyzN1ks7TyhYXFkmCzxCS66KoJruGFJg1EJ40j6SkmHkLUsqUDpMlJfgQrlN
CbaBQ8McouE94TEgtZ94qWfsqheBmRusiS3RPk69k+PvnVrTjxkxh7yAMAdfRuYfhYgcklYTkTJu
6WaC5J7Uiu9WUevWiVEn+bmpIflYUfLPzJNU5+XGaF7VKbJ44PgwNmzshJMcmnyFwQ0vZAyLLAI9
O6XdSqck+QwsnoYNfpr+ekTINZIl49QfqqoAD0MfB2tqUrRxx048M3dxWreNl0UIvDd2bM/pBsqw
a6wHUlbUdW0FpuEB2qKKq1S8CPsqqQioirtyoqKYV3Xg62VjOmdBU0kJQr2WxCEu2outMUMk3mmQ
ke/RW3eArIHb30QNtSii/YQarYK4F7CiNGFm66hM5HxRgQ2/npHN6bCjtUx4etFcAc1IqrWpNfaI
1wHX+GJJM/FbBF2dnKjTVMOrxXsgTgyYYTwwtYUyHVpG1azAG1PCwxzt3vTUgmAGxApWjUItVGtr
4bZhGpSWArA818Z+q7shjSiK6MGwoiEHPRn5T9SuR6dLwe7Rupu9xq4IfqR5Rj5C25F6usH2bQ/r
NFa7GgOHA4Y1NW2aV1E2HCxZxdheAlMX56gJogFfM3JLPgRR5pwUBqZVX8yjeT3qg6xWlT0Kcx2p
KerxuYjBMGglJ7/JzVJXzrVONyU11RLUGsFoykWiyeqOBWZorJ2o7y9VTVWsdZgmmbNGB4kapkQ+
rCIWXBRv6WIFWlEXJlzOUolq25lQNWnIhmaG9UmNRLauykRvby26FYPPh1M8mGM92ic4K0f3oFgB
N4xshXrcRDoRLisshsHg8X6Z5Yo3h1YFKqOgh3MfC2UNUUWontnRNfE0t00umFbpDjuysk6NSS9P
1CqcbzS7iiEA9oF5AyCGdpoM9IJF41RL3+wq10LjE5kmf4WeyWTnOP3wWTWpDWovT6jf53zP2VyT
Nttu7RixwFmGbNZA0Z8vxlaujU1qYesPaPuzqynVrce2BQu5UyKlKZnJCPmjE22IXS0asElGbLfp
RgJOe/6xSP//W9Zftqys4f7nLev9R/Exdx/ZL9EsusGf+XfT6v7HUS0L8eEiytPtReb9302rLf4j
DJs0FISPP1Sc/NZ/N62a+R+2APw97CgZ18At/u+eVQVei74UHTxcZbTpZJX8zZ51kdT/tGQ1Tctk
O23piGNN1dbYVR8tWYk6yKmPBv79FcoB7/059q5j7yr0LiPv8vpje3f2+fh+dvPTTfrD7tX4VY74
+1GP1v4z856Z90PgP9fe/b70bpF7eY/84vVjh81j+fXHdv308HJ5fn+5e7n7vLk7f98P3nfn8c3F
H+3/4IqMypxy8WV5r6mvMvomANld7t7/29b9fp1HGwKdfr1uLtdZeo/3+9wrvef7x/vz1w/8N94j
/z7n3uzdvl4dTq+eb09D7/TgXZ8eDqe7y8Nht7pc77aH0+3hcLb8bH12tj5/vrncrc5uzlZPN5er
m5vzq/3q7PP85vJs75+ff35z/uayMfri/I+F046Fi0npOP+L54vH/dnJxfPV8/nj43Z7e37xGHrr
3WG33p7t1ofD1eFqc7Wc4tn+Zn9+s748+2YP92Pz9NW5HIUIocJMqwbbIPfydRk23MvX19uP69C7
pQ7BbTx83MbcSzy4/LRcftx+3H5we2/HZTQ/8H8+VN71U+R9vjxdfr4/vewj7+xlz+h6uv5kdO1v
Pu8/31mH8s/9/vMeqYT3uN/tnl7ezz9vIm///s39Fcs4/+qajjemaUuhC/yk728u/JMLf/nvxvPW
p5vNduWtvPWKX3gn/on/9Qsolpv11YEFv//TDr+C1J7hD0d8+WMY7t8/z1+vcq739fAReodL7lXh
7Z7O7l+uXy6/eZLLW/XVsY+qC+1gYD2cuGjFOqmth1h9DtNrmjYLiswr1fuvL/VHVPvx4agZWrYp
DE044ugem6naZSwhAn+u6ot42HWNOEGe4vXGZ23nayDtz/P4EiuC7vTB6B8MI+f3zpT5ZUrvBvyT
3W0o4suvz+qP8+4/5UjqaCpxHr8+AEKlC+QA0TKab1+JbvQOsff6ev2yu355ur58v1G9+/fvXucf
borfbsWPGug/Bz26FTOqMwBYHLRRaXmbDzZShRS/+HTjoK6SbUB247nWflPc+u0TQ1WEzaGr4eji
k3asPZ+I6qEgWRPsUdOOALSPrs7Jh5BeeT+/fX1fj49lI44zFiY430idULSjsSX7oZVlCxmZ+Ov+
ohkm8dIbg36QSZx/I+//46EszeD7rOpLgfnXJ0h1MlZdDD9+VrfzjTmHbbKaKIHQv5nzu68vaznt
nx/cclkmJWVq3JRcKWL9eiy7RAtnIEnzQY+ZV25jBmvHcrNvBuWfjmLxnpClI1hYqEeTQi+hN1It
tfFvdvM2QIyzLezZ9b++lt9G4XIxlsPSh0o9hgRxdDGVGUMGn4h7QINubSJq3A/DnIU0ocgROYtz
qbPPDdrEr1MHDDZmhrekwDnqfX0ef7xalxIn5i04ddbR1dpdhC+gBFoA1teinNQT2YAqevWXR3Go
ORKgRwFPtajUH610GjOSNoE7tLAaGW8RZCM7GKpo+7dHMQzVxd9ETRI/4XGBM6QBPUSWTdu8VlUq
ggU1tcgNv3lyv414atMahujFPLN4dY6WS1YD7cykk+ZD/HbPolpzV9Tp2azTGPvm4ejLVPTLiD86
1tHb5ZKtm1PnG31MFWR7p4fcsdEvtyddF5wmdrPOlPyhdGhP9/YqnKsTxtlaqa2NNnYnGnQ1KGhr
c5xfhGX4lKLhEPVEjgjtbkz+diJYTlWoJAOwmoaCe3SqqhYIjC6cqiiSctM64lE4Ee3oBHTl3z9m
MtYNVSxNLnYPv04DbMbzTJRiRFmWY3g2DRV5m7C/GbLHi1ab62GwsiHgWmgtLS/OT2uDMoDnNtYU
WmKnt8F+xMMmG3r90kKVitwHaNLXV/Xbs6aRxB5HpZfFHsTUjaM3MW4VHGianHxtJ6/Nq+6+uJCP
7rsBYc1rH+R5cj9dz5fRy/wZX7tnwZrglW+WJD+6Vj8Pt+NTOLrmYawzLE6cQnkvbtQDzorL8tPa
hmdiP+DkuXZAjN2p1wmggdPmRFwhUPtm8j2+68dncDQr9pEADwlqzg/rxHPa4kSGxkY3h7MS8uLX
N3y5mJ8vFma1EASCuNiwWXkcO+6UxKzUtmkHX+sR+GmYRG4opKuP3xzlD4fBSs1LKhipzPRH9zSs
RKBVNilRRpSfwnUY/KnXHh0MLpSNF78NIqsU2OAd6oztSI+gc+/sHBJwFZDN48yeDZvZrR/nYdOZ
BEBF55kcTnKj8XPlQqdQqalgBBDvieTFjaCHNK/t8KRpTyNinaA61aZpO6vvOg9QVR5skXmEh69t
+Clp/F62FYXVbGMCZfpm7vrDddMCtjAa0COlgn40TZaJgawl4HLzcnZfxzQ0nss8W39zd39/hqyp
DEGhzdZtwzw6SKJZRK2ApPCNKVc3vez3EC7Hs//NQfhek2NiLdWGX2cCOIISjUgz+MDxEK6mtAEy
dNz/i0vhfi3efkYLP/n1KJY7mIGtJwNw20bsMFROdKo655tZ5nirxaB3NAoc2Cd0IXSxvH8/zWpA
ii0tqvvBH9O081pALjcuXbGLkTCJbRnGYpVOo37x9Q1cnsLRm+YQpWtw/1TeAfvopQ7CvMzAyQ9+
3zjlmY1xoyblE4l+poBXbGpcbRoBGX4WdNrfj0IOzaobYQRr4h+T7k/Xa4pcKfK04K6aAkC3VAIf
aYt+8vUF/mGsY+7H76xykctG5uiuEvWuzlLpiTEJ7U1iZt2Zxlf3u9jr48lxeXjGUg7Dxw1w/lju
oGTYVcsmH3zcqYIeB/3KetLD636YnLM0mOhipWO+aSzCp6l8autmKJsnd8xOjH4QDKfB9pIsv60G
e03bbvf1TfixvDp+zJZlsT5nha5r9tHYCvUOCgpfS1+j0wxsqJXFqzlq1ZWMEUggoQ4OltUXJzP7
UzbWWtjsmxFWG7KzDOeLMuvF29entAysozNydXzhWH1RxljH1AXQXBYsy67zIcYAJ5wEwjQYS5us
G757ff90KMIZ2V3TX6fEeTRJRJo7LCCbzu+QAkJ6JhcR0fMkKIcTa9p/M1ksi6lfL4x5yNYIkmY8
sG4/mizMygnxVPWd38cO8MkAP0RLpuJJb9G/gg4b72ahnkSjfqCtMX6zMvrtUjVVdZb4J4v/LK/V
r6OdLA7pEANCWjRd6pCwy2zpgdt9pm+HKJPaN9f626hfpAoqgF1oJxoHPfqAqgQaiYx+mj8l9VWm
tI+VoI0X2NMzPWP1m/nit6mK/HB67Win+JFcsqO1pYIMFSi8naKEttu1OkHcLbq5O7Xapj80IN35
nA3ZluBrZ/P1WP1tZv5x5GX9w+1drPm/3tVMcbteNm7qWxMdTl2pdrKrwhUGtGfiXE6Ksgi/eY6/
zVockQW7rekuMySZaL8eMRbNSF3dYlqsMWFX09K8nsvM//q6jh6ftezXF5kUryDAGuNYKZXTKEJ+
OtO00hJT7HInzpqDlSN8xAjAPmJbRmNaffPFORqiHNReNiMLU4YJmcLSr5dWmFUIUknmvl1VzVsM
dHhLn4/mOrFU4uXrCzy6jcuxTLR1lCP4shl8v389Vs8mJCBVO/fbNtb2QVIFS4hx9XcP68dRiDfD
1wXZBVTI0UonmGk8V8SS+IJEse2sRcmLJJbzb+8b4wH2BKsLpDvMmUevNrLX0Cpn7huKYhC1uWiK
B3C/VbbpZN18s9Y/3m5Q9EBySISgxihTuaSjATjB7crqHpU0oADhnNqVQSUEwz4gQ0eambFXgeIh
3CjqabauqkEWT3NFVqtXm92UrDOtgHupx2Bbn3OZyVeI8EXy4RSKvCjBCQ7rCNz9sPT+dAPbHdj7
5ryf9cYB7Zm6+78cBlyMQ++IZ0QnSTte5NTgF9E9cTFiTlwicnGc0tMNvllp/PY2QdbhU8Z7qWK9
JGHw18FmTW7dT4rMfNdFW+DlRjuSYcAGxlkh21WeNb4+5t+tf3lMmgY1Y8lOFC5zxtGgaBUHt6NZ
5D4luXo9JDhd4cGV3wxwTXDqP33TfhzG0v4Pc2eyHLeStNlXKes9yjAPZv1vEpnITM7iJIkbmERS
mOeIwPD0fSBdq8tBLfatVVvVRpdkIhEIRHi4+3c+bg0YFKf7nxnsF6FaAeUwVgEOAN0EqxuedXIx
+jn2IKpbTozRb2+6EhldkmZJNMgpRYo5TBsDS4+91w3JAQWu8fmfPtM1Vibot4GRrAvJ69GufGFn
VQ4SPKDN/5BBzIjQIFsf3Pm7BYTxJX1H7Gitm6q5DsyLG0d0kFVVx1Xy3slu/DRNr8YcXPQ/vxeW
jzWZYdNzuFZnX15FG2CKI7ovwTObsCulJvfws+v/Yq4QEZigXngLiFZfX6VIG0cr26Akyla4wkyj
uaVvZf5v7oU7IdHEhehlfH2VBQ/Ijiiy5J02yh8NQKsdJiFp8cFl3mzJP2ck9po2T4b8D8fL15dh
3xxwiOMyCLu1T6jn4ehmC90bIhV78nLF0cvAa/75Ob3bupgNbFukCwjvuLU3I7hkImno0C+3CI0x
ny4m/WAXQMhpr6pu/3yp9xOPBYQYknhn7UJ9m+IqaL9wzGBKt2RTORgZNSZa+VIW7fbP13l/S8wF
l1ea4NqGPPVm78K3yaYhjURsDQDySztyCOg2w5CZ7i5whGk9//ly7x+bSfoeVIFFMhIq/JsRRMPn
DmzXXK6BA9qzSiD4H2fIki3+a/sC14CDzqPd/9PLru+xbay1kJXcty7dL17jHBMUWg5LSNU61oo7
18B+ee90KzhX9hA1DNasfJtUVf9B5vXNYYBpuk4ZZiP8PDJNP8vXLy4MQkBBMUk1VsoxPk0brzoW
XoJb0zTPoH2QamtloV3QkgUZB5/KD+77/ZZEhkdfkVWkSHQ289f3TVdHP0EKj0OPPlm1MYMlrSKQ
JTnWiZVFQrg1fWV8MKXeT10uCsvJZWfiJGysc+DFPcOXayobtVSIz6K2Q4BDN2WeTx9c5f3E5SqM
r2mAdzaZUq+vEuSQIcjUgUjo1TKe4QpPfg76jdZscVXxP/K6fXc5oi4TXA81jHVd894sa4mcbEeC
bA6RMet7WeX3paXbB1gd2Qcr27vhY55gGOyRkKSgZuhvnpk2SNn3aeyHukjTyEe8jPdSMX4wfO9e
xPUqVLmYmISubG6vhy9Jmg60CiASNXb1tQn46aEjmPhqgC1esSMou2ntcW///B6+G0Wuyg7382jK
G/F2FKlIBvT8mn5YxFN9UtOSvBmUUXwaITNHf77UegOvQhYGjxed+cepjf79dZhfzEI34z8t9CeG
qen12AyYk/rkylLL5k1eWHpyzokWFq3IRYK1kKWwKP2nATuHjjUbRGKZT/LMN1OmHOyeWhU8Gmtk
q9Vaq8avDtbwfdP59j896KzXApZMjoP/mW+bpGZo3FXj4yWW5rI9kYXWnJt29tF58TePz+N9hhdn
EEiwMb0eUxBadaWRR4SSphfdTrO1oNolZHV1mkoT76ME4fvLrW84TV8m+xKVlzcB9QQnYEnYHYFY
u+oUDg909HoyLr3KrnZ/ni2/vdSarKH6T/rOe7OaJAVK/BJD17DCMnbeKqeDfdRp+CN00tQ+CCPe
v+Hc14uLvZmaRtYCxRKzjXBajVFr1uMG25jqg7X/d7dE4p14hcI8r9368xcvAIvwbM6mskOcOhAP
5qL3rhO6o6Em+I74L8YPjarpEbBwsv/ZZvbiYksGAsqUjF8KiyyyRamjZLG1M5N2/w/u692e9pMs
SvEC8BmZp7cp/yWecbTKuZThyeFTulg+iuFCx4WxnPGCrqsPXuPfPC2yFTAmAahirv6WMSkD1VtZ
M9h4HgkoC5WeHAKvarZ/noC/vYqLsMoPyN29S9AORtA2I824YYaN+2Wdl+axknn+Tw/C69iR7acU
T06c4/3rOTGlwmwCr2Saexh6FgPkfGNc5g8mw2+ekG3hFY/Cm6ooccDrq/DRywDyDzcqkXhPPMF2
J12cAIpuoF5Kh7n6YPB+M9Wp46FpJP/C0cN5c0H0KL1GMYH+DA0pSgiDzLNplej055UoIT/YoN9v
nYZNo4SOnhirNTJYr28vgyPmgCy0QsDjAVz0FFx9rcbgPBlb3GTc4FKNevJBQoZj/XoXr3Y0H3Ir
0i36bgkkg7dZSKHyxVyKleDSdOK2NeJuPAgrE2e081hYxrQOcsfaHLSvVt2U5zoWcWT659aH3Lfk
XlQENR5IXiOy6ySHcrYZbFQJeDva4NN7xx9DaSXVTQFT0IJw1NA0L9weCDIhqmhDhFTpDSyoxkG9
LZpTv0UyEibg0BEiuq5DAk+bzDuzc4avFVI2HC8SIEihFI0ZJd4S00kjbPvR5o/Pi9YGmVdY3ood
BXCHGDtpQXEV0hMKY7FmvsWVwjj26dph0ThJc6JDU3wOtAAP0MqKxb7o4vwMx6KE/KEVB0mYDk5+
SSvLSivoxvLQa2OR7ESnu98bm2TWRkpSxRsxFM0Z4okObVDWadh8956JiCHPk69drLdIkpKBexr0
3DqdXX3GIziWPpkwSKkIBua8+VykGF4zRrG85bBbfJVAPUuwVdSzNgmGiNeyafMZWyu2+w1BXgaH
1B9QCpluM0fGMg1PiaE1OSK6obgN/NKajzUYvs+9ttSf6GjCcLtCOHGrrAbuw1CK7FS24ETCXHlw
UTsUVocyWXAABWJZ4TASQ2HbwFDSrkBl5+BFieBCkTa+RFMCVD/0cmdCnuZjSotITRvPl8Gtur2H
XyVEpNIal804JYhKQQWMB9yggQb6qW2Nu8RNs6+z4aZfMcrC3K8fJtM5aoXPeyzptnge6P06I85n
0OYB12Xd6aYe98clOcNWTFQ7K/f8bzmMExNIWeJVIXBG2wrLIUM2JOxSfPfaEaBAlRX2Z2AH0OPm
wTnHtcd96Kije6eNatNxI5XXXRWmHM1NFQBB2SBHHK6TGEfG0LTjbgUizO20W1wPiwBEPAuWi7Oq
/J0aWuvoZEsKXYHTAZV70Eo42xVcLLQK3zoOKEu+F+ZUXgWjap5kWgafEdXmU7iQ4D1N2r56MFp7
+EzdTrvLOsN+TOqVBgX/y89BsoxgCT1PgRHJbAIxN1P2vAN8BkpMt6Q1hXWqwF8FC0bSg2MZt76Y
lYNeKhBXWBC3XkiAhzcJRh8Dx+HULU8tJtCPFL1mvJ0SbdA3Lj7wPK3CSm4UK/ytmoP5C3bmEhjX
ILHLROoyAtWwffBiqdeZO3POnSriZJzkUUMtFuyfSjFKI9U8RvOiDfvAnLW117TwaiJVCSRptO3l
vipVd5pwUs52mtXaT7On8GH1jMkrDm6gOjwhJ0gLPbGbzXkhnsF+JT2SlTRY5IlOquwzmbLFiWpl
aecdSs8HDcM3caRToj7V4f2AIkK89Snz/dKOhlgkx2LpoEJSeFyBYgjuikijl0gdR5OIIlqGpTwf
POU8l64/XbtdvbhQ0FSP6JghQMFaiV7f4t1b3mqdn95rqN0vzXFAuJrA9EhoWqmEG4oy8x8WY+ou
qpz3cTNj7RfsqJA2TlTB/DtR1jR5YTtoc7DLLJOFyvJ+Wsm7MZIrCIx1vjVIlNDsSBzC2DnK+Q7K
YuyhrizTPZuQ6+3lMGP9NRmgrCJDMx2ktDCE6mjyi/wKJwlfB03jOLfSwHp121pzCmFY9PJiWCq4
gwpaRBG2ppfYYQEbEvclXnojHGGNIvarOkPf+p3Anh4X0KdMAErB2DwVX+UwDFeL1SafGkz+HkyS
DD9w7O1YNWByk100qnLLxCkAvJTQmcLMjuvnLOvgtPbNUqaXnU43LPWmeb7Jq4ruE9HmySPuKdUP
TJX9eTsRlKuDMa+y3gnaCfct1L0pJGxbB9nlJh+m/NbuBvcbAXyXRZasxgt6DYwf8VTVl2Apca3y
57n5Nna81BtZDNb3ALuZ6SA5UYPbHIvyAdP5UaeVJlg9gUgpbDOra6oTkWXy0YrtvAC3qE3f6Yya
9ChgvM8dDP9ihq5i1rp0U0duRWPALp4g526MRINJ5mvBWOzNKlOf0jzWPlGV1b7N+jJerOfth7HB
+Hgj4DPd16gKJYXUTFLJgBdi4fw1kftNnYkqCGo7ao0lVpsnVl3JR4IpcTtOksm2sqtudDjVj2lq
sSMAou55QUuj+5a4amZpzGN2EgcPYLbmGqsT7M7SOlS6hKvK+Ti+B0cU1PopijT24b0QRfXJ0kVc
wd4ZLOCCU9nmYZEHxVVvD+JJWXV8nCYxPAI8i0Ec1jw45huTF+Eu+jI2Nvc7/rwwlvvBgNSnrPxr
W7ptH1nsRHXoJcDKtKl3H4ISC2fsYFqEhZa0WxhelqYejCLDZmXSdHfHewVhkX6H8qzwsP3cpN6I
9Hluxp7RAanlc+YoirsCMWALJVCDUxjTbAtCsWPlQzSJNxcuSd6IlJhvusGTt0iBTOPazNeFSHEC
1atzoB619QJJB4pitLgJTEgfMabaLIXBVYNMmWlkuy3SPdZ35z72F2c+uMgub+CmBzhbaWkDhY9+
voVWfih2mxjktQUicFAPSJ65i95Pm2bfzZU3IEybgoZF1/Y/D0PsMw2SNOiBlUHX3dj0yOJDm6kK
fy7iEYSsXSDvpmLxngbqwv1WS/ApYFiGYAqDfPQfy7E2P3eo+U5tNecPZN36Sw1ricdpbNpHLTVQ
GJNzgSVIx3ts7Nn38/Ou1mIZovostA20pfQitjNCINOUCEZjzGuCyMxcDLgXmOi3BRVafat6rYVP
h/0RlDW70b5LUZrfQSA3cjsUfT4w8JPPolPan3W6ivHtEWU8790Csmzo4GVDA2VZTIiDY+JKH3MP
XnnudlQiezSDwvawlesKLSpU0zRfA85f2VZjf2m2GCA7N9CKkwAxapLyRwhh8brMGPu9AKf3PPo6
xsP54mtLpMmq+kLYiaKJA0K57AcBJpIWI8p2Z17cZPFhUovLa9et66FsZIr3uQV1idns94+5cnQZ
UWOEK8i2hBo3rfIZKU1WafmJIrtsb/GkDBDUuyyjHokJMCcnJEkHbrrM9fxUYnQFzwvVf47xRYaP
HqBwcHbazh5F7X2Zuiq59YqpH0NSw32RYDrbu8mR+o223Pta37mXgnricmzrbilPvLqk67TIJNFF
mMHYL081yOeIMWUj0j0Gy3PxKbVSLCBzfBa3iaVr+glA4sQ8cSqnEE92SpCpNih3wR5UZAVLhJyV
nMMa/O28HzFSoN+QAmAQ7zTYWck2Va3KsElCpfI1WZY2ng4UkTo4xbYVz8EJzT7VcNYbUMpDlhNb
3pTEN/J0UngfQ65in9Q3Ga09/Y7PtvJobpIxuMMZl9a20VF+cMCTxLKvLUKeOBypP+Y3TZv01Z0/
msUMU9vTi+SzJ30Y3aCBff1LXoN00HlPcPpk83Q4MvCbjn8c7A7/0Bpwrc6RgP6kTdFWILot9lEj
dE2gS5jEVRW+qWwGTpR5bJd7IKBjcWt0PLgzuWCIfOJlQ6/2eSPwZZu7zFN3BkD85Qrelmu0xwR0
H+1/Iz35GS7AtZeqZz+OoQjnWTvWUWdpFbb1I4Dte88csvKyWyH+OyyLpbNs3daJ9RMOw6uxr8St
80G01L8rYiKOLbiFQXxJQ2DW/X0zgjjbJZLmg1s/sTQZYm1mafu0d2egCwpKGMivRGmsBknTfBmk
waulnNQoIiteeiI911kPZEBDGYZ2Srgwjy87tq2EyrYJvLgDQEV0MVy0eq1YXBF4YGOnsG1eTkVM
DuFHoAdzuYNkZpnfQIf3/nnjVkJdt37pWHvRZ5goTsnQqXu0FN66/Y9VOX+eDaFA6nuejPtLXP8o
R8A4zht02WXac+QLskY86YVfEKoJSv1kJJwUfzP6BEP4VeWxUZlajmauOSZ7ljFU8zbVurqMshSq
91kwpBk2lWPuqStDn5p+I1xbfvUUUoZLq6cosLH6XpdPCDmceuc7Sn2ecpMl2vdGu9vafg+4MCmX
4JoCmFHvLGzBmxW7bKc7CHljvZddauDuawuPE0VgO70eLVM/QZrDZNFPd3kfdy0hHdbl3g8M04z4
YhpwFojUvFh3YNSyMayJ6udIYg2Oq7pZedZW4DqgnZJwR2KhVxY+xYFmYws7dLkybwUPsY7gFFTw
7eO8BkoclLZ78LAut5BQC+E1+6WbmvLTPMCahac+iOq8yPHuOMcmke6hGR9qTN20cWlvqFNgcSs1
bHlOHdXm4m60mzp3sbTl/AYfAOTFPqBJLTsmslipA9ZoaZEY+/ZH7EzDF8NbFuwDtF56R8DVSbUB
OIf7sUrG5DoI0gEfZgyc+7DTrbGE9tEVTZi1q4+iJOd9QrnZAgxbSY5RZNI04woY5AzZ05w4s7Yg
sFlyarzpt9IlOuK/cIvHUjQrBnBO8ORLg9wlyHDMHLZJM83q+zQXdXAFPWKIv2eLUacnOSdL/xT+
iF+ALySpgZ+0PtdnqTWYzoXiiy8Xmm2O43kF1YDTZ1D2mCET08J2sFN6RA+tPjH/h7G1Xdgcjoe5
KYA2yyO2W5LqHutRrX1Y8m56zqbRwQy4jrnOta8LVq4qIyu+gwCtn3h+v7BwEQP5853Epw1OZ6Jb
RXLIRABh2dXL6t4AoeLtJqnHV3Zbc1bPZB3vZJuj22DA8h8Jr1SwAyTqW1EKZgIueQrgd8ut+6el
nvviFNtgju+lFdgn8ZQjvy8mR565Tg9KQGCMUO86B+rFhjYU84cYDdq6SDCwMwxF2z06AGg5iA3e
dJV7dNLx9pT4MDRugclDMeCXGvF5dNmZWuJ84YjbLPtFTuUdFjnpsqtgXFQhLJsBuo8j7LM5Txpr
16jGHPbDqncC2YMJxh72TAkVefHMdNerwvux9Pkeq8em3YN4VmeNXH0D2yCVD+zN1bhZjBEU3Uwm
RdtMRV6cenUGJlFmQTHuMrPtdkan9O/WkNXmocnX97zXuxV2nXtBFlF9nbcZkq1bnghZBMKG+Fpg
7A6V3RnNPsy7WT26o+E+TV5SlzBzp+W6FdVMjk03unOvxwgxDBbT+Sz6XDocl2n+66bKWEKBgcI3
EC5YlXSZmvw9Z8q6veg1vYWMkumTDvq+zOYnzxvorl2RxDi0a65TfHOWyjkzgxj7kGDCRXDn6Lm6
IUPSGTsb3MNN6VuLva3MJZvC0WjlPfwUQBn1SCvxdqSB7muPT1sSuqPdm+GcFUO3MaxW/9FNNZDb
yaBmEc6jLpZDrhmkXbU+b595cCXIillrVIjULHnAiF4jMWD3I9YCgZ1/MTIw+SFup2yeSdDWDw2G
NFbUKm2GsO4q7etYL9B+oQEVhnEQjjRx6bESopCcQ6IMB3iOYHMmZTDE02CTwa6b9rtn5U2FjW6c
7gI5Vc+DmQ2cYRv5BcKX9EIYIVhIz5ZGYJ5yZLhDxzcWGx96k70dcJcEHTG52a2e9XG6EcIGUmrO
6kdak+DBTQEjzn2QJ/ZTb60e0yVz59KKJzoYXSJjspe+gMlMMlKezrZjPGlOLidI3Z68NUYay6Zi
togvOtJ9h1LqwRI6smoNXH3GFF9leF9PtSi8hsNqn32pBTmk1QuDTmIt15eaKN6eG7xRA/U19gsD
BzuwnRXdQnQ5+woNR2l6p4vVWy1k9QS3V0iR5M5YWAQH4Cpovk6m0YOpwGmY4klWJpzPLAGrtKgq
d9n2o8Zia0xEtThyJ77JOjs6JDP7eexDBFCZC+Z1jp8maCkuAF07qFjVc42jkONbVwRDRLOlH4PB
JTgcQHtPXNluqqQKM599m6Y4EJ70LBpJcSwA9vkbbIJydwfEJ/uhgXZxQsfPnS9Tgc3PNq4kZiV2
AblzKxuDBHHXqT69UCrOcHhlSRvPM78EJyRgemOT0LcmcVfRtmfEiiB1U3irRggFfPlsW1i3Rd7c
SxVmLHocMoXsgLsgIVs9kSfvOZHxiHU4a6p5CBxqqad23yNty5Jm+AYIHYq0p1bsl7AFVMFaWAMk
FIprI3IYrCDClEwLGRnHLm9avZyrC01L/WJnpkH2wGQs59BnyzW2LoeiPczvXB5VB1R355Por1k4
iCHoTzUSc+s1bZXssVhplx2o6LiPJGZtHHd0r8YbSUztsMmtDucU0uqKpagOSFnIqW9SIlhsW4O+
MvVNl0Cy3yB1LydAnoZd7zTISGLrBQKXnQafj/6gxbUdHAGsYJKS4XS7q1ISVdvAT5LrEej9TVBV
uFDLrt3y8fQ04tY6IBMNemhTtnRmc6sro+p3rRmoeWviHAHKp7NVvPWLxdV3ypmzH5Xq8HOZpsVK
jyVyvsTdclpR0w10lEGu5kBr2miwvIvY5wQT0vKoP4PILTnnEy6etqtr2N5a8MTCMIPIcSssU10L
6Vl3vB54S/dUiTESbwzoWlopL5C1ksfQqkJR4NL0XQMTPdnCHuP1Iet1l2PjYDIXfP1rjDoq2wXg
fxFvWrRcAV0DbbzPjIm/nvLaoyay5GTCjcaD4dWnGQ6HfhmT2iVbot30eZUlbO6N/mjE2Yq4JTOT
HpdRlNM+o/rhb0xVt5dTTRbgnKKvLjkxyBncgamC0xx37eW0GgnIQw6/en1ohVMl4Vw3rFWJP/h3
IIY1tj/iqWy70I0okmsKG2l11XPauMhgwqVbD+rduQM9/LHFTArLL9GtLiHdcutQpcIZDFiSQW4t
K4E1KYOesslepfZOCmhKImwuZF8fMG9wMjY0Bpmc0jxcTlIu2HXjsbUmLtLitIcTBa7Zdwl7nck7
YeVcvnQOyrnNkrRIpYnxRrUnpaodxLQyyJsp6ElcabDBfvX+/SMSzmX7XN+I/vlZnH9r//f6p49N
O/dZkoqfXqR//+tSPfc0Pj3/i18c/hXJ+umbyJr67d+8+gj8S//6Nttv4turf+xYhMX8ST738zXF
gPLX5bA6XX/z//WHfyFvbuf2+X/+1yNycrF+WsLXeunjujZZ/N9hOJvnvpJP397+wV8kHNeGXONR
FqWAzQHMXYkIf5Fw+BGcT+RZlGdtcvPrj/4i4Vjmv2mhoVUfKQvKd3q9/kPC4UeUjG1K8CvTkd5j
85+AcNw3dUeHyu1aGKYtkKZ9lz7O13XHDgyO25IhjiajOKZOsW8pbY70WdmsbyayMeeaZu6tKuaL
xC8OlRJ7vhR5XBUGqXGee8W+0XCMme/VUoTGAJULeyMA67wBwyGm9drXtJM2oYHZerLFA4VisHTy
QLfv57bo76Sso5g4mCTPwUCVUI8UlZpoapetgBqPV+smycU+FennBAnk5ILybjgm8G5i0rHRXGtP
3H5WHHMrOPTuWG18dwwDKngb3uK1MJzfIsD9EgfqegFCOWZYyAfi1MX/DHsbURUEm6wt2OG9mARX
v0qoL21Z39Sr3w3sm+YPysrKreKhj0TXnLR4HIzulS3zneqcD5qS3lT5313pTf297doinVoeYWBe
aeZXZXwgQ1txxS9rxFxg1bi52Nh6xPJI0t7MEY/aA0LFPvKT80zHycG/gTBXGDE7BdYNt4nZhPhW
ALssLtr01GqqCDzXNs8v6dgO+7VW1xabfjWO0Jytqz5LKsu6cT8xcVIsLAbcfYCdb3IBfozPEt18
xi61cUWy8axP2gwYkzJRzhrHArub22Y3kH7ET496EeueVqCWKSAm4ibonNCCFv75Uf7EZ7wokv8a
APoteUfoLzPNdYBeNKLQi+UhbFV9RMqOb5ztp8c80cNAfpaNOhSEwtDFbY/NCR56zaCUZhzFfL0/
f4/fPocXX2N9l198jQokhztTEIpy6hFgWDeklYhBCDMd84M59ab54d0dv+nka1pbBZiwsSyQQqGf
cBM7OIbpH93Rz3a19yPr0vz/k8Dxtu0hSPsWrQ4jO5i3aesccz3elCiXIZ7uoVv2wRksTIK+E3I7
14t20TRqR0RpUitZSP3XrQ4zgyjt+1pg+fNov+my/WsI/v5qb/o/bCQHashlH6EC4qjjbUmi0Eqw
puiTHSmwvXJpRFXJ9Z8v+/uH/Pdl3yzIgUYau1U85M4tMUmC8WTCO25VVMYftZ++Xzh4r9cO5r8G
/80Sha8CqRvJpeaJCBjzt6R6+PPNfHSFNytHKnGwCnquMM4PvXc7yA+Wpt8PFpgRh7uwAFG8fiPo
5CUq81hkpXEp5kfpMTsSB5Lh45/v47evA+pAsBAQBOyfHOsXbx4owQBnI67TlSvjcM+BXV9u/nyN
X4qMdy+D7+NUvrZ3W8ab93twEoSCFTMOj0BWOLr4Zna6zD+ai74VBXlmP4aQSDBZjVHmng6OTtDH
YdOz7ieOj8R/P0wnu8xGudIZ87V35k5RQMXHsAe8mPGrMGLpk1UHDWpoNd3lBWqDso7IItNKkF5q
JZgBWeyQGu8xcE3EGOnkCWWwXAjvUe+eNJu/99oTrdVPDI6DpHN88s0OBzEbhu5CXf9psO+MBj+2
o3A4KdnFFuLmUeEoVnu83R1vjYZgKqujZMHeAoOOzdIe42kKUyA8MUekfrnvNOPEUvmBgv1BjPu2
5RAxlBdm/ayfZEbzPeu9H46t7l1nueHUey28vTAvAOx+kqX3I5cB6WMqeBgVxrl+Q2cNGaP0VDBw
Q8pJvenBM2A2IQMK/DqHQG/rjlc4GG608aEvHCpe1t4ZnT2HQEDv0JGTC1wydkyRq0oUFxicnRXd
kySEWA7eJ9E9FqCD2BvXWxhrJ4pB+M4aLTvfavcxWR6k/bkvAjanbw5IpngicTHLrT0F2wILq6Xt
t3Tq7USAvQmauHHIzxdwynJaJbZ3Y9dFZFpP3IAas7/hPEg7Wn6ez1h9iuZsnS5a9tRlVTTp+d6z
02sezxajilCyU6yGd0njnM2p+eTLKcL4+YauHHLwukdO3CjO0DmfN3CLsIiFDKxG/LbGg/SG/dTd
xCmGc/NpZQ7btst20hxDU3dPoU4D+iaD4x70ytmM6/bAGTmnR8dr6E42HUz0eor6GnPju1bl2zll
HYfu3j1N/FJW4adUz1v/uwi0nZuQ7aMJC2T20UtOEfOROkmPef7NsnKCMz1izGvOrUqc2/qviAAD
1FyTB4QPYc+pcSXiVq21q8hDCRXQ6XWJs8uWOCSYh+1A2Cfk9zUtSao3MC8aGY36lU5b+tJpYT6k
11RBIpAe26mtttT0v5BtYvfDQYxi1FJU24Z+GHghkYnOIZYB67F5HqRq25Vm5DTlRe/Z3wo9f8js
5bJ2m4tmGa+H0T+rCGVhSBtxcoJ0gsxuuhfyUdrBBg+ee0srt7F3pzpil7QNk+a7mJ9HHIB1utzs
KT/AUSIQmnGTG27MpYYqu4QlBeT0SmYYGuVPRmxvLMF+aBiI/PEyESGB094eXcah3Rtklyi/XExI
ioyiwdQndIGT5JQmy3Q5a0ssmExxWnVUQ8z2fErqh5ZPk6a585tLeLV8A+jJwFkScdkUA+Mw7nw6
7JD2R9RjUWnflw5nh646SK1iQjpR0T7QIngF/2mXuhgzj/TQJm0oRH7u+zeYye1i3Qk1rFXUFFPT
MHeDhoMNwSTd2G5Sfuor5ziOFFLn1fFk2mV9HYG7xowmvrfs/uDm7haWXrQgTaxT8tPZDi/Js2D2
EIzHhGjwatuqpZWDaVkNx8BbNtpcHZZVuE6Vd73Dwhc37jDtlfkA73+X1zcOrYI8HCxIh6a+op57
TOvqwe+1T5noT6YhpvOYlFYCtkU703B8wSMIR+GH3Cy2tI5sHJZrMfckXfApiG9E20QGFzLaNrKr
8WjHZdQP9sGK5XHKAl5hFdkyoI0s2RRNsPP1KwLNrQUXfXThbWskfqv8kGhbuoDO6CzYIb/bx4V3
mvbJ54AFSivEWWX+0CfaLvWrNCD5qVIy0JByE7oYk0+eqS6s7sExk+teTkelzlt/2NKmuaMqvJnN
Oupx+tHrY73Cx8pib7Hcjfl0QXvYfR/XWKOlp72rLg2vOl+K4iAduj/xYzJx5c0G+Dnqgzb2n9qw
V5sgh9pV64plO/BYMDqvt3S8Lin1kceKnKw5ySnIuVC2HJLW2JZRsCyjquZIaCLvnbF2lMjn9WBn
++lpofRzIDvkotSVlt7jw/TBV3sXEL75Zm+2Zw8OTElA1lMjonmrjy91bA3NfNk4wz3V+igYqkiI
fyiPIC/wejzeROIWdbV+prM0wlA+DOx7IfO9TTfUn4OPYI313g07LcgszPQDIll4PeypN6CWoGoe
ucAIXOkeHI1oW4orqYOW1rwtaaSdMY6XawCQY0E/m5SUF3lKbvFLwqPANqM1u1DNRejJU5NCvUOG
bj2jpyMujswrW9p3dmdxaKSy6czw+r1tpz85qcNb4x5H915ci+wWASao7yQsBmMD0kQdLI6Eikbi
uA8dJJ96U+wM+0sb7yyb6CQZqKTZVBLpPEydPV0zF70lrmxviXzrOSuSK/jQV+s75xrqnpLmF9re
tmhArkpqbuDWzmNVR0Ey3qeuscMZ/NPQmg9jNYdeeuMmdPNQBI6qebkZNJ0eCXmo5/h+Ht0vJXnA
haOJbvZ7jXQmxblN6+U/aB2jKxjNOVAn0RTbAa+YjI3Eynmh04/ExG9l1L8myN9P7q0iiCUw7jG4
WKflhc6amPY3thataRx/8c8UY7zcyxM5NNSvbuLgg8j4Xf4I1cmvZBSyXJQGa+T8IjIeOn9yqPr2
EQ1PQyaj9pheZCSDgbf/mqL/KNt421T8/23K8FXS8Tx7hInT/BB//K39c3PxjTLU21/6/zD7aP0x
+3jTlE3V1P86DuW3+ml4mYVc//BXFpK+mX8bkBhRraH/e5GDNBzn345hWhC1OCs5/Ow/KUjNwUDK
02EbUYIzDBxe/pOC1AzSkyQb+BHrBU29oOt+JnvJvv6VGSNxy1P5+98vM2VvZjAqe5KgnHl8b0WX
kt94c9Lu63KKZ6/KrippmydDq1eRS5sRCSQ32TpDrE6MAWk0jSvxrvQWZ4dfxRTh9GRtKlfKPenN
4IOD5c+z1t/r4a/vhKsA52PgGLDc/g9n57HsNg6l4SdiFQnmrfKNptrh2r1h2W6bOUfw6efjncVY
lEosT4dVBwggwgl/WPAxMAYeWwOdUw/Qmv3VNwrNwJJ6TD/pRer/GmSKPBhInhfTGPHtwL8rOCOM
Fqob2uggt3JusWNJE/AT5qA59olGVOHYgCtLASQmH1ZO4Tsxdflz4flzGJETuFZl1QE5Wfj7RF6q
tvgEFkDwPtV9UTWYS9qK58iwdCjSljiw0vn5Z5RmEWz1AF8VXNpfAUOIz33pjJ9gn0zmhpej/pVS
mjsqo+WfJWC93wL3jZ+mEU6fJZCCj4Da/8FMUfly/x26LBj877LPwvDsUSzKIH5dXidaCIiMxljk
WWKIH5wAJ0+CZu1wf5TLdP59FDYtSFUATjZ/LcoSELOcqGpHNhzouF1vaGBGx6p6Qi53TdFzDlcW
H8ZVHUSiUG7S0d2Z//kf92OfRG7pWExIibrfaY+gX0ve0CigT2rX/Pz384KSjjgNERTyq4tHfKhM
Q3ShEXlhaevPatq2+zyPnRcta8YV8a8bH8pF9MSwDDT00e9YnA8UjyMsberYi/MwOgwzpWPCwmN3
f0I3R+FmgBSMUgiaUJerJzNTjUZMLrw0yOID/0a9Hx0QcH87igkDimEgfqMxgbXAxTcSGgyIcdJi
D2UxcGu0pg84h4qVuWjzklxuBfqoNsU2/jdoWy0Vw9rRiPDqTNgKdGZ3ucjCk8KdtsGrdWMHGQtY
CbGxpQPXBG/IjQ4HdoV2OAeLy58gtFmmYxZ6opB1OdPYxE7T6qEKDKH4DQCpPtLIpbsSBigqThG9
4NmktAXctnLirj8kKARWGS6xoKGlz//8j2MAUMBHLsyJvTrvgh08mI6UpypXPuT1YUOUiS4FLEGC
ETzJFqO0juCPKPbUCoNfsze/C5m/KWm+q4JxhTt3ayl5MKl907jTob1fjoUCdigbo4y9ll78vu5b
c4+2ubKpnDLcYYlaPU8GqPI0w7Tr/na98TaZc3MQWjHX5LsVxsVi9mHngKFrUs8Z/02a/gVA336g
/OHE6gP9vE8xPjAiQMQg93eure6z6SMmSN9hoWxGCVcnoZbd/Xf/R11/YAsKqEunkkiBWGOx9FZf
hcIsptBzYcN/cSFj/AMWqz7eH2VhXTjf3JbNqwAtHe3Pa7EUrOWFA3w7nl+0BOqGm2yHwWpPgws2
BNsX+2SPSvzNqrtij8aPewLX0RywjFrTxLv+/Ijrz3pxbLeZsrm8ajWjdvw+jr2Q0umpLPWWqEQd
92k2WyKpuUH+OkX0Tutwe38Nrjc5I8PMZ/azuI+zWGlIJDRHRjbeiO8v1A1qPkBZ+72Lg90HqB3q
yppfpr3vS05CyOuFZ4qNXtFiPKEhQmYGzDQCt/9pAjEKjXFUynaDfa+pbAyBADQqolX2oKQR+EU/
mFamfOuzE4si8YAYgYbC/eIVLWWkS6PNYs8uNfdJb8ncLGKWTdk1gjsryR8oNrYfY4x8KaNZ1tbp
I7k1wfmsxIX6JV92Xo1ZO5inXMeu0oCHdnnsu1JDvl9mrRdFLY9FWJQAhHFbKro9oFeg77GSpd0W
9FDwBN5nb2EjVm3AZBRUMEB4N9sqU3qPWhAQ0MLPcHrPO1iMmyKA0nxCu8ZCRqXRIxCere88120u
vhWU5neBDFxnA9mr/Wr3xvhPhj02eDxRy1/qOEW/K8dNPg0QluCvQSz8XULds/76giUmns8gf3LY
l5I3EZaARhYmjVcovdg2KaFmowEWCM2JbmQV6R/v7/XrQI2nXwXpKCgEEbAtVlu3eweS2Uj+Xlfl
CSk/kyAWBEFcqH/XRX//sIJOmECGAmk6vu/lh9W6ssJ3Wmu8iKf4UUl0f2fHqvXX7+Acy6jzI+Xq
RLiLd7CS6KWO7wUJVWevjOWbYiT9/2cQKmj09sg5iKUvpwIVJ7Tg+FK7AXl7SKdAbKQ7RSvP0PWN
TzscaTpzJuVzHy1GkUpVAg1vKbUEIt0DCPyRhPrai35rEEfAW7fR7tav9J4difIWxoedl4qu2UNH
/tXLrl7Z1XN8dxkVOTpxH1kogTO5xyKWbXnd3daWnReDq3sITAkwz1XTB9LPYD9NeraFXrv2gNya
2Zxcg+PhGyEAdPmRLLtCPEvqDKoCe0jMvgPVla65Pdw4QMT8dBQ5Qcg0LHd1lmu16Y517SVRL7du
FSs7hQUgSzXXVPpvpPH0YdF7dkh2dJ3tdzkjPWucHhO82osLSZ8Hq/s9TGftUHa2/+KL1n0WRjhu
0WGv6P4JlAWDSv+YVkW8t3p7/CyGVv8rdbr3Q20RKJEX6yiecmNd/iTL7NFHDvPWy6fJPdqB/ctX
HH1//5LSbiwy+cNsdcYDJXRt8Tq1pRGkam22XlLEwRdF1gmNmcAAypTUwzEsgGrDW0ee0ujBnEPP
H2S2BSVsgvKl9RADiWna5iCd/A2ZPjpnlVtk+cqvvPUj5xicUgsf6EqePcoQAS/zsvNadxY/mIDb
BsJFespp5MrNcGsnECn831iLnWDbpcgoH3SehtTCwQQ//sEIFWqEUFcf1NEID0Wvmc+l6SofbBXR
g4zyxDZN/PgUa8G4tafQXpn+wm3hfSvM2snC4TTMr/jiuspbGfpSMwevLJDajTMA9Xpd2qDt/X74
aWmRSa8d90EQ/GhWWQfXyGuPClCpbpu+bWGiUjtudtIJEekN7ZD2TxjIGvcUt2vtLYQKWjiV1TWH
ELbysDGxJE22VEhKzypgpq+ERPr8Hi0uLeokoDccMrn53brc2k4+jehtuZ0XVXqzT8I6hoiEB2s+
AIG1cZqkNhb/im2KT37T9I9++whFuZ1lDuLUqvcyT4PDRJN3V5f4iehSUDZKU0H9VfT/DdgKz7o3
IF8aZhqZ5m8YKYbnGH1wKKJYPOeIbT0M8eAeHcj2uyFsmgdFQHWA1I7WEaiPlVftegNzXRokGWhD
86Ytk7tStTvSZ3XwVKVRtmHr1m+WVRcA0PS/U7SZ9wrinKwpMsmkWAQEl2tbjV1vWJM9eEot9WPY
pL8qMLun+9fG9QPAIDa1ofe/7aVfgqJXbc3VNHrU2IZdoYT2ltremivDfPdcbhMqXRRAuZpAgVHJ
vZyKbBPcGDRr9Pq4+RW1zmNs0zRBv2TTt/Ri7k/p1idCrp5h0HE2qA9fDuYPhplkhT9CCq7TDUQ5
ecgSGA2lUq0ZQbxfqsuJ8dpQ8ZxHw/70ciwQnrEvzUR6dWCWWzdwoocKcc6DoB+/63OlenRl0nzX
Iku0Wz6f9eQMDjgnsykaWu9D5rYA0GvdpfCBTfqxtZPhd6xDwFhZlBvfGc4hOlaki/zny9xlaADg
qjzCHrbL5VbtMG+1algZ95f+RopETYDcGLe3ubKzrGlWmVDsTGM9pinGEttsErjWWmIA6xqsGkHB
2lbrE7wt9COMptG+wwAMggNsleaj3wVyTbDxxsajHocVGaUmHt9lgdAMAtgwUTl5wxRp3ycF4XgO
dezldt3s0hFB0JUFmD/4YkNcDLjY6QBTlSqrGLCF0vFBTm56rA0R4RluBY8SpMJm6Er/a65K9WOb
pvqhH8e/a9a+XxwEWdS4DKxFEbVbVBLDwMYrKhsnr7JFdZzgoUDpUtpdrgfGynxvnDWirDluJUMy
uRov9383wcOJsmHyfAvg9eBWzlbvUH4zhmYNCTmjza+XliOGnSv5P3WAy7GQNqENNJgTBSdHP/bC
0VFWMoKnJKmdkxL2BsUHnFLCSHb7yQX20+t1tI1Npfzk11q8stWvCxIogKG8jR2CmK189Mtfo5S1
k2OTPXmS22HTaL35GWJ7DM0pbx5hrzf4I7Ryz+r9rOteWQkpb607FG6UZhG551Qvgj2tS8w2BoTj
oQjztQ0AbIxZ8aXR4zUA+XtsvtzQf460WHUkoXBNGeDQZpZMXwCXudpBEw1yYK7Wth8mw0IYIfXT
DilUvdG8PqgFVYgys45T64AJ0SnAfQpa1FU2UjVFD3KxbncU7t3ioOSi/ulg5g6CKkX25ZkTir64
pjrxc14VaJBVZRhUa5Hh1a0wu1ggrUrCSF6Ceu3ltwPUNeaaqehe7STVAb0e5Tizir3QQDBk5wyl
dHeuCr9ko4+iOLs0A99kUqg4cFWOn4CXMSfsoV0Y2AlETF6yQfmYKL325f5tsry0wUBg96ajz2fh
bQZB4PJ3RhEEmykuGs/XFBMUjD5BCGv+TpV1JnbYlAIQ6EZmgva5vbiyBitLdGQTOs+w2uhU6zI/
WI7sv92fy3LNGYUM04CAwnHRkWO6nEvuln05NPXgjUMrnwPy2U0Jye+zEuX2gwSy9vH+eO9dhD83
LshVgqZZZpo+1OwBfTlgmWrY4zWp6qH5Zv9sEwL7TaXZgQJwte+DbRrblP6LWRp2y/9DtBDzdQCE
EcH/f42eoAVaN0GN5k4fRm921TUaoki5C2FZa7QUSZCZsjHnddnWbkPrg5ZFEBHLyoLrx3+NYJ2u
oJ9n5V3zo6614KXpSlBTg4KbYhGaaoeOB2D2rZX7FNYirW4Ql4CDbqAxhOjRphTJrKtWmz0taTTL
duFgYLaD8C248xbASrGDRV6+RIpTJ4i8jeXP+0v4bp53uYSOMZtMwAzCYYjM8nIJu05TkzxvOs+N
tJCaJhLuJxfNk1ejQuNFVz6bySS/TfjdPDgYzG9UVGiLHe2KuNhmRuw+qsVU/pfDlo82yQQub5fF
EVZgdVIob7K3tQYdFlt9DGds0TO2IdND5M/tawAt7Y8wdEpU3EA9n/i8fJlscENPra36E373dBeC
1LG23VQn6ibu2lJ/6WLYaBsfKazHrGshZcBUUClESkz1NiA8g2rf6b3xpesCtBuCJlaOWWIGDlxw
jN1x2xPDSzhVOiBExIi+gNsD9l/UFEm2M1gs2TZ515WbwenMMw1AdBhMfK0epdmiiiF8f9rD98sB
zbkSoQWjtevpSRkQvHwUvdF+FkkO3rXvms7ZBjWwvScHcs6LEkz9uSicyd6kgfovO6xD8SDsEFrI
Ux9LSWlXwF/J9gbUhfWk6I6mQOyHrRYUYOb64lOUJBXcygH+Oxb2ZTLusyA34cMb5THLMxmeuoge
AFhXv/4iDFIYuCwh6uDZpH/1LQ2+Lndz7Rzvb6Dl/UW0CZbLpfg3exqqyz56I7NIdKXoPBV5wr2G
EcAeYyD98NejUDCjLwuJEq7aUvy/TDNToAdGDG448G/0BExpgmfC/VGuGqdMhmEsJjSjAt338OSP
5qFftFnnK50EsdXgeGm10z6h+riN9Wk4Snv8bhYaihpSByPekWljqtOsJGtzNr04jzMcce5czlqg
S5lMkLE+gnZ+R+NU03Y5AI66b8INBeJ8m6JydaqQXrFd+Wtl6vMbfzUuhHUCLB1FlWXkVbS9rStO
RcOgwW0KGorSvGUsQ7sZFNf9nSMn89slCEm2sT1Zr6Wlwb2i1uVZimJs0Wb5ouVDDj+d2HAvNVm3
G2cIUG1v4SWv9EZu/lYaUtxb5IDgKy7vrCbvAaV3Ru+NfU9HOxfqA5q66R7LEvU0lm5L7mX/nU0O
0Sh7w6FcP7/X6DsucYuIvYxOl1q916GasB3UmKyO4u32/ndYhpyMQhURPqaFQqogEL6cWq4VrV2p
yuANjhKd1H4CoO1EUw8miHDqW4sOEQ4msgp/t0g2VVu/8uVaxefG8nLGaDgCRkIldln/iPsurVOp
kMkPznTSkIs7BlJEZzPvH9y09j9lrS0+3Z/3VSVvnjiBLiV+ehXIji8qeRi1WX4faNKLVBeiSLsh
fnslcfwk6ODLSt3y9n3vU2MHmtorudVTbQZCxmtx4437jN/xjnUkp+QsXH6Atqpb7tyAbGdsxwcn
FMYTUkXGIzZA9qbQJd5SIkTBotRK1EQ0FAJMadMrUhCe7FAYyXKhbYHprNZ+51hmcUDJcdl4891E
vrtYoBQHF61I+GFO341QH8LfjkK1pYqj4tQIbsXKbAHL9kHyPY0t5zAV6Ay0OaHr/S91Y3dwCrCh
mD8UN/ligdzCh/c4p9vB0KGxM+bdB3S51J1qjtU20AtcGRRZPtwf9B3ksJj9HFESKlP5n4/I5Wex
zDQu9VKSDIEGOvpW7x+sMmmOw6T4D8DDcvSmgo+VlnZ7A433TR2nLAZ9Atg3rXMmv0LSMs81WvdJ
9WzEptwo8OufABYph7qb7Ice89Kf0o2GBz1Er2yEcLQTvWY89qrxBeGlcM+FTM7Al4fmXyggj314
P9MAoSTPM8qcNTIYqk1zpU32tBJTbE+k/mJEfb4CiZovgavFmLvCDiuCjvgit2kM24/7VJu8RtbN
3umRYHQReN2FGdp9sZDGypu0zEQ5mzj70NywNNOhBbe4lKqWtnzS+Ww90Q1eYqEWiHJku4/Dujje
/9A3jh+BKNVmVaUrRXvn8jsrAbol3ZSoyDBp1mmYQuPYu8padnhrFOrZtJUFwDJ0yy9HwWxDiwuz
V73GJJgVeW+fepVzdH8uV9WMed0sHo4ZDIsI+3sl7Y9wIp90IvYm1Dw/5X0FJTPHezrx9Lm38uRb
MI79m+mGYfuIfg+8oGDUsm2VmnZ1UBJDrbZpUUNXuf+rbs2dUvBM6wdZgDn75dzx/o2Aj7qq57oO
ABJ0X7YRd+3KKFfQIZTT6TkSwlCXw91rWaAqUHjRI55mL0FTAwEnN8B5Wc0i5LeQ6PyiF3H4RvEW
apofBJUX93pHdpZEkAKGCfk6modGdEI7J/9hOWHzqo8pHDIbhSV3axiIVa5ca9fLwu/Fi2lOlUEp
L+OuuHcpp0mT4oYqeVbRf9ppsl9zq78+uZTiQeQBYH93l1lsPFJ8B3nIQni2xeXR6QhkGpXePk9N
Gp7iYUJV4P7XvjkgNeH5JQdDsjxPPHXBJJtJeJbvhDvUEpsNACZtP5BVbkd8D3b3x3sPgy7vJmb4
x4CL7UV1ALOnThderstNYEfxDgGqx8iwnykWRwdtKJxTr7T+PnYH/4DSrXGkVIM2QldU/1AJyXfo
UsvHoqm+jwlWyBWdiofcmpTDaK7EWtfXGj8V+itYPcoV+HRcnoTcMGOQLfzURkECjecV4TjAkltU
UZKVoW5+hj+GWlxrLhHPNNIg8Fwja3e0CqgtpYa2sQYZHuAsroWRt3YzpxuhDZAGKoXxy6kFhkSr
RmTC0yMjeAgilVkhcLsyq+tQ4P1k8wUwilGtJSXDL2UxDolgc5mVhRhuZXu5lcRbg5jkgKKevQdB
5r7d32HXCZKrmpwevKmIUgGoXU4tV7XezZxE99pJt7Zo7/xWS9P5RI/bem5U9L9ppU7f/Qhp/PsD
3/qGuBegzDDDDoEzXg6sW/iRmFqse6NZRidubbmj9Ty9GhlaDK4U3f9jPIcLibM7l6GXlcGuNM1O
BKPuKSjxwHtVohfbrcttFhoSklRWrGRVN44D24WcA9cVkN1LCBTV7kiOXTZ5JDkEcbEUR6fTf6Gn
lKyMdGN30o8EnQxAifGWdUIfjbshMuvJQ9xKPeah/QL2dQ1Ad2M6AIAdvhSD0KhafK5cHw1n9gvw
OqxAT8Rk4W4S9Gb8og5W5nNjZ9CFAWdN2kBXUl+cNtfNEL8tlYkv5YgP7VjoL0liZZhBS+1IFTBd
OXc3x5tFAmxBAGNfTW02mJhFcL04noyDTcL2VqXdv4puJ68TOsgrjYgbZRGXIIYtiEoQ+35Z45FI
95VmZKmeVapoHg9ufdbDDHFi30e5XDXDQ+BU2qZMnf5g4s392AyJspIB3Pic/AaIO9juYgl0dVlr
bScznnAPQdLyECH4R7cx1o86BdaV5b2xPYncUNgmKZjlaBZPGFIVrWWBtvX6SPhPcoT3HSD5unKP
XfWViZDm9h25oAsMgHDs8j7BwczJ+jnikLZT/kSHlwdZR5nNRAH0sVHT8Eltg+FRoBm+1Q3ovdbQ
Kge9tMSxsIrsIdWjX9hyaadBlvkhT4Zwd//Cu/WWU++Y+VczNuEqTHbq2JGNmqmedDvowfYQPptD
3J+iJvo2NnONUtOjxzTN3kSQ58+2RMuhHCkB52VsvikStHhbO0AoerDh1WAiHpDX9a7NE6pKK4HO
rf3BVzPwhKaCRdPscjWdvEKtWZiqZ7cOLElMhv/pbWNOz/016tCNF0inR0mZbqa+oFt9OZRAD8ZK
zUDzoL3Q/6bt8DLWaf7aWnEDFNjVZr4WHumhaP+7/0VuTZIXAfUdExFNnDwvRx4i0YRxP2kQO1Ay
CqPp38YczFMaa2s28Fdd/nl38szOrQEB9Fxd3GmO307IczfCm5zytaAJcNSCrP3B05B/TPXU2lAj
auC+p9q/2liIz2aTypNuRyt3z40Qg3uOVFfFKZHLdTHjMYwiXKN74QWiRrdpMl7zwUHUl0rJbood
IEeB9vH+Ir9fn4sQlq46TwaiaSZP4fyb/kjbSrtXktE3dQ8ZyHrmWYTpM/7RtAppXKYJYr7JIzKZ
8NycIukFSie1aaM9kOaYDVgy8fLK/E1nsQ53gn7K3pWq+2a5ivVDIdBUDqEdICLlRCVAqM5O8t9x
PIwDYldNmWyRF8JzoVbQOd07toLXi1O54qvWZfJVmuNwxK5bsV4Mswkf7WpWRWGbV2gMZNmTnwwW
zVjUhFv6E2bZ7KLCxx6pVIb+CUpST6dqaiQcNDVMs53UgqncmJpSye0YahY6p3TNXjRbakAYSJQK
4M8KGuyW2TXjNpX+LPXHVjmatoUJipLnPzUa2KjhEm59aIQFSE2tSoSkqRkW26p1ijddGVSxQ67a
waYpLPu3cooyNKX0+D/frIvyoe0Cc672YUW/yYJyFmFyC7RFfD9YA5Xf2tSAhZAXmysn0EkXV+5E
Dwrx/0b3QOZ8sKdSe8bDZ/qMeWL325Dq8NhCXNzZtPu+5aqvjIDgy+ZVw7r+dH+P3XhiSIRAmPF8
azB7FqdrmH13hT/olFjz4IEWIuxD2wmOfz3KfIQFmn/k4kIsHrLcboQfK77upVXkHHxhJXuI1d//
chBBpUYDDKRi5G1Ru708LaMl0C1pW8uL2qHaV4bl7ibcWlfe5Kubj1FsNKdn+pyAjbLo9HZaaIyq
r9neiCb3BtsO8TonOafKNtauvqvrnT4WJ3/mJBN2E0FeTmgYEgOVk0TxCjvW0dst/0lU2W7SJFce
MaZod6objjvHKNaQVTcGngGBJBhcvdBSFxGrGU+TViCT7ll0o892XQ7btMq6fTRl/zkq4gVxMrU7
NJfWduP/lgEurjyQ7yTB5IoqtqPct5dzrgCeogsdJWensUlSqeqEhwY3nZeuUaJpR/9LoTes1f0L
bcD4ZDZmuS+jCdxxBsnUCFQKFxZWNx8MhIV+ZkVsf4mQO/3QqwmmgK7fFMUnCisREkeJzP2DFgxW
cyD8Kfb4IGU+yWNYNYjsCUQdmmYsHitLiGpjlwBudlyv9odEs9tu43ZWUW0Rj8KGq8bH7FRPZVAi
0zGNnmu6QYSAZBqdLcXtz2nGAdxKDI88rcrcVzR10u9xoWHb6jQuWigp5jheoljJWxxKrUeVbBh+
WfXUTQjhNOKXZvsjWitDlW3awcX/2DCaF27RWDs2WiXfWnMIdDS99Qzf+MachQTjZkQ52dT/y+pA
/V1A+yUrjRtET2YwqbtHsB+uc2iG4kGaUWLuYJk2v5IsfVC4mbj+Ax8Wj96yGU5KkgwIoLvGx9ac
0F8OotQ6VcNkoWGNZcu071wc4uwMfMKmCU0Z7upW7/7rw9Gst9HQIx7XC70/oIyWN3tq5tFJU1IR
oGvZUUxxKlr2dk4l3S/QZ8E16d9OT5O3zBAZNst94Srvs4ofqe4ZHoXC+M1wqgbdFz80UXzqw+Zr
azQYh7nEW57TTfHBcMvgocKd6RtK+DrYz7LTX0MTxgsmSylCz2OSN8HK5XAVJMy7lyoEXSO+MXWB
y9074JFiExpEZ7UJAyQ9VGWvRU2x64yy3TclqlQlllsrAed1dZcOiA3/kBsWQ0p3SeZVlcrIrc5J
sG+nEWcOVfkFxqDcVopSnoQc4qODrcQR3whzNtYSJ51m7oT5z5PdWNHfpqDwoElZKMTQwYUBPt+f
f8QsscXndRM/O/M7wj1ucvouHgdj02AGAqHLd1eeluuckFjapE9JE4Ix4T5cDtilKSrvCPqftTjp
NrqtTMc4gWeeFFnzYeod+aQmyEI3ZaYdI5w7/tHQXf72t08P9QqD1J7vwJPuLp4e1UF528ljcbYD
H0dHXGieLJHJlQ893/eXd6M1K1oQLczEbboTlzMVHaLmVhsauJIlR8UYsa0IhbZLC4igoQhfnaka
UcFz+/0gsZK4P8Xrd4/Bee4oqcJ5wZz2cnAuNGGDVTM806iDF9vAGDDNEWry0RS4P9L162NRhiRY
AEb1/lEvRzJDnIvUOmGaDTyRkG6IzGV8RBYfzm+PrUQlOp172nL/kio+C3sQdlARoqkIb3vx7OUy
BF0aNYZXC7feWordfA/Gyji4gysfE2sYdujgFHsMQ5S1TTxvkOWnnXUsKEJxgWB4cznnRmDwk1WZ
6fmZ/CKT1vpkd1YMqNQMH7VZoauo5AN3TrizjMJ9HbX4wbXSY6uEP/5+8SlukNhxfdlXHT2rtKzU
7UzTQ4Ok+2BO5NObsq/FSU2Vbyw+BFRIJRkRQDJ9vj/0re1NWXOmI1LeAWJzuQa8mXGZRboJNHCa
tjipZ8+RPQYPmUyHD0XtPMVlCts45mYNyFLuD37jGqGcClOGXhxdd8CDl6PrYY4300j02EcF8iB5
VJ76ADlyvCmdf2206zeh0eBByc+qzgB20j0+h/WH+7/iqp7GDvzzRyy2gevbHQbqoUWTpFe3o2sE
B4w/ffQEEZuAZh/t74/3/jRc7jtbpa7Ep8btl7x2EWKOMAkGHLQsr1YzBchZnCZfdSvOvps8FP+Y
JZDVbas6abBty1b/SjyhYZTQJgjgR0LO+vGhj2logF5yeuiGBolDC7zqVwIK4HJ4EFjtpgLBWmIe
1SQnwlcTEAUZEVwJzL++YkIgFJhjSXdKNW1osEkYlJ9jTcxzf6Y3HkmiaLrGsB0ZGqDm5fetipFQ
rHYsT460x/EeVR7cpnZf48zvDuCFYTVJ3KUALCA7n1hPMJG6TYnzwqHB9WytK3n9ofk1RPZznVaF
TL/YbY0osCwvKssDKFef89z9xQEfTnaYOU8DzkGb+7O/yvIEw7GzqeDzNJO/XE4+AiNYReZoeZoW
6c9mgQ1NGPXhw/1RFkJ2IJMYhvRoltugqwtp/XIYc8Znc3nZnlEp5g/A8GT2MjxrkXA/iAKl0UBp
la+6VJpPPR4YL5huPbWxq/wHXYyQWmSBuQ8EbiM7VWS+5+JGvFNTPYm2udbLFezCfJaWW1+A4Jgp
sFw6y6jJTtWo7BxpeYMdTIAhAyQZAStuQNKtSUtfv2hU5CmWoUAyY1WWpyyxysGKSt32kgGXocB1
teNgS/cpGH19o/kJvP1icHd176grB/w6ILVNwtE5JoMbfVUwz/GmwrI6DM6anMaT7JXgoUuD5qFr
wmEbqHG2p/Gdr9yl1xc5NWTCP1rL3OVgZC63QTDlOAI5ZnhGFCJ9woqjeiTjK3dRJYzNOA0T5o4u
eFMxuA8g/Kfd/W14fbbm4dH04wmnWodS10UEWhitKdSC4fvKt040kzpaLVghdgqYZ5BSazTTm+MR
fANN4W6hG3I5XqJmdiBTJzzHXdUc7SGtT8hFadskVdCxxYBhZXmvD/OMtoEIY/E8m2DOF+NZvo7Z
PIl5T5uFEgeohhwbopUr4xo3QRZDrRNyzwxOgYF4OUwHmpl2tBadBTrFHyWWsM2mCnE2fAmkguOj
n6flJziTwHkT0WLcFPQFNnIhOEAoQEEQOxtD9MOw0Q0kitvJ0n9l4RCoO0s22YdYRwNt5SffeM34
yQQvAAa5iGiaXP5kR8NUrtbL+BxKW9nlUcjzmWTiK2a8ylHNlWBXto52KrWaX+v45UOiVzbAe135
SBrt7P0k1k+WkzinSOvsvezQOdH8sjvbTR49trqUe1jbHgKMGIZHsd482o3TnCwM2h+xvtN2cY4A
JE49fyf6PV+shPz0Dg3uEUA8y4vVchEgLfA7PmcUB9qawlMfRQZpN25MFtqN9w/Q9c3IaDrQX0SQ
iYLfd8YfKVxthpPZOkF8NlPEZoFaxTthNoj/U1NeCXxv7GWGAu2L6NycLy82WUpJHd8xJzpjgpC8
FWqY4SXeNCs56c1RWDh35nNx+Be5S59USlDjqnnWpyo4QuDAvdxAB/n+st24B4gb/2+URSylYEo0
mTGjhDrWlJ2KK6vv4omqVtoBJs3/45ojDZw1Y2mM0R1cLJ06Dr3t9Gp8tqVpfKy6ctr2UuKJGSru
YzeEa7W566cESDqWBTrKEZRxly2fsFYdI8Xu+CwA+x3gkbYYulrYiwjCQHN2opVRZf39XU5JzVYB
wjNJKgqXJ9qWWYDvqh+fZ6LMCSF1rEMB0u3DMPpZ6PFaFnDj5SL1A14N5N7Q2QiXw4W4bodGOyTn
GC/nja3nT+2ofMwq47fo9bM7xs9Y0r+OVf63oh8ccNo7pPQCwjdghEXqGVIdMbWUO93vgLNHgY20
bCb7ldW8EaDxGs/CliTWRAVisUXb3G/8UKU+hYwJHA5IVO1bDndG3QwJ19ZmShXzAVsp3HVbi6pn
B5MTx78eUaFIoEsOaspQf+F254XTNBRb258ac+8M8XRAgHzqNkg+JGv1rRvnCl4HpxYK/KzZubjV
RwwbJ1+hJGwP2dzbb6tjZCXRMZliayshaa6c4xvXH0HhTLqns4lF0OK2gCGYSsePKafV/beIOvhD
3PS/oMKsaTzduJZAmUNFn/FDDDlP/I97thp9Nyt7OzsHQQRNuoiNbSvsceWj3zi3ztwgnjVXKNuY
i3DByqRmFJ2RnVH5ob2mKtZugK62LSw32eeINu1qREr39+/Ca0zBDHkBJ0FGMKvSLRcxG2uCzS7I
z4NWO1vAlNnBzczqyQFUcKzDYjhnowG+vkCZLU5d83uJ0vuOzN+EQUVNt4+U4YAfX/5ad071akyr
hcMbn9khKJ47X1RroQperv7QOVkQWDI/x2mXPDnqRF1dxQ+0HJ125RPc+NB8ZQqDNKgoUC5xHG2L
gJMNE/8s4mrc1rmCpHOKdPb9Nb9iz3KJQKsEdcCD8B4uXM5ItQcNpaWkOMNfMgCJ6+ajX5vZ16nq
3w807RP6rM9THPRHIp/iUCaiekF9lFKHaVaHcmph9Cjlr7osogOAqXxf++l4wOYqerD69JuITYjd
opx+BrDqtqkC5ez+HG6tFLgEOqJIzRGDLFIHZZgVIHunIJZWNS7gxkL2IlzjlbwjyC5zP4J1LMSh
VhHZggC7XKkAxh/APrc8562RsB3jPjoino+0G8bqerrr9DL6ESYwg3eVaPUvkwxKezMYhv+ddoR2
7kcxfvZFUH7MJ8v64eeyaQ6uXcfnwhT+Txh0WDpbRM81+P9Ww/LS8bOVI3Zrqf6Hve9ajh1Jkv2V
sX7a+4BZaGF2+z6kAEqTVdTnBUYJrTW+/nqye3dI8Bhre8Suje00m+QploDIzIjICA93kfkWKed3
WsTP1zA7lVZFRVIeNb1IoXPQQkV0bjLn4fsR+doPg1mFaqDgS0ZTJLYen48TOGY5jpBTOGq+DzKF
AbLdKKEkAypgDbL6Ddc7hccVyLdno6HdOKybQd4X8x/jon+PgZF+RjEUlRXkSGVxPz5YSw3MAhjQ
PD6akGqiIJcb17Gh9VSLncZz5uFtyi2389v6Rhvz9Az64yd3AeEpNvE28IgmKIcXkYGSQDEbHXj5
sdZ6Cy2jynirhZBaQB+R6cVQuktIqUEMxZCLcD+AdZSXZm976FGNqRnWBs91rTjDx/kTdw7zJdoE
0SMFGJCz8IxojwtAL4R8pKWNwWPdJFBd1IDcepgga5sRqVILSKdAvB5MdXq0jataW+kamudIFyiy
zyO86im1FOyLxihGS0lbjW/QSUG/apz7Mop7UOc5V8V4j9k+Lz4H+3MAacAxpmLPvFh8sZ+NKZpJ
sSds9PqkVaF5g5QEMocBqg/gigKxZMGw63B86OJZ1RojUnpgn44kOkQgvaeV4XeJW+Wd/lT4srJv
cXGumo811tko9UJpu4vR++dL0EVrYAtFWq9TAdef1OSyl3R05Fil1DxAGhjPoS3QHsDN2kOREvIj
F/YUTTYrtWoouYI26IS1TjztIZAdGAzJ2RH9PIGNdoHGySHc7peS6WoVILl8sJsooF2tpSWb5cpC
lg0IpbUUdKG8keaw8ZLQUjPov9r50VRqHRjheq4hUROAKxEoAolh70fb2DqAxGi+LAcAM2ZjNp8h
R2tWxNel+rpr1S6hqhwOj3Jt6QkF4hOKMWWT5M++3xcPbTqb0CtR7HzV2iBfgayADw2LESViaIFL
ULMl8zhKEBUaErND8rUoa6rAvoOc17eANamy3Di2iVGpSOwG00uCnqOKTk6DqmkM1iSIq6dgnCRd
09hvk16iEPu9zXG+2Dax1ASmDYlaE2mrxcTWJN2I0BczH80qAWwI9gDkkFVRypAthAQvGo5nC7Ff
Nzu5JznpIN/EALe6vZqD8w/oEAWq2tI8lqQpau1VHUf/2uih5YqCShzQGpooWB3gPoTcCjh6f5T9
7LcUnXPDFm32MvpbMQSnqMN+jneBrj5EdhtmZJprNIbrWg2hv0kZt+rYzmjCDesKh05VTYjTyY9R
rs63hZxi4VR9VWrMT+X0UgGhFipJ7ZSkHA27qU8LyEGVPBnL7AnyRL3KCtVuVTZgxUM8wpkGtGWk
NnZ1UAHWHuQ2mdZ6BdV0CLJVdu85SqENpNZ1JCrGtIXwNyBYgWs1UI6mhdY7hmt3Za8QCV0SLfrU
heKZBXFpDjn2jKFN1UmpVik5VHuN8MUvgyICSDIIU5qlihlu0M8nIfaPtfBNntvgDkye8ZUC0WF7
W9Um+AJL0Z2ga0KrEEUZhw/ZDEzakCYTWtq0bN4m6JHOORyk/gD+Wh/GsguCR78K0HM/qGiYrQcr
FJpRgJRTSar8fZhkSXEI2kQdNlA+l3vPnoA1c+e6KK6+n2NfcrKo9gmQCayHQPTIi0gjjPw4jbq2
OQ6xnVKjLCEsq9bHRg5q0htgJDXS4akZNedM2llYt0/WD0lyNJShVo1qiyCG/uzGphgxWDxP9bFM
Uo0WHaiTi0AF6aKvV17bn+0w+8l1ik51kYCW0ca2xCs1cQ6Jbd3H8VJ/26XIT3WQoAbAN9tCftfD
3IK0pKr94Q0tolBcIyJN5OIAx1rcXtUMFHtW++YYii5oQQjPUxME/N8P4pcYHgUNS8BPgVFCBmQZ
xzVzhuUpZ/1Rqazj2IWPqaw7uwEC8mdmy08OhNBHsKMAJo15I57/EHz4LUhwArXrjgUIsBk2LejL
RDHDTar6XBj/k0MB3A6aZRhASPwt6xKDAqQC4sfxmINgmMImzBztlPYWfWvJmav6WvREtvrjsRZb
3VgrgFHqxvE4JOAxaiuUAIMZ5GFaooLmAo7Qg3aFdWsY8MhlGNcEOf+Cfz+GX209VDjAI4lJigwI
CI4+31oryYAZsa3xqIJfj5mN6WzyaT7HzfUVcYlLxT5WhMqYKkgofD6MWcdJZdTSeBxVpfCkzOy3
NfSxeK0P0xbAB5tWwRCf7BSwoVSQDwOH1jGpMuw/ml7AibxzaCPFhN3H8kTGKQYPbtUO2I/rNRmH
yuAAdRQsgbgw+/7WfqHpRJEAfhRka1iL4vIX9xaELwDqpPV4bAzNS9Lgx2Db0UNVVcQWmvBdyBIt
8KaxWgPZsAWG+rrF7COlpUl7q55kNA6bq+/P6SfTGwMAXCMqn0h7LLcTUadF9tw54xGcnKkHmsjh
Ih4AaKxVpJL+uHkQjFXYDjvAZSHz+3nMnSrtJx1Zj2NttACiJbF9FQ8WaCI1sER9f1lfaw9IFZko
ekL3Aj1owK58PpYJyJMUBrpyHADYxbZPtnLZ1RFy5aR3HLT1RUNcShSimoh0M8FfeCNLirSLmhFk
uDFumUpmyyguK/jLgUydr28DhNGxoE1FJ0PrZxoH4M98mtETepFG8Lm0Hoe3cS6SZzibDoqFgzSv
0eoLj2yNgKHtZx/CjH98/oIUAhlnEPsJctGFKQTsqNeCyZyOhlZo6AyBzFWIRNYJlYTqzK7rZ3MF
heTfUFXIWy7WrNR3vTQl0nR0pn5iedKnNMwgMRVM4VkCV5Fh/eyXkYVD75SolCJbZi3GD4RvhTqb
OJbRRhYt2qpE/74JWvMcrOWaFO7RDCOxBE30K4zHblCd4syNFUdYnAFU02GhMIXA+7L0MakjGSNi
7unYpED4g+BLRmgWgNVUmvFPEMI/pHKRo2w6Z+f86NegBAAQNIcbYPATHN2LeBvFutkIu3Q+GtjO
QB40Ax2VOVTYFEFmbBqVP74uUR9GczN60QHzXRLKQea37i1rko8OGnmsSK1utExr1+OArvPvl+VP
zD66tERbE4Iu7Dq1RRzSQcJ2LtPUOM7Aftz4DkAIsQNdVFpV6OIiPeh614UE4ARErFPwkTqzM6os
KBMgkKrGuv3+dL76OgGAR9IX44t04LKzMQdlbV0oAhE8Og+Az+lgzrWrMxb262CiIQg4MmS4RMJm
OZNz1YmqSq2MY62HiTv0NS5Z1eO10kJPMelb5Uwa4icXZSMlYogoDCSBS3QDEvAg2whq/SiDuYcM
OVJfdeG07ve37idXBW8JYJoDLy5q7Z/ta1c2NTLkjXnMayPfJGh7WXWBFnrYPYwANsjyH4ViwRyI
xDXg72KgljzaflOl86RP5hGlFIVmiGZ5Jw9ITAeps2oraP59f31fVz/afIDFQnUGDJf4/fn6sjwA
+4MSWkfFAQzJR/85Ol9aaR1USLMpc93QObctb5bCl+8P/D4+n+0OvPE79hC8sjps4Ocjm2ELwpAa
dxY6WMObriOUDqS05kYn3eAWN6cS9X4WNTbw9XKK9psSUqQo6eocdAjTQQmNlDqx9tQgOISsYZgf
bZAWu35r6SSyjPzM9H7HRi3PFyhnMFrAYqEovnBATQIhr7HTrGOVSjk30RhEra6JH/wC3GzyAIZI
xx8ihk3WtCuavMSeOIi40pYSayyzJCH67WkyAFX0/Y38ug4A/wAcQ+QrUNJZ4kD8HrfDCMbg5KuA
vU9Bq9IYpJTnvMRXR4Vmcxgk0K3gGFB0+TxcwJNBeRjV65OEfOTRqSoJ+++xc0A8U7bDYzH6+tGq
kDSgM6opthsHIBCiUaQoBfj96gGqu4lVXKTwdui5gtb2EwSnOnVjQxJplceB44VxDOyb7aMNm4xl
BKHiKWiqmU2G0x6nyoB2mJlje01kI66hAWsY2S24xOetaeZ1BvK90EHfAyDnwCfL+sytME5WseP0
2QNQTzNILboK4r+pZaYcqZrizunQtd/XYXKCd85erCDS2xW4p/KbqtYdwFvKSD35s2W52Mxkj3JV
hDXIOfwxYyYu5hXYAnkmsELzg6olEOdq2gmsEtpQQ8O27GqfD0qlrAFeiV+iUollOLY0Caid6XUF
njqz3DZdHb9VCElBY64G811VqOZFXHVZAuL4RDtkKtgFPcuCwg2Iv8c+IF3foRet9ssw9dIh72ka
pibmVYX0KnBeY8tVSIrvpAAgbaDPdWj7NrGZKGfmg4iBPq8GQcMvyHcA8kLaTPs8HdoJZKhW2kan
uAXnvGMOKtMyq71vdAnkLVrfbmpL0nhRocg1gzTuTIj21Wzh8O/ZOtS1UMlcRA7RDP0Z3YfsT55o
99kYok0lTExqDZGJ1KvVXaJcAn3dHhym36828cGfrhtkqoiRABTHFgZsy4vrNiMo0nRADZxQzKn3
Y2H1rA5NZRMjGeYafhzsEfNLZ5b413DCQGQO742lB0wCdquf77aUYl1iPamntsuKnW8glzpk0sgy
1NzXFeK2rVEkvltCcAxFAmhX20mS79CeW51xT++By+L6gYsAsSxwnSBJWKY+2lpVBpyLfppDE4i6
sbMNiceqMVyM9qQclDhEttcv5FIjph50AC31xoPWQPsAzaJVD9Z8aIpue+yOBrfPc/1QOwPom/Js
lgdWIlACs2QJGQ3aO37uDnHQAAgMfh4Cdr0u4ACT6jHTC91ZJ9jZICydQbHPFCUvwUmGnDiElCF2
jmxTVIGfMLBaeLDvZ8CXiACDAFOIH9AEA1HOYndgtnE91IhzTg7ytECfORlFk+TslvWQc+h+ROz7
432Z6iKD9p5HQ3kVeA1xPh9yQAG4tqEIGWunxqyTPcSMNLQd+3Z6U8nFdVLL6kNVDMYDVA+bM40J
XzyLODIYBkWdGh56WXyqNalpVGnSTkM9CtlhKaUA3ZzzXz+Z3KhuIUUiQlOReV/c0MzJxkEtK+0U
TUGxiZwU4pgG5LizJLXgyuYAfH9qfFAwuD+MKbm3Wz1ag5n6HLHbl20fLhc4BfRzAIOjoUD7+Uan
pd7FUdBpJ/RLTNfykBcrp0SRL2yl4Pb7Mf3Znf14qEXUhdgu03VYzlNmIzk5llJGESEN/PujfLHR
ABUBcgPkL2QckKkUZ/Fh5kSWIoNhqTNP4aQpbiJH2RqIdw1anFO+6spS2QSqBk0tuZv3U6IoZ0zl
1zQfAE3IdQN/AKw/7uciZIj0AW7f9PVTqY82j+3Mi8I4JXpbbYHGfehz+dDM/brQ64veis4dXdzD
z5YKyB2E7thUGybK6ot73A+WJLd5aJzmeZz3XaJoR7Dohvs+aWdWR8CJos22fk00OfsBbfabvIgE
cW0dnwschUtYnAjiXNEkhmFA0n/hMhqns2arzqSTXGMjQRRrQCUbpCztRY3nLs0McrCkysdSozao
7d6GoFu1MLJoIx2aic5tGSmQlnbip++nx5eFp4vMJDq74FZU4M6W49MkAcDjgIYd1W4KvFE2dnYw
aStLL7QCejnZtAF1b3NpJMDOVHEmIR+R5I9NoEXnlsNy6Qk5a5Etg1vREWUuAWKKVUehiWzzMS/V
KmTNJJUJV0ME8U5SJTlFkwxqFQb4T+adU0oAkZdZBeK2QHfaexvv9dkIOvYJ6LVO0dis2akogA16
xOsZjExE1hsTZhOJS9CJ5nO+8610sEhdJNKqTnXjuUITwQ6VhaFGI2jUPNjwpR1B/0s5EHCU9096
N+t3jlxGu6qQUVvQsHFyaJGj3Y9mtcidxUEy3tra1AKjHGdbKAUaINWKc5UgeitVVmMrI4G6pJxH
2s5pHiPPgnIvUcYsOqdG9QUIJTZUCBnQogl061f2Hzloc2Uoq+Qq0JNaXY8zMDekDQMwO0a93agE
9j557RM1vfYltUHmbk7aK7XttBXi7/QpUmIdCGski5E2jJ0gpCDgRRZDgdrO25l5KOzAxwWCc4Ww
CJAEaHAHXmm5tUhno2iyGOeKrlwQWSZ22tK+rxQv0+TO09WwWIdKkXlqXCdXkyCsBPiiZ8qQJBT5
z3NMKspywUK7BVUXQE9ERwn83yLaArNuNNWVpF5JEA8BSfoKyWmumD9CGymNxnQFh0thPmZKfDBm
3LmiX+lj8gcDbJwEWiigrQp2HPSKvJN0fDDeoFcxOsNX5au06ExqQnGTyvNkej0i703WyBUpy3D4
MYATGsydZ2KOL0glBLjIfzqiLw5eGRb0s+tou9bwLTOzrmb1Mkr3jXJRoCprax0DPyUTOmo6KHnj
+GS2DoTb7ic0qml6SQNjnyEirW2u5wpx1Ls4jz05q894ti+u5f38AJb8/fyWCmijPYxSoqTWFaCx
Xsbtdc9tMvKQHL+fm0sXKo4DdgoUMjA7kc9b3Ad9KEfoBeE+JESloEKhPRkYltCZ+/3FFC+Pswjy
Is0v+8HE9chUIQ0NGVggGY8JsCG/zat//yQC/5so/HNRgmUlgG7fu0b8fz78f/voGVF28db+X/G2
v/xdKMn/5dFF+ZpftfXra7t/LJev/PRGfP7vx2eP7eOnBzxvo3Y6dq/1dHpt4NT+Q65evPK/+uSf
Xt8/5XoqX3/95blA74r4tCAq8l9+f2r98usvgkDq3z9+/O/PHR4zvI0Wz0Xzp3/bvr6mUR78nz+t
m/Qxf2mWH/D62LS//uKYfwZGCAkxB8hJ7DNF+Xp4/f0ZGzhBJBdQD0GHCiZEXtRt+OsvkqL8GUV9
vAcYF6B4RZ80OKB+e0r9M+YQ3gBSLRThkOH75T9O9PI3S/jbEAWvxe+P/5R32SWgGG3z6y/vs/uD
wQQaXoXYj6CcB3oXQNeFgYIYQYxMrqZ6Zp8Ro9/GwSqqt6Bey7J1WzMTGgQgKcqRvdcDUPKuxnZl
alsQhZEp19BNs8lnVqXgeSTgzIKEUT+v5IFq5qa2ofvBTaTYdNqUrGqu+tjTJE/yVzVQuxY1ql2m
CvgZC00Qr23qfK0NO99cDyH3O2qkzGy9bNyWUDkoXB9UWdN1VgPtsw+31m1znb2AQ/5tfAR+Rj9M
AAfHD5O+zvxzeE6xXr67Q4s9Bah7oGoR6mDwk3jzY3q17oof1Q/VpMad/NqHxHpSSmY9FT+KH91r
HpIkIfPTCIDhFTpBfLebXqcIyBhYPFJ0zChWQ7zt4mczAVi98uJ532h0it2pWLcJiKHA0/qQSm8I
oiHgEJIxvhymMybinUTvm0uyF9sTKy0bzQ8w6IN1X9ZHO13J9taQbkoVncvkML9JR/u+22XX823y
oHEpJckDNmtVT6HW4FQUFJhofy1Pg08mcGfVaEAiGt74YVH9ZG6ePc1F2P0/dJr6mQmyLP//E0yQ
c1Zh2bTyv88q/GTMQS6EYEYAAbDtEbm9DyFVpoBNyMxMzYvyyiYgEE8hbIGcvG+yZGrP9SKcO9rC
SP+NR1tGbMIngE8UW1akp8CisIyIan0uAr0Hm3BHTW+ikEClMYsZFj11OEw8nfFl0IihOZEFzDhj
nhCnfzW5H09gGbBmaTKXPrhZPd0bOOgOoR7UAWdKmhQcUsS4n2i7A5Cy1Wl/bT+OLz7kZG6wKQGZ
P35KLRCDJNmUV+gKqtAnOXs1duhP0SYbKRSiRVX6JnsNji2qYiYNIOR7Ix00i7Tb6EZGt6eFGgzB
jmaVyr8/0EsyWgQaTEMM1BTpYmLxpCBIyycNj1vS+tS8DnbtW5gx6Ubax6cBeuuoVmyCy+BhfixH
EOjQ/DCw/hTo1E/pzifdrr41U1qmZGfVxLxXbpsXtDVcTHfDNmDZqSLokoxO4C9AVUo2yLXmgjAl
qOic0gJ6szEdQnd+QFk0ZCBjjd5CPPtWPufP5XMdkyEQ/2slMQ8v8kGD2xViIjhhqpU3yPMDRpom
HvDFNZiTIDYCLYwf6jZijY0KKBF5z6vW89HzDMjCFkjqc8yr54d5Yd//Ncz/jMN8zposJcf/3tZk
UWX5zZgJ6k3wT6rIPgvb+sFSV/2o2OGU6l6pBq+DqoM9o4pIazXQ5gJHGpU0/dx++9whF87h73HI
5a7vt8tEZyTSkwB4Al7w+TITQ00qR8t1D9B+OrKGXt8BdXmg3ZlcwtkDLcLhv/pA6s+cHpR7sClB
Sg9iLYu7GKlFqNpNBdEK3/epZhcDyS0opQEIslKjcXSbcgxWloMGKw2cmK6EzBipzcQgdT3ZXHBx
Qo5iytaTFpabEEomVAdqHbSdYeWaEyxvfahKFJlNGyY59pOc+cn1qOopWN7aP9rZ/z5AHy9nMUB5
k5gRUsW652g0o+EAuRc6Y9c0kwpMTRDS7mmQszRicGY9GO6IfD9Co6y6hOPwe4LcmTXu88c0IxbQ
u/Sc0/3pMv14fotxDbJUhmwDzm9CZL8GRWG59lMQZNH4qr6w782VvVLvS+wN7Ivhqd+PXr2PzlQE
zw35kr7qn3zIjYV/++8ecjHjFrtAxHb/ucCW2NIizHJZlRDmVY8ViG3Q/vXYdAQwQfr9Pu7c1FpW
Lf4RU+vcteqfzeNffa1LaM/7MheaBipwgeK/hdVq+jCNZ9Ceevf3Mr24CEhLHh5urq7OZCXeB2c5
eB+PszAngZ2DpFAcZ9oEp3YNNCCRN74XrNr1U7mu1+gv5CZFgLxuyEg8ydOoT0qC2G5XHnLy+Lhh
XPL4xsQfUUk/lOROJybJyQHiW8Q5G9Sri8z8lxuztC/1aEcVGsS9ArWAE+yfjz6zo+OGl0rIE1oV
VF7XM83BlHQsN9VFLVNIilpoGbux1mcm5JlzeU8Jf4gJwKTxDzuXcxPm3d9+OJe/dsL81G9/mDDv
7GIfjmOEAVKRGSZM74KOzdw0P9ZwMoWnOyAk4OM5Hopz4/1eGflwvCGuGhlVSt1r2ficjcy5SK9B
2GAA3BOyMGLwdwB2tBaJV1pEHe066ZE8pBVDi16K7dI5rMW5FfM+EB9O6H98xZwdsUXB4G8dsSW/
3HKFLjHNjdk5fRJhhuQZLTwZ22Lqr3SdKW8aDRNonzLpb54lC3P5D58lZ2/Cwq7+PW7CzxKIAAaD
0E808jlfGnu0OFHmAfg6j7EfBflRuoO3/wGeZHbvxoy8Bpw0rGH2xQM9Nlwjq6urA+r7ZGKr7UTv
V2x1E5PV9yYSIOufRAcfTkpf5IjTrrXBWo2Tkj0UtxkcDTWPBhnd8Nr0uon0LOzxqNkU22aDhXxv
7lHvPqJS9IxXllRaTVj6rauRW8l9qVbag8E66qx8Wq0gsMjtGx+bk6PPj7fo/b80OYSqiLZao4+S
2sxcI5FGx5XNIq8lFsU3b4l3iaqpO25D9xVUQXymDSv5a73VoRZ4fYnUlMQRO78We5/ply15lai3
TjyL97iBJqH8oSUJPj6h9ovNXlN4O05rsgEfpBs+wVU/BV7jQooWLwbTLn2+NPYk213azOIGXzvw
UBYtcR4mSwlv3JbI655a+LOOV4A+gUaev8vvIhzSZMbJOoh0meLJ67v4rd107h2E6za4nueEPpts
9zCwu4NN7pDeoneXp4x6kCbd5aRYg6cVzti7w1Og1SfGZoOaJF6ubVKRe5NdCBmTzeHqeARYlQAt
SEy+bbj4ugeRONm+jBdQPnA7WrOGt2zb0ZdbFaY/I+D9ZjF9MfA+8IzzmuW7jPTu/bYj+3QN+DOD
g2ADvd9v43XNKo7s0EW42+Y78WElq91wPWz6+wqyDKQsyECnTbyL1x3wrBSVH9JtYgqFsUsV6cN4
N220C3FYcYY+9fF9C9FhfCXk5fBgeP6FTR5Xbx25vZWPgDyPRCak2oFcE/e45A2T7/lDsm65SXpe
rB8a1rGBzZvBtfa4zRIdyTog3kQmssrpasD1nVkJIjT8Emn9ZXUuOYvLDvBEdDTqnkEanuJKcQF7
d114EbnYj2x2893A2aXlobN789CsubLBKbqTyyk7E/WdsxTLbrj/Fktx7v4sMEl1W1UtiAvE/RGT
yt9bFwPfgxIVJe4fCpuZQzK6eZx2lGse1kBOZDe43G02V8czt+e80VqE+f8yWv8yWv87jdYidvxH
Lspz9mGRgP1H2k+QP/7EmKOsBU0rQa/6Bewv6a0/h2DfgW+qWc1kT/jHhvdu73a847M743d2O7qj
i9oTFc9Nmwpesn1/nahIiecApXSLx3ytuIprb2amUoUZrspDmvGERzxmEu9X1qlf9SuJmgwBDXPw
O0JEbYDHgKgdtWo3v+3YSE2y6xjvubHp+WPAHGZz4UlByrMeuHQ1wYsCoeYO+CsUCxnqNNizI2JI
EdXAmh5iEpKbR40+lvi72OIjaPBeM2pfFvCOp8S7POmsRWDUk1NBd2pHkp1zqJ41b6Y7eNqc7C53
dw8mkgIhWaUIH24L4pD53WvDTb9sbw3ECshnWAQRIKh+ybEjL+LevIkTunqD+8bzA54XQcXLywuq
oRsa88QN3NTLELzqZHI7t+TitgCUeVOxyTXdjJWeCArQ/sRS73u/jfE8M9aLUD4Ck1ge1AUy/xi9
Dnevoza+xchrcOViJLc9ExVOMYz6ZuDlOl/bXrke2cQ1V0bpUUUSpUQUHnFIg7kBD90Yj3Lk1zOO
1nMMuMYsN8Twi79VHhRIkcyI3Yg3NMXzeLVb0IjPq8xL8Oy4SvbY80IZSb7ICoQ0sjsjBAUX0G66
hz4x/tcvFK/mg9usZz4xRPo+V4nqjhwdAoimS8RguBh8KTiriPu4DBPfE0f0xixE3BXvaLatuHZh
eoorIxGUrnu3ZFCGQQRuYNrbGJnCbam6KinNgafh4YpU1/J6PmjHYlet1V3r0ZAHDHhZij4QnI6y
yVcRIQjPeeXlbsbdYd0e2oPsyizf4JP2R4aWKxpuoFlHISGBKSxCT2j80BSBJAJDGt32eJzygo34
xB7VZIhrUShrsJa3uBVb5J0QgEKUj9vcxLeFC0LQLhYPEgMra+fsInflADpnXk8XnUuidbCmIEfy
wnPT56ypWCSs/mUq/mlNBZrNvjcVy82u3+lSgvZ5kRxrYCgaDnAsDP7o+sfxd8fgYy2psBHiGeMe
1BOwDwqT+YQV6HsynYCSyFnsZp5En3tsWDFp+ToCQc59g+1Ax2aesQjz2cIiTGnqbVi+b/fD2rwf
MZ914iMPO2+mC8AOGFZFwHMX8HOxv8DqnSiK//hI/UImB/U+PLU03Tjr1ms9LD5X84C+WoeHYo2i
PrXfVw6sHf/epILc4sx9WlQ06j5GY+xQ656GlIBY0R3FTn4/UOEeO248z27PSrjF2TXu0/UMqwTB
TaYxYSfFlwlMqkk7L2WAQcNi6jxljRe7Ie5bgH+DRWgVcJ8BhI/fAS+8YBPx1G28ylOehO1NYFlz
2NeYFV54Jd6XAZ0iXhsdIzhfQOpYtcf7YHuVJ/EJyip2K7w/ZBgbnlGfSbjh/TbzxKt+e2XzKl5R
4Ct0xc9gk7rRRllVHn7jiBGvaONlOO8I45K60JPHzwRnlvCMly7OCdeYwwtARAJnIKy+z0JcR+bh
e5954npE5iLYxGxeFeJ8XPEb54krKfAqceT37wvhJ8T7YGwP/SqDyRVm10IAYSGhENHLZJ0hZthB
BhDxQ0qco7Fp1ukpPun3xRrmG761PTTXymZgowsOP697D3JG7OxFMINmAqawzssxCjoNaQIv13F4
DNhvsBx5xbuNLlh7mDmsOxXeRcV4BSsxH0eMgYxV4vOStrSmMgOp2smgCgoKCQu5dBm5iRvykDMw
SSM4kZgE9y5cVwWHULs+n1apF8ClTe7EMjzXusgkiIBCx7n2rnDVoSfyFOC0gRNA/+xpYgrd2W75
ZiCw8Gm4B7cem4hxidruJmBXBVA/HrQ0ae7Zp9iLGNy8D7/mUwQlE9YWB38KNXAnUZJxkAUqKBhi
PIM6XrVuds3O8q72FVxlDTe2H+BDVZx4TRN2r7gGLrrBDWp4iWkv1heoBwF+SlyNBgBCbVdbZz2Q
W3GFNm4MThmnz1bdCvVcuNwOCwRny2resQKprZJbR3R84NgOJ3B9PSEWsgYzvVn58POIy1ZIha+b
tbZpdoqn3uvP5nPDpucAM7Nhyc7e9as19tUFncVGG4hyhF8Z2SKVw/aze+/2XNpjaBF5Bh5QapfS
ZvRSTt/ADEff3lJ6fEE5nV7dHB5jcnMzkBdEfT4GjHar+MY8sK2I9hQyk5NIsTTkWhylwj8KHMtB
eAgyURzw5eXWWdUMaRAmplnFh5VzGWCEbdypCvH0hKklhtRgNl5eu8g3ecOq2BYYGGELxd3yMTQV
5sEEMDzqQoh6dgBeIb03uNomXG0wkiIcB8sXZp2YTKiWYwr5NKYIljEdoB4O4zrzCnEmtbxibXkK
bpy2Me8lpIZyD5dFDyoz6IQbs6PhSqT3CHc8rvHsIrh4KwCOjz0fcz/HF3BtuARhqDX81cEQWgyM
3fgY6UzKwniHvyzTSx92JMuUjl5CvLQfG9RJ3rN1FVff9yRiwYoIVSwKVFDe9yfjvdh7iAVdHOB8
3GAFhWMXHWjXhqswnSo7BQa2OwRbC4/btcy1iAQrnYq1a9K9CFONXek+KaS7gRVj+cV7pAqrJuwY
IlY3d5NN51Wwd4hej9NN59VXIJPdN55CYO3wOlhCT9lCl3QlLHMMC1zAVwlbh8gXuc1EoATxhW2G
A0bIC7BiXalX0a57UA7GPtkFa+PQ3xXeSCS8y+EiRYrM6qWDvYGwhcIOQ5iLvVtZeIbES7BuTdjC
3z5bwqNgp5MaOyYdMSymzSpwbSwyMUoiwYjYeqvwkYa3g4tXIZ3b4z3DZU/N9biFZfbSq4CLc2xX
SNgyJO5ajgg2vwlYihgbeem74a72OlYh7oxg3xJ8PmYBhwwdzEuMRTzBac+YTY81pQira0xPjBNG
MPSapxSbmpKpR+zjsP7FFij2lDWyoZiFSJeK6Ba/e1eMdI1Uq3CdwjSL7Lr4F9KMcPkVgDw1krHY
nWIiImbwoosJOU4Jn5h76IzGp7x/cfCzwjaJtCpsF25GiFmtID/eIayWYWEdb8B2q3w7AAvpWjuR
pLXezViA2B1PoQulwE9sN1wRif9/9r5ruY1sy/JX7g9kRXozDxPR56QBQIBw9C8ZtOm9z6+fdaC6
LTDJi4yarp6qO62QSiqREo7fdu29wDMCrcICrbXVWyN8BQM+h0TYE2bP1YDANuCmetiRGHuOJoy7
5B5ibunSBO4Mzgo3IYFoYw4vHE8gRlkCo8bnM3enWfKEQoLjOWknVXTamQWHj9Qeuytu6eMxn37Y
8ap1amos02seYMn0rl0pGxwXC7oT/5nbQ5Fb7lFFcgBX6do19SX+O11FHXDVHwoV/bDvI0yBORHK
tW5K+I8p1+jWXXIHKOar5LZd9FdMMcN4sNknoMsVPpEZFTBK7NQMFswZHPGIXuB5V8sK5Q8BgR7C
D3YaIYS2aK9FW7Ne2UUOYBR0jg8XEEYHtiBZo2x0mzuLwE4pjd8bBKp1nG6DREiB8zPMAFe5dkC9
URD6hnuMDWK7LR98h91q5iEX92y3oRXh7OCu3zA1xN2wv8u+qtNqwf5fWYaOeGCak3mDvgM3Ct4g
/jbFtZsxCGd97GkPg18+9i8f+2fxkTDnTkzC9ag1RfFqh2hcCOOXKY4KRt4zE5PiZg6UOe+8sNmc
AQB+OS+/nJdfzssv5+WX89L/r++LR1kE9JLrMsnsCFySeAYT34AaICa9dDTYxDNFgHNjTABC/1dj
zDthk1TBLyfslxP2ywmD3fXLCfvrnbBZK3qSqPovWdHajDyelmjwfBElRo9MSUflU94jX7LEebqW
tiyxypBjyD8SBCuQ3VVOOcQcvqmGuPFoypaIPIaCWNOIOAyLb/+IGgGnp5uv7ywuG9H3zCD82/24
Qngb9ZKW4nQIG4D4gvYAPWamB/gbC8iwmMePOOsV84/ncF+zK53kOv59Vzqb/jpl0s88o/+h6S/0
3PzO4EHrRNbJCo0bpxDyrmzR5qet2eVHtA7xOhZzu7t7uxvoC4KqaMtO7vCF3EQ0/QowwQ6/Siy0
zuJ9iEMtR/PlMJJtgb9aUQTVbziyBZRglW7TbeXou/pe3EnX0qbfyze5lSOgXQA5oiFdVSG0RHa7
3SuanpEdopox2SEUNa7GFb8EJnU1OoWpINTf2Bmio74t0Gw5AMxaoP8L+tnAufZtgn/dknH1GBNt
//Fx9MkRaQDMlTPfAnP/gRyAhDVESOyBK4beMdgmZ1/dXSHwvQYHMX17CymwH8j8Ifp/V5p3SG0g
LqiwBQPCCVRIw35n32Gr399hL057hE8G1cTpbzBQwf7tcmby+yj62clMfPs4iIxIjxoZWGX24wop
H/rUWb2ZkQeN2DcoxLlviUcOPbk51bI7AC8Ta02Af1kDQXOLGhkLXDEmmIUIS9u1SK7YKZJXoRUg
MYG1hIi53r0BajOcdu0D2JfQ+pjjljrBSb8Y1WcrmRjVPbjFlV5EPkB9yh/cd8CsnW6lHYNndY/u
avt+B+anlPS+yVjnVcobBM3NuZFoG/2I4kAZtB4hq6bpX7JXFUk+kwMWO6SViwovisJBca9abUfa
x8snIE06XZ2qBwCo+s+3MTHUQaWGhr0u3gb6KQfI076zFGhCX9GDiJgeCTbglbpN7MSOLTShP0ZH
fwOqZWTuAmSEWEyb4YMvz+lUYHdpLydmPbiAZCnKWW4FGSqZIhOFVIhk12sdOC6WzwMghlSLE9aE
1ijjF6wMSCDhvrNXwC6hYgqZTWQBq1NSBp3BaYipAhODHFGHFGa8Qc4IVlPqKI8oUZ1BHqMX0Iy8
Yd8/k8shmlBrAYf5s2yBjvmyJC3yBhsG+RmQsmXZAZYfSgFc6izvwOBLLTJx7h1yP8Cj1VuGRqtu
Y/zO0tssyewi/czS6QzOxNLfDGTP7ntAE2TfnTK3PNmU9t5NaVwVslmgrzwCz8MiBPy6QgazMoN1
jyjds7odrQWD/Og0h7pH4henqCNxWiHv19qndBqC0GzG8bI/wZIMMwJ+Td4yvEJrSSseJkKKRPFH
7nRXb2+u9fFxu35PnMMujUiaErw/yKjAxC8+3uDxwzArINRYdJzFvJneZ792iHwjb41EQbNgf2ZZ
IBYrR3oRwfXylE9Gyva/eL3ESYlEI6eBO0i48gnhTxgE1Osu2PZ2t9KiICx7FhCfBhAlELyrFSTG
MacDyektT24T8/b2mJmJfVohZOL+7S1F7R2TopffwfcW4s+3eSrQPLtHfJ8GrdRgosUh3sogpDSB
NHNaJ2MoMKfEIY1r8X5m0DlteaoQOxv1l7b8f6UtZ+/DBLL/p9yHOWEsToL9f91rmRO7J2Tg2cX9
JXb/XmJ3YiH9zbT6nKEk/gWG0pzRKU4Mpb+L0Tln9k+b/f59zX6NRRO+mKrokco6iimwoyfSUckK
D01HYOrp+6cWyJ1t1i+W2/RYbYQFQN7mO5AUVkzeo40HSw7YA7O5BYyeBiuYF4tkBWwPAdgH7t1r
TxWnApYMPasc1R43GSIxIQFQr91EJ1xFSlmVgX9rwPIOIurvcwesTOG+LMg+hqeHYs0ZU3Z2eRP/
7N9seSfCli+nhw73goDW0yBPY6UIZxpDT6okQKNbFMsONL1pAJGR7zXzgZnmDAvbmzDGaXkD9wMO
SLSIrtQTVrSgzYbhQEOblYm06F4D9hkCOtSY4fZY8YAZbgGyspONAZefQY4aZMgZ4BJQHirhTNHy
3QEfLMkE0qmOIthGY1025GYXN7EW/q0WJ32L/D47ucm7G/jIS0U0IHYQJlDI1f4OcY27B/jRwN7x
iII4zk5GxKWlp+jkztntc5TLCBT+yIw7wdTWpTs0eSKFi05GsYKZbO3l6nj5DGeXOdGZ/43LVNiO
XlrnRP+Bcy9QmxKhmsJiWNLoekSQxg4gvV5Y8OVleS2S58e146F+NFgtrxGyQXcafGf7ArAj/lpG
EUNjYYXBepKcainbyU5cqwv1Sl8kRw8sBIvLu8dmdGnGE+04uoaW6T1mjN629hUCepc//kQYeenz
J25+DY66TNQgPUpQRKMYaKDR3QsrJhPWMuXxewoEprJgCE2GRI9NYWELVww2zjx43/bNQ4Xu4h8l
qvIRsejWEhUgHFwi0fgwWiUBOI20neUeLk98Zl+Mqf/bqzznj9iXZP+I0rH9nIP9vdb4+TinvAt5
0fu1VGCAqxpVxCNQoeiWRTPE9hBC5cgNuxkjfO8XxFXtJXFQyZbiC4r9AjoZ8o6f7zv0urktySNI
s0hJMEsUtLEIoQ8vfFWSA3QhCpyOiON9gHoLsLyPmdOV2C5cON0pORmXj1zI+1gEpMqAyT8Y5KFA
AJhFi5827CutCQonyHdWBLV+ZIfHOSUxLx/W3LszJmL87//upqQjf/TdzV3ficBt/vTrOxG6/57X
dyKu/7uu74x2nJIZ/iHtOCeAT5GsM/PtbyOAxe93BYkoDVRDjCAHsuds4mnECZWidrLz4qM8qXIy
NO5BsPEeso4eYaLcQt6ZqKVgSaqZygWBZwLjq2D7OfgkQRqPtZhxUo/62oQW1yEqikbUwg7W5tTZ
a5tY0iIF2J7B+Q0UU/VoNgWc51FBIdTLVXn0wMVdEHAdVnBmCtR0MQmPnhrSojXdR0DS7etrHusQ
zY8Qq2gd/YpH+jckCapyMlOiRx7/Oyx7h5UahQjYBza/AD8L8VBFgiQNC7SGlriI4P8kdmglgFjj
m6j+EGFAiyZviuYzs6MLfOOysEXfzZnNmXgEQxGgC6WLkzE1VFIPKKZhEv8qg+oZYFayP/IQ/Zsn
/lRNw2prUG2Mr2jk4Z9ZLFaF3aO2XLKZjsgIqw14MvAvC3yZWU2sEofVI7JPeyoIvvfjh79jfwf9
g+EU3qAEDCB+BvPPkcxAytASkRzUCaoNaY/yLpZlR8st9mfA/VGRhLJwDRUD7anAAkxq+I6VEsP5
gd4XVgIUVI9+NJe37F/op5/XaaKfEk9ImizCdeLhJRXkxSPLgh5uwBPDTMOKpKbNvsDuSGKly6en
+8G8lyg61+Uwep6f39DBBjo8JG/7j1WAW59TH5chMefOdvbiMwv37NX9T7r437aN0vWfpzhRqkXp
pm2e4BRP5jyLVLAf7NCY+RbaN8sb1BChlggF5CejP8D53ry8gKmZ7D/u7tB64P1dR++nCP6wu2QW
Hupp16uPjw/UEh4X9INDOpYd7kok7D3TI0r0ApTo5KjDSx0UuLF8bbg6+tZAZmTe7OomGv3fa3Xz
Qmui638JrVmhNXEN/zKhNWspTHzMP9VS+NbQNgReAKGNIEqn4MSZvHRdNYiHHroQWgpM0HjSGQQ8
Wt2NZPWs2iD/Xc3I6G9bzupnQ06WG4hcrYYihvQ14a3ndXSl0EsQsNQvso/y01ZonSQUSjOKksRO
R/RIlQW0GpUjAgqth65Do/0iSSvK8fkuacWX3AdfUzqUjqJFFTG6lp+b8bcGw88ZyxNTLgmjSHEr
CE50ImlRhwtIjk/zpUSGDeKDNQp7FznagNw+M1DC6tpDf/4ZDXyK8n8x6M6mMDHoklIDW7iMKcCx
ZiL64FmsUI61s4sJawvD6gY94IT2sK6OHzGwEJdtAJFZRZdmMLGakr6pIr/ADDbMO37bb1hDxK2N
nn4162pzuwrJfmbIuX2fmh1//r6fOplfWvXEnqjypu44DqsW7AKWHHBhBUXsC6GOArCCwhnxXlhj
BHTyYZxh16jjY6ZhQvYp0ASBCYDEsMCRMOtXQdgfUQ6AlD7uLu/U97Lu7HpMVHuvtxwnppjmHbT1
C7MwYZXB7ERIg5m0D6bTUvQjysmONVl8ldFYiLVtdK5L5oewwu7F4oZZAmzqHYvHUBSi3919HD8u
z3T2IrMzPxM4f/5Fnj3SiSb9i450Tkwy2rPzjfrrxeTca53I9cSLpC7KcQcTstmtZ+K8Mx8+xTb/
sQ8/EU1ceOUnfMTZpQx7SeHdDioJr6XCAxbQpgSNSWi0Ce9rsmZV8AGNrzNAqhq0HEN/DbT7ysk1
mjMwxNMbyzg8WpdfytybniJ//7o3LcwYEdMm8n+GETGjjU6bd3Zif4I2mr0kExmbjIGqgf0bl4Sn
aCXmAcgLawkaoKKs9S3TCRx56k34/I4CEN2AAEhku9fAIjrAMh5Rm09nLJPZOU2l6d9hThP5+mc+
pt/pKHc/3vKE/3Lyx//9H01Vl89x8Jz+gzTl+3Pzj+zjH8f6uQ6qOnit/g2oL5kI+NfUl9eMoPK9
TP+xeS6xyOfvuC/ZJ/zgvhRk9TfwdcNm0HVd1QQd+uUH96Ugy7/hSyCsATUm+IEVXKrfyS9F/jdF
AWs6zwuguFTBmPmf5JeC/JsgiCKYySQQEquyLv8R7suJRMHnqwqYxHVBAJMbWDAnukQAA3XWu0q/
i7hSMnlOeNKiAkwwKa+BQzsdqV8irXa2W79fkXO+TWbKnSkBjKmJKtipdVERFFWYytu80rVUAp3y
bmyb1g54sGf6Bag2L48y5bRlw0iyDoWigwXbwH+f9bqQh3GXiEK7KwU/Xfthshj9sDfjURbNkOtb
4leit4m6aNmn+lGNc8+ZmcGXzRUVXWA8zILESMFPWbEz2ZnpbTOM41Du9KwGp3EeGXaXK4rNGy1a
W1ZKtEoSHnFY3wPuuGjFJReBUE3KjHgRCSVaCavlcNX4UrQRasG78trce5HU1p/ZqampyPMiY4wW
JU1jJKig8vu8U/zoy6EqyOkulFLfVtMQJnTqcU6XJspiFMcW3t5YySAoKK4DDrB7fswfBd8PaSKP
bzUoc19TsZauQ74sVokb9xvfDY1FLGqNDeZ1yck9PbRBDZ0vZL7ZderQPQgSONZ0xRhwDEJLo5pP
n9SwP84cwSTxiKXpArb/RMwOHnR14lGmycANrSTHO8WI5FWRCj3VRiVY851XUaOMedrIZXctg/ba
8tOBt1MDxAuXJ8EMyE/3HU1W0dFeBhO3KBpgtP28vVmldoquhNGuS2vxKo6V+xBk55bUqY09aFtj
9JCpVsu57o1fH4CiG5AeBg/OXVnUpojnmjeqVk0Tb9dpg09HXbiP/QYtgUKFM92wMhZB7R81V0E2
wYsqkytbjlxe+dSXRYGQAdnHCLkg5wxdnrzBVDCyNFRTYwvSqsrRPA5Y+mLUDl4adJYO0nhHGI6y
F24rcUC+AsyqVVC6ttCICO2DKuUqkgrf1tt42EelvvADsJanHBrM1cJDHYu0Rg8kbTRm6q2/CCgF
hJZIJ4kyY09X+IlijWo5Bx+2aGzLwNCOg9K1Vj0U7ozdKbBn9ele4NN1Cfujy4oALuzJ5oh9lnmZ
po/bIEyWvddwTi/gkgJrRJpICW2hLvtnKZdfggYNhkZ1IEmjazPCeOr+8LwqYGhdY+cjMdq0z7eT
i0o/bbNR3KaSy18rebvmxz5+bGsDpVhuDsbJQoqEtQhaLJWEfPuiKIXqm02u6bg4RZQ9KsrGr4wu
o3XEA3mlK6W4TJWyIq4Wymh1WxdMl8jl09iU0vvlGzY1idn0dQ2M96KgQ5Hx2sQw8zJZVcrI4Ld+
oqxLLvAeKwl3KwQdPVpHCUMLOGBjhBtQsWQbLZA1l/R96y61VuElW/YjkciDLzwpnVptAMNw0atJ
GrxN6vLjnD6Y+FaYqygpgsYrqBACD/20zZlo9FFSpW29lcKkOIiKUjtd4WowayPB5jgPjW/bVLtK
h7y/TbIcG5gIGYIbrQ5RW4RtRSM5zUOSJ2G95TSpsP00Ndofj/YPmXD/fzKaM0LAf23W0SyLvjXl
8K9+mHKcoGi/SaIAdkFVVxRZ/WnLcZBxv+kybDUdWhSpH/6nMcfpYD/nUUkp4chFldfYwf+TylwU
fjPQiJs3ZFkUJBiI4h8x55gq+SlSFA26W1VgbSgSD0WD2/b5MWtKrzRq6UqHihMRv4y8ksp+pjm1
QlzgJHG9ydD1RBjHGUX7WWSeBtY0bA8YcyXYO8JEiiSImSqVV8oH0BBmZqb5SGRr45ylwj7l0/Jg
KcP2Bfe7hFw/XtHn5SlpGzZJU/P7kZM2nFa8uwKH2iKuX0XdmyeH6UoT+Bkx/fnRYmWTMSdSOqvi
Mu9Dnt9XvksS30NbxSpBJzne2+l5OTPYZ4vxx2Ay+Ox5EaW1UA2Tbcy4xIXgxWB+2vGmgWJOEP9G
gxmgYvWY8J1vn93w3Y+tOzfFJzroNKAC0QkjXJJBfD81ktumkkq31sR96UUH0ZWrdekWyzSKlh7X
3ZTywC0DEaEYeeE210o9+jMWwqQM5zQBTVEEQQM5qQG1y7b/3EaW8qE06kzcYyhp3cjidWBkuVNw
nbbosgaJbbVCa8Q2E03VT+tjZLdigwBrnob3QZAuuWVdtfXm8rZ8OXM0zZdhuys6D6cINsznSXnQ
kkIeB9pulBuUbVbDQIBLR7/PXBsXel/M3bGvu4ABFV3XYGzocIum5162aqXqxajuUsXw6KAHx1Lg
roQkL+w8HNDwsxbHmzjte+IXHFU6dA3sOlD95EO+FKFrTT7Jjl6jzVkHX+QJ5oXeCZKBdjGaBvbY
zxvBi33UJcao7TIeJYyxsgR3wFMSNoUFw1NwfJVfN+UYLoZYKGfyzN/uiSGrvKpKkIr6tK1eGXta
1bQYW/OqdaKFHwYs+VvB623Mtr/XjGbr1+hrOiqlbMmS7C0NZLQyTYIL1Q7D2uhd0fzj98LQADKC
n6QZ+gkUcXZZORHy1StEHFNeRjteNwpae817xMmPaaWLM7dwuvmMQFHXJSbr4KJj+z9vfhe4rgzv
STnoRvNsFOKyzDm75Yqbvhef/LG+7QO0kk/HWcN0KswNqDdJgBoz4BOCL3hy6l3g56hiHoWDbBwD
LSOR7plyIhFv5aFvKWoj0Ky3qYmCrsWuTMIgMKW5UuqTwjgX9ac5iDK0rQC1iqv3efGZV0ry2InC
oUV17UYD+5r0Iot2o14rJcVd+NBUuw8WKgfGWJpn1F+6IwnlPyqeptOYiKe4DIbY4zAN70OV7fJV
aBZgGi9bymkrNaVuQ0K0wX5WS1MTVvJcLnBi3eKOsZM424XJFagzL3H5AcN36FsnLDxx0QbmGIAE
eNtxC+9WFohf0nK8jdGf8yGNdxWKhd8vX/qJH/l1EpPr0IRJCs+OFw6NmlCleGxFNDrQYav2rym/
z3FBSgPh/EGec02m2vC0eomFx+DBq7I2Ub0tXwbeEMTiQQajiE9lnpEFNx5Ve6cdD66HztfSAqqB
RN0mrHpSdk9jdp3Kq6Gzu/hGA52rDCSddPQbM8lXgbxMIuqpG1FcXN6ik1315bbivUjQ3FBj8vSa
KFxTZpEkHKLS7gEea8lW7U29pxkayCIBCLIHcE9EVnqEEV+8th/VUknRKryHXRbbeeoUzXUhENEg
KfosmLyt3FWZ2fi00YgsUKNZiOPM1Z44fj+OVRZ4CBlYi7oxNaZyX3cTTmrFQ4RC/mgxPJfi2msJ
lz5q6Eif0MAj2iKQMXmrCC20URi9/djd9qAvSU2EeGak3Sm5P93D8/lMTrsXMj/NuAbzAdtLQgeP
atd6u/HQKCewVc3qEfyPNpW3lCrT7+2kuA2lhTCgsUiz9Z4SCKJ4n/BXCr/gA8KhwQ5/H3SkzCyx
WGngvytllPI7eeCoiB88RPo+dhdqSfgDSB0vXwf2IC6tZCK7DL6uG67GzgbjU20sDM2OgSHQn5vh
TpJ2l8f6YsEZMgSkCjUJ/wLRimmIReZ8xTBSWTgYNcgJJTtBP313YWyMJw0MspcHm6TKcGcmg01W
1oE1SPM13PMGmEgJP0ldWoGKZLZmadlKSYiRriLfkaOrtqWSSznYT/14CIA3AQteuG2bazSY4HPQ
7xRocZwRZc+vxwjcq6RCg5iYNABhHoMjiFALoAAeZBtFXZG6Cf0ARHsckbqbSlqM7cYPrVA2k2Et
eSb+cfCqZqbPHcR0dXnJX8yQH0s2FBbKgss31fmwNmVOTgfhMDgG8KoFTdBo/FV66FRaibYbOIiP
t5oZ+OsiomUx80pP+dZPd4ntOJQwfoM2gIH8WQ9yXSwbYY4dNzwnRCd2dIIeTSaBlRSdWjTBGsLr
VHEyhDzsXln4Me3fEKjpdLMWSJptOgQJXLsLQiKGd6wNSkxcoGeSfdqaMt5avB6rOz0j8lFcoA5S
iqzyvUDj7uTByA4eR4XM9gEK0m9G4YrP0RtNz8x0lgL1cyjs93sFiwoesIjiwROS+MywqvLK0EYP
mxyjd/hIIyB+n3lIzzsV2b+cNsKm8GyxX6XIB183LalVIgG5W9mhavKVgzDg5VPXPseNv05oonjd
uhWSqu+Fgz7QAPlG8S6U1x2YHbboI9PGm6LetsG2VVdNeCWoK6QwGo6IR6UkPuqyVBKFRIb89MzK
NdMUrovZ41BS4m11n/oZbV6qO+01N4eDv1eeVZdoR9wud1zaKlDKMcl0Uh50231QRSLdCRHxVCJ/
QLXoCunukmvYAMbW2IWoBUrsrqUiRyX8K9HMV9zb5b2Y4Dh+3wvEb+GhaUg4fQlb8SqyVFwnHLij
sVVewzdDospLIl7V8pIXbJWzG4jrdblS3suReCEptlh78gxD3HgAtj175gQzua4PkpXfJTfFUvko
r3Hl+ISkD41Oayid1+CQrt0rBIC5PYgoltmcNzF16U7P2OAFEXatLuv8JAgvanFW9wYWgc0twXyC
0rCSJNcc+taXTq4QIVrg2LT3GrysKbwK9CC/vI2nOuzpS2ZOnowIBnzu05U7u+NdZXCJ6vviwX9L
Afi/9dHF34ka00APuY4gKhN3dmzYEJpKSPkHkehX1U16wIE2yyQ3U5nEMjybTX3b+URHmQHnXJ7h
hPf3x0Er6ildBYcLXtRnWWMkWpmrOvYIJLbAF8ekv4H+V/ZWGNBqV6NW+r844ES4lXHScCq7WWkJ
V4Ko7ymYvXgygBJgIONGRit4WHXpjF05u87JXUij1NUTdhfc2/G1Fkl33bzrN8I+fG6fjbt4xn7+
4sZBdJ/t6jQFxanJ76N5dy5aiYG1+Fl8U3xG9B3MwhfnBpuk8ryxVv1Kges2gCG3X0oN9YZtlqFy
YEDBRPbgawlgnjGBPZUBg87bMkdz3Q6ggd2bRltk4s4YF7l7zSseUco7Od3IuG4tPC9l6xbHrJ/r
Sf6tAXO+P+LnW+eHHNdIAURtAUIG3xxu02yRgRIiIBJi369IT6Xh3MVjdsqXt/jzpquTQGLa1bHq
+RjTxTkIZBgszrDT6ggbk3Mt6ZbTzPQQegRLV3ZuPvfQvlN3iKvwIrL78JymLRs4r0vlZkzEg/vB
P3vDyn00BCt9ya8EmXD1NkhmbOtTGO/Len8OOM1Ei16bVkZWiAfVsETd7COqGHYy3KRYu1KQFs89
AIuWeKXBzop41RazmS1nsuPSDCYXsy2NSpY0LLm9KcHu3Jg+OHADMkQ3l2XKF9ubmQ8QZbyms4jm
FL/me2XXD67LH7sePmNJ4mY1FHabuCT3RRIYj5eH+xqnmIw3XVfUpFoZYLxosGJ90SRW3ToxqB1V
OoL0LzHrxBSLfayZEZzn23ZfgdXaCqKZE55b9uQRdUgxul2LaejCSgdBCXiJqpXgPQYpTfQ/LmUm
i548HyXMRt31MRqHHD7aK6LFYGWDCp1XiAcmLtlq1W2y0QHf0y2vX/KPaUwkb6NKyEaYkUvw0wMp
S2ByGS1VWggIaSKMT3PRvnw8pyDhp2s3man8WbgokdvqeYaZxiCPqamXr32QKrVOiEjhtV8tvewK
uI8BxGYjkUonxYPoW5Eow2shX8s5bGw3gAecmFKOYEK56cB0WlxHqFQG/w0n0h5EjvEaBeDIoTsN
71MFikulPRdTtQBjDViZuEUmZJSHo1pox6R9u7xCge31lxWqgiRLCFYj7TMJPSicHzaBiBW26fYp
N9CSFh3Y1GUJWhnpUYqWBlz7cRf3tFbn9OgXI5lt7tnQU3tBDwze5zG0L1ua4YQdNoE2KFNHISae
Avp8zFXDf1UWkyEnFkMK3MDv5xmvM37J075dtYbNq28aIA78RjIsrZoR1+oXcY1BRWCxGA5L4QEM
+HyJfI4PVD4chCOicHWxlHmnAGxFQnDGVnxiAKsak+GOg+Q0TDFYhZGt+Y6ASFxni2ibUUNrLhMQ
IoFSKDdDtNPkqKtZYmjKHVEO3aOx4UHaI79yT8Ojh7vo4aNr048J/GP0smwPJTLV4FdMqLHRA4Iw
YyXAYGWGaoD2nPrayBtSy/d64dTeSi9pl8CBmHlKJ504vWiipCK/J0pAk0xRQrERNqJXc/wxGAnG
K5G2XrcfaOIy2pq7NdClITVxC2Ta+i8N4JqBiedT3vcrsPsaRL/hDgA3xTo2YAMDT/YtXl9Ild3o
i+DRu4k2Cd4l6RUr0M24dXwgnyq714maEw+UUv2twVmN/NFwK4B2pIx2jT2GJNCJ6CBUNGIz730V
4fh3Fw0g4aMhKhzOmPBfjKvTPfi5AxMhWxuVUTUh7nsl7uscboQTcAt1+VwkqCTllpcf9oR7FSps
MtpEyPqcPnCpiv1GkGVZvmo4ah2MSgXsxwwVuznVwSr4HsekQBFg6ogwmlfwMeFXvZZPYUSgaNyX
aC4C9I20QTya9aNA+gOVTJ+fArBufBCNoXAEWlCqSOtR+CWXF/7VWGELV3hVw8djoGnEJS2iWEjK
XjhqKI8AASHqeTNSv8UvnkhCl9adOaLXT05Sb+HdXx57Alj6fdPPxp7oC6mXDF9OMHZQEflOu+ff
9ZxdQeW+ve+AdwlZcyIN7vgjoj2VQL17FzGVRYS99gg/g0P6Tqmfb8Qk2uYZfNYFfScc64SO4Dnc
Jwrl0X7UAzXQ5XV/dYkmez7RIqkxDlxSjsKxGtKFHiGYh9do8uBPFdYatDoHx8Xm+M3QzIiV2ZEn
SiRKBp9HkThuVGEiwFWg2hXEziCEg4cCbA4YFHWigDly1gtkR/lFnp0d9USVJFEoS8B2CUf1qbkr
H3HH1OdRJ2FKuDvu3edpUZhxT2CZzOz1dxr7/FiZmDkLBChVEupahL1WpIMEzsLW9AqHv4YBKW2H
Z/m96Z1cwkmPM9dpgvP85+Vm6XagzZDUndiqRqzVUtvxAvIhNAR3rUS5wS5dRzFqc3hS9ZY0/k2Z
PaTaSOTwNfCOw+2Yr0rpsRAEkgi7LkIGBrlYpAJdNMkWqSoORApKKokVMizW5Y36/vr/nO5E1vhu
LrQ1Rj66CALINIeeqZaucIf0Y1PMhXm/1fEsuAUMHKCa0/rMOuYYCVcuHNPaKlQ0Est7KqABNYMa
rP2cI25g5/5qNvQpsfv95RqeDTy5DQWX6XmjZFglzPaYQAcibVREZixaOlpby6RpzaQ1x3skQiLR
rjmqNijZNFGYaaDvj2Q14BBuAF41/Wg59FcikuG1I4e2pK5Vbd/KRw+tqNtl262UZjP2jlvNCOxv
1eLPFUyrNvU0ELgqKXCtZFojMl3ifiAaOoSPdQ/MNeydyLx8M76GJJm4UoEZQTWtJspTgEYsjHLW
1bDIfG0pjQopw3UlNPA/UlOOl2JjViB5BIcnT0t5MVSJ3cMHFCSqovV2acfpnZJs4niDoJuIJvbB
th83ukhbzpREUubLotto8Jq07L7kHwMwf7bWGD/E8rJMl6K+iNGzIxrXeRKTPC6sNES8XERMRTj4
7jqojjOL/fIOkACQAEVRER4HjHgKcRwCJfDVHoaAkW8ymHayDnbKGmFm3UnuSmOp1fsw3+K1JsmV
lyy10B5jpGX3SkVylbgRTXPaBabxXhtokCUMlp+YkWg2sNVghMF4uOY4q0SgPYXfdlU7eYxuIPFg
9aVdacvuQUTPEahebEiNnnzp/vLyTlncTw9gsryJAuCUcajbCsuT0XmjgYdIK/S3etYpB3LvFi3I
0RcF3U3KPaLImoiNtzztSlYQkLJl8CgrJMfaZKqDzlm00HbF6D5CkBaLVoNtkpxMpaFAK87Jc4CN
rSRBf2o5PZY8kWPaVYtaI4ZOed9UrhONCiHF1pS6qXg0GW01ek4aqxY3CLFXgdmIJjK2ZUIalCQX
JOgJ4KP1U1+Q/AnuaynacT4S1aWybpfKfW6sL+/VV9OI7RWKSWSe1xE3mpZOlEIgAGnjwTSSrUG0
eT8iY71LvZzUgAShuFymVbPzitXIbO9+pdYzwcwv0moygYlRWrbi/2HvW57kxL0u/5fZ8wVICInF
bBLyUQ+Xq1yuLNsbwm53g3gJgXiIv34O9fsmxknWFNGznoiO7oUdrUTPe88959zRBBrxn8hPQr80
5oEHESd3Y7JxxK/z2tVI60isYRScKATbbrI3SC2t/eYFT4Tf6GbXq9swORXtHZexUnG3ZXbnXV1p
q8FXkZdbUT0ly57U8KGzUVDGITbDdOsuooj7brhh2YFN+yS5le3Ryx/S9hi0UYieBHgWt6CzawLG
6tesgrO59WsvyTPvuarvDD8JVCf6vf+sfoO3p0Ef6LZisqsIZTXg6kiC0eO3M8Hng+BY2996uKlE
ugvoq1t9qW2su6e++oZZR+iSTN3Nx5v8OvEB74O4IDaFPABj9or41ZFyqme/eK7ARkfwLeqdbyq5
N+H8PeEKBnjQ8CC57H+kOszuiiX96hgd444jG6oZY0fbJg9jW9WRb+0/goBE7XnO360JfiDms0da
2b+y9DDMI/+EF+vr3LXtRrB1FV3iIyjSZei9GKRVa8e7pVTPqfSK57ZeSBWBnvYTnq3jx3N1jYcg
HfcCIKfgb6A89/bnf8SShk/UyVOePWsRfJ9UNaPdtQHBVxmUmIrE24OqfB/iVgM9DZXTHkV1Omx9
6/W19PYrQB+F/RY0NmIFkEytUGma2Ow5mFDKLLo0FjrIo7rvghu/jZUAbSr0KSQ2QVSpk+Pcdzl5
5tp76Uc5b+ze5TT88Z4IaH7AmiIgRIA1BPHLKq7X06RNliTp84RBYi3L52zq+M416T9j225KXFZn
ZRmO+SFQsIXYD7LoarhC1MydQ4VvH+h9QKR38KjJIm3IS1Kmu7Lx5ckQ2u6buvqpC2RS1FXOXefO
39SAV7wZuLPzg0bv07L6CwXQtO/ZSQ8U2ebk00jiYvEYVGpZwMqNqHfNAVp+/FKFgEoOxCXqrvXY
1ipIwsB8+EImlD5mDfiw9Wr/ECbFTWLKT8zh3k2dTmannSqLRVo5h7RFDanRhd7xQJ2t0sVOuuSG
NCI9UnEXZNaJc44GLKxHcw5Gt9Z3ZeOCQMh9o1kR8FpcQP1sFTGPNukTwlP3eQq8h6xyd6P283gU
srub8+SrIwvniVRziqr7xE9l1tT7uiPuMRfjA8sbczdNAAtBL723srI3PfWiJmGfJHjdO+u62WOC
74z6fkYUELDhIXP7Ebo3N49Ulc/Rxyd4fdvhawIQsMIAnGL0j8E/l9mgCfo8lMztnoc8ROvtDLOf
Op1EcFHzPWsliFj5Nx54/QENcbIoSUGk4VUBFpxCzNbW/XTrOCPQKFSW66JLHnIJCC6dgwP6XUSQ
suonQ7hCEGRh/jY0aB/mtEkM9RHZyAPWtRBQpUEWheAL5y/kC5v58lPccQqHsGrCL3nTqjtHji8E
oWYV8AeGjRSpoOmiUvYnNgMrpRMbH6oMhBbqieK29Ip9Pzr5LS3zHRJVFYPulMeE4rl/m/H/r2/5
Hxx3z/9d33KQuYSSpTbS2Jvf//Ptb/9vXQsX/4XjD0HLwrP9b3Uy9/8rAPEStzoHK0cswM1/q5Md
j/wXpHGQFiIGhVgBvP0LQQtCVDwCYEwtmRmh/0bQcgUPIcyFzgMP3EKbWNSTl3tKi1Iahp1/tlTb
W4gSum9D5ju/6q5lnzNaz5+LoLJxgnztwcGOvymmbIpGTcpHa0ZUM/+Yssf/PCMfCyZ8fBY02y7I
ngFEKKvjisc2S93R4Wef5PTG+MrsujJXd/7Mw90QCrNzHFUDmiZiX8oyBRWxIVFiimoDiV0HGJiY
RSrAsTio+vC3N/mPlz+ZCU3qsPfOSd2W+yzNuriwc3f6+HvfOjH88Zpy0FXwwVBPYymRfK7rqbYM
nMSQITk7eM0in1E0L6pcOChmHCynxIjjFJg7XAxzRLp5/HtqWrQOSxi/CfIiB5+sLQ+Vp/vjVKXg
QdVzeiPGJDnVQ0iOppNlnFTDdBeUznQoGu0fPDfrXirTVPUOQFm49+sWTyMlW+rs9cX79mWL8GUR
cxH/KnRi1pBqQAn57NT1XdM7wAHaB+XJe10jx+P1CYroXWBZ3ChYdWUyohaUuR6V8kmfshQRuJsc
cD/tSM0h5FaHPOenSQ3PhiEndZKjQ5A5OBtI7fWyw0jAgyWAgF8AeLsrDI/g/qejMeKckUCfHFGE
O9vorZLXu6OAAgTxJOeIpVb5TzUlKhCyFmfLehbxHOxj2/FpI1K74la+caEQ6SNMBtQPidjl4U6p
VhkpSfYKga986j2QMtB7awJ1tEjL7qntfO0eqMjl2bZNjyeBjO2nTLgtjwJIIfXetGScIZHSab9r
5qBS+yq0c77xO9+ZDeKDqQGRPHTUYs3gKcq27MBdSM550zj70AGjm9iObVwt7x017EMfE+76CCzW
J3psWjfNjJOcIQrxToOSzZ0mboO6GjN4vhnClC7v9nnedMe5nkRkjSbPoS7q74xIGzuIRKOxzeTB
qvq3hCb3NCKResxNUOyCbDCR7QOKYmEHxt48zHHeBN7B9lUdqwKiusrO0y3Jifq3qMWyzD7yIOKB
hbdEnJfLXFeSENBd0JAtKcfb1uJL4GzwC0y94iiCuo56VQ6HfgKdONdF+6nmSu+UKv0vTg5yZe+C
h8pksXWXL0/HxdUGogi0VgRFXUTAiCovfxabUiBpuUlfU+Knd5P0EBQ6Lr0TCYTntkWNEdda+6mr
uj7++FZdpShcLCODsA3oEpAelH6XIxs694HM8vS1EtU9RPLBM3dyOI4kULPlQbcRYi5P0vo7kYGi
Uk9AO8R4l6OxEcoE8Pyz17AsAFIoDrLqSNHZT1Vd3OgGIKjUdOPhWCMo+MRFmb14Siyxw5uhzh/P
UwpdtghVKM4JFKsPmWx4VFO/johfq2+Qh/K99etX2s/zkQ3jsHFil09afTKkhD5EI8iyQ7ySl5+c
e3MBL5oG91c6MJgrlD8yV9VRaYutas4VFL18KJRaAcRxJITZy2ooDecXVjIZnp2h7dE3U3fBMYW7
ya9B99lJ0/Gej4KfvFH/EqiyPSW9d5rbicVhyv8Z3ArNTWmgHqkkP/opmU+O9r8jruKH2SH9zpJi
AB+4dg6lX/xT+KF8oD5kZ15dsCiHtwtsEpL2jvX0dXatu2/C3AAqQxHA6x1+Jzsl91a0zd3sAUcj
c7D3ef+oy7C9UZUDrYmS1U+rWBgZl5kb1Y7pYeoaJw7bvEMBZKbgmFt346p7Z0fyRXTiUwSRBP4c
l8vTcTbRoZn4GdLF8EAGgOhVlaBfqa7QzDUAN3ioqi2i4Ts7ErQwsaSPQJcg7LwcNGep29AmCKHB
UMH9NAQ09njtnCrcpTfKWhalM5jvIHNyMB3HfuNAvLMlBa4ahFDIjIBMrE6hYa6lpiywTzLq7vqK
mMeGpk9epdRGZHiFF+L/L8gSICyUIDwky8X3x9lrZZEHoc3CcyDn+lH0bh9TSd24Czr4ZWdsPBS8
HaNRWBoVA8ihgRntBrRwhUwtP4LCgAehMoiHfA0tTFU3jg5TzrlUlR+3hqv7qvH0sWirCc4QtL0l
c0nviZX2BIAhPPSZyk6dq7MNJO6dyxaLDuY1HnB4wayROFkM/sRUw89T55VHH6HpLsyVesgt+2Jm
19t/fLe/s7fB8YbBKyJLlFjXWBjUuv5Q11ScWwnKfwM9/CEXyr13qA2OZW7JwxgGvz8e8ypAwWf5
yMLwmIE2Aeny5YKP5djOvjeKc+dmwd7K+mc7FWLj0bpC5JHQQyeGRwSmTe5iM3A5iuFI7gszylfl
AJdVs4YtSkHtzTgGwZeEt93Jo+F0m1Ya71nbyWPmEee2kaF5qNDAZD8Aptja6uuyLX4TtLh4IRfx
+uJfdPmbSreGp47qEFr0dQ2Rmh3u82GcY69IypNh1j1mlNp9IrUEFCjG2270xiMAQrux7O/sd9hZ
4RFYTCAQu61DZqW8skqVkq8wtwKLuczMCUL24TPS1uQHZ2TYy4nXRwUw8cSyqritBzCPdZ2Z48eb
4TqsAfIMYT3gMfwWJOmXUwJbOJdMiZavzMm1iq0pvK/aS5EKd2U2oXEMAj6DIlaavRrRK7oRbVzp
HGDHgoTUXwI+cJuRO16O709o4zaEw/CaFHqOVEPofoTTTSR81PUQnY6n0UmGVwCzKHgXM7SPSajB
W63Fa574030/Dd0PFoTN58In6XNvXZTETdnedjPeQhCZq0fZiS6ug8zZ9UHCd4Od2pMuCYRDFfOO
eQiDgBpeNHFetkMMU51g4/26vlJAFMCNglgdhTjgzJef6Kkys8pzq1etkilu2pIcRU6CWOlwOHYT
mTbm9Pp8I7FGoArzC74YSa12OWvLuWtAzX5l1SCB+c3dkTqZv/FCXadjkPcAUghxvpfMkq+GCXRZ
l3NI1asNrNilmt2SKoQ8Qs3TnuaWxnqeelSMa+dzxcb0qGX3e5TE/SsvSnkjTFUeatHJM2E02fht
yw12GdAhQ4cMDpc4sp+rKEtVpWMqUhevRKY0rlNVxKpV9MltoGn7t+cHNVbEyYgTMBpEd5eL29K+
mYgi9ets6/pxbFXzq7e5BvmuGY9ZJ+STR0x/kLBF2Lphr28zMNYBTIC5DkkVjBcuhx7Bd+hm0pWv
cMAkzynDBUE5BLeuCSx6mo/qV56AxYDIUf02cAONuXBg69KBnfPxHFxv8CVZg+oQLAsKv5FlQ/4R
QeiRZegHx+pXBw6BkTck1S6AwJLXYbPr3GaLi3WNxeACZAGgvoVbCNLfKkNkpCrzmlT1q6Tz9GrY
nENW6Zo7Qzt40Qk+PGlvxEGvWrQCIzmwlanSOzfX5J5PJVqSJXAFCDNkx3VWObeymRDZ5CPdsVKm
n1D76lFHCdiRVcLGOTT1u9D20x0Nmvap0XDS+Hj6rmMA3OKYOjSjWYDwdSafqtJNoB/MXrtpLL92
OYegyk9FPOg2PA6ka+OZ5WIr4lom6fKMADVgsMvAPOLfa1JMpYSQWVLmr3gsi8ek9PitSgbUPdgP
Efxq3brdV05u7/K5Gh7ymm8p3K5vKUjHABIKPIC4998ypT82TWeIO4Z5Vb7ifTSxb2FgNWbNsDG3
1zcBRgGXDZsTpSC8NZdb01YunwPNi1ff7UBUyabhrsgbfoSZ25Ybz7tDIXJ1w4XwjELZ5VBtFvBp
7MvytVSq2nU80THN6UvOoJ76eMO8E1sFyM19GMHh/l2I/JdDhRI6OGaL6nVMU37wgA0cnF53Jz7S
cScKJzj2Xf/N4dBqWWPNY19MqGn3Y7ZvA1/uwzocN1Lo69WEWxkAg0WUi+BqLTyWxeS0fl7hFyVd
eKyA4UVz6Gwl6tcnBZJ1DmZTALkhHtXVFHMv8WzjjdUrZBryfuBDADnaVB86lVWn0O9ZDE/4ceN2
u1pXWKeibhHC2Aa6GDScvZxsWPzTcs6EfYWH2t89a7PD0BUEBgOd+bKxrldnEkPBghRBM2qsqPmv
UjHXTYVxCzW/9lUp91MQDnugqYC/U13fpnB+3DkzKH0Znfr7ukfNsh/9LSfUq5WEhwxuchxKePyB
WrH6DWSJS0Xik9eRQ3NQ8wG0JbgybpzLq5VcCEnLd6I5hEdQHrmcVMBAunYd2rwOpJU3Tuexe3ey
YwwmxHxIc5GcjG7yjXNz+U4hwkShCfPqgvkA/BjuhZeDFp4/tr0Iu5eUBfdenz9146JCybyzrKt/
Pl5LcjmP/xkMBmvo4MGxoPjdl4NZ35rKa9L+pYLlULnjhjUgdrTFEYoBHhkV2mMpTADCMu6HsPX8
zyns/vYFd9gNHpnhbg7AjHDzJNj1tbGRlw3dsahMC4kWBJhtb4cvHi/DCLlTfhS1FUfNOhbprps2
3oqV2Qa+RcCMDkvlAhEBmWzdCFHiyDlzMvdn2zjVbeUU8NnGHvmUlLpCSzJJ9qEF5406utqrFCgJ
uC4dzGdQEvFZyc+GE7l3fb/Z1yIfwFTFG1pUdXF2eVkfez22D9jS4racmNibbiyeHQSwe6Eh8px9
SK9zLp071DD+mfJwOuo6oa8k5xA3uGAeC5DwwbSftALQxYtbH7ZTdyJFvXvOmLeXpduA0TnyOPCA
K368zFerjJkBjWXZWksUvFa7l2b0rBa8P49djpZqgaG7ZsRQH4+yirWXBUCUh02LfNpFIedKkZlk
VWj8xD3bQRB8v4W72FT7cT+o4dtsi2EHH3R20K3DTokUJVIgKxH2lHJHkH/cd1VbHdo+AHOb8mbj
113PgQ+YGHEENi68p9aeoCJxWlsFI35cWEP25k1ehIJXuHF41/3h3uZg8UsEUwfPHupMlweqzmH9
K3vmnsWYQk6HOwxk+L6FnMovP6NUjW/1kkzsKTVNhHnRP1wCxeHsWIj5mIveOXA7jJJGePANYcUD
ygzjxkxcgobLMgE+WyAGWFUDxl4Lhf1MDq4UjncucsZiZGagpcoRugSPDSC41NMp0Sw79k76W3Q4
Jh/vksuH6j+jI5hCYQyF76X2dDlBTaIyRwUpOZdiym97Dh6OTIFRVnD/2liMq5sUeBViVvjIABtF
L8XV9Z2YZm6bsqZnJBPVwe+9JEYYW0e0gUl2hbB8Y2JXhf23b0MKjSAOdmohAJzVgBRV3wkvPQVE
n/jfbeXTG7elzedwoeEwoAhxbuHMg8I+vXGc2Y9IWyWHuS+Kx6Jop42Q4L3PB6YAHg28ITgeysuZ
ztzCkZgcepZjY2MA4Gw3IQHa0cL4cd3zemO8d1YWOx7wN0dNEcnCcgL/iJVJbWC4qDk944JP7hAX
Yg+pyXvwuVttzfTyCP6fvOA/M72U4Nw3XQOg58uxWNKLauixh/tO8c8zgOF4GJ2nYEyD/eyPHASn
xn11ec4PtCy9kw5bEiFLtQBq2q8EpMI4/4Um0/Az3zvMqyDG87YepHd/I84YfOhB9wDt5PI3BmWV
NXPie+dxIP4Xn9bTp7FT5d42fXoQqPUeqlzxWA1z/vjxGVtm+mp2wN/jkBIw1HFWK+EgY0r9OvRw
1xFyGAsyHloxtzf/ehQAGCCugcyE/4hlP/yx3oyDzzpLxz8Lk3m7XABA7bJyUxdx/S3YvgtZA3Vk
GLaszhSfsjzM0hLmYcAq976qv7b+sIUDv7N1fcTr6GYAGt6Cq19+iue0yhOjZWcvyIKb1HXSk9+r
+i5A04Cnfz9rsJZDowMPFxPs/C+HsgUoQXTGUKbOEhAoUaqsadVvvPjv7D1gtosJquehWLmuVCD1
yoK+nfyzRKBznFPOj5XK2dNox+LOqmaC0hiVatqG7tbRfLtXVrsvgAE4onIAimB2rPZ9rgKTD2D8
n71+CqHGSByb7PPKpD/LErse5vg1HEMcNDO4k3LIX1rjiC9ArvRtUEnxF0Ji/akpg/DVg/NBHc2D
l/x06s55SilrPpumFB0c3fjB+C5q6rnmMonqMp9/QXaXQ2PG3OLnbGzt7QOQIUVEigC4AKq1zX04
k/RA9ZDjERi9Ao1TG9H+hPUwIEhHMnFXD4Lt4VoFXapgSEdtnzRZbOZmandha9hfiUz4r1APaDrX
zRROQCkzlt5nmUQ/1xpQZlyyvlF7j3eBvmtLQOiRFK3706cD/+34pmH7aZ7GEwzSHRMVntJlnGZF
92x9I5+p3zc+angqeUxo9ylThSojQ23t3rTG538tbrMQhzTduEfAOMpjPqeAjHOvKxq4EKj8LmTF
GO6SUMKLJag9c1/oBMIJDbC8jSa35t/tiG2JLidEwGtbeiD/WIpYOSmHbt535QQvOq1o+aARiR2X
pjUc7Hh/Nrues/bVFAIYlEYFPDuMesRzyqak/jlXYAcZlMfSm3okmL+EWvp7mAzALoR1uHy7OnjQ
KOFJCEr6uo36aoTxigrzfCEEKyhQ2Jy58kTcPnkeMP1QHxX1cE4HJ/gn7OE5IGmuPi8pCoTleNFv
hrRuf9Nk4fHTqlEFLAoG4u66IOlfSJlPdYy8xLw0eh6Lo/FM/01Mgp1yMjEPNost/11k5XxPpw7u
t03DDWIzlQ9opmvqAmG7tBkcDMHEgfSL6TJqfJhZ+cPcoBwN+7THtjJHbiefnGyOZHvn9wmtwHBu
7bdBO4RHLvpI3pYpVRN8ahg47CRP0aSjJIn+TrAfkSN7Bq7Slcd0xJ22lVDjNt0/o5qAp3mwiTQ7
153pq4A3K3xd5jmELEz69yZ1XbROtjkvYj+YxGdimiRC95Dsm1dV1OzQACo4pKbO+wjwdcdu1Dyr
fz6+yS6z47c3GC89qAConrlL4eDyJnPmwRkAY4JGh7flZVIW9LZQTw7c6LH5ISNK0n1f+/Lw8bDv
hNggSFNg+aiQLbWy1YtQ8q6ZsoQlZ/g6sU9aJvo1rB2I9AbW/qNbloAF0uf7FIW8uBl7HQ+ln5zS
ivhPgskaZjGQ+luN3A9HUtwWisqNl3E9M6gl4hbnqFz6AV7fda7Rtwmhqi7MuWCDfCjSrtyLIeeR
P3fQchWLsWFLtgDn9wZleJABHwBHBLp3uRwwawcJq68GRLs8j3LC0Yc6JfPeRcPc8MCH+vfH67AO
L5ePBCqIGuWyCGxNNRoa0tvJ0cM5mfWxFcjspxyuBb3y2hOoQBsPGrlEnUAkXyINPGWo/wH2BLB4
+XnarwNLBzacx3kYD34wm7gEm/VzpuRwyvEyRB1UyHsayhb+NHlyypDjwRCNkihvch0blK4jnpXh
Hj8cAkeUGiMH5Pd9JvPuU5hwG8+9tRuv4TuLAtLCEr28FdXWtAW/7LowY3I8F8QGsOzxxaOXEQ+H
vfZORPfJPhvpFrfvnZWhSyQD1BVlZHCgL6cKyMtYGl2P51C3+mSF45wGMPx2YJ2OcW6GaiPwf2e8
hUMolg4jFJKRVfQ0FKXpaNZN5zQNvsicaNRAUxYVTXib+rbdGG359X+GF9gI8HETAKCWLB4p3urr
YNg+AqGazl3rQCOcZZANhO1WhvHON+F7ACYhegf4txYADxS07GLS07k2eowGZqtbMwZf8ByYO6To
W4f33eE41gqGnB5obavdjXDN5akk03nO2wo+R3B6YiBB31in+Q3gSW2cpnfmECAZ+DSI0gD8rdmL
ahrGMZlrex6Fnx1AUVYHxVPv5V/fEHgdeLjYfnhLAf1ypWD0IRK0W7Jn17CfrOwfQzL8ndrpbz4N
9f7jsd7qT6ttAWovxXWEqjKaT6yykTQTfGrAGTlX3PYxKXJ01uXOvB/yzj9a3mSnERHXzhGDvBkG
Cb/Qmk4xz+o06kpJo8ZlWVwjRvj4d60zCwBu0MEgQQU8j736dq39kSSFsnRaOK32ZycdhkMjchrD
b0acXIUn/+OhruCHZSxYiyxUTChwwKW/nG+U5JiUiejPPULwHajazleNrlX3YxM0e9opUBXoBAZo
CIsTN/Ts7eR3zTGZm/LGIBI//r/8HNwLQOpRBkIN9PLnlDA/dpWfDcADHH0zEzy9IGgsAhl/2tkZ
2FM3KArqPZh6JJngfNvPOu69ujvJvh43KFNXUPfb7KAD3bLjl+BhNTvNoKqUGwfwMPjVd+4AhQWb
EMqGoCHEAYH7qJ9V9dG1pUA3Gjk8TDIJj1rAPCOxI1T3EI7y2VTHEBXcSDgF+dzNpdizhjkPfVeX
t3NJoMWHNC0C8W+C1TWkzKZU4wZBaPmhlzsdjfKAK1CsNkOpZ5Vf9WE1DA5IoGdSztBvqZA+FD5S
rCwz7k5kYRKVKCHc+bl//nhFV5bgyxtMQfDF3EFWByLOGwD8x2Z2B9rihVbDGVcHvL8dO38FKRXh
8cRh6QOxV9y1ULGPTNtjhz4LR1uF32WekKd+bppXxXK+dxASRn7qSrgpMWcXFh7btyNK3YI6DrQI
IXYu87u4bzP/EOghgcYKHsxzmKkXUfYCnh0Uda1Atjsva/s7D4zDHeXZvG8Cf4xMa8tHh5DuqNHi
YiOuu742fRCyCAr6qH9RuiaTFJkBXXaU9syEhSMBVSMST8k21vf6ylja5gAgXYQKiLFWlBXbKnes
ZDCfU6b6CC3M+A7ko/pGm9HZuDLe+SAI7sGIQBlvCeGXoOvPBQ3AL2DGdc89eJxwKR5gkiCqLd37
ex8Ea0iykLVxPS89If8cJUVRFpl44Z1BeIHxDVRPu7kJH0Xl9fuPd+j1Mwp+NNi36CKJOASx6eVI
BeUt6h8a6PvgndzC01HgVU+NZbcw3tjy8r8+hyhteyCEgYYJgO/qagey67VJR89FUPCdk1o3Qs+g
9pPrAd9LTO6erHLVa+nOWxjLO58JOh441KBHorC+ntDZaXvk8Bk9h2PKv3ap/9PLXPe3I0NY73I+
btzk76wfghIQjVFpBXAvVsFJ59fCNKmlZ7dyvRgdDPhRCliEEyfoXz5eQOyIq9vNR9gFjZ2PXQGU
bLWEXjClrc0Tfs5EetfpphZ72Zr03iiAVdCD+PzrlJuuiPzCEc/KgDUSj95QiGgeg/o2JAk45coi
CO2Nj6AXORCjwAcELNbCSdUZ8no3/w64Nn1pOQQap873Wi+mPvLXKA8b2BL3FUyxdCsGeFDUE1zx
UqngjS6Desz3voOwAo8oVPc70fb+LR8L/gX0R7xdpAl3HSqNZ2MkaIo2VUB7EaqCku6cmo6rLzyp
TA9xQsYgVdHDl2Ys4eaRjpj4HQEu1cXBnJFvgfLodMMn633LfP1lZFPR7hgxeQnCkFN+z/0i748C
UgOzS/GUlnCrtODQNxK/LZ0652aRkcO5uzQyRosfpMO9a55YDio+MBc7kJOPJ+xrj0D9N8rRzuM4
VTOssXiTvFhbhCHyd3eA5huErVtXK4RTWTbAgxP0fg4X3Rac/Bbk/jDKgGl5eHJK4++0CuE7PUnW
A0opALlGRTBOT1a7AObYLJsFw0mLux7NDkFnVMV3r7fOL9wOAOAgA2twn5bByStm3PukCcZux1SR
TbuQ5NUP8IOAxSy4J4uUnZ3vNSigX1vtw6osCCSpdyVeTjCC2rl7AXw7gvkO6tSz607pnXHS8tja
1Dx3rph/eNwZ22OX1V6DSfJbgG7+OAdHAapnDltNa6Z90EGW+VLPUief2RiiUQfgm+zByYdgy4bv
nbsE2hnwKVCnxSu7rmd4wJ4bKGjmcy27yPCgOaFflTiYjDoHi3O2Q+EKVjFuvnG0rx8ABvR+YdVC
xeQik7+8MLVkqpwyJzzDYqA9WbcIECNuaiOu76tF7grgdamIgtq2OtONPyfOoIxzRnhmbuE80B3J
qBz42ywNE5i/FQlfX1gYD/EvZJ5LArduXTKqJONSDM65EeAtJwqmNkNHHzqIDA9b99XVdYWhUO6C
4ClcnoLl0/94Qb0E4tCp5c5Zdjy7y0Jv3ntANGOXG5R2NHXiNA/TLzkUzJ+Nb+p/0iat4pCNNM6D
xtmSpV2yLZcIbfk5aNcCuhzqq+vKDyp9PcIE4pxb9NaMTablY9cm9haaADSspIk+4Ohnu9lP2W0L
g4ZIYHdHZpZbmMB7GwvET7zCyDJRt1kFMV7tFDIlafo6Ok4R9/4MoBIeBxtYwDsLjTcYSQ8YQFBC
rGVgQKlbOXITnEmWQd9Dy2zfWUKOQQObro9X+p0PgpEBeiDC/QRMwHXKnLDAOirpw3Ne9v4NSesi
btC8beODVjqXtwUMFhgFnUvRMA8YzuV+goV7IYYCih6foDef28MAYqqq7oAr2O5JiMJFUGdkP6ej
t+vUzGAIYZ2N8uGK9//2IxbGCJoKINpFXWyVueW6LQqattlrkg3g8ne8Tu6R5cBsoZK+SkFeWJ5J
gl47qIr0zcsMIS089bgjXkjoQCLy8dQvl9BlwrMIXSA7gUAfHSDXYTdsOdw0yRREjRwWPhH0Vak+
kLlhS3uURKIFQ9kb97bTaZj+66FRpMNbLgAlIvNZS+NTIqapxr15RrPMHu2qmjwCVT2MuqL6XnT0
70n5zv7jr11QkcuvhdFAuNgDgECMp2CV3uVO7wbzok7Xk6V/l6ACL8qGTp8zv3TAYEjgo4ISAhoM
RgGTpIhUDZbYv04MIF8GdxHMVxAYQZi83IaB6kMpDYE82IW9tW/yDp3AoD74+FPfAW0uh1khRHMA
4kleYRgdNqhUBbzZcVwdd1wT75E7Vfm5mET7UpXgwRI4y8RwyOG7spDZQ9MGEP71Vn+2OhcbKdiK
u7qcANykeBpRdCZ4r9aL0HeJN/fShWsmCdQBf6385MMSBzS8rLkvgzncF5AkxVJWbVSnfQlAd55+
OERP0CLneeylY7qRfL43WYC9l3sOLE8YEq02RqvDZE6HaZG40PFYQJKyT5Y41yktvJDsgJJLjW6B
Rox/g0Ecfm788X9Rdl69cWPrmv4rg7nnBnMAzpwLVlRJpaqS5HhDuG2Z5GLO4dfPQ+3eOC6WRpwG
GrDdDotcXOELbzDXxImc+T2iO7pdxW7t2N0/PhjJ3966QNy5DofX9VLJPF816TDRBmq1zqVcmqxz
qHgLu+Ktvj/bFmSOU7BCYgDIZHahBAnsxj7M4RFIiXiRilH6rYZqPmzCQollMPIIQgW0ktd+o40p
orpps9NkgVdTHmjCcVW9cs4O7d6LBFrEWld5iEOK6GVEuLzeWqg2vfe4CA0wMfBbqFYbs3NcCTzL
TCNbfNGGyH4cR9pz0hD5j5zuKCmMAGQ0S6qeMGAND8ZAwBAMbXLQZXR4I1Ovtlkh5zvZhMNsNKVA
FjPENLAHqLCw0d9bVdScUf2gm4Yc41wCe7AodQVqb3/OBySIpTjBAypWC4TiK+kvv/faX0Ff6t8y
P66R6K6J3Y0KGwLKUuWklQFZ18io41Av+mdQ9WkPcuACpKJtRbnLuiFdjaKRdNE7n+sIKqWRduna
1yXckjInWFjDM7LGv8ciiHur1CL7OQ8kQglPdqcZvc+5bCd3kYoeca5X3QoehbkpGsSKRYbfQhkM
467yjWTXxJ5/AjfQwVg27Z1moaLaK0hxyS0swSoNgkNCNeKpaJCTjYlgPrWFXSNL28kgImT+Zd8W
G8dqMHv0k/jzxwfrbbBCq0yzQXcBdKc7OztX8zbIZORToi8R4Il9ZwX2QcmyHx8PMi3h6x05Ab2I
NS1w50BLZ0tc1z2llzo5+hL0mPwFfmKsqXs261Kxh6Uw+/ZSBPxDW4RlwCEACPf6kFFFmA6S70Vf
ciUw3aKR1bUk0vKhTLJ6I7M39hIx1UOWl+Va0nr5YHl9S0mxwUyS42vjj4l5gmqpbOzErNaWL/xN
pTnoBNMee/blcZFDPwX+s9mh3g88DZs1NAPmoiaUbmM/T0fxhbDRBPDshfHXBB031XW6tosmuElx
AluRfzEarmJXdqL4ri2rHoCMPjSQe/R8m/dZ8NB5g/didJaHdZAhkifOkZ4KqDFGn9vAcy5dkkdH
qecccseBosUmVfPgCV6FDHU/KtClUhvNexCOVyR4n9Vo3vhVFf6gvpkEgC9DlklN0V1hjs21k4T9
yuKfONhRmtSk223yXOp2gYkd6rTlyqx7vAGcSoU3xeZVJBAP+L+nStx8kwsfk6kwRpNr4Zx6bzoJ
wTj/AY1Ogfj1AqhQ24q5FsUXI1UC3HKTcp1Tlfqri7Jgw9j/FIU/gecAxaMGReVlgpVfjydNamyK
LgmIP6a51goEWW2UkVa6Xjobdej7hUT8ncCflubUAIRZwQk0R69nvWSNuSJqlDsqlcLNYDtfgsYa
XtquDYqNRcP/CKEf4m8SxxKQHzlEu6dNY29J/m+mFDodhg7FbURNaOvTYXBmG5t/EfXsQmq/UFgp
71Jd1l8yu3O2eZcfTMhDB+IP4wxtQHYz2/9ZBGC3sc3It3JTlnejYvgbeWCrOb3SETNn1Y6yKN6G
3fidrGfJCOjmGALgyPUAGoHcTDHmZiE2wPI+FjUaCAnRI+ZeWTS6XfJ3RPyPJNZO+Wv6XJevr/Xx
R/5f01/9meHlHSJh89//dfWrY/izzKrsdz3/U1d/qfrvt9/2X7P1j/rH1S82b5pml+a1HJ5eK+ph
bwP8/Sf/f3/zb2W0lyF//T//+2cGA2P61yhWpn+Kpk2NuQ8k1srX9Gfwv86cbekrp8L8b/5Hbk3T
/0W+COUJDgDKixrx2b9F1yRK5P+iyczSBg+jIG/I3v6P6pr1L5h1rHa2GjqBE1L2D9U1619T/x0Q
K/ueH0Fl/mcSpqfxs5T5Y9aZlL9//afK2VyKiKLgJGoJKt8ESwhffLaja9ErdSi64diFjbct8qi6
rzvRnOwWMdao7Npj09fdRlHoURDdjIcmzQALyVG87krUsYWR92strsjK9UDeSnDU3GaMk0NhyviQ
BWHzEiYmOpHp+Lnsm0/FEP7oRN+8cCfqO9lAplSSKD//8THeea3ZuQGAH3EESiBU5ae6IXf+9UHV
kfQiBAG2GJlm+w6ytvw9bwuXTri0e3tQ2eo478PgrJvhcMiLbInJ/Vac/J+rjkfgCQDnEuJNccAN
fdEMTUfQC5GPY9Buv9rFkJ7TohfZvgVWmNplv1V6DzVqH+7710n1F+aD7dVf5FHJLqJL8b3IzAFK
HHyjcZ9EYNZdmtwYKdIx/AnZIjkJLWoOnVZZlI1lQ9z1GoQFKRjFnWlU+kNZFhlGLBm3kls3oq/c
AgU7V1FjhyC/lsBeRfaS2/AsdH57b2hPGipyU7J+4z1QFkEzKEXZH+lga0+xXxcj6asjNW6mV8Vv
JQxU021jPBDhwWP813eefgB7eArUwnGVbqwqbuxEfKOuq7ULlYtZCjs9HfuJ7QgCnHoMkeD1whBR
KJy4U9SjQKrzRxoHCAlb6Ofu6M7quCh1xrCJSs0/CT/vDzEIoQJxKKl3TfB12Uqy7Thziy7y/pna
G881kSJZJbgOTWJss55jFVaOGZVVdyxD8b2m08BiwLzt420xI4NNbz/xPki9Jklxis6ccX/WZVvP
8EuDLPEop5iulmVXvyUPLiiP56go6gOorfEVLJa0CUbZhJoEUGOb5HXyksSZHyJFip8eczHBQTHz
aNdwWSJMZjVpp9Vj+1JraUHj2bHEo1kJ7OKVod4AJ7EvCVlair6t82MwMipSfTDIKBcrof6s93by
3UrK76HRjj7QM8RHXK+aKizYRXb0khGepXWorisLa5YxMotfLLxoLesqSNuP5+id9TsFNsCc4Oci
+DAnbJRjp2Yi6HGYarL6qxoN+tSdRb+Ih9Uk0HFhtfXMdqtXqKqtrLGxns2gwG+8Iml01t0LKOpS
xL8WHmtamNfHCbxZVgeNXJOu8ZxGVlVVHXW5MxzTHGdxCVXIYzSYyRpQJa6hHUKNiMN2d2PWdp9B
tVLeEIa1H+Io+brwJFw+8yfh2qBxPfmM0FGeBUI4MvgizbGIkegKrWsvNvw18lF8JEBFtForzdwK
P8NKVMnk4Tv1eLx9sooJjCZ5nk1kspdcYJLm+uMnu46GUeViaaOqAKwGY3YDBsb16q61uCYf99qL
FaU/cpVpso0gAvqOHR3Jwd3Ho02x9Z8fhNFg/lN54RghAZvHg1JvUAHoTPlS9VrxTe/jAOZKmS7k
4Dc3mQpJycE+clLDoHc/z/EkSTWipvCVyyBXGg2bWNpURRLcj55srwdwXLjrat9zC1GtynHC7yLp
0qUo/DqYnCaWKUXZnGozJC5AS9cTOzrEHVXaDBeoC/0OzHq+7XS52lgqqzCw7MfWsY52ZYq95al4
6jmth61G9AiDn8DTc6zClTWQ957u/a3x+/8MYGbwrunZkKF5a5/xOWjZzZ9NVEajxl58cZBiIw3T
OXQSPJ2CQQndUWAMYkZFtsmD2ngKK2CEvtIYmyj2bLcVQ72wBK8z8r+fhvVgE7bRtHyrqPzR+NL9
tO8TWYsvSoIEFUJk2CGiRrW214+1r5vPRqL3K0RT5KVPND8e3qbhj4GnvfHnwGraaKqQ40vfJaWr
5ZW86WWNfn2SFp8QOYPPkOZ4gFqA+psc0kOopVubJtzSer3ZhFRYWKf0hAhO1Zv6Rw9Tu097KbhY
6MO6HlHxOu/Teu81WnZJRZrB6wCnkEpeimz8NwgA36rU2PYlnISuGq0zJofa0Rz7cdsFcbnwfW63
E4+nTIuZfJkL8K3J88c8NZKj1Z4lwovmN1h1I2Z16bRxb/Smf6+IjkO+lJtHQeZ0b7YYjyh0Jhee
YVqRVwcHj4B0hwZKnCieyPv6U6G2KgJAUuFF1r3HYjDkJ90fsg1tL++uqhUFz1QveLQLK1/oYL33
aSYs6NRAAwz/Njd/vLvK//aT0WNg2OZbrWF5IE8VrhzJCrZm7McLa+GtFnnzpvARue8RwQR7ff2m
Qwy/SS+FuBhOXK1aT3R3hYmPi18k5l1Y462YV9i3JA3y+Z3Z16tytMNdJ6ON30iFdOjl7nshRLMd
yiLdoB6JzYPiFzDrM33d5d7wvQoSE8Bi/dksc2Xrm5q/ULJ+d84IF2l1TR2fm4gpDJWxDJvwojZN
uJEi6LFhLL4K+jGukuhL6KlpRm5mDKY09xhsZJhw1zNm97LXSGMsLkVgvXhV1O7yxA628hj8lQnn
AVTjEh92xk/nyELxVkaYfuqqQVJ9q3v8sSqMKBzjQHbCizAg28ae+lUuK++uCwMqihW2M6FVb8so
e3LsR8fIHsMurB+yutmVlCA2qltJzPzHV+vtpFNgIieYTAv42bx4kfpWCx2aM0SpEL/VM+uzqraX
EULlevSyJej8jDrz7xmw35TlCPemisn1pI9tHtXNUIeXVBqNeFV2gsaQZPiwpsp+LH9hynKmLoZO
Z0iME6vYGoeYNlZY9AXjrsUwAJlgY9/6g/HJ9oz4B9NtDAtx6Yzq8faUiILR4zFMqmvOvPBP4J0U
YTeKCx1m7dT2yvipbrvgLnDiBuMkgDIYRsVZDIkNVJcgr0JqAvw6nSfFFNpzZ7TNo+LE8U/bL9BN
Ax6Gj2llNvparVLtmNZG8eCb0nBJY0P9+vEXfRNTuF7YHHg0UqgaTuTzOSLEsr2MWD/1L3E6jK5X
2MUmBqm7x49QxR1d0daE8uoqweF27UfRDnCxdj8AVv1qeoqzHzoVf7Qs2pcFHkxqI4K1rGC+kcs9
vX7LclU76g6q1BXQ3epVVSl4rnOeOr3nrfUSW9KsNfQVqe+rn3bSwSif0COOnj3Dyde6Di65iKXn
PqrVxyAte9TMgcB1+M1si9SM0V928L2gnga4jAxkYW5u9jxtJmrhCJMjqyIbU6D5xwakcC37Vj9K
5wHJEVdNKrB2oMIWhEBuzDQmgC4JDV0tcDBEyLPM10E8LFPQZr9UVjGsdSO37tQUj52Iu2hdNgot
wQjDvUpSxmdBrQhzrrA5ZXn3EnjpeATEmh1iJ8aNTM9/qFbyqYloGHLPvphD/83rkgD8RbKRqwLZ
RbX2dp5KcUdv+SRFCQzwH08ax9aUK1P6tlCGuZ40OF0ggitFOmtVJLljiQuAMwbi58ejvBMucA5h
70OvchKhmh+OnpRTZZJNhAhDNpbXWgS1Pjpt+BGc9Ko+CTBV285L80kr/2iURrJw/8xaptO2n/o7
NHlNAhaVCPf6ReUa0Yp+MJJz0VovYb6zjEfJw5n0L4GnW1Fbm8qK7sFXOR0Oj0P/oBXOruubYx78
9lUMooWzUKmYFcL/fiJgJ4AgiKTQGrp+orGgFO7LfXIe/Vrbax7VJ2UIVZwQJp812iP3dhbKL21R
JBw6FR5WtTmuZK/N1jLaJhutR90RqUHxS6oq7zAkUuL6vtFscsUXBFyLeqbTBro+e6bLhOQFKR80
L+YnJ9BfvQB3mZxbVTM2Q0cHM3RAjn68Vm6SJD4Updw3Iwwo5nOFohiD7JpORHK239R+ms5fxQqs
YW8Anv/xULf3I02RKbyGQgQmar4mghaX6gwFtjMINX+tDjVISC9J3BDZp1WkyUtf/J1X+5/xkAKY
XZCqLkTZmmF0FrF9B4SQM0Cr76vImeiEm1wLjqmdH2INg9zEdAH1Fm266yYkcFsc/CUzgZscC5Lm
BKqYyumIHs/F2vykrst+KONzHtH8yw2qSroIdl3WBnsVcjS+6JhzEOajmy313ubjuX9n+VvUlSga
TPQdTutZlcEo6S4VRi/Ooa6PO9Mqy2dvKKyjpXWHQKIBBcdIO3a61EziMY2z1wbYPankP6SIj420
ONPhMESlsvflynFTT+33Uj74R6cW4UOteC8fP/BtugHmH0ob4nY6SNp54SjLTU/TKKKdq3FAdh8m
w8pshbFOdVNe+TGm3pUlnTIbpvjHA79zeFK6AOuBttBUO5iLOqAP1bE+vOBMAW/Ywt54am19/NS2
6i/Z9scvtUKzVCtlDYD5RD2LjWThEW4XLk8wrZQJNIE6/OyoAngElqsdg7NTVU9pXqrnslJzt0vT
dGGWbwrLMJu5WAlyeFtSzLnKzSBEV+BcwVB9thdW3lErjrRjI2XVvZVUj3nqmI9B26xzWs9NDmSt
dGL0FtTHBm+uhfd+55vDB538Tjj4oObM6rxqZ5ljow3hWUPJz8WTpnq0zci4qPb4NUS+uTTT5FlG
ivP7x5/89qQliKH0MQV6cCLm4joAlYrCUitxVjy8+STUi1ewG5cAcrfHH19zKi9QFUMtd064yioU
ByItDc6i7Ns7R/jdijpfvhlN/blShgX08DtriJMdDDOW5xy1c0EXvTCjrk4zcZYK5yVOy2iL+Q56
cI7WLVQUb5M/0mQbIXUE/BTEA2bHbKkWXV9FsTi3nfIrQ0Bjo3hq+dm345/xUMu/QOosyVG+93IM
+m+UO/2qWRiVFWGidkIKz4rQpAdTqz77jintY1N+/XhlvPPNJuczkA/U1ScVyOugIYBcO1bczSd4
IDA+49rcm2H/2qhdfj/ISM9+PNw72dJUnGZtEKIwo3OVKyWPPWpNqnIag9Q6Aiktt3YQjo90lyh4
GGiEo2a3DyJrfKBLZh8KekVfQe2uy7Cw7srAU/elb4z0MkrL/9nUdb9r8v63FvTRkyiwN0vGKFzA
V77z/TmqpkVGjAKraPYx1KCwPVPPtFOJcOU6b3NxkTL9obYINtNSqta9ky1Zhrw7Ueiy0aSmXEn5
dPZhBi/M4fcW6smI0t0g+4e6eoma35qkvhJQ7esAZY7Bc3XsdOUWGqLA6MrKDroHnCtxkXL4ZI8S
0iq1uQL6tBdds3Cm3M4KhwkVEbidbEOA19crJ/HAoQquz7OayeemcZ6qTtYeC9V+0OUyeerSIlgI
r25PsSlPnTAeJBfUVGchd55Xo1QUnn+mkCbgBUG2Qi2r2X28RGd48imOvhpmXnZIifi7zLT8swlu
u6zXkRMfWsPBTtFWvprx+HUEGpf40kOp938BSV9qlyw+wGxmjQGF7bB1/DOrYyt1munibiK7JIXb
Jle3rQOAKna+Jt7BM338lmBCfTwFt4cCYQmrHRlozi6YKdeftvOKSG+1jNMH9xS3E4w1NL8VX8/W
SfXl47Hm9uvTdJMCT14VyGXBPJ+drnGt4Xaryv5ZK8STrBCExbnhu0OaqO0KZZKtPojyN5kLDkEU
o78pcmHf17qZ7vWKozhS8DcnzHEeqsGXf4s6N7GgjSVIT7ldvOaVR40dqvZn6gsQtKAi7yQrQrNe
1/vkXnKgPa+9GAFHi/LzBhYIBql9PBwF3OStiiLwo2rH+dZrE/MvxDjRN8oH7yvYMu/B5iMtHDXv
fXt2lD0dxswK1dnrqfe0onGiPAzPDU6PSEyNrzaN4YOnSlutVZuDYbUU4MeQypYFX4/GsfIJU5WF
CvFtnEI3k7SaFNuZWnfT9fRH6aOWdQq+pRKcDZbhqhPRb2cswl1bdtEDWU6xRp7oVxLX8u+PF8M7
4xJAgL2BtA0YcQ4PUY1+9NOq9c9+bg4olOraJWts/wnk+FkmiLvrwUPuU1Fb9x8P/E61lTaePlEZ
JiozPdTrN84knHkLegpnWaV1h8nE79pLxDrR1DgH/RqG3I2dd3By6bOMV8plUAd1p3AYnUQdBBuj
CsHh5PpJ2NZl4dE0hr5Ok6krcr5SCgXgjyL09aOFUlpONSLnJBz1R04tZJV/UWnDfzWp1NNAjZ7N
OnpA/sp0OzVBpDJ6rSATHwFwL3Fb3jmBp4oLpU6w/Q50i+tHycrKL01DOKcQSZMfTjZGLmLg0cIq
uA1+6BtytRBKUvtW5r2gLA4p+o6efUqy5tRimYFZsVPuurY0lxzI3rnEJsg2kDwEkABuT3P/x0JX
01ELTbXzTgnltk3ktGLrgwp1C8ts14WWtas4V5e0/d+pHbHBmT0wq0TKUFauR00LNQRiGDgnOYmA
E8HnNFZVhkdcpoffoqG03KQ1g13cDBy/yPJ76270LtpoByhyF9j91qUFq6fOpQPKzPBgc1v+XTVL
CgrvHUZA5KjNsBPhMMyB2WOHYNIoJ/YJxm+yz9TCxIsdFYe6VJsvHCA/UkXLH/p6kA88lX1nF3K5
Ek3wc2EH3FYWUGRhd04uvRRL50GqE0mSUiMMd27GNP+CC3N8RwIpCMXKbj3Q212bJGt71fQ+SfrQ
4XkM8xtPklUuIauWQLtQe2E8dNKApvEYh9s+DzI3RRDqPo6DJZmCm9tz4o6SWRO14b6E5Nj111VA
SGsZh8lZLvpmJfcllf9afHLQQ1v1o/OPlzDDof3OOU0wRmA9Pc4fSzgiVfA6T/NJoRsBXHBMtr1k
F2u7TOOtGcDR5tKNF87Lm4NgGnQimaGiNCmbz96xZAlD+mHQjkrMitp07JZ1MixcQzOiA6GYhhou
Uzip/jiyNfewI281M1nOnVNUiR1lEsraKYhZ4TbNnRNa2GFr68Tfdc1r3N5n0l0fyae2/aRmGX2W
/F7qo7XvFj/7sNtBlN4a+SfPQU45bPlx0bzlnTlhTxP1cniB+Z5zLsvUksciyaRTTeNgYyXtkzWW
YjflQS/g1aI9zsvSeiidJwvvykObRFOg4tG7klE6pNQvW/vQsc2F7PX2tEFEgs/F1yJfxo9vFmCR
kUddD7v/3NBNxzzcC/c+SdJd2ZYublXRXs/pBpMy+I+2LMTOUdhVehc0uxq8ku/Wtt0gJ8mkIYD9
6tONvAC7GhfC7ptdA7+e70wFkfYiBZtpdv9Yxrqfl7USKOrTQGt+m6R/+fWlmrhRcdgtyWXdFoXI
qQg02KA0v3QKRLPBIoRgBp88Lpds81Rm+skK+84t3rjyfm4dArNS76d4V89sgaO6glZNIv+lNVCP
JfqN249PuNtsDxVXLjqVvBgYO0ft9QPZY+MQgqjOuYH4teubasTBSvYpUoIdemrGLjyWrfMN7yB1
19mQlzDoVDHMNTS+YdEnu8JAV9QziuoFFezmZw4gfnRlr8a6V2t8zx0c+zfoYGWJAnzz2XhwSoiT
sAd9+Js0VY/yccTYUD+jc7YZ+9BaSWp2oUHHdUED6ONpem8wIJLUsghCpgGvZwk4lq/HpaGfkyga
HkwD41IvpdtYY3+3R7puyU/9ZkfzchRfdHSL2KWslevxoJnQvO0aXg6TMDdXnXhttfLSKffuKKxC
FFJYieDjrkdJEpjtNiYiZ+QE+1WbFwBwHG1RZWBaQldhJCcAFUCuUUTbJs2t62HAJQuoGL11ThS1
fZCluvmURX63bqrOeLK1VKbqmZBhCGuU3KrCp7MG22htOglkzKZRGsVxgUq154zgZPIBGLzfVj1Y
X+2h8p67pkRFw0/lScuLgHUVB5RvyOLkLnXbvrQ3qpX5j1aURJ8AVoPxCfuqKt2elH4/+D2CG6Bb
Ac0NGcr7RCXJnSjt3vUlfr0CMpn/cIJ2n8uUcVeOV6rlavTVIHcLs1WklWhjdU2DxOMCBOsY5SY7
RJHqDXomytbTY0DmuR/2vttasbeGCGb4C3v4ZnFyU6mcYBNIlRtxHhuTtYxBkzvyWQ/TELoW1KI6
r3SeCpVpjUbDwmbQbqIiAOxIIWE8PtVhMDm6/qB1YkRtHffjSWnlg219U1rte93YD2EQgwcuXV8c
Cvt7FgxPXRy5CoDqQsR7rUe7xFlRMN2oWr1XO0SbLDgdv2P9laYwvWKVvnDo5kW8rekqh560jtUL
+rhuJIL7nEZSStEukT7Z7VCvaMdcGixEMyXdyLG0rruF/vhNMjC9Jf0/zEVgGoGRvn7LhuC9k7t8
PGHOQaavltVD7xfxr3BsXz4+Xd4dCU7CvxsjtHavR+p8LWjtQB9PiJ8OX2hy37Oy07uxruPNxyPd
Zpu8FAVlklxYHiDfZwcZiEDFM51iPGVGD/pR/1nF8cU2AQJmLXpyCM25eJ38DktvFxiVG4v43HEp
R0G3zm0K+PKSc9Qt1mZ6Ii5F4kiU/0iJrl8ene8Q99pgPAWVhdBzo+p3mdoGrlXrnu8Cl8s3pdqb
uyRWbAweE3o15qHC7O+k9VK6thSqJa2Z24+WlsOy7eJyoeF+c0oiZKGgpEtozTNyLl8/YCaT/FmZ
pZyk0RF3hl0QAUbVeeHD3BQgGIW4dvoy9EmQBb8epe2cGraDKp8i8r6tonZwHwcnNu46YlG3Djz7
W5M5Zy1z1L0Zwz30RhmMHEyQ3eQnHbDlG+sI0fFXF0yIqDAM+JSRgtyvpCcLy+gNgXJ1pBNt8q24
fDnPibdneyMSeq7ogdScLJNbsHVEuLN0PEsSZYRpL/dVfHAQwjiGeLm7MITlHRl8cO7TMvjs+Vp5
jmEU4ixVmpxSYOmUPo18tywd1OrKZlgFeeXAkGuSVUuD3c1Cy9+1jSVZroaiiNtmOmUzOcZMV89Q
GtTGrZMm1c9IrXTWDMrYd4Xh+ehUDvUudWKca5QO3s1ghVvKCOod67zbBLUo1/2ghgeaj6/JEDa7
Ntfq53Do7K0UBhd7UBwWYq6E37tedtBUz7ItDf1+47XGI7f2QwVlftdIyZJN1UyFkfwDAV8YyTSz
p+STCO16OeRRGcqRVvcnM1O53hyj9i8oNbud740g7At53VcDEsbCe6T7bp1CXR/ugQ+G53Is7JOW
k3U2iRXucEnDMl5zsvu6CeBOVH7/mIMvuR+8yHrVlURbU/CX3ULKqz2ay+3Cwr69K2gkEPzzH8gf
yh3XL4IYQWQMQdCdSqNTUPElEWH5trsyVeRXVtfPog69xK2Htt5GfaksIRWmfTNbqZNuH9ITk1AF
Ofz1+ElBj6OSk/akCmF9VqQK3LPV24e+IyIlABl2igiLT43hV98riSyl6ct1pXid6zd2uP54l7+V
lGdPAwMKyBU0/Ql4OzvsBl9T2yavrRN0OXGHbgE4V3s0rAezH55G7Jpbng4pski0GqV2Uf1Imqz5
qTTx8ETDoXrRWiykEoLDoyhl54LmC371Wmo9SlWSnALdibZQsfBxyjEToTcttvWISRNqcaQ2zpBw
vVYBXfVEL407NazN7wDAg+c0z5Fk+/hlb8KSCa0JCp3onFraTes303xKnqXdnDQlL7ciqcQJzI3Y
gQBWVmWB9ObH493wdJBqo8dMGRI0NbibuRhJB7Y+V9TUPimeVG0tWOXfSSD8Y+jk1amJSnktSqXZ
svrbnd6PyLzGevurCazsByi8csOJqq7UAXbaxw92c4FQQKABTl8auNFtpjK0mtBT5K1OeUGTs40y
8y5XuyUJnukaulpadE2mZJteMWkKsgbXC11TUiGr4eicHLU+thnaVrXaHSANKn99/DrvD0SmSAER
JMW8kSqSwIjbwHROOMukR9PCqQvOfbXLK3VJdu02O+WlAPNN3fa3Ivk0tX/k5ugla4OtxvZJaofk
V5oK7UIOKn8zUfo5OWIMHuIh/KpJcbHGMWwKEBMHmYLBcJ0xqb5LkiRA5ubmfkiGhKtFEkgGSu2+
IwlvXY2SopvA4n79eIZu7vI3Ji6tbRUiPh3D2VMPTWyLrK3tk5xiKdHLCjbroYaeWI+kwUNkD85R
MtLh01hEwcLNfFNWZugJsj1RmCYFnNkqaDMjINGLnBOah2Ijd08WmrPrzkaTozYDNxq8perTey+L
5iU1DequtyL+peGHWoTG5IndGa0xOzDXbZ76j3xWRGWgwQUPNr2l2jWDfqnC9AaAmC166lJsetqz
NG/mqWVfYnoTZZV9qsNBecbmtHO1oKnXY2lnx6htlG1Yec52sMs6d33bHtcGesurVKv8bdgXhA1+
0T50Rkmrrhjk76OYaDKIyhYoLzcJaSTK0G45Qj1solp+GA2kvAwRtGsl5tYKvEEq10Zg4KYEY3Jf
14H1xkjwNyyCGg/UIcZgshxOUt2vfIo51aoSUo2Fel6mGyQqdVxKHAcifpSG+1IOwwPuFTkakNB0
ddu789IivxN+Wx+FE6HxW3S65lLgCDEO7IeV2cjay8eL901r/3pOIZ9PSCFiEPgoxqwqIMoAR40m
0k6ZpBluF7aQBoukOobJiB+KUSOlVTO198T0n4o6VlaiNsN1boC8IVZ8Rg4LswAlbSGMNuAEvKSr
jpaHUynOiktghduziGcFowD2kcKaos+eVWnNRqrCmO5XXCk/PDvdaFjXfPXH8OnjWbm9zGhCoNIn
T+0hfjq7uHs0OcH91NpJGc8Eq4BUO8va12r+MpjKQsh0e18wwAQc5c4ErDY/YK0MNRMtNrQTaLn2
UalqY4VjmrT+x2/E5cxHopQOBGcO9DF7FTU3XdJOxaASf7WNvMGJ669AR83V8kAefDzcOy8Flp3W
Pkc5CJy5tXahJE1h6/QpR6mjz2k1Hi01r2sWvtMtxJAiLe+FMJzN5YRC9PWNMWRl15jkByfZ978b
Dd6F7uBB/KvkWriymd+HQ48mdR+XG1El+kUNoueP3/QtzphtIFoiwESI4ME1ybNFGff12CnFqJ3q
MYo2WhJ3+zEN7XNteBfgFMM3GHlcCUaZxZ+V3ER8map970CxbsSgHUs1+BIaQ3eEwdDcF0PXb6Va
RjvJjrKtk3vV2Vcy3w1Gvb3z4o7CXVvdD7Hu1n4JIbpS85XdJvcigpoTA9jONhY4GreEKrwu/TA4
iFTJlmKvqYY3e2es2WmacE+TLc+TZASf8Ld2Gv0UJo3pjpbVP8QZIZYWxerJt+ziSyk5ZypSnHh0
CoA1KFb77eOJv0k1iAbg7xFqkURDTp3NuxH4FKVxKz7ZkJPuGsNoqEsn+n2W2M06SesftVGnW9DK
J7MYtN3Hg79zEmkGTr9c98AI6Jlfr7tMQXups3LtFAfGg9rWauwiOHhs9BJI8sdDvbOVyLyRkENI
AgL/vBitWOEwSCKzT1k3hH/5Tvq9aAN5YRW/t5H4jMSRXLAUJqzpRPwj9JLMXJYkjVG0wYRgE3eY
QjjcfnREpxZSJR4sxGrxskstvNW91yKCt/Pxi96GFhjRA0phM6uEmsYsd4uEpNmNljgn5LsfVH14
VIckuZiTHutQZMmDI7gSk7xdiKHemV9IDFO9h3h6UmK5fvOxrtCUSghwsyRS/i9n59UjJ5aG4V+E
RA63RaWuDlS7nW+Q7bGBQ87h1+9DX7mg1cgr7exI6505xYlfeMOxcALlEBTSVrz+5ij4QnPXs1nB
CN+Okipphy6/73gSxNNrEskPmjIkz+/P4Bs5EfQwzvfMg5/7JYspNNrAqdvBtL0i0a50CYOdAoHn
ooVF8YARQPlBy/XxUbe6z2g2y8/IcxtHv7bqY6Jn/V1sBc2lNZqNB259UFVKqjCB0ZxAu38J1y2V
kZ4RuCyv08fvUlc396KEPug7eYcjk9zErmb2sMMFV9BF8nV74y1a7yteV4fhcUpifZdswsqWAyVW
yCp0vxkvfdbn+7opIxw/n8t6X0lZtqdouQVtmhf09oqEI0BgNfdbUCNYvkxJGMn2WCqWZ0351yTu
gJshHJH34gOt2x+a1P2jswhFJKr05MI0XpH8mv1FbrdY3MVKgPvP5BGbtaexMqJTgULiDN+sHhUz
OFp2pWCAgQY7XIX0YLeGsu/BMbg07tutSswb3w89hTyBewvK2TIrkqWiJ0Hlem6LzDjIgkdqZ0fo
lcd0Vu5rrDK8JrOV/2QnkJAvaN0RMWQHKbjRhUCufdZltGxUf0oPpS6H10JDNBp8MlTL98/M+mBi
jAC/l+4b9hJoGN/OmkCrVC5VYkpFj8yr6WSPSduGG0dgjXBBdpotPvO9EW/kybodBdBxKxS6ZV6A
yWqCaHwduiJqhmM6Nvchftp7o5nGQ4aE39HR2pd6wo0NZz3nz/tfu27SO2Spmgzcjt4R4eAiY8Sd
pCWMlRSvH5X4LhBTflfoBgkQJSTR7Ryp0L/7qG7uzayNT0ltjddIK+9a6IPf6qCwH50CuUlyvoq0
ZszK9C5Q0/TitFtZ9frWILSQ4ZjNriKU8hYXpknDt5aEYnqTKk2/gxqhorxT9pmv70bNOoeD+JQo
9fQ9R2NqY0u8Fk9uzy5jUz/kSM0N5yWyRmonTfTOYHqOI3bURB6aUit2sYN0lXSZpl9V+l/ZDb9y
Ye8AqN1lZnuxKUjssok4DzqLY98N4tFq6l1n3wsTUYEm3NVG91tyjLv3F3QdiLB3EVsAQovYFXWT
240VhjnYwCDUn0Jb/5N1UfGUorC4d/Qu3BhpnRPN2QMM+DncgXe5OChyIGopLXrtqVBG/VhqqXbs
Eys/1AAuDtQp7I1wYN28YiwkpMDeEGXODju3n2bIDQ2RJtGeqh6xDiTy9JOURHB6o8T8pWYO9iVl
Fu76Od43Ypv/8sMDJRH9Y2KG0neURK1j1ZWRmwtzK2hYqXtximZpPUr2M4hbXiJXJW73fNQa0wv8
J0ABRVUc8jH8FepfpVTZRwgcoVd+32XZQ24kg4vwDdYRPxtjejaD+r6WzqaNttBHCZlNCbNbR36q
1MfIfjY7ELdhQiKu7SuH3jhySwMo3KE+N/mpk6ytzf5G5MeXEEVbGqLOiDXMF+RfkR/J/ZSZ/IcC
W/g5rIx4L01VtWtEWzwHvh3vMab1v7amUuOcCAG13tTnXz8VZBLoUdEweM0VFzsLtS3VCYSpemYf
KQ9FIj2nmnNoe/1RQR72DuO+T+8fmtfcYHnA2VUAn+m3oC+wiHYDpTGrcAjIhg3khY3qgGv2PkQ5
Pa7rQ9x+sEH76xKQdDk6TmPmtiHQSDO/S8v8cyCbbjl9GOzClY1L6D/kOhYYUuGNw6GJMVJp1HOi
uXDJXSVrPrz/y994SJgreFNcI0i+k2DfrlYp51YWxprqkVYPT2Gaxx9QvxaeVdSKy1vGA291wcFA
l/xU17px8CM12tcTQPT3f8mroehiDinwcAw4oOS+yydtwLnM7sJUR7dtAneg3wtbcotUvcZRf3Di
D4p4Tluxt6XwXI7NHYcIpMCIr3h5oGZ0dcKjGkrXrvg8SBeQk0b1WUinCsOXzv4VyU8G+nXFVYvz
j2ZQ4lSeIdirfo6yO1OW+L8EniXqg5Cf2orqXEZjJQgBQjTxL181TqU6PcOpf0mykgJeQx9kkqzP
Wes8zsoBpC5bHP5ZyHER7uHxSNEfTRcqLJCNb9dldqYxlKKTvQptJl3i2scYxYy/SEPvtoQ+kXUd
xUcKfjXNxkzeaZHXKQ/h8Acf20FT3KDzqKYNPb6DAax5mNQ57satrX1HC8/cWVnyjJ6DN2XHpvmU
IyskG+f3F/SN5AFxCZgRpJhcbUid3n4CujGot1Xt5OmhMT2EkorkAdniNS389BhNanISdd4/trkv
TrJU+YDR4xQz6L5u95IhJ/dWl7R3YdBt6s6vYzQADESS3LQI15lLQ66+izUMg8bJG5roImociSOz
N86KjSndpFkSxd20+U4gOh4J4rpfDe40R2MS8s5x8o+5nw5f0RDeuETeujhp+sKtBcVA42LpuNsP
qq+LBEobsZByqXUVU7c0vBN06Z+7NIxOpllJB61SwahRab5YobYlZ7h+/Sl9IOo3M5GZGnPx+neS
I4xcA98RaPFZQSYAjACMrfspDLcCjTXveS6zUNQjp7EhBywZI4aPbF/X+KNX22N3QW3rYdLL5GJA
W3sMYpToyh6aTJXJ4bcAMG0DCihlw3bhdM8rnO4zkfAqFlrUPjqdqvxwpMA6IyluPsvjZD1qkS9v
MDfXbXVKCWxpsEtc8wj3LqanVeLILktn8Fo5vUCrGLyoofG9C2WVemBk7BJu6J05WPpzLY/hvRzR
OMckfLg0XRxcECJEJdoOx6e6SgdPSYX91BsW+llW81DF6A+TQZ2CoEa/ICvja9ugDW8izLJx1b4V
eWHcg2gT+ACQGIvXCgNIHRBbqz3hgrpHJMHfA+PxuklrXafQNwZbnzWiLvJk+lhAnnDbuL0FgO7Z
oVGW2tMgtYpbStrsc179fv+uWe9bWD+0i7lTyHp40G4HicUoCqCoiefrYeaVdv1hjBzjcYqLf879
54Fokc7mkDyaizodzHe/09U68axAys441P9XJc5F9JFwcbp/yIj9d1Wc/rOME3D12SdjNtQksFle
WF3ux46Q09yLLCf4rE3GN3UMP+pFDJjFsdtzHOb+8f0pXa/bPCQ8AA3WDPnA4gHyYWVb6dTknhTY
5gOyP+pDY2yBo9aR2owAJH8l24Avaqm36yb3Wpei8kGsA/TjIJrRpuaai4NlpupuUNUBq4Qu3jjG
60zQpMqKQg50NZLBJeDRsrPAjyar8LLR6E88wdKHutDbp0rYP5xKf6A9rlCD1saH3KfEsXEe1twA
1vLv4eef91d8HFlCmkRcF94kV9jMPfvJowQqq++cg9a3e4qKH/20O+vA3fP2Z253FNPQDqqyl1I0
NMo+lcTucXOaygesd3eU1b/bRXV1EKR2W+VD6GzJNb61E8i3UHOjaQ+Bav7zv36wI2dZYY9RScEY
qebGd9SD7eTxxry8tRXouJD/8ARyuS5OlixDkTZCuUAGJw7ukihkcuLs82jjdz+Ktrpak75FWnxj
TKSLYI9zndt83GIp1HI06wnfU29u75ugX3Wj/mBI6T5CAF6Uvlshotx2PxGXeBLFS+rYH/JOcnm8
L2qfXnUtPGX91plY387gEma0EVsTIN+ysjtM+dgWsZJ5Iu+/NKaVUxGRzbtJT1HVKIvNtHg9CSDw
uJ0Jh+jBcLHdLm+hVvjTSWnrJZ2efYmTJDhWpT19jkYVyJUawU1PdNE/xbXq3zW68yHjQH/KopJo
yEJnsPLBmO0cM9A+pE0W3YnCmn6kjhF+fP9CeiNVmQH0XLzER4gnLf2y8sgACFYVaIkTvJxrS/Uf
ml4za1c346+D01z9rD5WOSW+nSKZ2adywvw5J9/YeAPWC0RiO3u5zKh3nVrk7YQJG9uhpAa9KFeI
k2pSLx3b2ilPeWHQLVTyLaW2db2Z8Qg65quSHvWyMQXisBQ5lCwv6oIYPa+yOBiNLR7TSj829qA8
5D26Am00iP3GjM/xzG1KBgaFhigYvLmDoi/OpGpNGk7eVuvFkWwcoqxWT91oSBe/huGRYpT7HAYD
lKGiQSINSu+3iD8FI4FZ7+QX9b5PnS25nDd2K/khQChAUWyC17zpr8so1qpBTmnaeGmjmmciWf9i
GGW2p0uXfwNs6xy6ZPj2/jysL0DeCjAxc+HZQDJrkcg0Y9CXuBt2FMJJSW0lttxJQfPs/VHWMQxI
pVeSCHKn9B8XgZIoDUlUSVV6iGXU4AfT+mQrhfw8hU600W9964Nm/hDsXAACrPHtDi6apBxt2y+8
ISJu8MG0UBOqpo139rUlcbt9Zuov8AouV+ZtqWAFH5R0JpP9J1HThTbHJLsjgHrArN501ToqD0Vu
/CxGfbjv0JH77TRQ2jWLDDupYpgbdBEOOCXVGLBNPwYio2Ov+tEOCr2GlkCCHHRhpodR6vRf/7oS
7CvSEgjDYD+pGd5OT2U21giAwn/qwpY6TQxvLzez+tRXlG/fH+qNpI8gZA4oZdaeK3+xFHWKmi9w
mNKD6vGjIcv7EFWdf+jjIMAG0HZ2CTf3WZMlmvf2NGsxNvXGxpuH+HuZ8M6aQy+Tqh0Oy8ryczGa
sarMaJon6p3Ssbej4BA5o/25s5PojPNLdO6Muva6UHvIuyTYEh9btRAwAZ49LaiNI4gz03xupzsa
Iysq7N56apF8vu9ttbyLyuA4+LPUmywOmeBUh5o+kZvH36LW9O+kDvpfQ77xoZA61Y2TMjyOofp1
8LP+nEebjtfLWwcxU9BwtN3magaP8nyg/rp1nCCAMzLq0bVzyv/CvjeoudjVnWzEuadVAGa1KGu/
bmyNOfi9WRcGpZBKjErAyd8WgwYZoudwysU11fTgpQ8c+EWGQEEmoeVpD3CvkVMNz5KmNi5exNkD
WuUpVsBYNu5Co9hKCJbP3jwHVHKomczRCdnW7Ry0QAmA5NnRtZecn0JtvqaacUpsTmRW5t3Gnpy/
bfXtfw22OILkzBHleiu66m1k3/tx44MUQCv3/SlefxLExbmVS3BLUL56WZUuwGSoi65q46Qf7cQn
B2GV3WoYsEcmo9w47csrnjKHAnCRMIaThjLP4opXqedEfsZX9YHxczL0+M6Im8LFW3TrmXxzpLl/
Q4rKy7W84fHLJH9rh+iKS4dt7DK0u3bJ0GnTjuRxy8ZyddG/fhdRL6je+UmRF9/VxzA5ueJhDyiN
W2jiqNlz9ypCQrAfhsmd/PZDEYM6ohwOE8c6GMF4ltPpWKTx4ziN8CsoiickMAQ2O2RVjoEWPKAm
c4mCeCPoX0ZT82+dCef6DMjjPV/8VmT0LF+YTnQNi1GFAJLZH6ZGzQ5Fhw5FLkf9Ph8N/6AXw1be
+daa0OgykHIkm6UPeHuA8Cmsqqxn5Agz5h1uotp9lPj+LpD17B9JR/NH0hmevxMkCk/87VAStsRG
FSHDFUZW6vZYI7iS02+6r60O6XwlAMljmxElLtuafhhLjegCcS3gNdIsiAnDYBIe//2Q8jSQnrG1
EDCZD/Ffd6+JyCEUxT66+o7/lAR+51XUZC+l1A9PETpqd//PcDNPF6ULHFQWDzLAHdxFCs4oNA+E
SM0/hJjlwZHsn2qiDof3B1u/K8wg9XH6ZBh2E4ndfhtyq2ohMMe86gOGlYMIf5dyiVRXK/pTktpX
odb/GNsQNCG1wES+VphBvd6O2E241rV6TxtcN8EVJ0N1RPqz3XVa2W/crqtKxzwWxB2KHVywM8z6
dqy4MyBUZaoBZEM7qrV/HKiC7gccUvdW31ykHh9RO7R/GvmLGqjnIXpM9Gs+fArTa10BOdQvChhm
NaQcmkzHSBpUt7KyT8rMC1f65mgnGkpS+cbPXuWZ/Gzqe9QqZ5k+AD7z2/TXhuuLyBwc0ksvxpFm
J1Kt36NTTuwaCnsfl0bxRaAYuDObxnxS5K67dAoqL8JytmzP1xcGP4RGGE7YzCCR6O0PMaqmMkWM
ODe25sr93Jo/D1IEpxXw9sZHz990+95as4MAMAUuJ9KQRbUPGX+jdFJp8LIwQLEJ1cDjIFfZl/e3
+/q9vR1l8UF5UBRm5QcjZUwbbLqmYuBgK6dYo6nlB8Xp/dFeO4bLj5r9zqCmW4glvMbefy2kIiG8
Y1f16AWZcpRq/2Nhq74b15AKQzwBLmX/TRLBQ6s8ZOJq9hdRfojE51F4hv+gDr8C2zPEVY2zXTq6
bdm5hXkFJuclxY86/llXl7T/L2gCd5IR4Dmq6n/29HNqkbLHY8A5UHLZtf63Hnnx0bk4NnouDeLf
X5viGgwY+f3sHQ2TggrG9VlIeM8qL5rxLE0fZflAZiv1z42DXpg4GeUfp7vrlc/I5neUIzHf2Fnh
H8lxcyPFc+RszjpDP7MAE/h4l4lf9NPjEApL/cOKfmfZnxSGvO3rhBmXsb4o6pfCebJbEFDqPkNK
WAK/bSV32J7s3p//VW5DsAxqbFYxpi5P+WBx/hFDiIaQXAr0YEuLsnWUz8jwG78aZwjuSzUMkIdP
lTvoEvpDDqxvh+4u3tTv/4rXMHmxC0grZrQgkTsK34sHP40HGzKX33tNVWA+IF9EcR6N5gcWEhSK
wuQ3TcBkPyXGL8UWrqz8ECOVvmzXAsQp8azTLl00PST1V3v4b1J+O8o5seFzSE+t/kMCWZFPxWOc
3w/NUeTWFz1Xn430hzXQPUYZw6Vst/EergMYIMLkpjQ7eHJXVF9DDkOrNxPNUyP411r4UaJy6kaQ
dI56ZmT3aPbvNKc0NoZdtXO11zYdeNDZhQ2QwyIkV8oMiTNjGL1WZ5GEVZenYUL8MjH85qQLEHlo
D3fK10jzT02aJS9xqxmPUZ4U1zjv9MembX3XBBr7zw82ZRl8+ewZpwrEZ3F15XFshIkIZK9GkDZH
vPqod5ntUjPblTMQ7f3ttL4oZ5fkWU4Vuv2MAL29k/EtDuQxyhkNydvjWLQZBNhhCwyxao4y2bzS
XP2zhCaCx4ujY0HPVZVChdaeSnc+N3JzB5R5lyQvXZqyB7uQVpqB95AUuCIAnTkpPzHj/mXmhbbL
qvoFrdFTFSduN8C51yZryzZ6fZXPzDpedeoWJE7LbDAS/HEzIm9QFEaPxJcmfTQcKXJ9vIxeaLFo
f96f9/VbyL+QqUfKFCQysO7beUd4ozQpjcueKsHMbpywPnZBPhw0cyt2fuN8wdLnoTJoJM70ltuR
plSfQikAtmAhd7YPImCN0H7bnR9OD0F4oqjm/+qN9tP737eugrDixBygiABbAwCbJ/yvx0pLc7BF
YTJ5PezwzykgxXtaXzmC+8qI7a9kemFW9pjekOPrkvQrbyS0q6KxcBstAEpBnnfqYKTemTDgd3JS
ddhF9fH393/mOmDFt3YmKlALmXH9i8MW4e4hxtpEu0Pzc4hdtfKclbX5VOhT5PaRIQ5a1251P99Y
e4ogIJDBXZPNLJECGVJuld8rrAgZ8zQoNtVu/CCAAnQbu2yFEeTcwTQHAQn1hvRpKeQ4SiMwLdsB
s6IKc690snlNqulTUsQTiEun0X+PNRpdTpE80wHYmfhSfiscYzjp6Cp+q4b4oxZ01bFrNO2fIzR4
KSa5HD+PasWSQqYmaRXWQ1F5tDYCtJFwgy+GIt243t7ahnOn7/Vtmdd5sQ2TsgA4Y5SVF9UTqKIk
HO9tBPx2CtTBx0aT9KMYyoOsNtGRQMTcR1aPFHhWeWhFaAdAWdkxb+Vv0M4mN5kdWPANHrZ+5PoS
nhWwaAPAseCELrHgVqMizW1UhRdCA/ukG33xNNkC4+/I+WpUYfwoTOuH4qQN/tyd/lRbUQvAs+6e
Eaf+IqKKHkUpJ1tPw0qdS5uV8ygp0MRkgSgX3h5hu2mBhptt7jXt1wgdsovqV9VFT4z+a5aB5MkC
B26mPxoPEx5B1wZTmIOcFuHXVu4vfbrlPPnWLLFd4OaB70MncvFz2gbzm7amo5oEYfExqvPw2GXx
dHj/RnhrFHJX6j5QMeAOq7cf3YLhbkpg9p5lp+FDO0Wo/pqjvX9/lHnb3QZxIMNmbhaN2lnmZXHv
JAkoB7nMS4j45EOQKctDaRvT3pRCQPaD+McGybySjEUtmsARl+7FR/WGXUxDoeYe7mLNvdzKBIC9
tdFHXF9r3DM0eYlbZiuW5VFTGzkg8zYLRDqCAGJ5/ZwPSvLLQYHx/cl7a2NSdppbWJyXWfbsdo1U
ZQqtRHJqj4cMEY9W8c+qJU6mqMdTjibEf0WlnqOmGb93wxi5wFxbt1W1GKVo7aPApn7jAK/wsszv
fMdCEmae4TEswpuiAYMhMHD16rA/t7qxs0WBTBemvv7sKh7Lbp722kvIidnnjnyQm97ZT3LbfsF3
cWZ+6k5Osz7vd06Ibo2D+u4D/6y9i9OmwwIdQVzeRqP7bqei3SEticF748h3dY5ToZw01bQLtQj4
XJJqP9+f7Dk8uNmpdHMIT2Y4Nz1TFvd2rot2mFD7HGVProGv6OEUIQWYO5dWQSckTe3orgON+TFX
iugukqXJfX/49VpzLyKXRqMcd3t9VZSzk7ByJpEoXjKk8Uffds6FmIazn2hHkJag3bvaPyH39T0r
ROwaeWfuLewc1Am7vHHqs40m4GqT83NmxhJtdqwIVi42gWI2NJdSxaN5n1wSNQgfRuh/P8rU38o3
VzfRPBT9Rkh37C/kb25n3m/DZjScXKG6kE9XybBqd1Dpkb8/wavwkFFsXFqpycCUgElyOwrUgiRE
3l72ZnKwm6hNetZypUdvbBw8jlb1UhpGdygRXN84NSuOAE8eRV0y2LmGx9CLDwQsXna209Qe1snY
yqVx/VXCJWQ/pL16XzbKeLZC40smA0QUeQB2Eqs/b2xD+2W0sJSlmdxhHRL4Lwli4+eiw1c3r8rv
YNavZOnyTomd5jI6Q+pJYc07Tlnmj57MfBMEEtVzgWzWURtwZe0L6ViAkNgnmSF9o22iHkcsWze2
8irW5HOpwkJW5S+aJYtAPMkjp8Ndms5jWSGLSv1qb034fYpRwShAc1p0rax4q2g0X+2355dR5xYN
UEJcgVZumtZkx2mn1x4qfydQHVb92aACKBUdEOlDS2xd6rGr5qe0+oguzq7vLw1kDCn7Ggiw4elz
UNf7+ZotdJ1a57PfIxihFrP+2VkSeFk5P4pePcaN2Cf5UxNKOCAckW8OW7ofSnoufA0rS4R2osa1
9fgQqEx/iO7hI5zzIDZcqcn3YdcfhSWOMPHOVtIf4OHuUcNLgSeEFZKfWXge9OxQi2Q/B4oJoogJ
/5iPUe1wbvQAwCdwFfDF9kEzqmNmYzzN34Nexm7ZPupJtPelO9Dbp8RS3Dj4KfNrBv3Uquqp9sdT
So0EAamqCwUPI9T498/YOv2lwEF/zCKvnOvGy5Z0ZtYyvapK9vx22hXS1O1iTAbRbnMeJG0MvJHZ
Og2gmfaqmVRwX+oJAcq4vIym9UfSyvwuMTJr79OicDGGDg4SjIN9XdnaI+nblqjwSvMCNDmyX5S6
2DNc/UujDSe2fUVKVEpMRpOfsyIqH1BpVSga9tK9PgXKUygn0S4E0q30tn6Qq8Y/1Imm3OMx/Q2I
g5dZtMhnMZnSnWLRH33Nya5aOm29vOs7EowBLX7KvHQd6EPe3l7mpDdaPYKVKqgW7Md0CI6japXP
76/fW6PMpAWaNQSetK5vR3EK2eggBrZQ/WysxHKEcE0Zhbb3R3njqSOaAbGGNNJcElsGhVWbhb6s
1e0VGyTrQifsm4oXwq5K1d+DDJ9P01N8H7sTdTk3rmoEbCwxObs0iKN75lfZiFHXjQOSUxACtJRJ
n+BmL6KaPK2MKpDi4lo5meZqedx7doZqdxYFxjEqwx94FHeHHoCfm+WEXhjYW24UNy/vz8t69mcY
B/OByDX08+W0GFEwCHxfsuvkWD8cXeCoFsj5xjO4GkQHCo/7BTJO9JhXTZLMqQPMPoTkTYhuPsBH
pPpXD/nGbbwKpuZRkDVk80NQIgG43UgiYptqyih5kp5PhybpikNr5t3ZKcBB2HYojm3Um3fSaFsn
8IHSRoT+qoVw8xjgWQYwdJYnpzxD3fN2fE2dMk0YvfFk9BFi7Niz7pQBt5oyD4M9KZ4OQ4s64c6J
qODbI+ppUfrf6HTaLoqTq1YjVVar8egiiPNFdB1AokDqsFesLPU6OMI627Sd7+O663cjhu+H9zfC
6gEl+4PThbAXnjOzDvDtr8+HNG2axoi9OC2VPdWnDD6VoGDUN6dKie7MqJW3zuTq+URwhrd61pJl
yVi52zErfaiYRlo8KS5KboOdybUXSIdYQ67/siItuhtyatPKNBmP+GHgc+mbxV09RfZpRN7RfX8G
VtEntUkOwaxZitoYtZ3bX+Ogse8X0VTAtbBxWzEi7UuJoPAfaZT0jdO/PhA0zqDMw4TmLVllqOFg
6H4sAVcopSw+UnYAroSM4sYoq+iTWQOlCwtlXlXaKrcf1MJvGKldCM+32uwoQnxQY+TLjsicB5/L
tI++xLkfHivaXhsjr283BMEwDsV1C57jnEXeDh0Pva+3ZlN4bd8Y+yGU20ccGAT+g+KY60N8DOB1
7qokzO8sPA46xBpdkendz/eXdH0lzOJGPLgAaCjCL9FivtXr9Grq1DMMcCJIijSnxrBcRYz9cyHG
cYc8enHO9R6JZb9WN2ZhfaRIqpDIBzz5KvKxiEl7FZeISe5TD2pNuMsgTJ301uj2nMAPoovtQ6aI
LU+1dU0O8AP3jy2T1VBjWVakkUOdEPmy1SceLv1AgFociPSKdN/EevAtkOT0HMoTBP8cydMdZZ9w
lw8tcuyBGT9mRay6eTMVNB81+btRtBz6uIi1ey2RnX89bzOzGkkM2NU0XIGV3+4RMWWdXQyD/KRL
6ie65B0VJx3tHr/beH5W6wA+gyQIeAtlWjjd82n8q1oupeAlipyBJsmz0vSbhe1kliM9UVXxZz/1
t3rJ87/v5iGYx6PzMBegXmuPt+NNlZ5VtPrlJ6inzS60hsg1gyTZ+KrVdTWPgmQ0uQ7lZ6qvt6Nk
ceIjFtfLT5KUooONN9ydyo29o8w+bVS41sETY+lQWV65bFwki6uxGCIlTadafgpN9UWbgbWYu8Su
DiLqt94O3amr5Ue/UF8is96p4OzLXVwFzilI6ZZmg/3f+8f6VaV6OcM6OAdCCpoLhI633661dhUN
Tik/2UEx7jMz9A9IgYiLkmvtLpF95yTkMD5Pviz+FCbOmDs4yeF3R500lNub1DlgqFWfqsBqdliP
Z0efVsXJtJPyjNLkf4OZhGfgk9JJjo3ffhwX+7JSR64pSbs3+jh9iqY8/FGa/vi1Qrv9nOSqcd9G
uumVWaO43OfYr+pd+cBD5nxUsnbTXWe+u29ngCYm4BziDRhs+MffzoBl5UK0agG7UGnNvdlDHe87
5TkWquvkvQErmf+57it0+zQ7cMtKKjcChnWvnLICXk1EXSCD5nLr7U/wTUuoQQYXRM2ki2ZID60W
1Ieysob7FK2+Sx0mP/qpE/eZjIYgBpMFvAOh4bURp9FDkjChWjApJ5xpuz9mk+h7v64waE6g34si
OFcEOSfBk30oiX4OvTLID7WdFpcy0hpXlpDed6cRRuU0auZj5kf6zs5T6UHRlBK/xYy73kKzKcqu
7+++N65YhEGok896Poi2L++TcpAK0ZYxDJtRk446SvS+qdUIbURKyXUZNe1DKjnVvoqnc9JPL02Z
7BMN61u5q427VNCDJQhs/Bf6n86eoobX2r22cbuuLz1+JBwQ0ipiDB6C29WxA3BUlV1LYMX18lKP
IZKJCcwlYYNRiSox7OpOkzdevPXNR6WWphMlL4eHb6m8J7AiKmY+hlcGwfSCZlj1KIdiq8U37+2b
vT+TjzQwmbMeCAJoi3cV/eaSj0BAQWb/q6PeH/Khjw9NL0oApZseBOvbj6ICzSPCKOr7QBrmr/7r
/bBNblojGRVPxAX63kVtUhNph/pr3uvSofQrnAm06GmsFfVOaKHhxjm68ao01HtVJMMLsLet0G61
uvNPQsyL2IKLjYbK7U/KajRArBElHeTnvvJX6iZpkf5Kc2AqgS5Hn0Z/S4h9tbavQ4JoR7yHPOdV
P/evWcAgejDH3Fe8MTICt0H2dC+GvP/XEjAqSPQsZ5FXmkQUxW8/TJaRrY5piHp6pQRHe0rsry3S
7edUyrWX98/xKjgkMmMYOlFMIEyxxQkRRS+QHUZGT67i9imK71unwgjQcaTERVxIk11a7AcVtfcL
JOGNwdcIGUy+XsUjqQbRblliIqYYP7PIbFKvR/7uhPSif44Nq6IgoSgQN7G3kg99KX+U7bA4dHWi
4FKQd4eUoviu6A3fDQJz3LjS12H7/KOAHTMvM6VwyVm3407iYQ9TL9L0+o6itrzP89w5xUFl7GKa
RnedrH4IjcGNZYFqUxSffTXZKquusWD8DKojs7wNaQSJxO0m0IBUYvDTJ15WKo+jHAWPaG1qB6Js
gExKme8TOB17p5Xj/ZBh7p3E2UZwtT5fRBWkDiQPVBNWNhnpFMQ8LR0c8VZ/0XUpuGsEqllSWDR7
tLwOiVZuHek3vhqcFgBpODoyJjn6HPD9dcAS5DqbOs0TbyyyChnWwvlehRJudE1M6bK3ZeAdVA4E
FTM2aV0e6sGhSPD+oVif8tsfsYgrUmpEcVW1iSfFkXQsTUkcklwEn/55FMj99Hho0ELCX8LD0sZR
pDgVoaf2IRg7WZH2fQaJ6f1RXtmotw8FZRhahtC2EQGk5no7o9Eo62UzZqEXOP2ex3yXxp8TLdrD
VToOxldHvQrj0mif9T5zLaHvANHunKTdjxJWw+2T5Y/oMUf4FMq7JvqhTvGTll0M/Xcb6BjGv6jh
J3/AVSIGetn2rl0DNSmTM5H50c76TxChHuyg+1xU33M80g5V8RO1439fLwiAvIGACHgIlqxkSD9t
0EZq4OGpcm+nkopXRL0Z8czp+nIibUCESAnOJIFlvI3G7ECEUoZejHD9uTBGy/Vh6J1HJz+GkhUc
sOio3N4WjmuBpTtniarsADjUGyv6xu6cWV/gm8HOkswtXocaUQ+nRV/E6zuh0dzAbFCeK6Tv75v1
4Ydbxr6ZbwDkape3YNE6XRBZWeBlU/Wxlyfnpayt5qPERYULSvQ/7s5kOW4k3dKvUpZ7z4t5aLtV
CwwxMkgGSXHQBkZRFEZ3uAM+AHi23t0XuwdU1i2RWSZ19q57kWkmUQxEIBw+/P853wlxxMEAvvnL
F8V2GnIQ7Osh3vq4oa9GiKiqCGihxRq7/YKgiCOE5chfKaZN1xKdYSf6q6TTP39QHIlxI3FURZw2
zO3vn4/Rmyp0hSUDVQX6QD9o/HsrWmQWscnOMIzKYy1ot/35B32L4Xg/mHBViJMgNIEeB5SK91eN
KfpoYh7YlYyvlr5I7Qr5hn4H4hhNejgMFrNR8GizuwkaXMvcdQSnOS8vzJ4XO45aVdBeSrUHuCUJ
o7OuP3siToN53rXzznaRTgP7F7xZtN+4pkoa99amJ7e6DGOUgUt/PAeLvZktaNbHDozHMamxrMY1
3RSSbkegMrUtMwlcZji2zxTC53zuoJmNBggWK4m0IDOY3c9vyXpS+vGOoCSBCh3SZsNVeQOB5Ps7
Ei54ti1TmxuGxWEnLOSiCYRB7khvuejNgaEgQx3mVHm/miLfdm3vLg3W7cqNWiE1oKR+VIpFMa0W
LErdDUCZTiIBoL1VnX89OLLcI78FLbQS97qIaJG7DR7vQBlv10goyWkwA5elqYNU3qA+gP/jpZiE
5o3AlBkivPV2oYjdmor7n9+sP/X7gJbAyT9asYMYRX+Kepymsq28ISBnHL13gKjwQx+S+opX3ZgT
7g87osas8y2eEYMNzDxZUV54xL5uojreTRIJxwol9WB2EDeubfd2jvSQyb5sr6nTOL8Y7n/a6K2K
HRjyEU6CGRTNjw8PWU9ioUI9uOfCLnFQcLxxAyNB/wiF+WdSKFDIADFILafoT+US+YkIYpW2tVZZ
NIbtBpFKOkV6ePMXl2DI9tDZW4+xq4MDleL3Y67tF9LH/eSci76s8iYgY6bKqvhF5ejjhP12FVhk
EG8GDz66tO+vMvGuYmZZozTmmm8Qv4fHTgi5//mQeKOw/DiKIfCD8ArSbij8sKX/uC5oane27Ih/
buxYbILBm1MO0iv80NYzyAAH07pt3kbdXbAyOuZR5Uw3PJ8nQH/jSA55T6d2F7PYPgC28jAgxSdR
1W1V1RVQydGnxremTLusP6DOHmB2wAkIZBWROqVd5cwLxUVcUH9XVZyl9kLaDYqzfupZNAS5U4L6
hpzqlAnPu4vaoEu9NhTgx0XdL1auPz3OuBG4C+goYHLFPvRtMP6wh6y5WWKJmMAz9jq5vwHvPZ1T
va9zlPmPU9qfqgwWvyv+Wb7Wt8UvlrB1yHz4FlZ1PYQ7azkSp8T3XzZAy9KpBumcIfjcwcXpDWEW
eFsbx4Wff99/Mou9fUyoLgCkghEdSu/3V0L0YkTx9DtnfhFtg217OW343t7AaZ2UuZ1YG5q6W36v
8/Dsb8ODlbFtmVUJ2fz8fXxcPz++Def925gCpWptCecMSnDiAwXX+Z9dvh2cAPLNX4zxj08S9srQ
tax7L+xMgBL58JE9d62mVKCtTTbzT2FU3o8sjn9x+v73F4F2GmU9LMwfubfYUImh6CjE0zXSFPu6
qXMEyNW/+CjrAv9unIBLAgkEev0rug7Lz/vb5psKKNeFs6tAlUhvhtcaOOi+XJ35RQZYxme0Bui1
gGYuJe3yq8Hz58+4agm/V3NQ1v7o2ENxeIYPFVcXVhvAPTn36wnrV8GVH64CsdeqMkD+7tpeRwnP
ff8ZaYfKDwV44goVXKqSBbLjXYcD9fnnI/CjOPL7dVADBwMEtTA88++vA8ZIgafBo1eT1Uz7ik0G
ndo+7fs2xHJuS4SLSj6kQ+EPWdSC6Qox/HI3+laxtTUy6STVfYKR0Oe2O+jjXM1VsrSwfotBBduS
T3tV7VpdfzHI+kulPRwj3t7CFt5se4e/zEHR/qKP/mEz9P0ToS+EHtaqgP6IT5jhGi8kc+mViMvz
7KHcO+B78mEETUDxqROvBKOS21b01x7mt+t66BBhBseOCu3Z93dyhhAyBMMcBZnR9j91tKsPXOFI
Jz1aJp0IH0b+qzjofzNIoEiBQhkFNXzcj4qF1sNCYkTdXcnQq3bFvERp58Ia9TZG/uNl+l/la3/9
/cka//Gf+PNLz2c0byv54Y//uOKv7FYOr6/y9Mz/c/3V//mn/3j/R/zmH6+cPcvnd3/IGbyj81m9
DvPN64hQobdr4j2s//L/9Id/e317lbuZv/79t5deMbm+Gnhj7Lc/frT/+vffYswJ//Hjy//xs8tn
il/bqmf68V+/Po/y77+hm/47NrSYH/H/VVyPuce8/vMnOOVg14jnBMKr3/7G+kFW+BX3d2wj3TWr
FCE4aGXg0mOv/viRs1psoNUClRCzovPbP9/Tu9v+r6/hb0zR675mcvz7b29CtH/Ne8DWwdGwiv3x
5rAy45Xfj7DyTT1iSowwn8u7iCq1Kwa3+WLrYYiS0tXsoQ7CKt5hHej2ZjEC+b6TW+Zx0/hIeJLz
sKsBap4reJmEbMsbimLljQuP2VVDY+dhhuP3zvbH4jNkVG6O9IWEo1FxaffWrDdTyVJ/br1PJZnU
URJNbogjXGQUF9Mnu5DNkkQTdNzVEIqXwpo2KAfKcz21LTI5Bg8HEMfTfZUaf4kOFL0nJApIZFXU
xogLP4CE7P9i4J7ql6Ef+2/y/Sh9P9r/nxveaNH/bHzvXp+Hr3/bj90z+/q39b/TS9az5+6ffzf+
OPjfXuv76A/d31G7XTsj0HBiRln9Fd9Hf+j8Dp8adAartAWik7WC88f4J77zO47ha90XB3IUA9Zm
wh8PAPHd36FwxSqN8YoiEx6Dv/IEvJ/a10vjaA+WIo5v2M1gI/P+AQi8En41CpMi8RXdxLQJ8qAv
ngTYiqjmFhCd+/Mn0//KLve2N/rhwcOqCF0PKhlr0wjkmY+JQbGECqKPi+ag23G45tYYAzhiiv4B
Mwl97lhFbiCx73MdFlICWzfNOgW3225ToIPyivUaBgJuHxsVYOO/dsqPdcU6ezN0Vv8IrkFZIdUi
4q+uUh4OGBwA/hlbw29VYKy7eanEN9IA6t0tE3KCbAVeoN2qUwCc6gsb6KfBs7lK6RIRIIVrhzzO
hNXIra23jCk4AgIXWwjtGKgJfEugdVeRwroKgfv5fij8S0vF/59PHKpjP3vi7v7rfw9tPb/++GC9
/cr3BwurCkjHcGrhUIM9+Nvy8f3BcvzfEXIKuF8EkzOotStN9o8Hy3N+h9QR3QPAX2HvQDv0f54r
18frgTmPIjhEFSjq/KXHan1s/jW80SRzEXCzenXgQcXG6aN1PozVGHCM/bTlzZOqzIXu4iPIfwmd
zPMPd+WPNe3HNQypcP/mYugsg3XhoSUKS877Z7hVIwqGwtep7AldbiERtPlhZHZdwWfZwwOPhcGx
T5UfN9+GZWDRllau0bk9qmhnjZQgypBiQU6AuS/4mSDj2t8DYNaM147wI7ZjdS8rALRbRvZipMF0
dEQhxS4IzQpq7kR/1VbSufDHWpaXrGrqOTPxMIlj5c+l2Cye01WZplE5Z45c/HFjQ/SEsOdmWPIW
cHaWTUO3/pLvICbeK5BhuZVKymtE1Ib2Rrstcw+KU9EiQF5QuvOMV3Qpd/TVXCq8kpxQPUgDTvkT
1NzQuvQtLM0pisTCSyBzx61o1Ohew1cBSABvjV8lwbDEEJnhBVLjdLrcxP1i2Zm2GksnMrIqcjLQ
Qu2xo+lVNkhjagpYhNeKLQPfnV5oXvsMJgoFfkLSLEEhAUhnDQQOs/LjBCAS1aIFsdJFqqVHaINt
iDWlY4kvEfkVTRwm/qjKezPDcbRfYLJ/QDfJSzxdAhzd0Ny2yZlrH1ttB++ULWRKK0eT3NSFnTgj
zPGdR8bENesrtRCEc4Iraohpa6NyjzA7RSaKzBSyDZJA+pcxD29KFFwy7C3uY+IiZBwmtmxBk4VU
ziO8WHfB3NwQJtt8IAhgwJ78NHJsI7qFnVUIp0PhWSnFdJ1i6O+BIfT3MfWLpC6pn4wLmrUt3gMY
UOIAs/EhRqsQHnYHRCmrTWxXbnsqaEr8Om1CcqUns9N6MdDiertuZEPWtubsuNWxdqo6qxqyiWRn
UiEpIC4gKmQCXzYgXF8LIxMP5enUtsXBWHpOwJvb0YU6J2fyb4CtwWdzyudqdA5zWJ541HGkOQQ6
E0tBtzZQo57wryPdoWWueAY326VGPPASDTezXV62y0DgmJEoPTdJESHL1ApHlbTNcCKFySbHP43E
gLvI5m1o5h1SIRAOiXfA++CiD/Q1OOivoC8h9nMY7galb11ELCL29XKGKTehqvjkSn20vGJHvGbJ
VSwN7l+xn4KlWLtdj1EHhaIT1tnizG1iBcv63hBeIg0cfnJOgnJie4QaQLiNzn9qRyRA4jtcqAOe
Ezh7qgcPanaktqkrHeFEHUoyIFcEDpEKykcSf7UJ1twyni7DWjTbyh9fxwm5deWsNFS9cII7TjYA
3FMs9pTwdjxxm94FbV8lYM0cjbNcAKt/3TvlnGC9TfViXYLfV4K24sPXZ7XehrKGpQV0fvBD9Ih7
cux7h8ddVkc4BMcLAJmdgttUPuKNXjgRPkosrZeYtLmwqv56qatvQzfeFBRhP3aM1HARHFmnHgMX
Lhi3FonHSJXU/vgFpjmdYruiNsqrvRSiCJLNA0K0Y+cIa5SVOR2NgV4Zv7gkhBO8WPaNV48Xkosl
myFydnnvbWPOr2NaSKCkdZNosewU6SNkyoavyIra0D5C3Db2+ByH+BR5tiaH5HBJPNEPicKBARkN
y4WHgPuUOv2Sum77rYQ/IBl1fL9ARi7thR1DxZ+KGIzIgvnIoOav8EnZSekg3T4m/sb3VO6jqwy0
dD0lQxRnYCkjwBI8IxDe8TeyPo6Vxbc14spdWlfpHEIb3akY5GX7UM3uvizao9WAu4w6Z27p4jy2
yksWgSfUCem5KWB0grsSMAK/k2nr+vcloKj4GagU4DFCh1o41SYUwWfb10fHb6PrAljbXHLm5DBj
3E0iCPeNMDvht/tRIIRSIpOjqYY8MmKP6FwvgUBkTp0WMD5S2ctNi2U66T16mpgotq1q0gHlEEQU
NPuAhl/NUPUZM7BUoD6e6LBs87BS8GCAaIksifpl6aDAYBEkfPHEU9YqmZfC2WBjPV1Yo0Bd19PN
HnrewxTNeKc4jo9pKVrrvqJFtVOh2gBQlHsugCdeU5y7sLwM6PACwsimABUThbXKz+NI5HT00SuJ
CkhN5vqOWnHmjCZMAuQopPCHoNE4lpejiPIZfNQ8oNWUY5FglxjrKNhYBhn2E/S+qW0g9LJcOmIb
Xa3QxwYcDy7wvep20wWIf4jJBPhyAbNfrI89ohMEd8d0iMNvrmkxG9gtgGxIbu/yOrJlBP+s2EfQ
9YmGWUc/kn1SQ7K+U0i82jmsPpfd8IRDyKmn9p10AWCnfbgdEB9j0mUJH1gs3Fe0a8klA9QsWUx3
Crv+xCrFkx5UQYBg5k00ii8xr+4c0wOVQDsr8wNYwwM1n1sxd9vJhR0m6L8sYf8keS+SmIp53xBr
FZ1MmV/wXaXgN26AHM8H0yMLi1hJERZf4OLaGeF/w3HVTR3No13jVfwa/HhztAPu5i0ssVgiGb0r
C6yYCmyvVHVAhKH0CnGwNX1iYYMWtq7yeDQTtuD8xvFnN/Nq+7T03TeKuK1NrDhPptmFeAgPFPVG
lfo1EylZqExq5mOZHdSVgv3FwUw3sKyk7IFhr5ZyPkZ48FvsF2J1D1gdS4M27BJWwYHHaDEfwoEf
kagIbig2rmlM62ODsZGw0rIgKW6emGRqD+/UYzTzOLf65XPJ6ZlgeipgeUWTMh5ODvWdzK1b78Jy
2yV1JlUn2hMko16zW6r2EPX12e+HUxSyWz+q3dyeSwhrnNDkfuV4N0sMqJm7MqHKxepuo2B58ifl
JLP2tkXfoV/rWvWOlEQAf0EVIg15c/QccuIjjzPA259KPBFJbVvqAvpc1BZRDc5jQ8lX43Yvapr6
S3uqb/xatvjisOWJI2Lf4+i4YQYRgh7vSdovwRMKwnyD9nm4kZXTJzbF1y7I7AKoKrcj7MjYsLQm
11axh3osB11gD1/6FZwuz8abThjh3kWgKZLlim6jupImxI8vFZ3xnMzRWgHG4oAITmyZwxAC1TIr
veUIjytDtKr+isybHPnrR8CqB/CS2ucAmdXLEF81sr7j2oO4pDsNFTRRJe9e2lgkAM9gdesDK6uh
mFhq/xpWibNc6HZ2vMcJMXxFiN0FNnJVKiMRJVNnPcuo7pNe+ff4tH0SiemLNs4nC81URPiYIwKW
7mIMROpYIEWoQKcRolIzhaTdKwrOdTLFg077UTzxhkyJWgrnssebmfbNAPR24vG5U9tomHh1rqOG
YlmJSIhQ38Cw19o4YbuvKrEicueO3pSW004nioUH2U6tT6tsWHz/yGtqBVtiF9BZ9g06fztIGiz2
3A5L+2Aa1WswzCC306lXxu5pVGjBqsq1kN09jHgRL2RshOTOLeLv5aJ3Zc4fzybvuzHrMWh1AK/S
KdgJV+3g+5NJyRzcvq5acQDosyeNdnrwAJr5gumqKNMZacxD2vjF+AtI6Idu1HphiFJQgkcvAc4L
VJDfX5gjjVCFbqBSz+4JpPGceHViGil42kVR6yZExCGEW3NgO2kTUHzvDHtGC/c5HjNwS9pbiE71
lojOfWzX5dB4NhhoIZVltrQy6rJohhYAG8LFP1YWlmrqtjAvkhlYvMQafOtODQDmpTCMTb9QO//5
ruJkC83u6l5fuzUoDv2oShMsBA5CIyJT0qG7H/24u9dWtyMQIoodrFHhYyDayMp/fs78oER8+zLh
HloruShWoc33oVTUkgWkIstYadBoGIw9xt1PrrDRPAdvl8I65OgZpG2/xpNE6YRTxjRDxLLOL12K
MR//qqHzvnb1fXTBZww/PdxxK13k/X3QZQybqjNYKQI63SMNWXSc2pGcGhxArwnn5CT6sNApCP+/
0uT96Xz/VnRAJQG9AvQ6/fUr+qGpa1ckUrHLZdqFpvyiSyhHcRRYhhLZqQ2+9QECkl8xVFAdeVdT
QHnORxwXiF1QWSP/5MM1jbNa8wqYv1W3HGi4Y4XKVf/482/57Z3/WLkAFgrlOADsoQVExfJjRdw3
7jLSsKeZfRtvwNXbX9Eg247Jl8/6AKbAI8i3ZywatoBKPk2jHSb9zc/fAq72saIB3Yv1hk9D1xw1
n49vol05y2EJIZKsxDFG5ltVYPvFW5xM3LAvbicESUBx6h+mqr3i1N9ziakXcI5xN3cckOSxXtfl
iiVCYprrw3g8TIAuBgTCmVJ1bUplgw1Uj8xfZ1iqzB67BnvW6kHysMU07/GtFwBzGlfpMgabEUUD
f+5v+84/hIiF5Y3JAnsAvgYIALBXZAfPQ0CGfS9cdMIamRYMUWhSA06MGK06ASSWXURB6+Q4xEOv
RM21covHwYJLxqe3KLe/LC7gAhpoQhxeLrvAPAz+dPCRJ4Yr64dCmSdnnJ4szR8K1zk0LjsSzK5Z
IxG3A01HMtlirykRyUTiu9I4GS3xHRXWpq2DLQx+e8sWV7H2wuMYRS+NQzaLHLrUlKhKLWuGmu6a
W7uiYIEFm7k22zFET8GNsmDC2RvAEVOIW9BbnmtRXIBvv5uNe1P3cap0DXBCMD5RG5tDd3jAXbnr
tVIJ6tcbP7a3zVwf4I1/xA4Np+YSMYVzNjv4x1AyJUgEedAhDiuNzRKcxzalR7Z+RV5arK+OXVMs
kvq19/o7zNNx0splC13WoUBjJ8XTmZG++MSi0oX2WeZLNUKoE95UrvPoI3zRKHq/xP1BUa9L4GG3
krVHgkD6tOJB0hTtvh+cDLreJzb5+3LBNNIIBI03D6as170xGq1mUxf6mRrw25Xb37i1ue2aIhHU
za3R/kwC2IDHGPtXfLEaALhx7O6q0j5QxKFlUo9gSMIfjDvZ95tyYTjLNOwpAA43LRtUHgJs09LQ
qm6xofxk5CgyVORE2lkYRcD32WdFUFEw8gppfHelms1GQOcCXsnQvbDeRaapZV8UTb9dHHYMqMp7
ywB56loUDIj6wlvCwxSDwFBQfMdQdy+5QJ1iqSL412cU3RFFxLvlAqHcbqrc8UyUKy/ZBDodk82l
G41HHISviBgx5GeKtMLKOzQBP+JoekCctEnUDJIFj4FVs/USbtXQIfehdOpdRdv5qu35hW7abQEU
BAoUDfJMLdPsOo0TpoI1grjLvPcG8slDdWzvCUXOKM58azokgGtJHmQnP/eeRGQHmZcU2SEgKeJp
y+u+fpKxvAsogHrTHEzZiHthhcsW8wFQOHMPij4mDUb7C8JgZS7aK9zXjPU98LFw+aTBMunEmRFi
L3oAtusB+z7LAUcFSsgcCI1TOBawkS3O/TwtDV5R3cUcK5yYC4gjdf8QIdI6FSizXQwmLtDgV1js
EM6RddJEbmJLdRwn8Q25SAemgL9gpK9yYS9tEg7eKa7iGzOqBzKaG1MNaQl3ehoWbpMC9kJR2xwn
HMS9R2+wxIGIardAwYxahJ86ND7BKgt5QATarJtD2RtmYOYQKICtJND+lRXoS38qn8YWiHRbQP4y
7WzqbzliP+Xo8wQpaA9Q6V7Wyr4qYn/jYKQMff3cc3nokFLoEJVp1CeIgIwnslM2t1dqrr9QZudV
b+1qkJ6nwEqHaDmOc+knNmRkVtxvRWQ/qeXZruwHBf/0IW6kN2w92pHqYRwsvZUGYt3QxfHADAhe
Z4rkvRk4xwcu8eaQKqLCeGvT4DUgJu5w4OfWprPnMIH0ZdkXPnPHPFCcPINrhdLcUJo0GBp224W1
f6NMM6AkjJseY24sHX4ERZidhUQQskXqaQtNQYuycHvv4WyIwT+393FYoSk7ThM4L05zZ8etuEYR
+ask9n7R8ES3Mdz3hnwj6DWhFqgnPwvcWpr90haI+hjkdchhfLMn1/o2QUTjHCqpUOAsOtTfpsg6
gSRxpJB6oMqAREa/1FHiV8ty4rX1yXe0fWNZzVigrhl+UjVROZy3CG3qjHPNGruLU6QimmM09NjO
uqH8UrawjzUNn1GKtBAA3JVtkbJwdrIyklcGKvCt6EYkrNZHpi0PouxCJn20rCB/nK5mE5xqrUVu
OnIRmehaGsdLi5XLCQ3bmFYF1vdSNQdW2mCahL2N6ge2tlU73MvRfQQtrkvkgOw6IJqA9A4EvIaR
uBwnc561vPBmRlQSwhvzAprrVxdBQ1sbvrpUC4IiMBUFqls2lGlPsaUByESWKfnSVV5Ek1mi5qkX
uSRzL54swzngvd5iJ1WE4/kNtZcapQ7oQK5Qq/JebXQdNqM9CqglhWfrBFBXHxVFRDEux9mTjYuk
21n1GRit3b1TF1cDDg1kj6m10qjGxDYFSSfyu0SzApbgsvCmz3XlvajS8ukuDo19iWQJtZngXcxC
QotNSVCwyBo9AmBaW9M4JrCiVifUT4Kkw//RLHTPMzfDBrAunLsGw/sR5ImpznsNhyr0j8DSzcuo
HkvRiUuq1vxGEUHr2Tjwk+ipj76MioZ5qzt+M3Fa7Mu6uUC2C0tca7qMKl2TvfZdLdaci/hGY39x
h6b/cBicbkEEpKzpuVUzBnJjZxPqVlnEi/YCg1EmfJg23lhdz3oKtxHp7yE4Ok2RS5JocYrMsRCi
1kA3nOqZb6OKtGlfE/NQ+cONHYNwVBlMgLU2wVlAhp6OOowfiazgIEVeJwLHXde7WxBsNeezu6Qe
gogpkN2rV9TjwsqHBhblXkT3oud2QjAcU2TXcHhhp2YXOywkqG/2gOR2DaRFYon2lfG7m5iy6pM1
q3m+i3uv1Emkyz0ARNPJ1MJ7YIDLpjiIFhuHepBmoNK1ZU3cZr47wAPiFNN1Yxt/2y6x2XmxauXO
92Z3i+ODaFAO1JjQba+uExfP807HXOSQXgzJVGokQk7mEX2xIAMX7hY9eqSXSoIShFUUqI+0cXSH
ef9qCI04QInJYd3HBi8dWvA2N9hiN9uoR73PtY6tz59xa56mKr6ET3iD3td+WPgWdLctRE6I1QxN
sxGqLcHtBGFkV6O7+ar9il0U5QJcFOOoqkP1uh/UUGxLjMt19dSLt3Ed3R0nB5MoI8D0LOiIHdEj
Ekk1Fvi6Gt1nntHLHmjGc9HCD06WDqHVoc+v+3DeIgNmPDOkXpuF2rsQQYZ93fE9WiJWYoCjPiqz
nPCEzICcqyEnwqCkPbTPWP3pDuzLfK5EtKn79lkiaAeK9c7PhGOuR8qzCmlr6AiESWnUaxn4N4FD
RhxdhoPDmgvjINQCFe/rNopfQF1fMjTlkxm1mUz7EnkjyzCjtWTvGtFkg4vSL2kxAElpThYbuqQx
CO8kgAWSSp5EFF2XLUnrZWx3HpJ+0klPoEzVOp9KtPTQy8BqWA+7ktU8IWpZPkV28ckrAxi0Ga6L
dI+7rmACTK0e6y7rGAIkIBVOoceIknFUzmeDTVibrDtK1zTLrkcTxto3tW1yLrwF9xqMkmtl0HMd
F7fDbsB0SetH10NXuKdQEUTWa996RLlSIoUNqmMGOTJ34i6XAvvXlfuGI7ToGOzIZBJpuAx+uMdd
YEnsiTkdWbgzUwQ2q1qsl2GoKg2HUyy/1g2QYATliisI9c5d502XLYvcW2uFyospuuZjRzc+9dhn
ONNPCOzS4NpXW+OS5SwYdqql336Cq/te+vWc+EUDo8DiXYWFNaTMFgbEtvlQDqj/lmb4HAVyzKkl
4xoLXDhe9WrW31greIaZ5alpdHhoIoYJ2dKPrC1wWFja+oKWeI4KS8w7H/WAjRhAPy5GbFlNiT7X
iHydzCv6aENdYMOoLq/nIl5SFMQue6vvvo6cTmfHacPMDnnuvlUbin6P6INtizkPu2y0oUHpZw25
X1h47vWA2803JdT7QTnbqP+OUdoYm9+Ajpsy2eWjNUmagDMmt8i3jb5IiOJQxSwA5+/XTUk5B/uq
002d+Vj1AEuHYObWdXV3OwNbex9oyfi2RB1eXesACs+ES0aySXZFvjBs59WMWmHgYTG3Mkz06JNi
sXRMcWmbJlc63mJ/zXeLW5/RvkyqfrwCTf9qgjWtJfwGBAQ0ZKiztQBR2AwhWirDGH8bYFQFPI/J
B88QnZopTFHGs47DBNL4bNc8bXpOIKqHlHdsWAHaHWcJTCUASRm6LSWpd0GzpJhanrU9NklrOSfg
q4+26g+oLL2gleHlmBDzugy9PAqwXsNIhojNkOuEGAH65jRcI4fjiODEOul1g2T1/sJFp5NGzpIA
d9Amg89Sh6OPFpbDpZDOcA3bzDEOh/bG61afD+DCQ4HkAi3MdReUY7IevQRaEQLsfqhyKLce6lli
lizd/QSXa5UUgH4NjvMsOueTTwr/Bp13bKg8aZ5CG3FAYT1MuDEQ9jeGPhTU8RMzy6eeVFGCBoW3
r+vljsAid47LCht9WE1zwGL7BJbEYoPHZ+9DiJTCvMc3boOSQFAgB8AKJitDndG+DDG5p01VPVo9
touxZmgV+c2Fu1q7lY89tlEnLHwOxMUCAgNWBEcn0AhPQS88iRH9UY7xTUFw20X4bXDsER7H+BxO
ASLbhI+9EKyDoIPjiO6zy5jNDgK60IrvLAP7s7yulvjoBz3d19jbJFWMAxHgDcuh46BbQUHdHPDs
MggbZPzq1uQaSdHPavGH1LfZs4twNkGbATR/1AZ0eC+xBONI4e4HdKH33egebIb2ku2WER7e4V7M
DodzKyxuvKi5btFnOumSRigiA4noGnWhifK3JbypiUEZ1UlVvIRHYQbUuysOlB8WSA+IeazK85iO
A+t25X8Td15LcivXmn4iKBIeuAVQtr1lkzcIdpOES9iEzac/X1FzYjapGXLO1URIW1sMdheAQmau
9a/fTNZ2TOfsiekG0bcjODxFyD7tvDHbi9J4KAb3NBlz/UaiUEY4RjvHm4GhotOkyZAzyewWEgTF
jIHDALciU7dSquB5dkuG4pXOEngZxa6TwuRs0CQIOOp1xRjgOAWTdw6rnJ5Kbc1xcGc3zht8dNvi
3dHN+g3jgBaDQjc8r5V+F4MVnENkjDIvP/e9Awzkd59re7jXoiNEN/OMk18vclctuUrqqnuGdfM9
LSqo2uyxu6a2v7pFhWFXgPnIymgcp1x/F5QrIz1EKrorzrnqrchas3tZNLiPVXxNo2HsMRu+9Uk1
iy/IA/TOp4DoUJ5QkcxefVzn6agm5j25613ZVr5hSN1Xh57tGOD5rpzTlgq7C+8Aar+gx8N80gle
tsn8wbxxioy2PQnLuc/N2TlaVfEmwQEP9L/GrpiGnmkYJmMrvj2HZZH3W1YydZE6OKJJ45wqGITa
on/vFKj5eGHoU+rfKse5B6nuY6yK7lSPp3kJ5y9yDffd9Us+Aib1SXsafU7XPVazHcRQhmRiTuKq
qedDhSFrlFMBnvPFbL5dXMcPIz8ye+XbZLE4s8W/blmqN7Jbn6ocrL0P6Non1d1aq8OV6GJNcqt7
6XvxsoX+fVavBGK2NhdirbhmGkMMFREabkGUEQvaEPKBsfcXd6QWCt3yqrPXLUZNi7h4Kq7MdVzt
yKvkwIKx8thdzTu3q75lhIMkuNQleWWT+kauIY9aQD7CiTg25nCNtuHS5gSuEW/L7FCfp7tNc6Js
Q4hInT+LZLpdq617yXv5pH3oEX1pPKtZfmqhm/MUXVxK+ZdN3q9d80bxe8JPeonpPYAT8adPNmgc
vCPhmvT2VMfAaMw4RmPn9t3TvAwvcgPmMVT/UBYYY7TdcFX22Y0t8Gku5wEfYXI1cjHdp6l5FVrB
TRCqx6aUXTQo99VR9RgPRl7HpahxonVBWuVdqfMX32F81RXz3mm305rKr06wvpSlOHghpKzCrt+8
QZavAj53tMxin/NgrpkWKCC9uo08Tm1kD+X1OjXkxAAz8o075Um4zke/dmWcj6TOjc19Mfl87vzm
UqCqkgAMVZciyghSsHqvjQ3LAUMDUVrdA2PzOy+D/zAp6DMZigBn/ToPxBoYM5VH2bXYEIQz/xdw
tu3E09zlr32uv7O4nSunlReTs1TuMvLBKtWmIGTBQyXnJ583NzSZNS++Oe+DeTwS9naHAwJjZHdI
I3c16AOZKVB/Mc+nsd/nQ3FPY1jQEWmbiiW435waqZeW7Z6J6a4eveotLK0l6m3ZJgtbkLMxYpQj
hFvbq3tyUANep6b8KjN1DXlvJmiv2HeWQB7WLDmWTfN97/VkiCjsDLP5cQnctz6EyyedKmJ1JWOD
x7ZX7yWxLoRo8oNlCESHLozS2QuPrYRxsTjD8MVdhw+Zh+6BDkuzK65GjMspkIzESMpKctJEzwtb
cWLZa0WpL+4DWu/ITl2atjS921x5vYn5mpHXTUbi2dkeJhQZYg0e/QtdeF0wDZLTZ4zAK+Zk9kF4
xPzaOCMIzUHYmhT06eRHAle/21zPIeQ872swmRtHBx+L/1eK/mh5QCaNZMaHfeXKfozhK5wRzLyK
NntuFU1r2NfXiOOLpBDVs7M5KS9Ec5S1NyRTmbox01dg0eUmE/1ttwS3mPNeidawk1wWElLe/DEq
toB8kniVi4N0mAPqOaBg6ucTRnVnNL/UUDkz4DlVDkbgqklIMXkdHU71PLCo2C2sdZetByq3ZDIv
hR8ZQWUk2NhNETRDmy44i1YQGoF2fDXgmsACebA0ggHJBOlG2M3T1i8uh2UWHDOThoA0Us2jstxd
GqysKfKffOcrtmPjm+gBzhzMZbDjuc/C3Ik21YhH5XDSRZVVGOdtTb/NA+QHq9f1+1qbxo0/djKe
BBZbS3oFE88GAG22RzPVwNjhdNUOIbphevJ4VSK8yltpH5rO6OJlKO5UKYDHUhfcsWCf2fzpWaVA
CVJOBjzCjmiuwYiZ73Z3KW9r5BSel2zKnyk5Axh9Kje6V5iy6tlLW3W/4QV2vxhmu+uGZlqvUw8K
hQn32qbOmpZoHf0qv8oEhyU752EEEKUvn/dFWLD3UMa1/bvrkVFiM++7tvMwJDPcdiJGrrpOUPUO
14jyHotV6Livna+yDLbjrIP0SMlHmy/emjX9UEbrnXrXfdE9hFPYWH1kBvJbVWcoygcAp8pbPusK
5ofOvftqFVtiWtMrtIZPRejNUUkBEf17yXRdsWNk9q3GMXhnTv1d51GMCKe0jgzks4NprH4yqhUo
cLO+SCJ/WK3cPvlzxyVfHxGx2ycsOa2dZ1vfw8os49ky6bBzeWXMmv07gHYlYIpEvtl/6rFEZsbf
7kQWXG04nJ47I3tx6OH3UA53faWbHZNC2JEmFftkreWh/0lxARdTKQTk1LfpIoybRstlr72ZJnSG
GyND81TnfFOVz+aIunk3gejA0qOeG5BSJ5Nw4A367vuUp7eOs2QxgKyfwJlyb0dz7G5wEVp4MBuu
W27OMzPPXdDnt5gH9riKDSDc9jbDyqwaHA2xq+ZsgIwXN02mYGt0/V2/NC9e6y5svFIaZcK1yWo/
6B5/ATvr2xhRO/MdczSt+uDORd3sBgVPOTKHyyDJoy2vKXdc76ywqSNcqYf1dUGwc1PRsVbdsbe6
20bjyOeSO7hDWQl5TzL3GD37vu+YWLHhnObG33c5BTjJCnofNkEfRnPh1nu7owYyQVRmk9bWpyEk
Rgxb2RoLcW/+NBvee030Y8S3g+tVG75YveK1Cp8M0HOZvYA/3IVTLW83SLbJtIVY28migqLpHNfG
FHCyMDSwcqe93EyVD5GlKQNLMwV8Miw4uP1pDDvQjPqzi6EeUDhwkytvGhyNI1n4buQb46nWsNTC
dIXwvRyGNnwebPqUSlufjWV+DZfmZvZoKjzaJACLjVSvjec1QofKPqX5/DYvmjYO6H2tA4HTa/ji
2+pp4b31kWYmQO+gt+FubVidmIWKTH2p81kw5moulhB+k4wObbYTbHGftq+QVXbj3Jy2Mr2ZZvGx
2tbjQOp9Z2PhYGiVJuFGCp+059sGflHo62Rx7N3UDVgEttUj9trDrhphV3LFPyDL3ooSo0CZzg/V
slhx41Ui0fUq+Ui560P7iGb/Kh0gp7kl1VlVzV9x4mY3mnHQgDOb9jYDNyIL3W6+t/Mvtd3nMdjM
2WiI/TNkwpV9Yt78nKrvy0bDS8+UG6Q2DR9ZOXJqhdYWG0V+bH3nbWnzxxbleItLVsLxfJUBnipL
nWkoj9M6fMEpd9cqvev0BIQ0MnQNHqe+xMt6HG8qT8DszO9WkAHeGgRm7cHtii++Vl1kwSU5ydU/
ji4e7jZSUtM51X6eH8IcJ4cV3pOy2qsx3Zp9D/2K7lFDyyjK7zLNfnQuNrm9vk9d5456/FNVyCuz
yy4wtv2aCQmv1E8nWGQOVbsmhDryK3O5RiEEedel2HOs5aWstwfqrzGycnNPs3EV1jJxelBO4bet
ty8XDw89nIsROgh9ZzkFprIjvgKgN/Pn3vJoCKapf3SzLn1ij2I6XS1FFW8Oqv5uYDI/Qq8ubLxQ
ndIA5l+DIWkMf5I7aYzeD0XgxEuYDdm+0j0AnTWOcTOJejmloom129o7a2terEJr+LImNDnGvcME
L2IRfpfYdTknDSH3iVXlzWH2OpFcuvciQDibpv5Hmi39U9sAkOIt4KWxTdYPgJPpT7tZuzt0A9xu
2dmxl+vTOMwQvglBL5oYdswa+xmAjFy6+WA74gtA6cBqzI/4NG932iedxO+EeaCm+1DSD+8Cu3vT
DtMckRYEB6gm4hhVUNOCci/GaZfljngsMstN7M27JojnHhbEbmPqMzo+HOtu6J6K3iuhlNesPGeJ
RAX92e6Mb1ZXBHhuQkwPFTS1FW/V27wzPUqR8AA1+iBWjfLe0jmUWvdjoFm6nTPn2U/zh9SniBv0
ByCmuzPb3thpJ/e54wzg79L+2H72DR+KITGUn52Iab/zyuzV35yTDLsn1eHlgFSqctvLNinqr0Ql
YYKvrqxVyINkf4rg0hOI4Aw6CWX4QW2CAEQVgEUi+JZJI30vNXt52Fj9vuvtAMCyNwqodF6tos1u
wPoC9eBIQhnY55urhdR0KYwqYVB1jfihJ4K5OxgtDFuM06tjPqIwaWkG46kM3gzDeNFedyc2fyFQ
hClfPa0MHz3sdQjs4WH5ePIygHXKUOHjVg2Ja9Fh6PCBKiFhskICTW4/1RKp9rzOSWY0n4hS/Oir
mnKtZTToX9ca+6mMZG6zYs064/3UTtbOlxgQKDntpOZUB3ifoqwkjiNwGXVSh16VHSoP3Lb92Apq
jnRnOGtj2eW62Ztjuu4Itqb20qHeq346bYFd7/jez+XW96ehBSAvU+N2mMuz4dif6gaiqDJCsS9U
dq/tab4xtvLzUIwv7eJvp1EFKXhEmcU5or6oc8dHH5e2EMfnWKp8jaemYqUIZz90FRnfoCXM/ByO
1BS+wTT3V8Kc3nSpedX4NS1+Wz4BwKbEZsqpNemRpX9VjkSLTI0XQVtNn0jyJmRt0G+QaQhbKeQ9
yTb7pfJSWD3O+k1MxiesP7jiiQwOkzFLtKW2T29Y5AeeBrkhAcFgqyO+54M9PpEMiZCBJLDIqCzN
SB52yLZS22PbHIuuvnJxG4Eda4Tklun7Is/sRwsNwEhyuctpw/g6HuDsx+tQhNGYda8wz69dfalC
FHV3G7yqepgYk9GuVmHFFL3nZOxBMJg5bVMC3HmSbW5B9urPHjndpw3r+GSaqmd/sR6q2quTIpTW
YRoFbJalAiiBW3Thu0+NpLlXeToA/HYCGh2hFtYBNqY1Rzn3lF3x3etwX5Bebd4E5qD8OzvvEbIs
W0Zk8kLE6nY1Oz6xgBE+GO6VzC9ol5iqKbFhvG9xVdWDdWdJ4ZLLjo5z2DV6RTVjZDjWdP0kiufV
AqDcrRXqkzPT/tDfmW4zxphmhDaLxmZGXiGHyrFhmLavvuVv7W5EiuntTI+uaefi88XbsHnTTgdZ
W93NlVF/nydqG6Pv2L77kV96Xbj+pna+S3GH0KZiQaqQMoM2qiy/e8VaNq/NyiqPaip4kYxmMU3f
a6k49PEycY+b6ejh0wDcSvCJfAUc5eln03j5ZzZCvGzsrdrAn7F6iPAkNHBlqkOjjcH+vjmTbTHF
KanMW8X4N53bur5e82AezgyG+GLMbAs/ZyQbqf3qzZpfCtf9vTfHcvtYrHkOPlbIJ6/5kopi57AS
uCxHeEedUaQ+zovZOoml6+rGNmd/w71ckmeC1GK7EVOIbW5Aud4cvCWz+x2MYBtCTtZD2Qjol6rY
HGQlnlxzHg8WRvDkDRLyUx45PVeeuxZLuq8Gb/PvUf+G4VWlRTB9purDRULB72xjDEFEEC1hsBhv
pSo6ESEbonfNq9ETgA05IJyhdGtTPTMTTgoY9jsH3lgFY6NLqc4GWx+yTULpT9ViPjt+GhY7BB6m
JoWyMcY+mtVU3HSeb+SncFoU3CFkgPU3MJl8PeRgM7CMSm+ixMUpvrNBY6tmTs+M1qsyXuVCBqGL
bqp+UobnUVwxL14f2prJ9Fk5sO4T2SMPPmdOioB+8dHJgY0w8Ei7EmCkGmxDxMYmVne3msv8AYrV
LJRcQSdu8tmnqheiKsGtRWWJR9Pb3LcxG5ZtZ/cTjAVbMQB+sAZDNpDpSGQJMm9gIJorEzpFb1rJ
dOGOnsWkcjzNUrmltHhT105R4MyWj86DXsO6M2G0z4+EQXnOUWUF3wzjYsiuUxe0/rVPO3e6hLMN
MY/SovVfu21ODBhwATMuWRp3RUPtfl1ZvsfvGvztqiW62jq5htf6t9qTHCJs65CjQ7Odl2OlFfRR
MSvAVSOHDYAXWsr2AY0wf3IqDQyDR0r3gsNI7jIyk7q96UUXXJXwe74ZWzdxbrpZe2SwsFzD2L8p
LQaQEacgrJPZmMcHXGnxzWzXpmOe6G7jC7ZTDuUCyXw7oD4DQn+mNFIMsOvz3NUzwrg0K/e1aiRj
0MvYMlgLDkUJ8hyREM1sFn5EQ0HkZmUx8y6a9TuMEfO9KDlYInv+ScektjISxx5d57VzZzHs6dTC
7saqymJFbDNLLNM7ns59zVZ2gSG7H3ajdHNoCnje8SJWqGolhF77FCjP+mS4KBkIh/PReOTLClEn
U8FUnvDuooEvLQxfkhlfNPeIrSvKhskz1kfXy5+rYoWcu1qLsS3YzS1Wd268evmR8bnVbQNsAtyW
S/qWwWnnlLaYcRXqTOdZgXf0MLUqd9xZ3Ub6GzSjAeTCdfIPf+1Jy2lKTpapMYOvdUV08jqH6t51
DFCd3MKM+YJhgTGt2fbilytLOVTVaN2tJZcTM+iSJ7dcAi8pS2f8aC0LzvmwTtK6maH6HR2MgNxY
e56PAM6txzNlQ8VERgk2T4EL23nKB8KicNyHwEXxbKgYnjzzV6eweL4QSNg6TXhV6Bx+st69AjL+
VpvwFFSTMvsYLqT2LV2x3OyX/hZtM1sko5WXcVSoXmxLeTvV9lV/LDaTryXEiR6ubTASIIxoKEtK
27aPqU2Y5Ajoe98KJFAObQIZD5AQ+v3o1+aztYXTzMWKApmKQXp5umxPU96a90AaAOZdD1oZD6Kp
L86gXXZqTZulOYMCOiBVwGwHb2rY2fo6m+8gZmHeNl+2EJAlVYFaOGo72kLnY6JJExQRfVTaxXW9
2d9Rn9h5Yg/oBMeiMuekTDcjBKKAzj0RgXsN7tMM+0547fVQ6AAD0nBrT7XpzW8eAW60v67JOTSs
gMt48XLgtgHf09p6y5fBa8uamOw6aOlGXHeJUOWpm3zzxDs8J6r/zmjBMJw8u4Nfw4+R0MZrAMTU
QsakPs7JvZjFD7z9vTgskJbHZOei1A3KInCiTINp7the1mFfNMjHog1ZZXnR/83ermuoRs6EXBtQ
SFgNUZUr46vU5fxZlStU3mBZ75E6B0FCpS9fGRnKbbeYCranMKCLMufNnNtq8tjDTbE6adKpNvgh
VDfeziGSMQrgDk6U4uAk2GdsEFXUwee5XbtnKFDTTeGjXR56XoQYhQLvUm1JxKpFprwnRS4Y+RaL
f3Hi34KvqS6cNxh2/N3GooK4D+i38gQ3uYrJS2rkj+HQtZARlC+f01xdO6NU445enGpdjetzM275
G7a7oF3Crx2YJlUum69KWM0DZs3i3ZWwDuQ81e+FZ/bAdiS0XRuVSTtFogboj5zqR6YnsO2E0eG7
Mi+iJV2DGGY1Dd6PousopDZBVYIC2dqDwslXqKk5OiQ3z/hmNNScWszCTjBkdTFq7JVxdBi13ILC
zDtr6XruyM6XR/rd51G6RHNSwkNkHt2tfN6GtPk+zfLr5IP2eiBxeqfnR8r+7N7iNHoImBtWV6U/
QA5fixAZdx4ixB28Ie6ZjMIwuSh1/T6/7/N2uraxhk4q6Zc+RCpjvNWFJE1kyc38o8jCFN6Io9qX
QhY0mBpuT8yor0IAPKOwFaYeHqBJBN+47ezBsVMIRmPWGtdup8TLMPnFRwvjxEBWN4XBfmYszJgP
VJqYAFbnqQiAzakGjGKfZ2C70AkFr3YpHY40y75ocuWweTUsFj3clrQVw07Dg14PEniDBfVTNKGD
aZ4Otr2FQJi1eW95mveSao/33ly3xoMgWpexHUhGDpsKM+tsjI37gwG9cWdmsgTUFzPw98+fm4uQ
4S2CkD6BTaGvYHeFX6ZiND+ERpKWAM91j3mOzzgCeXsARIFzdKoMwZ5RrDU7jGxsXuMUlujBTm3o
NsqH0K9KEjCjlhMazpHLXxOX9SSzpoWPaW3uyRJM9xc1Ax7Cd4R3dQlBzNKVgjtXGRkuBVgBrPfW
dKGilGX1PkCqSVyzdK9E77Hrzo4MtygHGDs3vRFQtcLY+sAIxVb7cXJlgz2JXX+nvUhvWpTHiV+s
215kfpWUWDjElA2MAn0N5BitOCKjyjFwI4Lq6po9OGlTHnAomlWkEOc2O3SZ8n25BB0nzBXQFW2p
8vdmixYdL9bQ+wFR2fIim0jQ14WFzFZmyn45NKQKdzGNQr4+KQsXz2KyMcsG60EjEi5itr6NPx/W
OOpcv4KmyFcWMO5JHa1IFvlyXAFfU0RZjTYnzk7qZ28gA5EKgycymoBb/GuQ3sAVNxKxBEWMz956
P4hiK8sIXjQqBK4Nm4GqbtGV1WXWhC9ekGUHVObOk9UyOF2n1X3NPZvisqbqElFJR/fmmGuDsNEJ
YC55Y/6Qq1XfwrCyHhbtZUMixubCWEc9Wjx48GTTiNis3tmFRkaJNGx5/uBPpH6e7bHW+6kfujfJ
zOg1D31kBcXwMrSwlIegr76ZusfKHlXxOwivd8MMgIq9EHBWUY0NFj/tIdXt0dPLfYOnAliZmHld
mk2yfnRKbxe1LRPBqNXt9GjW23DuBqe4Zcr5YeL8McUiI0trl824bry2BJd5O0QbfKGyrjhHKowg
naMIc2PAXfSieVuKCa41kkyWVgHBPemcbb3XE6aZcZAOvOEzOMt85WS8pVG4unSUZBywHsLLUXND
6IGy9zVvyhDhOADM/PMXgISzIghg2aAclK1a770+o+Syw0vn5k0uh9RitfyJs64s/KoKeS8RzpsY
qnttbpAlso7ivbq8K7DskTi6Qmz70dOldePhjVfdjFuwpnuNleiVO42hh1Rm5o6qtOeXIPvkgFrG
DQtRe5B9uMNBxIWWoSc6Y2tc5urY5St//9+7AEOZ1DsHOAlkNEhVv8ZwWCv0nj83MGQG/uaCRM1F
EKfjAmNuyp0UiEQWFh8GRRZCTNvykZ7vVnph0THCmeKgmVpHHOFwwqeHr2CMkNAWkLXqrN2KXgJ3
I0ooCdC1OTHqX9D9OPhZECo2H/FSj7rqroAI7PoeflpYxuMEIzFGH2sR2OX6TngMcyJ6DyYZ7pKO
sAgPOm3YvDbNuoDpLKtXoy56FYP9egxzYffwVsPT/B4OnKfRCpcDh5B59HyMCCmkoq3HUTxucvqq
uPAKvslNELJx3W2rWR4nyWdHg1E1eWIY7fCJd8gD2GxXN9utcp1AptIBFgombnDPLSfMnkY1pBQz
45idu6IpkEZ4SqCzLirUHL1lbZKREbzoSGsCaQ85nuwAVBADrfHFpQMJdpRFiAin3oMp5RuX8r30
Z/n67+9wAIhXe6myajrOTSUw7OVvE9uKOumDKeVsH0CCmAkLW2FpU7j4yY9mMAakSQgBiWVaEQbJ
PHWDfYlTVrII9OsP9Aupf/DWQiBOWOr6w/YAOdnzt62OLb0BubrLKJ6zZnD6pxV2Tnqms+f1c4aV
OQykqOpV2SGvPEF9RZPUfpXCGioX6w6eRSrpE3OMOQAXpWJCWKHjD6e1CY9qNe0vVPnBW9WnuzIw
4FAVyGsubF4jyx6NjndvyZrXrCCjumrl7bw4CD1s2h6giCjc6uwxK5liozQbYSuNP6wh/Ix8kB3R
dTms96NYP/2U7f2PjKqe25r//NEX7v/Ny+rwvb34Cqrff9Xlaj7+4aj4v67u4nb4/8sX8ae4+P9u
jHhVDMX717H4p43Vzx/5t42VYbriX6SdYDd5cW66OMT9t0Gc6YX/glR4sWXln7jIYVb13z5W/0ID
yk8i/sXiwjIv3nFwzy8GiYZp/svBwIo/9kN8rjCP+5/4w1386f6hOuUjcIa3fWRE5BaRnub8JjaG
xOYIOxtnCC2LtUM+X0XVvH1DAbx86/vKP5k9cYKtRydT0StipKOwM548B4+oyfyLBtm6WOr+b3Xq
5Wo8qAKe7UIk4in+7iqNMYGs81RX98tF5jkYcBZFLV9XdlggjmY41nAYk6kwaxRpetx17CWgX+HR
0M0Xm3FVBApe0zUG6nm15XCYWbsnb7HFzYjnIrr08G0tjCH5s6T1ZzzK79cd2vD9sR4zBeRF7usf
emECXcfJn43yXnTqJKGaNIjrLuZMIkGRUj20A4qGgF7zPFpzeM/MKtunViUPS+cuoJzZ8DHVs3rt
ZIqw61yb5vc/X+FvivmfT9YlkvySW4eZO5rcX69wbqVDCCRXWJtSPDp1N/8o0saBDeFhjEKW4xU5
BChFBXQvk6MMHyWs0D0T/whmxUmuVH+Hpmp5aLJW3ZLn1x6qkK1+MZYsGkTd7Ndilsc2yMRdP07Z
dQipYuddsA53Df9mcv5TA//PB47j0M+wS2HhDOdRwfx6O8VEywSFerirbG+pKWMGOCLYcjn7AOP8
JCvyywA4148KHrF5NVNt9Ewc7wplAgMUyF8Keh958GVXMvFR46074kkM/WSi89Kd8VGXBvOUGrvC
GCHVwVhdEntxrfnebIqSDxsU/7lzn2zYTVurguu+L8aD1g6VZz8OJhJhDWhqdOgr8CsRfRRQ7Xzy
/D4o4f7Pt3aprU+6XJ1nekpYma1tlGGkurz5krapho8yfuf76k1IZALeIBByeOvzOJoECVD35ozr
skuzOZ3OsjCHv7wvv/nkYqrnM+P0LEJxBA7v9m/bAiF8vcpU0T5pk5qGwt3bj0Hn3P75rfx99/mP
j/nNx4G6Z4SenbdPcDwZ8QFPHqQewEhUy0TEMQN64fwLbyCAZpnVrw1z4efQnp7rzfiLMt6+rIB/
vFJ4fDsWZrYBezGli/8fdt/+spZMZrtHXWtzNzEBvm21i5960AbXk2kC+/jwzZY1N2KXEcEPeObG
dc2WdYUTB/MxAhTOTh96MbMRnlm5zEmx+eOdLMdGIbW0v6343h4sZznW2cJaGTx1ZWKBcvSc0YE+
E7Ru1Az6KPVYfcrFvN5k69bdDUGwRn5OyMulUb8PQS4f+W8NA6zsqRHAov/ytfy2DfuXGM3AhtBD
RokP2vWb8wJyWxuCxJo+dvAG2k3flDwH0uqxxwvjYvHOXjfH0D33xdI+9bUX/+Xz/+PtC/ge0BfY
WNsHF3eRX1d3BxPNG53KeUw1Ukg3he3W+MvZk14NerbJ48KM/akwLnHdhRfgi7YSJWSPJYL4gnGl
WcnrqtqWv9iO/B8vyxem5bkwonz7N7f9YgTdsdVqP7bm9skbEQy4qAlPf775y1Hxy2t4uXcOYpv/
+Wkp++u9bzkitcLW9mNWBPbBg1JKyzScpmH8y+L71eMCV+QAL4iLgYuPTzCRX9QY/zyzLFEGyrGr
9lGXdRbDHM9VBOs+R7S7ra91C7X6z3d2+YW/3hkbtcCXk4BEQPrfkxKw0p8nadrjY+aonZi3O3oT
PE68b3NRJUNRwzVjvPrnz/zN1eRyl2Saka9GqUS0EK4xv95l2YGMIATsHlcYT4senvItiOGQHOpV
vTPDSEhh3014MsM6+mFBPPvz5//nPRN/a/kuvtgUgM5Pg+p/FAaFhwwZPHB9XAwiyefGw2irmMi+
msflTo3WO5dknR0wsb+t4d9eVtKIBXWdxWP28SCGX/jrjTsN/Pmpsoc7orb0reiKuIaVeQaddS9K
/u3CNC7gLaXYFuiqTj8BWc973Kr7Y4+a4ivHUXtfpv1f01kuR/M/XgO2Fosy+HJoU9gKy75sPv94
JDjbs7KpiO+8UW8PUzC757qH6FXXKn3SsAa9VaYIUyp7L7vwykdjH5Fu/Q1v7IxRfVMcGYJ4+7xF
UKOFvyTYVZpx73ocDx1ylD9/gf+REcfywMIDEpFlC8clDOLXyzUsiVCy0sYdnsSxYtKLg9616d6E
9pZYDZYPo7VfDIMRo/7LV/jbu0OeQciE9JLaRo3uw/H79ZPTrEGCAMhxhzYoCsbNO1qKXR8DKqj6
0nQZ52tktaAZf77l33agn59LILaJ2NymCPjdb9aUKJWdPNd39lIg21MInKH0VDF+7uNfnu5vZy7G
8CEFBpsBjk6gP9Zv5z9uF+aI4Up1oQ0bt/5i4DlpGADenDPMRaN8c9bPf74789fbI8Ho4thLBNcl
ySQgDuO396+m5So2gpwRl4WQ3usW4KpS+iK2HZDHSl2DsGX1iUGzf9qUhzE7BLXWb8yz0AOEIkR5
+7QuMdgQNW37ny/P+vVb/3l5VOiW4JjBd8hxLuv6H8vDXfOy4fzaHusGYo9Z6V02DcUhCLbwevov
6s5rOW6kTdO3sjeAP+DNKVCOpGhUhqR0ghBl4L3H1c8DameGheIWpv852hNFR3e0stIg8zOvaRVg
2t4Q2GIj+q/o8HaQh4MKnYcGbdUg7u6QqAb52qshmquAOkx9iB29kiAfgEHxv6l0nm8Q5HVoN+Eo
F+j5Aw5M432J5oBd9+prY+LVFSlNf6tUbbh0G59fSn8np5PYTu8bf5izSymokHoWvXbcQwCnYqQE
zZ3SYSSbj9CvKeuoGLokUgU/7Q0grY2CIDQ8CtxfOUQnmTqk4vgUQn9eX/OLJZ/yXxwgJ0cPhWMx
+9AUrWijxh2wiK8j5ReohnTnp4XhFLTE1z4djG+gt8qN5IpLkc7FejAyLxRhlmUok7rz+WaLRq9m
WppJe/SQ4g10Ew+tE0taeOkvTjx3iAKyk7M+KUzN5+dCZ+ukAuVbrjhUVhXtpagKY6VI+pJk1/n3
zP4y0rSYiEwR7RpzQThFL1Wulazca3XovWoY3qOJa90h8+PZ3aRq41uoq1/fvfe44b8flGnQdw8k
qiWKTOw+iX5//GLMIu9bXoNmH5JLbHSUjqlHpyA8MqE+hFw+a0p63XMjWyKKPm3tmP5IhkETd6VA
3tgFaReuotColm6a85fuP3/Y9A0rmN4iqnb+w8auR8wkx5aJSikBSCBL3wNZbe5cVxlvsiF379wo
hsSIQgZaSnl6y9MSUjqI5BV6FV98srBNrGrU9KiL39IbfUPe+reKCIBTp9hLXF9H9VyV6+/PhS0k
T7p6HJPJEOTjOsqppYGzyst9KXfaZiy6HrVJXfS2RgFNqsyLWz7SZKuibrOxzKbft3CjQhulYP+7
7gsm4AGrupGk0f/iKqiokmXVbxrazlvNCtw7CBTZb4RME2jmreJEhRfcIf4yrFu1RgAx16wvvmym
a7VBzAWYwncRG4xnLoZStamKGQ8IK/PcQVh4ALeFMEadmxs/HEGrYcBxmxdqsfIVpICCBi3K62sz
c8B7XxuuB96r6W7miM0+VK8XlCQy/GJviOERuICLd0yh3naZifkdOLtHL/aFXds1T1o2jlCTTeub
O7SvkVkmGy7eeh1hZGDLGvbwgxUhEy2o/m1aa9bezPt84ZM4D+3//lqL0E8mgUd4cbK++LiTYQMG
FqRPvo9RSdlZaKY5SiCjA9sj3YBA+7i+vjyXnz0RPa46LBDRvaJMv+fDmxXS99Y9xGH3pBria4NK
UWZR/ACESSlmqPUbSyvlhTleXmroynFX04/D+dy8MLQ1YE7XpVfsAfnqdikHENtqXOj4pJc81j9Z
TgOsC0EKtjQW3gLn04PU1dKwZSgT2Ad8gdB7yMDHUdmP0tu4caOFZ/JyPEtXFXCR+KyhHmDNXkkj
0X0aHGO2R3dMOHZ5ZyFd4w+IueftWhLC/P769l28f8TkCHiqlkqqZJLdns8P2kJdBm1A5QPY9G6U
ytw2A7/d6EGl27kOCCWE5HmDvFOzEGq+15HO7u6p0oCzgf6eFpKxnA+Nn5uehzpTDSyh+9YXQf+G
u8H4TMf/AXMCBQELcZK4E+UHoQi0DSor2k3slwhySBPfOUVx1GzT5jWS05RMuVJsVUA9GCMPnb92
1fffBYmHxzWrcpeqk2eA2pQvDSCZlwaYSJzSdON7DjZKUdPfpDLY7eIOaS+asAtWbxcndpqrQcF/
ijY0ZT7XvHSHpGs5Rh6+mYgQQulKuEIJcuNhd31HLz7I2VDTjn/4IN1mSEdX4gIATtk7Qly95oi5
kzpYL0guvqLbJC2c2ffix2wnyVTI7yklqPgjz+4AFSH9TB/MeM9RFW971RRAhMdW9qpnhbTqGmhY
iuFD6erkJ4hZLUKxSvYgJtgblWXir5vE5C0UzBFHBkBLQpJPgid1ubHCEaJsp+j7DFLBXQHHxx40
lM5Gof49pRZrvZ1a1n05wo0YszG8K8xxhShKdluDCF+Y6CwhZGL4iEwvALcddfTLMgYgzCwzm2gv
wLmouQ2/SAP0cvTxS/r6Qr+yevXgtwr6k01shbbaP1/f3IvrYfoB6qQSqou8RvOaQty11OejMtqD
ifSpRAu6+jvp1G5DwF6fhi5ZdIefXrfzvZX4Ssn6yAoVg3T4/DiJCMTUEGtixBEL+uitu1HIdpGx
VjH1kVDcmRCmaVt6AAxQAUS0aUQBrV8qjV1GeswcRVw6aTpVWtmaXVQN4umUS7x4XyI5uW0sBG4i
1UCZ0HTdkQb8bxmpl53s9djPtjDPwOBQUW/ZJjfSvrZuaf7ww6XtuPys6eSRxtKwosqC1Nj54uDO
guyMoKV7KdDMF3xZUVXtdJD0kSB9vb7zs/7Y+9mjIk9ySM5MDWVejMBRj3oWOcM+r+ANZKaPHNRA
p2VyWfaUNZxJ77ZRVOglJl9YkQlg2iyjuR0637xNJYj4YFWRYTdTJBslIIQI18OMZw5U4moUq4wp
4HOaSNN2rmuhZ3Z9AlPEOztIpsJbw3utywqVufO1UsFh5KpPzRE1OLC0fRpsqHUuKelK05JfDDPl
9uCRuJLeHXU+XH/cBsANujbbt4L3O2ihxQfmC+QH1DRQ6NsBUEEwzw/cr4oQTMLhjbTVwXyeIgo9
QAXlcmHasyrk+76ZkweXodJlwEl0WpcPP8iFSiEGVpphvULaDXIYPdFBDm+DXD/qijTeQymrwkq4
QxTtCOEUoMNSMjKL7inkcEx1yjlT/ZUkcBZUeILUyEKdQbqndrBuanAfagQOFQ2PdWJU5dZDbGej
pG2zTihnJUm7UD2fZUP8ABPSus7xVejvwhk8XwMl9CKDLLzc53WrO/mIukpWhc9pKP7wKpDTVeir
q1AvKM8qUrsQaMwO3t/BLXUq4HEqqKedDy7GtRbqOhqDXh/8gnmpfqEgnhyvn27tYo2n2HdaYyZp
4Ow9KzbrWtmOeac3e8qr5laBRL0Z6UzbbAeo8EGRAXDkenYnyR4QjQCjFjXourXg++5Rz8doHyHj
+EMPM2DqaMlsFSlyXwcr9755lYg2P17r0DT7BhneocE6p9Y2fgOyLEgA3k5Fmx3KpDTJU+/RdTtq
p01b3fW+EW0NyX9t9TjZKr2Bd8Hglw96NFTkmR2c/3Cw7saxz+79vkCYzzPCIwKC4N4hIGx8uZqs
VVoVdkX2vSg2GSylIai2raEWXxbt0Wehi0nTX+TIY77LgaGOMB2jD59K0kpRpfTKuC+s4CdOAZ0j
W4J4i79LoNlZMspTXg9aMgzkbut6Q/7d86tvUUPNGNpN8JZnSX3f5mX+1fRrF9YlSo5CDsGnDU39
Lk8bYD1J1j1q/mAh8aSlKw2SDjK32SDfQwmXV1XpxbuxGMXN9eNxcQbxaaaWSzFABvOBDsP5zKCt
ISlk+uKe3AH+P/SAr2ngu0/XR5E/WUDaLDrNO/q3JC2zBdQDsbN6t5T2DY4dGcKU8A/XAsVy3S83
plQffFPfCb26RRwWLliKOGb6JCXb1Hv2qkcAohMa996Ept9Y6dqrd3FZw6nobBP9E+Qh4KaRFSjd
s8aLv3BRfvLjqcxKEgEyeu+WeCGCPnTeqFsTh3rSKDcypL5KMyO0R+knvhkVEK9lPOARK7Xga22Z
VqFdemF2rxaVagOwrpG2NNESRx7KKdruFiHkn6As863WoP1U0NL+2k6yNSYiQb/AHPsbXqHWDuTW
W2meRqtTluEhhVa88Ha/99M+PEoc7CleI4fEcxjMvjELXqRQ7WLfl4Q95LxhckyqaQ+jDjWCMR7H
Nr9HmMd6rvShXikd6ilwOrWHrkAnOQM9iAhdsClASRZ2McrIYXOlhHSQen0VQX9ZXT9Es5iG36qL
eFMaU6eGkt57OeTDR2hEmVF1ViPvMwHatthk1k2ZjwHmX7KwkKp8OhQ1Q3qeMiGUOH+Xhm6MPV2U
93KC6nbQFvHWAhCxhqTR7q/Pah4//p0W85JJrgmfxVmo1mu11I11ruwBXyD9Dex1lQxeS9lIvCP/
hZeaBTexGXnbQbKea2uQd5boFrjPe+MKObfHVAyzfxbNv/8mUyeYw83Eoj4y+01qhie4NpbKPvC7
P8TS6AtvWx0LI6UzFnZ1ljj8HYpHmA2lMERb6/wCijTRNzRwCPteSk4QiQc7SgMdlXsRmHbmtQu2
0p+ceG4gtMDAEhj0d+b9cvS0OPFjau0thNXfdMHCNskzo1UaqMjkQG2SXvsOLt4Ka8/d6JrCL1Ob
mAoTpw7NI1KOp3zw1ipwrhdBNNybMQgwnacASustC4eFL/Ty4qT2MflKQorgBp3XP7u2T6gpjuFh
VJADFhAW+qlIubIDJ6TQcJObmzINtIWoaB4asim8ciDGqLkS1dMrPt+UNoeJLrVJcUB/VL8JM9pP
CYZFmyERhscSFTb0b3sF1n2AwV1mlY/Q13w4q2P9d7v+EcDzf4be/P/N2lqaDCj+3xDOh9/d/3F+
xL9/ZWnw4wzHOf1/f3GcEna+Uz8W3JlOSqFNnZq/dqSc7n+RygCglOloESPzX/4vjFOQzH9RnuIx
oxY7ASynwuh/4jhl+V8GMSa5EHeerE5ti3/gdD2/ReEJkxgSe2IiQpFp3njJTKP2oOG4+yR/o5uh
iy/+Uvlq/nm8D8E8+cVUHSRrul0+vAlC2cSDrwIKUgJxHeaviMNyDH9I3rEmNvywAU9/X8WPxkIX
X8U0GPAAUDD0vSlhzx5LN7BgPys8lh0UGWd4sIp1X2xNCQlQJ1F36RYy7vUhP5ueLGv4pfFCT+/f
+fTQDJdyNVOFffMn+56dKOFQrl8aZH4DT9PCy4aOH/1d6mSzQTTCElNJNYBVeM7jgwdtHGEKLdyM
XvDP5wN+iM6STnNxKsydz8eVNNx8FN3do1TgCOopj1/1HNUZRDD0QFoYbB7aMi9CTqACNP0k2uuz
vN4o+yzPUOEntmzXeolHWLaQwM0P+F9sMMEzySt/zCFpXY3CS+8P3iF3xS+m/CB6WIM03fr6IZh+
58cYbT7K7DJWCxnSkDd6B7dduwh5KS9Izm1auudGujCh+ZJNQ8HfMGWNL3eq5Z3vjwRJzDXRLDtQ
oCpRdtgUGvT969N5X5X5fOiITlBq2Kji5DP+8ZvtO0VJqd37hxL4zGronSHflOlN/5bdyG8+fHkk
33tbfulQ/IFHaG2ujz8/7u9zNMFScskh5WdMa/DhypBzBRy0nPkIvp8GSBR+l+2ANPzsinxh4+ZV
WTrAUx/4v4eaXRgY3ISG1BXYrCDchvrSXtwkj8VG/oKh2t31WX26cx+Gmu1cVbaaAeXGP8AYvilx
9QACtPA9zS8jZgPkGl942j9AgN5xsx8WTtQbCZ2JktkQmpkDHKgADwS0mGq0Ff106Vq6/Lim/Zmw
MFyAABFmKWNVaUpOdcJDDlReRxaXa72ylNX1ZftsEL5buoQTKI1e8vlhaPwRdF7JHZH56HzJu1EL
T1Q/Fo785eZQRMIwzGThJij+bBTE9OhQ+LJ/gLYQHlUJOT3fgGu8sEGfDqMCr+OFohg9fwzFHvfZ
3NT8g0m6PIwUrSQj+2dALNT6ycEsDQC2CXLQwgn7fMUqC7Jrq3vcqghuNvED+ixPrR9ur+/LJ1NR
JZrEFvg2iThk9lAkBdq9ENmDgxQ7UhuhoKMKw8KuyJc3AYDqD4PMplIXSd4jZxIcVvePR2Unozz4
0j5i7ul4u7f9E1o/K3GVrfJbFZlzOzvId4P99d+YJ5EWUbYOuOE95PjwTaG4kkFuroKD4gkehpPZ
g5fWC9fQp2v5YYzZfYuQBC1vsWDH1HhnDhjAdgtJ1dIIyvmZoFSHH0edB4euNsu1r0F1Q0Zp9e8s
FWkbXX2w4MbshoPWnHVm0gSHNCp3qF2O5Gf/uxFmD23dh1kC1ZkRuOAqWg5+urBQM8bL+9ejcp/9
1yTmMYkBn7IL+uBQbuRtv9G34yqwj4ljroLfCGUa++D09NPYdqsHOutvHRzwPVIbC9CrT7dLgUZB
Yx1A9xybpPldW5fiGBwQccJ/LIJrkv3zq4jC738N8f4yfjjXXkCbxw+G4IAEnRlsq1TYXN+rOSRx
uocm2JYoTbyAiZh2fuYQBDRCt1P4eN+QxNwmu3xTbbP76F57cI/G+ue3250B59TW9/F9tJF32abc
+uvB/nX9d3y6lh9+xuxU+kmIQk8kBZjiHkA3E8ZqC+d+3l+7mOnsWMaAl7o0MoLD4Lhb93b4XeFV
rjtQweGlOqiXrdJ1vM63MEwjNJ9MO3v0NuHCZfnpPHHNpAT3HrnN5jnWIU5WePEePL3Ydk2R/BDk
wv19fTGnv+Q8MmRPDUMxdPCuQHemH/Hh1NR54xPH67AosofJlCwW7gYcuTPEjK8P9OlsPgw0OzwS
VvRd1rKk5oC8jIl05OIQnx5QWJSiSmuU9pIxuxR7P41HhZfxcP+W3MYb6U568Xq73RnrYoVPu5Os
UgdVo3Vz562gGduN/bXb+bfi3e7feGMI6On1UX3n18wm2yBlBOksCQ8qJDklTB56lICvr+c72uh8
52jfSQp+uwRtSMjN7jU9a4IxNKLq4KWt8bsahfYghT2GxZmiVJPdTtd/azE+/5P3Xfw6jFr9o4qU
+ITqSXivK72MCGUU3JYKqnN2icgIMvL4Cvw0+wJfOlSZE1zBwrq4b9wQwzNPGn7CfRYDW8eG8r4T
NXDZwyjh/1Sa3AsUTVsBVLpcTUw2GY8UxH3Trzh1ifcyktDYiJWjYiH03sNXRjNp0n8UwXUD7K1A
5liBlD64ZY+1da2MGGAjaHBvIiomIaNk9sq6r7WJqh+XKPXR1HURiwCgiBIqNmBwoZF9gC2gugC4
we5lr4OJCBL/SKXPDqmhAQ7oK/PP9U24iM/pUFAKAoHG50M7cfaJJqmKPgLGSwdZcx+GfJ+p2h8r
HlBieeCi/qdviARimrbIVI7nLZ5TNyl6Rn6HxRGD4VAs1bawyPab4pKzMwXfglPLuSIyV1VxdhuI
uSp7SaYGRzOe9DkHDE+/ISak/MoGt64cU0WDHHi80CKOD0re1mPNuC0x4v2TBJH31FgFIZVcR3TO
Kc7G5anx2ip0gl41nt363WQFp4dfriknTwjC5H9QIhB/ydXYfB8SuaO/iOwXjEytr9BmaEwsusSx
wRErDbVorxeWhoB3hiKRXUm9d+dpcvLVjKz+ZPqmgrpvWAQpiBMljdeCm8qpXUZ5iuwpHkA2gPJI
2/YBaTBAhzgQFy64GYmRQIObhwo+5g3AY6aK3vlVauCdiUhaGxwFM0cgEJokWjvQSBsvRvMp6HC4
1I1KuDXdTMSnEs1KL/V+Ik2LEqilZwvh/Ht/73wvieXVqXQG4ECCxDD7OShTN0WRRUfU+fNNkUje
Cv1hE+doMV8jyOvdyQbgTBC1yqHM0bxuBiU7KeJENe1VzBaqwmwfSs3tsbDK0X3OYuFAD9oH9Bul
lOE64+Di6S50Q3aPyHOzEftC2sSDNtxyI2H62DX4iSGJu/I7tcUTFHv465/fRaOdWgJq6QR3NE0o
muuz84osg4flhiQeLQOrEQyJ1PpPi2scBk2ZJN8FmaB+g+I83ihoh3c2dlzq104ZwnZXovjy6JHs
HlNzKH80+jg8jYhdPPOuSEesOxQkRz30Bp0h6/KnOkl4FQdCAjxA8jaTjkPYFV+hzRPHGUkT3eti
KQX2WLguerQW+GxgQv2rX1YlgqNpGvxuMx99F930G7REhAILL0GPcPcLRAGjRb4B7zckLOtFiELr
ya/Q5rLFsJVrFI+N6FVug+LnANILFf08F5/BRIoHDK9rhPWaBrE03RJWLtYP6lIB8aIGy4Ge+hGw
bFlplU7O+UEaDB0r4Lazjg0qTNaqBpdQ3VeWC3UaydP22AzREKwKv8oR6WmozyHgUZnqFhRphDzR
4DbP17f9IpQA9wUpAdEEaj0K9+H5DxojFTC92kbHqgktOvQJYObUMJ6uj3LRJdQQasAkR6ZyTxHh
IvtBZCcQNNTnjy5qnnaB2AH+u0K7yj1xFzVi7CTWmrahvnXhqfJg1v1jl7ipEyCpFKCPpT0h0rxU
Svtk7iB3DLAR0PmmTPp87ogB+1qidOkx7Uxzg4uith4hKi/cZZeRFP0K5CW4yShq8OzM8vQkqiRf
l/LsGCdldefrovtgCp6+M6d0OR+iQ53hySF5+IbBimffcTdYJ56WOA3yAuuhqXHvUeAX9bGMOokr
JjtJxJADLVXQzPDmG1gFO113tV1Tpf4Oxcr8rtaKAkJShJUyTYE1bzxGK64SL8TVU/B1djFOc+PF
lt5hSBf9Pc/0UPutiuzYFZ63qpA+dSpVpLSL1tvCJTzdsfOhWDyKaZyiCXN0vluAq9RWLcbsaNLF
vLNcXGCMXLRsGOaUk+MUDFgbR0dLwokuz4fy5voRvjgszHQCSsLlhLFAO+N8eF0H1DfodX4kJBSQ
XOrdB9EPmgU8s3wRNTAMjYUpMoHURV/sfBicMRAOtOrimCMp5XS1j1lchLvrOip0fysnQb1RSbn2
6HjqvPDSfamE+CdJqrCT43i4TRpYqHkfSbdohGGqhrP3n0AAkI0afG+nxK/4qSZJ4JiiJ2/6PF1i
JF+EceS0HHSqa6RCSCfMLhQBwWgAeW1xtPpmdCStVCcHbc/RKu1Q5xO+RKgXFu2iw/A+JHzraVgT
kYXzNfMV1+fdHotjJGiAOALJ3Zn1qKyRF2SNBHAf3K8kmlEsLRz/zyZrMCRRgTixe2a7VctWK3vF
WB6tKMEZzq1NFxfLMV6rWLSuEHdpDpkp5wujfnIUWVvKbbS9mK0yy4jEMlGh5yrlMawyhK36wHXU
wdcW7q3LT5tElsSP3j04A9r356sqNZ4KrCOUjl4fhiuj99/qenqPushdXf+0LlcRJh17CIKH7wtW
7vlIjVe1ue5rCrJQfFqWFbpr3vpxOwjIIKCqIa80QfEWDs0c0MqsOKKUYOg7A44CXHg+quyZjah3
mXBESzdbq4J2U7XYnFgu1il1d1tb5p3kN8cShf3aNQu7b7V97aoIH0f+Qux1uaHktZP80PTpEGVO
l8KHwkGpVGqANoZw9GtaSlJo/EEsOFtY5eksnt+fE0iVM6OhfUTle7bK+OkmVe2H3qk0EHfTZbRh
M9kLVii4J+s2dL3t9V29jOGJdd6b8eR1MFPn4FRzgK8garVxrAL9O0jhreeWEf5yPsadBw1B9op6
T9qhipxG+FhoSBFGxcKncjlpjWo/Vk8GTXw+l9mkKQiRciq6cVRg4iGZOoy3A+EJ9fhs2IaZIS68
Ep8GeGCCp4wP+IFszm6EJOX54rU0j34gDtIKB1H5G8rGylMlIylrlzRT9uqAwCTGYT0yloKcdf7G
DWL1Fx6jylIh87KHxyagR0GdFJgBZ312V4DYxwGwD61jBAhuUxVFtUbTHvCNUFjCfVMa6iOFMOEu
gfV3D0g0s3N0Kl+uH4XL802/lDcbyuw7UGr2qSVF3LeGlltHlOEsW8QIzhlj6c/1QWb6ReSMUGRB
Z07lNzrARAjnX9FQimWM/1JyCty8pW7Q4ky1MsN6h2qthHVr3NY3oHQldVurjdrBljQGvNWrNKOX
GoQQ3hKzfROxOJccuPq9tzJVZJ+dPJDpdZFAP4pYc2zI2aPXMTEMjE2anBq3L2meYHu6az6RIqYv
OVQqJOZKvbRWndxXq0Hroyc8tcpHWOIlyv3x0JCG49dxIzcY89hx5ArPJPJy6oRBZX0LIBRgKSMZ
ORpGmo7VixAVwh43EPmUWSMirqWVosKHMwKSn42bN94KGB1iilUYKPhURJb1OCBl0zvcBILu+Hm2
j8VC/HV9yT857XCTQaIB/tMBYM65B77S6si11vnJs7RmU1jI/lmjMikjcx9M7iAJXpvxpKyOz2oL
vdYLcyyT3XqprXd5wlDVARU09SnRIJhARh9v0KzIEwOSW3gS0Ze/G3Qvt0FxlEtX2vTXnN+hk3gP
KQyRzUTMnH3dolaJUhm54Qn35XBXBKJ55xkI6BhSGFEldKOdawYVvqAIMUtNZ9gctGp1fdEvrzTk
e4A6Q1eiNmLNGdCZi6HymOnBSbRK655mdo97YCk+JNhWKUNfLuGHPxmPmjlUVKDWPE/zwDcHzxpl
Yx+cwBYKKyRX2t0oT+8hvuobzfOXunGXAAuigYmQRLhNN5gE7XwvKTQIPQYN4akHdr4bqrp1GuwP
1nz/GFymRUGpdHIVsjIddqIVbzIXv0Y809DIRvjK6XEbOnR9Xd34Hv51IanLQh/sMuCcfiGvCfkc
2eN8SVIVzTLqcyFm6GyBhriWMzA8Ikm9uqujsXf6tilOabBYlv/knNNlBdU4pewg5+YHsNCKEHJP
eKJw5kPBkdwN9c2lhv8nTzekyomdRh5C9DfvTuk+OuYtJtanwKCYpou1tKFLOmxwfw23HrzDTd4a
Cj5hOtaBWhPd4mJgYAAwaXqD3Fg48dOGz746aiaANyj/g7kxZhd7IfVFKUDhPwWJ9dhHwx/kw3BG
9L65RvhQZe3b9Q/sMvAlGlUhFmnge9CJmd0lJi+lEWBMfupGLb/TBU/bQ6F8pZAqLUzsMqUF/kgC
PWlYUhuY65LUnquh0COnJ220vkeeWD9ZnRE/hB2c61KqurXkKt1NUkvAec1AX4g6P5kneQsVCQiX
lmbqs7NkNmYWRHQ6T8ZoiLdJSSEyF/VibSDnspBLKO8w8PM9hCOkUNgHqgJewJiFuHoOuHi03PKE
CYif78Q2QB7KLFQbyH2VrHNViHInS5Xu+6gh7bd1cQTFVr4Jsx8ptrPNneHGUG26oJUT/F7yJLLl
PNMOklngeS8Jo4cX5ChvFD2D8ioHXXnsZCFbt2LjK2tBTeMHWByquZJLXfwhIf76J4ypmLRSXqq3
utf4PzAcrXPUpQ0ya/jiQ41AWoMVPH4UkrTySjP4ZmXN0GzR1FFPHbn5mymjkG6bTaA+9c2gvqUe
Ao7OwAe6TnQF/8Y6NrovSp5a3RRoDHsXptFgtxQa9lYaKkfIrLR+LGxBTpUHeDzlc0QYEhzbLeIV
UOqQj0CNoVC1trEVLa91p+1i41BlWnFvwL+Y5BoqHwORRnaVezQ68DHQKITshpxtsKdGB/UzQrwb
o2nkW4966xHDMvcPafhEt+8bEdumQmhfERKn5zRiwbLGiQsr0Cgy+sQJ0ox/IwKZwVZLnKAFIjoI
4jaS8i53vKz20dAesLOxR6wFCHMxztpaAs0mdgE4XChFw/hYepHwrTBrETM6VYLz7huFgulHrw3m
qstCmX6PphT4uCkVuqREjCoOhUIweS66+cuI+aS8HlrSXKdn3/Qnocjo2uQV1BIsIMSmtVGlj9JV
pWBKt4p8Pe5tty3TF27qOlth6hkb+FFJKLNnVMRMu+6K4c5NPestoKz85rZqgm3BZHFvWmWmrzXB
Swtb7CabsiiV3WDVqFpwE1iNAMw0UYMTb4SMTCbizmSNRqs8WASXKeLsGRkyByP9ho9QuKkzauZi
31drrgANoQ4hOAJPrx1Pw4NbHhEjcXoEWsHfd/0DH5+YP+oVZj42BAA1hXBr4HOOVVGAt0MfHzCM
DWuc60bvFiJAghmuOfwIKeTqjjz2ibkLtWbEI1EwsIH1mkHaVFKa/Da1BClkJMK9Y2m5Fttoev7X
mg/vWxO5xre8MYsn1Lbj300Tx19KFZsT24dvcNeLhWwhvFx5b0VdeS+0LAV9Zeap+DQCas7sqgpO
aqfCfo3xIFmVClA+/ArN5NnIkGYp9MHfoiiDZbkqQ5qlQiIGiVNU+fCcDdQUWKJo1J3SV/Eh8eRU
vx2QY/ZRherLl7DK0aNAWPt7UZVYDgxjUO6LsjQqu8SBzcNqrdXuke8sayc0R3+Tq7qQrsNaXZdD
HZ0G/OAfcinoMAdKvTp/DCSc5fBgyHpG0LvgeyqY+qM3pt4bzA3s1AxBV+JbeG/TRluPbWrqry7d
8JKQR5AohQhj/50uKpWD0URnpNM9JVyVcaxbFNQwCVm5CMDrttdnw6/CtOq7tg/lnVl1LMOAcWaE
A+uqw/jvS9SJ+i8f4X6sNrNGeRGVsXtkOzh5HqU/fJyEFjegzMuUZ0i9XbWyxMyazOD15jj2hPnH
qBulzqlqa/zVS5H02CAt+8uT0dG0Yz3PD5YXG0fRrcY3Q+tV+n5IZCF108bbwTO8tacqKYXiIh//
tJqOgLjw0IbWjSUmA2Qet/ql0z1ZqQmkaBk0wIunRnrhcLCRHldg6t8LHpkN+HEXO+dIrUXSO+Sd
7dqUBlwVPTj7jmwO4h+5LdwnorXu4LnC8JxIxXBrpUTrttC5OuEkVUKKWX4x/A5xI2L5igbrgF7j
1s8RTsQGCMQOW+bGAZ4uk1ehTfwSeit15OxxxwWyh9NAG35NTSxMxC7MJJws9dS0A7NWX0pJw0j+
eqhwCYgi4aBIS0QOoJQEaBarqmoUylYjlSdZzuF8h4P+tavVH4mllA+aVYjrrMxSRynSYBsqXb0q
k6R3usSI17yH7INuYKBT1MoXtWu5vnHE2uWVgSuk4ckPcDDabQ5we4uGkbzGXNu8qXsv31O98G5V
qqwL8chlRDBVLNCvBHmOvuJcATjklkUqSytPLSYoWBrhERH4aE40Cc6P11fuMpD9ONRFkGXJGRLZ
glGehsb31krQaStrHK2FuOOTCcF9BbEvU/WiqD79ig+FtR7/5SEVtfTkCvmPrrWaR3x8CkcRBO3P
P54PABVQ9HS6AMrOiU45sOzGC/TsVNa9YfcUOW0tUuOFBPSTVSOCmgJygqlJT/h8PoEbmoXeevkJ
I4aA4ALFjkiXlmD0l+kNPD4CYIuS9jvP5nyUGkNKqYiG4uTiWXLrVdhAZqaJYLUFLCTEkWnVdO2w
azzsdK+v4ly7hhrOJPtAPYzuvy6pc+Bd2etKhJlHc4ooGWFsRzC589XUW0eNrHU4xhhmQtujjnFR
GwYCtbwLh85BSSp34rSqHitXxK0CJ3GUSTXKuGJkjD8mR7GbwaiMFt8SyVNt+hZlto0TrX60CD6w
5NbEZvJZKoNTjF/q4MgyWVUlGXwHNJRif+ubvS5wa1eYbMk9HRrkNCXva4OA7j8l1sPM1OG1Quuf
OIysxfn6D9hK0TNvi+eIl8LJGjVw8hoYyPW1nos2UhAkh+TIUjCjr0X34nyYMau1epDd9jmzv68K
u7JHG6dQJ7f/+OvUWYR0zL/F+XCzs4tSQOD2OsOJjmbjQb2qnGAtrLnLGStc32L5sLk+wymB+Zhz
TCPSVgC6gQI+J3rWwSAQAN2jet2znluPtUJkruThWxw1v4UqWyj8zr/M+Viz/MaF3FzJqtA+t8kX
VfsZhMfrc3lHBlybjHK+WzJWw33Us3x3ll3Ylo0Bybpd3bypDrRPW3L2vrPlaVnJG9+OVqK9QNCY
lwTI3pDbI02ctM/gJc0RU1BBMCyQlf4UFakoOW6UYUEiDqYpOXkkV7dSlAMpy9OwFtdRhjIaYLLB
QOoeS2MVw9VRe4xFrAnX19dlToh9/13c78TCtEsRV51lsWIJ3V/IiuHkJkH/2kh1Y0caqSwmnONN
U6iuk2aKuzcyxJJgW9U3dSZje4gzExqwub7Bxqp8LIr2a4cr1Jd6KGtc/ERvhaJutL/+W2dn5P2n
Yms99bmkSdNp/sGRXxLV6f3JGnEBbob/YO88liPnkbV9L2f9c4LebMlilWzLtFpq1YYhtQE9CXry
6s9DfTMxXSWFKvpfn3UbFEAgkch8jQTjMvG0/HyUo13PUdYoTBJH38SA0SY53CitORhKMfQOqkWx
e5cUeIJmNX6PGWW3s8ge/y2M938c1//RVnbIJxzXpP91SG3lr//HogQjEgpILsp9cJGppRHt/uG2
KqAC/0WGteoagYNhDKpCf5BbPYugRJWLL6hxEfyX3Kp5/6IYB3iG4gqtSypif0NuPYJlc7nzLqTs
tCohOxwea61N/ZEaLVbuiNxT6m+4+FFMGWK1icPJMC7yhdeAHy2O/NJhZ8FjXJ8pxfSDnaKkr2s7
egHL6M8YEgO4KhZxNTaeGHgeFOPPGe0o249TMhRVjg1w1rq9RmE/fgVZk/2jsfd/O+9/SIA+3Xmw
q/e/XvKX8ufBBlz/1X82oGOzXd7wAeteIZ/4zwakcvwvGqLQxig+0vxe3zT/2X+6B++a3J8sFnY2
1V/+1X/I1Zb+L7Q2wD4itgfIgjvgb/bf0X2yNhPIy8k++L9IceB/H+4/HUTxPHBbPOfO5NJHEPPT
iFIaNwi6RYrd6d/ttkNpzs7z4Rr5fueeuzx+GTG3SKj9Z/3zHyt4+89N+ic9+jA9WX/Pm4gy5Xzg
YDTij9KTZIkjDctm81krBvcSlW55gTRKjrmhfooSsU7tv1c5Q1EIhVnOcxGSKuMd5SWIVs1q4Uzp
vo52bnG+wHlAcZ8yIp2NKZzg+WL7fuK99eGYtG/eKO2Ut49uBURR5xLod7rHu9CvdvCPgjQUm1O8
lqOO4L/n9sc4R2mK5QwItoo53XfbaVNuxYUI5fmL6iubUyiYoz7R+6HW6/aPCCZp1OUGdoZ7PKSZ
lE3uGvnqJgl+yM3Z6Bs+RbwTd+sbPfDPT0fHjSTBQYkZZWMO0NEy5rzKoiZN9de+SdU2SEtXPxdp
Y9Ybu6ROsHPUphYbpxisMNJqpQ6kXVWYFPCUx/xRWG4bgPMQS1AbFQ+ORi/rKBisxo4pNoOTxdtY
zYxA6GOhb6N2zGWQxugQoEiYZTeGU0Y4IaOQ++p2mJkhxDdNlm/MGt7gSyIU6Te1ZT9HxYDmKNUD
DDAnD9eniRR5hzUBGsE9B0j6OU5Jy06ZEcgI8fnVftRVmyMAZbTdz7ZKbDiE0D+acHLTKAOkEaUP
NXa7EfCffJ78lvjygKWJVgM+LGfEA5YkcyEs2EXtG/BsvF2CILMXFHVUg/moe7wvRdVnHtXVtgXj
0pVpe2lInIOQi9fSq9ZDeDboFBMtqaFQEeCnIFdbfoGbHgqULUJSY+oxZa6dorpcikjHp9k0m3y1
uC/uZ5p1f0caoiNCp40Iub64CYkYAh1uMC/20McqmuU11pZu12jlcjX0s3LiTX8ceACt8dBFqsdm
JKQZjk7MbDhdVquR+lo7dRFwD6OYilhQ4DWy9T+Pce9O59tYiIGhuMvEeGwfzqjA8aZJ2lx7VfGs
UBmsNnCIHjScyGSr5nnY2bL4mkxx8mB3XvQLJ6dG93Guzfa9E2lm+Pnv+WDqa9uLyh7pEJfL0c9p
m0Zw18xMvRT2llbHuI20rj5rZmc50bI9jH9rPsUlyGf0gCXygjmWKYrdKBU6Gs7PXJk54retEvSp
mwXznIjAjKI0cGwMbwTl1StqCMW3v5npOvw6MNRpk0uZCutRyF/mpm81rTCeAUBgAO2hflDRI0bQ
0oq3nw+1hr3/hqi3ocDxk0GgF28hrny0n9wRra4UoOSzxFX2dswW/LsGvG0/H+X4lcGEYC6yorj2
vOkfHu4klDF1fJhq+7mSMaQUx26udVgpOHQlMxLkpvL0+XjvZoXI72pixw+neQjQ53A8lPTk3C0z
2JjcHsN8Fm5Y5drPzwd5N6m3QfhUZO0rz/1o6bLcXpqCRX2eehSUBteIzioL7rSjV6gM9ul0Yv8f
FdpoZXObADyn0byCScyjnAOgQtdB4I6eF6+l+GLyNuvGRL1G1KrcAih4jN1k3irTcsoRA7ee413C
KXgTxyKfWzH5R0cPnfe8QO7NeBkSfJQLDTXNnWIBAvOTrhnKK9SkKH1Fit27fklpMwtpapZ6INyk
9jAviw25K2yZJ36lOUWzHUanetWlgr/24KIyFVYWOgHnvd4tZAJpVL5OtKKzzVincoALN2MKsTpb
0ygoG3FtIidwPrZ4wPtC4/7ZkZWmPxchoz5ITSGT89IBeLWLZzRFaQR23T5KUkOcuRb3bIifMgYu
izFOj3WUp3KXYH46+najRF/gqEfZLpVx5m4X08m9h2JwzGudFiMgkkzQX1lKe0ypKBrKWKO/02s/
AVmUNclZ4QznpTFUHYZ0U3dDp7LOgrYZrXo3qrOlbj0abN7GIdl9nMza/QYxhb+c9jpmqjgmCzy9
4PidDd4CYp98RZvOLEckKX60kWdeV1E7eVi9CxsNikp3luvejXCgMUpy5tu4XkR2lmuFagMRtIYb
DvaQB5Gt5dmZNJv4gjIwhUFjXNJ4l7RGYRFRWqTpXS3OVcpdahNtJrUerV0t2sjzPThpfDI9L7Vb
r0zWtmkqo2bntPWIqLUx0Zdc6PFgCM13mTe4E44ijB1X/G5X5UCfdyU5jCm1JvRiVXiETVsjSVHx
G1pZZuoIwFvv0OGzMqg4YiSeZpEpHrGGdu+zrMDyOS51VwCeo21Gu8/2HhaLIl1RqfiqlE5j4Yfo
NUWYVh5+JdVo0crtIsd8Ghba3huj9dLNnHJSfTXvUwk0GdVdbNJ7uTXk0OR3Wg0ZKSjtyME4MvbS
YbM4eYnYouEV/Q4b5/ixl558wmFO/MhmTxgX0kjl5TiZWRRmeVu54dCPys9hmlYQggGZKVRxxv22
NHr8eyog6YWRpFIdeFNrsJ3fxDCX1Igf6y42cXifeuEAItCzW8UxOzooIHq2eCjQfu7Re94Jo10e
bbND0JqKVcUVpE0wPGpVT7Z9Z4Donk0HrGQV23a7zYZ2Gs5zfurdGLX6Bb0yHeqUU6EeqRBc6qDF
9eeWjmyzhKAEoqC1G9vcGtUi04c8xr1nT2LqJj8z8kj3S5eL+Eb0pfLNaluNDECds/Gq1PU0vVJh
kHaXiTWCYXTbGWvccvbUS6E0JTi3SZ+ybeE54xAuXYT2cdmm44OwczUNPbxurotRdb+BofaeayUl
GYQkmX2vGo9dmhmSlqC+RMq9TN2KVLBT85tk1nB978rSvUupcf5CTsP7baSd9tTSsJ58y2qEft4o
C//Ammo7PROjm8ebDFLD/ZLlVu4DYjXvNP7LIqhEOYV9WeFUaeABSeqKlLMM4b6JyvdGs76xRNNe
Y1FSZiyghIgm8lz+pGM9WqjBWPmDovbe7BvtYIdEs+HOaPoI6EJUQDCJGv3OgnT9OMiif5gXo4Ka
44jhXmnddB93o8VUYg/KErgpJHr4WKslOxLT8C0ibDutTFvw1HSGa1dZ65CKMmLjPQ8ZS9Wj/dn4
YjDbH8MI9s333EG1fRxLnNc6o1jpU+ZUoKe1S577GPe0vx1nGDeyy+ZoUyxKfi1t7FlQAjRR68zn
8TbSSrNF1zMHkob4Y3kb9zGNW4xZ+BIlXqp3RoUfewB5MZl81hJATqkM4uds5SntW6N0POxMe54h
ohOqZB/nxq20iGubEY3D7wIrOAgqyLPvlCKze57LqpkHOf2p+YsjpNafAWfXIl8rwPWzgEI/s0ay
6CsPszgSfl1LR8zMHW+8IGTpxqZ00PUNUbzOpyCSaV2HAw7ZmDhOlf1kT1Zn+SMd5BtJSpWEhVH0
daBk+UIfPinz5yzTzW+WA2M8aBXEa7cy12aU65PSe+6AWbehh3nchDKyB0a4G228c0zhejIwJwU5
/wrO7o3E6KMP2nYSYyDSCPvRRIrV+BvD9mGDJ203bYQWoSqKSnAL5GOpHTDDMOho7k+xShWepvwF
1pd1GY61nn6bcdqsQsDhys9cq8iTWgWb6cDuCyAkixh79hE6xd3G1DutYf3spAyGyu7bIF68ovLV
An/7YLD73giTOlcBFXXyeSqVZfZday7Ox35uZj8CdKRv89ip3XOjKgaCppfGna9OGpu6pKDS+Wbt
xNZ2gg5abyKxioZPfYOofqrYXhTYw2zfg8YSP4py4gEZ1XF3qad1cl9mU/KwCl4C+0mi5ooSUW0F
c9+vGS34FFQbSDQn32xaOazW7EjK6koa3fWD1d4Y2PKggktL7TelH9zSFezg93pGKyYckEl/GeCb
LNuxmKevqSWGb+401Aqass3cb2pdihsnMe2fJWkECusCiP2mgYh7l8Wt/aNdouV3YYh56yrYkIW5
LSUNiG41P9RFx7tY0L97UItRaLteSJ6wVuvhfdeOc92Gut7k47mQygy0dXD3c5XysjXVbHzIE1C+
IbOwaFsBQW6DBle6W1I184egthphnlnycp7zsX1N+7m96coKRLAyJHkcotIQvU4Sx1HQPpPE5twp
h01ZzhLDXDSRfypO3v3sCv6uT6KY/eY9MF+KPDXDrrorzRxmZCUjt9xCArWe2lFpuF8XJ7V2ne5M
mIcOCtwJXCKca6tA/Dq0QPUAuiIyXfUuxVdfWXqB83CHco5vZJb9WpXVrAGJ6J2zrLUjia+M2bI3
AKvuM0AF38YYuwOc1+f2vqVHKf0hUhHW5caM96B1sucULVl2ZGYXLyRL6Y9i0B0CV9VPtPW6Pr21
ZoEamQRDm20rIO86yz94T1oKwtEopinG/M5MTdBnxnRexO14tejJI4T06qYqRfLYYuZs+mPVLc3W
qRpnoQdrmHuZl9kQSFF5KAyrY38/l64TbyayzggJDAXdZS1aHZcF5yT2NW2aQOTIpusCI02Tax25
4sIvTG0sQjlhlkRQI0wlWkIjGZdnIIKD0soLs5X6HFLZnqhbTXXahezaqTuLFVU/K+a0D9iJ0fWC
IiF0trTuvup4Y62tLosomJijj19H6S+ale6Haui5pLViMjd1MUzoKuT29GRyTrPA0CVOAepEBNbT
Ob0yck/9CttPczfCxvM+qK086Xw5iVnd2FMn5EWKkPY2gh2FPWOXF9EN6hDFS63iMYAow2BgfeLl
ru6rS8QSYOokJzqepaCKU4z6VJWoOyRlv4s0oxhCvXdSg4xBqYn+Q+894dFW3bqm111n+It1genS
8Pa9TBn0vRCtu6nwr7GvShO6ZQ+jAOrKpI/jA269tb4ansJfxRgPPrZJfuFTz0nP1riSkxLXKUuE
Wn65i1KImukg1/oUhkPVrtcl4UMdF7sN8rqxxiCKkRXeqsrsvJbznN92vZEQorjaz5XEHYgkME7u
7AVxgwu1GdxvUWR14nzGX67e9AtyuJf6aETFHIo6raN0Uzswqe8QbsxaX9SmKbaKUlEVy4pqlb4e
6+hHkvVKElDmMG5A/WUAl5o+bc/0zmlv8ibTu3MUs3XHF6ZKIaqUwDoDzZz1JZyVJo4h+9j4qOjd
3N5S6BvUrQMY4bJpZ+17URXeD7UmHCDXW6lF2KBD3/i9Sg4SCBA/C47YhaFtHUxGa79NsuEadjLX
QtQmoMN0e0lupOdkOCss5bidSpmSqTdNPW9sl+ICoM9Kuek6dZngYdBZ4iZxh59uOsYgGKB3lStW
U+nPIM+OPogGdPbKus1oJVOzLf16Nsu91gCDjYRan1u84eytHGR674p+AQy0JITLjvfLrRyGBUzV
MBtJ4Hiz88t7o8XlWGs+8fKLbkhjstif9bo5M9PSBAvZgLnIiVjEYWGor14lZgCqTXYvOWohwGry
HKwN7Xs2hftqZ87VksQbFarUxC7zUZl3v/GKzZEQGpthvOQy7l/0Uu9z3wJ5f+M2Stv7dhQrySbH
HvxRJ6RF1zMeJUkSmIipmH4Uj1CUdbVbNdm1pLka6iIBejSsE5vsvI0hz/b6jRvFTnU5W9YA7AI9
kmeF4iVqGqvfBMtgxRcCLGS9IQBVP/umIPjD2kVMQxnGhA44TQ20zyfhIZ4fWwOm0572qqeTSfrM
G9aCE9JbF0kSz09sBOjbmZEY5m7QK4joGrW4TRynoMRiiAuEsqyN7goPhrVdyzraAJB3LtEOADcX
dU1xtyRq/pVXabFXzREob2TnylOplpzDTmTNI4/z+BE3tXJvSbNHkisfH4eoMxq/5nV8VedZXd0O
eOUKltJWGkmtWu9vYB4sD+YwFK8zB2f0SQqs5wGl+m7rRbHd8Pm7KcECyhPtq5ja8sccOV50gcBE
pF6qim6MgNtMWFaVl2bf+RHNU6EM9td0qqd7S8wEIgfJhqvMUJCzKZ3ZA80b27RAnGiu7gqoaHyV
InYbENtaYp/HThLvikpAMLc7eFtuNRp4UpnL/KMakle0SzuBaIORXvZU7skNSgyL+pRo4pduwmNm
7qBZ+nO7WN+auqc2nVTC2yJ44WD9yT3iBREwg3JTx0XNPq1mFf/xbBS88WOj/d5S8KJnMorKvLYT
CP07pFni7sp0hVOHWZpRRxwnb3pKHaNXvumtW5QAimsn37Tz0haXsW5jHgq0wHJCt2+Ge2dCKsQH
Wze250NhDPqTWGKgqUaTCFCo7ljaoZaVw++kHAxzm6poLW9jBW9XYJLtkgY1FJXx3IrAOJgRpWrY
hSoquy59tVvBop1Zoqybc289XqiUut7qjNw7l0oy9hoU26a8sKq6187UsoKOyc07ZNtY2mWP5dMU
1WRKbu0EPJq5/Aw9xcGw0lMr2WqLOXUXAkeJNBwleqikNJNaXghpetl+UUrZBGlhzsjJ2qIBNO3K
Cam2QivkJYD3KPtKAaI0H5PZosfAgjjLGd/FGbe5sn7xCMI791uqx7ddh5FsMCGGowWTWgwPNTpO
33kfTY2PIFP+GBs6ppMca3L9qOaJ46UkPsFQUG/dZPhIXufAACP+z1YWOyeecm3jCQRpg5ysb80s
quprFnfp08C2SoPedlKaSWBIOAp1UrVnIEF4Z0fNSGKlAUqVYN+T+VtpabQzJsoydylIvdKnkS6f
tNzsRRDlbIpL/OHW96WRFdalnke1sTJere8u5PAxGAereijyWbVCuiNKGvw/Ohi6VaON8tzbdvWr
9hIQNomaGH9d5dQhSFJyJ/+ikGquVfk/+mbYH5uJ3WXl3nO6crf69l4q3IpBUyzRxsr67u7zquq7
0i3RWUcI0wFogHzCMarUkprWAypI994YL7spc51AzVp5opa6/uqDsvfBKKgoHM7KqaxxFobBK7xQ
qku9IkLbcYcSNJ6NJ7BQ7yeEgAt6QAA4NINa8RGORxk60kRHlHug/R5pVS5vZqvsHz5ftvcTgrUM
OQjQB6NgW3g4ISoWXTQteblXV2uWmGcND5r4tadweKKW/9F8/hzpqLY+TWhBeWpZ7hVXdOcGZaaN
4dW/P5/Ou9r6ijlA2mIlZ+JWdMzQlNSF1GQYy30+imzbVC6SQUKXz7NsjS+juyjnn493LDlDSR1c
o4O5Gf0W2uzH0GwYFJisLLLdz5D8n4VSl0XQoBDxFSZFvirv1GflJB4idDJu1VZMW6Ux0D0CKmHf
LXZn+1Y0yu+T2aknWlEffNiVUMmPA+6qQ6o8/LDaLJqh5sDtLc75DvEt0+9bSzlf6lMmzB98WBBx
nDzAzzxGjk0oG8rsBPhJ7gG2FoFT6RmcGiM60VX8aD5wrlep2xXKcSx7mCPyXo9m0e3T3NMpVxQ/
l1wpgpjO8ImRjkAj9LaQhyB5hdAPontVIz5cuolHhjOKtt3nyhCFRV/pZ1SDyxvSY+1MkdF4JvMl
vsbKb3jMmwb0SDfW14vW6r+sQYgTceBYFmz9OTxEV0AAnRwi2xEaYMKZr3fLedwDUUaFJXIG0mwv
Tu1dznUGzJiEXQ8jXTpniaRuvrFbxF22KefsFis187sddRJwtQl8FL66N/WhxyM1osruzeelnpqo
mNulhnZJ3ouzWhrFteKU4mduFMqNa431slkQaPuG4GDl+jjv6FUwo/h3NxD+b5Qsgvf++bF617Ja
p0xzDAALGEbSucMvgDRN70WjQ/uljpPAps4V9GQh2y6VyyZGqfG7IafuhabLsv185HebeW3OwXtd
vz4IyuOoGxVZxRi2+5wUiXZVpZP2xFDZiVE+2MzsMR3BBM7Mih0+nJ9TSSyHYq3f41ci9+Rj8nqw
tWJrSusUkfuDoUDYaxhc4FWGsfBRCw41rsLNlqjb56hQ+YpKXlc45VMqm/LEpN41+0AXrFtUQx+B
EY+tBGoFFybNKpf92DjhothuSKY2hZk2/rLTJEWB65TQ2bu5AWMELYzY8UoiJs04XMakh6xSuUa3
Fx3PHCvXvpIHqvhMxe3Xz7fFRyNxBN11cqAo3hA7f2Qzg6srZS7FsHd7SiBRko1bmJha4OrOKZ2a
9+GHWa09aCTDaJu+o947M9WtqHb7vRnFyw3Of9Gt1lpTkBc6jlLLEIe1VNbsuHueeIh9V/K+P1OS
2NqoyWQ/fj7xt270QcbDr4GlA4BfAyyKkMPhGs95UatKUg/7lKcQTDXHPoPoMGzp8dHYnDT3Pkrn
CBmJxr53hloNeZhajzCQVCoE3i7VW/X585/00bdYcTIIqqzZpboe4T++hYLBFXVtY9j3vZpcQRpT
w7i35AUl2FMb7FgoC50H3A+gEq8SRVwMx6L02PmMw6j3eBE79oxOsqR+BXgQj2zQQs58A0uHJ4Lb
69Oj6yEbiSun5e0aq6JlnXfF+AXy0bT4rT5T+naGHASW6rTlbxNFeEpuvHovqD7xHGtYqFebZ/2j
NirKY57G6sPny/Yusq1TASRM0gp+nZzlcNn0aYiWPDGm/biU5Q5FRTiUblSeuK2O+R5vK8a3UYEz
ra6zx1Egp5eozUU570stbkJFOvaXpV6QszTq4j5GtDyQRef4cSG1L06aNLcorrFi89SFc+uKrdMV
/SUgN/OMV8p09vkarJv1aDNbiAzzGtFpPGCLe7gGmt5kHRq8837SrN4nQyrCWIpnGXHG4mE8ZX3y
0ZKbjoG1rGmjhnQs/uRRfF8b3/OeCjsdumhKw1pM9Ym4+8GkgMdQkuHGRE7heMUbo4tUmBDLXrHV
tUiIwWM1J4ZfqYtyrbfa/8esyI7wYjMJvNwfRxFB7xUgEV4170dbVS6QFqK7jHpH+Pmn+mDtkJ4x
XC5/iO9Igx1+qqIWkApEM+/lvPBx8kF5LapKP5FovPnhHe6IlZ4EpQMEAWMd+/JOlj660ku1fZQ6
zUUvrQnlvyyiCGnS+CioM+26pi/ONWnTJ2/NaF+tosl2a+RXiVVK6jPkJTPlnWvDhfyhuAnJvqdd
9hkNunJMyxNb+P26kAQ7q4iXiuASiMHDdbELqy4jRdP2dSZw15YFzPTejE8c4/cxllE4y8iFgSLG
9fVwlEZxjR77eG2fll60Swe12MwNfnpeNxonJvR++wKaIzSZ6zXDkVx/yh/hPFWNzoOZb+1di5r0
7Jh6MDiNfe2Zcrqgg2xsPt9Y79IU9ixDqTYHhlBwzNackVsDgKN6e+at7ZCQxNFOx2IWuaNFapSR
k3lXU0f5/vmwH1ykECB4TYAr4zJBQ+hwnjrKUHrVdMoeAJF+RlTolC+1ROHxsmJ3f1GGTFxXc1b3
dy4wWXwurdj6HumFTIPFVrx9a9K/DaAJUjH8/Ke931LrL1sLNcjG8rQ6+tjxaHsVIiXRvgNi8ZWj
HX8rnCQ7McoH625yia6aMhrl47e054/vHOH4GSko5O+zUctCFZXRjS00SRsrbuSXxE6SHSqp4sQB
/2BUthZfkusbLOEx7lWTRoTCAg0HXjDKuUCq71cGm/o5zbt4p/WlhWtOnp0gbL/f0oAi7VXUhZSb
2R4taDvLxctR0HppSH7PvXQCy5w31JTbKt6l6vyX8rqcUwBRyKIiBQfYnw95uLWkrqhDKqfyhT1G
isi9dp0AQjsRE95vE48LZq11OBZ22Me4RRpkUm86u36xreWnlyI5pbbFqcvsOPDwvoetBNcdgS1a
+8ffiz6LXoP8sV7qyLkmMNmXTrwYfmxV1u7vdr2hwVjh/UBST5LtHQsHlgZvu5o89aXoXHkJlckM
JiGiEy6Rby6gf14w6zDsPh56hDkqlEfhzdEUYFQ9e2FJxgIM4ejp43mtD2lyJR3FukJFLL2mmo77
1ZjDHN3ULmAPqMKD1fgKNWuQ+J2+XUrNQHMl10oDgEjs7SZPS+tdiZBrh1I50PmNUmnDnbe43mOj
KhqJZtHkOs91tTxFijje329zYl9zWhDreg/wHrKq5/nM0o1aqIx5Fc7FKC+6xbyhm/6XPhQIhbOC
/x3t2HoPEKEXlR6j9Z2Wb4yuszaVE51yXHu38d5GeYsVdJ7h8h6eIXKNTitMp3iRaaYEeW4ghO3J
ZpuPw6/PN977kcg8V3z4ynECN3eU2SAULpYFhY4XkfPtRsXmQYdybLBANjhx130wlKnyQIZi8MYH
XY/0HzG3KCUYznxKXkp10i/zChnMBXutC6K7fSK8v3u2kgjCYYC5wk1O6DsOD2PKq3sozeyl7FBY
b2qz21Rg+oHDdrW6scxE4enj1qpvzmX0azDQBDYaY7yK57gaMAU3sxOJxXG8Ov5BR5NXRGtnraNm
L2BRaGBphXImcp3U7vPP+dEwKDJgOwsYAHLwegP9scYNbvRDUxvZS9IIddN4hXrrGmP1+vkoa3Zw
GEZsG4nRVded5IG379EoVQKsauyqF3VQJ1Qm1f6Kqsh0CSTee+oKgzem4cXhMtdL2EdxeqK78v7E
kx5TBCBQqmhgHr8xHBNUKVC26oVukXNV6ZVznq5yHX2SVrTtY7Knz+f7waoeDHiULUV6LAGqudVL
l/XFzsZzYde7w3Bii7xLytgj1FQhHDIn4tmxOpllY/OSRFX9Emd1/L1SIjSVhES4Z9b6sEY89Rwl
T1rQ7NF+J1aRyxSfvMoH/LAECzGfiprlhZ/P/YPFftMw1f9hR75JkP6xo9BbLgVCW82LCUz5Klcc
69FdtQQMuAjXfSdOqaR8MN6qjIx7yJqZIsJ4uLeyvHeSlGfjC7i95WYC034rpTP5Aku+69pMTini
H7GCV+sHmP3oIpPsr4b3ztGARi0rxwA4+RI56OVs06KwdD9BXSj3u8GNfyjZ6D56i6r87LJpoIW+
yLO4bdHWQsWn+NJM7NSN5M48t0iPbT+xR0/dSHhaqt9XmYXRDH9529QlCo7m5Dq/7Q4Iw4nU8oMt
SvOHgiCnH5blcZvARKcp17q2ffHyXgOz4baXlRZF2883w/tReJsCC9PJVOCLWEdlmz4ZaXHES/di
Fe0UCiVRz1AlOiXG8uEoaHCjv4CKMsytwy2Q5KPdmaDPXuylxUzQzbINqFzjbw81DGEd5qtLp89c
ueGHo7SE+yQxsuWl4Km3VZMlCoF4JieOz7tQaXCSue8ImOsrb+Uk/xmQV+5Bo8Ze/0L7RmnDODZh
XRh5qoWR6Jrr1JjUc0BlYx6CbEfCzPHyE5nyuwPFLwCzCDtqzY/Y4Ie/oFhm3jmGOrx0sWJezsM4
A9gdgAUVExCEFYv9+R45fORw59IfwmoS01Hq4Gtd63A8rez7FsGshSZk/QQssap9u18mVHQs48yy
wE/EyVydImcdqT7/MywxgzIsjML31TTAG11fW9qy7/ChuS+cqjOgYgzgSLPVSBlPCCe5cByBNoRp
xIN6bkPCJoNLkTk7cUoOE523n2I5hJO1C4le6lvE+SNk6glQKKyd+CkLXqv2UGIKkFAIw7uy/6vG
6ttQzJVnPGxWxJ6OD2QHtDQvGxuuA5yPXQU3A+xKHJ0BiDz1MD8KlG9j8TpgN/OaxPvyWLPeiJQi
R41P3Xt1IpzAWubstkojsJ+k5UMSjrpoHoYUZNaGXG/VHu8Gsbre5PIKlbfI3FTgsc7Au8GwMESt
GpdKV8qb0vIi5dYTmbgAaaM8KBpNf79kdz24pmy/fb49Dw/kP7MgrsDCRxucFPEouMyJ3Uy0Tdie
ttY6EA467cbU2i6Q0zjfL9OoXsHykK+FUQ7Xc+qUJ95gH2yOFRqy1keJPvTbDo9HMrdKjmznsh80
u920CoCshGQJrkJT/f0+5BzSH6JwyWc7zu2Hqew6pZPq3kxga/euspx7UQ46qoXL8Pmqrof6vxnh
P6v6dt4h9a30p6NVNXJ9NkrUdPYFQMgNnkT1rzbK9KBV3abEri276qTiXcQIOf5VeePfI8MjRlUW
Uxbme7ieVZ06QwUFYj/lsvmRcnOgimqaaxU0Pl/yNj3Vkf/oA1LVMNZnBQXud62LqoytfFE4cjAC
N5Bq3AtkDt1NbGnNidN9GLrXua20XS51F6kG2j7He2XQEPdLpLE3C0JqkJlJujU8Kb9DOofok8Rl
/PT5dzyiS/8zJMoZFFbI8FergMPlhBXZRUOyqHs3bQZnO7gmJmqwg+L70WvHfTnV4IARWM3uBtOo
r4i55ZWDFHIg+R9P3CTvN5XOdYUsG80innDHNzTow4F8b637AuFIqEWkJGbLDB1QR+4Q2mCaPyTN
BBSxrPUfny/EYQ7ytg5ruYy7c1XJeAd4WpRqEXZnGHv8fgYEYqJ8o3ogaD8f5f1eAqlDQ49CJMcU
mZvD1UZ8Y4kh43l7XcH7WZ08fYMP4otAxfPEVno/EsAb9izRm3SeLuLhSPrUjth7dOkLXV5to6Vm
sbUapd+4StKdese8XztSXhW/FoAi5soDPRwrpisve6/LXmrhlc/ZREsNcKEeCgE4thlEda3B0goh
nZqPymibhP1ODaKiBAYJESNweqCyiSJPZUIfrAHWVy6K2rC4URVe//yPe3lRZO1ijZO/jC72Ll6b
9EE1t2KnJ3RFP/+wHy0BHQRkGFeXLeLN4VBAcafYskTxUrb/y955LEeuZNn2V9pqjjJoMegJgIhg
kAyqZCpOYEwKSIcWDnx9L9x69poM0hiWb/wmda2qLK8nEA4X5+y9thQ7dSmrTZWY2v7rUT4etYhM
8mAwAinziJo4+lj7qANuUHb14ygL47KlxkNfV51wkFhEii3S+Y3MoQ+/HvSTRyMyFHkw+6cJkuTo
fAeWr5D4VGrOzfDfe9Ms93OZ/f0ZauU1rQgDvn/+8+jRnIRYOzlnDXeAIgLJCSdZVRR9WxJFcOKA
/E+j9f3mZXHbJkVjjWgAhnA0lo2Qa2jJiXwEBRRjC/J6+8mNleTCiHJ5zUxvaLbbFvzDTLMAKBSI
cFLfnR3HDiY3sc+4Bts51oQCfC4lOiIoi3rBIcnpFz8JxFfNn4ylu9dl0uZbNbO1cytVicu1lSmt
scM6neEPksgIzqNSfS2xBLi+lIX1XVJyqP2GtQdf03of8nsgxz97pLK/qkgM5BNa/B2RQwxBqzne
Pf768XkYYEDifcqIZPJ02g57xKHKn0UVpEqKuja3qjrGTUA5YcRVC/3qqa1UHjNFAyR8VNHTQiJr
r190Dg5rugZR9uyMjY6FpDTkzTSV1M6qqK1k6HYaJkIAkktJMFlrKRc9Pho1EFWuJlhb1DgKM9y3
SqDnvU5gZVbcEUMnXysLMzC9lwg7uCSA8dFaXOz2ba+6f0oDInOAPLs6QLOVmi/6XFATd/qsDMci
w6NZLobAhCYXCwo0Yn5cYqhC+o1wV8IHFjX3xyhbcaqKeVRaRLS0ZkYiKUBRwKmDb+r9p13nEAqg
KpfPrmL5Q/wqhLvFQ7q492UFwoR0ErXcV9mfPL3T8L58/fEdSTw/jn50m9PKGpYVjPbnyfIPoMHr
p+qbeeh/2bdWFNRakA672gn73dfDHh+aj5/56JsvCVyOTYVRC4MeyGI94a07VxTw0C1uXWtjzyaB
FeOJ5e14/z8e9ehQmdso76N+4llxiDgO7/cHEueC197jMY1OEfuPT1vvh/sgp8agqap5xEPaUg8h
7wcgnBUnx8x1Kvzqk6sUC6fD5kizn0L18SWgkPrI0lK2jzY+w8SvUetc5Mb8koq4vqm91cqdKvIs
Jf/Vd/VOYTqb9X1rkjgDRyUJG63Pt/NgVXuTM8R+6RJ305XUrQhUkOcUEbCk1oW+hzdhnjhIfLL8
05JQ9RXopX2MEU7wWko9JfO0nNqaS30LNcSutM3XE+6TrZrCHJJ9MGkIZI5ZHWPRTPYsu+KxGTD3
zt7khfMy4oeIZ+v/YShOYST6AIhDzXD0PcemMeHKNzgVwKg8E3Zsh1rRe3soVvOJr/eT/fofXrLF
y1PXPfT90hEZmCRH6N6PSqLj6KU9xgmEeOGLUVmaxG/7yLvraznf/f3L/OfGvvIPqUocD1tkIK2c
qHwcrFYPSS6r6JNFRrCkbnLiQHv8DaHZp/MLYQ+9O+Gfx0+oGWXmSdsrH4mMLDCJYyhLkiQ/m8xB
8Y2pzbZfP9onZR+IkRolcwRAiMuPgbdKPRSTWRS0IugSb5qGjkqeEevd6SOFV4ItfioF4XUtB8tz
0zTSjYmS4cRh73h15Gq9ZtkxTQFfrhFo739WY5hlRC2UnzXDq9XTFT0YVh9dCUVLrwFiRlvBX5GI
8jnfNLPxd/GTXFUo/fAGuOIzgRE0HB1rTSeLoaYIjW6M1v1iEr9oplltcS9l+xpJ4Jk3ddWJ3/nj
I3NeggdHy5o7GhXh949cLqWXcZbSH+Nuqc4b7NSNX6sCMllZdTd5McEP6AZxcJq227hLd0qz/GEV
4pk5f/LiGX1V+L0ff7KLBEuKoT+a0UqvtUx5mS3WqZvMP26BtydD7kn/kMdpca2elOMvZ1oTCki8
sB6p5neaH5drQAKmYO+iquNiWGkhShGayCx/mR22PrAoMfAYlRJPFSRV3l8lJC387j0FZEMlWvxZ
wpgrHQ/VaBGNN03qHawV92KojOEwllG06bEqdYFeYLqt6Liv/qnoldS26ikqFzog8MmzUGO2GUHX
zFkSgifSzjCi17aPIBSeUmyMy29Fn/QER32E2102yfJkQOlBcl3oSxPYAOW+u1GL0SbSveIM+pm7
1+axU3carPUxKDnUEZfRefPoq1GlWb6F6atBc4bXftObiXVppPG4Bra19XVVCd3027JUr5TB4m8v
M2mcx5YpnmSemlDsmLiBKBO8vUslGiJeXH186HDd7TyHNOZdJIUyn1oaPhwfdPgBLLPEo6330OP8
HRljqm6kNB+XNopmME6jIOClMm0O85q95zSLAFabqvQm6nJv3GOWxVzbKFwUgr5NRBrOsZ7eQs53
ftTE0Lb+JB3zbiaQ50rjnQznJTTZEx8WKnWm7rs5Z+KBonhsmdQD6NcdnfAAJWhTXmP2NXCSY3Ie
svF3W+atR8Kwm4VZSYkN3+8KdNCNxiMgPtLU+2QhNsjMZOH6NGWrKLSdODJ3RV93l33c9X+KJCN/
fVCs9lyWOmQMzRhay08JWLnoFdkvQKPV1NmNwwi6pYjc7AkPvL34ZDUsDTG6eCnHftL/2AUmYr8F
MRIRROLIaCuLKUdENY243eH4gPSr9BKamAd+ydouy5KlgVZ09RMsI6UN80oR9/Y0ynmHjN4kqdmL
CEp3lJpoC6Zb7n2D9FbOlA1dIG5R0hff4NNJK0jbqbrm2h4fMowEg6911fLbi+R8obupiMj86+LD
kPfwWbxZwWSktvly66RDroRxXitnw2RXcgN6JjvE6iCjle9fVpAhwKmEWj54v+xq0L6lPcj7TdrP
7p8irpaDwIapb4GEKZ0/0qd5LFtTvQbMMv+mxg1UYVQtVrx8Hp0XMx8gp7EAR7dlTroi+sEq9y76
ooofqg48lZ/pC9wjwCPc0/JkAutitJlvm317Z1Wi9gK1ays0n8VgPRF10kS8/MqqN1hqFdBMKaD1
htQZ9SB6qBFh5uky29We8JZwakoSQIpITMqPGd53FyaqFjdh1vRyPhTNgsN/Qc3zKOuqnq88K1ey
WyzZUfZg15GloEBshgmfMNnl3Z2hRoULySGLq+xsWEY5Jj7eH7s4TImKsgZ1r2KfOUgNlKBq4+p7
BjWuI4pRyc0wi3OVvJqaypZfiWLYIfqAMMKdkvQnvNX1i2P3/U93XPgjmpXME5IjvbuPDOhPdk0Y
0HaJou5SKEqi4krOdK6XNOLPKQhoBKmSFwUqcx45YYhG97KrOZImXPi606Zd1ecNnK4hG84mo6v7
YMrbetyQsJWIQB2UOb8Qrlq8UKqyL2czszLchroF1mfS7AOV2PbJNDqzCWgq2RdA5TIwdTLieidr
KCugkACLoXBKJTgjVcQBGVmu3K3KYf4XREHJBqC1sezp/Jbq+WBms7Kh1KdfOp1MzFAoDQRgc0BD
vIcF1dzFclTKfdmLOr8cbRKwr9vJcHCQUBTba0NXnePXLZs0yJSleEqSyLlyI9fmZRuTUmOhMuLW
10iEPPCcxrJV5pL1Khrt5grqqvI69DW6/jlVDPhUUkTQJoosOpAiY83nstLi+AwpunemJZyRAiZ9
0QVqb1R6mBvTQGr2JNPyyqztgkx1LerEVqtGWBB0smErZOTpOvsmSQbjDGkjALZIjbEbLxPfEC6R
DtBExV/crwgPenLgVqBv1ekeb3V+6F8eRuo+cONiBHanp/HdqPai8RuK7L9hlUbWRlPIwNvkSRTt
e5AqhExGTvE0ag0WDz1JFjUUZKHW/Mx6udE9/h5h7cXphZXy94Pxpq2JYE6TPBldapHKSw2iQfVf
27dxDsXtHMJqdUFDClpC65JFBEnL44KtFMoMONZcnHWh1IvvTkTdxu8AdN0vbLOvzZC3vU+9IEbA
DwmIjIJoTh+izoXrhm/aq3H4EyS5cwct/imXFmmKPrqdzfrUa3pgRAU1pLLozcOgQkD123ZJzbCh
3FWvOLTEoqhj2OrWHmb6qD0g3dSH8cXtIYI9FlPs0Jd7RGIEJDVR0/+Yzap+dbvSeGAth9RVGbH5
M8/m5k/d9BzPbCXNeLOGk1S7ua2dR37cpQ7q3pFselWS3yt1qhG+mopBB4iXjs9mkTuk+vKQnOJ7
TdsYaQtO10wTgqCsJCXwgGJTMfpsLVoaluNEmV4DLhEsWVGpmx4v6uw7g1fA1hWoFMJlco1dFXMn
C5pWjb7rld2V9N+U7Dued+v7bPdNRZ2rS/VND6jpN5XbmBg76eXXkxS8CHKGtMvWIFYdXp3+LStL
+9GJCPbzwaoMlyQg9XGgVUr6h4XDFEHnQVjwDYMq1M6JFvNKERPch2ieQVxxkqRA17s1IEd08uSE
pbCUKI5FlXNmz7S2QjNSM/Y8Q00UGGJ27/oTAXjbvKi5pZcVi6w/10L9baaF9wNZgUjwCTaDxQEs
c856I7HYHWpNfyW5zi6CVs3TpyqVvYCukBUXZk+6FHSoSoX3IqtJD8F2yd9tNyYT5+iqybZVCWce
NAbULbAeaxRVmafGLUc7MGq1Z8e/FiUthvMcRQW8jaqJdX9uvcL060UZ6w0rDdUijjh8WF25wGFT
jWR4aEpFPDUpWYJnANHUXTangCyx6M/nxihIkIeyiOFbF0X/wzLj/qGG2UJko5Y0Z4M5mDHbj6Pf
m6Vb3yGvq29KkSDWZvpyIiy4dm/LSK9UH5hBfm27ypPdGH1JJ0uwok5SGTLkY+nIr51JV9tIzVPg
jFWaJ/d0M8gfKwE2X3AyIYTPTsf0GUihgDtG6T3eRYNeEkWY1abxndWbWMK0WXT4G7SiuHz2Rnnj
0PcwQCzMi7nrZrJl2GSGieXCTo2XMu8L/bqIjeiQ9upEc8mUoAE7bInfWdXZZWSXmaAU+1y7m13h
pWhgM+s7lQ/VuUhdtyT/DVpL4dOrjtxvJUvtFABkmebfE+d+4gvl7Ay7oYOQtKUh0BH8ndBX3snF
ZMufZtgiE8DOfseBg6+pguNCRFi2qNGDSRVz2eeJVld/StWGO6guzTJsBze2H1tXyWbflktyZ5iN
DrNp6qzibOAG+JPuPdBqiUtCObdB1f5ICs+hYots21eTeSTazJXVg5dqBWA3IG3TBqyHjgurcvkT
CRehgJ5jJm6lNifTVRG1tfXK7zeov/MIJRxg0VRVzxuWmXjTe61eXCYsGoC/e924E007iTPFykR7
bhQyibdTnff2jxr27yUAfPs+1czB2CIg0V7BYMxtaIu4z8OeqdiFYsKjtu0GY8hDWVRmTSNyaBZc
jgaxerTzdXLuOGqMrMoP4GfqIVSpSKUhLlBCD/WhMimqeUrze9QWXaKYVUd50LVicW5mc8zlrlr0
VoZO6k5x4PIBE04dkVbHwqXPQ2AQEflCqJmjBOgPqwehkaO1n0XLIaK1kf/69AsNbC6mEE9Gb8/s
FXOT51tzLvL4Eg5JeshKKuKhFnGTgzABg2rrjNTmg2io8J5REFdvEHtPnNRdp/sx9snU7LnGADDi
icVzXavOVT2PirJVwDvMftf2JDONpZbqgcVCdGNZNes38L7R2XRxbxv+nLfdCzdl9R5eUf/IEq1U
24pcuq1nTiJGn2bre8KMSVkdi9H4qURkbPLKuUxs23RQLzMuq6wYc0KQozuuUYP8G7tbqWYNdw7R
KPUOvE97ZbcNGchS48YWGsRkdKTT5Wp0UROOeSnQ+EC6mOKihxGx6PpGywpxKAQuDl9tbP2PTBp2
79EByxREY6Nt4k7BCVGBed+a8aKafj+MafmbE1i2cWVXBVgRAVfXFiYgGFGgzgIvbtjT9Hlmz83a
JQ66EfUnaXh5F8aNqFrUNp7RBCMsOa4Vdh4TlTeLJQVISe1+h0lyandqp6s7p4BwdFlXLDp52mqk
ExLveCO8obECs40z4Q9rl5zbjkr+Y9EN2YO0VPlL1cgHgWQr0YBXbee1YUX4pARFp1CGt0ZHdSBp
LcPlYPNf/CqlK8lHZU5Peaebr567eHezNWnZvlBskIBKkmXc5kT0S22G5Vpkipn6U69ajyMoThPC
reJWW5Zbiag3E1p/VbeR1V7ptVyerKip2vN2nuDFR+NK+QYTzH2cDed1Mlp73IyzV6tBL1aOIcmE
5reilJnBU2ED2EzdPIPLt2YCCHUIyN6lC1dsCcehmaZwmiZxVQw4rOEoTGx8GhI2SURqVqVntlMm
vxQO7H+cKF76ALipCgUBnBdfvaHQaM50kbzABBbGfS9pQeFV66YDyut5PIvWLMQdpVD52kC442Ba
SusPDDivDivQ5VZY27EHSn8li2V+gVz6nqBR9taqpsHJqkVOBu+WGycPm7aPVZa7CdcVPS1pYeXy
2YNiD7UsIwhiMyiDec2F0Zm5IFObYN8xnXsoCi5+GF2PAStRHe2JXORmyxbSALmFrJhdwUF1lD3I
DAFrEiSndt5qYoa+a4wU3A0lGb6n00qqNG3hYGWPcrE1MnQLa1+PTh0eUrx7sZW2gWWCCTpTtLE0
NvpEux/3uwBVCUcwvenqdn0HraX9kDKl/8aGODzKZJqv0CBM12km5mhvwrZoOHDVyhXI7HgOTKMa
f+MeG2nYSVkd1HwmRxRxVoO4SRrG05ikXXRO0iDq3dnp7LNGOM3LEkGU3ehYfxV/WMxEhN4kqnuA
k+1FYlCY8isbNppfNEX7DUzxgKu672dKmYqndmeFlXXWNcAYB8LpVAnu4mhSzkZdcvBFEWBeYF6E
/hoZxDUEop1hV5qDmh3mRTMfZes4pOfkGlsnOK7EDPSEW6TvSKub/MEe+9/LUsGyqBxHcJVMUvdC
Ap6JLnTDpO4xcKJSfZnY3f0aN/J9gfJ/6Rn1lGy6imiK0Moc5zpKTPsqS+vlWXRKbwb8u5rXpMjt
56nh2Ox7vK8HAI4d1N/U0R+xIuc6QyYy86OqMH5Rxou/5SO0K27nqT76Iwd/UvUar75p4OniCKwU
FpcaV4PD0gMWftOrplTvBZ+TCc0Z7iYFjSFiHanZkDkPdOWljSweeCOxEt3OsNv+Vyuz9PXruviH
2te7JiUt6qP6qDJMkT6O5TNpqteUf+llkQXmjhxIoUD1W927/3rA44LscfPsqAZOcLPBfkFXtM7p
gdOvK9Obr0c4bgkdj3BUcrbKmvDMuSufqYn4q39NeZrkiTE+1N7W14YaB6kswhXUgUevLa0tGjRa
+Vzuu50ZOjtl/3cJG/+ngftmiKMXJZfO6l2pl8/oyDeteF7zk79+UUc+go9DHL0pLIQaHCWegjsL
KyR5Vp1f/GjCdrOce7fxzRIku6+HPG4H/PPbvHmodXa8UdZYuGU7qPTlc+IOOzPdNQP1op1Zlbsi
PiuVn7i2Tjzkp/PtzYhHTQ+9nYmwzhnRxkYUtdu4O9WsO25lHT/T+v+/eSbqfqzlVJ2eVUXdmoq5
t+EWR9F53p3Qn3zoYR2PdFTxjXD9ps4wl8+4KfYoQoPZadmNinBoDyCmA1Xrtln50mongVGfLhMo
tCDbrApi62i+U2Rdahp55bPzDSHHufiRnlfkEPj5zvzGZToPswO49m/z5eyfik36dMq8GfroO6Cg
Ptup7pbPo/c4yO+c3eOpDV3jWY2vFMJHTePh6zn66frxZsCjrwJhc2nMrVM+C744r/+BqT9QAWJ/
PcrnP+abYY4+BTLf4E+CL2MJ0bZ3NzeAokOQRieG+XT6vxnlaPrj0UiMgTLHs3DIPOA0kp5KEj01
NY6mvz6bChJ6XlcN5bXfcKnXVj5FIEnTOuWv+nTZffM0Rx+AQsC2VmuMVbmBs7UenAcgv+LEK9M+
jEIqIY085rlGXLFlH/0yzVLFpr5I7Vm35XSD6Au06mjHGNqzJZyTVVvb9PGBRpJBzFJZBJyp8j8Z
LPtwkCaa9awT0heebYZtpYyBhj4OZWjtnviLHrl0Wb89YFOWuXaTaW1io36/8hj6UK+0wOgPilE6
1lwLZB44hFslAaXINA37xnBfxXrd8+shA3mBB4Fkj9HonFtNegbYVWspL7w5Wv7kOAPoiU/G1BOc
rPf1OR16h0AR16PkOShJ7Iu1feyP+uLi/TXg2EY6NrcT38X6eb1ra61b66oKWGFWq0Xj/UM5DZ1I
sW7fbnYGf9yqfPux+x1/924p6u2T6or8lFM74Ydf/N0p6AOsTGSiTzWDU5BwM46YD0t0PfPianqk
8amctJPKrKP1BR06sCSBfEg8plfpeX7r7u0btHsON+JLgs9iOM8v4sTe8emi9kaMdjSnI23sLNr7
nPPmb4v3s64DgGpf/3KfLtRvhjiajXPVZYIeIDstyjpf0W4V5qHS3+Tt+NukylsOj17y9M+Y/z/m
8l9kf715/eFj//hfL2VPG+TqUbz8979uHuvh8b+uCLvcwSR/eXyXdbn+0f9kXYI9+LdJsUsDUYKo
E57P/426NNV/o8BZvUc2kheIZP8bdakSgmlZq2CY9cDxIAryEXbV0Cf//S8gLf9em+SwDFeWiwqd
7W+yLtd5979fu0uOOrQc1h/+AcUDX+X7rx1OMfpdgHyXHeYluMxGr7yWmqmfvXk5N//5F75NsHw/
N/8ZxkL3QpzcmippHbf4RbRUCo1l91Lp6+K7obKQm21fXWG2LH/GGIl+AgDX92Dn1J8NuTJ/pYVb
h+fM5OE5AQ2hgxE5+uSBqbedVVrxoVRJy9NyV4RCTndfP+PHV+nZwM6QmuIHgWO1voM359BEdegd
a3FyAA8WBTSkyMqgOhZ8Pcr7heQ/j0JmLxZYWG/8c/1bvBmFTI048uY0Oai0+nyFwiDpVwuNIFeo
4ddDffZAiLHUVQHngOk7mhv50DCtwa4f4P8PTx5V5y10CORifz8MDnF2e8QUrP1HP04PmXEG/J8c
5Cj6Db4ClbSXvD+h1zgyzPzz4lYyJ4xBUHyov46Wx3TsKgo6anIAVVMfOvKHaLqpxbaK9Jepk3DN
OuCDxjC42wnjdjjKpeLeZ3t/Pxcxeq1EH/AUqxbu/Q84ksMXKajRD0kHxy1xhUUmgFOcOESvu/T7
75pZjr0TnyUnFPfY+U8hjcOIoSeHJlefJ9AsvmfXtxY5S8Dvpf33MwW8APOEpYqs82OUDFVHrU09
Ozmk9Jp2A1GdPr7j5sTR5JOpvxJrcJAx9fmSj94cnt+Rq12bHYxFRqBMiibkpPIyqXTJ/3JKmvAK
sE+iSlojII+NMSJvtYJOjjj02BiQfzF5qIJ22okV48OPZDIRuHPjTrP4yo6Db6PeFRCna1aMBRGT
HYv82Y5JHSV6x73lWnvK/Pfhg2Y8FzXwCkhl7h2PN2tGN7Vdkh5IQszDJCMNTjFcsfnbl4cUGAMq
/DVglFh43k/whr5d49LMPUjd0vYkj43UgXPjxCgfv+cVGMJ8Q2LEJmnZR6tTtcoAWycSKO3M0m+l
qVLEbuRzWlbeNulj/Roh8q3hNt1rPbbVNWW2EolDdUq+9vGlWsgbHX21wK2r19HylVrFXGkY/A5m
Ys4wJZXnSElPSUc/GYR1mKsvt3/8PMeusKLTq6FJ+cA8hC6bqGzRvDl287efMaf9t6McPQphI1FX
GHNy6PWcbC3dhOYwwbz/en58+IzZUtaPi3MHmBkuTu/nhzdj51a1ShyEopuEyUyQDhNl2FDtc0+U
CT8fCqMFusVVWLj+/282S7VyJ7dyVHGYhWZ/M7CTR77eTP2PfJX7n9jH1uXn3ZJrsouxAuLeXy+u
x/Lepe2IjnDq6gBB6UaimNs30tSJwpgDTR2DogHB5pbTKRrJx6nBsBbvEVcUq8gxSxwkuhz7mIaC
q8VIt0Ua+TTQ87/+0RgFtDM0KhZEpvv7N+kmZVYj+agOtHbdOhh1kkcuGgRDFMH6Po33X8+RT94l
tEg+YQyKSJePHYAk/ywdl/r6gOFKcwk0JE2B4LGBtoa7uFexs7jPszLYB1mDIDnxQ35cljmMcOZW
Ddx6XIWPZk1MZl9lSKc5VD0a8ZCsSCf2ce9nv5OkMB5IrwSo/fXzfpionHxM7KVsays70T16vXpO
WFATi+4Q01nxAX9S/PUyNBeRZp3wtX+YLwzFAUQz2dZWnMbR08Fyzhy7rvqDpav6qzml2lWtdojO
/vqJON+wZK0xDtDIj3YBJBN0kMpiPCyDNl7A2xVbMXTxPoaW8+vroT78Xpw8uJ1wpOMbX2Mc3s/N
ystbE03TcGhdhAkFP9L5RPBWsLhKf2ZqvXviBPfJjwXwkNsXB1YN+M36ht+sKjGeSivxuuGg6DwQ
1PQ+LNfYDOJjnLOvH+3Dd7A+Gq5Uh8OBxbp5NBRTr5VqPgwHTkPaIwk5iOTiUVxKAkmuyqUltq7y
SIN06Fsevh4akM/xgrYODtWM709f9/GjmWLVilkAd9KvmxGN7q10pGJuOney3Fv8wqg/1tspEvlm
0ZZLYlF181y0eOtQzmKNEtusqcUYkKzSTRtC8FS7p2tauBWWw4hy2BXiEU6ihjmpyh5WQWuEVpsl
aPONGJmHNYzRD8UuFc7Hs2EWZzl57XqItrfqdkLDjeNHTd101PxSTYamOiGB9bwqsx7abBFzUEdi
+VmUeprf4K7lNqandWdflKRWUSOMJelC37R0oHGtIsW0tnB9h+yRdKup3xqjbsKP5UbuXeeZ1b1a
XauNa36ZklzCs6/NvV56xJEMRVw3ISGxgvDChqzRM4P2PfV4c+h+xWJxnBABqxtfui6AV6yihkBC
3BmJ8JOCPt8l6p76UlVl8aPvndbYZFwNSDifrXSvEZxmPEoDZdsViYV1ep2gPpo3abm4Dx3n+Z8K
eXvFbvHyPtl29lTFuyWfouFnkTe5com6P3P20sXzAmtvBsx6m02a1SDzhcN3vZA9NW1Jg3AeadaS
65aI0s33VYmOLYzk4C5njVPTwyNJuaJwnY1YHUYS+fr9aGap8Mt2ytxtpCvymzKuCotabbJfLdrY
hCQ3h1DJDiGqGxiDQQwOqpT0sU5UKmyNapVJ0HOF3iskQWGT6Do0yDWqw8wXedT9iSbdvusnyY2M
73dML9XerFbinem9oAJ0l8BFyZgGac8SvYuSaBbhYiu1eVDK0Zq2+eIgffO9jg9zk3BCdK4FOgfg
IXDPnT+AIRChKbkzxBk6QatxN7WzIKitFK/6g9QAqjZNflLj0C4MW7MjF+Q2b1MSZlGjqvqD5B6U
vCxEg+pnSmq51a6IVAI8UV7XYKpjOxm2C5G91taxskLdRzolg21nIVsOXC8nA9TnlpQvHHoQRZ3D
iersfd6TdmeAa3QHExkrIv6wpIKM7imnwx12y9TMQZcTS3dhFw6hVCM5EsPDPGtNt/WmyUi3aU5C
0wZbbD2dd4irus6fDUuWFwQykPzYKNaq0xjRuV20XVnkB4tUVu2Z5F4ypcmYzZL6MGBnRpvXuSOy
Varb+r6HmJTurCyqlUd7FJR/a/BHY1jpalXsxi71kGPEhX1L+SZB2YGGWFNX6wNtMttLMCM7RV21
u2WI+nqf5vxhf87ctNgsbU8kUd2jUz/3OAzYoY2lkIA2tqloM5FBd2PH5UTk1ERV6bpr2z6H9lXr
7i+ycXMx+tR72vLHoo129LxofRn/IoZbn3C8FkCzw1JVRTLs6yW3ieRSXGl0j3XRWP1dztc+Xyo1
28oudwQFh742+j7ys4R8qTZckql6Hue86QnwSoAllltHpkOrMhcnwnJ93AqquAKiaiy7LjGs4uda
/88DC2JnMnZ+07qks11IYph3xcz72re2mFmxKbJN1beayESFFDAilm8mkXnLGTFRZnFr2q3lBUqT
aso5nxYkIruIx/SsRZtjBXabuCRRztFUPpHKvMibuS2d1XPfotkm6zotpxfSVqvxNU9nfbzz8iru
r7LMXLgpc5IxdnWLlOdF6KqYCV+trWW5n8slQpeiQj8czxvw7O1TUUm1vVErUaahyiTINh0WPu9c
zIPBh6WrBcHCBj6UYlqMeadlgxDk6Wo69iiOddYWpWRcvQoU+IMWJCzPmYv4m5PsEJiTNC6j2DGf
NNok3mPEdx1v7A5N1cYuMST4FSmbE3z7PO2Nswwv6BzmKJkQW9eJpReBJM8EFZQr7V9jgYbikgXP
iXw3yZI8VPQ4v6o66bUbDpIu8oBu9H6IRLis0SDxnj0PDgkRz8oiLzzRoaeS5KKipJGTa204Ogjz
LNFGT/V7a8Hn4SWQjf1eVxOMB6VqvpY9kUf+JKxG8wcjr4rNVGTpA7uAQUPYsyCt1cqQnCfoTxEU
Nwa9IH0m1n4LQEy9kehivADPjMmTDpVi3gNSSp4aMeULrU4WostG80pWTvRneehO/aBe9VaJ094t
07ILeS+VGs6uNOvA6eL6uZ+6CBWOGJbax3pLDUsqqGpuSimW9gxDY6qVgVSavN9GcGDnXRstXnLZ
roHAsY+Cx8CX1yNT2iSVI+xQ6GsT25XczgK1NQy6B6PdEl/QN2jgfVFID9tQlmnIsQaSkBHeCMu6
bVDIkFwKIfmu9jiWsZgjc7pOCA6TQKWszrwbSjdub9qmyPjEUrgSYWZMc+qzEnTVlYdNgg+8RQQb
mlZjN1irJy3aTeSJ6+dOm4zKrUCqVPiiUesHNhIbyjs1UcQTU+f5WSxJXi44uj3QRFfFeVNgoEU3
Rmr385CozSVyoJGsx5RA52XH+mJlQT/k+bgm0KZDH0RLZJU72ei9HVRjgjUrHzm1BONYqbrPmo31
jMWcxGs0QlFypsDfSbaIVCZ0h2Q1gBXomt5WLyhjTfP/cHZeO3Ib69q+IgLM4T/sNEFqytJYYXxC
2JbEXMzx6vdT8sb+p9lEE621DgwvLai6ihW+8Iadp1DGONWOm/ycej2Jn/i/xy+h2bRfmroca7BK
o3x+IuRx0r0LJQfDvLGA2J7GFrvGMutc+SSMqvKODpZ91ksVBj3ksUajobRvbKhU70aRld8tGZs8
ASVyBLqoUUJRZAxLC79njunwUBWaMZ01dQyLUzkL7qyASmv3oOd9wrEQCRh3+nBpfqgHWD1PXqtE
X2Inr82dURTOC5zG2MUIuqoKSBKB9z2ONQwim1of+HhtQFm4LufwbzrElXicCAPFKUskAcII26S+
P7sg0KdUKjU4DWSzLkNwQxgl0HjumsFN2Smx8q1KpHFEMIWn22HwarCPUKP0FUL63VpU9XERCnuj
dbqzV+bADQ0sEho8cfA+0rYqSatDkWJLZjIV2yUWDNnJsZ9Ao59nDJiI/lT1mxqo83PcmMK/PauF
OAZLx8LR9KEd4+KZRDZ4uYCNbvdDCFQOr/cKS3jCtMSfFTt9hsUSnqHc6eJxlOjNXQpCEnJCmOs/
IAmLDxXy5B9xD822XBVWElOXFM7An4WjyWN/+ZNKFRNqahmIuQ1Ag+dgMJ/NPg42Kgtro0B7R3uD
lgaC64vvOcez0s4to8x9hsd91Y2nlEri8fb6rqSktGboc9Gho5aw1HKHctN2k24NZ32gWhJTxXhQ
6wT0uJZV37qmSe5OSQnTAY+iq0hDkJLy5doNkxcBnVRnKLyWvk/4ULwLSrUHJV0e7p0am8akEISq
O6pqS8GfqXFEMWemek7UmswTk3ldg91GS+qgVIMT7LNkBAt1e9DrPFiqCFMLQv8HTIK+2BuhkweV
roXe2exGb4JVajXxA6KEiOTNhhuUx6ZvRf9HhsVOcc6kttbGD7hEKMjzQqFelw1EylJUTxbljC7S
1UrrYuWMo7H7PDil9mHKFRLRRkO/IGlIkA9JE8TmxrjX25UEnC4EQnYU+JylKCgaCAHVlUI6ejvu
EXYxVM2CZ+f28l6PgiyBbEpJ6z8XDMrl9lH1YBrtwg3OQYrP/WTCSHdkhHF7lKv7DZkQKJkUuqRJ
iL2UgMh6CiSq1zvnrsiQEaN1tSfUqRCJyfSN83c1ocVQi5KQ2mQ90PXJOTtDp50rVbgfKBNtwVau
R4GjxXagwU9Pirr85bK5YZlXphi8c5ko0CrRNoL+4rUbN9b1slHwpxLJFqSDrS8LvD3cMFPL6tAv
YZntJzj85IJmpWCLjgfNl9vfaGVK2CNQF6RLBMBguc+d3tGRzvYktC9U6w+Crj2+fp1tbjyrV+PI
2hI3FvqaiI6y+S6Xbp51eLKNxgNOQH2qTEP7SxjRvPHMXZ/ay1EW28Cu4irssC08G3D+OlOMAOlj
7xEX1uDPJMkGXplk2OhSXo1JQ+rtCso/f1MdnO059yIlj/wWAumuF8pRa34oTtHhHm3NJ4QZtkSf
1jYILSgq8zjvADKRa/1mxHSERy8TCB/GSNah3jXkzygW6PHjYE3/i/j5d/x/4Y9iBclx9eEoR9L2
5/xS2cUrVf6YN4NN+pAoaahGfpw7eHGhb+QQ5Y9blqwrqwhgRt4SaPBI3ZjLYZpojF0t7iNfoBLv
J0VZkDxq4gOeGJhr4mM/4VU+bElNr6ykhOkQfIG0JTxYjEqhL62LqYt8RwTiqbZEfExiKANVgYTW
7YN2FSHIdcQ7ihCBj3Yl0ksHQ9PKdo7g9jdwgBQ1PU9IFcc7nI7RVtOLeAOBtvbhCHtwdUVug3d0
Efg4Ib4cVqFH/pgbzrfQtbTX1DOL4+1prY5C2xyxH1CVmrvY/Spm2uUIa9mH1Fc10AtLO/jgTbMa
3XuBsH6yBg8FQJpwLdU3etvsIU61sV9ZRvWkY2p6NKakfrg9nbUNwcOIvRGZBvZvi0Ur2yZSANbF
PgCi8NEDEwKZMxFnJ0NH8PZQaxtCWkxxfRBq0Ai63PEZvDDytCH2LbX+1GYeeaBI0U8wu1d67d9u
D7Y6L/YdUE/OFhnU5WBJETm1a02xL5rM/KCGQ/Xv3Iw1CGV9q1uytiOI27jvEXkhHJY/5c2FITKR
FUabkV5oRkgVpe6D5oviOVH/5+05rQ5E+kQLlmuDfsnlQJkZx8KAyukHgWgpP2K++MWAJt4e7x9H
Ajd4jEkI3StPYdJ+UyhJ4iOc2H11JnvEs2Quszs927iGwKwRj3GM+Ad4wMv5zBWM7LljQ6Au0B3C
SENfzXGjl3tnQ6tbKsAiYyO/0mKUpo0myiVV6rv1OL7Pql59n9tptoG+ut5vhKegkZBnwvwAH5vL
udC+Ub2a4onfhFnyOsd9dbK6AjBSBjd24yBtjSVziTcbLnEzF073nPp9rM8fgSOiZ96ow5F6cbhx
PVxvOWTsKTyD/FBBGGiLoTr6FUEICdBvcyP4kimBhnt47Nyb3IGHl1UB0mIexKvkJ7dLw6zjPPH7
NG6co2YPXvepBgjV7710do2NeHN1UnwqUKEWUIbl3aAGWuhYncGdNwwUqKlfI5XWbWlGy5vzAi3h
ghHiQuAcSbDQL3WlN19Jl/mF1XEtBIizUJsEdVARPVv9Y626xfvOHZL3CDoqPgo9YwOROXfvNAeX
BwxVJ/BQqEYTh3qLr2c1SVWYU5X4TkPTjwriHMT7rkiKr1qION/h9kGTf9vVhHGIklkWz4m6iEXN
0IT2qNSJD6m+OVGUo6hiQ1Y3zTR5tpOufReKRn+sPSpMt0de+aAu9EpSSN5j+Z/LA4EaQ+xleZT4
yZRlBxQ54mM36NPGLl0bBZ4DMCjgL/YVZMNyR9ohVZv4MXC5r7aaQFXlf4y3vPmu30lk7KhzyGUk
KV9unIDKe2CNrKNiDPOL3ZrlS4KE1t4OiBFLOlje/fcJunkEvXTCwaiaixsyd6ZhDrHf8MsGrObk
Kv0pa9DIb6lPblzG8kss9wioOXJK0j188xbhhhBQ2RIziP00bLoTZyIEdngue139gj5Jf0jmfqvA
sHJbUlPhv7wByNcvn+eBfmIWIzbjW71mnnLi3mdHGRU0VJxm47ZcOwFUTwg3bG5dHEcu92EdtyRj
I/cYWtfZix2hG161Sv48tEI99JqVWLs6KL3nJnX6jTd7dZaSVMREqc4vlaNHGnsm7hWJP2p285fh
tQlg8waPMdqjQbtVjVvdohiFQg7ifuGGu5xoFOXV5DKG73bo6QWlUR6iGeU10WviHZYW5uvtA766
bd6Mt9g2OYaEqUobxs8H9H0TJ/sRdkq6y8ckeab1nr/X0izfSK3XVhRzIYBnyPZJt93LORoiiwYP
UrWPcuH0Lkgid9j1USdegwiOysbduSDrEdBxVb8dbbF16ILQn0/0xNfqpjQPI+acO+ALwR9Jl4wP
IhERqAj6klPrdkgxOob4CuNgK7JYEHb/92dAlvjld4U+/yI/9LBW94bY4SUeBspjAtGw71WKtrsU
+6aB2BchpgfCBvZAE74YPtaWHvzRxWX4mJdG8jTWeC1HtrDKjSt+bQfgwgU6lChEN5da167bDHaQ
qIiraV10TItkaE5CS+lXUjft0odBOP/w2JcbOeXqJkDZExwUaQSSspebgFJoEHQdUJ7Oavy5EMaX
OQnUY5XZysbdsfa6kCkTZUlkNqC8y5EqV6kDt+XuMEZJgQtEcrCnXj3dPkhrNxSpOMCTX6HJEmbb
Foh4Nt2U+AWFel9Ft+AF/dLmvY42y6fZaT2U5s32UUO9dgOVt7qSmBHx7VwSdG+xkmadqmUjtMRP
vdQ6eg2c81DvjWdpvLOxV+RftXxkKGAjywRnEUeCxVLygHUxYXjqz2P9I/fYqm1TzT+aytBfqVRM
D1HkTq+FW+Q/QG00G7Cy1TNkEP7AOgIDbOlyK78J/DI1rPiTIPVrcoIHRUHT/xlRTJx19LGsX9Iy
br86Oc4tu2rQvo+59TqJ3jyVbme8YFEKfiWyhvn1/g8PgcHybJ2+EL4zlz8qnaaaTiYhkloYlHpq
TZtPQYl/mj5MPYWFTPxFk7v5pKCesbEga3sOFghe7Cq2YwgpXQ49GGnvFSrtN6cIBmcfJcgE71BI
AXJV5+ogDgoQ6nGnqalTHFDo8bqNoyUHuNoPHhZrBmQw0MuLracYQUQy0CS+Pqfahwpw2GeoKclZ
G5Xw0KiR9eBFvXEfa/+/qxT4N7QHCh7yTF9O26vwT1CtMvEzHLjCnVWYqHECLVE+9NT1ngyhbRHZ
146YSeWLXIqwHzeuyxHDKRpTABaJXxsYReyHvCu8QzYiBLRz4gyNj9tbam1ZTUyW4KpQmSXyuByu
nwM1dzOPJyuqXcYZqn+aNAR56EVxdEKux/sZkWl9uT3qWugB2F1KW1HFtPXFCwXRokMxjYegQ7a1
3c1hhuSLDgToQXLrupPRac3n20OurSuZKRpYJEXoei3WdWyTYkogD/rdaIgPThSO06Gswz4CvWym
H39jMHxGgPrSwCZtu1zVOHTndhItyb1VZ1+sjm7kqRjj7B9EJlA8vj3YdZecsIPBcLi0Ie1h8nQ5
2uiJpvJcVrMpyGOUJB32SJmFRwBC897W0JPNTO1jrGK97CR6hPS9Q7E6bJxip2Ah8hsXNx0TXghw
nxQbFjtKdh3w3MxToEBd+hrkbeunRUQXjXjH9Y10rD7gJxLYOwTpyveWS8ly4xdck27kgnBXAQbm
peIOv1wQzDrqykLqwq/Txtx7WqOO7+femhCujecPSA8r8R7g3B+t1prvldjRULLTpHbggIjb7Y+z
dm+CyKBqTUpGR1GehDfvSB8mUYWYauonZuSe6EMUknUfVu+60p1OXRd5/5pjnp3LorC39oX87ssr
UxJKDRqZ2HQv48Cm7qYwQ4rYFznd8B23lvmtRf/um9JaSb23pwbFoL6L3N08lC0qzaIaUSmtIOFu
RCxrtwzZFFUMyANs1MWeSIY8S9O5S32tmwAoxzXV8D3C5CCi5on65KlNw+CnomTqvBH7rY0MDRmH
UZ7N6zJoy7yEwn3mIx+nObuwFGp07NBv+oQKmYpJAvjJfYf08lZvd+2+gYwqGzTSI2Fp2WSOXjGZ
g8LLYRXZe22shr2piupTr8fORt6xNkfof2wxaVtwZcaFqjYimYgG+rBjjVMwoohJUct+AmegvGvy
6EsienVjXden9//HXIRnjeUCbC5F6qtUxt4NU/gJaJt4h91w/nT7BK29FVQt6bBhNA8GSP6SNyeo
AKRcqYDf/KCoMO4d9HSaHypsQVFk1jET3g2dUm9EO6tjSm9KCjgASJYXSOAZMFqmMvUHATpsZ7Yz
fhOccMg2qeEdi97ZevbX7gkCShlcueyYZY0WId6uSg099cfYUo8BxkrxXhdB9ajrqf1ucGJ03Rpe
yYPi1VutgtX9Q0RFWUVG24b88zcrHKEvGPY6+0cJ6+dCDXw7GQGR2d1HJQ6aw5Rv1TlWE2WkBv5v
xMUFLTw8rNwxSX2hwwAwCb0OTVkFRwAs9bPTtIikOuI1R6L3QW/7+SFGonbjSlpL1VCppGEBlAvI
9iKWpmarNWCFU1/PhfUQe2q5c+2g3yg3rn5WzMoJc/4jX14ubYan41xhruhHwklPFrV9HBhs9xAq
ffS+ByJz6ttJ6mBMsAdun5vVE/pm6MVXtdHOQqlPo5lBL0vZeXhcfK7cGOiv6kgaxO3RVpdTEtbl
oaHdufiiYdz0tdlkmT8pqPjvsDMnsiqrAYvr2wOtTQvcNnA1j54qnkGXK4oqK/2AWCZmbqkVu8S2
xvZEeJtTUKhVWD2/MRzRuOSH2RSnF7dPqZdIfocuO9Wm47CLRVZ9Bcbf/FTsoMt+Y0+S28lGmuzU
GIuwMRuTSBGzwlXXZeWhgXG0n4sx2tiTqyvocrux62mfLPnVcJuaIvTizG/paWBfjBK8/mCIqH0Z
GsdtNr7X2lVKKAiJGswkZniL4FRp6Ol5XZ35eJKkL62JyUGNQe03FD1Md99QQviNKhMJm+y7AzQk
V10EG4HQBKIIc+ZbjuIQ4+flQ++1QOMzyDX7IprMP6qgmR7v3igetEiSGQrwLg/H5b5sLcwNDEGw
Zc5GMOxcx8hoHgKXRvaz0Tfyi7UIF07kr2Qcf3bYmJejcWMHdo0MMeUJAfOst5vnGFOgp2oS04Md
YnKFMUKODG/F8lq1Wh0Us3G+ZVojNnbTyvf1aNuwkyzYf1eO5HYTKBk3aOYnvTmWT10dAHAPchXq
Qh3Pxp+tqJu/bi/1ynuFVI0sz4MiZVstzmQtoFz180BMR531H60IYd3VsXrMIbl8AGIanKDwoAh6
e9SVG46ypaQ4cjZVALOXS95EpYctjsoHFvOkHOrIwRK8GfCOPd4eaK32xA0H/ZUij1RoWcRWgJ4d
pRB17o/1ZKZHrfZowNl6kX2e24J0GVJSIn2v90lvJUfChvwQVSGEXAQ7zkHWVI+2GJU/bv+qte8s
u2bS0owYcwnxnGsPXeApyX2gGtqxrfo4Q72pqB6gAqpPgN/L19sDrgUJGDLJ4p9JIn0F/taDoe2R
Wc58IqBg34rW28+lPj2xLwbJC1Mxue6MDhIfJA2VFftTVVKxMe21vcZVSehJP4ZHYPGu0V8CzOBx
rCmrzn8iCP+3q2TTo2L2zktpxfaJ7bZF0Zc7aZG3eSibUSfHjhXG9eKJG9PMVAa6zr6Lu9OnLlTt
+V1J+b7GDhJlc7RtvsL3wgWhFR0GowgjGfOX24u/9rUJByllg2Omqb+4Q8sBapw1cqoRbceTsRyE
aR0s0sMfTi369p034xa48VKsLTWGuohRIVMBdHux7evaiOzUtDMfS/P+s45L81OuJubZmfry0Gaq
8hgBPz7dnujqoJTrKTXTeEZ65/JUj6M1GXUb5r6j98URCqryoE4xvIZMrR41fWxfhxR1stuDLsTd
fpUVKWVyiiQIE4j6MvjM2iBrFSv3UXYuvlLsjeEvOcOXei6GB9XAStWNJwR/rXmnmEF4sBED2tPS
KZ8w1I6Obl2YD0UJ/Xjjd8klXu48S5eaXoTclHAWnyDA4oI7G76gcGG09UrrHQARDUidgwnYKxrM
1cCA59jHaESaekMTFGMlEOfBvqgmLGMwZN94V9d2ImkJmTQhBBomi580JVOJ9ViV+7SZnWE39kDf
WZ1O0qhjteaV6SehbSzE2gmUbQeZTfPPZb1Cw7oksD0d3uRUaierrvQnD8jME7jc6jRaUt7aVex9
n+PUt4N9PG1tkLVtafGc0pwnnLhKybJ4iISg6+zbJvoEh6GjT4cgowGrDXrV/ICDunVmc2HTUqJb
P1D4tqGP77hU6n2tpNVz0tTTz2gEA4urqlt8D9qwjHeqPmTfb28auVcv9wynTmY40HTosi5fYzRl
ajMJALQhMzl0e8h72mcDo9D7LJzlmYFZwF/vcDNS5Fx2INJkRIJD9tbaiqrdxL9aPIJlVzxrmQPh
+u5ZwXUGzS63HYMttl01dx7sORvoYWbaGB5ERYUCcRhXw91hBesGmgJjbxk8LnEbRilyU8R0xfGg
r3ZGUOQHyFxb6mXymVp8JGxhQfXQNSSoWLYMFd1omC3lBRrgRQz8yy3dAzCSuNsJTJq/5IqQdj4N
YJUd7tBp//ft5bw+ULxmKIjK1IbweInfcIkrgIbFqQ/SyvnDg0g7H4Xeq+G3UqlLapGIJ/yL50HM
09K2TXMclGK6mx2D6AY1SEmE0CRgUf7IN3WOKqIjEStD6jvxlB1Rbm8HmvBxkXJitAnEU+VyWKpM
f709+esrjAcN8IGEfHJGlqGTE8ZhQahCWlePerBHSmsOj2Pj5jjW5Qx/iHoTD+3bg17fIAwKJcMk
5+KzL5EPAiXBUh/54rWZzd8pB857p7f6BxO78fck5vG3ykMr+fagKzMFqkuDjkaL1E9ahA2KEtpl
11H0tM3Bo85L+A4HMROTBw/Vi2HmZqq7vz3mdTory7ucHEqDsAuWgNokyqI8xRLUn1UEJQ5d3mOy
nFVGZezcXOn+vD3a2gxpakg0JReeuXQKragGFIGbk1zag4HYgVB1vLpH5bPbtJjbKGmrbFwQK/Oj
AykFfC2uV8Bdl7u2AEphl16Q+ZreqvbT3KoVFju0X8ov8Mvqu59bh4QKUhPEQMqtyw7/bCadNemG
8I1sLg4qnC6/z2vY0pSyHky6FJ/vXk+wySr5BFA56tNyG785k6hspcJ1M+EHiZ09zq1hIImsTz8E
zh7jvsXpYesqXDkY4CYAEUt0F56zi4gPMXAtiedO+MDAdeVQjsGHAKLgLseb69HqO++dl2naFjxv
5ZWkPMAFTEWCp2zZi6FWEQGenYXPBaR/VuBv/4PBw/R0ezVXR0E5Ce1IKF9XQjxaHZpdAo/ML8ai
OEZG0+9dZdgKE1fOAGsH0YD1k3C8xY5E8FNUZjUWQDPIh09Yt83eboitRD/Nuhvpp0afcLu6PbXr
QcG/QlCHEkxiAnL+cqPgN4uxUOMJP2pj65MTzeYL1oDixxwF1ktWdPaWAvP1WsKnIOMDJCpZS0tS
RSKkhKlqFH5n28qxK83uFPStstFHWZuWFNiFpGQQbSzRhiI0zSSyXUbJHYjyejbsrBy/VafBwKSZ
deN0exlXZyVhHEBAZMCx+HbJFDiti86JbyuDcY5aSJpGMW08A9dHjL/flK8PeRXQc/XyW7WKQpet
Tit/yETyLII5OwZh3/PO5jpw2yYevwWhG2gbW+T6ppTDUjpBJBgK57LXWuImlo2GV/pIQPUfrDDR
nmmNY79i2x6WrXcvJDAjeOkGaBiAIYuFjDtyOB33er+2+3+7Mu8epvB+Xi3ig+w8edI8CNPL3VGh
VDJ5/VD7SVcJY0fpu/o2NVT+jrcns7ILCa09VCrBnV4LeE2BMMOMgpaPc1G860snfNZc/aeelcIf
lXIL6n09HDcwNXwdmC1gsuUFMhUmskHpPPhREb6OlevsFbX5aFu9u2+zaYuydB37/rrvf8Vg1IWX
JM68rYSKOs+Iy7Jig1cLcPbEgLFNjzzf3nvR55GHckCVV8dBeMNWG/76MHBZQimmt8fDSkXn8jC4
Ami/SKuJE45msHDrr602fwnBU+0ra/ggSrU63fk1edSAOkqcCwUGErPLETsLC3Cj8pRzhPHaoR7N
o6LHSNIIl/dt1u6NGH6N5nDsQDmwvov3VMPWu4dorpzjTFcfSdBauNJxOz/y4NvlLuB+2Bjx6pxT
cCbg+5UI6jSbFisaj51aZBUZJ9IRs30YC0XB9CrQne+1Go3Wxtm4ujEZjXdbJk1Mjlj6cjVpwhqg
KCR7psf00xw75aPZTVuAw7U5ERugkcnB4tDLTfwmDhqHOsRKyIn9YZyHQ+pO2sHNMVBUMjHcGyQw
IUkL47xLLfXlpZJFViKQ18WKrBjLZ5A82XHScHu7vQnlR7jIOBkFbUaZzxH4XBHquO2D3kJNzu8o
r/yJZ3WK7GecUExs8zAQ/wwiTtVshz+NFr7rjGAsMCSvdW9LSWNtYYljaXaxfMiCLBY2UtQgTEcw
9ZQcg+KIoWvRHFAdsvpz4tlb7gZrmwV4JvEs9yhlRflr3nxGr+mtzrF6snkB0FpX1QJ7jUK07cbr
szYrXgQJoCMSoyVxOc5QT/kEzgZATeYkCLZ2sfs9xoUMl9lYMX9rMLAjFOBI7Zb46aANNBgdDAYI
tKdqgAPIEW5z/WnOseDYeMSvV5BLBJMS4NomSiFXiEs1HPMopODeT6V5jNGWQgR/9u7tWv1aO55u
ikryTVhEKEMceq09KPRA88qD0WXVbYwikpH8C5E2/qDbeXL3qeNr8dzRJ6MCoi0Dr7xEwYv6WO7T
rZA8oMERyqnNC1QMbx+8q8eVqdFoRRacoAHOsVzgN1uwT0QQWTW1yzpr+wrpNC1XdgjPFdPB6cs4
3GFGTJ3j9qBXjxyDcsb4XiSqTHNxymxs+LS4ykM/LEzFj6XHlYJKILo8df44l82rjvbcRpS5MlF6
Tbq8xqhUX7XJElokSQzy1zeTEfvGujRfC68aPvFyJAclQGlmY5LXh44dKW0oaLiCgF6q1Zdu4Y3j
QIMiHal9HLzCaf5V1HD6s1YmxMpur+j17OiF0IFxge4Bf3cWj1xVqGZkg5vz81FRir2u12p5GMpJ
qZCEcyLMia282rJtuP6MkK1BxEiYN3nWUtwo8czMtvM2873Zwppsxg96l01m+0knfJSmyiFyjl2s
bbwV12feRGaD806jjwhpCX5Ch7FDJJG2gzfMYFK9BHjm6NR3h0WwM2GQkWvJzupSjcsWwPFmhw4m
/uI/sHyMf2ZCdF9cXDQBo9JCf7n9BRfbhR4xKR1eiRIFjDTK8sTj8o64kV6MZ+7UYK/J/p2L0B/2
V86WMPNiAeVQ7Eid9hWwVweGzeWZVwFPqaVrT2eBoPdLHRc2FdU53oi71kahEYP9Cr+YctvikLeY
d6eincazajbUS3h/jolpZBsbfynoKycjDzRVYrApkEEXb6gVDGNdRNZ0lnyedG9oSaUfhVcjRhtX
nJWD1zfOuHcqZ/oZtnpZ7IC62O9DkkPDH1CWfdXCwvlUqG01HhuRY68cG1mAQmHcYL7FHFRlF4II
63cNTk7d06CiePlsFonSnpueE7IvhrzKTnSfzeFBn4wiOqlZkNsflNGY7IM3q+VTiMlpdKyCgdRv
N5lOGL5PbKeJzmmJk/XRK6d62IdqrbJSJsnbowrsZnoSXpV/TtPIwYO6Lo3xvj3+a+2A8hP1U+Hi
SC0+0axrJZqBrnquOtE8BVnpHbU8S07IdEt7yEq/jxAkx6NoDryHlgy5/rIqo+WpYir5oJ2NoTL3
mlFaRwluxAPWSLb2BXv4TUD531A64Q6vNk3iZchDZ6K3cSDTzmratrsuBPUwN+HW6ykXaDkKoHG6
jWxBxKwWC2g6UYZ81Wiccb1Q0Iitx+A0OA3O0lqq7LH0/tkmml2cph4K3e37YuV4sZAywHIAL121
/Q1l6PN4zMZzZYn8IBQRflT1zNnYIYsrnmWkrAnmisIdzRBKkZdXBQdBtUdkGs6eOfxpx2g6jq66
q0T0I0QEYzcFW5nN9bRMnZNHi1ACKGjhXg6oiG6wa6Fo58QW5WOTiM+TWW5R4lYH+aU8RZFEhnWX
g3hF07WJXennsAXC34VadOK+mA+3v9D1jU5tHENXlKCQ0jKWenltVraGQu/8DAgiKE59OTfWDnA1
9XH0tDfZhCufiiIapHjUzgDmLiflOG0VTEFvnsfI0147hHSfDGjxzyAWwnMFNf80plOy8RavzBE8
LMP+cvGkL3m5koqlNRO6seaZpFj5brp18HkecKTGoHqq7ovC2YuAujltpjR6oVO1aBdZw6TFdeKa
ZySN0FJUrPRglhHsMhRpDwFNuY0Ttoip/htPNuCklgJ1EbmL3oTGaW4PYUBB5pwE6XAYAyvfO2OD
pHHRdzuUjsePt/fL9QeUEfEviwhajzQeL8eLixjiIFoZZ2Jhp98Hk1G2Tw5unvWT5jVO9a6BpwNY
P8tTayNWvb7HLMSeeQYIIoGwL2GXrUqIN8yadY6rqdgHoxr8AxAasBQ4qYexDqdPJmzG/aj1W5JH
K4ssUaVAc6kAwBI1Lied0NEOJxdRO/qpw6FMghZ94ynYgTZ1d0KM9t0flaoJN7VFI0K+DotNBCG7
KiHCUu1yQrGDQp4+pHMc7Y04S/td1U/9z9tf9fquYTw0FkmEAdCSClxOcPLmyMziVjmz+uaubQW6
IG611X5YQjzZrAwDhUpOjL7HlaDeOJupk9rK2VIsX5jpfGj68u/BUn9arRHiMd6+xJHbHBx1+jBo
1qObjOPGJlrUcP77CVBXOKTMlnvvcqbgxgF8Etn4nWl30cHGgn14SQuSAZSMPbdNdiW6AvkD7gRR
8KPTNESMHRVt34179/ockd3RiCHnIq2li375O2ZTr6I0TkPfqwJvN9VdqdGnb8q/7RICbpnAXDSj
sdoqslxPX5rkkXxRqSQpWsp59o430ijNY7+wJ/sRckAzHc0yL9VdE+n2hNiyav9t6JNl7crZaD8L
rTJ/3LvXaGVQWDVkI4rHenEbO06tOvEAPC1CC+7cpFpytEQ1bOzo6yNLLUmW/nHmYcMtMVbJ6ARp
Bl7YF4qu7oZkeKZ35O68XnkGR7BVK7g+P4xGfQw4BJ4rRI2XX5PLqq2SsM193FfEa2oI8+h6yfB4
e+V+ZSOXkZwchsVD0gs5ymXdPcINwZx1pfDjxJ1tfVexeumurimMPnSdFv8ohKnOB08MJWrYCrYO
w3OIIsZwcAXaenap9s7ezjHZeUGUyvse0iXRdpoH/HifNGpVHCbNC40nbhwn2eBurC0R1WZeX9oG
snVwuUR50jmF6LzcT7TO3tP8V/ZOgeD87SW6fuoBOEnzPQhH4I2vipUjspOTFwjfweIKK0jXPgxB
Zu9LYNCn20NdTYiiHugtqZvM9rpiZHbBbJfCCQq/1bx4P/SRsnfRLd9opl7dE4zCWWFPkQPR/1vc
V0WQdELLhpIDm8enCvDuPqonW8FnHQXNHWD4/tTZ+p26tFIgSupZAOGCrs00FxvaMIbMRsmk8lu7
nfeN0sG6NbXxePcSkl+RD2OpStVyWbLM8jFOJ2xc/AGb3n3btCFpZxlvXLVXe4K5yFuWTiDvKTrN
lzsPfworruKBuaBI/zhPdnLOCG0OVH62mo7XQyGQ9CvWhKcL7W2xbOOM9HTvzaU/D4390HSmc+hD
G9qiEt39gBAAQT2BnkH1TiLgLmdFJSY1EJuv/E4b9a98mxQVFNzqjkk1jfGuGroA2ZtZvze+lcNi
+YQF4C8k4WKGapsIPSrryk90A0JdOyXHfgjm1yCN8pOXZ8qdbCV2IgMCWiCUJte6Kp7HbSUrEaLy
VTcrH11Q2g9RmrbHLnXubPv9GorFlNhPOsZUDS+XdLS0zsxqjaFirXxUE4QFm9jsjim1oXcJwpMf
793+aKoQDFG5I8NDbvpyPNMpE08JjMoHnmwfi9wSp1xT7gSZ/jcrKoQcASD/lFAuR7Gqzoyz3qt8
BBPVQ+hq+S4b7Plk6VO5EbdeX4lMiDIkbTKcTyGzXQ7laKk9tLNb+bOlBX+DtBr+aNpp3rjjr6/E
y1EWn4mWVxgoSC/50ESsfWw77bg3Er3G2Qdc63fFGv7t7D75/BsfC5MUeVfxyZaJXeUIS4PYXftz
6IbPgzQAMbDkuX8F2e6AWMgj0VhYOv9aZhsoUW3XfocQKUc5wRAqiqe7b0QiEgltltJj0A4Xb3GA
N0xVu2z0JkjSvYnYpe9W4fjsaJ3xx+1lW7kRMZ+mgSZ5xzwRiz0OcDGEuDZXfth74UtWz+rTpEXv
winuN6Kj1ZGoKQCHldjbZSk3pmxnidapEGNWu4PbuPFOixJ3P8X0F25PamWfSw1+7l3QMhK+fbnP
CWNao8+T2m/HUNnnpS5Oemh8+o1BqETKagLd12UEm6t2ZzeRqH1NZvZtPg+7dtK2DtNVnPxrJxD6
SrYIRcjFfV732L6UXc+G46Q+VSW2M9WECRPBWvUU5mLLsHjtK+kSKCOjWExP5eF+U69wYqpaXjcx
qzgYE+LAqVNOQonbD11vFd3Gnlj7UCAHQaNJEREKdpejGVBNg3yaa+jfRvkQhyp+tRbuZbe/1Pqc
/m+UJTYs8KCmobFa+00c1wfK/GJfJbhrFVH44/ZIa/Ohg0AQQ2BmgAG4nA8cxHamMFn7tRL3T8kw
m/uwGYPjb4xChshHYvtdQZ5DXRQIEXq1XyJtd6i16V8tx+ToNwaRYjl0Q4jYl5F6XFeDEg5p4wd6
hBnt0A4P0WTdH6QTPPPy8XFACF5hf1EedL3OLRofwIT7l2b0lvdk4u2oP/zGbCDASo4bb/kyqcVM
r7XnIG9Qiq3neeelo2rvaiGqLenU1R0ArPYXp4xmiNyLb85P61kthK6YZcun6UBq4OywWLw7n+XO
lpAFQPaIY/HmXY6Sddb/UHZmPW4bwRb+RQS4L68UJc3iEWfs2E78QsSOw33f+evv13MvcCNSEDEI
kBgIklY3e6k6deqcKR50pOVw69OOQdVif2dBxfjwopGjCVEdpKjoY1BXowxwo43GRMAuG5RDksSS
p1X9x284ghH4JMLNQ/xzNUo4JCaWRQZdAzgjvapxLP+iE057C5cufZy4hP6+PysRT10l6cBKzIc6
H3AXqPrqcbWLobQmGzL2YlVy/1BGXS19GaO5X16CcS7rl2IKAvMUWxg8P1CI7sIPh+gghyDBaJuR
gkCdvl7WMWfJJ32oLmnTAtFGYaj8rjJcbA50h0l/IjDU792A21eErIcRhV4ye2YdUOhOgtvfrHPM
iGD6Q1FIen6Cx7CcceejbdlS83wPDt6OScrI7uQVAdDasLHknkbRBJrcJZzlMfIcOavN79miDeFX
SW8k7e8qTcIdEGN701+PKX7Tf05f2I7DBObbXbpeVj+lgGOeGeXdn3NKDHp/G20PurhOuOqpuAs3
39VXtO2l1SU0Hi90bEne1MCizuqw2nkgby0iWxXTEbAyMJ/VhOJB6Qa5rfvLrKXfcr3t3SVJPvWL
+tgn5V5we2v1hLsWNW7aj9V1ul+WypIC6fYXrDLbJwTFfsJsns/2gpf1/cXbjCRuL3Y0PQiUtXhi
rr+TpIH8Vd3UXeyykrwEtVAakrTWjZe52Rlq8524t3iRYUsLD/dN70U+12VsYg18CQpUv9LE6b2k
q/YO2I0JEQVCAIdmJdjTqwu5radBidViQPkkrlU37OJ/pjTI8cg2cKz+8OKBjpsQFjjLFDpXe0LH
ZLkebXWAhGSWdKlX9KriyOco1aHGe3dvapv78p1RDzuObETcH6v7krjJaNpcHy+qPfIM9FANiwPa
/mbzgDmmQdl4brF1pFQ3fKtJ+fqdQGS7tASiQo2Tdwiwa8MdnfEa4BPLFzPL4uMA1HJolaA/j4ux
p7ewyVxBiNmYNOpxtqm7roJtyE1LVI+5BssXm2SFOIvsxE5OWMHpFzVrrJ+ZFsQfrX5SMONu5k0S
0s+kztdnwQ6nmkpuY116m96IMxWg0Dijya5gGzZI857y0vY8gLoiv8zeoVpGDfR6uGnshzTsSpvm
5kE+dJFiurK6eztuP5qwaKAIT48cZ2+dtkga+maOliyXLKK13Gvsjt1pda1d4F2LcNjOIRfH6+pN
RxiWuhXFOFoKRLPu9aQqJRF+O7N2wfpQ96ISypM5281JNSYZF7taPbR9TD0ZEPihrdW9t2CzbxAd
fNfPphjILbOWtzEjOBx5by0XRN6a8GSPDUO0Wttlz5S5GgNrZDx1Mc7FHeN0/zLYnE6GhjQCNwXs
mTRKu565rkQ4BAelgkq5XVWnZNAi5eRUUaQeOanD5PHsGvbBiKZsOVZSq39QbEcwpmDSsfrwroWF
2SphrE2iqFIZ9EuyYIZqpI79qkTEUtHYKl9wk94rsmw+NbQzheYom6iXOuH6pu363ImXxTTokZKa
B1UKUvPRKI2MMiVv5DEtYnxkx9qCGqF3KkacOpmydry/6ptDJH6EMDEU3VoWofH1qkuwJPI5Sw0A
BoR3uJKyp6Uw1J3awuYQ0QKAfDT5ChirCi3zepS8rRZ7sBFHGyOlfBpnK/UqcH+vN3ZtL28OJcqt
UOe5ZJ3VAaJSQtKi2MHFcDp9PnWYneWHECfc5aD36MG6H10/JIVBqfmLMBgI+XpmllZb+TR01mVy
qtA1Q6SW6ziudpK+TfAkxO1I9mCWgqJspLEr1aHYlNrWZQCn8y27UX9ZEFkeqxEvRCcv5B/3Z7Vd
RDYF2TK8SxaSD3c9q2yQtKXrbecSzXZKGwpyCAcKutmbiezaR288XidAd1GtF738ay+SRjUyXKfb
4EIvfYHKujQ3nlQ11VFudQP3akzKoUpKdq4eFSkyM8Tv9WVnfW/Ml+ITFU8h+y6KN9fzTSrDpp7C
pinRfH8olb734ry0j4PVz2/3l/a9d/zqhteIfsGseZ0pO8OJvh7L1DLRbTGmfhModedGOLhX54QP
r/mpXPfN0Yy5cD3cffFMaYgUupPcNI1+roZ5lh64ETNyASNs6cQYhV11okXJ/BWNl6I5SUk8Bq5a
dGb63CxaM8DbdIx/m7Y2Src0BmUeaSPPh8E16woR6ih1tP5bM8c6oyCI3nhJn/WdN2dJiUDTzGnS
3TRsaKuky6sI/kh1PRgf5LS0Q7fhQpHcUTHb8wxAHRyQFdK1c6p3k6/knTm+BY4ZBI9JD13ukzJK
dfOihHXTeK1ToacxFbGuPRaqUSaYXutdDoEu0/Pv9LfNy6nRm2A6zMky5X/0Fs255yaUw/CYqF27
eLJBXuTamTn9jb5LkRxkjQNxjPMcgcAqoXH3aOfhZLujvWj1W9qqA0b1jWlID6gKB8OBczaGJ9ZV
1o9LilzPW19QumtdZZ5H5yRj6Np8j/B/txM3IxvTkBCp6073G2msMRqUleFrMjR2/mNS+z5/leIG
HDiswjT4Y6rxcxoOeMVHwZOtxUX/GkyqPH92tLKd4aTESvi4jI1SuRXyVNUZgpNB/Evkab5BnLXL
h/ubbnvL/58RI4EZ6OTaz2qwYi6YUqv8CFH4Y4vplVupYXv86Ch02tOtBxaApgCh2fXOzo02r7I+
G30S8f6tyvXhmETqXpVpG6JQXSLn0miRFZoQq1ECTW/nQRIXvJmpHlZG5R+NjPruseglfHX0tnAM
QOVk+POjswMbZ+2Q1GJvaOvGOTQg4gajo8SX6mScDsk86m5k12axkyVs73oqC8i1IlFPpY4S7/Uq
1mWqyz2vlj+mHYdsKNXs34yG4G/sfnhETaYY1c6HE//L6yuJIZkR0wO6hJ1+PaQWqViN1lrqS+lS
qie1rYPsWNASPHxCF2KxP7wbSXOQhGSTvPN1V69LXALS2DLiCDny1cdsmJVTkH+0551wjjo/LBkR
UvIHZxVzFNMYLnQ7BpdU07tzBTfyc9kvw4OM5t0RP2j4fB/dIAzIBxOKIaISsIofVT3RE1xhggtt
c+rZSfCvwA3qg5ZxYlq0U8LS4LV6l966/lY5EFRhmnHiO6Ou+9oSmQdLCq2dT7TdhBSDAP9p9IDJ
QPJzPQpk9RYjxDz1yU+1H2NdL98iDVcWrbLzkyRXxU7qaG92IHAXFXH2BcVcRIOvxysmZUG5baj8
csyMZ4UQf/AC/BC+U62Knpip/MKlMPxuJ2XaQdpuDS1KEOwVwVlfIzhpFuZTM+i1X9CNOzxURYag
LoIkC4ZFs2aV5xnRku5pVGikOy9Uyna6ALZ3M3VRJJlwhIJ6QLvn9dSzUF1ADczR19VifkLrOnBz
gJmdD3prFMTtRXolBllTWoMUEN80ssl/p3fWuRT/nqpq2dMH2d4kYA5cJYSMHAHkyq8nU0AZoyNo
mPykKZ6jQLIOaRcmWOfQVHP/tL3bFF9fWoLaTUZO6gI7eI3mLLFea42WzD6ek0sBEz+MPtfm3HcH
K1vUwhvUcbFfqzZs5CPxh1G/TqnZKe5Iq8r4d5hL4Gf1uBShmxi9ZB+NwBo/GWMoGf84EWYwH75j
Ueajq8cUBgr83tWlJ1lZqBD1zD4BkEAiM/lhUrrety2imftLsz286P8RX3KW2NUUIq4/QqjJQ7/Q
VucT0Q6N29I3/FBE4/BPSfn1D8kcm/Z0f8Qbn53jh6wo/deCtb3KgrQgbcbUSBZ/SPvhiXbF/DCD
L3r2Yik763hjIztkkaI3H5kdGDTXkwuaVAr1Ls19eZaVhy5cogMNr+nOEm6DDAIMrliU70FCSb2u
R7FiWVskmmn9vh76BzXRq290TBpHCVzQdVCz9LK+n3fKKbemBgVbSKYjV7RJXYUifDg5HYNWNOJX
cZEfVDDSvYNz42Nx44BoIZzCW78OZMJm6BMpKQo/roATHAoZZ7hIxWGUtfRVn5fqR48QQO7SNDae
g2Z8mmR9/KEnYfaU4dP4TPW8OYYlNDdTz/fULTZrAFgpxJUFZ4RmvHd51//WPZx4VmerV/whLwAJ
DLt1ZclSH+/v1+0oAkKHGgqHCMxyfUKoytFgFuIYH81wdpc4VY42vPudrbpWquToAaETpYp+JMFE
Xe2ihJy3TNWuv2RqPpuuoxO4/kbioW8/hYtRyy9FT0r7QEl6piVvsezqnEn2Yj/VYRGqh6BPku6I
b/QyuZM5DsAny5zvCbtttoNQVeIZZZcDOsL+vN7qpkKRsG+a/qJKau0msQbPDlEfV1JTdWfrbZdd
tBkAscH9BytegyWwCEjA6OO+UElpDoMVlWctSR3vox9XHFlGEIMIMZvrCWWIDeOyXA+XSW/hmDhq
dAY9zT8a7YkOY8HLgWkMXPj+PP1no8p62ipw6eXLIpnKUzmkuSf3s7SzhTZX+fsodIOAE+JOueYy
1/S0wZNvGIUcx+0T42evLQ9ljfGMGYR7hq3brQCIxUagPiGKdGuYzhgTks9MU8C6nSB2tZR2EKOt
Q5DuTPt+/yvdHEvUyjUaprA1WZ2NMmhp4UTu8iIVCeriTaQfSol3wzEBfO8Ptd12TEtY6qBaBo11
3XqOX17WI8KgXMYuNA+KHAZevNR7VeLNk8GngvtLAzEKJFziq1d3SbOxUxcWD0+50hv7Ygaf6aUv
nUbrTqOV1Ukx470msJtTA7mVRaK4TYYn045aoEPlssxze9IKMMEo7fcgupujEFLQQwK/mXf++kQp
fRe2Uakrl0gz80PfFvWz1od7xha3R4FCgzi5aNpYVR7NbpqnGj4nvladcQiSpH6UpHavw+rmKPR5
cwvRQLFhV6ZGhETnbLPvGgv9/oR7ue6kPSrIzc1A/5ZofSGjXpMR8zktzIFk44KL1HJQ89g35eAP
XNL/SMrqZSiCj1l18tKw+f5/vDWMH8mJgT8OXyipuh9FiNVJ74SVZxT9Hht8U7UQI8EToOZNYrix
5mmRT+71WVIu2ogZ56DaD3FYPFgRQiBavXytl/JH0Adv+D18UEHifY6sJp2wwAdUNcWX/c+N22aN
0SUx+wMhhOCs9sMMx9gpHjJSxo/Gs0xS0Ksg15BeAIBfD5V2bItlYZNEvaMeMMq23dLRQCPHbi+P
ubUfuXAhgvOMEJGs7kEZwLmlXKti6+ngSujk0pNJF/X5/hV467Y1yawFDY5sfk1Niie9N2aUmC9N
YNlHbHh+B9AjPDtM94rsa0M1PhOMIIBt6rpQSihaXK8dzRxtFfTlcim0NEK/dIJ7NFfqISut4jxi
Z+H3SzS99IMynCqlC07gndVD0YUjMKi1p6S0XV5I4sSRyHEQjdGkdf1r8kKbDX3Rl8tkhPOhyBzE
tpdC+3BgQyIKB0twdqjfrk2AqP00ITKj6qVgWb2wG34YU70nT7CdCtci+xHRHQoIGxVMSr4poIw2
X0Kpkk5KOOCDZnf6zk7ZRBxIl8DFoNwtGs55nK8XLAiiXomcyLrEtflpto2XgVZON0K+i/Lz3mbZ
TMmg2oIsNR2ScIKgZFwP5kzIiQ5Ja1yQ1NK9Mdexvcm1PcnNW6PQVikohlR3+EbXo0D8HRJnGoyL
0Ri1a6qDc9LTfq8/+uYogLb0rUJHgOFxPYptN5Bx6BO40OYe0zQsaTjch8GX+wf5xihCm0I8ksgC
UDC7HqWCdqEvNIleQq1cPIzglePQSZN3f5TNdUFJjl4YZHoFX3sTQk+z07WTlNgoZLXdlzqjahRr
afcLXZR+5+jcGgptJxo0+TyConk9ITtG0Lnhh1zyfijcclGHs6VTZIydpPloFZpZQWgSDqjERGS/
10MBm2YoSeVUGqU08vBfRXtERp+8zZc9WtiNz4ThkegKpb7OtlsNFZdll0stRc1QxvC1D5T+RbG7
+aOvvpgQ3UP0BZDoUKm9nlATgffFWsyEHP2vGFvoR613kB2wp4+ih0K4AWYSFnLEmggcXA9UdOi4
xGEe+hpqQ0e7Un+ViNJ9NKMioOD94/kQolSb1L+vwxjcQgFzHovPGClGXyVE7T7f39mbD8MBAZ9S
yN0sKlTrajOVnT4e0qXwB5kiTtMiYmyp0rizqekpZEWu0EmSGmoOpKFAk9tmMrkgLFTN3r6MTTOX
XqXa4WuN5d506Cn76TC21dLyWZA686I5HcNv8VxO9puF3aX6FKKfNX7PYjktjnNRoxNnEglXB+ql
6qVq0iH4roxjtbiR1lHLLRVpMFw1GUztsTIku3HxPKDrxu3MdsL7Gfnk4oyHa9p6uTPPmVvacih5
KnY/0yE1Ce5PQZe1pquoyagfS3katVPujF19cpR2zM8hRo/TUz/YZn12rCA/xSijWbNLpWhSP895
uYx/wtujVmzWk/0UppFeP6An60SPo5OW/2ZcJ7+JxTXltIyJHX5yikiPT0Irv+/cSV/k2BsrqDmf
p4kU5C1I9Sg6z6PSADdJ8dx8UkfbwLkBgBnHW6XIJldrA+dHmfecXWJtR0a9ADMLNy6L/IsZwWU9
TJWupm6J7nHxiahkak61niyf5ay1/kqVMSv5tVkVedMi6T9sHRzkaM/Fon4xB83oHmK8fdUDXWyS
6iJ0UaPTbAWVqR5NyBjVP23ep2+QXhQFRROiyFPRGbj+5g1mYH6iINn2NDfVOJ6nFueoU5rQ4f4Q
kOiiZYHG2/A2xsrwlwRgDe2HZ93IDk4kBfpvkNRQPpjLlM3/4jlnqYcEV5XuUEx51R4yMwmszwvR
onOqB70aDkU+LMPZUAojeehMa0JZIC/nUXrhdac1U2/08LVkieKfjjUG6VEGAIxOtZ1qf0ZGoWsH
+hSz6uiMaW69yemc0bg+BNHncJSc7FCZbSWhICXXtTdYySizMfpB9cYpirBFpQ1df07TIVWe8jGY
Y3Le2UleOxqu5we9KdLF5WNIMApaq7YPOVoF8wHeQhL9u8xhZx+csMl/BWFbfDZDDNRcg7CxPVTh
mHzuZ22S/8iWXnuZ5SnDxJmdpjhIq5lycpgLQyo9nGHL5bHr5LzDgQGs581Y9CzxukiXYl/RMyk5
J6TJ4RnCixkdF6m01eMcdT0EE/EZvteV0qonsA7VOMhJMlanqUwq+QzdpVcPSmpFtUvt3pnOlIeS
2Y3ibPmBHqE5CPcSzpOr14GeeTGSOT8GBeMlr4XeUbnoD0yqZ2u1YngV7vbGsela2fytKHUuHyKt
UVOoJo76WmtybL4qctmWqUtzWftnyrlVDqaRhipEuEzpTmWry7/uX4Wbl9cEURKq+LQqwxVdAxbK
KI9jJpWNHwJhnTqnih+MWFK/NR2SvveHunHrCgYTvFA043HKXsV5OI8Ykdq2jW9UnfkQDWN+0AZF
8+6PsgldRUgkalz0eXPtritpRUfZCwPsxq/Jg55gtDd0HJLlQD0/IXz+z/3RtnOCtASGycoRjxPx
Xb+JteQEcjYmve+U44wemVm6cijXx/ujbDFkge6gsUm3oRB8WLMSaSKz+pBP5c9SXoyuIhWYBtVV
SHNtkChq76a2ZkfHNs37/B/FmYV2ZSoF0IjSsWw/FVlaTqespln2JbUyo3dxsQ4+XLmA9kFVmm5S
kmbBXr1eCwQXAgoxQ+enzmAbXj6O8rMxOdMHDdfp3aIHnfoAbzj1acDq63HUVpvmig475DlpIq3S
aMhdqKHJVyo4+nGCB3UKzb4IdzbWpkSM6ijUfg2ipjBRWve5ZHE0Bd1ITlRbQ/BoWT8TZcS7LWxp
PU4LqBJRZ7pq00sf7o6CmUkTPKwCJKJRQVrNN5QRq1oq07wUlTKddWFWh+LTl/tbbDs74mEggffk
yICfeb2ojbZoudBKu2h2IJ1MSdeeE6qgnlHZ+ilL1ecsRjLHaUftw1ElkThJOXqfxDNEmNcDa33N
Q6h1zmWsWb8QrttzixXdTtS/uRXQoQP6IFcS5nsbj0Wyv7oeTcm5NH2QvDmplZwUvZK+dxEEKNQZ
lq/3l3N7rXJggdF5TgRzYt2jqVQcsihwRp/bV+apbxIvIX50o37a8429MRQJHtUlon/uoXXZNQxZ
t2iSez835sFDly79imqm9lyVUr9Tm7w5FAgzrEUqhrT6X38rKapnZ4z03m/icLIOHDcgHSMMewIs
uanN0/1FXNs48lKAo1OcE0YxJB+6+D3/AfvmKutkdbZGv+NGy31aNyXssZbMQBHSxtrt0Pb8Z4+F
0ViqW2qDXH+1dTx7YTdWiYX8txKHDziiUzEZlSjew2I24T0/D9I2txFXsrCbvf559ih1Hbz8wbck
JT5oY0KwRxntU6w6lJyMmvbMSdqrMNx4cQAk6QKi5RxgTRU/6j9rEmmofMwUXn2uqT5ycbwxXgPW
ZGftt59avGvsKNHGuM3I5wzdzTRfJl/tKQkfNKlcfGxYndjr50UPd0KDG6P9b9eLJejGG7hwzuNF
ATtbfBok54c47iGxBnH8iV6gn/f31PabiU5JYFaRLSNKtbrnnBJj23wOJp+XW3pDqzE0HsHMVa/I
bS0/IQdTz4csHZvo8OGBKbaDIvOMv+vZXn+3zAqhnMBU9YEfKg9IXXIjRRq9XnZKX6nr7GEUQfD9
QTfXHhLghEOoVPKA8Hfx7/+zWawFUe5yCGe/yGbnczws4XMhGQ5yffHwqc1TFOXvD3jjQwJOktVy
ReDzulZPVfS+JZ0qGJDFfwmtBE0TNMG/BkEXn+8PtT0IPBvglHxIsH5nXac0i0DRFiuf/Va2o2c1
SVEhzOM9p4RbK8i7RL8waqZbqK3UtVAhpZl9PYjmb5YRt16oGNlZ7pPA61HI3iGC3VhA7CPREFM5
CezU1XPYLWaLjEQh+0rmmHiyVj1RK2Z2STPtGefcWECGQuZG6KkLRuH15sCKZyjjtpZ9LRyDI5Lm
+oOuJR9GREE/OG1AldQMuStXE9LyLIsKBK99Y+z0x3R05hcAkD2dhxtzQeMPvJWLGGbQuro7Fm1L
ebpR/NaCLZFm3URn6ZR797fcuxPaFaDDZAS6iwAsFz/Fw+slG604lGwrkP2BmqHmBZUGea4ErUBE
sJzkn9JkQ2nvICW/zU1UOyeo/20YArVUkvMwN7KaHtTAmb7N1jQvf6tjkVnHQrZ644A96Gj7jVrI
2UE2oUw/pUHT/LKC2Oyeyjoe7K8AZpWMtlhMpVIzoig5zdEgfdAenkeX6oWwaYZNx3KumRMd6mzZ
UNSKr+exdSG3Qdc/rWLBSlSU7/cX9MbpEs2OHGHyQqCw1eaYmpxLJJEVPytl+rYVA9KsS2+d9gpQ
3LTHJktUcycU3G4V3kQKy0BIwoNuXSW1O+TLpqnAN0ZK1bNqx/CYFr3d2Sril1/vFNBs2qhZRtGu
q65mlqrKUKSINPiOWQ4/M6MdTmxc7XOxAAbNU2N+1/H1flRmWd+hsm5vEPIjiKQk2uhQcI9c79E+
0KAMRexRRDSqT1kzK9/6FMLuOIP83f98N5aSoagDA6TS/rSmM/LgdFJbMlSgZeOLxlZ5itXeerw/
yvbJJiIQvEkCTpLLtW6V1aFZjQ285oOWNl5hjMYpnwr7ZVKb8Esam9k/Dt7xp/uDbqeGIjeqanBY
6fykleF6FVFazpqyUDWfKoxzMJs0/mY7kfHhgFowofhKSMJTRl87pM1Vos8l1lE+po7xJ5x5Oer2
aL6YtbXH/d1uC2AXSKdckgTV/Pl6QvlkOZVEEdR35Ohnszjdo9xX82mM2r163o1bEjU6GkCoTyFX
yIV5PVRkgsrqtWb4sNdTCU9jGvySY5og/PSo6Pg9erE+VnQfYaqkPJnRsrRebdalLzu13RzVeKrm
73E8OSiVDrqocE26nDyE1hC/1nMazt7cSPU/eD6H8ZsFTyR8UJHYyI9mIccRLUo2hs9Kn8eOC2el
Dmh/ytp5L9QRC3Z9wjng9OGhEcceAGy6niX67EUw2qXmN238b9nV2sHS+8cqoAFIjdu/5yF6nNMG
TzNpJ4S9sTUFKZ9UlpBEEMKuBzazdhmBilVfc0rz06JL0t+Z0Sg7B+Cdh7eaH5V2HgE0WRhnDdcN
KLI0i90YPi1R9gHQ3Lhkttl7YdJ1b4rVtr6Miu95NvryMM1j9YrtQOyVZrfnE7fducK2mDedoJJy
pCLuh/8EsSRxfYwMge1b2E64oJXSoZnqEsh7SY8fPfWi808cRh5AobZ1PVRnlmEeUEvzdcmOjxrm
FpQSqCfcH+XGhKAUkzMCYGHYsebezktaVZKdGYREAMe5EYfnQV1wxI7YO/eH2j5DlqjiE7gKXG5T
j0bcLXX6qjV8JbQkbw777quppMMhbGxQQMWO6AiclDnxJi2rdto5tvuUsankcXGzW4FlrxdzzOQq
llXGTuLY8RYcJEh21Ni7P8Obi4mfAY231O3Qqr4exRoyHGvawfDjperPIaa9nyISsRNm9Hu5wPbE
MyFLEMGFVQPMseuh6kaasFSVDX+Gkol2KG/EZyfO2+8R29ZLNS3/J2uS/s8ApC10w9B09hRMb01W
GPSya6iNbt4LPdajgb1j+BWdDl8mKRpe0FoMv5u5sYeY3Tj/PLmI9bFBYWJvvErKRkeqIlBNH0Gf
wXoIlkGy3LQ2HbojrSSxDqUTjd/KNm5ygtcpG86y08b1i9koOE7VELKKnYzv1voTMPOKkcELcOh6
/fV0tlAAbUxfD9sZnD3LqVXOf1RtfdRL03DbQPnZOuFJKbMPC/3ClacNCtqIAgwFM/966AXLk1E4
1PiEzvZhiOUARnrYnOOm63dmeesbC90V3lCWny6A66FaCieAlJHlD8WkunCaME3pTDRK0kD/fP/s
bGlaTAvhGjYUEQhoz2qsbsSTvQ5Hi/3UDZJHZ9z4O8lqVBpzKV/eRqWdZ9da+syfxzSePLpsg/TU
lV3/uU1yczprqRrtISVi0OuHR6T0BF6gCECIax7VUIRdW5eR7Y9yo1/KIR9eJthkf9yf+41RyHEQ
cEQPVVhErb6oGYcVPSS941tjP8E5Kdryx2CY884FfONrij4GGqHIsvlYK9qRWUZWv0i5zYuSp9CO
5vnzaCjjSYlMfWdGIuBYrRvXoFgyYmSElFfvpJXoi9UPsu1ndjd8HYwoeIZeR83TymRX1oP+24dX
ECEb6MC0j0DJ0Fc3byGVtQqmZfumFWRu1WU06tndniH6rQV8L+YBpYt3ebWA/dBqoWOnjp/mRX8M
7L4/KKWVI8gr79lb3dgS7x1rkIKEtNhac9UwQiu06szx26mevbGrqgOKd3syA7dGEW4L8PhYNbSw
rs931DTT1IP++EaH90mHuJ6XAPM8fPjjUO9A7lpwZKlDrO7KSYkKKpdp+MqraJyLcuxdWQv2mltu
zAUyFbuA/cb9sQ7NTPSEkdlAEqoatezQx1b6mHJD7mFimyiGc/ou8kvZmOBsbZBqJ6Ni5Vjqvuq5
3S/ezKW1fFXStgAX6ybJxkoK7zOPfu1KOdStKtPba3Ywu7PJ1ts3VMzV6TOmmTAWAAaa7EBwjvu2
kJmQEtfgmvsrlhFdcWs8bB0PuyeHP6d9IT1kAWDVi22PJSwI2Sqoq8SGkX9tEDJ57bhbYgx3zU52
nX5Ehgt1hTn7WeLY2byUFpIKrhKG2edlig28gqShqxKXOlSA81KNwMxz1QQQabRQilFYwM/TcVPV
SH6NKf6in+PE6MqHRi1V46ijbDQ+T2haWa6sgBT/NTZyvKBZpczms6THiuXHTlbWjzFGCgFtKCPK
UoU6O5TulnaZXdwwhsqVkChNGy+EL6j/VDq8eH5/cOMRGtFwSImUIiKdEKu0aNAamNjkZ76q5t2p
a2m2yENY0x8cxYLA/A7jc7VuVbwGAg00SWbb7wkzPFPLQ6/LEau/P8rmRhWj0D5EH54Ig9YBXytJ
ikrjle3bZZ+8mpgiufkQ6s+ZNk3HYMzaP++PtzlOQtnfoM4LfMMirh8LR6+dkn+r+Ekfl6daRRg3
anTjw7MSXY2EsqAbAOjm6gIyaA2RkbdQ/Sa0Gq+0kupE35v0bFST9Gio9Z5Ww3YVyVSFJgQcbIWn
XZzu/+ZviSz1ZtNqPi5P+isue07kRjDCv4WBJoWu3GMbfX8dxQyuXkJAN6jRQjtB0H3XENjcOl2V
agOBYpPnlmdYVf1bH+eoOpsFl/y5NqTJOGHtMJk7gM67qOBqaJp/4M3CnhYA/upRhOgnnO8cx8/b
qZ8v1eRkv1KrSP9srDENT1aq9j8wNaJemKVTOKEj6aDh0jtB/7vq8lZ6dDIMqlzNzCTHY0/aUPo0
+B5fI9Nu1TNpabN4caxbtGrWU1f9pVl5iFxdn8zGoUqbPj6WYEqN18dG2X1xAtP8N1AH6zstrNrg
xjM6iK4MSfDvoaVAfLq/8O+v8Wr60BWpq9EVQtK31ltWJGXuTaRHfHQDKremqucnzmjobjI7xk9t
mL8V9uDNqPf/asqh/UtvzGrvtVh/fAETEjmCKkEnJ3683m5NBNcKeQfHl5I0Po9dozRUp9UwPcxd
mu6ArZuXySbeAh0UIvSi33r1uYNR64q2aR3fCWEZjqRmLj2yP8wp191Cqs9Fob6FNk/N/XXeXBQ2
cAhcIPBQkntzM8fGymUjjZPXMS77P0epzFzUjNVv90fZhF5iFHomFKhHXORreNeoF2y90iJ5bQcp
PVu5In8qpiU9AXHt5VebO4LEnYGACoAMgNPWd4QztjkyawAvmYObhDn9NaWhdQhoye/6Idq5H7YT
o8tVgFu8ICqiC6vRwqiYyrCqwtdmHKoDCAKV5qzSLkref9iSEPgDfjYAOZMCVVKvd2M+Tajk4WHx
mkwlRZ66yU9DhmjM/S+13Q/MAhFFwAnQSLLG61EkwLpSLWreqCbIDsQd0WOZhM75/ig3lk1kTDwe
1LGBq1fAYx1ZpZWOUcqypVroVaVT/bAX2nndpC0i2bs/2uYSp2jCG8iMLDSCqWhcz8kI4tHMR95d
2QgX18hRVnNq6VdTDc9SMpRnaJh7uos3JsgbBVUbWRrxNq6G7LkrzCXt0ldo7tVjYHSUvuZOyjhd
XTD8dX9+N76ZI6onPMSiE/GdPP6fZzGyplCXwwrRqLINXxzEqf9I9Lw8fnwUiq8q769QcVmvIhhJ
JHWSlb8uygJNLpekI+oc5c63ujUXUX5Ft5JjBSZ9/a2iMFEKhAvyV7W3gxP9KebfYWQkPz46F7Rh
dGhSQogcKHg1iuRUaZgYAStW6XCJEcRzw6HeM8LcXumMYvBRaBZDznJ9YhdLXtSyLYrXMtOWc05X
19GZ0+WE4FT3qEvq5Nbohz93dW7u0WC2W14TegRcSGQkoqHjehmD/2Hvy5YjR5Ikf6Wl3lGD0wGM
TPeD44yTcfB+gZBJEoDjcMd9fP0q2DUzyWBJxuY+b0tKZTMZJCIAd3MzNTXVQREgHSfFgStmP5zU
uiBsj9kYdTzUKCXL20kV3SsRkcF+W+j905FBg4oKuoZAuJa39tNqbETeKGxo+CFPyGA5XNgwooPJ
7u9vMXTP0RRC0oInCAGjr9fJ0ykyZyvmh6iHXgso9oVjFBA/s3Ni/nZQXCQXcH7h5IJu62UWqLGC
g7bd8kMp5s4HOkIOnLX8Ssb3HSddlB0wIgWpG+QV4Nl8/URpw7ROknJ+6Fk2hCTTMz8xpShALZZ6
6iCIWxTgpQIft5wRxlNebw36vkTMuxKev5+hmNrHVkdfe+lgXK6eCfqswClNfhCw2gmGqiS0GJLS
06Q6cpUMfbTf3o7Q7sIjBBqNUe1LfL+IdWMUNROHqu65C/LhsYT3xf/Dh0JNi/N6UQT51oct1VzP
raITB0zExM6s2cwp7QgjpWokvGKWm/DXH+pvtiCmBMErRv0AjuNlsYKaYq6n2hQH7BTNwemkeSm6
276dg+RozUAWwFONX3590e/hE/IRSH9QI4F8ARDv6xJC2I4gsriIE0Wq7UQQwzQcFamldeWJ/c0K
AbIFBBtDXHBouqRbKKANj8YkVwfelvJHSkp+KjJS3jcw+PNUkf42NRWTYhhxwlEKQhN08y7SEkut
B0MbLHEAXV1bL5Lafj6MliuTa1jkt9YAroSwAjgS0QsJ60UeXtcVeJ8xPhlQGM1r4rzqHZQhmE6q
1Aw6JmleyHdkwuC23SftCquWP/76Gf7NwgGYjCEvUNEQQC9hvaZTq36eWXNAiOOah3Bdq56mDF2x
trkiqhWkDaRTyWWDX6nnP8eXvxRdC3UGDVKcHUsGeKmgniQpAyeoMw55BR8NE+eTISCiCvEDEa+h
/1mlK1uAGLVNIHBefwhznM1AHgrWnEtzxtgZzTiZyYdCGl5t4NBuT0E7qlWzzPTI5erXN+pyEWI0
AEsBz2jhVyy109fF3g0YPehnJT/0Ztm4/ZytYyk6lHr8gN7x7+JEy8VAwAGIs5Rp33RWVYV3ijmz
8pDwRoHja97Dg1X+3eoFV4F0M4LUQmVCqXTxkZpcqG1RtvUB7oXEMQzJDrDU7gxbcAdMifbKkXO5
2JfLgbGHAhuFBXp0yx3+6awWOpibljU1h1RIZtDqOGJyu1c8TFT1zmCNedBMg+XVNYkddaqSK1Hk
Mlrh8phnQ46E7AjH+KXoTd9XSjY3oj0kfRQBbsXAQx3Jvf/rZfL9KtjHn0oPiIoIyRexgzSQ/9Xm
uDtApcbaVRgWK8KxqIZrCfJnW+Tn3aNi1B0GEfC8WFqq5DJNIE0ulXbXDQfgNnDRUTU2WkFjz/Ia
erNz6efWzJ50Q6qUY1JDcGJ2Mb4E+VgwA1poJVly11SAFlSM+OYiTm9Zr8lzgLk2NjpWP0BiZuqh
NoMRS5sx2mXEmoM4KshrZsrFbRoBNKBFnTA4LVux/ThBCxZjPrJ0p5GGsN/MifBhgRqg7AVha/Ed
vOimaBlG/caqHA/clp7VXk+ChDNyZYd/G1darmIhCkJCAJfCNv+6QLUqVq0iFRMg015RvHo0Wp1W
IL1N7iyVUH2yxxFwlTS2NtR64zEuD7mG3R8wI7YaHz7XDIIsNVA+OkLbRnLRaNKG36yMFu8FrGRs
WzR2AaJcFHuisgagcbM49LaFXLtQzL1UdGjcf67j//gx/mf8zlEEgGxfNv/6L3z9g4sJkw9Je/Hl
v3Yp0KyGf7T/tfzY/7zs6w/960a8l+e2fn9vdy/i8pVffhC//6/ruy/ty5cvvLJN2+nYvdfT6b3p
8vbzIninyyv/b7/5j/fP33I7ifd//vGDdwhd+G0xpmb/+Otbq7d//gF886ctvfz+v765fynwc4eX
/KX79vr3l6bFj2r6nyCko5vzCS8h8fnjH8P7v7+j/Alk/7OQNAA0LFNkJce04T//sP5cqEhAOcAt
04AWoTpqeLd8R/0TWC2QD8i46Ujc8II//vtjf3lA//vA/lFCjZmnZdvg92J1/m9AQFkJ7g+QKCTg
C4r8Da/uVajhc25OW3A7WhdeDA1NdAsNFCWF/LOYWio02FinIJz9dH/+eiM/X3hZcV8vbODSSAPB
nVscMS5CniziycZIcr21kjmjPWEEcxdqGSqj9HvSBMtnxKWQ/6DRACljnEFfd2ifV3CIGsp6yyOM
92ZtT/zRIOmVD6Qv4eTiE0FNGFzURX4XWecS5H86qdK4iTs4NnRbC6PrVK6txG9kI7+DN2i/blN5
8I0sV1SvrUcAfSqDruJI9ARD0Lo9vKRQBvEGvSHEndWqDqRZjVqHKFxwqs6meiPGmps01kn6JuwM
lq1619GynaY7pZ+ah6yvhrc+TaQnU9JyasyVbdB0ZP2+ryUOOGlMphMrVPVO7yDn3caKuYmT8dVo
mHyEm9rgqv3YgegTyVVJI60Yn+1ZkX4PzP18FkvSgMQcdTFkb5fM8qebpCpNoWIOt91mg9n59sAL
N+rGa25IS8y9eBRo+GKDQJVsYQlcPArCZLBmBqvZGnNy31eu1u1hDiMCjUTXaMGftJFv10IxilnV
RXP50jWu6WL0O0XUbDEL7leT7Khx4VaR5jPM1nQ/YuYL1YBrHUa8IT00GbXf9S2SFplaLfSIasBI
L5nMVmnF32NJ95LBAhBzozUjHdS90dhQFJqcZNBco7i34NnTVQUdZiQ/2lapD326lltHNKdIZjSR
n/X0gfXrhjt56UhQCkhM2Ysz1YMXkGOxzpd6RtkcKInA6ntoohvGpyNMf2EXuWWw1xvZcSLvUXs/
zWwzpCcEJT9X1hHsWAXEvczJGYivWbGn9gP+74up5TeQxwjL7lSz2v11kPhESL7dXJT5C2iIMv/S
1QfGL7B8a5Rmy5NUCfClT6xS9llWvqcZn8ATUtKtmrAcM/oxD0DsSW6VLNunpZB9I0okt0gisuF1
MdAikin0Zx/RBfV7/R2Hde3kQErcoi/rI2vk9BBBqwx+t/NmlNLcaxNNc5RmTB1rUN5yYbSrzDT6
jc17c0f0plq6HopbYwborGVErLIxHfCUyilQS5FcSTQ+a4Vv9wI40iJBBkTfugDMQCmWBetIuzUa
S3MxK5H6iEXTehaz4eil1n/Yw4jwbeY9hayh9giJAXVVQlGAxoNNnD4iFU0VprgGOFeOhBSRKnJv
O5BR6JwIgSYcowa/ucsKT9fROP/1w7zol/1772PsFt59UFrECXaRKUldYiQtzH62BZTkHdbGldPE
NglaMeleYw1lkFtTtkFSP1KhdA+Y256uICx/c+qAHrKIvgOHBrh6UToPJbgTmZp1W8kCDyqyJbaB
ArwRWEZ0Tebsby+FY3WZn0H+eXkclHpSVc3cdVu7qiGnoU+KV6iZ/JSgxXPtzv7dtTC0haIMs6ML
z/ZrVJWV1moMUF+3uZDbfWEVlgtEUDsOfTtscDM0miWz5ZhDnW0TRRZepUIRGWoSE3TsKnA8O058
tWUNxswL9Urb8LNG+rpwMfeCUxEMYPz32xBKbEIspYE4yzauI9VrgLlSg8gJ+CyNsCCNAdsxM7Yg
jNFqj1GVai6mS6PQKIfBL5WZBCQf5hCoI1z65l6GD+J0Tab1exYEaO+zXECxuei5fb1/ehQnYKtp
YsvHFjBRWXMvycZ8Tea6DMwpyVYM8hdbBQ3QK3jG8mS+3BugJ1BRA3cJKQOmWC+q6SqWlc5MynKD
gRXLM6dMuDHaCr9VCWHnAWgDoRxJELhLyFEuMiDR26KvRqZvCrkefblIce/NUvJ/vcG/nboABCDK
hGoZmR3C9cXmIrFM5nzq500xKYEm6jrsZhlAhGJWEEn5S7Hw/9caqDXwfP7jv5P6b7XG7qVukpc8
/8eqyV/Kt+Zr2YEf/avsMJU/McsD+jTqfGj1LcXFX2UHkf9cGPLLgsC0ATCF/yk7FP1PgkY7EvJl
whB66tgJf9Ud+p9L9Qi4GBrhQPwgYPY7dcfXtYIthmESBV1VIM+4FiCWrztuUIq8GOS0ONWjXDtK
pdBZts79QDSajJV1Jex/3d//vho67Yvjl7HM6l6cPITFw5hLojjBIzvzi6M6xzeDxjBG3+64lqQU
qH8a/vRQDv/ewz8XOH9zTUR+zCHgFqPCuRxuLViUqF0xZqd+Mm/G1Mbp2o6BaFJP7rkZpGq2Se1r
A6h/c1s/u+8oJoFAf7utPentjit5flJnYw771lq1o/3QShYkLcg1YXocLV+iF+4r9EIB4wPPX+4r
jrmvTxF5fmmxXCYnEDx7HzooWupa2Zs8UmWMIcP/loKpXpaPXXxWGIhee6u90crQyACiOXLsqq0z
Ky/2TJf54uTNit8sfjdWcCE6yP2q7T80fWUxD/ZMbeLn7FZvbkiyyTGhY3hp75iJUxeB1TzNbUzL
GBlt7ai3Xb1qElffsiNPvEl7m/it3p+TEhrPN7P5BHO5WQSWFUTGSTOhU3aU9ZNlMNooMQB0FcSW
YytLAQTzOjNMg1ENpRh+jmAYaicrWmmBudbQn08KCj0z+35+IYlbGK2D8yJ90h+yV1U4mXSYjR+5
VOxSIhyMyVb8MGD4TC/eLflpss6G9VKhrzn1qOHEUa1ewUN3G87gUvTeR8+Y8aMlOr6d32irnpdQ
Kc+hNvsYzceodKFeJg/gcnY9PjGgpenRZDlVtAcp3dTjmpAZJ6WgtrKRBTRjaHMoU4ziYgbN4XHs
xLaPtQCx3Drb6JFrDk+d5BA9gEBaylcgW/16I1zkff9eJTjZFsvYT47hBQ5XsbiOC2SgpyEtKoeQ
SIdn0RS5GAdd0NRI960m1bblUIGBIFW3vNWvzfl+2xfYDEs7HcRdMLW+AayT2YIONRH91Fov7dQm
Tjs0s0PEYFMAI+qVfOzvrgZGxWLSAXIo2oVft4UhQQGfgypyyjv7LkpEQk3SgV/ds+1YJ+2Vq30L
NOCOfCpwI7mCYM8CL/1cUkeD2UudNua3I/JeCsTT1VvzzhTRqh2KDbHTu6kur2Grn2zn/01c8FBx
VXAf0IdBOwCk1CUl/amQn6IY1meZmd3Wk/HUmmFSYGjbblFjpVZWeQoSJlonZIRO0xCCyYu1LJLb
tOiPZCgt2nSWtirajHvo4qBNwU6/XnSfDeAv7w/wGVx9YSsF2f0F9fn6/lLVwAyCGtvnUuzMLsDT
NjWntUJDdW1UdSnV5XDKQsUfV/LgiQhSbzQRnvSeYRHaIGrSHvS2cxsyyWF+sas3yrpaGWsTaDft
wFWtHHtHOnxGBy+sa4qfUwa3wmC3A2EsQDCQNfZlygAGy1R6k7bNmoeGoGTfvMbnZK1u6ud8HftJ
AD0CTwV/WaKqSRXmRifj6dd34zMQf78bYNMiNQPh//IAjAVaeVOV2Wfrbpgc7QdKLwYVGWyBGnif
E32YG36Xt1Q95BvcCHgHRLIrIB9oUxhI1vew6JEqpzqL3bBh7/wVn8MUFFDCr9/np4XNr97nBTwE
v7sB0EZin9lKbPWJgp2RrGqfb3gohSXC6IeCe/uY7Wc/OvaPyk25ndadZ9IIrldqgF55tEtWdogW
hHrSVtpiAuynPLQ7j+euVLl54kL/cM62THes8a5N3FKjQ0XHlhqNgxOst2gGDIaaobmJVsNBOY4n
jNO2JhWAXSp3BKqWuFUX5IRq840+bmbDb6KdzQ8TxLH4U9ueysrRaqo/5vuIcl8P4XZ4FDt+A0EE
fq53LLiWeX+m1pf3DSAxBpuAcS7jcl9Xe4bRiwLmZdY5vZfXyo2ymm/YttkXe5saofSg3ze0OHYV
VivNMhqP1ICoZONAF1hSUIk7w3MxekCMLO4046oeDnUNYw5MhEAw1MHP5XXQoTxJfdTKSQWnNNca
nLRzJ4bS2YkE7UpMzXpK4jRbtjEyt3zGuQPhbSlZVwKbzs+fq7O07lbWA3smD8qu38NW64CDR4MF
xxHtowLOhQge506mhn62+1ViuNgPFQ813ZU4jB5hG+3avQc/P7mlRULZlRlO7WsxhpiGmLGIMkPB
A8YGYOx8vYsTQ45TIOc5R7tol953a22V3EWOcPNtlTjy6Eky5dxPGgcjanZBix1ZdX6+KTdpULn2
ka9GT/V1Xy6p+gDoPN9dszVEQwnv4ecnDfQC5RwKRpDPbEj6XMRdoXNYBkTVdMytIC0CrqyZTWGX
TLAf41xF/N9kIqKN7RXxKo7XIl3l5pH0R1auZHuNuYpGPOn2ndWuG6iBxTtjcmTNnaKQpU71Q1h+
3FMQh9qP6SaJXEy0a8eypbVMVYXqb1lF7ReMwHyoxOv4XTw9WvWNMnr4PgDGfKIsgWa8Y3WeYTrD
AKFWv+Zuqp5n7jaVOw1rzvZoJtS5G6VBnvgQrWrNErlN4sAPmdoa5DHWvXwHBi6sMPdzthNVkLAl
yCL7S5lJ53Lf6qnTmbarlndEg7eKi43Zg1Ru+VUbAPBkJ+hqdq/ogmvknHUbpvo8O/ZSQKbXCbki
KTFLAiY6KWllal4Gbakamt+5jo+IN6NzEAoA2gzMiQoqIUZqhoMlWiYZ6OSQ3oFLoeGSJqZw96W1
uS3Gk5kc+m7XWKnfW/epeQvdF1ow3K1rSruXyQUGkAgwLGx1kGxRQl1s9ahQGyj1J/IJ/qGQvR3Z
KiKT5lWR2jhzZV45Ob5dDYAduk0g7EAQEA2si+RCLphOeApRYgA0b02N1E3LMkZliBXjuLwKFV3u
QLROAIKAvbCUhwsh8esORJeENOCdxGdGiop2SgX+f1n+QCthyfPXsIiVndRclX2vbWPos4LP4epz
XMMk1lzXXLvmA3LZ3V2oQ6ilUKgitULr/JLCJw1MT2Uozp1gsPxQD4nhI3EExkq2sdaBKhtHQavh
UJUKCO1JkJA3jwbhBaoR+WhOkAz49QF5mevh7SCtgSIjsi4wxeyLzBKxaYwhXTif4FIV6JAmh29b
C1FfyBajWePOBY/oQve6ci5/xRehrWIsEuxIH8C4AQH/kow6plprYixIPnWpaDw5a2SnV+IGesNY
eb/7CZeWPbIUTB/jxl8itFKc60kMkeNTC5MSyiOvHdGTRB8nQWX5rGmMuJmi+7++KJLzy7CKwQK4
NC3+eoj76JF/XXhjrQqtFkI9ZRlUSZyCrRL9zc41J+P7OYdrStjZezN+gfQw1XobLRQEBXlvyTvD
zqjgT0Z1q7enSNyX8mEcN+V4nsT91LxWLVbJeE7y7dC+pmSjt1tky1m5gYSXNYVltZvmEKwIRUeL
JkER19BUL5xHjPK0Re+wlVmFmcoR/FDhWTczOARzWDM6iqOZYtcfym5nkLCQn+QKAVyX9tUc6tMu
kz44ao4ZGr+NmlLoXJo4evVHEp86+2Ty+8pEJRSaeCPWjRT7qvYj5/fG5PFx38TuQEKccb15zOWV
bWxqDByWH7bJkA9siQ0PP3zowpWgDZb2tIdP2kRnybOlB4vdqfNeTU6osE3iRvhMKe6itFb196gL
jP5F4TDKOKbVbY7yFnpPTAmSQbj9tGK4VxIO2to1pW2K7pgowOyxIlczdnBj6H4kXIJv8oui4J4a
z7BQgJgyFSTIFSdpoHsNUiaKnbBeZhNXAjQ/fYX6mZi3fXeb4KVpRpxaOzeTM1r3ne0rmqdqITCK
NELhvMTqRnga+l7XtG++ndpIyxZ+LvS0gL5iP31dXlVaDjE8XPRTksY5CnaYCglhtbSERTGdDKl2
UkVc4wR/y6bB94DjDmgCCKS47GWukMzxMu4ta6eZvJU9iDczrEA8uYqpxTdZ9dFIe9DDdDS4uvio
tesYGsJloEQ7vbpvCx8BpRmfJMvPzV0x7qCzm6oQHTeOFkoB4zgpz1Hs6DoVwBOQNNbrIUerkdZk
PWGMRmfoQeDOTuuK+73t9mvV3Ja00O6Q1c0HsKmIfbT7zpMTujQ3Y7/XfBXDnJLTWGs4PlAhr0t5
PTbvcenrhtfmHn+LSCDj3slr+9hnu/2s0Xq4Sdgjnwxq5DWtUugkdBCKOQqTU7O+N7V13DtpfZNr
vjnSMr2isAUJgW+hAxx2DA99tpWA+F3ULFYDbeKp1NRTqq3R4UW20G/zFYQqvdwZPnqI1e/mntaP
ugmdHieaIJaBCTFC++goz+uRVxTNS80ZzZ1Itrn+unwRwyEsLe7RlCp6Ny/pLFxVg/iaAw106Tzt
+bxm5i4pdzccWFvmyF2JrFlf6Tibtel97KELpz12Fm4Bx1/oa6wKRfgYirPzZzt9mdjOBuYD/i3c
XtNzAvL2GEqv4qA0O2inKPEm7t2S3EfTXd/1jhVDEXx6ifWjJnoUSjv40UvkRmhUQx4gK4VTDAgI
9c00vVjoeHEZBdNJSjGH3W17l1dO1J5kCZgddyDUWloqGFJubFAQzGoSJBot4tvG4F7UvSrooTIp
o0Z9C9uq5ZZNqAe7LJRxDNQ7FcU1Qw2fUhD+qmykxHSne2XbqbtKC9SBEnmvp6f6ZYB24WHAIPPc
UUva5USncXVjRPuIDW4K+fj6TUNsS3ZqN4ZpC436wdiW9aEx7pU4CrMY5bi4qVrvxYCrj9G98tHY
Qh9uBVVSao0VFSNUkd3CfJdJQitMADZzAjmOoKyhyVr5ZvsDg49mESGu+3DVXUqhCBJJM+T0a8TM
bKKSfluIdTStRhg/dsD1uu4Qa1DJIa8ifzO0W5XCz14aAyND7xs5c8gWByicBUjzfW7ROzzMoHy+
V18l4ScY4Ih8WXbZSbrrZFd5A/fAQvFS+eCT2dyxM7DTdlkS4Dzoj+1+nFEC+5DCADPVYXkADSfm
R2bA5ZTywquy9ZS74q7NNoBVfQwGzd4IkpqgWrySXUyRBQMEcWEx5MXNLu28xPRJaLuNh/iQPGVQ
AnyON7bP99mLdKgSWii0P41etxpCEE2amw5YKlmZwF1OyXNc0lGiclidU4Z3N+k4y5x0JTbsQady
5EzHWnf1h2s2zBfNySW1gV7oMkqwTDOggr7AiThy+SKDy8KJ1eCF96mQ6Qg+NQrEhBJNhwSsYntM
LlVsUOBacd65mFvewJRApzAM2kN/566RzG0jZ1eYr99yYeCHoDh/8rzBXrqUvkLbuEglkGNOLMk7
JzZU7mZlf01Z9FtGiY8OizEwcYgOtuQlfUVr06iy2CSfGHSbqTC6ezmRD3CeRpE/v7TyfBiYfSVm
QqnoMmYCqwRoudhi4s6jh/D1PARDSFIZm5RTAWrp7MimW8ghgKh0RiTwq9IF/j1qmCMJS3XPpCDB
Op3vc8RYoPBiZb0rqfuK8CPaBbLo8o2pnGIGbS7Qn6rKGft9aiBmbKbkvSOHeXhXikez2cj5a98d
MDrI2X3Zf8yWj9Z4zxwwQaC2VUkUnYaMuVCoRM6pAIWnZuVjDbDELyennsDl9DgyKbZO61VpuiNY
U52Tpw52zIBB5omi85Dkawuwsg9SRqhuAGiESESOjYdi0gFe6AK6ChR/ciqv9xsv3lvH6Jl/RHfZ
h3jknuHyDfooeB26Rn7lEa9/yh6KV+Wp2igr9Xk6SvjbOAwwDAKFSEYbBQbPLv6UcTgrfjafeimc
ypVmbsfhWAaWForitc9+TAVUBDfgLkv9TmY37bCSmpJCKpqmIuyNM6u2Mn8s3LLaYoPPqp9WayXb
2ABx4lWehqXm21kAbgYObHhIg36N//Yn+bZ6gvdD8TQB5ubQhaNo5kk6QiCFZ4n5lL7+OldHoft9
8YD9gob9goB8r0amFkRGK+/mU6K4WhWOJGRsq+u+MvqR7SGpxL/rxFXTFVpwVBYOFrb+bFdurXu9
uC3N147vgcVb865FYg07CyXoUyoSL5l9I6UxyjdGY+E0p/xJehSFw/eNg+QaCEFOybmNvEFxWeGp
N9F5eiTgFE4+59Q46o/9vfKRnMr7AqvhGG9FiDe0rnaJn+EX2M/54I6Y0N5GN51veniPq/JevBj3
fQCzsZJKhpOdEe4/jJqCaQVUGZbSqeJ2gqZ4g2FyY4a5oPILhgnMkKwE/POUWwg1+WKdPJcgfek0
95pV+wEkEAenQpsnY5fhre20neHZjuQVQRYQt/HjLaE4TBzZx8hfRqUXBoAGG4o52jOwFvkcbaNb
eQDeAdRHflNXccCA8TCQyGi14+thr4V9SN4aRGuP++qr+sA2kAAxjpjG0G8r8K0esadK4bHZzTJv
mNYGMFTFm8tQRs+qfxPmcepXk3ZOxBwY49ZOfNY4+B7kQZZDoaTmSX4qH7IdeeoGWMHSeFfcVRXF
H1N4+INRLyKFhPuwDlFa2hAnyRyI5Q243BDai5POxup3fJCB1j020xqDAibi+2sfmoFVOO0M1N4b
kgCck/4IDpxyN7wZ7/1ObdHFoDV+k0UL9CgzDwiS1Ic1cfLYiWDjlwWNEajtPst3suWbuosX88wp
dZq8JxiHh+sac0bmWpMrd35krCPbrdkGdkCG4kfaSlF8i6+T4ZgBYo1D0n3oKfKps4YWcR+mVdDo
O3iCac3NgNKEeW3r4h87k1oi4NxtB4Q6Ct5XBnc/SM1RGGVMNtp36EReqf2/QyAwNVw6PRhI09Hv
uRz20Y26wMxWMZ+KzoSZxoAdHqVjTrMe/Q7M4K3b7KTUW6J2h5J7YCiqroT/OZjaB8SrZVdQ2m+I
FN4Ojg24wS1qJWh4fT06aq0eIfCTKCfl0S7tyZMNSBcJjrbGaF05p9Dq+xZqQJxBZmAvLmqABi7A
NjmPNBj9iPk0ukVYrbv9uB3uQab0bW84YGukFbyZnCJZd+OtyBxMQSmAiO/Ug347MWodgJKz/gCJ
MQbEXEI9gkrYh1RnUzpqGlgJtX7Md6CCOsZLAYcYg5LWyU2awz/L8hus7YNqekV7kzfO0HtmsRxQ
HfNG7tYoy1oqH9jHstFvpqeuDzV2G+v7qfc0hOfDdBAb9akO41Wxbb15HQdpYJ+yQPLazXTQ3SwA
tvqA190gvN+XL8NW7FV/QFzS9qAGVmxvYklGbsM8Y4bdy3pKgzbbze1hzHaFjvfh6oeROUB89WoJ
h5GG9pcnmUcFR47i6CaejTMcpLslNu7kA95+/AzHrPhOPqC/Jj9qHxJiZL4BTmzGNHqaZxd9GBRE
iDHkoJ2IS1zuKNTw5y3yW1+nOG9d1Z8/MJEi21S6K18xIwmPKLzf7G7AvrNo9Y4bvYSacF6Tx+TU
cJre8luUQtJaHPMKG7Qvl1PTfrMPg+ToCihoFP/evPYIWmglZSgwaPfBvXJX3aSPgE3W1r5b2yE5
sfcY5/Owrrf5rfFjWqu77BXDwwi75gGgMP6WxjW70zS0lV29QwlNW2VjaMtWBYEs749NtLGa/WC7
kp/xdd6H0wgt3GPXHlJ9F+t+Cn4wcSXNFYqfWgg6CA9uLgV2E9iaK3XhnAYw3cIADlAMXTjkGYA1
aRC43aJxDIbVQrMHu6QLs0CixJvag+h2qhpOna9OJ1XfZY2TEKfB5y63UrfLW2juYWTH2NnpPYbo
ooaaVyiAf7Nn0akACWlRoMB85EVjxergLRGN7XyaoZRyI2lpuekLZaRRP+pe1RrTb8cIELGh0QUm
5OLSc9mcZpxMbBik7AS7FeK0qYWIWVdrLmdvkyVdY3p+eht/6ckA3EHOAYYdRsUQJy6ihM2EBoMx
KzuxJhIuHOtfDbXsDhrM/DAs9QMcuCidUCUlLcd4PRgXyViCn13iSIUSsNMWmLPHaUXsSQowDwRL
UBusaztufvw6dbp8DLjzQIMWdB1izxgUvAA5q7GTWcuK9CRmm6O102GZEtK6KHaceVC71a8v9znD
8fN9Wa6HWVX0JBcaBOROvobqTNjFLJo8PVnpPGzyatqOLLL8rEkayPrMPyqCimpiWupN1oxGS2KZ
PqDh0uF6Xm/6GjUjPk9NJaZHIfTXOsB6wtzCdPTKGfdJPf7yTiHxAWktcN4wj4Pa5OLONIVUQSlM
m8/qc4frKRQc6vxWutED4xwF1rrw+BH90uQcr/m79oBQj6Zo+pxnjlQAr6U1uNjsoHMfUjiAa3IQ
ILp9AcAl9aXUzzIXKYkRuSqgHyXF+X/u/g9759UbN7am67/SmOuhwRwuD1msoFKskkqSbwjLgTln
/vrzUHbvVpW8VccHGGAGGOzehrvbrUUurvCFN6jXare2dmm09aVt5jka3raICCVOVNn4XSlINqG9
Obma2SEgtcHQq60IIpa0Pq2e+HpRpleZTPH2TvB2PeF+5IalS02AQGTc8ltFsMOX3B3voAuUBlye
+ZSgktEplEickHCJWI776LHh9ANjZThh5ATRoiIIRF2pPzPFr6CX0ymG90Fb51XySz05A2JdMii/
JuJ+KqpLGEvxQjEGzUkCLspCGGSbXfuly7g/i5joKhVvVMn7EWGmuKEpcvvx0jyt2elYk2D8NDuI
IhQCu+B4ZZIKBzpbNtvLcijRxUluVLXvVl74FYMxotaHscvXUT9YZ7BQp3Xg13EhWnE4YW2GJM/x
uJmCfZ5eh9m+s4RlIwHqKoZoskPds1M5lClm6fWZhsq7Tc+rzgqZJEx0OF6xpW+BOoIqNbWklOk+
yqPOrYztCAuGJI9oPkrj5cfz+pvB5o2EAhq9dDQsT+rciHxpYaFpzGtUPoVBRoCtmN9zqX0Yk/Bc
ZHoanPHjKSIAbSAcnK+Vk0hQKRWR4rbf770ppuSW1cTaMi2bj1/p9bI4Xrjo+1FHpzU005BPaaQR
JNJaKvVujwo/xawcjsx9MCsb2uLE9ifoc0yS3nBtJrcajimii860BqA1e2jDTZ5to2AnWPC3toXm
Rt4qtzRHS5aJ5sop9Fq3HRZ9ea1U90W9SNByr1eDsLDUdR0vmhASy7aRcO3aZNbWV12YEtW0tjzX
0mhRL6QfpJN0rfEYIXLE2Te8T++lgzFgq+EqoVNcE3vx75ND3NlibpeBK5UOGmpy57SNk9MyTK5h
8DchfOPryEAif07i4Q2ZgoOoe1UuS8VFRS7aNula9FZxv+qustU5T+TTKhSfcsbLoTPN8WC+I0uo
opDiMim2ezGeHEvvbujx2ZMlD07XVE+tlt+gx3TuRJpPnOMPi54nfWaW0bxYT80/MiPAkgQmwh7S
QkQaOCzG1AhcaLRgu7paXcC3pyTUDetMaHy3zItz7eX3rz3LfylAtKEnq8brtfQGRCf6Ez6z2pDt
E0E9JGEaOpUaeE5UZqXbRLK8iPIfWA0mZ978/S7lCAaPOfsJAr4+NRWsW7T6w66o9iNShReNuRLA
4mmB5qSSL6w+3j7v0J/UFIkB4APosBBmDb/jI09oxNbrq5zBenNfitIaJdOIlsCPoL/NhQyVTgkh
ssmihZQU+ZlA8DejgzydBYZAAZK6nnI/c+77IMNOdy9kokXPYloguXyltFq50MLwarzsyyiiCegf
6Mw9ffzq76cZmTx4jggEQr7m6D1+c1kNC78zs2pfp/UWpdaZP29xXrS6PVj12XPq3WpmNMpiaCrN
qP7TQrbVixUQP63eA61o1hSy+mYzwAC0W1k/KLNyNaS0kQZzbJ5ZTu+woEDAeUs+MYVcUCmKfPyi
AW9jCAUdsBSHKjmuxPsAPHTW7ttG2GYVgqidTEt6aAwBIiTSQCBETUjFG93ygWAWibhsJnFp9Kq+
r+mzf/wZ3oXnPB5CKQq3PY19zB1OLvuoSATAuL64G0vsd/1h/BF0Zb3U86K25ZjuPsGAAXSdVqYF
64e8miS6DB6bUKbZpabqsjHb3E11wr1C2aFY07pVCuKtiM486rsVA1wVnQLkkdiYROonT9phmKMP
mV7srQL89lTTMbGKUkIlJ/6KH2Fz5sO9u0BnTDbSiixQCUWmU7NNq25rKYOetcehSQFSDm4l8drk
zB7U3p2zqE0AoaFuQyMAJO5JcN1rlZLXchLuS8BqoZ1a8rMiDbs6mDZBGeaXugpazR8nmsBqWWx1
jeewhES5Glr9xhN96xbiNkqME/CewdAuOoxerwt84LcxUsm2Pj2pZkprt4r0GwylwQ1NLbbb8lcT
IK8QeC+WHwgbHoNqKUVhORmurVKj2o1vm4NnEGgDkUClUYULIfbynZVmi0hp+ADTpK4KQ6zvWqqj
XmN2d5PhJugW7YAVjAgW3xolHvdNeCY8fZ85MWXAEOHHcD1xOZ3gfOoQ27m2TqL91KSR42Oq43Ri
mS+MRModcaLkF0aNd9G28S2H+T3kn95uROu72IhXqEW5yqB2j1gqOFNFHaCSrWoJX1o9ExrJp5V4
iEXAkGTgNMRhSIOdbPxSzvzWMrNwr/VCuFL6TrmRmlxw/a6RERNkObVeDpqgyGwa5EBPmxaLvIAF
rTa5U1EIuPWz57RI0osJXcrUQHUuVtsVFjb1pSr428aT5PXHx8G7O5clCBMAWYVZWY+9dnxYKW1W
CYHWdzOiy1opLIpLemu2LwJdNyGk24mJg/Kfj8kBiTYmJlyASE/G7GUNhK7ZVTs5ar5OSf09DZLH
xIs3qelxCdL3EsRg+fGY0qlY22w9jfggC4gYB9el0xsBj45K1nGH22XhQslgLO8NCx+U4ZBleM+2
ti89aekVPKSmvEh1MDtgM0ObWSFH9VHcLd0wxNoDPs+YOiKcjNCsFwqZWj2CK/Am25+AYsgvRgP8
90VH+DVXthUFP7g/cnfTIRKbqOsow8R8Jw/XHeieIl57422TLIzRzWJyTRKhQ52UTlc8pNJLX7o1
7btW2+AubwU/gP0mAZVBfeVRUU/VBz1fm4+ZvuizJ0XZ9hBtZpVqp77VTLcd6YQB+KFNqrt667wq
0Aw/hGKHn4WdlotsgL99peo3RvXgUb/TH9VEdc34BlEWu9phfdPly8LHcIdK7PVYLEbTFp45dWl4
hdrGM5YQGdlOSDjHGeQKrnOAkCupOHMsv78FLBJQxKLghYK+PAVBJuKIx7yOinutKCAnBoqbXnjt
A6vN+y4+szR/SnwchcEsk3knWNwGKIuckl9DLU3FsFT7Xasue/ku121vuqlrPp5YOlrtagmFAu3J
ML9YxZXHR8y9fdA8Be1FrTwr6ndJ/T70lLiKW7/4nghXgYcWsqvGj1OLIjG9tq0n0oN5kMyHcWyR
DH70O9lpWstGsHkZ0iYTIqfx6GgAqujAjPTxxmt3fXCVyyvffGotIFLFN7mukMSjfsEXqtvQkdAL
asqC9fxoeRdjUNkabJ5e15wxo65OJWWom00XCK7SYyji9ADo1L6ldNJTlKOwHCOr2QGPoJdm5fAZ
IjTyR2qSogo+GPGi1LcF5bukfQuFws6kW+tpIJmq4H0JAPkzqgX+U5mnq45HH6lnV/xbGQpT7+F1
rx9AxdhiiHVLzW0S0+DunrXPUAd6avGVHR06wEqJI5t3VbGL4m8qzeMYkc9i2JhQoy3/3vLvwuo5
13ciiJngKQe7o29LHGkmCEUA3dJo5/EwqrWx8lVbPAOfAsY8LBIF9AQrtl1haW2CS6cSXW5M2Z4O
OXee4wW2ZTnUWeijtQ/yD2k/BAs64JIKuCu+lGEqqI7BAwduW9wJd3QFuxdli0gH9flwlWeOWrn4
2VOJwhu3pl4Dek1e5CD5uCTFRWy+9PJBsNzch/HOj1l0OL/Grq84yHPp7cqI1tjlWOTG3kUIjLH/
bNWUJDeysSnHZVQt+5mNN1YAQpCkmP/xMN40FSB0+HH18CgGI/245zZ/HujjgsLtg4Vx6L9N+BKF
bmuuIBfSoK3keyu+QCI4ky/85sk3N8n02ei+TKxME/KKSbgx96rbwI05x1gndEWtVd66irkwhy14
eI5C/sq6y0rYxyCj4g052YBbZQJw4DJt3ai41gGKZPVLPPeTBzuuN5l0p/LwQvGtk+66ZO8N+4hm
Y42vwbA1q43OjZ7HD1lwlXnXirSS/VWQXqj+yosu4/YiSi7Kdk7vlWkNOjKbbqRsq0uLTF2m2m7s
HyHyKd1Di+TFps1vRnM1qMsivK9iqIE7qb1tafx7jzLbYxo2muVa5iVA9lRbo66DDEQADOpCpyF5
TlxMnW/7k4PEAAVHjocgOeHeu+g1x2q3GbvdRAMwBFuaRI1tIFGzHCVxH0VJv5lKvb9Rm1K169RH
YBuHLA+Fy1UgUkUpW5m6cDzMvhAg5sqY8NfolMYx9BQcQ+rRQrFbq7s3o+y+8eb+rZy7iSGCfpiB
YBlgrSYNhlU5+FRgOiRAupprKrHE2NGCR/QFJLsw0hK0LIqJpCB62ThhooP3nPJV3AHNOnMHvwt9
iYlgHM55ID5OaEMeBxtCgbyOFAjJXvbE/lYPukWpZAtZ9Tp76iQu4w4yi+m/DG2NZJDon/NXkt59
Ex5g5gfO3Mc5+54f8E2FQWulzpg0LdmTvKmXfnFLNWBcFo36I6yBDjYNIkJJRXG4GofeyeLpG6Rx
ek4FC/3juZi//tHqmJ8EjRyZ9g/q8a/14TdP0k9JYCXokuynRHz2tYm7eyTjygl1VzpCNxbn+scj
vg9P5yF1DHuA8GukfycJeJYq2AfKKqXPum8WZp71ThMbX5XCMm9T1Yc40cobvcpS8LC153pqdVMN
8r3CZXhRmiOIPj198BH2hDg4VoRAWec0VWxb8ndj4NKC/TycmaVXVNfxNMEymEW/CPrBpJ2G1OHk
hfEYljEwONZHJ2XBqhtE2em9tltIfdi4RdJNtuyTLumgdSMr9W8bIBY+7cY2S7ql6lvSahTFdiW3
qq2VaAHFuHksfa/Wl1qWWyvTmDkwaQQYo27qVS0V+nrMQV2hrvl1zIz6cpTSVT/K52TO1XdrYFaF
55CAZgWN41S6vR6LwcvVKd7LkCpsBJruR7wuz3z1dwG+cjzIyVf3fC2W5dgDSFOLNDqwzV6GUlWA
o+EX1YTxZ/gy0jkJpdgEGTC9tp7K9iYbkmIZGRgtYUrhSFiGDCb8oL4D8kXXyRGBMiwmdNgJYrkZ
BrhLKeKzYPfNdaH60BIKwVhaC76uci6Uf7+L52K6TBULWzYgiye7uAhNHe2cSdjpDcAmlJ4ntxQ7
igOm32+CgqRldqpr/UttmMu7vl9BqzV1AFq9eWaBngqwspnmzoUOWHJuYbxTXm4s1RtJk4RdWyYr
rVG6Vdkwi8KkbnJNhqQg47Q6gcpTY4R9pVG5scKGIAGehOtrBGFaSqclMs4BGX/7YJiPzepi1DUR
qTg+6rKiz6KkqoRdaY2T0/j9TpnKDfFBsuBsg/ybNc9d6y0Gj2+IUvxWpI7gGCMoqQ6zQ+Tngn2e
Dk9nluO7HJn5IjVmJ/PdSOZPcr+qReBx9At/n3hmdj2Rz+pKu/ISs99OmbfRPataFLHpO4M6iI7K
n3L0utC3mia5kbAd8kuFLqkq4s/k101KrKD/yKxgXJZjJmJGmv9cbP+rq/IfZMJvvt07XZX9FyQS
/1p/T75nX/7zr/9Tf/2e1ahA/oXGyl/3VVg3X7K/vn35y2mz4MtbzZXXH/tTc0VQPyHcTe+LdAqI
Er5q7OSfoisC0ioIqJD+Uy1BR/yt2KNgfNJVHJfQVoHghbKuTpzwS3ZFUMVPqGVpJIQaTRJW9d/C
MLc/r42f+pu/V3s8KYeDZTI1ee4Cot+O7ApgruM9Mg3pEKZ5cCHGQZcsawOvmGSRwSfN1lUmdekD
nb0if/FjdYBEGghKRegvtYRZkWwE4PTfTPCv53urkXISntDtgVfIvuClIanMdaTj58F+dIxNC35p
gkUE6J2yJXbvoiKtFEdXxjz8KnS1ifhHrqUdcIV60qx6PdSTIlACM7CTFtxBn2Ry1so6h1o5KaDo
NCws0m/c2mdpVwuh6+On8600sQhAWzunGQNavkjbkuC/MQKsgAl0BSA2AR0bkL0zEIVDR0vM8jbK
ksFa4ngwQ6F83xTPoGlOqoPAE2ZlAxBp1LPFuUIwXxdvQimZzmcm6OFFlWlJPrqT2KrDpYD5Lc3j
Es9gbNMqXZ5IZFsxzsoDp5/abWLJCg3TkbrI001H6YVxAmVpZUjYqfpYR/eplBiPRKTJ0C3iKgrB
Y1ed1oIt8qRR/GUW819wztznKX+disQeicv+W9HZ+XH+pUH730NKlk78m13y7hi6z+PvJ2Kyr//F
rxOGPtYnFJyJA7BSlzWaLv+cMIb8CZkvDUADUP7Xs+JvOVnB/MQeU6g9zi5HCCDNO//vE8b6RBOS
g4kUgQaUCEznD46Y12r+PwEsbAqaQYT4dN1wMQReMceAbxcnRIZx0gtxL0t3SnmT+QtvGWV3o7zN
5W3vbxRxV/iXEKZsD9K/fl2kbh0tpwvVsqtHK3YmSFDWRZut8uLCZ0F7g+3/ANcKuO2e0kC+IDrr
oltjuIaA2iYLX71JA2fApESfGdhWv/JHd1AuSwSV4f/pEwpkEbmGzW6NvIegehZDJy2ccgWdqunM
e0EvFg3cSSm60LLbMPwsSM96djOI+NRQrb5J5JsMdqEIyN3Ur6T44KvUwBAtGtX1CHzR33eDDRva
Lm/q8oJD/M8OyV8zyi3DJ6dJg9/p8Yz2otzkZpCK+zrUnrTODxe46RhbZTI+G0NL48KinSos+0c0
prUrQxm7RdQDJnqzCn93Vh8H7/NjzH1q2phgpbi9Tt11sqw2C6VWp30cyAeplcyd5ovhlpqvFkZP
uMN/0Qv1IRUHgapWtUKtUnY0JRn3+KYuyHYfPn6e4zCfxyGFZHnRUTLn51FPUus8N2V/VMx+X8mV
uGyL0FrWk/rUKOMqjfSL2UhuA1Tvl+jVf8Gx9T9N4poZefMFfnMuZbPVx0+17FkS+/XP/+tUUj7R
r0LpjPQEivisgv533GNwvlA0AP3J2UObiA/5S+RakLRP85/mICNw516b9er/PpVk9RNahbOikfn3
ifUHx9IJip1zkkwFGegZpgnVWzxtrRoYyGlBOGgPg5lbl7Sf6o0VpcIii2BEa1x5a8Q5s3uUrpF1
yGPk2tRMHjaYe1YOuRYegw0Gf3YgVZP7Zhp/s7Hmhfr2wCQOI89X0PUgr0Jj7WR7p0Mh+n4oNA+e
GFR0GekwlHop3QI5ipeVoCbLj8c73cev482Xh6QoqJycloSCDqTbNPrdA/qwrZv0BczgqJbOHRfH
pS9+Lq8FNouoCYU/iPwn1cDAK2LJy4LuoTCgf2SClUNqCkwBkR6r32Fti7RPZCIGK+vKojHqzhHK
qr39+F3nuTuaW8S+sNYGGwZ+n4LDSQQXxpFae5aZHwRNGNe1LAtPYwmrEYXU9nGsxAbEZNreymUu
wi8EwP7x8CfxNpNAU51iF7frfClThTo+ugVVqycpn1tuDeRyLwfk38qDeauIjXSda0a3aLVI3ipl
PVxHg/rUEned+RDvPjcakOSds8EXbEJAgMePkDWxMNWJ3xwqWfbgwVBjbSpDPzPK/CLHE80o7N9Z
hZYdRppydOsPQ9SXUjA0h1JXqo0cxjCHAsyYqwjHjDOTOje/j8fCghkRCnYxhBSA3sdjTUXXS/h+
jodRqrWFP7TRknBIAjtmWhedrAWBnRcB9JBGeNJ7+MUJ+K11KGTho+d7cuqESnLOC/W4ujl/aFCI
XCcG6QKVGu2kYa9SVY7StuoPuiJ8bsEkQU7K1tGg3SE8aQdhcQ7u837CyeCAr1FI43yEv3k8CbKJ
w7FeJOMhHyIwhChbLHxsOZAlDI0zq/jdUORAZIwkQ9gbcd+erKCm1MaaRKM7JC0s5zSEyD7hLAQZ
uP4zIV6mkaEo35kcHWSqlJmO3yoryqgIvL49tEKWLgfDEi68Vq8cr9K0XT7qoisZlYGxc3pOd+R3
L0lljsBmhpQCQjweOWraoFDjajigT6+u0QkXEPjJk6WqjeccOd8d+LwkwAO0GUgvZ62p46EGLDlD
a5KHg6d6l0YdP2Fcn9iDEaJ9WisvH++WdwtzTmBJB9gnXLVM6vFgRiGjB9557SEeCkjzxFWZE2Pz
sC7GtLicQiHdthn8iD8eFdOFufLF6U3Z4+Q7VtMUU0cOxMMUp95L3CPhE1YgREJZWAvtLDI+CsqP
j8ecp+3oWCDAoKgMih+jU+rnJzuCp1C7zirFQ+ej+GD1HrkEP2D9x6NQoCGFQoYdFOWr5sab9Cbr
eoo/jTcd9Dqw3ECrG9tUBm/58SivjaGTl2HeNJKxGRhL5HL82TxstbpC6/RDVJhXKdzHwofq2xQ4
bqGoULmSgugitgLROkgOA05tkTgiMDuiikD4MBw+fpzfbI45UqD8PMsgEcMdP02pBAWmf6l+MGEH
1NAvpnxYyPgFfTzMb996RllTcFGw2TuFx4+xgfofzfkDaj8gtXo0T7fhlbnvVVcBg2XLm/Ir8ov+
N/hN3jls/u9e8u3gJzsFG8rESqtaP2TWldpeGsa1H5whFL4fgtoeeRyZC4JSMHCO57FTskxMhKh5
RJQ/WSUTBrlpbCDXn2jxH69TFikbn7gSjgy/Ox5K6FNVDeLWOpS93ruxTHkNrlFxpsX2Kix4vE7l
V0/XeWUQwasn955kRFVI99E6mGaXxzBV8ua7j02953gRiIqFl4PbsPV8KlGHSdJV0TTBjzJLAA/4
0hAZTl6q6rPYphadA08P4gVwqOxbqmWI5mbN7OPqoaRPddyMw2YVaInhQS2PEzTmlGbcqkXZ3YKo
hTJjwmQC6Yvfa98Kubj2w5K1UquzJqmCpuQPM6f2eeage3/o8P4KQSZEdDqbr2nHm+NAk+KSTlxv
HLI6yd0i9RR6p/U5+6Z3YSzYHM5u8gQgvjNW/PhjZpjMVbJZW4dxNmiIPQk1H6/JDflCtkI6QKU6
Npdtj1hD5MWz+mqdpH8ETZ1vZjr6r9VpHgMw7UmWMlFUxAlD8A9aL1ubgYb1QhbjeC30eebGAYiI
j8+C9xOLqCylV5wuoGRRJj5+ZbqEZSpVTXwQKz9eGBPCb3oKkerjUd5PLKPMJTMqYnPb6GRDyoPk
DZFcx4eAmxqsm1Jo+LaUyL/0nXab+V219TO6NEo5AGj0/eLMgfDb8ee0FDQiKfDrgfhm+aCdqyaT
kcUHvE/C66LpnoUSVleYE+ToqYCw4TCgsKPkwhOwyXMN8pMC9/xReX0ICDr9MlT+TmU4hqQ3hSDQ
o0MCZ71H9JrrtdoaeEtSQRuL+yjw0dkZAabA4MwcvZySdTlK6pm19ZtvPVvLAyIH9AZx6PQreIWq
FQJfAQ7htBrCBlx2m9erj7/1b0eh8ywR48BLfFdGm3yrLA1WVF421ByTYbgoxOichOFvR+G8tbi1
rZljdrxukz41Ms2M44PeQCPs+6CAGm3UZ87dV6rm8bk7x3KSCcXyZ4vieJjW6zDp7sToMAqxifhw
Xl8JWoXeg19rThtigU1bWLatUbUe874MrpLUSh/wGBe/ihZC5LnnDa6SIfxrDN0PQ2yBTQ+9AdRO
mLLxhxQL8kodFKy5tKYa3SSM0VvzECvwOgnQ3cdf5je7gJeBjjK/zZyuH7+MPPh0UL02OqQTPeXW
YK9jHgy2TJCAZ42y6ghe/pJm8l3RjeewuSc9qNdNAA0QSUUCR77aaeqWpzBUC/LuQ5ZUmsvcgSsU
CmlTiZAu40KKVqMyGOu+bMVlqfXadd55427wxHDpx17w/7EXEIub+9h0xtTTudCp/Fh9mkUHKxGN
DaZEOZwsNTuzF+YZfbd8iA1ex6HEdhIrd5YxVE03hYfJ7GPHiweEWC0/3YRpOm2mXBvOjPebSZ7l
35liOFO0wk7DZnr2Fcu1qg9W3z0XBvomeSBrdi/p42YaFP1JarqnTkV5sMv7aCO1IjodYldvlSqP
3Y+X27uqzIwGIgIjzDRnkP1cdXzbogjCFGjamDVU8mWpRF2qqS9IlFLXt+pgxaqvH5k4vKZ8FRBo
EczkoFI8s+jfVSTnp+AupydLdYZ892TVlwLfOVaMZi4ZmHQyyuaR8NTf9CIQxF6EYJxm0LHUKs2W
I9ZxL02rjPeeIH/PLPz+xmaHmZh1pmBmzAHbm5XBXTDXMuguzoKFxBunAV3emxmo9O7J4La/9Nsi
etLrGrCzB6MWPTLDRAGzriCO2MCUtSvfTMonvRzVBunyCSW0MVGS6zJrvc+B1MyabUaiXelGoNR2
18OqQ90s0eFW+J10n6oD8GphDPKbBu8YUOVg9Z5QbW8He2r67L7EThj1dEVLbuu+lu4ot4GeDOHq
3Mt1oQzwpEsEA6vcLz/7YRJ8RQdQvU/SPELAYqqB8Q6kaYBwiwksoqx55a7rhexzllbSYTQt1Ly1
Fm8xW1U82rhgioMvsthMIJ6D2Nrmg55dwV3zv+KnlXErIcL1okw4SuRSoHyDz4TSQxSn8ovSmSEq
afqgvkiWX96pk4g6b5HRIrGLQiSYnVhLiFoqwdfCMlIkhnqCc0VrZ6SjZVX3Qp2DPk6jwpoAK07o
YOZBET2LWer9TA3+t4XxH9zsOvVmthWOrBbZiM5V8++ddB6ysPn+7a9986X5Xv91FdKW+OumbZIx
zPzfuev89sf/6oAY2icuL+ws551M83P2Nf/bbkf/pNP7QK2XKO4nMOlXA0Q2P3GHE/3p4CIxqJnr
w3/3P8RPQL04IiiIzbANtqTxJ33Zk+MGWhnh5ez1Qy2cFiyn3vGhJ7cgbrtQ95/LDjpOVwXaTqqj
66KetkJZfu/pw+bTtPfGYVzFJv5sauo2ZlnZABF7t8qUb2+m+vbnkfIW+zEfsv8cNL+eB+4QJfI5
wp/bQm8P4b6CbzWOnf+cxkW5FHwd7df5lxhFsoUQ4xiRtuLjx2OenPwzwGam2lLCwOQI+wrt5Myt
FTkTRiFU7kdd2GpS5aZpXx38MSjtpgoStyoH1clKyvRlFlDiOefPcxzpqDO9AgoQVAviDACepwF3
GmQtUzqYu0kbbQvp3KAEjqviHaELGxERVwRKlWuAl9Pm4zd/PzDxKCmqIs6ayvzveLar2g9o1ijK
TtYFVNMM6OA94Cdb8bq9VffLWtX3mlSsy1x9/nhkVFeOvjQrmA9Ms3a2JMc3igvmeOyoUzXO2yC9
i+3YRqjHvrr6vNmkjuH4K/LYS+3acrXrZm0u9I2+CdGErLboQl4LLprPC8uxXKRK+efznyvW1Tpb
N/ZttW74reXKG/m2sdHA5g9+7Zyvt/oCgbHnamu56sLgX0cv/fOIrQWJBVYOXFibwpWup2v/0noY
7uAgR/Z4K286W3BAqzudbbiV+/WWH/r1a8NvB6ddME9OuLjTFq2DGt6S4oZD/cFVbBSa3GohrsRV
7oqrblkt0x/RBvL2onestbXWFtEqX9NRRKRn+iZeSxsix5vhRtjizOIal/KVsBZXCJOhBoi6CT+N
uPP155uuthGWim2tp1v1WtnMP6m1PefHepvbCJA6xmJ+DGtRrsttvU6cfWpzazlYFqxQE9mgTLmy
7ut1b5/z83ltmv2zc399T2RSLGJmCq6nwWOIOI1XakJyt1zc3ON6si2dfOXfdS8hxKnGDkxIqy5C
KFhjrH0XdQtXspEgWE7r0M1X/FEX95Hl99X1xQhqonL2o92v/QUkHZt/4EZuvBh56oQpz+b/X42S
09t3ATowNmrn2YN1i85ayN8v+rWw8JeZM/+363MVtLmqcvKeGFvh6A1qkzP4tHNWqGlPkqWktHAs
H0pYb14MXRlBt8lWfYiGTT5Gs5qv+dKITXn58xe0wII2DTavf1eP/TNFhHpVpgiuoEjcumE2do40
FNiPdDnpli6V4saTeqeSh/zi9RcJkmAgA4c3WnYodQudsIujgW2kIgbR33hZJF54fKgLNIJ+/ZLl
c1Dl+cbin3/2+udQ/THPZJ+vfoEnMwNoz7JorHJ+Y6h2vKO9KRuiEb3QOxpTF4IqXKpZsIua4NJM
vwtNs5c8bYHay7UiSFeyNgFcMZczFte3QJyXjox6sfjND/B8Uvt7I8q+5Ll1VxohepPWtk2bxxZs
jldT/81eQrV/Bve6zmEpaWOFQFZ7beX6KpQOpjSZVMKtWzRJVmUxoFI2BSsdEzJkUy+HJl6i3u/2
qufmwY0Wt6joFa6HikZuoAqld+sEvUj6JwtVbbaRFt4oCYpDZbKjTrvvMcHosfE5cxqetMXnw5A0
E4zUaw0CiP/x1KWR2VqynAZ3YsxV00RUf6mJUHz5IdIE31LjlLRbSuBLkuLuzODzlfrms/HF+GDc
gLPQLd3K0/KzicLxODSS56LQMjil1YdONPWFrVYKQkN10+wKNYAGRVn247c+vn1ewybuPty3CM1Q
vjndSVpfmfUAyeYmquXvcWphOtSV6XLyUdCkYGFHDdJ3k0WUbIFEWH08+Dv+P209C+cC0iyY1MSG
JyWZQm0xq2o1hEqlGBk01ccH24y3Ugt3TfSEZEmejOeJll/hgbsJp7C9ijU0y6V0G5CnQ5zNvqjq
lC38Zkowzym+FlFR36dGFZ2R/D2eJ3Lj1yellkxREsCpfBITZSbpfkL8cN9K4TPNShQ5RMxkQsXY
glV+bmMNvgw8jWRKzqHMXsGs/ywOqspwhAAJYC5PywA7v7l38aYUKfVpZcr4lt0lWbtI+t5zi27a
LEHZFoDOKzRtWtlXN2k84SsUBjSCDWSSsqSlQjqzHsvWusTpde3jcLbtVOnJHLP+runlalVVSM69
/q2e4x6kqYg1ZiMMgEYcH1o/Ta4VTbwxSzW6M5rCe1Cb6yntx8vIv7CMoNuTbFVOUGBbFKmjuAgG
LXLqPusuJvopC4R/mp3he9ei3gEHGJWH1/XzR+nS/wME9X8c3GuWffn3udEOxln45QjvNf8Hf+O9
dPMTpDaDKgGIL5AlHGO/sh3r0wx8pwlKD51W3nx3/Mp2TOkT+AHESbBlE4GvzinSr2xHnUGtFEvh
tmhw8zkB/yTX0ea1+s9aBnmvzlgb6kxzOXmurhyvZU/JAxE3p4m2KU7w0KLEUHf8Nqrap0FtigTd
+aiIm2Ve0oO7FUn49Z1nmlG0tqLKGm8rLmiFbhYVXjNd9EqcdusorVALTlAfRpzTq8S7OLfyAwVy
E/m3lHoSGX0calw1uqffqYHmeUtwCgI7RcoysyKvwHB5qJd1jLgI9NkIbIpblnK707A1plYrC+It
cjH1V0tsBNQ7BSu6kItBmpyuFnPRAQ6PSyPVBfRsPbXVnqRWmUvlEZW7hdizu22a/MmV1nuIUcdh
SDWmVxtatllLxGDroRHUyyjU4p1A5Qut3agrkqUod5K+EaneJOpSr0emKhGsMpPsxqp8GNtvltHt
z6/wNu/73beh5TCX+vnQJIDH36b8v5yd127cyLq2r4gAczjtqFZw0DjJJ4TlwFTMZLHIq/8fahb+
5WZrN7f2YA4MDMbVVazwhTdohTRZMy8FxRGlDVWkBsF8OVXBXZ4ZTbK7PtyixzHvhblOTiDy8i+N
5fPxwoQHxjY6G9t7LZ3ABMsICBSoP3t41s3cbKg0JXV8VxblKH5OQWt8ktXQfhuHli0wJjxcKytw
fsvzi/CFnJtNlLv5A+6p57+ojbQpjaICD8I2Jcre2Vpp7jCM1MDLptYwQZAeYlT0RdCiEF0XCiXS
3IvWfoZ5HopgdM1tz0HhRSa65cAuXhvXLfpJE+EIdhlaP7yyhG7t+6zIEKjN4m7QD3aohTg/oImW
3anItX7rhqh3htIgXGRZZU4/LKLb4Atb3ofADIoyrotN5vfV9MvorNB7tDtriP8ZwmkMfzpStUgL
6mY3OGtJyRxx/n3i+cBgJ+drBWgnWOnFG6+nfjwmnQMzPkHt8/tE3Tffu7GF1NT1/XReOZ8XDVAG
awZEaMa6vWy3v55Jp7BCdkeI/Vzsqc5FyNoXxoON0S+KR7BrEBpwcvT6r4+6PDSMypFBCn2GVFJG
N8+3TO4PaKi4cYhzy6whGWdw7Cy3DNGUDpqVvOdihtCUAXpxXGAO4/O5qJFE9H6FmQk80UJXqApC
I4oyN91YSP8WBSXHvOt62pLByqk4rxKwsISmlJvRmYapbF+UZsi0fCtvIzdCVWByAfS32Yc8TGs4
NkHYfjFGHOu73K14s/7/q/a/uI7mYV2KEnOrmcBnqbQzmQQapWk7DKtPU701nEE99L5f9ZsElOHP
66OdR+DzJG3MoBHemRkYvHeLtaX7aMpp8tIIt6Ssv2mayjuGvWUdtVAEH1rwm8hMWRPC4EqtbCHY
VMszMtclcR9CYo+EFv7X+SYKw6w2k9pi/7ShqopomwV2Wzy2TTFlPwS6TW0AfIjfffSdySORz6IM
oWVDagKGVlYBvwo3dtu52DyWWeOOkDBSSXouLaTX9aKHKVErzZ01dDKzSxG17ady+jiUrSqPIR84
/1hORdMd3MEYQWkiDFePj1WnY1hshq7mfpxCmUx/rKSunOFGb91sJmcOnj59rhOpyd90pqcIoedB
+nhwjX6aPdhDYtrvkkI36o80Rly1jcyoRH19EFbk3WU6DE/o08bgYyIywJfC3qqktqnwcGnGQzQl
5tRve6NIULDXStLCU2BHuY2nZeoF4nM8CSvBwiuaDLWrvBg92tSa1PSt980E+ol0ClLzrIpce6t7
faz5p0qIAcHESLfidw0KcCm+g2Vu3/B3RMF0iDVVhnKbMXL6LIq4C++JrHFERCM14OpodVfzy3ex
l/ppfmLnevhMVMpRwa6bJEJ9CF5oGqr+vWeGzl7UZq6sD+gp04X5U1huMTQ3dZULLdmVFhLpJuhr
u469bW+Fo43U0Sjxh4iSXPN/B1oeIALSDNn4J3OdCh1uVcZe9aw5FfwNJDzR40ksuijdPjAGrf1N
ZON14PemOP0dBEIUt5oVEpNsCuwOzXtNFZWLNm40xchVGboCfGR3Ka6j9tD25dZM/UJ8tc3JGCCp
GeVwa/ZuHtwM0ZDr2MmAgTjFhdS0d64+Rrw+GmTXFvvuZCw+ELtUf2iR+MFj1GgDKtZ9BQTnW2t7
WHSnqMtKDBoyNeoPRIWJiaYP6c6dVGNbHqzeHH02rps4t36H+h/WCvRn1OexatRNFHhhdqjAFfO7
jEwgh1vlKUZgsVc0nxI9xwampCWFLqbQot6dnv1CAzyC+5XosSQSfmlnx8ForaK7b2szNtxjVSSG
qHbBkMUT+KQIRu+kdSj/oQkz3Q2uL62javNMnIaKd0Uh/d4lvR/d+pHmePXeSwM7/QQTJu+/TIip
jv22blI9Pimr1WK2rm/k6pCZlqgQ1NB1uO6ksYNVfyWRs/XbUkbSzTcSnZ2p3ExKOCU+CvAaPGvT
D53rQp7S8gEZptFOT5aSFTXQqnJxVlJappsffHdkZUFT15P9bDaRgSGPW2OTbIf09nZ51GRAkDKH
gFQfsKL8rswUOwSnLuv+XWWWVXE/jb4xPrh5T7HBSCxN1tvMHGr66aEu1f1YekZ89AfPiB4Mx4+S
L55Ioqx/kGle+S0+DnHZjVs2h61OVaJ3of8sGqQMPodJl6GYOzWpUJQNvaEDFOWrMIg/t9JOkhvX
bquhv81hw7kniVW1FR18VXSN+b4ZhRY2Gz3vvPJj6fuq1XaitbgpKKEZtngah8GkCqXlPu4ok2bo
X3Kv1/s7T8+x0tIaqwsftDDuHm012PbPsaPLufYgnl/XZFD0jLhsyV/g5BEnLsKzsHDiTPNRnaox
Rd+WBdIybV7iQOzRi66U9zaP9Hm8GchGQY/Xgfh7yQtJZ2B2L8fgkIVDfFPEZXtTemjG+haX9DRh
gfqWt/BlvDkkn9VA5s7AEq+rha6U3eAHmGnguMhuVAcVy2kLYK+993vfwIQq9Heaa62B9hY5wcvQ
IA5mJ10uT1AWi5ewL4krhDmRoPVxG99mXBVqOyoR3ul6XH+lkDCeBPB0dLCbxsGNLR/yQ1qnSPK6
ZWGsVH0uYleCytl8mMYhQCyqMOfvshFZWuIPafgnHnHgS3vDPDkzGPz6cp9vJ0IPmn+6gxIrhR6P
UuBilFDrEa9QovmT8eBWm6HS9BYBDOJK9HL8pjgEmEeuCqsvQ46ZDUqBmPKbN+dhi9aPSzexKr0u
/FNzyiT2NEWRHRtTT9WBHH2AlJxkeA8g7jSRn4Zjd/JDkMzf3jr1uQMFG5X2F+HlkvulHLcOfSue
A584JCE7VipCwBPnMt9qHmryQyx/IFWjtnZ94PNwb7YTnXV3EP+BNsFpXiL9kZUdTROA641F5zXd
hDFwh6Nv9sZjwe0YH0s87zYTYkezSQGCljfXhz/PGuZtriO5yz/gqmizutb5xtLMyO3BFXqHEdHR
G2GZ9S0ckfhdWBAorWyvV8aisEOTZK7joFaw+NLC7CYrJU09EGMH94jVwWhwnOxD5aZq/9ZpmcyK
7cRenuWm5vP0Vwomel2CPJkZr3Hk0SJUqbiLSo0ipG511QrZ/jwtebkqeGCph1K0mtmNi8xrRJWd
ankUHdu08U9pkwV47mJxZFY99jx+obsb+K3WypXwyqjgF+ZeqUEaRn5yPsXIbwl+LVtDJVx0H0vT
HE6uC/TNRAroHwj+2dbQJCCq6wu7aI8z2Zn9AooBJCYVaPhV58P6hUcYAqT4WHpTpsOjlQOBvTmi
QG0auXsI9EjD89OYyn7aC1Hl2MWPuodtt96k0Zo87cWWojQCAG4WGSUNvehZR70Mo8olqupTQxu2
VS8a8UX2NaK8Y510b13yl4uKhNdGIpEvvXhu0wa4EiCJ+uj7jaTNlOX1FgjBsLXHLN/5Xt7+6t3E
/48MArIDr0tynF/LLDmiXDP3Fc4KtR5e3/Mlt2VNY6sO2+OQKUTSLHN41It2wNSu77UNtRvsxa5/
5fPy08uIM/eTQgnJNpfhYkfrmaFZPeHfMRqMvdnk0ftCS71jYXbVVzb1N9NOi8e8i9R9RDj38frg
yxuRz0jRi+NESY7LaUnwou+pi9oNu+NYknRmAhhZlpTtJ2GbIBKK1jgMWoWxXpqple+7AMDM80aC
hxeWUIpyF8aD5ytND0iLYqnkUfbRdEx83L8ClQc/m0nC800wXZ6GLtsGRpXsheyHGzdz3WOGsS69
TDyFzF5C1wxN7Iaur8nFPmcbQRHlU0J746pZXJ1l5fI4dM141GoFccnpq6PWTj9kjvTU9ZEuVp+R
8AgH6krxHgbT4nw7SZ2Dq57Go0jQ21OFqd9OMSqZWepoT50Wt/eYpLgbzYu6NRuK1yY5uzRQmmdw
cOTnq1/aUdHYUzAeqaoR4zmyAwsioh8Ba/vr+iyX+igAO2fxbFpZFFp0FOAWX9rWYCoAWjKOrEC7
7wVOQ6DxcGal7XeqhdtuSxNdSNOvo3cqGI1j16bu1tcb/Z9qGt3DJOqvdm5W24hEDdtUI3+AehD/
RnRl7dY5/yJE22AoCEFBBc1uIBSiz5ely/Oagfx05yRAx26Fpuzpu6YJjQsgCrP3XuW1j7nU3dLZ
BuOgv2lDcNXD6gQQNePBKJ5yDZ0Pnw2+ksJzJnQ1PHkqtKr46NTyBxgseaSCILZtPAS3hZZ0h+vf
6PyB+8/AAN4Qu4NLd8mbyVuVuSpG9N02il9Cy4Z8F3uNjiSI5VVok9qu/JLQLvp8fdzz63Yed06o
5hZ8gO45farzCRtmVkZeMyIYkfjmkaK7uStKZR5FjK4pQChx+j+MxzfmYJNcUfU7H68aLUWxh1K6
E9Ld94BbP2gpXZxmSp9jQ+kr1+tr0zPnKnhg0PoiTDofTrOqRoAw0w+uXQbvC5TXnW0HD5vebVlR
dnNDeyVmeHVEyrWIwQFp4x47H7HsrCAxZvX+wdajnR7U5nGkbLgHWJZucmWXK4yZeUf+t9D/7wfk
u6EkDzweKe/59/wd/NkIQqnKZEHtWZw6Rm4UVLHaSXdcs/97bSg0V2Ds8VbhYLU4HDPjrbfNcDpM
6Bjs23HUaL+Xyt9noQq1Nz0C/86L2xHZ51nwQl8S6IH1RKPtJ8YhHfCZbp3Yv3frBuFhqnWP1/fk
5bzmQjBHj7iWh9Bb7Ml8cN1pSB39YMID2AdxkG10kNGfs7Zek9C6PObwKWaqI1ByUrBlrNEFTl6l
QFIPGZp2NP57jDKjFOWHgWxfd+Jyz/2yZkL02vxmUC1fjk+Eosb5FundeNCl3+k4bCZesOlCu/yk
bLA8J+KifO1hW97gbEaQJfCn5qYQF9LiyJlBn8lYJtjlelpfvzdKrx43KM35AM5V01r1TsQmIkZU
Qf3xUxpVClOw6x/0lVXmHqeiyXxnmYfFhNG7RMtL4nlgTlpLey5X26JCzbKmEIBJhefu7SkVb0qM
5g0LA+ml5QY4g0x38XJ5k8hNZ2DQ2vUQ0SR8P0W8dnjAesa+tkZnl/dj8+bTTx2Dg0+BilcTU5Xz
T8vi9mC9MKtIUveb1MVwMMbC3jq5375/+5rOgRLbl34JHM/zkbQ2Ub2lldhiWATjJjiXE3kTMaLI
pqPUkNu0UPddaS6+snNhAqLuhbQDp2KZ2SbgB1Jnai1epzHedW6JXEg9ZTetqJ399fld3tt8MqCN
4DfmhuZyzyQWhVzNHTGZzHNzGyea9W7wkuE+VFr8KMx8jXTzytTYoTM935uxIUuWVe6WUhtw/D6Y
ZWTtjKlTH+w4/5XVqru5PrPzctrLxmR7AK5mcrPXwqI8QO9oyLJ+nA7oHXTf9L7AEVMXRbrysl8O
Q+WBqh2dNACiAMvPN0iAO4tqCnR1Wz3GQ5pX3re2ZmlaX69P5/J+oa4CooYgiSISb8P5OH6gKa1N
beOgC7RrkbAODhNl4F96jIiZDNECoL4lDymWJitP0uUWmaE66IyaNJ0pIi0SRd/ukjyalHEgLzH2
yAZph6K2/oxVrB5i4a7VCl8bjtIkHUrsRPAaXlwoBYmDEdESOgwgKHac8krsh5nTaAZRf6qT0Wt3
15d2OeJcXp8dH6nqUKIjIjxf2hDTx5IZdrM6EcYCgfG7N71b5SJ9SR96WFnO5QlgNN51KmOgXsBF
LQkYhZHLoNQDxFo0qZ9qgsKjlpeh2OQCQfM3hmUvgxHqgrhHsI0dej41h1y1jDsGq3ozPppVgC4/
6pW3k4zwhqtKd+XQnRcV5tIyk+NinhFhlJmXlDo/0envSrvbK6NzTkVUjR/7QAADHnssLhmvfQin
JjyZret840/1ynX22uIaBGnsH2jjF3u1zYidhlRDAD4SaktBNT2MNHgRx2umlV1zMRQYDHiBM/gD
QAa4jPOlVYEMAUBY1X5o3fFJpqKKP1R136a3LjzSD9e36GuDwRjhxaMExlFcnH4LyJplJDZxUlWk
d6GfFfugpEXaBW319nm9kP+oU7M5YWss5gUD165du9pPRgztB8y7hHoXlrMe2lAX3988MV5qDh+P
D6NdeMP2bggSjLMX0VM/kCb5X7I6SHddXNj/XB9qGR5RVeE5AD3DviDbXqIBEbuBXBl63T4Pu+7W
bd0TuYW9n9VyYBdjaV9V05oZwouc/d95CoNSuSTwpcTGdlneLYlv0aEWZbv3qqD4oDlsk03sNjiz
DTR4YVIbd57ZhwcgcHq4pVY37hNl4ycO9S8Hg2vT7RNlPK3cC6+sBcROKuezHBAAvMV+UkHWFYZH
Mx+zvuJQqCkQ29pGRDYCu3Lj5hjZNqiZr8HeL4blr0P4hPgYbDHqWIvrqEvtyAIqMuAMBfEJ+Tl8
YBrH2gLamk5611B1MLqVB/ri6MxjzjhDvgSpwNJ0OoyUpuKsHPb2KLI/idUjEEnAcCorvX3rZp6H
QvQw4KtT01mGHFYKh9QZkwGugaNtRI4JaSpFfQLknK3EpXNYcbavGIrknkMKN5BLaJ71X/lvMk31
VLtIurS2ZuPY2VRbXQ+Htx6ZeRSahXhGkCNeeJ4mYoLx7HjDHr2R8KjMrD6oxBMH8gBSUhBqd01n
Toc3ntN50LnnwRkFovTCOvlrapbT9VYNyntv1qa1C5yp3tTAdj7GVRJujGxwD6Lvi7feevM9PuPq
5nnORoGL9YT7bhhpz6BohOx0dEfecQ+Ne8PM67fPj3YOdwKHYMbaLw4Buvgd9D+KuoM5Wr+A92Op
k6LBsFVV0n0qbV0dQxLU5+ur+soxeAFEgjybC20XPcgYVUmrgcKZOPKP1ZcGQjGFT5nNHj/+X0aa
+bfei87mIpyy84ICt2Nx4BI9uplcjaslaINdTid95RpbBsVcqUzqv0MtltILYy20i3HY+35W3ade
ho+orMJ262Yw0NIxjD9oMkq3WlMOK5HOAkZHqDOPDUgdjCRV+wsOZ5P6UCL6aYBNhBO3Tlx8CqIo
/iA8pYAX55ksYXG26NW5LirBLi6EH3QZqvc6tPm72tS+mKKNbmSCABuuWbTCyWkxmr3+MV65J+i5
897xkCM1t/zsIVlkYFNu3Btd98coxPhJwkxauSbm12JxGVHDJQ0CxIGP9ouYwF8ndsIRk/oNX7yV
XnZbcQsf/Ca07n0ZW3tDjcZKzeEiymTpaZC4/kuSgHTD+WEFW4VVoJCMV9vmoe1obVu9nRxoARi7
2TER+zaFPdgA8l9Uak0145VXjOFJY2cOLx9+MXyPc0kfJiDaaleJB6M2pH5sXV89eGUz+ZjIiP59
53SOveKg+eoyk2GCoZj7ZkvoxmSIQUmdHYe0Qr8jtfXv2s4zd24ump3M/LWuwCtbHKknk13HTYVG
yFKHTbZAGyfXkPuqrgU+AK2b/qbk6XyCFqG6jRSNfcDe0f0l00HuqiaJ6p2m2/XvcjQypLLjCps4
GYpuL3WVlBuA0uUu8pX/4/omv7zb2Awki/i68j0uJDTaUuYUpaXcm5LEtJqyytiTMZb4t1BnCVdi
8cvPMMcTNBGpCKEYtRST5bBZ6JoPw97KdIkmUzw9QdTgkgm7mNlqxpvvU4IKmpVoinKE6RGe73Z8
cSesfny5p5NnNtuCkpz6Lbpp0rY+X6h8+3CzMMA8FPEhiKzz4Tqbrnqvp/2+rZLsONFh+6pH4K1D
M0rT7fUPd3k7YW1IYYF8kQmyy87HAkQ3+lgKjPs47tvfpsTiUCD+9/X6KJdBOKHL38MsVrC1h2Zw
k2ncS/BQu9br4m9Go6c1yY1p/qktbIsfDKs0gDVrsv8KQtTaFWBw92XWWkfdTop/6qQN1ySHLrYt
cQ686XmtKYtTGj2fvSDNs0qihIMRtvEuB/10U8ao1I0knPvrS3CxZynv+6DsCPV5si6YuhHqdCjC
Nc6hTGT/AWyZvY9y4F/6iMf4Zsx6tfI8vjKgoSOqREaHtin18PO5xUPWdzGCDwe/dYp7nY//xfLh
9vhB7DzEvaeplYfu4k0gfpsVDom6aWmwsucDksCJrhhT84AiU/neTCL3Ubcy609kw0bZ5OBDKc7p
tFFuoz7Q85s20daSqotoZB4dNSHuzGBu5C62GaFeYIlMmoeoiOungmbmOzSF+m9625XjNlNptGt7
3YWsYdYrW/xyK7GWCGe9MO44SIuYCwv73g7d0TzQWpm5Tdij7B1UZU5RjvTXyma6eP+YJzraMKIp
f9AWW+zbykLKx54q8yCVVuwSQMiPrOiffMSSwIFedyMG4+1nhc4B9y06Sby5gDYXnzeQGhkDa+s4
Q/aQjVo77GrRerDfJnNcM+B+ZTPNolvYxs0d1IsCvLICDXZqZx1IYpOdbY5oGNR+tSsNq/rHqobm
oEeZeJAQ2LBHNcvf10/rxbXIRgGTChWL3gZB2+LwROkUTn0lMK92sxzlYy88TQHyztdHWcC8WEZC
CDYrn5F+EcC2RRyDBpudN4W0D5rSw6+1KoYTjtPhtzYX+Jh1PZxoCGCtiPdiclS1LUdTfqf67Nkr
v+SV+TrwQWcuijHXtxY/BNEbp63okR1UFjlfalBnJymw3Lg+38sraQYccTtAYSFWWL7bLnorXUFe
dhBN8sc2IRlt9IAvC3I8vw99EPLXx3tlVryhs6QkfG4iz8UxsTI3kuQmuHLqw88Yb7Cdo/lr/Zt5
K5yF3nw4QgIY7Vx+xKKLa6/VeDGmrrUP9uhEqKjiYEsC1t4EZpcdr8/nYv0oNMDMneVqZgjti77L
X1F+VzQkdvAVD8kAZhvBCyBCbuEXH4y2/BimmdxdH+9iaozHpkTz1OIZoVl0fuSJbJPOmzr6DioO
P+uz8APwf2x67aaxwpWPdXGnMRgS3D7qxjPvbdly07zcLts0NQ6jWYz/TEHXfs7FBDzZmuJbkjMa
8sgirYQ/rww6l5Dh3BPf4Qy32CF5rzUwGpghIM/qvpKBfueWnnPkesW6OmjHXedAjb2+rItBqb9B
92RLUqHiI1LyOF/WFsC3NindfaqS5E86gMzQbUB42xxS3s5TsvsiqHy/LWb+d1CEDGybWxVrtMWg
0hiFree9+yTVoN/Yemxmm2Ga1CPFdXvjOxmk/uvTXFzh/45IIY6dyrmgf3U+zSAqI4HClfMEk3pq
9sXYTHfUy7xpk3lG+A4EDCA/K3UkiFLPK7c67JcVDcdFPPDyE5gq+F0aq0DuFo8yVaxOFy2T1otO
HDshW3R6GUp5NRCZbPYsT7CBHZVTrERfC8tT72VoUgVKPeyuWbL3fPYoBEo/CyP/KVFhNjykBTvi
MRa2M238zDH7vSpU1rxrDYSKR7f3rb2sxnjYpoMRY0ihzPgE60m7kW7YT3+aqDB7YNWdWySHtvUM
9RMgRYcSd9HFxuPUI4a+rQbdux+wEKlWXofFvcNciI7RhIW7YPJU6fMy/3Xv1E3Zax4WnU96ZeLd
5PRdCg/PFjhdBln2zujDNRbx5d5hRM4kcevMgFk2/eGEw2vSHOcJkcB+O9la901p+Bd3cZ7fwoo1
blpLH4900zirCIa9Dd3wMmG4PuRepJecl0Wso5daZw8idJ9wV8C91S+7XRQH6hDFaq3WuqDAzBuF
1eVIonvM7U5gdb64cWVDyVaV++QOjUg2vdMrmkoGrN+SJlC3k34vtp3eGw8eekfBTcdx25uDNQQb
5FLL6Hj91F5eTvPHJmGgk0j4s9y3kEBsKUbDfaqJNT7CJ6/peI3i4MWVsZm8RD96Aubl9UEXD82/
a8CCw7SaSRLL1rryNUQSqs59Cs3eO7qlPjynnpca2xaX2re1CP4zFooZhM5wq+3FZh5D12qbNHOf
jNJMvwyzclRB/Hpqy3JNRv/y+pm/7ZyRAIGlub24c+vAKTSNL/8kXNkBzbe9DZoHzXbMULdxIm0b
TX1+MJ0oWdm/rw+MoyMgJHQOl3OM0Xg1bem4T9pA2VclsrjxgtzbQDdRm6ov93JofoSOsaZNvoB2
z5uZgJ1B4WjQxqfldr6ZHdknDirx4rutHK/6JPM4MDaWHxmfLb3XcWtzUt85jLlFUFbndu3t2FuZ
AWO0GvI7G+Q/G36oMD1upZXuLa2Ta34trxw4qsUo/wHxAwJA3nv+GxPM0TPsZa3vFMe+h6HIDo5M
460lhIl5M12xIdPsrd1O1aaOFMhbBKCOaYUExFs3/ezQ4wKEpydGi3LxOHWJ3vZxLP0nKtXxrdFJ
9aGtpfZjHBwtf1ucw3cB3DsDX9nxMz5gccmQmlcAf5LwKStEdxcaWAOFMeI94ahrXyYDCHirmrVT
fflsEFRRWyHtpklGEHC+0OkUeWJyZfK9MS3tsU2z4KkPPcqSYWz3FCt79ev6ir42ICVBanUEc6BX
FrvPz0uISLaefpetM341Q7PdB3DcjlpmjN/6Tn++PtzC6Hje7UDoqeijo0WJnyrL+QQrkdJ/8Lzo
e534lYtncQZU3QARoN+JWE82WpU6e02Yv1ri57vGyuNuM3qdcaxiP9xLt81SGLdJLw7O0KXyW1W0
08qSXF7nczZHWoerJCXaZQQ0Bmq0krD1n8LGJnt2CLxS1cGWr7Lhp533PlZgKQ/M9ZW5vM/J74gX
Zvg/ecNS30wDJjdZo8uo1pSc8jIz7yckfr/pWtqu2Wpd3nXsLWI7oFFkKjRjzz+CJujox9aUfte9
JN1isi6PmIcgWFd70Z0b6/3jaPQwCLJWHd46y7n1i2EANQL88ZZMu6qLUcbrY/F9mkqI3EaaFduh
LWJ9k+V2vHJbvLLZGI3KOqglKga0BBbzLFKvRwon+17OXItt0dUUBCq7yOsPsIaKbo+VnjPuIhFG
xl5AKPB+KJmp95XdqHDjmCHCdn3je3djJWvqvSLw009Zh7D5Wx9zOjNUbfE0oBdAj2ZxChMaVBBN
u/gZoFiQb8seQQWi5DHc+8A+Pl3/Bhdff45UaDvMuGbaX0tuNq5GjTOkQfycm2F2L91MHP08d44a
y7ORpWZ9btzk3mrxj7g+8MVdAxIQ1KZDfEorlY7D+eeIcanPcyRGfqS8Dz8KU0x3UlbqYyVq9SN1
szXlvtfHA+VIHE5laklP6wqPSrXKzB9hmxc3pgi0r1IVYl/0fVZj4aKLFZrWawNicgIOANAMT+Vi
gl4ohiQJlf1j1Cv/xySV+6HAemint0mxs6S91v9fKNNzm3I90brkDJMfA9+eP/VfWcZk0B/vHVP7
6ef4yOyAOnVkPGacnJowSAoE6GMhn4Uxeo6GMkXVlY9J63bdP4U11tEhsSZZNzeob4ztyrcmHmfs
v4o8PNJUlF/IrrM9yEVc0+qggzqVy59ICsUaYlDo0xNJtaJNvO2gCt8J7/2Ogk+k+WJ6bzdUpzf8
V5I7DbvL4F0VmTllE4idO2U4+fCuq3okDQrP1lscv72hOClYcaC9ClXot2TIhnMzUQxMbprR0OUB
JH2ufevQ00QBt68ssfep7/+0iBWQWqo6ovNBGknxmIm8deMtYqAU4/duZTV1vYFgnX72UbMYvwVx
5z0B8dBpnNqJ/UR+kiK3Zcuo36dBIeJtm4/iOe46L0E33fO/ahXCH7PcWUTJAAmP+ENtNpQqusri
f906OslIuPNbxFZOZeQ6yaOXpv1j2DWhutGKMP8H0FGM7+/k2sluTD3qSBoCaXej2ZmfEPrqjO9j
PiFGWWZZnr6XMlV3rheNaLVTIRV7F8hJ/rm1la6fkIgo/WEz0TEadlRt0vugUqF/a0e+1W+8SGuA
l4kmgyibVAE0dmzj6t9tHupkE7XRqB0u5eVjmg1IkA1Gkol7f2738PmC8LPj9W1xaA0c7jaOm9lf
Rx+Jl11SVll7DMdIuw/zXAXbZKDT/Mmtx1gf9qD1KuCAbgiYJr4psyj2D3ghGt8mLdXtnzi8pwPo
bjTnoPbjtmYn4VTmeDH5QV/u3GFMnDWI68W1SHMcHMAc7EGV5po6P0so3+tJXunjT64IzJrE0B8S
u4sOc1aN2ovl7WBp1zs9GbK3llxQGwQWANseeDnScouYqHStvslHaf9yBz1vDmbfatEOLQDjYxfI
8nMjKeqhwtyJMjh2MQIja4Dbi9IBgQcFdTBgdKNQWVhcIyPSX06OYcOfblRu9NHyO/+bNhgTgVje
vB/iIk1pJYTNPkUe+DOv07jyUl+EXMhoUDt4QWuTgi3XXky1UZC4ZM+E9wb01tyOdlUx+2xLDS3t
Yqr8rdMG1Zpt2vLCngH3c5znEXLPQffi3cXwvlNVo7vPo6a5Byy36lNl+tURrQf1GDg1ugfXn0B7
cSnSL0C/djbYocBlIJp6vsl6ge5N6KngOaoSb7rzRjR/tPmNXgGbLKNJikB0uWhjYsNHcL/s6uma
hmlEyzhUijCIUK385JRR/tusemdNF/5yESGAz/Ek0QsgyaXrizna4ZiYQ/isl0iopu3U3bZYjmwJ
n8ZtLZtyJVJetoBQtWbAmf0NjQZYyRKLJvxEiCQog+dAOPFHTwbyfehX407qQ3ca9QTVn7CiZpCD
Bj2ByvsBO1y7uf4hL1Lilx+BQghxFDsXfvb5l2ykUQF9FsFzXvcm1scuIJqECO9z3Ek00Uff3mNO
lf0cVBT+NuNpeC+cQs83To7I0PXfsry5/v0psz7wXHtzZj3Tv6MANG91NXUyeK4Cv3dPgZRoPEhM
iqMNjjUmd4lRT7clxiIfjX6MPl4f/XJLz6ok/x19sRCOAg3QT0b4XA9Fgu+oP6I3Hvurn/3VbQbu
gBtyrkEsOVujZaqBDgcLjsLfP3bQGAd36pwjT+Nw52JK+rbO28suc+c0fBYfAUi0eA9KiYBUEIz+
M+LP1idkypDzH8dhC3/K/t7VTbKyrV87smB9iYw5tKTJ8zr/FctJcFmAKqPgWUSN88FUTfRUxL46
TXYq3khXeZkbvXdKDfC16IwtdkzWEBE2ZsJYsfTUsexdcVdaiT9tYG8HxbEQzn+UiP9HrYhXtsns
MUh2Q9kGVsdiOWFK49eWluGzFho9MDeXCR70jKd85Yp95TQw0PzRwNpBPVgkfVVOIcOupvC51asS
6akw+DFZlbZ3kz68MVHP2tZl2HxK02bNpO2VLzhnGQ5AWVpUVG/OvyDSoFNi103wbKAbGhwnfUqz
jYn69l5XMp9Wooblm8mpB4k7ux1RkyXjWEQNbmJ2mjAi7VkApm7nguwoNq3pxj9DDE+JIrocT8Ag
/Hb9uL9yDLnkYQFRGWOXXtSdY9ulwuywvCHWQllXyhtSRXTFsFzao1Nfr3zO18aDDg66ixSOMRe9
YpqBjTD0UXvW3Ea71ZQ0cNkyR7HX/CS9t1mFNXOr/8fZe+3Gjaxt20dEgCzmXbKD1K3kNNbMDmHL
cjHnfPTfRa1/w83WL8Iv1qyZAQxMdbHSE+7w3jKiNUlfgTyVDvdqGWk7xW4QaMpPWc2h3DlWEviI
xsY4NYTxVgv3vWMBZwUUDLkSSdxqFVMTtdwy7IOfuQHbaY8QX/WsaeOsbtwu7+0W4g7yfTgFbJfV
iXf7utKT2Q5+2hmEtFkM0z5Jk+gEag4fZ7wRb+tp/v/Mmv5/z/x7g4JwXJI/oFxXZGZohYWbNJ18
UcgUfCOtQYEGuXUThlp105WdcV+KKD5+vEGvB4U7uXSmaaAiq7uGAg5Br0aBasmXDpsL3c9MNHc6
ED4tAnqyustFDQ0AVrOx+3jc65VcOJtEQNS1YOyssVxUrGvcsW3ORNLqtVexEIQklIx+fzzO9fbk
AqXdz+fE2YM+7eUtY3WxlaFMHr4slod3+pRNXjzY1mdDKFuYqfeGQlgWtDpkSnpNq6c9k1ESq10Y
MdSQ3U2KiL+GWV8RTxbpX18rFqeciwXQCSHMOjCWVRM2AByYlavn95nSKLdAsDkKPcYcIQqYH3/E
dzYJyDMeB+5Q7rI1XcMISjvroi56QavKxCZgbJ9dBZJ95sbReVB04SFXuCVSuE6z+Ih0UGD00Lqg
zLeeo2m6dW7kRfSiAsQ96iIOdrqR6V40JfoDFeZ2XyijwD86H/dugjjXx3N+bzUJLZZSGNuGItzl
xgmiarIr5PpeqM71tzyTsW/YefrZnvvo9uOhri9tQgwq2eDeOAvs1suhzMLpzdmqspdmTPVqr2ZR
kTwBZFLENypU7SdZCssJN+b33qDUwjhoJJOENquXIiuTJO/JQV60oZZHVWLLQl1Iv5vGPLyBMPeX
aFFmCOSGv9hDRFHQCC4nmbvWXBukNy96jZu5qYpo8MqhwT4J/NTvmDLxxot/vYDLK0hDavH9XNLH
ywEBo8W57Mb0RZ3gLzmIwXzrI0RSGq2fxcbHfGcscjr0PEAULK/9aizCCCQOhzJ5QSlUn79OSU36
H7hBptxiElB8/Xi/XI225HEalMq34vfVp3RqIctBj9qXEdXO/zC56zyNAJXHV9H7/8NYZGYgJJZS
B8Wwy6+IdUFpqfikvOgqukStaqXBnjdR3w2NEm21IK7uGZJwarNLZkZthTzxcjC0XKe6CsT44o5N
c6cH+BNA8Tcfxz6+7d14H4k82Th7y+//s+6K3APtK+DEFABUem2r+RWlE+SpjMWLmqiEL62dV+pe
UCvcyPuu14xyPk0kLmsoJXBLLqfmJj3EGTQMXlp6FIM3CkuewhFvXz9FSWdjOy7f6XJSS4qNSAnM
Dl6jNeZea0wl1CBl/0rNDrh9mJvfIB7EPrrAKEQqUe7rE35IMhH5r4+35lW1AS1BC6VGjjuGGXCF
liX+Iy/TRwsJ47qvf1MytX5EdVaeyaymz1VsBCfkfIdfJQ7EX1E5GE+GETv/iGwaNr71mgxAhcpc
ZGaBwYP1BCmwevSjXBmDYjbbV5jCNUrMVowEsBl1sqIuNnXNKY1U7Vlx9dn4phhZCChu0rWbDA2C
hJpxJn6g3h7Et6mqFerGW3qFYCDaWiT5DJM7l2dl/eP0CLBnm5ritXIS/XNvBPoPBaTVMxXvOvPT
RQVwpHoE80iY5yrOexuhOEV7mjVZLMGE0f9Tz8n4XbVUuIwbyydWO2f5cRwJeJlLWAFS93L5tNpJ
2x649atat+49jhjyWcP/DWeIxtEfh3hWUIBsK9f2Bsr1mUd3Igx3fV0ON60RDuEuRH7c3FjP9VO1
/KjFUgpBP0AuhASXP8ruiRN7FNNf5ykdX81KK36bKVVVg1X7LJLE2voKy/748/xQ3yQcfoNlY5wB
2+BywNExoyzURvs1Lmo19OSQt0gD26iLVGEjH4umzNU7O5xUz0jjztkVPNWfg9zovULXsl/5RDxz
CEWb/Z0lxYJ1oPS7JOskQCYgi9WXcNJiQfxrwa+kM38oCeqKHmYNSLnYeXmTxfXrx9thfR8zHL11
nRiBtjcwy9WlFbhdU3WFkK+SR8Cb1YSGiFIp57pESXDQsWUyBifc+Prry+ttUDj8VPhtiPXrYNOd
2rDsEbR9BYyb+LjoGkdaXq4vzUJ76txSO45mo902EgOOj6d7vc+AMcDtWGCzQKXWeJlhDivT7BT5
Omnx8G+52P+EcaSfjW5MdqMT3nw83NXXBWaNNRu3NK8dFP1VBEakpEZRHMfo7A8NqsR9kb+Mejc1
vttng0ddC9djOG9beaa53t0LVJ3wh5XVgSWvC8KaNuMm5ETJa51ydKp8Iey5dYBdi8W7t/t4klff
lMFobaqgV1hOQojLo1TWtsAWoUtegVZEk1elbaFAbqT6gWOvsh+sCeWzj4d8Z37U8RcRMnBBxBKr
Oww7mJhGeZ+9mljv3NSB45yzOYdfEQFh/b8MBQB3EbZYLozL2c2GY5SJWmavYSqifeZqCsLmQuSe
nVAg2JjXO58SMSWiPjJMdAad1X6hCok4rlLnr6AXQz9KRv2moxl1xFpXecqKeavY8u54cNNAvlAD
udLWhPCYaLEWFa9RbMrGs8uiam9VMZpnWeeF4pWloW9AJ6/OPliX5TQs1w340PXSJSE9eQyBs1cr
jkcIB1W5r4sYU8wuAXCjNqK9qwwzOSzKT1tB0zvbhudFhzSyhC1oZV2u5QQ5M5aBmr+G3YgZJxgW
7FyrIY7odGfW08cb551vy2CkJdzjxPJrSak81yOkI5ridc4TfV8YVrcHUjge+0CX/jDhwvN/GI+X
cyGrUPxcf9hMiC4ss7F47erYuqEgkezmuc6eeLjym4ZnfqMdcP0xMX7DzYC/SOW0tdpoNS4uVpmW
vM72oH6uZFftKDBPTxTyt7Dj1yEnQRS+XyTOsEspZa3OBeTZRCNYSl+lU5WOl88iPVipY313G0SN
nWkudlWsViCnev3RGrDTaPq52mghXi8oP4IGAa+HobKwq5CTquSkxlPB4bTn+GgmRewXBk7a9lgi
6uYWf4vWYST0rAAILmQ5JLRW92qgd33ZKnP+2kzGj6ar2hup83CVs72LSJUOH2+f6+UEGkYnlrIk
RnjqWtCqE32X6PgKvOqJETxE6qwcktiNbg29f/37kUASEnbQ3AdYvIpwIjR6p1ap+9dgEOXdLNxw
P/QyOmQIFR0/Hmr1/gLrQi0B4A0QBmxaCXVWB35uUjtWMvFb5oVxLLVG7KmqyX9KiW5Q5phyF4Rq
s0VaeXfUBVLGPacTYC8b6Y8EaQCoObRhq/2G8GAYe3zXxT+t0XZHEDr6i16K9HtXL5YYH092tT+X
yVIMocVDMs/zv84/6cyCiEb2/PckJkjQVh7on6Weh5/CrAk0L07qLW7X8sz+EUT/b0Sbc0m7mztg
XQ61Rt3Ohcz131ghpFgyFvM/IraVjSrPu/NaZkWMgTDAGp6XtRQm81zTf7fgeG61VAEmOShxj/tP
roT+JKTW/R1ujYm9Ved5ohaLeYrKlyvojN2Il5Kh43RRDuN++Xt2rPCk28moAyQ1E3B8vHir4/e/
Ebm94S5QJSS3vRyxrHLAbSI1fgNBjPaNG+ORHnb9QekNZf/xUNffk2SLPgBtMv5HW+5yqG5wI9je
RghxUk71BEJshvHb4D9HVpNBndC7n3894iLyofIuAd3g/5cjatIpBhPkDLZsceOeOsf9FJP1uru4
RmcYrFiXbMSk10cQCiDfkWeeB/9K3GMK4kJJjB5yKF5gqnLfQUTxRaVMv5sUzV9TieQPHTRc/uPj
mS4P0eWJWKwWgO6QwyIFsAYSu4kZWi7OBtID9aney7ELb81JcTAkKeV3iSfmUy9GG/ZaY5wt3Bb+
zpATrhPwC1Sylpdy0WJYh6utcHurVQs86RLY3Td4TgWPfOUIs91iiyFydfwpY6ARTbeA+uuyoS6X
tcyLQVEau5f0W6bMB7GNqVlfZnJLzO5qNRkIkg37BxoV53H58z8uVHuoxqlGfIQdG2RzssdC0BC7
tI3mEpc4nlAPRF0rT50YymLj9nkD4V4sKYMTxy2VQ/oU3HOXgwcVCsTlrLOVAuhL0wEvjVCcw7SU
T1Gmm6OXOnargg0HbLjD3El1T1oQRM+wkObCr2Jp5V6FHWnrCXTRyQJHjVgFw1TQ/cYTnrJR4eNG
1BoeSFmr2NeDG0Q/TFTIlE9WXYb5yYzRmPSKLgJtiPfhRFysjXldITgENzQafUOXzs8+GvLnMAsN
bI1mu9a7PcqMDnZLFIFm+EK1nkbPH+/2d9YFfj2NMJgwMKTXlxYV5UpPR12TnuVmzW2Ok+a9blSZ
HyJw+B+J4PjcYMCxxQxYpRC0GdC55g7jhJNek0ZcrkhvFmlgNJnAOhMKUXM7VMVU+0Pf6No5LXs7
PcGVGs4YPZXZvqIJspVHXN2gUGCouZIvsRkRUVhFMBY0L+g9gx56LYgzbMaMHvPQCiy/6hdu3v20
DLlFEb+aNGOizoSmHZHTUva9nDRI8VFrkE8IPcMsfhV9jdPH4psYCjT9BWJVRxN0/8EaZ2vjBLwz
W6JuxIp4ehc6xirZJj1KTDcRtKemOrqxW1klN1KIWX5uUY0w7gqi4Gwj1r7aWfTIKUZR3OYzc5Et
v+mPE69Jo4s7CoUxCFzD8Fo7sVpfq00t87JBlr6Cn/J9DYAl2Hg43uprF8edjAYM5MLsA0kC5fdy
5MnuCzfTdSgmrdq3+WkknWxqv0S5M/3eVimd7MLotPbGGRMjan3bAb5zN1pR3t3b+cATfiCjnsWh
TpzkscOUN/S0WgBDz5SsK3eO2xrHkGAVHl/ZzAteGmHe2IPKK+1fYZJa3c4gPFZvbZ1kNfRNenbB
2W05zQL/RBun4aTFUmRvZJkaPVgJRZZdajZ1uUsBOcqNqHIdmACHol3JruNvgIDXWNyE+Fkl7xHf
B7fbmeKbm6LDMn35u4tkPcjqoyfd0OoIlYrv+hfFCxQPD8Do0d3YU+t9vB5klUS2oZVSZZfiO6mb
p2u+VE51dOtsGcCsk1U6W9BeIcrBQ6CFZ68zqRaouz3niBBoSS2fNKHUvhHp9Y4Ummc4VNR9kc0Q
SzSjOHS03E51Ds7s4w+6WrW334BYBUkAEJqFwnm5i9V8kAB4S1QXstDcV2rf40IwpzSKgi0t8FUU
8DbUknAsBU7i5bUrXNkpIqhxkzyIwE3uh3GS5znGZPXjCa0uhP+NQgawKLES5ax5gMro5o7VIKZS
FaFxCKMg9hNcng4Kj+hZWplxxmJxS4r/va/oUNdEwp02DnLPl1/R4gWPbIeVHFlpv0vz9ISDRIRj
FT6bH89vtTnf5sd7xssGQMcBwHY5lBNkqttwx6AiFas7EP6Kr9lxs4vKKrpj026J07/3PdFpWRI3
QP7cpJfj6QEekIuJzaGGWPco2mJhjWjBfkhgJuhBMXqdlfxljeF/k+QmISHnXCCrcjloJiYrriYX
UXCHAKhqk5rnC5COir/s4a+/p7Eg+Klp0N+Bd3M5FJZio+jrEKWhVJkKjwLShOkT4MF/MUM2dtK0
64162DtflBEZDpM3JNzWAuuZFc9DBcz6MEg57mQdz5iPCfuIxW99J6bwv4lH5+bjWb6zQdmWjMWT
tXRDV8c8BKdmdawy4iqp9K3eiA+DzUNtxdkWlnNZmz/exWXtmBf9qIXLtTCfLz9oqY6GSNxAPeg4
LR8SvSx2vFjFTi/TenHXnQ+NM5f7IBi2ov/3Jsk9uhT6wZXQubkcGcLTlEddhu1IFGQ77H5arzEK
pM9cZ0tI4Z1TuJDOISVAAyDaWT0Rbue0lp5gphKXEseRapz9uOuzRxE29EeVdkt+9L2pgdpfIh08
IhjzcmpLd0921PwPctk41kT7MTCC7AYPgl9/v1MWFB7dPh4mMHmXI8VKldhqkjOpcMrFL/K1zvqk
kYNoHgWU+fnj0a6/IyJ1PD88QFTeEDi+HI26s9ATl4u6BAZ5UAw3AdgRYbs4RelJTREK/3i86+9I
fshdRoDC3QKk83K8FpX/mTK3cehC1bwxUnwHQjFX/1lOEH7+eKh3nvdlLHBA7EXwF2tecmdZOcp8
nUGobZdm61uDnaJiIiO7ro792MTyYLZ4Sz9YNY1rcqGmzVOvrHWkbDySmkDefvyLri8eagkLXpYK
EQrZa5hXie56RbUDtVYZBGbl8SIm8udoGXO2M6deZns0brFXsvso0TbGfmehaRsB6UEhZ7EcW/78
jzidPmupAXExDzIhAecJccQpD4VzwKO78m1MwfyPJ3t9Db3dsOAraKpA5VmtdBrNAyFI7h66pkgO
3dRHz4HT57dwhdV9XCnNfaYHgQfotdi439eQE25AwgDginTLuAKRNbmca2i3epZ3I05LYanChpYs
fl9hzxMT10Nu1cdzlmMcHZm5daeOo/qp6sviWMzj8NWwq5Hm4Sw2duP194cAQttq0UODCbLGFfb4
soM2KQiLjCI8m6Lp9slU5+cQ5tFDaTqfPv767w0HtI/q1iKFBC/w8hNA2eOZ61DrVdDn/VKJNBF+
7PRJCTqtn/dVarjp8eMhr4/2AkpFD4Q+CLH0WhORxXSoukj9oCdh3nggfXE/b0DcHXoYilt2EGsC
MYsMDHXpZlO84EpeYxghEBObSV7UponqneGUo2c1nfg8tnMOl6dvd+YML5vWXvaT2/OZUpTtZyM6
52ZhFRtzX4K+yzd3Sbmo24MCXARGl5P/x+nKEkcbO5JHhJCzFo0id0p8nFnDLQLZ9bIyDrsa8Tm6
bBQQL8eh6dr3aYjuZJRP4dcMEYSzlWrZGcSv4pmp8/PjJX1nWmiWvBErF9/utQ1Gk1i5DA18n5KR
bxwip/fghIX69PEo72wcZsOTsOjc4fa72qul08pyRmb3UKSx8bUdwzTz3GQYzl0OQc37eLDrOxh4
AK8qJ5GCBR/z8gtOVTLRTAhQ7mzC8EeouOYPKsRyvkWoVWn2vBOjcoxqIyk37sN3ZolOKNchb/pi
jyQuB241u12itSUlmruzGRo1kiE0C7HyVdRvH0/ynW3CWG/d7AXku25IOhrifWDTjAN06OwUclnu
Yr1E+E2jhRfayZaC1rvjLdLsLCOHf/2qN441Oh1kzoOVwMRIYyc92QQrt06VGDsBpnj/f5gfefsi
O7Qwf1eLSEhbW3U7GQc9i629SxftUCSB7VMDaXZoPrVbL8qyOBfnm/eaw03gQr9lce+8XDw9mULd
qRxkjGoqtocyb+0vSjTCtYdb3OxVB5E2D1cIQyIDAxN4Z6cNNKoJjXY112of26+tK+dqP/GTaA5x
4bKrlurq5U+a8YSqTbzQDjnp35lfPe3zEfOE1J62ejRXy8tQzBp0OnINiy7J5VBhXAPXoWl0QBK9
fJBlNx7DeQz37SI+11P93WixXV07jLcQ4EBGgV8FE385nhkFgVLglHBoRY0DcJMhQO/Nk9b+Ja/g
7RYgR4LbQDsd0NdqYomRERn2iThyNONDOxrxcUJDaM9N/v3jHXs1JaCCCyhhQXsRba9trtE8ayyJ
KNNRx3HyC5vGPOEfGG50Q69H4T9N/Xe5YNTFbPXyw0WzLbBda8yjhhZKtocDI6i9B2M6Ns7GPXq1
/eh+0nPl+C3NbOSQLoea9dRox6J1Fp2E5AXlZ+smyKdypyXqsEXyv9p/C4IaiNzCjFjgXatppTb1
5EKvnGOUGAg7A4eFtKzod4HenlNVCTbK6NdfcaF/cFEvTBMak6td0ScdMNa6dI6GNY17FEnnc1AZ
WzTsN/T1n3cKZu/ECgjjEpTTLLtqjlg2Jl3Ik+0GBAss6px1mte3eJAjh+LGpZA9TGjTHu45IXxS
geViQMu3CPUTtoFW6rXU+l3ekMZOvaFG+sFPExhenhybqT5omOT9V3UmeLhS1l/ojDmPQKD0JzNI
jJR4OJ2+YW7VnYPEEl+GEcUsT3a5o/mAuEXkDbE0X1CPKjsfQ271fnTU8Uc4CCfbVWi2nlvIXMbO
FlNCmbkW7nyihsX9lxhlK5A6mQLds+xa/SQHgaGiKzBXflCLvu3voDDp4x7ck/XLpS+R+SI0wq9B
nQ4/MjGHeBjYFEfuZGMElcflA6AmMFv5UDT90B66zFb6g2VW0byjTZ8VB9uQGao4iRrbe2sAZfDk
gIr9NXRFlh/RXndosAWa5vXmOA+/dInX8U6OnMb9YOjR0NFyMxFx8uuUqv4uNeIxK08drF+COAuZ
eM+g7m2FR41en67TSpJ1kKMKk3TZY96kMtzLWprBq24gBLIn8KgNP1IjPbtty3F2fCfMKq3xI0Op
Kz6h0VE9IByNqgPSeG7meqqDrLByQGYmHm+LvB3H16yszIrym+72XEfdNH3vAxsepAfBpnaPDcL5
WzTA5RhdbEjqG5y0pUtMF5ca5+WRRnB41iB0yn0k4wINPOQoM0wdUg+ZtfkATNXxZIHCV67kND/h
Tuw+viPXx5yAngCQY8GVQoVl7cXbz00xATmK94E1FqfWbn4EfZcfLEepDrYotsSk3ky3/pwvyT83
F4/aYlKPAPhqvohkhRgu2fFJ6lkZHAZXIGEyj7Uw90Vu6sZuDrNouDVEKcxbu6mcdt+AwD5Dce1c
yPuANo62EUfzoQ8qNdhXVa06XlYZ0+TJJnIQ72pCO/TAWozqfdGpSfAFyDO+pnpOaPswjVI90U/R
Ky8DZFpxlI3sU0YY3n9vpa0Ve1ENot1ZdkLZwtQT4Ag1Gkiqj6SQFjxmfVE0OzQmc5R6bEkkRBsj
r/9tMAqxD1GihKil45L7tRRDmzwmGM3daUpZ0VPhSvmp9lFv7OsKgMeDW4eafhxaNdRuRCyS35oR
J2buqRUplsetEbtPgy1KdP16+S8rlVk+1K35PtaaqL9Ho2neDwMEuS+gpxP1zG8do5+JibLyPzJW
5HzXzhPeDoFe2cURNKKNF1Ke4At+YyUgvOiYNsNTNOa5c5wUt0ixfx/1e7fQpuiXPsPrJ5/FECKh
C+MaexOpasWLO4TiQ98ycTmmXhPX0BASWC7iuaL1OZY3Q0R7+8ap0jk6IlIkNYxUpGu3XjRYs3kS
5KYKfAm3kk/6FKvjF4ve1q+WsE47UzTT5LEcSxcsgyPSDApZBR7UqC2nf/5445O6rY4enRL6UEtZ
AP79Agm5PHpNGA2CK6840QrXqsavqOXYB1y+OfChUhSy9aBguvXBsTPrazoG429Xci08lTlyf15S
4OHlNegiFF5Leae7me08+qk6efggCx7yfQa3pfdRDy2NfcSBkLqHViJ22m08TgJh5FDkj+zxIfbz
TBW1V04IRbJesBKfekUO5Scc0JTsYDpZUOxVdTAjP69yvQZQMahqdNfXtpZ47aTOReerCO+MhwLV
4uReyeIo2udV5vQRwpNF6Hw3psaY/7WU2TGfRZ0WP50m1G2/M7SuuXUiCSqni1V9cnzuA5E+uFPQ
O68RPKmSi8hq4umhtdJCO01d0u0zUKbxwUXjDlFLgH565NtY9jT/0duz/Sktg8zrQ+ShTvEcmmXG
fWZOgTcFVRXtorkvZk8L6eAeYuqAD4Yo3OYBHFse/GtZWW95iDmjrhN1djEdYsnpvg9SSH/7hYXX
+kGkx6egqZWO9zOD0vRpQKip8wTKJvbBjACEJCaVmE/1MOQ3kxuOiY8WSqfeTrniBGd0j91PipmF
TuI59TjAOBCinhQ/rO02/pYIWzyDDg66yR9qTl/hQ/sI612Wtpm6U0HvT7sgLRNzZxeOqfh0NsLC
8hvBW+flyMg5hefAtZ4RhASJP3jwIyP1Uc3DwH6xZ10BezTpRbZvEWQbVA8bpjj9ROBi/jNWeZN8
pfI875Rcix3wLY58qdNU+1x2stdu+fzqtKvsMX5uOT/yRocisSCYbLtSdoE5i6OuxjEEJauA7VmO
Un/G2i4yvTDooh1Pp14doyafpx85SFntsUHccPpRuo3OMmliTB/GJEQnGSPJ8avsgBn4Qm2HHUZf
NGbbPs1vZCGKcDcNpWQfB1FoYqvuBLHw0sHM02+5MgX/GUrZ6o9Rq4Gfi+JBDQ9WU2Y35qBM4isY
4Sm6awbHpW5U9kX0NdCbLBbHIbUj+9at2f2dV0dQ46sd9Z8k28/GkE9fZ200Xw3+EN8GY0YizNMj
jQfIc2OUFo+55Jm7kZUWBtZ+MurG8OMYbaMf9kz/5vsQBIZCcA4lfjyHCIwYp3AOHfuQa4l+Vyt2
M9xMJSrd96Fb2fp5DpRMA0oVlz1t6TABUzM7o7sXRSfSXzTQevfMf8skWAWQXO5Vu7KPnTXJtAQL
GY5Ijkslmv1igVN4etI05X+9Bixo3zRQIdWATsBLX5ZRswuzuZWflE6v/zG0Co3cHADpdJwGYRS+
W4bRuYOFM93XoIbRbkt5XfZpqym31DQUgr++J4b2usp1kSyf1Lw7qIvB4EgFPgufQXWkxX08ZN23
KneF8psYTM/B3QVFeYLkPWjeGKvaL6mGsbJRhFmHGGiVLQ1/+t84cCxoqMt7NjZATytVo55QpEvT
ozYHMEMSm97ciNJ5o2l+29WK8mXrfl9f7wxLbYSQBsQ2KmGrhFZOgAzCsTRPCeFi/smp59qdfAoj
9YsuwtB6MOseykgSATrYK0iqjYjGZtxmxqiY85M7thwZBxG73+Y0zdCmi7xvOy8wF6m+WQmanwOA
+mTw2gFVeC/KNefOcO1K7LK+6/pko7j81k6/iJzoqCwtcGqwS+asrjIkg4wsGWmwnxytkTgr60WX
3opOc+sd8v8JYXPRRD/SvHC+GblZge3K7NJ+coxJJxNAViq4U3IZqUtqoxmVV9CBDj6TZMU4r0op
dI/IPdP3Clau2vcmaeOTUZSa+SU3UOlzzFZrPS1yMYe3yi5zNnzf3oAQl9MDgr3U6UEXg5pbm1O6
LZC2QOr9acCvpDykuaredxaZdNnW+WM8qYm7b8E9RZ4rxwB5Q7X5t57yQt9NedieFGf616C384pT
DWxNZC76b0bX/3KA0W8ZQF8FDlRlwLUJcKy82hQ2Lze0Qce1tptpOEHemkq4zGUTF56MS5rR3siG
anzEZtQHWx3G4rDY06S3H2/u6yOFVBsBI2HpW0Vg+fM/St9GF9IHDSz11FLz/EYTqwWF3aMN0cU8
OaPMiF0/HlFbJyooF2DKhxoE9CDgfevaA1NtS0fJrRNAj1gFflEWgCd7kouzXeqx84B1Wqb6UBWc
kyIohUxePQl79rXOTgLhIVro2p9ggc+ZB5cp7ZFUspwYHykT+bFx6CLhE8GmDxb/Vj7UKT2qjTms
y9A4rqK9QLn7reRNFeDyq6GmZydQCp2TbJzhtiQgeqQO797VFUzXrh5Qi8ddc6uQcj0qRdg3ZaCl
SOusz62rdzD6O8q/JWwL81jHtTvcFIPdO08yndLwa+LqrXPnaJHYajS/7cSLQ0XXaxH9ZxqkltBY
L2cMtUqhNlRm5yZR3TtncFBGabENlZ8i2qJPSlUNpRdXOoJQWlOa4jFMqsY8GHIKcg8NB7W/YfGi
hymO+zr3pqo20+OYifR5lAJ/Rj0uMQUkv8l/N8xRP5RJULobnLirnQdNHGQn0AZ23kLhupyEbJqw
E2qunGyrO0wu2PTBbKdX3hLzibdQ7ict7OAkm+brZM7BRnlPvzrtLiw1UDlkC7wnVwI6oo/KfB7n
5NzPeqXtQlcOd2lbWVRrCD0ytP8TEHMjNN3qi025tOLlN5sn0c/m6AdlkqEFC3VX7oVNgBv4/ZwF
2U8H2sb9ZAdOcUhmUk6/QMsCrk0IOA1+KHd0PXlG54j2acBO7m4C6Tl6o2EEyr5XS4xYvBxji1+G
qRhkouNk4Z3Rala7jyo9lGc6Vq44A+wfHG9qklKBzkuqHMNYGizHp2TlQuw2IeJjkIfKtnrcuC+W
w3S59Vg24FpUekGK8o/LVcuH2aUwpsbnwZLj7OnQmk9aMw8PVNCLI3WA+OzSG/dUTf4qR0c74ffZ
/vj4R6x3zsLWIokH9Y8SCvCl1W9wizKSgdX157ymE3SbBsQiHmdci0/09Kht6npsqTtDqwf9oJiF
Gp2NqFDTw1//DDri8KkNLgIHGMLlpxjnedCcNGzPiQ3OHMqvPfpdqWqjb4ow07zQidq9KRPlvh+z
1EPks9jYxG9llT9Xgy+BMgsofR6uBfS4+hK1G1KSi8LqPASzdI5h67az1/RO7dzObQdoFnR9X92R
YtU/jQrc9j6zjOIhaceuRuWvr+xTlUqJj1APuvbQ1VFf72pYh0kLElhMAH57tYsPWIE3d8Ws5iPm
F0AeT/1QOOfcCILRU+y0PDWurAeSI/D51gEhSOUYKCjUbvSq1oVypksXfpkojysoz1VqP2hCnyX8
srPiWC+j6ij9Lg6T72HVlsZGdHvVE1/Gon4AwID1pe+3GiuOWyeNyO/OGOm8jHjCGl6QZpG5RwM+
OpYdtVEvqnW7ONR5m30bAvQi5ijr/qUi14PO3z576+hgYe/TXWHrgzohRFlFihMFzaGe4vqsAH2N
/LaFg5LnSdX6qkkJ0xdNNLsbb+saGQ4lbNGJIiphf3N5rMNtrhNLHau2O0cLdOBsmWmp3yC91/Q3
Q9KK3jOKKuujc6MqUvky4edbPlaGOu+SKW3TZ6TzhuzZpdDxGIWuIvc5RKEzmZ2wKY3WWvfLyMUw
HmxrToNjTPW+9WZL2tEuT5IYzy1kw3mz9DwazAfMJ5PhE/QfHl3y2vZZgd6jxPihZKLw+56rmsKN
MToPqolP1cbmuyos8SkAWiGwDl5pwXGudkQ5BIqRy744I2rfPkyhqUpwJ02Z3mh0KB2vDRJN7mqz
qWYv79ryZa7wCz5oMUQh7G7ZpCcIJeouAvAR+WVshf/Apymmm3HWlHhXTkK/7c2g23ITWYvULmuI
ABFpxuJASWtulTK1OQCAcCjqs22zgx+bgpf9PgqpDmvaVKTnKtHMB3WuzeCoCMR0H+HfJY3f6f+P
sjNZjhPZwvATEcE8bKEmSSVZJVm27A3hEUhIZkjg6e+H78aqcqiiO6J74Y5uiiTz5Bn+wc2n3VTm
mff5/cj5j8MFpoVuMTAeJs80jN+GTrPVZz8HDUHotOq7yR3BUKLP/mgY1Yeh8dNHBR/okRzfvGkd
pxGhXk9WvUJZp89JC2jyyjb/x9GCtIqmAnjSFb139mmnVMZKDYV119FIpt+zuCr0jHLZ2w3z/kVn
DH3liReIOuCWK26WWelKNeBUv12CahgLI9b0/s6CBwyRp/bKKbJ6mekbPqasy7C1ldk9GVARehQh
abNuNHpGYG7ywnKufJHLBeD1+REuH4W6+vzXKM+OE7122zun89zsplgYgm30xB7d7xDes3rTVdLW
bt7fBuuq/nV7kSYAOAI1vJ4ouD3nThC4uU9ETJcRgTsjs2fMw/JRm5veIa3I2mv8pX88jVGMxwid
OpvE5SzfxLK4JDR4KzHAWMrtUqDMCo82GG4tWYjf77/a2dyTVzMgRIAwZ6bLoftzAP6q5PLZHZ06
X+zt0i8tvUNmI4wlNetKt/vyndg6gGAoRCANAax+u4nqwJm8GHj9NkMnQ92PBgYGn9XAUPsw234c
X2m+nFfz64yHygNa61rKw5ddk+q/XmvWcXWLHeFCQIQ6gxQAHgQ5JeIQ+xR7RD61V1oyJjfSIBHD
8Nuch3ETDHHxXVshL1smPWkexoqdNW6lDQu32bRlsjBEtWucW9HHaGoR+qNWmcb+/W9yHgf59Qz0
/0gL2Kuc3R8Fq79//UgP27MX99QFLhIRBAJBM9EOJAzd9H6pXPlVG+ASLbHw3QNMz+JJ1rV6rW1T
dFdSt/XL/LX319+yKuoBLQDkx2z8LHkcZt0pq9JOn8rE64wwsRM3SovJ+Kra1HtOp8mj6xgUV9Ag
Z8ecp66cDv7ixDEdOZ+NlKInUVDjePJVGf+Mh1R+jDV/Wb5rJf4/m2K01XyFgPSPVeeZPrKeBioW
XEJnga6UoGto0eunmW8T3NQTWOy72q5KX4ZlXJg+3X+Zu/u4S2SF79TkFvUXjZt+2cyBSlpMKXp9
vCYCc1ZDrCuxypWtwQ5ehntOcK0XOy6msZtOer5se6+Y3YjNcaNMYTvRhDvQLQ4uRCK64KV1SAFC
tdcyzPUT/7UFiH5o+XAvoyS06jefq9nlHhqY+Rwbp7Ixkiw06zFz922tLdortiD649KXqtxm7diO
UZfOXfoSAwiRtyWUBD2/tdK8MkLA5Y7cJDCV9Wsz7D9D6rc/kEBBe5cJMnU6P/TtaW+rFtMxvXeB
HTTGIm5hXQQwgmWDr2GoUl1qR7udUX2m1x6kZWgMi2dEoqVhc9J9FYy7FjAAgyfAVDZXXGkV5bNZ
Wkl3F2P9crNU3Lq/W1AhULUbjfY/AD7YwjspEhWH7YAVCD2/MjbjKTLstn+WE05gjPLnOvM3RV2j
KLwxE804GHJ21G4y5kB+iIOyzndakKC7PdT+OJ/8pnXpiGjoU2zbkVxoK4rE0W6rOHPaCLqi+uiM
8Dq3xYhPjBmlchb9A1N60z7VuZkwhC40ofDx6abZQTGgoQHmpnE9HMwJY0cNerT2xK8qXmk8MdtX
fFD8XTACIk3W81neDs30AFrflo9xVcKlvZZOrKfo7Fsh0EItjEAhLfnzcqXWKsBxdm+cVKPGY4lE
J02HeUatWmAKGKFmvZr0ofWs8OIc4o05qYbRerqO1bCS/vh+qD1rrrC14cYxeSGzQ5XcOCd29ZWy
Ecawm6d+iT8oTNwOAe3nSBUd3Y4yzn/7dhkfjDGurkSbfz6YPiCNMY448eTtltWUXZt5WbdPU2Cn
B+ZlMvRKkHX8sXwU/qy9dlQMMmxxJz+8/87nGd360gRXKiVQaR6CT2fHJa0L9gImP0+18tJg0zWj
CGgiA5ONYNjkkdvHhfUxGw0vWvQ6e1JYmn4uAnHNsvByDUAY8mNMEI102M4h+xrT0hYliOFp8Njp
+MGaoVHI+SjHud3rdpN9Ezo+R0Xvap/eX4KzS40VoBXyB8RGAx2Q81mhUdQm01UJhd834knsCmdM
52MmWmFvMIudIYMiwhhWdRVcDaZ/3urtAeBdEUmCjWkBgD63v9AzgHlt0BVPap3W0LG2mmKtXmbd
KOjNrLDHCrk9GeKnpyP9Hdjl8jxNDuVWPweWSDeZNgl1VNrIZIFiSMUnzKqS6fcElmkWv2bIiup+
Bp/COFNIle77xAywRA5UXBynekib0E9zcw7deppSRoqtwaQ6L9u7SiX4fxUdp3Dbj8xqpC/MOZK6
PsF4ZMoPJC0zUJAwvXhs7+MFPYMdLdtq3NFX0YQI4yYfuo8kZtWja83L15gIGJ+cqmnc/QTio9wC
uV4CGBG66Padl9lNtPQu9pSpO+jej6WHxYBrqlHHt6hCFwSHvlX8t1Yq3MfYT+SxFExf97MMnC6q
TM0cWCoWrL9t+6bDbpSO6bDxRpjrkexMF3gAs6vmGSS76B7L2O/lnZocYUUmIGNGqpUzxkYZpaXM
GAlPcsp3Xjv5T5BEvCr00rj9nINsoAjtxDJ9cVzpfF3reR/c2dA9grsp3f2QjVIw62xTOEVqVC04
Vl0dfFlq6pOy5/aQZ5MATOVarXZUihQv9Gs1p1tXMPvlmipHsBxRYHS2+NkqRqubMccIsNwnc2M3
X32VeO7jSlpaHkE8a8YNqECnQ2En8JJtR0ZkRWRx1tIccDbR7wURWDS7RS2tvWnRcPGjxZs50lNV
W/2X1jVUdYQGWtDkAA34C86Z/1gqqT6Z1Tz5oQmKodygzFQHG1OCfNDHwiw2S5EEB0BJFEmRLhlF
RkGaAlyANubfpk0Wz3tH+dXXKqgYCit/EZ8pK4sA7Y0Vy+MWVtlEqBOAdtgD29PFawWbP9jXS13P
mJU0AOvayu8CmCtOGkftrJQYto7dBsXNbE0F/mBGOX5vCpnkG7TkqnomaI7+S0fhaR2HRA4e9LJU
a8IKbxtPHppCmGiHu/Z4Z3jSs5/72bAADMw07rKNLQN3/sBGKOS3ziTNeYgns1I3mhMsyGRrmqj3
3qD1EtyhyuUdXYbe+QgLJRmPS6M7XTiiOPhjWWZ8xiZV4y+vTMSrcga2WZMiS4If1hbXmXovPWUb
HzUgNUuyc5H7vwH1VPbmbk1qyKikp79MWu0zXDTcOoZIEzvVTvjAOuSDrKTCFsRJaeFGOHV0p9Gu
RPFoLsPshEMutfgKAP4ySMJuYXBOEk4Tj5be2ysKoC9QEDfrn0C+mBtQcP5W1Kl+nPUqxVVryG9r
Bhf/9ULm0K11PRTWtYV67mtMhxoIBwQuTO6YtkhZZB994Vc/Aq+jU11xno072tnxh7JHMvMKGPHy
QnIcuKxUHAwZ6facdamlr3fWklrOic28GEY4IDVlYePGAYX5mblIQ8SzHB+ADkLo2nRZnl3TJP3H
5YxAmAEgEheKlQ96djm7nVyEO2XZUznppEaIFeUfOoZTN7Zs4mdr1O2DY83Zwe0X74QOVrfV+ky7
UoGelV/cjxxKXG9W5Dp387n7zSTaqQiMSj4VDhqCSZT32ZzsOV+oMyVgWfUbx2jd/yip9+epKKOt
Pia0sv8PmPur7C0kDVy7WOonT9fTU2V46a8+LpcDAPvig94xbPnvySie7AiCr1xYittzVUYU/FZK
RVk9dV5SljgZTvm0BfNlh21TVd4Gj3bff5gb9alMNLFnuIwKZko2d99C5nl8Pym53H24c7mrmBKb
j6bMeh7/ev0a4XrEdY36SbVV8bXr6+YoZ1RhEX2u73KmOFMkE6KCmrThyqn7x1EnJ4H7T1sBl9uL
fMjjli6mpnqyhk48jIOlb7CRGr5NNJfDuXCobUUvnt5/38tN5pAAsfR0uQwLpaC371sYjdZWcy2e
xgEwZp0JbkFNYbEcTlm9Y14EzPD9J/55j7Pcy0Lx04ATS3i5OODKbckWuso+5dkCxrXUKotuBt4O
I5o5eW5AgXaKHf5LzOP6xkbALozjNOg/Ew20+lj7zXof9+iA3w52YYkHehRcynFsLs/8chD0BBe5
pKFWzVbwc8a1A5xuPk+oSBmxnK0uHLKWXO6/Bi4kBkBHEKRtvh+A0rdLCc8EkVZ/FM/SE8WyCTqn
OWjgHvdGPeoHL8gq5GNpEYEdLL3myqqedSjYrGtPj6hFRsGQ71zZMBe9suRUF8+2k6pdp+lsGTIl
SLZFE5XtmB9KLbc+WMASb7VMGM/vf9TzHv36fCo3qgiOz0q4WffZX+fGw3oSyHKrP3Fa1OrGWgQV
KfTo/JqCMTvRt7LDZkEnaC8at/w41GlRhOjqeC+gDCTjQ+n81/KC2OVx99GNWFlU9vnOZubeaAV0
YpFnxZMFd+GAyfQSg+22nYPIx/g4LigCvb8QF+cJVWKOLnJosMxN+p9v12EBTR7TCbefmliL/bt5
tOQxbiSI8qoJ8oMCrfrj/SeedXVZ+VV0meVl/ggv6HzMmWrkBMOUzE/DpMmPXaNVT15mCNxIya7f
f9RFhCKhRK+AUn0dwzA/eftyCY6rSKgFyXOd1u3nSplfVOa7dyXlvQyHeMi3Ll7s/7VI56GwVClS
4ZMjn3P2HVuGfEDdmhgXYiu5o2bzI91oKtK82HlwG8+7a0rSPvTt5vFKA/RyaXkyjH2muzTE2N1v
33cxp2rKiyF9rujNHOBbAYg1VlmxuIWoduUeZKDD/+5NYESKju0KxIoZ8rp33z6uYjNTQ2XeE+lH
055ATyBjV3WYbyuoltLufukerP2PC/Ra7AYSQ9J2JAUXeNwOE3Dn9ZJNw67vDcgbZq399Jsmz3Zd
lslH5Qcy3lmAQdoQw9wMlC9dpvQW/4XOKkJD93o/7PA67hjXp3GDCYgzZugywc24UcqohkeycWP4
YWR+UDzkjt/oVFk5FhYf+nX8HfYaTNfDgDV7xkjGaz7VMpMvDbbxBVC4zF1b5WOybJNBb34YBIR8
U7miTaJZdNYYukTph64dYLeQWOsgitKy/eV39izDeejq/t7pO+2LAOg8PICC7D6lbaW9Iqve/SgW
wxJb6FfLo+vI2I6SMXX6o24NzpM9yeUHqGGKT9mWRpiPtJYjmD5VgfmmGQ9hMSfpvbLMDFEEvZjF
LZYF1dOAaFl/U5bd4mwwjxuiOsiAtSUMn8oQozzs1uzAV3KrIyiXHLx51iP85abmUzMZWrAfkq7+
rYSfcyoKuKr7wtdV+lxSuWu/WhNh7UdQ3GJDWoljsROISr+LabMcE2EVGi7OWv+bv8Gvk2SqH4E7
KgvzeYReQ5o244um5sb8XLV1edt23Au3MLUsf5upeBCbOTWGLxZ3erWFxoUoAA28bgTzDMA7rIFd
kzjz5zhsD60DVtjMq8p9mLGaZXqqM+d69KmWpp2voxt4xNLYzF6cTshmE1PtTdgHJVZxmFBko2eQ
ru4cjl05h7YqpQHIHu5COFSDQHEvk3K4b2Z6JxHWm8b4yXOaPL5FMmo0x+1ixhn+BtRbQf0Vfe5x
DJ0mKT8NsNjyzZyMw36c/dR6nqoVU2GZRQu+hFQ0DclPZytM0UZerfbiZcI+uvJfad4H7o+mBSa7
QWKkf2kSOxBRj+quuMMiraw2c2/M9lH6kABvAONn34bEwsq3SjKNUn5EVLpCo1OJHwnX1OcE7N5X
WZSyDTW9LncgsQLnQWSJf9+3sD22Taxi75X2d4V0Xe/OHnbaNTQ1j/2PZzjMqgwK2eD8JPj33Wlw
1PQwaCBEN0CNGRoMBLchlG7PVCzDOuO1gPumP+b94sZz6GWu++THNP0BnEk6Tu0Y6AeKQaIIPYFc
NUMo+rSZt12eNRme6NaEATaez95LNU52gKimh7dCyE9FpG7jSkZIkZNqpbWbRlVUYdyBjjrUGZuN
c5PLaet5Hb8IgIjl3Iu07V/bUg0/VuTbz8Jgc0eKTzsduzHovpYIYWXHMh5FhftaWSP+MLtuaGdi
8m7yTjryRp9ibSQbK7NXZyg7+TNu/d6mJTCYbmQOwvzRQGmND3k9BGWICG5VbFQ9A+swUuaCOLZD
Z6K5oaR9ApJfu1Futar/EXfzmN+OfZMsz2JwCuNQNjPKVcyztHzf5JN0QrOvoVOwHyFB+NwWB0Su
JsaLVZujlJGOOTpGWVZHOjD5cQN+ypqIDV6SbvTRj+0bLR1Ecut5+JqwgqaYQ19IM6aDV2TGpo9b
+8FbJm8WG1E5WbYjXXVpFNpF/QpdGHevwYkhloaQAqwFYS3bmreaMNNdSQLhvPRWPAz3Y0w7LZKG
X7YAK92hCu3EdD+puIEJFtttez+wqoOzaWbg/3dWnRrLzhxpUoS2Zgi5mxyn3orOZIyQozTZRwDd
hfsUuMAjClgRqe1GU5OjO2Ugy4nxJ3y/Lf8Ds9m7EGF/5XOmfi2iLl8sw+iGwxjwgR7ifvYmeBT6
0qGYg88c5FKn+1aPlgkCxMq8kVyqLcxotmorvZ17Hc1gWoXF5G1ggVXmXoNF5p/Semp/VyoQWugV
lfZLg60/wmTALHvbWLF3TQDnHKZMSuR7HhJOJIArjd2x3l6kXl33AGbG5tlP0nS66VTp36QNGgOb
HGWSvgidunN/J3mQfaDZpWnwEDmNqCC3jJ8GMIBbmP25ExUZO2nrNLb8ZXgtFh2pius+crAU1vci
a9XRmzN5zWD8MstaNd9JH0l2gDqcw/QS1wMlZKTts0RorOa+GoLtVBh+qLn6qG1tNx03GYa/xZUE
5LKEIGEFUk5TniHjxVAoaHWNhevrZwtqIVd70FZy3w8+SPpl6lMibt8rM8rGWb0qTFsVIt95ck0Z
/jKBJnU2VyAdRD8mBGffrqERW6jKqJ4XSCHfEYxNQT+lCo5aWmkR3Cr95r8mtbCqqfZXUX8wxudg
FttSNquJhxJogOTYpY6oN7rtl4+TM3dPI8hEGM7VoK6s9uV78ljgMy6tNri/+vrv/yqYlhZ13i5R
1hO2v6RuS5ruuFL8h7xY5IPrVs///S2phWgJI0R1WXSDcZ1Ly+ysJ8CQ3ddpFk6I0ccQTYCH5mhw
yu7QNHrxX7spzPBRpg1opK1iZ+e6dFUNbEmMafHsDJQjYRI0KIdUcvwASbeHQT/XWtgzXYM82PnX
JHsu9zMoNpBjYLRoNVzATzKpY0ktR/9pUDVUKqCs4LTNIItay0m7zYA27aFbaC5GNXSkz0ohFX3l
I//jJwCFRBaConCV1Fgz/r8+MpCBdsI0onzup1wLZ5Wjs6iM0vLCpAlqRuRLGSa68l7LQAtGVASc
8YqkwuU2IxSudqXoOEDeOK+e6OTqY9543TNljrVnqKh61JoM+9ZORPnUmW358v5Gu3hgsAJPsZTA
viKgrXTWvm30Tmhgus1nY7Cz+0ZBU1SZ7dwy2WluoYhcM1i47NXSOAQP4dDUWZuX57gDr0LbFRJm
/OxUCH4zQXJ7LqoA4Eg4aFpS7VSVuS/4EXgfbXcA725aqvqgASi8pp5y2QRZfwrvTRDhXMNTePu5
PQeyYyPG+NkuB4VEjl0++LixIElQwsUxijLbmUapbVSix18KMy6izGitr+k8GE+1j83Hle33jx+E
oxZ3CZfhCuXxzirK2WIM5BPfPhrIJBx1RiFfhgLRwShzIEwhlNVlmwYkE+0xc5lvk8SgIMkDToNj
1vr3fqyvaZVdnAi0kZxVoPbPt7qwqcnjIGhaIy2YwOjtFHae5n/ru0J9tdPFORIsXmensw5w9vWb
PKuca7ZY59sTNUIAs4ze160Cie7sEwWYCjnFULQnrcnq9BZeS1s8enXpdwfIXgjXIlgILfD9M3F+
o/NQTgW8PfiPzFXORXLLpMykKHz/MUdl42ffUzXvO/7U3Js6d8DWnWQ77Cwlm/ZK2D9vZxP/0LYC
Mwamlw79eQDShxbImkYjHxhL8D3upXtfV4thb4UZqGDrLEL7UqDzYEed283plav1HM2F4CFcKxS/
IF4CAATc8fZAgNhrW2jWyakqm+nbZGrwcctF1pHVFfkXqFj9PrAT7RRUiN1OiH281MO4hD4J+LXe
1UWc4LeswpcobYKbXlvdb3+L1iCID9ahOBkym29XxbwtVZQ4xChL3VlG0rrhEARJjCZJJ/exv+Sf
xnaJrcP7e+Efv2MVmw6QWeJagkx3dieIzLAGRbP4NI96edPOs3yw2wk34AGI0g8k0Y1vnj11z1bp
a79oUCaQjp0rQfpyW7j0tUASEzNpzp3j2YIcqr8oRueEf1JcRW45iApyhK2/tHpvz/hXDuUQ2XCV
3BBbXEzm31+EywPBZQjDEy2F1QT03BVnQN5UTI0+ndDgkKfcmORu8YYgMuOy2heW0m5Yomt59bqw
f7fXSKV9A21K3BBw49DP+/Ox5lir88Zw6vplCEI3LjF1V4Wj3dDZueYofxFneAxrS/KjI3KCssrb
3ZaBGmgbaRgnXy8GzB9o4YarydDvbNLjXYKxXfT+kp4H1vW9bCAdIMYsxg/nPoqdnDol4Oee7GUJ
DtO4lPduOmXzA7CL8YZ9nH9iku1s6eF6nLClSP0rH/Vfr0xUJ9EBrQ7j5uyA2dVsYBTa6KcF7at4
R89rnB+SAdnzuMwM46ZghFdcGY9fbGTeGgA/q4eIh0nJd7bM4Etkl8/6yUmGDHmWfukOtFYGO9L9
0cPHO87lKx3BWEZ2Fac///Oar3cJIZ1mC4n12Ru7fcOZKVvrxJ1WYYtqpe3nepXzzXuUhg7cXmJf
pnSpoAx4UQzT7UqAvdjSuJKugztkODnFYK3fvj7DhlqfNdM8Lcx/+o2d1Zp9kxtIt7VBnGRXttg5
vWfN5qjJCFwmr71y6t4+rktL9KdgaZ5KgfTfpmlGB55BX9nqCBShr/ZDlyP5IeO0t6BEusAyKyef
tO+ASSyLjvU44tZYgjNLsiBDmzYYi8IKRzsFvBQ1dt3Ju76b9dpDKtRJd8zKhBNVwqFKqr3BD2uz
S7fQupG0CRcXRGsRUaqCxh27lJZ4VtcjAhyTnzmbyVmT/j6w+w/ZOIn+ymjAsHjXN9GEtSCnRmR3
TWgob87WYsz6immSeyrmiZbTWJ0EKlT4cMSIc1VDTDqfZoV3N2R1te2mXu3t2i2/DX46v6IgM+7B
jurXftT6Ac5+1IpTJsNAyHqVNnv7o1LbHJ0U6ZqTUdLs3mda0gZH3AfkYESFX2p7Frymy4j8RLCt
e1Nq+4Qolj0Joy6vST5cBHlIO0jhgQemIMD95iwEgn1L22WqlhNWoGmBSEoab7J5msfIM2pnC9dZ
4bgWW5v3D+W/HgvdeXUIIOfxz3MOSFIeoi+VcfJQW3FuNLfF2rWoUrrWTYOn7rEDFrXrmr6/Mqj6
x2HkPiMKrDcaFef67/8u9lqInOD69BNgtPy32/rLJm01cwQ8FOjNlbc8J3OuZxH0Ig+kviWzP7/N
uOzKYFlG/RTDGfmSgBEaooG6rKTRV6QbkAKLuAO+rzbpUHvmtkkUAwujFO2NAcb46LfePD4ikuO+
jmZumWGjLa4XTkmrb1q3F/NW1UwjngcA2mmERE3mbRA0ag4ZlGYsnvO6DDa2ygrII+24Yt+xLMxC
5DoDeY3+dEFh50KhReOsMBEKLPKmt0trijxplFX3d6VCk/I+iTs648sokNmHmJHFj3Vu09ZkPi5l
FBeL+6OGoaWOCAGnD4G2oGVVKnpqu8ERhX6rT0Gh7SEagayugG+ru9oqxq/CbEWxzWZN28VzbpVX
qoDzbBiwNc1IpAd8REnIhc+Nx3JRVIsJCB2SaJF3H/ugMT6Iwm2YzjBZEmEeiyW7pXk8fmjLbihP
Fv22IcSqXKSfII+XV1glZykDNzWZOeSjP0BYJqzrSfprw5J4B2nDhPOYs7ZtDv13yZdIz43O2rge
8z895DBVn8zMLdVGzTABQ6Et0rpyiV9+Xor3tRaD8kGtQsx4+0M6pw2WyXHFUcT21AwRrmmdeq0c
kJcRs6UczcLZaxkZZB2T6bDsRtfbLKXRH2eQ4/2d8tveScE1ovhjcI9UJF2hNgRGa0SVJXX/l50l
E9JcIHeOXt3OBZozSVVGbgzK+UpScBZ/dAAgPjwdQN2UGVyXZ6uaojan+iQ2j7S0hu6zXhnZDbNY
ZWxoSddiiOBDxM5uaWFsvLwf+v5oKP8V//88e/W0AbrGeeEHvF1IfQwQkhzwzUODzp6A8wMijdEE
y+DAo18olfwoarzq+S1og8Gc6/JizKIiVm3XhU1u9lOkGyJG9LV3k1e43bBWuzHxnV0G9pcr3Onz
OznoIHNNBPtAn4IL1+lpFVK7AyfWfDH9oXoCqYlKQi6Dvj1qcaavUyZzlnFotzmzvKyXXZgO09RE
RlBaH/rJR/u5GMScHBEfam/9FM23LXqQSR9ZI0BRRlLswlfZDXO5k4U/3aNtSa3Q52OT7BLDqKcX
qB3Zp34ER7vp0e37oXngTY5VZ6fQTLrK/+FnEukSKdvxp4yZWYRkOh0FDhtT7quAqmvvelp9h788
kp29NKnScyjTB8TU4EN4sQCdHCLEl/nHmi49DOaOjjI2u84c3NFq0pq9ajzjJq+DKuMF7XHeXvnC
fMC3H5gm1+okR8K36v+cFdRS0ew0hyU9onlTqw2DkOFg64x39siIL4c+n4zP7z/x8nCCSOOBNI9X
7uXFfmbu6XHTivTYVJk9/AxGZX5Fdt0f90Vg4jOWC2ypImaYpemFtNC9CO0kZBxh4QqHsaNbIgmW
Ii28MF039OQ2zzNj3i9J5UwbW1SmiyJXkH2atVplDw5GmN5hAEpkXYl2fxhSb9cODiLQFdI2QteF
EYDUZwclYC09mm3dixvVi7I2kJ5A0zoMulrcpKaKs9ugGaoAXLioUlNGbetNO4WxAaT1MY+P3P29
ua38vhId+pKm/tnJmuCDQ5cbvW/bLIA54HCW5A9oUM8fmxq1mW0b2MUusIjytyi65s/5khnlniOj
w1933HbJN1OXT3M4aQK5xsjIYhNKQGcXf65Vz+/pzwUCtdn3v+1Z9US4gHZBo5YKgkETofNtuBiM
aW6SPgjuPCDnv2rfc4CXZqjeGXb8qGt8rXBkPEJrJi2Da5/jLIH+83CIZnBfGL3wZc4eHnhzsiDM
7N8pyjMu4l4ouASdK8rvXoo75wuFVOEhRhYY32gUOdlLh4KA+93xVYaDBAJMY+RqpvEN5Ze+b8PS
8OYPFgD90bg1RD6LFxqAgFQwnyzGYYpSp9Y+cUgXZJqcWCYPcYO95AYNSr9TmwWm1w4eRB58Sow0
+ODH+FmyqwlyLa0CpI3I5ILqAb3ZCivrqW2+T8YEaOJKjfVnzd/u0nUkxHGD5cf84nxZFkdwGmvd
uZuGWlYoGyCKGDwYTjNsAbI03c6int87UpT5PnU0+WprxEomxr7TLDXKUwD5fzVt6ma3OrOzLCx7
jSZf0DZQAQStr3KHy5LLpBifXtumyTPGTKxbv+m1bcXUkwykhHkGQU8WXLaOL+xmD/I/kRt4eIH7
1ZGU889GM/nVvZ9nSbfxOtHxBR1/RqdzEpl901pwRJ8ZcZbWY47m83jsodoC7kinpY6Ukc3O1gZ/
QQkga9MAhuIv5b7Fxk89o5fJsvK7vFMrkY14CLxcPJVgJgElTO7c1ugj1E38ucIjNOHCoq8wb1Fx
tMWrG1voXHScHO0F7CiNvb6cBHrODYyJ2AaTg1JYMCNYWGp1+zvLch9Nw5pC6dP7R+tPLXz+HT3G
EhB2MY0A1vz2bGWF7qCbMqx2m+s01c1b/xtJalL8WDqzLH4YvigxxzTiZYss9Jxt53Qlt44eB2Az
eEaatGEbz515T3qdGx/aP3hs0fbWS4IM/ypCJxHM+1plzug9J2nOVevoqrG41Zd0fK3x9U5/NOnY
bkv4SXGwDZrODqKgF9z+frJMzwENqgyGBACCOiX1vFKi/CO68JvwS3fB0vuIF7xdAdhDfuHLYL5z
QUJ2EImC4dHSbGu458yZ+p3djlAIgnHIunvR60umrvyAy0zM8mBQMkanDeRccCcY+UwMukfjbnBp
s9/nvZ7ct/bQIx5QxDqNBIH76R1yyku7e//rn5WCxDYSMJgTpIIMP0G1v331tKhoxg+VOKJUqXJo
/Vp5mswCxzrdqb0rkfScZ78+zaaxSdZJy3HVp3r7tN7RW6uHVH9nJHJsKYD8xEoOcZEjgUz8LqvX
ocEHIVKWqvMIDSnNIRBqmrGTem/63aYY5k7dNbOY9j4GX3aoL4kYT2VdFuYN21XJAn3fsk+uLNPl
B2JXrArzjMLxdzgXCNCN3BdpNmp3cCF9Y4+YoQ4Dc6l9+VTBbeAycMZPxkC8vPLgf3wfWC0sFcp9
/POccsBsqJq0XmRHPxXDBKCSjsGLPiTIc4MYmpzx2iD48iwwe0eLiCwKriVh/e0nAls0NKnIxLEX
QWXvSNmUvRlJoeNHsmk/++DrsVED3ezS7wMGQt3p/Q25nrW30QiCK00qNgp6QDTv3j6fCssTKC4E
d81QitspXkt9wqp+Ghib3JtFvIxXcos/DYi3j8SwYtVPQA2Js32uFch0uKilnnhUu4aHttTEwOEE
Qa/t7jS9apvXIumzLsqnFixqiiodwJrSSf1HI5nlFzcxkhil6hFN7We4qIi7mvos3Wsj0n+ktw76
6SCFGFujjXHew9U15dWB2ybH5n+Uncdy28gWhp8IVchhCzBLlkyKctqgLI+NnBvx6e8H3Y0Jqsjy
1JRnMVPTBNB9+oQ/OD65oztKXTL96nrRPkkj+idunUWwX5J5aJ+kYfk8uz7NCszCV57DvBR5sIFB
JIlHU0AOcE01C6UnJ09NgAYjJLqdNGjGm+QrUh2tWr5BvgmsrAvudBeuzxKGy0QVlc0LgGap4Z63
VTk1TLUfi0FRDnEQgw/q5CiUdlGYAqF2JY1bcQ1HMy/v8cn1ua5cfGuDe46qd0YZEPwutxce33GS
DLH10Kd9+RnfzO6bYYP0w9bbzAEcW2UfEEImIdvY/wjfNyldmEvzp1LEK8OioupAqIwvI7rWNTd4
m2c/Jx0s4GvMXHX6gp1CC8RRipzie1WN2s4wky7w0V0N53JeBKhrrR2bto03TFkOtNiyqmbd9I40
PFYKFJBfdSWVUf0c9mHT1OtQ6uI8cMcyKZg09Z2ZW4+DxvT33GF7sEcsrtQ3TYaAnkvgnkHTuIY1
LsKk+U+Oaks1AznRxNR8kH70mhwM6UYv01l/6vbRverScHbmLv9MZQAWvgySVmyVAPsqeh3mJPde
Yqu4cNSqlH0NArQ4PSBSKEJtlBIQ0yEqrPxnXCi61O5v/4wP9he4oXmAxoiHWcdi1JCgNz33BIJH
m4iZrSSnoTqww0kGUd3o/XZqTHuV1AYq0P+8MAQ49jQgD6Bhy5IXoUzKkQDfC5AFbUIaj3tD3YUF
P0GqQRRmWfwIJeZebbQ0tedWnRVXmKcRGXSM7eaQ+ld3zAozMtnOnx5mTLdleXXcmfVmRPI0dYvU
7n7LQxn7boduvHPwdXv6VIs8F2u/6XUJNLuOpnIfxfZDHI/2uiPTs+a2nuJvJgdddlj9Tobqt4w0
51c/SZABa5psbD6RvCr2zqcdMT6EzhibD91odOJnOuI68CRZKF+dpkpPfnZDRddEqnrEYAwfQe1+
zXQBhf1Voyd+3q3Qpbqnevt+UV2e9FmYl6SWewwms7rYBvPIwNJy2QFKXcTQn5nh1ytNJPl4qpCo
+cKJJU1AksM5UxsU39E67+xhBf13agBGM57It3keS/8BoEWw9vZW+eDXEYI0GpvITc8kimUjsQNt
EPo2HOC0nWDpIWfRh3tdiagznCmxrW2gFM2nPmxN/1Uth4wkG7+QqEKPCJrh2YH9q62Qt4r0n91Y
1pH+z5uZ/i/pDiQtWGKco8tNJSy6uwPM1cfO6OODbMcQLeqaHkuw1wUbZYtPM760OgDrvL6TJ17n
AHNJaQLEU2fBiyUWpB/FlHTI2GNF0dh/sKIBwGlhVw/koAWdZJaRfifNuu5447hJS5ck3J59E5YE
GtWKSzX21ezRGGDYP7SpH5k7x+/tbR3lRzgl058E5TQX7eDxbNY9gOaqd4qjjG5geSeALVHB76+c
Xh6JMizL6y4zUFW7VNNGPMZTJ42RB/5Z7la02+wB3RhjUPTPBqpmzy3SuJKHTL2RHtup6rDWYcYI
H8Ptod6GODfIwBdfqqLvdBPVA19Ir00q6f6RKCSF+waxsHI3S0CHnycgaea9tNm8+pIEYZDiyAjP
3Ciy2MtdlOJlkGlV1DwGuZ3EP2JNC/MTsGAbqXkmswcdWHKBYjnxEkVVRAqhM6RR/6UO+mQTmRKu
HVxdClIjEi3xHB1nGkAeMdX67sPOz1/A2ucnmWEdOhTp5P/wk84K3Ar+fLoqysx+jSyqG7dSRsI9
c0/f2ip5Cm8BuY4q0tMVovp6fzCKJIILGPrDLFQQ24okVgL/p2znt35mo4ugGsEPE1OlbqVLiWys
GekWiOD4IeXtpDbY9RhG3mZPgZFqDpNmR//h97EiHcSgms1JSgdzzs1MSA6wgWzgrIoa7YRRR0w/
E8AZ+5Z9WblKrwvhljJz57UyMVbZm+iZ+rtwUNALNFKV1A5ZUwtTdsFY7aeZMG5/dxoug9LFvB2m
QmomNki5prdT6auJNDwSAaFWI5V8O4pd3bToPM1lHJkzcApjOZYxEB43sJMJHiUzV9q30OhgvPnw
Ow84Jknoo4VkHTMA4170vMo0WJjQzuDAor1MkLjcViIsmYfYgKDHaQZcN5ozPApeikCc1qikHxgy
RM0hqpTS2tUIdBfeSEB5M/rc/D6lVYJfkzwkzvhdjmQZG1CGA+pkun1U5O0+MbE1OAS6gj+tK9C8
fgu5SO75IS4RjxxyAMcM2N6h7EwLFxAFdUgmLVPz+NGRaINslXi0VtpowNLQav+RuQ3q7DaONjSz
0j7dZrRSQk+PFc21ksTCGANB9TttiOsoyG8ih4NcTdhB1GwR9BHDkEWdZtkjO1+MGL/oegzmuKit
xyaAdORh0MJtjYmItmmCqn7LLd/5DjkMO05JK/r2y+0Ndh0+yOPmOTXzv1leZdGdCIRFLgNw9JFU
YpLdqh2zlahQeEH6nNlt29wTsXjnoF5kDe9CgLN8NnAo5heLezklbUiTtsB8ILHLELXgCt8inD/k
BDwgPoseLcwIDmehp3XYeWPb8xpWNjprICqyQKq6zwpcjPyBlDtAFBWTAAfhZp3GRe/aRTBl4Z3D
MH+Ti19sM2hmKgllElImyfflWUBwlJld2xuP1oC6W5sU1oudirF2VbiWL9DXIb5l4Iuf8y607sxD
r8spe1ZgmKcVpFjIjixeFx7nqHhDJX5k09h5spcapfwidLnAVae3A6xKhKWFjPrzEv6JujaiJjZ8
dxhrbG0smHUwOalJYTYye5PdED+Qt1DYY/GpTPukPs6yP+MWUmOKvAaOWKpXI4987KtuoOGMdrgW
erbktFOC3E4SjS+yLOn2r0Spk996kke4PalRl3hKpo2hpzJTP0fwtQZ3RF/OWvu6BQURuyHhPOTy
UKhYfHWNA4sI0HkEoEdXKyNeEWskZTXKch58V9uifuzjEJSCm4JN1FovwPLhOGgKfN/b2/+qX0Z0
IDIoiGpYzB7Ql7v8tkwBac1Wcn4Y6q4wABUJToEyWfIWVHR7gquKvZYx+ytRej2MRpttYPgVO7nE
tYqgLbajXisHXQntU5z3KK+bGIq5+MndK0KWVwEtKv6aCxDyNRLaRUQOkYmOYZDXB6jzxs5O0+i/
gmb3boS0tC5VuXhOk3+U5SIEzvAVgwkjaqusv1iTFkLR+43UH9IK2YJoKDvPl9Xcg+Lf7xQSEzfS
rO7Olp9Dzt/HjYkDQDpAmeRndIutRX+qjEsI2HbV7nJ9ys6GhZSgGzI8EG4j09G/swOWAfB9NWIR
jvB0hYHHX24ASzgSEz253ZUYNNIHyyPZbZGtKlejMoRsUAfhqn/M/Oc15w4J+AZ2Hb4hl2sGatdX
Fe4xOwD4xleEmeppVdpBkj/poNOwvZLq9JwJsq07C3/0arkNKdVAnMywsMuFkV9w8LxX2l0hmnpl
9UYxbeB8R40LosK61624erU0Yxmtzk4N86x4qQNRmwCRcurefaYP4WpIzHjtkAZs8AB/q0tS/dtn
+b3tcLFxWA/GBQsChppNUS+frs2cHtLoZO5qlLNTfJeqMWiBLs+I+8+QyfTes9rJnJ7NaCwPdSKV
5mOKeUn5ucpqau5qUoIfuKaoEfpckoS0mtAAj8TQAKWVasbGd1tJ5Z8VEW1YqyNqTyuzL+JzHkNU
W3PhOc4usnP1iIoYapdJjmbAY147Zr9zojQLX51xQkNrkwsfuvaaDaf7v6IgM5SfIWNhggda22Lq
vUpuRfqrpgUF370KDDjIWWxUIcKVBa28PI984VVt1v5S0ZSLHmQE3NINFjBW8DWh5G33DZisVYVn
WrDHiq6rPE0fDeI5UVZ97MmF17kNdsurKw2UpNpbXVEBftAUiqA8hECej0EOVtnquvpsxU5S/L79
sT7YG7QHHdpHDjmmvHSTlRSdcgg5gP1YBMp0VsNYAUeWyb/7oZ7ap3RM1DsH/WrvM9aedSPo4ZDP
GEsRfCfqyPWMNNontZI+gSBV6g1YRfmHFImoWN9+vGXKgMHK/8cYGmLdpA2LE54VhaCHMIL2waZT
o69A6xCJ/GFl+5ibAsUs13mDupXrSNk9WssHDwrYaJb0RHuEOnuRrhhRb/sZHGgO+eCDwlDlQ6CU
2id9Urtftx9z2evlMWdupg3smvwE2cjLE5diLke9Vps77pHerdQixpIEZ7P4zrf7YB0bVDOjO7Cc
YGwXj6Q4DerORWTvAgQT9K+d3PXGIat1ub0XIa9uWdRMUNuApodpAaFkESGjSMXgAtueHRBy/5lZ
bH+SAxsljSwvJ8xrU2ZnTt+ld2Yyi/3yjuBka9INQueYYn6xrELZ3tbdoB3L2AnWaYKzp6lVGJnW
mlbuIM6nuUsxY/2R8lDf3f6Iy4z8fXG6ojN0FGYShqyXX1FHDTBpGl89Kg56WnDBncSvvMaeuno/
Iv+qvTRd3G8Hq9Sw4JKM/JMDLzfFZNiQH4Jwssd1YIjeoI+OheKnuOn65yTJbXV1+4cuYsb773QY
I1GQAhGkb3X5O5UAMx9M35VjPVryFzX349hLmqH1CNZpvqrtOnq5veL1Z6HDzShovqRnnarFirTi
ZJAPtXrEqmwKntt8bF5DVUrH1WB1ioAyJivfURAOg71mNfqX26svanCeF7Io80H+nJvsy47ZKDqt
ZBygHttZAL0ZFOOX5RudJ+VozklYea5grDqbJmVo30jmdGdfXL9uerr0lymjZxGrd+vsv5rePKUO
ZHzSjkGJHU1XlFhjGpn66qAFrHilrYvpTtRcRK73B+YPpIuo3VG/WWxEZCFbB9N5/ehj0zN4iaV3
r1IR03/Qo0r9fPvtLk76/xdjCgvvipdMXXe5m7Dwk9WmzI2jGGkTPw2WkP6gEIHAsanJwyf85UJy
MPHvNA2ksW2Fvy1IcPbyGXmlsZSx146MLJI3SQIV4dHPsQ46KpX/WDO8PyPI3lmgSXFmEarLZ1QR
oOgFMLgjYyOy23iQpKPZ+fIzuprA9UIIXquiaYc788drXht7dibuz0h/k9R6cf2pYWTWauHrxzKY
HLwSdKT767a1Ss+ItGGV51nzX4O0DLxzCVfayQjWUL7U77e/8Mc/A5euWfSLeK4sPrFUIH80SJZ+
7DRJQf5MSzYmQs9IjAW59KCI0DyY8Vj+GsPIfgK15MM1je5xEJYtn/kjgMXgdlQ4piaj5cuPgEe6
KCpuUj5C01Z7ZUTjZ4twRgAMJ4gQ0exAaH2eksHMobokyLM4fT/NASVMd1CTq/HOZfPBwUYfjvua
ITFaoksmvl7reZrUiX6ssgRkWB2FG3S31XVsOcmj8Mv6Tty+PtaowJEFoV/OqoxjLl9AGEPiwX3X
/zxV0A0w2snKr3IKyD2nR1HfiSHXQZNMhPOloz5PXrK8SR0/CaVSLZOjMpR5+yzqeNK2Q9N3K82U
Qkww7aizVnlYVd9NrIO+OXKHttWdUuQ6tjAbohoheNPmu+KhC7qMUmGMxbFom+yN39N6cd9rtZcU
mT1tfT9QHxIfc5/bG/7qwxKn2e2zeiYtI4jnly9a4VLqgh5hB4AUQ75hLOtCp0YaVJTNpmTufecx
r9dDPwIA7YwvB9+6bLAW6PiPYET9Y5EMob8XWpuf9RK0GcJIQSPWiT5M/za4As3OkrzQuQdCBF0m
1jnK/6gx2c6xMUTZ7gvHiLZVauEaXBr50G/lydSTO6912Uh+X3QmTlPLsrOu+DWhydwkLbLglCpq
gMEPdmb1NzSZ7Ok8NIMer+qGFPWgVk76iQYCbOLRwW52lunOhn0lqrpad70ZSncO1tVeR70IGwiK
qJnPek35C0ejhFLmHDNLtK9JjWEW8k42CkOU9PpzVyVUqww402PeZTnFtxXdYZl9sANgsYPckuEQ
M6FYJEidklWFNo7BqcOB66AGkfrdL9DWtEUdJF6ipMG9qelVSsYzI6AxS/GCi0U49HKPDz5+AEh9
OEfk1CfpodDSbJ+Wts1pHjD8Tuyp1FdhhDezR5uAWdPtI3YVy3TIKYg6UOvMPlTL2JkqHbh6tLVO
IaCfeNMnVrptyiQItwYzpDvn6/pZccCdn3PG8RgM2y+ftdNElPt9lZxiSRL7Egz2eTIq7Qc8vW8O
KnEbhDUBrCM7hC7P7ee8vjvnb4p2KHkYECJ9ubZWoMBroRN6ipHB+YLqr77F8kvei16qv5uhUaBe
B3JB+BIQnT6P/gzoVN057B8cvFkOmG4ZtPBZQnOREOYmbj7osFtHrcFftGY2LMRLNASS8cxAAHUA
NNPJXiJY9LNl7CD5O13Kk8FVqj7O8WgK1ce6V6fpzrZ/r6H/ajUREdD0AF8AH+K9O7+403NRqHln
Jw5ZHFf7Gttto1qhv2d1blrLIwbn+A/7+EcHcvtgm01UeRjoNOsQdFmws7FqQd0r7v3YQ6sjRm+u
GLKvWJvZ2gFKj6TTHR8RxY0ZCWxayxn+0IjuPgtE5acTDoFl7zGbqsp1CHvh7c6Xn/ury2dDJsbB
WJXWJG4cl7sujpNJsUTHCTNtqcZsT7M8E3leOkmWgCUfBaj/KzrCDWjMPKSjCoHDqpNHS+7uGVJc
3aO8Zn4IyEFTR7Bh2fNuuXYsE670ESyXwaQ41YIvganU1rqR+6BzM9sGtxWYdfxy+yV8sDCXGh0q
qHDUIsuGg4k0fuETgo6OUSvYtMDi+MYoIOm2qITjtpZM3TkMQmm6c+yuwwsZmcysibEvLvbLJhWB
AAfddAhOQhhKhiS+UnkgpisFZ9YhvtNov85MZ9MNpFtpc1DkycsKzy5BKXXIiZ/aNA1+A89pkq3o
Yk0891LvGOsRdaDZB8YE0ZgBRy1e0FKTypWmJJW2auRKunOuPoo6lCvzdfaOZlgWDlIQCL3qzPAU
9bn1WnKbP7WFDC9L0VA5RfW8cpkeDvss0334MlI3AL0Lxfb2138XFlscgXdRjJlYS4NsiQkGn4tc
kwicYy+1ebnXI2myXVwZVHyB4C1O6ywqOsT0oqRGP7GzjG+B0aB3WOpp3O6GQsr9V18bhe9Keooz
MWjrEDh1ZT2rOGd9hiQVZm5KG6vy/HHIX0YsFQwPZ3ZDPCHKNUZuq2fBpykI099WS+JBszvXHmsH
addNkGhx9GLLURt6wDdslBoN1LOYICSoSqN+7JsHRanTtdGChNyEpRSNnl8BudgahZC2bWojmm74
iO5D15V9Z4XuTRH9ipWwonXeYrSTxKMWe03HvsdfpGnwojSUJnRnUCXQHaePZZf8Nv8MTrwbHwWs
uX7VFlJYHWRlkrWfmpHq46ERujquB4y58M4I7QKQYFRNzxh/aj9KJ1eg7iRx9Hr7471XdcuPh/w1
NwcKbhAOFllw1xapoVamfxR6Pv435n01bUNbMk2waW2kewXGDZBHRviCbtbYWfumcpUFWKU7WbpJ
GlF3bt1V4klHnzVwO7tofyFDWUVe4hdNeSeheJ+5LH7ujANQqPmpF/jJl+E2ygcoHYEjHcMpz7oV
pE3IRkXgjzJrG2H40KldWj0HopHtrQS6qsaZp6eSaTK/090SYVSKqrrXusqVhlbW12ztltFSEwfu
1GvK2+TL7AMtlcufSh8nL1Ymx/oakU95WCkC4bE1XOTs2SjxdF9LoF1YuMngtKEZqlbs8i7R+QfK
LPu04n25ZdiN1VqAYLh3/ueMZvkyIABTI4K2nO/+y5ch05DB4Mjxj4yyNfknFx1uIy78xjBgRDWW
+rec4Rh2wf2Yy0/wgJ2DE8lScYAPJfeG53d4pRZ0fe7VsNeJLrANTLIA6hGaqQQuf5gpLL0wRy0/
JUzQ62etDqfvMayV6AnIsbGD1tPcuYevV6QbS9uNxJ4BLOSEyxXDQRNlkTjZCVaVKuPjw9x1zKyu
doNmZMRU3APXfrQgQkCEO6aT9KLnf/9Xvw/QFM1+vylPmdnbO25APFnGljFzCeZJ2cqNXza722f1
+pqllQ6elnv8o85zGkiZMylteUJKvDFcHWv0JtUmxWuzPPa0NkNvsWa4dWfZ67qJ/GYeO9H1Q8J8
mVZkED5sI7LyU+9UvvUUocBceLEzVP/hTAQnmRH85KCePE9+JxySTWBhalu3dy77D144J57qjREM
8njOYk91VhepNRnMCSUw3GkaMG/Ew/C7qUO6LqqivJNOf7AenFdGNUh7Mntb1i5iCHoJMaf6VOAT
tM0K/4eTg/CCnNRsMSsMT7c/7geXOY/GKJZtg9jglWtmju5QP45adfKxJFA28RhCqbERJPdJkrVx
U5NvhGtyHEV96Ogncyl1RRqd4EmJ5E6p/NGzw+8hPL7jnZZ+pzJKKJhFdPUp8P1+G6hT+aglijbB
5yyesc4FFHz76d+n25ehbGb6kUNyihHXWopyMLHSUTJoAWNGOg6ZfigbbzTIBmc3lRa99Lhuaxtj
hoClZcyEQBvCJ32WUQrMXfLdXnhqXNlIZcu5pCHrrlgQ0xGtdBECTyixK03HXTfI5dyT2wl4REsY
CWF8tdp3rSuSbhPWMrzC3kZ2GhRm0RifncG653f+wRmekRMM3IERc5zmlPavsOHosaQNpkhPVd2m
ZzlMzQ1sZlgBsdYfynJK9tx7+9sv94PCkHHITDEhVTQhuy0uzQxudV77k3XSUfY88TlBM6iD9qPq
a3VrSk38lYmy2IROy5sOArM8VIoiqZ4PkinDvFAZ//lsMSVScejhzprlM+e39NdbGB0RWQ0qkKcg
UhIcmEfMiTPctwYgprb6WCZo2d3JHK639NxOhmrDAANo9ZJog5BDn8RdYp1S2CsSGutIuPISxtco
RrcDcmc93EmtrqsTVtRgj80Nv1ki9/Ihe1xTAL6xYuJP0/cwErqXTlNkunWVd+vbnxheBf+3iwOE
djPCjPP9R9jiOS9X842kIskLHaK0NbU/Q12g9QEXH2zxG22YZmg2AezWDtVKEakY9vUJstRB2Ab6
Kyc7db6hKCc1ssuJqsYHlEcljBT8Jk53RmGm8m/OW2MiexN39qpIANP9FKqP9afhTyDTYmx96x1s
9+AwyDgRAhgV5Fsoqg97eUB94RwILdCfZiXmxC0NKGy8CCVutZ80qKBEHAa1HMnzO9p36QqAlTQe
MOhQP6lB1hith2iTjAC/brQqFeXoqK8SNRoXQRkOZ2rcbsIHUceC08g0f4MxDnbQ0DvbxJVi3/pq
dVr3NCf0ya4Gm7Ix+iEUqyqm87vqOY8p4j8gI91Akodw9HpsC+VXyJ9CdhNSTt8r+3o62lLlWOvU
cLq3UMffcmUbhfyciV5+UQZDGU3XyPXO38dxUfqPZhjYYGYjxThmtt/kCAKmylcjT5oRRLjif46L
ATJjBl++XhWaUH+Tjxral5xjWDwUgYFdK5S66m3CNORn3dI+27ay0jxwniUEZdCQmNwkKcboXBcM
XDWs1b9hDFkdIz2oRo85kn/KEhpS6KsmiZd1tOlWRZU2D6iqFrEXVYN1MtHw/+IHfXdOrMT/1SWO
krp03/Ns36lB8K0Enfeb1qTir5GxroIXePWT5mUJdYCbIuageZj2iPQp1zq/f4rlvnhDAocqalRi
2r+V5oQYAKTYjyDsoWLENdIvLFeR08gCrfm8eZsgjNgPoRLGFZZ1Nj5EWIg54YYiMdA/2ZMvnCM4
BDwBJDkzH2x17F9pdxbxBl52/kCaZjtebeLZwa0QIssyRmN1NKdciDU0pUC4cWyW+NqTm1snC9cx
y5VRuflhWFbxsy3VPnniocLVNHZ2u55A0R8AOWeqq/dy27+MNpS51TThWr+u/aT6XfpIYpLuyf3k
Fb7Vpq8t00MVx4QCFXy9axTrjFW3/9brlLcvkHOH7sGWE6nyrLL1w22YYVxLQ2bs6pVfFePklVA+
dQG7wBBsc6ZtP2vBOAQsuSJn6xifyPl4BTgCR5FQhlXLuB13vSFUqMWcEiHsaAYoerFcIThuqp3y
rcuxPfiulJWuPgcIV7cvGq//Gx2convTQwtDTRcjArXYh0HaP8qdUhc/gh6Y7pFR7IRWVV/jnIjR
eGP9apsg7v80YaSbTw0ymNMmQ+pgdEvTFodCjpzBndkbGp8IwVIjaZznUvdr4yEJanmAwNLBuBtr
vLe9fuypmlY+tiFPKB4a2YH/MF0LnDYG00NgkfZkSq406z6TK+xsn4rzS2YkIc6Bcin26VT15JpC
jJObgn6UXSPIJms1TnplnZDSCwq+b9LYKymTm84TddU/19M0KXvKH2lrdrHhbKGggkkTgYmJS9SO
UbfJHYFFolqlIxrEiFsEe3MChXbu9NKpn3hev3iN43igmkxr5PGUSjU/Q48IlLWeiey3kHCRuXNV
XiUM3NrAOGZQA2N3huCXcV2jXVJiRz0CrFGNo4/+aAJVxEcQroPZcNAnOFpbP/WTe4CGq+uLQRV4
X2TDSLcB/M7//q87GhBaYHcUeCczzaX/kiI4C1oW0UrFCay5k/5dXc4GGueUiUz/5vptaZso69gw
wVOx0aroik1RTtlbSGlTuf5oGCdV1OOdBPc622YgYTBy58lgzwOiuHy6ic4S+mEqrjIIPa/RB5Wf
oqHI/4MiojwpdTMcZLPRtspkdKOHHJVfuUOnf7t9ay8rK4bcQFboXRLVaY1fwamZcmZQh7IXddQK
1dVKpmBKW0RvUpHGm1qOKaUm7OsG/FJ6RBzrrP3nkRRkBiyF6F1DMnOuaHVZAfgTM7H0BWJu5W/k
WB1+S2nLlCKpuXgPWJGqd+rJ60aqgbwgCSlPTEFLvXP57rGiQ2iLKHFqtKhwUwPHl9iqgk9VU5Eb
YCJYPvVYi9ursUmbt7KAGEy7ewRVptPs/de8kPM1K65T65CMwra7/DHoptExVPPhZPcoZo6xIjwE
DgRKDoawjo6Q7tHNPzhXzACp78AKgSpY4nxBTFtT2mrjyShTqNBVaOwyLem/jKLw73H0l8Fj3mAM
+GmHzGKSkPQvH86MbckP7KB4aY1aDVaOJhwkJCs8OR0rFo9hW9efGUBmv2/va5v/7d+5KMvqSAUz
zocMxVRkkd6HfYk4XK2WLzZ8Mf/Zz3P2Ewex+TppYbAtg64IVllOvfVJw0vo6+3Vly94Xn32o+Bg
A39j5rt8aMPvShQYX2gCIRSf5YV1RIWs25tNh1PN7cWWkQvbPlpcQEfJyFGJ1xZJvjUlsWbCf3pR
eyEPeDk5oQtuEaNR5mjqmx6UYXhnyatxGqN8ynI8A2HCopW/7IGCsuwLINDVOZM0dJ/dWZ9LwwYp
t2LSsioLdqAje+VLIQ/k6uTzk7MCMKO9FYHK6LO2A2X0kM2yENAJ4Zu5wRDb8QasrfpoaL7JBasF
UuOFGWpxVNids0EGCzV+pLvS4IULSR7dzkcR2k2RojNfbr/S603L46F7Q+k0I4+XjIY29qOeakac
RTBkpxmt+FhTIZwTMYyeNDTmwxAl4Z/bi17BOlmQGdJMW6ffgzrFvKf/uu6yNrDLyc6LM/bj6CRl
NUJXXmtFwUNgtJaxDzHzXuFRmcHRHmvDOthKifdTI9XaFtntroQH3I7lloJ22Dkjec5OHSUxnG7/
zvm6vzxas0AqoYr8FpXEZbs+MoDEJFWjvox1XiKXTLdEbDVoYnfC4vUhYh2H10oVTrNxqYeriCKg
46ypL13VxOMmn6z/DDBnkad0MmOOf38owiHPQxHL8V2e2Cwp9QaRtRcpl7CuSoI83FuYZo13bp6P
HurvdRY1MiD2OO1lHDaoBiobsgpIBBehlNFfMfcBSnb7sT5aDoFrWQNUCDdnOZ7Du8kqB3vSXiLm
3yRtZfRgGFH6Sw6T/F539Hpf0PoGWz5HXpZcAhCiOBdWGKnUGn7Sf++l0jfdjr7m678+En39mYYz
n0/YCIsLpapklF6ZIp+DoVIwhW3FxMXJtM2L4lp9u73Y1TUyK7LMsj+MdmWSlEVsNVEoVWxsGM9a
kbT1Ksxy543SD1lyu9XHR3Bi0dmI4vLPBB2rv3MArqLQvDgQROjEzH25sS/jAXABbUroSJypmzAO
dKBUazD8bMeN/SD1t6JM8r3im9P+3x8ajQFyYOBwM+f1cl0YMXASoZmeQ1H7DHMw/lnnVhucJ3yU
zwVyvnQnWtmMXN2ozH++zoAw0EgBM4bqHajbxeoWVneSVlbwqWLapVqfwF4bcumn3lTlvg2be125
qyMyr0dyzaYF3ovg0eXTgu70wwxg4Rl9ZVs6hL2SlZuh9VPwMyhjOKvbL/fqlKAtNoOvZgkr7DWW
el+qiSInyRdGoHUgMnonmf6fM5X3nLiuJKYZx894uzm1hCWpLZNKXQ9TbtpsPNsRDZIfOINryO5W
doDZXd21n8yUXtpObU3HX2uMruiy9mZVVdvccMZDakVG6qZm30w7PzIEqqxGiRIKxrtNH1L3jvV0
qMwqrc+2HZa7QpZrBY8xqc28pJuwWkXkhrreFTk1vdhC0UdMAI86E9/7Ov4ZRg0yDbff7NWHRFSV
G8Mip59hEstpSU0uZwnEB86TKVngMQbrm4L95LYy23tqHNdLweynoYp3ERx/tLwv90w/qQFUvLA+
I68tzmGYOKrXR80Jgz+j3dx+rOtc612lHloS9idUR++CEn+lBSBuI4pHtT63Mxlt6w9NurN63dE8
pE5E/ceRRdzMCJfJ2IZaW76A+Z/onE8D7Q7FbzLEHvJpCvOV3FjScZSzSvWsqhmADXSBjvegHky/
4sBmFoGbpPrHIF/bMT0Yy40k0AdCNzpsqucKhk12B9FyFV9nzwvUcGbKBInyUlKFI14nkZm1Z8Vq
OqT9cExB1L5sPw9qXXwdVatc61hjb2P6zne2y1XaPH89eMScRHrkVzm64mRV4OPJeC5DunmoCpaM
zvGb1VuvjuSq2WZhMN1zYbgK6fNpZHwIdYgDClTqcuO0lc0lCWf5rFRKO2wlZpqgUsoYywXStf4p
x2FmkzbJP18lrMsAEWUFsgHoOIsNW9dGEEVa3Z1VDWNxl68qH0Jt2tswdL53VMh4I5vqvZ7K1TGZ
s0P4XwxsZYsMbpHsdOFQxwJ1o3Pe0tXE1wsgh+t0Uppt/N5Ky/Xtk3JV1TO1tICPoJTH5UFYXzwl
aCNwbfkYvo6g1R+iimG0EvbxI72+T1FdbE09Up5nudMnWnXGruWRn6q6b/5tZ3F1oXTF7cWkC8Az
PbPLj4xWSmgYJUNwKyOt2FgjZerGUdFBSBt8Zj0Txdvi3/LK9zV15koYNZGmAAa4XBNlwgzhY1/C
CMuOBWQYsK0gs+rwaczaH7ff8+KzshYAACxLTKDk77Xn5VpWZVQpVrcOKsxy86sfMn/dooiOR441
yp//dS3MLHmRMxmBFZfFbRb8j7IzaY4T67boLyKCvpkC2ZCZam1ZlieEG5n20sMFfv1b+E3KKYcU
X1XUqFxFcoHbnLP32qXiJo5MT25swf6dZguoOKDlLhwaF0XX+1e7mhO4M2ygbH3wWvOdIFX8+842
kqINKj2OmtIzj6W39PdqvrQhkUNuqOui/yB14h/XY9FClkzl4c/Z7+/rVQqTcW6mdgSHbvJd/OvH
Sa2B1gxt5x1ysr8/2hf8+4p09zlXIVaxru5Q07F2r+NqRVVrfcncVrtn4e5POE9l0FlyOrw/oNur
/p+z4jag1DZRJAMY2LwdV5crhmQEbkaSR4EqJIRbZPqKpdY7Yyw0P1aV5ZiJYUVD5ZWH2DPE/v3L
X88If67P5M7w4puhwna1mRQ24DZlKN2ION70JXXb8pxUs/pCSUG8uJMy0Fn09CIwrMq9CFNdDjEC
05NYTfWDn3K10v3/L6ELSz3K3oCaVwdMy6C5PFPLjipwzaE1rstPqBrOvoONeEfJr0ClBWH4WIB5
fX1/FN5+rxhxIaez8HhIoa7BaivtiZ7tnB0pGMNPaP8IGk9F9smp24/8xdvzvH7erKo8dXV77O7V
NCRw83A84lJNZTZ7OWZ1yJJH+i2BHgd7Qe///q1drad/RhWfHOOKdpDDwnbr/9kbwWDrrGLReJ21
xTQoZeb92SW5NNB6tQu7he5wwKh2H1z27W3S/SWcj/rDpi+79u0gyQF8Es9m5GRp+pWmlfDtdZz3
s9GrAexM7YNDw9vbBMvAzhYjBXtbKs1/36a30vJSEmlEU2kScS0zPfTMdHiM4yq2/JbT4L0y6rSZ
3h/dty8Ol+VIT2+AO0U7//dlkypWt1nXZDqcsoOWtFbk9uwHCT+0H96/1L/uELWPS2GJ1cu+/jw4
4Mb9NAgzWtpO/d3TuXyOcwpD5N3b6+xToltvCCGt5/91ZCmKcMyGTMlmbMs8+vsWAS62MYEAXmSj
p7ppddhBQaV41mUQi3ZRkMIGnWtnH6zWb96f7aoczTZJG6a367t1UA/1Ypxc7FCmc584A6QkHZvU
d9OEJOWLwnQ/uOKbRwkLQuVl5brMP0z8f9/nTDpx7M66FeXOohOdUon0mC1q7Kdlo360GWG/w//u
73kAVOJ/HufVzo+ejk4MTA9F0zbko7AwhkRNZwODwYAkPX/uvMLzkYR31i3y3kb9Abyqx3llOEOk
VtMcA3/PLOAEky4BfaC2sLtAX6mdwtDnAO33VS6WXW2DoNgZ6Jnuk3zTNBvqon5m8Z77QIdFrOCA
TiQ918Sqx3vVELHYrVMs2me9t+VykULp3PuphnC7c1KvsY7m0lZduJhxrH9F2J9NgenyXp5WvXbK
vTGNah1OXbNOX5D/6cYnFjeN9BVBKISvoiISflWU8VONKIyE0Ir4n12tacmXqtaUJNRFNt42RlVx
MuNmb8k4EOm5lbJ9VPJ5pguc2aWzyyaz/VSy+fru6ML5NJjxSj6e4SlH2SXGb51ElB+qNfVKgJuv
qhGtK1nuNyUQSn8gzz3iZ5qoqZqxaHcQZbPxlIx9ei9Xodu3ri0gM3TY4O+cTE0esbEULxWbRXAp
DJ/vEBhwymNrSAODnMc6gFToiidNqxBgy0KaXyGHdpQtNW1td8kSD8bBHSs67GJWfnatWeo7qbSW
Fq4GmAGf/248wwV3YXeKzvPRupXNOXMWLy79tDCmG2fyEE7kIAPtGzemJx5QKFVIhrJT3b5Jc8mw
rkD/P41tl8QHMRXpTUcgc+erbiN/FolF/CyylxFKSqL8zB2NCBf0X+VLUuaQl1ARdK36oJQNjGWr
FGV5z7HQVH4URrueepG43g/pFSLfz6neinCaFASmsm1m76Q0vXqhOohSoV+WFjHaMM+AcSysHneV
Q8aML/SmNPeaXbO6dqpWH6wU4dkdNnzUgFM7oURH95QUBwm+eA4yN8nUn4025c2N6kD237V0duzf
vZclaWARjTXe1WIw1l1iCOs3FFRgd8wZ3cXpgdLSZxl6zbqLrRmtnGuvdbF3QIOFEFri8YtadvOi
BeZgmJfBoYU8+tTWW0leyzIrr6L11geTzKX1Oz2Feql2Ih7FD0gR+fCiL7HyvZEDX0+LjwbpchMv
dUkCz7DCsSF1lypyUndjPZDNlKrJpzY1nCoslGUqz85S1UTKF7a6FMzYWaEGA4qV3qfaXCif+BqR
c5Z6PZ0k5hbI7WnfOT+LQVccqvuT0+0JixoWz2fxTp+LXKE0XiDU29pZg/VTJeS7PZaDBDZG8Bea
PQxsnwZ7Wo3jDAX1HoGm5pzsXmnaoM6W8rVrs9akY9K0yo5E1nbit/Xl8AznUA4n8pPF0SmGFELY
YtXuOalr2R6rVcMBz2IoG7+Ber2cy7E1+19UxLL+16SYTXOfFg3NmIAIhKk5uoNVW4Epxi6qiHag
grZMcvHhOAPEVzypQksbFKu5UBkwy7tCziWeasNYfgGy9eawzJiyIVMumYKMH2L0jpHV+3vawqYb
gs7TnrtOVveZpdjuPuncufYXvbYyIuOKnA+jX8dPlU0gK1TM2uv8tOnH5KbfcpkAAg3wFDXk7zpN
dUodiGFU54aGLJJle6ozL8pBDTxVcKihPToJf8AzZO+Pjp2gRat5VfagvMtTZxLAh8HB1s9C2dIQ
RDWUiINoPxW7Mh7nPFyGVv3iiVXpQknSEuyxbB4pIzqZiFyjI0VyIEaNKsu6wmQmMFI3Dy2JAeal
bRP7WyVm9w5EDB3S3hxHtDelOeU7Z2IcfnQynxM6GGMyBfNUzyBg4VXCcrfn2PA76lnJvrG6MSFy
ssugISJsIheP4/+rQhv8tywT78eMPPGz3RmtFWzn2xqVkzf/msac2ccAfnnOhyR9XO0alvzkSSaO
Mk29L4oyGWWkp2reHuA6rVHOa0q3La7j5zkpW3TQ7ph9mwtHvXFaTCihsjbjTaoXbhKk6zJOO3dU
5sjz+vprqSBA9uWiNw7aamXAH+cZvztF752gtvu23cWioQg1zk72i9CRilpq7dTeFrVZMglBp1dS
cATmul8RaXkHYpHhmwzdpGgBdhIe0toPxV2aEqUJlEZfHnRCVlK0YtZY3nlpMX9BB1k+5FmcrXvF
s9v6zsxbxXwwTIW2oc+GOe6jGcL672HZYrA6o2iLh3JerfMySBJoFWWpvjXxML+oaWsVe+zVnr6H
U9td0q2dRzLvYN72S2Frvhxt3HDTVoI6tNpqX5wKYa/vIHX5XFIFfoXOp7XRvDoSkFbb81RMWPgc
vDW3DEaYDyIwCJwq922dcEqOh6ZCwBUD8z4aE4PrFxCibwBrmSYLjiluJkvaTzJuVCymreWdaI4n
Vmj3Zi6iLm5lHxmc/IYdMYujuutqTyGpKR+RJ5Z5316MbCox/ttZ2odZTYxiYPX0KX07Gyx5Y5G4
cic59bZhrla9SlFVbKI5w84upZd4896tK9u4mPgRf+VdjJIxBexNtoAUQ+6Dq+gfXWE6qGDdrMx3
HPzH19EVzctgwP/aUbsdjpxoVRo+oPltP06t4kFkcTMiMlfLydeUYsTf4PGwDlgexkeUcGRNsf3T
7pa6cdhjkVP84hW6s95VpemiQs0J4vM1ziyVP/dsYVhxqhoELCk+im8W2uAwDXnaT8fMKgmEXw43
g+J235VElcXFUGX/qgnqSf5akwzwSRUlXqWpq9xnw+rbPtCkmF5zRZuLaCQZsTrqWhMnZ/6E4QWN
0qeO3+vpeOfSN8/PbtrLX86U4JVM7dYavmj1UDS7pO9Uiq+lMLQj/tUtvGld4F5mpjboh2x1h0cr
HfOMG+RMGPZG7LrkHsZdTP1Eb26XsUE3nnaFlvsDe2DjFaLEkB3cVY+LsG3saefVPVIfdo3T68R6
MuxrdwY1LpMZladVSBvgZuIkXz2zRwFIg0PPQ97nyQusxDZdX8cCmEZzLZb8oKju4vjdqLbZedSW
yqSEasTVsSxkukO2bsWH0umNL1narvVuIESIpLVxYV/meevyCQT03B6ymW3kjpBVm6IT+zSQcsps
OUfhecWjkinS2CeoId2gWR33Pk80dBMV0vibxjPq5NRrLRJqY9HM4jgWifuaehVeOeD6k70Xc5XX
gUjTuGV9dfUuLJqRp+7VaTWc8E7hXrNwd6TPLTKhDr/kiGuoQuAY2gsbPBT6aDuOJcgIduyNrYmb
GDZ0fGibmNzArI6zPCpAY/AhSjwgPlVHMM7VkiEa0wlrqx9t09LkKeWlR8RctfFnZ02VzteVRBuB
UXv1LyKQCgwkFltBy2G1OUkdLPQoSz6Aoohh5ZU4PojXpNiKvVYdy13vJfgrepTDK2LnlS1d2UJc
900CowkVdUZe+tDO5kndXupcUNtPkl1luqmKF712tHs8TEWPJ01gT1W9ATTWYqXFuZjX2Q3ntS/u
7Fqvu7MQ+hD2ILUE0Tb1wPfbN+s8fLaG0etDGl/8Ame1xFMliOH8rDZaLANMZwMfgI49cS87pSZU
2ehTLeJkP2qFP9fNMN/pOHuKSLcW4fl9Df2ACTxt9skwdTLx0dkjANnAj+yyHR2gPIiZuH+u3W7u
qHK4UxJqU5nXeyI7HG/Xt6PyUFBeN765Kf9nv8GoFAeYN20lbMDnKfdDY2psDZi5mtDtGi7bjrqo
b4Dh9mxTRKk8tvUqP7udVyISaMehACMLlFHpBuZvl80pgCdlqOoL3SW9iExzQg2veTVPrtbkMt7C
eHS8ABlAI2/MXrCdociYK/fsrNl6WUlbOZ+InFFesFMb8bdVtt3tAEF+OCg96LQPrIn/qijQXaIG
RQGZ0+9V8cIqqMOMQ2JGaIdP64QYS0csG8SjYu5VsfzezLKH94sYfwoi18deGP0eBXJwqHgv/j5l
S1AoLcl7RkSPwskvBn5MIxRs4IFT57PMtuRd0na1tGv1U5wyDfmNnPRjYSmdvifcCi6vzZ7kCVVI
ku4SpnDHp5ab/aLPwFOwtSS9qB2iuRB0h/3Z9EazuoDG135SXKv2+pIu6Y1jFTy8gd6nEo7TCKSq
VzhsPjZOnulnfZZiBrIAJX23mOXEYPRFHpRqXd25cmJS9BUC4+ZvRYPVwa9X1/xNuyU2I02k7hN4
8Hi51O1sPdsDuA6/Ygn5jRuNQ6Bnx0q2H8xVKTl9uYhN+EZbstWzzoUfXMiBmJW6xEU1wE5yD4Q1
NsMpcwi/i0A6qcOe0tB6XmypV3uNaEBtly528bR47pg+NUoM65ojIZBEc8RTzeowxB/0G94ULoDj
4AtC90BzgzLJ1VtDPa2XYPPSk+JV5qPsjfVSiEynOb6WMyXqxPmJSrI7pPP4+f2X522FBtcMCiSq
USh1EJ38/e4knOwJOqvzkzfYJ9cR8Ssw/032JrOPLMxvyk9gbPE9bSozxAjmtbKKOKNZxQNiR3NG
428Z+PaAyi5B0wlMA3H5wZj+owrP9ahc0hZD5Yse9O9bo1nf0AeIrchuvOyoZ2t+r6ySiO2ys5cv
ekckk8OLctazkaDRKXbYA45TY55UfPyv7w/zmweMooZMCx4ynHzUXlcdAbaFujdUqOmIh5yOXTPq
OBhITUNFijBRMOt/60f9R57GsfNBrfFfl4aJwfOFCmGhN/97GLQmqWkYqnZkJNu+juPLnq1Ct/fo
kbBVjavxq8MwnZ1Cmfbv3/W/HgEtAGjJJPEgFv0TmPOfQrlhovwQzmJHtEMg5lWt4fhMDfFGIVDG
gLoI4caS8ormawOQbR9OI0jcgVXzFuZxOX8wO//jFQQIyd8br5F24tXbbhhOMyXwY6JlnfpDIyuv
DZVZUU/jXDYZlbR8/sig9o/h3xiUALDQWlPUvmrL9h7Q/qKWVgQTXA+BMSQHaQEKxk+SnnRtmQ99
R5qUsZri8f3R/8dShDIOQSfftmEyX//94HttJp9gpkvhDYO7L+Mk/07VdSJv3VOikZjSLS9jFf/7
60bvneb79unx0W3j8d9Hros42epnZJpAU/help6R7icdw5rUHVmHlFOSwMTSBYl4Wb2PNDL/Gu6t
68RfGvDe68svyrwODvDRyCsw/lXw187uvMj7Vg5OFfRpF/9Msro/VuzixQcL8du2I6gopB3IYlDt
oQb6+9YrLH8lBQ76qiOVBj9vmZQCDupErXq9rHI/R/MdzDonJjub7BuY0uX/3DvhS8ZgQMsaw7h3
PefV42R4PdEbEZhCHb1um0QIhi6FU60faGjeftsb8Im8A+itgGj1a2pi70hokSvzykhNd9obFQxj
VkiXwplIzbK9TKLEstORzebsvbbI2wePOnu6RznuXuSkTR+15d7kB5IL6ZFpibt2U9Yw6f/9AGzw
txoxlG6UNq110Ds28b7Jrv9gl956ntE05QQuz+u9U7ZDeR5VkgrOZoXF4ixAW4SwrKlYFFrW7RTR
I6H/Hz9IGvy8lEz/zIdo5q/alJ7bswS7Y34qm4l6rJ1jveYsEGqJo7+uZr2bQJV1H1z0zQfBRWkZ
4vdBoYF69Wr6X3uzp/9QFCdLaErqd3ai33ZO0Z7TJCnXqC8zbaSGsuTpMVFxC/6v0wGXp/UDc0wj
1ZRwjL8fiaW2OmuuSXCVxPc6VIjH/Z6mG+WlUmuPOb5KJCMYF3Db2dOn9wf87b3j/f6zGYcUgnr3
amPMk5f6Shc6ipOOFBq9gZWkw0ILkj6RJ4yQddTZg2yDVh3V3+9f+21khEN3mOlgw8chfbqeDQyO
RUsjlixSCSl8It67qw6qNsycvHJa1QgaveYyVy36kj4VQ/xF6iSchM04CYNCAlHOoTnUU5UEK0mN
5XfNnRv9TIxUoh4K0RlHeyzmr+//6Dfr47ZabLopenabLejqA2oqqVD7Mxu2TLh4KVJ8Xche2etW
92uaPfOjEMi3m08uZzE+nF7451o5pU0zrdnWbqIyAXRvUlj9TfxPsR8qrc8/aJ6/WQ23W6OTtJEm
Nu7n1a2pNeFzc42YNzGRTBYjqi2skoZNEKQ2Z9lOupP6OcuW6YMtx9t5khFFSUTTFaEoM/7VqrDR
FpgZJy3qPDHNJ6qq+m4wqukmY+v10qYcWzug+5ikvVLEfl4r/WtXTxSc0TUkH0h/3ow4jj8UYvBM
qPqDp7sahWZRKLQMrRFpYGqeccDKO9NIDC8SnjlV/5uDUwVDh7SZlwl7I2rV6zsnnENaVY0Mh+IW
WkdyuTvtmPHiuZGiI1cgrqPDYL5gOy0/QAu/eZFdZlmQzVg48SfxC/6edjaUblZxyI1Wey51X+fb
uTEqelO1Pt3ZjXPz/nfzdli5HHIFjWxijnDX+9yEYOCZmtoUdRi/w2ZY8ntMjPlhluVH+6s37zF3
Risd2SoqCURcV/tJy8Tnnq3VFOmZmh+Eqce7HOBYIBJKnUTz6LdCS4b/+UluGkd6+dt4YlTdftR/
NnXIQJwBSfIUeWMl3TCt7HIKplKl00Pj0iyPydq2r3kr5jJ6f2TfTOHo1Zk9wRtuGlL2Nn9fuaFa
4wBQXCPkY/GzuSb6A+Va3doZ8aT2pyVziGojmwtoBzwo+A7vX/7taP/RcHE8BpULYvBq+RqF6BRO
J2ZECKKHyV51Ur80y/o0yELfFb14bTUIc+9f9O3bhM5xo8Kwe7bYxl3NGNlcKPnCWhrVWVOcSs2a
jIDcO6cLFOpL8fH9q735VEg7x6IDf3uznL2xZUovpSGgOd25aRspoDY0dLCSJKV/aFfylcouI/w/
XxLz76bOQzuLbvbqdcoqcp7cUg5n5HkanU5Z0nsrczYIKNvn5NQk7fDBXW5j9leNzKNaBGUHd8Jm
K7/eGhJNUsW8SONZJepcO6QDKNyoGWgYvr5/b28CRSkWIZZiwsNPwgWvd3kdrX87z3H+Q+WpmyhT
ersKMkq32a+kn+1PrtXPixesFOaAeGCseVF5f8UN/ZT8ni6tzH7WlSNtn8Rx5yNF9tuH7WxzP6cz
zqTk3Bt/f07wH2C1JaN6bgTFSV/HBO3r6AgeXGLRjqJfPijCvPl8UdmjcNq4+RrCnGt2FRGJQHJn
j+ZtOc/OqXdW85Ykt9+zpqWHJLa18SFvDfWYTzI/vP8g3nxFnrOVPTYF6B+h//bv/zNnIcG2BkHo
2Zl4y8kefWEYSJStObbFhUyz9IN99tsXbLtVBLUUuBB1XZ+218Egpy6u6rPh1p35RXFqtdyLEgPL
B2/y2yHlZG2QlUSvDfP6NTIAmxR9WVtpziU7mmzZgX+bNtb0WDwLa3HnSEF01cF6VsT0047N+uX9
cb2+PlESG7QAGxxiMpTL2yv2n3GdskTtWArTM3xd8WIUukmmowUWXt+oHXFX59/xPq8HU5nKJHz/
2tfT8Z9rb9UF1r/NXnh1girmViGAhGvXrK5+1gGSpAVCR9Fp1q+DFNWXOe3m5/cvev3NbBflDeZQ
iZSYY8TVisvHnrtL2WXnLOaz9zM0TY+mbEmCGmbCPXP668kHE+Q1pYF1dgMFENaKjYGF9xq5itxR
J2Vlzc/EqKY7UD9xBOB5uDecbAjt2S6PMPGbYCS0WQu6AbGag6fqg9H+x5PeagkI4QnF5M2+mixy
dC1tT7fqjHfdePbo090pAIjP7mQiULPifD55jiJDCwrLB1/Tn4X1v/P1NgAcRBCCstnBtnK17vco
eDRgZfk5pZtIvgEdYEzmCc0svyLd56kr0XPRe+sI4l2bdY1wLCpxUCQKjfNBTgRmdfqyJ6cy36PY
N0JQTPaxQax9ppWQf5/69EMM959S6tWPxvnPR8GryW7l+qw9Vhw47a5aT5308lt7Bo8bKhLZqg9J
DyJSNlSAmwk8zANkLeV8n+dJ8rsfjS3kIC9A2XYsKJ8rve1fkXXJJ2POkvKo5Lqt+LrNYnHxUCxm
Lzhaynkfe3UWX4SRkHI/0Wy+oLcRyZe0NdPXOVMLb+dUtvwCDHua9vGid8eFdi6K7yZRfqdNPGuQ
J4w4XejU5E17R4NivOBG7NbKp3pX5WHfj2P/eaFHX+zntm1AfsJuUPUD5gJT40molvgu6lbbMasq
6bd2bZf+tta9seWtRAoTEExr3I8zdJOnerCS3lcWbUyGnTB6Sz2aRlW/poCO77R0Hb9Vs2ZXJJnp
01NC+wnq0ZrNvwepNQpqzq5oo8I2OCl6THmTb5pDdlba2DJ3Y+nIfR1bVJpWUpj2upG68cnzOvJS
51Ij7AFhzVR+rhG95HedNqjyaICGuMWjs8kSnBEYhbTWAfxuTacnAI/lKLusawtx05VFHJkwB2ff
y+12fFjsdtYCraajzW4QORyAsb5PwtYh3h0QNvWAMFOFfJJDLKo77D9JHdTVSuCj6k72ecHAGgfW
OFIU9rJ1iIqmrwd/qWElDaS7Tj5cJPcb5lfiZXW9nYswp+M5hgkxtS8AOE3Vz+UATMty0vnHCPx8
9DOkY6+uhE5xOxUGKfdDqeuP3rh0yW1FbOdy0zBP4MaeWuEExTqjUxHLYJztHCaqDzyv63cZPYJv
eDP7B5muxRZm7Cz9YU0yJw3o4adAjkbD2zsS6N5Bi01eEWT3C4Amty/2tP8hn4Gk1fWAZGZX3bfG
2omjFK2a7NjZkBSnVe3wa1qS9qeqNla+m+jJl/emEzfFZXVjUzsok9VqN17cGtRlRtv9so7W2kTe
hNTFciw5PmRraWgXqojlT2dOR9UHOEHn5JBPTc+7xoHwk5sQQvk6tnPSnJvBG9AEjob4hrzDTX6j
ekiLB0sKZ/5t0ekrdhVuwRgeWWPHRyNpGzKkx6JCoEB16iA5eXBKnY3lfjRyke1Mo02GaPHmBD5V
sqISFXwDTQj+tu/DOJ6JcutrZsloNifK7KgOVO2RD1cxPsVziXzDmVKg+KUhzZ+0Y2UZJtOmeCqy
ytT9dSyH4QkhlP7spkx7973Mh11fl6r2OUtHtGaxBqc4XBxmlq/5EkuO0oQw2R7JCqv5S7MZJBKL
TbULnGIVDxt770mUSVqEY6paT5Ti5uIJXLBaPlWmM/d+SeWzj+okA7c5JUrZKVCma6nhlkELN4WF
XL3qO9N1/50+4fqt0nL1l0qgQEYEONKbb0NfgNtVu949wAH2tLAw4nY6xJqMR6QJxMKGs4X6GsPC
xB80vSHpTlpPLcYHqqQ+AuveyoPzYF2kKjCukdcFKp8MmLg6tx2hw4E5JeT7rr2hBbmj4uvF3zne
zX1LabtVu1W8KHRSEIKSZsj3YU3tEPA9dM2FHmo87tSWVKxAnW1qb/qQpicy9VhNDBaG7zh8m8RH
gW8PPnQx76yN5tzt1lo61j6uGqtGdiyLeVfna/y1zxbZBRQ2+5q2lVd/nTCttgFw2u7r4jV8tDHn
2WcjS7yXfAQldePoiReqKQy/k9LF8cGrTUUNpqQfxZGKEdAjv6SIe2pWPSsOKEzZ3YiGQJg5yEkX
QPIJUf1RS6vFPNUkn6aRDng3aq11rB8aWtiN7sOtS7UQKWV245nFuJxGFvaTQrVdC4FgVvZu08N/
8Ur0mCFbNUBica9JhRm5Nl5SAR3n0HiooQ+c2HIndBGnqEE6bxEhttbD0/EXNB1ApL2pqj95guXt
2cxKvbpvxt7pTwSrIRPKG70RuHaXTjnWaZO8xr2lYQxm3p7M3SA0cw6BliI/XpBCEphJH9796iW6
90xCbbYG6iKEQ346uIwQGa5NnnyCgD5Czu7KY5aaJEMh0x7QT+UjtZ+7ZRji+rbP7UmeKX2taKgF
ygzkWHVW9cOLVNMmiyQgg0vpekVxEVM3nwQIUvVx8mbzxHkJoh/RYcoYLvbQaOympzYyNADvIed7
XUTNNA15IIkp9UKLc8unmcyzJxO8o3ns6sVJn2O2pPJ+E5O9MIHUPwYjVW5W7K/lKV3wUX+1qHLI
XQoxUIXVrwgtdAHUFZ9Rb2ntaXSB47Wkx2U7NbcS7TtHBwUoqN7Wl80RE+FxJ3VTlHYNOc/uG91C
A4TztMf/mK3NYR6bteFLns1iuKzg7pzbdahk9zraqfOalnVd76mCmcNRhR/3C6AsemDQHDYqg9jM
aQVrNIDrcNNRIGriZHFYLdF1P6iUyia03dJ89Wp+SuAtsPf2aMQ1M5ztxNJ+NqmtVRdvBZOM7h5R
dvkM26/JI7IktfR3PMa6CU0yrp7nEsvbMcnAEARuKaYjIEzTjQwls76UGrXJcScWlZoAFeD07FjL
bO26qlOM46I4rYnd3dTLM1n38nvmZATG55aiKue0BSxwNkenTALCskznEk+uegBawSGsrgD3Pqmz
6h0W2jqAt1QiifawPurqR8I8kQRV3RL35ThQGYIZTYl9KFlPtf32OG2IQbGX+f0AFL82kcnhtaDq
dcsMlWShmiT1Lp1ISIi2mKMCJHPaQy5oNEVtcJW74oti5KgyG2U0472oDBb8tgVzhqpGl6GeVXp6
cFYwhXv2iBOCRDCHuT9pIA9vqgWtdKDIpBt3WlImY2gPg/U8e3JJgoYfWcMSbZ18J2uv/NEu7Wbk
9iaEi0NWOnvXTCe2MW4ds0PzWlS7huI96cni9D+cvM6Ugj21Ov52agepWD3kWBMnNaN+OKW6m990
5qrpg2+LNb8pqqa0osVxs7CMRWbtlHU24Fsalb34mnR6K6iaxoh3bIEX1G9OYZsoTxUn+0Y6d8le
N5XzXUEJlSwEZJFjmFXu5N5Sj+nTO+FUYBoXWIkHQWI7Wzo6Wt5BGXqnQjpZJwvSuZawSdw5jVcA
GPJRcjr3eHmK5qbLqJg8UkHKv4BPW6vj7HUATNlh6G0owct9VeoJjTvQxlLowUTLvDnCfCXiq8tK
S9nhRUO931rI1KbKmqdAAj2Y8cYiK6v8sk0V+VPP6kT6TlMb5o6XG5Gaq4uFwiS17IAJR9jfisIs
uh0hCrJgpqK0F866A/CizQiiTwalT4JWGv1NZti9fes0+M88X0Uu3JxrYrNh8ivogoOUfRlp5kqu
obYuTfDTqnS96galedNReI2VNg9qNsfiIgHO57yzpYLIAqn1tuOmyP9ANMVosXk0W8XZNL/AU3Jb
iAURddd/nrvKKkKtBmizyxybDA9jJgXNXnNl+SlXKHwhthQZtWrRobYD4+HdJHG5Ylo3WAn0+8aT
/cOqJmNxwV7hdVgLeq9LKpxEQDkuq9DSb7ZipV0Uj97CvEVlRH9U3KEA3Gpse09cqH2y6wHCpHC4
3FJxfK8GK0kvaE2NPSvqCGU2pycSDn1ZJWGVyBLcPBirm5Qwth8I8Rva64PnpAelKKdjZnhzAy+7
KAp/QIajXuQqFSNA6591oUZxSuxFxn4tIIUs/syliU8d2mWtT1nb2fLAS9Ra2JfyWQ3i3jOKu6Xs
V+Vg9ZqgYtikbaADUvNupzFju2SmafV/nJ1Zb9tI1oZ/EQHuyy0lSrZsx0lsS0luiGzNfS3uv/57
6O8mogQRnkEPMNNpdKlYVadOnfMuyjGbZsxoOuZhcgj9GhmAIWmF8ADYlndmkEayhzAWDzwFVDCu
Egngy61RFDKdZlpBkh+5RuVUBZGscvJNJ8UW8mJ5k/S/bImExE0b2xi8wHFSeQu5zChdA9LaeE8+
ojZ300ymnirHrJEKlCwfBCy9RJyWZsW7+cmII2gE8cBIlMR+yp1Anzy+MtzkEEe/zm3KyXzNTJXs
c+ahBA9izEQF28iE29Q2A7SfNBsiglUReH1qT+ErKq/+ziHLD/Jt2zv10fLVLj5UehG9KtFojV46
wott3CaG8u6qZRsX3hDlCKB2dVund6Kr+PtzXdh+oNAkZSQ7NbB+wLWtgTL5kIB+zyLT+O5PIzhP
X50k2wMbSuaMm0g5IJbcTA3K2dwbyiZMiBGFG2EmkjwOkWmJJ8lUiydbHTL1LhCYxHGS4XNiX44k
bu/24SCzbtmYbLqu9r+ZNvAf14R/tkUjx+BLgi6pNmU/5NYhQCjO8pBC7n6Mrd4wB00dhEcG4vP1
AVybR1y8S/CxZt8lB65020PpfMq3SIk5f2siSOKDgjCb+neTFPH3Crnb4ZilBZQ82YdfmPeR9hse
SDU+WQI0675X8uAHOhndeJCxLhoxsCmS5ovw6+aQ6bVSbMM+0/q7pFHVnVKiwAFaOKyiQ1ZYAe4p
YzLl8b6bnNDYBtgLcpFpUQsWgmqgZL/ihtLVh573189qCpT/yghFHTe1MXzcay1rO3CRZZ4zGPK0
zVsNYwO31KKqCt1yEtCAyM+BQaoCnp8bAPf+oqhDIu8AhKbTIafC3OysqSiHLY8ao9+ABSnexqwC
NAq2wnRGL6sSIqlsTPrJwoJ98MbOV0pPAXiubCstUjctDfnshDj95OwyrHTNFxXssnirpKYyt9GE
sc82mIxQ341WZFuuHhmTvUHVXJl++MIchk9cwn2zJXJnxn1HcZqXryGDMKtQ/x4ImLGlgseZ0uSg
N/x8uCJEsWATxNSK99gSmwLtZLDd7gTOJNRdTDCzHHnOQOlJEs2p8XjoyIVLIqj3T21Siy/wRES8
N81cNfYzz+DQmwCuXCXNoO0Y8aRU+0lBBhPUB/YlTwmH52cdESi2muPH9i6uuniERFBFSeT5WpgN
nxyzaqwjF61ivSEZT7rvAiiqfyq+IeLPFURh5dEW1Fw3uFFX0xPEJwX89zjO/FSrcn4RWbnH8mII
S4y3ySZduRqBatcCVoyXtlIV7YY4kE8CyKa8qdsQALWPFzxo17EP/ppB3Mi840ypCVxdiXwpX6ky
XtZ0NUNHqZM+gc3/sOcq5D/15FqZEvaYXD8oSEd1z7GpBARLOwXTD5+y3NcW9YivGTv3g7YiFFlB
OSDnawCLBr+05NObWizsOCnSB62Q8x3i9AQiSYID6lpR3OwFguHdAa0gU1sr787t5/NCIR1cFA+A
BNDkc5RFdbNBpzkNVEYGFUIKx0s7lah7lSo98SCQYWRZ2a9gSCBwqCg4uGatmpuWIssfpQuyleb1
BUKB5p9GExDYHMhI2riLTomwBqPXDSl5yGzgF1z303SgZJgWVEHK8q0Cf9w8jElN0wrmx4/YCikJ
AF+BRqfAwrhdbb8oOhM8+IvMnJzLQH7gfDtIw5iGjtoEj1FnpEc1neJ7oSCyQBRLIf8kJfKSjQWx
At147/bQF4V+DYwUKE06kyjv2Uv11ooD2uqgUA4W/qvf1Lb2d5KuwfzQte4B8uWaXf3FVNn4iOyB
R8EXA6rWopuBj1Yw5dqYHPqwKjZh3xvPBvL4TxO/kS0w16L65sRhDNdWfG5ZnO0/Rp61WGbvPji+
Sz2WweRhXOtOehADiHYvGe06/qIZ7TjAwHyHMbQBbn4jmJiNHQ45pmojGc7OylFMGeUafpA5tqPj
1UmXO6dYGuRpnxCd9J1hpnGIeRjGhPepjZYdcucq7nu3l2rZIKFxzCJZ5Ai0ZYCXvP/5P1EjH7IM
2EkSv4lATJ4OmzVz9VAQ5mFmcd+X0HwfqcqUIGrKZMCfAEcsgrwpnJVds4hf77+E/vnMHgHvwq85
37Dz6xh3hCF+0xAnTLYhGn77PprCvVJO9TenGzUPrdI1nOt7iPhnCRkWOAZyaNiXcVqsJTBCNPXU
RYOVviV5VD4jUZFAxZcz7b7uiyl2/Zmc74ZhV5Wuzp25r21QLzYucVRyS+ieCFbhJbOyKosTNP8o
CuaoixNPkX1Z9udi31F6OSBmlFkeNi6s4XZrCa2FhyeQg3HDqrXICyH4BNsyH+uKwnGsQuRNC+nV
Hqr4T0Wc/51B+MldLQRDuVHTsN2LPu1XEELLPj2/1Zqlx/mAVNBU8x2/988OIgUxxFSF4wuHpMpJ
CpHWwsQMGqaLYZjoXTqdaNgBA1UwWuM9KG0wO0z/0zsp+8baiPFhLIvi2MaK+lGbmPm34RwKSJTQ
bCv63Gw++21A87TWGV5IecUDMG3nqyqMSHarvMzuDb7oGjzucuUYUZvvYKKRyX/OR8x1R3S51A4v
aeTD0kra0H90eN8gM0AVLXLLQUs/qAr1vgJMT59RYoDRlq7AbdJlamcNw0tEDfSrZdrjtwQW10kZ
k3jLodf/u709F/H2fTwAhaw3zXOTe/98jrPbVcM6Di/6ZMDDz0UBCDcd39TSkio0wiVSPt8Rn3kM
lito6WtDg3SYu4MoiiFffT60OaB9QYo4viDvLu5aWzJmWSrjd1HKYpe0hn4vd4H9luV683Z70vOk
zuPErPmpY0dMT2bG9yxGzhSQ7oKRudaTL8gLVDW2Q9RWpUDVVmBiV8aiNQ/dDEF5HYjl4u4OysoZ
M32cXpJWEd+UwW4eZiGsFo0IhHtXWsRXdiyDga6l7YAu0lLvjk5elwA6Hl9w7MIioCENVjD8bFsA
xnKLUkdSoaZ2+2NeHRNagQNayuK/i1PSN53kDLw9Xwgev1HU6suNLXRH2hVJraOO1IiyWUmPr31T
A/UvYO0aYkjm4psqVI40JIaZJqqbL6VaPOci0Y7pOP66PbfLe4xT8c9A8xb+J+bAwJwxwdP4Qnie
GfwxpsM1qj11m1lvPrZHd9Aqjd+3B734oCBFyPxBTcLXmBF254MaVTrZaWQNr0Yd8fB2wp5iip84
RrWLClA6aAZB2lxZxXem2b9nAhUtgHVz6FdmONQS2CCqclJSyyrfQARryN5NyJ17g5OSPURlnH0u
KhTh7wM1Vu+qkNbHzp4qRb7PVbV19kGoieowKSfLLOtTEE7WZ73KxQ7u+fRY9eqmaoxNanXQe33T
CttNNpijvB8rLZF4yRsIfVM3dhCbwTApfAl0f7hr/KCqN2YoctMNyhg9FtA32mctCGl5YPJZH7sI
NQwM28f+W+yEmv+HIkYw/czjofxTdKP9OKgdpHdsMEMBU1q1k5WPtnwl8DTjoQKTCCgXERTw2PlS
6WVn+SNg7beapwLknSCGzKU24+DvlRpSF7ACgwZKTN3iF808yt6p0Vso7RiUqeoxxybyY3uHsEbp
xZxl03Xw4xcmoGUZCsv2mzcl7x0dcEWB/6yfS5in8IJJtpmo+5XDeJF1zWMCBZpfTGCBgKacf4SA
wnvVF0X31udK27sRD+12EyORkVMumnrds5Sk++NgzmxvKlvIT4HT9wOSGZ2O4a8yFTVYJTxTs5Vv
sYwS8+8ywLVziAj1AA/Pf9dQwq7Q/L58s5ouewqm1r8DWBRM84VGSeHDHx6OqsMtiqEc5L7FZUaN
wMTkk2qMboTaL99v7d96oPXBlhZJj5SAZffZyu5bBifmB4xvhgLxJkTQQD2fn9AaAApW1b5JGa3g
2smrI3A8eSdE2v+uiYjFQ4quTL8C3p9j3lmgAGA3P4gZ3Xw3BTofNkPAkH6bLr1qKJ2KvdqY1rPW
2uK7YsWIp2UEfcJVbhUP8RQXa4v6/vA+H56NDWqSCh6wa2uJKax9xA6onluvqCvR/jAGOx2+T3Ew
GlujNq3mTWi4gNlZb7DlCv/NVjTJuBvHEA0kVW+Sn1mgRc6+14mye9q54sUeY1RbElUowpv0Dq/Y
Zuz1fEuzRY2xw6hzk0d+a9d3ul8NUs/bAerasMeIOgJ0jbUrAjlKovTtdiipbyB7IDtv9jhj0Sc/
r6H1BErsSXoXJvukYCcA8m+r1usDX8XoPo2k5mkYQqd/pqvg/OUZZ5d/+3gc9ZcRY47yi4HwAeN2
9QhB2JXRfa+fTF927D8f3MTsX3BaJhhYwH0kEOdLG8mtVdlT4LyiRIEuhYX8zCueeNlDqUal6WGF
UazpvF5sYux5gR6znXi28qpYXOUABgrEKyiGDnlUgXaIQ/25GfOUnmdgBrOyD52Rr0qgFP7u9mSv
jsxZpb5BmUtdcoARBZmoV3f5G7dez0mhKik3avts5YqM+vOIoUHqr6MY50Dw7/414HyAU0eqBLg3
mvqLQGElgouY229uiSBJXAvFOCGCYTmHCu8Ja0dZru9wKJ2wZYwl+QEjEqnYtMighAdMo8zo4NgF
tVO5i5qfGd3pteRq+V0oeL3TsQkumsavXdxpfhjLhYZR3VubmLXuAqgpfyIKWReeP+rDz8EY/ZcK
HQBpe3s9luH6fVxI9zOzgdf7kp4S1h3glSEPjpLhl+BxCvQa6s7+EnVh4d0e6qJS8v9jAUrn0oKA
vvRrHnsFnIEiSW/1UIqHRjTlz87HWU+KVGVTKlWkeZmdOcZG4DQf3/M2MO8bwxLOSr6+jKXz75j5
z5oKJYg7e7H7E50OPubJ/tvYDbZ2N+Gd+C0VWU4vtUf1Rp/BQJs8aCf1MYu4Kj94aXFXqcz/3TcI
4qq6WOpJsZPSggB6HHxZjuFTIPrTFX5/imldQ9ClE7fy5S8nPI9I4OY6plKzLCcGKrFHQvjqiPhT
e9ATo9z2Wd9/ylK4726tcTvLgTkWsCJNsb+96vNszk4eswWBqaiwHmEkLwvMERAaZC+a5FgFqbyX
RS8/FmnrAwhoYgOcVt95TawZzzgi1h618XxlsS83+DtPSCfF5jEICP88uibh6NvgP5Nj0I39g6QU
1t4AuO4lrS6tXZPXvjN7e34ckQWi9nA+lrBol/hKlB6Hqcx3XWhk34Wl964Eu2wP8W76TukVx/om
TdbeoJfxY5a2N6FKzsodcHXOh26rXqIN7SRHezJB+9dO/CKHbeVVoGMOk3Cqky/Rj7m9tss3EzuZ
8i3oGgt7nZk2eT7oMGS0bQTFcRS0YNOCYEIIOFLQWthEUZwMLhArZY3ecGWm88OeJjl6DmSZiyqn
pKAxVUdFdgTzZx6admpe2VkT2SxOCjx5NPNbM0nBx7cRYjoOH5ZqDf63i0MbN44/tdqUH0FaHGj0
Bdqmp7riqb2P2tXtz3rlyFCeQbKa0tosXLDcshOHFdXc7Fj4fvcj8wfHU3S0bHBPLu/R8FYfSupS
33HLUp4gcK+t6vXhAR29s7WpI5+vKh8/QC7HZFXbIRsehra2cxcqCVXcrC2sr9UIXz5UfLqFIQ/W
bYX/hrkSI68tMmUNRK1l6HZA789/QxMNVKv9JD/6cAmP/BNim1hIpzaDjLKpE4+BO0iF+GBtbN7P
iBaR5JrYv7PFzkcts8ip+zLKj9NoBnemM8imh9S12BelMIPNUDTVRs4dGDsVD6zbi37tLPF0ejfg
AqKz3Na8WOOEw5ofrRG81qYHbgvSRAx/faSnUq+Y0OVd2dMXD2nqkPR9LI4uRYiZUXI+37ADYm5F
WnwqJXVsKS3XMEWjvgm9xkAQB9RiCpAwUKRPQ0emsCeBNg5WDasMlJEcpytvnMsEYf49sKN5NiKK
Ahv5/PeoRogZbxNGp9EPNKCORd/5+4ijQmzRSxCZIe+gwXOSMrI8eWjiclvjqttuIqph9sqCXBwD
oiia6nOios79lMXHGeXItztVC8gT4+b3CKLhMexxfd238YBWSiNkPFJyYFDGpjXVOL7PLbAhtzfF
1d9ANVjm0YOxx3KBtBGndJr20akWxrTt4XncSWWU/kyS7mcvT9ZbpGUooOZ+OG2CKglX4vvFKeQT
0NHi2uZM0AFd3GdFX/aFgdLhKZcDy+O8VDG9Yb/edk3jfFdo2T8ioRatpKQXpQ1IXfSS5pwBiVja
kosAVGBBOom4lo5o8CXbAmd6eROVPONS1YneMn2wkDmuxhkQ0zzqQA7umjHBPTSQ++eejblSS762
CLTH51I9v4gb53xXDjxIYNJYwUkbkApxwxxSxTAWk4zSSCy7WjZaj4Gf1HfFaBdbzu20sgsu0gq+
x9ybmNtEvA+Xj2/FmGm45oQksBkFr6B4nOOszvWYWnr6Zkq6iZpPVKW/hynpj7c34EVUYmjMaU2O
JU8gupzncwe9ixW0wQ5QBlHcoYYkWImKYlIVjQejK+397fGu7Dieo/SsqInaNL7n3/NP6VebIqUD
4RGdyLD6l1ZOG55iqrwxI0PeToavfw4DdsPtQa9Mkr2tA0HkdUhtY/7+/wya2AmK1r0anxxEf59h
fhNWKsVE2lxgWS2tsbOuzRELJCQB+LZcM/Of/zPcyNPAhFWW0KwObLRFpWmjUnWAFxqis2kGIII1
NXVWgqvBv/UsD4cpyV0+d9oxRbu41aWyh5U+2Mkp1/B3k/MQabV2kuHOJNRbbn/QazN0rDkRBcGg
kCGez1BvBSEV1sCxs7BYHyhWv5TKiBT4FFtg7oyER60cfrk96JVToqroatAbQI2AJvj5oFNoSprc
ZdJRaiWndAMnTk5an1vbIDW6Ldm61m1ysJ8PVmxaKyf0yk1KLkoV1gQsQnF62dBD4EFWY8P0j0GB
YZ+rQrmp4T3VaojMs+KDQDVxT0yRXkcp18+bTYmJKGVY+Ndu0qT9/va3uFhsSuT05Hnfsghzhn7+
LUISx7EE939EDFy+N0cD1GckOtnepg3Ag5Xlvjg/82jsKx4g875eekjUqhokopXDoy1Fjud3mbyv
/OTQ5qjFIMY9Oi+3Z7c23uJm9tVqaAZok8c2SKK/k+WL0LWqrs/Q8zV/RWnQqP/DDNFM4yUJPobM
ZLG3MCkq0e3Rw2NUlT8DqYWb1FjJqwCuxgTz6NvHJzj39gzwYJT3l502msJxTLkxPsqNiL6CBs0O
mRXUO8mna74hIbTj+9sjXm4Yno8KhbHZVBTP2UWcj8ygpwxXxkdTbrGbcDoFTKJM6aMrM3nta16E
B9jiPBz5nHB5FXlZA7SRdVSoucZHOybWSUD9/UPeWU25HepsnLa25Wv3SgjYend7lpcbh4Hn5js1
CULFUhxFGdXEEKYRHcMBVNlmLJ1U2kp6lCgemHzxBs0Mft/tMS/C0jxZ2okYrXNAgOueH0UoDCiI
+m1ybJqmePMjyDFAhx3nkyUN9qs/peMfX6szDAvSMFmzn7rMqKly0bGl0Ar/iNxhsa5FE0W6lGjJ
keTG/5HVNlLaWagFeynzjV/oAUaIa1SDCp075O0uRjF4kAiqD8cjfoaJaPec2IOXWCSSPq6UGcys
+Ehjauq8OjaSwJOTfqRJJ1mvt7/4Rb42z5l8dc4g0Rlbbi/I1qNwSimB7SKjPezkg/hVj9Rtbe7L
XeRQMnCB7JU/8jwA8w5rIzne/gVX9hlv5/eEfdYzXRYYsyic7GSi5oQSQat+Kacy3CcBraENzgjB
Tp7SVPlokjqXM7mCaIxzri7abgpNjUHSjOQ4VW0ttlXgUL827bJ4kSCo3UGpdX5DtmnafdxqQcNt
4IcrOKYrx5pmNrVEoEKoyC7T1BRXCcnAGuEITNOW3FKx0qeulrrfMmVlx6MZ0dsnOKbFyqmea/dn
mQ1Tt4nJ3L0ACeminJ8w6J4kcLWfHjM9joUX55063oGfzFZW9cr8aLnyMqEcgf7Ccl+ZLQj7LAvy
oxMJ7ZvR2DAB4ahvBNyhVz5H8DzAQF65eS4fQyDr2Mc8/7DTofS0uOwqZcDAx4+zIxa9Q/Az8fUy
3SMd2lKAkrTghVSy1rcy13r7S2519BcU9N1qmLlde4/CejN5UtXHa4+iKxcGgjmwJuiH8jZaZlvI
gysBqmDZUdGqMPRK2EUubRG7e0D+ux5WMvQroyEIjJY1nx+SxLLpWuhAHdqSFYXR1lZfAJ6jaknN
00r+GDD6opWYfW04Hv9kMqDBYUMuYjY9sbqQaxB1UNw62OQab6wN9S7xn4RH2ffbweLK9uX7sXfB
8SD6sHSmUkSLewweFBAxDG3ahz5OQgc/zpO32+NcnZQ2m6ihCkGWtthISDcUMaGhOI5lUn5XHGhO
yNLTJS+UbiUCX7nzEFOgfoPTM8Jny82BwigaPshPHE17ajGQUqruAYqYcpdOmDvlwlReUbiOd+mk
tSuycldCL/cM8rk8XOnvLPtZOSB1LdTG/ChXGWYGulmz/xPf2gsIrS9tE6/ZZ1+JCkS7eZeQ/dKc
X6Tawwg4VEut4mjJgfrVCcx0K3iFoUOWJk+hX1aBRz8KKOft1bw2TzT8wJrwvCcizav9zyNSaaom
GrWqPKKoUG1wSIi8UkuKrTYKQPqoS+8/OB7rCRZdpb0ATpv/cz5eOsJeqsZUOeq0hh8wBxCAW3Q6
7/B8IaYKmKJr/cKLDcso81mnBEXRBjGr8yEl3abMjgPFMUBJdRemo3hOwgYngmwQgKlvz+8yU6Ih
SNMGVCTa9EgELm6RVGsKYN6KeoyVUbxYedV/tnt4bLssA4KEZGBpVHedosCWTaUUQ6zKugctsCaL
dbGd5r4koYAKGPkDqdv5pDXajsglKNoRczP5DvrpcML2CNKB3eWYDxp7zMriNTvHCwQyuRJVHmgX
tENnsbDF5PO0L8Yg0dUjPlLpKQ47BAPRiP3cjkKFWTUM1S950HCjk5vplJd1vB0CC6sy7BHx2a7Q
KhjrcPh7e0kutjg/iqIMLVqMCamULH5UkSRClltDO0p5Gv3qRJT6uFr0jgr/2A+yuzqqAX/cHvNy
zzEmmnfoSYEuQ9no/PM3PNbjYjC1Y5nb1s8Ya75PFWoL8MdC1bs91EXcn6c38waA68/CSvNP+ecE
Q1Sc5gtUP3ZDrzcb5FbydFv30pr62LUdNdduCYkkh/qymhrYraxXY2BgjJaWj7T19R9Bh1uICBTx
x8D2I3VbTVu7Aq4tHlKjYKEANOAkvPiQpjQORcIvOjatnJhua3RwDyOBLgv9devb0DpI+9z+oNfW
blaSIzsj9l/AcOumoo0R1NoRGoL+KAWWXu3TfkAfo+jsNR3Ky9WjY8LEyBIITox2vnoFnrpSlsTa
sY40VfpkoZSheU0tZPP37Vld3KW8mgBnsIK0ahD1XJwCmKkAZiYDs2JNRqBYb+b3uJP48teQWLbL
bRTOt70GywMJWytd2aSXm4fRiYuI9s+Z0NI/mKphmYetaRzLSEEfXiqR++qr6g4NoXobQMGUXMcc
q93tOV9unvNR1fOPmyZVlKaqxKjy2L2EKL7cF/Ch4GWoxn8xPOmVy+3aNyaLJdySpjto9J2PV6Ny
0ONeaB7RbE+91FZDj1Ji5FZmIJ4QJqk2sY9gMxYw7f8wU+ZKcQDFVi67eZv9EwTiLsBPp53MI/pV
OHCmuhxtwnwStVc4iLuFY4Abzsc/7tzZolZHentRYu8GC5vFOjWPVZrod7DQfE9vsbLcAik0wccm
ZvXr9ojXNhFNRpmMkO4e5+Z8ktIIRDHBouvYlKZ96upBzXZDhP3OJg5UyNNKVtDUbQRKw2s8oOtD
MyyoSYX9P//5P993YEaVgcrVETR+iFmSX+NdWNM9rGtF3OPQxJcHo7/mNjtHt7MnKQQHyi1zsQmN
Y+y3z4dNxtHOY4wVT0h6yHcGUj8DMLfir01LrXHTFCYwUGFri1hJgCKb+dH9DIiQOvRM57Mhdy5n
3XaNDPFYKk9tFKgIMonmpERK6/H3/E2JqvebUo/ag5XV4crIF9975j9YYHJpbfDBl9AFrRgMgRBf
dYqDOEehQdG9qu+KvdZHERosZXCIsrReubSvfG2QTWCDkGIEartsN1RlaUO6E/UprOHs1EVQPSIJ
WO+Rf7I93JwUD1P70sMWtPqq9420coYvU0e653N3cLZR1udlP1/tMg8MJ0fp7GSiwNGi+CA5f01Q
udOzrI2TvrdIlrBNNQ1JkLpEeX4n4Xdu3ie4ja7E64s7kJ/CisNjmiEExlLltBwSnQVIxAnGFMan
waRhNjlGP2OlN1YqTurFFTiPRXMBWBl1PWCL59MO6hipMqHXJ2iWpbMJSGtfxt5qFQ/TO/FYj60U
eCSzPlpLcZhj3jTrzlWY/FB+CiOokfogxQKnwZTSPbEPagnOSQHOtbFkfdZCQ/J3yCqaiEmXcTNt
nLaYIhd91hY9LZj71iYskuklFVBGPxixmBolF25bMEazP/b51KYUAYoGc4CTimzqdipmAzbTqbcR
5m33TVt+Iq8rV6iwF5ceY9owN5Gd4RARO87HBBIJENMKmhNuoxZzne3UB3pJ04QcnmyXH68NzwPO
SP2ZswCmfBGkwBY5tW90zQmtFv1UCpqPBH9pF1iydKBgCNila6vYU+IpzzahrbWoi2CX/OFPzYxp
g87NAIdO8/m0OyQ8ikEu2xO4pvCZX/q9TaNg3+lD5sltrd75jboG5rq47xEsNwB1EJ+RtjaWOJ8h
iOGODXp7SiuUujcFZxoMiYHATDvK+qG3MnuvqTj7udScvt2e7zvN7fxumKs9vLX4C/syY7nOaimg
nHfpiep0+NYncnZnD3Vrbao8yKELV2LcYSOMJlaThf3joDj1j7BBvEqq0f66b4XSwpvrpOJPj9L7
c4xf1a5FxuUOCePA1crPYbGTJdW5i+H17aMWqPdKBnEZb5kBDxbA44R4gt75kiWj3NU4qqQnIxnj
7w3crMcGKTfV1ZHJ8KRUSbdKS2MBTnDoVpOm3t/+hFdOCswXeiqUJACSL1kfTuOLIpCL7FTaWvi5
QlXtUyhhoYpZIRpGQWmt1JSWbu6gDZHPBjbLgiEzrC6XrE2TFLN6JT/RRK8fhWold9hhdChdTlOH
W5xePDtOEL5WqpW1rt+NsrTJkW36kkBb/ZQivPQyTvXQohOnQzeerOpIqX7agr13tqlhNlsAi9IX
ephJ6xYibZPNYEz+Xa2p2YsGQ2xjjRN6pJnG/RZllf6YJCEvqdufVZ3T3MXOnNt/PH9hI9MjWxzF
QXKQbS3V7OSAQ8avBotZLATMusjdxhD9D7BSDrr7CYI69Om0wMNEOynvZw6/tsO2xW42WVdGv8RU
St+cKdTrHcQ03XCHkprHDJQZIzflmB2A66AbZamh+VSqaS5tbs9k6XjyvmAsE3WUGS9DZ/N8h1b0
eOoCS3DSnqiuPV2NEWksETvZqBSN70bLKcYt5HHjE72MeL5fFOse+Vr/NcAS/Ivo9f6nJtM82+JQ
nSJ6mk3mTpWldIOKy3+3f+ziNM0CyzroZEy54LQBeVk8AYCAAy6tdP8AaKLa0bhXtlQLChRQNSha
orK2HYpbe5RJEIPtmsi7PfziML0PT60DGjJWJDCfF58q9lMB6N9BsVNL8n2RY4WTKBkVD9sOydXD
D4oUUCWlqc25RT6Iwh454vnSlJNv1bk0pYcRmSETDFevml8xX7blWTjZEr8zlJJhHabxKvV5kZy+
Dz1zt7hm6UPy4FoOPSZ+0QQpqv6Z/AlZiyzaaEAw3iSEx+JNrnf/BXI4rnzgJTbkfViePTzuQCoq
IMPPh81826TxOtLDl+VRc7U+Kfb2mMdfw6LP0YCCybg3a4vNZjSq/SnJOnhyJS2H32aN2vbt5b76
azgYQENAF5vysl5tqBhLzRjxQyOkECuUIfO9rk21V11CCNzFe1CdNbac6Uh/Niam96WIN7hLT/Ez
pe5mJbYuruL3j0ODnAoRhVdSkcX2M8u+7eRMzg5N1v+NTNF5U16jwlX4GlUjWkyupaLNKYcqclm3
P8Uczv4Jd/PQENJn7iQVuDmLPV+XFH8/uUa07iCFlHbNUClGl+jwS+d2ebs91LsU/XIsmgQoZFBb
Btq9mCayVHnbtUmB70CY3WtaCu0+T0X0BYZcUbyKoS6+B7IlhTsIq6BbN2WjBN+khgLwg05BQt0C
ASwMF4By9bc3O+ut1cJE2cmoXIwvt3/ste9C8kvhnfyIO3YOWP+8mdNqarooEeWhH5XxVVTBMR7r
9knzTX8lTl8diZSXFMLm7bZMeVE8rmwpD8pDIMnqbjIDC0FcHnFeVgZ9srs9rSs7jZDDrDj4EICW
KCUHgubga0p5wIQeQDHidv1wj9NH8KmXagUV7U7LXpAj0JEpmTK7X9noV+aKIQOFfQratnlZ2Jfj
iUJaUh6aKouf2zAzP4tJ9N8VudfuPjpTBlLIb7nBAEIsAYZSUXe6GPPuQCaP/nGDs6iUS8Y96UT6
JElm+EQZ/61Vg7VS8+JFCGYTmCiHyoEBQ3N4SWKr8k62fERDkRa2o8esZT+785N95VNexHHquzD5
qJsRTmc1ifMN2tiRGaly3R4mK1W8oZFU9N/raS9Lo7Rp6lrcDUF1uv1NL27pmfVLB8yGDoeR27JD
YvKotkrTKA+1CjB8Yzdp5RUos77KA06PyJoV1ueirA1UpP0A2bCkTps/t3/ClWkDP4PJxStxtkRb
3CMCmc1QheNzT+vFQiK7L7G0V6fpIbZ7DFwKSlFu2ubdym66XFSTQpIFG0UhD74gJsh5Ehs9WmCH
Anf70FU6KfmiNYjM357d5cXE3iFho85MwXkmFp2vqhSVQKMw9j6EDqY1bz3UBGS+AK8Ux3pylMEd
ozhCpduJFOk+sdW82fWolwWubad50dyVLW6+X2//qMtVny2mZjQ6cGQHtYHz31SDXezUXuoOaUsF
j1plhbW4ngz3RJlcc31nSP76sd97ONmU91qD+cjtH3D58fkBM7Rlpoc61vKNLrVo8rZG2h8UOdD+
aKOkta6U6tOHTxSlYIB4c+loBnvPSeK/Id/s61GUVnfoEL/8nmrpkWKO7QG0LB9hz/V3s7jraiYy
b9izS5GOK8BychCwLVQgFiselQ1ysKY6HEZ27Wfs/cpyw2LIratUsyYlOMv+NbIaDVnCZjBJEBW/
2uWYkY1bxDgobQ5s1+iTEUkhAELeK7w00sHYaEYfk9olQljbTIFmuUETFW1GmNw+/gQ4euukXQJ/
UMuqIcolMWCpIWuUh0aRcx8LzsHuMjec/PQZNmxYviQ2kD36ASNgbatr2tfAMXP+VaiQlS+ICtfo
qVLi1F91s5DaZw6UfZdHY6L8UHB+cP5OnSJ41EkavKE26nrzcSaaKS7Vrdp0O4VaPK/JEDIsapwN
m0wqmhNaHOXRL1unPFRGof2EqSIgaWZ5Naou8UHJt2gFmMamrLAqpK/bpvtyKJv8RM4p/c1RsXbu
Zq9N5DL5LIULExJ5xS4b/guLwXnUcyzUXPZeY6Oxbk3OvgNBZG8CQ+kenSFSaxeHkvpNj8fkNemo
4uNh7jtYEnQCSLWPTOWw/z/OzrTHbdtr+59IgETtb+VlFs9kskxiJ2+EtE2177s+/f3j/PE8GMuG
hSlQFG1agCZFHvKccy0F1r6vCiwu1gt7BcObEczHKAavqfA4i9EXIM6MePyTxFFYUYKm9IG2JaYA
DwY+U7/TxhzQ+K9tXXlG2rv/FqMYW/2kz9t/9rFV97dkkKXwensO5pcSNkDl6aK2h88CSojiUeGJ
vvlI0yWbwPLTZGdUZeU8aFWLv2UVZ7jgNdEQYtZiRln9L4uE9HBFVyvfdLFDYQ/zBeeXn6ZdsfK6
WWahXIdEDYlG570Ba9Bc1ElmJHot3pb1o6MP6o/QwdLei3xUUr04A0EmkLCfNkqcGe0zCJJR+BsU
duQGKzv1JTXdAOsSv+1GDEqpwu6zltk/xOGMCo9nkcIgKO3q5bwWiOW7d3Es5a+FMExLDBzl4npN
nCigghE1jzaCYlsL+9ney0RcIKLfdSBY7fErMn0FTll19qnBNhNOktAe26R2foH/m9cgcBcvJ5bR
dbjquYAgwLiLe69HDCdrhVWjTI8TfOwbyFBOyoBuVaBNK5fdspYvvxnEMy46aUEH7mCRFMAgjnld
580jx5sPxf0zDig+gp6kw95/zjRk52uHJNlOi+xrOFbh3k8BQ63snStzRhICMAaBnxxlmaq6JIpd
7zfYCjaTdYcDRP+c1U20S/VCWxnqogBA84KRbPomvMOhTpzHfgESmifHYDxmtai+pEmO50EfTESG
tAgrbdOXYXm6fatdvGSgopBXsMiA26kHLK+bMrfboRLVo6GF5pcizooH4ODKsyiy+Y+iBEjnA8pd
29cyxzrb15YhPf4kSlZi3JeotLjPRe62k3HAkYfSLiLw1i8oRT1auBYMPzzhm2BvRmZTb3jcTn8N
Mfoy22lulUh6m6grd+7FulsIk9lg7oH9kRQsifFz2ja8qmzz0NCleZhJWPZtaihbTXTKRoz9Gupe
HtvF9Cn2U/imxkRtb1ndm3sLkEIdGoe6N80d98Hwd5yKWtvPuDoWdBia+EsQojr1nGcJAk4f/ORg
G1l1Dol8TcI/Ot9lxtSEo4arzsE3OcQdQmqIDdTDoTZNxNeR2M0+G26hqPvbw15ZZEdqQKKbQ5KP
AMj5sGY16k7fOeKAM4a7yTQnqn+kPBT/TsMgV3/EFnqGt0e8eDJKeQuAefAaZEtyCeecQgx1FdfX
DnY0iR9OaeZ7bdbEHSoj+t/YWLoY+GD7g7CzIe4MSnvlCgz7yneGe0XTGeYm8XvJ/QmGBtyU0LVD
DfXglI2d/k2p4TngzqfcJ9moPqRWUD2XqmQz3577RdQCQMb3RXsUmgw1tsW5Fl2b8Yeudkimdmo8
LFLnV1G7CIEHKLqu9B8vQzWjAWdC8YDxAJouno80JIcCbrp24LBKaV4FUQe46MILeeNuc+LaPUSw
/E+FLv437DXF8DCKMf7wcp//isWcjR4kPRIe2qGq/eBoFhYhs7RnHY8af5x/IktsbMosCGoYaXlQ
rNxX11YcuQdQ70jXgR5erMGUIb2fj6z42Pl0kJD3x3JGgBykjWFHK5/3cmchjQlUEHi/TIKXKOwg
szLVqixxCNUh0Q+d6uBgUmTBA3aHVoTBhNH+7SvJHD2nftHlK9/78ihTozMFEB0+Ni1ZefDe5Sh6
HE4FPqTWQZl9XKECpNKn7dRF04td2tGWxoW5IgdwdUSJW4FZIMkVi+DhmEPnFtRKD3qelbsUA/TG
U9Vc+1K6tbXrFSE+/jXJ7ykxcSNLGXJ5b76botEhqoC+rH2oNPif+jzo2S4DvaximNRWK4Nd+ZoQ
yuEy8MSjaLNUO7cU1cTt3haHBFbjy6gn1jdU6OdH0c+Vl6j5gByhmUTbovTtldTvYtfK5hK4Xt41
eBReFHCGHqH7OpvRKisCo9mryajyMk7msoCniYLhyr69+I5UutmxBATEdUFqLIqvKh5UPG3Uipkm
pbRRih4QBkoOEVDxhxT1o4+uLLhGwiBNXhjjNPMX41l1jN4dNmQH04yVfVlxMks3ajchvcydViTa
MVHC6LuW9vqXDwZgRuYlocOUkJ7NxmIDub1i9qaY6kMbt+KLas36SwJMcRNjc1F6t8e6eMQxFugi
k8gL0giM9vlmDTMiuxsZ9aEz8E0ygzZ5rLnNcdTpAS1o5IKeiKu1Ku6VbwnOnv1DwRickb4YNYig
4OTBKA5N1prBphki5bWuTPdbj73CDmGnbmXzXF4zoGnQe6FXQiiAA78IsXMYOZYCYOeg+Eb6FU8I
v/7bUmNbY8taOWU+z4qM+IdvSrWfDNzRAwJBfuhSl4qKVcXDy6OjkwIhT0KWQut9+WvwnOJohc50
qEVh79VMOqEG098829bi7WVBDkIzDRlqycRdCUY//8BFm3VhbWvzIaCGkD2I2SI571W/uhNDTmUX
5XNn2I460hAVkjX1qzrznMFEpjCmCehRXMbfb2+5i5DFL0IdBJaq1L6E03j+i0ojBYeNZdehHNsA
jSFLa9KNH5EiHXAIQ0IQnW4n2gRhHrV3OZm383r7B1zueQIlUYu2JaiZC8z2lDlTQLNsPBg4dACW
BxKzoYuRWvdzFQljH+EyPfyCGqavFhMWWTmXHgQ5Guxkam/dO/187gSs1iRfCF46JGnnQ2rzCexD
0jUA9T0Ft0bkYbKhCJLfY5cn3S4I5iJGwi9N3G9ajPy5uy1Ns8XQgqnZ2kpEX24WPonUp5DylOAy
0MVc3M6jHAIV2eElaCfXaJ7GXCFxBOfVNva9UyioLKp6FhqU5sfA0nazT4E39ebKrooHpQ1bcHPE
jHnt+C62DKvFluGBRMTg0XCBxPTn3EXzy8Wkk0Le5A2UsJv7EDhHva0tFAj7yZyeTQ1P133ZTyL7
YNIpx6e4+ZbF8xy/kF5r6KZqrIt4qhy9vMv4DBaXATjjv/vcDu5E2Y/p3p3SJMm8VBvy8gHpLnVC
wNkfNwjf+OlKPJNn5F0a+PaDyE6QB+A6FBzr832Up4nih0qsP6WY0d23EF0mL8RnbO16kB/8fByo
SXRKMAQgilxcumnrTlaTgsWxUwVnQxzxxsRD+sG2N2mOh/Wuz/LC2uTR3GYe6BZwWNXYgJO8fWIX
8ZLp8jNk74KKwxUz9I5GdqUXivOUmNhdeZnCj/bqCjEEiMEwK1eGu9xuDEfvAvglLUZoouer66Ym
TNTRcp46Q4x7J5m04sFQfExjizDZVGk0bm1Fs7Zqg/jSype9Nja0W/qbFHNQY5NX57vXY9RVWTn2
qfOkkOkjR0Tpij6UP4gHIM+Bch+T97leGE35N1idaDjdXulFbJQrDa4AxXXaCDzqlm1juGBxP5GQ
PikNknMGHJMtEcvczwquBfU0KfdNGK09B67MGRINEuj0ObkalkoJGgHfTNTWfSIdj6ttqse4cdJI
mraWEcWHoBkwQwL//UWvB02sHO5rMybbxakGJCWVyYu3SI+2FsWmJ45pubN7N72fYl9/tlTt2ORh
v6OC7uxvr/IbA+nsXEGrFHQ+eURIuc4lNxVXoGCc52l6VpNAj7dTbDTOX0AJtdfCNBDmDszelSJ8
fW+95moyBaexLulQ0oeJPmdOan7DrzVNv4JcM8ZNagaTaXvTaOfBsbU6vy69WZ21buOq5XSHYcq8
xlxcnkjZmSYiSPGbN3qfDFDvtmndO0rhtJr+hLFesZvcWIs3ulu7z50aTcrKeVx+IgoxtFpIbyBA
sVjLpqIqslnklMQOAe6PO62JsWfXiuHRivsZO+VY+9r15loZ5CL0MTFeTEA9DNx0gLWcz3AM57Q0
FLBtnR1rgSdKrbFf6d1qnbqxY4RxXtsMdBlNKX+k2ZUOIbJ2m0aysFYwxcvjwaQljVn2VdkxHNDz
X1K4I86I1PmfJ2wIce12lXneloU29NZeUabhrqzsobmfcjzOfqE27GJod3u/vjXG3+9XSTxDAJtX
G5mCJICc/wQETnJsoSv1yUVbNNjykcsAyVXAzl7cVbay9YM5OcSTqgYP1G217/UA3Y9ur97AWRsK
3OH0DTL8Q/yp9gkBFf2vwp43yK+5vo9OfzR297lfifwFYzdr3DCg1byWQRhau1TT8eClfhTqXzJ/
mM27cezHk1lq3fhg+52qbuKm7vq7wMyKfhcYoR5uWqEGLw1P/HAPcrrlD1IXbQxHn0Gao7XWC7Wi
QZc5W0wE89Yjf1AMXGhRS+TnNONrScbZlh4NxSTZKuDxMe7sARw3O2MYUu0LIOrxoQ7cYHzR9EYg
ewpl2dgOeDnaP+Nhnl/VEKSap4UZDJ3b3+PiQMDJI06/pVBUY+3FJYFbqB0i1Ro+IY6tantT9NVL
UOnKpwYbxa2ZZVVxz2NyrSq6SNs4fcQquQUNaGQw+eVGfXfo9TkYssYs3SdHr+ZNoSTNQ5NLWH0+
jdaXBMPED3ZQGJEHH5ULGYCl/Mli6+cuyiIoW7lPXW46Wx996S9daw5bXpyYE99e1IvXL4Oh4Y1N
DpNDQHIZZpKR9lhTl+EzOLdZu0/MCPQaoG1V92ZamxM1ObVwtlU8tdId08Zl224nNdlGZhge5ClO
V07+5YLzi0A60UaWa7CkADW+Q/sb8thz7tTmXxPW9t9J0Wm1N9LhS2vttfbCRViXS0DYg6tN0xDq
5/kX5rU3RhAJg+fC1NuDYNg9Lc3o0RpGc+XevRgKiTbIZPARpdgu2cr5UF3Y++RZlniqwTB+6kQ0
flKqOsJBFcrL7S+7DOWol1GKo29AGkwzbvla7qc66AA0WYfUjSpl1zaVu+tb37S8yeJ4e0rZug9I
76KibITjTzef7M+3f4Fct7P4yZNKKgpTceXoWEt+xDjUXVnVafeshrZVbFOE9tOnoJqy6fftgd7U
HJcjodjmorsna4Lm4gtWAcy/BJt60iHQ7Ztm1u2nccDhY1tmvv55KhCv8apJK0OSOOQ/NsEgMmXP
vUsN3IOebSmvWgfi+xkzJY3cIu0GfByNAoNwJzbp0WMma7k/WvJ1PLUAtPzwA1fv7ZWH6MXWZ8VQ
cEXRjaIfyObFPLS67ijNwtykOtI+do2tvaBzpD36CKD+29XKGkbnynhcbpK8QqShibrYjlrfaLWG
Y8pz18/FJjX87Dc3lZi8RM8+Z2VhrYTwi+1PJRrag4QkwRvn4Xu+/RslNnueo+2zMyOC2USWz11j
JfNvUtHu9famuLgu5FhcFyD6ONt0Ts/HAgfjxsiNtc9qVYtnLR6VvevE/kELKrFvOnP8V4TjtPIB
LwalHQ0NAagPYZsxF0nUYAfOgAMzKpP2LFlf6AVaYkjutK4EXwfEx970SZH8uj3Vi4MmR+XVhjoK
pSWa0+dT9adC4Pfdqs+lNoMoVMxo+gnKMHy4PczF1wM5xZuI3SJNjAjQ58OU9MgMvDG0Z7t2cLAV
uZEdeL9aX8Rga7vbY13sTMaSG5LTzKyo4Z2PBfVuVCOMiZ/HyMgfOQNijx/M/GhGKDXhCZSXP24P
eG1ysmaIVQgoMhKz8wFLNaIOFvf4YiPBpXrsXpTlZ4BWD8ivDGv75A0ffBaxSOm5CbjiWSAQkYuT
DskWEuBkJp9mPzCcbVxTHt6ObtzR7tXg+85VpbuoRZv1j6K0khMAIFSNAwQrTK9wMQpBNdjFoCQY
2686SKVyk1lQqlTo54NHnc1WfmFEYDdQYbCA+rsZM7biVNtp/4uHm5/l+7Qr8Wfu0y77MSSD87Ue
dd6IajaB98eKOyqPgGIVXCVur/Ob1tT5zIUpMfySN8JqLx/2Pmob4BkC7dlKLLVxySFqZ8ajinRt
2gV66EQHEyuiF2ptAd6YQWB8jvUSC/rY4O1Ph7TJukeI2KV4SKLRodQUm/boZVnSQENHG8zFDEOI
5EcxoBeX72q66MNTlqJV0WwmpIZr2NSRKLqvRcPy/eQlrEVbv2lHZSXaLYLBG5WH5wsvCg4NEU+c
b6ke7TAUSuvyaKWacpqKrP+EbCru7wCRdqHfJPel6Wcr67ss+v9vVGIAFU1YXzQ8z0cdRYISYGgW
R1o26cPIA/m+x7n6IHUCnlQ9n38kFELxIVPNxzFIs000Yah9+yNfmbm8VKCrgDoic1rE3nbM1EKF
AnmsQdR5yFKijzg46U+9K8dPuj61W64jf6XnKR/i7zaWnDjJMn9RtqO+vQRMaEZKUlvpzbEvrHo3
0MOGAlVMD2EovodTNz+YGGR6eTb1K0FfhobzgRkQOiRcKMgyzPt8xV08sTutKYYjizs8tI0ePBC9
lN1Yqr+z0mlWwvDlPGV1TnZRBI0Ud9lHAftOVMrH/ugOwFttC6ZLNTnjtrBDfRvoafylwfD4y+B2
a2W6ZbLAEvM2YXCOLxUCypLnM4UIoKVj1E7H0nf7xw4HcWqChkuTLtW+q76a7Ms0yWDeVDwzY8WZ
tg0kqftREWt5yyJc/++X8EhCCoJqDFX/818SjnOVFUM7Hv1xEn9aHhz3pl7Hx6aqzJXPu3xdvo0l
VQlIOpEZ5SlxPlbSR4qVms10dPvRJSeP5hmuY48q4iaZbSf00hKUI02zPHK9yCznv7pew1Si7Wlw
PISFG37nleVmm86Pqxe9RHdxG5Wjrjwm2ZD9Mk00Fb1YaLnh8UnbYDN0vvn99om8tl6o9tChl4Vt
QPHnc3CcqaIgYI5H1pTO3lSCOcGWdSrvUMWqV94jlwfCliL4JB6y8UNh93ywsK+KuYWmebTtyEfs
pfaT3ZzNeFj2dotVTiWcYY3AIQ/Z+SEkzeFC4YnyhkJYHEIz6FMwoZ12zHAT3Ahd6bekisHkqZPq
HMI61O7yCs3MNhFzQF0kGVeynSuTBmhBBVuuMGJ1ixs9RbbOQt1WHAeSi10srOIpyybVG0rV+jeK
iv7r7S96GWNpb5InoPrCB71gIAm/ruYQ7ZCj0jr+zrKTbNMw6M7SanevBGWwdULk3m8PenWSb+gA
gH8WDYPzL0uqgFAyEIhjCTn1zs+19CHrsvaTObflLmc7rZy9y20LAEK2LNm5mAlcXCStq6QzhN1j
QJ/pBOuobTw96LQv09ib2scyZs45G1a2SOW2lfjGxeTmWa/zpNGPdl5rIawMl1LYgNRA7RH3qZMX
LWlkYAxxtcPawP6cRYr9YY8Yl2oEryMkFcEJcIrOfwS9yhLVIN06gvvQIs9Axf1uAo65MYNCnbyu
yZBwMFclHC4uFYZ14FRRnpeCIMsUIlOQODXhiBzzGZ6BRV5MBxSTxG0cK+bRRvzqYDdiunPwXbz/
4J5y5aiU1kE58hxe5kycaEUJ9dk8okYd/8LcLn50J9/+YpQi3w0RdkT/YTzQO+jzUWGnXnC+ws40
OhOXuHk0YiMnbNu0f8B7xNEnpy/Cuxo71ZUZXhxVZsijhAc59UOQjYvnEHI60D84q8dRUYbveVnA
R8UrYK9oNY2fMO+/18DQ1qjkV0ZF5UDyIHElofoiz/K7wmWSzUMKDFg5TpH93Q0Df1NoWrfNZIIv
zYb+ZGrbrEGVLw4sIZi8ja41rhPEY/nf3w1KmT7FtlAoR/gQ2e+ytbgH9ar83ve2/f32d7zcsnIo
aqSyZEcgXMQiJ1ENsqZBOfpWpB7KISzv9DE0TrWOg9RgGCQ3bU8Sh9TfGq7/6tC0hkG6SdWeJUm/
6MtOG6MwOOloD05f06gxvrpmhpdsCgmnQlBGMfeam0F5yQeYPyuB6iIKyyr4G26UYCVvm/NFnqpY
8mrr8GTEZfGvk0/d4zja1RdIr6rJ48tZ8zW5OiB4VUiEsgS+VJg0RlcZ3FKEpzEMstDrBeofsHV+
ImaZe4qamisH5souklKWjEQBGTbH4rWStrWezYHuHqcyChreTTwmNkqH+5uXGYSglfW8Nhz2JOhH
voEKl4XK3sK2cdJtn9annuzMiv6lpwpfvRf1kFYfvUIxS6TWRn2P03mJYkhLB49Of6a5if6wdt+N
vbFvW0RENybaJ+bWasrq4fZJuTI/hiQx4ikmcbDifL+UiVXygI2CU2l2cOb1sFe+1WkxjiCQqn9u
j3Vlq6BCCV0BzzpqUUv6R0jDW7eRQzjViVtuaSImLyDNkrt2auM9GOs//2E41pGyqUHCueyVKJD7
zYmwfaq6OUYZMm6NRxHX7T7QzFmBBwcH5r+MKO1kgWZQJ1ocPoQTu1qL0/CUiiJpN3WQRf1jE+e2
2NZzHid4vSR469we9NoXpE4r0x1Wl9vy/Av2oaHMCS3HoxKnivpc4a6Zb/D7mto9zF9z7Uq+cnUQ
3N5QRygcXGATgHw2YeZm4QnzXLqI9EeUfF+7nXI3x2NVPqO49JzgSLLCK7mcpeBUcC1z9t/MzM5n
qWV1RPacRSenFngNgHE1N0U9clNr09oxvDoWsRscL2W/i9K3KLQEz6EqOgV5KB4AKet74OjdM+IV
xcqJvz4UfAaVwRAmWESzunWMSS9rpoWadrEdC1XssFWwvriq33w8lrGGhOr/N5i8ut5dwOpQOkql
OuGpjIeh8gq7n1ovEFas3DtxvlbQv9wojEb3UHoj8LhZ8tlrRetcRWdqpdsb06YLHAR/Mpy8sSx3
ik8z4iGHnHDx+tHj8AajJMpIwM4Fr06rglC2bKMTFdvoXks79wSiESZQqBRrDulXvh4FDzItmPNU
d5aXQ2lB4BtCEZ06pvXdLXWgJ74tZRiK1PhousOdQC2Y4ElkkbX8849XiWnM6mEOT1OmG08YSSnP
aTuIzTA1a5nctWmB/rFJM6TNzlIVGwWbFOUgJTzN4Zhx1prGwBy7G5pgw8VghysB7PJakIpb8C8Q
nEWabrlRYvZlJ6wkPtXoL3y2huL7EFoKXI9Oe42Grvt6e4NcPtDOh1u88SerCE20DMJTPswgiEAU
Zlw+w+D+chqrenEDOESvzVDC5Ur4Qbvbo69MdpnRKBGuem4TxCerj3rqAaL3fF5Pn5WhnnE3MLKV
bXNtPMImNzwnn+Kt/O/vznzu+5Aguf9Obu0Mh8SNlW+BY/e4DU7m75rS/1r17eqA0HYg5MmGyZIA
WLSiyLk+olM/uf43dRT5c2EF5aZ15vQBsHX3MaYSml6QweGl0XdCgQQU+fkEXaPTqx5I3smgoKx7
DTx09bmbwmrY5Z3I53u3q1T7METjHG/oz61JJl+bL1o7UqAZMDnA0PPxe8VuA58+/ckpjYHmZcn7
abKrY5arxT+sxlrn4NrhRGFKYpI1hl0SHtNUifSw8aNTWtb913ToqHXooAIfrGDO14Rmrw6GPxRr
TBUbyvf55OiT9pCv1PBUKH7TvdRtXz2IopzKTyOgxJUi/WUJGUgzDChodlwalMQWexWPA20A2hqf
MvpSPj1n9Pg24xiZgJHcufXQP0l/OYB5NiIcGv40GyKvE1ryNJKIrTyMr1xfkpYF/Qyc9aWiVJ7n
ad+nJQdHKyzzRQ/ckSZb6Lv7wWdnoxjShdE9pTVgULdDxKU5CusgWdJA24RUPJVf5d2Z9dss0tOu
TU5xLvx4W/nt9N2w/HpjNYlreAZxn79rE+XlJirKYz5UOW+H1nQ/TXPXP7eiXAPqyw99VkLlJ4Ge
5eDygpANhvOfpJeZDWPKj095ZmbTpo8pg3kGB/vu9tyvnCZMQW1aPOTelAoW4wQjCgkmSMOTMMqR
BF1FOH6emxQ9lAkWdVc19pfbI165DoiKJB50hQzk2xZvdpFwvaMXn53SIPMP00SrFEPWGeEHX8z/
RJWrfG18rYHI5dgr5oVXJitBhARnzrJs0p8vamKFeTLOaHHqfX6qGrWdNpoVVVj7KTkSWtZqbL7y
FZEOpAwt9a/o8S269L3a0yAF0HsScdYNu6KCSOohwmG1K1v4ysyQIKMkgAgqCd8ySR9TLQCdWGan
MjHUwEtAI26NOpIwR7PCTdRq1vj+14IHBGxKTGBIwAIuiX9drJs1Il/ZqY58sa9t+sFTM4s/VBeD
x9bIo3uKb+2GTrJhbmRfDvjlHO9jTZm+395RVyKHQ42f9xNZNYCBxfHtKxHME9/2FNbCVSiVxvEm
QpcP5EBjnyLVxjNRT9Td7VGXSw4cFsohkZNcV4XNujg5aI13NtXS6Vj1WvkwFEb9GEcdsbMc+j92
4gYfVVyXA6IkQY+NGMVDaDHgXPfcRcyUvpruHMY4aB+KYa5Hj35L96SNbvTBl70ckExe9k9kHrhU
8ACYFmT4/Yijjth2fh8iwvAHGSGl2TbJvNbZkx/pfcCTg9HX4/VHARqsq1zudzE4pTJYY3CnHv05
SeMthdSs+aq4dhBu9SpP55UodO3rSVcmmebRMV4+uf284EnlaPMxTBtH22OUmKVPCGToP+zOdbZB
oo/t9vaGkd9nOUPuWoo+SGhxtS++X9WHmjvmOJ9A6Ju90KKtUatmfhh6UsRNMZPCo8OX/aRsM991
kYu+9e0fsDwncokRMaD8LB9OvC/Ol7gyy7Lsy1g7wv4wM090Qv+amTTjlMA1/uqVLv7cG2767fao
yxj4v1HJS6GTyGbK4nQGc2f2cztpR7WqtNwrc3ItD+cUY2V5r3xRA80AmYXynrlgJE0ZDIaojNTj
bA9Gc2e2Td1vO+TTo7soFuprLwbrow4TzE02L6QGJmULdDHOV1RpM9yi3UIcM4HRwh4bRNrwHiY/
UfzY+VT4PMpyhfLz9opewEoYlvUEcYCbNmuqL+oK+ox4ud4N+jFu5uJzqBrZVkXgKUdWthr4xxCE
uAFrr5+McFePAzw/UVsrr8crB5bm+Fu5X1J1lrsp1hutS6rOoC5sp/WmcSz/QQ1paHlmaq1xr5eP
Bjlj4NcOjUBwtLj4nC80/kVjhVGtfkz8aXYfVU2ptiX03dZNarT7TJfaTaPbxVPl2mtFxisbmADB
iQHeATp7KRwUlZlb0qg2jv2kd9kWBH5s7Nw2WFMyu7KBubuhGb6pxeNCcD7HPBUV2YtuABYyaxeH
gzi8w5PWN07DNMc/6Y9V7v3tnXR1WSW1jdY1kX6Jp68ThV545DO1YQimuyYoQWG20GoMz9d15amd
3VTb9qPhn9JhXoOwXAmIaFpJTDKVONoLi3gEASmn6zByvyAK+rsEtlXfjXkmkj26/sPjqAz59ND0
7vDVbAOSgdhEeOfjtziKoWQcVB0JicuEC+pM2YMM1Y6wKeLkMCnQbDzU4Er3JYPurz3lwkEr8fay
X504tTq0GdBVg8d1/qWjAL4M0qTiWNahSD4p/phtGxUb252e9oO9CaJolg/gvDC3Jv+z5ImE2un2
j7i23Wh8/P8fIc5/hCKQM5u1UhwrVWtfQFRlPzPKIzsrNxt8ETJ9ZdJXbh+iBO8XKdrAk3FxD1Q2
OngBtltHoYDE4FZOe3TnJvEatzQJd1MaTP9ko2v5K/fCtXG5TngdU7MH5b949LdT2jpan+jHsKib
3yHiyP5zmKmKso/AYWZ7f4qdX0JyuD6+vlzy5PI6yD9eiIv1HRqg6qWhHykxNzuosu7eB92YesKa
o91sjmv2Q9cmarOLZUb/ZkhwPiCS6XTo6sY4OoXWPCXu0D8XdhHDWqkSB4PkPA8B21O2WvN9uzow
Kg4ADKWa6vLpluBAnNt1oR+VodD2Ec6T3jAk9bOrDrCCy8gv8BGdRJj+hy8LSAEhKGoXiI8sjlFm
jL1mBLV+tAq9+TRO3fi1z3r6PaKqUAKhKTsiHIs27xqd49rVBwxGZpBELwCl5yutVWERDZEKOEUH
0rnF3c5p79TRaAZgynU5/Jd5SuUIsH5kOOri5JhtGgygfYyj1YXpMSmV+TPMTcf3cjGXnNU61HdF
SBvq7vYOvjpNAjMlYjrbFyIRs0jCApwmt4MTwnrVppn+UxS5OXINKWWcze3hrm0jVBF4RnGTg9+U
UfN9BpAb02jWmXFUI+OTojh4WwMX3rPEzT7V5/ml0JXp5+0xr02RLJbCE5J1PMsXY2qBUvtdz0vK
Vcf6u65Us7oHn5buKcQ1ayz+64MBT3LJGCVL4HyCaALiutvbbJtKsf/gGiXSzTz0IEWNSW3H/e2p
yZ++SDdkfgM0jNID+L/F6Qh8TMI1q7GOEFf9gyi7ItsWY/Fc1fVJKeP0TiMqOo9I/wov8/1yZfgr
X5NIBLKeG44y+FLpGPwQBkZ2YR2baRytO6X3rQAdRGM41vk41/cofUBcM7JoWrNnvzJx9ixuxwDx
EFxaNon8eLAt+OuMbBqDlP7Vt34sotZrS/9fHhlW7AWBoMI1jAWeFGMRGerHT6zUo6WKCQCSbGSx
rWK07gsjU+1jAf/zrs80XAqVkd5G6JozcrGEij1t1DVRhitXOp0qKTzJy4LezmJYzaHRh7qnfawG
XY12laknvadV7r9KHHTCK61BX/nK19Zaordk4MeXYMmhm/RZ5TNH9rFThqDrNukYh3+VXZyFW7Xv
fGWv51Oj3LnGXOC0XNviteZP1kQirs2bSrYECkpg4vIiGIWY1Am5pGNcZ7U3t4PlKdUY1p4Z+1/x
Qw7X6MjXNvf7ARdvJ2xyWiWdfOuodkoR71owI1+j0VX7ex+0ydZB0jT3tDhQqt3tQ30lhJDA0ygE
ZQi61l0UFGvRjGOaV3zhPCxLrLIbdOs6oA4bI2i7FfKnfKEsIgjgWVrK4D0lQWQRr3Qxoldt+OYx
SGrD97CXjgwvd/pxpS5xbVIkWADHEMQEPrKIVIgfI/sCk/uI02c1I7yA9uGXcCxxAYpGfaqPH19D
id1AUUsK+C93i6GmcG5m3TwWE0q0j1Ho2M3GLy0an3GVOyt6c1dSLFlqgQzBtQaAarGIthHEKqHe
PFo5XCGuT1BNYmjVb3mW2d9Nt1NfsqnOv6IrOK5EoatDg7aHtkXB50I0xspT6gODZRxH7lyQ7Lra
PBiJkccPAsBR/SiQ2IJSHk7RPwr//kGFhjerRGDuiLTyN/yl5SF6d5/jMdE3SdvaRz1Eljrs+/iX
2lfGZqrsegXvfXkeAVNhvsH24brhSXg+lMCEYzAiTRx9NaiHjVI05T+o0VjTPk11s9s5agRXWq1y
urG3N9Nl6BHUflhhiHhctsvP6yhj1w4kEsc8t4ItonBBtkVczBDfpD3E/Wy2Yf/v7SEvjwtDokfE
qZSKJcvSpaZnVTCYPRjdKuueAsWIsk1FDrtRlShc6y5fxgAQ2LivI/kKquTigaS6M7T4NLKOoi+i
vzV70pp9kLrVmsDStXVE5gL1E4lX46F7/gVH0WpWgIz70XTmOt8niR3N23iyFfPO0gt7m1j+uCaC
cmXXAHehGAqEU2pCy/PzboM6nW01ZlK7RzquerVvqoKmVFzFlkTqNP6hdHrnD7zfaq1UeXlrkgVT
biEdlvYxS5UrFnGipwtm1C8K092gZR7sI7qb0d5pAv131jjzdhq0OdooatgZW9RXk7UaxJUFf/8b
lq2pSjQIYgdBdMpNNXkJmjaKd0mJherW6dAwN3js+x8OhTL5B9suC+94Tyy+sTM4bdejPnbiypnD
AzZAvb6pIjfRPQtfcrT44rL24ilrf/hx262E/ctoKEdHasNAzoEChFyQd187msicCyocJ+Gb2utE
IcDf8JywXuvWAHMz5vFnnqgFMvyZvhKIr5xYTisvJIr/pFLWIjzpVWOlqWEpx5FqzMFQ4Ftnia18
a8ED3d0ODtc+qzTF4oUA3///SDuv3riRNUz/IgLM4ZadJNlSS7bGavuGsMcehmLO5K/fp7QX62Y3
mtBZHMDnQgNUV7HCF95wIRqTQryc81GEJ9RZah/dk/DZS4Jp283pV330rNfbw105QrZsKEhZDji0
S1tpcDAqPlNCeUvzCKdWFH/GaZex+PHOxAN9DP16AosWOqO90su9cjFJ1jrDIqZIbrwIwZouRKXR
DqITdfbJ3ot+CJ1D68TW/7CgFH+RqCQLprwif8df26Y3yqSoIis+aTjeHnhkRlQpoWql7tw3h9hS
KLHfXtNrn5AnhV4Y3VUpeHM+Yp31sZeMRnxqIS0O+xiAQH7wptqK7mAROPV9hjrwy+0xr31HekME
8PRzSVsWhyMTAYr0JkhhvUWuYZjVcZMpGF5YReu92J1V7xozW/MXvnYsqP1SHWN16csvBlVm6CV6
5YanCBbs6Cfchvd6bGQvTQ1l8fYEr46FpTvJPgA76uzni5pQn1NAFYGaT4fqWRVquQnQkvG2RTeo
+cqeubY3Cbv4enA+QM0v6kO5g16ig6TQSeht9lPVRBEe2jSu8u3HJwVKhBid1YN9sHjAmmiuG0Nk
3lsaO/0eBzAn2BhtGxr31jQ3zuvHR2Nr0CrAzJawebEvDQvZBE1RPcpBg4pYZyPdeM1WzeNdkxjR
79ujXVtDklka7EwNQIj8+1/nbgxKJ0qJNN4s2vtP6DIBAQIUVYvd7XGuPQs8xO+AK67NpeyGpG+5
okuDN7oeVnbnhU78SKPEfZw1YKxIoLl5DxIKqcGfIRlevTL8tVCA6ghpK1VbZN4Xi6qqvQsxplLe
xOy5ma8YWNdBsC8+FU0PMX30qj1LHB+wOxHNLsub/J/b87928qXYHvtU6o5c1AzCSJRBwg0edWXw
GMBrexTkLJ9za05pPth0herMWDmNVzqYmEEAk0RUAqoH0kLnX9fMNZxXg9h708KpFo9FUQd+g5Gn
ccDIxcQ/MA+y0PWRV9P1T/TLsqfAwiT6lCMD8ef2AmjyNJ6nuZTIQBWTP5AOUgY8/y0hZde+9Irg
LUuxT/FrlvsO0nwZIMigtQ9q74WHUBMtFquTdVDABGcb0lJtF9A1mzapU4ltZeVrvJtrzwBmTZw2
XN7AZi0ukbDRrZkeYAClqsjM7dik1XBfCjWG4j2F3Z2CIez97aW4OiRHHOtodgItwfOVQJ+3C/XC
dN7GdkZYTTGq9pGfN7g7wxwNQrMos77dHvKdg7JYfWA779A74KvkUudjlohk5NnQ2biel672Fqke
xsXsDEXbU2SuGx+OhW74RaJk9SaK+hAlUEP9LuYxeAk8FYVeUUT5vVcFY34ylA5Dl9u/8MoFwc+S
xDZyeGKAxSsVO4UXGFYY0Mcpk8r3pqzzNhN59Fvb60oy+KVuZTvLSF3r2SobYy2Lv/JRpPgWJRhE
BggIF/tgnCfhNviZn6axsR4pv3dbu3bzjZmQOmi2Na3BIRcThvxJtV/GqmwAtG6XNwKiOQ0IBpQU
JxFVX83ErlRfKKp2V3kgXvdpRY59FzhSKBmOiD3vb6+3vPH+2hByeNrtSOwi64jYzBJAjTeVGxLT
BY8IQRVY0eldMGx66exBwxjDldujXU6WK0923CUSUfZCz7dfpTnSi6fQH8sizjdTl0Y7x4yyvack
8Z3liuLe41bYwpqqV7Kh5R3IRN+LI4Q+BkOj5nM+tN1NTdhFs/5ot2HyqR6rmLpMZG/axDMcHyRH
ti3LVn9sK9W4sye39XGfaNaqNIvtxa+QdSn+B3gGPtPy9ssjNTG7pDc/BxhsHJsOyYogJt4LRDFt
dEzD1pjdiwcHnihVWok1lUAoHQ7C+bR7j+S6mFpe2UzMf6o6+T5I114xko9laWtukjlx725/5Ys9
JQ8QOFdiJYB6KL+fjxm3rhKC4U4eh0KJP4XdaP/yOvtH7HnZSs30YjklgENODPIUS7tsKE1GYKr1
oIrHWRQJxstaUFZbIx8mG6GbsPsBKbRdO7DXZmdI3gjRrXzE5N//CpW6sm9q2j3iMU3a/H4OOwUL
oAGMGfZt4evHV1LywmCmw24AFng+Vh+5TRMltngcA2Sn3FDTfhrgNH4ZedyvhWbX5gXdB7FfijR8
u8XZLBg9C01NcDZL1Idqi0aOq3b3QEiTlWzy2mcjVkezjttHoh3Pp2VGPW9AkKVcOqXc9p36GA9J
crASzFZ2Sai1a37Ol8eA24YbhzGpHmpL22DDSIg0Gz5aTJn2mxUn7jc3cJsAr7yk5fQXM/IGQKvW
1K4urx12KEcQwD/lb4A3cin+2i2TmlITdR2+oNdHP3NLmLs+bYAl46bX7stpcn7YiqfFmywx5x/0
GsZvOo7Xu9v7aBH3cgvwK8Dc0KKjIgSQ7PxXdKll9dMcs+CdOj6rrLwVVb9FOPbqfe0WtU/qNBtb
DHDCDUKpa4LPF98b0BxleVn1wy79oo8yO7Co3XSYjmabFv0nFFbNdgeYLaksJGPVNOTG763AXYkl
ll5+MrmmN4kaHaMCSHkHVf+1+G0bV2YNSuPoiLhybT+vFPHVMCoEkjZVXfZFT5AV4dfSUiT8okmf
tk9FYEHLsJXM1jZT4Ca/MZosWr/vi8GzfGCXzvDgZFY6fXaCWDd96iXdr9tfaxkj87vfEySYtiBZ
gEktKliDUyIT3VfdU4yD6LaYpg7bhKgvfGIvw90UDb6JTqMEnyJPU77GovAOiaeX7WbAMEXdqGYR
vbZBG67somX0CGdbo3ZLG4cADVSgu9jMlNe9oFD6/qmPpw7fzjxNo03aKvYxLOO23fVmW/+DkFnU
TL47YvvZlrbZEEzXbrIB5VWOL8KCo7lRY91LjtqYKNrKjXmx02XVEU4LUCsw6pBpz3d6XHRmobaJ
eFKnsXQ3kaEjdtlZyVPWYCS9LZKhMfde0LnYt7tB3RxsBMPWECsXt41NjIOFJNIXYPZJq89/hGsV
A0IFdftkZ0ByOiiUv6ykUpud6+UUQwvRb3PTmd9ub5vLqVM4QwmURhsYhAs3h9bq6rpX7PYJ5FW3
H6ugv7enZLT9FhF/J9Y3hZUlW2Uq3ZfSdvqVO/3K6LRIoM6AkSW4WRI4i8Aexk71uqfQU5GtbQe1
21uONegHSmpq+BOmevtMYljSGuvTUSpnoau7Uli7uGjeoaOgYyUiwbnowRUhRXhegPZJV+xg7yoR
GYTmTr/dRgs2la7U328v+ZXxpLsV6AMUgYC7LQ5E7VDopfqVHBtS+dAfp9qMN14uymctS4s/NrJA
4nB7yMvLgReazhdnkAiSWS7ij8lNCtTku/wYEua6/lQEU6j4BJWKgcZbF2CnbRtRzbErM1PdZaNi
d3tC37os/A5c1zdLh5b52RCdEWOqalaROq5cFPInnCUVtMupcoADBEEMrl/ulb/u3akYIk+vhvio
N1OWPY3NFAKfqrvgm0C0bA0WfrnzkC5ilXlY2H+UG89HY/jEGoeqPHpOPuE0rQwR/9JHh8X1tWrd
7wgcGz7SD/bDVMXqmkDBuwf9Yra0lsjcOHYw2pZNyTrJ6gT2aQRiKk6Ooh8NYwPpvIifRzuogD+O
5tR9iwB05FunE0n5FPXCTP2Ky/17U4spQMrOcr9xodXhppsDL8QijXRsn6oZGUgzTRawYLekVVaO
Cba6llPo48EVekG7wcqJQmdQBX6jFob5lLPPH1HYTF4yD5a638Vx/gI9VfcOlTV09dYZ43ncNhUy
BrugMNIsBAPQ4JoJLZrGeRMoX5Mi1pOXKHTaXwH+F/OrbSSglMPQY+fM6Etwj1RCf00VJ/iGmZZn
PNjzOCU7J3WC9A/YlKb8JCjcG//ksQrxyzPS2thakRkGW2hLffWQtWY60HmUiQ9Yh6rcwwC3xocS
3qfzYGRN/jQaTRlvrNGZm3sFJ2Djvk+SqT6yhUA+jv1MwXAovBSIjxI2DmxRtYyU/e3zdmV3ka6i
YklTHXDpRVis4ngZ5Ul8tNp2eJjqYnzVcfD7HFDH5PSZTfVHEZU1IWSqxRnbLF2rBF/+Aigz4GxI
4fgFoPXO9zfV847TTRSDTmn3pVbS6DWKsnZbOyo00ibFei1WVPPJjMtgDzR3DV51OT6nGEwFKgfs
Im/J6U5rZ0b8XA8oCgJ73CeFB4bNQzQr3eiukJQor55t85S4XfXYIciUbj16qmLlZX+veJ+fMxIu
7lh+h6QlLHuoqWVPc+Hp8THO59nx8SWN1a9ubTSfh6FvXF/Ts+wz77JzyrF/fUCkIz1B7w3dLzOP
v/2WJmWZvGoBDZ3vVoqY+qckbRRrzb3i8k1wSdak0jNRJw3IxXXUVOiyIM5QHTWclR4mPYHZGmU8
Tb5CPU1BUE0t/r29R5fsQAIzl5YnLQlK2jDIlmPGGb5Entfnx76ZtWGnqEP+GrtNXu+KXjJ408jC
WNwXWhMn/8yRZ2QbPVeGx0FLKkwvFSMU1vfbv+n9wT/7XDJMZA0oO0uG/rLWY805Ig5Dpj3XRZ16
T2UQde3zRBKvfw7VpBm2fRN5tp/mphe9TNZoKY+OKCcspdSil3jiJEpfEdwrho3a9viN6JXSil1f
T7n4hunFUB7abBq817HspnBXIK7+VCMDNX5B8TQb92VghOpKkPOu37iYFG0DlOJ41/hn+eAbVSfc
LjeNZ+zR53t1Cud/3a7Ija+OHoQHo6285C2uKs6lFw2x9+ChQJDem23Xvhl2VaTbCCPDz7aZmuZb
nUbVZ2egXHHAkK5TPmu56LN/PCuOpy+ZQ7lzU+dO9pYGetyvlGiWJGyJ+4KBwYGiNMQLuSRFRPaQ
J06Wdke1Qd0OsqhRIBqrFkX4pR8aJ/azWfGiuyy2Biza067yWyB4X+fQDI2doIXBfz3abbmSsl3c
NfwWZK8xYARpI50nzu+6OEr6Ls/68ZhnhaPdoY4XPs1xVTwEUCs2Ik+z71VgxBBtnX58nQc3Xgld
Lk4vP4CxAWBTlr28ZPogKfTB8caj2WHJ6OPAYv7O7Dq2NoMGXEFtozW8+WWJgK6bLJaByAOmgQDQ
+ZyNiG6ziSHSUYUY/0sd+odpDpO99CPxE9Jyzx9dgbSa5gTFc0Oi+0jpZA3Ge5kry19ByVuWCmlO
eYuVH0e9MlqSkiPkK3R1u6oy262Sj/qDAi0p3PRKro33ao8cdYHuVP7JGN0knv2+yoxRSonAORyV
2UgeLbvtza0yNHC9NS+lZj9YDTwxa9LWzF4vLz5+NXVUuLBkzFyAi2BYg/UBymWilNqU2ISmev+L
9yObd0Wnz09BO//r8CMF8Nja2SmNgvBXMuQvSmErH4QDc6JAH6NxRNQNJA4l1vPPaMZm2JVCLmBp
OvsocX+b6GO8qhgIP4m0Kb2P1tIZ711NHMIL/M1lTWeOJZmrdacj13mNon8zP5eNax7cWA+/Rt1s
+fPocT6crrZOt+/2i/xWgvgluxUUMlW19x39V3xPyb6mjN3bx7np2299IJoYffFQc3YBPetno0n/
i2Fofrs96uXRJNOizkvrgNGhkZ0vMOado1c2lnN04Uv1PvA7se8de/6etU3y2FXxf7fHu8hiKB8Q
0Uu+nlTjXwJlG6evm0GJrOM8AwbJKn187dq620hP+g9fe+dDLaY226JW3CKxjnae4annRjV+Lypw
kG1URcMeEcD4ILws3Y3GmBzRAlhjfF4GV1jPUiakbg9AjwBmUbIIC9SrEzp8xxERRXFvZmXZ3NVB
PQu/86r6DoVnoDd24mb/5u1QWMQM+ATcp21lPvV0jn4Zc5+8VHhRdRuMV+N9LqJprXtyue8MieBD
NZ0EGMcauUP+2ncK1P+RIFQ/lsqAkLo6dlvVrodXJEvQL9OVOT0EdHKLj3YZcLCSMntSNIp63LKH
YnvGWCdE6Eccj9VN4DrlpolM56Wg0npHoSG8v73x3knaZ1EGkgMo0oIqw5pd9iHP5+k18WiWcFeO
E/eqdhCEFYYfiNTW/FIF7PIQtSqS0q5qj/daNwC8bcPGU3iRoYFsehj8yiaJraA/YBOtHcmixuGz
MXcKZlaTqf4p9didDk6bt3edpk4BiLGiEn7ljk6RbQJdTbaFbqTeDszQYB26VsN/S49Fr1FHMl3h
61k+SR6LM4fbRlcs8WJ1lnlAU6BDeEpVhq8UBOv8B/hV/ZtpzAo3g+Qi+X1cDvdR20/BQw3g7JSh
7fISd00XfB5Ikwu/xigc6ep8aK0/t1f18jijOwDkivIgjQcAPOeLajVN0RW15hxb+mXRNsisQNnl
0M3penZdsMavetdMXn5EYhnKIFShpcfS+XjgghQIA6p11DpcXTdGYRL9CVoTfq1a6sGpnGY+aFPc
ZT7pf1/sjJ7r+h4AnHIXxY7e/hgKsOqIrc3QG2Tvd9sBzNH82MOsDgkQoVHWazLittsLde2XE9xK
eAbWbDwsi5XKSjhD4SDaYxCC8nOqTI+2+tyYR4eKqfUamp2yAQSu6P9lohM7QfvKfdaqNq98O0d5
exeDMjnUJcUCILVd0QtfBT7R/VS8othA38vTr6x4OK+1ly+jR0nmxt0RkRAsf5fq66GIO7vC1+PI
kUBuLC4iX80d46EpitKvPcXb5mP1w+tR6+cN+XCrlayUzeWAqoa8fnE7Yb3k5mLo2uPEy/mieUH0
owAGi5BzbB7mqau/1U3fr/Hl5TZabDMQTUAIwIQSBC3fYqVNlRmF4eLYjJhubJF7C7ZO6Rp35dgE
29Gtm/ae6zG7y8ICf7PbW+XySSaFoCXA40jB2V0OXpiFFbtWWh8z+PR3agW7a6O6AXErZchTHqri
5+0Br7wA0G15pCw0SIHcLrYmMk6FnU1JfyzgKfbbMShGTeqwh9gKRMMm6suQVCET/9we9soiU/eQ
tEXcReDYyZ/118PTimqe3agbji6JUnriB2Da6Th4/22HsCmb3zV1F+sxn628+OoEU7tyd10dH76O
zgRpcCzD3K5WcsKwoju6+EkIgCBYLnfGBPx28uogZcfZsLyVCU2OQ6FY6lrn59qyS4gKX5hWJq/v
+fyNAf/LVBP9McFjpQKGmMTu3nT74MXIkfhDZ1Sh+j0q8Uph48r+kkEmVQQuI+gKi89No8vry8lj
3jNwLH2IYTVGGKz80oOY23QIvLUQ48rlB28ISIHsmfIMLwVUclsYFbt3OI6uE48P+Wjk/3HHp8ZW
OLZoPqH5L34L2UI8aKkX/DvUTq9s62rsg42u9Lb5yRh0oRyUvFZwSg1tUVIfc+zMR161A5lqugmi
531s727v0feo4PwmkIwnCkFUwklgl3W6QU/0opjy+Zho8fCiQ3g0tiXaYvTyjaD8PIYieY5CytOb
GSXpaKfYBLjbue/b+lMTRXFBMxQxOL/AwQWMHfamlT959IQ3KFuV3l0JX6HxB6cujU+5VujiVHa2
GDZFOjr/qXOrvUGz5/zF1KG9g1EMCJIOc4hf9O2JXm4KKDIIhEifSIlZWiRaY+popeEoqCgYanJX
8yj9E5J9PmbQTrecin4lHLtse1LG4vBJmwBJcLUX3fNWw37bU+v+qLmVSGe/y8eEVrBdNb1vuF3W
3XMNmgJ/M3c2f0RdPHziLEXezkJhN9nquYXDqRVXxhvau138otmz/eujayKdpbgPKf5JrOfigCoZ
Kv5jY85H3Ys0w+8wRcX/yosfevLjParMmPrdHvHySmBEqeVEpguWY1kJq8fSmwdlmI+tWSf+YKb6
Qzgqr4FbckEVaqf+m3MTHW4PevnpKZRI1RZeV0rRS5Z14faZW0P/PBZ6MW3zXJi+GGH2uKl6N4xO
/Xp7uMuQ8Xy4xfWDIw2egMGgHvsJ7Xd4Nu0PhJlPWTLpKw/MZeQi4bDUXUhsyeqXwalwzVFL61I9
ltnU7J1+CJw9tScr/dU00spF6A3qCkDb0IUsZuGKTTyK0fsgN5Qsh0ICKktS+wBL0GWK3cWZ50xR
YB0dbapnn169Dg4wVHcNbmsrx+rKt5SROFc70DyuXLn4f72pZuRWRY6ExbHp0/kApGJC9dFK8eat
G/uenCfT9rc/57UReUAdgAFsIJKA8xGjoDbxTB61o1YpUEAdER280RzTTZh14XYemrVo5cr+kaUp
qbUGBAgkwPmAddhoDXAt/Zj38zjvzMzq3Wc1NT28eXQ9MFfyVHnxnT8AhIGS5yb1XqQ63/lw2Lvp
Xl972rGIuWAyBaGXA86Jtb5SBb+MRiSakO4GgYjMcBbwFCUqZ0BDQj8ObdFttMakEZRawz7DJnpD
VqXeI3+UbPFapY784U/ICSGhkpZHaH0vPmEfGsZYUZo9irQSDxFqSvdGAPKkg5y5RcxoFTYq57Jc
UxgYMGsJYtisi08YVxQXcSzU8VvOzc0YJeOh8Jruc56G0WctSLyNh2PxCz4n+iOS/N4mrrtphwDY
qlXDlQtXKvlQpQHcAtFFXiF/nReS7Co3sLI78iSnX+daE79zov87k2t38HMtM+etpuiusnJOr21i
qtNoPcq620WdsRvKKZZicke6vsbBG9w+9hV5A9lG4Kw8Y1fHsqBmIOZMnXaZM1OAMgUcTfVoFVX/
o0qU+isehwCie80KVx6wq2NJHAW5Lti0ZcG7QKUh0kfmVRrZ+LsPQuxzyWl782fRuZjP3964176e
lArFLk+VJLrFPtIS05trKqlHBHK8O1TxUY1L8mbvNer8nWY/nMh6jv+5Pei1KYIQAQ/0voWXhaui
NLuuq2ftGKMY/4IhhfqQ6RXGhzRe6KD+D4PJLgbaBRRMl/uzbdxyCmh0HAsxJ+UnFd3JneEqqArH
SmqtLOeVq5zKDPg4vIXAWV0knoPbIXqUcJXbVuJtBeJPKom2p/+oqkHZdqiPf9CeSr6NFvEmVwDh
B59wcfXMURaZhZIaR0dxqy1EBSOHuewmW6k84Wu14ezZ0toKbv3KJwRGRuWKB5LWwrIhNjl1N3Sz
yf0Tl/p3nu1U+0ktpbnjkTPNj8KnABZhKUgLCKAsUAf5Y/66YlyyA2+ebOqrcZ3eD3n/p2xgeLQp
FXL2pzDW3ISunAoGlLL/HAkC2MWpcNy8HGNqWkfbKNXu317Kz91Rg7S6A3s6oPytY1W6bVG0n1eE
1a8NTezh4OcLwJ+VPZ9rnFoJchuJcVQcpXwGvZWJg2NMmXsAtCZ+kCENMGyz4X+Je2zUcpBmpGhC
xX2xyHYo2jziDj/Oii22deNk3U6L5+BxDt3qqHZpUa8U9K7tIWnuJrVspZzJYqohVk6q0Rj6kbKx
8hxj9+Nsq6JPxF7YcyZWFvZKT8525JGUaA2QGstG2KiV0MZgKj8jzhU+uJGX2Vsnaykb5Mr8QIAW
73tNoFrWZu2DYjhh/BSVSvhAPUX7cvtOugTL4Y5F4EUeL3kIkBHOv7JrpKGAGZ0+x6HNty761jD9
OB/jL0U9j594Vdr7JplKJPXtAYa6NSKTV471b3CT1KyxnCk2EOzXtOAvIyhqzBQ2pFwTZ27ZWtJq
wHCO1dbPAVwQ4cdBSVgBWOszCCDqwfqgfBVgq/x4wjN+5d17vxvPQxo2H9mspPxw6paOOqDYRIRt
V8umL/+gDw0CP7Ksz2jcOIdIE9mXvM77XavHpm93Yf0wWEm/ctFcHj5Xh8ROz0myyi/khymNY2Oc
u+MzAU3SbcYYDNxIeeQFXYrE810dDmRTqfqaRczls8F+pDgLnIkWF+yD8+2Ql23aJ145PE+B0f+Z
Xa+9hxPUKP8A3+cJtszQCT/8UoEwpXpFUI6Bw0XF0pwyfJLayD1moXaIaqHrftMmBRS2zP2SzVXw
8/aWvzzsMo3ErQy1PN6A99P51x0ezfHQIuzs4GbQFn/6vreoj9rB24Cv+NfbQ12eLmyFAfgQP0l7
WLby+XKaWchjm4v6CXOt+b4zx/y+qwpH7LwhCx7MNBiOfdSpu6gVRr2p0Lv8xzLaqEAmXYtPkTEV
/8ZCK9qVHX6RB8G4AHtq0LUF4wJw7fxn6XVQtUBe6qes06s/0IhHuE70Moq72/O/2E3SH4o8EiUV
qaK/JDO3XpybWtBNT7A63OFg5hEnxmxJ0a0mzP+Es23v//9GXCx4kNitOaEa+9TB1Gg2imumd0HY
Np9j8DCHONYPt8dbbibpU0EHCIABoHJ28eKtquxGgdQUZ49lbop7nmXjsTCCoxaJD1MD34dCcRiR
Fv6hjHn+0dIqm/KwzLLH2AnocZl4HAPxS4sTIFpsy93W/qkhIDdthIZoy+1pLq8jOTatE4j2FLjB
emrnY3eNNepD56aP40hPKk4rGxpg5vqh3Wklqliu8SdHfPr77VHl2/PXPSzZre8UBe50WtpABs9H
dRqtVfVRDd46HCOyX2Ze9ifQbsFdNVWq95hgG5d9wXXQsp819Kq8TTWHa5oGi5m//wZZ1ifck/ol
F9Vuell9MM/KG1raQbStck8lE6kAiP8eqGaWQK7sKgC6E9bl7vb0l+/Q/x0bii3nhy43Lazz+Wu0
mfUe1ftTMvb9zu3CZFOqgbUvokDx7hxLOP9VBG9PjZnXBzVvo2Q327Wy8jOursBfv2Kx7/qmGZq+
wQFxMopmuEuNcgTdGhtz/WLH8fhnmM0EeY6kNte8LOX8lt+fRhZbXTbPLlhRaZDhqyUM5Q3CF87h
5WQaL01JNsGzj23g7dVeRBzviw2sjtQMngKsKLkMfz0LVmypVR0O0Qkgca1+UfVcV/xRw252SwQS
fjKb1hV/iFmHQ17mzdpFsrgq/+/wxBxSOhb9zyX/zpmtkri2Ck9BjRmiV2bJcc7z6rvwwOgTZeX2
Ssx77XBBy+AVoFloctDO52sokxcOhRPilzG4w3amuL8D0ZYY25YrjX6sqTjjtk/cKdm0BYSrDdVk
pVqJha99YnyF6NlJBBFP0fmvmKuy04q5DE8ODtx3g+EFW2NqrG1lA9q+/YGvDyUBS+TYpDXy7399
YMVKGX+2wpM2DuJbrUulHN2D/aO1vbOWt10bjLeP2BpyHQXHxYVpaLDj7RaDXXw8x0cKjWa6L9Oq
xN1diy39Yznw++bBuB1INW856ctiFXnLh7lxq+AtqmoNlIswomk/KE0476DiDs7HHtn34UCpk2+/
E8iW4mh6045hIVWWrAp9y8HRxVaUpfs8RUPoh8H0ceFfSv8EUdL4A8XCJduP4lqY9mqpvJnEaX7p
OYjnpX2Yv3pmlK4ZyVw5Fy4ZtyflBpjeslFk1oh3KhglvoEciTbMc37QAJvdd3N510y995obsbM3
hDII3y2wGl85l1d2DqEiF5HMf/i/xbcs6YABoGrCU6tNyV3TTe2nLgKKAQ+JZ/72kVhmovJLMhi1
cNoLwPiWTlMWNRlyzE7hhS3q/MkJFed3VOZ1vOW/r3bZkNTxZhYqFc1untViU7kSZJeDzem3VVN+
2K5O/iBQopDTZNsMuMj5IQ3CMRvTVGNrldpwgFlBDSmLEGstx7Z70FiDNXjIte/Nt6a8CQHAuVjv
TMRK3URWdjL1/r/QyeZsS5HVMzYNd9+dMyvxMYCyswsCw72rjbXhr31uKbsna2eUBN4ziL9upVDP
TC2NAyyZrMT4kboDYtrRbP7Mufh/3/7aV4eiugozX5X6l/Lvfw1lO2HXGF6dnLo4UoKNioZP7iPT
OpT+qKbVSlp35T0l5KcHrfF408daZJKmPiZjC0XhlM6dUX8pSitTn+3ELod/qOM63mb2+j77N9C0
5lBblGBebs/2yoPq8o7zoMpSK53p89mWAJ+DMHWTUxmaE6AIhI7/I9c0Xx2jsfp9Zo/RGsD56gJL
IJvshVDEXsSrKODxgYWSnMzcnsaNPVpOSsRG9+4YJKP24/YEr40mi2Q2ZV4JSF+MFrRjbYxxJXAO
G4OM0nwVzs4xy9xM/xUPg/nxNwbZH1JnFfyWlGM5X8+0y8APqU5yKkzsyvyBWzLftk0x31VOEa2h
TK5P7v+Ntgg6Ax0etRbGyclokeV4maq5Dj4BmbZ+u220pn1wbbB3zyxJyaTUt5iaBQDe7BW8hfNS
BO2XMUkTdzN3mNO+6BC6rZVb99rJkDBiqMDcOReYMAp9hTLVU3zSFaPPfKtEMkfPQS/5mUER7hAO
rlcYQEj75jfiwEP7P5wMWoNsGYnBw0nj/EuWdO2LsHTEqWlq52fjTM5BSwaxK5TGeIkBp649M1fX
F5lLqeiHZcBSzaI17S7WAU2fBq1W560n0A7wdcSThk2mVqst0KvDUdtHgwQ8PE/o+fz6MurbEl3q
kx0ZMF2bWpvFplGdbNO6Q71iOyQXa5Gj0HmQmT8MW4pKi0BvCtomb9MkPXnd4Faf1CmejU8D1I6V
6PXKdebBFKOzCR2Jj7e4Tg3HC/u6MrJTkI12utdi00pGPx7qaW9Vyjw/FE5qrimeXB0UYVhkH3VE
FpaB12BETtVLI8puDHLkz0YwO77SjUOzbQth2HsNcdw1q8krnw8nVzqcyKBRlF8mJiFChpZeqeKk
WHWEaoxGAdSsybmDMoYgm8O9uX2RXp0lbxVkNZD94NrO98uk12M4N4U4WdU0fPfy8W4KdaPclJWW
tZS4h3Yt2ZNvz3LT0C6DqskXBaizeJs0wOjJhEDNac6K/Is5c9tS4p3tbmNV3LKPdMxBtatq52Qf
f5VRF0aRFbF2nsZlT3eGkeZirpCeKG1n1d4qEZJxRJMZj+mMi/wmGnUj7vywDFR3UytZ7367vdjX
vi74BJk+eFKjX/79ryAE0bgeORM7O+mZKH67vac82r1hBxsI6uPh42MhDUTCICMQEJLnY3kKsr1x
UOOtGVbW51jL839IjYLAT9T25+2hrl0DUtKCVh3dDsLJ86EUsyUUQfj+lAehNm6zqXXCHZyuNWuB
a8sHwAskFcGxwZVzPk5R2/pgtk5+CiPX+kXv2sVUssuR7cjxwr09p6tjSZQ4NREpj7N4JxC/sjHm
9rKT21jpHeo7xTPOzo6DYoSxxq67Oha3JxhtGi4X+XLYobkHbTQ9VQL3q3shhubQ5lwRBw1y+evt
iV07fjpxGrGwxzZcVlLRAoi8wsKdVPSJjfOHavkurJGjGBAd8btx/FObxnh/e9CrMwSWAuaSeB9d
rPMvBxthLrqUjV+Lxvyctmn3e7LqftpaLXjk7e3Brl1p1GoRqiJPg5az/HQStKWp7PwkzVPnUOdG
NvmxVoPgUGc9xP47hzO/vz3otRmSpNO3QmpW0kLOZ+ihuaz8H87ObDduo4vWT0SA83DboyRKtmXH
Tic3hJPfYXGex6c/X+kc4KjZRBNyECRAAnh3sap27WHttSITBVZXrYtoN3rAWwtjcv0ydLbgDau2
5Dw3pBLUBMyFLcp/th7MQXbxrIE2tM1s2LGwBmSlNENsNQTXvuYbCyBLA+m6vNyR6USundrwOVII
z04QD6UZUOC6PmpZLdwncuIP9uFkYs6YOuDR/2dycVpcANYlkmz5JWtgJ3mOUqP/G8Wqutq7ldp9
HSqaRvd3b3WRkgcKp0y3ZgkYiau2b4a0LS62ii4Xk+fjp0CJtHjXo+f+OGlx/u03DJIo4cQkaZK5
aEJZczOXmpcVF+GI7DywnTvbjtR9l9WNz/M0b7iz1QW+s7c4MoMVZqkZ5sVlqHj2WCGbSOnR/EXs
nf9MtdLdqG3KS7Z85SnbU20EGQPCceGrp4bjEjZ1cXHUrM4OtT3qzMUVbrURGq7dBSIESToOzQ7/
vr535dh5XUgBB73hrvor1QzloQmz4rWdvI/hJ99OpUTfEkAgssN7d21pbuWUS94XF3QBY/2YgtP4
WaViMwRc2yrJHyip9pD7uulCh3kco19TXGKnDl+zogq+xXPTPTBl9zWvamMjKNoyt9ioARQvkNG4
uNSuVODrs9zbFbmmFNT/9bA82E7zGyknk1BADOTpZ+8WoQlxszd3uplfaoAI5sGJHeNkB1ldfbNq
PdnieVs7idQkYE1jdF2qr1zvm1DyKgnFUEBObzlfYqWLILSrSmvjiVtJbAnNCS5pEOJJlnneMPZJ
0ExWfumgwA98Vxdqd05LuzqXZC7PrYWKxb4ORKEyCFRukTiv7eJ764s3T3UaGa64hEazob6GRRI2
pyzTCm+XQFegHrwSBab7Lmztu8oPKsGmsjm4cGF5bUNAFGv5ZeyyeDjrijZUp7xXt5CD63bI/Jjd
g6102Qis2oyCPqnCBXJYpfzXi7Sh/OJR/vkgNcvbBZfMLDAfS2LUpa5t7IxTMUcdN6GKMuUssvrJ
HKFZSnPnkyiKIP+NR4fDL0NZ0iBarNcHsy7nQCELLC7mGPTVLh2C4jCF6fxQV21n74XlbUG9Vs8o
4AfmCMAM0q67tphXRlJWjVJcFGWon9xibvY5OK3/ZtqCZ25r84pcWPo46rx89w/LWtRpvbO8uPJ1
mw/GkCblZW5i96iMw/SQKk22S5pcnGcEK//0ykA5/IZRIKAS9k5te+lnINUpQyTFiwscaPAQIS/o
7sqBAeWYUOag4sa7vTuYW0/S6oF1EBZHWQXki7VIcMtkKOmUhzgcl97JWekSxz1KzNvG07f6Td/Z
WeymN6tUJGKboGWojky2Rv8iH6hJ1ima8scIjvKXJGzb5/sfde3BhZac98km/ATCd32GItjKQPDJ
/GHOlPEcwzWnnipjLI1n2FKtacOtrpozoMmUlXtSlkXgQtbQdGPtJRc4UHTlH1SsuuRF7azS7ney
Wxz/dX95a5sHo5dK/4WJDGBS18trzZG3V7Q5Q0M1hTpNSwkIq9qztxRi1zw2/QE5kUXRFYbAa0O2
VlkF4tXpxUmK6J+20MP5oWCEMD+VDEkxlmcZ3cP9ta2alJmfCVUB5cHF2mZ9MtTJa7MLklyZ+OxZ
YNv/6wutbZ7CFiGJfQqLWr0RXyxhYG9ulRWCxWBI9lZKlB565aiRoyAIOIfWz2YGtXsimsq0X5rZ
F/MhM9NUP3c9dKef0yHVHNhA69aw4MAzB9HtnILZrXNdNSJ6ngj2vt//KmsnjLwU8LUUJKYIfr0R
TWuHXQX578Usw/lbzkxjv5vidHoMM8/7dt/W2pWlLwSUiF2gXrI4zWS/bR4ZSnrpmMWsD6oQ5fBN
b8042KlU4vdeEv/tunNmb9hdO9Vg0bhCLPAWYAGlQksUwqXt6y71fjDE3CrRXkNndQv1t3bGZAgE
lbAcNV2WuPKxbpW4nLJLA/NVcNCjYPoPoWUVWt8g/9tqtOl8/5OuLU1yvlDTgCDppuDtpAXo4Sni
UCtZO76Kdq7Tc124+bC/b2jtnMjLY9gSIHuDGeEFs+YkJyttk9QQu16ro+7BVaeuOTViGtyNF3P1
Q0IbyVUFpQKG8vpYZmWPHLwNwi1vx/EcQdXluzOybLuojRxnH4txDH7nU6ILLpvvlLKWwkN1ArBM
1ZX8osVonx3nIqAbYgI5/3X/S64uDTUvGdBxJpe1tSQr4QZuSX5tpY1o/3QC9dUIctRhr7ejsA8x
eLot8TwZYSwTUvkxJcm+nApZXL0sMYpkgk7tMjrIh1hqnHe7wJ6bgzO7E9O59P+egdsFD1mclF+o
q5b/3F/12t0nDaEYS7JKprrYUFSV8O50DC4qYvLRLmhVrWT2tg2ZZCqBW6mNXUGcGTn2j/uG1z43
CGMWDiAXN7eIveIp5pkk+b+4haIeCdbhpbb71rMPNIOb7w0ItnkjSFhdKwEXWpOSGWcZs6tlafRO
q2SXNneG+JR4TKs+KUrZ1T+VeBZQHtYtClM7KOaSrSB33TaeQGLZ8AiL71ylpTVILOhlNqgIhFac
OT6KJBKd46b5X6MrGmPXGyDpNrphaw6CpgI9fwbBb2dGVHtq7ElpqLjHUE6iAp40o+/aOL6vzM3E
YqtEvQZgAdHFTBXAJ67tcqaqbKBbdpOYuns9aD+sUTyag07VXe3G8Fk4dfJ3HffiKVad+oee5Ki1
WHr2Tesm6/X+Cbv95LyfVM/46HT+eWCufZUWjYUzAxq8KEFToQ+uOL7bZrFgKgh+y10JpgTEvjc2
X+7bvT3Z2H0jdea5YVphEdD0oC+i3nHFxXD68qynZhAfubhWu0+jbpZbXSYb8egKLlXaZIaFxqCc
GVn4EXUeIZqCyJFMu02cXe/M6YNOUXT47ilGXe9oLdnO0xh5TXqaguR/pAmNF+70eCy3pgZvXRo/
hQQAZW+aBjfzkI7DrLvVOdElrshsZgZXfpVDNEdPWYVKzTEY7bE9K8jVkyEombu32sR0zve3YOUQ
8iOgPmBag5LtLaU6pYHcymjoOzERLCTaRftvbnTWrkwa++hEyAqgrglojUM8XSJ74D+mIVTjZCnN
JsfPbTQgeTclCwu8lYCG5R1912Er9bmFUHQUl3l0bQgqzFLLTtTyoBm8v+5VQxL+LtumlAUXTrWY
VHBLWigulWDMFqLhJBpOqZPWW7iaDUPLZ6PWa9uq4gpDhlc9RBQp4FGGUaLc2Mi1uwRqByY7CXXH
oVx/ObdW1SRxx+jSJHC87ah0qerZhJtrOFU2g/ewFKrVluqrTBavH2VODTOhDNAwYwez5rXRilat
kod6dAnhAxE+I8TjP56Whp/GIh/TM6gKMe6MYe7P+VTZycYerp5dFkJAIIca7SUJrR5ZnWZUFeqO
fVf8cAwxPPeiDa3TGFIf2qWNgDE7LGJ7PsZUa82dNvaDnTN54Gq/8lJtq8P9U3X7hPA9iIgM2Xnk
b+lo3x3f1lTjIPDK+BIPVv4jVeeaXguadEc74x7dt7V2sCBhh8WUIhMubXFVRFNqjTbHyaVlJGh8
gZ1Fhyq8rkdvq/izbkmKVUh10lugZQQHZCsaVhWa9nQoQc62/yEMUW51VdY+H7Ey9TugBfxzUZuI
U72pHCUB3KOnn9RRFH8pffvvNE9OuHF01pYkaYuJYbkIVEKuNyoNIKLL0Hm+8DOG9AhLawfPOH2B
ZgN5tubjIflDlIUHB1jI4rnJbHDwOZzsl0gIZ/rqFUMa/YRPKop3iDKW0afEFX3ATKBadedeacPP
7WAHW6Q6aw/8+1+xeOBVo0eaIaviS9s26kPvphAEZgTOh3aozScrtXQfZEXXb6Rca2alc5CCQ+AK
l4CNmCau1ZUivjhiyJNDGIbmI3Q56h/grFCjmzvoJJ4ZXp23aN3XDhKU6mCOJF/OTc8g6gZU4is9
vkTg433AlMQvuoNwlOSbt7cg5avWqKO/lSCA4y4iVk9MjKkPY3yBNyw9VtPoffOicqKEN0bf7l/6
teOEdwezJfH59Jeuz23R55VplUnM3JSA2BGhgLLdMQQax/uwCS193zgGINwySdJoFzKGulc1Ybpf
7/+KtQVDEiITElIScPvXv6LWum7uGYi7uAEkSHt1jLTytciiwdkZfYHo7X1za08blM30rt9GyZev
jM6IWDukPKElhZ5fvaX+GDpUEGJIE7+D6Y43zK2v7v+bk77jnRMPK3PS5ixD3tY2kvqIlpzjvZbz
DLyC5DbaesXWLslbSUmixmXMc20ua1pXr7UivNiI26TPma4GDdSP6NxE5zr2lL+doBqso1Bquzzd
/7CrK6VEAaCD9+OmdMYzOI2MRQHXt+zhKyJIUlFFKdODm8P5eN/W6iYylcz8n5xOuCnMTgPY2xpb
otKGPWJnll+VnboDpi8OwhmdDzew5biFCnab2VzYTRYeXjGjCbY3JbzMppmPB5HZoXdQ5i7ccPBr
35DgnXI6hQnek4WDd4YWvL3SxZemraLPcV1nsuiiJFm1b3W90zeWtfYZKb2ALASBC2BrcfW8rM+C
riJcH+k/IdI0m9ZPZSqMo+sO8Y95NDbfjtUFvgEaXZ5kIvPr82kkFENtQCKXPAv7U9oLr9wrSdFC
Dwo5z+H+KVk1RmNZdtV4MJeDbMgIhAXEi+IidKPOjvAeFtNOh2KkhbgO8qj71lY/JhAqhNukrtES
rWk36NbXkSMuAy2KFyQVyhcNxOYBFE5s7SM1Ilb8uEXKjyCbJAc9We/1x9SYzpnijvwGSt4czp32
P6sOkte86oajNvRi43OuLfCdueXLVNu20hVQO18KRKsO+TySxkFRcSQ/jv6bqSb8+p3lyVk4C4j2
TYOyG5mzR6iI7YNO8X8A4V6syUb+Lu/saReUVv8brpr2IFVjgkUpRnn9OSs7iCqNxsKlt3Nt2pdK
Nf3RJG3gnYn0jcf7i1tLdrgClhyKh9hjWTnQYYYaBioWl1Sr1KNOze+hBGbv20L1lJ1rNAXE2qq3
m5Ho+Xnf9No+UvxkkJiRd+LWxbFBnC5VUf9KLlNr/JUqoxrv7LBJfFMb0TQN1fTP+/bW3iRqnXxY
PAy11oW9JMkaK1dGxjMcu/pFabXND1mR5MfeLowHwlnvwQtqfT7eN7t2+yl58Zek2r2ZmYYshck2
pwNI2Y364zhQiNrXNkNMeVwq2cbdWDVGmiE1mpmBX9K3tU4RNaEqUlBqfXNhApobYjl9d6wdsxtP
v7EysKhkAoBmgBBfH9RUjfI2tlIka0JGJSA+zV5dJaVh1FjidwKKN/wdkBnQ/csJx2wMs7mHQOwy
Kl01Pzio+Py0S5F/gWPI2rUTKgY7vQ/1rYnn1UMK4Q7gC8m7teyIjqPjxKTEJKRxVf9lFq77iUB2
Ps8RnKkPGYV1Z+O8LCxK8CR3njoet4Lkagm1SgiGvVIRVKjaWfX1wv1TMxuBmMX8PGRlshF7Ly7F
/7XmEFNIhjZA2YunN4kVkCdWm73Y6oDubAgjs76bUOAJjqUW1vuGYa2nubKNbuOk3hpmuo5DQ3GW
q8YY0/XhqUSQRok5Zi9xIKanMC6+d2xsw5BNoD1EyUjYUabjx5rNrJbKJH10YCNsKHxM10YzZlYD
Kw/zl9B1J8CGqeE1pzQyR94RKzBQ/xuaYuN1XFsoAD2oqaDbAPq7WGhfhYEec1Ve8PbayUgb70E1
kN0KkV770kx2uod8fsvowg+8LRSuGKbJSaoIFxdGQ9FPjA2V+Us1Gc2xj2bNPIZhN7/E4E225rhN
vtq7ghl1XhoqhkkPmauJ2MHCDzRVFABmsbxjqIGokcTpAePAmTpuZfzLq4EhD6Q2rQVqUdzFxaoq
QwvSPmu8owhgbAkm0/yKFnm/kyJfn1u3LTZe4lV7xIeSyNkiL13YG2JdU4bS8Y5xUTqnJudk5mSC
R2BD454R8g1zy017W56MM2RtgZrU4nRqeFBXKLp3TN2y+jtS2upYtnZ0plC9NeW/smXg41gXaiiE
icsCrtZYjGPWJnIJWWEdilBv97nefnC2hYNBa5a2pixjgnRc9lStaogDIx+944iA+S40C/toCiQV
dC3PTrYCm1fBnPwZEh59w4nerg/L8mWCrILXfkm6iVphpgd27x372PBOtjZ0aPiFW3NKW1YWB18P
PVAaXesd8WOaT4fPPgkbpYH7z+ztKZRrkeePHBMQgzw271L3ZNCMMjdq7wgTrBRbHExqJNAJuFbb
HaO28Xb37a2tSqKaqIPIBt6SWoaZuqo2kcw7NrMTn6KZ/Jlyon66b2VtVRJRbNGwQnxgaUUN1LJu
s9A91rNrPySM8oldrecOHX5jIpYH/fLRdSEBBIgf9Jsm1e6WOBfVmYNubLXkNPdu8dLaU/XC1HV8
uL+um0tMbIIYBvw3uCqO/GK3wkSzWyNBDKua9Wqv2ryhY53HRxBHW0w4N4poUvELd8trBkMJzGiL
86fYpaI0OppCTVjF31P6smfL65R5n2m687eZde0X/H90NBpXiF1bWMHn1m7sX2HWdKgRQb1qbpzV
5WMnfxHzGGDH+MaQui9WX84pcgPBkJw80WSPmdHkTyNR2oGGC5zy9qw9TXB8b5QP1j75e6PyqL2/
IFFY1CWMNCfYbOtTq9XBIVAYKOhjNLs/vrv0CsjhIS2R7OXXpqyar6sITJmiiGC9QfgUXe52yqk/
x/kW39DawiwePKkBQzt1yTXZBUmnGF2K9EcTMdBNbuLa1D7dxj4B06+2aBBvriSbJxNBSVVPB2bJ
j94jOTK1WZ6cGIeOPqkwhTGbBOtLDN/DKYudD4KXNHlYgBGxMmgXeWKlI3q3b6Aggt7UeQUms9Kh
Jx3GI0we+aEKicru79sizZWmGF1glIYQTMKlFjdFF6Ye5l4fHM3cCd3vPdO62YOViKJ+NFMayfsU
6RG9QyzdQvinrwa0yO7/gpW9JCWTAFXOD63MRaCtaq0ROnGnHPVgsP4X1HasHcbMKL8EVlQUG05o
ZScp3bFMFTgskLdFCUENZ+aRWpVIIilGIDV5hORO60i8fdwNgwdZWT2XG6DK22/MxSDzJIAB2syY
2/V25mkCK5ErEQZD5uz1bG4P5aB3p5lhnC+c2e7QhrWAvKQMN5a7tCypWd5uiexTMsO/iNPawEYp
CmSNnyHuMJ+lqsTfkWc0n5gSY54P3cvG29t6VvtxIiBN/NjOyoY7OZ/MDpmVBH1xve46dkInQCrU
VzPXrfeIUFb/ompiHHsauRv+Vf5Z70PtN1vAjlFpp11CVnptKwLBQRlD9H7Y9Lo41j1kJVAJT9Vj
akR6e/CqJI6/unY4PLZxHjrPhAxeeL6/4KWT50eAnwIlhwMkVV3GqYZQ0iTx4sFnrqJ4CDw9fPXi
yf0al433ChSlPVmZ7n29b3R5pLHEnD35mzxcck7neuUtv2Z2SsBLogIh+ovpcMpHJ4/hqvaoxNrc
/sxxI+JjBX5qcNdW5a9656LcRBg6TM2DP9TxnPzQZie1DgPwSutP02aaeE9aPfxxf6VLTyFtAlqB
KUH2pUlUr22qSmH1epNOfq40s3uE3ajvD2ijJdrOjZphS0Bh5cMCliHaexMaI9u/NteXVFHzwZt8
NNjsc2+14ffE5N3uJ12U+26Ko60Q6fb8ALqmeQFxok00tnTGiqZ6lSui2ddmPMXO0lrwYVXTao9q
qCr2Q89z8KmFjGCjq7GEVsjdJCAD30nSAzJriS5AM6G2gmga/DbUlO9uHXTdLsoiRzvUc/5FdyuH
gTagiF+CJrDjU20K7XugwBnzCFSx3ZKkvPVaRG54Dg1qdQqvy6EFrzfbIu/F6FdxF/7FOHL4lBTq
r24olG9cKuczrMfxV56rrZrWrRORIaPsccIcIyVirnd8jrusqZRq8IMxH096ZISHEOT0DzBq2nMu
RPw60E1/MYO5+axoNoxi9w/46sIB9EKuhyuDzeLaftADU7YctoG6Vv8Njnmvhjq3hz0DRg173osw
Sn9URpX+Ar1Y/LhvfOXw0RikSUGEDrJ+SbAloMvsgpHFp2JWjgjQJC+1N+pMmU99existkEIUK03
UvtVqyRxkh5IYuwXb8QIKxIEE87gi0JEx8l0Jt9BkOCgq0lZU2Zv8zM+c0sDbIkLlAcevm7JbW3K
J+qm5K2pwmpRUgQIAWf/JIfuwG1FxV6zhfclC8bo2BdjeLIS67MiIz8NKbrzb3xw0Ao8WeSxJEbX
u03zDa8J972viKD/6cGpJYQqqPXTVPwaiKj62irCO903KkPH63eShQPjlnmIVN5ZGIX0pZ211h15
8Gv7rED9Ue6g4wz+d9/M2rYSVtL4hfiAz7vYVibhJfF0Cit3M9Z4L2eCgk5V1HI/6pET7o0m0T5P
aAyXG3HAyhshy4mu9GcwBi+vsDmlY5BEGafYKctTkLXBl6Gq/8ibLN84uWuXFTs27D2Ua8ExXm8f
KaLa6U0/+iUKKn801TR914vEfVDCVB9OjjN1n0O99si9GFLecNgrq+StZ0gOJjxc5XIXgxmNS2q2
k69Dyb7jAg2+3sdF/WTMmralL77iFanO4hCYpaBm5SyeekOk7hxGzeRrda+Tg5TGQZit/kiKDYgp
yv6nq67xnz3Gf5hGXP774YP0VgSHWBziOzhPr7+yTRI/95oz+2YfTMGJmJIJtl1UVkG4H6fOE895
H3XqwQFKu8VgsrLDcPkCvaE3JuWxFpFVZ8SMPyYjzzEqNcoOKTkxP5vzFIGXdqkt1DHC02qrqNUu
jvp8a8L1TTVpcVdxi4x+klWjcrr88J2ZBENaK+yy5/ZYyj1LOYQGs8kvuR7N+X5QprQQ+4o+TL6H
Ui1UH/NZi8sDBQhbh+g2FtXRlOzzf6t5GlV+EqXFodMHR+03nq4Vv+LqXDp6s0yB30QQs2RbjAx9
9NV6mC6uGZh7R63iD3bUpd+mA8ykksG9Iw5cHIfeSltLE9nkU1qInaM2q9nRNGAVYDoki/PzaHXq
Rva2cvwZQZHy8bQPSczlKXkX6UJqXMaxPs2+R1kIYca67z/NsaN+yuG1/ty2WpijhuAY1WMi7OFn
VKvoiNy/BCvXnR4pVCXAQKhALPsIJlP+SmvFKj+hZ35JTbrojwBRwAquwD5NP1g1kt8Yz0ncC+oL
tbzFExEzdAi+OFP91C6ml9Lo0I2eJBXmYx5m2Rbca+WlIF+TvChv1pbSYYgyRGkAlZvvGuFwjl1z
/BrBYvxDNTr1YXTHftd5ybSRvaztKVSEhNjgFGkGL1waL+ZYaJlQ/RjNjH1Te+ZTU05ip5V6dgRs
B0UhUOdXxY3Kz4FRhRuP8NqaIfWR2ldvxeuFeTE4AuiwpvkUIZ1/s252nukMiae01LRiT4QtioM9
Sa2N++dI/rlLh0KoweWhGHFb6HUVXYRJ3Wu+XRpDEMEcMafdp5qXGv6BwFVac6+XThT8d9/smh+F
RYvXA8fAS7m4tKOh5pGucDGFkhgHWG+Mb+6k1ntNYXoMQvP4WI90F410TDeGfNbiPFpvXFoajBTs
l11cS6XbEQ/N7PeUr6J9J69OQ12g1pw/Ui/p4l3cM4z+Vwurk3imWw+EMmGiHn7DQPuwAJm8wzQC
afmgUQXn0aL6ZOYmF6gvZ1/kNXqaCSpkjDqJ3aSWw2Ea6nY3qH19hhHTe+xiiFiCwlR3jSG2kEJr
CR9AQEmsKOvRQOaunRrc+2HsWvySXOmrn1Nnlz/HZFT2TRNGD9E0GgdHsQtwLl1NFX2OpuLJaymj
aEPIjbx/PFZuAzhBEm1gDFA8LlGughcwdgedPYKL7MGiMnfE28zDAc7J8pOeqEzl57moNi7hyqkE
9IKXe0MN3oLChV3kdNcnf/KURmWIuZj6fUJlJzwWtptbsIg3CBq6wVgeYlOjarix7hWvTg2SHg/N
aGiFltm+oVC56yBh9MWkmqcymKtd7TKx6maO9vFYVSqX0O6GkA1ByMUNNIux7mn98YYh7utPTcyo
Gzey3A04vBe9Qcp010xxkkEpYRjV+f4Gr95CMAVcQ4I42lqLJ1TJC7NRVI0d1vpo35uT9UnTkqTY
uUjLP41KUR0YfSg/W5lJij1SW99ZVcEs2v3fsfbBpbIq+R4oMjBd14c+VYtKsxp56E0Nlb18ig5h
OekI1EfKxpJXwiFKORRTJPE4UZF+bcpAiaZjDkv1Sbb018pOm6Meadrr/QWtPGNXVhb+JKxqYBkt
Vlo71f5sxzS45I7unrTahQ1S69xvTh6kj6C66oOBKMef980vLy5zxxxR/sA32igc9fUiiQQja3Tn
yU/qwHtxnbS6JNUY/6lOWRTzkuhevoPH2dyIT5arRuAKwR86I6QVyG0smz8ZPZ9ah+/TB7g5g4QH
qePtjKiazknWlt1hsqOSQmtZfatat68PaUL1a2McZ3mU5G+Q4ScjHmTTNz7L04bGmxLN8Sc37hms
oGdqHrQ6BuWRJo3zQZAXsSfdTBeaIlADVPKXuWbqQVHN1KDjh0T837MsrvZZE2S+PXvD64SyK6N7
7ha9/DJaeDNKlZdvzTbbS78cul1cmnnu+gn4o71XuhN4srZ1vhVmUn+CCdRpjh89UAxbwzMMhpvt
Jdi/PlBV2bB1onT9KWDIW+3a7lWMau1bndJEh1ppim/oB+Tzxktwe44x+zYeSskNddCF2aSzCstM
heuHsW49akaHrDYxqPfaiU4/ZPnk7KfAGbfc0dJH8H0l2Eq2haUewhJEUxipDVu9xxkq7Q6aG0d4
3iGzTcRy7n/WlcOKIdoDgPHRJVjmsWbdBW0IwbifORRgoGvvTlVg6Y8Zg84bLmHVFOAInALyIDc0
U01RmZE3xK5vzZ14aWpLZyKuKveDHhYbh2XNFO8ZiTHdQ5fBzuvD0jBW5jBp6fllZ1UvmpoOJ2BQ
1p9D72xJvK3cBNYi+78SH0GD59oUSaEHuX7m+Z0S9p/r2eH6QfvtD0EovjTl6D3e37C1kwHrCFh1
qssSBXJtb9QKWOWcWvPjKGkZNZiTfwNd9BsfcO3YA6Ok6UsBSiJwr60wKQTMhKjOd50CSfEpaxqQ
Jk5rPZaMDwdnwwryc29E7hY8Q+7M+zREHnxJ/ifxJm9lumvDTtCAR+0Swy/1Vpt3CChOTyZaZw+N
pWjBHgCifs5sdXrukOpW9oGVbaJml8Hf209AKIlJNbiDbiAvRc7Z8UJb94euMplNM53iUKdFeqqz
sYdnyk5LooQ4SnezntJfur+/a1/ekWSLFEiBXS/HkQfcQWWaoeE7okEncCzrhz7ngkSKqL9NkeLu
GpSAN5K/tUMlPatcNPP/y/sC9kahnCU034Co/hDRtvsnaovqr/tLu4n1+LJoflFatiRqlqDvenPV
vHAFQH3dz3Mvfspp0hzttkFRTWn1Iz12B2ibUn6qQlTY03aai0MTeVvUzSsfGDVEk0/MGYOPSvqO
dzUb3YIobc48zR8tszfDI/rZjbmHMiXT9tlojEl77OlfhfqeGTvuyP7+R1g5XUiEUxem+W3ZN0Ne
kdF3vd2opt8NYfgSZa72R1i0zklAkNXup3nMfhlOrhxct9uqSq+4KmoKsriPV5Qbcb1y3pOimZLK
9KOIEYUHCPI6a98w1XMxmtEqxbFqB1UPN1zJii+GgIY9BxuDWXeB/gnCylMHmJH8EWKwY2DNzVcm
K1xGrw374f63XXEe5DHkMnLUVBbfrxcIgUNYDmWp+4oR58WprfXBPvR1WJoWAFsIMfeChML6PJhK
Hn2rUIJ+zIfSKz9+m2AsYXP51Gz08jsjXVETHXk62she6u3ayEyPrlOa88ZRWtlPKDrYSWRPobZf
Xid3GnS3MSPDbyMv/K+gIFXvZqtqjmHjDrtO9FsjzCtXR44TUPKkHccCFgdodmFkKvTc8PtBnX+m
Q0IbsJlfo750z6CLh+c59rKNctzaIrkvKs+4NLzEO5l636EKLAw/bRDUdofeBG8EJlazOvNIYrwF
Al+1R4OXE0QCTv3j+gzB40b02kPOGsVmdHACc2T8q873UH+mZwKY7vH+mV3xBxQ3GFDGHJVkT/6e
d+4o4SWIu7m0/TTodYh0qBl7419CTG53RHVaG8OHoPFo9kJ3L5TxNMDVuQXyXHHMVP3BV3nM8Urq
NLnx734E9CdFKdrU9t3KdMtyr2WaKL8PWecQYtRRpT5bcdz3+rH14jz+A+AI3IH7Ri+mbpcGY7IV
/t5+FNImRMdIbqj83hBqjh66HlNR2X5OhT09hkXTPSWx1e9Dw0xeE3ifXt0m8X64Rv4bzz+2gXfT
UKIicju80s0MJXG4/CGd+3HPWwLPZNgVibNX1KLsnwe3jfo95Tct3DVg3X/dPxC3/pLDDv0OLxN9
b3jDrvdi1ttCi5TA9NE2L8zdnGfDuc9mO95VqpFuuKpbjymNSXZLgLDgKeSPeb/xsc5LaOaW7+TR
dHRjkZ+SSjgPxtB8IwAJfnjoOX3ODZGf566P8w0Ptmqeb0y5k5kfBnSvzUddVFrIOZk+9qZnEGl0
0jIr+DoIDXaJKSg/iQ447GFw0nLcmQ0Z8Ea4tfq1oUWWXwFPvUS3eHCVOc7s8BxbWfbHpKZfG30o
HqNx3Lroa5YYZyXyAbpC9L646PVcxJUtXNNXKvGAdkTwbxiZ6snsR/HBih74EImYgPISuRN2duHC
eG6rHAYjC6iK15Rf4HmCu+sEaiAbv2SiQx3ygD6xdwHPqYb+DOvvj48fYakKxOOHCOSNGFlkJHFq
VbblJ/Ng+HXajF9VUXU7UaEkdd/UbeQqG34guumZSKE7+f/fHeBkSoyu6D3LV0JY1/ZMlgPdDm0j
//O+ndtnAapNKjrUxXnVb970GWmM0iwrxydfFifNHV9hge7FLglUY1cE81Yha+20UDuD5gD3R4Vn
cTHDkrew6rAXmP007prGIBtqhzx/sPu83Dgwt+86i2MMWRYBeISWnVOlKp2KNMfxCze1fzAeP9S+
h45L9r/JHc36pz7AlL6rg7YwN16/tc+Kg4HyUTbSKfVfb5/bdoOlJoHt1yot851rKe6+LCxrr2Rp
nOy0Ivnn4/tIqIR/pVXKHZEvz7vzUhuV7haha/tQI5Xtg5saab0z2zT83NeZNxwZl9qqla19XYA1
HB/CbuBMi63sq941+kmxifjL6kvV5/2DcCr7s1V26cMchWqzT90o36oLrr2h+DPiYYOo4kaiBr+Z
QL7ICXJqs9y3oCJJWOskfY6jMj5oVjtNxwH2m29jp35QaoJnm4oI2Eh0QgjdeEyvv7JeoAkWicj1
80Dp9mJOlWOUieg0VCqKfaghbhyjldvC+IQLD4Lk4b0J/DtdLRpNxR5FXesRgJ77DA9U9vdguNpG
dXflxHJ6JCeh/LI31V1nJIk1q4nKnF0aR1TxIGIMGAmZU61nusjZGixatUflkfAMdjNaUtefMu7T
wHYCCpB521dMQivep9nOyn9mdWo+ZUm/BQtf+5TUkuFCM5jIYdTt2l7k9OhyK5MNwDLPD83Y8hrH
AD9HY1K24P03rUbCO0mwKGN7xulg2b42FudZ2aRe+H8I+44mO3Vw219EFTlMBezQ2d12u+0J1U5C
gFAAofDr39pveG7VvRPXqbKPe5uN9IWVmnvYphennbPoK68nxL2uyp+mQus2j7IZt2zljy6B0ygl
1VAk37GUzf4P2tT/PC74KDfE7+YFBfjlPxdDydBjAwdpUK5gqAvx0fh99UVy9IHty7VMfPae54qK
E1wa1s///VL6r7Pyrc2FqAssfERSgGOa/aeKpbqmKYJum/slpDEktuu6EVs12+cWs2MhLufHNW+4
6aNBRIYUokJ2YdHs+dL5/Ki/r0gXeq6i+v86x7im/vP+wdMNzTBGk9vZAmb133mIKilnoSO4YCYp
CEKimOesxXps39txpjwjJR/ipTu8r77oAoM+2bV3QA8NgvjgY2X12hVRY74hyrjIejOCB9A2mcFc
lS2i0F2ZwHhqgINI0QeYYWWtczkigGGA5TroTnx4v+E8l0QuUdTaYpgy38IHNXV7O00NrHJanqdL
YloH2ypqiA08mUJ7bAcbnqYQr/N3oF36+KRxqthpLdEjXKBfmcaNyKkshvfIpHpPycCzysGQZok8
Re5PrbX9e4jbQ76U/rBRCadXbu3XPNeUPTrkTZvTiMDp+AdWC8I/SyZWds1kHjUfhR2r+jLEHiAi
2VACkoM06hi2s4A2EHFXaaANv5N6OWCLPdGSXstY5kisOeoheSlqBcbrLM0h25FRVwZSQJcl4VEY
4wmFeQ5/DYv9YkiSh0levU6h3Wp8rdl5o1bxB1/LI38eKSIE7pHinLNzmm9LDWPqFH5fBFJnflGy
iZfrCsWp+wZqhuPtmix66NPGlznsA7WfL6zGqrfPELnhCfwliuIU6W2oe4Q5JLwF/EMVMmFoun2x
JknDH1gWpdljZAsERkMGvCDPqyk810+Rg7SOHDXwyBdTlmP4U0R6ZqcaISnj426Q1HBycxTvXyq6
LuE8l3CE7iDlv6mpEg4RwT3YbQd1V9BfQ9PqZXH1BzIghfsLWNsl8HgvMRneLSU8h38jkmEVsrO7
9azoLfTWeSsU4mg3kmRBLQupx5WOnICdlZm0dcDYbp7MApqtb6mBkR4yoYdoF4/N4uXQIalsZztZ
MkGjCd5I8NJ6COUKeC0SbreXFKIh/LGwMCFZC0SoHNnjEPZKP7IIEjREqJY+W5KOqTUJFwc8C6HP
GnzQ6IlmN8C9zfa5pGMrLS/Vdy9cstxNrsyH05otIPz1wUQTvRQO9huqRy+t4aeCNWu9W5J4ZUcL
jXAAs67jGoeUk3UbZHm3NhXExAEgibjCcn9rXhLJsqlsE4PI3qdjoHT7Q4cwsxZuItOW9GPJzba1
COMG6SdvVDnD33mIcDE11uIRt8AlRlg8J2IEXteZIiRrX0zBhX6NwEglzkRN9RnB/+jGT0zEoz78
JMiQzHtDbnIj/j5vkTP9LiWcdhrMuVhwcy3nd+xk6giG7cMuT0EB3EvbLB3L9KkCxBm64djy9MEU
pSquvq4wSnWLAIHknPqBq58DB0hwt/KyDm92OZQb28hvJiGTDTP9I5k2oPXEycAa9LOTikPcplFc
bmfI71ewnqJKIC8nhBAPuKtqQ+VlilVlrpCGTcuji7fUv2yF3zYLtisdmnunaREIF1OV/5lFirBy
Ek/2mAjLmuhGRz2qePgz5Dzyn5kUUr/Da9TJOw0jxfmVMgoHGUhxKNy9sHXKsXeH4RhRTcibl0HH
Jr4boagM91NUbml6HYWvBkk2AfCgS+kOT48TL0rwJWCXzMufY6Yi+puZQxdgCAG67MfUTOY8Sxmr
U2qOlN7hy9Xyt4TVhH5Eum/kY1Lmc4yzANel0f4ydJ3DCdKwelpIYorjuFALQwqUmXpPfmO/H1NK
YC8Z+9do0PhDWc2G+aJTD0e9Gds6+iw3ZY6nZFTRcY3lxt07XpCqbDPrlGlLnW/yfJSJU5cxPeLx
4nd5e91X7Y5fXsA/JNzrnQJ6Ko8lma77LiyScz2TBy4pGQEQSqlmyecBAsN2nWq1mpPb48F9rhIF
pa1BRoKbaynqm+lmRvXNGtvKetveQyNyGAsPKodyI6ZjHv+ELFQWd+vovd9Pi4O91Qdcp2D/YGsU
heSEssPNuZFlIzfEe4HS2Y8QXOxVK8M0iXYarJUX1EClvsIYQ2wfYMrFXvSlgY/yT+fx+qBYuG2t
MOSAvySf04QhYmOuQUF7qsoRu03I72FaDtzXrU0L89JSXHlsWHTFz67Kt2C9Zd9GilN9jTGhuouM
UgaKeVEIz8iSN+zh2Mthx2S61ctnUUalvTfAQW4Wvfvsi3cgAPPy4RdpyxT5tTgzF16AqiBQNOct
Oc+q8MYSj512eTag/Oyv2DHnokPHLrCb1LKQpSSgqWFaaRSIgi8ee+21X6caxAPCCy5qJJ0Khngm
iS76UU1IIu/no46ynYCxTFnHIbmO2jWqy82Q3aENJQbGIuIyeqNRLBTouy2+2xQWHJzl5YUiuySQ
W/ZKc9+ssRj7GT5n44+iFI2/y0qnc9u7jFf2DsT3uvlhtiNir/RoUgO71c3o7KJ1NTTEbTsURWRR
pUxVF+OcIiweyRTfTAzG8IMJ+RCdj7AyNvZgDLNKwpmyZOFz3qxc/m1axfiEApvu5gVBNCq8i2nM
56mVmJhD63OOrLnW5Tu+U6SmNe457E3mT0g+Abr0K4vCofIWddINbwNsC04IXlE76GWbG88rdInp
E2V+FPfAziBw7aD5GOAMlNyeyAIG5R/cSqvrd8GXDr4GEGX6NMCpeg1hUS+TivBVeYusxBb0mrgg
kWyKf8s4s7dK6/FA5UYA050xx4b+jDpzPzs//FZsAwofIadP9X6sItki/bj4UUx1zZ6kXOv5vGy1
Xs9mndGAx/DAgM4ZrkEnCDsRJGjkkGIfisjXBp/VJOuT1UNR4aeB7nz2YhsSIo/9+MNqAzfpuqbs
p84G+q4zH4PWSKsjOTFulrcso0Px7JZgpx4kEANXnXmPRXOG2CWfT8ZXyjy4mWt6SSID5qZiKKN3
fFntm8uywb0oVUfNj2GdE0agGS5fcyyQo9cI7pX2t+KI40hEcmQt2r7hxYcCX6fLjiK5j2Nu/swQ
wM3tksv8bdtF9oLI5ZCTZk0bdQ/XwrnzNyHQNRYxnDlk5fap48leohOGFydaO0RSutZTn4gzblta
XGS6uRwxtNn2JoECMBQFPKa/WuRKt1UCP9uuLgdDO5HL8W048EK2SRXxNyaU/DPX9T6c08YI/zPw
Klv++ABf0dZXc4m3eZRJ7DoYjiIjaLRALn+iwTTNl2hWwr7vKTztwNyljl8CbHNgzsmjiT+gT5LY
ZG8zmhmNYq7Qrw+q+oLyxuI7C3Ay75ra54bAQLiOTwyva+Ako1P1bwB3C8NZg/HwTMFdkWc1oVtu
rRfDDE7AkZuXVANCfDCJtPYjjwBbESmMXXsEXtDmMguABmiiAqXnyZQ0KzrF0xKvT5G5qt/zsUJU
l0ckUJPgGnw4DhOzc5LTqGRo75pSEHMU8esyL+7vFK/86Ap8kq9zFjV7jxKWp6Ssj8M/h8EnDaao
HG0Cct6Db1gXYG4g22JRau5mf8BRH/AyH7tJJUi6jmpayYuAvrz5gfLJi35ClYrOANNcGEiIYx11
VkAQBqy65ut5zupteBr1nNHvc6Wrtbcy3rLzZPNYtH4sCn2Caw2zj5vXBoiSXDfxia2JWfqomlHi
aIbr7IeagkivNw4gg0jBuuZCM5uJ71l+lGfkRWtQf3jmDSd8dvPYN7Zk9gWTRWU79Iz1BKqmSsI1
lRCOYlqESfM83MeiniiOdTZVd7hBQHUlha512U6zMicKKv/RlbbhEk803YF9p44PHRJ8bNVCajeq
c4BQayd5TWf+Xeg4O048zmToKuOM7+ZaDMjXQdBNfHXIqiv7dNFwDJ3kDDliNhfUfw1WVzFy9Bbh
21XAezzGEUKLRS+Yq7zbvwZsUUGkAEO7saD2bsnODYmmki7svhhclaiX6MhQam2LfMYkxWK+BB6x
HHV8V+1LkneDUlvtMBKPtEIDC9n5gwpHAj8uXEXwG8yd/Mv2OVMQDKbeP5YcBvhPmJ3X/NeIb5R3
BukCeN+OZMcMR3P8qK1ZQTNNnCnf/AD2aTcZgyHIwX7rowZJHmdPR9mHzzPmrokaFoA16Wiza0LN
ru9kmlGkvtV+XgmLt+YNHovFNwSN+58FetmYOHXAxnI1XtbQpiR+6XGKM93Opaf1J1Lq4qmNDDAX
KFKXAPdyOWfXLCz5F455C4uSLWnU1a8RQslUsmYlgXGIrzupxbYT5iIYnA5143gXOe/qVkhxPJs5
AU0oGR2YDcs0pPv9LHKP+wASMTJhPzl1Psn0SMQtSvji2EyzdhQy/8DGo2Enweo9aymXq2oVrHVk
PwUJDldWj1WOmNx5XMla89IjQJCjzAUOney2rXFJ8nSv/zXHRn+sIwzMSZWP5b9YN/RXGarAWzvB
iiprtEzwW4N/LKIbMyFeiqNCz9FMUS+bnC4klbT4sACE/43u4Ec7IhfEt2Vz8J8zcuMxOjFcAx1I
4wLTj5zW4Rqm2CBtVoBBnGYLK8D4xEal23OGbh9p9HlCMngt/CpcZBWZATI7ouBw8bXUGE4IS105
9W5eqggMuWqZWwv1KDS31syyi6J9i3CXVubLarlu2gFbjIfogN0eObhJtl7lnsKLHU1mRLLN36zF
cz+YVqSaM8KDWZOWYTgZWyt0UxE4Oo7Pq4u9JiWsD8P5wAzyXM7jjXI+FO44QVyPoGz0BfsD8rWg
vnW5CR8QAmPus4MK2A4oB0ttCpuQryadhGhtlc+/MZ4JqIQj7fXF3c7ew4FMj6RNFGMIYDsaKIkb
vyUvdRZm2CPEzfES5flsOuY9It1X0KUeLNxoHiGbWGTb4IKETSLd5L90m8q4HxBIJWGtFInzznFH
d2BLTVtbIW0AxdLBz5UsFGMxiVwD5DQ0K1xct1Kn/yKGYOc22WCj0uItW3R7wFX2NccnS3pwvejY
77F3oRuZh6XejKVFRWZm+Fe5ps6S2klUh3FDQ9/RkiW/eRa7ozMiSaZuwuIRn4VOJUoziFQvJnPI
51rLaPwU6b7OkPXOcUQw0ILtXpjFdugod3oKGE4eQbXCFhSGugUGOgfFQw/zqvKAL+wMyUhd7eV3
KzBk7zV1FHNvub8DJ18LkhUhS3E7h8zBKy8Gv9JOoAYOboNVWbPt+IKnrUaDU4cRM0GSTWbAM751
cCkyC8ZO7OWfKrpJVHnqWZvOlUImiMe5iZP3edzq22Rb/JJsSn66ubZdoz1sdeJhnZ7MgWULbpOh
/qqo1+yksxIFdwTjRxEF3g12ICJkH7BHTRZIKQqJsRy7gwuO2ZrholQJJ5vdXEamTOVVt6bBU/zd
lvcwZ5JQ+WdwqiMgLo22SwIVC54OygTZXJIM0MHxHJre1ZfoQStkXNwI9aUlg5oP6FBpcihSySml
MBAUnHfJWsdPJdv2GMU5hh0lKNNN2tJyav7kmWDQsuHi+2DpWDBSDhU8Fyt9iC/of3YYZGfIEyW+
RAoySdEN2C8gLw4gCHh8LIWTq7BZyRb4lu4+QtMjpbJtxRaXP5cDGL14Ikl6grofG66Ex8XQFWxl
v9AxpFDeKBP9sWKbi94tunxbUZR5K8woMV/H9fgvnnax91g/+Z88FUZ03GBqI/sIZVobkLayvYG4
TPnzWO1uexJxpu6qo2RvbNK1IWJMpkeDIr2eQg2a792yK3zI1VSJALpgBtnTlQ8I9rT71E5OLgWa
+wzIY44+/jJjmVi1sHiHDg+C8HIgeLeCaDkWEuMJdLZFnHLsnfwJ+0MMLQJRrwTJoQF1XRzD2OYw
qN5bWkDD26O50NP9gj0z62MgKs3X+AgD9pqlXTAowvjZ24jVvYLfJWZ+ufO5T008fSlZlMfXFCfG
thDGrub3EsVgRotF5+YhUVjxXwcDDcJlYAGxpA16AdkhZFe/ySxMWLvApQkkizVV2ApjSt5b5bcK
M7pM80cPND0hboXHA7jWZZGeqduQPuEPM+KP7FVOr+hFXNzWPAqOxBkcMloApsCakhVxTRfp4BDX
1qyATmcfc/zuYuwhkW9kPX+MorDu3ZHnOMEpQrXiSzyBBMi0LOczzNenCTAIOEctJI9x02IiPxgB
wD5uZ67MivGr0bb4qIqpOk7Vhn1Qu+xm4gTr0H3/LZkrAChEmD3bidYV79a6gIcmCfXKarwAsUhu
6+D/3zSZ8DVgppm/1CG176CvMdlKWeJHrTuCNx7HCdv180pN9LZjw5sSpblmQKAOUYn2CFECMZYY
yn95KlHgVri/cKJYgxF4RbY2zj2oPVFvMRW5NqRbepXNrtR5Be3inYJzyduDQs6t0kKE01AY/a7n
Zt6Jx5s2dQvmPQ7vEQA6PSo9VoaZ2MaqzytePXMkzOAAj3aPT3O54LbDdS/7qmHR3AJa8K+piuqP
mEb1dFfTYJKXVCmO/iZF89ZDnbxpgqqissfb1lYhctCHcK1AyHpl0Gxsnd1GUEZnjkN5SsIBg3Mc
aWPbZsTse4UIZXhR8U5Vb2SRvKLmNrQbeLx+bNYUioSbbcs9Q+Zo3q+5wujT2Cx7XbAtZUQik/jX
XCGjA4k5uAQgoDYS6whG8ZtUjmnWmjJXVyQ8BtPSnJt/+O6jv8Y0qyQz+oF/8LvEcLOKKSwk1rkD
FqEou/lGAUM4NdNCp36fj4b202pF3S7VtvwWWZBbL+F4gvob/PEk9iL7ld8GH7IFjA9nDAOcAihe
xN1aY9bufD2mQ2flYX4wLsrPEnjgvyFh4pM2ERwBhyHSCYlDnroexQVd1bRxLMM2DkOWhxkZTz1C
CTfRzdgH4N+MqY7IYvbPy7Fp3u6TL77gu608DnO+vueqEjMcT8abs+14FO8cw07S1jKYHO1rWZkW
n42LE53XA3vDrUb5GmDSsRKRh9H1Bjf04+1UfoMB1qDbGmoz3g+AMsKpxKLnTbnq5pJQ2G8auUWu
YzMP6uJTZ97AY1nHLtd7eFEbKlxfr8KEe4alsO8xZuHrYjBwaFp+RICCUiTyUTz2I5/aEk4Iut0H
ldlWYkWy9hrpQTtpDJhkpHDLiFENlsh4zuNasjbseXji5kb34uh9Hb7UqVFYFWys6iqt6m5aDpju
lDBgPGGXkNJTHm/ud4KaXvbUc3o9YBM2d6sDOAJgboMnjh1GbD+mXIwnk694git8awURio1vRpTY
qePdXT9E4hx6JVvaueUweZRkN2J9CYop1cFFfPoGqD1mLVDu8Hc4MBh1dFl00cqZ1W9OKFWdVVDD
z0ZEy52N9G4eaJmPV1aMW4n2PrHfpsLuaTuBWeEALe2r76ArQt73zsbpOgdVNad6gCV0WwA5ijDZ
7eMddi12JwWg2zuVgyNOUh20bY94G+/BQpp1u5TpILsZheYO07CC40Cls73jG1JmWu1BOGmVluNt
69aIGBoC7DWxQj0EoNyZ3mJJVKDfNhg1qb4A7oR+DJ3Y1M002t/QT4uDHBkSNIkd5xSCb0jO/2VD
DYnwnIrwiH94GB+LIhrtHfMHRv2UF/Szhg9TRPSBJXR7CwJ+RET2hLsbId0/pK+xQa+ZQ9TapBbz
EbSPBuJ5rYbWYDfhTxTiuffYQeMZA5X7MYxl9C2n8fCJpIKtRt8zY1ftQwOhLtavM4FCWMR3OqMC
wZfJWNxn6EmPNsv9+i1oOvxzuIE9wRA9P+fQkWYEe39hiIPRatLSOIl+TC6Cq/rcYARsQaMOUx8h
jw34XiZcSviw1kvLTXQj6M0p1k+zbOBxdJR4ETt7QEXY53tgaPW8LEpSGgl3HtHQinWQkJutq7Ma
YCJGY5wPN2kLZCQqVk4geVJHZ3WBWSDWo8/uCqOipD3Mhg2RzI/1pUJuFxS3bkeaGGzE+J/JNSs4
SQN3H9UhLT35oomODvuiY7hGVK/pUwTy6HKiJZa9KNeseoAxtk2xwuHsIzHwMETjmwqObQHmRCQ6
KH+cknxJIO0qY1RKeSQ4G5XyCn2nd+x7JvH6napx3BURYR3/1qoOsC9Pdoa/llZj3kWAS/H/89TW
F4aJpj6ZYsQGzSUsOzf5uIznaAG4cNZylcfTDjVpRdLVYgkI3OPAnKzRyfZQDqm6RTc7McxvuKNP
4H0N9jIku1HoQ9Lk6+SqMZyxu0Yju/HRzl0F7xr3zCAIxslZONa2txf9FUonDa/8xeoERQIZ5gsO
PILmsAlsgrWElqWVZ7Zvac/HXO0nIQ1izL2p5UywQWjiS5kvxXfcqXg5EUsx4+1bLPUkK00RocCj
KYEsXft7OesdG0ob7Z5E2FgxsgPlw56eTm6Ci+BeN62NS6badBrRPzYYlhcyrA1M9wQ2099TnNah
czpF1oVwBuFhePXwq6LJfMenrXkLIsJxBuUN28djDTcBV+6mTw8IB13NCtpCP1KfJpcp0T6gqyuG
z4w3MKXN3GJCF1fReFfBfef7Po5gMSe1xpwAdkmz9FNpd4m2HpQL8NxiGHDPx8GiFshC8Q5x7nS0
sC+YQ2dMmn+sijqY26isfoRBIxr3OLH6AfiFoGeAhgm/q6timB8j7jf6FSozFV1ANkHJT0J+APiX
if/RMKOAiXFYLtwXik37d7wRW0p0scM4Y0LngN38kNqpXevyAOCX8Wzq2SgrXPcVO+oTtQNArqjI
Xhs9jGnv3BrhT88li2ENTQUa9Bhq1Mcbwc4/WSxg+DuO4chnMjQ29Y/Lmkz8zaLmvw805f4N9oF4
5LDEqnmfwevhV66zjZ/wsRAKilCEIXvedij6fswu2dXjAFq3Odt03Pr6QHd/EStHSZQBVikk13n5
04lsh400x6G7CDiuZ5fYyjV+y0FfCJ33PN/6rS41LmX4xnhcg3v4EjPOPSIKD+BGJCR6LM4rFlcJ
USsAnQcvsXkgOVrWHWFPDr/O2HwHDOWwfSquKRD16mOpQEiBYqk53It0O75Qp+p0x750KsTbtI0R
b8ORqekeYWtNdpLIeGhewlEe0WkvxSF7uChycT/WCM8jWQoI9VKENT4ANWdsb8WaW/EwsgWq19tD
svdrE4ryq4VVvXtK8IZR9DIA84q3UGyI6+hBfdRq6nOGwRjNJJKdHmcn/e/Vc9StA2Xnout0eLfY
O0F6dDhgYUDe64ooo/XRDTPVv8wB2K8HNjb/DCAIjT0S3JamO0q/Qm+8j8vTUZSeX2lkTIt10NGq
ePyCgVrjTpufUW/eh7Ie2qbU+tdijb7iRis+EBacY6JE6ufPAM1d9JTYHMPuBgUATkz9iXBY+V7Z
4vsMlw5Yjy3yGz1qRvCKKJJxg4ury2exnpmmy3uyu7w8xXLZsSoY3c8qd02DWrUM5s+SJfNTGSOX
HewNURqSKxWiO9OwWrTg5WAXOmkN45r9KJq/weyAKqAmZxeqigYZig6Lq2Gg1W+V5TQ/ofo3+auo
vExPI7o11/GJzrBejOeSFAcr0wvSyMIZoHl2j30X9nq54K8pqKgn7DfqlURsPH7nKdzNN1AjcN/k
097rWk7Hya5id6eMNWl4njh8g8YCFiE9EP+1j4sRlmyQjxVdjakEQE41FZ/TOmINUJvb9UKpH34B
xpaf9eSfQTRv1m6uEBRBjG5WFM8U8jqyRSsYZpFKq17THcvRDUnnpgt2P85IVM51W+4x3xFKixpF
RqS0xh1enUYQ3K56QSOJ0WJ34YhxbHMMCwicMF+OwW7XjUHhi6GpmX+iQeBPYLrGGMFKXVw03skM
05jJwM2UdK5Py8LGf3DrKrHqxjT3I4OfUoLxrPa/BYVaobWDZH+rEV9KUYRx/wK9aUVAn5tHgG9m
fZoKVy0nZHfp7EP5ev1rpZuxbI53bKarffTf4ZxLMR6E2wKoSOLoYeaNbj48GEDZ05Stx8cYtFmx
aeQuugyLWSYQc3Rjca2AvUJCEdmq4yrC6a/3FHihBpv4nA2hGk4qrph+VNFiS8B9Y/F3rEX8B5RY
uhGo8eP41aMrgnwnY3Z680sM6SSvj/ovAhhxcgY3zf26um08F7YC8qrRhD2AUjXfgWOVwO+Egs2R
47uKgGO4rd+LWchXvIIYACV3c3KK93izLSsROtJbNL+qgyhJ7H93OZoDXJwUxSbC/Z9cEuiYsNJU
WLJ1GdCS48FrpxL8ONWAPo4CTc9sqhEOj6llH9Gjr8V2GpOC2hYEobVZ2wUUkLkbqgSZCkvj0MLr
UOJTlQOmv6UC7exkGp9j1sbMIW+i6m3rwjjLqE2mRH4vF5BoiGW5gb+IClNNDkMHkBuaDNvRDEYX
DZqbHMWgjsZqIxpcf5DBbDmzO6qTxhEnZfE32o91e/LRgeYuD3CJBBUFyUMzbEl/I4xsF+2Wa7cj
74yCPmNrkFY7v+5LRAY/SXO3hODT020ywPIrxltUWmzcCapuPvS7R/UijasQdUdlUD1gBzA/mn1q
QDnKDUPjGGGRckt1AuNlArsIg7RXgDIkIlf1XSnGUF4qaP72bi809deFzvnYM/xjitPh8voA6FOs
IynXqXgc3bR8kaPT3zHQDBi4o3h9pUNSXFFr9rhrglGYRMN6W9WbJbpqHignUFqLqR+YXl89YNxf
k/PNUy4zadHHaPZvR0uJhTMQWNFSA0Afi+5wpJfKZ+i9QG97nmJ//I0jNh/EgTyXEa4afj+Jab8q
LBrhwAKs69aZJoiF5kv6F0M7B/EwS/lXUfF56rRKAL3NG10SAhZXXLVJvbsfy8jdFfU+3CNSNAa2
mY906XA7faEhxn8BOrGQVEdJ3S314mHDbEc8+GqIQWcrE2ELAvjDN/1e5/ounRb7nsMlvmjFMAjX
M+uXOwdkTtzBcXTJ4cgdmQKiRjW9pNTOx/2BgMZ/bAWNkkCVD2/aFABYhjjlRL/7VJSnDSofsAmQ
1lOfVnTUN6MrNmE0idRWYWUyDwvZQ4NmPHVMfivqif/FfQgCyEyX8SWu47G/lfrQ1Sarh//H0Xkt
t44rUfSLUMUApldlybac7bFfWD6JGQRIMH79XbrPU+NjSyTQ3Xvt3X9jkMBDHKcIraUb1NAiJu0+
UlIwEGMpjGPS9tOg3lWN4izgJiek0MsBiHhpasmFNi/cEbPspoG1DbhjgTGy6TDC7N8n68z9wrS6
7rekHa/FHsQD2Vi0o61fqtJVX7JhQrGdpNv458qpbX0ftVmDquUNWi+7IvdyRDT4yj3aj62PPX8n
yKkNgmbDtEkp9Hse433Q5YXe1aGR6At+SdMwr6RgHw1thLraZHCmc8qwCJGUda3GLOVLj1xe7W2e
lfVrnVb4mUp+XWqHhj+R5UQIIKw9deTJFqmt+CJIu7ywi6a122CtJPNFAaVw32e0Sjvuv8w9rsTO
0W0HkwBZaJTHvC8UtXOqgO7p/RcSa7bWIy5nY8taDbs6svbPXFVZyi8ds4KUMT+47kDz8yuM2tzb
IREH+Taphe9sayeNfoJgJoxhRrjezZnBbN9WSX6IWH1+X8up+82nKv46etF6b2hCnZOvogjpDIQS
dSrNKEJZ9tQNEIZl2/8CsaZjByD3Htgkv771vE7ttkjFeLdQi897V5XOL3LNp/uFvK38OAknfpkw
m8iNV9dDdwqHlWo2aGzlbXlRyhrTLmmFW78ZCcayUKRMskzaUii0xDTRIKTRxxosjG2sN/rJSepU
p099LbPivAB0hNtIjlNDalXkDywsLALvUAjtcAEM7C/dmZVcXVTzOnGOSxii8XVu3V9X4oLMtnLT
vuUJhc4PNqkTTcgFXZKMR5nOc3qavA7iyZasvA50TEFSlXHpn2mCsLINvO3BlrNyEhjZGf8d1rr0
r+SGAoi4ni7cndOvDFcZxg7RJgtmR1OLqzn/zIsiFt8rDVR2bBmK1Vue0HZ0Wfam1XTmggzGHYwq
87wZ9CjaseYWIluSTRUdhoiZ53aagnA6TeT9NNuw8laubCi5jGdac520YeP8JECtf8vAejW/QtoH
R5cmJLr9n9zN5cLr+IqWWg7bTqQx/6fJOKkBbZyXIgsnAGUsUOVGCrSVOeqb/8oUtuyB2NwsP/iT
mj+rynbFdirK0D9IejNkGrYgD8dh6GaOgCSq3HMvuK+PVUHi7j1b87Q40H9F7LJFzoqO1FhMMUuG
eM4JD4sQOzON3Z1vB5Y6qJRzII4rPl4hzJ+xDsPhGBc2lVQgRbVy4AjZ3YczX962McX4bBtoTuZC
Qedvku6G2QtkXXUI0rXMHtfat8kuHHw5HELuiOifF+noA0tsOh9mNMzoUiZx/8vnvWb+0XhM5HTI
cqyNw8CWnLwmg1ZZO9VsKZ66B1c75V3p9vJQiXF6SHTuEi7AlXBt2WTwDiLZh/u1xtIAFBj3/gOA
LzKZ6Hz/WUdyzbadIbv0wtpX+RZ0JnlspFmqHVp/w5bIMVCvmAD95i4D/xiZLecO+licitOQGMYq
4dx6zj5CcqSnkeXHMmR2fW/KNqxOK3/xFUtoRZBbCBBzFJWn7/EDgbqYEYfEjRMpDdc2Tl0u9TAL
d1CeU7aRk5XUumtAYxz5PXZzIYnmgEyUDUpSklqmaEShbglFzf6REJksxwjP0bIrk7X7DRULC5wz
27ZIG3I9THix926RpxficK3ej/5cvC99yLN2UzNfliWjb0dUveHjWW6drR2L4msWjH03IfcwoGv6
XTd9dI9QPT+Doix/8ERF+AwYczOhAXIlvSSvmvZ+LCTci5pGuR+KoPwYtMsYZuIm3DlAt8tGo+y8
wMkMv+cRcpLGoIye/PC2mlvlRJTdZvr6bsjm+NLnbfLWIhlf2QxT/+2TgW6qz6W9lKYKngpvHB/b
zh3+c7SfUHQk4/Ro+OUY9Oug/iwNRf1qg2HeWN3Jv83Kmwq2RdZblQXNXWNWh7oLG95OJs78YBoH
KZG7pAki9th2axOuv92Bwbseb3C+DZr/bEz3s5Q1dU2N5OVlobM1sZz3t8HxvhhCc6hmpY+rG6m/
eq79s02D8NwPjnrv3d69y2QvkFElLVGgdL5LWqS+oPceACiHPX309Ax6+idXY8bnwS+jSpKJRO1S
WZDMBMnSpOupzpMf/HdEfJQ3/UmboxNp+wgHF77fXuhj5SHpiZlfe1plcVJ+Zo+xiu8zzQDck4vc
EOWLwByY+guQN7mi/R6SpH5Wdewhb3LXbttEHspx6e8ysh6UM3xDKPxthgkUQS13LYjihv/KolM/
nO973bdvaUdw5rbQkDjTe6EF7RVpn8PWxnpsd5By4Xt824G1D6Le3yp6zYcgDyMYcW27P2G4euGh
cuvoYe1rc576sM8Y/XYGEj5ugUeK8YpvnaebmQG0d6yG/rC2Yzvs87JaCLPRbrQN4yr4z3qreF4x
gH50MaaQvM26x1ao7M8EL05pRYrDT9hI53OgofgWnZBvSjTuI2p2++T0dXMxmZj6nZNX/iHjrrh3
27HZJwyi71D1qZKHxWv+tWCWgDbtnG9iqcP9ADmE/u4l18UGN9JotHvmrPW3W8FGberELS81evEx
hpFGMCNt/SNUS/xjufUvHnLpv6SBOIquLjqJgeUfmFlT55gDpMT8QGqles9cSxUfG3PHqAzbepOt
+tVLrfMT4DzZUwYg3o6GeV2yel+ik6Cia+Xth76T7zHvyqmaxgI5Y2SQWVSvGff2kxv5/CjRRd6v
IrmZLuYgg/cLlgtnbo166Kke1D0p3APiWvSRZGtzT4nM0mDOrujJrWT9yeUcId2l3sURhH4CQSxp
y066wjnOU1zfOQoyG3BIKOQVt5l/+VLkz3OIL6cuSnGNVDW/rGXnzRu/N95h1F7xLcbU/yqmzswY
LrrlTLEmRqwjMn0lO6D5monzARp2ZfG3y1Ofn5+lBaMRM3rfDATsC4YkDa2yhDxzc1vzc0oE8icI
cJYIUGNnydltpGAWmWBg4hghtGaJM2wD48T7lrX4Y7Rqiv3UGv8BmFLfWfDIOw+AY2MjtT7O5Ibl
W/A8V+yCSQFCxjlHXU0fuWdU2D4lulpQ9JkgvqdZXzxXiN6gpY6YGTdnbfY9LKka8FuBENlVtH/y
oc92PWhcvAltkNA0BAVbKdwyXwzEoAweEsrIqxYWW1KI/+s3ugoEoi/j9b1VCZ7+BIcXxrHw5sS6
ZEJ4vyivGjZsQYva86plehNWVi83J4oSVz771im8C90Yk6I1EWL42zZmcjbM2JwPPzd9CDaOo/0r
HYHhT5XJpub3OMhoOFr8h9V3VS+NQ8MXp92evmUNtvEgqjdIyKAGTqmU2+zhTFj7bPparzRTKnRJ
Ilp1hy1nXlUVtPxxU+VdsHtUy5lewwLy3bZy4vlh2ECCksGWpXHasqY2funMUtt3EebwdlsU/GI9
FJFJoyfLxnXvIWuAo/dBkMVnPDHrH+Kxi2abL82Qn3J6gfZJNRQNB7igeXYOeec28XptRWgifejp
M8rs2EfM6opNbEY9YsZL9FK8GgOXO3Lv2TX+UkgP4T4oita+DX5zwz1qXy8LroUAbrk/+h1UR4GL
bmWTaLugPewBZWMwBrumBtewAKVw7usWipHNc0gydLetU3q9hvFGXDLbGdRuznb+FObuVaE0xSev
6W3K54mYY35zyHkMU6fVuKM9eykrOz6bfh3FERStsMMmHmF5fQr4dGBtlhP38dKzioye2TlEcTFl
b4OIuJjjgdjJK1hMNzDT6H2nYjkoFoL30K0HdR5x2kWIItTdFwkykNDSztO0lZmXkn9eA2buC6i/
6j6XkU13/N1F76CiefH8H99IDoYfTvPPgOHWeVs6TsrvPnKamf6Abd30PVmfNc4XAdkeyTMrlWv1
HA7W7a4aRdc7Y6VuvSMJGh2kvOwQZ3gSKo0xaq6b4hpqND2gyN7x9xLpJjrWbarsvzBUVY9SA4H8
iqshVZ+tP7jo0JPnMSHxZ0O9OhbaLa5zgwuWwTk7ZrxtgREpPa5zOKOy0aRxdfiOsBS+DfTpLouJ
O7pzIDfSFb9H7BcH4fmF/19ui0g8oHgufL1dL/rlmiJxxW84WzAYOCpvybtd26R8qkGHIzhI5acn
3JRRuiFdflnPzYJB77FPij5F7Y98+otV8I/mGz6tODuJeFjmZVswK5PqwDS3LZ5J6wnKR7Z5cCCv
sQNSoUIdMANig1nXPYp8ZBSyyYSpsmRr0S2C4MgfmEQn14kqSGWcyUN9xso+oB5HHVL6JpzaLCPY
iQ46+M+p48H9kWWYYhKZLJ6VPc5inSJ5Yoa6RQelXTIc24wiaK/5DT13V9te2qO/sGPTP3O2x1TZ
Q9ExK1Ke9v1v7QgekaivhCfYQR3Re28E3i0zkp2VUr/iswnm+3RkcrvhpBPtLuXrjAbov9swZOsL
peExGMmn7kfptL55CiCGysfUjdHFDUOK7h/MZ5NdZMyPwa2Ug25vfGYo2UXbcBqPMIxT+kMi99T9
60wb9GflMbDdQ/nmKc9stpjjEA1Tc0/SgkiOUczg4pRF7coKEZWm6c6NAEK3ySR9+Y3rVJZ7YvSn
6amEZxKHnokgnlaFDXuzRDEjMtzIKNi5oilnGpiZdS8yT4c8pB6pOzunyidv55Y1z/4hZuKdfVIz
WqPQv8XsO5cgMcUwHbhePASErogKcbeIBsbVFo7oELYrUta5PkIF307RM081vZ0aujspx0Qjuva2
lDsTSbFYpiV2cV/FjPyAykRT/hqu+ESAb11/fBDVoqJjUKMJvU9zw8Y2jA3895s8DFcwd/i+7iYw
ofGGJS/lliWBxnzhNi6nc9a6fsAph6u1JZkuKDE3JNqW+4UPZVhOaUCO7WtrWuQFz29ledem2oET
9jMHBWAfMxU2jzYqy/Jbu2XGq0qv7631ro2wyqYHCqDGs4ehdFutzwqbUdMdaz6SRX+Elnn9l4N3
xVsY0vLaP7Vx0Nfhu5f6+Js3OcsZwp1bDHFBR5WZOr4onal/IydJshX1WCaHILMjBmbYfGc9prNf
TfdElGOFXemoxqcILynOVnJpnqNpdGmI/KqZt1NNrA9vRu97/a+W5HUXt2KAyBAeipYdIo9D0nZV
s2UiKsr7KKiE/IrWll2gLDka1EHpgIUOG81RnDvY1bHgnU0ok/S+iUKXmUTNSj15EXiv673PeclB
C9eY3C0IAO0ZdGFAwDaeah+Mp6vqEnHPIuZMiB3tBoxgSniY1sk9hIrJ7Kn2ZzYt4o/xu+zTF1XW
nphRJsI7je6iffe9Yyf98juP/Db/VBVJXj48Kg5au0F3XHtoJnZXqc3YVyF0UGlhhGY2NOT7YGS+
4NFGTr299H7CoGo/sc1J3yvrYrghI6mK+m1PRmrxrGKEarWp47kFOkYSrDeL6IrkpyM0sM8Yzou8
yAkPJDP7ILtSTt6ewP7QHx/jYFDrGYe1Vr/wRyB48Ff44llrpp73bgxMne+0yOjXmmke0heM25aF
AxNTi3SDVxjAufXYjX3H8+VXSEZrFmSYRVMxHzsq2D/BGhp7kTYljEKM4YBiEplEv65OnnT/5QKs
QHKuVYm+IAhZwUgSgaztcH/IlD6n4nPKd3k8IXdS8JhwO2dxVR1p1jU2iDpo6t81QWL5U0joRfMP
atLk//zpttOTZfbEk0O4A7Mt1GmFYzBumQAPJx5Cfye8rAkYxxZj9oHHoS7PA5hq+xjCI+TPtYvv
6rCWMlLnaSkthdBKAlR99os2oGWOcBVi8YzXwEFCBrX7GZXlTiJqz1L4jFOvm/FQaytKvOM2WcZj
Hjhu1u7KEa3ghI0TUT69bW27c4YqVHvTdO7fRdV19QymH/QjjCrv3qWB57qUHoNSSnXswP+1QxKn
v6HUh0ls6gGiemegwqJ4F6Y60r+cuUrX5bRkWTR8BIo8C7XJPYKdNhmpJWS8oOkwyI/HrAqI8g1i
+q3Zm8NoZ5psHA8a6dV8NR3DdtyRjjt/glyMCrMF94/75oPYcDMJWbTdTknws6v2lhjVa3Gd7OgQ
DgYNI/UkmCW5VXrg8udgHRmeo1bFRiAxjhb181B75Q0cQyL1EdSd2Tu73tyVx5R6aTi1EeV+SQVY
VuJrZdQB2VoUTvIph5YAhy3jydTOmyGSZf2HEj8D3CV+lq4lQI9N7xffRoaUDoatL0hAg78tYbcp
uNBQ1VMGgLV8ZDBgZFYIrutdG4tQ/uZ+Mc5xwmNG1GpaMNAecwIBio1vgtQciqTwzBXbpSj2sV20
/JNGTjT2W+k0cjqUpHeVlCTwyzO/YBZ2PwyvWBosSb4qt66QTIQ2OO/w4i5B7cF5Z4UgT2CIUTSE
M1qC5Xo1apZQp6oPbjVzpt9FNM5A98FQlM3BdjbK/9mU4wxiNJvr6Q37dbwcOePJNacBmjMCx6kP
3ZuHDGMjsCB9iedqX/1aVpVOzk7XI7XE0I28IKEal+iN3PupvAe2wdVdjjc+oIuGojkV7eDAoLBr
g7QG21f+8iZtMsqbVBHqO2zFtFQiKpdypobEx/VNtkjXHU2AD+1kk7luLU+yFvMrERMoeAe99Axm
lmDEZXRUVD35jq2qnrscxARhfKzijIaXr3oKjk0whNCUgEyej6+sn1MA+XbJMNpNqVcH93zu63Id
5tzXB2nHMfmFJ5UTa+fE1rIbJSu85U2z/fYLGkx+aenO3GIauKi4L4eAYeAezJRkhsAb3PzO9ZTA
AMZzXnbwI5YZ1I7FRfV6b/PO6z+pPnvz6U3YsdkZzFU13deUD9mJQizqdsuAebw+87yrPt4tVFW4
aseIC1TQR402fnMqvBbx0YhqyKBH03JlMVWtyAyPdTL3B1P1i331/MZOE3DplCuJ+KChN9nZA2vU
n3pcYqUltmgd2kc34s1WjPn7lUdYd2U+v8Lgi/xppX1evisIFfETkDQ3/6oyFjaeWw7WYoU0ddzk
h4+1XY5LF8JDYZ6cy2znNNrO4HYmpqV2WICw/ia/DKsTxdooPd7UKIERRwzLC+FvAmsZAPAcmlGY
DRkYUiSoj1Da3N5cuKG5X4kw7rs948aoVfAN/Rj6O0luRFOe5Ojr8p3dCi1kObRDMP9J1qxbfjMS
cOxvhLvQexlwsEb/8qGavL/ObPqx2iCKytp7qCGpp36fOmpUR+MUPe93PyVjFHNJZZMNdu7ckiix
jUyncbfUji3qY828n1gGD0/7CbW9kMd5zFT83GbkotwRcWrsS6V0HFw7I1L10iGxlv+ZFrTrkE9r
oq8Oaly48YUs2cFDf1/8BAz/03MAPs09wi3q7kaWaBdbJ5esZnSRgOT7yvw/fHEWalbST3x1+wlo
3PfzuMR+d0MoFxZ2dVwhCJ6tP8rmLs2ctf4MgjpIXvC04d+nTa48tXM1J/IpScvQPRkmXHIftZxA
d5bnwhwJf/IhfbRDiHCcs59it8x4zi9LYZzpFjKw0oMExDLMHEqLkf4TXM4qT6FL5FPBh+IPgz12
cQI3g+w9rTh5giUqLiMPWBjuMBFEzRlZyngrOdSSyc6QrYXYN4g3geXOhSYzO7Z35OBfbRCL7hd5
MU09bCfMk6TzL0bM8k5PrprFbkXH+n+nNmNHhvct8WHiBl6DctlAa/ri7+RTjmh2S4bpfASjnIpr
YLDesOZ69fNDVvdZcLKS0VVODAW9xaWfV0xe+NTb4YanhhixH/jWnIWm2G00SMCUGe+ME1vJg1pF
Yyk+mpUQgBYHW/xADabcpxHX3NLtseMTLuFxsg4PtjShOuRmHgINSZI44Q+lek6uGC5gWrK+CRV9
JowMejXUlfiigQhmnmjgpXkrJWh7vwO9zEjvLjByjOV9MueFojdXlfW/BLMq+WwqDqxzPiNx3ClY
YEyC3FkjSSWV6+56FcY5s8QyU+VlQCktySxaOcwIZjHMuImLMflh5X9Mnsc8XLpjT+RV/9YBkNzO
t9aPwo9moXv/S3BCrN+HUNWYuVJvjrDfKSTUDww1DkkmISztx9gmfncwtM/tF8jAksLhkVZS/J60
M+pnwEdBIYdFkdcY+sIbn8VCkjE6mpuvO3DLunmOm+GGsLjGpfzv4gHH5BjWk4g2SWtSE97nbQ1c
32VgHYfVluNwXIh5KfaS0IuAjIYO/uK+yiJcwImc5+a1lVInj7paUR8nO/C3TjHVm7tjqdsw/Tfl
fLya2ifg7D02JWOmS81svNoHfPZJsq3mLJHHLIq7r/4WBoDHM1lASUbfnX7iwZLmeGHWh+BEL0eq
C/U0SwTvI40T8DuNZcFsnh5PU/N76A7lx0o6wUTFBjxbUdiHEJ1waylGQlgJLb5qsk3tG9KUVe9o
xuijm3bo8+kBEmFab/8wI9R2SnCeeMoy0S7cRC3do5t3WRXtl6R1GUKn1mdVCDgrnpZROT6eduPZ
5cq92SJKCYu/A9yyrfoxR2zPJT1BWQV9Az/sgxGUzLWKa5pII7YYQm33My/9qk9w222xzYqQAISY
cgfSqMgmAkHZPTMEQbxhKFAjtJgknrsHmft18j7rNoHqlTp25IbjKzf0Hx5ZPRtGY3OAFyY2/Mox
LtNdgQcufl8VTnuslkXKsbYv3JJNSl3QWuzkrYkEBrMgc9W6a520juU1cz0qj3MlDbubQ9N6i36C
wRny4IXGymd3NVtZI/lWJo4/neeuJoCaiS1D6KxZkog5U1n4B0LyHO+5blRhn4OFCfi7JTvB/c+J
EUEPKUEl9R1eYvJcR2ds43QT5kEaEq0Q6fg6DbZqLlXRt1hEs0Ky1eWYL3JimWLnk7xfguguOaRt
e9tYijbulQ2tfaDq0n63yaD5MHLXvUxxIopHHHGaVrBrKWV2ClOIOopRIxBvgBMx+e0IXQIEQLnL
ySlooDByTB5VF9G2YitIu3WPAswMNYbhpw8TRSi7PZlOY/LIZLcpTpw2KFLM+4QXf7Waqve/pTMe
U0M+Pbh/jIhMxHABu/J9EAvl8gYbO2gXcYwMl5GEIodfmdarPI+YT+Wu5J4y5bbIFPPMiCVM3kud
QirZbaTKbP2yRGEQDMeOqBZeAeg75dHypRrGfWJgTAED89L19oQFQc01zhj3TyuqFPN/oJUEBE0M
5F5GSwZsTjJFXZy8wtomf7jF3nT7ulsXSKaeNkw9VgwFnOI83OqygkICU6DaDaNtYZRgN8Mhzi4M
qej9rnpKsCtA3Ad2+EcnjFtyi+pzI69UWNbzaze5RIId2Mjuqju6/sX5u/YmMT6r/LrcEwdPztXA
wqCh5RNdVzSIHX7ddHmude40LwS8xOF0jlZf6vqC68SWVww65aGl+a7+MkUfYwZEFRCexYZKmIjn
Dm/uFA60r9pOv2cMYtyX2Tq9MJeIo6PTtsWfPINH3axzMPgRU1enF81m5fjyD2JI1k/JS/EnHYls
YoMQ8WIbWkr/rpJzN/2jvHefMqkKBM0hT9xdMGBXwgBlvMe5Z0Z1qEWaV2cRe+rQ1Evu49Sc++fR
vWEdgMtj9O0yUm1JGpmIlIEcAqycMCyXrx2Jg+qacwtXv0Z8nY5LV57kI0Mnr/end87ZKPY3TtiG
y0c3LlQYG1oltz60jOZuWKo3rNde40/Esbh249bt3J7GR463jkC2Adub8QNB0+YGeMmb8ZjDXYPN
H3queKIxoqyPnrl4nF91nUOAY/rxL1MQ5e0R2pnGfCQazOMZbelot0Pl4YDP8YClDHsKpHW/WVZv
h2an/o6eIgM/ApN6A9zxAR2IQfX+65uYNRt1C3d2CgZtqksZK98l/TxpvL3q+3K4LyAZzXPASjT/
EwDXys+skYP3mMYMM+4EO067uwLogJSYOmy87pMRpgzO5GPVF92bmXF7qJIE9oaY12OS5gTp8seK
6lzWaWqBUrM29H9B6qnO2XYlwXBnmJyoPOT+incrdJ1EXPuiHhl2NwsdzwbJN14/8ipopgdAIkIh
pv+nxZOznT9JUFESJ2qbrJekEaH9EtyWsaVcZKjJVEXl/Bvsv3EHkDfytkYQFKQ6JIXRZDyBvCvP
lcOsdaV2sEWhGMImTTTv+eLmpMEiATWBvNfWTVJtA7lW4F/EsTEhBdNN1fjpMzCV0Gcx43u36oW8
o4wKnbsMFm+4E9ihJJxo1VbDpwwCIy5OAqXP+D2YPSi4pB+7k8cMP/gRiSEOjgUKwXS2VYXrVCdt
9Qh0OisqLj+q9m7QUTBQ10ycKvG0hmS8ECJTwbyHCedU4fKT6WoAlMtmlnof12oOD3WZkLXjEYKI
ibDE4Kp3cCL2h6Z5nnYxXTiG0nJaXmdRlkxQvcknbCkDlbx6Zlrbm0kjfGIV+Tju6ybLpn2PBFk+
TemU+DuHGz2/LvVyMyNM5XeBX+eagSbiyHPBn/dhHSwvpoSxvvcFgVx3M0ckmlbVeZcaLxMlMkUH
o/I1wjL1zJAONyeJTY5/NB7OacBzJuZPnV+l55ojD2vSACX/yN1T9JuYgyw+3fAXuSFuQrs8CTHG
MTmEIQanqJjsI/Bs5f+eyJfIcI5K1v0IyNalw9Q1mh7omKi03BBULGvgkm6b0GMHzMQ0VS8LSvqy
W6Y923tZUJA5tPucjJMklHZbdo4dSbIQIqG+bt1/nKc1cJLBRNeoS1YAs8ojRrJ82LlMw9Z9Py+Z
ZKzpNb/iefF0v51j036R6YmRuIiGJr7tOrQi4SFlgoFbDKOrBmzU+XhhCWPNl556RKcc10BFIUnu
bS7a0zo79fJMiAduKnrrfnlfchBjkmlUKZfHtq38f8b32794Qp3gmARxdvVTSsx9WQxUVY6iR6FV
piUED+/ZsIwrrLD/BWCs4yGj2DpHWUGCtE1FTQDFWvj8bqQq3GbWTWirQwrD8gIWX2LewkV8T4Rg
i3scZts98Hf4L1i91I/relVxKvlymkPddQEzBRIal01EkSIu/PD5UIpoLV51MP/f0kU5dkkdFsLu
iDyACKJp5cVlrhQiVkz5b78Ox7eIE+638GS83BfGRt3Vto555y/q5VfWVP3wK8gZATHUtpU6ucXY
tee87hBGTauzdI+ITD5KlvT4EtwFMzyqSFvtNWkTIOh50QzPHkj7chKMpokycesqu+fRUr9Yh1yH
h7Ur0peBUaC/05Lqet8ARo08BVgvGRcEebwjDhW0OmPDCDRL1zuO+lkqG2RbHm6qooLW0Ow91jFU
vypVEyrFYCvtawzSKvBKb+cIZMJNnMBV4jgz9RieiCbOCOCIS8pC3ASaF2nZs2ms1VuUGNPs5pEZ
+bcopJ7PniEy5MlxsnS5pUSxYBWUW9cRoQ3GpcBcDUDrpnR6FLhNgu+u3A9VISDQiIULrpnT27/M
60TwZyDZ9L+ud4vyFRkYEiRCbb6iDxIcG6+Td0Yr45bPjLOIE1PO+A+jp/qSCBK7cGXIXO9lFEXP
MOK2PIT9RDgL/k+X7GXigRsCBFgmva07YuwIasFMDUeLX+PRx+XKGDA1BeED1Spw8QVWe9sRqd+8
4x3tjilD74USqyJeg5BC7VxTcnPKc5sEAMapn63BxSS8/sjwbvyYOaNqt3ZGX7kwMRxrKipNTN/Y
umCOmotmh83TasIIlunqQWeO25YIMBdsKo5eJ9oxfeh4YP4JwlRvSQTtQo8Km+ockipt0mPex865
0bWR94ws8Vf21S32hdYqf6sY+ZD5R7fgbQlhjY8LAiPj/aB2cYALVhg+GBWZR4cFyfWWdWDqz8SD
gyY7skQ8ZIrH4gj0dcHSkgbhduMWyg2ZiACD7CoVVewxHpM+OlEJIIyOU+WAnCEfsdtqWrsXTgNg
3rXI+3lHltEKa4nw7CfHxZr1qqJAP9l0kvUxvAniIaJNdAxn3ZPYmuANKO5aVnZJ/6D4oqoTMkhG
k0yv5e6N6IOou8SasYv74WoRWLPHXJiDAuA0ab6nIXTL+6rHvnukamssC1jD/3F0ZkuS4lgQ/SLM
QCyC19gzMnLf6wXLqqxi3wRCiK/vE/021jZtMxlBCN3r7sfTH4vCdptqL+6Pkymh3fkEDz5zfOEI
pczM7xFcD0Y/rk90ZES8J5zTAlR4+p5rojRHbppru8vKkKOQtTyR8KyKBD8x7s7BbQbH0N2vLLrs
NygUNP3fduhaotRu2uQ1wME+dalFJZYbZ3gkhvjW5d+UzSvKW8+bRg4cGfhDOMGLJ0/bBjnTywsv
w0vU5eliLT7mLGve6zFZT93o6eyzdtcUrKIAkDQfCmVbRdICp+5OmwggxSg8z98If07uIexq1KQB
l8gBGy6akeM4YIVij98bLmxFmxKJ04qwNK+vFXv9MunPAnztAiWoW6qdDzAs2aP7Q+1VRoDP4Qk5
u8Qx1Wmmu/I+toVcdrKxM4Uy+awL75kqkrn6WYZhQEFI4x6ID7AZz//AREUFwl4wGnU3QklQU1Pb
JV8DykuyZyXHFryoe6FPfTMRE4/TTJ8JooXxn9iCffjkjLf5BeiE2i0JvnHUFL3cFHyULEaaGF40
9oziR1QRxdO8RUOL/jCYB2b4pX2tYc79GzX5P3LJfQ1+QIQrx+TYjlWzGwqDp5iEkM0uAVZQ1jml
AfkhGkw6NwKoPNyTorH10VTJEh5sp2r7UggKQxFSk7g/D3BNc1xCIh2OsWpCkrY9a91NuWKpZRcM
/7ViJYmicepNvuDHioFLZFjpywN+HaZNaZb6KUIS73fFJKr+sORCA0SpK96dWZwYfbf0ZX/uedbJ
msnVOTb9tUxPt4P7lA6lE+9LP9SXdVg9fOArv+zbGmcpielu0DelTxR/lwldEQCwBbbQNPWQQDd0
f/UYDSc5XhZC6ExQq6MubTaQoWtnLmyvyuHNeBQzg8xG2rAMfzUTiatNxcL/h1ds9hiPJPCPRMfK
J8c4ARyEq1jE3lktCkcTGryzgeOBNmW8Jfwlo2tihWeFyZ2UIbSVgaTpznpD/qgAFPDvz3P2MVIm
Z3bkKrz6F3t27W8wBq73UI2mbMv2SOI3ZXMHl6sOsZAnUgSYeiciRgePQHa/je3s/IpGZ1oIMnqM
cLoE6Ubsfvq92JnA1hXXgCEposONBrn5HpY9s7JHS+Db0skJCIjnY7WCYmx+RWxWi4e6dDNNZNkB
bsiR2ajpsVNKEHond1QeczfiHqudmTgCxV4tOsJK1YhaRmIESwJImrhdUxxV5/f6buCmq09DZbLf
c8khzGbVXV4zOxt/r+0KzqlAvRt2LIS400DTdodtTSPMCXD4zLY+L/VrkhVhdGh8Y/TBlGb4kydc
tK9D8fTclk4IoFpjzoO4E/mQdbDRGrLEa/BRY/Kv91Vl/Wqz5CUPcVDz4t8wyZvPJOtlu6vb1i93
QB9mtK5exMd27QoCgX1xaTJbv00gJzBJtm31C6NhVt/2sHDfPQFH5xZ8kf+Ezl+/g9hZUfNENp7j
eNYkzDHiYH5brSFMmS6rX99jT4v/oqhm8iYA+2bOmOy64T6JwvZGjz2eUoARyRvBa6Dqc02sGuNV
2dv7oMmI2BcVElw+z6W/R1TQe3yFlnzYoGtWOpRA9VdsV4q5F5BR8jea58aaQ8A8Px/KPkR5SAU8
7kNPYUG6BUKRnKsUI8uOnGJlTtXsRzcAEqcjCMOJ8IHJE5zbhsvJPdnKxt0XnXVIdfd0WRCGw5Qu
sNseCz+nOWfCasfkt9qKs6eSbnQATLa+eWkpnLu8Q6y6ItAVmURIAfyAU3DZZiq+0F9dHlnbz4m8
r6MydZ6RplCP4iVU09mNBn+8WYasVocCI7izKZ0k+bUMKSiKmhsf8N1FEMeKxiVzT6QjmX6TFkHk
dajiENHdWWT4Sdi8jHl7jBgm3Apq827U0ks7LOS2ZEHkW4luuMq2bXZ9Clkb6Hg26S9PJIwbm3TM
p7eZTjB2v96kdnpyZPFcX83Cm6lNnOGhUnRIHaeassIbIqGOPU6lK8GEzQPGnXWomGfHkd3FdsVn
x+BI35W66Dlu2z8jxIMHMzF1X1IFMhYLKj59FjEBmPDNNJZRe2HDD1gMzt084JpwOfyNJQG569a1
fKoCWf9J+RtfxpJhh4w/HyRLy3l+BQ86KRaO9Yr+Ky3QfZjnyAN9iB/c71vJKjzrq3ZXyDXuT5HF
s8WxViXeWclEnpfR+u9hXDT31BcD1vGwtL3nroDIFUgBqZQl5vJiuT7BfyFgPt5hmkQzzxYMnITS
tdftvNxp5fdqaMs40z4Y58diZCZnymQ3vOvh1xEidqAigkXhuCknohlbEcB23UhwOG9ot3zBpW1T
zoV8XqYDt8s63lXh7AM27pzycwwj8wbGnB1iD/LtHa9EWl2otnPGryiTlOW5c64O7Cxq9x4Ac3jX
+sgNKJVF+ce6WXvJVa3Kv6PwXUVHC2tpLvoxtFNKHhCtuA8Dr5xnO6FwmWAdPg3ROKIsDd/bCet+
+TZRmlC9TdM63MWov813HAbh8IgfyvyboPaV29pbvV/cpvr2DKNaNXghTPW7D53qsRndCoNeJCDL
2cpNMK57kzV3InTJEjHRsDmZEleppyQPERsl3/bFzmXxR/up6/x2icoSWJTKygOPRcosw/hV7zwh
yQUhEQanZWQVcAPtZg6e0OGk+9ys3EQ4fJsuXG5rNxfxkyQ37+9w9C/V2eua6Wf2Erc/apPU3S2F
kTVSThEiT7YG39lmiIdlZnlnR3dnRMR2aTOFzjq81H3QJI/4b8XC/2Tr/u2qIgnOIoyF+0meVT93
U52a81g0syQS4XkjvFe8uY/MJnX62pNPSLczvvVlr8DDPi/YATskBz3eJCU795cOQC9dG74Oj1U7
wgPnfg9xiXhCiTPiC5taFN7FkHeLzRzj96RVjNKFU5XgvCR5VybVYXRjTGEJ8sw2gBO9BzpOJacu
Asd/VIaWwUtqxYT1aqj0skUFY63YmGR5ym1GqRdX92neWr8Iv6pFeV227TKvMZumTxv82SHcOzwq
Q07Sh0sBSESV+n+DjpXBnYvz6gPiXukeU4QJCUVITM+h4SW1i/JOrJSL9OX0EwJHQ+pL2MzApuXD
3jd8z5hrxsJjtbKOXbgrSmTmSz6w2BNho4NPOQ3a/x1z+7wZKUhgDUhLTfXHD6w/brnodMQM+EVg
h0in5MyqwWOsX5v+UkxUTu6IxaVwVjumqm3uomdtoOaprzbwcvT6ToUhSWI5/E6qFkiEWgNVoEhN
mP/B+a4/TuozQYCFDn7WhrTGXWa0ReSKqxQNoGOkGUYtGNUYhbsNjR5c1yDx4hqYVe0wtbYzdDow
nJJnqQ7q8YGuFRY2CLeZ3IaVsZBMR3oeFeZzBSmpomeEMau7QgcxQ52wQ6QsxTSOCa+Av4f01Efj
lu7admCD44k3buwRJH6/hSxWVZBZ/DzUG8Fr6Z9nMZVDx1XdHwoDMkorGCk4ilP2dBt3TqdHUp+a
tzcvyBxwZGxeDTaTPyDfoTUkxWwso4MLH4zcM07n0IbLyeNyvGzYw5D2HOA2PY3YV/EK1jBUNgOO
IX8HE1J/5dUKU7Ric0XVStBE5V2xStAZkqQCtt5w7j7XEcH9ai+SwKVM81yvVh95YgDywDxwngY8
MykXtnI4+0niEqsMHQEtuNLBPz9xWWs4vl8fCls5v7HX4/IKVVI+6KXnkEtBefVsf2v1jtMCQKws
6SJjFyrGbdVfd8YeYYdrXAR+6C7xF/Hei9x9GZu5a/cI0vivK90Ivol5Xn5YlDRvIUHAECQXUs1G
NL6mgYfNCdkJyHsNGLgoJKbarF9dNdS/10jk0EQRaSjLawJSbek0pWzuqihig85udeP5cfOcG4kL
qTYYbvnT5uiPhal64kuL7DaH4jGQgysK5+DmUU8/uL2abZsq7x+HphcZAc+ChQNWtynf+jYBxEtj
7FpvPcazV91GwyOvzhpAYciJTp6xpdg+wnX93rgGz/ySd+uHbiJMgPwym3wr5yh+KLyZiwKTtiYY
KRxbb7QnMIlC2uzg7aSE7A4pyZd4S6dz4zEhlGzA8f737/Mo1m8YAqUksIl7OkMwBC4fzvm/63wM
sn51lxcpqxCcG2YrrnF83tzZMnaftqXmI+i0Q87NklN2adR4GIRcYO3C6403V7vlkdqZNiFjqwi3
l2xDim3J7/kGvl08nG2NHLzJ4VqQl81j/K2G3MuXEZXBBA8C9mmuBLpS3abxn5owLQyTiODvQfZR
/O7ZhsV5zR32mR0n/xEn67XAphj5YTqT7uV+7SSsjxHq3roXcVo/FZmXf/f6Sh4kceccWl47+Vb1
I08XNJz0PvIa8sTcHhAL+SB4G9s04TIts2TptktxHUWatuWWVIuoy/bd7I8s/cpiwExBd9gb7lLU
doIw1yi2TdTN7GEN2U0YDf46q5P9pQlICZT8WNykUbN+zJyDepuMtfxcFkfliE5F8UY42HzWTShi
YmCBfoiBJbnbzjew92aXt9amYJR9SUYvZYEbadhBSNgM/X6JZZ1FBDZEclVVeC7l2H0klq3WOeXD
+4ONEI4IMDlG/LXK5VliYy0OdQcdARPApPetTuVDFFpH78ewyS+iWTiS/SUtc1gdYf8wj238xxb8
XA4EMhJnQ4eSaPbAIxEYZ2QK9tCov9QRRMyha78gOulwMf4uDBWQVcQo78fLpYejL1jC8VToMX2q
Gh8sxozBP98tsIu7bddNBiqVKtyg3hhfCB4W1wRnEmfOd8L6KeEOvlT3fJbo1iOVkDdIX/wFpIAy
fWhpc2LGGpf+tivZd+/ixLf8E1b9L36KmDZskHg87oyA+gm7E6Qmn8ICqPEufu6kgBR6mFsfJe4o
eYhHYP1EgdiZqMdaYY3d0KjEr7ddB6ATqMxZfJuFRfzbFQrTt9+p4Z+ZcR5QEdKZieLPCbDnn9WD
jBJsGq9X8f2VDoAbjceqw/TGitrHyY+joxVHA9tbf9ZkABRhZBoWFshEOJfol0mLE97qnl0CJoZ5
ognW5ar7KUPLjv5gmSLDE7hUJE0UNfjDKNm8coY8Xk7ozYSuulnZU0kxAndDWeWUdyVkssPcH74L
Fal4H+deDWR5iPLfPQfTN5EJKru6qUtyJuyctd3STiRWFfvJnyTpozXdNvkgp+68Kt+Pb1gE9+Rt
E2y1fPwqVDq4zLyImr/U81im2mkU7bUSSl1HGTBuDSNFn+jkl/QwjO1YymYhITMkmaPo2/ziN9iO
t9fLHMT+eiGOZgkBkOis1Vhu14Kdg65zj8y/n5pvNOkA64HXt8vFAjhPQMcLuuX5cLvGYBuC2ToP
zyEpiyEi2SPp+ii4uhNkztjR3OhVqbfKLfn3qKOw/UOxsBDZyNqJv5MUqhW3MjIGmxbPdfVosmqk
kaVKq9+SlWty0nKK3xwVG4vfMCJO4zed/jfYgIxYAz2SL8YBzUtLNFP9Hk5frI7JOHSv2BZVuNFc
e8FWtLKhKydTi3ybaDh8NbC7MRP4yWhP3uLDtc4o1bHHhGB1vw+71m12k5z8ezQfPXEUsHeNN+S1
quHWeKqYfmfIrO5fB7+64C0x1vB2CH4fjb9Ej5lh4/rRFwbZufTd3tx0VdwQCAed1tVblllF/a3R
O6dx1+bkjblT2Iw47sYj9edcGG74ceGSlj+znkAA8qc49aVoVz8BzDKGyMlpOYS3Y4wFk1KlIi03
UxD2VEtBdRrFQ5xer4E9BQArQM48wgnnV1WJBcQYu0V2y4FzYQ1pln3v1qmC2i0q3zxwtOTN3xCh
W50CFrcUf2i2+hsoQln7Qr69s89eGdlni4WVVdUyx/zAuwh6Ic9qYaDCr6V4Wdm+57zGkzl/g+2c
LB/5WM7dxfUmIe5yqsA57soyAKZAXiC91Xj5qDdqiMPtZUQ8ifRx9b8AVaoHNgklxKO+rNSup8qb
q2qIwrJh156OD7FW1p6GulO3vN551ZC3M/MPKzHqjUL8R5gObIrBTLdCvWW2bOWdqcIk3Lma/8cf
tS674JNUqSefJGxXPm0syaxdIWVhHqIZSz9wiHdcrXvYdHu0otQ9GK2zI7fxQm5rIxDaefx0t2lw
8o7feMJZhMI5wvOYWsPyDmgPEMmsXubhjbQUIIwsVqm+RxLown2n2bF/6ZXfSM13Bsf3gKehLp7g
jaGQBJGu3zFNDtFmGqx5yEcD4ahd5xWLKDxXefLrsF9uEXUH8d6N/TrvnFBRA7lB9ybTbVLXK/8h
Fiz+jSJzMT2OFOD1750f8ZiwS2HtEeLI5qH/Mei6+Ilkgx1j9UYJTVTjtacm02DXYShpqVcARh8Q
nUE+6m+ZSBm7Gpw+wRPtFCp+84F1kXzFipF+xSLK3WfYhjP4L6bcM1AaJe81DpTxUiPXHtl9tC0u
fMwLN0RLgPisHlvJ38A4Q9QcjM/CuSlmJypfuTBilAfMXyt33jYlQZbXWKo2eCUE5oMTZA9HhA8j
pLMdAVgQGCSS7MI6hyHwWuCFiI5c990T1og6fkX8o5PLw1dZ7PrIikfTFLk9hcAPLsZk3muaVAQQ
HdIC+0q3xTlsXXZvaBYZeJWi4bKUTDz628Wf68syXBMlkUY7e2octPTzRP6GVC9xEbIGs4XOg61w
cm5WPJE5KUYXNuGDP2Y0R/rraOw9MhJWTRq+C/9X5aHafvGbKsM9Rk8sH0wqIa9wXePh/EVzPMZL
yUqBLrdaqrmhtN6yseCSK0lFbGTAu/ksWHINd22Hek8yLJ3uhsRJcAS6QPgkibSEeKpCvieBAFY6
T9CDJ8xSd76fDK+YnNpvZliZfif8md9ajmw0KyEqlJRibf+Rc1Mx+7JaoCEty5LnN0uX5U+4sNds
N4E/GLcazCv0EuSDO7a9CmGOb6mot4Mor8dRSJprOziN2IVlMDTPqe1H7xCsDXPqtOBdBZ9iVkv/
lysfwrgJ40OVtCwKwjhHiWjnBZxH2gzJLkBU4qkrCtPtZt7HznvISjf6nCbnLSNxQ5iic46B5FUR
tHzCG4ohRHxHw8s6s7rxO17rioCR4Mqa9E553wXLSsh4qgrkSTWgqMVWLpdJUFPNNQ2UOSUcSaP7
lfhC3N11tave7KD6K85t9dzHkm2xc6dApAePkPOr4Kj5tatjbPnFvXeC69Vm8uDNAZ1L5upYTmHy
leex/BtjIeZCsCbzT9VEDWUPo+5BEgB0f1FT1FC+SfdOix2nXd6Za/F02GL2LkGLVYqGL5NzGRmI
ap1SNpgkr6kryW+8PgQuhEOCGOla0L5wLIhgfEuMC/blyjiwDwmmU1CnA6LuvrFFVmwjnIXlsXaH
gqrPZvhTJ7XbMWc7PcZJJzH+KeOy1u1DTP6XIUHW37FZdw1LxV4YEKukvfE5V/XDbIcQBQlSivsO
EQcqHbRqRsBZNmK9LGsJrNfzk16fmmjsh4N1WbpjzhlEvaX11XNOFdltBnS/hNElIhyeW6oZXTaC
kpTTLkUGewq5R0IUhX08jphXdcFzaJ3WfgT/t82Uw1IQtRXUvt1hsV9uuAkF+Z0QXf/JZNqMR+FF
IVCEUQNoz0Q+7ohp9aRyIKgd/Kg1B0dSErKhS9cuh2ZMVHHTFHjeIaF4CRtPfjRs+SIjl2OKvtTc
e9wQ1tswjOZwP6VSXHs+irnsTiLMg8dUz0H/FRbUSFMeYkd9RM2V7yklYtDYavROUtkxUDbA8tQV
FMKZDOOSEDAOJDeqIBoirttJnkX9U2C9+iaI6sIBc+uP68FjOdY/RvM6/k3wvSJhWBt7ze3YZXan
xZWFzXZp3c0Oy/pbtrXIG05HwOFxBs9P8Q2Bi8daxH1x8LhwXJtMujL4HDDNEz5fCufb813ybSg9
QbPHjaf9YjsDn6hPyA/r8yqyIVmOgjhSwAWbiL7g6zA+yry/Os4tlib8IU2TctXMIgcdFqYesU9V
lQeOE+cRB2PvbbuJqHVCu18VNfs4CuS8bXMkBdzVymcy1a3+Zce4ug0XjFrbhN17coy0Hw3Qk2D7
RFwlJTfcrW0ixRucOIC8YZj2Frz9ES8C04IrRhJZwQ6s6JlRnuB9baOlcj5yPIi3Stdy2UbwcuyB
JkGKUAcH3wA3Sm7CgI3W6WMlFNQcsOKBSJ40iCL8w90TB5z7QkVIuj6pQXLBQ9vsWu5KC5mzur8y
mMOwcQAh1NMnxXWYOjx8RDhi2/QtxQn3CzFRlHyHCwsMzFHCP3VN3Dx4Q9B9d+2VHrIOMJOHJLH+
pXRGXv7TKha4SmXn3ja9Z/Xvxi2S/sklwHjgwtwz09swal+9vgmzs0Tors8ui7JjUPgKS8XSCvep
Rz7E8+FF4jvwrk9KEQtD718XdnBQ/JiYpwV+aPYR1SQpNxPtsfz2vKzfrX0G5ZuiSMqD0BD8/MUu
cxrsGuwQcrfwLVT7K0s14IinyvPABGVb3vSTKp+VdWf3GGgKODdwMFiyoKsB0piFS1CHnbl20iNi
coRwOGapDI/p3OurGDL663OQq+WHpovo78CV6AIVMsegIGivPo5KzusbZnJuG6G3pD9K99l0pzwn
feTAgZCFcXkCK+aDbt34E7f8m/87Qj5dY3lB4oFXqfgzyYzuZ3cgULKHVM7J2fR563w7I8leIVQV
P1R5Eb4T9ujcL8TVNn42LeckVkpehS5Fymsfbr3QXacvf5ldB9Xoan3Y5fkQp7hBiC5vDBMADvkm
79VNAZhXvuLRCUBjIYo6X+MaBLegrqwCIFh6xKWSSkMh16EPP93lH4BTDQnrQLFqz8aTmdkFXHku
WP3G7I6vqP4i0llRujH2cqbuoRvv9AjSE8ZtP8+3k5dTKrfJ/SbjB81X3n5n7IWiz6AfR8Hg0FZU
dLFyxavOTMTXovl+ueGB1Ao4exp6uONmci6E/8DGTARZfsE6SGLOADedb5SKl/ZUS/y6h0By4J5z
bnjhyfXD9K5mklwfg37F9DHKdckoDMlFdsMUjBt74yJUpufh2sX9iKdgXY9uEfbug/aBkDfA0rAC
eA1cK1UPmltqy19L/rFKRPjU+pU6X0Oy6767CgTAMvzHCJDVX2HZpe1mXFK4hekV35EA9M7EgiNE
uC7OsvG1ms04/5mcZmwnjF9K2ucuzmtnr8xyfdCFiBgduEm9ZqKiGXpjeJC+UeQc8XV1OPh7aIip
/+iZQic3Sc+wdtc0MjqvVFuEF9yVbAVjfuLTB0tMXR+T2neWbT4mEzQYq8Yd6JR62o8sLXibxtcY
7LaOgmj5tmk6wifm8V2mdZvI1bw5gLz9hxCsF/Iz/dKs+3e9dQjBX2e2O1ztarhnlxiNh46hAhdG
XjO4Y2islu/JtprFourNn9L0qX0M52UgvD3NCcU5nLdE20ITzk9sUjwP/93VX8UrJ7+HgSkbNnAs
1BDzKdXaitCa9onCzrE+5jOC4tbQIXJ2mymi78JMnKJVUfbdDnyffLhGchmX6GcMNtHiNc5jSyeZ
3YT+SNXKNMBfPLiGODgEMArhdyZ0shc6QIR3xuEr+TN0NjcHBUbgdRkA7G8hqEv6U5Y5R35bZpnJ
Q1N4zpkmJTwrooTKs0cK5TbVT7E3bEuqPUnhlFibKOgoS6+xUIQzV+1WMDrRwWfr9ttNSpsiRyTj
PeugqzkTGu0uI4298mks8PoIfnADMbkGD8bComkPLGCQ2KGMX8lngh7JrZxgjftDvyiaaPze7Fjq
do9ZSR57O6QjkwIOd0UvwrUh2HoA57bx5Mwuqt4U/pF9o7u3ieS3eEDydcV2iDIP6yfAwjt8h9Wt
gra4bteSYBktaU1pzhTtlX890EDZIQN9dutLVWRwD/xheWvLwcHePCXObUmrUnQpXH9NzkURdjXA
rGD5m4heFx8cZfNTkxSyO6PVkpXdSASypzLxliup2DVsEuMZD6lPqSVF5kvPcGGQTFlEeVxzPD2R
oKXHetqnXd59EkJc6we+zbY9k6GjqM0W4NBu0BAJFfCY+/an5MrDO0NHY7Ml1ydoKhCssHe8aNDn
nT411HS3VBJxoU7rkPaRCl97T/4+3niabFUMONfFZFt05xqYNAgftmEnOVBBAUuQZdZO44WiAR3B
9HnFGShPqITR8lZPkhDKCLnhpAJVZVus7NcOSopwuucpw78TJaZxXuKFaCXHG2LfI+uD4Mnp2As8
ZnxC1KXnKSuegADrUTolJtUexeu7a6gc3vRGabwFMliOjm2KO3R7ERxLTpCzcReTYw0BxnmfBKGm
OYUDuPTJvoZx+0Bw1j1GtNqArOxaNR5sjqH/Bbkye6VIte1PbRU7R9NMtJG4Q6zOVcy+8WlB7iy/
iclrOHdxtBY/qnQoRIULyoOPQOoPHzOWjbN0BpfOzIXU+jw4WXMxK6nczaIqH86xJFi/jUk992er
oWOjgiVhfZDaWSDtWOob+CcGso7H37lz6HhgKzGjptGrEmYPMwi85QzJByB7Du3zH/BDjZcJXe+Z
7z/n74tlIfeVD4oAP8FU64+6Tjvy1BLNUNBRzAYSvaXd8zpUwXHirUMyh2Inb6NsDYiUqIW+NC1a
1aOrSEGxuyA/TCNq0e3NUMIdRABZuf6C8aXV0ozpuk+NAZ0bspKRlwCa6WM+02G37fO8+piauPQP
MbXzBe3qa/hgW29K9+SUhpC04hXCvSLlPGGiQeBgp+tjhyi95BchJIA3gESm4b5jKS43+Gr6XzDp
cjZP6ZV0WHKVQxibSdA4UV1S2Fcy4m1CCybhKTEuXkLhlv1Tx63MPTEoiI9w1B7ycBmbE/2j7fq4
uLiz8KDhxSZNvbq3uI4oHltUHyfPuWxitV9FqVgLT+IfG1HDeMeT98OV2pwxiuJAdjmLQaPMyv13
NT/TQEmton8eol4/xfCMwq3jGOw/uNPIjVqKv6507IGOIl3VP95Y4GDfcrOLDyBbgvRVx2N+9kBc
1n/JL/nw54i/Cpx8xTgAJDRs5ins9hd3Pmr4E8t7wDDr/qSePxSnGL8TS0ECzCDzvfZ1TkP8M2tQ
ZOR/s4Eu0B1y2TzdAsSIIcsTJ9qv0PiJKrSBfRkBgXDTSnKbfNEFKCHsCMCAkE3a/J6SBctP2vqY
j3JHigJs5VLQxFjgJb1N46L8N8oIj1kE/mxiKROXHiGFa9cm4XUuRXJW2cui1vliLGLxtqOUNt26
U2OpTCRo9iB414yvYRun3WYcprY4trMTgIRIluweSY0/XChNuV7rdeI2mWACblS6khkwOFg5pzC7
/OaGrTP+hwP27hul6UA8yRrax0mPznDsAlL6R2oKrjdDB6H9ZmiG6rQoHP5bW8uVUF/mqVvAsstv
3D1NTYEEN617W+gg3eVjF8Mu1vjfd8AQQ+KoEbADTPZUOJxcFduMOoIgpZvPa6r0H+sijgxYITrZ
MTE73/iimR7zzgXlmAaBbt4rm67ITCHR9RfmetCpjmRk3OKQwDsmSilOVOhpe4jWLurPps7D7sJV
b+G/KJzwH4y9CWLVKOQxTeKYgsOowX+bEacfbugTJDVnYY2lrNL5wN7jqfBfwa7HKMQRuSq4NJmA
t1FiFFxJYagT241++sziXsro1ueabL/adVHOzUIV590YNUSR2DQG7xEmlmhbjAFVWzAMVkoYjNON
WACjvMcUSBcmIAA3UdGR308eHE1Swe4rMe28jop6shMI9BwenSq1uFYbBBBh3ZGFHkIdQ7uYK0ZD
L9GVQ9hh0dfYkBvvAzXYB1BCIsAdm4zXuYs49V6UfjofYBzQE4MDHy53N7ux2lAuC5OUF66+UGd5
BVrhzmU2sYsDpMkv1x0ygla7xFj1MRs6nbjDYEjbs8EifRBLod9g6U70TjIGfGnVISb3mIk51iGt
uRj5qa3apIwzCRXL4/QM0opuCmZSh9iaK/qzGk2kLi7D8JW2OElz9Nx2uOdnmq+3tpqDX6VTMbXT
0jGul6q07vdIMVG/Tddevo2mapnKyfLTTMpJmm/JTzcWgZ9xYA/DMXpjOM7oUSh9Z6BhxE3ul8qd
4ruxNrygwWZ4b7kZkns21VXBOy+v2ZO3xlxa0VEOBTdlPqgVNNpdZYriYfFMnG2HTtG155S6zc+8
eKqHhrGVKkhPJvHdwpqVqLY/+f9K6BtHT9oKvz4MyQNbECc6Q8RcOCxEmj/yMnPNBiE78vZmLfBg
5h2wOYEThsdpGJxP4vziT1wP1GuSVB6O1AHVf3vhdL/bifI0TEgpi3gm2bJsoc5m3mNIfyWEoUA4
WDHh6zEMC8uWYjt6Ez701BuRdVN/orm1Y3t7mSlzE1t+1FCgpn7FzreRPLx2l6021Ns+gNqz84xT
HToWef626Qs/eEJFr/R+ocrpKsHPKt2vK6hv3KpO099xaaD1bzPTaPjCA9PSfMj2kinKT6f3qOq4
irkltVJEvhNco97Mj2LfxpjSd9APSIqPpHz/BmKO3yqutbQzL3n/G7okbhGxGKvvetOJ4cNH8dtL
VeuQlaGDcALDffqg0gNAU4SX8cHtc1zrdDXj2AGt9dHQBZVsiV5Ajig47UOUqnk6h028uLtK+Agk
FT3Oj/9xdGbLkeJaFP0iIgQIAa85Dx6qbJfL9gthl93MM0KCr78r71tHR1eXnQnSGfZee5EMu09j
MdnpbMY8egJpwNxAMrWI+dE1icM5nzl5S+B0NgRU0OU3cUKGIo7QLDpFfRAi5fFwXZ6JCkeMDITM
I+qPCMlXnx7C+UJjnMDlMsNwbwOTpr/9OURTzdzuDaEPgp8gwFa5Z/KUsWRPK9mMf4M2idcz3Zqe
4Yu2MWj1KFnFaeCTZv5NGqC4UZOC6okkjuVx0SFtSobh7IzHLa0PHYmZ7QOrrugKiTfgoVOYdkAu
tHCnV3JrqmsNms09JsP/+ew2isCTtsDwJzKy9vGayOGYS7AeH6j0vUdjKQp3LpEYeusNkLuovhZg
G1sEIBlhJdZ0YTVsOogD5RGf4IwRMnBcj8tLuhU5BP76e/b8kOlvacbfNfw2JsZTgIfrNRDkAnzW
ICrUNYYzC0wsDlPtdr+iTKKp3vG3NYvDdV26jC6YefosQ7kQDQykqCL6eIUzwIOdz8z2XcQ1zyAV
THsw1kS/KSxlu59W21y7sRLzLnAl3vV2pSB5oy3K0iNbg5lReOmNl9iHmrej2PDjfTWp8U+zaNqD
LhMG6tCSB6c2ZOa89wZPfWMS1hyOmutj0zWN97eYvegKerJ4i1pCLjZEtGjy8gbVf7aDoKPuW+IW
iMJFMbMJWJDR4bhT8AsxZ0JaXtiO0X4axqbF9NiWZx+RjT4tbWvlkfEMyUGUkCxubYnS+khiQ/u+
kuHpvAmxkLXuQMWr6GeS+UR6qf0VY/JFYOH0ZfvpOMh0tzHYA2pY1SIlJITPYfSRDbX/Act2Lc8T
gQL3I4AVu/GSZfoPqkWhdqv0scuuCkf3iRwKo/ZMz9r6Mpv1Zl0AwIRslRS4mPUeRna0bsH4L3TT
4CvreqzekTNVK/Y64p+zucErgUu1ys5Z4zq/cbcPmNIiJBd35DMk4kp9niCFXrzeBMeWEK30TEhv
tat1glxjC/koqU9xDJDkavwFDA08AoRskoH2lo6mzq5sbpffSc5DesLOuXA3q4zEzyHgCkXSB0fn
QGWPPG4NTR88Y4sjtrNOdebvsR9hI0CoagxoDEkSE2Q1Opd8ZH4OEd3XWb4Pp0qRngGnaLG3FgJ/
CZiSYX2LZ22CsyOqMf9XliUWRacePMJXwPGj5dtQP65U9vw5OHsHNqzl4O4KDB3+npgo8vdUK2lo
a9q5FRAE9kCSo/gf7zBWIdkHEDHtqfbjH42MdEJ+3LMIaiXtwiag7WeOM1Tp39RvGGk+KtYwyTN5
cfgsgTTGGDd5SRDCXJdq7PwfqpC1OMxcUD8tWTjv3USI9jmOemhWhgXNirDBY2vCE9jEF+wVw4VU
gjS5dP3oPk+xqnkt2Va4hwo/lbmQHWH/I5VZ/GuYAlW3F6aK9phvFEvQKerW3SAgdKMldMYHcG3G
+ePNWKGSJWfKwLyx9GmU0xzJFtOxUr/UAGbEfZIyy/7uSuICjguSRD5TMFbyjQcQ88V2hPSUnDK+
fO9rUJNwz0uOmo/5Vmed6hSGvigxr3ryP5roHgG/5Su6JFaRJLtzXDmhj5RM4b6doKAAj3j3CEtI
xkGcIWBhKHaQ8iYnd+GhvCS4XbF0eIhHOZE8aPRJIGQXkuSK3HqrEka5eudZaLGgU+CcsInznYBr
TPtcQiLJHHXfAWaGNxpT9OzTGPj6HuyGUk+u27N3xu4y5wcx8xM/oI5GnGXGYDgrx1H+eQ2Dipmc
VFi1ZkhdPr2ME/SHtA+rB57ThISzmSk90OMSAE041WqfQ8eSfKQsk+1FZIjwmBEHUfinxuMAKK4a
Qp8FcavfRN55nz3amfhlxJ0IGJ8F4SU2oyZtVxXhE+e8Q8LZYhi1wiZo7uZOEsTZrzVafQg28Wlk
SUWuvTv5Vw022B4pMWm2OyeKmC7ia6l3QWRlcEBiEFZ//YLVxzkzlOQvcQbCZKOnNFP3RE0ggoYr
rXLUBUWtsmdGsgHNe8mgQB2nHoo3o936BqaIA/isoNNDdje7NXXoWTdhT6rpMwIrWT+scKryA5O0
5KtpgZTiWUSOdqgnMjK3tWtYSNEikeNnw86+Oets37LQKOfUBV0o75mp4eVDSlnuBiAl343uJHJG
VfjwXEfXdTY13m6DtlAxaFrRKpSbZRZ45gutrdnXBN/E5FrJrjlNDjmW+2CIyHQVQFicc6vmQV+4
mdz5FPl0X084aeabt7Cm1Z1SmOx5zLJ+s+I0IJRMCuJ2IpEEHxQPnChjQyV29BYGFpsEQQPS2oo4
o2MdS2LmMXiCOvWmwPxCex1Vf0LGdrcIYe1d+QUWn5MRuciuTGIIm74PozeuuqV6jzGqLxAGunx2
ntTYIHPJNZAVXL7oNV4B9ipQgjh3UNwb5AFqP+hizK8Jmc6IcB2ZldelM7J5XxW5fZ/8UEPy2QVe
H7qfzcju9IQbPY0PrT/6D1NE/4LlO0ud7VwCtbhw36zQJykB+Ttd1ThPBawqxjNr16/Ts2lFW6L+
1hAHLho+mTrogBHYhc2EXj4zr5zfbiRTUDNmnZk7JonYgWnIJCMbt06zMy7q0IEA3IWoQKd0Fldn
ECraWtIHuztVzSQrxozgGCDnMm0M4WecnWAsIM9lW7ccoofb1gXVUpHXkCU1QK8Nwt7wWnhJSoY4
RBtk76SH0xMjhgLweute2nkNi6ON6kLuSb/h5VEjkBfIiTwIz8yZI9hCS8zZDr7EMVubollD6xpL
brF2SpN/WFjm+Hc3cPPelXZVfD6KPxs/Fkov4wtZeEPxW6HPualztJtQNZCTg3uZZea5gXsFig8y
H976YskVRCtMyYfQxh7tAuT6DllfniTHVmXA+jeu5XPCQpFDUV13tfUHj4DwUDZ/aXTtb6H8xgVE
m+NDYECmLoJFkkMT70iE8WHpPZO+vZLVZSrAHXusi3W08zhWcdTkXXvUqu/DPzLO6SpZRq4HbNi4
HHqYPxOybzY1bJ8MW/w89MI/HK+owXEOK96nIdTEIULa+hjn0PvOwMmhK+KohEMaMy5CZiHE34zB
K5GUKAaJJhdd8GHzktRqShGS4ekyCZpMOoJ4YJtwXf5CBUSSl+82/mO/qIBENWjj1IvtGHKObfoE
gg+28wHeg1fGudgvyJpuoScqEMcVQOsLi2b2KA2a6vKoGGkgA0v/H4kMtA9XiB48cZHWiwvo84oQ
gaGmkmFBOJFQOg1WfqBCgVbCxgyP4RIxl4e02gfVNa6H4OAzpCDWpa+U3VE6epysZNGhLFeFZemm
NUIvzp8OLjvuCIbPXM/JFqpG+pNPoidwsZ1BS8er/61zUvjSKsm/6IHAWqBB/IYeS7aDi0f87NeM
yjYEkBfOF+cwUv5k5CHcUyQS/Vk5boikrII+eNe2Eh6d9HXfnHKLKhYRHKDyh4x2+6NmVlXswiEs
XkQnH622cfU4FNa7C0Nd2u0yBD4ZMUsIxjFeHOGfemUlqA/WgczEwT7kHBFoNZ/p0yd1YLe6kmaw
asqcqloKKtF6pL6C8reaBvtlTf8IpQgBIAT7pvwddt6c32tvLf+5ayvdfV1jbdD8Zg5tz5b+ff0q
FzSEx3r1O7tFnUr0dqrpCS8uo79x24Ru0W2cUrVIHppa/B3m0vzt3T7sD3Vk3Hg/FK7jX9s0Tt54
Jub+CMc0SP/OFUDubeiMDMjDcFH39UJPsYvQ+xETbbuUmKc+8RZu2MR7iSNDOF0XT+v8OvQGBKeJ
A3HXknBS7wCVkAzK4Mu3u9aV2WuzCJxXfgkmA6sR+8V4Z2P0dlthx7G+x1vSUtE2DaqdxV3EVSwB
YdUdzlPgGFGqBWq3oqb2exE4/8TTjAUrvxKQ1jUfjM0nuNBDhlVq4Um0SfVE55u+gd9juIYVi5mW
DpNUboNUOHgR0xq1b70biRlAZNcqOHLbIWud6W5tQt1tF/qe/HkO+oFDzIZBvIuRmGEknBnzgTXD
k2KRGQ99UkkOdS3wxo2O5me8aUwwpTBgBQXFAz67Y3ps2hH3a1fVXQwzHTZTxxqjTwtmZ0WHf6fv
DMPJJlcaoa9xIhd5ODY8mopq9N1WHDMCTcx6j+s4YyHbO9jth19el/fugc6ra1+XRqwkd/l+N8WH
Mk9GfOQqw6M8KjzOT3UnNR8sZDmgE4iMNW5LltnxchlWZIwHS1xOfd9HjVJ3RT5xPl7dVLYkq6DU
jmZwdpxzEu5BF+gja3mtv9hD2eAtYUNavA5ZjZaZCBRYCVt3JNR2Vwzd2twJhvWoyWomuGDComQC
F9WHuONnRujV0W34489Zhd8JxBqrCoS6nQ6cS6GZUx9XUWf5r75Cq7mh4e/5j2pjMiB2KXkBaN7n
4W5ybWXfi7T1CGBzFklMg6iabdzJ8UoWjVyfBZw5/9LNFXAox13m8KxphO0mpwQlPpQ8CmYMjVoo
d2UPhuloWB/8o/8xeAPK0EVkRhGJkopLuoEClIINopOCHnoZWKnqbaJ9b6U/Bqm9cyF8QkJQwjS7
qUVDvIs9R1dPoiDzb9j0ivDc+2Hh4kLuNQFsumf9oPRT4fljc08htYyvgaH7ZbZZpukucCyuQR8h
LuwS1U7/psBfswdc895d4+rhBZm3qE9+70EHU5hBBAODljibxacSrBqPWVDrNoJNUN5Pd4XVcJAr
k1i0Jv18I4K1gKLemwJ1LDagMvoqeb/MHrCoqohkoeTcTBkgMaSoIoaAzhcjw6Pfx6i6c1C86rTE
68i6jcTMaotiizBUUM24kWLKQAJkQ6B9rNqN6e5t69GmNz0waaJ2LdrBktCV+FxOUkdvLmPbvy3K
XzQviHDus6rI1wdnnkX9AWJkyH81GC4h7YCJWZGDD1UcPmv6tH4Ha8F8tqNDyd4GVCYn9PDJG9rg
7gytDNU9ujjBS087dTfXPSrG6VaoEevIxOmFhUMfXgHq4isQiC/dremta08aXYG372t3Ur8yHl4M
YRWEjwdHk+mws1x7X9GAnP7oqUBnOCAZLm4GN1LFzm26Kr7wRJNOAeHvls9gunc2I9WwCxS9ACSR
cblYvm+xNQGD5bseXQGqDdiz03XounTVp0Cvbv29BtHiXPgbwvo5d3v7i+RXK+4cTwR/qQxlXZHe
bAtwm9AZ0JZsu2KM3L+2lnYpj3wXZcoiGvtgwGSRiNOPLvN1cqj8sHjNWaUSs1by8mHbuwHUn1lY
xhnr77iZ/iRFmg5Y7L0BEyUovMo9BFRo1T3r5yT54OVdfWC4LPTRLvRZKnZ0mDff/lQb4pLxNw1h
DQbAK4rPqQTYeTsr6YCKwPNurJMyCL2dF1UM9nSVjGgodZ7L/tnwj9W5DDiFOUOZPMuXdp3sJYsL
EAw9dwvpNkWLRblTMOOBBAe3R60s1CdtmBz/1hhLLzxhBhX9HOHM8jpFI0iiuoTymwIh/sKHFchT
GBVk1GeQ7bu/FZuTjsQpvnXM/IuL0KwHMXjwUIn/DYiLf0DKQFQgrKvRHEga8yZEFklnGYWE9cSI
KpKvICIVkW3V7Ph/0OjL9mgQHrnn8kYAopwiw+hJBfh5tJnm6lQBP8/2ReB2+D4Rx11N1qUxUUq4
LPa+i/OP0sVJzqKzeIzGtSi/eMmHD4PNHZqsEv4b+yNy6RaoiPExUx6hzWzRurcmTFwibOcxfV37
Wv8CM8XkusXtgLyNYGkcHq2cmy+qstj8lI7P/dIFxGLuUj3k9oK5pH5qYh39l4EfMWSyeyZCDBtB
xiqyqSm3SMPt+hpa6Z3HBa/k1vHZWm4nJrIdKxyuoiML1QQpcKOhpORNIJ/baFhK3FYQqQa3ulVM
nVv7LC5ukepozgvLuJCY0XM0zchq6m6u60M+WTXsDJUZUZAQ2UkURmhM3q/tWBtncdoikRlyZpfg
KREzUpu5Awkl2jtoYsqdfRkEwb1XOhrNx+oXj1wvbOLn2PNgyQ9hwOK+taoPt7nD6XQgRcVGx8SG
NzY4cO1i+puUN9pQNUTpgG5HYMQcUzN+lm4Odi0CIIThlzSEGf/ByNzU8+uXBmEO7zmFnNwYjCpQ
Y7FHe+OT0TFygA1a+9W7n7ES/7fmoMK3g5FOua0XZjkQEcjCqaG6pc+u5+Os4plfXtnsUUHDAKQb
Zw4xwifN3RYJb2icn7Ho86us27i8tGvaZSdHpc19UxKcjemvn2dvY/PVJ7tbMtXZzRjK3i0OufSS
K4h8r1QOxVWLoSluFtq4vTckR4h/S+CRPIVPNwG543jDG48NXO4Uk0K/ZX4cgDdSRfrqu5hrjn3t
obQ8A/au7fuMNwD5qg3i6qiZnD1BCIy+Z2R86PDn2pXvJpm0vSfmhyhP9LEAm2Hxt4SATZjwN1Hm
dWwa3eYfLovonqhcBAw+Lo/n0HjkD6OZkOIxchh69Wd3FSv7TQAs+qFxg4ncGDHU7q9gtbl/DLiN
YqTgjiyH7qDnsjI9InRSEzTwMASEVPBNEInlGlP5hSDJ3FDOG4jQpUOzwgqfdWEvom9cUZHkhyD/
+YQeZw6JO0aau6nzkfEDfkYDDkeMC3bp3B0B2TeLgiIl6ZZw3NW4Xag87V3ckcx9kEZEF8gSydcc
gtTc6cr1uzfqyLkg056z4tMDkvEKxkQTC5I2P+Ewm2Mjrf+KJSP8ybiRibpw6QjwiJPMRdD5Q4y2
wOy8HhYexhTb/kd/PS8nKwpwfR0BIK9osjn0MdRxG/eJYBMS9h5TmsyoILmCCV4/UKWsn9gy/Q+w
xvwyXsRahwkelrpDiIToFqWD6S4nzGU9rZqSYYufBOtSTCn4RkS0u/LJx7E9kcShb05BmvNH5saF
+oV6qhHIXKi4+vsg99R6B63QWXa4BUP85ESowP5zb9ytoaFL4t0OAQMO6Krqr75TZjx3AJpgG4R+
UV0TeFYOQGZiUZ4CwZ8qNgmqTIbBaO05PkFGuPcAXEtshfMQPq3dRMoGMv2cBGuNr423gUTknCv0
j98J5xsjvOufQvhk4rfNpoTbGzUBoSn40trd4Nd18XBTt//hLSFPZiyqZQsGp/BYxS7lyXP7EmR1
mRDP9Q8vC+LPKfHkSROLwoK0kPZOxcUozwWhnDDZqPmh2WM5Il0lj1nbt69OVdQ0YjldM1m2GOL3
/lwTtiP17E1w1zLTfdjBG8Kd37vTemRxWy6XiLkWu3eIy803OuKYD6Lg/W7fawVI8IivwDeHWzjQ
8hqUzjxti/LG/gRuQZoIa60+iZ/8gvecylUqPGPY+4EsRWAMhrIjrXZToFXZiNYhOzdNKacuKq7H
HhAvmvPkcLvOgcFUJGl5crqpW33Xe2lYl2VsQZex2foErXvblYDO+bmiks8OcLTEU5uC3tyI27fM
YLOe8iP2njJmxNFyolbpZFASmVrcCRHVJ2InyaqgRVr7E+AehAIFpf17sYSYGWJO2tOMypXfF/nZ
L4A0KvmCPZbjnUlVT8mTDOQBsl5a7tlfkFyRZIED+3IOIHVFHLl/jLcgutPSZV9qlT9AapycZS88
v/d/Zcu8ctvg5EcMhH76Zcq8BSfimvf3s+B6jr3OxIdMukymWMg2K0rfSpJ3i+ZjeKKfGDDx4iP6
iere769kDBiyCmyu73jv6xBdruheEGYQ/I2eg/5lcEqTACRcdLbXbRA8FuwJV/iZGEbzoV+/Wt73
lO5KwzVmLB+4uDZZ9AFCgWmbQE3A+UpUQXjCc8MOHJAMzL2e9g/JlR97xdHn1GnOI13YvB8gLTf6
wPIk9/Z8ry5m98xE7JYq7a/7nvlOPO6Glk2LOqLqmDgfRQ6S0n3yyoIurx8CxzlOrb8Mx8Ab+RS8
nF0Cj2KKPqRwFvFHy8BUNFsOSoROMHPaiTxPwh8L3yUhBYrUDoRmPeC8Bg42GitjR14xJqvVE8LF
ZXkoOuxVPMtgbFs9d1ymJCXcswzVDEQ1p9sRQELwyZLDQwhLXz0d+wbk/BnJJAqrvISosA1warzc
jGAZ97PTY5No5vG+cChwyXZc2O041puYDacTVeNUeYj9CDlIcQqhZ5guxuHC2GGC4egkb61JL4r8
W2D1Y5Q+MlWHAWTw6Zh9GMnV/pmLicwUyoYMPF1KKuVbVIrqPk7hGJDIjHMGwzZS8MmXW4alHOeJ
00dfEkEJRLweDe9uZF7OiKHJ9O81HUk4YfIQXUjeIH2xK5P06pZOFL/2QutTRQZIuVHRjDSCJLAF
NRlj+Zs2wAyrFM0RZqdn7ti+ZuET8CMIvkzpo4faFQRVtXjTflZSLqcdAkojt+JmUzipOrMwjYKY
LtxBumrQVfny1GULFFcdkDZAAdRE0YH6RZvHjlSkfUWDHu5TQBz+3RjFQ78fCDKRm1mDIziUhUfF
NZOnVpwtWLSfPrUo7LAjAtokF/C/YSU/7pSpEKw3xBYSVU4sn/L13M8GIGFeULDzJkuC1cFkDelx
YnPDSjfsuaIfOvQkoc+3MXbzqSzH8WMs7BSgaCLv+ZbyDc6Be3vQY97d4Z3to/mkSOMbL6XwKhcd
D9fpm9t3uA9qA3MISVZf89UYz7LZ7PEsbhG6A3AcaGM++7ArZxQHS7/MCDPBu7wnomqP4MRq8SoR
g5dP8DuS4cECwlo596ktjIW5qG5BqXmCzc5j9cxscYW0gF4Nz/CmZ9BWPKs6RH0QkqsdsbjPqIgL
and8SmU6qgc8E+QAsQG4MVpWwoWWbeuNbBnKch5vvpW6JNMuLxkounGgfi85uQOnMIs4szaqYnZO
kt1E1A0qXY5/NuPVwmo22csqamijeCplUhy8jJBL+Cwa3PBTWQs3vgFYnNE+xUj0kVn0QVdPm5II
yyU90GBUst+tSxt/BE5VZrveddbxT0dyW7mrUCQ/YDmzz7mTFGaD35VBj6WLj7Yj5OL7hoHkUz1Q
KLObHM3Fj3xUmgHG/afUSXO6GUNI+4HQzOIcIppejh2kWvnu0K0XZLSg/im2s1Ok4P3WvIJLOc7j
+r5KgxB3y8tdAdIVnulQz8Ih+5pyXd/yr2Kj+gef8Rb3IQNQNOxRUFYJ61Ikpcu0qZMOPYsIc3hs
MmNE/KBD5CXXCIocG8E6QR+5464L5IGMbicizYJ48vaBAzCRiDrTgP0jRnrAWtuBY0mSLx6mkGUA
U0ED3dG/tdrbeCwcIbejY8urf5GPCo3TknMZHT5ZWwDUSqIbkSRSB2TOndNbb7nXTRp03wwDLdOb
xBUK83rr5e6xAX+ESq/C0I5BHvLzGk175Pdl+tm6Ueztpc1sevVArWiSLV2bJeub5br6zlDDWcqo
UVS/CXfBj7DrUIhYit2xch+KPL55p2h+X4can94Te0dfvnX+5ADx8OTs5netWIdgby04lz1y4VL/
SHoImbBUzWBjDDOXb/DA3jao0TK2CRxbKh0/e4yIR3dRNOXFgNmuWubhATfnXO45B6vmEUCUREsI
4i69ywOkG78Glwb7K7Ej3Ke9O0qbsDxG1pnhlWdJo/4FlBPeTfqbVG8+NxseD80U6xILmMtvC9Y8
JPD12ImcvVvLrsgYVnvdzsO0He8p8mHf8H8EN/wZW72q9EVib2CpyIolD48tq+X5a5SRO+DMzTrn
YNpBuceon6iZV7CAGSSikIyN3YgiLCb8KkqMwDRdU2JtPYcMFfbcWdjeoQKPU8LV8lWycEHVMqfn
0R0CAberV2b5aokNDo+zVKxIIfLiTH4vC+pmhJdelu5m2XYL4koT13e27L2W3PSMDnpOYIB8uSaA
Y2MYRU0IH7gEkkeYH9wOePZcVllxJqDuNt2M/XTMQVmGcwfUBTBz1HnHtVgH+wCDNpRM3CDkIPgR
Nv5jGXlU+7GOl/Co8diMhw5tdmG3dTDVJN5DuhHPZAeRrMlwyhvOwu9GcoVzWVaceVh6fAAmbTIz
eAY16YQkh1t6M8wUq5cDEkQMhCY/pr6BhguP4QBVsG/KUw3kQbYYMDgMSU+bQ5e3luigQmwWduPd
ezlNk3pRPUJZ8pYGRSyRCUm93LaFyfwRKzkdLftjJmFxtwsLrCX8S7YVX41eymaL2240G5smQr6X
UTYU2ZX3JvSxRZfo8lu8BCDzN8SFcEozEhZk+KViSKCWKRBxm6joFRTMQZLXwDrMAniCV4S3gI65
45cZuLjfLLMP/459RSl+VIOyHimudcAXI5aWEWESJdNQqMWkmSuBbB5sYyhPfpdqH4nhwkrhUism
rScjo/zmdhQ+pzpRIWReYZ5Bgzcx898GSDk+Kuq4+Rt9A2M/Ioy8SJOG0kNJkRBaRq48Y5yniRAM
uippeOil2yul8H+zV78PQY/LX5EPQUfD1AXohBO0zfSTpvzq4wvT7BFQ3BbXZw5+p8HuW+UPIcQg
UzwAJ2xNdGiBrPX9Ht+vV4NYbEQooi3YfHzSC9kHBvV6VKzzoWyKsHpPqAPma8STNx1NM5BNUadx
blijN2N8mq07mWMnXBL4nFGCK2JsgdHVuMtCutKNMnpm3D/NyIAzdJzDWHvgwUwUkaieQvva11rZ
c0VvhRqUD6ne1ejVWCSjVmBgVlT5E0rZnjl/MJckG/W0DdsFH0S3axpq/p1j4onSiPkF3VrWkE6H
ctrbjP4yZScGNsFyCtn8iR0rLfHi8QDFJ0Go8henPEPGulDyrvUnQmy9Yf3bV8LTe1GXjcEWPuLe
kphFmCkFCSoC3AbMRTubzWciopKfsfWJU+6CJBp/kIcEwSetjdvxlaCA2ypkLMGJcOXe/EY9R+yN
tj50hbYY6/DAXA8GctmPzrYlWo11nz87M8s8TqRx1+HpMxhN1kh+lZFpr2hDCoB65UoX5VK1UxBV
gcXkkXqY2SKQpBjG+zK/juPQxlegC3OLm7lCx5YSYu/tWU1RqoVpSmRJWOQ8WKHTFqg3WxusHIqQ
G5HyRtmbM7X5eqpBNo48226TXDkFkElNczT9y9g6vohKWFa+OM5Qyrst9XAjkX8wm6JOYChOw7aJ
yqgNNha7HFCJRfEOOCBPiVeKVfzhAgkIfi0+hcie6kYhQKFByS6ky4TzI1LxIj+PcTCJa2irJdiT
DJH9GWcZRah/6QHv4Zf3r0WEuPJTNSlTuSYAp7VLAvYCh650nY80CqqfCUd5w7fhjn+0sy5Yqsj8
q7cGpdcXsBgs/uTwskLoklv+5qxE/4QlufbOK8lt/6pUdS0oJwjj6Pm6NScxMDUea77CXEfomz/T
jAYMGmkcr7/JzcoeW4hPyzGp66DfsuG9hde0Imz3IWnOhMwMYXNCZZzJndu1cc8MFJHj78lj13SY
BmKpHteJyf4z2ypSOPh8spbjlnikDQuD4EiLBC0vG8tXEAr+f0GbFyck1WDuMW7lL7LXaX8plA/6
gpwduOgqcsTDks44f4kWrZ9mIef2UKvFjUhYiiVReqBu+41U+fjcN7ZkOM1hdCgQNzfHKG/Tx0iy
2j7NPtMuYneqGFvqTFTk3hl7BTxKZonY+CED6MesqY0CNa4l5oZxihjIpIWzVW6OBYEMABmembHY
c+i4OL21CSVtQpNi7iEDun+Ay0vcjqNCHKcu4iFCarHGEEMRK+fYDAmpGCVKgZLpsxyI6hly9tAE
izq/2sgCJYRrU/gbRGkpqkycTrfTGlPboVe8xp9JipFtFyZO8ITuCGi9bkz6u69F8S2dQtw1jMkZ
xP0f0uXEAbL9cl1vByLee0SJ9TLBYJ8KRmngeJu7AEwF+rBpFDedtE1iMpDAmZU3aOF0hTUQIjcb
V24bVdbmn+tSA4ckGUDZCNv8PBNFcJsz4f5DCjhLsrmctZ52QnX9ckXbnnZ3iNOwRNgie6fqWxQh
Xl36ovF6BBcTZCRe4Wwo/zbO1H0VhMd/F1A23cstyfnFGZBcbtkyNpeeXynfZVjJGde45G28tO4Y
v6aco0+BLbsK/ReHr0CDP4iXGqRudyaNZz6w9+NTjpKQIEK/C8w2RHw+UtwAjrXAn5MvxlY+cg4o
ZdVRBIXvnUQf5f9WIdbviOUSiYt6LY4xBFtceU4lohOl3sKaMua3J6FapFhVeXVimlxhwl2N+INo
rzQY7yZAgpLtOE8Kc5M2gNwpS2ZmJDCtF6PnEP4WQvt7pFZTeuYb9IE2u2ifd40IShYdXUxHZ50y
AdI9VaN7nfAw5hvtW3xV3LzNwzLkZsaeYFyoRJ7b7PwVus7dug79q45K/YbPEZxO7ERluQ9T6sit
ntxbh5in3UfPMAjmSc6Q7b1x5vF7WAXG+3gyhCEhFilUdK28Rs1fOO8YzwIfVl+pWXgptSd7u2G5
J36IPV1+2LQ2+q5fE+SYG9Uk6T8XCU8Jp24d/VOUk/S9aQHucJqihvcOyMij5l73UdAcRto6f+uH
fTA8yzphEU6sXXxAHqjJ+CDK9fbSDtOLSaGw7Fmj3lCCiCgISKJuJ0EN/gvdbtFkPo4jhG5bM0kM
E2mWee+KdXBwN5IGZl8a3NNAbfysJrYX0RJmZ2cG6+MnjnuOdFwR51IOlMVqSoLmiqyMjFCAE+2/
wlmZRucU9s9RK8s3nGTpVwIHz+ybhbsbNUdMZzrNIc72XA6PSUeVuE2zGWp6Ow3pO2ht7EdgmxSr
uTbpGQalLPEQPQaAfdA16l0Q+mRhEVRV1dtS4vIn4D68hRJKRz4h/mHhqHKCmC3x3NGv2lX+N8CA
GdC5HPzPKkNPcsJuQUfst4h9CPtawr0izqh59LGNlNzfuSgfXIFR78HkQ3CjoMI/wEQV4S7fVUG0
nqGuWxCFtQWZKOq483e5dfG7dKYcJdV8r0Fjoi+cTv3cWsBm0DTcoxujEOSnqgkvmkCR7DJsxWKD
uyPSv81Ay7OJBqyql3YMilOj6RKuS5/1AMIHJgD/I+1MmuPG1TX9V06c9WU0ARIkeKNvL3LUYMka
bGXKG4Y8cZ5n/vp+WB0dbeXNSEVVn0UtjquMJAgCH97vHVYzFyC1DY0udnfs3dM1VwobMjBRro5x
P9jIMNwr0+fSs0VgavUHYNHQ/JyV9BF+I6tBp73t3BKz0V0PmToK7mj+ESK9p9FgNe02dtGUcv+Q
vYqZ5yR4NkZTRZgxeX5Xf8o7ZX1lE3fdrQrDuFlPbhq8Nigmmp/zhL7a3oLltmLtDGi3Cey2reyt
ClPntmuRDyAvgUqQEQIFx3iTTHZX3UHEm5pdN0wFhEIoMca4UVRiPqtdGqggKx/o7okeL4oIhVdu
tUqmVHp4NLiyPjj4vBZ7VLhlcT+hDDWQTfr4Pa+x4MrDB5K/IgnyPQPawLqZIA/TOMXVAX05iTi4
jjnpOjHsebgd2Bijq5kNGp4XsYEBGmRIRtfwR1ouk7bbL0EDjsemgeQtXc/KHL+Gs1fbqH2brN5B
KxLZVsBIfFIBIrONm5EfBJxipF9jEgLknV86FK8AEtBNQfZr+yuoXPfL4wOmVtaqJxJwdDiW0f44
Jt1AgmvXrJpl+3eLKts7perdq1IALdPVwsLmiuaODH4S7wUZErtC29kVZQjR20XgG16RoDNZNM7t
2sxvVdi13U8OeBndYQrBfMUI9hYTncJ+lku9/gQTIvCfcZlaOorTbGNOkE4s692iGA93w4zVF2dc
oOWVrQJIl1Sx3cGdwinaBwGi/1XVjIjKuJFDWecubwKshILLi0PJiDONk+psHWtq3nUOQ0k8KS71
9BYyotTjz6FGoMoJgIVUMuPsTFGE6yPmDVorjTFROT1Q9UhyATSuUHeYO6pfDQYd0ydgDN186YVJ
6BuYeAWByDXc6yzBJOlxiCh9jyWKCefKCgCHoFDlA9LzcO5XU6CM7hCGShc3xQChdg2yWprEW1W1
99kqxsbcAlSanA3EUxa/paAluIO+pvA4DfMQCNTCx/MZfnufXvfhAGQGHuNBfQqgdtqPFgTU1w49
mHVXk1rc7oRPgYGHgkTuMyW8rl1PcvviFlGPQ7VG3BeSoF3XkE5+gJCg+yYlwP4EGXAUmMUTZQAt
1fDL8EuZ6emNumLqHyuPAGciigah9jDgJJIho7R1toJrnpd3QZA38S1pDW58XxY0fzYeBoa0rNF6
5IA7mHZbCDaRAWLALy3cVQHANT5M8LHKyiMqALVa86mA+dLWj2Om/PhLl/QR/H5eC5vWFNOM55jx
fOMhcoRb11+4aQxEjwYiyOhAGXNLEEVl+61zKBGojJhYdGjW+RNteYdWe1PzM/a4Rl8hhOrUVa+V
iA4cecJ4ADEf/Cc7iKvmijKGZMFhdC0045bgSMlUY+cPI9zscLv0fMSVqdC8bZ0I5hZ3atrZ9JpM
Mkh8G7m5nymKU8qchphZnC6MGtKRvQObHqiwJWFG+qYMENxsHRU12Q8MCfC1GEM3Olb2EFyPNjIW
ACVJLhakkf6rdEA6IM1Vw3gt+hhNmB0Mzg+fvPVmXQNMkz6UGByirtfLe6BwokiSmLW6WU4wZ0Fd
nYMnsRYC8MYnigZggS0NNCHMN/NG1Fdzb3aLW1WFoMr0oHvSspmSElMBjRVpnev5xneRMoF5jXhG
Vr02KwwCB/J4GnChYJ20EFTqVI/fjDxKH6fQC0OEU6GCsQkVG+dmPPEOY8n5iCSyDr6aIZ4voPOD
cWcgckCp1PBBrSHkUc1DWrP7JYI3eoFv3f6OhhI2kgEFn45yGSn+ExwyANSNCMtyCsCfCK+RICvY
xD49ZLR+G+V3SCGhf0NNzodZHxIniYtNBd3+CK+f5l7kjAM5s+gMX+HUSAKDyFK5dhTxddseYPyl
nZceTyOz6b5mkd7haQiwmSaF7g7YiqZv8yybxVJt8I116HbWI1ZBw9Mg/faVzMr8t2zs5LtP3uyN
lEOHiWMJMX81cpgjc4Na9AY4CvOqnqq63Nb4MBhbL0vjo9flWOAJ+M+vETq1ZwNufAi9GfrJZkCy
eJ+FBGatvLqAf4WJW/2jSahW6LPL5BEprfXimZb8nUTRX2lNXeeuZ53VsLM7pzJxvhQJ0YCwj+ne
BbnYOEKyL45QT5MNXeTsVsPMxPmImONqBYMRT+UBu9KcTa9CvzjZFelFyCNpZMQ++xqpKDSOMu0g
EpJ2zH47xxMyiiqEvLbSjcmNgNuekaLos4vftV02zpo0zfoXdVYRbeWQuxEFTI5rZ5xL97aFdGii
pLLphOui5Fkrwm0irhWul944VtoiLGK/6giLgriqTTgq8BVjv9+zGWS/hr6yvxsD++1iCJ4ZN13p
VD9cWnweHL4sJ/nVA5DfBgbOV9tutqv71hL6mTMncK5I4iO+YYI3ixlGzjytOvZVbm9G5NbXNRAo
9n59kD7XVUMopeS8JtG3oGm7FbRcfttNZ3wZYARfzVUpP+OpvLjrYMvU0DNLQggnHO3rwYtlto/8
ABHaFKb6tk5n72uOC0a37vBxgN1YFMhGIkmRAgsEea9HR/DBgDRTXQ+Zlk9934aPlS84CwObAC1M
B4LxXjR9jjEHVHJrFWJOdouob/5u9lTn69Ai63rljNzC6bAKFLV2P44vgznhk8lllL4nPesadraV
gwmHXnatIDv1665W7SNttepLHEzFXZwTj7WCMwNwphq3eUxxfQSmCdzxt0hiuCN0wpy9lbRpsWtN
8sl3hkEC/RreOQGWuhrnb8inqmdd9wEkEnPRBre9yLMddROJ5nz3Rb82Dcqpba6ieVgPkcbeCjKd
uQLjSx7ixAy/I3tywYiGQkUbNIzxk8fF1qVq9LO3zjLcH17c9vGGlUBGVsmV7MnD7YefIdDxbGki
VLfeIlNYz0FmgLTNZfK19iZ4KpkxqE9BKXK586icqpXbxGygQQ2QRGwQ++rKw5zsWI+ji/jY4f1T
NfgsDQ40CELsDXizd2UkHshCZJ/CkEu8BfSJWFRFZ++bqU2PqpPpEeOW/LVtLYiVwpzsTzQc4i9+
7uAF3ebA9dd9Fmf7dMTtbzPS136FhsMNyXcrqPzDDAmK2iGm7HVlgfOmhG0eXuHyQHO8Qd7aX9s5
12ftQ/jG3mmiz1XzMWLPVJaUAwTbQLISrombMXdH8iST2f1Blns9YGOm6mPGbfPZcgxClxGAaORA
lfU4oRYatwZKrG9pGPafB41Ij/JaKoq2PrPnhYgFCoalXPrVMGF6rZCOmnAig8AbNqA9Tbw1IQFB
5GzAgVdN5y3263RbQHMKV7xovl8a6k6eYD0+cNldBXXQtWvAob6kLw4TYAtxAr9nco2TgyL4y1zN
yUCseVI3Glu5PiQZomp8rmABtmH2LmOrvNfuHNxCjCnHDf73cfAaN6H1O4Lq5KzgcDXA62mLCCML
i7cIq4ZbMxoW8/9B4E7MrSPQBKtM+QHfXzF9Bqytcf+AsXUXjqPMrkU84mSCaUeGVZGscPaMubgU
V3kdL8RLPCjwfapqM9gaWC/3t1hV0ky0axiegBVC3fdVZvzqIGPv1fLT8WsNBqRzJJr+cKZMwH7v
FgK71auF8prUeBJ6cVk9J2PmfvfqZuAUZQ9Ep4oXyHYypY2rElDoJ7uzsdnkgoZVj8Y0Ld2Teohv
HOdkNaxqKbOR6AMM5KCHIiPER6dK9yQWFyiEqsAPr1RZ4DSiB6r3bYj/mGJTV8NviwSjYCu4CrV0
sRtjESWUzTVSTnHEYJ0e7uhwEq0j8Gr6uQY26JiR9m4O4GEqf8WJRmsEsy+6D12kvSeoahzdyNaC
O3rCtLFMs+duZ4ohP6SE48a46xf+C0R9ZJ1+MFj7sqVxyctBTy7IJVwyM0e96Ktz7m6yzF7rNMvD
WwoI+zPvv4IVXsbhdyTIxddMZ8DPpW8H2U2AwwbAvGGCEES0kppd3evi2Schh/I5CdSdjcoJ+53R
GV6DoOWUpsdh15tQyMDd9g459itTZiW8HhDrzUCnS6/6GIUkRP2m/mxx8UWbr4zqO186eRiO4xe/
R1Q/5MlCsYCoanfxm/ZQUFsdN8ldbob4QKHMax894oaAGuMiv4bAXvbgTy6xY0vRCdjhjvKQYjJP
P4Re8aJlJoYGu0qdX6dBuMD/TQJfsEMkTF4B/VdOoyqEbWtZI6uUgJn8fsRw+0eATxFhN3MVVeuw
TYKXBjrpyIebt/e6yEaDJgYf60omHeqV1KpbEg48/xcLHDgHp+EccD02n9kZs+dgzut8o9pm+iaQ
XjzScGjVGni9wuobP6x7f26XFUNm3cF1p+GapFrbXM+NZy5+VD7mGSLokwBjknE+CqjOd6gBEVaY
HUYaTJ8J7OaqvoSnT9j0gKtoiMcjk8FtfxoF3l0mjVWKlsRQxSb1DOtOUICR1RJl+pb0b6RKvE5Z
bKzaonU4jRbFWEvApLk2hlrSw6Y6QQokZm/Y1onh1FtI2sw+25D7ktoRmG0IuQfcoyqtK9Y/j1Zm
ojo4UnN9y8YeHKOF8Pw4ZYtUiuJWb3Ls9eMF6EEWW1HSohtKba5lHaKBqxrVDYEtUd9/JdQwf+bi
3X8fwzhBVtQQk2MANZTrHMwyW4VEipvrYM7EXraEHVKvLuLd2sqTFyjr9UuD817M4bgoGSJjomPt
YeaNH0NMoJfVR+5vNhXtbtCexHo7pO3wFuKKdZhL+q8rxwLF3RIXFzlXlUZYtg+oWT83uuPqBTs8
hvs1pNGLZaNewIqTYPqbsDHyJ3iFIVwdBPLotPx8fA1Laq11mINUbvBqFNfsXFzoG0go6caALjBc
ISUI7hFz0dWyQD5wZYw4dkgmy1S8RmvoeGjwo4AzgFY3JulBMXzPUjo+O5RRzVYQHUCXsIJsA9xZ
18aGLn4fPoEvB5RbZWFsRpSQ5n07xmLceHkKz2zStGmvWxJGv6Dnba4wDDRpD87QHWnX0mKlhS3j
bht3s4/1AkvC2uDEY712RotvZE0CZXsdasTsu2W5KKaXr2hLNxvPDS6guFXCG6zJ5DJcp9oZyJ65
QBEHPuElSOr4WFSUV6m28YbQNuEGkJTIfaWz2phYIHrFsNdiqLo1xSdHBzLl6sklqyzYVcIZvzXR
uDi+1BLBMC1XGwYDdA9iu9queANrtbEtkMhQVgZ0468xhja4xAgy9FZVDvlyYycJXjymGUEOqXHU
xqYuKsRbW2IyvWYLl59n/IagyaiB7KgezhZBrK090cz3FlvZJkyG+VqMcdTs8sxJD3qaQrUqcdmC
gEG9kF61TemRIo2Sz9+T1cU1BPQQq9Kaq83vuIvRQMoWNtd1ZrgNboWUMmCP9mD7VwFQCdL2kfxr
/IbSu3nqbYPjJejzL45L/MkG2YTv3cfsz9+6cAjpFRWVFpsq9weur+T5fgcYwGukG5sSUIlenvWI
N0xZb9Bbxg9RUlsDtAb+cINgeea7QEpC5ramyNlYygiPs53B+g4iK3hI+9xqt6Q72fveNclUGlXS
3VHvjdFecqWMVjYHkcnX3+Gm0xiJ+IHBU/wmOrxe1nVp5PUXfNr1Y2Z2dBaHWdbmXnUwQ+Et11zu
6CFE+HfjQAXGI6v4Ddlp/gtxuSjWqemj2SB6Usxbw3ZCA0UX6g629cgAU+GegtMexV1I6mW/4cCs
qWRw9jr2icaor+5a5812Zl2jjbEERMwgXNKpna6/8jtlQ4Qkwi7faSreXxYAZLCJ4ZFTYCJreUAu
xIGrCtp2iLDaXxqIpgaSkC5mSqji/H1vorrHlkJlLzCGaN2VTWtvAVRghIDocZFLcVr4At5WfqoA
5dBYpXU+fMkwNHRXEHLotsDNIVUZGrMElozdeLHrJ3o0yFR01Zgqc1nF2YTpPXBr93OGWRVvmxqK
xUbA1zgm7O4/c7aj5wkL2midK2feaq6c+OMXgXqxuji/NRuSTDZ2YdFFt1TxLXMtaDR4SJUPGJuF
n2dL2wgNunT6DUo7/jKRs7xSTpY3Grw13pRY/OFaZbfZNsVt9CXkBT/RpIIplHRA+1FYYFxfebkN
pzxbkDav7JqRJk5G7BRinuSeLwxPI2rdfiixfCfauftJ8QWGykdZxukjpJnQgaOqi14CRbA9b0Q4
dWwiplS99+yhRct3bdg77kqKaUiQ29Sm6/erTNOH7tazGKf2U5TIgv4yRKvmGzkATJOb0GMG4G4i
07oO8OnvaN0UUwXzCFiZPns+SxCvtTAyOsAR63OJ0WitaN8SFzjS655MvpRKBF5ic+rBhb1ebDos
Ut8r7EPaxLPGBwltBi2FYgerHnzpSpo3eAs45K/FTtoFL9IRZqbXHe8cBWgVK4z/8cjCxvI5JhQa
k/yhdLtbous8e2d3U6z2DoGG+Q80rdLFL0KWzYAHY1k4W4wdMEm8sTycWan/A9FhOh+mwkHFC+g5
tneh7twmv9IemUvOLXp9GhDbKNQREzJaJY472yZBHWFvsSIcsVEJya1bmeD75nJ74IaPpm+kVPOM
+SHFpz/bQ/mmdYeFJ5tkZrcc+JxQjXsTkx9orEeRF6ROQHYicBWh1eIFNmDUHpM+PmOYQzLwOgyR
rGO5INl+UP+Eh9jDYWwV1/BSqSyiXKChdZTF/Zxab2MTWXqvoNaTd19DFUkb9qcV+mvjWw3g9tux
7foFLLdu1jFWAxRUGUEt6zby1YGmNgk+XSEFHDxF6PkmKhDQbMxAp9a6753690IZJgNgsOPF9qRW
6PChspN1nlhYjmJAbnMdG6ff2kFoTRB2NtIRgtZP5YOkIdmiwzKvoBRKBQRR1ndlZ6hphdu3991N
h2mH0zvoPJEaLcyjrgVFc20LVtzQtdHrCEX/W0BQXrQdcysHd+KyRuIYfTF1xe+g9665NMxXCKao
8jEIpigrxwoL92BWnc0/DX1nZyXG39zrXEhAc4vicHSoVtc4gPr1FscjAuILRapI1OfeEWQd+gpS
2My5cWjhQ6lsEgiQXpsZT6Zjg88oK65+h4Cw0zqblepudVzLZ2o+mFuBR2G8mk2SQ7eDDedlpRTG
SrZpWvE12SfoScqchsoa8SPso0hqMtwt23Crm3ZZIpsY2YyxN4dxjnCQEpB3fT92gzUBZjGWH2LW
Xx1utDRT4VFIsvN6iRAM7idZIlVCmvowwQ8baWNRw0lAn7JEAM72QP4Zl2AI3rgR5ASHdGGtnaum
ztub2G8CZxP1cujXWvmAEdiv8G/jq6NWcV7432ESNQcPVihFKiKLX0pU1k8MwnqWiTOxskvZYhY/
4lu7ilrMSzdI2+yDZ4L+7nJQ6kcIY+BLPFty1cGxf8Riafyucqu8kw6BtruIHo6/JarG9rYNIWyc
mNZibWTV9K03tkR4vFYVL5h8BqdO16RqgKrh5eqZK5y28CzQvT/RLI3jn3mak82aN7lxj6lTiveb
a9Y3eZLjr+w6utpnEQGO1x6S+1uzrZOjG7IhkxGKkeAGvwM4iLCb4S+J1rHdlT9H2QGOh0DnhxnX
9zBKph8DDsbcr2GbNCs1BVG0Ahjm7sN1GNNZpoOTvwET/eqEcniVc1s8+IoXBb6YA0TkBr71RIhZ
2OVOg/kWZyqnTd9FT4lYENYos6Yek3XNerPJnEN+N4LacNtDREDxiiDADYb4zSwwbRVJ1KNZMDBy
QPc0RwdvEq6zCeESeruSBnW5oiCgU4CpskKkJzisMTgfQowiCNhC+Yt8juQ2d/jB5W8iJrka21ve
I7KhWPjRcusCjVt1bEWYWZZS6cVTwX1Vnr3IkucMNxruXjl0OPIoPnPFGrmxG5HqrkAm62rdOUI9
YOMzvqFfrN9ibiw/6OUGHRe+eTymaIuf6H+2R2y76+cRj3JchkKBvY6wHJ4YE0gm4j9QvsG+pNLf
VviTlleV6YYYa9ReTwZXV9IIuong9RNP5aAjkNt//+t//K//+WP8z+BX8VCkE232f+Vd9lBEedv8
17/tf/+LrsLy/17//K9/u5YyTVvZHqxKF8ATDip//uPtKcoD/mXxH6EZhU3d0Gguray967HCL/2w
f7g8iPt+EMUFwfRsTwtpK89yHP1+kFlHSmMWkRybwpwe2I1I7DSq4LH2tb22phn+Pr4w4f7yqMvf
+sej/Z9RHYvkFosWlLBORuXq3usO29Kj57rtY6pi59mycsPYkg0WoeiaIO3p1DH31I4oqS8P7pwb
3LVwZpYub8U+mVdIJQAQsEmPcVNPnxZ9mX6krPI/4dzq59dlXQ9ImS6PeXaateQ6g9O8a7nLb/rj
XYqMnF+nNdMjGVpIpWfwv5+0VKPXfkaYNoVi2OWDIP7m8rBn5lmYDEnytOl5xLO/H7aHaFaqKkqO
TjU+ZT7Acq8TWDpUfHTwR+6kh0QsNCTotKm3vjz4yfpdXjKDa5qaGqGesMT7wSc50WbMm+SYyopC
tEDhcgMFO+2uLo9zZm6FaTtoQ1zJgzre+3Gcmusmw/CQBhk3hhGyr3MgAawMffsy4PC4z4lceL08
quJvPVnCAsonxZrj2jZKjPejarrNo5+78ZFFvtiOIsqciA4oY2iHRVuGd5eHOzuZfC4sWRtthrv8
nD8WECIHAnqMMjnCHKL7KWJ1CK0Q76vLw5z5NoTpmQ5Mc+04rjpdMGJuRhwt0qNfjOg9ydOpCVSn
d+Zy3MCfqkLp7y4Pee71CZPlCVsfxq1a/vyPJyPx3lJEqybHaLBl9DTohGrOYKRpGwylXXzTVWD2
OHhyOb65PPS5SSVliQ+ELdaFOfF+6KDBiR5jbJ62nMDpY2x3K6xug/4frNA/xzlZobpPZi0ihUIE
wh0C7yp4hvJWbck/Q2oQRvjrFkH0/R88HGCXdLBYlpwg7x9OlHoGLbbSo+sVbf85SSrZPzpQmTb/
ZBzLc2CsaubxZBJR4LnZiPD3OHL9wvi7MefgqajhP36wUM6+LUfQ3dAWRmmnD0RvHlJRl2dHCMhL
6L0agy2GpsQvXn6gswvSkyaNUFO4Wp68rTRVPnBbmB8dVFRfKSBCsbVMy8OHL25cbnjKagQsuphq
9fLI574+xDT/d2TLfP/K2MPQY8CJO2Iebn4Wboq3IluPQHSCMfD3pgXnujziuWeVpsS8B/a65DN4
PyKGVjEZkk1+jDtIvT4lx11bj9mjibExxo0FzUwgo+SDUc/tnZIlSfPfcVADn4waVfZcDk2eH4lU
8WiwmHP5HQ/C8uiS2/Dj8hOem9M/xzpZnrR2ixGRG28zstoXz2gXU62KZOIRAfFjj9786f9vwJPl
40GlN60+zo+ZTmseznCifIu2qHwWjbRfqxxF6z9YN+xemBADWHCxPJnPkAxJWRJ1dyyG1N7TOlPt
nY4JtlvPqVa4p7mxU91efsxzX6PUwubYlULZp18J1HDkr3WXHmkGN9W69gmX3Y40rz+YzrMr9P+N
c/pNqDyuRKzTFF/S8I1O7ITMIbQeI50o/YUI2CG6JsLX/ahgO7tE/xj2ZPds8foIe7dJjz1eVQL0
JPPhJVU0/fZk0tvRB3vbueE4/rT2XCF5lSeLJmyx1JijKIO8Z/q7BJ3UNZVhgMF0Fn25/OLOTagl
+NqVox2TAJD3nzzHYRkgc6X8lfb4Y9Ee3OQW1INVqoM9t9Ur7tndBy/x3EfI9qJMxf8k3Ij3YzoZ
AL4KOQAHukHuGvOj8hqVk3tLVlcAgJhX9afLTymWvfK0PrMstIpwWKQntXw/5IRdYesYNseSbsM3
F95B3ffXRl9AyoBJtcBDCFfBg0a6hoYu250almDNyz/j7Ht1IG3hmem5Wi1//kdxM3ttrTJLx0cj
wBZjhX1Gd4u7DlJsbhxgrpdHO/tqNcWwErT0eLfvR1OxQSDhFMZHH2ryNaLgEnI9IuMnJwMBLNNK
H0bPtD/YYc/tBBaOokv9ZlsIrN+PamOZtqCxSyUcmogJpr7ZNCCJ4+by052bSwoZKmCNIkqJk4Wb
ovKGZ9InR5swoNtu9MtuNyZzJWAmVP4H29v5wRRfo5ZyKYffP1RfDMRdeFN8xM3UfsMG2rgxi8DB
qtXstpef69zHYVuOyT2fDoBnnwzVWhMcK8PirQlTkyFP42c9htX0QN4HdHoEgtUHb+zcOgHOshUu
B9q0zJPPscoKM3OR5x67tsasOSzG4fvUOMAsnYWYmAC/eqz34DF4Ml9+1nPTyueAst7m6m2aJxWO
bvyKA1FQ7IPYk/MZlWI758oaNhq3hw8GE2dHU5IIbkKeWaEnz8mJ6OcTzK8j9NZ6XQKSf5HCxePD
ray9gZhqwybQofh2puHZxkQZF8jQ0Q8NIsFb+oYKxyMi1mhtgfW+JEblXF+eDrH8gtNdijpzAWEA
eCih3y8zkleLlMDT9Ih+HqK275CdZtTzrwSBOvw1kUDaVdZj75FXifunaIko4d4ndyFpGJd/y7nP
mOuz5/JxOeBjJ6+mHQZT4GAeH9OCGEcMBU2MSYrBbMJ/cNb9OdDpW4nl2CRlwVU2M5tvc4lLy0b2
QojrroB5/sHXtew+pzPssnRdSAtSIat/P8Nmo+Bo6goUgr5QsYYoa8A9qh2Xtg9+b4BzxHpC0o7u
MSJq1pfn9Nzg2ActR95yvZXLh/jH9u9YICTkTOmDi3cUzOkYffoD6Q628Yy17hTvKzqe8R2eq0n7
JXQhte0v/4AzXwDlPesf7Al1jDh5+q4cwrrhdx2UxKEK19m0c67sVuUvUKhC6+8/Lts/zX1OOmCR
0/t02uPvAITmocXp6mdML7FeExUOIzsF4z/auHmDw00eDPUno4at9w/OP+lSY1Bo0KEFIH8/3XJE
QJhUtncQsOz1gliztQLgV97jJMis8W1YzE+KlL/8g7Pp3FaDG420HRcWD02ukw95YYdVMZ2Pg9M7
9Nn6Tgq2mGD2HsoMkvEOzDjIn1APwTnU3mAcqJ6RTJgE520N38O022r7YfwU4NhD0kg5ddbdNKJl
OF5eEOd/qF52X75zdruTJWnRKkRjKv2Dh+NSsQehI5vaVP30gJ+Hib3JRFNM9JoOmm7Hubv2zYX6
EUbRSOe87JW/DyqOK0KsvcTdsxr0XqRm/EH9dm7hggZ5nL6Sr1edzGeNMHHwS1MfBgPVJkn33aeI
CIofGKh0898vmySlMG/krz34FFtLcMQMTJK0D1aPBTJtsJmeYVkN4tbo86DCWbQZQntddsKLPl9+
HctjnOxOy9ep+DItm4vwyWMS1jBKKhDvAJ8dV4WuJW9iSAU3fjuHA/O5qVXxG7V/+q0pRfo04jse
X13+CWeKAcAhxVwjrsHQ4GQ7JpJeIRD3vQPsNnq0eMagLS4L+2vnz8hiZB/rb/h2J+r68rhnyh6q
YiytlGXx0ZwWqyRnd0j8hH9AGzPANeHMzRcLObyvgzmJ9pgFR/kHz7psd6fTjdOwEBwFms7DSak1
2wluL6XvHxJslaObsqfHFieF9Ej8Qw6LqrGr6S+hocaBLexfLz/xuTVNnB5NAA+UWqiT0fFGywUa
MeMQZ4acNijsUgi1UldWfNXbbT19cPSJ5S88eVxsfJhlx3LYEPXJtz70rB7C1n2g4kY0MAm0ez37
SSFegng0n/qqmJ7jdlrs+qMKVt0o4ytt5NgfZoQJMzV5YW4N7ZsfgNnnyh4qHiBmU1jWfz+USSoh
dKq0jIPCc+MlqOf+LmFuaK1i3xhv+qbPsOhrHQwJ8xSRKW1v7yEN8W/C2miZrssv5sxS5CA23eXy
IkBnTs4N3wWmIonSOKQ+LQMuhSq2f81pBFcOVKreULiP8oPlf2YpcgsXFh4ztKCQh74/qzLXMUlg
DLxDV7nWTUFsPNG2hFzrjedUCTQ1oq6aPeBH4EP8jFL/5fIznyn3eFxwVJBvU9j2slj/KE1ESnId
hAz3YAxJRhqpV6I5nnr4UpfHOTe3dC0UVlX0xS15sr0ImHsV0gjvkEYZvKl8EuYnN+zJ5WiwRsX6
v+j7x8tDntnRLPYU0BvGBfs+ebRR9F4RkmhwgEvV3MaDNYT7NpIJdDgCB9eQp2gxF8HArnN54LPP
+lfvBGU/u8vyzv+YU9VBYfGGwTs0mEzfZKVfQYuSOBa7put+7UWA9cA/GBHone3MEsLRJ6uop309
4WnhH/A+9m6MSAavyGhR0ADa4kVM6KnYXR7xzCbGScUVfOl7cWicvM+6KyDt+q13SNhMdwGm07eJ
jL4k9dh9vTzSuRVKJcnOxScp1V+VzB+zSX++aqng9GGq7WiDEolcEWOYZvkP3hoyVTi+Jp3K/7ZL
YuMJzp4Z+mBXTbs3W7sK12gLnCfLwKd1lxeG+Hb5yc7NIR8EpIi/mrKnR64zii5CPcA6WZzxEPvQ
Q1wb0KxQsPUESv19LMNSwmMawRcXJOr9shzDMIoJ1wb8gdQGmbKYYRKFAwYnpkaScvnZzr01TnQH
PgZVJgXF+8Fi7JrxwY68g2YxbhVNmoV8hBnlP3hrf44j349j9dVopf3sHXBzGp5Sj8i7XWEhQMGi
Z/FP0LLNfl5+tDOvbem2aE8xj4Ka7f2QYtI9sSOWPhhSvtl+4h1maz7USeU8Xh7oHHjJSNrlFsrJ
jUP++5GyfMTGA5vug6eJksza2rwj/Slw8fWt8z3mKMS9Kg+hbWFE+qAGePWyKdNfl3/Gme3MBg2g
WlEUoe4pWNNylSPraWTdtNjRW7Ejvg6kOa4ZL7sX5J9+8Nhn5pdLMkApSI2Jmu9kMyuIRY063zMO
OOpTgM86eEz8UGBnI73u7y/Tpe5Uigs4uXzmyVheUvlZLm3/YMw5TurEf00k5kYLYvq3J1ERRycA
2ig4wSHev0pM/Agfi4VxsHUD+xZHeTiddaaM5opYvbz5KmLo1x9cK84UF2wZy+duwRagtfd+UMQ+
flC3c0BDiICq5zAP9FbIkawSNeBYvyG2RIZ3ZRhE5FOP1UcL51x9x/gurA+awlCBT9YviZtOXY1+
cETwIvqdZCF5aAP6JYoArt+jUIG8BpaI4GLmhAElY5q/IoLGVhpZOBEPf/8d8FNoHHsUiqZ98uE6
sENk7hrBEdkJikGBfyxN1Rz3iQTufKxm8eXygPLMpwP/BaYy1QDHpL38+R9nF/S3EjcplxegDZyA
wUXUMeMSVF1NgwhdTAeJlAweoHBaZImXZWwf+7TvZ2LTSFjamXhvxlcBWSo4EuhZRPc4nGJCO9AN
q3eeY2PeJDI7wNl/5vQfDiMn6F2sG0N81s0it+JkMROom+kALdUvbXdbQukIPmEI1tbfLz/tudUG
lGWCHOB0wUn9/mED7K+awe6MA7HkvpvAyKy88XMmpvzL2OfuYybc7HpMHfdTT1DS9vLg5zYNrjf4
HOLrx4I7WWpVA9s88uLgiA188+JHmPcQ6ZY3qwSU84Oxlr/r5D4Fk8mltHNBuLi8vH9QTCBQ8avJ
P2AiwRURpwW/xooC5yIMmIc70gqRuSvkwQ3m4IM5rLCDt+MPFvOZ6pYOL7sWu5cEjj/BaS3ZdPXU
Lpc6TMpIcCXqKnj289B8YiNPh02HKP1uatWY/f77M82ZvjRgmADgxPdPH7gZ6hy39Q8+Lm9bp0FA
S6wrWjQzVPP+8ljnTkDlenCRAO7hHZ8CI1WloBejmqGGD2esGsrM/2QakCcx3InHB1GQBLXTupV4
jP1v0s5sN24cWtdPJEDzcKuaXJ6S2E5czo1gJx3NEjVQ09PvT9k457jkQhWc0+hGgM4FixS5uLjW
P1hQojApBLcMS7IexIVS1KlntOVSIaHlRHP2AyiqwChVw6mLd7vtxrcSe7avuvDsnTtqOBMGSvHo
YNCApYaNsktuGT/sDEvSplYmjh7aWn48hKV34V45tQ34GDZVA/qbJJLHX0N6FAxk5wbPQs8RyLYB
PKtXJbbtqo+tgtB8FR1ENHUc5x/2n2t6FgV5clhzCd4IHa/SBIbLz3HmQt9zmkF+UaPZoy2kfL+a
FNBWG5ynsXE+vydOxVQXBJyFo6wFdmRxk0ZRb4XoA3rPRoqyo4sska/KLP5SJNoeefX+wmc/ORyK
o+Rhs3zP8vmhTiUs5zZiu3t1/t0eKID6IlH01eCgYHLNzRd39+dneCq+EEDJnGniAtxaHG1UFnrh
JZJv2mHd7MeBjUsqyhDpvaAVB6OuMnPIYKnMvtdmU2zNqHUfz/+EU+GU2aKbS66Ccvec3r+7uEoI
WU092N5zjOXDVUeS1CJl6vyWSdSVF1L4U/fGfF2QIFAfsJZllzilkm4PTNdCF+UKGh+8HC7B4Xeu
AmPR8L1WvtlTiya1K0B5/kOIsSn6WDY1AjDI9uIFMSolGueSm6Ovqe5EWOI+2KFtJhsTx0FzY6c9
Z6cdg8NouNswAgS/tUqwnftPrzgFSTAfVCVtLrHFQW40AAo1quTP7UwNG3ThVDurb187pariCyt+
4uvy6lQpOVF/pPyz+Lp5OiGNhW3AYcrreJ+ihYPiJFabW8sy++pChDpxgOYuA5kHXTeqrfPfv9tK
slMHbG3i+NBBvf82Q9D8Mcizuw5mHMZe5aU++onT87eRCtoCds0HxAd8uAQ+ZhUfpJEaEJ2TeECR
um7r7NYOx79qeqP9puaTeQ0LIIpuBlViaPv5rzkXY+aaBRrxH9CQ+IaneHCAG1Dm1jrgt/KpB/B5
MBvVuBCh/vazFvmI/X6wxdZpO6hBctDjA6p63q8YTLK6yxNN7uoR2XxSbdQffFIJBEQs3uCPbdmh
HO8PkLtgWsDLofpsWParq5STvoKiO9YX9sCpDUf/Zr6mAG14tnG8B4zUBNYf8QtH1RyQWaoj19zl
RotuOEVwVJTOr/7JLQfWXSWC0oY0FsPhj2cBtPMYroYavc107Ke2A5LUqEYC9IluTVu+nR/y9Efw
bMS5HRoopPzHUwyiKAxBoYSHQvdAVvmwxewHTHFGdAWQpy6vOhUZn32LzNBtkXs21jiekzqRLxFv
3avkLpS1qhQwEr5V4rcrzV67gHM+9RWoxcwXJ0U7CoXHP7Fg/livglWPEF5IkOQycXPAdeBKqRHn
ufANTg42939Bds5IpMV6IPns5I2txAcNf87wSzMpbbudsDttdxOSbn/OL/8csZZHYG4gGHMmDMRs
kRRUnTU6GA0kh7wqomxtNeAVH1CLmy5eF/qpkdjEQEksDdzMYiRQ6RayKjlKn5WCBmdKqfsV0Qb4
YzrGx9UKxBOqDzqgWYrNybAPjERswLOWGDJa1RWC8t32/NxP7XYL0DU3J9UintvHnzVrhYyMXk0O
7s8krrtrq1Cqey2I4gCDCLO5FM9P5eTclYDY/nc8a1HebswmNNCpiA+mmWjdHr8tmW+lMcD6Vu3o
pqLKEnzF3yJc2XaLPxAvIJjoeVSV0T9EWRvsKWV+kG58/+OZz3cJGRQCZXqRV6OPjW2ynorO+G3R
QF19fpW5NE2b0qlKLrjYz1PbexNE0QTqjoX8fzM4OT6RElifr3YVhgWkZuqF3OREZkQBlVvEoGg0
h5bj+Q2YcOlamceHnLdtcecFQ9ruNCQP79BJDdNtXPXhuJMC0UvsUoYC7fnzkz51l3KAqT7SFfYw
7z7+AQIFYFICciOlaedqRd4J5JFo8KxaQ4Eqqkb87M1A0fE7Riyx7yiF+Q8QXPhozJ46KEVQYw40
7/IHRbFloHK6D0apdD96MWLSnHncU3mXH85P91TMogRDvmmRimrLXnRNdg+SsIkOEXpgybWNDN8G
DwljmxelVK/OD3aqOgY4hncMDDSqCX/P2buJ9YOQ0K8oCeLSgJNCnWuvNXUHY6flJbdGYajTddRm
CCsgtBJ7b5LsBR3oxGv5Pw2TuJBHnIoj7G8DUjCYPLxEjhc6NmThlMEYIvenONfhRJYkK9OJN2JE
/GNNHyb/en4J5v27jNqUazhNZL4Mvdhe1tCYSWJwZ+ZBi1qxHuideY2ipl1uhGKFq0pxO7QRUBgN
L0SO0yPTHPzfkf8W7t6tvRqkKkahLhmw60pjQ2fX6h4gMntA2AfFucu9HKCWR0JUbP5hzq5jkXaD
kQLZcrzKJq4vCpdLeBghMn0DcRhcuw3qm68df+V34H7ca2dSq/8+P+xfjOecoOiOs/i4GshFCpFt
BDpXa7cdamB+TBi/ilDB+NGJfmgRVkjS6R9m69Ii5DzBytOXbzu0bi05hJRcS5T/HwMcbB4bHPau
KxVdtG2a43/kh5mCX9756Z4q1hAsuOXnkA3MaT7q7z4wakYWt2+sPEtkusYbF+HxPSIPSNuEauvg
1ggZPnPj2rkBYouFseOslYrNsNJqOSEQoAr9ewu0OvyHHIxODq1w9r3Oi/P4dxmoGM34sPDQDhFM
Orwj+p9IELa/3bQNXs4vwqkDTXnQcEDzzEFmMZaNhAu72AwPYYZY3KrsnKFbVzXsIafT5DpDcOlf
PrfJvqZqAAnbntO0d6tO0QvekprFh9kD52GYsJ91YzH80fO0Q8SXqsJaVS72Gk/O06QiC7hyDt+L
vY2uQoxmdRQdkimeDvRzpPq19ypjegiANdVrE0nZSx33ef8sQxfZLfUgChdcjYu1RXAIAWGriw9I
jDQvddLMapOTK1aOkbvywjV8KlrxcmYok8yTy+J4WUs9L+Ia6iAU2qhB2wP7lG+8GvB5KAejzraZ
kyL/UcclUlaf30IzFJhKEKUCSp/HIxtT0vJg4/KNkPt57dLIvUWfqkNMXY9+ViNNhAtp1ql1pdjL
jTjjVPmcxwMGSqYjpmBEB8wRwF3reM+o12ljiXaDbEwSX4AgnciwaGiin88jke7BskOFgpiYBXp4
OvNMb24bbKoEwSAckTvLp2a8lzLFIMTJZq2jGDtUsT2/wCfm6wA5nAmGtKVoiR/P10CsuZywzjqg
QKavhS54O7SW+3sE5fh4fqgTx4S3EVtoRnXDhlncPFgWoX1k5slhMAscYqfJ1MS1Qi0Ia0F3AP7Z
e8VYXdhAJ7YulQXbm0mUlKeXZ9OWGIkUjRnzXOq0tefVkYdEoub8Qe/NuqnDLNsFGjjXC9toDjSL
48lTyHJ5APAPtdvjZXWQ3ekUrFefAdbOTmRq3IlvuazgUp1f1JPz4/gzQ95DEEWPBxrtQLfDegDr
bGLwvsoyB9+JlHJysHbRuc6+NaVhNyv69aD7zw996ntyLmdqEyUHzV0EWzPSMXgZMyAWYV/eIgJm
brtEtAj7m/q61ZTxQhQ6tabAR2bWDY9NDs3xVOFpVRk2WQANOiR+95qVApJ1RNZfwKmcKqUgkADA
ghaTwbN28axD+6tQPLTwnsEj9vsEeXTk85R+PzqjskKAJ33Sc+SQdmFdImDcK78p9SA2E9qtjV6e
ZaPqNTlthYer0V3YV6fiBTxHAxwECfaH5kOVT+jLy8Z9Bi3kqdcVBqHhle60vXxKcGZQ/Eox5QNA
CqPamXSnwv3nvzlZA9U4iFb8ufjmTtdZyO6BlsXkBe+XqBnXI5C97TjY1gqTlX8gBjvAf0BFEjl0
+j3H35w3SWRgLxY8N7DL31Rh6CVGXDZWDOtYTErs2y3V45thwhP72/mpntpuYBa41uebB9jg8dAB
ctF0KHLlOXBAZK0MpZIdcvdO8+sfxuGOg7g2o0CWcNwAy6IcJVD6SVM8XKWidrKVSYHuEgLkVKSn
z4toA3UqR1sWCEsEfdHYAI6I/mC7Qg4rvwG1i0mtLOPv56d0eigKkaSZvC+XPasibxWElxnKUNL0
qsvVtzSo+++i4S79h5HANQCDIp2lDHP8kXT0qnDajYPnPI7adVqU+NOKTr1lDwcXrupTk6LiRiVi
/lQfhAyq1OqmnHbzsxajDT7mTY61e4xlrR8Kr79wV54K62QhoFV5mUKPnX/Mu0QWferGQIdYebaj
EIepWO3xfHdEN2GEgPf53qPtOF17xlRe+HTzgVpeXN4czz2V9NlcVlyMjHqsBSD4wNOkfuV8iMfM
Ud+E1L1bLYkCBNrtWRs/FtVtm7b1hXTkxLxdlXwE0Q8qAR/67UoAH7YNO54nuVc8Kk0+jKux88SN
bnXZT7vy4sfaQ/7xQlg9cZXxWONimbvYXKWLQkCKPOEYuml0yBy3eJnvaaCXDVrMtpKaD2QNyYXg
cnJAtuwcwnkRL/dti1Z5J6yEvBarnB9oYAdfhyZ81HKZalwkWXhhgh+DGTgoipQz0p0RlzDvahbW
LRHGeh4RVHtAdZH7iiTMeD1/HD98PqgjfDnwINRnaafO0363bY1EzQsFx9pDg1jZo1dobut3gyMi
3xmNFsE5w41RybQ+rZWxGHeRGqDSkQwaXhIH+N1cCoFjfUPGsNzhe99jsRSrCL2PwWfvwnlQ6jea
5hEOQNAfTzYb2JgRtiaHjq+55ulnrtMaqV0crfQHRC7Lz8Y6xuN5SZMYvuwcw4/H0+BAUilFnsKG
w97BkxCG6mP/KpQvMYCj7LNHcR5urgtSGnO5eRcpLGYZpe70aYVwuoscTdSXa5x+iqu0tupdKUx7
hYGvc+FcfNxAHH9e78RnMJ8ghY7nOA6lyE1rKA9z+WQ/6N5NGsQoD9s91e68Sqg8Rn19Aab4IbIb
DMor2ubZR7S1Fru2D8o6Qrm1PGiYODnriArVQzYm6riu2ouvoJODAdrlU8L0oNl+PMNUWCNqH5k4
VOQ7P2RZim+OoMOP7Lc6fDZjnif2bqxFttbFbt3rYyEO2YiNywbtcmR4ARuiVXr+3H8IZ/NAM4CB
RG3usy5ekfokEtpSPcopQrjf+hQ1Vtyn01XghDoioK68kKKf2iaw0F1qejwGAEEfL+LAbVADWSwO
LZTrfcvm2CP9PvY+/qLWjVM2yrcqbjfnJ/kh92aS7wddbBPNijHSNJLykNfldMvOUDB8jQdsu13s
Xn7IKgvfImwy/Q67pguB9dSuQXIIbCMgQ8N2FguMLYw7oNdQAiooGvBcmduthw4F7TWt7eH5/EQ/
XBbzREm30eKblTKWmmKBmzkg2NvygCx/9S3Fqhk19LIoLhXBTy4oDHyY+A4srOVh1xXDUaZGFodp
pD3p5VhLhd70X60Gb0PpqCMarVZEW00U2YXQ/SHL+TvD/zMy/bTj/VNNnR5ir1ccUJd3fwiX4pk9
AXjVZYiVhuy8p8kQAxZ2WHIFM1haeTq/xKcOjOawwCBFNTQBFnHOlMivC9wQD4AibnRdmPc61tNY
HmBi2A168fP8cCfOCzgbpByJqTQQl2Um4RG0OfsoHZVmSzViyDHKdClKEjzSJ2RC3dseU4bt+VFP
TBJeHS8AxoY+uywbpqiZFJ50iwNwfecmVstgB7muuIb0iOVhiiRI9dk0B/gSFzHoalAXDnfI4ruK
vm7mzPFQiDbdDFGtV1c12rftp6/i43EW8adEo2VA2LU4IEIdYMsDz3zXyU538JSm+HF+GU9sVh7b
fDc+BsjiZa4o85iEIC7zQ2OISoPT7cm9Juvm14ykPlRpAjUZ2wAeY349O708JFhIervzP+Lkt7Sg
QZF9cDsvC7G1rLSY4i/fEmF1SkvptAvbwL0iIZl2Uwtu/vx4JwIeODRXA5HHmB+SHakpsJ07oziI
FCsQpSXK+Q1t16tp8oriwrY5OTkwxSgaqhDYlpmcblXYqgZhSSCKJeZT5fRAT13d102k3eN+GV44
jicnxwtrxqNxQpaiQJoT4jU7Mbky7erbQZpK4wvZR8VaiQfPuHAMTx1+tCcpD9L4oak8z/5dUm4L
3amzJi4PnA6ccRMcWKbAUb9prpRfudSnTWA0zp/Pfz9U/0DDoOVB8WaRPYa2WqS4tHNCTM2984QG
zQvl/J+Fk19SDDn19eBUwJ2nx6QSaI7np5UIU/cjDj9ti775bW4ksXJd4uY13pEjD8FPVSr0Fi/s
mZOrCmsVfBfFSP47HhXpf8rVsHcOiVDVJ5BkrrFr1SF90yrdfaqC9K5UIySizy/riStTQ42XOP63
trIs9zqtCWTSaPKDGjTxdw83Ur+VunDXbh9rOJIWlhf50ejq5VWEgXV0Ic87OWnYYMgEzMJOS6wq
vZ4y0BREu7IMHfQgCCK/86rA9ZW21jYymhC7zjrUrc/P+tQXtiDO/KVFEnsWYR3hgjbCXZdg0Nc5
iCZ3WnFHiqukmgXWwcv8wzRnYgVwLsId79jjbwujzSjwJkSsT9OzF2wrqnUNP/nrpLbd3mpBlK5S
PRQXYNenvi17eFZ/oE9BV+Z4VFyWAgOkKlJheoCu9YguEGlQ+KypmCoOvVQ20jDbX2kbpY/n1/fU
ZyWNdqnW2fyhLvYy3jD4RDaIlFVd69whWY6vGyYEuS+EGNd6nYu1Z4lL2mgn7jWiy4wGYFSattrx
fOtORcAjDpkvyd6VZdj9Q49L77oYYVSu40ZgxJLikoyrlxdYD1HdOW/n5z3vm6Ni16wuCygAqCYb
mo7f8S+Y0k5Tg4pfUOiTm1zHXR59oX/iDtvz45yI94wzv1PoWmgfkDZ6Epl15SA1VGFQghlaNkq5
r6c6LXFsw5fg6h+Gg8FIOXmWN1gC8qjB6JTj7eSA7AU7qYS/pd/agRlMcM3KDEG/z0cl9u3/G3AR
7Kd+snkvo94tibQY/jjK4EvFa55FzSMQKzfs3oa4eEurfroA4TkRGhgaIA1t1JkOtDiqTl3qaeqg
q2SE2AX5tsRcfotrh/xReb33O0Vh/sKmOXFYGHEGVaOkB2R+MSIq5UNrYmR6qKs6+qIakQNIa8D9
FJ+m+g9u9R5GXjb+Nuc/6qnT8n7YxRrLDn8/zVTSgxfWr6UonZvCbFO8ZMquehVBfQOQ6Au+YvIa
r9Sy2pwf/eQyU44GVoGQGYnS8UlpihFwVMsXnjoRHsAe3lR5OL62qjnuzNbpP59f81wAtsMTjX+X
OxjJ7lRJ+jQ72LJ9a+oSbygj1A5Kp1mXpKZPRF1gfRT0ERtDmmv5SNGkDApPjdCAz9TroBL5tVEH
g/QbJZS7uI1bjIGjYHYo/jweeg4/74ZefFKsANMY/eXsoNUJtBqn8pyNp5jWc0saeGFFT+1a7kmQ
4cA4iHiLKxQ8Or3/1EwOZS47TFEmve2u9SrrsPRTHG+dKjoGZl2F59PV+a1zKvhR6KKNBx8CHOli
6xQy9NpMAfUNunW8GSzoaC7EgF+mbOSFPOHkUOSAvAL/Qr4WQwWogkstUpIDEOR671ZTs+9KmJ8Z
auIP/zAr2qhMCVoWN9jxgVDK0UpHvDkPmOImOxdzQH9IpXkfO1wk/zAUXsqzRiJF/CV5wZnYuNrs
jVBPFWaJXTqaWzsycYaKMqccLsSZU+cB0Zf/O9pio7RjOiD/iDSijkEdjm0CaNedFvTmKs7wCKhw
PQp8JISdnbCa4kIK9BHbzZEAHIiQCOoG7JfFsk6AL9WwY/RckhBiht5nqHjqeo+eAjQxB4z1oN9S
hrMec1y8segA5X+d4fZ9icNxai8hTEbIg5nFG2aRG+iVHDFlTPJD3jf9totS54bGfL2xLVyh/c9/
YfDsSMTAXuakLAIBhtKwrTQl40rB8iHOZaKtRNwAqq5aWs/nBzu1xuBwzFmLEr1PGhjHWzezGqGM
RZkc6Ju2IzhfLe03ozrJTZfVGPEatib7VYP/63it4bR272GuJtagvqpv53/KiaDE+5DYiwEGrglL
gGDoJdHQZIjLxWXm3BZxb3grR+l9K/gV5On8zXP90v4+cZPR/MY+EO2YGcu2WGs6YTb+swC8KjCn
bxbQPG3r4JXrvPRJXSEMELtF+vnbky4fCBmUqucMf5EytHqJ6uo0xAdXFsl1MA0lPtNeP1xBM1Xv
w05VPi3FDcJnfppaDDer5CwiIZIOKiaeAYK/o+L4kIbdPUac2Veoq+7KTsL+0oAnUmkwM3xIUgSk
M5bNKaNvS9XpGDDREnslW30oN6nWa+qFpTy1ZVCm5gHMo5sLbbF5Gy20h1BzWcpOSb/pSYP3d16a
fXjT0+IMd5VwqS0GaEwMnx2ZE0NrasavUSYC1XB8bOIYtISuQfEpeo+HdUfdPEK+yRAZQN40RI8E
HG29srzC+f3JYzLvG641nmiIOyLocDwy4kMqUsOePIQa7fGVgz2WpDNtR1C6Y3swVloxtdux0y6F
ig8xkIHnqhGgFCCKVFeOB04K143LIe8RxG/ru7LsrkOJDjFW8Hn/2ZLYnFTOirw0OTSajYsNi8sT
VtNe5BxSsxmf8YscHmJMpVZeNzqfjbbzULSEiTgAHDglx7Oq6t4aOi1xDpLWZ78pFfAAGyOyhpu8
wAbu/Lf7EG7maVEFI2sGdwNu6ngwkRhkVImZvbiw1DdhE05/zN4en6NGLb/P++xSPvvhgMyT0ymq
Ue2H6riUcJ+EkTV1mxYvfWTlG7Nu6gjnLC+/yTwx/USEbNgjten9wzR5xwNLw0UJStTi8wVBaxcD
BPWXyqvtdVGoiurDPQH56Nn5FS64rfZPI1rYpfCVEDpdtHAEJzGhGZ695GLq/QGO713uyPAuwuRw
K0q3vzDeh7yIdSVvdmfFjVlCdzHD0bBFrwxu/jLAB9qMMlY2rWoN3+m2yC3WrVHl5+mQ8HDwgk9a
GHFh8IqHYQsembj+4cmZF0mEdfKYPAqtxgZzWrWXzIuWZCBSHHIuShRcixALSXqO9ylyIoq0G0N7
1YZq3Ja1aF8o9UENmFQIykb0IoZG2aawBL5Td2huE9l8Aw7VPp0/Ln8lgd6VZPgdwP3+6hHOAEfi
7fHvKMoWpIg6VT8tPbMV4RtKNnQ3eCxLtNalh9CUX8IpiDdoYajwJNIkNBrfwaa+/zJl5mRehdIt
5a+2RZNjnbee+8PBOe/NSQF2wW/BFhz5/bgEyAC21evu695u/gOraz1jYKw2vmbm3b0hbBn/ujC1
Oa4cTw1rM5AxkOnmULeMO63d9iIOtPjn0AN3vgfp0P7E2BabaNJesPWjo4abFJVo6yo2KtPYVPag
ZsamiItsuhlVoWlfnViJMn+KnD5aj0USjjA940nslLFMg3sNSHW5T0KKHhhWorGzF7mea9/SlL90
7M6wLiAnFtGNux7gBAd+JprPipVz0eJda2EC0Bc4TjW+AjUuH3TpxdL3NKwVWt0Lt3bRXaCIQV5d
LiLCpQAngPpRICV5XMbTuC+UDCbeTyuLhbVTmpGHmA8wvrKvp3xwwk3VIXW9coDFaHe1hDjmoXE0
bqyg1ApstB0z39ZJ6P5Uo0jR1oE35okP/KtzV1Vsiwin+qguHnLsL1O/L6fwiyXhftxabmtgH996
fbGL3EornhszCMKbGlWjqfoyDa2o2jtsYfOdadBjeZgSRCWv0lJiDoktgSJw+DXrodvRjamv1aTI
Gyx/By3+Omlhf1fYte5CYJTJm91EmB6WZj09mQUaPOtG6TiTmZNV22Qch+4KV8402JVJpzerIQtL
7OOyKkm2UniDvB7cqaYC1xtjYN+XXZ79SimLdb6jB3W1cQycBF9Hc0RQvkkzJ1lleWqF/oAWp5ls
7awP4kd4INmLN7JkNwWNcmdVWXmW3IkKvW5JscCkNe+3VmUpN0YVOD8d0qNoY1Re9qWqJ9kisYAN
+c5CQi3cNN6YmfsB51exbnVwk5upq3uxwXE2a/02G7wH5FV14au91Xg7kHpp4I8WVPXVEDYGRsLC
GNstnB4Z72uFOg3KBpPy0HCZBVclygO5D/xqiJ68qhfuptDsyF03EnTrbaGqIkNy2869boOyhxqv
wOIOzk1nlppD8wB1uVVVBQn0oHFwfxiUSe0bZ9S96onXkynvrdIqTDAAU3qtS3QEHkXEmb2ti3q4
V61aSj+zothDq3aqw33V6YPHBVhX1sY0Si3fKdJzkjs11VP7XsStDboXaf3pqondxPNbNwLFnk8F
BH1zUG5iSUNu1alJX/wMUUaTq4Fr/s21G2dcVXYpvhI+51VLzHDA3FuPxhsDbYns3in76Xc4tRFa
2W3pCMyFkVFB/CFT68DRfdHFvbvizrLHXYh5TH4/9aqiZb6RElzFWsmRELgzSUyCJ6xuNLmvqtDT
7ky1Vop9gC/1UK4MWRX5E172Srgd0D6MXrXOroovjepkbblu2izQN32gC7SonDxWkx+BEslI93ut
cUp9lfdxbj2qQA/tm7wEYrV3qjIsaRrxelhx9GT7pLqKXoRbfTIMgU99rDid3+e2GVz3vT3gVlLH
YVrD7u4yN2l97ESQeawDPY3Wuj0GVNYxVjqIMQrV71FYqw8TzcHQr4kLyT4mNGtbJP/1/wI8w25M
DaWANWxxfEf1rlaNpylSxv5VM4QBHKVTZfK9F511bypGVN1akrvJJ0IhnOy6If6qVdB7wyq09LZe
d54NOKfXy1x9wLc4+U8CdbXuVZV30Uhlz/YHJcmnFW6t1m5C5lnz1dqx3+ypMJ4r5DA0tneEc7Y9
TjgPB8LoM0igTtP4JSpH4UqvQsxJK6cpGxS3XKQlzFwMAI6mWEM2d5K/XIyx81WTKvnXBuCi60d2
6Q5XBc2W0e+aMMCa1ynK/LrCkqrZqlEb7ScjM7R13eJk7ntjO7Yo4SmJVDckVWW+RqHW/dIpk1L5
jWkX2toMrDLaGWaim1gdW7gQb2sYo+m+g7nUgEXAxNF6QZgk/xV0Juc6k1kTrRGl7cwv8PFaeZ3V
6NHeokifdPk2USfTvo7rIHq2smRs1tlkWBFi/Tqe4U4VWk/Q0JN+rUyjg0ksuo9dGfqVyzt6paOb
/SU006A9ZB7IpRVtIj3BIVCdZ1eKTlnT29fFliwAkS4hCVHfyk7vrtS+0Hm01XBJVvkQ5dNN02eB
/AL/GsGEDIbuoaZ59IfrzQy/h8U4bgcNdatfrWOH+spqJqBeKP1nzc4SU/FV9VLPWpV2nVgbYzCl
2I60nLqVsCtz2Co0N0Fwpzhh+mMK8vEqo0sSrYvAdJ5xZ43Hm76d2cZuZplyL1tvtkEt49Lvp7Yt
busUzNdG2PFg7wutZz/D0tZtnz5iWT+YcRGLHVimzt4EagEmvRGOot12HXpD2rpBskp7G3Nkqu5V
aKZQ6a0hyfTbcC6kggYIWU9Y4INcBbxmxLNMelHGO3jqeDSvMxFN+ep8NrRoZ9D4m/2QgLNQ86Ia
tRS7p3keSG9Mp9cktJruqgzb7KlCZVp+CYyAM+5yjeBqzRSHbdm2hvDzQrqflMmZfwUVPvIWqiVI
tSzZfngdaJhT29prYGR4GRP0D1rrpQUUk0tilB9SJYbi7U4FHLYmL2rzOFWCvJBEYSv0V6JicWjG
Nrxxorj+2Ypp7HZCc9JLBieLFwuTs6mRAglGiJF3/LJskCKVlZLYRm9eZkaWrziiv9e6XLttFWTS
QoGjgFMKHBSGVhMXPu+icjD3dakuUqz4+ya0lgC7wurpDNVK8ta2YqhW6WjHLzklqbU9ZNmlN8O8
dEeJtQtQ+G9PDqAQbOtFSa+pQ9eiP5W8hlGrPCRwoto77o6yXGvwGdy1FVLI3RVWZ3lf8hz696ZS
26rb1OFEUpYaCcwCOGXVPgCU/2SCBu4o87Ze9yfoI7c011D1ZfyjVyJV3cIzydV97NXN76qw7Yy4
6eblzQTIsbsi1yuMC1jXDxsHsj4SIzzNOIw8dhd1py4Z7AZJKet1Iluu59tcC7+melTf9EpXs2kr
WdYXal0fPh9jzvT1mTk5C88tXmG1LNxRp+D7Ot9a0ocf0cfXUqF04pdeKC+p4FrLpxGLQ2lkrvvD
gmXrLOYY9siNTlGsvg4JTmhbIbRCfh2UBqdyi4dMv7FqbYLVw9ez1oWeuT9BZ3T6iuYMbKkR6Y8h
8xMYndljVCHCZ+9gkk71vS4KqV1hdm17DxPu3gK/8tldufCFYUTiv3gUgUV63sFOGPwSoY/4u+Am
CzcBOhz5vedmeb7SgS6mG13q2gsak73m22ZVgZ0UdNF45IikuS7zaIqezFpY9dew0EuJl7oxyHIN
ylsNVwpu3oq7Qq4zSPa5CajUL+NAx/AY0qaycfTUSrpVa3eas0UNGAfy1WA2Dto5BAsK5Ju8s7rZ
XLxsC5poQSK65sGcuMKevSDMizcnqq3mk7UrYtVMFOR5p0KLoXa1CFmoECdxX/fjC/2CcBNPBY5F
UezeO5PxhsWjcqHPtbwSbNhvPJDhclFI1WlpHUfIto4GrY9a9UUpeSts7TENt6OS6l/VzMrCnepO
3Vp3MyPx0wjRDr+xy9S8sPGXh43fgDIvIZoSCO22pappH6pKmHmF/hLaobFy3DR9Kvoy8qngm6Qc
UNkuFCM/FF7+jsjBBj2BfgCVgeNZp0KTVpU0+otjklXELeT9LKrjbV8Gga/09rRDnUNbFXH7Q4mV
5EaTZrhyq+ySoP6JmbPyHHoEKyg06Yt6Wm5FOQc8M16CNo73KsyrjdnV4zeAV+qNbGV/dT4B+Osb
/z5qM/GZxMoFNaurclscT7weHdlbvW2+jInX/HbazL73ePfYN9BpHNWPZeJ667ZNp2yH/ZfCE7dW
6o3UOzGtgx582hasRXChoLGontIs4UehKQuPgXqtuSQWhFjwSKhu5gswoGilo7W0cctKqv7UFf3P
vESLYDvVRqA+X1iNeXmXq0EHE7oNt+ZHOdMmHcG3ERlfosgNfoAxqfM14priqopaw9tEZTRO6zRI
opfUK+tnuqfJBuKtqn3ytpkXAOIfURigMUSO+WZ4V9ExvbhMrH6wXmTTuV+TWndWgRfZLUlg5ZB0
umUqd+fnvlhzOmMkRZDzEWmj/Ag/7XhI2xmgTaHO92w8hlfOg/o47r0LdaNFaPkwxOJ+QdHSEnqW
6M9MJ7rVWl/B9+ZX+NR+1x/OT2aRdH0Yab7p3q1fNeiRo9aMpH1Jr8n1rY11F10D+jo/zKU1W0QN
3UmSsuxZs+CuWCdr9RE+/Nf/vyEW5xMb9DZQglh/tlfVylwHfrRRtueH+IuVerfrP6zWYrfFAB3B
tDON6rW6r3bbGLlTX37HBdb+HSt+fPD24VrZ8yC1xIXAu6wkfhh7DojvvlQeo3bY9swvCXe1edUE
qzH/qjazDauFrK7PrXNvuZvQ2GuG4itW5YMIV9Sbqdnym9c9kcF+4gnYmJ9sUH34ZfPHf/fLVKBH
STawhyLnLe+/NcWLrB/Pr/zJAwFTCwVB4OeEveMh9EjqPSed/ZP6T/m19tP7Ga7DbXkhyJ/cpv/D
3ZfsRpJk2/0K8TbvPUCe7fMgvNdAhkcwOCeTZDKHjcMZjPR5nv1BgDb6CK216oV2WmpXf6Iv0TEP
elaYR1QEme7qSjUbaBQrs8zMza5du8O5525NM7gNUeM6mu1hmui7dxatmi/MebM8/CXHphjcBEaO
cyEIIELFwloQMUXLhvm4KQY3AVRziP75ZIqL+Mq64M+Tc+/YTSAbvnMTtnZqcBNSW4yVFJQa0Buh
NiuvgmYGbHf6FKdohqp7z+zTuG8aSH9maSyTB5D+6Ht7yTwKF+Hy2OEPeTQ2crz1TQM5VjzOjhmk
rj4b3+Irfhl9k28rd1ZflOlp/mh/EttZ/sU+AgE7Jg5DI9KL6tR2MGfT6KieT+ZMrGsP8qdxu0eu
19YNDWPLRxwJu1ct6rON0Annh6cgB7ArELCMSH4TkYmBXAPH1wZZ5PGflfQiYu5V8V6q2plQfR03
zUC20UzYAKkKponthSYtXe8ijnXnKGvpULzR9AJpQRSfyUAwgHZuoG9yJS3q1Gfbr1qm2uGMc+ri
o6HyiHwgkWGLp1EYIf4Be9s5YwAJCuceIkLfHS8VOd0C4MJ821cTJCJQMXCnYX6CFXigl5qqTgU3
N7ivqucDZM7W4YeUiZm5hCZhs0Jp6yP2B9nF7cPEfKhvRJwJYArEKIZmJfw5LMfT7G8Weo6LM8N1
fNSOGkpzRK0TLUHPg1gBqRWD+YYo0zApjmbUSP6JvPG1zHgV/aMAfC/YiyJiWpXTlTjK3ogLhoms
YCpkwxHZQkfD7pHdugi+ZSuOlfrxNyEJJHQt5kNWVxlgZhWpRaGhm8fHQhPDC05g+iDlQYUE+KrQ
znZw9XLQ8bCtIzhmxjPOZWt7zgcZlRPXSJuoH8BlFV35oaEdsYp3zo+gkEmXMZQUgoVm2MgmEHy2
ZpDeQZyQVxdJjY6lgB/w+mGp3Dk95N5hBGNH0SkeZSCDS8LEKtK6AReaKYM+eDoSfdG9Rgo3ly1T
BUdenN1PUlF7QfBoKORBhGcwmRoD6AB4XWDGclhcpSgO+Rii28WRjSOnQQkkGrRBf8GZB+QY1v1A
i6GlrIcGbbL8ybGj8jRmZOm6VBzuzLWCxwrR6jMG4Jh4xjBcqbdFWb0RT4qoLlqZkzYRQJPi8g3r
bCXW9xLGttRPiY1nYRZ5tZqaSs0W4nUY2QXi52pKerUkaG4TPiDuBfbsmQwmbWbt+fhrRza9i2EM
9gNxb3j6AJrjH4YMr3gODaR/ResxZ5BhcXXDy5RwKRWgH/0YtJaiXKZ5KHJzSVDTTLeQbtFmrAjp
u0/BhRevUSlYNOiQCB/dy2eyHSK7MNP8TM4uAj6T4nmocHkZ6I2FRPlZI2au+EYAJbYUAXMFZTvk
/1AzORCcxNcAnqg88VMDvqkbhFGQuigRfv2cqgGaLCH9EqFy6PDN2Ln0wBQReCyuIIuSySEYN4UA
26ocqJ8QLXF14J+MGRiSlQtksoVzo5WTaxHN1I+8wLuyizuPcix8LRxTBKYg21u6zeCr0m/jzPhk
Z7ZkzVNwWfuo18kE6QwZblVZ+hUIJc+doGTDUzQtDY05X0WNfEQrDD3Krq4RMDz0BsSNBI8pvYyS
uGGiYjGf5NbK2psiZ610jjpnWTi30eEIzCNplUQLlJrGcATdwJCOGDs7aglbCXSygtZKHeRysA+s
G4uSw/LRY+uBDw05SLeuT6XEIPShhWwdU0w702GvURoP4UK9FLhxBgpetVIFmB7Fe/TR9xfY1SwE
mz3jxmAH8LDvD4cla2d30YcLoTdYWB3QsYtSbR1y5dWpJdkF8wmg1uajXwjobO8L4TL2rAqEmnIx
b3y3noshqmYPzzzEYQMOCD4egtAj/wNF6uAi1SErGanop4+CnTI3aaBpV2LpajdRU0g6Plq8FLyA
/8gZon0jcvZ3nsuD5eE17NwrvGiETg6s9SiZR/tVWrY0KfDAbpzAGsdj484CR/AWMV95z1UlhRdi
Yn11AMZZHJ50uOXIIBIycQI9R2IDFUX0pJJYEYuikB7TOApvM6uIPlZBJZYfkaBsv1dgs5PngdQm
7o1ht8YxLtOd2UkSDo4v5se2oxEBPTvyr4lXqlX9KEeKemX4Tlg8ZTGv+bojuCk7A1S7DpaNmFfL
qEHo/a2njqgaXnbYniCPI4/TYMuN0qplR3aaxwrOEafbLq9ehJ5aeBdCCajbLMr95iYEGubeTTL5
Iiwb50mIjPqNfa9RkUN6jAJwi5onUhY+uNWMxFVaUyTsY5LlaM8BIyFOlxWf++l5rlmWj6ZGQXwk
ukrG3H79QEAFGDNwWyheBgpuWFdb1AGwJAAEPKJRmjrPxVL70CbaSg08Zl6i+PWI5hxKN+G7IvWW
sITBAQoFSh+1J4G+Psvi9BG8vIj7lXl13WZOe8pomsXPEgg6MglB9nxYvMkB0h+JkgrCGIg2HKTp
4OBaW54kxApMqUfwmRfCvKkl97MkNsKxN3HfPLg8CKFjMmRoBoIcFBXoox1NgJ4sGeeiBXWtogd8
mh4j9xkqZIFUexPuXeQEoSeHXHQZcFiC7xfco+XV6GfHGdGiQnpwZoPF/K2qgUwFqx4pAQHtCoc0
N1rhhiKgnNwj0qjRldCCHruoRGPmSRBR1mPdeQ5yhie/1I7hEXZFE/BegnZHAwucmTA4NQ5Fq35W
8OwjINrKaeinCtg1YXGoM/REkR+EAmDNw3KyZ0akJwnBDkmTw0KlpbPyQtbLStZ6VGwvOzVkJT/V
uFADmZAN7LSStEfSazu3AUh3QmmKUwTPL+xhej4rZMugCYv20Y14H615EFZCvytbZ3FHzq2AlRdx
VHw5/I07MgpSPRY0guD+VoDmHabT0CwstNU0bB+9SGM+eL4gngpZEx2Rmr2zgIQBxS5g1IO9RH+Z
YQE7UaAw4VHj6nzegBQVwEa7Pj/8LVj68GYjUAABRc1fxzk1TNVJZdgWCrDHnwwmZfJLI21QFiUL
UeI91XLiZOzM9lhwbM4EVOtq7gxEFOAsaNNSCkjeGfVkz43hZs2ZXIH6HzzLvo1aOnBWxJmOPui8
9oRUiNJ4M61Gu7Ev4GBCzwOdseUq1WYieF8ZPNG1LLe60FZG8CETosI1wOOX5fIyje0CgS6XMB/p
VZPakjc3UD7W1HqtKHFwacUG0AnoZysg8rvMQKgK+JMLWnwZ0XYVwMRz4McSO5sZkQR6KR1l/2UL
xJ8vxqV0VqDUEFCgJuITTp7ZgD54CiKThSPNykpIgyvNBQ7uxkdCOa3mXuDWibeQkkz1LtGr0Y6+
OC4fRfdhAtCLew4YueiGeiWzBrCbDfoMW/Ys5niABWd2kQYJMwMpkg8IHBpXlfBzmFxGC5dKSpJz
RDY493Pr8qicn9lGDM911laxLRfwlBCvOAtYqWk/oG1wnqJ7W6h631kBJkesi1ZSMh8MqSkQ9kRh
hHuaAn7rrAxHDsOFA0waHFNUSSgYqcYZXlR4QYxTON+y+z2qc489TWy/qnQpaUv5UWi1NJkJkscH
p7UTteytaqEV3hVv+ZIDrJwQF5418wUbvesASUHR0kwR0TTvJucMH/WKdYEK0jPfcxTmzLKEvLwT
U98KvqJZOsqmtFrzpVsvBRLsK8si0FLrnBtwSauziisKKYQkjNBTAB3M1sjNgWIxSvjaWRi+UEmn
kgUc2VLTQoadN3xWZ/eoXsjCZQNT117GiMs357Ycg2chrgXDnZehbWVzRWUsUa+MCpzKhSWg1x3A
YFqlp4kAcKdolHF6gYIWWb33VKZQvzRGo6Wt7pYgDlrUjB9ZupMWtrR0EjawAYqU1fIU9ljr6ZKa
oZTPb9W0nDUY25mXHFtbnq45wEU5M9GOKqWZ8XKleimEHUDdRZnICUoAUE+RN7eMzTDtBTJSVv6h
Kgve+QrwsygtK0NV8k9t6QuoSbf8upoFPsh1TMsFkn8BxFURhDDqMgITR/AtYx9sMXHlGaifbVld
iAqYomB0RaJwii6ASnDNACgqubool6yKprUZejmFM9FvgOCaoSsWuhoJIMtIH7AEtTqv4bX6ICIp
0W0S6OA6uItypo3XCdx8DzC+SJRuG5VLJFZ3gFLigA6tFIB2IH6A9iWt2ER67ClSE+qsz6UZsuGw
igMwlYeCA7x5C4jWTSzaCio1fccojW8JlgT4HwMAtyHNfXCba09VEhq1KZZ1DUYWC1QIDVrGQBFc
u54RWOcZBypAWY9itCkgWFU25B7UwAZQUVQVF2aQE1puK81SRSrwsnKhxXBnZWml4XMoSuhxeubx
LvZjzifwiJ5brlCdRWgrlvZ0WMfuvImgWd6UEcEbQ7R0YNPgY1wAyX3mgfOzUJ0JbCAKup+m9bXs
O1A4bBg7R57FoXWDHD/h0kT2GQV2EN3Bw9+kQlMlKRN8dW0lycENz2vpacE4Qr1C+YV0jBdp6H6I
xC4UMBmgowAddk7hlr+JJqGIk4GmC9NVmqYXRpzaa68WQvXSS0voHN5zlTLEwbd5trR5qea+Ht7j
nQ/u2juCYwZwG8JARV65rRVIChujLZzrf44BDv+s2YL9jIrv7CMvJigaePNcqFlCUBOeDkuABfRc
QoZyiSZX3M+F7ypnUYzWZXPEpfNyZgcJmpUdnm1nb4Edgi+NsDcaKaA+dCA9vNgwwIcX3meuioDJ
1lBQeIcquPwWoPNgibIH/ivMXA9tDhQ/+nx47s5b3zb7STEAGheBcYVUwgCOSH+qI0oMSjSD/HNj
V8ZDLLsIX5xmVh3HqNJEW6pi4VsooNdRqcOvorSx6gDVKDGamup8K9bcx1IxmPpI+LVLLNCrAgEm
0KakfoxUBA+2JAN3HLC9KfvokK4ZztKWQhYFD6EKy+QWOquu/dO8QYgBAR23VRBLdO1U/WKBpivS
k6z0s0jPDHRUwXYmoWqdISAYytYcQG/oGCGuWP+t9xE+MaL6KP4Cy7aCYlB6H9HyqCHMnvyXOuMi
eYmmiR5/VsUaLCFYSPYxj2MnCgPblIflCKsY5AoIgxCh2roOTgJJdBqJ/RK4rSjcIPzO13NDFbL4
1KmTgAtmlQX1sOR5Jne5mQIVZN1asVQJp6mkoMblsBztyDA49WEsgzWN9JTDkujl1AnLWzmaXn3J
MkNZcL5Xo0QkKpeSy2VzHr0yTo1WSvSa8cIjOaodvYDEESn8IzyDBI45CNXj8BknxqvwBW4Z7E0B
rUmNy9jQRNQXACgYvDEWAAIzmNH4Pxw0OACGznmQV1kbwPT9orSKd46iL+dczjTmDvha91wueP+N
cBbMR7ptQd13+KYhpBXkOSma8tUZAN6RAUClXAaPYG0z0nmeRHw6y1opRblhYIhHchC7+woXCNE9
hDKxr7iK9IlWSOMSVV9/kRzA2y4SV2PCa9sJW3euhC7qyw4L0B6BJk8aoW3mwE8NbB09X4gEWVCV
VfqFAX0R++C4Gez2LFHD6JJtLNG9QIQA3KpRLcHMCII8r+c2sM6OrkaOdyxIMXzQ4fqBwBFuEwIw
iCIPWfICL1Btr6zsL3APuXkjycZ5JtykiqBbiGmdHf703Z2GdwEybkSOYbdgRvrLa4MHdi5rtC/g
400+RXHF3bqxXPiwrFrr7vBcXeaI0qyA8COGBjI8kE4hiUYWs6U3DDnMNblImS9BHlrwqxQJdTqO
DjoLDZnQKPaD5mME2z5Az9uCZVBjVmj+Y5wgnXcVC4xl5Uj+8GqUz1QprYxPrJvUpLgVZWkqOEvL
jLtGtx/bvwgAXWu+FIAiS5/sWq3uD3/IzqZJeKwQ/QbsGv3bAfalvyO3ULemhCz3GYkcxb6AbCRf
VTiF9iWHijVm/tbZgC9EIQTIhrpcxmDXhCBlM9kO5M9gspI+o2wOsDKZkRYJaleOXAQi59QBobQD
TasQDwCtE+nVQX9YIzWoXDNksCkBLEu8MWvugBHoLPCTFk3iM3Hm4ljP8ey6C6sV38jWDn4KBOUA
pQXGFWFIcEbQ0xcSUEOek6if0WsaqIa20ELv1LdyG564xWrHiCF3LhrqiqHhEMsHghNBwcHGFgKD
rk08y6xUqUArvbIVdLewrAtsQbZIvNA9grMZzgepQc8f5KqRhEcwdwgg8xwUzoItnX8qeflWVUvr
IkVT34cqCj7DIzpW97szG1ITJGKPql901EZrAXoz46zKPeQU6pWSs8i9tymLajsl0pwlr8ROvGhQ
738sIjiM9gCuAs4+5OGRrIVGHZJf+GWeVoXXsitNM8JbMEGFl4ULov/DF2LPlyE6DeYiKC20ABum
A1DU5YSiGrErpjDKR5SogKZdy/x51IiuP+OZY30Yh9cdzVhYDnwJ6PuJ0i78A72TBaqSYZIa3goF
0+ws0Wx/UaIb46x0k/aIQbH7aciy4NBw3RE+hjlHT4VAFPY29fNVWMvpkgVNwxJOyXUMA/K6qcPy
jb4GXCoQJCMrDSeAFRD5p6eDEesmDbh9nuqq8tAfV81PLdHydTmSwzc+NKBpwnljJ0mEH1bFQBzR
qwyYBoWvV5lSRKgGD9pzh+GtKxvFmI9vlA8cFCixUBCBRxQe48A8NWKUtAqtVKyaXPPBH5RdqBa6
zqC6JLfPUks+8qwR83JbaYKLCdcLkB7Eo/GQDoUeTWWAT9CcemUpsfIFjYbR64Gr2Qrls4VSh4sC
oSuUywN6dKyR2Y5gIr2MJDfoiZEags4c2P1iFbNoLxsGKy3CKzeDFWfMWnjBel2i9vSIrOyIJmZC
egG8xKBfJsJJy0oqgySgSaUG+kTWzizQMH9XiqL9rPrInhdWdEx/7YCNJdJNUCLVNKSJ1c7XIcRl
+5xhME/g/FNrVPj7YXsOUjzwQeiqnxphpitt48X8ok0zvzqP0Qk41sPEiezzBtzUJTsrHQjjLC7U
PJjnpeOG+QxI/dDNL128C/yMYx2WKWZhKBgBNyvQHFvRfdd3NAb1TWmBBIqY2HH58Db5JFgQ0uUJ
9gOCJ+Kw1T2bcUHQyKH1vTG45g6cBf6ZrzXJouZl76vEoSXD4fmGYoKKU4QsYFAjj4ja0aEZzxYx
Y/BJKnwzIhRJARdSz1BN7y3BAKccc56HLwCan8CPB7E0mhMAIzDsChQ5uAMiXOEn1CqX8jpmwbdc
zKzGKhh/XlgIIpxaLfqZnvKuhNdQLx2AIOuZk+CpBnNRXtahrweM4wruPAOmS7xqNTEtZlC/qn9M
pHcCEOi7Qyoo4OiDNQVAjYFmx8tpl74R+6sCfVmqNZ+gnA1cuqVXoRoYsVwGHEcZ661Li0FlOzhM
c+ujhTrIULfU0Em8MxcZsCQ6EpMZKBRSmUkiD2QDUZkJ3UzftAKeUcswbH6H1s7obyCU2inKPRBn
Y1WQnWSOssziKFgcFpKhD9TNioJX9FiBGwDWrsGsgZW6huxL+R1a2wCb41b2mY/mHRcRj+BHKlXl
JQyI8lSE1tZlcC5+QLHVMWD6QMeQNQCsBMMT0EHckGEJbAESjsgQteQurrzY1XPV4NDUs2jUpQKS
/pvccuxjPeL3bDaieuC1Qw0syaQOTF7geKu4jrjkzisa4TZEh+8lU3o1mkxpOegKoHJaQ+SXhzd7
76RARSLzBkADwij0CTMgeYjzoErvAtcLz1Ei6y9ZLnGuGSdE910S72citzpywgM10G0uaUEIoUKR
HqBR9KSJpMaIvuTZXeSFqY7uM1ByAiDMYhIwRx774cXazIXe83gNESvCFabn8l0mRZaDT+/siJHD
8wIBBHYW+pFoXLZgwLFOQzFAgg/XwOXuUs4Vm7lt8Kk7E0Fkkc841OsmbwuSgaMCyg/WAMESAiE1
hDW2gmvVyIpEd1XhCue4ff5ZrrFIphi1d+QCD5TgZipiDGBGxMe0wfGyqMjkKzaM7hzfsa4ZjSsX
RWQfM7YHzlo3C2ktgc0mpg47mCXnHPgaSRze1VFjXxdRtmoDpr4H1s2eWxpoN0E8ki9j203OAKH8
dliCh8JEdhNxYxHF6ihyRTqePmCXsRS3tETnjmk19yNeaUbXora8kBxYd4en2rObBE1IDAEC/RIH
hgcSULXPSEF0x5SFgORSnX/gfc0zD8+yZzcJKgSxCSBeJdDd0R8EPh+DzRwmvvM4Fallm0111zDk
uQCCvUVZiMlZ2YhIUyekehpl3sfacA9VH9itQNaPC4P7ghdpaBT4iVcJqO6E0mcJRbYRI0vNCg7r
zxuBj7+FkmUce6vJhd8yXCFABB4KnxtsBwA6DFGSQHXEnp3wxV1ZMcxlmoGhZc6HbYB8cokADZqN
B9xNaOTFSkvy4AIolnxVaHaw4pysfvLxHc7GUvnLqv7P1jq63Uye/fXf8PsqihuQztj54Ne/Xjur
NMqi7/m/kf/sx1+j/6O/fojX4X2ertf5tRkP/yb1H2L8l/nnZm5SvyxCcFE3H4t12tyts8LPD//p
ZqX4EDLQbeSE+UO0M8Sr/lL3MX840Mm6W9dDE6///Z9WqHvPyfosJwr/6eWPzp///Z/wTG9J+I8l
dV9zaATfxEcXzxha0t6hYpVAVEFJRn5wif0otF7+mGPfQQuiATSuwl+onfmjbz/8Wf0Wb4Thx4Kp
PTy08M2ukE8nHj9WNBjoLV/OvQNbM0lhItZLfrCV9JfD+MJlBL9JvzG/1g50QYhRWyBo7yQY6IAV
wswiP3g+trYAeL530PAIHyFm1f1s9nzrKv3ZUoASiZFiIMjv4BvBx0QYd/ND7QHSsO9AtwMEH16/
X+v8CeZ61PEzvPQO1hXJMCB32P0Mvl18h+ITEGsD3kd+oBt+sS0gPIaj9kDi3yHNCw8L1FHdDxTd
1hWQ3pH+IyLst24Duhvya20BwSGM2gERF4BYHR0SduvT+XeAHyAqCDv55eeXO31SJjTu24V3aLeL
Vo0IjXQ/g9ePfwceK/y8PAG/3gUgzKGjdkDm36FCRUNGE2RT5AdKZUsIwOH8DmhbkhFCeOTlz3+t
CwDncuQeSMI7MPrD7wfJbPdD6wAGWwSQLGAqL1tE9ugX2wMCYBklB9w72AGoSSHJ363zh1/wDr6Q
qKGOrDv+X+4JQIp85KeL7DtkOcFn1z+Cg+OHjkDKmkARNjfg19MC8LJG7gHcAMRBEXIEqG/PFeBE
6EnoAERONn+8UTu/kCE42hGSBRgC6KHScTO/KLqtiwBTiZB5AbjwqwoBCRGPUgES+UTE7QkKpvuh
nwL1HZq5AMBPIlm/lvYjNASjvpyBmwsfmLjB9DczeBo2mwEvsd+T1378K27Hj0CBbjv+cxdHcNbZ
VjDi6F/oPeDdAbbCBIiiI9dK/VUSWNgM/nug4a9UnKGLmGz9YR9B6WZ6+c9fPnF3cmqu/rv6f3nm
rFMzXdlN9wfNy0JvzADxiNnad9r1doyDx4v0+zJ2giE/Dv7QqHqU5ebJnbMy+7FICIEQ840deeGf
3Jt+aT5HaT8YGZpUYI0delmY+TowfWrNBJY2duCzKHwuUjPrR+oiSaRb+diBb7DBqWkV1IpBpzx+
5FszNAN6WJK7OLzgfdL5I4a1K7N0bOrtf/6yGrKbiIcDEN/L+/aNQbzq90UfuXAH/m7259xOHcfw
TB0DcUB+/6Cfu51LhHBD3wyf+6HIFpJnZuzA1+vaWUX9OJ2YE3z52GHvTYR9T26hxdL1CZZ9cu0k
xRrGQj90JwJTXKhPoKdcP5/c59AE1HXtYn9jv0PHAKnpn7wP1ulANW5ejD/eKSzmdYrXTJ2np7VJ
bQ3saHicKrKsf/gFm/H/vAtMMu7jL/D2+v/fvZimnUIg+83spBwu0R9u7WtPronTgpI5gsAeO+rS
bE2Ic+rE/VjdeonZNXbo83QgZQSdNHrQLDXXfj9Ot1bib44eNjWTfpRuUOLAjR30IkqfB1tA2muO
HRaV4qaT9+N0qyWULmOHvVo/mSGtMrkpHpMPwWAP5AmsvI9I9qX9N3dbQLJFY7fg3iyenZP3qfnk
UG8q6momGByZVXpUkioZu+SXB4ms+WQROOnOuzSFtf55neUnMzP0+vWSHUeYtv91b1L0Vc/R13Ww
pjQlT7zmsZtyE51A6P45OxnaMICZjB99iRbY4cl98fTsZFCcK+oqghZkCrX8UIRPJ+cZWT+l8klQ
DNUwE+zR+6fi5LrIKIl8GX2CPfqPu8X94u5xMf8vJ0R41ik2bCj/iG2hvhGIexQ2IJ+94TU5fPTb
7/eC5OPhnP99HAgEJEH68BoHAssK8RU7/gDtPEQr2GBH/g7l/f9JDsb770NLtMNS08f08smvNGTe
h9Ddq3xg4HIIZA3v5hvHzQb6FaXB40ZcFGkUU7EPsOqLO5fvbcu8idLc3mvidz7qQPm9bez3BTSS
6Q/2AcGmkRtxHxX71wzYubZje7xtzR/ITaBXjOotlN8CYI4wP9gbSUnXuIO8hblgRcNZUCqPahgg
5dA8GQBb1MAPZyl+R/lsHKANuuVQZAsyYw4EEV0FQbUJyhqCnUfEFoxRE0w0M33coT2uKLoQ4TKB
iQ3V+RJpD3vwoX7td12vsyiOcnT1oZ4MKPGuwznC8MA+AVtOeAdo7fATm3iNDjfp+qkfiZgbwDyA
IQriAFZRwDdRmj7FRHrvDp/crHN7ne48uAT3jEQkSh1I6SdAgKSc+Mj3/XmvFNHNr3mjto7k/4c3
yLcQD6HEbgIX4n1owZDrD5OI2I6S3NqmV75tIFjJKsTktocloOY/lJjXjrtGc9R+mM76Rk509KAF
eGCfnX4gMqwwwbC6bT5vj7n7YL59X+/WcfHkQ91F309wT090ICKpOCJp1Dx2P+brIFrBg8I0x+eb
QAJ1JFjSiHa5CX3A2O/QI/SwjKDYNwORc5UOxfZeKYM/opOdSRj+2CNqnkMv22vnMeP1yeM6faYs
r4OP8ytHnrvOEywZSuJJN7mxG75At3rKCyRsF6MHTZBuiqD3/JNlAZeC0imEb3n0BKkDrDY1LKkY
GD1sbjtRTKtrZYLb+YBrvzSDQWiGlPmPXfHSfKIvISnGGz2oPXgGdm3w4nfr8pUCvCsICN2PX6v+
2//K1yfP/3xeRk5K3ToQHIwf/nIdNpSY7XHM3r4XV87T0CpAX4bxq72CoQvyzX4goj1RQN//+vOh
Lqx3sAuknGWsmF0j/WeZGdK8/VibBU9wbNdmg4aktDgctH5fKcTXyKBXlA4GiKdf/c/vL4YdDDrB
Lb7GQ7oaZCyniO9dmwW0r0PncwBtnWIbyMhDj5qb4pm7jlqif5Fa7ZfZyZo8gRjfODDxqVGneDK6
UemXCNy//TQ/L2obNYy2XVlmFv1w3V7sBkPertjufvtbEQ7riki9z1hdcQfPhAYLdNSwY4e9Xzcr
e+37a8riBDpx/Ipf4k47MUgA/yYYfB2uLZPKJXY0hqP3g+AQzJOrdRRSFwW0FxMsOgIAiRZpfoq8
6n0xSFUi1DF+tQ9oed+PQu4HuD/6X3/+9t3/9j+ik4co+O1vHdbjNv3tf4Yrh47Toix1/ERIwjiD
UB7YUiYY1wzboYIG1H38wJ+snQsuTvCkzIrUc0Lz5NTM6NMUJ9ClQBk6A5uenwQHiDgMMjGUScBP
8cB+2/FB0Hdr/Nl9c4In86miNcYUqfKNDt2936RSa6yqmznpyQOMOUqJIl4/fuT3T82aOjuFBx02
6biB8iekDFEAc/TC/Hlx2E2a6B8xEguMCP36THHWIcC6KeUhTmA7dLkweq2kseNokV/7llME/UDd
qzZB1GQWZdjY7kE7W6ftGtRMULnULBMoW4C5zQGIbDdHWrw5LDErfAuJFGq5hF1k7F7P12FgphTq
ZAp4yHmKbaDBrVP4MIssH6YYSZ+IsZugt+uVTe/tFD7MqbOD8CUlO2NXe2qm0XofcuVgXvCVkYNT
IApX1AtJim3HLnnpPCFnPsCTEZbN0QODwyLM1k0/EtEVx0Hyx1PMy3UKeBM97BT7ANQ3vbtTOJ16
GsEOo1QD3u5+S37eCzgrQugcahPAFzp+3PPVjnJAneEE4+amT6+WFEuPFbGLdToQMNApTTAsAG4I
/9HQPLDUjR/5ygSlHy0NU7goV05uF0PTBBzZ4xd870el6Q2XPMEeXznQ6/k6BDqOTu1yU7hVV0W9
DpDsSq1+C7r4FGlEMVbmriP/GXvSD9SNS4hsx48bmsNQ6wRXBHHhnF7sFO7aH8BFwCM8fiOAEKtM
WldM8TSD6Wlg9XT9R8ce2y3wbMUgjgaurPHbcIdQ18DZQOnn+HHJjQacgpIJ8O1OMHCnNVMnpKMk
U3gd9/GgoqSrsh97dPel6T+Z6XP/6Z0zQ8gWRw9crZ/px6OriB8/rJO3G5BWv8bNkieQtk8eKdqh
jEvg9fppft5O+bSpGLtE56HniHYbp8hWPhK4CuROB2dav9huTybJ1EUhHqi1ldICPYVXc79Oh1G/
KcAHgMyvCUboelBzInFTVN5soLvX5mr9PPT00KV+CnvuEiR7JbXbqPFHm74JDNvf/htR//tcM9CN
gVRM0xBfQ/NBhLiPT/fnhdagqbV/RIzjdwuAERSU0II7gWJ7D435ZDouPfAEpvz7FLU79DM6gXWJ
MiPLN5/XmU2pswk24roxSTiJGnaKBdvF8NAmcMZBQx/SAXBhgrUCcfgUPdNnNoX7dZ86J1eoD6Ns
qimeN1Tq01HQKXwj0C1YJ5fk/+7f322LAxrJ9b/+/IN/jmh2uB7kDdE1aZKR6aPjpsgoX5gxrRo6
Csexptplk1pNO1RnSOCM34bNK3wZDbCLXavjscveJMv2jD2BYFyi1Nqzd7dkgnt9ZdJwXzzk4/cZ
do4Z7VwR0gZ87C5fE/T2AMWAxjQTDGz6z05JA1E40kBl9IqBWWuGd3oKlO/NOqYhKBzpjDJ2ubdm
CiPV32fsoZPNFON7O6YKN0XI/Ba0S04cwxHL+lV23szBYp9XZg/u4YKZMdQGNTIh6hu73Q+26Qxj
KzzpYz96YNN1dncamfAphnYAB+vH6TZ5CgvjAVgRYhYO1RxI/vu5fv5p/dQ+rfdsxxRBzUdnnYPR
qF/jxoWeQNV9QEFmVJ6c56i1iU/+crIApD/Ki5ebuT0dYXmbQGReJrwsQjOzAc/4y0n/j86+SRX0
nehX8fMHcx+jbMZv9ukb1CJOYftcO8/PcO0XZpb3yyVntKGF+eN7Bi3yKh6Cl127tx0PNY4hdu3H
P26q8LcnRaUySh0ncMkJEroxcUCp4/+f//rfM4/8tkwbYLqxgjOUJQRmf2qUPkRFr4yOIf2ifv7g
HhyUCjGAvNM4b0K93fWuGKvA7tdwCrxe3LO/zB0zauAvOScfUXpm0pEOBZTfU8B+55H3HGEDH0wP
bqRD05SBOxxlsUcP788LcHSF8P+A0KG9Vf/ScVKuP/Ekelqssaex/Qnkrh7irKDmWqCUfsNxcRwV
8D4tnij/e4LXC1QNDtgDO1jSzEyfABLudU73Qva//LwCQhVu4fh0He4UJhlZLTggKa05RYCWVKHN
TBvch9TQU1D56GaDhNe+N3QKA0cfSMcUJTfzKADClubwnMKc6MfdX2M6hT8HhsMhceIUpDpgCH0G
72BBg9GnKAo5A+WX0183cvdABN7/+vO37wJyPDg/9FQdP+61mRLs9bBSaIoqZMQO8owUWFB2INqF
jF/1LfBaeURYaSm7BF2Yxo+9oai8dPI867Tpzbp0aA0yhfG/meWqWNFxQvSzG/8FD0hsO8/mc7f8
h+gJhCr9oN1bMAU6iHiPm/3RIZdRtk8Z8lMgVjcb9egATgjmUJIXI6wCG62wE3yYok5zRsr9Mvvk
0UktZ6+SBxtWv58/f6E/3R+cYQJBnkWhOSgSRtfU8SvXwZuDeGM/UCdSUzgD9yZtFfGkn+hot4bw
zS5AtoTse0Ff4ymwuRvphAmT27/9zV8HTb9isitoDdf/+vNyglhYjiQ5ZqBhGiiwmCKqufmAzStw
8i8b2O6/9qsmHyGATOeo+7ptNv9uCe/7t1sE7Xvt51f9+YtUbJZHaK2oochev5GfnWZ8W233jPuz
2NxSi4g+nVKbIjwzQzh/gOucAnAxS82WLi6aooBQR5CZCgJPEUnRIz8aklNMkStZrGBT0lz2U1Bm
n8IAXtmEWWRAUzEFgPHU9L0/BJscDb0cd3WXBVL5lCfKTZIgQBwOMWBKNLgp6hZIOgZuNKXGOXUK
i3WdFttqlZuCueRTWgwXi0Ys/TQ//+Y8AkrWgpadOjgwqx0beZ/C//uQfhLS9X9IsNE+msgpELBI
zX+PfG9PokEGAg8U82hDDzybqoLq8miu4887931cg2ONge2vebEltv9Vb990lsrfR7r3sWyO/cpf
0OTZ9FIA/7AZRJTqmcKOnqEUaxgUncI8J8ZEtNdNnAJBo0fEt/6XyzV6+4TWv+7zsqfweTugDqF+
hiNAzIx980xROKJHUa9yKF9MmiDqceq4Tv9AEc9gCnTGKcDxhKi97yPSAZZJg+0d2NjBlhyvTG2+
WHqkz/fu+BM47i/jd8gpctgkmPKD4pmgAp+pQ5nC7EGYlcrU79IDF2+uYT5boxDiRUK7b7hezRHq
8Pt/R30E6vt7ofh5e+jSQSsWBBD6kYh4ofN3/+vPD6zbKfAXyFDseYe5Keqyb9bViW76e1DwU5QG
3DgDgqkpCgMezRB0irSxPEUk6AZEXvSoU9xZssHf1kAH0FXqQOmPl45bJ18hgrf3cQE59QQTmDFS
huQT9tAVki7xJASRNz8v37fYGHrPtQmuIx6pzDb9/aC5XW76t2uYTVDsbO0j9fSfTt5nCD1noPna
xNPJjUXyD8APvQhtyk4BZ/j4PXuIPHhe1K7xU5gSD4By0qsVplhtgcq0wWInkMzPOF5nk184LXIg
pPp9JaqXnyIjumNk8sehJsfjHTrBRJLcVH9pt9ctIZSqKCApRydYNPAQpSlqRV+q1u67PmdopxZG
6cmHAhAv2It7zTj0aRXRkBgdyuHkke68v7BbL+8h/h/r+Gz7cr+Ie7en68Df9ys3gk2irT86qfYL
ONRBYbmOkCOj7uYUmOW7IhsAuPkpUugPv/1vsKM16+0riZ4S/a9/9Mpty0vv+/993P597SH6Y+nO
6kV8D7jyOz0Dtr/m15D+fX0p/vG+cl93il/sK7dFoxf0rXTcCxRu5cP9+uv/BQAA//8=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Garamond" panose="02020404030301010803"/>
          </a:endParaRPr>
        </a:p>
      </cx:txPr>
    </cx:legend>
  </cx:chart>
  <cx:fmtOvrs>
    <cx:fmtOvr idx="0">
      <cx:spPr>
        <a:solidFill>
          <a:srgbClr val="00CC00"/>
        </a:solidFill>
      </cx:spPr>
    </cx:fmtOvr>
    <cx:fmtOvr idx="1">
      <cx:spPr>
        <a:solidFill>
          <a:srgbClr val="00B050"/>
        </a:solidFill>
      </cx:spPr>
    </cx:fmtOvr>
    <cx:fmtOvr idx="2">
      <cx:spPr>
        <a:solidFill>
          <a:srgbClr val="00B0F0"/>
        </a:solidFill>
      </cx:spPr>
    </cx:fmtOvr>
    <cx:fmtOvr idx="3">
      <cx:spPr>
        <a:solidFill>
          <a:srgbClr val="FF66CC"/>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Garamond" panose="02020404030301010803"/>
              </a:rPr>
              <a:t>Avg_product_price across region</a:t>
            </a:r>
          </a:p>
          <a:p>
            <a:pPr algn="ctr" rtl="0">
              <a:defRPr/>
            </a:pPr>
            <a:endParaRPr lang="en-US" sz="1400" b="0" i="0" u="none" strike="noStrike" baseline="0">
              <a:solidFill>
                <a:sysClr val="window" lastClr="FFFFFF">
                  <a:lumMod val="95000"/>
                </a:sysClr>
              </a:solidFill>
              <a:latin typeface="Garamond" panose="02020404030301010803"/>
            </a:endParaRPr>
          </a:p>
        </cx:rich>
      </cx:tx>
    </cx:title>
    <cx:plotArea>
      <cx:plotAreaRegion>
        <cx:series layoutId="regionMap" uniqueId="{276FFE06-2729-4F9A-847C-F27D00B05935}">
          <cx:tx>
            <cx:txData>
              <cx:f>_xlchart.v5.3</cx:f>
              <cx:v>avg_product_price</cx:v>
            </cx:txData>
          </cx:tx>
          <cx:dataId val="0"/>
          <cx:layoutPr>
            <cx:geography cultureLanguage="en-US" cultureRegion="IN" attribution="Powered by Bing">
              <cx:geoCache provider="{E9337A44-BEBE-4D9F-B70C-5C5E7DAFC167}">
                <cx:binary>7HzpU91G9va/ksrnV0St3qcmUzUt3ZXFLAZsf+nCGEutXa3W+tf/zgXjwIWYpCZvZT4MTpFCuqK7
z/qc5xzxz9vxH7f53Y39aSzysv3H7fjrz4lz9T9++aW9Te6Km/agMLe2aquv7uC2Kn6pvn41t3e/
fLE3gynjXwIfkV9ukxvr7saf//VP+G3xXXVU3d44U5Vn3Z2dzu/aLnftD+69euun26or3e7xGH7T
rz9fXvz755/uSmfc9H6q7379+dn9n3/6Zf+3vFjxpxw25bov8CyWB9THlBPM/fsv/PNPeVXG3257
Uh74SGCGJZH3X+Rx7ZObAp6/LI27+/LThbtxd+3jrde2db+pmy9f7F3b/vTt/y8ef3aSF3dNW4UP
ogir3d4vL+4P+8tzUf/rn3sX4Ph7V55oY19Wb93aV8bFcPflrvzpRyf/cwqh8oBxInlAgweBi2cK
QeSABr6ggtOH2/Jx6Qd9POzn8dofV8Tjc3saeLy8L/qLxd8v+svDHx3zT0odH0iCBQ7wN6k+l7oX
HFDqU0Z8+uAlfvC49jM3OIRA8KUqHu/9cfF/c6Pvz++pYf/2vjpW6u9Xx9LelLd3Pzr6n1MJYQcs
IMKXAX/mAcEBoQJzJvg3Ve15wNv7eD0UPT63J/rHy/siX57//SL/d9c6e5Obm79O6l5AD3ggfCIw
+h5gniQEhMkBkT7iGJN7V0CPaz84wh/a0usKePLong6e3NlXw78v/341rO5scVNOj4J4zev/nOlT
dOBLJAVn/oMOnnsA8g+w8IXPhXiIRns6+AP7eV0D3x/ck//36/vSj/4L0sDG3eR/oewJhgRLIdqL
B/v2QbhP7T84QGwn9W+i391+wGIP9v/mbl6X/LfH9uT+7eq+1Dfv/36b/8O4789Z/v/g6HMw+2fh
6PamvikfLfI/D0QYcjAliFL+DYxCrn3qDJgfSM4oC+jjmg9e8OY2XveCb4/tecG3q/tesD39r/GC
77Dtr6rK6P/g6L2FvF5Bv3prvzALb8qbLzePZvmfuwKDEoBjKdhjCQAVwBNX8CS4ii8QlGbBQ1Le
qxDe3s/rPvH43J5TPF7e94rw33+/V1zUN+YvDEIE4A4gTp89AtK92gwSNiWYMYQeBL+fkt/czuuC
//bYnty/Xd0X++K/gYqA4vOmruxfWIOhA6CGkM99YH2eGDvy8YFAwAgx9FAP74Ggiz+yk9+R+m+P
7kv+tzv70r9Y/f1Gf1LZ4eYvxKHAA0mEMf6ONEHGz1RwwLGQTIIzPMWfb2/jdbk/Prcn9MfL+xI/
eff3S/yRm/rLku7/mLfc3VvHftrdz61LU+Y35ZdHy/sLkis+CAjjACW/lVXPkytwEjKAipjeV14Q
5ffizR/Yz+tW//3BPbP/fn3f7pebv9/uT+5ccmd3Cvgh4f7nCi8agAaA4OTkVdqZAhfHIOBz+S3H
4kflPwD+P7in17Xw7OE9TTy7t6+Nk6O/XxvRXVnc2OxRHP+5L9CdsTMm0BMg+STwiwMpkWBS7mng
D+zjdel/f3BP8t+v70s9At4dekx7PZUXF/6/tl2UvZlN/tcJ3dtxavdfO2b/ibg9KMUeAD2Qcfdf
e7j+7Z28LvbH5/ak/nh5X+jq/K8Q+p7OnrAL33uE0Y27Wdw3F//w3fsDQs7Ye/RHPcqHnL35Ag1I
ADDfO5a73/AMzqjOduUX86joxwfubloHj/oHgkj4D1qX0CXgGFDqcLe7E0DXEoATk5z6DwTFzz+V
lXXJrz9DKwfDNbiNggCQLUag0Lbq7u8Bt80kEN8i8An8o9B6eDzcaZVPcVV+l9O3n38qu+K0MqVr
f/1ZCPDJ+uFzu51S6FHAxhAJBHwPAoRgg/XtzTkgWfg4+n+p7Yzn4/pqosQ/axu6KKQ3qMwz/nZs
xTqZcrJNmEvVgCrVDB+xWBWVC3EwLjuXLRi96PHFiCeViixyUy7DwEzhLOGBPgiFd+7mi3oal74t
tlVx2Dh9VHV9p9gYo2scb3Fwjryb3LF14PQCW+airuu9qwp9qXsUufmwCdYlxyFtP3uNPezmItuU
luQRR7YJq9R3S5sVKkFuwUUaaqYjzMSdtqUq0aBE15owE7hKo06nXmhlopr4XZpjuSBtt8lJqmRB
Q5aejMKe0/ncYOOpmsUXSVyquB+2Te9tiUiU58mQ9k2gUFZ5qnAuaroWKx/NRNnUV4npV9o2a891
KxsUEW/zVUL9w6bNlO4/9by3UTy0c+hJL0rYrk0notKlxwM5rvwgLO0G60TZ2A9ULvM4nHG3bXvY
f9st0oSGqIyjZBhUnfIw8bzlYETUtXnoB9NicF+9KolE8bVL8ILM1aqyl0J+STBTM2syNczyvCfo
xKHGVy0Y26rVLkyz7jij7HIeGVtjVKRq9EW8lBSkUlJFiVG4S+6SdlAEsaigg1UZT6/SoVk2plVl
ma7FJGqFpjpTXsCbY9+YWpk03nrFUUBuspF+YCxrlQy8j3PxOZVj5PHjQVabfsjwAtcutwoFn3U3
l6vcN90hw6Q96eZK4ZJedahXmtFQMlAytaqhRZjE1H/fDCzisb5CZR4hQ4NFQq+ZmVdVO5wUXc9i
RXi7neh8Kt2crIw4LCtkQPibPPYimsf0cCQjMqrJ8THuyWLqhyUZSDSicZHMzWGFOhWn3V2jc7Do
ym5HVi78qt5gMNImsV9RmikpihWRRag7s0RNZVRNkA09Oo4qnjuFtThmebodskk1tY64zkgeZtZb
ebwLC8LTUPrxCvVT6E1N5Eqx5p2/AC2HqVcvUD5Eox1V0nnRINJozs46WTCVyEmNcxEKMa28WiwC
Yt5pni541i+LHp0FBIe+uCBmUL4dgjC2MvLaY0Hwxh/K0Aq6DuKmUdzbmp6EKY5yzyzL9rat3rd8
kfhXOhlVQMbNpPNFRbQ8RbItNxThMMNzOE3eYS2Q6lIZlt2nsTaKwYQJrTdB4sBO/cU0sPodLmyh
ymRaj/5w3o10hebqHalRSH2rMDFWeWWnlfDPh+paG2+L2kqlOY1I0kfSFO3SH09SZ+ETnYKGyGGb
jgs+fPXma+N/CAak8lo3Z0ORRXWVOOV3wzLwjspx4+h51sZJWBSkW7ruDKWd8v1iGbjtSIaLrkk3
c3tWgfOb3rqIpeVROhZrk0xK83dBHy8M02EXxGEzo1RN2WfHtUoG1od6jFVg6oVNwN1TtsG1VXXm
nVbZR5YEX3Vswpwkquvfj9p80BS8QcwlWNXnkg8hH8BEcBVZN6pp/OzqIix1tigS8DSKRNgkrdLB
ZTE41YCb1z5SUzOE43ynva9lVqk+p2FNz3sWrFx6lqYaQsRJT408nDH6QE0Opl2GPYo/oynrVN5e
VoxWUcP9BfWyo4I6NafbpAjCsUkKZadkK8hwam0WajCXwg2V8pKSK56k656QZT4NfSSwPy4TDQFw
1qobM+V6EE125uZrKW6k16lhAAkn5bJC/gLsTi5iv181TaVh8wSR0GsyHfKi/8rtvJ2FdzSPF36y
SdzK74g4I7h+3zoTJbH9WBO+SmJvnSHdq6oo2SavGojxcSznI4EsiQKSnFhq3Imjc6OSxuSfW5qc
Quu4VFw2p7yQn3rwWsiKZzAUFSvM/I8t5BpbZuMnO5g09EqJjuKsXTR9vJK4ihUjQaNclbwrCnoW
WKZKYPUmOJg5tGl2YnUxfZKpH/oN2uiiPR5mFtXUsmXtTH9SVXWvUDWk2yzols3s/HVDULeAzJyp
OW7PmyJB4WQdyM7n+aYZfCzDtO3pEa6T8ZpZ065imdtLXKIQG0iyPvPau36QwTXy22xtR9aqnrUk
pFWQfbDlVCpS1FtN/TGKSx05nZNF37Z61Q5Fp+CAS1L1a9KI26JG8aHX2njDhF+H6SCNVmnXbfOe
d5eaChcJO5tMCYhElaF9ZJwDg+/FdYJLZZKBq1iaq3ZoQ4og+Us+nNFcgkcmx82ILrWnF5L6caqq
mJdKoCs5gewsOW8Ni1eZnU/7WQybfA6i1CfXZeLrUjXBWC9HdxjH9Vfij0Lxyi8/o6bm27jV/qwE
61DYapnOIRjWrLLKj8GfEnQZUL3N+u5wIsl6lPO1szbS83hrXCYiOAFZBmYMJ8o2ktcb5ISJ2hIU
zLsiakqzIJCUQkw9FzKXm2WcdJFrkmu/HD5UNLiug3oRZ9aoquw3SdGcFrVdelV7bfmwSqxNIhaM
NgqAbl/GZbOu4nejK6Iccn/L5116UbU/g1HRZkhC4nnrwuQqSR0I03huPfux6ufu0I1MfC2EtId5
XbaRX7nyqtaeWE6THqOGtniBOq/tQpnLCfKqM9itCGvdmfNwHRWkJe9yzvW8zExCTeQ73b0vSZUs
SGriT4w0CYUoay0K64RMlWoZVawC1FAHMc5VPUHQrg0fIlpPPGRdHZyWmgAgMml7XA4ZX1kykTNh
M1Ooeky6K10zkmyYI/WZpriaVItTSP5Tj806a40Ls6FcZXOTWRXkMc8hhIokV6XRaam0V8kt92pA
lLwbZK66Niu2WQN+pIrE44fg1e27DCYPPpLJa5RsC3dECjR2EMJa+qn0k4pHuZjNZymFXbLG6z5U
YAyLvnPOj5JGo3jZybr3lYX8uhW9y49IRzhgxcxtICbSBenjaZnNCS6UCzhk0WxaFV42Hzocx2fB
AInDoak89txsVEZurXyf8eGQAry46sps2jgy1MspQ7GqEoaP8KiHC69Nxo8Edn/CEkhIQ6pxJFPJ
F6Jt2Vk1T+JYtmN1BlvRG5OO5zzXfVSkFKJUaq+yCclNKnOhaNGRVsEG5ttuCMwqR3xTa5pHshD6
FJKxv2wT3EbpiDXgQf8wq7F30qGq/Fwav7xKeFUd0cExcL00UN0kYL1ynuKoauuuCHGywCRNLltu
hiNTNyuJ6iiXeJF5ebFMMfcUpqLZ+mVpI49ml3Furyfk6ZXUMQOX9OIwtYuWpugTr+dqG+eBWdiS
Tu+9OatuikDSK0NavaiqbFi3PiDlHCVtpLtJL4NJsEteymTpDVWwlkyjsGkGLwN1AbaahJcsZRaf
yRRRNYtOHxPbdIcV7tNzkrNbU+mtLd310JulEWdz035M4vdNNQ8LX/fZcZbUmyE1FUA4xNeaDhsd
6+Sd0zJbkKF/b4SOVWPbDnxUJkdkJO8954Zw9ptjTw9QAGlhQkS1Kntj7poBiobSTL7CGT8KmvHC
VmMIQ2H32HDNMxBujWx7ZGIA7Lm5jU1fA0JnH1DHr9Lep6Ed3bJP6akmQ7tlPTlKs6856DKacnOu
09ad+ilkYp2aMrLGyxZpPF9TL7gu6QjQNo3TQ5c0YRw4A/WIPM9FHEIYPJzkXKocD2eM+tdl704d
btutazuoDppcxagMVrJpL6eefKx2dUsARUrMsy0KGqvM5IWMDdlxz0YoQ2QJBZMk4xglHAyFya1o
eX4BwRRAsUXzsvKKSRVjR5fWC65iM9rjwpBg41wi01Mu2zqawW7vUpo0EU603ljP44sBeeJ41FNp
lh6tmg0kWWqU1XJYgtO3x1nedSeZMemq64u0UkVTZeAZhYzM2JRRbHnXRlVecJU3cQHxNOn7sJE9
WhTOzFBHiSI4mmZXBSCT1n7ph9Ebwryu/KgA+44GWyWfW9eAtHGyrSevbY9cnxs1lyTuVDXYde1Z
3S3rzKfmkLWjIvOa4nr+4Plztmi8fsUmdJf69cp2DY+ypHKqRuwjFMWp8ubxJq7yPhy8WD5jZp9V
67dVPVkTJ99Gr7//+K/jx3nuezLrt+u74e3ffnpX35UXzt7dueObev+TO0bl+0d/o7x2RMZ3RmyP
F3kYA3/kFf7MzT/GqOxaQr/PqKzgIL+Nae5oivsW0j2hArQJIxToDwHUCPAW4juhguQBBn4F+zCW
7HP4CAx8fCNUCDrgRAghZQDECgVG5TufArOCwkcUbgGxH9xTLY/HfqYg4I5eoVOQ/4xN4QHQnoJS
IXjAoBVPmXzOpgx5b0qPUU/paqq2emTzO+k3ydobpVsEs+1OCB/6szrG3sp1nVmbvqLrJ8J6ZRNw
zvo3RudhDxzanpIihDkNdozPE0ZnZGaAuquJw6kjaF1BXDvhyLOH9URE9OOlduTQ/lIgVzgtAmZe
SBgCfLZU4bW096Wn4q4qIpaVwA6UQHek6o11XshVwjQbEAwQVxGDniPYz9OFMqfFIHw4UzVqugBq
YFwLIhrIja5nJwMvUqKoblKsANoJQM5TwbxNw7vpltIpPbbTQN9rwGkTkEO2bkIxM8jpExrReuhL
CilocHhWcQV5Sjndt0wx3mfZwvcaydQ0YANEQcbqj6MJ6KKqOUDIMUe4XcSNG77wkvFFOw5AGfVp
Bm8JJIIbXwXTSKfFLotBbRCz+hAyF5khghYpVJdDwpOF9eeabLkB+BC+IbV97cjdiCbYO4LvfsD3
DQEHueaeHwNdMt6yZoyXuvey7Y8XQfvmBn4I3iig8t/NnQiyRyA2zQ6jeFkc8rhFay8mwyEgVxJO
4CyXssd2gTw6OSW8Kl3LGKF3gyji0NgiUBlyXVRghEInagSMIRjTG6bD9oQAnKbvMwz+H3CfE7rn
kTbIXJ7XsL25DURUtyzzVe35/bJpLPAseeq9/7FAgn1bhRUJA1PdCYTsxjSf2+pYjNRgPXkqqHpz
iYoMWMnEn4s15InmNs5IPauS9MU1D5IaOC7Rd5+F9JlZoBQKL2AIaLINnNTFss8KYL5yS7w0TPN6
uhF6DpJVHWRTpvy2TaTy67oRf15mBDAD0NUYiGGO99waeLjUZXMJhuMXl7PN3cqQ2ESdI8d1IL/8
WF4v7QfGNDjMckMABli5m+N46tqesWU+7zAnybA+1mQmq6LMp3elp/FDc+1hHvGVyEigCfssXoFq
JAt27wmR+/cogFd/ulYCTIvHOu8e2vnVoshraZY9OPiCZsib1o1gulNaohYoH0riu5laeTrGk+Bh
UdYASP089pvlyLxUbFCSZJetHPkpSznQszRrcKB812c08kmOk8iXU34SF77oQgcMTR8SXkBROpi+
P61obYnq8Zjkiz4InBdOuvWncCj6xoMiugxOHWFavoOb7GyYJ/p5pCKvFHFeva1KC8VREUNpoRyr
5jSMTeKftGAkybpPmmR4GEj5XdkFr8mOcw5NcOzDXMe+njIhm2BmFvSUVLoJUVAXwMsFY5IoMfb0
sqxy+yEuqERqbh1bzT2qk0UTcPnOyin9MuYtkDOmw/azraT+0AKvc8qalJ1ywMSloumQBUubOHll
K5MB/dWI7ObHtoZ2lvs0Ye0MACwAxtKFhIzFdsb4JDcC05wBfwbUelVWabGkU9kfYk9XUSyBZvfL
hOcKZknFytHGRS1Bo8qpZxeWNTqc+zLNoXnQs60fiO4SsxpHgwdpJypchpI3vHBn+C/2Cm+QQIsG
4he82/N8r1pYiDO7wJpmeIAyQOfQAwGO98ci2WXO56vAW4EIS47gBTss2E7tTyRSm5HFuqniENWa
h6XPxyPUmASrAua4gE8eoOjHMYZbgtnTH6/9Ai4FkDxgdBdwF/T0CQxyPV+8tVPfJ3kdh65Ips8N
wyaiST2dEJrEl1XcAZHZQXqA9JuPTehhbzRR4NPujX28zBGwAwFTxJhxRiTd3X8iA95o6nUEYIyX
zN0yadPmCEqVWpGpzErll4i9kZlfW5BBiCXwjtDu9aH9zDyXfY/9Ng6DKXFROVVs7RjUZNXYIjU6
XryRk16aUuDDwSS8JQkjioHci3sOzCbpJheHQ970UY36MmwBzv1pg4VVAAZSGIKRDADHczHmo5Q2
H+BUiZVk3Q6+jXav6bwBb189C+OIYQrAAOE9gx1EycUk4SxSNlMIlHYTeT4s9WPTfG0VeMGRgt8J
Bn6xd5ZCQ4juiYnDrPHmiDSzXlAX528436urCBhoAQAN/dVdn/ep4dG4IL4YIBzxust7RR3O14Pr
xvMfH+alj2NwMw4pL2CQY+9D+xP79oPRUFaAYoZsGJYVHvGyho+usjRjG3Dr6UqmpAtRVuI3Dnh/
gufhBUMRgu+npuAb2oNf9TjgxmoIYlMDv9x3c/XeAWO3zJOpXFSzBLI5c3M4u65cduS2zeV7AEE6
1NpUbzjdLl7ubQWGo2FCa1c2crR7IeCZsMegNQnpzE7Y9U3cVFxNmNRrSabxYZ7k95PlyzwDxQpU
oiBrBACK7WFAZmI7+qTQqjKzvAJvl9AqTbseSMiaExKy0gx8aQbf31IgVrkSeaqPClxpDHVCl1zV
buD6XQG/5XwkXTEqePWTesuiS7I8gomEGYLibFwRStwCq0r6qYdmGsp0q9pubGOFrN+7sCMVyDFP
JVu1vsVrIvohfsPtX8oV3sSjJCAwqgCwgO+M/Il1jbZOhkkHErgpgNVljFHoxa5bz5gVb3jly7gJ
8AHe9IbhI59D2NyLm1At5NBLgr6EV9T+3VBN7shzMcwdBPJr1ZRu9WO/eXkyKgmBuQioHSTYzp7F
SFoUeB5guWmahYJ+7Fgq51KkvBYmkt8QI3oJsOBQUK9DDoa3G2FO/7kci55rkrWpVnlgZ2ge8HLr
RFtv5zrXSz2X/nLIMb8qchGcd620Gx9nfpQhmj3wTr9rvS/DBQyqB1A6IkAEAduvG3EvoCfcgPHy
fqqvAxhZWAHbJ2D8wza4Ux3W8ybPfbpApqBvQPSXIt/FdXjVH2L7KzVrNhFUFB2I3NUZ9KVnqOtb
A3MeiTe+JfD94EswEgRB2UFgbpDKF1WOLpKs9VLowqfdLSqJF2kexG+Y0H0qfxp1oNCgUAXCm3pw
MAT/nms1zaBXV1TQcqvnoocZEi71atLQd1L9NI6DYjijeA29St9sPFZCc77DpTdFYz8iGsWpkCYk
LmFtOIK6u7C2ZXPUuEzW0I0ee34GwYB2UUlz6oeu9Mx1n8syVrOdh+o07pqsXuZVAQ36P+cbcC4o
cTmBGtGX4JL7rshZjZqub8KUz9lJPKf9choT76jHtHpDhi8VheHVChj6AOeHgSexl/FTQuq4mL06
9KAXtB5hDCeqepS/caAXBQ4YO4HhUQkvk8FrAwHf09SUAIfT5daFtOybj2OeAL0LtJOXQrlHh3fA
4Bci9GXfXbi2rCCe9x6EgiRP2g9F67pBVdjNQPkwE/iq6CsPxkAS46D9RYaCRl5ZlENUd9piNWBc
OsXL2CVhN6f6LXz5AljDWYB4ANIARswQBVU9tzo5GDc3aWpDl6fvkSzsTTt0DACt4VvoGELqHWlw
PtaFea+TvjliQY0f5ul/N4q81Bo4GKRZAS9icwqF4/MtdEXO+1zjOhx0ny+N1jDNYub4jYzwyioA
A+GEoLbdQrtE/CT5xD2Q8ENVwsxJAzVLHQR00+veX/zY2O9JrOdeTAAKCqCOfYDQku5Ze+IqY7oy
d2HBR21VLIZ2Uo5n9oL0ZPzIh7Z/Z8XYntfcjCdlmo2X9cjwsLK1hNYoADNhgAEDIKQg9kNPrBd1
verz2v/a9LM91rPO2TLLoSu8tGlffNIWGhlhAo21SUmP0ixEUJxfwqhg76Kp1vWJH/ulVL1t9LGB
4bfrKoc/maIGPeVtGLfjeDxnlojQjBOLw3bo849pa0a3oaM/wrhS2fSfixrPt3k1mkqhjjAYPetl
eZnHWRmhuODVGx72IsMRDLOL8JdDACTAdxg3fK6sbO6h8EGjDQGKDdcNDGl87QzP16bR4n1ncBbZ
oK3GhTQy+awLIFBKqDKgB9zNXf3WZnYqe67SHYbgkNp39SeAteebSVAh5xQ6bDDKeJ5pFbpZwUgL
YPHprZV2ifv5SsCkAUFOwQ+gzOR7iR3a6n0Re9Aj4rKi3dFM6FzAuBQMS4StTXgWDkkfw1AWJ+W0
qIOOpRHrCh6c+l0cvP+xJaMXx4Y4uvvrLABK4dBsH2WMLXTmJh6UYTDocgg1hY4F2MsgpWKx6b62
nLbjChJUXkfGN8EhtC8QMF4EWBFIQb65gv4HwZCfve6N3P/SPmBveEfRAQ4K4H3evahVoGZAjZdV
YQyDed0STUYvxlR0X2mdVfnGNDIPVJX5lVzO01RQGFYRrlsQpGEabZDsrRz3gPD2VAeBBWQFZksD
SA/PjaQrOuTiuMjDOYA+7SLQ864vLPMZLcd8oGYBFYQ4w6VOrSKQLD7CfAcM+GQZ9z4W0DS+dF0V
XJOSpRdFNtnFKMv8Mu+CGZr5Xjfs5nrG98BT6feaEhgawHZCx0Ge4AqGwHYHGgn23hPdevFp1WZT
robCYxWkFJyKLR1GehwA8f8pM8j7WmCbN2Ef0C5fSKH1lZsqmNQK6pJvWuTkLaBnmNQsIGLhRSJm
IlRcVBiHQiacqATwEnQ9ZJF+BkgjthqaI5OaggoBEgQW7M4EzXAxp47oBfHjOVBDQ6taYYgqHwY5
xPOy5En5Cbq6Qw+8NEoG1fk5sN0Bs7yH6ciJ3jZc5hDAhDBdlAKdyJYwNgDzrlklcxK5Sox+2FIY
Qjsaez83G1FM9BOFccgdL5eUVwQ6GLsRWeb3WxnnWaP6AAa0VNo7Xa+CPhHpOm2kX6qxz6wMiwD4
gkhTLi/bspy8lUnT+rzDMByruxjGYmfoz1kF5SgAikp32Uk2GneFIYn8H2Xn1hynjkXhX0QV4ibx
yqXbbbsdX5I4zgsVx4kAIZAQCMGvn9WZl6Ttsus8zNRUnTOmaYS0917fWq0Ky4z4pYJl+s7qtb0e
KlMvOfdnBvhHbv1P/wSEBnKV6yHikHexUQ2JKcYWnHIa9qnL9TB4v/TkaZePQDC+eq2HJRxa7gUH
EwdQP0Tf2SoLTMea3WSHzctQLtDnId7c3bpU6V0MTGYp2YqdHxPief4xEayfbCDtxvNwggtHxr0C
f91u27EX0mx7O/sg4xLdfwOw2D5qNYg55+sIMBX8h2d2Eboe9PsJiOGsDzFWvhpq3eYTDSt5HEYJ
RNe5IJkxwK4sz9ZZyptUasPKrQ9RPfjdMI838xzKtehEx1HprIB7iphOToME13rKx8rgVv1kS0kZ
DLr2iyFMcbJI8Am/hi32MA0fgkViFCtAuFbJnCR5BdKUfKLhSiHRhb2ke8v6JMnc6gnwkXoUU75C
HSi0aAmEOnCPJKP+FEWZ6ERod0FHgoN06Xj68vqtHCYCKKiN/Y1m/tosooh6Y64AIUV650lB3c7J
avqsGs9CsZFt/W0Y1UTzZdvsd1l1I8sTClJyNye0Oi4VOqbragM9Y4OpHr/O1gdHAVxgactURLPJ
tRQcvGHN+rnsqGoXYITov/NaEEw7rEuAemHWrb40TZz6ObFBiHdyC9RdR2u076jR1l/OMgqsxwTd
nvaAVoTsR5N7CqU+Po7snyZLap5NjpprzphCeWCldwAGTZ86oGzfnGKhy041mA8lo53wYpMplhnd
UvF59tckuhJrMgWZmlh/bReV1vtOoBbNmxZ7b7ZG0QrRwviBKcBeuachrsHzUWXX28ZFvsp8Os7R
pVJd4F8GfienK5/zGJprO4e7wbGwzYQV/X0TsGo4LMpzSYE3OA2v0j6lQ44W2KLAHtF/F9pM6X7y
hN1AmHRq2ZnEdTMolhDIPGSE4bh2DgqJW9p0Rfc9S1I0beWDXOKE7upWLeuJha5fHNcbL3tWmZ2X
aHqZ9Kl3HYQYGOarV6ln9FYUVwVXcNtxq9ICig/KZAGK5CevI1BiofI88DDwRdCMQJ05Ll3CylVY
F+bYJtoUxHrdOyidfVvtZkbBG/n1VJFsYlaqC1DGzZdpAqFaxL2ExEOrUIQ5tvBFZGE6gcyxqdug
KQMIlNlag2gookn0ehelY3La+HUIbVnN5qUBGz7kQbCEY2ZkAqTUaeHrUodxf083vf7qetp0OzpN
4bdoWkEJzTzE4bGYJm1z44JUlgLwfdEN4wbYTK6Dj52R9nMGtM0K2AdEtN32bKyfZ9qx5TpOcehd
TMw3No+nBRpPk6J1zVp0yVXRzv5QCB/HLpD0Zvu9Dcny4AIPjWzAY55mLoFCBXKt4B7b23bWD5vf
xrtakyMmUXG2VvaKjqC8tfRvpGtKj/JnT9FnGXv7nkMxaoE9SrzumZe4UkUwWggAjQ29dVP/mVms
GeiToHc+NVo9dZE4oGssFyF++U27g2nmEFs/Z5CZhzi5qRIfsmXaFYzIQmIts3g4eU/SPa2Th1bL
R4PDPVLmaiVV+zC0zc2yWoB+3XNLSRaPw3EjT8P8WXBZsvAnmaZMAseL8BfM2uy6qS4bGe5wstId
bWCBaQBL4VtNRrg3xjirJ9xGBjg3/M5rnFy9wuRaVf6n2ev8k2ulnu+rnqL2xojCXUBruIL/FP9u
CFLVjwEYdsaXt7yirvC13jfUfAYotfM5XoxZDsdqAfBNazwlSu8i1x0mL9pwhxK80PiIeuOz8QTm
i1O9fPd7Ol74K90P6/Y9qeNSm/TIg/gKz/8+DOSX2Bsu4saumZiCe6b4XZvQAwBAxo9hLMdiJkma
SZx0V1hlU6mW30LzS4rqvZKphRw5fSGKH6M6UFnrlm0fbvXBuJBBnVwepCH7xXoEFgl6GP3wS2Xa
H2Tscz0FcdFZte+XYFdB5MnQzOwoCb85L7glNWZvNdQZf/AfgmYq0rTqc8VizK+9guI2E2BYoOGH
+iGsZzC2LCw8CxJZ1hv4rY7jY9wmMv5myfLo6W/hQnLutT/bqXsxFQQuZ/pj0Lpr3ooyBa3LUvmp
6tycdx45tJyE3xloaBxCfR56i7skNcC0ar1aNrRoW1ssgf8yYAGVuttemvD7Ao1+iddPC48fO7xP
2Zw0xZb4F3yO9f1CGLMYaCVAzqsA1CIbXiIiLlZnbzAS2Mdax1nIWwwLpvEp8MwAnFncds14McRY
FS0Hgr7Nz3jxPw1s7Q7D2g/lTLHF6cHdz+OisyqcfooZeHTWeKBeMyLBvGeOjrkd+uMyKf969Cu6
w8EMwBtLJ4IvJD4Co4Cbx1z4lQsvmBqvhYXITNm1jqMBaDwAxA6oadKKDQd2CBm1cUAsg2lfG/GC
trfONzn+agP5eWHkiY61y435YW3iqcwoRf3Dwh26rXiK/Crvh6G6FjJ2X5M+9L4HoENeJJDhNQ8I
XWEnQA3CM2la0AEd4eldylTQZjFaRdSQKLDSYjKrvndprdODmepgyH1/BcZcm4CYPEFUapPVpmvg
Wgmm7Vu7SVLla72CtLSVSk0OE4e4oUwnpFw1hmddeDpbTMAHfDwaJb/SpUpYEbbDYvN0HHyYLngE
wUJ5pIgMge0mjZsIPpOxqbMavA3NZ3ZCkFLsBs8Omvaz7w86ygBnblHJpF0xqB/aEeWmIgtMIH1N
vHwJQm3RWUh9ufqsWkt/GyeSYey7YI9kYggz3DX5If2ov9NB7e6jZLHtTvAag/8JAPGSk05UFbCQ
bWGFHhl7qee2/j5FtsLaDQd9Ry1erkJ3AoDryMSC7Wvy4nxR4coyi7nQ5dQ7Df9JuMFTpVaYw3JR
TyNMMnSrBtTHYtC56TqMQADlapk7HC73DNjmhnOwzn0vNeUmGhhzehF6qph1YoH+LHMMpDZyKENi
R8afysB4lfWSJfdprHtQ2KDxp2zEceJApA+iw+xZkXVXL2qJMpkw8nutolDiVRttnHHd2QgYT0rn
IlzCuMUxsqC6XQIBSLXG0MteaboBB1uJDe/DrvGHG40NVuQ+ajRaQpbiV2k7NqQI/cXIzHpz/Lvt
NR7foGf+GFkWh1lMu/qZpB5RZSKm8as3EXs9rIaf6IR5hfxYzRq3vYFxzkxg2iNlEkd70k4efHKc
bjWoc74N+RIvXOeKaom1kypzu0HE1GXjyPalawFEFeAuqq9Um/459pogyLy4Jz+Cqk7xP2dffYow
Fj+KFR69g7SbRFkWdoCDGn0S9up+Ttsdik3LLwct07VgM09nrFANLgEDXP8as5CJXWDkIcacJ2lz
LxYirzzdDY9UKHvjJ6e1u3oTvmXokN5pmrwsLDODzzqAHt4JktsgTcVDj+p8FlXwHZt3kOYVXF3o
xWeL8i2K5zTNo46dzB2V4odW2uYbd31oC69tqM2ZTIDSuSCcn/2ID7f+2IZ4saNOZUnQyq+L6IYW
JrCTugvWJgaBUeFtzDres29tClAnA0ov+7zr1XIwIelOFZIvr5opafw8xCCLFHFbNXceN3NaYCIG
3bZJ5vZTlSzpBvfTmoQX8TbamzGUjMOk0i/P6DNgR2PhNk07ZcVwJFTXOgulVz8r/B++JSKkEmcw
C3ShIbVjFC8HhhrCeENG8W1Pt6Tq+h8bjBqw6cxe8GNIquGIONeZ5Kn1ME/zUHj/9FA43zVEbugM
qCTw05qo7dAvMUzGUHaquajaAK4NtqAV203bTGg2Rn4Xwn8CB3GWAq0xpdpsHF9wBXzxNozUqAq6
bPNPDGd8eHlkmD4kfOlv8WftU0cGtPICONJDnaLMhVNonuH1MXr6TXRf3euhNU/TmBBerua0N7UY
GqAJUlGdZJgUpfbYLlN9MY593e24v3L434YIFW1SCcgaaQrbDWQys6piaSLPZW2wTW3JUtI8El53
j1UK/BWOTId/BqvoCB0rkZ9Gr+sWvP0dCkpPcaWzHqMCmim5jWsWThIGhdGrRWlXFsS5ndCy5yF3
eF8syoAD42hq0EqoHlyU3vyXhfoNLSz8hY+DiuChwryB+gDd5/pyE1Uf5cDDJ1bQFgsg455zpBCB
TPaSxletkZifjLatgWj13pWPLhX6RsyOnT83M15cMv9snO1P1uI47jIsQXNlfA9u2W72ZvgKqhYv
+BgOHjbzsXU/Wb9i72f9UqGyFW7+iorWMyWJKlRZfIsdTpUazrV17fln7idw6xlV4wDjcolKTCyw
JnQ74eBOHeYdxeStdNrVSQKD50JcesCaEy5LpFNxNsJlarIhjmuyjwfmX5IJOFThDCWwkyY1MwVc
wPy2putg8qBdPahQk1jTzNgYvYhJB8uyLfKmK2APYVR2Es1IoWpLj37UerwkRNMn3Sc9TJswkv1Y
sZ8FO6tG/2lOxu1XsFr1DL9FZA6b0/Q4LUlNs3Dh1d1aN2mw72CAe/BQSei8Mw2WWDUmqivaiHK9
RxN9mnCFfvuLdDPBYoCzby0Wg+lTFoL7ee6wcbUw7A5rU0ROp/B08dn4qCfmaR92dvRzGKxnU8I3
tq0lxqhqhOUoga16qPr2DuOAyL9ccXSNeJX5Zvaaiq0QJuKfJsy8h5L5FYqbmtvQK5H03cVYVzi/
imHm/DYeFRZDYjATzUQKo3jertsMi423wa1cj6T7Jqc5fiE+DhmcT3OAmjlUOME9jLFdsMGeHG3J
8L0VqQxL6qzM187b9MUsV/ET88fkGDox3QxwaaF/Rk2cYNCIWCe2CH20cOChHvLZHx4g8uR/RGtw
xEAyQpQWYKGTBn0mtAXtRga4UEQOq2975eTijmiOP2AjXik2uEiI/N4ogFiBOJ3TP/9LsSE2hYrc
oztF6wnXUIcvSsih/kDDfoUlR3gDojRAbDzAMohgZ+P9wAvrEaMelY8tV8eVJBQngYHv0GESFdQd
uVJtGn4Ke4y1MWvvS3ifPgezw5wA1fGlBiZWrMag1YtQVL0/hD8Xuf//2RIExqVomMj5VNn1A+sl
ymG4EzG+Cvqx3sVDdd8zuJvfvxI51/JPl4pBI7KAwTeBiKJ/v20QEm0wVlxh+1imLlvNSH+nQ4TK
RQ6wnod2KOJTgTe0ybRLkC6YT7PgTxthsAqBmI4zSyf/2vBwLWH77S/Z5GPe1WLoMIxB9eWDj3ua
p/8zb8fHRVsLkjwEVg4R9t+P66CFd6SzQ+5FNdzYrYZKCmvRzo0mOMxNPe5qGNWLFhvOZYIPX6KY
mC8bv3pMJU8LgfLlHiMqjsYm9I/M8CDMNhnVAPYZyzpHdP7+J35jNYMqx+pJwDBCJzg96r9WM6rC
3iMrOJzIS/Uv03fpc63I9N+vEiTIfoeqi+CdV/yeH45StQ08m/DkNtcY7E4FLAp29/69vFbAIeNj
3HYyrkAVQ1bkvzeDxiMdKH7gIWci6DPFgnQHnnh8iWUQQAGp02PveppvY41NVQ0JjL+n2bsMZCQQ
D+G8XeIsL4Qjw371J8ryrfK2Kwz96suuo2ZvHIsfomRdSlhPk+L9j//6rcKnj2G8AaoD98/5Um+G
wLDe1z3ObtQOeF4expWgA01s/isgf3qr0Pwh490H9ORHJ5Htr6eulo4s0wKXB9yPdDecrH88HfA+
BwnCdPzmo7f4HA3C9SL8BEYEZxFo0TQ+W2Wz76GZJ27Ik7iyNy0OZ2QyRLoEVzAegObEOz1vCFGg
gYJXkQ5FiKyRPTRqefv+d3wOYJ0+CCobwMIsBax/zsz4ZJWOYlYND/g8/fJaeDxh6u53CWZsGLv3
yQfox+tnGoElhVCJYQ/E03M62VV+XI8r+qd0HvtPSWT6bzKx9HqJRPvBufTWpXBanI6N06M9p0xg
O8VcYcFgGmPsIcoAccDIXGEODuNymn7wqr3eNtDQ4mv0E3YKlfuj0v61gNAluTDEwQQbDMxSDEbl
opY4Bt5/Wn/oyrPtFM42rFAcASmwubNDEO7blrVhA3LGTVWc92lcPTJgZlUZ2H6DkUqEZM6B/Dtz
S7a5cRmJAYbAaukBM6TCeagBldU3wYZZeTbCjvLp5N/9bE1rPNT+cpszqA/862b9ZPlg13vjicD2
FQAXwLMHSnn2lnmqaTC8qBXQhy0uAue8m6Yn/XVF5uTr+9/U63WNP8/Au6FigDcgOCtKtK1GsjIE
qqhF2It6FNvBI1IddAg9UoSq/WCveut6f6otbOs455KzB9NWQ6Vm9ID5XK3xfpnhRIUkMJY+bMGf
mg2moQ9KjtcHK36sBakvp6ILYFB0toPYiSyUGJxTHdhsdAFB9dAGTB/pSOheGIGx2synh5WwDXPT
XnQfafuvQbgEoA64vvhUjyDx6qy4jNCBw7CLpJxk6uVL3ZL0qh36FKNh7cVRwVexeMBg3Rhkphf+
y5jyyFxLxbjLQryGdR5z7tZSIu/mMSFt76CsjAZDT0khiTB/qBDbJFeCqXobQSKoxq7+SZsanIBp
+kiVA4sM4lockO8sXrV4ClFM0CxqxOqOoqkwpoZaH2HE2qjR5bSaGK6BxA9azEJ5iJHSbjrWE9VI
2RALfSDzBoALFByiicK1D/wr1L6nBhXEUoxkAR8zQsAO/Os8p8HvbakwUG/r6NE0ukGo0dya36bf
zLPEReYLYCFwX/cCvsYcuTnJLzg3ET2ThszpIkITnD4iqmYAFRlMMUVsEGIqCof8HA1pfGmepqDX
T5h+TLccTaFf4JSfvtYI6arzdWiRM5Ni5BfsEI/UTNdbuKLqC3h0ipXqICYWVR9Pad51UfdtbAQw
1GGMkU6EDAstLhZMlz3Y9ZBDlDebnQ5GIVsqouNwz1cgYKUi/fbkWvD+GUITerLz1wUD0YAaXcEX
aRsMzNFNZiuD9J2tsGA+Ipdl+RIgoMSDENxCc9Q2IbqgQBlstoCU4dnoPAaLu2c6PI6+ITdRhxSJ
cu03xwsg412b27nuHwTmYZj7YUh5jbtrfzfKYg44rdJ6pZmj5rc3S30AWD9iVspd/bnl4UYysTB+
1djOZEKNkFPHKoLgMqU6GrO5p90zQZRH3kyx/fz+dvN6+8fvxuAAJX6AUheTi3/rB+2CJpVNDUNP
7EwJaT8okwXesfev8md7/3f7R62IMg6QFC6UsNMu9Ncpw1MrQXNA05WrHgvjJeLHiu9nzCSExQPa
8aactk6Vzqtc3utmLCzAXxCWasgxJqRXLTPuOKHUyhWE1CYjhvvXsMABjRhTVUxynC7RqKtCe4Mu
pMW45P1beGOfRBeHLQuFDyM4Mv+9A1X1KsJbJnPZ9PFNuLS8QIbLeMlDHxJMiKXz/vVe+RVgyoHf
ClfESsVlz+PwFj74NYtQypHCu0cOwLduJ/fVxfa7u0Qi0yo/eERvnNC4HhYA3DkM+w47OwiGtrdz
MPcqL74f7n/dHw77rMwvlqy4W7IPCpzXi+7fS50dp1DPpD9aXMqZR4egMkwCP7qbNx7XP3dz+gh/
LbiVYxf1T3dztfu8w63s9/vfD1d3H9zIG+v6dCdgW2HmR25hdEZlDYvPAdziMro0X9y1ztdbexFf
dTuXAyfJTeH2oE0OEPp5sd16u/Tp/VXyujDBteEvRy+Gj/DKM4fRzAhztwKYjUFk5irLDniX1G6c
NvbBvb5+aP+/RIgFgu7s3Piuqjn0Rj018M8E/NEAxkbRn/5XowOKUR//QTufnOyG51bDQEtotAio
QJ3YdJ817+P7NWqhZwrk9rz/3b1Gk3EtpIVhvcPAgYnCWZO5JYuL1lg3OcDU+dKBlslHCzlDA0Hp
ID35/HsnvaVo4QTZtX2AXKYmUMnx/Y/x1iOENR5hIwnq7+jP3OSvlQr5DpoBHiQG7qfgyHVeDlHb
f03H2v+ghXnrCUIOwCrBUC1G3/TvOwHTWDskDU7S1muWAzDl7aDcFn60cZ0mI2d7PcGaxBwC4btw
kJxtJAB9WGCpETnOQjvv6cajE1ySTmB5Qg8xZF5KPg+T4ATdvfSfGoV8QClVjZjLKLiG3rNhvBBT
A1KpO4EpMXQ1BJ1US7rjg57++0gDmRHw71FsexhCn8cGmBbyGTik0xjQYK588nfSAVlE7z/mt74V
kKmUwE6Dp31uZZn91JAVshJkeiuvq6Snd3VoTYmUifbLiPUZAnVw5oPF9cYjhz0RjwPdCzqXc4si
09RLkS/a5nE9x4dUU1WstJIf3Ntbb9JpWJPCSYqJanJ+djSkg0AXcpG3fdQi49GJ1uU80i16MpmY
FOMIVQdlFXIJV9mwgTFmbWevUrX65oPX+o33KYCJGKwSYp9PHrt/V7nXCEP+sMxoltuCBRgiA1Fd
9yxAUtr7z/SNS2E4CCsh6koMNf9QxH+9uiEgU0dqJHkGhtJdP4I4BBl1BbXvv5PbcJ0gpgK/IEHh
zozJWQEFi66NUe9jrwo3NOsbEs5K2KTVJw8zn7vWRvwQbPV4h3S75ADOHDojYgVv3r/fP83n2at9
GvyhCcZehXnI2adQiQNxw9B/uEkgAXAFUnuMhzUCPl4hdclj9e/RIfSVc+HvvWBp7vBqRS+OOXGi
Tgj+S6eFGSSsv0MXHcYN3k8C9ETvKxviBAMT4iysSZCW265rSuuf+D6p269uJf0HK+WNVxK/CgEQ
HroZzjZ6djcV0fAEI5oSRX+4foXOwR6gWVpkvbK2JP6SfkEAQv3Bd/jGmoErmTDQ2DjgXjlgu2EC
crzg0EHwBriNmbTXZtYA6Vjtf9Dpoql+vRVDRIH0wJA9glP19GH+WqCQnkUt69bLnAZfg1RPi0Tl
ukY/Y9sOuJlvByjqJvIBtwH6Fp8bsaWlz0N919cmBSAQFms6e9cInm5QvDfSr4qebO3nLTlRifHU
geqcT1RvqdulM3vYfpGw6VdDGF9yktIfgRjID5Vs4fMAl44svWkNbiwodw8dY5zAalxBcYSZzEjk
epDBB6nmnPyyNlKirFFDmGTwE3u3U02WNidz2t3Az5p880RPrwahYpDTFcJZhUbiW26ZJjfAw/lU
RDbw6pxOWv2ak3kYMieDAYD1Ss0IvNdTiByc2+TzPMXk0XKnvoXAxRHkrKha7z3KekTEYTubCyq1
dzktCpIkFIP2Mk3rFd06BN/7zudJlMGxH1YgeJbRZph/evGnQSBEpOTRFIjMxhygCZw7l1DngGFq
vupjjZkS0snMhijedUUwHxrSZUlh/PfxqU+DFwYrTOjRnawk2L5UgpzKcewC3UvSHpJNHHCkqPmg
vitEgtDmE+NxzDOzGk8irHBZb+ZkFeFu9Szg9E4kusmQ5dx+RXwoXwuI0uOPZJBIzRixdSOxt4NJ
LEu6Hn817R3SMWFLH68BTDGv6LbRrzNZ9ZPKZ28KkKHWRacYNhCvMPpGyrqcuWmb9tvIARYCbt+G
gkAtuFxSWa2FUsx+Qf4KYCsPOpkuFteqQxdXVF5LZxFRJaELZwKT1RfMCLYt18ZHhKyYkvpo5yYZ
StD887HT6RrsDdAsIHDOBxQNJJX9qjFpwbPFrV1T5SMxM+rmFGvVCRMDXLQW0KTTfpe5xRuAMkTK
IWbZF+wFkyInLsdgHYM87oDhxDOy2Qqw5C4umbdsT8rx2eWTb5emaCALAR7oUTJmdd8AoQ0ceE1A
BgxTjCVO+Sd/WkMs4qhCWilWxArYJoCKWQ5+0v3EjoIJG5Llei/bltNXPSTETnuv4ZMsiTilkG6w
U+pyVkbriwqWMgYS25gWKbmp3nYyWSKFocBgk4sNriyMawxRIVZ+DXgdC1FCXKuH8GqzXoR0aF+s
35G5WdnLOFDTnHsi6Wg5/9GG+qpTKtvCtIaRWfcRhkxjl8aI/uVi26/WjQkMoWRQN2zuwUym4Krb
CyGrBXiL8mhQIJeU9odNWeC9HK/vWrYjWx44HXh0gVMqolkzItxxAFP/aHFg/ahhqxkR8MgRcwLn
k/YLAKGKlB5P5vBTOgtkaTUu4DBPNPylmfz+8zIIlOHUkHi4jsyCjXL0ZyyWNsGYp2Q2mgFxj1X1
HK3r9NVQETAgKwv9pVF3wO1mjVjKHmzq9UKawX+yDNJrRnxIe3AUVOkTQMYKRI9tb2MANl+80AX3
tVzQcfuLiE80ad/nHus2gBbxRC7bWY4IqfSRnL7CTP8FXMTw9f2z9o3KDaU67FHw62Junpw1JzGc
trHc0NmB0mdIEayDG+n54uX9q4SvL4O/DUcRxoHohmA/+/eESBiHo3zCZRD3U27FVKi8O4YHRIEU
YdHv9DG9IXvvXly4C8Rk5usu3Q+7riTlsItLGEyy/rhesBIMwwfn5Buy+b+f7PTJ/zq7RkXnkRN8
MpEhcbH4hUi08hdYluxB7JoChp4PqoE3PF//XvDssBwgOCzN6YIye77PDk95eXf3/rf9+uz/9wpn
BUezcjCDSCjPPTplgb7mCLbS7e79i7z1RCHlhMkp+A/nwdltkCmcoBXhtFaQIEuqLTaUMP3IIffG
raBXQp2NCVUKtfPsVloDTK5GJlCOpNbxEE+xv0sQW35r1DAU79/Qa8EASYL+SdH2Y6QgnLetIu7B
1SPPBeDsALSIj5hrK5sMz0u1JZfSOphJEI5gPmtv5MtF3HLvo6Vx6hn+rXvhAYRHE+0Nfkk++PMW
/bUWwRlCJzNLl1uLn1e4hxtRKvwUAsEPUaC1r2D58Xh9uwA0efLwMweXnoUFf59GXJcKXi20lnxr
PnpB3njQUAcpRUGFbwc+yn9fkKFmM/Jcuw48lYm+rGBMgFnhO7xKhl6jDpBR9HOZOxWCCLMo0xJO
uhR58QtArtkP5Y+49tdvUdKEK1L06/7H+4/tDZkF2ZengSI60NPU4WwHgz95pcQCqiciRqg9NA+w
mcYQuMf6FZw0CNomBr3NKorfUljN9BK7inVlr7x4AqxtxA8tWXNrrUGyOsiYFdH1qD/gEyfbtu8C
ESJBOIhhWqNae3rvpbU4JKxiyGFXGpYSPWtlPliNr4K7oJKCX4ESGGNOmsCC/e/X3m8bn+GVhG1V
CMj5YhLhsa+MfRnXcblFWa2q3CJ4eEbbuaqfvcHuimRBFT14tcPPNQgTujJcUubhNwzEfF8nmChn
TCMPMO9hkIjK95/DG805xaeEoIhUH/wO9imN9O+NFJMzPbsUCl93omYQ57c9sFDOuaa9eDB2XoHU
+uTnJrbme41WGWnSNpAf7EpvfQrYRTAeCBCaiQPnTHSbFeJ3OPJjMCJYUu8KxTtwp8VuzdcuRO2V
i7Rbv7tpEEnWqM0tJSKY9Q+z9eL5g+/jtO7OXmYwSPDQouHEwXeepWI75PkJCH55POIXT2CxG7IA
+ahXPIjcZRsqeiBM+6VA1PLt1NbuCxYEnDlEeJ9oX1XFgglICfl2vUAnJXYpqZI9RO3oOEGp/2C1
nbbR88+KPEKwWdhokaFw9o77CAPDzAzvEIgAZInrSiJyxwt3iADgebWO5oMv5409Bb9TiRQDRK6c
0tDOnpKdl5bKynXIXE/lDYBddaGn1V188Ahe+dATMN6nkRtSSABnnovcG/KT05Y3Xd40HQSfyhlE
ExAee+BWnYes+givA34/ITmlTXe+7dcshgT/xDc/+WAbff0NM/80bgZjiIgIqC3/vh0b7dyKnziC
5XRO528NGVhpumn9Gm9xeAlIs/ny/r2/gTZhwwZURjB7gAnsPJQznXtIiSGksH5kptqhtYU6OQnP
/92yZatLOabJzyRUfYDGcRpvY1gWfidCjnB0JTNUYhoO0RGBD8sIYThE/McGUhQ763AyXwHc0T+Q
ks7vom2lz+OS+K6c4fL9cHr+ugLAffyPufNakhvJ0vSrjNU9aqHF2FRfIBAqNVOSvIGRzCS0cGjg
6edDVu00A5Ebsdyr7TarsrIkE4DD4X78P7/ABmU2WMO3ZvlBC78qtCoH5rU6R3pLa3wU2KaVTyIG
IxBhql9TdApUDnrnNbER730ba38tRd/qSqOU3U1KOu4waQIamnzrDPD5wXrD1gNixmtlIuO2dfhe
x7hy1CCksVkTkZTtiDOSuuuxCIaGHcfSfmI6Xt/XbR88V8CREODxEr92RizVzxQPH4yTCvg6s/Jw
MKKIObyRWpWJihlVIO3BMXYNaitEWI1+CfJ+js35wd4EMw/WLD7IkLOO2FmqFo2IT7BnrKfY3JBi
0Vzkk5k+GFYSPSiYyrQunz8hI0rWuomt1LepZgSXtWKWOyuvuj183PwmcRrHTSJR7CUpnnYK567k
TJPgeA0GAAOTpv0iUyQs+8FNCDuhwf5yNWq9/EUb6gYdodxcFjFGWlYthYhqu3IPY1U/5xJ8jPpx
6Zn1YVMb0P1ZlCWt7GvVpBUQbKyqG1nIccbZJPA90cANaUEH2Y6G20YOoks/nhr675Zwvndx1z85
clfL6w42tY2aLa+v8ijMc2+qM8t0026EfGEGlaKd2QSOF2XobRawK40gwuWXS5RVd9MUslKutMRO
r0AxAs9UqvH/4ZXYJqxF0GFMFZadN0dwRG87dEl2UHQPSWahvWVjeh2oWu6aWgwchv26IWfLcM4Y
9HxgBWKzE5v0uZgLLBLLUyiE91TqbXJ/6BLtDIyALmsz7lYNOqyfUAvj9eAU/rBBjjzepg5kOJdM
C/GEhMHcEs7kfxLJRGrA6aX6o9ui767pc5QnX/Dy5BGoTkV3riCgRGli3cuQ/zwUE/iKlTga1G01
/q5XBqKfTGURq3LlsU3kZFhjz2TtfZGVqPGC+hw3/oMFBfwfO0h8/SAmL+t+aYBbmYTodKa4nR4y
8Jc1OKGxT2z6bKdH4INLcYiku4FTDubqy6YVaQMa1ix+vSocTCgqLBs8NYqS66I3z/EdrHlBPix1
ZoqdiVnUvCBAMT5cJ0O/rX0R6s1qKFN9vEUmmK0dWonxPlSC8gY1eIsHZlgi3JKKBs5HZfoISGtH
e0niCnymyKbwUUAgVNxIbsM7zS4C6FUWP/R0S5rVf/EkLiwrHl8mVcPw2qHWMdDlZLJ1QziLZm4a
qClf4bMqL7is1C8p8sxnRVJ+qE4pPyO5k79WZn1Bhy/dTJ1IuvXkdBHmJfmEWYifiN6VeqKNtkVs
1fLGjxrtU+3UJG+0hQyXqBE8utsQ6wfSNmD64EkpbO2VVHZ05jopCzt3KB3/TekRSG6T1BmUTQhH
h8wxmooaEUAZQTVBj+UGuFoa0FmzEuPNgf76HPkVoULIV4bvvcnouXE/EO2VRx0ZHuOAC4KSIdFy
CzmSKBcaU0D167XhZ6qynGx1KC0jwlIzfdQC0zx3ij9edumS4Ts025jO68sCMEDtjjxLBwxlOP09
Z2fd0yuiN8rEUHf4lgRIGof6zJr23hZbTCoO7jR4Zte2uTV5OKmSfminuqIMcUbUdAb0rysDlfzd
FMsmuOxgmV6NkBMSntTtenpbHr3Mdptqmfqpkp1pA2lM3wdotDjOycK5yrFPPVOBvlOVFzc5JzXQ
GJ45AJSGi5sse1mNwplrZ8SF4oH1dblnM9Xf2r4sORsL3WjW4SBr9yNSmMfRLiIVgqYjYU0iDyQR
4r4z4OjHV+C4BUErER2Jaa4GazL23JaUAgoxpHrXmtLFFox5AlE8xcDKAj9pm5oSZX40rHXRRs4O
cVpwb8VJ/ooGdIxWduRor9HEWc2dkiS+rUbT/1E3edtuAsccb3FwERfshKHOOUqT3poGPcu5XXv+
+hdjNEOUs9PfXDYsyznN8DOppdWwsrArWJMkmnjAtfE6h9jxNQqs7ga2sA0lk8aMRul+W1BjXqUk
ymynTA1XiVLQPjm9On4wpemuQT+fPaJgBi9KTAiNge2bol7pk0QmFKZ7r8BAildlAYlmNNvoaoXn
+LpHS7IFdQNyBcgPrG19ufr7NQE1Ah+SVZVK2Z6kxfoCnR7VTGmdq1yPy0muZat49smwFoA6FhOT
HZa2iqHQrM/xkVr7gyReaVwoj5Efxl8lvaWeNAKM4emx9g+wZsmZAK42rkN1Ul4rVflpVi0OhKM2
PRrCGt8wj2w+xZU9vZx+E+9kuIPpAa8CIpShsQoq1Hbzq/oFoOMQ0Fh1KcqVJhEjsJ2ChqTCtidr
Y6MrYoyulRhBiVcqJVGi1H9+j+HB0NPmtNsQqBQrR2LdQPhHgiSjtrjNulI7cyR5tzpc3iTde/r3
jgkYsxS15HwYvD0N0fOoJ98G4Kqfo5HBz3Uy1X+xjAlTXmswxx9BGcfP3SRjeISUm2Inhz2vrwIF
2d4qtVIBJVbps2AvdyUKiL7FOHGPDyWVvPN+hGxQg2x5PrxLAr2ENYzDTNJ5+CDZ5VrVUxpItgR7
cU4bnPQz5eoxkG6RigNWO1vMofFdisp0qyFeMoFGU3eZvu9ihb6LJvSNHVodeEtqEx5adesWoGgV
tmCXDjJa9Hc0m89Mi6OaYr6T2U2T6BFqy6WIq2ET1VJ0r1wm+2LTDHVVo96GqnQRRIGyVbthA1dl
b434YYopo62Wnlu53lfvxVvnHkzYRYau8+/F+c9n+Sxqa74HlTjYPoAxiDGySmpToNu+WwcZsYKg
vORhyTScAixiepngOB/Ww91ML/HqMJ/2fe5bO3JE5WtHpw/pt3J4VfVGu4lyX2CqMwzbVGiEnfhA
ezTUZGT8Sbo2C73a8HUH60xUiOrrRmzsHD+EQm6wKy9s9dKuqub59MAfL1IqlEisizj0QvGXF6BK
HGNQWTsGhU3t+I+TPHTrpmitDd6y4v73L8XAzrpCSIkwZA6/fJxskqqJUNO1ek/DOTWHTdmgA4fC
XpyBrd7ZUoevkgMY9Ec+YYIQeJuH12osaQyEiNlLybDzBtGP1GxIWFJwCE9JQtxgCycHb8duye04
53gIuAfCeYB1emU2DJOG0ZUtIcds3OZXuUzb/VSkSMj7QryoGlx/QuGEZweKfpeFmXQL+K3cBUR3
Y50dlTudiNDNkGRtihVDLu81cxT7nDSRKzEW5Tn+yBFMR+MF51SNoYWNTOPj8HkJUh4tnPyzVWKN
5huRqmnu4b4k3SU+fJINe3UnbdOhblEcA6JFOw7I2FYG9IexkBqC4JXCRBASyp/cDU0bhK5Ckmnp
Db0u70rFRmUgeivMMCBJjWe1KbUfp2fH0RbNE5AHxB7G5wcistiiKQmrKZwSjH3iLrpRWn+4LVur
3zuTmsC1dABJpujcsvPhRcFO+QBmfcnSkJgcjibSCVaCV9o3dxzjcuwEMRHD+8/8PCXD9Kg3dnmG
nnvMF+dRqXOhvKGxwkZ0gWtEBb6H4HyIDrWk2BF/oOzKiprehbHiXBD2XKwm/sEBQ8KHcJz9bHoS
LFHbKBXihVg6B/kfwRbcELMDQAnSP0XSYhHQdAwo+xR/T4PYVVy2HLGdSaNnPsoPihQVw/f5sdlp
jrOljCAqc0fHhWPA2P8BS1GSw2U/tk0vpt91MYY9lIVsqMduExZTiA9tN0fI6q0Ynigo6nyN300b
rqW2hCAzBfboE6WtYIbKaXQOvA5LAJfT0/KjlzUrCUwHMYTJ/S/mJVhDktC5hCM+VvZVHWXB06iK
dIWYM9w3Tm14fpLpNwXGanejDmkSH5nhyqy6eoPV1Pjl9O18sFwD+wD7A1K+xx8dfuftFPU9Rm7Z
Sona+IsZZxiDB6b/VQ4cSqrT1zoGZkGw2A15U/TP6ALMlf4vpdqIlQDfBotK4Pikm0fmBdq6DWh1
j2dFnYMNR1+Yllg72ThIZOn2zPXnRWuxiKsmVHmdZW3O4VsMvZYm0EMxn1mJMc4eYkOQT4sLDdRv
dsVyivuXkeb2LQkw7VqpS307RXmFSVamPta9MZ4pCj/4SDg7wMDgH3wmS4RFqjqh5FqYc0CBlROY
krEzcFc/95HMg7p86Bm/UahAIJEuLbAtfQrVsHPoFXPkJfDIru/VUa0+K05A81GRmszayI2EvQvQ
gYW7oVyHhOkmKX9MZzNLcvKUAZSzVKxPv48PBoB9m9Admx4xNfzidYStLcOj5XUEBuBig/nqpUkc
5/70VT6Y4VyD8cWAAHbwUi2MPme09IgQn9HG+WnqIqLw0hgyNqYIZ77tjx4I0g4nM53cANjBh/Pb
Lhw6xA7LHjkJziUncGitNuK6h9NP9NFlbJQYJFkzlY86deRP4NrWoEcqiHol2Fd3LnGmOZe19cG4
AX4ClDNpZqrs4lxVhIVqNxEQZ6wEOQ5wcr3WJD0TUHQn5cyncMz4gU/ICZ+9ggtB9FhUypWB4U9I
/xy2U8/xQMJtNauU/DbPsDFNCwVnwEmbPDsvrGtVI0sxKXJp5Qe6c0tHUfJauaMcrpzm0wDx6xwC
8cFQwHDnBuli07pbbmdKCWcBnVaOFyghrS49K/lNnQLz+8zQsK9Hn5pxHyNdviljTS/WTZp39/wm
+psWE87HwEnOate2BpxTNJUdy60gIJ/jqnwwLxAqz4x0uBezqfjh9CuCCMwQ2uEKzKLatypa/Ek7
t7UfI+M0mMBoWb91IHt+1eFVyHJxoIi2FTFdFdb+3YAxbjm1nkpCIKzaKPIsrLxu4qIObwq8clMP
j/PwC1a5L5MiaZ4Jhn1ujZs/rMUaR7ikNhsTmBQSy4CfvCsq2Kw6vkmF1X8q9Wa2oBPJTzycp43e
j+0OEtFairM3whG6tT445bYHFjqzoB0L6dAecPqdZwnc0aNjPrHnEpxQGXixR9lJM+mn04tii11V
uqa9Fd9VoMP3eTA1uPLiTRp34wgnvn9NbPWT2uPRY1ed/rOSBR4jcGPWJpHS+6EJsUopLevMfji/
qcNRQ/YNgwiYn//ziR++SaxuHaMklH0lSdBgm7qwr/FTdS5TbSAHCW3ZVkp7+0zD54OLYrzPl45s
gowVfTFJpzLvaqPFean2JxZ9bLCuceNptmIoxpXwpdwr6BCuTq+Yx2AwobxMEKLe+HyRvC4q5C40
E1Vva7Eaqqz+EjKJHgpIcp/tstdvcHvEFg0HOOebaYYYzIK2qMoqNzC+Qp3sp89m2JDfjMPLDSwC
deacWeOXVs3NlzP3+cHozOwUWDfwdSiS5p//UiEJaBAiNkqx0ju4zyz0xPqlij59ttUqyNiz1Ox7
qcfjnSIFw8uIEd0sPdeJ8fbLxlhHUPXVXVFkWbyuqF4vKj9O3nBkzPA3igeMnU/f7zxsixnEbIfR
Q+lIgtjydq1iFGWfc7tRqlVeLCOITpFzbaQw0576vNa+Wk2Em3QIE+30lY+XZPw4TEWByUOVIFuL
gUqRkM2iyLmnIJMNPgXhTdCAcrSwas/s6h9dCiuXuRHGQRix3uE7wd0bXFADxemQuc+x6I5b2nHn
jvjbnnmqD14/mwwWK1SpM1Nk0bMICToMJJmehVVgDwp5vbC/T5oaXEiOPOIEjBM2XHCtks+lYnzw
jHwWswKOwgUMdTGcWHqlGB7KGLcolVgHded4uZ4nrqN3wZl67JgcaEECg4wCjQ5iJ6XS4XjaeQzD
B/PuFUGoub0qYWS/5RVCvTnzFIfbZNA4QKvoE53NYPlGv7ZYm6ZdmZo46ksSRpguFR2xsyiKJPxt
M7qUZmaHwQpXvErdB8OUY7cdtGLtBKrwPQn/1K+lGeeV20Gtd0hJoPo+s8Z88O5oFc+67Tlrjfly
+FilILy+y/xylQxG+ExF2l7OAtQrgzDCe9glRMFPcfzp9GdwvOVTLsH15dDPmQau7OFF7QBkj7wW
LFxE4a9L0EhXi3v598szLkNHAEoxIjAshw4vMyhtj7TOQbUdjSoShtH8ZA4T6nTEKnQjadLuMddE
ZaiX4qKUDcGEjYkSnkFgHCWxKKK0cseo9rdKrwJBnx6F+bM4XIZ0KFUAVdBeZj+DxRdqpzrHl1JG
2kO+wVczDREkYE3kjSa+rm6TmuH29AU/qFeR0cqzgxxnIt74AuCQSOAYSTmoVmpoyx3O0Kbjkelg
OFj2KJOzisMegUFIuqzs6oFmbVqlFRNeeiJNcRj1rcDN69T6GspZchv5dYthZZuegWI/KNWYZjMR
HJuH2UdgMS4s+0HXSMSqZoXQ1rjMmRtVhlsR4zjylWo5jJHWVjaRz7q4MNKh31Q1EYyYzAf3EF3N
S1rT50hwx2Zw9Mt4U7wlKj2Ov4ulJpNyBf9hFeMewn1K9JO29SMpw/hLaJTTW5HQEN44QDT+OikR
oay7om0fAK6yYuP7NgkKKa0U3CPwrXyRqkZ7hfJe655dT4q8Gia4xAoNiB9nXvhxhUldCW7APCOv
DarC4RfQC0huciVLGKZ0pI10dUqTaTSGvSrGZA3dV0fWGA4bpTL7G+FYjeF1cqm9Yolsbk7fy/Fa
Pa+b8MneKwQadIe3UmLJSw2OGWUdlN8Q+SqXTqv96AfRnMEVjxcXLjRbXgCe0luz55//UoxIoRVl
xIZyoar3V4qSxHR96VucfpyPrgLDiVmKM8/cAz+8Sq36cSgaDkNJHTIputxeDwX+z6evcjxopAzR
LEB3yNxjJz+8itoVeEKYSrKKwqJazYTJDU6YwUWtGq+nr3T8PPQHTI3FYY4tpyo6vJLg3DxbzxMN
m+T5paMbYPokIaxPX+WDFQhCtQ6OOFdBlLWLlb8hjkpThI8et0+c66gc+rcAoohX1dg29UzNlyBt
YhdNLqnJ7dStUqXtPNxXxSrIKzqeuOtcpkGEL3zSWmf2+OPRhtSlUMniYYLjy7IJRF9B8f00RXyq
i1c/SVUMMGvtPraT5uuZcTj+MPHAmN3vaPTBXV5+mBruPywhieRiTdjw+U1K4saKWl9A/ozXfTyQ
Ti+xp61gw6qeb4b1YwtN55nSWf1tlwU6fYjPIZ0o+OTBGzt89XHOwbCnUcR2F5FzJ0/D3lSD5Nxp
97g3Q3XocAyH2j/nKS/mciC1I3wjjBhztUqeHIoAN7Lpz2C9DIlFl2MQCizzk6ZrXzVOlx42GN33
0+N+/IZhRiO+oRNGXxuHn8NHRcaM3pEtC72DGW3CkcMi4EaLR784N6ofbGM8IycidjJkF1z08Fok
+LHmZmQY2mFBHJBRpDNaH6WNctkVRo5Zb2gYP9NisiJ3LmKux5HteeXLOuQpnWRa8rrkjnbIVNux
dabs++juGIa5an5n6i9fej5qfq/UWQbq0lJ+dTgyblW0v48NbMtHbN2ri1ju5GgVaKiX7DQKtvh0
39u5jYRk5CCxDzRMC87c1vEqBAcYjj0NBkoivozDMSN4Ig2lJsmIX2lTuG16tjex4/7drQiONbRm
mOz8c54Qh1dRhriRaW/lK/pS0vcyjYpLWukT7X5DPgPCHT0Ql5o1kfMiDmS+fCD8r/QytyGkOD2R
fF2sBVtO7b+N4NKcgAdrzjYSOD4urZ5yXyKqsMfMHYVCuYNxhXd3ZVve6Y9n/jgO6lXq9dnZhUnD
F3wEfEepNQ0+3rer1M6HJ5FE2pOGJ9mzpdXyHh606QamXO0G7NnxuJyK339rumbCw2PteD9tHr61
yO+cIjc5Y0FWmcFWJ9+WdktATEGQ0+knPToUQQbhJMtrm6MxqZwOLwVikIVSjQ+HqhYYV2VuripE
VF2EVMpac84RFWLS8chy+EKYyP8okZZkILtnkbcFmSCczcmN6FtM91agaTIUlFztnZWRDGRIDJkW
3JptRojdCLv7W1qBkLl2oemvUQApcBsaQf9tarTxkh5yuxXYoaqrTDFVuPNZzhYTlMaI+J/+9wRF
x5kaFuMUUucUKO091AezQUEiZOOBSIlWdxEfQNQCFyV9K1TG6jH01cZY6UGP6YTf9DjdWVU/Zhe6
pcLTzFnwVqixcWOTA4kg5qbvFHTMjZ5EXmgW6k0tOX6MF0hXX7b4JWGBn4f2WxaO3c4sh1Qi7Cie
MMOHV4pYujOrm9nXKcbVsCdw0alaLVzRyZe+xVbUXzohiTgI4SON+RAERGa3vSV9LXBJfAksX6WJ
XY2fW6vWXoO4kL6WcmTkWPoYYeG2amI5rLutdENCrkS+ut6XOAZSkYirbna78cquweGTegZLvkSe
sPGB6xJL+0kOo+2gY8CzzQIznFyhlnhA2kWJ2J8MOdmTatX5mpE3wAMiFvtcEnqru3IrE2Yljai4
bptQZ1FQ8EmEjJcNxCK16Wia69YQZE2l8YSPM861vKaBpPR4Qze1/NJlRaZiel5P2HQ18fDYpELV
PQtTgSdyGLLca52GwBLYt5XlFnDRhYfohZaDoYyYF9XItku3H8v2eSLe8BE3dLrLcSmafJMySwKI
gOVQrB0yFIuLqcS6CJfePKMf0OIvS0YB4LrX4bzducwy0/DwVaY7RYoQKVdDXmIsx+FRHTxzlqt5
iTWlr/FUD3xE+NqrbjDYyhdNgXLiBo5ByhAUqva5dbJJxluwo6oD+k1sgsz64hV6RDs8OHIrnhPd
0OH0QYNihnDquwKgl5VVo9SwqiMKlhBGlNbdyQ2Wi6s8tKpZLG9jxJGNYTlHnieYSPA9hW7g99YT
Dh9xsdJCx74pp6q70hhNfp0VzKFyWqdP6wmNI5m4YuqhkqdzSAET0Zq5dgmBZkVBtAa4LEve6YXn
eIllY1KUuQqfobvlzqRDApjalGJXEQhiVvRxw40DTfBKRJH+aRqM8alPS4xKSBt0M5CVMxXwMS1x
9l2a5WWgQcp8vDlc+WqsnpyyA67LcLRAzubkHt9tthdmb8PDmExPTeJui9mvttJsUsMQLwPe2FCz
FCgqLnV8tGaJ6u5PD8wH+ygQqIb+8W+/8EVhAJFpokuvY7sul/ZtkafDQ13LzpnhP66KeHzOAMBG
s7AEYubh4wPEqJkcxtlK6ml99NPG1x1CkeVHIzA2Vm48wyW6iu0JV0hCX0cdWoYI5Nsq685gV0eF
KtxqpONQwWGeKxTNhzeiqKXd9CoqJl8b/e8OoRBeXkz1pTDJN/rdoeVToL9AqgAFOrjQ4aV6XfQp
9eecXFBa21JL/Z9lbf12dAHtvbm5BIaKQIXZdXgV3RkNq6ajRHJmk2x6PdAfo6gOzpz9Pxg2qDWz
h5sFxEU3cXEVc+CMW4LPVH6XkNVRTRvizWbXU+vMCe54QkLSmjt3MHk+4MNUGh1yi2DulWHzUSSR
NW78Ekru6XdzTLvhjRCLSXMQd8GZbn/4QK1Rh3Uckd/u4EFCWlIObrOa5GSy162f+6VbiKEVGLOQ
S+BK8di/CM3si9Vg9PFsNC/afau1aXfmQ/ng6flK4AOC6LBOLTsodShSvep6LEaq3FwjSrTXiYLz
z5mnP66L2HWoikBHAUmPJo1K8zBSizn8qY+INBjC5AFfGaT2TSk2NHKNG8BC55MyaMRw5wYSOVVq
QrInSuPOUtL4ibEhPQ283nnUUsd0Adr73x8KjN3pCzqzHwnl/uEb8qchruKEZpITEHUiyw1VuINa
5vRQfDDg/PZ36Ja6lEPS4VUSVdSEc4LcWqlCpJzT9jdymipnptsHnw8UI1KV+N8Mvi4+UqNNzK6P
lXIOvKlwx4FrZ2SR2KW+np97t0cIyKzRn18uxAmIjkc5AH5RsJ8LThNWJ9+FJMc8x5MzPrWREe5U
Mt3v2lZJPgV+EBFhoZovepcYj6LjtHx6aN+PuofnGu4E1AtewJzesnyDYYnrtx/BxzPxFosuRn+S
P4dJ23znLBLB+kIzX7u96HP7Elcw7VnpRRxedGY0pqvMbvQHn07Nk5IUBADmSSu7qVq0+7GxhnCd
4tb5A0NWOKUqIO9l6oxlvZmmXn5Nmp5YVOpWUPW4zLKftt9XqlcEBYBipE/m0+nnPH65NFogN9Jp
UGYZ92IKNbE5lApkwxVWs7HH1q7jWxyrnxUUI2cudXx+QpeOFyqHJ9hLOJAczlYDCBlJS8OlNC1S
LypZnWy3jAv9xtZonO0s/gU3vDfEuUyRD66M0oTGKigP+MGSAGxWYsQeiHChQe2b5zzG/JpwjXqj
WUL7qobJsNF9kTyfHtnjZQr4jEQH3iPrlfzeOvwFccYOu2YGYYhqTzXEUb83jBccvYzr2o8mSonk
nBj52CZvtprF/xMAg64nr/VwgBPOPHKqo6RIEkU8ZPZESLKCzlPbiMButf0YaEFFTpsm3Yeqg2TQ
Tsr0wXLylkiyJg3vot7ntFOUEq5eCjzShwRbb08jTLSGbICT7J7Oj/hR1Hl1H7K70AY0wugLiU0O
tp+kcd3VyJ/JecxpJBGHJbWu1kpxui6DIkmuBj8xJZc4SIF2qy0rJGG2lCmeqUOm8TiG6T8la6zz
XUwetO5S7eIhKyqCSqMpGT9XUmWFM7XRb3dDQJng5hzW299d7eBU8NnPwMmcDrUs9iqDUFICDMkm
m+r6CqC/Ra5AgLKOUsE7PUOOGAdAFvbMVuWl4T/gzMv7LzMkQGply1HXgmlb6XWiIgybPbqqHdkk
YseJO0BCYak3fpHgDnj62kdbB9dmNad6AO+jb72YK+i9pABFJfYpKMIuYCCgwVMd7e+Tw//6Mfxn
8Fbc/b1e1v/6L/77R0FwTRSEzeI//3Ud/SAVtPjZ/Nf81/7njx3+pX/dlm/5Q1O9vTXX38rlnzz4
i/z+f67vfWu+HfwHoEHUjJ/at2q8f6vbtHm/CHc6/8n/2x/+x9v7b3kcy7e//iBcJm/m3xaQ0vPH
Pz/av/71B/y+XwZ8/v3//PDmW8bfW9f9twaGytFfeftWN3/9oal/KoD8oN4zO0LVZ3Ph/u39J/Kf
ID5EZ8ytTniXGqtkDiYQ/vWHpBp/og+DFccxZGYfGyw5ddH+/TPrTyQOIMvzWQhnVURu//vhD17T
v1/bf+RtdldEeVP/9Qc1OHPv39sf9dts10bzZ4afOG84i5aMRlwbrAUCIBD6bEVZPuqD1I2rvMul
cVsZ0+QimrLgJOQ6wsw4vwXNiC77WCSfUzlxvgJdjT+ksKoTVzgqO4udCHVflNEtQY5EdRdRvUpy
Esj7OHxhRwVXib7bYJmcHfWLvJEjV/MRQhJXHjfGI9cytkUe7/HY2bSm33ptTtyF2n5uK3FHRLcJ
JTYMPX1Qh7XaZY9a6+PtN1T6c0Zs+TqUCcLzgqbJ5LUvjfg5ayQkEluAZO2V0FIku5HepMXDgDpE
BdYyO9XVk9R+gLodro2UEA9SCVEWZ70sbgJyJuEPVM2dZGRd4qoIWtUtW3VXEwZuiOCZuKy8fVSk
2W0rEtVIMEAfKt2rLkRbu1LddY03f05zALIzpwYOPqctt1SUsPbGpifdO1TEVWP6aDLhTiXdS0tn
1lmbsYVXQKJ22H6WgZyv1QphNRheG3wKdaO/JjgY22/TLsi4LLXe9+CY2tm6lPzgcVIc0d5AiWu3
9O0raVXIJFHrRT88qyCp68IxM+LZlS3X/tQaAE1WoQGPjLKGykKqd2pfBFdMHfLBfd5iGUOhLSpn
L8mtjyqt9nfYTqz63nfzmISKNtzp0ahvQnKjvF5Y+qVjhOuSNFq0Q5dNlTwKSwQlySIPjtSUG1ak
6ZOlsDXKRAdPhhNeq2g3t1WESngVZ6aKBmWc+TZiJBzwxa4kJ3uCeIBtpdtkYRF4wDXN6Em5Pnco
3j/h31rNTq5TB+vb/3Hd+/9wNUNremo1u3lrwrcq/Za/1r8uaO9/6+8FzfpThXVJHQkBk+qOZsD/
LGh/chKGWEcrEWEP5GsqzH8WNEP7k2ps1rsQM2ahfWEV/Gc9M1gGUcFyEoCmYMPm0n9nOVvmGzAh
Z8EA+A3LNr/uqIdLCTaMSUUsZymkx7EGRHSbRh7pLvuiJpepwaYp0etmXZO6vI3pO2LxayGbMXoC
71R5aNdh3KsXtonN5hQP+YsYBmgTRoPYdjPlIX5fAY4Hj7rWVntcFmZzOE7/v4z6P8v0r8vyXCH/
e1GeawSoZnTAgGWILqDrclgwyPpIP8CucAWNJ21Tah1e9HKg14SbN75Xp5m4LwY93PWSk+zlSZbP
1Ebaolv79w3QVoIzokLWlxcVy6gL5Oc92da1n8ZXeAgmBJJGZuI2gv6872stcoug8y/KxJZ2VpuM
XhhID6kZ1Pu8HNfdBK1Rc6Ydd1nfThj63qrOUG/7Sjj0bepqD8tW0ddUmDG+tKWEV41GQA4cnC9x
S9z3tV4pMWs9GaMbo2/8i7+HOoMTcHqo3+u8xVgja0JlYYEw6nQeD8c6R8baWQkS5TZKyvukjp2b
epCN+ZhWordDgzXc9LYTm3D85vj5thw42iTY5dIJc8IXp+vTb1blm5UrD5pDInYSICNzA6M1JK+P
Y2bcmVt+J34c3jMEBeAXUBH8VCgCDu+513RcbhuUm00r0htFGd6apJzWEg+4dtSku8yK3r9onOFB
HfRpZ7GXgbA3xndyfbLbjn0h9Yq8yDxlCLEyh45X3kSJ017qidI/Yd5j/wjqcmzWxVRFuC1WmXgi
GIos+djpL8ZIazeamct39lhsYqKBt7xGsZGyxvTI9dXoqifiezI01TVmnNVLws70s9Ac6V4oWXph
RU4LLapUb0qpniOMdGltzU4+SpXUlyWhu7f2CKOmaPv8wTI657Xwp6cqsafnohX5S4GJ0bNkEYPY
Kho9liAVl1FQO2sixcc71MfpiFFbkRNOlA0XEBjNm5Jz93Ux5fltpRI7Dj6ovWikcF7RqRxWjpPc
W91U3yCE7BOvsGADJygSHzRNihMvlPy9wLUzdyd+mWt1Y39tWdIV9V6zD2qcMoe4vu1SmJ8UTCts
NF2nlb+opQhVN7btxovJbuYUI6kNPs+O/EnB9yqnZdLhxDcYgZcNdnwdhKQDmR1J3L5T8G2bFOKu
qArSppPyxR4lZ9OZXXMnyKrAy7e9EIlQNtVA9O6Z+bVcfkAasR6BqKODPjuwlQ+nV2kG0VAYUEJq
u+srF+SAHmRRd2Kr4u/xsx1UeTfCfppzycfbXk6q69G0XhpJlTKvSjpCJAchESau6F3smVoA3cEp
ol03f/2qRWTJCHHzTNd2KeNHv6qadIgBC2fHS8Cyw7vO7Q50u+jCVVZKMkGnmu3iLgAZXh6d3cAM
srKoe8NYut+mgULLLxhrz0kj/8vp4TusqK33+wAetQ0oaAC3y7UTInAR0q4IoSR24tGJeL+xJWiB
tqOyUSthPur4M517Z8dXZbMgjwUAi8YFvZ/DpwcVD1SpJQguG1HOrcOuF591qwp+kFSotfAWMY3b
GvGUPyVJ4WyJh8yS0h3a1v/SCbrCTejoXyhZ6yuJY4lbwp2/NMXgJXJGj/P0CJnmAv4jIWrmd3Dw
4CCDCGauSn49EVc9bvWRVOGd6XSzWaR1y81/D0eQIzdRLX/rhCjUgXPowiHn2jYdvM5QDYC2Uztc
1XWkrKRc/VbqenFnRGl1k6ijtTZBRraSkSper/vV91yTdhGBExcU4dUKlfsLjHgZSEgoNNdqnz43
zS1TZPLWSvWnSgp6Ih9sf9zqcq54hP/aD5U/y+T7QHFrpce16b+ZO6/luLVrXb/QgQ9yuDzoyGY3
k0RK4g2KkijknPH0+wPXsVc3hGrspX2zq1wu2/LS6Dkxw5hj/AFTi/rOFPkvK159MsZegorOODpn
nowTuwppoevN3h4g6X4pZXrTjupZD5TlcEnjreLQg9TN7SAO3qtvGf0hpa60C9Kg2JSW62xDF0uM
lWum2lZoc/1T2afiXsg9Zwd0F3K0j9ehJaKxXkL3/abBFvZWA6r+9hBI+tcuFdD8xpM+sFVsAY+J
IKjCykADqgAh8KBpeflYCQnPE9eXthxn4Z2YwRZZO2ozHGKv7gaqkbKxdlOho7WcKydPkx/TMmh3
GRpUX3WHmi1VWe1OK2v/QQgU+eDSitgEJH83XRA5ACF5snQpRgJyGHuHEnfzQxHpzQ4oj3sfZ6ib
21j7ZTGlshSF+8zQ0r1OseZ7mevSpnJ1yoVYwisbLcCoeFtjA75LeOHYhYkCR6/yPOlKs9+YPqZZ
6yQpsjfJRQivUipkCobgJgbkddf7rb42fac7BpV5w8uzwplA+yqjp3eLUMyL7uIzIaO6aJeNfzJ7
MsU8lgcbBaLyjp4v0u2UbHehNljfY26bXaLnZmo3OGJE687NsIpt0KIdsIs/VWbxPPSRcyrTyrw3
G8DUTZhEJ6NJ6OFJmbYrDfFBLIVXr/S7px6ZONo1JaouWdPIa/optFEwDGfJy7tAGrJ1GThf3VBJ
H9tWN+8jZBPsllzo2cl76YU0mie2Gyi3ohveUGw1d1LvVSvPDPvPcR4JKxed/CeEUMPbLjH7VRbo
XxKamitdUNuHQs/6B0Qw/YOQmKjex6SzUWrunKhpV1ldAR1qzNrlt1HCs73GhBsaWeU68JEdccuu
euUbtp9Qln91gE8drKqTH5rG145aXKYHrjnjax5qKiYDOqoLeuysYYgEazpR7z0yR7s4rTtsGDul
MWykN+TDkONUHXuds9LxAIFn6L2nWFEkdhAb1P9D+u1ZI312EuSdfHfIT7VIdrot5FR4rNgwj600
hN+T1D1R5EcjSi3SH+Ri4Ncaa1xBiD0fFDWWnzBtLFaDWdQvSS5/CjJXPcRyKWI3oSBrAlsSV14/
DTQb/59qHddav4/4AHeJ4KlvyNCaXwS9ivcpZ88z8voZ1RA5/Uqq6m0GTHuOJc4UZMahYAQ79MUj
MDBRm2yS0vfarZYb4PnAGsiFHWJh8FWodB1+fOC/F0ahxBgLxMnJR03S9lO1vYlcWd6xxvLvAthw
I4d3YhaoEFM77VeRZ2FFE7r9reG61a0f+cN9KRfaraF1IqzN4Yvi679SdvwWve3dSAjYuphvrKQg
eJAjhI1jq7PWDsiPXU3h8K3x9T1sZnklgmDHRcEKjRcD2WvfbqzEIkGDdf8CXDBX1giDRmtNjaR8
6wthdQ9d0P3Rh2m9oRbm2VnZhqk9JM0AaDBv7ELD7NjKKmdvBT2WHaQCd56Huj8T1Qp3bd4kn7wA
LWlbByWPQEcukF+L7t4ZajAh8PvtRqIIZ5t9972vXfM2z9LkJPhamIFNxPwGQmf009ezcFUWQ/zF
THA+bQtd/Y5JbP0J600O/l7dOKVgvlmN2p4CPS/2bGgJ8dCMIgc2onjMaIaAvpqZJfqh6RIEjEKj
DkAeU9mlJUNhfGe0kLhsVL/Sb33e17jN6G1xkDjH8PsEdc4OGPd+lmEyIkd+txcdMb73I1xiN5km
OdamcRS53/gdOJlnH2D5FthMXK07rRbx7AAC8bNF/ky6b4LSz/6KFLSBfnIVBaiFM26D3jTdQ5z3
okZFTvIym2ukRf/NRwXvJy4i0SrlF9+BHke1ABcb+r9A84YjiXq/rtlrG7qo5locNC7gIGj8XZbU
3UObICSwyvXU3wXwZO4MM0P5qBCVm0Dj8AV4Bl607aTuITFSmYPYKTxtQ22qyLZl0anKtm38vF3T
mhCl2xScLeu1ipldMfR3LUXUXReb5pF73HoheJQ/iehCBt+dDlXdB1XP5XqlkoyEZMFSFkGNdsQS
FSkzq+3Ui6ufTSa2ZDKlBGXZL/YfPzXE7PYmQ1Jn18ut9DkTYzofSSTdxXiW7iUsGe6Q/mltS+Iy
5vFWmFTduKocbpmjFCeljkgho/e71trgxt4/FRZyV7Ypp+lzOgyCD5uyJwVS0qZ7qDRmS6gMvXlC
DlG684YUpWLSSfUtwCTFtSVE5JGDFjRH2gY8KGkdhq2/gzfKXyQmUbEvuwJ+lVZisKgo0bfMsfgd
TehTghOL7Bt23fBMi9TMnuTMMsACRW5lrhCPY8GmnnpT+zUDgaDP1yizwKjWsmDgIF1mGS6xQZAK
K5oR3UNU8CKqkSl1N2iKFPsC1sB9Sp6YgKq3Yo+L00pvo07spbWhCdaL5aZMHVZog50VcvlTTQ3r
pR96JK3FgdYXGUWnvUWOJH6RrAbLsFTqcH/JUrV5CCiJ/BpMITipVmpusfoBgZZZLFCvw9MsPmSF
kyPjD4TyIbEGYXQ30datgQbSJtSraGv5grcpYRZvPTF5FItBfYsACp+0vrhpYd9sQL0lj1beeQdX
GNo7Dw0xlKaaQUIm3nDo74cFgoCB9iP1KokiJq+pgxKh2AyJOrw3lCB7rCNZPQ2WWK3TKOGfq5Ti
QA3U37QYJPFSKy1rjY1tusXo2/gulTlefkrWpntg69mthBHU2nD86GdpkHXk8i70RCs4UnQlU0Fq
dE+zO/mVAK07xU4lfs5GuXXs83RlwGatkPxtkmf1t6GKxlQlkzyseiVuECf0NduPc0nG2Sah6J4r
e6oqKgvPyOj5g/yJ9iiLY0qk1Ip/K+dc00aVSliOqWDp9Ewa8X6SU5NO6JKzFzucpsJS6N5VMyjX
KnJPN4UidgcpaKQnfIdkfVXy8t+nUFBPasjOXqEG/OLI6hdyzE+G5z4WnoztR54Vt2UvSruorp7o
H+F+pfRbij/FdzdVUjBzKc5BrPj7rCORQh1OeBTanizd9ItdPwiPXitaK+yn3JWga/2mVJyaWFz0
9Bq7exe0/22aBul9GQ/dniqC+Yq4iPwQVxYIyDZU7gPXTDZqEUsbCUn1VdsX7qmEHHynd3WJ61ce
PDeC8iVLRXWvlGZ6Rzn+TWic9KXQMl9fCR72634Awz/qKxSfnPIFU0b9W42e3apU3YKugOoj6W2W
rIOqAE0zgt3kwlR3soAXiemr3JlV9Vh5iVja7ExKhPRZdmktq3x9tCYT7Rl5/ROW1qmdRsXm//i0
8UcJPA32q3nH48XdpK0KpqwynxPSTr8X78WwQewUzTtbkYrvpV49mbX2Qw6lLwnO7XYuZk/oNnwK
heCz5/U2BrFvsic+f7zE/lGl+3Ma869pK+6/V+K++H/t3tOxKVZO/6r/jXVwKtD/9999s9+aev+v
LqviLfLfLorg/CN/1cBBRv4LojY4M6ok4JnHcvZfTT1aaP9CoQcKEYobgNVHxbV/N/X4Z1TEvSin
QIMBWj4i7f7d1FOVf0FIoT+LKe8IlJPNf1IFv2w3A7zgPQ3JCqIuJZyRYnr5uHbj1Kgsr5WPxn0C
LJtsslu1X3kgJeFC1eGyUPR7JO0y0gCsN6RAJx/RZkfEeOP6Bz2y4WlJd0V+K7D+zz7DTF18LAv8
Xff8Pd6kbNBJgytGCvEq4x5MwU0TrZ0u+IMglIJpc9CWgOQ3rX6p3CICz6wjlZZ1EL3K8Q8S/B0W
ZQuBxtmZjgaQLU0TQL8jlu5y9mKjgLfRuPIxKc2b3CeXpbQRZuvrczYTBXYB/BODspiBpNBlFAwP
FaBxqXp0u6b9XPWAFiPRNzCMK5UFkte4sCYD+ovIAPgbCsUUf2l0RZDg5aAe85ZnigHJe03931kA
x84sAnAMIG7Q+hu9lyfLu0nlbHQEUY8JtpQ8wrXPtdvy/srM7NQ3pbrwlT5AltNR0aKi3TW2ByAn
X05gY7pCDr5DPVJ0rOWVEBvxc8rVHdidDzyF2VQwpfS1osG6rW3EQxi6xVtdxJiIlinaaBu31Xjq
C+qAKVRjZMZbHbSZu5VoKnn2QAr8OcWKcOUrYvALtZ7Rti+Rm2+uz3PrgWqztQ+yMNQ2UIQXAYyT
sunHnkLZBA4iEgBARKZOrXXZiqo71FxlvuhtKim/g6/hUvSmNCAOaGs5wn2s1q+ZUw2HqBRKatKm
slS8vWw4ffwKQE2cpyIZKADeyUmiZ06uVw2TLCuCtJZ5wqpWdQpMBCXKPtgKWINpGWL+lnjjFRTh
r++RuUkYNfIM8KYU7fi3y29Mqis6FaC1oxpmUAPcrH9MpKeyKIeNWlXR0UdOH/Rnvrb04CYUCuVe
Q/l2gS028ysghX64rHDysNgmv6JCPD6u/Fo7ylKYf9XrhFzOML81TRDufVluNz2Qi1MNDGsn5FW2
kRxf4j0RCTfXp+O3fcydxhVGp5ZFbwA2uZyNjC6W0pqpgLJZr++o1XefBg2AwfUoE2U9vvlIfcUf
GJI6fG3Ix5dhFFUqlVKuhduCbr4zHDoj+2mFAk8tXVx5AUlQK8H+yQv/5H66HntuhJRcuSQ5RgCC
TWa6S6WwLdxBuDVhEEmQMfUFgPhvh9Q4tr8DqJNLpB/cQgzlVriV5ce4PzS8fawbUVs4Ci+L/h8z
iLYFUqHokoBgm5JMU5D7tcWz5bZqFAk1RO2TKhS8m8HhBIET7l0TTMv1mZsZ2EXIydooUd+NS8hT
t8Z9lH+TKIOFz6XyfD3Ib3cW9M/zcU1WRht6btOkunXriq9t8qZJN230eD3EzDhI3mitiyDYYd9N
PhCwfqp0CLIcRyVtHhkri+pD5z42SrO9HmlmrV1EmnRmWri8CGF73rGWnG2qmbva775cDzGzDsZM
dGx/oStMH+xyJ+VmI3fIL6NbndXerhnyGzN0y03i6rehk/Wn0kPp/HrIuVFx2VM5hdQhq1Mx+Sbq
0cPKKkK6xS7v22+Fbjz8z0JMllpT4DsMCQ3d6L7wbEjzlKRRH78eZNzpF7c7dB+ouUBcsLkn/54E
kQanLjKn9o5sVMdtDqaw67nOK5YBwDMz/1SZS3q7c0sPMfxRbppOHY38y69Vi30uRzyij658El15
XHVC+zjiXK8PbfYT/R1nusSlzAqMRmu9ox6OdhlSw1M9XqIm/PbYGOePvBJ9ClRGQCRfDkaMYE1p
DUGkez3ZwHOs+4jiJf71MRa9S8nY7Nc6izZZ6Fh+G9Tne+8Yu/FOruODVIg/IZDiIqGsnUCyixJO
TmssHHofN+9vq+Qs7iQHlHq9EXDxYSl6T2Je7UqrXruoBgFekeWv1CzXoavZklTYfl2v4vDWi95d
b4/Tz8oXXtviFPs/2kZFrrc6uW1D5WcT6OE2tsJdifNml2Jga1I9FPZu0f/BSXf+hcYveIY+rkQj
N+MI+fWs9bYSOQVTuO4EBXIHD+D/vJIf/pqPc9jS3DF0HmmysFut0umYsBa8+rEQs7t88H66xRfX
p7om1EtmKROw18ftZ6AURAMZtQ4IB5OP0mD03hqD4h1RO7MHcw822SpfpaGwh77+pjTmZ5cHaZd/
pfcUa7YTPQYZFtcFXuKDAa70EDSPetCvFMOhYbJ1tSXPuZlr7OIHTmbeCWpPLMAIHesUcIhIgnlX
d6KH/0a/dC3P7fXRw8AcHdtG+NvlR/bFTpcymgHHiALUutZUXNtU9BOuf+C5k+s8ymTGe/T9nArr
lmPhv5V1cWqFV1CatNCWNOVmhwPScDT34kEwzceDqNQweGG/heJnj1ZrQ2P2+lDmvo35nwjUTKYT
Fgxt0TCUigJ+aBW2WTz+SR6DoimkEPpeKqCayVep06oHQDV4R0d6dHtln4pYDChLSqKzQwEGBt0f
3VvlA8x3tsFTBMUVumscwSx9oXnJhtc2W3ibzMbA0YaaCPxglAUvp4tGrqj78MKOQXJyBmUVljuk
qNfXv8nvDyAuExCP/4kymS862Yww9/xjJyf4sFSqvIZS490MQDE2qESeoHd+zXyaHa72TStxoHeV
olv4FXOn2PmPmCxy8FgKbHWGOnSlYEN1tNZ95ysUbTsNGxJ3I6btUpFmNiZMK2OsXOC1MskRHQrC
eVjzCW/ivrEbTB3NQV2p8n3/dH2KZ3fwWaBJuqN1el00tHWPdVPbgvKmURfikkLNfGEWlwJNUvhg
fLU0nekdU+tThfpYZ9YrHErNLNtcH9HsykSeDXINb1Wehpcrk7vNUloKKWBdnt3A2BT9s+AvJQCz
o4HDDFNjhCtPyUK1nCttAdrtGMi/DBdNvODOMqM1pver66OZUPD/utQgoWPLRT0YGNfkA3V1AhwZ
251jo+h23ldrM97l7Sn5Hnqjl+G+W4lIJVlrMdmWlm8LC59tZjbhngOiMxAhgBY1CR+22HYY3ThQ
67lSQNwvHyVz7/6LGJOlIRdilXQaMXRV2JEFGwcd2kS2rfpo3+clAr4/BVNeWCYqy2CSwUHB4izG
Adak6jA5WmpDbklUXf8IeeMxyLW1JOqeff3jzU4eaTBhAHBTyrpcio5RV0KZxP7RqbUtT2NBCTf0
PReWyOxIzqJMzopaF4KqUxL/6DnRaPZpY532ByEgiQJe/AAwTglrad7g3mZV/nEwT3VSbN1GX4gw
s6F4qFJd16kT0yuZrAGr8WhrA4s5FuKLL5/aLn3y5JMiRguFxblPwtGANBJqv/gGTSbLV5zSi3KN
9ay/q/GT0D7jQL/w2WceJTRb/o4x2TNpSfeDVqx/VJHdOYDawtwnVbMdJf1DnBlfAqsMH0Uzf2xh
Ti7EXhrfZB5RBs+FuiF2aT5YzUugfausX9dX9UQW4+NIuhjfuCDP8gs6oDT6S90/Crc47+60vQ7s
DQUgFFyU9xhkmiHtVJrPPL0MzEavR59bKOeTO07AWfBKVrALaxX/GOIh1CebXPvix6JthT/+IA7p
M3x0OHmUVS/jqFlthqKnkUR91bs39PzV/LMoPv1BkA/RBIUM4zeZRTgbeqCOl6Ji7NVw568kAwTG
n8zYWZDJjOmJJHhofXMh9la70Ur/CVhsb5cF8kN+p5p/sJORDiZ34e6F+TMJZ4SqEOcyB6sBGw0G
7RoVqShP1r68tBRmkiQ6BJCPcEYci06T47VT8XssDO6NAuwEGbUctPi+13ABUVatF7RE5i7ii2iT
k0PqHSevweYdh2JtfImFArmiR4SDaTB56FcFIJO7Z2ywQF9tXJA/AMwWZnb2XKGLJsLAwRJqWppK
uix0JIMzsnOpF4yQfdRbwSYUYqOuC8lybBzUhnUB0HeXOlm5sFhnj5az8JOjxcplqZLG6RYslI98
qNwC8kOP13fEROLkr8MF3YWxXW3Aj53ajQ+xZ8IpLMYDGvi0cJ83QDy7UxB/9bnerOKL8SylN2RF
kCTChUfNTO0KdTf4aDik0fkZGWvnZ0st6hTFcA84vvRpaXuoiETQB9Lw1ugUNAP+4J12EW6SggDK
duOoIJwIMFQzHqPifQhers/n3Ec7H9Lk8eKqo91yR4ysOaTpm18/9trCrM1tw/MQk5PSFDwvB9xO
iLUqnxJ5kwt7s38vl+RIZvNEuAx8HYtNj+zy5edxHKlRzJ71X3r1ipQYQbonF6PAoBZ+1l52xNUO
CYLmpgrDBYvb+dDyh0bomAVNQ2dthE7ZeKXHmavcoG8GarWtO9x2M3OH7yGISvBsO+p70lEpynYH
NtJdmOfZe5d3zYdiLrqs5mSiAyHyMVwRGT8IfB2qVVjn66FRfsZ+cVL4AIow3IxlQyUTN5Gwa9ob
P1mSUZ9dUGc/YlLTE6uicMG++sdcOlkoOYjl42KzbHYfQtyEwDK+fKaFalMrwyaqUhKoArHjxLH0
G013sQmPBmzCM6QIi76/FbVMXbj0Z5cyHCcJbU7QWFMogd6qMWQFAldZJB6kRgV8Lw3Yx+oN/GIN
Ydq86xdqaPOfVaPhjnuWjHSIfLms66xvgqjOOdY14VTnz2Gzl5VNit8zjCoQ0qvafMH+boOz84aq
0qb5dv2ImHs/oJhH0dQY03uwRhenXluZTq034yslcE5Gpa5pTy3cXLOL5izEZNGYAVDkouWJIqYv
Q5YjWXVS9Hwhz5ldNX8HmZa9sApBfdcjiBDDS+ECCT91Rm3Hpf/Y+D+iaGGtzCWiLE7UDkBlm2jo
XE7b4Dhq0VsZY4oPQ9/bUXSg2uzFC7fu7JKEwqyIgDKQAZwceo00mLkDBvvYQSICxrUytFeYS2vJ
X953s0MyZAAXdL6oG05WIhJZBZbaxAo6bAZ9eVWlvzLQ6Vq7dJTNLgiDJzFW6lRPPpKtsyzeQrYQ
M2GO8jRCOMH56fVbud6a2u0QOasby8RXw7r1q8RW9ZVDhqUnzbbtf15f+Es/Yvzzsx+RVGjO+BIb
LwjevMJfVf5h8L9fjzG7KKkSjUUAAHhT94LYzDwRCId/tEjPNHPfoSzp5Q+utzWyrTMsRJsf0d/R
JovFRTZLy8G+HzUPmESxBhpvZ95CijZ7XpwNaZpSJGoU+hHfrpLzFS6LbvZHO/kswuREGsHZYQqd
7JjUq0p/whtl43nDFpzwynop0PS8/o0mMvT/P+c8izc5niAfBUXnNNTYAmcld/dhmIP+vk/9m7EV
VPsHZFBDWxOfAi3eaUq99tLKdlmR4RLkZ2Fup4dKqEtt4MeM3IuCVWA8Os6S/s/sEoGJDMwGgBV1
qctFD4HB8oyo55T0619lbQw3g659TTolXciZZg+Ts0CT3ZW3udbB8uPgCt+kOFxF8K89xJMdpFKu
f7+lSJNVLznwu1qfSMmg7TH2PdC6AeaARObb9UCzX+dsSJOVbyZJnSnoHhyDwW1tX38PffDh12Ms
fZ/J2scstU2LmhiD8Rx7ClSx71K45PG2FGSy4MEIG4onsszMkRTv/AJxsJjEzX8VhO5FlbzCnAr8
i4FaxmrHQoulaNcmA7K7v3qxO1b+wkKbH8zfgSafHzY5VGWXGTNy/TZW3s3e3AhoZVz/LrP3sEnu
DXRW1fCVvtw3WdViFCaTfHeuZoDiUgwb5HeKTYOG9bsv3eJ5HSwcTPMj+zvmZK9iEQB8VCNm3byJ
Eiwx/T3rlgxtZ28oUI5AnJHKg94/GZjoerzsB14V6a8wUmy9QbrnvRFXhb7tsOi+Po1zQ9JkLnyg
7zoSWOOfX9y5QR3AM6TWD3til6cCljMOZGKMLqKFUBMlj7+OdRqICPtTvoNXPqnYlHVY1CqYSCBJ
w7608DLk0sJTvvTSXZrtrGo7PiIxhdqETb82hkfNqD8hdH4oxWoVCmKIrHW/uz7+uV2B+P+o4YIm
IaDoy/HLIxc4DflNvg+fWnuVYAhVWIzUm+tx5o4qnK6AFdE8Bc842RRt0GdVZ6LVErlPvfuLJtj1
v39u1Zz//ZOjMIB91JpCHBzTBGSPDmclROfkS9bXq4ILMgnX1+PNvsDBdgPPRBCbTsEkoAd/OIcq
xYBwo9wWeahuh1BX7KBLjb2bwS4vI8uFrhjibOd28dfeAqN7/UfMLd4R3wY0jLKjPjXMUpALgknJ
oCX3RXbFFV11QX+5HmPuw2FxjGvBqIyPWNzlAgmToa4GOQ2OSRQ/l7z2beBhS15jc4cZR/KoiYyp
MNjiyyC5jy5m2ifBMS+htSJw2MDybXGkyLIfZdZwWVt6t3CYza0YWrI68nZU1JF6uIxJXbjoxbQP
jr14csvnRotWYfpNciAex6feWjIDHK+waX8P2QvwCbxm1N907PzIokfh1cERt5QXnBvl+lsg77sE
3WDnQcoeeH8urI7ZiLqK7rgChJSn2uUAU0X0IyHSg2NTbsh5UhOFPL2vYNy6lEwN2827r7lmbq+v
l4kV2XjKoW0C8wHGAb1MmlqXYUstizOvc2lU/DC2arTO41spWtXfnXcqNJ0Erf6YI2DRrmAiNOFh
0MuVB7zFXSzH/75yR5EVdA1H3WPq/5OjrQVMGGVu7h2t/liLawwNFkYq//ZJCQA9BjsvdDqBOF+O
tPfEXIEBAQio5clRQdLbC4XzgBYCSOrntnvvk2yFohTKes5dXy+p8f++gAlPZ1KSrNGCe0pJyDND
h/dbeuj8iNDvCrulI99I2AdvKvUbfcV/nHFAASOP4PzGIVSemsVEBra2SDl6x9xApLB5LbNu1bQ/
IjSo4mDhWvr9QMBBF8oR4rEo/oM1uJzaKMNiI3WBgShNtpHjT8NnDLKBQtuxugBR//0MxYRNAhkK
LA0A1BQCZdWe4SE4w/tD/RUGJFHRQQr9haXy+1ZUgZ8CS/rLK3d6vsVShaljTCmo8mmPxM95h1XA
W6+/Ccm7/MVqF17EMyuDcEhvjljrsa98OXtFLHdaiUjqMW0juiLCWnG+qM5WDm9wUyeh+vnPN8JF
vHGjnCVRAogU5Gp45kt6tM0cCYEB7SbyjJ0pNS8KuGG3+zVUr8JN5Ff2UkVjpl45Tu7fo51sw8Iz
u9bsKZsIHlJvZmeng7N1jOxQ+ocgdE5WrW3KzNw7bYVTY4rAp4brzFLzbyYh4GeMDSK4SiIi6JOE
AIIOmjhjZUW3MDCs5JUqvvbBSx/Bro/KlaJ8QxrCbpSlu3NmAbP9sXenPj3mlZO4TixKrpVGHHPI
35lWY9PCoc+9tIRnihLA6AE7joQE6ovTNUy51tf6CLT70P8Ud564zrweGQxvhVcMLkT2s3aj74Zm
jwpbWi40O2eOA47ZUYkWDDcLenKUjwdE3rs+VSvjBxKpyLx9Lop3K3gIgh8La3k8WS7vab7hWahx
K5+tZdOoVVNoCZW3b0H/nmp3fpyi4fZkDDtVPzjmNk2/LMScuUjOY06rLOpgSBnNFPZrWNrlnaft
8fwKnF33vULfGqEa/qVaVNB2C4HnBktjkaoLRU8e2ZN5dfEpNc2OreNFR7V5F/O38L0UFYRFaqQx
Pqumu42Fpcf+mFhNZxjXT5KukSHJY+Byhp1UKuq+433cFZuxsOuYFoTcYSUnC8fgTIscHORZpEnu
aoblgHYUhZgYfWlYjEL5BSvjDU8uxYIzu0IbY9WLt17mPchyvPOsJ6fv/jHAh98w4pRgorBPP46N
s/XUoayBhTejbfBYXhVCi8isAUBEV/D4Wficc0cBbxIyMOAVrKjJzPZOOXix1PtQadOVqlT7KLt3
Y1q5+1xFMkQ1XyQVdi3yEIYab8YuoRyFRy8YNkgNPl//MTNX3qhc/p/fMpl7XcZNrk7py2FIbWeJ
hQ/1W2gg1qcb9iibE3j+arG6vTQB45+fTbYFLWt8znMGS3g4Ig/TJsbWbN//YGiYD8HLGnVQp9Nc
ZroGicRiuw7SvjB3Sm2tK6QlTbV4D5CkUZVVUIv760FnslmeRrR3YH6Rak47vmnS1LroSdReImgS
TYZsWjwK512PMrc3z6NMLhP0qlwzbym+yEK0qzx5X+ePSkvhYQkHMBtI4uCGmUz3fJTpPf9Scac1
tVMLLA8KaRvgfNkO+9hfKhtwK5WuuZDlzc4eyfKHs71OvecyXDVomGumKiyqHoTM8Nin9foPZm4k
BZIe4/k+LSSFdQmSUuAMj3NrpWgnSUw3gntYrC7O5Rny2A37d6DJzNW9kAzdGEjytCNOgBtUPFdB
19zQJVhLZYNm4dBtUX75Qdnh2/9skJPl0SmaW1TjPawP+2DY5tFDhgmL5PYLy3D2c/GuoiRFH/g3
Ax8zgyvoaDBnyKdWkHWUeNhcH8lMigx7Aybi+HjSedRcLgglKtoIqgjMB5S8aZI6ZMq69DWq/G1G
u9noFq7auZMJtgh2SaOPrTF9jCtRHvI/wxwIqk2vA4nd4753fUhLISYLoxeUJoDG6R/76ilounXp
RujBL1HRZzfu2UAmS0DRElEWUpgA7a+UIRjGI3SOIXu7Ppbxb5nmCOfTNUlMMpJdFAcYSzdq0UX5
Ju9uww4d2xqtwIWlsDSiyVKIrYSGMLDyY40GrxmgeOm9d/kXOSierg9qNhA6KqN7J44KU+h8HQrI
xInsnlzs12r+IvXKqRTRaiwWEoHZlXAWaJIHAOMqNHd8bpZSRm4ujS9AS3t1klxbuJVmv9Oo6grz
YGSKjhv57MLFkFGykpDvhC7AqlcOIV3Cz1VAW01NvV/Xp292y57FGkd9FgthMKkbAnAhhloO923i
iLu4N+8rQ3ovSgMJzrj/joxcurBzZ78aqje4JJOwQjmYhC3lWPVqQAgG5lkbw4UrkibOp0TFdTH3
gm5hF88efRblCASOR8zPZJTlICJurhEuMqi1amnIZQ/HcGHNz60QKtf4gY3yQPyHy0ENhZMZGdqY
H1A/9nClPC6f4ktBJhvLD824MUeUTSgdKq2AA3vS039mcPZRbhy9a6hLIekyKgpdjgQPObD5FrWO
0lDyT1KT57YmBOnCA3Smd4MXz1mYyWcJ3Fqt+qTj1rWsdI+auALWLnqNiiDeRpGFinQl9Wu3GOpN
Z9X6xpFDcd04AjJ2OsapzRDGdhvpyl7yfIvkd3APSMcsseA+KjvTc/P8Z04Wa+fK+l8goEJepXoL
aqDaoAVLaVDbm+qhdm4VC8236Fgt1rjmvzagLbxa8F2YIkuk3Iksy6ejVW4gWpv9Nnm+vv/nzhoq
df8JMBmboiFk4w9UmUh4boEYmptCTTbIO8WUd7x7dfAXdv5sqjXmp5gtY4BDNnK5ttqelp3bkw1r
GSKcWS2ka5TqkcZNWhTO8Ym389pNVonJoy6r0uxboaVLVebZaeUkIONTP06Fy98QBa1e42vM7SS9
wp20gsL2wu/XZ3buZKVaDz0TkLGBk+lljMRFCURG5u+I7JIoH3KlXAu8/JNXEAtuudAen1+jZ9Em
sypZqS4mCmePL4tbw1mJfU+m3D/SBNo0eK8IxWus4NcQ1xtTLm+uD3XueGUu6VBABcAhczJUS/Iz
L1E5k5JmV5ir7k+O7/O/fzI4p+nZGwJ/f+fgXoA/9+AvJcfjsfnbHj8bwmQfCN0g9EbLDaHm7TaU
/a0sIYJY7wPxc6q8IEW8mLzO7ryziOOfn928FW6dgjIwqED9EXUCuvVeuEbxaV323nsgba9/otkV
fxZtcjfFoiCb7cBqDAAvD3lxP14atVv8QWGGOx3HDoxC6RBNv5RkNmLwwV4I3/LgexAc/oQRwq1B
UVhXwcDREJu2MRAprgtkHY+Dt6YF9zkx13n5uVtSnZjdUryUAISPZWASh8sPVAOjiDyRQlcU1LdV
muJQ9HnQAexifx0Zqm0qLXIK3qg3Xu/6GGekf/7JKOTRvUUAmP7f5JNJeq76actrXpN/RSCdaKLU
hL4eZOaU4m/nU5G10FebnsaKEvtikhKkaGipKaWd1bsoUNYULdYpypZtsnBWzGw0AvJWG30SVGov
l7MKbKQ3HImuNBC4VeAE9yo6vYGMjGBvvWiaf6jFQ2UstW3H7TvZ3iBdYeUDqB9thyYnVCHoRV7r
Oa42FrU7XRc+lz7uNkKOqKtoRP/8y3EYAmkHEIp+iDYpjKRq2EUqmrojLiOiRZlJp9ZcqMPOHB8X
MeTJPAbYMLpOEBwrGpS96hxCrMq97tTWL4Vvrv9glYx9CtTSaIZMu5S4W8oKpnEB6vgfffy4snNN
9bayI0bbVGzfhPy/SLuy5bhxJftFjOC+vIJkbVKxJFmyJb8wZFsmAe778vVzoJnbrkJxitG+Ed1P
jlAWiEQikXnyHKg0gBzt47bdhagFPO0fu8K2tbqdgl+4ZPdS6+rRUbbfmzVCkSUTWJaJUILCxdVL
pMAbS3bSgd07g32MwvYOFfN+XIFC898puh8IQjFwgKYKJuaEdTRm38nQCmb3lgqUzkdhrU2QL/k3
hgsw8Opw/LgYd0elMTAgabF7niWCooFuTCAw8/Dp9n4sOd25GeGWbLQ8xMMN6Aeagr4m3aj2Xt3R
OvN09nrb0lJcOrck3I4ou1VaPWFBkNmS+jonqSy/jtDeQzOeQCYo1f79SKMO9rY/n1AITLmOLgI0
scDt7Lwb1tGkfl/FBIM2/93CeHw8u/bB2t42yBbZfaTs9QHMSVJxz4s9ydekqkla1ivxdtG//yxL
bJWwXjNaK9Tg3zO6tFbYuA3neOyy37fXtXRd4vuhkQg2MpTjRCDenBhOkkshkDE5EFpW9gaNsb08
1AEr2p9Vv+nlj/oD0iWgii3kNWKXRXcBsgEYVNChAXRw+VUh7VSHDXSb7gsbIL+mzD1TyTGGz7jS
CIbVZnA4/by94DWTQj0IRFvhPGQwOSjKKe2Qi+QgZ2Rg8miavZ6WfhwVfxHzOX7jP6sUwgj4OvOy
V6G1m5jMLWMz2tSZBvbpQZFIHae7bOiTFZOL7oNsjj/UwWUj9hXLGYSxNQcRq6kPTRbCUJ5szJVG
wqIRrgmO4SjM+IrcaKPUQAJIRhtG796B2Yy7l9W25eJu4dnJ559AmGQKpzstYwZSXLz46KC6CaSP
avlHWOLVCVijulPDlQxg+TSc2ROOeQI5qBx08ZiXpOwxqgYylwd7PoIPvlcbXw5Vkmn7BEoAa+/r
xW/5x7A4VudIlQwiBw0Fa2Wf65hRNG0fzf+H286/bAXQQn5l4rwJnxMKDyE0bUxgb1APtwpI/dSk
07e3jSzdmqBqlPmkEq5OS3B30PdZtM1ghBnKPaTZ7no9fL9tYmkdHFCHYitoT8CgfRk3TDUeUHWB
iQQY+Sl/150XsPL9hQ0QKGGmAL/4qlmdG1C+AYs9Mt72IGHSL5tqwlB9v21lKQMA3vgfK8rlSuyo
B1cN5I3unfox12Z/bMEslx0MyVi5UD5HBcVk5tySEGvNMQ3BNt7iooyjei+lRkZGAMl2LWQf/JqW
tRdprfUoQzuTVHpmPjA1fWyG4c0arJhI0TxuCyWipNTtwosnWhF57mYyxlDuSWsbesERxuwLTNY3
WuTsK0Yx30fTeGuNbQfNXF0HdSceQn3UrLGsLLoD8lsOk0e/X8SMhCWkwiCxxe5nxlwrbX1k7tRa
u6w+0UNXXxDjtXi/YsQZ2L/LvdLCGe+xCDBnA+qiLUYKtcm19YzPgZj+pLIXNf2iQklpLIDyqh9j
k31VWOX25oOW/+hY7EGdfd8MAXiRM/sRoPqNrL5Ekuoaud+mgUTBFgSn3tz2sKVyrcaTWJAUo1WO
nOLyZ2cMDBNyjGzcLO/YkD3SHujeudgbMfPkab6fWHxsM2DE8yp2SB+DRrnotlXTkMKinmppEJFU
fYhZrSmXLm7b2Q8TTnECtaCyMQDZNrvRHaGzTg+NHu5uL3/NCP/388RtZI6WasBsNylEMr5W40du
r1RPFgMeJpOB1uZ0ReLAZFVNFfylRm44PjEH4kLySrhbDBJnBoQ1xE3VTBKFgSH1QH0K91LVL0n0
9faXWnolqGdW+K84+1IF6yHDyfDYHu193h+G8QBOhzRg7YpDLt3p53aEN0Kt2A6cCYFINQJL8kag
r0EICtFo9A1+wQNvr2qpcA088Cc9EkBHAKpcLqubbcgeVPAypEKaOruQMwRpBcSWpKcGOmm1codH
fi+tPRh4MLgKFmdmhT0rQkkp5gEFkzr2bdBY6khoSQkBUyW2SKM5rjkqpFOqNWz94i6e2RV2kQ7U
ThNexNDCkwzkExamYCDOcPwaGfXtb7toCxPWfIiH0z8Kl9fUYNJkMrCTvXVI2yQkiYKp/LTfNSFF
wXeN/pd/sqtPemZOuMGYZdBer+GgTvSOvhKIBl6KbOXWX8wAMQgBakNgO6H1IAR5p850oxgxm6CG
o+kqZXyYbVeZ30NMXEOzCUxY2zKTvoI0N6/Zy998z39si/dYPldZPw6wPaQP4dTsWr2BPJhFSvvD
oX9T7TpbqChCGvdSXZQWZj4kvILwLEkLaMuZyWOezNlf4HKh0WEgIcTEEzqtwhWkK3FRFwMKUXel
UblqCcZheVzppSw645kN4ZzPHdgFs0FBoJe5jrjtTtm7WTNvAC092n23d2rRFc+M8X8/i5U4DlMB
Im12n1nlN0WifmhYv2TH9G6bWQ5emH4GpwpYBmRbOM1mV0VtXGMkrdRqSDalUKAy7srs0BfFXkrm
oMwP0PvNfqyY5Qf36qTZnPCNU4gCznC5vLGTcyubYbYKG69gFmR6X8Cx1fbPY5kSCH0SDS3A7Vyt
Ye4Wr1J0CVBgxrsS42SXhiUkMGyGygZUFTLLteg47gcIy21vr2/NirC8ELrCTa1yK+CrhURjOXlh
gvB128qijwAJwmlSoV0gdhKB+uzSscbFY4GztvMdTjY9r/Ti+f5fbdSZDcEP9QrTDdmIR4rGYpXX
5g0uMItLbordETNJ/+WSBHdsUWczzQZL0sKDPbwrXgJVx9tfbXlFINJCpxnVXZMf87OTlXSjEWsT
TMiQM9F+GyAqa59Znv2FC/BCPPB06GlbtuBok6lbdBhwl6TtDKjCfop1//ZClrb/3ILgZCokXxNV
bfBasH4WUJofwlNVrWY3S64MxChQVMDIgHtZuK4kOkqQDcR1XzcHTCKPkWdDBR2tXU/Ha2yCBPNR
yXaSXG/y6CnLgzysV3xiKe5ixA3NIdCQgiiH/8KzDZuSuYfKCzZMh4ODwR78Y53ud6bh5dT0ZiN5
+YvvemZPdPnUaZ02gz0ps/eYXXe1rjxKxbTyblgapcHongZ1cBD9Im0U+pVVlNI0G/Fw6PrSq62j
M0ykrA4oqoEJsAeRYmyTDO83LfekEfTkz1AY/ZuV/vkFgo9SJpc9JAoxJpl/7WoDEtCOa7M1Tt5F
Dzpbp+CnRUKTEQqFeIUZG2oRW165lxfPwdnfF+5+rZxrwAz4d6wDTP/jjoRG5IoPLq8BmDTQZhgo
cgg+2Ku9ZCQtnrh2qP2II9N241KZ/2o7/hgRHI+BlSEP+WAuCkK0Ug+28bMN8xW3W/5af4wIETYx
mlwbZp7j0nIXRrZXjspuFXG+aOUTJQZ6RvAh8Cfa2Zm1+4oVtozcr4CgOgk7UOg1PcgtZ0nKNred
eDE8YKieC3cAvm4Lx6hUinKKGEzFiulbr9KUQG98Z0DpVP+rbwfAFZyNy/OJlL5pXBgoa828Ry27
efSdw86bbKXovXQ/cVTXf4wIh1LTWwOXFzI/R6UmUeYBanPDZG0gWZ2DG0xbQ+Qufj+op4KUXgX0
SWQAo5ZdQw5MhmubkoICZMtcTNDEG0lJai93dLRM6JCtXMJLg8saJqX/sSpcK3qclXNbo/00N/VB
bWbXVOTtpIDaqsj9uXf21tR76rveO5uROr8wHRJYRnRvsoc5YQdNeuRoJc4oc9uZFv0WM7DoNwB/
qoj1a0ABKnV2bKTdqL4l1rbWI9dGx/S/syIs3kibZjIqBzeajLceOqXOizmtVckX/Qg4g09tSlAW
CEaGKJczZLrJfaHaHtgfQxnUa87kzv2Kwy5/s/8YgmjZ5VkPC0wmTZLEPmvlSa8fZKslEBn8m+j4
z3oAS7k0g0ekzJoe6ymd0VMjZ2fqiZeuUgwvFY84PON/PxuGzS/N6A2TOPAF7AihukFD9gFj8w6j
btce+cAgZj7+4voCrST4HsBWgFFW4frKwoTJUoLzHsvB+KRkWNNfuNu5BeHyKochrmYZYSsevsTz
x9QfOwhM/3uXxvQIF8zDOA7avZefTS3KxAbZNZLRnO3iQt9hzpoZ8YoPLG0OsJmYP0bizskdLq1I
ktVEXcKSewrFafBQ+wkQAOhmKFIOfeIZgtcrm7MUHA28EfBKVUBQrnPfP7vHNEz7anPYJpj/6SjJ
uyn8Fc3Ucu2qt93SgbSAGip/E5GB64IeCR/HAVf5pdFwTB27H7LkXtdfy3yDy3QrfTVil9bl9vau
LX7PM0uCZxhDXkNuvU7uw37Y8BnUONzUdg/6CsQ8pxqinayteeOyTTy/MImmciqHy9X11aAW2jwk
910FzDQas8W2bLV0PzsJNKmSUfbxePdpwsyVKvpirQO0Nf9YFiLiVIRjmYNe9H6qJ4z4KhEQxdOx
6xRIC7pAh8VEhZJTzX4A2b1y3y3FSCQnvIYJYigMPV8uOk8xGqsWRgKVg+TbmE/TXp+SVzqZ0Uow
XlwkODgcEK1AkhhYyEtLUxXbRUqRqWpD6RchUu7Y7ZNiY/xoNPOuL79mg+M19q/bjrR0Ts6sihQS
6hTafaYjdS2UY9ze5aUEpPGXEarr0H69bWrpXjs3JdwD2aCCDJN3ETJARhpA2qr62NAITcGX24Y+
xU7F2se5JeEqkLAmOeHorLogOU39igJgNGYfALglISpUVr9J5JToE/qQ4fDaZVs2HorhfS76YFg7
qvwoXv0Y4GhAewB+FcAeLve1s6LMiguUbs269KBvNWbl5vZ6l3wUSiP/WBA+LEVrDGQysADOUa9L
LB8fdvVhsOyfmANEmxC55tUQkxxayCnpiBw6NrYpJtILGcNEyDnD0BvmnhTaqJK26+6kdG1ke9FJ
z0wLh9CuFVqEM14KdbpREL+jkThZDfL41h3MVWoeviHXG/ZnocJdZVuZgVQeeXXsvAC/6poR3bRN
Au1CVd42+nYYQWjpyKcWEvC3N3LRVTBsic6pBlnVK4BwyCw1Mji0K3q3w99RtHIwFk/g2d8XQkxJ
oUqT1EDEQf+mrOuTlW+NuPDBDr2ykGVDXMoSaE903oWLkE2JM6YTKu66WvhjOkOwTtnO+UYCHv/2
J1t0DWRgYIzibHEi3sPQGTJLjr5rM9nljVyob/u0sf1KM7x6bQRk8aSdWRMcMdaaBA1KfEDJOYY2
kB/g0je/317RFYUISKzBi4KvhqaIjeeq4H+OTbVIsSs7kKqd2dKdVPlm+JROTxgips4WuiQ5+x1q
bg2Gjw+9c6dkJVBfFbjEX8A/+lnyVCFBS7WptoM4/V5Ym6bp9j1ViGRsLIP0w+NsBN38UaYJyYr9
uMYM+alyd34AYR6Dn3gogLWJT/ELX9nu0l4q+tYOVKoSrVY3XTZ/waQkoBBfmHZSw6Ma+RH72Wa/
De2ZDfvp5xw1xEi9hr3JFKXNkihaQ2r0GasBqb/6q33LQCvtr+yU6OafPxQlQBSWHDRDDOE8dWih
9lHV2EHovKIZB8Zbrwd21s7rozFlQIAkxGF3WevGD5qTu2W4myD00A6ggV5Jd8XI8flL8PrFrDYG
Fa/IFvpIyWgJneVgmGdi5Yd0lX2FXyJXm4K4j4kgZLZX0oRxpBWl2Rh20EL61vKcndQ+KsaRNW5S
PZamTqrmjtYrTQzxvP3vsv4YFRxx6GhThbluB07+bDg/BjOEpOtmZRd5MLpaGRI8DT1IPFB0/m3P
vB1e0pd2IdlBJLPKMzNnJnqmVxuzLl7yNrRc8C6wzYikGHPcI9vZTV0fZdbZj6YlodBTOmuoJTGo
fS4b/s/1bC1dESs7jVrlIMPCbrbSUam24YNk3KXgS1hjKRczem4H9XIQ9qNIg/xa+LxNWzEdlIx2
kGQNARDIU5O7rtmBhiSaIxIPz7e/9NJunpsTHhCTUoB7pdbswKbHVn0v6dGga+P9a0sSjqQjQWhg
nrAkzMC3oCSyy41Sg0ew8q171nu3F7R0/kHOgy4A8IaYRhY8x1bbNOn0wgmyXgLC4VnjoyHSK3Tm
1iIyz1hFHz23JIREfSgx45znTtCo5bfUeKJTSvJa3zbhxhqaO/CVWdV70xEoooKX9PYqr9LpTzcx
+Kg1QOCAgwv5pVJoEMqllROoW33eJslDaj3lYedq6ilRwNtZ7Y3uqXUOpfYsRZAsf9GShHS7279i
6VvzAIfXPLBU6HpfnlJ90jXaGI0T9EPitl3kzkYOtU88H+yVDv7S6TMxomXw9AXvMMFSXqi0ZSDc
DjjpBUqXUwbUANuDut8evt5e1NKJ+GPqqi6ds5aNTh+FQSYfgIwhQEJajb22f9dnAnFNRd0bs1Im
NPOEY16ElE0Sg/PQ9Ask8/LUNbpXpcGoOYWM8T61iUL3Q/bdksC6VPlOuAu7bYGvDKK4lXTtehcd
HcM5gEoirAFEI5yYdAAGszdxYtJSfisULuoLdh7JGjap1qyJm189WXAjI4SiQIeUGpB3kfRNrhTa
QjEbO6kYbguQVb2drZ1hwXFo6U5AWRJ9rWl2vaWwiceD/DkPp4rSi0OCsbWxZWHQthWJ2k2nxu5w
uu02yws7MyLk102rTjK14zBo0t+MPTmbPCfTdjb39fxT0mQvx3vstskFH4LEBC/9ALNwzZ8HtpZJ
DiGGFsTaE1PDt4KaQR3p2z7+leb3jbQS8Ja+It81CE1g/hhdm8vT3utlDDwicwI5PUB99wCu0Iqt
JBeLX/HciBBUG82a7VqLnUA3Ol/RoGqxayyHgJVwm7PH0flmhr8mqVw581c4Mu6VKu4Lk5MRozwp
bB7GE+0GKFsnGPKgUNkhdCpP6ymp911XkNraDDGmriMKfNLz7U1ceFpcmhY+qwOUt2NLtRPUSUHG
5OURT3ZlN3pxR0K2zT37l9OmxO43FmiZjDXr1ykkt475XgOAY2T3QhyydIrUPubfW8k7kg8frNs0
R03d5TNus9lVZFfDm7eBZu7tdWvX16eDPApEITpG93FT838/S/FMo2xrcG86QUvJ03PsKqRwf1ou
Jn09yUVzk/Q7yY/Id9Ddu6NL3W395E13jjeQ3J12brJWY1g6Tee/R3ABVmVaH/HfY74YAyARkauC
/WLI8FR504uVm1NdXD2K0lAJwkQc8tzL1Ue06QrTbnGY7MEPKR5E1NhW8usQOpu6jl273oQ6gpVi
u3UIkPpERu1ojTOed0bjTtSTu1+AiVipBIg+ECtbiz7c3iDud5fpDfYHRxEPKS4TLvKcoaWaRGY8
OwFoQB5iKY4I9Kqebtu4vtZhA/UIDG1gnP2K06BQ0rYZJlwGTiqTppKw0Kem6EmFt+1a1fiqS8rP
OKafgDdAxc8GQe/lJ4cqUGFHkYGD1kBlG4M7NW7aFkXzgjRqTlhXEk06yRCPlEYiqaNrmyC3nx/j
MfEb2wIJ4XMEdaLbX2Dh8kVtGWx86IpgBl0kx9PTOga2KcR1qG1M4y7sQ1dR97RpV47bmh3hnHdq
3cyVjARK6nRUePOdE6sHHU+3tSbPmiF+zM6ONa1jQ2GAhwfT6BsOaUFOGbvZyjWx6JtnX01IB6lS
ZKUDPHNg9sm7HSeUjG3zcntnFq+is60Ry/A6nizJXGIl0MILB9fRtxH85uWnxbyoewCI4LY9lQeY
qwNnc8wtPIIP6V1+OcNicqpMWRgkRPoiuw6Jn9GbdRvyvB9JS3RibcGJQO6tQ9AHX37dtr50EjEM
gdNoAj0FsudL45ik16PKgHELgkc5cj906LT8m9yoJP63PW5+EM9tCZG2bcDr1Wc50rFha+nfq+yx
MlY6N0vBHOkeJ71CAEPz5nI5tAnTELizMIjHL5YK7Teg98e7UNsr2sFc2znubeLGGUD7YrAZRTKg
Ay6NmVWuxOXcgCk9k++RnGCoyfJA6fxhUozH2uq9Ovys14S/VoyKSJ2WtrQ0pzIMugld2yremc5d
LePl5+SkndH2nizHjdV4LelctAuNNsDtubCnyJsGXayySOo6DKBReWhLHHAyT26oeM3BWHtfLmWc
gLX8Y0u4JPkkbsZkfNgo/10mz7b+q5JWIsniKT+3wePZWbzCiGUk6QzrMcyGZAd1X/u6RsbpO0uO
oJctorW5iCtd1k/3P1uVEIo1zO05hQqLZjie+vaog7tdxgg8tFmj4qlETVm+g3zV/ThkG+CeVzKP
hUIyTh8A28AnQYgdYi6XCy4ys5ynDOZtxvgEmz9lP0rlXYsenfIL0KdOqxFZI2lySCbNy//ixj+z
/rkdZ597nlk6DWUbBgPwURUgX8Zo7azBy454J6/ceUu3BKgG8J8G2AGG6i5XykCylSgRnn1p7DHL
i7e3Q+biSYDOj8ElRqCnIjQRJwQCozMQxiiyOddqG2+khuUWfbjte398bTHPYygrRhcKP9g+/qc/
hSGQNV0uqhkqaPplCryHQhAj26LKm0i7cfZSgOP16rW1NyXQDdF3ENabGzA1V9W3DtIKt9d+RVD9
6cRnP0NwYlkurAQav7isOg34JNKZX+bSj/xpY2xHrypc9HQVVUIF2hulFR9aCu6YYDJRrNBtnskJ
n8CmYImmCO4TAxfpG4jBiAZOHUxHQym3wKTsylqXLmYQFYLYkOfCILa5tMdiK2cD0KSBIZvuaGYv
vb4HVa4emm6R37fgjwS9G2bdE79EL0bW93n3F9cZ3vhIETG3z6mKLn9BXk6ANc0I9qYhuwrbOOW2
NO/CylPVe3uNim8p6p4bE+5OG5MQg6FwY/PLMGA29thG8do3VfGLxTvz3Aj/97M4AMqZKcokhHak
GyH0FRP1e6p1Qa18o9CxUQCWyeJSJt0wb8AzkY/p2jla2lQ4D74nxn8AeBXCYNhpTRpnVhgw1C5T
3Z2jyjPwvCrAiBdmd22/6dIfdnnMqbMDU5klfb3tVUvR48y+eH8z1CEUKzXDQKr9tMFjc0yfKnC6
b0qj/yLj8U/XYNeLZ9bWbRwdsDw7eHZefvNJZkzqVQfnZjC3WRIY6s+5/laHd3KRbkPo2hS95SWp
q7Q/qoj5EH8+ms5q5ZpbEXceOS5SB4gioAIgBDC1ldtSHjMJYXP0nelL3O1toM0mG8rPbekWY0+s
BkPtGguKQvly+6t/DgQK1tETABgV9KGafdWbBj9b1SCmSwHodd7nzbgBOwXKLdiAynWCZGvvqQ/d
AHXY5G61W3u3LGUb4GsDexDmpQAmuBrj64amTlRd4m5vpokX002mP/V+cnIS0oN7c+UR//8Y1HED
oswC8RshVo5g7E+TVJWCxpLdtpJ8pSfAafVoLtnh1ip/y87gaquna2GTsc4/ZoVXoJKBrh+7JwVF
+mVUHtQu2SSY5JVqokB1Rxpd5K2NV8d0La7wSHi1vyCBAO8NAMdXxWxwlGJ+vuxw56sUNRWSDQQM
3K1NgGRv7zpdJeYa/Jo77LVJ8FyCjg8IAfHpRHHURruGyUmqiAMGfQxBaZFx1xXx/rb3Llx8IIjB
sBPnt8LUqxA026IbTCbh0u0Le2+jSmHTuyyzdxA4cRXtmzWstikWohQsYgpUAWQTRXthH0s2NsBW
qAjTEtogaCxNgx+HZDT31M7cOXxUld6dpNRXMObeWbVrgXJfRwUHWbXH1Nc8+qJGL9paBrCUQ3Nq
U1ShwfzGWakvQ1kcGVTVciYFfRq/wauNHP/fMw2BC28+JSegldxGzVbNBr8q1pRF+aERd/zcurAP
hhJFXdPFUmCFcwYmopwMRmCWpOoNkPmtYbUXdx3TlSjGYcTT/IRmnF2VNK3Vwa5KWBs3LGZw66zb
TRpFmgFqXpDuEFTl155FC7kz2Hj5vB24fFAwE55eedtJHfZTAt5joiAwgBDhCTKPRXjKQ9BIdw4k
IFE3A0lwU9yp1SnP7opx5YpcXDj4C5FWYRLFEts2WjKk0FnIpWA0t3bVbqyKehZaxjjNtfZLRcvo
9vFaSHwwxWgDSMthPphKuXSqxpyldETFJygTU/acEg0cKmGKoreKVd7LpTgF4RoTWCycY5SZLm21
oxxGSdTAFmoVLnx5J8XyuAdwCliVtDhGDqgAkrQwDkMBtSKM46xdxItfl8Oz8IbAERfLodIUp1MX
y1IQwnOdFFWDGC2ru86ZwD/1Fqffbn/cxZsI1sDYrYKgB23PyxXPmMgDsyx2s8nuQkw9Nr+hSG60
xinHdJ6REDy/5bVu49JBPbcp7GgC2qNOU2ATyERzBtWx3/VkTH+sMVEtfUvQXiEOIQHHjgprG+q+
byXDkYLaDN/yqtiUqc68eibp94a5ehuttGyX7KEZjs473p5c2+ryWxaJonZZgr3rLJe1dCudmq3S
qa5cPY/Z7vbGLUWCc1tCqE0olcOC+8kwzoR2FYpNK+du6QI9tyCE0wry8XlbTlLwNW5V33QbKvkS
W0OhLF1lAEvgtkCBE5U64cSZNXjOMwepl1mZx9HeReOzHe7LKiGKUuEC8dfU3ReXBRSarkAvivcc
LjfJ0AtwmAO0EOSz4zHJcduwD1JN3srx5vYWLQUuNNQxtYcyB+aLBferOqVU8wxJXml8Hcz73HqN
w9+3TSzeuOc2hKNUpfDGGoXbIIQGdeg3XwGbthIXnzAnlke1D+fDXmvJraxLpFkb7TYN5x42HZDz
dr9t51T2byvrWgrEZ+sSw6CpSSikmHBvDTFITu8UMFFpgRzuUC+uP6Jvc/1vWRNQOgGEFCMFHE8J
MUohJcckSEs7W45OVjrI3qwZE5mhh+6uLGzp46FICyoDFAyAEOf/fpY2ZDRUoxrs70HvVSR20WEk
lFh+6b+9lG6ykXdrFpf8/dwg//czg1UTQkBRA6Slyp1tBmkk50dfK26rOI9/sTQu4ylbqLoDEyR8
QbuMW9umJlq1GDFJzGRD5/fqUFhBPlAkRIekPsbOZsYlgyFIEFRi0vEtm59WfsXS5XL+K4RTZxSx
M0uxBQhW9tFFx/DQvtbOC54fLitGAm5/eSOZ3lgEI3VD9R6/ROruZ4wC3P4dS58dyH/w6nIhSfBl
X372VIY6OMY4wgBEyaRMAANlx2oGNVjSrsTppdIxHzL4jynx2jGj2c5SewbEZYp8WycUuIRDbrId
q4zT4GDGVH1KcpmMtnI09Ke6W8HYLF1FJu+OYe9N8wqs0HACsjzH+6eRj5MUg4l5JRosbCkOJkeZ
cYwZLtjLb9mbVmHZcx6dGhCDqTRCQMCdl3yPKzzpmtUkcGHrMAIPIjKQxQAIID7O0xJ6YZ2Wxqfs
t36YPemU7u1D5ifH8amgJPwS7W2PkVLd3PYY7hEXzxcTeQ9HREG9zEF6L3hMNIF7vOqt+JSib6p5
HHWgN0RviQHmGmtTDSvZyoq9z8zwPDBMcz60oGM+KTQ/1s73GILJ0nRymq8YHvbq/FCzh9srvNpH
rBCCmzqn/4P4jS4czU5po2II9ejUN5g0yvVdPWzT5LFy9JdQ8m7butpEbgu4IaCigPQGd9+lz2RV
+X+2gMICVGZbFYAmWtJ2FTOyZkgI6PaYdRHDYOipCx8qsOKHeIC1mUqq5PkvVoTnFhyS45BFQTgb
FaoaL4boNPaaBx1agOYf2OzsC/XHbUPXAYV/OxwBzPChn4H35uW3S5kcxfkQxyczC+qBcWZfD0UO
T8+Kw6jRuzQFtk0lvSm58BG5+L661iXfPP8FwkeVUaMrujGJT8BfjGGyl/pDY9I9iCK9pEncPoUW
RvRxe9lLGwlWLWhRA/aEpoKQvVta2aSak8UnGY/LNn/Vh8o1w/1qb3PZjsVFffHEvFIq7JsQnKgj
F5hJd3L00aLmVyTP0Aq9vZylw4bn+T9mhKDJqqiPzRZm+mjyS/CIGolBhgQc2JXsw+Bta9fvSPgM
nq28gA3af7T1Ln2mrEojwysM5trJVRDD3hgdSBgHkd37xsskvSZM8VaMXtUzuVHDAPQR9TcAV9VL
o5gxrdp0QqQufH0r7TCOfR/v4ybQtuZaa43HJjE6g4IKJXpcCrxCfmmqKtt+jJUhPkk6hlTuIxyE
Y0hfJHUbrzni5zj8lS3uGyAs45BcYesiybD7qe3j093rd/Ac+qeTQk4O+bXZnPabTUZOmxN58p/2
ESFPT8zbfDxHQOkhnfSeP/yH5+8PwbePlvTkPpjIIXDfAv9hdoPY//X78auzf7yb3J1FOnK4V9y3
3ZfHXztr/+h+eXT9w8oGLfrg2UKEgJ8WJR5HfCFRoD+0pN7pYEdZSX/4h7/1sYRrM9FmCi61ETYi
htzH7EwketFaUvCZRF2bwdWMvB0AcZEMvIHocZ1EHW5LyLSZxXuvU0xyA303/ZTkw6xTV83GLcTl
UZerhl0715iGnFw5ea7Np7wr3UEqMBCmecB8bW8fAx4Mb/00wTUxAgO8lVQjcB0UL39fqTkufl9w
AuG5rH8yRV86vimNKWXKHJ+S/M5MUhKXK4FqyQBGEjHyyxM83NiXBroh0fuhcHCyUgOhvUKoiqf6
36qgIAvA4A5vQEAQGDmqEN3NIgG8PbSR1D2RB8NVV7xwyT8u/r5Yjwkp6nkt//sWc6GaTOxc8a32
hIYBsXYfpfVsK2CZ+SplaQAe+VH3yokk5V5WfsdpiqzhL6CiwpKF6Ni3nVHZEz5sj7n1k10ayl4L
h7UZzKuXOreCOriM9em8GX65fXGf9xRNLlzVmPtVwYSk7WKINmqPWkKg8+uC9fu2u19DlAWLQgVn
AIVaqoSwOP8EHJk8297zj9ND4iZu475KJCJ45pH28O3+zR9d/5ftHsj7TlsTYL2evRR+hnDsBntu
k1gL45OW3Mv2iIeJSmYUMnm/qUpNYMOP+sS81OqI1dl3ihZvxxYI1zvJ/tUqhWtMP0r1LY6ehxGD
mtueeZ2RfspYI0ogAq0k3wsX2MU+CceMZcPQR6YEB63u7FL2GKCEnVyjxvytSCuoaRf+7X1aCP4X
BnkedPa+SLKokTMd3wctvofYCb1GvnPC2JOKFRdcSBZhSAedCMaBgT8RbgBtaFQadwk9TfJb1QOS
mXuaMuFIeZlmupbxZsyvt5d23bPnew9/B/8uxH6hanO5Nt2sc1aDg+Kk1a+KjciutD06jOoWUrau
FDp7CfhxRxr3Jn3RJQnMOg+zCmDQMOxu/5KF4IkxLyjPybwpZItD3Q2t5aaIsPbRUmIPQNWQGFm5
Rua0uJVnVgTfaXN5ytsmoqeefQc5sbHt4q9t7jf1l9urWdpJiBLi42KOBWLoQr5AO7xJ2m5ip3bG
lFdQRIewzyG60f/IsxhEBs7s4t1z2+bSuTi3KXhPaIZUyiTYdJA/YujV1/2oOxax4abmyujxkikg
bDGbp9jAvItDVmYFwv8BNOonsDH00wYc+0BqVvpD2B6l1bLQYpgEMx36hGjrAGMgLKzve8UJuxbW
MtmX9Jj0jPcGh2ep3IYRyP2helb1pDYfpXhTAWMBnqHJoc8jwycfhqDqPwZJ+5n90O+hPFWP76pN
KvqtQ6NxRPLDwE1m7izlnrZ7pn5n+poQ65LTASSI78Upl9BtvDxj1IQyggQSlBM0OrdohAHIZmb3
mVK57VoHf+kUQTUVDGsO5uiBPLo0FbY0SSUnZSeV/kKBma2V6Zf82kTLFgjBzzKZ8Pf/h7PzWo4b
WdLwEyEC3twC7dhNI5IiZW4QI40E7z2efj9wd8/pRiMaIU2M5mIU0YmqyspK+/9VEQwwBHEUFo6p
0I534fhQxPCOmjY9iV3dMUm1Biwx3cmZV8iACHw5ZEGmpNzsXYaJsHGzsQ2fUp2RIaUFOOpIYnTl
9izu3JmU2VusEhFRE+rYOT207KQ2/yVTH628JIvbdyZk9tKyaSm0600IFvvvPnnQrI2Uvovmwdcj
28y+hWvT1wsROjwEsP+SzqTtfw5XJnXKgDvH1kneBjC2GEoJQ21haV1DFFtS8XNBs4XVvVaJmowg
2XgVtWorGbz/T4FR7VJ1c9vMLYqiDDWhsZNCnfcqMiXcB8JYcZvqciO3L1ZDoVdwrPI9FH7dFnU9
tkfGjcIaGyfR70P6+/I6iZFlZHpErAREy6dkSA9mKdokkZ7daNhG7rhRNFsbHVN4C4K1Pu6Fs0M2
bI6M63Pd5lkyNVa7WJCR3SoveX5INVvFpOv720tc2M0LKTPbpHu9YJHJ958aU8rsnM5TiOGUPrb7
UX+J1Lvb0q6HESewCpajUstmOG1OGT7IgRqTWQ+eGtgiTy789RsxNgYny9Nm64lxvNW6btz3UpHb
JURnJ2hIwwdfN9wdo1UpZc4sex86Is/aaIIVzVq4nRB+k/zHRk/x1czQVLonubjCuF+Wt68AuiCt
/m+twoyTMAquuBupqr+rlfTP7U1ZsG8ggU6jDiTtyDfNj0AIjVwFWvip6/PPUZS8poZoK8qaF7uU
2AJ2f+Kjn1q7AGm+VGZNrrw6NKL4CQDpAa5Tq7CbMSxtzXsUaCKQaw+HD/AsmI7wPHNhxfYtLBPw
Yu4QPSlowPwVbBVZSWA0iJ/KMLWj3tG/jWCC3d7K6yoyWIPnQiZ1P3fVR8MQaquJn4BnLgY7sVXB
Th+Twg7/yTbVF3nnr6xq4f4gkBlXZi1VlaLApcBQTAPXZR7mqSzNaIuyiA8VoF20zKX+V0Oqik+e
mhgry5wLJT1J9yETtaBP4WLO6/G+LrpJAOzFUye39PHuDe9Rowmt0I19qKxkTa5y6JMwRmR07C2k
DbSWXq5QEXx9rBWEeeK3vOl3NLfaMrj/A+g25pNlbFrpW1NuukS0XUNyIn2lKDfXm0m+pltEBFOP
KcmbS/m97lp9Wrrxk+IC/p5+7WkTibS/ETKhr3CMGpWd2TEmFD+siI7xp1KrbF370pe1LQThyrkt
LuVMyuyV9IDsNsQoSJ4G6jcd+5dN2B3DGhvqVVA3bRl/aD2fgg+Ob7ZlaleFXS3FT1Ek7SqzF2w/
fWPACTol6WhIe1FL76TE3KlCbftW9WgSaq4x3lyNw358BNQz9BVChAV4+uVHSFIptI3JltLBaG5q
d9NvFad26H63hePrv//+Tp46OjtuG4Clm2FxIXBPJ8iJeQWZsqqXmDHKktX+izgeSXSin+5OireZ
uNbxs3g1ABsF4xSgcQZ+Z1fDiGRfVMppieNT1eSbFveKpN9UJI9JSlRRfxdYvV0Qk4xFfMj938m4
VjRfXDEE9dxQmNvJT11usxanblG6fvIk8oY4Zsez6uEebSFCr203ryCpyfrgcHubr6aEONwJ3p/L
wpNCHnmmySBBjG5nIlUDjUVwv2fjQe6zb7HsWB3YHvox7jal9KJYP0Qt2djwOzG0yKOmrWRMrlY/
ldFpfqLOhUtBleFy9WKTubFPr+qzqQgijIyiozde74zD6JGg0lrGhJI/5QuhuWaiRf8gAZ6QX2e2
QtB8oY8UK3jO6sHfVL4s0VcvjysPy7VyTWIkAAw4V2A/5m08ajkBcqmIAbil7n7VOdTeg7RLa2iB
c2AKui9FffKD9tEKH4PisY7rFZt4lQn+WOjZF8wtLx1tWlebwbMeg1QTb4Th1Eb3mpp/oxrWtJJN
eTGGO6uSf/YMNTDXe2xywM50u5YfBPfAeI2y9k3T5p4HgxOjGpis07aDmMhU++WB56PQGknDgXeJ
lN0FWdjto1iSjorLgHbhlYo9hpVEU6tU21Gn6Q9RntWbugrknViGySfVN6dZ3brujmMtjbYVubEj
5BXVXx7vTZ7U776m/hCaPLELKwi3vk8y7PbtmXv2E0AN3z+BJE4jX/OTnThF40GP64dGcpttqor6
puUFApA09DYwM6963YsCaQjDDDOKhN5cbpo2+r4g1EX94FO+SpMXs36R8Y7a8qUte9tov5eddCek
3d79Ut11/qnRfmC+Rt9wbi/8Iy90fnrTysEBAYwDMHmGJmcf4lltanZZVT/IunjnSce6+6KkTrlp
Ct/xvGCrFkD6uSerNewCtvCx/eT5W/dT3PzwtHaXew+pqh+y8huzhz7/w2OOp62ehnfA8PfdsPKW
XA3Mf3wt3O98DJEKWEKX29YH5OzquK8fSOkc+8y2GvUulg17iBsH/GUvahyp+qUzdEJ6+Kik47aq
tY0qbxL9rsuPSVk6WvLoV5qTjo+Md7xqQ88U7lqz7kfEO99VZhU+GrRw7OekzWJZ1qJsxM1DbADU
b5edlj+nUlWJjjz6DT1Unhiom7jUY8tuPMM/yUMcuHbRm40tBlS6TUZmgS1USzn4XOS0Udt6o5rH
sHD7dNskpfQYRg0znoUbpnRFCWbycww92tdzrwl/FgX8DbZklvlDT0Dx3Y9KkeQtFIj9Rk1rc9yl
SqTQITAma2BskwW6Wjn5Ll57ZnKYobw8IVUNgJ3SyDpWqmrn0Mxp7e9U+l5DO1OW9zCT3tbf+Wsz
KQTMmcwdSTAZax8m+yy6kMah0T0DcbRruQWautnZnPVtIVdrmgCDSc+akBoQrM0B5nSpH2vRz4QH
L3AfkthF+8qjoY2nSHhQo5rYyZW+3BZ5ZR8QSUVRwvsEFoJg9HIb/dFTSiq6woMeHqn13nX1Q0+I
GKhvt+VMXsHFcSGHA5lWBjw7A/6XcqTGa9sIzXmMHPtPkaanx5KWhomiDKNKBH/5201vFYY+EAkJ
IwzsZnkoi6OWmNs2X+MCmnvxc0kzxzbJAWKvYt17HM3RkYVRtIWu/leozU+3d+tK22YrmpmfuCpa
j0oRctQGvgFlk6feSfMSRoHDn3G5Vj6YXs7Lw5kwA5iEgftdBnBv+pwz5R5yNTK8nA3M73FmHnp3
A7aK9kZs0Eq72yu7VvFLUTPHolUypfEByQZr1j12L0qxdZuHKPmOh4f3sKLca8JmHgPEm9xpApHH
MQ2O5oiXDs5lDjUaO5o11WgDYnp7eQsHd76T8wyl7jUjYGxIVJPXIKJCYrqbEfgDhm997/dtWddX
92Ir51FWqzeCGuWW9yjSmBF0jtrep0Qawxr34ILSX6xppox9UBmtGiNnzL7RHeBEmbyT1kDNr9I3
XK0LKTNDhC/dg6mAlE74Eujml9ZN3lNXPsmf4+dC3Qhe8CKnzMBpY7Pp9BUMyGvrdCl8+vuzCzBm
uaWUkotWGm9W92tI/jBW+Vjc1PjLaB+e60fAfPb7eua6XTIK3iOcZZnTS1rw2uhy53hSme/aIs8e
i6ZfyyIvnRugAnQ10G4JmujMLLaJMA5dUPuPXSx2dkhn+zExhpQnWVwTtWRASJ9Mzh0ZFNz0y/3T
9TIgKKj8x1otQmELNgXeLFx39P0STH2Kq8QrwZcssn5fwBW5dUWvXcMQXLgOU7Rk0NZE7oPR+8tv
SOB2VrwhiB69rgu+KoFFv37jdluprwVnyMtqpRB6lVTlUCG8tWjfY+qH2sNs0ZkRW2Nv1dFj36aO
LLtgP5LaLHvHK7ttNEb70HWdRg8eZUDXbl/9Zdk01THlgadA19HlYotqULVRk6JH8I3j99ACnH9Q
ivTEd0ZQ/eUSWBGSsC0s4Wstdd2mKDLvcPsbFowrbjzZSLLmBq3ts+XXRh7KQq9Ej5nVFsmuH0ft
tWpL+oBMy8+Kna+rYuwoaZEGGzeI/LUJniX5PJMQAPEZTFbOzrs23FTQ0zF8FAcFlP6wiPdaU7Vv
ouwxhEJ8fhJ9od4beiKvjdksqBrDL9R0J48bQK3ZzYKkZ5Cipkke60rynjIQ3PZWXbqbNDN3bVn8
KUMUijYlG7hcYBuI5GIvD3sIG7kyyiJ99MYUNDLC2SxpnAJTzHyRtKJa87XRhEJwqkzjf0RqIO1f
ChtlK63a3gDLP3ytxY2ifA+D4xq/8dxeXAqhKHApZJrI9XMB+i6YD4TyQQH7DkTEsP8FQ/VBUEI7
BtP9trpeZUY/ZALsxkSESv1pPoARuqlfdooL/WD/udM+CUq5scrSpiFlp4yhDcRrb/ulkW+1TDEc
v3aStNjmZlod8+RPB2s+vgWP25pyWNzf2fV1hVCK6opvCXDp6jF4yD6YNeisIi67ve750zYXNZ33
2dOTD10TNREcZqHo7yt6pSppDTho7vR8iICFTaReKYFSNtdPK/c7vafIrFQPsm+CqU4CRR8dei7J
B77fXs+iMG4daTiFfMLHMZ+txzKbVqAjPILn1H/v9WOtljvBa/ZCdGfmzVr/xvwN/Vga1TkQJPGL
KWFd7h714baOLKQJybPLTCITJfGorFy5xSPi7aQsCiICGO2XQsouryLNCKL7pBa+a6ExfBINWvhv
79vSvWb8CEsCwi4Q3zM98P2g0CIlp80PIxImD8wO4N57PlW/tVmqpU0zcKimLlXen3mSq7JGNw9D
2KrUo+Q66fc1coIlFTj//ellOFOBjuYwIeyK6N6QNuKo7FNAuMx4OOZgfnVxuLu9ccurgaPDpEDL
qmanYxVxq6UNtqoXdQgwGOEMLadNV6GgJpt3HoRNqoZn+B85M1WjPc0TIgmykTi+j7LK9sXaMaov
hQcqg5vsSLLYff6ritYM46JiABBK6ZfyKQ7N5W62cZzktY8tSplP6SrHL774yb/xGG5u7+OSlhv/
lTN3R8tWyGrNwxCllNqCp2qtHLt4TtTSyRDTHE316XIdZkR6ho6B6L6QHvKo3Frx0bfWJrIWVe9M
yPT3Z6rX+rDkygVXNUphCv/Xt+JXKQJeoBGOXS2uQHN9sI1dqcSZtJmiA2nQdc0w2bphl8KV61Oh
jDxH+pZXez2T74fRfIrFVz0eHa979mvVqariLre2oy9vwGlLyuekuQMcx5Igy3kRM5pljdruC+3l
9tkuvedTPYjRd7xB0ZxtS8DgpF6p7D1g85bwXdaBTCEv0hm2INxVypsXPd8WuHjYZwJnO2N2lcqU
RIQ1w+2qrXwT0o+eDith4eJpn0mZXQ2InY0+EJFSN79SjyHb6CBanzX6ofPub27HNDrAwAykK/M8
nOIPQAMPmOfWcH9a0aGt+p9/s2X/lTDdzzPVDd2e4L2AVa/Ls20OHf1GcXMgHrRge1vQokHRSWPS
8DEVa6azOxPkJ5UZVDJcjFb43YWRM+qOHfQR4crtkBZP50zO7MKLWdB5msAzAwds33ZO2p764AQK
1z4v2+0QO278w5ffmgZQ7/5kdfmDEXrPdQ7jCcn4PqtWNnjte2aXoCw0Wap1NrjfGH546DTjNRMq
SsDABdUM/N7e5cUbwAgIwT1N01fRZ9SWri60GVfOim3oyMt2tKk83BYyj7E+3qSpCY32lglEe3YB
UiW3uhFkcKjru6+Frz5DyrHL4LbLqNsAAWkAFHlb4lUeaBIJjBowLqSkaQif3ewxIjWut4j0TIV5
o0ObHF14Iwwo5YuTnmUbFQ4ss8JrcXTj223hS5qLGzaxcH0gIs6Wm3XWkAhximzhkzC2d1ZWQ2fW
OKnYrOQJb0u6CoB0VaiEUuT0pLE4+qmwM8vnztI+Ebms6MmapJn7AgVjDd4lkqy4PinW8BR7dGoT
P4rQva8c3pJO/nf/yA1c3nyLDrbAF2JoX0H474TvpfmpT//5izOiQY/p1gnJ+kqGBLtiknDLQHhW
Vf/kVQ9RVjjxWK1Y5I8Ewvz1nRCb/l+ScrkarRQET5Qpe/eD6UCFaNmZAVvKRoDzS6r0f71ueIj7
cm8lyachlJ3ESJ+NOPvkg+0rjeKhgqEnfotCipUeoxySsY+6b343Hgaxsmxgse/IT4xUz+BRHMU1
t275IpGf0AygLK4rLl3qxUkT8PlpN76FmmI3wZ5BP8mEAUBzKgHuJ019pE5y8r3aZpphxT4vKh4V
M+pmOGT0yV1uX5M1eUfhjssEdfJeCk39rs0S5V0ZpeKxFPI/ZWL5MBz0idMbRyKZ4fxLeZKu9yFD
tigftN0bVWz0XZ2SgezyQj7c1sGr9NuHLCA2p8mZCXNqpuitPsDvTvb9PnM/tYwijIaZOVmcv8LG
cxTN4c30Slj82p2SVJ9uy15yoynm/0f0TCtrv+7zoZDo6JasjMGg1nD6Vl5jMV28ybSKkjf+aLyb
HR7F4xBfDx5cLS+mm9zUD+Iqw/CShpAxoMGaVpcJe+PyxEZXxB/JXNzbtL4bjfSO8vGBvBr4kZKx
AhSxtG2wWUngNgJLpisz7yeLlKowUoFAXo5eDehM5az60x6/SSvOZcw0UK6FVPe7aT1e5QC5XY/A
y675pIubNrlWTN+ITBfNhJhFIidabGGV6n4Xe99zKHz9oNmFQH3/uaaBPv0fSbPjGSyOQnNNJCm/
TSr+Yvv7toAlJTsXMFOyvFAZt/TYr0Dck46zo0B0Vl2Ytf2a+RONb4SuYbCKWnhQYpJE5cPQ7mQx
3f3FYiih62BkTf7LTI7WZXUt5izGKp8z2O7L4W2VlHdRic9kzPwT1zMjgAJQ4lR4a6uAGaK1lsLF
3TJ0jWOhHGzMadfaqo5LM4kY64mybVnV+1p5LqJ66+lrUcLVPAC3hViHYSWyoACOz+N1kHg80Jwa
TEwFyILs49AJQgRZptZatGnJXnSCKk10/LgUNqpbf2Wg5aGJw/KktVGwyUSwdA2ts0tT0P9cMS8+
baaYhtD34VAR5Ytt6XT9sWYStjNXQtjlDaC1GqxGaBKxf5fmDzLRpOkbIbwXqZZ5mXoIvbcOWHMF
IAT3HepzvT8KRkt/bu4EOvmFU9iJti+vDfAsXEPGngkj8DTon53z/QWG1IpGRpYBTM5dLWytSHaU
7O2Pr8eFkNmLOaSe+cHdez+Q2gqUYRuYjNQa4srLvKC/KtULsNs1JuBwLy73NPb7APbLBDMPKn+T
0v3cbwRUWUnWdm1JkgVX2TRAi38z79Vx4UoqdQFJfMe2EHxIteCeNE4aIN+3t2765pkfStmO2Q1K
q/RAzi2LR9N6LdTE02TEg41cq0cjbTNAKKpvJMMypw1yb3tb5JJKnIucGRor15Nak8hGDJAQ5+7w
MmFOeqvYJ4t7qNPBTKepMg08XZ5WVEpeOkoDp9XJHVOEfnMo2oPfPGkasOl/sSQYcJh5ZmCD7MSl
LHcA6BbCBpLSw1t9iLXPazWtBeM8Mc8wqEifI3HaTICUtnGj1V58H/t6aqcAvji9Va7FxwsncyFl
puBinBdA+wQxPtOub3o7wmzWfbYSni5K4VSoqk7NhfNigVaUhSSNYXzvSqQVxxcY5s26WPFkpxdx
ptca5eP/CJktRY79IGFIgLcmM7rt2EWvYldqG38C4Q3ULN7WQgNI2RiuRJDLiyPXDRQOE2nqzIMO
/aYZW4ssuyj1kJ0V1TarKZEba8wKC9rN+v4rZ2bfGcb1Ar1lE9M8PFjpu290tpX1jtGuGL0FA4Eg
MH0wfTTBzYekOyrOY1CW8T2Mrgc3qTES6qMcy4dWkCTQydcmjRc3UJk6scEpmDjLL6+SYjWlb5Rp
DAm7vCMw3gjN7ypew3pYyu8xvQqGsc5kFx77zKMCfXqU44pldb2HEZc8u2ZI0IjEB1+K7AFU9M78
0YXGV692nXo8+nq7i8LYjj5b0lao8jczXVv54pGefdJs5Zrlay75k/i+L7fQ64hRepjesbb5C577
87XPWxqlrDWHAYS5+9Z96131IFUd6a7MSftd0qwxBi6lCsCupbcVIpvJ4Z+ZLl+uarY2j++zQajf
myQO74pO8p2WAR9HSJL02czN5iVVvHYL9GW4MSX5H7VTw+eiTa2vf2yoaaqWIQuDuo560eza6IkU
Z+GIdsma/FmAB9TODShOI29zW87VIAsOKMGgITIqxHQZrQ6XamwCZjFaAnvsjnE3jSU2GB4tLSGJ
fS5p5xHDCuqKZt+qiuOKezX6nVAEjl6j+Ln3V2zh0pU6+5Z536AytlHcwy99H1ZEdbQl+H22zZIV
l3PJUJxLkS5XDNCCnA0p5yxGX8D7oHG6VfeK9m2tar7Ua3G+tfNm/6xPfHLzoANADE3jV7n/lcMs
KdsKs4OvRm437ua3u2LWl+7m+eJmZl1VqqRSTMyFmCvbhCpAAll9AaMOHUkrmjP5JfOX6wMsaGq/
otlsto91qFueIHJabfFsVBtqphikUTtK4Z1cbXzhVTC2keSE7euK4IUa8f+iFP2f4JnDlCsd72nQ
sa+9uwNPsGu2IxxJ/U6vPwqCzMzbbRGv3JRF5Zywkf5P6mxn86aMPR8u1/ss1EF+qGzXBVxjLR5a
lALVBcBWOl2E83ZWr0qGqmVW7j4es40HLbbVvQnd39wACt30OMFJTQPO5Q1oq1Io9Yg730jffaXc
R0Q6FagcAtDta6BuVxACk4GBuYOJcjqqJKp6l8IY4UqElqGbe1NttrUs3dElc/DGXa2/WuKd27Vb
D3Tw4ntY/8WB6eAXA345jRrNsfcC/HfPCKrk3s0fO4/SG+wd8ZqQJWMySZg67qeGkpn7ppVSoleG
ldyXhv5v04mfq7zd9Yn8Oad/qw/WXNIrbxFDPdFyAqQiAZ15BR/Qk2kWQq8/GfCZQ6QjSjsf/7eS
Th7tf17Vr+zhkjyWxiMDDgSpNvXy8MykjsO+67uT3FjZz9QImOiRRLA0qO3t2lT7h/KVeQCHfXRW
LvlkPS6sCyulsZOAiJktoAFmr7FYQN5Xil13qhs9/JRofvTSR/qXQB2tQxpFT6JS/Nsw9nMPS0l7
74PdfGcp6RoY3NXx8hXYNjC+p+tCTH25/i6F5qQW/P7EyB352O8pKBSxVeyt/CRS6L+95ivbPRGB
mHA1g77Gkz9nfixbLcq9yOBw+0elDbeRqj3QEHMIUn0lsrl+9acmKHoVaFMj6LzK08Wp50eDgaj6
q3rsHgTHcII37y16AIj2UTiWb9mP6sfw8sfrQ+iElwQ7ImMWk10/K4krwtgnpWH2p4F+v6HLHAvE
AFmAcdlf61BZ2EqMzgT/+jFnOI9zh7Eymyyph1MftbZVHOPat3PpIY3eby9p0v+ZlmoTxtUELkMO
y5otyUgyXaIzdTjJ4Rev+Bqu5bmvrScHRYskKQ9yquKV9bQorSVKZA6nrAx2gvEeSqlD/xrAmOm9
GacbH2xCITecUf7a6eb+z1c3MYnhgJLhIaifHZjYjHHGAPeJYF92ai+hHTQuevu2lIWz0mn/pEIG
IvI1vnPdS0FJp3J/qkRtq9ficxmID1lVhnZJ6uq2rAV7Bp49eTFUQ1LI716uiCnldCwqj+3U83ZT
t3qxafOupGdZTn4ERiDeZxzHASdK3N6WfPWwg99EUpzAgvY5xpmnLztTfn80gmFItP6Ux63tM5yL
OsKT8RdCDKpITNDxus8Tf6IiwPgt+8NJjFzovjUHIbL8py7mtJKJ9neCBuLkZisZpFpUoiYYTk38
KwLsTCI4gePMXNmwBdNLUmzCKv3oQphnkjLZU8umEIdTrP80hJ1GVSyOj8yDO2a71kYyKfLsGnO1
pjALjHHaSKbDOzscTRFqF77f8URhYZ/k3ud2TI6D8jsUZUeWHal8a/R+xQlbUghFow2V0iI9MfNp
mL5LhYJPwQTroe2qz6kZb8iVrCj80i5ibgEro0imXUHHWfQc+VlgDKecBplI2OaV8ise8scmN05d
nK6c2YI5nMqKIDkDYIjZmpnDTFTLMirH8ZQGTfkLLgNANOnLM//8IZmQqZlEnabgecIuj6vqYz0L
VW04BX4F+iowIM8l4xFPbYS1Z/BdXhlcWrIaDI1b/KFCQIngUp5Sq53lGsp4ktLkIOYnxRd+tqVd
GtGuKsZdpQUr3s+CPuILTFk5ULFZ5cxMVWFjGZHqi6dRq7e+NG7TiBYq5V2v9om8BXGW6tSKyAUr
jEiDnnIA/TFRM5F1E1ZCEiLSL/xdbSVb2O/S4pdSrOzlgkIyRAwqygS+zaM2u2rDaJDE0huwryoJ
KJQhVL9nUBfsct0390Ksgs40usXKQ7ZwgFMZhLZl2qomRobLAxx0LahSQx5PQf9sVs3OjU+AY9iW
qxE2+naSHm7b4aXNPJc3U5icGFzVUhRGgyBxO7rbeh+uPWVLG3kuQ56taWDG183U8dRqd0b8DPTg
1pL3evyQ12tskwum6oNDzRCnwWVSY5eiUlAc0mxIhhN9VHuhoqs4abdl567Mki3sGiEU1nBqe5va
ly/F1H1Rp4OaD6ehl0I7cMvnXtyGTXuq87Xa5pKoid+QfB/Gir6gS1FJFJVBmqS8YdOUVPQmgFtl
a5W8MbU1dIKlzTsXNbtYmTHISiMhKtZepEiyeVncccUgLugC/XqU4TTQ02hQnMkAp0YU67AfTnoD
gK36pP5sWvohDPAJVgLCBQuPaadggKEA9UadaV3CCnzoB4aTmyu2QIepPP66fXeu24oIGXHOdHLe
tCDiy1yejVD7stSrEovx8ucs+OR6B8AmcvGu7IJtW/h2YBwj8fNtqUunxFAUtg+9w+DOXF10ckwS
X+ZJ0YQB5KvxoChRYMND+fwXggC6oxvNhM1ufpdCJVS8zmB1qIMHwXRYEslb4fa2lOVN1BAxBa8T
6eLlJpp6Vw66wDnlWbgZhN+R+0+3C55Sp7lrhcdhrUtmwcBScsG/RTOmV3kmrvZIyBlCPJ7ocNh4
Is2qiS1EoLHJx3IYjr6yBqa3cIERSNRggqbADOJMoCtmox9X+XhSQd7cZVn2Fvg0TLj0WOzyUf65
sp1TnD9zEKehWhNwUvwOZF5upyV7vtH01XgqCrU7KhMJa0/V0DEicKBzRqbsQQ0LOyh98xQFvXJQ
xCB90uGfLu1gsOpTlIzpyou9cBUpveME0fYMy/N8KkuWRmGQ6xpnC5ZJfFQYlRii/lPwWZw4pKBB
MFpPhePZbSR9nHpe0Yyn7ig+D/+69u2dXfB0LFw4FTSRicJvnqSrRROIh6zDtXKNfekyV/Rixj9j
I7rr3FhkzqOO7pQ+W7ntC/aSeVk8EIPMHXy/s9suNJgS3RjYOr0HXRwG0uElSXkKqnHTjD9uL3Ep
hj+XNi9jdWUjq0naoqtH42vx3gd2ujM3w1ezcbK7VcqfxR0lp8O/GBks6aWqun2BDlfsaGnUp1wW
D0wQHgpX/zw0P+P4SXPfmGp6UKqNMW6K/ASFjNyF98wu15bnJNpLIvriIQDy//YuLF1YUpcwahJo
keaatPksxPJHfWSiFj1SlBdVfgi70FbHxzD5882GSZmBC94nBsIVTb6U45mlQgMslkjv3lTr1aBm
X8QPWflbk+r3MFAdSA5d/Si4fx5DIphyHZiUMEUyKDkTnIxNZGgFp1z9KCy41nFvzdbRtV/ld1+z
/WptVu76oGnimMj5SGWAezefMBlEvY+josTJFNNHbCQF2IYTzO8bKKuK7i7MpW4Ta2ukDdcv5SR2
6iCZHAGq0pfr7KyxS40aU6jHXwRlX1uvY7Bibq9fk6k9BVsrArFHHmO2lWUTM1/mIyJLt8MQbIZO
sVXr3RpG2i+znfvHfb4G8nA4GG4kyQUyxeWSGiOuBE3FHIixLB8ylcovEYz/XcqDlQTNdTn/QxTE
cCSTJ3bKmadWD6Pa85SMp/wnmAD7RGg2jVrdl3Vv14W/6VpCSi9lwMo/9dVjVxfPyXivq7GTgR1E
uR+Ak3ht2H1JkVBYk/tCEx7/XC4/Ipkk+QBnnaTkGzMn9rBrqInKh8q7r0k0rmS5l/QHcw8jGYkP
cnAz/Rm9wtRDXRxPbgbKyW8GFJu1Itr1y0jofCZitiDKL6UbqRKb3H1pxx/Kn8dDDAMxlUMxkEk/
eY7IWie6nhZTrEwH+k5TFK6e37wLRvCng0coC5VOjCYpS0bkZ7asBoNMjbyAmJzuZn3f0Gdyl5eP
/d7Tn29b5+sH8VLS5P+cWefRNLClBZJkX7ZDqdlZVrBh9ug0eP7GtVY8l6X7fb6u2Vugkj2UhhZp
oXD8BZmGpzgazGbC/vailjSNBjOmlclrALc3u2vloCVabU5qkIYbN843OeW/fljDjbpuHJmOiQEZ
8iZTRUWdaXSfayU+DNkFAZOhB3anNIC/D6BU+MWm8/9NrfJV6vOnLvL2imBXgbXytl5BZcIbcvEF
M4Xn7qYu7gxPQR3uBL+6n6ym5VnHIdoRxcRi/R4H+S5wN3K8BZCpF9daThf3GvZn9pnWqytcc7ep
1K6t2QMxfzTpNci0e2ENj3NRBuQouBFk4SiDXiqpJrQx3G1kPPTun3R8YeZpNYG+ZDk4R7oZ0Beq
LrN70IlpXfNO4KVs2kP5dlsfr10gTunsx2dqn6gAkI8mP14Lxyh7yf2HUWdec3tbyuJVpiWNFBs+
EAmBy12SPcqVeeDi25YHF24i4dRldlg6Tbe7LWjp2SB+5cyneV1aci8FiYPhSnWOIOo6D4I/PsVu
9IvZ/ndFPrhu+1kmureNNYqgJSUgzcG1xoJM9aJLqaEQt1EnRuIphwAxLB8E+SmlP/4vlnYmZLaH
mhjSR6OF4qlvrXcwHrdZ3+6AJnByU3bMSN6WhrFLsmjFYC3ZReK4qXJJzymru1xbMFQk67sCe19+
1o1PetHYivrEzoYh8UL55fYil3aSsS3KK5T2KDvPjIYc5wPKijSr7r9WgncS+uo+EcK722KWtP5c
zGxRqeXXReHn4ilIt+ARJ+EpTMlnv9+WsqSMNAp8TFHwVs5tsGdFChXnEuznQyw9yoWtD7t2Cxdt
uvf8FXO7uHFTuEpllL73eUfLUKh60ck8X5pM7tj3YFX9YvG83F7R4r5Z+gQHNwERzTtLrCYtKkYj
xJMZHAamtFrlyaDS1kYrWdel1QBXAwgP6SJgw2evV+kqXlhWLc4MRkL1U1tiw6Twx5+v5lzKTNnK
FO6Dxu/EU/fcVL8k46sw7OU/ntvhGcSzJq4nE2pegXIHtG+2cSaKp0E+DsO+Fh232QfNyoYtGVgU
jLoMM3sUQacNPfOVBE4/HwZFZHL0MWUNalM5vedY7bBdr0xOluYy8QQk/wQzzn8nLNRZ4intZRJc
vdCexhGXue6j0A7Tsn+9fTrXGBvUZGTmnXg20AR13nrCtwMOPbjtqUhOhfG1S3dudkrze1P+Jkjv
UDi64XH4pX7qwn2SngKgPuLh3nwNhKN/yBhMimzXUX8ozaaKV16ZhUzm5afNtlscqsqCA6E9wdR5
F29exv2w+ybea99ub8GSD3WxBdN9PDvWMLJSSCWRU4NUMD50Xmgr2cawtqkCEa1tfev+h7Qv7ZEU
Z7b+RUisxv4KuSdZe3VX9xfUK2DAZjXLr38P9erOVJJ5E9VcafRIo9FTkTbhcDjixDnpow1FxNfF
ePKeuFx+5H93f3aTpvj0VqdgugKjtw5px60jUHr2TOPg1Lucf4UmqfGmxWBeDjdh7icvUnsoNqCq
qbTMY08jQbU1CtLdaK9N9qcxtxUJqvEU4f8sPWh+vPKnIvJEU+5q7SAohrdHLxQLAeu94HBrGTNf
pW6nKksxdQQrdZdAdPyVhoZndq+NQbwUnRYXokioN7XxZuz8ePgjT3UuN5H2lPBtCgQ5l3vavzlF
vLfB8/pmlA9CrBxbeE1hYyJulY2p77SeoK9c+1uDczkBqwRfuPvfO5C3ljFdNR8cgcS9y8o+6o62
eEBzsC9Wo0U8Eu0m8hnIVPryNf6Ve9XeBasp4mULRuJ7R/oEX6E8ZsDIxLvEvdP8NPo60JVie+jm
rlL+Rep+SY7NffLY76ODubbB8MbaNTbNw2epDkb+LDfyQYMA5XBvP1L2mPPXVLvr9W3hdc/9l9Lw
kvRe3UEsS5pej7E/M9DDewbadrZmi/SKU0y+2Aggm0DI9K5gMfuexUC1ukfJ4QjGLED+hrxek6oc
9zloFH3aC/PIZZZ7kUXusyHvXvK65X7fD0uD5u+0L+c/5F3tBTVo0AyicDI7H0amylaB3PU4wl2A
wfQNR70o1LtRWfXHqjnSP6VrQ/+Oe7I01hkja0vfs+F76jCPd9a6d7wBNRZImmSJn3XpGhxju6nY
m8WpV+pe2Wp+s21JtaNTZR9zsjQ/NjXZ6WSh/b24ltmmmq00y4LFwDVqhyH23Tdnp+FYyHvrGKXr
PqLA4K77fsfaVZKDaitGtRitSblPjXt+b7kQ9Nkl60RtZeqH5krJ33ITH1BgdK1H6BbhuvCcT2dw
2H6gz5DsTKoPc47JuJDgxiZ5d/xu7x+sh0/H3fO/PtuQxIrxqMzw16EihG9RbXJz21Dg1qGDjW6G
ZtwxNa6bIf/WWkENCvyRxEu12/fB9wsPw3QNaFPxoEH+fX7mKa+4nre8A6JkuNd07QF8YJ7s4geZ
OgeRjF5hVgAvI4xJNAwGc6WXfhhmW2myp5aOz7EafqF+d4orKrxM1SdVhjt0bZ7CKMdH9RPDWkWY
XdQ2rDd2YuzWjbWx6NFtnzoBOLRL/OizVLCg6psIzS2MTULS+gJEUuiWyjMquiNkH4CB5CuZKzQ7
1iF6Hre/4fvD5GL7PpiaHdCiMuyyiqoOuQN5qiKBoV1gViR5BCvIq+Ukq0xowH27K90aTqrL3lRa
rMRTE//J6sYD28xO0Uks40dXHazc9k2n35r5buFXXuZS2JAJYYAkB41RZ/aRw0hRWcdjd4yyxN0M
mtoIqASs8oiQldAaHkgtvANmHDE/tdet5pSrxoaYr1YPDDrAwvDHWrNx8Np2UwJQsrFBQxHEkQD5
RC/EOikp9K7zHHWWkeDJ2JBNbdrN0+1lXOgKvX9X5NJA04OaApwR576KwQfQYrC6O0qQPromSB9b
8IRq0tnbo9rWzp7SbT/8sCEJGJ9KxjeUecLoNtQY9gUymS79YZbjwuU/GZ15ANA1aOKhCYKZwrnu
JibkQHw8Aq7d0fBJsG0jH43I3rR1vgMstVTHeGwWMsMrnxMmMQc6tSaRsprn+9CXmDdmqQ6TaeWP
/AD6yP+yKOgeQi8OtwoA9+cWisbtNOhfdEeBBCCOt41555qZX6tthp5ze5DDAi778mkBpbEPBmce
ihFJkHtLGOygFZV4FCMEznZw1mrpxF7pSU6WIEKHg4Cu3ByLXUHRuMt6bJ7h7rjkO+RYJ+cu0u/q
X9UXlUFt0FgIElMcv/CQDxZnL8Awo2E+RrCY8F3ty1/Am+8hsnL7cFw1gpQFANv3vvXMJ9rITimR
Rgdd7NDLh+8s1DZJ/mTFat/m39VSI+Cq138wN3MQYedjIWOsKdt3J51ADq7eaxwyQEuM+pfFAHyu
D4ZmjjGY9lCmAwwp/mrKHNnob1cLQNK1cKauvLbODc1eWy10HXKXIkZab/m2/RN+y33rr435Tq9e
aG5cd8EPa5o9uDJzbDBDDlP8oXqwICKxbjf5imyqAy4Qd+EoL23g7IYaUXct3B7GBj9/whh/dw8W
idu+d+UFeb53s0yGW+gtuNW0d/fxg2q85qf62q7ig75p9wC0tV8X7F3m5+f2ZhdBGjtVLZFLHJsN
hgPK13xrbfUg9rS9A0TxEtXDZZ3ozNq8byfKnknbHTr0GHaqvat7+OISSODa3fbRz+fghUS1DUt0
nF+o9pSJn+8gtyPG1Xg0oZJ0wMs7PmpbutG9lavW8feF8Ht1ifA59HIABMcQ8Hm81/pECC1E+MU0
wiGrEel7wxNLg4TX/eSDmZkvMp7niabhMEfHERIcfxq56lFpUBvVbVgc+UOJyB+vwW/lL6RASwuc
eairmQbn05Vpp2vKt7GzpeOwdAyuHjVUlNENA9EUhqDPd7HI24g3ysRzQewhMR9YR5l5xOf3VQNZ
JU/us7UOCeZHu1p4uV+PKNPMGITSkVzPZ8YasKtAsNiCi6Iaosxx174xR65dcaRpB9ZXTB0V38CZ
5nd2uBBf3jHn8+ttIrDBhOM0XTJ/o2ZjUxdN6OB6K+NHO9vW5Kubqa0tglG/dyyQzkY/K9uzOdiw
zJORJCs7Orb1tqtehunHsW8620T27vMksZD0BEcBGi+YHwIeaBYlwkQqUMRmGDxJnorurzZ+H7ov
C5Homl/9a+MCJMbNJG6Au4HeeuCQHbj1NtkxviNevwPd1CN59rq9tb1t86rJKdkE+xdgInPeIF0T
EOsxsKyh/1Gbd73c2u7jbRPXkgmA8P8xMf2ED4Ug11Jm2WIC6xi+2v64azx21x/ipVTsWg7x0cos
6DgglcLjI+0R8p5dlnqEa9sxA+CFbCt9Xze7RTKwd1nOua+ib4GnA2r+kyD1+cLMossFWCX6I8gy
1nIXrdFecO/Kk3NgfrVTh/7gPiQ/xw3ZRvfW/vamXosOH23PooObC+qMo8BM2Vahe4LpvAN5vW3i
cvB+cnl0/ScEEQRZ5n20HAUgw65ho1oBb72j+2Tb7NKt6xdb+0nb5Bu60BKY0q+LDf1gcJYH5npq
900Bg53fe0vMR1d37MMfn+V+tZV3Lm9y7FjeYcS9vDf6n7Gm7vAFF87UO/ro1jpmHt9X4RBCx6U/
as+b8ql4qdfRD3As7ZVH9+MuOZSr9ED25b7fZjvzjd+538K74Vg/LKSGV882YDWgVQG9Kab1Zv7J
Q7sxU6zYAbv3XaY5nlGIpWtq+iYXa7WgsQHNAaCf5u1rCjxiYU3fjG2S1+bZPtA1CKd3SVDd1ftW
bRZ8crrUb5mbXb0WJ6mUosCU4996x54bnDxrk6yNY7HrHrq3+C778Yz678KFf9V3PixyFvxTMWYJ
YZNjgq6/WwMu6eflS9ouFPEWzLy/Kj5EylzvRSsJzCi606pnNd6P9t2wVJm/VmYCLOOfTzYHqoHo
HfM9roSZcpfnK7ot9qT0PLGC2sbKONTPtgftu/TBWUMq9lEdjAP9v+3nPLcZIkgJ07bEfpI3vd/G
seGlUBDN7IV04uoJeKdwxQAEACfThn/YUEyL6gwyof2xHLcAkaKPPSwNpF6NWR9MzLJQiGDpdYgC
/7FnHOjUOwNbueDzUyy/9PmJiPb/r2Lm8zIpFB8oVpE/dqUnvjmml4mTUE9Azf0hOqZGgZhfMHoh
2ovyGJzkX6MzlyduRIyswbpQPY886+cYDD/ottqBBW/jnvRfSHjJL747WN/wnNAKb4mi4Qoc7OMP
AMr8/NvZTdunrK7wA4Z7aKkfap/8tguv7lDM8TD5/qNdIii/7S2oiJ1bHOpK6UmBfQYlBNW2SQId
1oUb7nr4gisakBoFJ9HsU+aRRuzKQfiimOggX/LouXwA17C32MO/msTjFP9jafb99LDs6rDGEUu/
dAew4W7MfbELd4UPnpL/FJSRfEEuDdA9VPnONy6sx1gnbYuAYq7uLeWN0rPeurvxK4s8EriH7jdp
/fCXXOGlK6Kl58rVG+iD9dkhj8JY2JoLT+W5DxEX+RdibXQf/UlND1VG+lz+rsViM+fqQwVkPf+s
eXbuk6owSwXID3Dq6GyyKIAMpFXv+X1v6T7NKo8Oj4Lto+xrTH6yOIZC9Cbs9knzK43E10i88l7d
NYO1G5aGiKYvexEuPvyymY+VIN+SdjF9jeqrbWrgSVqPrmf+EsljlPnpf3upftyKmavJBJzco6Hg
auHaKlcGbuXS36MNj+sSnR5P7IIiXyUvbP9fAuO/K53XUozQ5uMYYqW83GcP1RBhlO4rqTaReqmM
32X2XRlIuehjs4g1uJ4bfzA9ixWtxjAoxfH59cfwRB5rH2zufrHuVtQrV/2h8syFyHH1nvlgcLok
PlxlDXP0JOz0/hhRaaxKrcdUYqhZC6WbqxnIByuzDDwxjWwweYdl8V1legbeFiw92Isv3Wl7bvjo
vFHoDDJNo3YKtWCO2JvqW67ft4bt8dCzCjK15aV2bw1q4VabXP+W2VmgQs5j60OG5YE3KfXZXbih
u6Hxyq+3HfPaRYKZbMijoKlCMFhy/q3ysIp51oz9UQ6JT/qtKpA1LtHAXDWCcRUM74HhCpbOjfQQ
pBW8tvByNw+sMCDh92g6S8MxS0ZmUS6WoFNxQhNPXOtL1FJPJ/tGPN3erWueDfX6fxYyi1e8sFVU
m7BBw+eQ/9Qg9HbbwLWA+NHA7HN0VYc5CQMGgK+ig99Ce6dYk3KPQZFeYlht4UK6uh7UrjDgiCY4
hhbPPwwvaqM1JMwVe81fooa4+kE+/PHZB+ljh6cS2qDHdIeW4Ju28AJ5n9ien5BpWOh/fvzsY0zV
yL4v8ffNU+499vc95Im88pH/MB6jl8b/i3/Z3P46V0PpR5Pzz0Mp7RrXwAsyeQUPEIB54aFxS7/N
nRWtwRBV/wHdmRiei7ICRFAHu2rVekP0beF3TFs3WzrGUKaFo8jHMOt9/t2qMLIb7to4UFmSu75y
rOIHpUl84NC5j9Z25pDBSzodoDIj0/PnMC5ssFdww+j3aeWyncKccrbS7FJPQcuW04PjiD5oHNZG
gIkVSzj+a793minF10KsuZiBopxmWtNNbl1jTFi0ufZLlhAuNSM2+CJ04qM7WkvDIFeNTtEGqlIY
cpo3PHuz1xMwvuNFpV7N7ger92Vh493zu7Cfb3+PK54+zZHjCQLKNMAupv/+4cJT0GbJugyW0t6y
V3YZkx03K+njYcAWvP7KosDdBdZ0EN7i7Tv/8pFVaK2tA1UL7Re9TDHPOQYQ5Qq100Dyl9vLunIF
AewKMAlKJdMYw8zbB1bZYW2HAN4r/Ssqr4BasbtpJM+SdzofVyDSeLxt8cqdjhErSAFOrBMWmxNj
K3SKMN5u6JhkYNEmH1O2ohC327eggKuhb7L9D+amjURBGWOz87d9LKiQnQB6mIEy00KTRGvsbarT
P5FbLV1PVz4c5pKmWRYLI+wXrKsJzaGp1mXG0ZYhyIMrP+5HP8UkO7HHl6pZajld+3YGiPQAGMGo
EOb0z12yLGKXNAC0g0tp3CTDrqkrtkqgUU0j91C74q0kxp/P7+ZE8IKdBK4cBKHnJpUb6XqYU/2Y
/rVy62/elJCb+GWYzt//YAefDKATA7Pw81pvk1QuFG1b4yjSV2GnPgbVG8Or63LhcrxyqhE68PIF
MbCB0ddZgmmYpSPSRoFoUcZvLis23eisQH+64ITXGvCYHsZ4LTgbLLxKZ59K1mlNAEgyjqZWjI+O
kzerHK+wjdEb/Zoy5a6Hvqn/UMY10OSqaK8cusT6eMU7J4ngiQwL+lIX5AqtmfZRgl7hkQKe2qRq
k9FiQ6Po1DBzHae/b3/Bay/+M3OzyGLYsbQhX2EcXa77BZqShVuu7P4nQijL0i3BBUTsyO8F2cQQ
Iv18kgXr4PkHxBHYRnv2IOoHIywF+FiP0pCeG+LKG8Ntxyjg0qei2Ga6/TvTioUh2CsHEvc1uG6m
uRsI8syMUtuqa+y+ccxF/AJFXfFVKGuv6S/SyTYWKRZQp9c+qANcIwgsYBDE0ueHkRoiDpkCYBfE
TivBAS4PiyAp001eRxBUdcKFAv615SFxxQjuJDKkz1lszXQ0dQnJ8WMU+6OOTijggFF5UhGYo6uA
A8By24Wurg8yKhgLAxE7urDn62uGoSUSPeejHFtvIj5mgZMluxyo7NxcIueaNmuWbmEi5x9j82I3
Gbuelm5tHluF2R9llBhowqM2T5L4oVFLeorTT/9oDVNgECvG+K2DaAA2VPN8aXZcx3UlqwaCuBun
3H0f0m24qyEKaK+TbCHGzVc22cJBAOc6hHAxej/LXBw5NoCwNG2Q6poHZS2fCebnGzta4hCYvzRg
CHhi1LAnngr0V2fBNOxrk3DDbCEpqr5EdMg3jGlLgtLvne3Z1k38vzCGnbukNGvNoZBRW49B5UgN
TAwWsmE/E8r+mWEauFk5XBPWXa9RlR055+0Ts2LKtqkimXuS4NZyPLBJ0BHcA06M0Ra7J7+tpnCK
dQih6u/U4caLDHWj9FjPAF7u69a+s7oubVHmMMqnvBJpidkFyb4gObL+ykGWvxwMyd5nnKYvIjWr
x6wZtHUWhVA+x+1WPCuzVxCps2QmV8XYdk98aPP7Ludj43GXaRgXsLrylylk+jMfwuSFh3GGKqEo
JM7WCKKAYnTIySr0EggSVcWWX1ZJ/Banpl56oep015NxN2xM0HGwLbKvzNnkUNBMXmwpoINtZWw4
VXal2Zs4MbVDD/W3nyTkeuPFsrH0k1Em2aPKtVHciUQzchzwIQJLXRnaugcct/YSQVTxbXSV/N65
tbvnejm8gTMozTydt0L6lqjoD8GzrFxj/kMZKy2UWbLOwF/xHJWm0jc9tSCzkjuglvSbRkiMMMcN
CDTK1iSv9Wj17boWXIYeKFnZjziRTrpr+wE9rrAdtUelczws2qQEsobVINtcpyVnoTcqp/uWiEiO
+xZ7RzxHdVazH/ooX+JUeKfanDkfZO7AkkEmUqQLFExi8rg2wZwcEMMQvY95d1Bs25J08UYfWZdh
osrVn9pKcnTBM5Y8N7JxUbjPLQHyhVbiUxigEUEmOhj5j7DIeua5KTcDs+TYdMcQIEjNYvT3V2ZB
qFpnOnVSvyB4AnpG6jYnmrp6DvYh9P/9EBLupQ/aFP0EpZN8XRVj+asNR0x2MWNs/mhFJNKVUDSJ
PNq5zFobqRkfu4KFz26S59rOaCGkuHFrVfXg/KjaYWVlWQ+gHkg8n/q60/WVNjhRBqzqOMgIZGrR
CIr70nITX1QVHRbKildiFW4zjMYZJubigG8/j4t8UEUsyNAFHSl8qGASK96o8g+ES1e375YLuBbi
B4g6wCcxgcfBHzhdPh/ec1QT4K3Roz6gPDKeRg1dD8Zqshl4oa9FXhZe0vYN90pBQQilIVK0IQhL
QfxWepBojNadXfKlUccrEXSS8cOLDNgX1OpmN15vgQy7sfM+sIZy8C1wb/kZWWLJm1+rBhJekHTg
8sE0MrQxZmlDDxFC2YJxO4Cy5YYq6cduc2hrzDnJ4Q8LlwaOrplDuwzPIRQgIZI+ezKMI1G2BEQ4
kOjU3Lcokm/cAs6bV4N6kPno+lYCRsDbn/fSj3AFgVrDQYVoomOdrTGjtdvVvTYGScHZ2mnbfIf7
tsXgnS1X0nGWYNDzd8S0p87UwgY6BcmmO/NbKFpLfNQYOE2euH4U2cWJKU2tnEFpn8zC3k1NsC+E
aIobffKhD47rdmAOq0yuB6iEDnuHiB9mQ7ttn2Byyg7H8U4Qo/EzQ1usjE2LOA9+mDqZHu244fGE
mdclAM5KImlaY4CSnM9Kc61Tteta9thiqgdMaSuzf1EoZI/WPpF17yUjAz93yBcKCBd4FuwA6OiR
yACcZgMVPvMopls1U40wgom4w1cS6ZXndkR5vBcliFUNd90WFXDbYF33hzEpfMZVvckTCPKhnhh5
eaf+lIlr+63RCJDA69pJ18fxtenqbmPGebXC2z7bYyIXrPSYcn8WQ9l4g8Ccpsh5eUcj2TzfdtjL
k481IaXBx0NSg9GE86+qF4lZ1GarB4Ab36GX97UpLHshn77ipMjbMQYFCZqJqXC2b8WQVC0ymj4Y
o6YBg3QfruDPyU9Mm7Dd7eVcmsL7wEYNfaoFQgN1FshySyUytgozkGlpe8xpBrBvj7kPQFW/cB6u
mSLwA6jwvk9EzXdOgDUYHH5WwMAz3vk1nnlLD5HLbB1bhvse1OK4Vs052BIdlRjbyqyg0pPyaDb1
AKyrQ55EbtVHZASYI21J4zs9wcD4OKBLdXs3L8AHKCrhB4AUbPpn4rM6946KZZVjhZYVGD0os7vB
CxnA7ulPzbZXbFjXFBC4sfYKvduoCEpKw/6//AAG/mdEACx3TttNc7Az5GTaATtftX20Ttvez/Ty
4NrjF0N/LY1yL1wr4Bq917vaU0m9vv0TrnxmE/ABnA8XlL9oz5xvASCbORmUgbCHgbdXjKbJA3cz
avtxGBpLcJMrH3zKDgCmnI4LOCbOjXUWoHncbvQg160KPCvuOIL1zbY3blp3XzotCde1CVIv4aLJ
b41MLiz28voCWt2ykEeACgV89rOTSuNeC+FNeqBqgx2dIVFreHmNnJZkUKvQ5EL0mdZzHtkndPyk
dTBpVWCE6Hy9oaHpY4mWbpAITnauIcQhCmmG6pCpHrI0zO+0sLPvqXTLhWB+URmDa0+EC2DmAeM3
ajWzm9rMQtpRhaWC4d4PJXsc+PBFapXHwYrmcPYYy/il5o4/2ktIpiurhmnw3b3LcyBdOF91Etlx
TzWsutTFlBT4ofomeWBjELtwoUu6VIr+X9b6r8HJxz9c3VYSAmPUwiArO08rv2E6fgMg6D2FRo/N
60MSJwdRlsIDlez208cHA9+ocSJNQeowl5Yf08yKiVaaARpB+cpMI8NPc5XDq50lvpvLq+x9zAJ8
xZhlxHjdLPYPqJi0VinMYIMBW//2Mi5wYHCXaYbjf/74/A5Lipb0ePGbQS8lHuGe6NsDFeQ0htlv
PakBYRHQ0yv3RZk8dWO8Nn92nfrKGTCvurYOU4jM6qM38r9mOayjjjzc/n1XDq49sXpgm5F04go8
/8J0IG7B+8YMHAsSc0T6CSSQROenkD27bekyrcZGfLA086V2hPS86GDJjcGxtoJCtvYQZ8fX21aW
1jM7nbpMwCXkdGYADv6Vrk4NaTahsy/YZye53r8rmgqI8GB7QVXzfONIUbK6DyszEDW76yroRqE2
3TmeY3wSUjIZwgVq4CaFeMAFU7PD+x6UQtQMMp6tBPkhCwJS6G4NXuMFX712DiYhc1xbUMVBafF8
SdAWcJVjR1bg8EZgGDwHc2m8pI95JTUAGR7WA+lsEO2COuvcipGixB5lqRFYdRj5HW27fZ0Z0Qje
BBNjOYkzrgnp611F3WI/FG27HpCGnjrKmleQZqqF7b1ctIMsDJEccwi4N+d5bBNrtoqrVA/qGmLO
qh7rLYBp6eq2W07OfX5fYUAE3P943YGVGv3x80WnqYvbEx8yyBXfjyQ8NU27j8hCZnl5PyCBRahE
UXgiiZ4P/4CcQEv1eDSC1KzXDUgqysJBFQ96Inr/IyzNR6tfiNKXx80BPxn2DTxESL3nTebcZh1T
QNgEthDjo1HUapUK8NpS0o4QEib9p10UryikbpjnsqC5MZeM01DwoXKskNY1pjjGktSBIrFcilWX
TgGCDxtvcSQYSKLnDzZeudJO9N4OZG47mL5PMSAlo8+fN3fS88WM8EQUfMFWnmlVquIaVmIbUI20
R0VHtjld2LJL14MV9FxQ4Qb9M2gHzl1vxKhL2DeWHdA+LAM8HY2fOPvssaxra33byy9DPNwY1lDi
g9AZbpNzU3VujAnPODgXi4ZvnSLHjaULfZdnprUduBq+xFq7dHtfWx+AwBRhclLZe4fHfMhR+tAN
cyEbJ0gqW+VQ/uZ88HRUmDHlVsvIWbjGLl1jmgaBS8AHMQPgzOK+FENbjF3pBGMOYSOqxnbT1o22
ub2T1xaF8iYGhOB9DFCR851kRQr1RfBEBS6GkOV4z9JoZ3BzISpd+154vUOwAUcJMJFZ+y+3i8Yx
QSMbJDSpfaXsbE8yq9vRUMY71qAZUIJKbMFJrixtIlRG7o6OEkgwZkuTNgGbYWs7QTppX9EYqnZ4
IRbeYLBmwdSV/NWFLfBPYnWTLMXsY1kD5JrskDlBSV2wpOSDdsSwOtkRo2qD1q2ivcigcz5oxPLt
zuTHHH3YdsFjrtx44H0FOgbIGJRK4KnnHzPpVaSrUJCA6QKvgv7Q2IBDiW8Ec2/CmJSCvIigc+FZ
+bO7+Gi4tt+4z+lUpob8pD399w/no6iYHoWj7gRx6iYer+N+ZccDuPWIUSzs91VTeGtPtJjAQsz1
q6Jec7W2pSSgUNEBL6FV990DH5LM9Jimemuhe315FDFkOxEsg7IMKkzvFfMPK8uzLC7t2iKBJsPw
pcrc+k/RQxz4s0dxsoLsACyUaCHPm9b1SDREV50EZkWrH6Zi1iaz0O4CB1bdLhzIqytCngclAkC3
UNU9/1bS1Zws0zI3YE3cVR7qhp3cdJIRe+FSuGoILONo5k4qSO7sEBoldUSt8KVwWYsvWehCUErT
iwWa8QuQPxQxcLuhL0BRlcARnK2n5mj4SJKEgRMx+caKnGGkvNbuq65Sh7ZzwJPZj8ZB9Nqw5lD3
g2S4nm/rPG+fSiPb25xnPjTkIDTOy3BLIeD6XW/S5isvhuLejTuyUlWT/nbRWlw4tJeujCODxBua
gxORI5tC5wffcrsKT/+kDgM3j0JfRiinktx5drJh4ZNfiVGwBO/C3YX83rFnl2br9ujAOmYYgOQn
NzxDj+M3grs6W6NukvwqJSlf7Lgt1coiKoZkQ9rJLyp1jKUlX2BX8bWQoCIdhkegJT5v5sgMND86
j2kQUs5XBdf7lwrcNs2KRumm5G4IhKYWrtIcaV3VaWCiGsK7JGfVfRd36SlL6Re74tYxQ+BfeKZe
+RxIX5CPAcgBh53DnnSjxaxIG9GAtmR4IRHakjKHLs+IYsvC0bi8FPGag9bfxN2Ccvwc7te0U5VL
FOmpY7lP8l9WE3lVC6q7gnmfpvxHbZYiMcMJxBPcxP+eu9lgRXXrSDc/SXpHWOUZo0fc758NYFPL
AdVBVNERp+bFYCwF3bXUTE+jQGc2743ftqFGn0SoWd22dPEaACgT/UmwuE5qggjK56uxwF1pxZHM
TiEu03uoJ0yl19j1s9DhBxydpWnW6fo+e1VNQBRnEgxAiwT8gFOU+3BIYx3Cpy266yeR6/bzgDLL
Stmt641x92cMm4lgoRlXRmyxJxOzoQs52sVrC9aRuKPQjfiA7sRstW0ZNlbVKHlSaWSfuBjHdWH2
/baOmz+pFif3oOQBopKlxvPtbb7w0MnwNGOKbAJ3xbx3Z7W5FY05k6ceE1QAvloReCm1MARXEhh6
nB4Y1ab6w4t++OwphGEEKFSa8dZD32cWqhINSD9hxMWphX6p1yOjXMOdMC2WdZ8GIAIaDbljsB4A
CGujdzazxR3BzczKi5NTduFKVAULmh5pmiEN4wHzcvFfqrh9CJueZ54bJeaDwfolAb0LIpj3XwEF
SVCJoRpJ55yDHY1iQBmK4jQaFXm2NcBWdKef0AuuhQ1oRyjIDGKj67J9zp0WVJhJlg6Pg2wyb2Qp
OTSa426akP00o1FsRjZselJpfpg2xY/bXnERIqcNm+Qo0XhBoW0evYtEOazAWN0pDbm9zkx6J5Bl
bwtBrZ+3LV0kD7CEOIxuJjhO0HOfF/sdB9KJmiNPIzOSVUlU5qHAkC/E4ctgMp0ujMRPAMWpDXh+
uBNah2VCSgsd0LABphy4QVR/K5I/NrXOO5+Ixun3t1d2uYeQX7FA2oAEdiprzDJ1vMWHDKeaBKU9
RuOzKFMwrwrgi8r7opd8WH/WHGDjgLkhdcXUBNNnS3RaqxubNqNB2rUAWrno2tKTDly44yV6HIGT
8La9yw+H8hBOFP4C8POAKp9vKcYt6lIbqBtEZgpet1CnHOSDBGQ/C5n55T6CW2PC6GO+EzoMc1QM
XGasUpHQoAfEzwep3UQfipG15y6MF1VKr63qo7HZLYAKXuwIhdygBb7Hw4tKgveR009HezzdAOJD
SQjoG3eemtNaxmOuNBd4VWVurbGCDA68SHmJHXOv61wkC05jS6+yyBI3+mXARxqKihcaMROUfU71
XYd8qDonZsEIjHWhQuiHJkAH1C+jMral9vJpL7FAWkLA2wmJuYtaZdQMsuPIEIO2zDBcOzh6Blpa
StIlvZALL5mk7JHWTTKE7lQyOndHm5YG3iCFDHSSgqoY97XZGtqagTb/9oqWDM1ualJSK5wYDYOM
qJUp/sru0S2S3W0jF26I1eCFCKUczIw7cJPz1YThUMdJ2EvAhqB+wqV8EXqbL1R4rxp5h1uhcM7w
Qjk3UsVapoXUlUGrEgAZnahN7vRIiM+K+hnTYt4VNVCuQEFv9mkclqFkxKgMgMAP910OuWv0lZcm
/eZ+jVsdPo00BqAukGXNe3xxk9OqxdPoSAa/MFK/bUEYx6FqMWz76JOhHbYA0wOPy8QBioM527mO
DK5TOKFzzPQHcEH45cptmtVtF7hIF96NkKnhx6aJkzngfMiGqVLBCMZ/yTQ4HvMvo+0KMFmazqEc
WPTW4K16GIHR20bWCA1xq7a/6i2JHklfZdtWA29vZUf1QRRZ5fe5/UtKZoG+gdsRWUgY5vnr9GOh
8fH/SPvO3riRpttfRIA5fGWYSGkUxkpfCMm2mDOb3eSvv4fyC3umh88Q2rsLe4EVoGKn6uqqU+fg
cQ5sKK4f7u2B912QmGOh78Mno/JW2lry+pv+9fqUXFD6wwqS3AhLDFQHEEdxx6JSxqGBArcJEh24
yEAtyq0UWYKDmk+zRkWQucXQ1B5Ud003MeP0Vm9bthY6vQiREiTBrpTN2guMMro12ja4MYS4PDZi
2T1kuVm5dKDgqRqjIHGbNhTdrpMsAtUNorWeCnQ8CFPB272U0uNjEwzKmjLdpjHRe4L69fwYAlyd
j2zUzb2aDXgYriUZhJvkLUV+4/r0LRni10gcgOtoDXMP2UZAGxwFEnR5fEj7p/9gB3c2MoTIaqOo
eT6gUYbgUIwev72hQXYWtMFWEb9Vau2x0VhdNzVz6PE8/GeKcy0DtIHFPDJNNIGQuyDXn4x61Q03
nSbaskwX/OWSMW6hBAMkyXKJcaUYVujeCM3DplP+wyJNneqQAsJLAWmq88mTMxIrPVDf+6yHuipV
8mLblo25MQdyqxqDtLBW01qcvnqnzQc8I4iAsVSIrjhzYq9EgVTCHG0sZqd6QdxGjpeIqb4Ems7M
oPYwAcfRrDdtdB6/lCLnlVhGHfnQmKlqJ9bQrOP1Udc/t2FvFE5iUPm9pWAHcuohi5jD2oEQR2Ry
NzhpaZEjMcUicpuQQkMCeXUlVGzwFqiKrYTD+NHreXavFxBRgQyPKgcIn0JF+ilWjQKE/gBtVNNF
0QfP2VgO66Wq2IXz06GljKB7ckkTMpQ7WLmislFLoEoFCH/9ozdskOxLjpCsg3Zhd1wk+BALIMKF
nNLU/2EgXXG+PapWTwrTJKFvNna3qm9BQfQxNO4uPyxp9Vy0gsMUxFmQewGZGCoO/BtQGkgcoBM8
9C00V9HevAeifwPCnMgWC8HupLe+Dt1SgeZpmz+P+F8JjrtKem8QlrCbFyfv/FMMbtT5JOdQxhTa
jcIuFxOEdvU6k9cGNW1DKNbf9ClfxtAmCIYnQND4ei3tykGLuiH04+w5hshzP3z20TErs33PXq6b
4mPJrymeClfg6oEeEg9fAEWiAjj6GPpSUrtysGPocxiiw3Ujk1vizt6U9cD1MlHCIaQ83zJgC+1l
sTRAApebNyR4CqR0TaMcS7XQvnABT8JwYAljATs/fJfJOcjesoIgyhlAZJKw14wS5Gx4Z3S1Uj7S
WhnWKSuZl0lauNJDKYUQidmuhggiKTQy+zX6ceR7kQK2DqKL3q0RudwFCOsPpFAeyt4yHgBQhkDK
9dn5ul656YFIOuJfNG1NSzDlBU/yfmqA3pGYxokfofVG3Uqhz7Qt6r35nbWTUld7b38FgbsK7ovf
+ObrxqfffWl7IvsEfAXvaM62XgRRK6Ew4ZMcOTenLf3xvpRsK1kzCt2V68YuSocY3iQH/3/WQOx6
PtIhBoS9VmCtTn5FYb2Nq8GVR3UNN7MyLHQiDfs+Nd3iGb40M8aFsc6aR3EYnQCoBk6SVufma7T/
NIOoJb4Ehky1LgFKC1C+1CArjFJFLTJcC9qdpr2GzTNpVTdKgNC7PgUzfsQ6/QTuKJRSmmqppmO+
h/cweTJANwMauh6iWsoS0mrmTsCTagJOo843PfPPRxsxQ63wzk78YNjQ+pOBuzrs33J0OcrhDy0l
30xw4dpBvnzy1SpewRAHPTdHC6XLGplEvhT7vak7jRm7BTDh2qIY9bRM53sWlmQ8fwDtAlSff5aY
QRzKCSJov19ptuzUN2C1hpKrXblLBPGX3hFZM8AWkIsHCAT1E25MQiWapapEyGjJU8cFRDV+5EtG
Ljq1p5nDRYfDgfw3AE+c00qkdkQFMYx96jE/2OnOg656oSu4jZss3CyXnvjcFLdISVagNzSDqbr8
LQhOCE6yfdcsvMQuerumAQFQDAZQGTGXwtec9GRo47JoY19e1w/Ki+ihG89ujNV9/ZEx4CSLH9cP
1dwyndrjlimtB01OCOyVUutAMjCLUHoaltKbl67yfFTceUo16AUKLazEoxd7K2CcJK+5t36rC9nG
mbAH+Ho8M+GRDSRw+QBcMELFCHQtRi/Ks6Hkd2JYrksjejCbdFWNlhMXrdOoL1ZYMdvsmsM4CJ81
+lAFsrk+rzMOEy8oPAzxtAYsAcM/3/81wujKyPPENw7SQX8yf+kuaPvETeOE+Pe6sbmteWprWuST
W3BkQ2VNcCu/LXaVjIYm46OBVCdlS3T4c7sF5xkRAh4ceOxOfvPEUAYq8TozaeLrQuIUNLaJxuww
WYh5LsrP0yFAqwQS/uBBnF4e52YmOEBYtGPio+B8n9zpO2BC84f8oT9K4MML3DIt7GFDFq7YuVkE
WNKYyPaRU+PzQpFaQjNWVRM/FIktIFZBu7ONHE2vLoRas15rwvtBWAWwsQvFcQPveAnbNPZftBWY
kMAQcoduSa/d4gG04LVm9+GpLe7WrMaESZkAW9SxbMt+a+1nRAk2HiAOXbigL56jWLZTU/L5srWN
KHfIDsd+62nef/rlAE6hogwEDm6v818uSr0chQF6HNqkuyulnNpTqOR+/yABk/vXCDcCvA4lfWQN
wkkNfJug+ajAk59a92HzXYLuaYsj1aaDhxbaAIDtnA9HVqFeYaUk8RMjT+xGSA6iQJeqPDMPTlgB
UwMy0aicAXV8boXVZdU0Gc7rIPds3UQSrkkLNDENAMIoT5g/B0ERUTPVMq8rmOUFFNS716d0uhb5
iAN5VtSoQfAJ7AF3lvGcZzrqh/CDsRa5gmXuG7She5GofA5tpblMxdviusk5LwWmblSMUZNH5MG5
w2BUGxak00FOrDWSNeMGj9/USZJ4iQVxxmUgugHMAXg+9GLzZXC9EklNC+ioSdpniflDSKBA+2lq
pP32kM4McQsZRoRUaiJAzQB66cCo7wKq+SDE8K6bmbmnp7cm2l8g7zu1QJ7vlxBd+n0ep6kfU6v2
qqAIqT2M1oee5K2DYmRkJ5OCZleYNESXP12EQM0s3dkHcEs3CnGDx02Z+q0kvsiCuCaidsgGYROI
OuiKTfU20ZXnOqw3A2knPVIN+MmkzqDiTMBBmOWiHQOZ7F6flrmvQo4NbgdlbvTucl9VgAMnA7tD
6kcNZA1Z4mXjg1FpCxnKuc2EchuqzkjrTZrb55NfJ0pEgGGbxg4h+fo9Ug6SHG8sJGq+PxzwGSMV
BWQmHDZ3JGPkoWIRREZ+pDSepKI92Pho62+XdPRJsf6fFd5hE8WgQZunPvF0YCCi4ofU/i7RY/3j
+mimPck5GFSoQDJoAVsL/BQ3GqpAd5M2Y+YLsgVNnr4q8SSl3nUjczvg1Ag3mEHrKjUsxcyPMkfx
5ML+D+fbQLoOqTD0gONuOF/7PGzAv6RVuA7aFzl7SuRNk3xeH8Lc9kIlCm9MMACCRoF7v0h1HoBQ
ooaJ8DYPHli6JYGr59vrVuZWAyBYXDYAFYC8h5uomgRawzR4RKUcq99oXmsdcDfq5cKtMvdOAjD2
nx3upm7aqhSoFKV+9ZIhGhQiO5AK0MkEthh2TlOL6yDPdllV2+PgZ0Z0W0jqwnmdu13PvoFbtLLN
SGWI+AYkwYpfqFrpv83Xat+YblR6S9yDM/compeRfwfUC9gDPvTGqzBuNZqk0IT0hzg/MOj66u2G
ppEXVUutWTPbHQlUpApQDsQlyiPzSROroZFIqZ+z0e70zxC835mhLRyqmR2JFh6gZ1HzRwZN4nZk
L9QRDZoBa2h+iBm0cMMVeGiwiEt41tnhIBk8Sa8gq8OzcSUhFBJaJuOaJo0tQyt4HHdDsYR5nNn6
UxF16n6auhsVbji0LuI2MQy4VVPHbgwdsW3+w4xh6VGzBnZHBbr+3E1ktE1CqACnft38jMf7voeA
1FhD8eHx+imeWxk05qFtGlsNgRt3FenQOwEu2MJQEAcrNAJPUOgo2RpUXQsHeW5p4Cgm7CYefKDH
OB8RCj0NA5w38zUIgxP12QJTj5F8/2U3uYoJxzsRnfAY97Sv+yDvWxjRYzs0PSs8SFAizZbQJTPh
E0pJE5JrKiYBYcsNBl0lrM1hp00DO45Tr2nibapDtRXNaWW4i4i5QyPE+vpizT3xYA+dLdgWuNFl
/lWek2YYqYTLyZfv0TFAbHFdHEywq7jkV58CkrewaJfp0Qk/8c8gtz0qMUGDVToZPMoeeHp/QFvX
W9JlmjMyodOAhsMjCW2F55OZaqOY5/2Q+aN0lzLbcOQKeL8VlCueF+ZvihC4CAIsfcj0AvWOHt6v
+T3JaiSJWQK6qGRoVrFzzyygBpKltvE0/g5TB1T4183Nna1Ta9yOL8SqFpA3xWbsQ6DKP9SQ2L3Y
OsvJ0ek3XRvX5LBOxjWWoRRpgooZJPvRyDbsDVdjAaVn3YFWd59C+HQFyQVS75Z0LCZXd83ydOpP
LFeQpMsZRLR9/aaKfOa1v1pimx/XJ3LJCHfa+nAc49DAsrF2/Za8p69j6QQP123MuSc0QuPpjOAf
kBXehthExBqy3G+75FeJ5pt2RDeT3rr/f2amoZ7Ml9CKLBqEPPerVtsURbQds+HNUJOlsGluOAgB
v8DqeGXwjhBQt0ApxjT3KbqgbYL2mlVKw6nQoC1l0+ZuQ9wfADlNvIoIzc+HBNQIAFBSkfsWlKYc
KUCjrm4slYRmzhIg93iRAUeKxBAfQbCwsSw6wkcgt+xEGogEWtlBaRSYuIVTO5dZRicwnJ6E4j2K
NNyxNczazIjJMj8hO9JGttbdytlzXa5JBeTFT7HfDfFHHr6j9FxLmjN0S+HF7FgnEh8kcyYeHS6y
ToKmVBjFdi/FjYFHWxWvaBA7y4Ics4ZQU0H4B+AaeibPVy5qwe2IP7kP7sUVdAbdj3zH7N+2grx1
4WlOivLK9e0/P7knJrnNMqbhkKo0zlH16FfijnqiF9tRZ99Ju0nbrXCWhLRnDoIOLnTEMHgMAfPB
uUZJKjWrF+Eagyxfl+ADQ3VKiO6uD2vGQYGfRZ3I46b14pmHiD5JMXdB5qeKitZdiChKTqPcd8GT
0C6kzGcuS4S1YO4A2SyqHzwuuKuBz9FSnLYC5Dd2n4cJKAGTfJ0PKttWBO/JHD2YNzE6MBfWbm4m
0YsFZjWkZZFQ4K5pJGtkOcc/vqH6ff+b+En/fQAJ2s2AV0eNH64ExGnnG1Lpg7KKwijySfdRAYYv
amiFJLscravQJPOuL9rMeJCRBXAE+LepvYw75+Awa3VhHGJ/jCqnqHdtqNrNcH/dyMwRQ3SIEBoA
XjzH+bwsSD5zOdVU1MPU+3wkrqh9QhTvv6BHpj6vf3amwZ7cK7ERITBUUQ4ztAc9MFwivCflA0Dd
C95xZqfDxyP5P7lG7EEuIDQljTWgrY19UJ56Jh4MbqxJKM1LCD7z9G3sK2lhmWZn8K9FYIbPR6a2
klKhFSD2KyNzVDz/5eShAMeqLi7Rcc9uiBNLvDvMqqSQigAlxTYAlIqKGKD+zoix8EhZssP5QIvU
bKIMjP28RgVPSVwNenEg0Li+86azwkVmCGSQngFxPAjV+bIk+teCVDMLgCgaja0tCQqTCl16ps4b
ATIRzTpAJfKLk9JWE2mCbBaqsKMefhrp8Ov6MGb8HYbxzwK3KH0YpiSTYCEVWy9T38Hg6zSisRGk
G/AWuHjaOdcNzg0JL2FU5b+e+DxBArEStADrMIhS76EAM4I4NE/XTVxuAGW6bQFkmiAamLzzLQ3O
n4BJOXy4UJlOGaV2132wpdrI5cRNRkANh1wIttNFQNsa6UiQJ/fLKlhllnabKD9iXd1HjB2ivANd
i7G5PqzLkwpoPy4I1HLhjOBTz4fVBIJqAcOd+2jStntcROwuNI998m2HcG6GOz4qdJE7gZS5jw4C
8Csb5HasbvUllNzSYLjbIa6CLmqKCves7mWZFttxiwxjDg2Axvp9fd4ufSoGNBWWUL0zUCbmBiRb
QmYmIs2BCDoEcfXUgdumYi2GBQxtpLvXrc3tC1ANIIGOQBoFUG7zBSIRUChAJB0lqOzHSI4J7KlW
O6duuk/0Oy0nZS62+3R6UTJDNDs1KfLseUJodEwcK+KrWdK4LSCaLpi6yo1C2BJX0IwpxA5gbgBu
AQE8/0wwgK0qh0jq/TQO1JucZS8sCeXVaGhkfX0aL9wErnTAIiaKj6mVic80NoEuC3Xd9z5Kqq5g
VG6Uba9buMgxnVvgsRF5kOltU2EsOK2CTYhIPFhsViPEQDYA7yWOIDbyStVay2Upk35cN3+ZbJrs
44pH3RTAV41n9oigmVcgCO39/qcq36vOVjJskKcA4wnmTKdx2oXxXmzML3tImODNheIO3+dk5qWe
1ibGy1qn/A31Rxs89MQdhe+GMJydaQ+dhEp9HURo+ZRhh61CrbYN+Ri6jXIrLxblZ3ej8W9E3FFT
iJrIgYURYcfXTyCW3ca/La+zGy92fnyKbrpaWLMLT8INbfr5ydDCMI7qHgAK/2b8eRdBl/jb+KPJ
ANi/kflE1RhX2LkBROxhS2vM3fizjJ3RKWXXu77tLvwuZ4FzhmWFjGM+7YJW32egNQ1aDdSmYEj+
ed3O5UuUM8Q5eHRvEwjrKDhe8UPSunFzp6p2t/GD3q4yG9oQz0xZp9qvJZqnRcOTZzlZpEqrwzEL
YVg7yFZliw5dRbXzTFeKuNF2r817ZS/M6ew+PFm16ecnFseuTqVIwqp14lOq3KjhU6Ys0L4smeC2
ehnE4hAnKmZTuevZBzVvSuVtYcUusrfcinG7G7jFMc+nzZdGuQvaLyty1JeqtVO3e7CKdSAvOIo5
Fw9GRDSkI37Gm5QbE1jSEwXcq70vxswWA1zGSrVgYm7aTk1wQ2ojtFMnYUx9mdl0q+/jhct+aQiT
zz1ZeYgxFLCBIXTJm9wdkv5hYU2WDHDvwUiRhLZWI+oHyD5UWzQO1NGt8k6P/Y15K+5/xIfEye6v
G12YNJ7iPetCQGeNkPpZUbulVDsl8ImFvoDdm7UCvg0QHU7ZFnP6+cnUVTG4B7ICSxMwR7YBBGgW
Hhpz9x1Ipv4a4LYXSHRo1nYp9YtfwG44iXZs83Xfe028VpdKEbNOB0806IJAXxMPG36diiyQwSRE
/UF6Eyca8hUyVHZkf0Lt2VHfsEgLo5uLXv4anHqkz6cv6lPWNcZk0KkUR4wd46MDSwuFtAwyZAvb
fH4q/290MHZxLZGUmklJkcgcPi3bZp/v398NIELCGxf9GAiP+RjdJAZFMxv2XNXcF8kxi26G5Hh9
W88M4swEdyGVZVUZKchOfVl6LbNfOK51eWjR/38nlQvHduaSPTM1neqTvS2TCl3HkHjx86xFouNd
MV8ZFESkpTfovB0Ue1GK/dK4OLczOTfaKzhD2AIWNZ3CRCIPyjCqtbQDZiIfjOifJc7RTQwY0mDg
MHVlAnlamCgEL1UcIWC2vjB7Mz4PpNEQSoNEEV7Yqnw+qlAc5MGsMgqMO7ELdbQpsl/X98LsxEG7
5+sZDT5DzvlokjJ2aYUNTcVdXocrUCbaqr5RWb65bmhu3pCwRkUZXTCoy3M7wayZRtWMMDT9Eztm
26x6NovXKb8mke/H90iPozw/6UdMOJDzacvKhMaxUjLg5PtjK9iF5FW1A7xJ+m1oEoj0Ti1xg5KT
MqSi2jIfigdgolKSyCFNsfSQvkQFTWYANcAfVA4RGJ8PCHRPoaHFPeRqFafyRS8o16KwYbo9Zut6
Wy515875h1Nz3LajEO4sBYalipR0r/8S5NCNh2c59CRpDZTxQoPFzPV3NjhutQbkJS2WYnBan7h5
Kdp5cN9/k/vwS6BzqrkCLwwgDdo5zmcwsQQGPe6RHYHsio6KVqhbM9SXChfcxF1Y4e6+Io2yWMkk
dtReEroGlQqVQLP4kKrvAn25fpz4hgbeFt89pyeNkgstbKWCL+SvZg5Ssjf9TS78GFW1rrejdJPc
luxRHm7xsl2qdvFouT/2UYwFiRVe7hfFyyg2awWcb+yI/nAwy7l579ngmNO2yQ26fs3V0/XxfuGQ
TrLMF/a4o1bohREjIcOO6jrrHrXR7TfDsKrWnwVqecWaboYP/NnEqwF/C9ts7ere9U/4kiG89gmc
r+ynnFOrQdbHFF8z89Chyacseq9MNi1aVpO9gcYLKsUHknZuU77q3fsA0N5YbFEwdMxyn0a/y9rT
ITbI9l3VITp5GIt12mq3pgC9Q5M6lXDXdvW206UdVakzLNQD5jcNEEsQkARhOIhRzo9B0Ok6IZHB
jlCXEJ1gPf3bbJXV9N/IYc2Kyeto516fN87z/1k5QPK+WGpR0uG8VzVY6LGUBXZkgLmpblXWKOiE
gxrbFEzObmAMIzjf0LR+3ez8jjmxy7kxVoedrqY6O7YyXve9Gxd0pSE+UIM7FHhSNV1R4Vmq1mF/
Q6wtDUEAZtmxbOtUcyP9JU+B+tWoEwc3QrEvF76Ob9j5MysGKrlgxdTx6OPC1syE+NbYYykaNbH1
+FdW3SK/l5moOm3BUWRQwW52wWLRgWdN/WMXrEhoZUF1Fxn08y2QCSqaUEOshhb1q0QH+wuYRvRg
sCuzcANrsMMwg+ydJwT7BjkDCfqwR2QtJHBAjCS281HZGyF4ve6GcleBWfn6os1NC15BAJ0hrQqm
ED7k6XVa6EFlkmPDbnNIF1XxA/YqU2Mn7QvoBB7DyqaDry2EDDN7FC1aCvgA0daCLhp+Voy6gEqa
0B9H8amVyvWor9uyXrEi9xT6vQfLtAKwBeIy8JSgtMMDBSwrR6uDavZHlR0qNbJ7+pQKK11GVh6y
3Lb6sDClXDbjj70JPwo4C3jneHrTXhUKbZSU/jikpHxkLJS9CnbR4q06ItqEPCWDkE2MxXyUQ2rs
sgL6lde/YeZiBEkvAEBg0sTDRuWcd6VmmdzEVn98MCMZGWbVFtFEKfzKxsbJlrpqvwqOnJ8GBBiY
JPg4EVSSnLVstIhQ5Do9pvpQ3I6qJjxkRidAvTANdVCodOWOEex4pWoGN+zAtlyg7l8MEIKOh1H2
hdGEyKKuDM4QgGQL4XG1IkZiOqSryZ7E5g/oRiquIQ+6Mxpg/O6DqnBqC84MIredp0D6s5Haai2Q
SFoJFLqf6tCpNgEd1koVB6SCW6LA32hKPS64+LmNDJ8HKhDUQADo5TYyi8Q6jPMUaZGseAb/+r0q
fBj0vq9vW+XH9UXl8/ZfGwuAYSAOUF+EoDcXuWVmR8HNUtKjGniWuoVW6daSoLcVVXZFP3uQDgIN
9jy01MkNAajipTL6V17sYqGnsBjyuigG8ijLqifhaAg1PdbqKmDmmtTRapKArUoX5If7ZtwW8S5H
JV9Xf4rksSQgOK510MW8FEl4d3025ra4Dj5naFVC1QHPwHO/qhWj1qtaRY9C8FaTn4N1SCu70W2j
vF0M0LmUx5+JR+EJtXAAt4GoPrcFsrGcRgWhR7lLPgDDtFNDRwwWH/SfvVA5UAAm8gIaaH6xT2xy
t2nYMLkq5Z4elUD4qZjrJFiXFa7QcFdm7RrwFncgYNORmB0Uoyt3i2i5aQIvFht9LNZUahbBIn0+
6LHqwGYpdfSYq3s12dYE8tc3KTlArbfzYuaU6NJpqr2UwIWObnEzLjExza7wyQdwR6shea0O025T
IsHTstxmWrEK7lSQhxNQixmFuhDjL414+qCT5AmucD1JdCxzMki3TGq39aT5TZbyj7N3Lg7w35nl
ni0ChYSalWBmB6HdSGntiniVV/o2FpgNGTtkaya9t2iVaHaura8fm/+xr/4a53OsAZMNOqgYZJet
bnTdqTxk280Xb/zx2G4Wgq75FYQyIq76SbKB28NC0CDJ3sKWkb/W4qZLHwvgO4cHJXiyFkzNT+pE
PKhM1vDuPF+8OAqZHIsNPdLiN41vdDBVB3i9Fy7a15ALK4PVZ9l9/pfJRCcW+KoncvyL6KnsCrHr
cUgJ7i4TdDsrDc+lClrLjmDZvbYxSbcl3Sb6fd3wF1XxxeE8McxdBdCrMrNSozicIxj4HkBV+WMU
ATep4APhB6NJv7hMbDGGmF0ImYwtpTdVZ24sBHe0SxzIkm4T9RjVd7X4KAcE9Mdr5LoYkmpE7u1U
3Zj9woty8hfXPpmLEtqadoyUmCtwC2VbExm2kG46YalncW5qkFYDy+XEqYlwj/NbEaMlGSFWcUys
G20VeQVxlLay86dAW+sh5K3dDLwAYB7OPtofVnMUCjQ+jIFdWsGdLNzgBa+XNyAy2zXAntyxcU2V
DcP7/voKzhwN4HdENAGBYx2vEe4r0YkcSZUwzcY6H3csuNeULUTQ3UE91NoSw+G8MQgTgG4YtyXf
hxHEI0uFXMM5LECAvAkVCmUCW09/iujBL/pkIfqcWWmM7Z85zr8BMi6Byl2lR8tu/GC9Mob/NHl/
DfAAioRpGrTGRXqsstapRd0bivdwF661ET1udImYftqY3MY9Hc6X5zm5Fmqhomo7YDh7ze4XpuoL
t3Ltl3MuUq2ULi16/HI5eQwAhJONFvkWdVuEtduondt2B6GzjW5r4qQETARRkwokT3NogmYnx91N
OiylqPn05xTuYMDoswM6D71IfDsu+JflEP1r2JtieWcZQXUbDdmkIN/JhmPSIX3tJe03gntjpyVt
U9gaKb4JvP7zDeiTxAcA/QotqHN33qsVsSIFW7aq7yP5AbV0SIPrYeio8sJTdO5GnMhd/pri4oyk
ZqXVKDpOR20c6mLTvdTIhw5x64vCLv7ZaG5yE4CHJVhSgZ/dWHg5fGUHUNziPKKSBkHTSAIMk9K0
BYtCq5gl3dIWmwlrpmfvXzPTz0/2b8uKKhnMgB7FYWPGw6pv96XDqsYmryFZN+RA9uZog5ooG0A+
WbxLCxP81bx2scdPPoBby66SkibTIiSDt2zVHyG/EdupR9at090dtJWyehPs0b1JRHtwb/ts0zls
3Tl4RZSb++ted/64qSq6zcGEDNgaFyWEwZATVJOQkMtuGXTKgUERQSbauFnzkiRrxH92qz7UL13b
2croBOOtRR46hwSv1z+EJ+T8s79PPoR7UtRpWY55XCItdOhL+wXzLz20+aYzIE6wzqEsmmFFHozE
6fFulak/pg9Ss+pGp02J29UrMICkhwgdqsU36aT+fBnacfDAmxLNPJF3ixDYMuOYHZW+fImt+tfQ
7aP8/fr4pzN1sSXQjzVRyoMxmn9cmEo3aFKCdSiYJCCrC/LkQIxdvSm8MujAeLmEH5w9a1MhEbhp
XLj8WStQ8aA5SdgRZB/JTmnH9H2IkmIBmj171E6scEeNWUqQGVKNuUuJ6kO0ONxXShStSq2zHq/P
4JeU0MUUorSCYMeCxDlPkWISsWjiDlOIeKpfdathJ6/lNZrmfwiraF29YLes2E832Yq71huGQ7kO
/ed0O6ysN7IKt5VHVtKarorP6F0znJZs8XfvPcarzFkKCOaCcwsP9b/fynkA8LMCUVDBAyRyZJeD
zSRkBYIbaP6ksmyb9SYIH7qb/5KJOzPLefYAfByx3mErC9VNLL6VwWOvbM3ioAEGlt9VErzM9UWZ
Xf+TcXIvyDI1pTQyM3Y0+njYlYw1Xkn6Zqub8VLX9VwyBoNDCmtSZ8Q55QbXgOU5D+OGHUuP7rqV
vC7uJFf4qT9OqwtafF9fFet2c32As+f2xCg3wF5gU1tCAf8p0GAPRbDYqZpS9Zs20uyoVEIbAGBj
Idybv6FPrHIBZQ42PbOIMFSZlh7baN0IaPOh2UBPrSluwHwkB8jqekK+5DXm1/PvHPOPSokg0gxQ
2T6KWneQ8W5AgckU6IIz/B/H458Z/jLIoBRHugqFLgtp/rvUMp1e3MWBLRu/wte+iGxDehSWYs+5
0gTS/vLEJYnWaY0HjOeBnEoENHrHWNyEueUYyJl2MRRzYxfOeKux0emCFeDJ66YIXSCQXFW6a4tX
q32vja3wHgqfMtuDc83R1aUny1zp7OzjuO0tNUJfpAqOUh54YbJuyX2XHE3VHeg2R2uAA/Hy0tXS
fUJMuwPFkfX9xO6ZfW6nC7EFfWsBS18VoRN7eemnhtdVjWNUS/X/2fcS7l0FEnVgYOJF4wSl6Hu1
wa0RqC/ysNHJqy6AbWd9/ej+j+X+Z4YLNwM9LMYJPHFMhJUKmgaUQlTzscsPaPXxajQrIeSRARUx
3Qx7TcOGMAFXKxF/5MZGLA9MqOws3ktp78ixtHDGl+aAuzljQa1Nue/YERxxjppGThGsNKG8J4sE
iPOO82S6ucuIBaXRSyLBrZCWqyT2U+u2rpPXyrqzkk0RVvtRfFXGh1zcJd0mIMQF7+VOMP3aWgKs
zw0adAW4MCYpygs139iMOqaVA9yLUbN3Ne4nOypzWaVLfp/n2tIsT5uWjxlODSrcU6Cz1CSqASII
b1v9ThE7G0S4JF7F5S6Xl8oFc3cFSosiSJ0nlkSegcQcOkVmZYAT/B6WH220FUEXTmpjTT+u7+w5
Q6ixI9kjW2gJ5ruuAkGj5sRkdmR17Y4VnJhAflQN3YxlfDDVJW89U98DyglJTcjvTfpSnGcYUrzP
gx6l0bE01in5QVkOkbbeMclOsfZWJe2U+NMqvtnV+hWXn5rlLsFQ6pRUi4zhGIMhpN3F9Uu6xPkw
tz1OTPA18lFjQ1kI0GTs2xfaH5qGQW9vFWeqbabHJl26XefWDVlTCSgEIDLAAXC+G4U4qBWhFIZj
FyGNk+LZZ9zLZGNSsolQKfzuJkHjPajf4P9Q7IbS3rmx0GxYEkVQwVQBWGlWvfyuvJWybaQL98bl
mT63wx8xM02yOIQdwdp1xttovFToBX24PpjL18y5Ec6Vd30GAcYEyBggHWpHVgNxJ5SDuLpuZebh
DjMQT5uqP8im8ultiB0OYg+o/FFjksPMD0Q/TAYnrTcKbthCWqTfli9y/EsYnnJtbwy/BmQQqkhw
NaAGajXZRN3PKP6tAtow7Aqz2sjqVi7dEDcNJRRKEwvTcrl/z7+Xm3ugxWPNoECd5eXdMN53m9bt
dRutLHq4gBpessQtQA6gCtplYKkxtpG5TbXaS8Nn9OU5YiICrbGA2ZvB1mBkuCCQDkN/Kbq0z3cv
BiVEKbMwsjS7Ufpo01Ze0z8yhdk1JY8F2ILMFW1Fm6ajDVBJoooOGmztOFh34pb0jlS8JwX4CClK
Slt5SeLgMk7W4eZR/wAHmInyMPd5tAdNKmvlAXUQKfDMph7stAK/cJ8mvxf25Mz5mq4UA0g4cENf
8FoppWS2gPnIR7XBFc0cCb1epWcMj5b2AKmbqj70emT/P86ua7dxbUt+EQHm8LoZFCjZki069AvR
brs3c9jM/Pop+szcY1GEiDs4QJ8G3PDizivUqoq5Z0YVdEESJT8X3LkGzCj8GyluFER/Uv1TQ98b
NLubN4hQcg118nplg6x85lwnhAoFrjBfFi+tHIsOKGntWivDPRKu8SkY6rV2kG9Og+uXHe8fAC4T
lelUbJuFEKBgS9IYWNaLmxOk00ryqJofHx+y+XE6vL6+vr+/Pzz83ntIsZG/HUnMz/96WWAfeRz0
9008O/NW0CJQ1Q40rcolOABnQdRN7ygOGJGOdBNualfa+I70lG7GrboT7PxRtfmNFpFkH3mrtN23
7/OkQqZN/OuQ3bhpXQ8NqqsJNM8uCoAJxKkhOEVBbsW9V9s1iOJCqhxlTbwnYCCZoMJz5RkhiLSQ
NZp64ffBu+GMW5C6PGS2Co7w+xMsTM/7fIEnuh3QS6Jn5SYtN/BSJA2NoV5y8jiYYAY33x4p+ZJJ
aZ0O7/uAdOTlvslv7MqNSbRJgUNm8t/mpGQaWiMKcJGrF8s9stPl0fnlHK3EHEwjJB/O7hGt0+Ti
EFwrT9Vpu92a271tb0iEwVtnd+VdXQgIMdU/vmbm/wQjyuZ8XqgXjYR23lqVByBfeIm2plke+n2C
bNJ+Ddq0ZlSa5YuxoyFE22MKEHC+mL+GjzKxpVfpMD5A0ax9qaEk/UyfV+Z9eqbuzPscwMmHEULw
oMS8W0fr1/HReXzMLOcxMDnyqyQf06Q7KdTmSL5jDxbm/Tki5m+R5I/bs3JqyHZlI8x1ZeB6TlMP
YhhEKcbEjXf9+rAsUenQV+rFPzZPR4cdktA5vIqOYW/Q92MKX2fgO/8Oe20Nnri46X8Ynm7ZH6UL
qAAhPSzC8ChYopkfjWfWbsoY8b9TS2/3p30hy4RRgiDquy9aRkvQtbEe9B15yNc4YSkZD63hdSPI
O049PfqvWmhGTwGEx1am9tYFBjQYEk9ghEKbAXSIrm2CiJjrwp7qlwIrqthescm3K8O6fZuvTUyu
zI85zEIoKXe+r134jbwH4NaOnNDmzJa8vqKatpW3q1CMNYuzkwogQiMllNMuvdVanUm33ANzY094
Eq3cwQbdZkd/5Xr8rkrMzgyIXAH0NCAxDM6F2RZVhXIQaVJhlODIb93ANOzS/Ags8JWbCUH538md
jDyVm3Jfbqoj0BDONAfphhLeeUqscBtZPTkpG0YiOzqDJZvEZPr6Bn8rNqGVEM58BXzR7Fxllxy5
XW1SxzeDXQme/GfO0VdGtLgzfgxothvVlKUhpzHtYhUOPXv541of33eBYDZlQKTroGcEQeikSHu9
MTSU6eu01bRLbcmm5Pon7qlwIgczZo/b+FdgjVu6rzbCa+Uworu5E7gBqTf1JsYi+k8i5gHk3lv/
oVt/VxeuQNRqEL0AW7lA9xDpbZjpSahfoDJnN/YvttOc8SDahF6S0PRf75+RhdQYsBE/zM3OCMyl
yZhF+qWx0Z8OaL6j2cgDEcP+nVuhE20CGz410az7dufNm9PFemV3dlKoXwUykzBMdaPv613+EJKe
tKAReC137aZ98O37Bhfu02+0tQHRCrCSzHs3RwYh7ijp9Yu/iSxpW7tYWIfflit3zpqZmTMqQTQM
WVOYgRu47Xf0bGyibWFq7/dHs1DNhTYLwOP/N5xZ2JFA4lkru06/vGU7NOA48RmI2Cd6VA/jpoFC
hoYnEknNd2HN8PSL50cHzHPQTUcrFfhaZwNU4crniTLol/pQ7tXf6j6xmC1b2mZ4jv8op/vDnDbf
3BikF5C9kIH51ebsO3zkl0LXBsZFKu1QJrihUESjaA9Y0+dY8maRff7X0mw+aS0FEMOLjIsR2J2p
BMC1HirJiptn1e4EU1xx6aYr7HZgKtQtwC6Ea3vaRj9epgqtK/WYZsYlO0TP6rNorUmeLc/cfwzM
q/0QEhQGfzKgHrktkOFP9MA78spmX541BBrQylLAEjhP3wOUYmitWhoX+cj/LvfiJ/sLIjNbfBJX
YspFS/ASJnAOmlSRxLqesCb15UarO+MC+ozyKfqjQT7NQTET7M7jb21l2y1eTj+tzXIcday2oeI3
BtJzE1wMTTL5mZ6FI3O1Bz422S9IT4opWYvwFx6+yRX6zyBnL3mEBmZfFGDWeASvwbP8KXw1a+zH
SxfUTxuzx9XIC00I49aAQxu0pPuNjrBH9jd36hXyjIVag443HL0/iEbReDSHHQihDxWmNPMvVlyR
5NR5O/E0WKZiVgfB3oePiXf/rlhIFMEgAFwCcjFoMp6zSCZ8m3F6DYP8XiPlJkBIqrgN3s8AVWHw
zBPRSYEBkEwIlpqN232ssqAszu2PL5jNLbSHKcSs8AXMQkPXmWh24Egf1UbdvT6IFsg93hMv2qyJ
K97eJcBBTMUzYErA3CTPArVBZ6kAMij/ovGj44u7kgn78S9Xd879CV6yA7V0zC2YEieJhOsjyNSy
qpqi4i68Uezhh/4pR6ptQfnW2oXY8ysOwvTbrm5IGckFAVkMRAhgo5o3jw1SDJmPIhYvCYdLOO5Y
ZuVQZ7BFqZFW/E35Zt2QhgdlHcpRUM+aELTXIxMDwGOGUVIu3PgglHu+cPVoVxhEQyeaz736/mcI
JZPoyANmQp/H/qTkRBE9eGmmJm36T57+braa/1wk5ugJqGDj/1/sd55vDf25YyaPnifqDj0Ux3zH
p1ZTWTWaF1RIJ4H/LyXNa5yQurXVEo55ihqY18euRFcQOjdPAkaJJxR+5SRsePPmyJBnSbMposwC
3bfLaoDQqYY0YgTiBDsJo3IbiAW1y2bwV3bOkmVdnpj/oUEDsuNpZ/147WSlBzsgx9SL2nPo6+7B
L08lsdhVPSY5VIx0o1VxdlaMYa3Qv7S0U4cSErNwlVBsmb0bHcdKCgUFFfAb4CQEwvnQ2Ij3SuZJ
AimOaeA0+R5E6Wp0HOk+0h8zIzZL4ch3Ji9sA84cQZb8YQzuODoVI1Q9CQ3QmMUvkW5j3ZZA1Vw5
XP6S/A3LY1r76OHcNMk7Tc1WIU1s6q74lu0V+czroxNGxO8cph8k/O3+4bz14793MFjNFKT+0Fw4
G6gqg7O0HpGOg5TtCfETA/YYXJJNWdBtUdWDxdpEtGImtbtSqc51ooKrayifqZo2lij4uqkYvtWl
2d90GiH0YnKzllItJKKUSqQEHx5pM63f3f/uWwDIhLUzgEyDP4shzP1JKRA7daR64kmVnuxA8Zc+
iJy6CxLoG4QAsLc9FPMkv3eMAmcNLnHhKGn034pb47rSFAUyxQgGp0zy/HJrcwDlIzb6lyKClEMt
5OcIR1ZmHQGFCSmxkrFanwLtJRRWbp/b5AtM64jcQTUOUQx+7gvKviqVPOOpl+YbvzOlbSc4Lb/p
aiv0unoPOKbif8mrXVbThri+YGEWY4ZsDuJgZS7Josa5xMdVRr2oMXSb51Au6nzet4e8DTZVKECU
t62q7Rj48l4MuNZBXwlporGwdAi320ZX1mvu5E1sIYNRRTQUaLtCHwRe/+yeaGvwrkcV9VgsI9MW
VabKx4o5iWU7TMoHpwGk0IrrUt8YlB+hiVZlTh1G0U4fxDWEwm2SAF8DsnmU1SFcg6tj9t7RiA8L
UGxQT3jWAzONj8NfHsRco4mG0ghxlmx1nZ2FtuQ/CrJdUQfQnFwuCZ8+Jvkf8SCi/7vYptDbSkiE
6tjn0G6UaJ8rtia4imQZxovmUdnUuLV5nNzT2dJOyUr05uCdBrH19N79uG9TBeIMedphR734Kgko
4l3pkJ4b7aGUDVLVb3n3NbjRuEnVceUe+s7Q3thG9IkKFf4Ek8i17UHqRGgbFNQT9QdcHr5FnwYO
0DgSFPtGN8V2G8unWnF43xIt9js580/di2wPvaVErmBqtiwS6aRcUt3qfKvlbAP8+2uXzu2Dj6X9
8ZHzB6kpFS0oc+qBLtF45KpNL9mStqdHBXXD+lGwZRe68m8S3WpnDrc+swSTV1aW6bswNJsqMCPg
FE4g1gm/cT1VEjpDu0bRqVd1sZ2fh/IlK+2ebvzcVP2vmju0xaZs3rMxIpJ8CIY/jLdUYaMBF9Qr
RMg2yDG0NvQRoaxN+MJOWkvmNuOA1oSHJLEj/wShDJnZXLxtDCIktnKWPlEh9Z+NpzraMVBJ1Eju
cl+yeg5AQdAIx2Y/1u+aQXrIvIa78DkeIMeS7WtlDcP5TXt+b/CzPILMpa2cQqjJU4+V6qDZkVT9
U0iPRmvG+zB6LUuSbdP4FS1NeLTRnP+enaJ8GyvWGBxo7ajKq9hbw6dKd5R7koEMz/faYDW4sY3q
UfUTIrEn3DYk6z20oQ9T94gZdidNdcBnr/3y5Z3Wekm8K7NHoAyDSYP8oGqOPB6zwk2AKw1Jy+2o
bhYoHOcvGbMKzS57l21C7Vy8oUnl/ku48IKj0KQCoA8XDbkVZZYQH7SqpjynUq+OHbU0gY0v6Q5M
+K0FsFZCxHCj1+ZwzGu0q9lof6vMDP1ce1U31eEor4l6LD1LV58zOXU/LpEkg5hRV/nUG46pjLZf
p4qtDkX0gCd58FIPpizbMh9burhGp7FwOq8sz66vJhH7MZU56nEZSdMEPEeFaVQaUVQHzEosSwk6
zldm/zbkh28M7x+X/cQhDHqq6+GivVuSGaOBV/MPHF6eaOyPAdVJVQBPkU00iXZcDQQt4nsBTnOr
4zgGw87QV2ntbuIsfIn0TyPSlF+bt1ynUSGWciMFXq4rHUj6QuNBacR+U7aaYHZDlR0qLdEvudCd
aM3XbmbQ3srTAaRggSC+5WpjmAOfxJZYCvlnwflrUO/b0B5fCGFSqAyIIMED/d71XKEfSQvTKgi9
xpe2LIwsQ2MmoOyVtikqJ2hau+J2WdRCSe4p4l4SdjCYE2uAK3/cPzO3RUoUu8G8BbcQC6dr6uwi
VwtZGtQ0jz11EwPSJLxqznDEZRXLpujvRGXLiPgeP4IqyLtv+RYgNFmGmq+EFxYQRmXmq7TAYoiV
ESSeWj5khsMoOHm2eXzSfE9S/0TaMa2Ij3YL/qFW7UqvrMzn3wrx0oMxIMgmKY0cQNO3jgeyOvFN
vQj3MAUtwNqUlM9AB1dMsBIA3qSXZp88uQ0/TrQgJzIHvyv2RDWVvB7XkBN1VQUUTwIJERZlptzn
wcpbu7CbUYSDJwJ9DSRx59kJLgPGN+RZ4jFAIg7VGrnNtNVmz8jVr589I6HYMeDU8euF4UEbXrpP
TdoXD61uriX2v2tC15aQhUC/DsBIyH0jx3Q9expL/VwK4sQbknFPo6M87AWmHf3mUHrlKNtd/l4M
29aEb2Fxsn+5v99uE6BI7wDhAi4XiA4KUGa/Np+KnNz4gR94TJhosKKOxAM6Pp02OWYsIinb8Gu9
K7f75drk7HAlA7iihNYIvElMJBYbkkgCGrDex1H54pBkuj/CaQCz+UVyV0PNC2RBoNSbHag+zXsw
VWqhJwVdYgXNWBE+502u02LzvqXboj7mErKQQPYZEm6NuWeflxXtBS2KvDxzB/VM2xG0P+g1E7+Q
0VF+g680yezSESLSHVT90aid8Qh+HtJUJBPdeK2CewtwwfeANxIpdLBPT8KF12ur1UUUiVwSeTV3
7CZ6CdFMuSfl7DvcSIpslz7qKEkOpDpJnqGeWL+lBdJ8kJXLVqbmtq40fYqM9AHgohNB+uw8FXyf
shxcWR6TP4vi0rJzxZ2kFJJQgU1Dovpo6o88pbck1IrlvQ+5PriXYiNCmdK+v0xL22+6MIC/RO0H
j831rMR52XcClDi8RpLgDhlNtmFSVAOXm4/bSCsTC07CWvyyZBTkTOD0wVrgZZkZVeIqENIgjL0k
0PWt3Fb8rmvehbp1gUIaEeJFxkrEtJAB+eZPwMpDYHziirge51D6EOcYMKuj/EcedoMmQJMB8YZc
kfS5hzNehbbQ2PoaLHjpwCng7UELPj9lx2Zultg1RYQgPPI0tR2PAhhO4hS9LjUbV+6u6V2Zn2wN
BFQCEiwg8Zs320hNxw+aHsRIcED+SApxea08MkuXs/jTxLSsP542H3czuvyj2AsqgQh6TJoRfvun
BOjCC5+9DxKBplQVH6Ke9CulqaUd89P0zBlSqWTAHSpjTy8UDdQsPWdGiQBIUqEh3NVyHbRTabr5
78+GhggfvUsqEI9zD2wMAmHkjSr26iFCw+zFl0orkKgZ9QXOY7q2RW9f2UkcSYbDowAnhJd8Nr15
GwdjjjGiXVVw8k4XoaLel/tRGJ8gej4pOWixReGrboWmADIsQquuHDShVXMMVAj6mNkxMPZOU6mf
WjRIoLbiQjcdxdWW9umCutlsKDch0Y32LjD4XH9qDWKMIh0FLEfqNgrSrmjVI7r0UEEPbtyjNZWv
NvEaX8/i/sMUgVcdCmbIfMxucD5XBkkelNgz0soClTd0z5+50UyzC3LdEnMaROi97la8hZ5fnq55
QdNRnQ8aPXRTbdQAqcacbabmfbEYxSLx+LwNj1yuo4VaT5JTJAdeDBr7x2yEgpui+6k5FN37f70X
kb9A3Q0ITajLf/voP86eItG46Is68UBNhG5bV1KsrrTlDJQsv+5bum0dxxb8aWp2VYJZFQJQUpV4
4hE9l7s3LXFq335t3kITBAJ24qAJc1/Epgapv/Qxgn7Xlj6qq9XoW58WiF8dlxmkKCdB69mRhxyv
NMZhknpIT1dWLgpgHIshMf3fP4BXZmYXdKnnSRp1ceqlY4Qu5T24pgLRBXtMv5brXIijrkY0d27F
kgZ8o8OU9Cxuxpxor/o7xJN1qMCYtY0UWOj0HUHt63llRcXbnQusMkCA8MQmJeWZvwEe/6hlYZF6
gJvZSLj/HrzqGDlf0WNFnMjSAS7prOqkuhB/HVy8H2vO18LjdPUB0wf+3L2DGgKmmKUe4zODDKqR
2DQeMuf+OBeyKZjgH+Oc+RVUzoHcL/LUKyzVPzWdBeo4EWq94MJ0OHFbXUS2V7PtitWFt+nK6uwy
VPWKQfEEg9MeP9mflKA2FVvyW28iE7xjprQ37eHjfN/owlsBm6DCBjUdAr7vRMuPCeWpSMFhUKce
FyOiBDXqBx4NKFk0bWyGbchtmk7sTTnL1wClC6nnKRwHpgbAMuRU57rvqOBQFIqaxEvAzvcY1X0h
4CmmcmPSghMAxlLKUX+ecm8vlI+HmvRJzpRDked1boZDnL4ENGo/Y86o2k/Ee9WAVHTbcKDkMHQW
oH2kBJMsE+SCWXykauORKiN4REJWFSqKEZ3xh4N0sOL0cS7nSCkaii0kffAh9SENraaPWHyEkHef
mXmm4kWQlTrrrPvTv3iUJxIwvNJ4AFFUut7QYt4qSlmUiYdMQs21ll4RgYIewT9rhtkdFBSsdTMO
wQbVmejvRWfr/Q8QFx4jqLT9+wGzIy3LfBZBFAuBcrRtFB4Q0iaENHW8r6DGLpkxGGf/gJ2yd3TA
S1EacYKKKC7XgGG5/su4t+AFs5zUTzXFjIfESJ9L9Yhqy//jMwF1Bj0qmOeRwZld4h0aX4ciGhOw
h32Fv/ltdOACGaS8zAkbq+0clZFWJwiSzJI2JlPeOP8hBRK7NQ2WmD2c83jn+zbKlLFosnjX9jsW
4sUnpUb4NR2FW2ovvHwyyufA+AKticjselUbJMi5sRcSLx+2peo2ZUziwEF+UEIvcyR9NV1o18jt
t5FA2vhtAAO9vw+hwBKj/QcFzHKnSy/GYKodutleh+hpALwhtVjJkW6t6L50AyCGQiCPeH4K3a6/
lQtY2A2RkXio6rcWbdTCKtPBJwam3EY5VSVJkuZbxrg1dqyFkGZCCoI3aWrIgcLNtWVoK/llrMqY
JZWn26qXKgANhvFBScti5XFe8gFQeIT0CLxvcJbNXOJCK6nCxhAXuiTI4LNuBjsy8heUefZ8XK6V
SxbfDzi1UPEGRh//zQ4VB/8ybMDj4vEp2pwEw4kaUoMWq76og4N6QPgaj9YQrD1b02Uxcyyln2Zn
r6OvB6EflU3qlSpRy5OmHBve1R0cUC52i34zsJXA5hbFhY0O8l5kllF0BYBstoS9UlZCAMk+b2iR
gwCyCGpZHyLA6hVpxFcUQ/RTAG8osrnBaitTc3i8pAD1G+CyHv8Kw96XVz5p6T4DXgY0txqgM6hQ
X28qvhS4sOE4+EaB0e7BQwvoSK08i1ylHCFCHbhCXlKT59LQbIDYXQkvl9IDEq4oA4EXSuPgyro2
H2t+AE7zOPMgSkTU6E0bUN2Tt5y2l6RN1tebhJ6ZXtnhmtTborcNo6I86UAg9zi7IWUhBYqoheVO
IX15rvjMMiAM4kd23KYm43OzUl/b+oBefkJTR1ErXI2IBQsbbfajgEJeAJFO8Io99OGLnli8b4KF
7/41vnAModMKFxypQeSs5seQG2olElIh86BUbXLSjlYtODGOxhq+ZqE+BAQTIm5jSk+qAIlcL0NZ
NqpexFLmJQf2zO1SUpkQzyJPT8LTH0bENS7HpZzglb3ZruvGrK1ZAHs5OQaO/Hdq2nj6Gh9O8UEl
rwX0zL0Kaomrr/fCib+yO3toskyo9DESM6/9gzgglt0s+J1pGyUvQJkBFSemE185gqOL758rzvXx
OYWVxHaP1qHGzQs7T1aQpAvn7+qLpi3ww6HkRln1EXZmHorkU5dAYbV8il3fEyH4qvpVspBFe4Cq
8eCnRFPnnF1oGJJQqwrYG3q0T26RbCW7fBM891hzIOtNnpjFceqSsdvSNLcdsT5T16/Iy/2d/Y2U
mN29k2/yn++YHb+0RctxYGAHuKAhIQaRUBAmoHPFvvtq3jeVdcgAaS3I3nvuPs7ntfTrUir4yv7s
Ga+yViqFcpp3AjgrOAjZAVFLHm36fe5j+AGCwtA604/7416qdPy0O2ceCocGLBMhxt2Yg0LQZI8g
20x8yFtsLGl339hCgHRla/6syl2Y6AHGqGtuCxbYqD75w0tPv1aBMUspoitTs6c01WM5HyQMS3pM
0V6DTAw6g1u36hDaEiY/RL86QBSP/lpGe/nm+ncfzQsrCqVwKgKc6EHY5iVpcpM/8i/8uI+/gMwZ
Y4sD7Upul8+iupKvWbycf1ie3WHYPl2XjJhdXjqrAqB0kdNDeG7VOV68s6ZUNkheAZyYs2mwTuVk
lQLTqXDuhHlUnFRAswMY8HccdIe1qbYTO+y3+MorjcnrjhE9ID+ZokhosDX28mnL3B7bfz9mdl1l
jZAEvYB1jopjG9g94hrOhOoC2uAT4Hbc1OLW8mLLu/hfk9PPf9yQU9ALchnMs6QchMipwYsqvwFX
LKxSiUwr9mNwkDSatL3hoOFyRGw5p8UI1EREq30puhl03Rxe8XOHBvWa8NmyFQ3spzIqIhDnuB4P
YIk+8slMxOGo+40Yqn/VLFxLoc8D5X/GgjbAyQLa1+cNqH0cjU0tN6KbM70FeXQdjaeMZ8NJrorK
DnIhdvxUsWmhQ7raR/GAy5OORH002kEPhEhAS9Sa+VGFjuYq/docY/G/X4cClA6efzTLzW5/PexH
Voqd6MIZJkwT0flkbGIV6jECiL0T11fS303YuBVDjnuTIeik4wtLN0jN57m28gTPNtj3x4DkAlVn
eKAGALvXC8JxfJRyiiq4Ofqiqt9GCuQ6wKrDACblFVNLaw/wInoyIR0O7tbZuAM6KlUucoJbcUoD
rGApmkncFyundC7c8T0ilH4RX2CPIYabuTlJxooUmg7YYmkibvNRlLeAtbRb0L1kVqhn/NMoQ2Qj
1+krYkpprwQdILlSs5P9+IJugmbX6F3vMFTrbKEuod8ijtRkUAYE6DNtScTgERgZ4yy9TkRn6HxI
VPjA4Ol6zlmGNELKQykUcFKXqKl33IsiQTIuaAXoIw38W9X0shM3abAStU6zNz+/0HIQEMmAB0jQ
Zo9QqeUgAx1l0S39KNg2Ou+7clHEf+Sgeu/SVt+qAtOtPmHS3/sP7aJhgC4BNkYfAPbR9Q4KYkPK
a2ogfc2pDgOvchZkTlGxRw3UvBIFY2QirOSWl3YScN1Ac02tgzfNaQjaWB/IieQGAAMQGu77agjM
+8OaR2ff+wgSEehJm8TgUXO6HlepyAVqyZLoojo9VA7ajl6qd0RJYDDsPtWPeDUumOKM+Qr+NDiL
Q+qaFxrRh0GQEyHqsoUPDqWH3+ozUnrSb3qieP/A6O6sjHPRLEC9AoDiGO48Ty8XsSawVhPdzj+1
4JF/jNFq2soO3xDhQdkYL82J1daK0aUVBBMhRDgUDcWleTG+yuS+RwYPh7RBDnc8RqGVd7bCv+qR
3e8j8NbDKX6JeI4k0V91teo5PTM3U43XB7I+soIM4SzyBoGbGI+dL7ocpwMrHcnsFSpZ2mjKOk13
aV4AfcOD3mbUheoPo1zplFTL9zkUlywFBcCMEyhRhRpozTBjh4r1z/cnaLqkbj4QPW/AWoPVGffY
9eYLDQ6JMC6SXKHQx6c8rRpblGplk0tdsrlvaun8wrP6X1Pgirg2FQ9DZoDZQHJHyVZDdMDI6NXw
SZPkOzgFB1Bb3bc3T3j9c7B+GJx55l08qEyMMbZGLvZD2R6HlHc6rnwQRMWJWG4WoitIiQPONjPo
ShPs3fe/YHHEU3Ed6GwZZdXZQdMFBYl0KZRcudLREVJWbwXPW6I2/irUuCbRSDdZuEpAv7DnkDnH
uHkwvyPTMHuXVN7vORrpvBtK+xg6Q74CpopBfDDGz/qVnstasqT+SLXCRTHYGvEhpdZthpbCf1lb
goXthfOORxg+CEiWb6r+1PCzYEwEV0tTJ1QuPuL9MlRBCZq0D0ODvtiCR7PcIwXnT/qkZv6J6r+g
Kb7ydCw4H/A6Qf2DNUACfJ76DjRaJZLcCa6fP2Clcf2gSQWqFRz9io1wbdBLC4AsKxpxIBgBVenp
5z986azvyq5AF66rU0hMgmIrzYYNMj+vnaoQsdtJfmGFdWInwMPBm9c0amUpPfesOoUZSqXDmlzG
0hOjieBZAjx5ggfN/dR2UIM059AzwvjyZRS9QPaJn6TPRpvaypAQ1gODDAzwrpZexWyNN3Np9qWp
w2by+YFsmO7oH/PRxNBxNNC257Yc56TAPFaxnXUJGboXwXi6f+QmJ2B2n4Fb8v9sAZh0bUtieaDX
DLaEaj+81BnpUNV/VQ9qvQ+rlQttHhZPFwxg1vCsJ524qS/y2liEpdcTNJi6stQSoQW1k0hJ8HmO
2AVYItKpIFMAyn2okfho7dI/D/IaD8k0d/Pxok4BxAZQpVBGnl0xhtpEsdwYOGBUry0OcoSmoSXU
uT+r321TN2YAUxYMtFTBTZnd3aLch7xOQwRtrb8R6AcYMi4S4LgqA3ucFICsm7ktem3qeMeX6Hjt
3bIZnaIo/gaDsDFwAyVdaIb0ExKkJqD5OzC8bdqS30V0rSp3e+lOThRQYuiGkaceputFSSAKoutx
Jbo1azpEXXZJvbC2K2mHfiFIE3/dn5oFc/BF0QWHPjgdAMzZHpDUiBNYjyCroC2Ko4NREgbMuIJy
cKsrZs0GPODdWr/xPBWErYfbFM1RAM0gO4KK1fUoBSPIcNUJoptQw87Uj9QvzNSwDCU6Ns1e1V6i
8U9SfsqQQU6llMR1v3bLTRaut8T0BWAtnIgV0Qo1m2c98A2u4wbR7cMO1ZQx30WFf2h4/++gf6TC
34CLnmmn7DSu+vJD6CgmGTox25UzeHvep68AQaKEFlBwBczulj5IMirLmAfVSxU0ywO0P6ROE4lm
YyjbMj4DdHp/wRcu02uTsysmYyB1blMEQAoHeuMwlkpHG0fpCfJ2HSCWKInKkZx9VnKTOiyRErNO
QwiUNAW/vf8lk6HbFfh37LN3Jo90FSRHGLvBgZS6T6BHNRhj4sis5c/3TS1cABg00ABAw+H4Y8Wv
95uKfpY2B6TdZYHsRDLSYWgXfokMK2sVk6seQwMaTASc/XYx9Z7lDwnygi+1ija0xxR1+v6P1pAB
YAr0YqlA9+nx2rLcvrrXXzibDUqDuGa1KLo09z/lICTo8JKMFm2BxPf7fZE8i4LshPyrr+/S9AD3
jwoPIeKsRlj7lFky8Z/D+WOypgfxx4M3MjQpj/i522im9tyiusqb0E7o2i0UctPCYtEKF8y81POP
RbTkg24WLg4gndcWgyIxag2CqoAYVx3puke1I2N3YIVOIkXYifpnGRVbSMWCMZtktcOEyxCWmzrQ
4JY6A3WnPnO68lXzBpfvr8LnQM1qysJAD+n6q0qxKHOuQPhcNW1yESEKZGe07S0eGsrMl7jHUYlC
UiuC9hS1lYELLONtWgtnwYdMJPpM3rWm7izDR4NamQfgGTP0dhuAQR//CFzRKn8Cl+mbUGsx2IKT
7JzHYvrQ1Elj9egXN+UxHXZtUwn/j0sHYDMwdRoaKqrf5Ycf6zs9+Wrbct8pkK4lyA8O51ww0MA0
0fnnOsjBDYo6ZQ7ZV6K1ir5y9y69OWiWh20EtkihzvaXrKe1KI2wr7ayVTIzkFSC7h8SoPdnUAkz
0tWOsgWTUzf1BO2Hm4H1vF5KVeM0vwwyyU3VpoHqGc+e+1bPrSZMgj9Kpg0HSW4BJA7BwrBVcjDc
FKN0oLHAtmISgjqAUeN3V9QCmkLL5MsAUzZAx2Vw4EpfWjl/CzcBnn5kbSaiT0DiZy9T3NMkKoVW
cnk6bkr5f0j7rh7JeSTIXyRA3rzKlJOq7dR0T78I41reUF769Rfsxd2WWEIRs7cP3w7QQKXoksnM
yAgZ5FaklwGeAl27nITjP6cbUVzH7kanC0AHiLLXU1NOg5T23aD6QvcuA9ZQkX/fbnAYULszRRCL
oHy8NjAkUaNG+aj6YdnaaUVcYpq2oj/rSehEeX/IM7t9u+/v6U8yVwv4FNCXh4YCC5yOzJiqohoM
tHCo/gJAwaFQxPSc941iK7GJtoI+Tb0amJzdfaNs2Y76C1zlkAFGKAU9B7aNAbyzXafmiQYt3Opd
j9QjUeJvYWIdlr5/JIMfRdO+XZKTGnYcV7WxvfFOBYsW3ohIeLBposkqLaINpupbjWwdO3WJvbTS
Js8aJn2XZIJO0Mmb/EUrPw+tQn0gM9P0poC4IIipEUYy8WNo6L0Z4sXq54NlZ6iAx+R7M3Ou79tX
AuWlMSwITNNsJgtqMmsJiSjUMfyMKmhHc2LYlkB4EPatSUQPEkou6EdXAfRf79OpEKo0nTXNh6qn
P6qKY8Q/p/AYR7FXgxCmbnnQ340MDx4jIpAlIt6WtL1gbXEQJB3KL6bmTxFIAmiRBX5HtJfI7mab
AGDy8Yke5/u7dONoIAICTbOpQJLphpQKt0LbA4Wr+1ZyKYudmO2TZdjPoGsps4lTY9iyhdQl+rnQ
D0BVUtfjkwF97VFE0n2jl/eJLngopjuWKewVtJJZ8fv9kW2dv6/4Dh3kSEYDqrI210stETpVMnw0
kanLSevATbGv0LKI2ufz0JuBpbrolOVM6O22AcL0qwkWKDik95lFbIiZxNocGn4Rjl5UAvQzaHgv
WEBPitPo6kqRAhQ0JZxb4vZMwCy48wyETejyYBse0Hi7VHivgl2nyeYdVPYOTZZGR86U3h7vtRXm
3pwFdIFWamkCbhmDDCKzFyl5wSF0Q7PaKW3oEoE8jW9K5OWAgbWhYA/xnyFNPCDj7n/K7V7Cl8Cn
IyNFO9PYvWQIJBXEPjL9mohekZyR8q5BzSBbMcqQnCW9vYHXtphSTWi1ZNBxVwD5kz4t5oRnuO4p
+WOdc3WuNzYttYX0KgIijaIb15s2n0aVaE1j+iAgqnbCkPxMsnZyxKzO3D5qMqesGvkUFfrkws8a
Z51k49v9qd3aSgrCMGS30EBjsdkRYLXncBhb0xdi4H3FDopKSq3yQISbI1UAolNpC69+Q2DYjpEq
LmVv+lH6OtXQKS409NM+FgQYecCZwHQJz2e6afL7/vC2VhN+Fsk05BvAjUd31lW4KxvD1NcRZrgi
BTku4zQ9a5F4NuJJPCv6KHLOzJY5wAVN3IZQzsCFsjaXCa1VDtlift2IgvA4Nh9JjMeLxEuibC3b
tSHm6rUm8AERMpv+UNQOnsypSez7M8ezwJx+LQESaSxgQVR92fo+84BmW64TZSWw9KAmChACtX+1
MlM/NqrQoUFtQhdr+Gd47h+VZd+B34qXVbvNs4C9CGGuAj1yXO0seLgsMq2YQC7pW9WPEMhwCB9F
bj57TjnZo8bp496aNmxxRGKIxlBoZtxHYjaYtFw3/SID84RahY1TS0TjOKkN1wxIqoo4lyLMdRYk
NnR6PzVNa/ilcKkmERLklZPPnKHwjDCbuc6sMBeTzvCpdmM7oJVBOv9/G2E3stKXZlj3GEkeOXL9
oGuGm/AAHBsjQaiFFyB2G170LNzBkvB0l+dY9OckOox56KNh1SEqj7llY0tT6DYSGcg1qzehaiOP
o5YIhejrSeJaUfVYR0Gmuk2uvi25YuvtxFGH2XA3CmJWE0GWDJfD9l3O5VIs8NiiXxt7XftmOJXS
2BYvQ7M1e+iTBtAYUSOamuhXXJ3UUoymfi4W0UfsPEBIOHczoTR28cSr9WwZAuwFNDSgZ0TGjrkO
jUgQxU7G/KVa9QHCTaeMraehGTnRxKYZCGcC/QLHe5N3RcFTl6sQZhSwPsXGOU5fe+1y33tubQUa
39N8FvYC693iOhNr1WpFvyCdDdUpCP15Q/13KN/MzuZVpzfCIzg29IZ+cY7hLcQsEB5FJuqgoh89
dOG5I5VLdB3JulPPeWpuODcqVagDOoO8Pdjj14ZSOVrE1OhEX9B/qeHnWP1zOkJd/T5zW7eSnKnx
iN9f5gez+vm//T7iLLzVadj+FaVc7WRlktJcJ4Po9yZp4TTRIptZzeH+0m9tL+S3wKOkoUcdVBLr
SSJaETd1Kol+Vv3NQd0AdCJEmDhxzeaSXxlhfHOoSQLgPDJGMiSeFQ6P2MeRFv9UIHY78jJoW27m
ekSMj5ZbCEoNnSj63dDuFflnOfV2pmeuJnBO5tapgYtGGzXofMUb7XeQGanpgKXzVaTZ0fnyfVpe
VJjUdyB4ub9Km1sZXobSbuJVoTD3dNhFeLi2Fnx1i4rgYusKD8ywNWsg1MI+A4IA/8cskaqN0oIn
vuiXRfFT7tQXcSYntD3mEU+9b9MSPPR/2oZQWlvvuFjQFiNG4dPXlR3IyjSC56hdDTyW0K3Vod4Z
5XgwdaIwtTZjZsMYF4h8fA18ev1DJ3kCcsTSYDiiCBUilRNLb50jVMOB/cTbGvQWjFerkwyywkgh
+EYooJldBuQDAlLZj/v7YCMP8wXoxW2D0BD4AiYOLVLAiDQjoRV+coZ2gZ9kGiQfoKrWaScdBC9d
EgFK3L90VRRMYu5yIepb8wpuYlAngPkOMSPjMEJ0DCeNlEn+3HW22n+vzCcrg6l53+hulT/fHzDP
GrNZFr3W6zArgDAtYrtRa1B3iqONrJoZ7RZh9kgHaq77JrecFVIyYPWnmRlA2dYbRyyzvEHPGMKU
cK8mqW2Ow162/qJJ1hnU6dd9Y1vjQ98lHtTYD8AQMQdbJGkG5TVAiMYayzhZfo8cjBnNbkqgCRHZ
WvKPcqdI/SLjZFnIgkoSsrCsRT2NFGmqsFFlAIPlAuoxJbGV4oCsM4JMHmpi61gAsgsPiYsY0Syz
fqaeLigVtpJfJy+1fpLDM/gu70/hRpkY4cSVDeakF0tSWVqGOtWEyB94Lxw/1enMb6MkubMq22p5
QD1sSH53PPXnra1CYz/EM2j2uylP4Ubt5XZsJJrGW2LiVtFvtDc407xHuLm7P8ytmYTAGWjhELLT
h+F6W0rxoPRzBFs6Cb0w08A/WjtdW3B2/7YZcEmhngdmajZowhWkzZDbRtGvelZ6u8UGGfOaY2Tr
CsBmQKUSqGYkBOm8XkU2yEMSAYGo5I8RccZsH6G5uDGflonzJty4NkEJDEwxwHkIbtnnbamDAV+l
b4Eph97khHLdQa5a2bu/MhujoW6CJouQMVLZrM2iSvNUlRN6bfti8iJFbT1lQWc3mB4jE6KO961t
LBDeNkgugsoRdzULYq7GSgPpGmIpNX0Fc+HSvtQLJ9rYNgGBYuxsUFqyN3SIB1Mf9rihc8DJwICj
n8u5HZyYtJz14RliTu5ktllNMFhfrz/7xK/j51njBOmbJlCJoUlDdCuzyhYdat5yQsdCiUFNdBwD
OFbyJmxzn6GTHeLOKB8Ao7Pez4UAgqR4jCVfkcLuXMyWekTV9O3+wm9uMzzTUTGAG4D6zdrIiP4W
LZNqyc9V0I3XoZY5gqqFh26J2z+JBWjtfXtbfpVGm5AFkb8eUYzBpbVGrepLyRcX0h9HQVhcVSOp
g1SPiFyREHtgFtVAcEuw0YcUbRWSjH5PYeQhoLZGTvPNoFOgnK/slu+sBDGPkCLkqFI7ks+tFX4f
SlcX+hfOkG/xJDi+MARgIwqkOqssLY+iPpczkfwF6oFLe+qUQ5zb++wbQkae6MrG5QFqVoooo9k+
+PT1ek4oHQzGCFtAftlafQhnBBiZZBt1vVPVy/2RbcQZFFEA9KICYgoUYNfG6micJ7HFWlaFX5Q+
tGtsQf9YekoQ/703OT5q2xqKW/DuMrCB9O9X/l1CyZrEDYYG/su58CZUJB31DwEzt27fH9fW1sAl
9f8sMSev61I4/wKWBshFGL/q4mPURkcv/wcvcmWGDXrz0UqggIigqTXfBh0iIfHPwuJMGv3UdX0a
MdJ/h8LqZ0XTOGbtQPeDbe4rELEY3kO3OP2fkdekvbXzEHKKQJlCXA0cJevlWSyTDFk1IZRQahmc
MyB8U6EPe0SI2jtlUUePSxfzbsmb4QEjiWgT2FlgaVAPZLZ7m6SikQID4cvLYsthdByj4b3rd5Nl
HQe1tpPlz5jF3+9vjxvvTynI4JYRYwAyB5D+eqRik6hDM8iCLxTVo0COqVi8WFrLi0Bv3MYX0xkE
yJFBoQ9O9smQ14VgqSEaWgviStDx+qMSUJSf4K6aaNcn5DiVnGTqxshwFQDshYYltNWw7/UyW9DU
oIpxAB5IO2333YA+5ZGzJXlGmBtghvMfSCbHQSIe4wRcW65ivv/zCq3GwUxdGA6QLNFgItZbMJZ+
jjjBNSfMuLme6UP5aq6YrScQC4+6cY4D/VTumn++M/DrAJXgNCHlTLv11ntsSHL8vIGVGMsH5PRt
7c0yfuSQ+55OXfUZFbNjDv++rWnenmqxoNCMBNTaJNHVuuoKcOvPI9DPVmOjw9eZBo7Tu/GtdGDI
K9G+Eny4yPjWMYpRCur0OECM7QhiBswH6KmK0zx83t8DN/5obYhNdIqlqQutrMTBkIJcO3orkiDU
92g8hBjT/r6p2x2NTBAaDCmQGWO6uXRDQan0RiuCBMeGoIKXR1Cu4UwczwizPEOrIkGywIgQhyfR
ggWh3RXFPx9ODAXdsDSsBcsUC8gOZy0dhlQtgsX8qU4QGMhPZcxZma+01epSwhxdG2GG0g1xhnSh
UgRGBMBUMXpDYbhNDdIqcwBxSyGBYqax5V714hkoRKVBi2FNAuAUQbNUoxmJl77YmlsIlqDNT6Ep
VzYTGsddNQ1lkgRWHNSagTLVnvBa2jk2WBp0dZnVNJbiJJisj0a0HHqGSc/LU/OsSOtDrGaxVbUN
RtLoF62F9K/02ssNJz7iGWE8+Fi2c51QI1b0Aok2R5o7V0t4amUsSTewi0iCAyoBjA8OF3KD67G0
cpJUTSGCM37I7cyMD3MIdk+IvpeO2WdnETRDVV/ZYAYIpOot0f8qebMb2gJ4bYg15X+xeQ5iqx7l
pLaXhkezd+vI8D5H2RlfiPw5eEDXX2eJ8VgDx1UFtdoCOmwI2a6X9MJJuqL1ZqVPOE7m9r5Z22NW
1sjqSMqMuAoI4Efq0rph//9pgVnWLO/jpRuzKpiyyNH1vwnvvXAbra2HwFzLgxjOsaZhCKhnDn1j
NynsCH8l/bmpdBdpUU+fOBcpb9aYW7rNMjwp67wKlEpzJe08GCJn1jYOw2of0L9fPUussWqqPkyr
oJf202L5i3bSsoSDJNw0AlEQaC7SnCDbtT9rSRzlEI4IZtRUHBRu34caPiQsm7/3r7Kt+aL3P57o
OHCoqq9HkyVihQZXUgVFvGgleuYT9QHdYTww1MbhQTkIwQ0yQRpAUczRllrguAW0DgfFixIajvk+
tui1HDkh2pYVBBmgOQAjMgDezIZuu9zqE0Q1QSZ4RS0+k0r8VNsjMOs8MMrGtGFl0DYHbjDUMNhG
2XJEI/Kgl1VgLWXlh3os76yk/X5/bTY2AS13SsghIDgC8GW9NiI6RGq1UKsgFaP2OElN9EuYxtTu
kL7jufitqbu2xUzdaGYyUsOwlSwXkTRHTfsx4U5WoVtyf1C3sDg8GpGxpWkYRIVg/VuPqhtmZE4G
HSfUEHY5IgJnyfp93YCcVsndQSwckOs95rF+bLun+7Y3/NHKNDOhSCoVlBkCpwpVcRt7X3ZzhKJx
BaKeP1YK3iAhD/pk5hEybU6uDDp8WUOwCOb99ZClLGylrKmqoLUn8zkX7Tg+GMPx/uA2d8t/jbCv
VBBEgEtkwEkWR9MN60ufxqZdGgOvsrW19ZEqoYKTpor8PjOJwImKKooI2JVdrJ6UqoImV04m+/5o
DEwJEzIihQbyENoaAnJh+vcrLyubjZapYVQjekJdUCj8yegfkAn7DV5dgI1VmfP63pw9NINgP0qo
ArF5UaXq1RIVryowkwrM9fNSeULemLtKjGXO0LYmEPIBtAgDVkFkRtdDa7Ne0xslqwOLhHtICqHt
NdR6YGTuz+DWiAArgvMABBU9Euym66UCX1DVQWs+zTrEAvASaqHce9/KxmCQPKDQL+Ck4N+ZdepA
prYopKsDVdxDsgkW/oe4C4kRhIRQFgSlC3sVxl0q5HEzkCBL6icQpIMSfPmryvFfrVT++WoH3QWa
aPAyAOkJqrfrlenzIislKymCNP0pVG94FajG8/35ul2VtQlm8buiH/uhSosAxb6JSskur2Dxum/j
1s3BBvodkKgF0PRGfHcBg+vQ6LCRD+QY6j6JL2Q8m9GLku9F8NPwBMbptKzP6toeM216GKJsJsOe
hXyFeJ4dSiBqHkXLvT+urblDNASpIOTUkYqhf7/2CRn+hwx+EdStZZeR7ufJWQU5w79aQTgEjQ3k
w8AEA0NrK2ZaRbpQTkUwTao3zS+DWrrcZNLtEsEIaG8tUG2gDZRNBYMWuYuJjsf9SBanmgxbHdFr
MHwm8eSg2bLat1XOGdftJbQ2yfjtbpY7o4cCY5BqgiON3w2g9LAhRl7a/naVYAeS2kiVIt0DOMJ6
/gAsSvRJlGFnVL0CHVIWmAa4GNqN0QB5QO180VRozDmaa1xCmW4UATQwHCOU8CoD+10tvnKXiq73
enfDS19ZYvzovBRi3WmwZPVvyXS2Rh7r0K0BILLAn47gAPU4QDHXEyabgoSE0hz6pDiUWbubEx48
73ayaDsSBX8i9gL4kwnusjJWpLqtLFCuN14mfI9ARzlL5amUeWSytyR2SIlRemxwt1DuXLbqOy9S
3SgKCQGj+FN2riV+R8FjtxihLc+2sMiHQTih2Vkw5181Mgl1F0TNUekST+M10NzuQ+SzwOxPhYUB
TWc79erU6hdlWEB3NptjUBtD7i0jygSNJRaH+y7jFlCFlxM2IvB7KFbphsX4jLhJgX3NuhC1kG5f
m3+7OPWUrjpMgnyaivxJL0Vk8luoWP5K6uVSyek/vxcpYozWKKBfDBgx44JHUK21eOUIfq0MrqwE
SXQpI16u6dbPY5hoEEd4hDsfVcD1Rp0qS1HGDhlWooY7S4ew0vwSzdZujj965ef9Kd1YPWxUFEIo
fkDHk3Fty9QaotRDlATgbPyVGx+l9JyV2vf7RjZOHhwIrkrckWjlZEkOSVt0GdGyKEgm0rsLyM7A
eaLycCob0watX9zHqGJia7C+XoY2xTIjOQ203RmsLA9K+5Cqz1IxnNT51/0BUa+39lV49aLCbdDO
WPgUxivKRQzymlBAos4c3CJuj0hOh0q7g6yUk9efUFW4b+92lWAPTfV0lXDCWOrGPkbIvMRWEqjh
fFDjJdBqwbdApHHfDDuDNDuN9AS6tik5F/653gyJOi1GkvVIcibF4JNWICghFeVOrATEzuANdVLM
xj8eKbTeIfGCDgPgfvBfhUleFWmUq3iFpkFbngTpQktK3ef9cbH7DybQC4seLYkyNN4UFtswMUo5
S7IgNtCeU03Ra6QVvDbt28mD2gXlGsJGp/IgdA2voqZkNFML0idZEALCZgJbERoQRx7G3xUYC9OR
t9vZLUHHBEAR6MMAloJuJuMkkkEpRQ08boHRIkWb2kheJsaP+/PGRk9fNsCSDWZ2BVudrSkZvZmk
jTVlQVnWkLcCJKf6qU9P4DKwp/5bARmP5uPfLaKzF3cJwk483pjNsBRyUtRmlgd1I/1u+mSBMrU6
Pppw7C5pm/QYh/q8n8gIqTECQbr71tljTceLW0XD1QKpaKAu10soTiCpbcQ0D1QL/BVpZx7qXnvv
zNHtx2kPkTNu0LM1w8AI6nSOdXBpMhfa1ICPWwbVWGAucuui41dxwrHbqSIx7BwyP46WKxUUZMXQ
LsAFwjnvN1EEBox3OLDJcGPI5bHoWaEXenPS8jJYehPBakKavSblg6PGyOoa7Vjvxa4mXibX/UGq
IT5kR1NqHctp6hW71MvZkzVteKkgEeAnkLd8yQsx4SSTNg4v+vMNitb+woQxvnaItDAtFCkPptzI
vFxQm49cExpOXuKGOeprKoCiwyqAxkdmO5FAI1aaEjHzILxU9Wf6CLxjtde/gYgxPEOGpp6c+q8i
HO5vuA2fQdU4AHpEOIMjxhxiSwlNeZGw/LX02Qx/4wdZOBWv6eW+lY1tvbLChKVqb1QF6j15kJV+
hOAoq23J+AY+LKJBbIBH86Mzd+N/JvK/Y2KOsKZ0RlSnSh50hTY5o9xE4K7RRC/MlcWLoMTu3h/d
hiMEVgT0Hzi6IH1hg4shyjLK/5MHcwW2Rtz3p0LlXL9by4RhgemJ8qbg19Z+QcuzvsUJyoOqr2NH
E1PrjEdRfCql3Hiq5BxSsg0v0txaNBC2wRkirEb2m7GJDFLSZQX2Yx8+zZ5lL7a0/I7JZ/r3/vRt
eCAZPoAGTEgzov1qPbbZjIloNHiGtwNkrdQoUl90XW/PdVgSbx4F7Yh0a/wwV8IvoGZ5pbFN6+Di
RHMCjoHO8ucIGbrTQYtTBGTKdnE+znZNfhgE+OzGG4TmdWnjjzLj7JitHYrgGvlHC6kyBPTrIY/q
SIBj1ZF5CKFjiNrnFD+Hzavp3Z/ZrY2JGxq1GATzoNmkf78KCMpE64yxgZm8O7Ugo1Gic80r+W/t
TLROfhVyqVwic3+MitaPs0htJLZxAHhhkhyjsceK46hYxRpKkID2TIjSo58JGJavm+RqMMkQqaNV
1GUw109JkiAtJDqg4E7bZ0W0xRJ8e9Wu6IEp+GjCzhbqx8pyQ8HyGj2yxxSSFqECkHUH+cgpeWzH
dyk+hJBhrxfey3hr1q8/lM7Y1Yf2NT5/SNsyUECii4K1vSi7JSs4a3u7hfCYAe8TpAURpEDld21F
7Mk8zhlwYvJwyV4UvLkXKT+Ampx3Ld0OhypX4/YBxhVsJ6wb6EgPNGMtlgFUvG0JnE2C9Iv0qS0u
lUM5QbQReKIuvkjZqykKeOdnQKcu9gClhlj4c39Db4QLVAJQRSsRZNrRsMs8FssRzWCzHgKPA93V
0gsfcmvfLX+S4oQAYRd34wG6s+DMVnxz+lNryTNRGmfWP8eEE7jcQBhwbFdfwsz/opNakAV8iW64
6uwB8fTYe8Nu2OXH+Mk8DUflpRrsbLDbfFdXD9AQRf8FZzboaK8fgew3MNdqrQAPAm5qpJjd99GL
ncyz+/fugXf0vkAy9+wwF2rSdJDI6iz4SK/3pN0QdEfVk75Zu+qEu+6UPSenxR/87mB4T2CP3Ql7
sAbvcbb20ePnoXhtoChjHoZ95UK6dZfsDI47vb2psBZ47+As0Pebzvg5MjUpARFqGZAsa3aZsuD8
m0bjSHnf70UtVbw21kOvLDveEmycQlimORIZbwaDfXIpS57qcpqWQbYIdlfvCdQEc7vtjvdXessM
2JvQmUz7vpDwXB/2QkBYIE6kDEQth9BID9UItTo3eewkvHTM1lxCFwmJGEiHg6SV3pdX3suCLzet
Gt4LsnfupAEs2g+BEvpgUgMeh/zQMp6DoR/P7i4aPVGuXPQqsN0Qi5nPgFDFZZCToyaSnTD+NTCw
9CNEE3sooaE8B0tsFGjSYeS0fN/0LNATdGWbzdigGTLsgIotg2b5bcX7VkICO/qRk84NE5tUz/30
uxp2Uc95UXDtMt4jXOo0SyvYtUx9Z4yWW7RPVXyUThb2UaU4Sw/+x/mjMnglyS1vTtWNaZpbxdCZ
yCOVK4iPzQ2OitCkTpyVKQrxyBlJbcWrsW3tJJRnKQ0KQiuo96x3UqzOIxom1TJINND8WnEMeViw
5NhGOC67yupSDzqrPegIS8I5Ll8hI7ulrkxbzDUxFmTJgWMvg0jXHCVTL5b+0Y07yUp3g9odpU63
AUFcwLP5as0u3pfjBEHNt6nJz6He7OfuCYn6g/ykE7wy7x/lmwwy3XLX38YsvQH5KwO8I1h66yQb
bisdohhtKpTLaxfNT5YHGaUR15fFuS2+ima3k0I720BDAUEXxvCod8QiJSaleEEi5fgIDvTwu145
fxtbcpBZsTsn92S7tt9+QO3EyVy0mTi1k+yiHf135iKe8kJOGEM3wc1HIXeEbDoFRWuMZ+uaTreE
bIQDLSElWznV/LgUuyov97FNUsjLLzyauNsTQGXUsQhAqiLlx1bLoeUyyT3Y24I0XzTbaCI/tMTI
FmJyuL/St0772hBS9uv9nzZKK6tZB1jfYEJLz3iLQOfVqCbUFTmTSGPs9SRSSxSmTNmn0QC3tgSJ
ohFZFAA1rD7+hewSpMvzIuZcshsbd22F2T9tr/dxpw9AdhkWgsDOkeu/kH118KJz5mqxY63xpB7i
BoIHWYXWrjWVk5vbXDpkvSm3Ozq7vr7w6m7S1HERJjqjhnVBoraRzqJ8ub9ot04Lg0TvMfyVggwC
e9MmxGzLUByrYHw2uhNxIOOzxE74nsUcP3D7blobomt6NRZTJmVqAI8fdBba4qEbth/0nfZNbDjH
ftPO13mnGW6MaG1nzhSVpL2IOes0nKY3KX212t5JmpP5r4KdiEwwpitbdP2uxhSHHTHrCLY6sAMp
3izFTkQ8bjLk1meszdCDd2Um7RtBDc0J4C7DiXQbrdPAP0XQko86b5J39zcEb/6Y15wZmU1RzFIV
6MmnCXVaNX7Jkf8TIHS8v2+JNyzmap77rCjrXAasq6/QzVWeU2NqbBk6zzLQzkO5C2fpcVYiTmcQ
b4D0s65msx2hl5XrGGCzqOc8VA9GOrjaeECOwjYUDm5ze4xwulC5pk1WzNK10hQBP63B2PQZJn80
ubO1wsZmlKCwazxNEBK8P6nbo/uvQWb5ygWwj5lgUiXtVxrarUmc9hiqj/rLfTvb3hH0qv93ZMzq
6QNCqxjEdUGaBP13TTC/zZ03ph9zM+yX8WAhbrey/oh3OlqkOHv0qw3l5gK4Ms6sIfh5cwlv8DoA
dL20k7rNbEHLkMlvALu0I31+N6QZxQpgMA0vzSyQWSokeQt1PXX1Ii1PZieA4lMAkzdnWujVc/Nl
OpgX8UpCFkFlFryIrEEIR6DtiofEJ45g2MIle+pf5cJenv4XW7Rnm0pKAZDAuDpNKVormXE9xOY+
Ud+hqQr1REd/bUenE3/IJmKcmnNmbzCuXy4Pq44eWZDG4M20Pj1Wjluk1eCLut0sal5ovQ/kVTb3
uvIijJdo+TsRzg1FR8HOKFjeAK5G6hDtY8w1XEtSGw4FnOxSl0+xZZ07afbuz+TWKUX9C9gOmnO+
4Y4YxRwEhqWJvWwcOriBsfDjfnRG8akIczvuPojKKcF+hShXo8L73dSQ1QNVER7xAK8wcWBOkqKa
unC5aI9LD10AzzxBojh/zYPhsLwLZN9+N4+6K/mF6ejn9pyq+2lyDc0Oo72JxusMa+t9j3dg3kyf
e04kxwQF//k4FICQWkAHJdA160WOQEJo5MkgXkKCZt5xQCaHkv/adR0LtjyFtZ0tkExKJoFwVuJL
h5udF6Q9URJCbhosSPLatLWQDBD0UbzgjSA/L+bL1Mr2z/mXcWqyvSXtEujTf057FHeV2Okekm9x
wnmf00v75gsMdChQ0iqIpDMnWJVJk2WJIV5yLR8BnShmWyaS4dTInh7v7zvWj31NNHoG0OAOPB7a
z5kTLGqkj6e2Ei8QJf4g9sd7731Am8tGJum+JVYB4cYSHfX1rddTbTCxEC+FjdvOpoxc9F+9B26C
g75HTOaIDohu3F0y2KfSftLwPLH7b7P7ef9LNlf4eszM/Ca5Ueqdhi95r74+4izZx/2TvTgQgT6l
Tunwch7M6b4ZOnMl1l1EulL5j8HONWx3GGyXOHR8gxc5jjO6vFuY7Qu8scmcoLSNZAVvLvHin3e/
flkP+1PkAp36euANjvoJdrdezyZzEyaj0fcTukEu/rBzFx/UCEencIez+8xZNsYNf40I2FHK3I46
PR5d6w2kpUAJDCibQcM9SpwPVIuat+UFnIt6aDuzHffuH16hbMsN4dkOOlkZHDiINNYm8zSs5Kad
xMuO4jpfhMU5Pcu8DgaeEWaldHnAKcxhJD9a9hRYOBWOWNo8hO+tAjk941eDYRYqh/rQJEvwqUTd
VW/5D/VoQrXmOX5EJ7zhAftd2Ubi5KnXmR7EUNT/ZaMAaUHZrUCIL7LsomNlNUoxj9LFLewu/Go+
VO0535nvDxcn42mRb+0WPCrBRQKoNqAWjGPTCZQhxlCdL0IlHavWlyB4eH9D3krKY0KvTTAejRh6
oS1Al16WVxQVv2c/P3aSvTtC/steXkDLaVtnFQIh9oN3ODwj4fGHY5/eROzJu7bP+LEqE4ApTDFE
84JEQGG7H98Sr9qbbrLPxpMOy3AuBwG+JfS0PzxqLd4EM2dDlKaxyE1tvtT59GDq1aEXWl4vMR3B
vREyR6OtcSzHxpgvcrSL284TxaNZk10bkm/353LTEOQ2QONKgU8soEBrYk1dlHS5SPElVWyr+6yW
ncqjIFS2Vgzyp5S4Do37kBld+5MkT1DSM8P58l2xcQ9I77Pz3ry774+S/W2yCwcKpy/jj8TxvNp2
Ynv2Xy/tk8Nz2VvxxfVXMCtHMqNIm1SYL0b9HGtnQfehWvbv83ltglm4PJEKUkAK56KKlZ0Zs6Og
zN/0wSLzmMvZxP7XtQCKT+S88AIBqIBxa12iyNVUorUuPWrvxQGUNpAT/QVF2drOVTv5dX9gm2Hz
lTm2fqGR0YyzDJM39Hbv+Ocpdid3V7rHytkbToCciHf5ET6+/UbA5nk/X5972+JsVvYJxA6ZbV4c
iyQqoMuyXOT5TAxo+tTPoulGyAiOvWRr7c+k94Qs4awpWwqmZtEvi+sX7hTvL1a1VpQN4G4kc7kU
D/p38MJJu/5kNH61S5djaMcPACSOjhVkjT3z4NEsFuHLNqoaWGPa1QFqgfXJMfI811PSi5ch+jnJ
r1X+lnSQswTB5fKzSDo8+J/iNjvFmfraJcMxFcI9wfPTeO81UOR1jpkcSOgW3U8SV64WfWrguBE5
ydKvpwHjrhAmoKwGCidaH2S24rLoORiHp+Wins/vEgJqJKHt6fe0w3slR6xSNW75AFpy23mN3Ofv
93fm1q64tv7196sAe46A9WvLeblM7al/GQ27MN5EiOEpz0nr4vQJNsfghjejmgSAd4P9mNIKrNek
rMxhGCR9uYSTPRupM0F/MUwgJ5s9QFFjUOOzqesn8Vshe6CQ4Vnf8GKoYgDIiIhQAzs6Yz3VxQTZ
cWG59KfWe592bjXvc8FzUsyuO4x25d0f7ubqXhtk3OYCevTJhNrDZSKaXSsQ1hmdaqhsM3OnXz3o
C80cusmpXQ+/o2hf1w+C9CgoLsQ2In0/qvsGzMq9raLMFPGE06lpduMpYNygKXpAj9juLR0SYh3w
Avg0yf4wc1v/2Wb/lrT8OoC4F6Hpgxf5/yHtu3YjR5Ztv4gAvXnNpCsnValEuRdCpkXvPb/+LGqf
M11F8Rax53ZjgMEMUMF0kZERK9ZCR/ss2ClrN9TKFgcwIQyQabbm9E+xszLFC6HwpF75j5HZmkax
39QyDyNInOs8BXXONrHgWGWqm9BQ3acbaW92MvV4HRuqtuACirO/BSfyITDXchDzBON/hgxE8KTb
hwt77mbR19Py0IZmHU8RP8MmMPhqU3YRmle/RfdR7syQ+dMAW4EUairpt6dijk39MQ5/h+YG4AHB
xDmbbwV8laEwFqzT9QzwBy8BYRuWsjKJ4m3TjwSpAYjccSY6NgG9eorDtdze0p4CvAzN8ZAEQDP+
bLs38ZioqY+1cMFnL7/k+Um2mifVo75vio/iWegHIlbQiqisyidjqtdQ3GDWHP/kMuc7GwnjCSYN
t/qrdxhXUi4Hscw6vEwE9lg8lZoebCpfh9pC+V8qVPzMOY7Qj+AagC2/BANAtCZ2scc5nBqRAOdI
EElTrbyDpj38e0R/jcwuCcis8H3YwohWWb38hM54LiZJ+7Kyf6YL8YaZ+YUZtQVqoQyD/YOajaK9
1u1TEu58/6RKh7g32g7Qss1tm9OW/GVy4rwCOg6kifxsZGi15Jh49DlH4A3trl0TkPqB9tz4/fmQ
0E8E9R1wajiChwQ7qVgxOEEPKUcVn5VjZOG9MR1IGqbjO9eVyZkBPlMkXuulhR7iqdgTUWtxM4lg
4tDMbshjI5TcPiadhve3kTaRtkc9ocINFnJVS9y6wYtmBEOuRFi1SAVoN4HL00g6JvpC61nz5kMd
pgNt7YgbASkliK2pfaK+18MwKoBLDtGkAtlxqQV8YlejtCkixToyeAjTNE+kexYMO7WRCLH4lHGp
KuoDxwoVSQDfyKx8GH0zlEcAtl2pYF7Krux78/aSLQYNU3fW/67ZvKUESraJljRYM72ukH5Q7MRK
kJUa6eCT1LptbOnBjCTjX2NTQHERobCdMBRMG6KOvOd0s6KtHm9GM7DVPyZP6/vxgSf13bBXTVb3
d80juO1XQN1zDOF/TvjFF8xySA1KU7JUTFuUPaqMwbCkre4lYV/ERj4ePdboc1tNVR3kR2zxAvJV
HUwkugi5ct+M6tZIwaUOWO/teVm69S6nZXppX0wL+i74IpPhEeLKgONhRxq7zzxZQ0csOfRLM7Mb
ZajqMR9AfOR4IDIX9opvtJolINOUVCuOYDFaB4kFyCUQDvPsnG5RG+U2jTkstESklgbI6u6Cp3bT
WJATAJC12LN70Qb8xo634an7yGlcTBnn1SToVJn57TH+fsdsZqPcTzNgNTgnafX6WOd6v1P36UgM
qpbPtxdxKeEKCB+6zdBKAsDgPOHE+ijhDFnKOexgyJYX20DqZpyunbyXrftZ3ecjTc72itGlEPzS
6GxN3bFIhkHOOMffICqr0J8zTXHpETQW3bdOmZvxmrr04v01UcpBJWhSCprFaLznu5Ja5xyyXvw2
S/WmMsDqfntciyfiwsYs9vC8vEpyDjYYgbInOTXY1Mn0TCXDsBLWLt5ZE/Zy0i7W0H17ffawZqlU
QTfXUWPLjT8kecdm/10F/j8+ByzCU6Pl9ICeTVidjZ3Q47noZJlRoJgXktDb5zJhj1K/CaSVszdd
sr+2/IW12dQNvtegfQzWStcC9wF/705pkKim5zUk7qI/ubA0LeKF22LHOvL4FpbUWIfMX+ofi9Bo
2w8II/z3u0FG/I1wGP0q6Au7NsSXg+fXCJuc4DvyiCnXAeHC14ztCSf/m/vw0tZsUBkyY13alLwz
3rMIJrQAuKtPoVOoBqTcfbnN17IqSxvw0uAsaJKBzVAGSO06kYj2w9QWpJf4z+35W9oSFybmKSt1
5NpMcGGioWJijPu3dpc+qZzur+Q/Fh9Ml4bmhfKubwfJgyGpGDeMp1J/fHL5jpTvI9as8O568dyc
C78hfSCv7PvFSObS+OQqL7Yj0EleG2cp7/jadnR1LF6VYoOQ9JTSYI2wdnWos0DC1fqqankMtSrN
uKZZvPHyI1Nt832QPYxsT+PaDBq7yo3ba7l4zaCKgl5VDhk4gH2vhylWYpHwccU7iU/HKbujq4ru
iXaZ3/ePsSmlm772DDXXY5QAzHGNMWipYAy9KzDOg34dxMba7IDwVca4OKNIxNW0rM9Tk7DeU8kQ
si0XWqy8B0lkL+raUQtWHk5L2fMr07OjwvBDWdd4sDrSpxnZkjlucDzLPUNGPTZNBgx+tKBRTt2N
chLtzCfxFio/LOHxl7EYS9yDrBs08dbtJVm6EP/OCJrOr1cklMDLhOQ066BuQJB+Pa01Wyyd34mw
C51H6LgALODagMcUee9CxMRB389g5T4oc9C+Rj00qvorAfJi2gGAHrQGIgujoK392taQSSDcFXvE
ojr34ep3Nd2ignRyqbuSTV4aFC4PVOfApwT+vdkB6ocyjjwIwDhAnnRRa7tapvd8ZXRtpJdlQYL6
GOdr1IKLuxctj9A6hoQWePZnd3HuKmw75Coe3zbgUP6dNhjVUXpCp/XRiM67bLcW2y+VJ8DfgFZr
REwaKj4zi60AnpQh0jgnIrtyf+isWCGFST1dfLi9DRc9A8qBIHPAWxYooplnQE9O5PuFyznB8NYx
fxgFBO5fcrVJjdxC5wHv6yxrgAoweA27XbHWR7+4nhfWZ+NkxGrQ3GyyLu+AphTfC+85Ujeldy8h
K7xGi7X0wgDrNdJC8gRiAsT+ep/2QYX/NQS8M1jRSPkhpxrYol+E1OBciOJEyBMZ5SGN7OSzKoyz
GBsZEmZZbksbjtF77zv1APQYX2+vwXQSZ8EXIDuABcI/Qpll3ttdjRB3yFRucKAFR8YiMLV4rey6
dEKvbMzuOUhntjKfwgZTiWbHJKbIiHu5crrG7stD6B16RvdLleZZZ2bFPaTGVsKx1S+YHd20HPhm
jFD3zgYjqFqrHPFSr0DoheiMY3a16+3aQiAZmkKrrjdFLdkU1QpGanGmQRQOEiIFSmDz2gNo+aq+
gaaZMwjtWw/aUyYMVxbzpxH512pe2JjFnaqS5UqBVn3sscEK9/7G31TG2z3gncSzatI/ILm0AbCV
vG7PDVnLAC/VG9DmBrK0iQFuOlnXWzxsJK6PexTYXw5vHx7JKEMTq7YjaqGw7+DeJR2pbN86qSuu
eeFCuzQ8r/MNNXAasgZcQTNalXynNO9d+hLLKy+vNSuzYFHNxqxrS+yiOgkSqhXNsUpUewyRcmMb
xrx9MP8fkznxZk2KvdpPbHERHeb+/01mQ2v9cLhPzcoKjJE8EMzmq0qaTWGeT19rhHdL23QiKEAz
/9RsPy9Ohz0rDa2EmhwnbyPvgZfTlcP44+jmm/TCwjy454Q+LJHVQlGWdBAyOMhWCyjf/SM2Z0zC
J+2gHXpak8+EgsiDoIlb541+49NHlFX+PBNmW1sS5Siy65QRyKrW50/S99b3zZaZiWvJS0H7OoHt
kF9E1i82QzOzsoN7dDcJtYw7JzQis7QSMzaQvqVgMDNTiqDj9hZYuonxevxnLeZkl4nagYY2HEcH
eEORCgF5S/XsMN4N4b/ZbJeWZg5SVkquKjTUgUHQh6QMJh1DVje+3hKActDrFZIzosRul1prcn4/
weCt+Z4FixG8SQL+sMn22+MI2wVglv4mIQg7CBa9J8fPxsyNltT2n/1zTkpyRqqXxgdPr3arKKHF
ywIFHADRUbgX0AJ57cVEsRIE1x8HfE/5mEV2dlL1rrwThXMC9b/ATBuVRANVNiurvVD/UC/tzqKh
VJZA+xrDLm+BvPCl+uNqhCamrf9/2pnc3IVjaYNO6LwIdiJSm+xWl0ZCnY58rZhZ8pZAnkOiB3VI
vLtmw2ldIeALuWNhRvq8v38srI1H2FAfn7IU94Dt3q28thaPy6XF2cBGDzUDroPFIj+mUk0KkXYx
0okbSW/3/kGT7tw11NDSG35ipAMcHWB4qBXMblwGSlVoKwcU8tDqSP29BVAe3GhoHY3oGlPHqq3Z
SydAXljlowHPtoYcXsDrnFFlPOiGtEbj+1NDmR9JED6hoohTgL7LmTtQ/cHVio4DxppVaWMVCshc
yZHbJhuLPHhgeTErk36nYJFFh9NpJzw+iXdPmp5VcIVrqzodt9/fgjwkmnHBcT6/28NqHFNOxKgP
4Yt3Uii3pTUaPzvyjcO/smmFabluGZv5/k6J3c4rp+WEXNvHm/nWWJ2lbk1s3YcHjbYk3h0f/xjP
xntBn0urd2Jqx4ame+f19+ZPG/38Y6Z+PA5syip6LGYnqOtBMaYxqAXUYJ3dDVGil1qsYs1H2UB/
h7+V+MbXtbHP7lnGw2XlDsouSuXsKQAT2UZCac4K2VG5a7MAtKhj3oEdTFTuK/whQeNpKx5sMWRR
VbA4ockF7Cva7IOZMfDzkXGnvILuWgoLHlvqsnpo67gbtc0p+/hmdHsnbRqi0jW0y9LSQSYZHINT
jP0LbF2kuep3GTLw1WiM3IfAPQ6MCfFWaU3EcM3QtGEv/KcKni/fRbLfaRXnTWzQ/dyeckxovkaO
vxjOXw5pNp+hLGQYEtIo6MLUX3aIRxqUfo3yFb2MkoGcioSuhKO6yynDkC/7acWDL528iRNoqpmA
fXO+nEnZal6cwHxeejRWDpLwR4RgfBMEVGS+XQaadQwV2wIVR1LlW84zInF8vP0Ri3sK+QEO7UxA
RqMd8Hq26zR3YzWqOTCYWtEOgmTvz5VpQcb4aBmG93q33Z6UV3gdbo2ih1u4wNBDCj5G8FUj+TKP
hNWEEZSxBHiw2UbkgLRLZ4wD5rtEgukkHBuyEu4tLTfo4xSkXaZJh/zN9VD7SI1F8NNxzk7wSdaT
5/I7RY9HTu4ISiEp1fRil1Jh82Tbtyd5epfNHI2GJB0eGoC3gVhw5u6LHv5HKHnWSTtTS98K77Pu
9hAmgLyOIoD8gV+rj0wjuWVwdoQkPpXUHok2J/zksoPClbqsroH9Fo4pHtocC00utBTCIV3PZsKz
jJwVsJG0h6E1RhqMelqv9KQttShcWZltT1HOqtwPYAUcBN72PjhFNmsIhPvkNY+IumzjTrST7onN
jZXtspQZnDIJSNEpaPvCNXE9wED2xQBs2qyjpgHx1LPG7bPESMA+mJKib/SSKUj/R5HJwNC4crKP
25tmYehwDmhp/NHjRK/hbBGDXARr7VjzwI7yJ+VzgmJEhsUpd+wLiFFsoBAqUEGsdXAuACKuzc7W
dRR9Bm2HMJuWJ3nwdD4FqO6gmWpnly1RIW6eKyZoKAKS+O/SA4s8h6SL+/ZJi/SiXIlOfvsIfAzo
VEGtAKY2WZ2dnNbrqghvWR7h3yYg/m6lELvwFrn+/dkcI4UudHEzYrAMqHWUjRj4FKlFKo27tDyL
EAZnK2im6cWwycZD3a7tsd8H9dr+bLKRhOjbZBofepKz5/5YSY9upLvJQ+S+j++RfK90VPnKCDqW
V6EQv99D17ZnRytXBjQgSxh7HFPUrNoqJ0x27J+Lyi6BkwaBxFopYQqgr90SLKIzGIwfaDAF2en1
iWr4eoikArl2IapjoDVZKNMRpYnRQKl0sniOXJ49N1XQ6kU7jhLtUl8SSFxGskzEggW0sE0kYTB7
qJHvxiTKczL4Xf8Rjd3wDv7A8StTvGKN5e23o7v+6tmzYByCGILoQAiVok/YSrYF4LYjfydBwC9U
Y+P2sV/YEWhamHC7E9YTPMXXc8Rxda5maJZyAulZLDZq+Jg05m0Tv68jsEmCoBjQZRld2nNcShOr
nZAO7YSBSYBmjOlQQLbJj3Qlf4IoUBdDFChbS4FMJ2m29iLYQnABTzRh0Iu6HpeiNVrTiCJAIlEZ
Wn4Sv/etz9DbI1uIKZBUA6UBqKvhL8BXfG0l7cTEcwOfd+QK8P54W5UkEA8NVGWi2DXbtghJVY66
2phB8lLGVpOckrQgUvi5hq1aKL7gU0DzA3pAZKTRRXT9KR6UZ+SoTXjHPeSPBS10ydgE23xX6YZK
RiMVifC4Mvop0f9rjifEN7qW0JUxTwkwvjo0rIRS3XDKSIXccEJFnbvr6V2kS/8ifkMWGg3ZqECC
rgULez1APJoUJehigAhi3ESAMeZf7DtPodFHVY64PnjwZPzHh+45tFYGurSD8WgDCBj8QSzahK9N
B4PMuAyCD8fPCOpYAwlsd1PvlLsaydtdbWz/QDeY5A6ejpvbphdcGBzYP5Z/bs+LxwnaMpPY43PB
4VpouYMZuSNJB+imMca666/4goUXKqquF9ZmIQjDj13GMBgn+53rxZ2gb7xtQtEN6t6Xhoj2MBcJ
xNoCMU6xVk9bPEqXtqfNdjHSWh3FxI1gOz/2NWmsVPd2AnruIKRtUDDBNzvML02e/0XK53rQszu/
RgTfRAoMK7kevYs0vpf6vUTZRwQYcbgSYCwkfWBtYl1GahDNYnO1sLRGck3VeiBU+l3f0lYjX55k
5mCDC3ed/z5Wa5CYJQd/YXCu2AKmZ5D4ty2uXQD4B9LzhEccu0eLu7Tt9u/u8zbGG2Tt9b5mdbaT
kOju66KHVXD8simtGquR/9XIQBsh4zkH+o+5i2c6vqmjUADehn+qGXEjcKNeQ/pN4p1CICqzSVj1
jUu/K9eMeZMPbca1uzVqsQXXIIEACVBT3KIcSHevt23sR1nOBqngdLTfxB/NxjMxnys1lgWwD67g
v1bmi5hnfYz+Q1gRDwkR33q9sbi34iXboIy/lsBfeLdOxtC4jDb3ieZkFqgNNa6ZWP4Zkp7YYo2Q
nPYP6uNn96l+OtBn44i84w/jPRp+fVPIifiQrr32Fvze1TfMLta+GqUogwaYE6H9RqNBcBS2bka6
D39N8W7h3XU93Nm9EsRsqDTTcO9HIn9ZnkWeibD9zgzNrtaaSRaOBTpIAJqapnZKx17vFqYc3LCf
bB0k42t1lyz/Ot5wIIUDUPEHsnDhQhte9qDikglOaaaPPDUT+yGwKp01jewV20S/fTUtPWYwmL/m
ps+5MFdGigog7rRGpDSr784CsBrXIXvf7M+N3Yb/6hCIE54b+BnQBs5uCAlM+XmUNoLjJiHptq1g
8Ooh/AhOoHAh4rEtH9gReh7Z2jgX9yKEQNFWCVkKiCxdj7MJkUzroo539Bd+O+KpEtI7n/ROd0bi
6LSG11kAmU05qolWm8UfTpwi24tprdWoGfw6B7AkMXJWjyAM2wR6zIKoUYgML1b11I0xB/s8D0iX
Z8QXTpyCAMyH9PbgcPHOH7dxxtMqs2uAQPJ9xOuKf+44KpZUfhN8PC91tv2KUUdZIzRboDbB16PK
AHFHJDEkaTZZfg7UdCc1vPOkjzxp7U1EW5uFc8QLr0D36QO/0ysF+WIQ6tzejwv8LtemZwc57KD2
k3i4c4YTf0KxTwej66nVNSIFRHhmS8N4Re6NigF5fbXu2oOdrja2LzpqPASgUSugbw5Pg+vF6z00
dWk8rneBhMjiZBRktjVFP+ip+xdv+enN8Y+p2UzLbgCcMIgtMdP6i7gtoKbNENAjIkCzbXEF7fIj
LjSL9SUwE0wyp+A8ludvaWTfFK+McLVKL9U7+6Tser19FO4i41Gh1p4DhYxP/FPpnM+C45SEGM+p
vSfI555PnrlyIqdJvPUts4VW+kFIBUYFHBuNpqBkMiXIw5XiWsZi6dzzyJ9CNBLz/Itis5UKJRog
gOnU0gNoSZPU8kDUCuF6I4ic23t3KfKGAMxfW7OLYWB63h0yFq5bR3OMdhbp+BE4jDGY+/RdJdut
ndNvumJ1Kfd2ZXXmUVtUO6qw4wVnKgEMhNu7W3nbPhJZPxr7fQl22vdxpL4t0err9oCXrirw2SAr
IIOKBWje63MSuHU6NpGMl4ZK2xZs/eewe71tYmmXQKoICU3Io4rSz4P5wo+WY8AFfIXBxQNAuVpJ
hGYfQg94JaJf6Cmbni0g00BeesoyzXYjX3uqkjAYSod2suHJe0br8LECIUNrE5LsP7FB8ST+bMkf
xvgQKuIPFrcym/LSdF5+wywKrSTR97hAFZxMgkI64aMqlqxUGLVnrfALp46y4dHjJOWP7Gpyo0Pi
HN3iIuMrh94b0QuoFW2dGHU3pBw6RIpBIFKEEIPIecR+8IkIYE7WoqhEioKpQK8M2kAc99BN0XfL
hTHyVJ6UfsaymMQmqPoVo2SajxEtJ3eD3+Qt6cqxeQUev9mMXN8UeqIxkqPwlfyY5Wl85LOyRcqi
5vOCpgO4nKiQyoJnVEA0efh3f3gNM6VErpTLc5sREwRmtaIBcO6H6iGShNjOY2W0/Vz2vngJNV/a
iFJG47ROOTImbb1VU57ZxHmqBCTmoBdIc0i3pWiXj9nOSEu0YRJQCQA6nfrlOxt3JUvkrmtcKgpi
9JFgqiqCvATb/puo5u/SyXPwdhe0aOyETJMTPhYqQM4S6KlBt5YRZuPvXEPzTM83b5+MxZD30ubc
26hyNaQouTr+Xqb++T7UvRNnceCFiI3YklYO4kLNDycEFeRJ5xwcAfOOARV0o1qYutidhr/XW/Nw
iOwCwKSMvEj3YEB7z3IqFrocU8pklr5yWyyPFiovcOLIQKIl8NrXSGLgDnKfiI7Y6i1zGrNT9CSi
Uagk7AZ7ShFAWFQdmv5uWMPGTb88v6iEv5bn/cJexif5KAXgIn/hcwoxltICLWnWWlV7XAkHFj0A
YgvIAsKnQrfjepDoCU1Kr09FPLhftOHQtAANrFQvlj3dhQ3x2kaSD3wgsbBRmocdyEXAGeTrD39c
09u3lBhb+/xtK5sndfX9uzg4QCahro7aGOQcrw0zwsgMnDeKzi6AmduHYQqTfq3RxW/PIrYGqWNF
mH57cIyt4wMAePv3F0PCCe/5fx8/i9MUqQ9lLYcBNbRdywew8CVrUdITUc5TcijFnLJGJqBL7eqV
oO0n2rw1ttnVVCgJNmAB05lxOLzdm0BrEXB7jhPb4H5fbO7utjzRzwq46PW1a3Eperoc9uzU9V6Y
hx7U5Ke2g8Pw/Yb3CBENNAhtHuKdlX8/vyaPd1sHCJKTjRzCvzr0f2d9jkploBYsdCGG3r5w+/vp
AeDqDwod7s810I9WuLKLFp0MHmyI+/E8Bch+NtX9mFUcF8ClRkA7QiU7kfTaGB634Nn5ctf4HJfm
9tLYbG61vgu9cZCQRhCNaKvQ+MHmXle27XQHzPcOtiw8CtSFkdufnYu0jbzabWIRqQoz37EmtU9f
drP2Zpvc0i8rAPggucUhVGPnESjOhSop8JBBSd1v86MgqYt74UPb3W9eW8N/UEv9DnIOxIHkkX6+
PcalCBFAP3Q0QaZTwxdcu5VYaRKhaHnRCeWPYngfsseEeR9447aVBUAs4voLM7MxMoKQxnIlwHu9
TF7Tp+0xBGKqIB+PHvFxHkRC9sxJJd2e1lSOQF4ZmNBThvgCuLsaVBxuf9Di7gE2BOhUDoiK+X2Y
+3zB8oMiOuwbcx93ltxsMl5HB4V8/DeGZAh4aXg2Ynmv51fhC07LVF9yah2SJ8IH69pparSRnWvf
ty39SHT+2keoe0myBlV3bY4qZDyPyZMEpjKjMkA4fR7NUaDx5u1gBiQ/o2n3jzclp2LCneJvIyXR
I6g0kyO6kgMd1H7O7e9Zqmag3gweJEVAog+8stdDdxNG4zwfW0s/dPRQ7jOCsj4tn+Ndspe2vkwb
unZif2Sg53NwaXN2PauS6zN1DJsINJD9AP3WRKjbn01sM2J9kr1RF9SwJwrWk/60MuClg4ymI8BX
gHYCfHbmLqpanJgO4G+Zcx5rphC/qP6DAJqgPjXAexb2OVULC+EXg929loRfvGMvrc/uWDFox0xU
h2noB708as8Ki9Zfoob0G+x39spYF5AMeOZBeuOHzALZyOvFHVW355hAFp0E7TD1prC8kqa+okdh
i75wVe9DvfY/bxtdvMsvjc5ioCYY0ipHeIuY/enFPQDKRQ73Fdn86Y7H43O23wv0jto2fVpzFwsB
EjgDgA9A/A6eNXl2iqMidEO5SiSH/wZJSYc0rw6ump6xbg9w+v7Z7r0yMzsxmejFUd3ncBbSmFtj
qGJOmSCkg4sKxG1TS9kWQLsRyYJGEHy08ye7J0e5NLaF5CAXSSbG1AfraNGS+OQMPOvK0Zh2w9XA
cLnBGs4FO+GrfmDuF3mIaGSLLpa8zknV2NP9BgNrOr9ZuWV+J14nMwoL8PqPrNa8H61DJl4qPbV1
+vvojtMFOzkgLf4HdF1WQKXDc22IeqVr7WlleNqv0zAzPDt7UiCFKRhtwHwv37nljjnXGyHZBP6k
0NHW7wr/lQzUp/IeTTeZGfnmh/Yei0aC57n2ylcVqfXkodCDQ+EMzSYKnsFPEfM03vtWCfWGFt0Z
lV4hbDa8x+w+i2m71xwufFYT6uuJR8r4vs8tCSIPAejA7PwsF8eSq0mJBjWGhHb6XoADpdJMj8c7
V7RztPluA4BAw33C6R2vJzRCjZKkQPhJqtEJgKNAoyK666fu/UMhJQSNQSi218wz2EyQFxAN/yB+
hNVqa/t0lH5tlYs1nAWRmhugGK0qrSOhof+pKqgAfaZwz4HMDx+jnCQGqnaG+nD7OPyKB34WEDUp
DqVpyD3O3Jka+UOrTAvImf69glwVxEnXqOzWbMy8V5uhuF/msLETLXS/5Tt+7Uwvb8O/o5hdQH2f
D2rh4ZiBrF5P72tAFZ4ibBFS7Nz32xP2G2szm7HZlu+GIpVabrIFqUciZbYQG9LpzoWQFkcLs9tx
9AzpxNtWF6cQEBi8gRG8/dLBTAa5qGo2gtG6aszGhbrIwEW9kXWbMgHiqK/7p9Rn1xirfuNCp8Gi
mIFeZ7gxYKmub7skCxMlbbF0YfgGAdADyjpNdJcG3IQnrlgigHGyt+SvgN/nf9j7UtUhKwB9o5Vg
8lcuZfYZszkHbnJI2TTspmp/ajIog5cYsmsEqOcU94kimLen+6da+uswXox7dhhDKRvFvsZ8i4VZ
+0TSoBgQhJtS1OvPDCpikPcEYXngUfmoBkayiRQ7++T+tJ3u44ltsF8cUITZ8+2vWl2N2dOv8oMm
U4J42npZbEfNg8RR/8PLHzUKrVZx07x0wT7ClKSkkvWI2QXDirv4XWfDSihgZ0CoB+EOFFevN0TK
J1WT5FLnVPIukJEjPqZHTaB1Bpf7Krkp6W0pJfGmkKCtgJaRkGgPXPDcC+agwrMbPZpfJORyOyKE
ltAdZHEjreJsllzp9KycCCwRhM+z/wOqYyKfyvjIksjbsMcCyqdU3Mi15fVWHGwj6a3SjpJwXlmg
peserdITU4agQE5ztkACXpUVI9c91Dv2XPBQjT0de9BPF8ExFN56mQWlz7bkTc4NDSbAx2lvZbOC
fJ0/BSadR1Sq0avH4fGF5+1s70aMq1RSgyarF9F6wQ5RIcb6ioellVmJFTQUSLXBjky0gRzcByCr
dPmQAkoi/fy9PSGTe7g4Rr8+ZTYfDCBlQPOPrMMC1i5EHYnYO4C53WRlzPM3wNwQN10QF3GWAAqG
NmJgqATDYcB99e5RLXICbjtDKiWzTmiyE5oaZDlvQ5OueIuZd/plfJZK8IKxFbOKZZ06e8ze3eQ8
stugtQNO52pTZlaSa7Or4Je1afNfDJVjGYg3DVjeCMUc+THoOsjmNHpS3ifRWm/H6rzOjrsba2yf
SWjDTDes4VVmwdppQ3sQ7oS0hve3JaNfpdf4Wa35tgHeAsQKnAyulJ8H/+UQg3JQRh6riXJoC20l
SzND0GlDLQLoS+5jjeFmcZQTpRFcBYR3APO8ntImZEGKCii+E4qGFFOptsONJtjFcEQQ6cfflWaV
uHE59/P28ZjH7T9rieuVRdoQbDTA714bHqNCCd0B7WdC40Obsxk6q+dRUctSjydC4g9vQ9AmT4wq
hBuOVQY7YQa04cXZazKW3xGXdFaliNkpBhbufsx44JZY6T0fwjVJ6KWDjEI4OpkEXha1Oda5T1g/
i118aFCZDW5Dn4O4s6Cm9PaEzNNlPxMyRRpAkMgTVmoWjratW3UoZ4AQtNRRJ6LhESydx+QkG+FX
Z9WguWcMydgrZrCRrE5PNqxZoFQGctMT9Eo3EC1AvB6YzFqAOUuI/vqu+Q7JON4VBHyXwv+Rk9hu
zboKjB5pHc97Uzo8Y4SUSmtWZ/fYj74iMgz/6HLNw56xEPkwcSE21rywdU+5EuwyCocAWvO3WcJS
HtzqopaRNHhQqwd0+pYrnzBzNr++YHaXaF4R1IHIZPtGNKGPGUWSTyK5gqhCsms9UR//y0zA/xrE
kZ9YoJB9nt0YIltDGMvFkMXYblqX+ontqvzKNpvt5h8jApj8kNRAJRR+5vrY9WOaqn0bZvte+hL6
nZt5dJSJJ1m3d/PP6/7Cj/3HzjQQaJUDyzUXOWNbzx+jSaAOvZe6yr9oNOYyykl4KGi8xX+02bn2
A7JidWl0sDdxME0pyDlgnR3EvGRGMdt7TwyzDfdVQsJHVjaTNNUFa+B6Uny5gVkUVjFQkKXhQbHy
BdO+nI9bRMkXaXUk12V1dkUhE5i7AqOgqrWFvA+okfCPYGoETa+A4pJ6m78HL8VKdLy0VdH1MZF5
oe1S+snKXlwaQtMLHadAEzFGx2Ud3wcNOEjyjCaBxQuHHFfJ7VEu2cObGYQICISxmWabKOkqqWU8
Id+rfe1kpSNmwSGNX9LcJwqj2X1Vn24bnHzMfFYB5ka1ZIKQA29yvWu5XMozLfOLPV+q7V3HI2ES
d8o2LgfOvm1pnm/82bgQxJ10mlVA1edoSy4CO0KpBMV+WjfPrjee7dnlpjM406uIa6WbfKNuvV29
+R/SrmvHclxJ/tAKkDevMseVqsvbF6FNtShRjvLS12+oLnZah6U9xPSd6XkYNHBSJJNkMjMygoLM
JDrU5DrOQtkfgyEkumCi+XDgy9dwM63UM0X6LGWhVr6VUupF9msaXaeRBX4gaVcx45QWLWQ2ny7P
Ap/H/2KXu4wa3Z6jyYDdEczXOlTFoEUInttofMIaKyCFYCjTxK9xtlPu+8kzwdAZt14n2k4buwm0
fug8USBOgN4e7u7pTUBtqgGfQZ3BT63rtAb16Ni5mhF7uogulsf6LYOG4hjSow4ETxAPcdac2Gp1
yaxYeGUtO/e5DRe9vHpXHgz8//sPQGpc4scBUnyf/1Lvo/dA2O0rQeTGHnonfMUbgwkK4kgPCPIA
fKS2fN3C7o6M9MJli8jpfA/QCXKEzYi50Du0jzcdtCCSt9lAM6M1H+VUcqv5WgLSaKBTMBnZoWWW
oNi7sRqo8uJKRisSNAF4zD/VswJcPnkTdsP9stWRg5yORLlJC5HGyMYBg32O8wWoYwDM+Nx7ohN5
HvK+CQf7WyuNvpZdN3LrFfOpHg+tSItx49aANROtv3i8AjbHbbLUGtSq7+cmRFJL3c/+jMynsI1r
WZ6zIww+bKNjAxXlJQPP56mNpiQU3MokzOJ3NesR4tm2B5Y6P1MtNwH5AHRLQOJ3eR9zzzP01Czw
PNSl0IEI2lKeySyRaOEY7UBCmco0mHu1CKWJlIHV1/S6yNXSA1CQep3W3DR0FvGGfvGXBQ8N3BPK
AMDQIsN67rEki8y5HGcSTlmehgNoBT2KfGjgMKs+xQP0rOnU5YKwbTmZuHlGfRdviqUDVpZ59gEU
3HQ7KzQSlipULSPlbWyAeLo8rV/cE23SqGlYCNIXJ+Xv20hvuhE0hCQkJCiMQKau5eyinZ69x5Xg
PtqYwzNTy9+vr3Zq2zOUOEgIV3lINOaa063R30tMv1WK+8vDEtni1qtUu7zTAKkMi96Nqwf1Nf4V
9dBLFsze10ttmT4byDgAq5HV5Z9+fSdPtlEo8Iv0pe5M6Ix/s9g+u4rReHaVt/NhrD4uj4zv2Vg2
wplJ7j4DXbakoacZXlGN92B5uspwXSWj4ZsTJKpiiMQnLXLL4508xmhQ92b9I6d0f/krNud3NW7u
fumbtrYMCeMuLXAMgUk3v7akW0lwSi+/8mUD4NUGsj0UNqAvfO4xfZPOAKzBYxqkDLIchBHW3QzY
6+WxfL2OlhldmeEGM9G2KJA2h2M2APfV+wSdqY4m7ZXkLvGvlc4vyvt6BnmBwPCXw5qzu/z9akMA
WjhITgS7RP0gNjhyRtBjgSShbgXJpv9nhEACgbQJqUSeecOZ5Rho7QRpZVuPA/BEJCg8jInnzOUD
JBYSL6fFm1JNP8sWPIpa6aDwRopHrStFgJKtMSvoKUExGrcTCO3Px0xrMhYTw5ipWp2MJLDtPnAG
yA8JYoytsxO8l+gpXFK4ECc+t9M5LDEbIFdCg1bNvivVF2sAQPWy52wdnmsj3ImW5qWSakiEQ66O
fphQ8vpZ6dSLldSTEyRkq05UyN+cvaU1bOnwxfNa5UbVUC0ZVYzKkW/p9OZYlWeZXqs+XB7X1ycv
PBMkcYhW0ENoQ77q3A4Uykw7dVCGKHufWHulNb00PfVy504PM3Mn1ZNu1V705t2aTmB8IVeFVkxE
Ztw+jPWkQAF8hJfKBzLuEpCp/agjD+qPQynKiW75x9oW5x8DMnU0yWFLAXJ5yPGfiN5dZIFzjjga
1WmcYMFBQ6uU1m4mqhFsWwBlAKBpAHVYXMbaRrAHFvc5CZGL96XjZR/YOntVMBH8349zrpb1U2pP
iwvIrPZG890wQHgkbG3eCCVBbvTHChev2opBCrNfhlC780sS9IefNig8TVcQe4hGs0zl6qiV1dqQ
ZAmLQeInvUPORGaurSnB5TkTLQjnwFnkZMWkT0k4UwN0bne5LqiQiAxwXhuB3MhOS0xXpIJ6mtw1
kP3674bAea0GdnyMAUPoLOxzB2kekTL91hmmIpTHFYA7HWH1+VJIikKoamMpGNRNmToFRWoHTvPO
RDIHm8fJkj2TTVMzwZl4bqg3+kXnoMAWt5fyZPLsaDeNdo+7Ca975bqnk8DJNq9ZdWVx+aKVl82q
zowKTLUhuQWF9VEH8dFDdjX5BmR6PdD29qLO5023Xhnk5nKQIZlpImUVKtZTTHO0Z14PpsiIyqXN
PyPOpaYCTisFFUkeu0/roqlZIyeheodePeVKzlz9KYZAURfQq/zduNN3IMF7TL9bpzR2jyzdmQIY
PA/X+M8nqLq88IYgc8D3RTdMykHsbyZhNu2Gu/ln7pvsyolOc3VnZHo4ac8Nslg30s+YVGBI8y9v
isVT+DgUj7B/rHP7uiFZPEyahbOw+a71tpe0UFFk1/bwkU9/czEhbY63JkpnkI3kbDmkJEYR6csW
N9FfQ4fcR2uOKRjR1kGC6As5VhD54bblwjAjAtOPUWlJaOrJwXHS04SOpcuTtrXPAS9ASx00F5cs
/flmKNqmgziEjaNdBu1kuYtfzel5HAXp1MXD+aUBL5GD2puJcjlP9zXY4LRtQeATJraPxm6El7tW
Bz+34WaD7s5T72lERK+w+epbG+WGRjVscx3du2E+vaNuM6B2Wu+NF1P5MONpZ3bkGPXPl2dza5wQ
0QSTvAOEqMGnjduIKibUU5MQUZeEZG4MDR77lgHW5l02tDm4JT+Jmi1ESxFqnq8bNSK7LBtAH6xx
xFNonxWeNSWuiXy8RO7IuLRFo9tTlB/lq6ifWxw6vKC2RI4UmR7uuC6bhplli02m4dZJ9Aa0lrnq
WUbpIkMK3Z/pBVq4LGInFUp6uqdCnrtnu/ojNR8B4hY4L99X+5+v+axfWTbYpz5BPKujXLKdrBkl
zPcUjA/6c3Fn/5h33X18N9ybR1TRDpgYn4b9XZ148Q8UKC6vAt9w98U+d5UARTg7kgb7WelG10B1
/BxvRx9sAXctRCrflf185QQSZCTdPoIc9HRVHLOD+XT5KzadbjUJ3PUCZGeTyAx+rg5PzJQCZOjc
evbq/KBaO4IaQhaLuBO2Lm3c1haOJkgW4BFw7n1VnNJETdM0zGbtZKpeZ3XXfeEzAvDnbf7j8vi2
zvW1MS6ccpLBITGFsemUHNKHDhI/6Nq4bGPzLQWmZPDKAECsyXwYkihdJ5UdMKC9BnRqbnqG2f6O
o96ddO1UUXa7hKWaQ6/j6C1pRHQl29sKBURjKcWj8sCd9GUV11FTAyk7eTgf6V2Z+sVD+jq37rAf
but4l9zInvNWPkhv0tvgCO6Z7dGbCPXw5keZll9PS+2UOTaQMzXvIFQHosJnSl32Ct5+4Ntefwnm
Wt24DVA6BD8swG2gGeNeRKSpqDTGTRrW7QjKirvh2v6ZdGjFtSEr/9TWKO4/dYLkyuYmgaOiLRZ1
S5ConXushbRzVTh9GnbfrUP3RCHxliVecyXCt2zujJUdbmyGbhRVnw5paBjPzoxqHVhEnFDXv0vH
vh4F58/2LbCytsz06vwzVThtUsBa6/9GWuox8rtw/oaCpTCFuuxo/gY3AYiFUBSe/PCSc0v53DoR
haIrqFIzbyQ7pruGx8ghsQPz2D+P2h5iqYBSW9cqyqSRKAG+FaaszXPXTgF0W1RRDHQ3/tD2LQ7z
yz657R5/hscd5NRyIvQP4/fVa/AzOCbkHIpry3rEi6cyDZcJzP0/C/fHHndmp6M9AFKM6Swa7SNN
rT1Ego+tfRuVphcZx2j8FmuumokeW4JV5Et6vTKCQTmHWW1Hw5MZXJ7E7evwj5PwrEtlkaRRwzCL
/W4Kou/tDtBh5dg8S6+Ob+/jE8lcwPqnn9Gb9a4rrnw97TLDVdn+8neIRsntCrXvq7lv8Bkx8Lmy
9N73NzV7v2yD70P9z9WPsHkh+kf2kp9KKSU4MpetN/vx6c06TJ5x1b4kXnRV3yUPLBBxI24eLCt7
3MEi66Vsx8mUhhTQUv1uRg3Iae6B6jWmm1IVxpfLz33Z7ytz3BwaEkjMNRvmFnYhtFvld/p+Bldh
aFHPqG7rQZAz2SyYQGfwn/nkckxV56SyHmM+By8PpjsEEqcm/DV7sTsGzTESnJyb+31ljXsblJrZ
4474tFaFqqeDNqn/bXi/LzvJ5qm1srI46up41jornux6RP/Lwb6dfP1KBBX8CpvAA3A9a9yxDPau
oiAQBsK1NkLRrrser0BmFaQAH9Fdiw6ycT/dUxHdAq9z8cX5ueN4zgs8iwm8Q99D+5i+6xAbQu+Q
S4FLoCcnaCqXPU4+8V+kvXzQ3ojH9uVBvkIq4mD4xI28adcKPGhZskseyx3h88DMAgy4aRjpOewY
Vo2nSScCCmxZQcwCVMRnnMQXuEFaDuQTkdIwyYhHogoZBsHptTm5QFWBDxC4XGRRuIEgxYP6ROLg
abfrJcR/+mk4oaPzV7bPwvEhvipCB5mcxqsPTVjt29/la7PPH7WgDbpj51ff4p/VXpjaWfY7P7vr
j+IuLC1SkzgDBjOUbuqdGlR+A0xyEoAp3AOnyO7yvtk8DFbWeD4P0F9UTYaXNC4SHbSz6LJwf0K9
3EO3w35p2L5sjm9q/nTntTnubJ1VlC/NHIPrgsIfDuPrL3RowaHJzfBdu5GD9sf8Ugf5ydgrh+im
wrWVXiPcUd3hAHm4JxuNGBJErUS7m0fofvku7hBOsqTTIhnf5cvX0o10hJbVUeu8PHMX6P1jcqCn
6VlD4x0efSfzCvgY644Elld9mJWLLr3hMf4JWe1bOUzd6BsROOrmFbieNu7IbubckEqKVVrkUJ/Z
8sfy3mZkUU8fVLBGm1nbtbFlY67OUjuuMqajQzaUTw60rrT97lVxdTcNvoveglvhw9oSd2obRgwY
xrL/Mv2jy2616ncuSlVunttrG9y53UlyqlN7cXCcmuRGcqEIDYqCaRdDYpf6yN7sn39f9vLNN+ba
Jndol1otGU4Dm7E97apFf6UA1CzKIAoyHapoPkldc0iG9m6k3Y3tkG/9EO2qbPSledprCgtixX6a
uxtJVM0QzgZ34o1TlzoNGDtD5wGE1u4UaIcuyPfZpxJiH0j+9FqcRIJ9mzH4ej64I60bBvRizlhn
eZ/cz6DcSO50P98xvxXEilvBxsoQX03XDCUy5Q7DGwIjnK9019mnwQAWv8sLvOm3jgIeJMNWkc/l
xtPQRp6kPKboSqv9WtnnVumlo2DT801p/zmT/lj5nNXVPtTRNbBQn9FQqY9J+lsZycGyD9CQdMep
vx2TyiWm46l95aXoXum14UAUL48mrwXELZvzx0Gy3KJr91pU7uaqRZFPP1CGpuO0DlpLu3Hk+jpi
2YNDwRQGRdfLk7RsLO4eA/IONPnIp6PixOcBKmUAqjdvSahXUIhpa1fXiKfGUHARrMaWe0ENGDkd
gNKBredLBHk7Qt+MWoDCtexQ2tkNtBgSiqaRvUqfOs1v+thTM1H+YcMJEDpYtuZARhqAe94JpqzG
C69JQrDQeXUP2mDoAkelSE1EYIbPV02xTtGb2CLx2Z5In/qTQrxWzgSH/pYVQBhRFDQVhEIWd+Zj
ITsl1ZF4a+A/QSd/CEu1G+4AhOQfC8sXrLyZSU7ZQs8Y45iLq6E0Trk97up6ep47eXfZ8zYecND4
Auc4YEzI3DvLp6xMRfXM5klFVVjNAtonvj0pWpCNs9+lwWg22b4ntiDptZzonLPDJAh8LUDLkdPk
kl7J0Kd4vGL+hjEo1NGt6RCknelmTnEA3kHwptpcrZU1LopSrGa0lBJYBH3wW/M7jX5EoohINCAu
IAKW0246SU3C1prHfRRbji/lTu8Z+fjRGcRyU10XJfk3bULOcul1WPTkOCdUSN1IEgSmQqUFRf71
rrP2bN5BXOKye2xcEqiL/THDeWJT6ZUal6idslq9LwayU+LIk1rpMM6giqykZMH2SKNIDmBzAyxN
Zg60TkB5wC1apuZ1ZDQGwBDp8HM05r0D9fCBZqVH0cZyeYibOwAZbqCVcPpCYup8B0DySR1YiyEm
yhGUC0DLal41QyM9qgS3lMgSNypJNyetKVCXQQuVEj/VsatqYRpMLXRYL49p0ztWY+I8Em0Jbdkp
qJ8uzVpF0CQgwPQi+jREf3MWrgxxwbYMzJVu08VQCnXC8tTONMiZAMq5FWWDrurPEnHOPrDekeiM
JSJ6t09UY1d+J/3etENFe8/yfWGhnGYSN24mSAsJpnL57S+nFVS+QS6toSOCf/SZeiqZBkMRQps/
5vhuFPWYiH6fcwpLi5q2H/D7cfLbkN+Fd8nW70MtBSw34KOC4N7iKqsDvrcby5kgcR02FfueE20+
jarTC/bQ1n5dG+FC5dbIs9Ko0s89BLwXRQdQqt/a3e/Lbr11lqMlcAEXIgHxpRymT+2QmApNwtq5
pvSjVkW6A1v7BgnERdJmQevr3Dgmw26KrMNkIXdl1tNejiUXp4Or5CcpFT4wNpdmZY2Ligi1usim
QOCkZBgomovL1p/A5BtEWQu6iU7tg1ym7WOZNnezVfdLu9HwresKwx+UvPGHYniy6ZwJFlPwWQZ3
INpzXVpkWLBPSSx5A4Smd7SWa4GVzbVEwkrF3QxcEB+r1Q2b2t5kAGxqo4ejULyYW3cX2vP+scDt
rL4rxrbtYAGY5YcyoztpjNxEHVww3vW67laqfmoTwXGx4UHontJQ9V+ESYASPd9uSkvQ0K4BHDND
za3t6VXTVLddJ3tQ2kKvEIkP/3pLnNnjTnrLzkfGGOzBj1yCFg8rvp7YX9zHZ1a4Y56QDA8UBVYq
51ofr7Pud5ZcCyVdNlwCfFyohYLgZuHr5Xaf7ugalRlimsKODpmRHtFAZgvcbsO5FzJCgLtVGVxH
zvn6XJ77rYTg2Y9xk98B+GZSHfdSk3bproiTYyOR+LZpy2BKwZCT0KLclVb5m/aUhqnJgDvT4pep
1uZjM3aiVu1PYAl3V+F7oLEGdVX00H+C8VZnvRmDbDjPcBvHTnZVmOwkx98rGr0kCd05ZOFqQQJe
Q+vm7KYl7kt7cu1sV1J1b1F6lenDmwwuzMuTtLkhgAiDFhtI2PXP/M/qm7TYafNMwxxJkp/MgXHF
+kdkrqD/9t/Z4Q7TNGJVK08IrkhVnvpMPchz7zJiHJVSuarTUrDPza9hAYKBf4bFv9jlzMyNoQPi
yB5dwOz6yI+iExMxG4qsnHvr/zSWVeUTwYLmrhzdvlLrOdIEB8i2Cd1AbxpOYjwCuQMrNdporDFv
KhQrhvE0+Jn2qvV3l1dHZGXxkpUXMGIR2mewklguhAwBbKeB8JTa3NvoLgTtDyI10IFyRhpdT7sZ
6DNm2+BNHQ0Q/tJRBO9aTqEvm2xlhTulgJOxC12VliDkZNmDpzfaPppvGxnSU5HhtYkg+t3eQH9G
xTm2ZjUp8gEJivJGe5Wa1RPN3qvsVjYboLhrwWv54uCg6cfd/blS68jFAtUEYS1XsUB5BdYT+bUr
b6hKPGE6avPEN9A+vzRIojWTm0skiyykhjC2ofJwTzZvQ/p02fH0ZYt8WS702CEChqAr0BrnTtHr
9ljWDCNy2jgJQGbG/NiGjNTEoJcy9UX62BWyAcIymgUsZWBFstnrqDWD60iJ7ipVE3mIXlJXb9nv
aQTIKiZE82awsnjYOw7onYbvRtZ0bqsUz4RMELbM0+gK4FYbojxaDGGWKQJ6Y06mZ6erIg/UceRm
HmLFL0t0nVYss92C9XWApEjp6aM5hgoBZYQuF1YAmjnJLfTaBFWDJiI5257+P3PDTT+xGZ1B052G
oObzK9L7Uixw3s19j8YxgJvQiSfzXXg4dewOaVlks407JQ616ZDJkJ4TRV1baU3cL3/sLCNdnS9m
l1lpKcOOecqdIItcyfAiHbHyKfkpHbVyJ/CqTaf6Y447NEvwkzrEglORW7cTEP2JpoxzWNnQWzVS
8NslEKP6TX2a3y5/vMgAt+pm39ZmOWGu4jQKamjODJYXq7dj+vzf2eEOriLTtKplsBNlp7be20AE
N9eyKtjggtF88pOuVr4rO1nJNUxX9NR9s2+Tx1FQwd88Ev+4Fhcx/o8l9WXGgPREGVZJwHiIPtkD
+TG0gSOasM2TfmWJCyeBXdBU6AyDOC7boY20swO8i9BuKYu6qbf3/T/uy9NTq7E2oXQOQxbqsmPi
9uQam8e9vPybo0Epw0DkB5oEPhjVm6HD6i/LX987AFhJZoddabtQoRFRVmyOZ3mu4x/kOfgYppHi
oizGAsAPeY/w19XG3GUiHNnmeCwQHi45f4hsLNHHytEysBlIicHS0B58DY1/BXTMcotAg+3ETEG4
tOlzSH4iR26DZVrljjOHRVFelkgKNXmQgmWq3wGBV+ZorA0qEcZpM2pa2Vo22GpcSMcPqdTBll27
QKYRwQ0g+nnuOFPnPo/0ARDmrkNWqKG65XdxJDgENh1gNQbuSINmbV5bMsZQjN9a48MoTxWk1f/C
n0E4AnJzPE8BLz+fpxgFDbxakRhCxp3MaDnMFJAPg6lNDodMsP6b95kK9jNTBzAY3PncosRVJ3Uz
wpZQRbEkmPr5mzUweR83hQKFsC7x0Jx2vVCe+1M3Vu5oK5Xg9N6a0qVki4ZhwH2QhD8fbmo0C2lB
iSmdf6Xx4/gXPaLO+ve528G0SVXQGnBrFrd+QU3XKn5Ahffymm31fjloPVuaRMEFiq10PgqNgauF
aKgIVsNVJjPmIVsdtu3t2GVurkJuwko8qwSCBQtK87u0s3eD0bqjcWslIgXLrRlFpIjWK1CRLMfI
+bd0ZWpGI8G3KNAM8JETYl6ZZTd9I3oKbxpaSFYA2QcLKc9L1ZROpNrZhH6fWf2Yo8IJtETq/AT7
Lrg8v8si8cG1CQ1eSDxoEHzk67pJ2Y6ksjo0nJX0qa+6sJpuCvlIZsi9NK8lWhnnXLANt45GzCD0
JW0biHmeTcUYOzrWzYiXJI0hcVo7BZTIvClWvWiK3UhEf7AVXqzNcW5K8rZUa0i7AL5gHRUnf8yq
HCADhbm1nBz/Yjb/DI1HZPRqCUaAHkOzy+cOPUxkqEFLDg2Fe02908jsy6L+g60WC5CP4HGE6heo
aXifLFqWpHOC9sxi3BkKvSrBlpTd28oY2E7uZqlPrszkhiUiccWtW8FCuyv0B1WoJ/NRWwGZyd7U
kdggLIl/Ix/fQuS7VP7iDFtbWd6Gq6tNTp0ZtxtGZ/TpodLwxEl3c1vtLi/blousrXBhW545k9xl
sGKp07vauAjiTqAl8xJdBHPZ2tjoxgHx1aJK+UWFs4FzEF3GczlCuuDQ5PkPNCrLXkLGv6gBgN8K
zzb0dyKwMTm3H5md99HyRjBnuw3ymRI/a5hIsnjTC/5Y4ZEA6hRbkqYjYSNpHzre5KCFEQShmylR
IE9AXAK8CyRvuMVpCzQ/ai0qUwYLHKD92135JEvfIJdaaldO+9GNx+kXuuGN6TWNCy+bwaN9VJvb
yy6yFTva6IlErylaZoHSPXdECJh1rcUqNAHTYzJAcKY8suRbb047jYjac7fcEW2HOCFB3gfyEm7p
JKuu2wryl2Ef5fu+8d7yLPaS3hTM7NY5vDLDrx1R7Lyy5AVX8dRRiCW69i/5LUpvqKjJZ/le/o5Z
G+I28dhrBus73Gb0d/0GU3R072cpMCOh9PnW9kKZGaeSCQZtXNLnq2QnzRIK4ay/qR9AIPfvYS8Q
PP3z61wNpQbGIIsM/HoOjMssh5bxSmvUa4y3OjpcdretgYC8z0B+GsEqnl/nA8mlHCxrS4d2Mdb3
JjPuSdkeDOnjL6yg0oCWOag7gm/z3MpE8KstCIDCvIWCHFJow4M1CQUyl2nhlx81X6CtZIiRKbxY
SzdQuRkzgGvGOmAoWmis8w3nkZq2lxeOm00HJ9+bZA+WE7fQTpJs7S4Pc2s/ObZp4o8GkAjPOUHl
OlX7CZNp1WmHJnFnVwGb5dO8qN1Yism/Tv8g7Ypu9M8efnS1cbM6d1KUVw6eMu3IvL4F0SMbDkvi
xKgE4cbXgcESLi44JbSqQUB2vn5z51gxq9F2hQcgZFE70MzISR2MaAiM9P3lSfzqkee2OI+cG6Vr
qhS28mczc2csoyqwsD0ahNdL+zk4UrnNm9tSVTQQWwzpALRnqmiQfinzxu3NxHFti9r/pT1uO88a
NkXTd8CFSOhwcX5rxW/sMCHjyfbEITkOMio8By3u0dDWLC57fcLrXKq+A7t6WzTZNynORPxJGxgb
KMCgao3QAofUl6b1qLBzu4gxHiUrXDWGMGoOrRu8TVicIoxvoVSQHrIGrSXN9646tpUVXHaRrQVc
fwA3UilXB3Oe8SBMoe9jXFPpWgsGEVRvI+DFMPEqQv0XPcWOzd2OctHoUoNHdZglQVtXLkqgZIAw
EMtxsqAFSIc+H+QrdBYYIuzt1lKuTPMxbxlrdtQsvWQFevGyPcAbiijZsvHeRVlbRdS2kPZaIPE8
39PQOszlamwxiR1o0uuD/VahDx6VDhCD+GT6OU4+M3oPvN0aVrSjIBuLTmmuvlxeyw1U//l3cLvD
zKqB1Q2+gz5/NJ55qn0j/BG9kV317JzYTjqZt/mD9Rj7ArvL6Xh+W5zb5d77jE3KZBRwovg5LoJC
9xacRwWl30o9yW2AnrNClOfcyNXAJvJBi1ABgmaZsyk7eTlEBXZOXLTowte9ZnSBsQ4WLJwZnbqe
LdrjZPYEY93aMGu7i7+tXjdm3fZzrmCOIRZduje9uSe+fsuegMZEtNfeM9s1oTBJ3eFl+iGwvfjR
l3kGlSTyYZDvQNPZue0qoaDhkHDa6pLhyvVPpyMBIeNedcZdR8rrtC1us2SnKj0Gnr0bxSQKC62t
LzAXyUFoLIIMmxt9XfURS4mM/NE0fJNrtH85zQ/EWC+ska6bXn8TjHjTs5CMBQwRSlkaL5vZzTmb
HTqDHkAufSDdT4k0xO5U2fcGpH29Rn6px6MBTlconAhme3Ohl2wHOtxxD/BsOLXFUNTuVJQwb+DL
xY1WBCKZp83ZXJngZtNCHBNFloLTn/h2Tt2iBv+U6UoQi2EisODiG198Z2VrGe7Kb3Nz1uLJ0pHc
7uyfraND0EO6v7xaX98M2JIO5G+AOMF68bn6qah7JLvgHDOiQq2VAhSfyh68aspHIl3bUgftpn8d
cy8m8XSwFlI67InzUWnmPMlkNhFNGdj+5js4nhS18y+Pa3OZVkaWv19NXVqXUMytLDyYc6cMUseM
g96R3bmhqVtZkKmqWU4ENje9D50in7wYSLpx93Kd2rg/ciMNRyhvycS16bM1vpcAIf77sYGgGU8s
zQRLEc/gmIA4rlJrbLARI/GB0uzDKTJ6X5/7xFMH+gtsD4rA5ubZvRSmwYO2xB5fYuCI9FPu4E4e
zCv2Mk63JkFDAlS9tMLxxuxks7vcEhQUtyZUBwYQpPpwE3jn+SLSIu17zcZ2JqBjkrwoRQpautVL
RXBBbDnL2g7nLDM1RyMzYacf6x9y+dBQsndeQF65m6TIcS+vno6P5jc1SHaBtlzSwQhAzgfF5qqk
UpvQ0HpRQK8g4g1fnOzSz3Pnk1ap6lgMOQ3Z/D7EUNoDA34lPXTSSW2JN40fl0ez/Nwlc9wSVYie
AH4t0E42GG453NmgahOSfG4dUusp49ancVrCsnoBBvYOeKpuoyHzlfHOGH3HDmgMyJcQSL/Ady6N
i9vLhdSOY13AZFzui/qQxs8g1XV75Jil+qVt9orxCtH0u8uTuenvK9fgQu4K1JZj3mYUiQ/wcSn3
6MhxFeVmRi7nsqGNjk2UzByUpXTLQUabT6B3jUqjdi4paOP2tQnesTZz48GB+EhHbiYp2SeGGYxD
6dX02MvRTsnnoHwwQBU2y+WVHIn0zbfcCJSQNh6laLBCLfd8U4xK1hqSUdNwkq8t/QlPRGH7wNbk
fqYUUapTkZ3iAFu65OjJmBk0RE7CVfrfC9N13Jiuqohmd8tdUUpDAgxqNnhbcDtcVgtHYrNJwxIU
juQY98pVW8RX2dL3XZy0mT729fvlBd06VFAfQG4CCVzQbHOviN7SJhnK6TSstdFN8SYVAtA2usUX
+tslVAAIDccxd7DUtRMNCUNR0I5v0G3vpdL10iU6+EP+Pl8pFbqrNJQm8CKVg2bYdea/Lo/DPuKG
T3WApenv3EUYkcYqXx6FtLOLHamkp8KJRLwpW364NsLtQJ0kUwx+PLwKo2Kn1dStrdET878KzHxe
tqvoJG6Y09oaHkJZox7j8Q65yYPYDzetAGS5EJKjo4WP7arKGewF8ROmMxo1CgUAXFYo3yWnE9E7
bV06SCWhWRYkyUuj3fnaVE6HwqeNyKeSMm/InD1xUGvXQTvs4hTad00sQyCA3Fx2+s0dDaZ10HjC
HQ2ZsxonBkpU8hIe1MdJsq4Ymj86LBf7q+Et4g2go5TBcKOeD0/DctXFMjyA7g+pZh3AoWWkeNwk
2i4vJ+gRiMKtzaVbWeT2s4y2WVIaiJEZnY4a23cTJFsMQXi1uWoW3uJoNofoBt+wZdRMi9oe/kHN
V/TONDsjOirDM6tw+dSCus7mAbVUljRkqG0ci+dT2JKszlH2QUrHGtrbOFelmzJnInHvzRHZgM7j
2Qln5FPChllaQGkhtuqQZVzqH9PgfusacOhc9rzN5VnZ4RxCbiyaTDaa6NXgTXYF0eimW6OJZKEh
xTXFw+h6I+5KRmzktVV0Waqz1446ZLJuy1wQbmhbFxW4fjWU7Zf2H16gVsaunVU8WkK7Gey3VqKG
P0Wj4wE7Q07R0qyazjHSBvEcpixVPRBrEFfXO/Oq6qUAuXfTl7NcP7BReSKSAhGkQs12lZNmR2XS
0CsfVbPf1GnzkrQjlEXjSXbtBBnScs7u+7weXIt2SMUQtbrpU3xHPHYKBEuq5DBmQ+KVJiB3cmlO
AdA/dN+XObmK8cvQwwU4CopHpmDqlxODj/oW7Sg8UEGRh7jo3EtB8szs0phpOEr0YWr1B6QyzLuM
apnPqpi8Eak2BCY371UgnAHTwOMK0kXclVPHZmUm2oi4ZHJrXwEpiue8KI/WC/2Qf+a/FMtPaw8I
ussevD3Sf6zyRckkV6ispbBa+aXTnEbrLa4/JC0+DsbTZUtbOx8k7w5aKlFEAaHC+ZxSA/3eTYk5
1RkAh7VMH+uIiSZxK1xH2fiTCgDEEHz8iBxXrXTSRNEQpR7G9oU69a0MeJIz7plzyIvBlTPmdsnj
5bFt9DXhXlvZ5RYvwa9KvYO4i5RS5Q4yfZqVhN1URiRf5WNc3MVFnKLtZZj8wTakY6Qqr0WsaP44
5dURkAGR2snmO331RTyvnQ0UHJPQHgYNJbcKrR+xslN/9t9liJD7diPwoq2jCvU36G6iBow3Ojd8
qflf0r6sN25d6fYXCdA8vGroye0pseMkL4Kz42giNc+//i4aOImaIZo3/g42zksAV1MsFotVq9bq
tH5IYSzJMbLXHgnF8C+NBnzr6x9abAiIHxQB0Irge1ZZai6Fh6h7htSOiu6D1ve+85q+XbciPBTA
LILuA/JXkIO8dNVu6cD+2SIOOf4PEMoFJ7K/bkB82DcWuItjGdphLAHMQnfPgAbNY38Ai8nBiH5C
jTVUQhf8Qf9Hi8blmojlFPk4jSBRdv5rIxT5iDl8U8r+oKUHQKdRulzcW2usfAP6AA7xx1Km/CO6
lBkS9H9flQuqJBmsZWZfFeQVIehUj8U+e4L0+/WFvpeV/4rdGzPszt7k1IvS0DjvYGZGFPUtKC9C
+2qf+cl3lPj9XXfGwFYWvqAOGKENEDbH5H6Mnt/WSAb1E60XRTc0pJHQYGyDW+9ojCAs0WPcqs0a
5GDNacEmXjdfFjOinY2XWSVZuigbQQqMIhmY4PHq5HIrlAkzU6M5wRgyFDE8NfuJAcs7WsjKZEI7
FvIEYLsxHs/fjksLGAEAJrDTPc71yXSPoFe9vosCE4xWGF/NZuUAvsrodCshTTVBHzOyXshNKmPc
FZxwDRm8BUVbDMXjNrp0ErS8hjqrZsLqHiZQA4dmhEZkoMf/viUXdrgt6czRKW1vJGda/wLGGnQI
UjS6ICQCToIJfCwEk8C8YG6SFYWr2As518TZLeMtG1vt1Dcpwlq4JbbHwM3odtv8kHuaeIpKBpuc
J21vdbdTHgGI84Fd35jg4m7iEnduc5gAcqUrTzABDvzrJkRde4bxAiwGotxA6nE2UOPtFTIAgxPv
rZt4l+9wXft9sBx+PsvqP6Ks4MIWF+VRRh+NtIOtPH92ppMxgRUcIFHPqHw1DUs7BHV1W0UT+WSQ
/2QlDEPoGJuVchE/S4ZSadhKldT3/nOJv9wkd+NZfV53KNEG5OaHdujD+aaPst0QDp/zgByasHoe
9tA8vll25qGN0EjIGHHrZzDNSSO1IFm7+DxcgCzttjYo+zxftFCNZn896rDmBLbfBnH4Uj2ooHn5
AuH06LoPCD1582G4ww/RnTWvkZ+dyRTvWyuaVH3vrrvrRoQRZmOEO/nzAP1qu4YRq35Cek2VT+r8
ogWLJ3HodzQVd99dfEX2Qzb33Zy5lWmx1Wjh4Dd3w0nbuUc7MPB+qII0yI/aobird2vo3NhhE2h3
37tTe0wDJdgbIajTQzU0d6BwC4bP0P7Sd+RRgzZtelh8G1/e8Isw28k5Mdne8r+atRpZ6Rn3I19F
rL14aXQGZIWOeHtY1vD61xehVgDlw6WLMqMFCmDu6KWxOjhEgZhCjYF+w1/pLi4wedx/6UiUNH5N
fMem99SR3FuiM7c1y5053VY6YmVYlpM7u37GsEsx62fNHl7tMZUplgoSDKwRatqses8I3S933oYb
J4aFNRa6fcy7PapsWpnsyMGzdp0jSVlF/oy3KYp6yDAgFsHFTTOLY6tmc6ld2wa5Wt6gth111WOm
zuCx/veKFJtX+G2M2z1KoNwQj4BtG+lyZzndbTJ8s50xzNrGV7ViN5kyMTHhxkEpGpQZDBvhcjHB
TVDzq0sMXeUdoH1L3YB02ca8Utmamp9jNuRw3UHF9lCQtSBWAUA/d2q9HFRk3ohxpUQ7fj/mOfK1
uZa9hpm38YcMJQw0U9CnRSGJi0FqNid6xyaSau2LWte7EWUbPfusN19T8zgNx0RPfYLRX6d4a8wD
bV+ur1EUZ7fmuTUuZbasJK6hoRDbgO1WqF7F6+ekaT9dt8Nel38vEx1wVnZGtYc7dDW4jxIgazH6
ZXwzVevGyPtDSz/r7mujPZCcRmMvo5kQL+2PSe7oJUALAwAC1BTmJboQFGtvZg+MH7UbydpExw79
jt9r4/wyMaiyahRbuOTtvre9sF7Gx96t08CwG1+BxsD1bymKy1t7nMusmRJjKIz5JZiMMvPT4P68
bkD25TinUKfB02JmoH6yhjSoq8+mJQnCMn9gcXNzIzY5RjTGBn5XDpAnI6CDHXDLqQ8g3jMKAl2l
XwYwXteXJdwnDSMmOMoq1EK5fVpQ3VR0AyDk+mFGFpMExXQoDL+vX6/bEX4+FAhRDsbL6C8Ww7hR
i3hlELa8c34s8VgEsRbfzrOMslPoBwbeE4zEjc0kX35DqyGWW/YMrjY/28NBsT5/YB2gl1BNF5oL
kN2+/PtZOlQoiQFvNIFqilpArgBXqo4y2gFRgxuTUX/sMF/Z+EKsLoViT+htKBpMxTtagGkSw/u/
UIbbT44O2ExjBqR1v2G6qvfL7sEqgOrW5zPFZiaYjr2+blHc1xGMUVXWGeqaW7ehzM1STKxDhlqh
dUQ5fy18VyYEJLaC7BMCZqDh43WAFGgKK9aKVQMZ3NU/ejwJzenBLCS5p9AZQS33PzNcsKCJPfWg
VULjCIyJEDguZswDERluUWaFixjObC5lWmExBmRSw0yxH4cMQuNSrjxh2IC2KzwSZL/oG126Cs5B
vK6IDJDGib2bfPHcwKBQ+m4KihbEMLX71uvcY6U3oaK1slUKDxzOswtcLETZ+PyqWGgRJw2AauPZ
+2HIwhNzK/6KRB6A3i8m1AzAnC/XlqfAeRgUUDFClqh1+mNm9cHUjTtaP+ndvrIlIVi0Z1t73JXs
zeCEcRTYcwwQMiiQaUIz0a5frh8mUdDdWmHfdHO4q7rTSiic4uK3Z+yQd7t23r3d96fRqw958e+t
S8AjMc4ObXQ2h8mFREwNeUuO/86tuargFkjmwJg16ctF9CpGCY+xNSLNRrf8clE1WAx6oiIyNla1
M9WDUoWtHrTutF/tMlwICTF6HoLiaHf9Y4pixtYud5hrKGIowGRigJHeeeO+p93OAxEfOnfX7Ygc
fWuHO2YWKTS9aljkR1v283S4/teFjrf5elx8Vbyp7Ef29fSO+LnyqiZq5Baa5LYXWsEtj4FByLxp
/Otyqq28mS0Fh9Wr9xMmWG1qyuFuQvfeWOEPkQcmZHUFEbylfbEhUdLrQKYTNaqWt854vv7dhLYg
BY7QA7IOTMpeep2CkTFzQVPuDGiW5RsWSNuNIlNDvU3yPRJQsPnXRbe/blT0GUFczQIu7miNn+9I
yliDm6FNr5lv6B8FBJK9H7qkTDyymC6qxxKBy5XFWC6tXSATZ1O7Gy31Lumtu3nxPpComyYmjMGc
5QCDwm3WSOm46EWDntEC8s9XxzyXSQj+uLD4yNtja4lb0DQCB6PoyB/gd8c09aEA/IFtwbgPwHEg
soZ/X36xZDLmoe5hoFEpw4FD9zj0/p3nCtoGGyPcjWQTRR3UAcjDuoviIqqSk1Pu11FSSBB6GK5U
UILoGNvnn4bGaAJmp06sGRSpzV1OyyDFbX79e4kip4URBzyxWU/S4mJOsVYxRIAsgO7SCFyfXhx4
5mOhR9etCERSdRSz/pjhjqi6dGbnGBl6Im0NAZ1xnYJ21b5pS6V2/hpjvFehFAAFu0ujOR7cYOid
OqhMYPfVPj4BoFQHhrOU+9ycFIxy2Z6foEIQjsYK5vV5BGvKYqxP13+1aAM2P/ov0lqtrlF0wbeZ
xrPW7I010mzJvSzKbUDFiDkTFckbxlsu3bUf8zwZWzyJEvtmGJ5Bh3qvd6PvjUyf4m0yWslGCJcE
uS5AZVAswg19aa9RkwpU4QAgUq/Pw7G31BsDEGHfa3NLEiBFdyU4QH+b4pbWtmY+52BKPXeRE/27
Pg78SWME3eD5UzEDermOlUyDhsl35IRq4nfUCVJIaXiT5I0gPBwbK+zi2eRorQHUEDFhpdPL0C3q
k7WQwBteV3v4/AFXgxvY+FwwyI9ddLqm1QuTtuyzV8t5RK9N2gMTLgaUBGgcaRjitv8KWkOzkB4p
oJU/L1C8diDyanuP0vSZ7SufrkPi9Lcd7jIxva5Q9BW5GB2MyKqzwFSaoFFA1j67QbpAQhY6HXMq
+YAizAhq8jbQ0WB+wJ3M3SxLlljdMiF5Wqw6SMn9BPWZpA7mcTrYZQaZtP/0xAkg3SBzRaGf412C
2Ti8WJ2/EKqVns/GhESA5HnQxL88jK1/wDk2Ftih3rghRnjNNu3wuJvjZ3C2xhpIaIcv120IAxG4
1IC8djDhx4Ov08y2JzvHE84t9yoUJBXf0CKv2+VLMMtkJEX5Gjrjv21xW9UBybFkCmwVtQvqu8mf
zfs42TsmxvosGe+6cHsAx0chFfQImOa7/HipDSbOZEEK5Saq6qu0fKgqIpni10Q+jz+NNw/Ajoh5
nBFnttupb3NgiKxHDwglaM9ChWE3u6+KHvXVF/NzbgYqeYnbKF98qwP6D645hzWI4Au93F3fS9H3
BeEUDoOOApXBP5gHpV+XmWB8ZlQxFUsf9bEKFw+lGvo4ARl53ZjoRoHEkIEZJoPhl7mlVzHY0SH9
Dfc/ViqI+LxbMF5IDoDw8+JgO6BJgKAQ/3pdNK+OZ5BYnodeOeU5hrcpiepW9YsR40cuEgeDApBp
KbPEsMh5MAWhg00M3xFdnUvn6e2i1xpgDM/qVH4usWfTXByvfz/hZm1McOGyGCAwpMSoQ6luALHz
zxiGz40W2i5DMDuGZLNkxriTR10Q1igWKngG2RVTfQbjpNFmu8Scz6DOlRgThZTtx+PCljLMWpfH
DHEOnjCLrKENhl0y0ciJ7zqCqVZdmmYKnREdPjSm3qkUmSNtIiWtvBY43A4t6w51Dr9caDUEnUKR
S6qprryUdtnmPnFpWfrqoGFWKNe6PqyWSv9h0t5p/AzKXDWYENLhP5AMdg90KbIc7ABLtqtX8AVV
cTu9JV5L0ezvYvUpnZ0sZrP18cNANDfG4R7b7FYpyCxJFcVrA6kQCENAKMenPJh8KIqhZjGGoD6k
+Ul/mDRZJU9oxIRwCHCumAF1OW+MkzVRF5TzzkoMbckVY7SNr5qv111eeKowgslK9HjdvAMMt7uk
kBIvDsyl6VOc3WTOukTVbMmUfkT5DuI9o1fxkI94nC/k7jq0roZHGkYphimMabRap16THF/hWkAX
40CQFa0NjztR6dyBGdRB+Fsz3wuGp+tfSrgdjopP5YKcy+NxS+AdLrIOvM1ny3su8jsnbf0+ldz8
whVsbHABXDWVyiwzvJi7iUL1uyoVv8ncLry+EhFqFC0mlGgASse8L18aXHsF6uZsWq9ed4D1fnVv
F5+pz62HFnQ0xSfrAEbPQB32Muy2KOYxsScLFwfKnzzib16WdLEJJtlIRpeoS4YuIE65HpVxrW6U
ST3rFjgTr69WtG9bm+zfNx6uDWqZdz0g1U057Va1vqUoXXftLPmo4qWBzA+8j7qGoTLOTNZ17TQB
UZyaRhi7edjkZqir5YM3qD5tJZRWQlwKhCYwvYbkAjQM7OdsVlWq02jWCWC4q4fhw7vUCJtTW0a2
chrsff/14H3A+1FJNuA3DMvscV/RmcskIT2KBk31gNFmlEStSMkryV6JPiJmFwCmxAgJ8iXOSp0Z
pUVHBXtlgecJJA8dBQ/jzajSc13JVKvZH+MfRwCbY/wKdBqsWXL5Cas1w1NyBdg8zscQNYV+cvzh
37mL4e4bI1zWoth2jGqLjnSpmoN8bH1wc6zQ3YljNzSGx393dRDQsNaCxQ4254PVggF3CD6wZLNl
w9Nz1vrjfPq/GeE8L6+8YgI/PmRFweSar/E+G63QUjPJeRLvzp+1cNURzyBVj8EDcMYO/pzuQUpU
SnIimQXuUhrpunRJy0pKVh7Uo4XktdtnMs4BU+hlv9fBF66WxJoTo8Hncq0uGIfOb9cP9Mjeuapx
PFUd0efSj60ptqrYYYcmB5ev9yPPC9D6yvJ+4deyQekBMjgGDuf2Qyub3jMUrMNSf5XtbQJ+Ejzg
JDm+zAi3JXVGoMtFXIyRs5lq65Yu/x/T/6JkxP2zEn5wu6gzJvTLdkQ7Na8kvtEA5ZN4r9CGY0CO
CmMfOtLEyz3JYxPXNgVmn6YvxvCrNPZTem5Myc7LrHARTFvcLE2nFEFZuy3DNteQTj+MoySqiK2A
hwRz7ijx8UOQ7YgXrJ5jHADTLAc9PRW9tzPI3qterwcWtrl/xWPgDP5nh/PjxM0gEVIX5IwxEqhT
Bmrd4YkCoSQn9zPjBwHfqjThkq2Ny7GrAZ3uvqCohX8HxGG4g2R6YSYSrxZixdmQEThWWN7De0NP
IWVo4VuA0fthZQNlhu4r3ZH0wTsXmOp35lu9PjWgwm4MM7r+WUVnykNfzHkHcKAffOmK5lrile4B
OlzVTAmiaW+d7Mt1E8KCH2puAKJjvhQyAOw3bLIRu1C1zsvR9avNGPLJKtmb2XLnjF1EgUlf7gcr
8QGKxIOslBw0wcMWoFxcsIw1FE1u7jaaKtUgQ4Lgt1bfwMU1Nb4FzQsV8JHw1/VFClwF8CUNtTJG
KAFOzMs1rqmWLvPckHM+WQeU/syh2ZHiUMoqcmI7WAmImjCKwSOam1Wp80Zrydk1lefZ7F7HyTmW
S3Kq8ByVeKbAN7CmP7bYb9nsW6JWDS3Knpyd/mRlEVaVjpIYJUjpLkxwG6Q3hbVUDpYzNrgAadaP
vm7kDy0pHosZEONGRlMuuHABPGSUiqzvCKzK5ZqoYTRdZcIX1fRldQbflbU1BXHqwgC3IuKSzph7
5I0rlMuHqNGXfUKP7gPAnDu77famTL1WvCKUlsFngn4BLyRat72lEZ0lKon9pujWAyaenj7g3MB7
uOC5ZFrU3H01e6ujzBixRrYVlD/r/ibxDkktOavCdYC3DmNGmPsBfuhyZ+ZOjRtFRYAvZ3oYXWuX
yhRjZBbYv2/8eVUTL24gnHV2gVRD76aPZXRIwhOzWQMX6VCbNyjQyORs648N4Duk/Ylm6geOJYNZ
Q+wCLSi48eUyrBy62QnBfUGdm/rH4B1lI4Wi77Q1wK3CnurFhEIiOWOCKDb8qZCk1qIjgr4WpgrQ
4WKEAJcLUFt1NNEmxgLUkfF2JMG6eAeiO76zZIAQPmqL+tnS08O/e/HWLHcy56UnUwn0/TmNb9Xu
TTFR/4ZcSCJrM4nuO7wb/6yPu1NnlKByW8f6cqb5GJc6FEd7kEiNVvZArHuyaPdL5n0vJ9NGMz2m
kte/6NLbmufS5EQbB1OvYb6N71fyNE6Tv/rDUkeLVQVdLLEmupDAYQCmaYxlo7HGHdts7FJSG7Bm
Qhhh7XzdDBVyKi3ZHJfQDmQlYAFCrX8phuClrKWmh90DxmIdThhzLMkJaoXXfUR0gHF/64DwvBdq
uK1TQH/YJiuucZiIp0esRNqqlpngtoekTuckLFMAtQXun8J5cVB1d0vZvSD+YL+XwvOtFI6nJKqL
qxWwWUBf6BSszc77UDBi3FOMYA6bw5/lGiBCkFWTc+8+u4kbIhxNtYxwQRiQWEUQuFmQfRtccqUt
ShsrPT6ZoShlSBs0Q5TcqiV7L8pFcLvh9erghKJUdxmWlr7UKw2qf+dOs0Nsfqw+NNqppWOoy+aA
RAvCawk9HEcFaOe9S7m5iagylQ7tNXL26qoNMQgPHeKqWCRxVuRpjGsTdkCJ8RcsSVl1a8xizOzm
GZl9I/626llIPHBFXj80Ik9jPFmgTmQgEh6UVo89aEyIAY8G3mdfQHLACDJH8s4ULgal4fduBEuz
L3eHaFXbJ7qOk4k0ZPzSqeCXkIQykQOAOOB/JniWksUgdtrr2BWqneo2P2DM2U72muoEXiGrZYo8
ANRmSKrgb3j08csxsqJZrZGeuybZ4eHFys7Xd0VoAXVS7L0OXBhPzUF0BW/mFLkII0JX6sUvPwCu
042NBa7AQOtxtoz353H32hX0VA6/VPKcOERycQsv1K0h7vyniZPpZomlAOwYJ6clD41H6xl15mXc
mUsIZp/rn07ka1t73J2WD4Y3tSyNY5+O4ThasI1KXj6iQ4MxMUw16CDuc/ic2i2GZcCUODnrsbFX
WtsvuhQiON/jSsYnJrQEsTKg/XE+Tf6J39CqdQYNIdpQv1TNg4eqQgY6EI/KWH5Enw2TsJiDfRcL
5yFrqdfHpmaC7gDvxS4zjnCGQnqtidx6a4Q7OIgCRZ33CGqJbaFqcOp6mYKKcBkGNFrwP7x4eFaI
3BzicRhhYYJMQY+eZGe9SdnQZEa4e9NINMXWKb6VmdHQG36xA+pNU/jvjgyq2d9L4VLeyRyTogMP
5bkukyoko+sEsws1bEgJy9Al7Ltz9TndxAWAnj5mjlB0uYzPzWKW6eAiPo9f7V/kc4mBo4OS+137
Ims2icI0RrotDfAdkCHxJRCixp5Srjk9e+1qh2vZTj+7pHb9NFWVx6UsX0d70CURQXiGAMWEnAoT
buNbT1D7BQ8UKSiu0hitzxlMpRCUKsfQnt6ub5nIEnRudGyaiUIF/5zPlFRpqhLURpp17uoS2liP
IJ4GD6yEzlDkgIB2oVSPwTsgfrn9miewWHlJSSGfCoKsH637Adfb/n1mf5Pi1OWouC3FOlTnZqjO
gF0nowRnIXK5rQnuDGFOay5ri8JE+jJPN8VrNd0AoxsMxhtaA4GUGJh9Et7FMf0LwCSEb0Bvz913
YKVdSsNtKM7s4q+26Q8fwPYhG2SlUiBjkIlwhRa9g4Je0mJFRRP7Q9FEpf01+wYSfdepAjnFjvBi
BfCHQXAwU4AwcblJdEXmWdMK9uLuoaPpY4UWQaJCzzy3FX8mP5Ly15TtNOio/7uXbw1zn7IdQU1G
Oxju0navrIu/ZOMupo9EBgwWuTmoatl0Imhk/6JH6jMLGgce3FwZ9k51iof9R1qeTC3vtwnO0yHs
sc4d5qkwx4mPlQXLcBqTX9e/l2wZnKvbjZEnswrHABkSCGtIduv8u4gd0sTNMri7wiZp7LUuTOBL
YU4CX8r8dz1gZoKhY1ApN7Ahl+5mWHnqYqaRYoQ+WXd4hmlBazi/rEVLouvfSxQaGI87jhLq8SCf
vrQEybhaK0dYcud+wkyGNuIhZwFR7LWzClr3pL8dYrs5rE2vfV9HXdbYF+7XH/s8HKgmmZ1bDkKF
rX7HfsXF88f2izHt4vgiaPBnt08UwvqYOEJuHbjgzq7WwJSNBohuI0CmfhvhzqniTriCHZees2Ta
J8kcTuNj5uoPUn4p4QfbGOJSfHCRq/ZCLUSiMmITaKi8ODK6L1HiAN4n4L+ZgK/G4+pJAXmlxorB
GpiqftvedlBWLlXFjyRXn6gAhzuCtUOhafR3SaxcPadTjPe1KDo0i/z0s/sEMW/pjSRa0dYSd4lb
vd2V7mjiBtSTMC2f4+aXScZd34GJf5S9wthe89cfRDQYdATjZ8AcXp6pCYhvEwEWy/oFqvEVoxY3
RvjgDsES++S7TSUpl0gzCTPsf+xxixtpNmZaDpcw1uHsjDb4pNsqcEvbt/s0WjA+AETxvJ+8t6Ir
dumkn/rB+urpc9AUMjpw4Ydmg/TIAEHBaXFrV+NxgtBLWp4H9TSlxm7o4sApb3rrczyZx+uxS2AL
KTubV0JJ7W/QZWbNi4vJVTBq1Z593ywqpFISSn1lwkCW09EK0hsVkQRMTWgVkHiWBoA21eIOoEWd
PjOSNjtjuCWIv1TWjtr+7PmNfg+emsgzsgctvyXKCG7T7/OEirL2olVD1IPnohx21z+BIOwYaM+h
ogQOZ1DlcGHHnjxlsEbocupevyt3Vpf6trLPGhmXodgOqybhisDdx+U/pWWlaqlDJ3mO82aHqZvO
N8HbH2EeazpgzK2RRAbmstwRQu0avBp4IKEix+d3itJNiA2Qml4GTKqvRVyGw2zpEiuCWHphhft6
YB7KHLDTZGcDk89lu0uzXWkTiZcKjYCJhCHKMPXIN3Gm2ulSs4XOaN+We0d/oDX4ZjNJDBDuz8YI
c9rtI4KWeN67I5oomA3Nn2LjDbruxr9XYlDsB9APr32UY/jqMkR01lpzsJJRN06FGr2tS+C2haS4
+P46+GvvN2a4EJIt1qKvMVSkkyINCu1U2PeZqexrawmm3vwMpnvI+z1q5fOigunSDrxuDuOmC039
Doplfht5M/i+XpfFd9xDaxxwls9K0R2rKQc2/t46Aj0bDbUSxd2tK8vcRNEBQFKM8IGWEdhLLp8a
9QkanxrENknlt8pNcyy+jW/1B1BkOPW/rfAlS1rpydibsIIUFLldUBR4Y/VmcD24CNeCOgWAlxiF
Ufky70w1dJmZldIIYjR4VihzPMT9i+k8fcCQowJFjRox4BfMuzfeq80O5IUHtAAtwKkfiJv8bPtM
D9eYKnsL7OShW+MauW5TdCxxRf22yZ2YNVUm0g1YHK6MwKavs3bKZLz3olOJaXqMUKFuaWHU53Jd
Vj9PKMSDNw3NH7+nt+AIqpx9sru+kndiOf7AYF4JNwDqcCiUckvRclLrCYWZJjL341k5gGuhDONj
/VAF076Etq3v+BrjmPTpLt0V0bfnlzYwTs9jZB2SB9CY6/50dPZlgNMTFMci/AKZwSDfk+P4Jvmt
gri+/alc23BcoN6UOSDky0rkQt2P1NhfNyACiRlbC9wBVOaxI3qMj2HYxR79uJ099/6oPhG9iWZq
AMdyaq1Hcwwdp/JL2YC7iOBoa/59anzjyvFUJKU5YIH6o/PVyfxh9bvvgF8Wz+79+Bp/7V/nOxBl
p48o+V1fuejKREnkfeodrV++ep2Y7ajmBNRkTpNgHp2UdZiCaVdybETCmPjjqIbhKsMgCi+DYMdl
gwu7BZeRsrPy7xCfiUA5dKgHv/DNLvPBMOmjIVguIfgWP5nTAT1Iuxh3mPBM0jRcpE0PUZTa/iDu
kHl0hihpgolmB4SLLeYeZi2YdScwY9SeZsllLl4+o67ASXsfzuWOdJpSNR1KuFe3BHVchCtI+4r4
a+r6xXBr3JY/Zh2k3eMOEq27+Vb7pC67RGMiEWSUQbSEK9/8Fu7cN/miJJWNHbft0Fn/mxQwJVaH
yvZrUJ1ddy7RrAumHsEVjo4vWJp5bhBioD9rTZiyj9XHMncxs9P7hXarNKd4cXZxkvlxHzreU51F
c31YGLPhNEoqscLUe/sjuHzNrjN0AzSMlOMFP92MiFrBCjJKP6v85Kn/5c2h9j33Fww8PHVPstk/
0YWxNc75WQr8i0mZONCS0JDpI1p20LWS8MWi01+hHNXzd1lUD7jnS/fysnZp5hUrBGk/El9dPzHi
ZfpDNc7j+ApoR3R9X0U3FOZQgDV1WHWEJ0W31rr0Sgvbik5Uk6EzCdRnVqHuI0MmiCqo0DqC2jor
2uJZwGV1SV7HCiB4YAEsxqBMPzWaE7BuXpzVgTdiiANRGo/ET9fXJxrwgeg5yGZwXDUUNrmHCzWK
3KEpxl3n2ts1KwlWsovbnxMk/s5F7t1667NWrqdckiqLuKah3wLwmc3yNHRDLjdSU9PaIBNEkDz9
v1yf0UisIsvK/Km6KdMkbFMTWK7F7xMw/6+rb2fdAW8sSSVCuLubH8F50xyXWd5ZIBBQnRcg7oIJ
NAUY+TzmMulrkdvChQBTA1JUwx5frtaYqeUOelJgtaHb79ZXpls3Btl/Ls6i5H0guufQUsAoCGPb
hZDbpS1ttsHBudp46mTWW1W3U5AquSO55tgP5s+hgzsUU0coYmAO7dJIV0wrxZ0Ct7EifX5Mm8h4
rdLz4PqDrBksiuJbU1xcAQAOfdoapqag+qKdyecaqFFZ+Ga/99p6uNNnVulaFBOMgGLx+zD5NYWO
Rr76eh5gKlbG6i78ei66wqBeAv/m++HYJEFOXrm5m8Ba7KjHxWTtZ39+TGYNDB2jH3cSNxdFZqjL
O2xaC0edfw05bpYzjBCC5mRkQdnEtx4hv+I2ll3+oq2CRDbE7tBVBbkU5xWLnSReoYJvpDfag6WN
IaU3K5iJQeOd3pDlnDSln9l3uvcFBMLttCOqfejGIF2fEk2GWRIdA+hpoa+LX4QbmQswczWpLdiv
wHlm1MXRdfo8ypJOkxw20cHGIQOCFjLZmLrgIkhZrcZSzyZ0iMd4nxIlKjPA9dMu9CAB1Zenrhkf
c6eWXPSiDcWwjw7GB+QV+L/L0wcqHAx/oAlyTkc3ANuDUxeh9KoVfcCtEfbvGyfVtMrUJmDoz2v7
WK9fzHSVHLp30mj+0G0tcFsUr4yftsLHS737yh7CGIP6Fq1OKkglSmf1acKe1RQasCm9z4tbBRkr
lELyptjXtJ8w4mb6eOVDkCADjNO5y6coIevONPYdmLC19tDrOyeTzcuLnHz7q7ktL5ZWwfA023KI
FVVRMrt+TL5nJOgLWegT7zNoxaEsCij7X5Lk4EsuKg+XJJgAgFeCmjBKikTbXc8BhBsNsDzaM8gC
MNBwudEr+BPGIn7XI3QBNM8CpZA0aYXr2FjgNlrptHWee3yySgNQdbIDNz1XpQyeJLYClU9UYthD
j1vHkJiEDh1OhTM74YjWD6thzcv++tcSxW7IAPy2wq2FZnGTgnwAXEfrrR5boTe9oek3Qk5d18NS
Tf6dgBc65xiIBvIO4jwO523VtMwm9cAVkpV3qOfRubgdwLIJpF4iOY7CzwdYFcrXkHRDi/vSDbI2
LsouBoUyo6JckDF407Nc3JP93r/O/MYKtx4sda0cxuyaDnVEhuXRHVkX9bR2sve+KDSzEqMKAUz0
7E12jjfxy7GLtndibBSBUHAJ2ENjBRb5ilGN2iwibYxQIb3uGsLIsLHIXGdjMSudREkzHKSuGsNY
13eL1yS+OyaHqk9f2ljWahG6ogVkGcCTwF78tWNVQZuC0SYXZetherm1DrPdHcuyqP2GJFk4wZ/2
ZM5ljxWhq2wMc5uYgglzzkrc8zYbMR9udfMNg1Yf8Ufoo0IiyBBppwE0F68x2HJjz9gDEVqgitLZ
jx/YMjCHoYeL6GfzIzBJnHaYFUPMQAPUH4z8OL9444pbpdp7hUwtWtSIhGQpG3JAWZXNN186iFnG
Y9criINunfmpth7AV+nhpTWiI078FPont+qJ+hCiI3vHjhwZO7/g8AEpCgg3VooXNF98SxND0SwC
oe5cQfndSOqvTdqA035ygjipJEmK0BiKrZjAQtFaddn53JwGZ2hnUiigfJnUpQznloxB1VMjdEGc
FiEhlRE3Ce1BQgVTaWw/+YQvK1xrsqYeFAizgQHXUTvRpQvUtYz0LP3vutsIDgCQ1jZI9Qwk1S5f
UaaNq9cqDh/a5ZgeSMiMshKG40OzjnPJS0tmigsq3VLlqQLqnLMWowKQDb42536ryeZVRIVZeCZi
CaPUBfMsd6anJKsXtBcwW2t/ynwwiIfFU3FU/fi+OtfBuLNOSlAdFcmTQRAyL6xyQRppQa5QlWVS
0P5x/DdnX4TXt4qdKe7CgWIPmiaM5o6pz1y6oUKWkQ4O5jTbaQT9jOruMJX/7boNwVWDKw3TwaaH
dxa0xi9tpFNSOrWFyUmzSWcfLCA3alJEaxUZnRZVGf0G6qhe+XXdqMgxgAyBUDbEqzH7zwWTZSJ5
VRku8lDMZRXtd4I6viLbH8EVg+YWJtBQpcHABA/GpXbr5D0eUOc+6YLC03dq8sk6pVCzVJ6l7Lci
ZwDiF8ECzEcQBeQ+I10GW1FXGKvKLxSiQNl3I4/9KacBAH0f+HiYAgJinvGw/sXyVtetCnoRrCuv
DD+JFXUPEBYN6nZZJA4oXNXGFPdYU1aCN06NA5wBFKD236fp0+Let6iTNLXsYhY5OwZPEGxR1ULz
gqvmDWM9EDphWV7yabSB9ISIzfUPJ6pT4upibJ8uyj8YiL/09byYUmcycIdgithPvAY57wI8zRIU
RPGzbt1n9KeF4renfmAmlnEt4ilv/j/SvrQ3biPY9hcRINlsLl+5zSaOJMuSLX0hbMvm2mRzX379
O1TwbmZavEM4N0DiIAGm2Ft1ddWpc6D9jbDu2jKR9GyIUjQPc2I3r33l4El/e3BrVwgBKZAJhwHX
/ikpaQxxiowaeLGm/GvejXZZlscktbxkqwy+dngvLQneto+TqUt10M5Ebc0dJdG5nYZQYjFpLm/s
vy1TggMks5mOZQkekir+w9mfvn4zteN/mTc4chxdJOd14eDWOrPy0sBoZC11SgiWACBblJGfdBvX
xfpYABpbXsTo+BX3d8XzueYYyzB6fbnPEbxsJKbXt8C/FoShmIRHjYaddmdOzk9ghsLTf+luASLp
XxPq9T4O567qooU+KVRf40Vm9ce8deltzZPgc0ClUsTgMgR3AD9oPrU8a397xdecGgjqFpLyRRBP
dDQ6n2JrSsD2AVWJGrJFYRVk4WEwH99v21lzaJd2hOWoSdalWQE7PYQEwK8qpWz39xZAio0Ei4Xs
KNza9WqYIbVKYwRzVq24wMNM5OX273/0LYsByKUBIYCz+CBBVXehVcjthjSe6pWlgwJdtDfmpyH5
MxeHFOV3NntDzx3+rQVH8+xU+dvELDs9ptEBWucx+lQ3Br62R0A8jbZRxHuAeQkDnyaprRsT32WY
YKSVfo/Rttjr2vKhmoUCGkhGcNcKbm6oyGj0hoW7r5hQdVWAK944r2sFZ0Re/5oQhhFGKrNKKULf
MEv3kRpM6eDoowuk/n2YAn1OQtlWAHocq69tbdrVU1a6dDJ2pZK5JP5Ck1PNt3Ata1HTgmnBtgIK
AI+t6z01Ed5nfYdviowyUPWneHpX0uqkFuRcE+0AwZYtmPoyyk+bDPCW5d2z9JoJE53Ls9qD0BF8
EeWDolQ+N967JSPNTjp7vr2h1/Bn2gKGx2lBCQ8o/OvR8XAuS66CPcsM9GNxJ+/NgLitT0/9XnXp
Y+YwT39KgvZ+/gmaQlezuQORcMB6WkdzmW/sZFvf6lFfq79ffpRYfx8lpuhRho8KVRwiLd0j7HZ6
S9snsrnLpsZtQUKpdcE4aY6ZJI9FMz6YrfkNSF//9vxsforgs1AZacNGwxUi3bO9BDVTdgx95Vu4
B+/kXbrrDsnTbYvL4oqLj1VHQya62sGWLBjUwoyr43JndehmjQdbHb/1HLThX26bWdvVl2aEe4th
p6tSjCkee2gyOknp4RLO9vBP7Yaltaq0huIGqKWRt0OctPiui9yBUms9SQ3UMLtKe7Jo/W5F7UnL
aWvPyVdTc7PMKwBrCGvDVWp9425bc4x42uMhghedglvh2njTSUytwPF7l5FdOBtO1cb+WG6h0tdO
LKDZgDIACIkUpTCbEZkIhfQfwKJZb+tpJQGNWaCZFi0SvNd+xY20UapaNYh6LYi7sVPQeXY9LEAO
2nbUMafxwTxQiOQ69WOxlUZYnbsLI8LcKeoQgahZA2oQtZoeNISV9aaaGyds7VZBq+H/jETYHXPc
A4Ct0+TOtzeW/oOaQTxKlz8t+NGON0bGl5+evNxldnYiu5QDoaa57Z38u3ksHuaT8p346UFz8Fp8
ABvCThmf2+RobkFPyLIgt75FuNksucZjx8K3WLEbneL32KHfKRTAR1TCcy88kjvFx8VW+MNd3J7G
HTBF2YN2Yq+jV96Hv9h9e878zB6fLYAN3Nu+YDWquZyoxVlcnNA+nuUwjrCb4N48sMLCH3gRWO28
KXEYkt5H/mq1tokN7UyH5DBK5+Edyt2tI++NjUfB1sYW7iNDndRkXjY2Q4oqf0nc9BBv6PKsedh/
R4t79nq0kszbGCpU2NZuF+h+HWxM5+0djRrc9e8nNC9lKmGpZc+LnNtLdXt60C9w/duFFg4lXVYK
UeWv0p0d2eUb77/bp56K2CVLykIEePh8XT/J7Djoe8XcKCFuzdDy/y/2m6TP3ZAvcGSpP+KM2o2y
pRqxNU+fvEoYo4KzzFNu9wS8oFBPeM/A3oP8xu0VWSt8g3D9/zsw+KrrwSi49qLehCk3LM+q8wdA
29fUzc6q9zU6Dc9JZf8GR6PqZw/qacJrepd975/zvbKxM7bmVHAwqRxqWgZIyN1sBiXknKd4Kzhf
9u3/7sIQPFwPdFbkqK46XAca8NaLNrvy0u5QwbyXBtu4L3a353VrGwqOYICaGqlzXNzFnT9+6zbq
GavVm4tVE5MPRI+bOloG075PZ8kZn7JdjkzUZKsOf8LjLtnX/DyUwbQVKqzm5i8tC+5BjetyUioM
rLS5a+Efd2lvR3v1tTlUh2FnndHKNkAwbmOfLvN1Y/U+oOQXZ07rY7SGhtimM7iRTbtM/IbavVtM
f4j5FHcbm2XLmhCfVMYoSSB8Tu5qF12b3/t9dogcxYm9/9MmEdEOYyxpY6IujkRyq5j7Gcm9St+4
L1bHAvUQ9ACh0Ic2iut9nxudxZF4w1hwdcdHoMmIF48O+zadtmjT1rflhS1hc9RxEetRinmTJSBR
RtW2ZtUeR2PXW4DL1BNEUr4rpR3n7DHpDACh850OMWFTZ73dZlsA8FWfcvE1wm1jjmrcTiauAiPp
U2cejS8aJ5to6+VXPu3MCyvCXjG0aQjlZWeGQe7OvrGXfXJn3iHcSPze32poX70ZLqwJd485kVFH
thi3f2Iz9HwcjMHlxn8Jai+MCNdPOWSKNcrLGS8Ub6qeJyZt7PytpRFunU6jbcUsWLCKNzacSnkL
cbH+bLsYg3ChoAsppkMHCxJ5STvNC9PDlHYQsfaAJUmGoxL3bgnJBxMZw9uneuvACRdNmeup3Cwb
gv1JjmzHPeUkPWvI/Bxu2/lfTtsHxnGB14o+sU7GerSiDmhUNQP/b9FRHfrpXdYlDh9ZobimXE4U
D7psGmyIPw+PqWJCULiajRlSMyXh+05VimQXFkxHN2yb4Dq0CrJFpbYM+PMJ+fc7hRMS96jyImEC
DxT62oh4vOa2F6kP47AxI6uhMV6Ti2IJ2oU+ZYKVWdXJ0k9UZ6GDDhs7nPxwqNxe+r0x9auH/sKS
4OjkPiFmNEVAaze5k+pom7GCVPo6fmnRyfisQaBCh0eD2BZRnm6bXh0jRLaphqc6yFKFfU0bK5cK
sgisq8xOUqLYvWl5ekiOWOeteH115S6MCVuZzHLZdyO6VuJkfpuGiByMYlzKa7HsVD1apSbom/nm
VG8lhFfPEPRyoW2LMjY68K8vLaif1jRmgAm34U8L2dFkuJ/Uu2jw6+g+BZoIoJTb07o60guDywdd
xBc5VaQw7mFwaoYd2I6BVzqPYMOJFVSRKHXj+b+8U0y0WQDsgz4rcR3nCsofgPbg8P5JSXGclOZF
V9APdHtYq9cFdFWJBo7jhZTvelhlAmE9c2zSO9+Apt64g+ZVqtnRFo/haiUWYI1lwdBpD5HvazsD
8IKTUWI0BRgNZnQuqr/KZDdJua3UD2hMtcsKUNotTOpHn5zoWSA9g/2BxleU4IThJV1c9hBMWTr4
xrtprx/j3RBEb8MXY7C7R/aoH3AL/1Qlez7xffE4+SXSv91T1dn1M1Lvu63X1KpLvvwgYR7aITWz
aPmgyTF8y8s8wyl39Sn1s2fNz+7Ja/o4b151i/+8NQvCZRrnExnCEEZljD99+Bm6tSftZke5+8Ue
th42azvqcoSC/zHAdGPU0seUF/5vNJfZxUZs8CEQeGs8wuGfG40myQATKDadLag0n63GuUOm9aQ+
1F+qPXe6PZyQrxzD1+hQH7uD/O32sVnfzxcbS3QHDMqxeodPyA/U1XbZsbVrO8Srd+sJsObOL6ZT
fMiFtRqyzIIh0PjU7SPnR/BgQzDs5faAln13Y0o/oqUL9wZg4Qy1M7g3JMplmzhbcFOysS3EWKSP
5trUC4yD3Ff7zhtRhAkd/qodbeNcnrVD5M3HcUeeqDP4k5vs8sLWvOJn6s/nyR3P8d3wDX8eVTv7
Ge8Lh25EBms9XgAZ/o+nENtc0jmNkcPE903FSw3gX6A5PLaTHJJLTnIuXNn4GVonHc+U2xO/Gode
GhZc1NhEOgOPFlyUMziynTrGSbNNlx1U29w4OGt32KUpwfnMRV8xxpe95NFD/YC0gLdkPDcGtLWV
BG8TaS2B1hKsBOP7Q3YY7cbuvR576jdkNg7WPdvIdWyNSnA4vdJOVRLDXuvqnuV37jKuLVWIrWMo
uBxN5mZi9TAyK7Z0no8ZbNyetw9A660jKLgUCt4fDAPdyGjfRFaagy7dKY+qp7v0hd/Lh653+qA4
jy8l3Hf3/gMSMLe/YHWMaOpcyrKALRFhe1hzIqfGjDvaqh/RE2uNbw15NrqNdMOqIwB9CtoLwQQM
JpXrSGBCo1MUshbAc2pXRedAni213DlyNhWl1y9bNAhA+hURByCV16ZKMEkWjKBLgDwZYL83/QGd
L2byMiqK35uqgxKs3aH3wug08AyheS6g7AcDA8nteV0tsqIrEC2kaKCDVOvyWLhwrqnM9DENMWSl
dQb+Hul+xb0eqhLfE/mtBpWSPo+2lTKP0buZHLdwkWs0ChCyBIYbMZ6ycEtd24dzz006Luh0rjld
9kubRlsDV2Qx7Ic/LPUHSJEOB2U8jtb7xtBXVxvcY0vjILCmIuOzbMZU4zFQ5KrZ2/CrY/magDIB
vUiSti872W/ZDkXopbkfYaPTao9yW9nzxO1FHWVLS2s5Qp+OGBAH0OkFQzQoNq4nooCCGuX50ouW
Faad19JTV1pPSQs9PQstlV6ap7E9AP0Niq3sdWMq1vLLaJj+H+PCkzBreV1LHB0XECJz41r5qpHX
PrpDj8thTrVz04ExjUVe+Sf+DyoCGrC+qOACb05Bsnk9bGQ5orLt0JcD6ZfWDBLzbuD34xZb49rk
Lg0s5sKFixMn7PKiTGq91S3cLnV/ipLiqPIOI6u+VrGK11L7Y66V7yCI+3V7Xtd22KVZIXkQNjP6
i2aYVXctGhMizjwpLOzQqIJ26jaO8trdBtA+drIFulqg6a9nctKJxNsZM5nxPxATLNFvu6kctXaf
gfcIVKvLmVXFp22j5XEsIeGFnRE5JXlF1KeVhZul3tSBHahUNtz+asYehOyotSP/i04BwU3KalX+
05rDKSqjzY+oAvl/1dhF/Wjtu1zyeYwqE7qmZQsVhGRfqUjctrNncvMHj+WN4tnqFKOTBrwvUD0A
UuR6ijtJzjUpxnoSrbYl5Tkj6Mg1tvrvVsMusPlQJIJAjIj39bWZYUq5mpkSzgR4XcihazNbzgz0
RfZun3ogXdG4kxQOaj+3t+vq8MC3srDpAqf+Uau+uAvCeaYsblOo4PXmordAR90dwo1tujo6ME5Q
SAphHwFxfz06VWnVnPAO6PQkKU9mIRMnI03sWaGcHtpZbX3kP8lp4vhPpflKhko/dci2b+Si1kg+
gL4C0naB7gEnL8SCbd2nloSM410/PUSZWyeDDdVEm9C9YXjl7FGJBBCKqubGjYr4VdX2oRZISEKU
i5Z1G+3/fvIvP0fY6dDGpjUabgA1NdJ9B9KXeXwupK29teYIwYOJFnZQRqBnXnD0kBIuhqHCLcMa
wzOst2msT6WB5mAdJI5NdDbUyq7KLRZlYWOZ6K6Aw1jk0ZD8AqONYBUtpkNmtT0JKMi6wxAK4hJI
jMF2vZW+Fp9K/1iysKuwswAbFAFPRT1HecoMNeB6qwS0b9/6Fj1iXaFzn5XRg6Jxy60kRXJ6Q4nc
TKnAiUGQNZ7n6r5K2q2mhcUjXNzqH9+D/A7IklA0XWCF15t95lI/ADlJAp6BNIj9JuHL7W0jBpL/
WFh6WiFyhzZvsRfNpFFtzo1CgkaT09RWOtLszCoEcE+bwAMqN2r9klTJULhoaEti7O86V92uyaPW
aRIozXtD146SE6u0jJ1cjovUsbqWvW585xK/CDOBnoOF6QKkGlD0WfbIhXOxqjHm6aiTwOANtOyz
3Nh1GW7jcul9mEBA4NAZ3ZeEhJ2jVObPTuq2GD2ER8QyVQtii6Khw1wINQXPM9DM6Ia604LU/EG6
Y1RZ+8JiPgvVjWefcMo+DMHBoQcMzDpo+BHuiSkkEeo1jRZ0fCo8DUxhdm5Iul3zvNxRmacer8bc
l/I2Bvs12aKcE4P6f+wbOG4LiBFZWiGWjCSe1ko/akGZ0JNWJnYqpw9T2+xHOTlFGXN7ctCSH3jU
2ZXWOhFVXM4e+vkvQ5KP71i6GcCwgDTxJ9VrI6Rjh6hPCwwr96tOYdC7TU54CHy9vbnWFlZDZxqO
GNQucAiEvSVnbZ2qnAZ4qICmcd5Ncg4UeGTLyYalFU+Gas+/loSITk1qs4wgrhNkde3m7beEJcdG
/nF7OELY+DFtYBHCzMB1gBtZcBo15yGN2pEGFERnLh3GwRnp9JwZPR4GkEB1JqWr3ds21wYGyUI0
9y1E+p9KM2ipbXCcTRqMQ6Xth8kYXdXMNZ9D5cm/bWpltRBDQQdpaTxB1C/cBnlM9Ab/0IKI8wfd
Ys4cy3fAplZQc71tSQhXl4lEKIyuZzS64NoR0dwTT2KrrCoa5FQ/SsaRk8QFv6xdKT9J/btQNwYm
Jn//sQfeKaQQ0NIK09f7EOEcGsfaCULIdJY7t4/AMIotr0w7pZvH2hlBeXCKoMj93USJ00J7NFF3
hlSkwAxpVdnsB2Wi50qxEtnu9T6bnZySOrbNcEbUx2gbv2sqizN3MPKhtKVolu8mw+DgIwZw4eft
yROf5v+MBiE3nhKAX3xqOiChogMoptJAnhy1SmwDUNRcAmdI9DqaspMqtcvl+y5T7GkYbYx8Y/XE
SPHjA1Bfgu4bPgIsyMJh0wh0Vc1ap4ERpY5Whl/Qqmnz5huJ03P7zUCLNxiG2hY8MYBRbwx+5bpC
c/lSmFYxemiMXC/lWGWQoJ8NGqjjj2SmjlqHb1nzgNSRw5PRBp2vo6sjt41md9vyyt2BehDUHsF/
t3TsCHcHyxpjTCmQNGGPuD8co96LWSvti96a96DMLT2zNoGpk/gY2bk1Eu+2/RVHgK5lpCCQk4He
hbb8/4t7uiLzjPiqV4OuQ04kGsvcpanFnSohzcYkf4xFiAlwN1iWAtktND+Jr7swnimZYkRrSHF7
RNLc1HqtkvA+4+iEIsDRNV5WdvYQ9b5ef0X21pb6/VTsOT3z6Hc+7awYRJAh0rhAMeagRiSKb7SO
lZLD7UkRayrLVgQZCoivoakI//jpS/Eaxn/NSaApr5AsdavGeq+LzDVViNMxt+O9j+h932TNhk8R
X8CwDN8FIVnUktE4jKm6Xg80iUhmisAJES2QaiTahWiA0Oh3k4MyIrd1806u8r2W0Z1BWjfs9nHS
7sNi9FGE3uex/uX2THy+m5bPQaSJWx0f9RGOXmyPBM38DEU7PUihP2y60vmsTt/Kv1T++2fQSxoW
z368DsRNiI67mca1rAcyjUpQyUnJMUtrzWNLWi4CUsxpOvOvr3Yg6i3DUFS0ccGHC9fSRFKThyCN
DcpmHnZhE3I3VYFTYP2Ubrz1Pp9xCBug1eqjBxetuIJjq2Wu63Wr6YgiLIfn5LFOGmdg5XkeiW9G
nVPnOqKL9uH22n2+eGEWhDSL7jZYR8RCN49p/PEuDKTi61Q/xOOvPAqgb7Pht1dHd2Fm+YyLLaJK
RT7JkakHJC19JLp/KyhMgJL+PgUuAY/8B+Dd3UHawCRsDU5w2Di4BesQAgS4V7P9aATGEexItydw
ZfNjAlEfQMyKjk0RkdDHXV0Zem4EVT0YOxV4wVM88uoAElzmmki/Ie/UxBte8rNDXlbtX6OCQ25j
0HvFWWQEPVp9XHCEzLbWl9+jKmy928Nb8XIwtZBwy6hMUISg1ytXtOFEhwz7srB+JGH4xbD28EyO
msv7Qj1l9bGP9zHf2i+rA7ywql5brXhPGVit9ADOHMkaxLoA5c4bXTuLm7y+apahUVOB/gw6bcU8
M1d0KY4Y1QOduSCMqbawxeuD+Pf3hU2vc01vph6/jyeenbcg4nvRw60q2JYRYY+red0UUrecrFFx
awOkpim945p7exusWll0EOEDQfonMhNEFqSm9NKC87WiyGuqSXE6VrybiG7925ZWF2XhSAGVDpy2
GGRFPR8rtMIZQUrzbK+jt9PhmfSXvGzLZYLGVhQYDOTG0Z+8vBIu/BGkO+oMuDsjGAqlPJiDwl1k
a7b4ZT6/NVCXRMcJIv+FJUWsUGb6TPU4RAmjkFnj1ayC2LiVm/YoWc3RsKwZlKzVT4gNb1VQ1gxb
C18KKg2IEsSsBjN0tCDLoxmEA2S7NJ3pkAcrmWtEyeyNKXiwkXFtdhQC4t7t5fvgYxEO1dIrSwyE
BAiNiDCzhAyFDH57M6D86yy/xGjwY8mwnxl44ZO30Uq9TNlrVPJ6euyXvI4h26Ze26kG3aem3Mdm
czRNY5fICcSFFCQj8g3nufqJCqTUELIBowWCr+vFj4DD4wbwowGUPdPfQ1Tyr50khwjcwupekzTo
11QEHczwGzuuz3cVZOTc1Kxipw8VyTVj0vmVMtD7pYTq1KlmPqcWmPciXa/cTpF+jmzOviSyNGyc
jZVbdNHkUpbHD97lhuAVecc1M5/gFY1ZcdKJunLhlv23WD7M5a+2elDo6+3VXDmMiEgWOia0XCNx
JDxep2Sy+BQWRjBRqfOU3HgLW0Y3fIuIelsOI0gnQJBMccVg2wh+0qj6smyqUA/yqQpKy2PGKVGD
lsVoEpzBgwLJ1emnHv4uUO1k8X3Un6ewPUX6mYT8rBSDn5jDqcFzqLZRFK3Nr52Jos9d2bhgZM/i
JMHDud6Imz5ohYV9jkmBpjZ6WVVQLS8e88KDSBpvmhBeMZBnBUpLRV6HT4peW1+TVm+ZM2ZE3qmd
0TM3ZRoOuKbGqI+1FTo80OfSd3aFAujsK/KYMKhiVuVrWFsJ1BLUUK5s3ciLg64NkmKDzUJtXZVJ
1TmmrP01znSWUADPEuIq2az9SjuLxi7aLgrZaRCHNy4EpXt0eqCImnvgt2KA1MdpxxxSp5kMCarJ
eqNVY5g2lVgVhKbFIb4QhcjzqznNIRfE1Tl3wULRHBEzhl9MnivftThDu3/foCUQbQ+Z0sGXhZJh
d7mSpU6RMWuXm4P2LZpJPdjWSOvnFoT1INTqm+JbbrR4qkVNGeHRQq3OzpUIzKp8qMlzGUIG2ZGs
BJdjA2Kxzp2GIY+Oem/gfVmjCpJ5tCv1ZMeiWueHpm26N7mXFNWTwBiu7XQ6VW8lcuGvetSzwscU
hZFjdMU87KMSgmbguVZBJoYaU/Ekd6Q2NsJbsXAEypwlK6ctmqrAbVhiA7BUz1A9h2M512M6txAd
iEBaGYICgjuqmkJ/IOuQSSWtVI4gktKBwYut/MGQ0Opvx7M1ncoqLECoZqo+6Qe0xSq9MrxbdR69
MFY2fxmzAtIKqh1IuCyCHVCvEg5c0hhWOzcSEnuJzMHW0FoHhY8p2p/68JQMauuFsfy3gfI/Ri2w
6i5lPkh0Xh8YuVYSoK8TPZiyffdilpoLEi+l8aFotXEHicHKYsla9LrBA4PVEP1JLcdL9xDXA8ki
dhjrL1bVHZAX+svXhYK1BvkIslAWqhjUFG46lnANRHUy0kESDix11RDkq8OOkGbDQX5Kei2W4GJw
neAtCh4Vwe9DTiOc+76lIOB4H5vmnqTVbuhB/MHstqf3o0l2cvHYZtaPbEg2trZ458C2ilw9gDjY
KxipYJtW1izNISK/cGp3sZr6NYEgX0GPRgp2xQR/17a+xea4bMBL5yoaFfYKQU9tloMbOiDxjzh/
ltCenfztG2qxgd2PaQVkBf8i2MgtvclS3HxBV6U2StxuLTVOhH6O21fop2gDdiBuADFNpEGQQxAF
DTuozihqrZiBUhYmoPimfEY3JXGkSFV8tWtVN8r1yFHHqjlAenP+3ugN983e+p4Zaoce1UEJphCR
Ul5T7k+0JYGk66kttRk65XtWn0Ja6H6oQOFk49PFhOfy6eZSB1+g9giYhLdFMncl0Zo0DJI8skk2
F3Yssec+kn05vAvNXaWdrBp8dUaz0LzdDVPtFRwa9nLncOZS6ckYIq+OFLuO0VVibn3fp2w00r9I
EwIDgk8jeJ8K39fWWSQjnx4GivI7xiJCHk5pHjNPqyJQp81ejc5RneBuU5q7st5aWTE4WqzrcDIo
qiFxQ0WYnNoWWPAmDwPWUwsdnJJsx6G+EYGtjnFBwoE/EmcQcsPXblNSYoPXEUWcMVR/iME9K1X3
4W8pdIgUJGHzlaKLhEaKn0LjJQLb0e098NmXoucMvIuLDjDSsiIPblyqKP4glA1MrbAjmflynIIP
PXP+b2aEG4noIDww+0kK1ATCFHQn8Xcl2RJW+JTLwIoBW7JwnuAZi2hTmMsm17UogzB5UJvZTh16
u2e2PgB+QF/rHrqNOZS+TN46OXTlb4/v44F87dHAcYiyEx6C0KnQRJUKlrZSrxZpdA6VHVjWXEkz
9rBO9YcQKMsprO2Z0J856Z8gR/bQMe3XEKGOoSFEA4q8gNJc+rCgQacvtz/sU/C9zAmWGME9/sDz
XpiTGCnyTK9YdO4bjwxno8kcoifnqvRzeoCeEpQmgXX5wlRu09xvrdRWyy9a2jg9AEEK2ys1s7v0
OS09y/rS1b6aFh4f9ym6qHWzdhJ+NBttg7j7852E5wIembgVMZefKGLLvk0JuIjwzZI/yVYCSyh9
dWDNKcGtbcqYOkjNSyE4qW7P1ud7aTGMa1hFWIHytThZcapRoJGis5Wo5wFNOZNRnVVN9zIWH/7W
1Eed11xybygvGIv3uXhf5IoRKXncZ+cqNE23NVK/0ZQZSK+3qZ79v7a1MJOruOIXiisRZ5ojc6Ew
bc7PFQcsAfW9PVioj6j1ORplGxvu89rRK1tCPtFQc16BEjU/z1MeYuHCwS3BC2ppjekXsfk9lbTZ
j+UsOURyuqXW8Xn9YBwCA4s6IsozYuBbhdhOyFzkZwDp5MjXyztw8rtWt1XFWonYKA4UvAwkYil0
YgR/hmx2zdAFw854mzlgz7fL+plrf5B48GZUeoHYHeJdVUgutBU2wtLP1xIQs0vIhiAXb2qRk4SY
I3Sa24id8WXtU15pyonRjDze3jJihgkPHgshLy4mkM9BfUc4CdUchqYxZuxM+zA5jqjQOXFvcACK
RhVKQ7FMnhnyiJE91uiS/XvbCIbxnkNf7MKXKhyNsJSLUWrYOWSAP6eerFXZIsTj9AMyBip55IR/
/w8mQVwFSRBwbgOZfG2yUjpVsjrCzlFbOsmMPUt2Rvod8+xnTetk/ctte2JVYZleHRVXEMHh/KO5
4dqeqU5lQUbKzkWfEhlpjwF8ES4vx6F4qNHAqoJC3ZzrPdBGmfl+2/baBgL3HOjOsLgLx/+17XYq
86ppZnae2QQQ3NSiekpAMvL3VlBXw9HAcx+xxeInLvybKmUlMEkyO2dtweDbZOXe4sq08RRcCZ+A
XQElKIDeKho4RJhhxAaZZW3Izqgs2gaNnXbYTXm/R4upE8ejL9HIa3Ug2c0nCWz7ubkV2Yh9Mktq
AJlQAGihw4kXt7hbZQMlBotO7JxEUOeT9bT1K4OdZYP9UGkX+t04g1yqNOCOxjZ0Cm3+YVTtPq2h
3hc2jb4r2vzriKPmZHiM2QtG0YlatfMMwjQ/Qen1728eoGOQgsdDXcaGFzx0NddFkmX44NaSfD1L
7kfc8E39UIfxxkFeuwsW+TdE8ZArB7Py9R6oZCuzKm2ZmtrXlWOzizwwGaTFrvDKv+yI+liGRTgR
+FYdXOVisQccmmonyz07q12YvZidFbplTseHIbc07Dyqbuy8tROM1zLOMOiiF3j89diMjliFznCK
5Py3ZQGt3bkMl/lwLKItrqEPWPJ1cAlxRH3x9YvO/Ce6cj02ikqbJcxjIvHHrI+Hkxop8p5GFruL
U2AS+hbEqDKTIFDMJHjpvCtcQOzTXarXpU8Is+4Q6afOAElsBzLLvZtHtfTIogjamkoD7larNdwG
HBSniEIjCOXb+6iCBoyWFnw3pCQ6ymTQbbWt+t+aGU94npa5U8p1ZXMkBA+T2uChWxqmj6xeuI+S
rN3fdihrNxJScGCOgD9BKLu8ZC4cSp8Dz4qUYnHupPk3gv+vsRzaipL5OEOO1kTOJG8yQSzX+KeJ
XxCkyGhBQUbMjzPJDNV6rItzYimnWoHop3SnxUVgtK+3B/d5N8GDwR/jrSkDES6elKxtE6C0cR+U
CJrk1mdK7rZwHtls3LN+/nrb2udziUsdFFoq0nRIW4g9DeGMN6Wl8+JM9F+9sQcBXcZqux7+aFF+
ApXDF017vm1R5LzD8YRJKOuBgBwYWetTgXFsk0FWQPJE477EunVTW4I5N7He27hEFaBUsG2ckFh1
6SDnAIWqocmlexKP5Tc5K+mzalQmuCp6DkIlo9RJZ3M5I4e5LdTXsgv5kxXT6kcEFEnvyoxFoz1R
Tt8afQSJBwCcGwNaWzAwUAJ184FXEa+3Pioq4OKG4iy1zlxw2UY+HDi16WtmDg7t0mbjZbK2ZHjF
odaHKcRfgrsZ46jJ8PQqAabQD1NQ60FUTH5uIWUTynuLZD6YUDZsfj5xcJrAhWqAaqm4XtXrEzf1
ujqYU1Sc9S63IXFZ6G8VRM0BS2hiNGpsymavRNUwqFE8VRYEJ3rirg2aTE0MILTZOZalFrWIqgm/
Q2JmOkYDD58X8vnegeomCLSANtcRo+VIh459GVduTEdgnm9v2tXx6wtqBjMA9QshSJvn3EKevypw
pWSZo4FzHrWVHk2DfVaghGiVj5EGEkkllKwNy4svu/Y7mAgd9Ti4HiSgRMsdqiSynOGAmqPm9roE
EfYdieW/fmZjmhG+oBCFqcO9cj3doTJ2YxNOxXlQ9oMMCEP6pUepZwDBtiEPOyCyPKQ1/hKUsTgC
hPUWFHSAcsZOvjaqWhnoyKcZvmegyJLc43W8EXmuTd6iQYCMLAQ+kNu8tlAV0f/j7Dx320a7rn1E
BNjLX5KSXGTZTo//EJmJzd47j/676HnebySaEJFBjBkDAbJ5913WXsvyfCvPTlW872EoCeKHZLP0
v3b+4ezR6NlCEPtD62ZgeJKCz5ad/HJyYnosSuHT4H32QCL506fr+/DjK0QbDQ8f88a2xme/HFDj
D6UyDgpTBt/a1Kk4uK2jZNNO7uqX66ZWUmhkz0i7mARBlGuXcOYyHKsmKMv8FAv5ved/Fouvomqr
6OfhuWW/RvOltqrddaPzgix3O+i0eWegxQUO9nJ8aSfXoCFzbKa9t68NbXKjXiw3nNH1oRlAC+di
i4jPfmlm7IaaDqI6P0lB4cSAm7unICsdb/yS3Rhi4RamZsfBfzjJ+pzfoSw2P7eLK61TUDacZBNK
CeO+SL8k2l0lbmUj1u6pcxuLt4E8TtYFnZWfagicxOB2Kg5Qxvt0DQeK025lFNd2/rm1+WvO/LB6
QtdGqfziZGnJro1lB/0eWym+RXVzoylbYh9rewN4zay7RR8RGLxLa2LfRpHQEd9pGmCRqMHPM31z
qwK3csLgGTBA3OGkAKdbjCkZpLKZkH47+XqW7erJUEqg7618GIc0vMkSVdk40ivDYkxExzLpBjJz
y6fFipIiS9riJORFsPepe9shzIobm2/Fyqwkq85xA3T6y8M8mKjXjmZXndRB9h67Vp/BioLhXj++
K8VxnSKzDJOAhu+KTO7lGgmA2uO8HKpTFpOV7b8UQ3CMxS8qKrV0mDwhouc2yng7/z+Ipp2iz4XG
5uDTUJun3Z5UvusFW7oq70Cyi1uFLCPZHPJ9fJSE33T5VcSdnVYz5lNntMPPZIzDyCmijnpcP6r5
TVMqoeig+pNFrhLGAm22mn5QFVroXKlNS80ePM/4FYON+NWMnnzX+WUj2+zCqnbGaFSfoyms6FGo
rGDniX1u7NQm6AenrGrgmqNWotLWabL6W2hl1d8LXtToDoXP/jVqzWHYJ7rXt5/yTG96yE+rWLHL
Mq5r2+gtGT5oo5szl5kX86s/ouQtFfJmt8V85X2YI1JspLvZ9ODJLudIjlHYsIpAx4stlVs9LW49
MSXrXffibQaq0TGmxhjtMAhq2YbBVaGBU5ycyerDo5mXyQYXx0cHkFd77kYCcgOwjrTJ5fdEZUAs
CurmxDI1dp4ot3nauIp1kBLFNWT/Lpmk/USzlx9DTNV7Gw7RB8/h3TzJLsJLELHLVvcwSySzNRL9
1Nf+Pit1iTgldAIvD53rR+bDjT0bImvA1pwrb/oyMVJC19RNhX7KzQwwTGqPSUUEkUKptJfG5rjZ
gb1hcEmqapWWAswr1090etitRDGneDDqwp25Loz4VbC+XR/g6kqSN55DB7JM9AJfrmRoGkHTi5w+
gOHdjvAwv1dC9W1q6eugmUBFgSCf1C91ScdClyn5vuh7/SBoYvkf1hTUNotKbX7OEl1+SJoGahfn
I2AyRGpa66BKO5J1G+u5tnFIEJBMo1pNxDCfs7M3EQct1ZuB6W0ANtZUOKmJc+9vXOdbVhZzmlqk
bHwvw0p915DUNLLDpibMx43C1icRTqGQfAe/Xo5ENZIAuJ6qnDxaRukFlKUbL74tqsRRkm9SaG69
HR9eXpqtFNpLqKLMp2GZ+AjEJswqDb4RXKjUAQc8FTTGaeIuDZ/l+GlUf4ryN9QXHFHNnIa8VdWN
e30SH3yV9iE4pK/v27Xhn33OMiRqdH9Q/JrPUZSj6pVurh8b6xta2EN032cbNZaPHikwJZwOYATs
UEodi23D3o8jQxOMU9qI+nGIMwO+EOCQMDtae9Cm1UlOfd4CnpTnTitGpzS8aH99xB98BL7BJPij
7snAQVZdLrisBDHIUMM4JbyPVLrcOP3x5xaoAPAGg0WDBXSe87PDYUaqEVlTbZ4KUVCdmMPuikkh
bhzBlZUjRQG8lHyMzlFfjKPO6xZBeZMrte33gvIKAPgohA/qrQxpGmH6H18rZESooADcAOqmmAuf
uwuFWO6EmGkzxTtNJoWeaQMNi/oWkfjHQ0+Vj5iM/4KcBUN7OXuZHBeSHNTGSRy7+6xuQurz4bPk
WRsnceUgXthZHny5plAhYifuJ9tMAoLab4CRd0X/54/8PCIgJxQf+O29pHO2H0K2uNlJo3HKuBT2
Zlsrtjhr+ML7Pbpe4gm3XTPBXSiFGlQkg7Bv20zj+sm2+Oc+8CgQTs8aOcQXGvo74Dcu51aMGgCu
vqef6lGw+7hx0vRbIO+yVP3i0W5aHozJLYvhMdKyz8UwfKE+OANek7jcXT8iH7J7c2cYj+XsenAJ
LpsidL8EEVvL1okYhXqylEFOnxg9imqozOB4dzSfetK+bHzj1hvlLWbmNfM0gkMBw4oopBku5yHQ
yyKyMswLvQV1rF+7hYEbmEXGESqV20kUbD2zZUHbGPaHUPIdV8UVSGJzRqAt7r+6QrkjUjTr1P4q
YxsEincPEX+6kXFaHR1z+n9WFs9myOEP/dmK+Cw63VP7FXJ16iSv5VadZuWoAhP719B81Z5tbGmQ
GzWdMKTkNqnCb8nr9V3ycbooDhAGk8AAYgsA4PLfj3iYaffQ2pM6PnrhD4SNKVW/mtmtp21gDD5O
2axwTfcp0DeFd2lxu3mjEGvtVA2nycodSWjtNh4cwftOirXsEQErBUcXt1LcH28gjM7ILbSrFAAO
80edTd/YK0Gv+fJwkrRP4MXwPh6M5CnTx42XYmUaiYVnW6iIG1BVXNqpW7EexcAYTiXdl00p2a2Z
0aYPNF/6LIXlRkbt/RK5jLFUclskOkl4Up9eltutIUBjTIzHU+dym/40Sxs9CDl3StWG5y/WHXhp
7MPPr5/b79VBuEteQOE3h3CPGnLxOrwWz8Vd5mxFfh+3Kh/FRoIWhTzfh7RK4Ytt7fXRiOZGCR17
aBfCePCz7D9MNblL+nkQrvoYzw1mVAmUJsdTXdO93j8FqIGBMm0qp/hz6oA53j83tnjBWpMGDH3I
xpMxBWxPR8wr1xL9ByVJ3zL1V1UfO6E45sVNKGwMc202cTpmDo0Z/rdsIxYFUe28uBlPAQTOhnCb
xbYOAumPTz9Yin+NLE7/lOX0EIvleCJ7ezDU0E768b49+sFuErbWbeUogr7mh3zY3Pe9cNkG+hot
I66mkxIBeg1/KrXsiOJfhrLhdKx4wPBm4AUgfQtaC5jI5VmsDM5dprfTSahojzAO5g+xoZ/NzfHx
3SbZZcmG3/YRMALb97nFxVsXoz0ARwgWjXbam2r+qX2aStt0yEflEnyQx8GEenuw5W7D8nsQuLgI
wCUoYP1NgtEPQSK9OG0oyv10+vHjIbT3D8/3uf3yGNqPlp3a6BvYD4OLi28HTun4u9t4h/KB49vB
/q+/SkhrJZteqd3Tp+/HL/kPx4TE9qdnf4W70pbt6kAAfQh25LXt0JXt5xuOm2u4n3f2p8PxePf2
fB/Yb7/fru/I9/7GayNavKyVZQ5G3TMizc7tx/39fbeXd+MOALFj7euH6R6Yy6O18466a73Ux+ag
aU742Dw7N719B/TdvlHsjcd+fX3PZnnxCEdxhVCfP3/TIzIRu6o4pKSy9uT29fhX9Qwsr54+bbkY
8z+6mAhI69W5qRUegQ/+WxwJ/VhKiXiKInLiobCLi3jjSV6KtRJozCq7lEdg6iAe+1C0b0wx9rRc
PEl27vyV2hZ/Ijd0Evv711+BLdon9dPG+q5cAxcm53vv7EVOQ7WbeguTqvJTd+KbBC7jxk6dLz/m
DfsCD4dd79MfClN8ct7Mk3ILXs/Wd60tu+Iefg49t3lb5P3PvrGvf9uKh3LxaYvLXhqjODQkPk1M
FGj7CsI+LbLDqqnxU8IdvJAnpYY3RRU3ruHVOQGWjOivQtvHEj0lUfWXRqUST0bXPqGjnaW3tflX
rLY//3SAtNnSWw6FFtcjYpqXcw/sshqryJdOYufWzdEqOjstTorgjnLnZJKyM+rf1y2uXMb0MiuK
odM1T8l7SVGRTmrSSLEunWBnU6fUjmrJkaO3PoHDK7vX27u462/9MH3asDsP5fL0zD3U9OiQhSZ4
X0KhFa01iZs16ZQdBfNmUiUS8uNuGP/ubIsO2Cb7XOrZTjJ21+1+9ANns/g/AMYozi1LcxGSeGDG
TOkU1UQe8X0svDRdY4ePobCRAfmYm7i0tPA4u0JupGgwWMsmsttfov9FFr9lZewGd167hVpYX0YL
aArUgOSVlsJxYmc0oRYxrnrcTY8WngKcMZ7W21Uk2UXmQYX12+eZvT6ba2NkvihQUzpWCasv92to
wb2mqZl8Mg16Oq190DwZkgPPXRv+EsSNCV0bI1uU2rtI4AxHzuJmqsQwniIzl08pHZh974a1rdJU
WZq7lJe0fBC62E5gbb4+xo9nf+73n1mLSIwqPOGXY0TIUh+nKJFPpfgAzrSN6102fvHbfsOfXJlL
7MzDwyOiary43EovUcJSr+TTUNSOmf8KJMOOwgL0HRe+pd0l2obB97Tu4gheWFysXpIN3aQZNauX
I2ie2EGOrmL3A2CNoDjlUB46wVVry5EDwybTZ8OIS6+Im/NrM/xda+W9Zx2a1O7L2onZZnVoHDJf
PySy4WgKTS5b0NLVHQDKk+tiJpZk112uRR6lcqu3pXwqhH0E77EcVW62B5COgreP0o9n0ObvbWyA
lbIGLDC4quRIuCqBRl1aDUapANXSse8C7bfnJ85ghTtRcQtiZPE3watt0TLZQplPf8DN9d330cmg
3ZX9DjKKgBKWjkvbklb1U1u1Mk65qUEhVOf7yUvi/XUrHx9WrIBsQecHkA7UFpdW+qqczDTw2AlR
9tkbplM5KU4eImOgZ1AjiCynQja83riM12YWLiba4OamW5ZzMTo9qPpKIFN+yru/oSbtsTAKbqLZ
Cl6xaYeZrbzWguxeH+2q2Zlv6v2YgRiSL4cbdKVc1JVA/YEe7bHa1wKyHnoK4fqtLv0o4uKrLuxl
BALjZsNTXVvOc8sL5zmnhSI2Yl875UNZ0f/f47k04rSxY9eWk2cAphAJnwW88uX4lCRUssgLtFPk
UYGPadxv3sbyVshVx++6Xf9cRsZhY07noG1xmQB3mdkDQS3TTrUI6sRJo0rMkT35tS3umvGzDO9s
GR36/KuYGPt+im1pw4f4OJkEjzhzczp+5ptdTOYIC4IwmfF0SuRI2bVtqN/WglHdXh/ZmhWwKLhG
M9njhxM4Buqk5EExneQJ/34MJZkIUtc3TuCqFVS2SJtwtXEkLpes8sQ4i8tyOukCylRmCFmXOSjh
xm3y8S2bG4j+tbLY+Hlq6YBdiJO6LhlgHffhcw89vHvZFG4tT/1DrTsWhuIFSEqke7lfSC5ejmpA
WTPx4lg6eZGiv+SaNe6lzsQ90LygskEVRe71xZpdgMtdiB/7zmz6j0e7mEaYeayKsAynC+AZTRZe
E9BwCY+jkJdNt3HM5mN0aQxBDYThQVLKHLNlOSjIBpCiQmecqlS0jZGofSAujz5p/utk3itbcnMf
F+/S3OJUD6XQpxbYcCCOkaMlo8OBc2rta/XntZpLQ4tVk6k8qY0vGsDX8r+TIkFYL5rsVrZlI7AF
414QtJk6un1UvZ+9ssXkM3sdH2Z1rodAZUGotSTyMcxCt2L83FNK//zv0b/VfxbJawxp5PWt8vHE
kVmbm79ov6YXa7k3kzoMSsGLzdNU+X+l9Mfw0Hnpxgv3cT9ihFbPd170GY11eQCk3BgGM0/Nk5Wk
oQOwlzFRa6Y1qOn/y3jOTC28OT3NTL2AiIrysZnZhlpku3CAi/o/zNqZlcUm7P0p6vKRAZleum+a
yZ5QArtuYm0DnM/ZYvtllVlnnc/CpIabCUXmpCABWuOLqSfwMkVfr1tbO1Vn1pblwJkOKNc9pk3S
knpvtV7r+lPzebT8Y1yN08Z+WCkMsCGoWcNTQVrwA92sOtVV2CmleRrHzJXhR/Sa+qG2pJ0Yme7U
3VlNe4i76laVW0e8i0dUslvpIOXtixV5P4pPcWe8WrFnK9NBkQh+KBUGsfSYKro9eq4B5Rm74DDS
jJOrdhd3uKSfrk/Yx+WZ97FMOgrHghdRvtzSUxXCNw+aDg7LYQI7y9suu83gqt5tpiKwc93aSmrP
NHgTqVHilxKwL7a1OiQFGqOxgvP9PbJu6EBP8881xUnUa8h7tqPjDc2bIjwFqWy3qfDHhBB0Fc/k
wDg1uBoUdC6HWwsz5FwolFMH26xLjVyx1UjcwoatRDZ0XJjYwneY2fMXvoxfCgI9eqF+KpXCzmpX
FXbEfMY3eV9XX/rHLKg2or+P+546GGxyJiwm0KkvVTGsnI4v36uASHWSSAqm/F6kJJ3E+KdQWt2G
27t4Kam3zXws/6pRLCYxSXSgmD1qFIXxlpLKolfamb4Zg2Kn6eSgnPNng/ufPYqKqG3OckMLZ3Ss
B7PxZQMVsfgr1dt9FN3NTG+t+Xx9dy6u93/sQEpEcpZ6CcH75ebww9rzzRGdGEF9CwTTbdFDa+Qt
HepVKyRX5uZhUjtLOLSvxj05qgwhlTp50NpXxMv3/vR6fSiLY/3PUM6MzB9xlvYdy7QsWzzco0oq
ZyzfxNyp1acpdbN+i4J+8fJ+MLV4FAX4yYZ6YDzUvF3z2Ir5xlM4vxBnLsQHA4tlyeo4bMUoj496
r3yXAtFOddQeK/XWSAonENVb0xt2YbQp6LM4Ux/sLh5Hb8itgXpqfPRr73djxLYWDr8nXbifRASE
rq/XO63Bh0HCHTOT1XAjL/d4Rb7A8E2Mdc1ODZ7FwRH1J7quze4x83+ZUmSb04OBxwZnli/+8FGv
zxGYG5Itv3R1e559yNLnLiy5V3s+pABMJslfZT2mPfRwfbire2buQKDtBuDysn5vxUUOOzjbU/J9
14AiIIA5+bqJ1dU7M7FYvXHqRl3o2DV+HZwquL+Mqt4Hhvo7pdf0uqnVKTsztXBxvDJX+24eTVi/
iXCgF8FrsZXpXrcBGS61BIKipWOjFarUi30THyuRxjXhFUELEir/aSD/GlmsfWI1adFy3o7m9Iwz
bYvdQzduUfysXk30kP7fSBavR5+OoxpaGJFTy8mLQyF8keh8nrrcyf2f/2VlkHqnhR0fbemwy2I3
+k3FJqigQCvh9zBUu4o3dtrq0phAUfjh+VkqQndh2nfBrIxlgMcAQ9h3N+aQe/umiLcQflum5r8/
u9b7PJEgiWXuvOxb1qZuXz6P8RZGefVwzs32M8MACcSFkbEKs9ZT+vhYV8bXfjJfhe020dWB/I/n
ZZa7US4HkhqBrqb1iGaZMbevB91JUtP7LE1cv2n3Ydo8NRxTuYsehIIaerfTM1C0BHlurPjHXvc2
ouSt75nn5GxiZSnuYCEc5jGPNjJ8tfZaxN+ub8aVG4nkL3kTUNkAhsXFO1ZlHeNs2SdZ2yLpY0YH
XS5yN0hoz4ACY8NJe8+XLV6UC3OLC7CQoYr0B5YxLfp9VnFd9H9Jk/gV7qXvWQUVW3IbG7dCrdhK
mkIKl7nhFppuxVGkakZTvMiAZ6mFy1kVBk/Vs7HD1YGIUKzh0hIgyYf1LQAXHg3PwfDn78qFwcUy
xnogjlY1xccG1LY9lMa4Uz0o/a4v5MoNdmFlcUBqJU3UjJaE45i/mZFb7CXt0OsQWsW764aW4dLs
glxYmrfU2bbEz2ijJmcNx/ZToD8XYe+2ysN0E2tPMWdFzW2vemgyd2j/NFL7n2lYpaiSQf2yDGFU
EVR0XCs8avrnmNfZL/boGorxIZbCnamNjpZ7D3CdDTqVlHIrTls5jwxcJ0R8x4Mv+9GyIRLHLJaR
1YOdN27u4pakX/Lp+vSuOJbkMaFQoUQ/c00v3m3awuhZNNvoGL6lqHw9e+p9ogUQ0R5lvL1Uf71u
bqmb8s+U/mtPXcQxJcy6ldh1aMWm+z67pcPuJnhuE7ftH+E6RwnFNoaXWv4yZolNf4+vvlb1bwkQ
TOJkmuv3djHspEfhIEkbd8Xmly0efgicpAa4aHTUE3uSbeWnd+ApC2+Co/W5+ELncHswn6VgR5e8
WDoJPHPBThSfMi91buAc/GndXp+qlSdoxq3CCEST1SypebnvByNqrM4YiTDVN3Sjc3NjKVZPMBVu
qlVQv9GTevnvC1HL5gtmQdRBug/6b2Fny4Hra2+QN2yIyi1BP/+sOmyCABvhPuFFvbRVQPPSyFTz
j5IEW8b3HiED9ZtMrm2saq7eL3P3fKIaNOP5Tqfvs+Ex0PZlRbUO91/XX4aNOsv6BxHd0uWJJCqg
7csPCvnQYLD4oFa8s7qDXrjxKS+qvS+/tNmnJLkvDTiMTBfWmFD9KrtF+zKpNwEiThYM8f9hoYHI
kIwhrWotOTEMMYinMZyi46Dnjqb9tMKNR3f1jJ8ZWLyCU6VImTWwk7z6W2uOh74cbhXzTiv/rlTz
56B8S6wtsc7Vu+vM5OJakWCsNQvUZ45Z8lUN73ySXCG9j9cnbpli+mdbkUSDt4jWBxAGl6tItTCX
otTESgGxY9JMMBzCb7WXRWoxooW+lhdmwA3FIXZDVfAOnRR2Gw/h6uSibwTXALlD8u+X35Dqfdmj
LMwFWvxSvrOLdsStmRjbtTI5pvF8fcir3sTc4jo30XA+F4FDJyqen3qMeFS1R24rdxhHu+5vtC67
i58GsdlCWK/eQmcGFwfFE/OgUpBDICZ/8CcCCOBw14e0OoGztDU9BzPmcLFV4rCQtNgM46MixHaU
/EoRW6id7C893nlZ4Qjalm+/bpBGvTmZBrHb4gmKiohASeHszzxrSaEeo2GCICrZ+angRHCei7uA
qsb1US4r9P/sVcIjGrkZKNLIl/ukbKKgjfwgPtJQmrhlKoWOMRS621JPPKTtgKTepEyugLhopVkR
lHlj9YmcfbixX9dOJjWiWWwS6XeyiZffoWRWE8Yt35ECorIp3ny/PtAlBud9oOcGFofSV4RegsSG
VNVBcdNf/q4/SD/SG2Mf/A0ZzuFL7tA8Px61Q/CJdijaxXfxKbqNC7t+TLbApvNSLv3/829Z+I6G
mNRoz/MtuDQ6NQdxJylvndbv0+q5al8k7xgkG5ftqr96bnOx0MPUCRks1/HxgVJH8eNhqlyKLlno
9sRzXAvB/HN9ztcOKYXpOfQmlyRbiwu+h0hTHcSEnEVs2EH5Jm/SO29ZWBzSvBIUHYmK+Ng69D7c
tm4TO9JRCffhXXhj7ZCP8+xw3MQAXjdLUv9yszaj2FI7i0nEdSivZL/kfjfci233M8u726F5lFGm
H7752Vc/qe1JFHe1vnHhri8nre0k3RGUhNns8hPUsuaJIY1x1JviNe4ydBNHaZ9EOTCX4TExkoMP
UV0QQpR+U/syJMjyzfXVXb066GQGbw9YD8HvxY4ao2Qo/JrcPyzb37IIMuiIu3ESnFSXb+SKFhEA
W1pWOW0k7Af1v9yX5+YXuyvpRCbA5AmgEclRPfQUNRQ4fkuB6iCALlauYvwh6OGfO+RsxIvtJkXI
SA7F/Ki2v7LQcHMScb44bhybtYeAriFaFWcACZCby6UNsyYXR8mLjv6U2I3Y7fDuq/6H4r+I+THV
yr2ibiIR1m4kOOA17NEoCKPkpc04tmItoCZ1BKaIi/CjGSw3jn6EqedO2eQQyqKF9Jx2W1jMtZNE
jypEBmwj2mEWdo2gk8vRMEgFxzo4HLzarXB1vkuXd+3MVEKqA6daXGZnu14a61jgEiqsB0WI7DT8
1g50iflv14/DvNuv2Vk6XIHcBIJPcj5TB5QGvZCeWgXHWW55VnhhiSfAh123ueZ2nY9Nvly1Zioq
0SzIoU7x3iy/Db/N/KV1ZQRkkm6LBmltpXAPKA+bAPM/8Nr6VaqIfVRx1eZvgjdLdmy08q15AMQ9
/EHFeOYouRyMNQyVACEKg/kc1Q/C4Lths9UEuaSTfT/ByNXNcqzI3zKSSyORmPm+lZC8aMJGvgk9
c3THMG+QOuoEpxYU6WbsfWE3ZKHlKF3SukbfSE6lQVgjm1XxknTxc2yZbu57UDZD9Ym3hG7DkFem
49UCWtmJr2z4aGsTg1OET8hXz6X5y2+OW9R50RDANWoGJ65vTdPWuy24yaoR6JIo/HBGqLRfGhFQ
fOvCuEyOE92KKaHui7ollrm2g3iwOIN02MI7vTghYevROxaEyTEh4y91bxlg6D8/D0Tx3CQSSywu
07iIuxRqgHjrkVyRIxB7pBBa1foD13UrUyvbarZfnbQze4vdpGbEryYpoaMvP1fQCdNBjNzehue2
dshnpbUZvEtiYBkXBFqnZbJRJ8dIBnoSc6VAZK+Jw84Sq32bRzcqum/X53Ftpc5NLlZK64Q6j7oq
ORb+L/LUrmjmG3t61X85N7HY1JaYaE3l9cmxLTvjoFe97IQizLtWWfqHjMjOqfJmOhSikd8JYUHy
RWG7wG0jPZeNJW5pDW6NeBFPJlMitIbGiAOivRhZqX4LwbD2qs9aJ/REk9mCHfrygGmIe5VG3iTH
Jn/m+fFcKXrQj/lR0Jw/JFp6v+RwCaFbAyEMWcf8JJ6lphtkAZK0A06odfey/Cy1AewCX69vkbVn
ldYp8IvAaYCpzRN6ZiMONJjppXn9csvpst5GIbqVLCTJNso/q/PGowPRuUGxYnn7IZldjF2mJkeO
iDMN00EVXyLtJUBDyQtytxoNcFlbwf/q9uSZoB8AvwEajcXwwGQJQiEZyVFG0kHstec8650wUe9y
5UvfwbI2fk+N2IF6xcmD3vWscit4WvMnIBKfu4SB2X6g7uEZQi6RDgTGHUz2XC6y9SmLnGYw70Yj
2wn1Fqf8ykUzs2DDhCkhWwT39uWSTmqfw2KdUpEVJqdM7tEj6NTHcYodPXkJt577lfHBT8prA8sn
jdcfSBCytgz6hHUN5KMcf8+Gv6tfBXrNW9fnmh1jBkShdYTg0FKrFLC3QRlYT459dq96x1jXHse6
/goBgw2E+9f1U7EWE+FYQO0EfIg22aWuYWxBzdXN1moDlNzUAROEtrjYxVVkUd62viRW2t316Pk5
OZz6jhio/SFOKuFw/UNWjifsh8h903E4uzmLtSwLqRLh2UuPQlU6XfE38nkm3mi7JdK7cjrpmacS
oKB1RUFq4TY0Uh5nw1Ckx2qWcaEPtTZvy1vFciQ0ldXXLN5y51eX81+Dy7i3z+sMGrvZYOmiWEOF
ffouNndSsrs+gWup+FkmlCsOzVBKpIs3kLOOCqTHDNbRTUaX7Vvx5KluEzimbCeffFIN36fD8KaH
tubcJJG7VQtYXcEz+4sHsojCdAg17Ec6sYP4WShCV7I6uwEhfn2oa+ceqWFOPeTh3OWLvaL4Um9k
nZYcc28niNE+juQMaaUAel/rJosQdoZYduugzA/qIlzSeQQR6MFV09GWuLxs5AzxaBM51KMh9dFp
qMWfkqcDnrC8wLL7JC+QkorTPXhh7dT6cK7K5pB9hcQrcK2on3aFIhF8X5+IFXcOVgbgwhAmAABc
toaovZfJJsxsxwwdzD2au60TBlxIBtpTG/7P2jbGSX2//IByLFFWVVxUURBZydGYXvVqvOvEu94l
mKMTcAuYsoZf4w0BVAuXFk7Bkj+jkJRQ6lA7PEpV1Z86yJVh1BQlsIeBv4NWN7zJs9zchSACnFHq
wXzwSuyGvkXys6/qndRnHVAIsb+HXWTYi3WZb0z86mzQR0XHH1ht6iaXm6FRslQcxwq1hTTPD3Fe
KActowcyznUomTU1fFI9L7u9vtprBwyg54yno9f8Q8oDri9lakBjHiejPfmG8jSOPyodom7R2xrf
ineJIAj0xDRAQGy2JN6UkjD0+4zNXlR3mv6c5FtHeGUsBmTydFsDWuXpnv/+zBvLFN9sJp8lLrRP
XfhJ8OxekuDAubk+ZSvrRD8oLuVMnw5X1iLp2IQ+iRRpZJ0C3lMTdrbJ1gbBHuXmthz+vm5sZdIM
wHQiLiZCTB+EVKQMRkY9kDiN2WPUPKTZlqbJmgEYwQisud25aReTNtRZnEgRo6nzwtzFiiTYTQ3F
5PVhrC3NTEiCui0xL1WWy6WJ9SiDbQArLyDprNT2YTjb6rBZW5dzG4uR6FkR+uUwjwS0ECmueJdm
iBnvxC0K2ZUbEhqefwezOKgj2xh2dAy1lAyUYXKk4SsJzD+/Di6sLB4kse7G1KP35Si0h6G4q3xb
NdHodsIt+uuteVt4L56s0+qFgg7am4dJdJS34qUfXX3rdK5uNKAskO9Kc6fV/Pdnp7MbS1Q/MjM9
WiqV+oogcUcVTd6YtbWNpnEDIDXKJUpZ4NJKnQ5tTrk+P4q198vynry5YSQ2b/yk2NjSK7sAWA7Z
VMIEurreiWvOxtMoVaiUk8r6FKVxX6k1tMqBmt6Eqr8lRrwyKBAImJhR/+SlFnF5WZlDkAlWejSF
xB3Lr0X6ptSR3VUbyce1gI9i78zYNSsOAKy6nD0tzQojLuT0OOcdPwnqt1b/q5qOmSbavXBvOrRp
982T0LjXb4c1rIAJkIrLG44+xrhwM4PBm70LJT2KeXMzBqivdp+srL/v6bXXB/8h1yoyWPeGLmxY
XpvZd2JqmvxpCl+yo/pIOFHCYlPOEW6jKraf/xwGW5S/Xh/hqh06mKBoI9EvL+OvQqj0oZRYQR+h
4H6w8/qurR7oprpuZm1P0iKqwQ9G79KHp8mvgWYXbZgdE/mt7B+s4UUKNsq26ybAOCBMRTJiKZHU
Tvir6I5lx0F4yYyXAFxYnzxfH8bKVQFbLAEk3QYzymqxDYN0MINIz9+HoVFGrNP/shxnBhY3eF6I
Q6VHZXasrAcQ3hPd4mX1sFkNWVv1d7JNjtTMP7zY1oUvwfyOXvyxlB7A7CqGS4TmbV1Ea1bIIUBq
CMEkHfHzip1dRBmkrZUuRdlR6u4LM7TV+K/O/xHmP64vyqoZ0rzk4MkqgxW7NCOMMkJc0KQeQQ8f
0l3tM2cysn7lxg3+7vUvgiJI/v+/offL4mw8oxHHlZB37LDWshUTPQFV2Sdx+IzTWHf3c9wT9qWd
aF+ixA33k68fzdq6m4bG7l5F68sfDxs4z7t7DI4JR+xy2NokFWMTUDnLshe1++npnwT9KdT+/DG5
sLJ47P2i7XMpo5CdWP2dtdNiZMAKceOyW7tmZ0U+6L3gMEYna/GO0FmG+JFK9QrERT4adn9gLktR
dLzkTtMOU4j4mpJtkFmtXBgYNaHaJw1D0nexb6K0kMpIBowcioegKO1IeJKajYdrZW9a8N6RpYDI
Zib2XyySURtG1o60eKGs0PXotOX5Pqbhyou3BMPnz13szgtTi9NmVcDTUQkD8Sw+6FF3HyYNzswt
OS9HyF6DOrvxpd31LThvsWsm59GfHQhPycR6aMD+m8PX0s3ye+gU7RoFG2mTfWhrdIvdHlSTKAto
shJC7bxvY5k/Rfp91r5U+lMZ//SsYmtLzlfgcmwkmKl0sjNQKpAvx8ahgINM+n+kXdlu3DCW/SIB
2kW9SqrVZTvl2NlehGzWTlGi9q+fQzemU0Vrikimu4F+COBbpMjLy8uzABC/8HOuQ2VQg9ogazaL
bUVzmgZQlhrr0PRwYahAY749sWtL8zK4tB9wR60Mk+FbmvR1NCGnb53d/tftGGs1FYSy/oxQWpte
lzopIWKE6J/lkftdM0IvQTML1jnQHoM5dkDLXeN4ijwq/u6tmZUWKi7JyTxSDM4Y6mhg4Jm7Kt8D
kZVuhZAW5gwJ7USHlMiJp+G4AwDRDXnED6oHftVIpEUJM07gxBKjOI3H7aQoZ9b/Nuol3ICFTr6U
ncCg5HXsY5bQozVPqsNj7SzDx//vn5e1/mvuDkYsXtrLw/xi76rf1dEPy49AsDy2m2OthfPGP3Sh
qrGmGJUssJRXPWejjU6i1rX8gScx38SG5h0US3sFL3M1OmnzVj4v27LC6IATD7poCkrIRtpBuVGJ
dKylJYHfhX8XtNjwenidJTSqd0ZSOOiM3uPBR7tL4VbHIzz/o/sS3h6UKpR0EuOZxqJtj1AjnHYt
fwyTFB718MkxzC+8OxT9E51VnTFVTPHvFwle0+e25Q1i1njLhqMRQG0Q0tvyud9T/67Xf/va4fYo
VxfInwmVe1iJmWpIWTZGaeyKbgei7u2/v9ZuBQwahQYuIkJWVJrGlNU8pjHYOZ4V+qcndlcctY33
o97x4KfVBN2TvofxcHQ76mo+vwgqzSOho9YPHoK2UbJ56hRjWjuGfWEeB6CW0JySFqGZ4eas2T7A
huZXo76H1+rerV5w+SnzD7fHsVbOXEaSJi/2UsNIc2BdPLiDQE3oB7QaArva3o6yuuouxiPNFi5Y
A46GWBxME/QNWTg5dwu/S4oXkxrgbQmchaqp9X7doZeJh38oEwMriUfP65VOzSQjmgP0CwfgYWsY
43mEzqJiGay8P4oo6M3C6VPgbKR7lzuXzWSVZYnnsQmuVhDvG8LGcnbmANXA5OfcgwU7ZXfDp9hR
7Kv3Xw6R0UZ/a6YCwi7NKeprF0rvwN4MMGncmngxsWBIpgADKIK8wbsu0oXLWYZ6GsgG27wfy1Jc
Xbn1EtuKMG8Qy+vj/Wow8uNfOWV6uZgA9pSNvq+TL3nPcLmEZjRgpW332WxeDHRN/Ok0P+fVbqAe
8A8G288aU9C/VlcNOnp4k4c5AYw9r1cN0VrLbSsM2K0eLDw+OsvL7a2gCCAT32Bd3bKmrIHj8KDq
SL/lKt7nytULcynEQQTEUzyLXw+hIFZftR7m0kztfcGdLeMfqH4/0A/53ActPZaTHiRzrigCxX56
9wkF7hxtd5ycchqeHV9UIBPClhtcwdpfpvahyqpNp5NIiV1cnUUoGAnIiNh+0rabcsgDDZMIBgVP
T/uAy7RiOO8TPGZRPL6AqIYrpWxpmMeOmS4pIhSpiwp6hgpmEdS1qgWhCiMGerHB0EADzFOEgRNL
KAQTOL2fnf6fBiOQqxATBDhD/IqLKHkLbm0fL3hDqrigdINOqSWK8naFZA1JRiw5OEOgXweurBQE
Kq/wbiwwlAdbWMAFPse18SHvd7b5zeFWmMRdmM4F9EkSQNUV+2o1hVyGl2YSYs5GFlfYWGQOcUd/
qNyPZgZlMv1eK40ACkAabK2r/hvJnU1nNnuvToNKA9/EVUp6vD++MRNw4hDAWogr+dLxTXgNDTEb
O9DeNe3PJGtBJ/+dg1munvT3dfF1KOmUm5LS0fIGo85buoubbZo8zFmxrcc5rLKoJvBzHkP68+9z
2OX4pAzDYrcb5rkqRWPWs1/qQXV2iz8g55I3d3WhuIkzXBpV0+q1ri9AB+rQoyLepsmekuQlsffu
bnrRNMXuWMtccIVBvvdBOwP9+XrhlovOqD0jWpYM6dZgUN+AZcyMwLw4uHBQDIYeBH3PK6Pb86gI
LGNrvNaiDkkQuBLvHftkjErj5+TsnOJjChTo7WBi/b+b0z+jlFMmaU2WuwWCjdkvUt3Hs+Lvr5UK
F7Mow8nzEkBSXol6pCaBY78kThLMlELITVFMricaKLQJfDbeH2T0ggf1Gk+fhvI0o4s4dq9V0j2w
9J7/rLWjaf3UrJ1pxRs9Y+FgHV0VVnf1o1mi2kPrGI7cYh4ucqlA7VV9j4xtgcuaHNBMMZ54BEXY
8fftD7aaRS4CSVlkyDWbFQ4Qn+30e7BD95TDy7cPSlDQ/3+BpN2WV/PULx1GlH9Nt+kczFEGEori
SrN20AGMgbYpHjL9d34PZuPlzGIYzVR9A4094/c0fb09jtUViEdLAanHASTLNJA6nZhfmaj4Nxps
HYxQVeKsfpGLAGKLXXz6AWCZYjIRgB2MaABpMgt1Rf35Ro95t00vYkhHtaZ75VRbiFEf3eAFjkpH
ALWPH/wN2/9ugzKMgz7gmzb8RXG7DUMSfrG2zebV3muKX7L6wS5+iLTOdSjD59aMH2I5h7x70Met
3ny8/cHe7ii3BistcUhftTmvEaM9meAv3zV3xff0p/XKp2DatBu2HUKnDdiT9pHsm6hXyBG8Kevc
Ci8t/L4gaWVAyPfUb7wt1n24BNURogQVC5c7O9ACL6y3QMwlQf6JbeBpjY3RRsZjtjV29PvyyfxR
/TA2xsHEv9yemdUkAwiOkAEAhEHWAuirwsp7zUKy/m5FDiCPJ2PvHjyVarIqjDQBbq4nZtIgTFEe
q/TeGl9bSMXQvdX8Aqr2XzLAxZikY3aZWrLEAljuTEnQxcGQoZVrKZ5nVletBxa+AxswB1om11vU
jv1SIz2CeOkLaHswrvrE22F7++usNNpRdV1EkdatUYG2nZtAq3v4NhCT7+O9ZZ9G5+vgfcPTa9OR
ELJ4BWCrqepRaDXJ+VAGx9saHIDlfqtVxzTTYnyyzOinXbJYdjATeAEbVdvQoCGWCgD8Rgl8t0vw
BI/b8Nt5K2U9myTdmFGCu7m9RH0DJlFQRkUfOdb9yPoA1WfYoth3zkWCxxt4hU22YuWsLtOLXyDl
RAMiaYnW4xfo4eh8bgvsR7orjwBveLmqGFyf3z+jlRaQ76YjbhIxUtICjZL091R81GJogOSfbq+h
tRJXGAQIUR+BB5F3g+cA29fl1cmBLcWh9iLufabZ/MFJHs2u25iNtr0dcIWQbwHhAD1otKkcobp1
vTUm04FOUpkCgOK39pGPVhV0VpdvsmEYISdWVNCHcpctrvjZoZ/rdAPynrb3O94/jgWzQqMe2HGE
x+hz7cffqVf1eC5Hx9ppZug0gFcaUAg7bIaqB7+I9uRYpK0NjNLk3xMj8+8AY00Ot8e09rEgwQ65
IoCazXdKkWVSaxwQ0hIqr3yLbmzAuizs9GLTkr9XMsHs2Q76DbiT4JZrXs/e4GRj4ULt9eTgcDLb
TUKbQNMV32i1dyOQkYLl8+Y5cB1FkAJjniKxTD/7b+DW1zs8UE6oMKEpyxWpcnXy/sSSdaXqLrez
wsSuQmOeNkenPjrGQXdUrb21GyogsqjJiItosq6Hbi+ulwhc/ZKYcbiMcxIxMny16ZKFfj1+z4u+
3Bpw5LbtCoKUw7y5vUZWW7QXP+DdOBn8dwcDKHMWoY0D/suzGfqfhx/JAA/HaPiXjg6kjWANAL8D
4ASkZGWSxq4THeOtyj0QqPPW8VUjWp1SYKihxwJaLR79rldJZruMN6OGHAWTGLKDMV21hb1oap3J
54IGw9fbM7hW9grI9v+Gk067fILrBm5UuG819a+2fDHiYZeYbONWedR1iqJsNS9CC/XN/dJ9J3Iw
dR1rYdZYQQYmXOhW+1ny6SEnB4fkj0Cpfp5qR7HpVocHmize24BtQsV7PZtz7DUDT4fqVFRdlDRw
BgO9DBQQvP6lheIkEx9fPkvhqglSAHYEukPS4mj7wpyNAhj4umm3jcY2eu0fa6Y6s9eH9CeMtEC8
BV2pKu9FGDCE6nQ3QOcEyKLIjJdjthCVW9bqHhOIJUEahCm6K9UIehpD69MDS8isP02wSYSAZUvb
vZ0Ar66HLa13eLxKmy8dVxmKr9UGl5GlGTXLFE+obl2dhiTiThnpVeQk067j2hEfJvTH8+3NsPYF
occmnLpQEL2zZoFhXm42NqgTBj9TNwtpdp/VKgnkte93GUSaTneCqrkXY5mU3j6tjSDP62jsQ7/Y
9ZUK07c6IByfNrh6YBrIbBXDbWu7Tx0gft3KDuFkTsNFg/wl3JRVw1oN5cL9/U0G8538m7dww+uH
EcvSGty73FjmqNbJwQRgX7GnxQKX9xloDIKBiJsAXoev93Rtze4ysxgoX8ICrZ+iPv2kQ4KsYJu/
Xw5Y9BgL1gKylnUdiNEy7cFsqk5zcYQvAeBZ2b8M5SKCtBa6nnZktgCUTvl9XWyGNqzgR6Dq3q9t
o8txiE930drIC32ANCTGkTlbbSmicXjS7aB5ITHdkH54vj1rq5/nYkzi3y+ipVCE7z0BaMdVcNos
mQWiZO+FE/PSre3hQnU73MrgsA5gxWWA3OsBRH8dzs1Hh+Y2zhQOF+p5OY7uD4hcmt2RNg9VoUgQ
K2ND0x/4TWD30LqWRZj8uq/Z2IuE1OxnfgIfPHXjcCB/v/DwkoPTH/jKt2x0PaYC9IcEHvdY4WBD
OyRs+qOjqTbsSh66CiJNHB4XJscSbICCbvo2nId7SG3TBpIrf9+CBBsSxwcKa0ydXKNZs7PMMP/A
pEEYLbE32vTN1cqgd78BbaxYDWsfCCBbAL7xuAfmtbTUTXOutDzWQEIxdnGxyesjBB6XQVH3qqJI
U+cxpzD4giiVcXTgEa4HZnPOVcXmCvhFvJOA1Gki/YBUKpb+xU7qtQZaKW1BT5WJR13rmRB0rHob
p75Xn3xunyz+qgFwpuMtO7HJK/yHdukODppDatxZVPUIsNYZgZYM8BYQFxKiC9I1qaNzR20QGPEe
tUmnNCAEMFKtvTdgppMmH+wytPyoH74kPoWPp/H79kZ/k5OR8j7CA5cLHDD42I6ULG2tm6eEA9BN
i2zH4uM4Hhrtrk01PPkNZ5w624TP6M/A03PqYf5HX0a9gXvA/eRCVOHO0X7H3rYvdmP/QIHpHY3j
YP2maGpo5l1m7qruQFQ6PysSOZBzEGADMCN1YIqlKYPFltanCwd034vKDG8nbrIvfTsEwScNvV+V
E7Bk3mjGEnraEOBXDXpQZw/FeG9MOazGvB2uq48jV914xVy9m0vTwns+aNmQipKWlj65A+68AGlr
Zp1sJhTJO2Y3neLZeCXFEB39elDZLUH0EP9+sYCTyW5Tn2UApJVHHcLG1nfcl3zvg+oJfIVfDpw/
GmfiHiP0t6VAvRFz22mhtuB/TMfjkP706FcKYZzaysNSj+BGeTfx5NH/nre/u+p3mg0fexPml8Oz
pxd7UNMVV4GVBCEeQkBJBngItC7p94xYCh6g5EKPvwi7sn/tF3O35N7TyFRpfC0UFB7Bh8WTGfzA
pBvOEGdL3Agvgyor4AV2MOEtXU9wOqMq1MR6JFxsQNjBJ5WF+hJ7yYjNAPv/0vm7sXlg7pdZBXxa
ezWAYuefIFJxhydcjY59A5i/SaIy9kOt/KERGjpwn/SmX3yXO+gmzMOWWN3HNOZRGu87a9gm6Afj
cwIJpp26vwfSWcBWCC4UeN84+6XPmWvEbdkCQODSfjHibTYeXfZ1UtHXVvbkVRRpT1KdOR04gqAE
7NhesSDFL5T2Oyz/gKUBHQ+NJpki7xgDX7oYENuOH0EErY6Of9eSu9fbKVqcrnIUqFe8ub+DnSv3
r2fIK+FtHwJ0eAckCwuA5Qrip3+IgeNQ2JARIK2lotxtgfSHXw165Oazs5yqBCxgFZ1gbaULdun/
xpBOmlkvq7hpEQPNXQAm7TAvttjrUL/0o9ujWfvmWFaoXoHoAq5KWllIFAOD+yOWe/1gZ9AfT1Tq
Oyv1MbmMIK2q2Ad+v4ID42le9voEQJW/hQoUaAMgRjiOYjirEwdaNuRaQGoFj+Y64VtTi4kbABPK
npxsM9toph5TRXG8tpShMoC/L7rdEPi9jgFUT2vOMWIYXzzyo3ny+pcmAeNTUbWuzttFGKmH71Fc
Pb1eIO2+aUB7Bm4MNXj9WfeeuKpKWGmLoUaA8ZHA3QDzKS232qQJWShw27Tkj57NP/qJ/lC6eH8h
uftsaPoO3H0QWKpJsV9XPtdVYKla1qAMUmYMGcdMpojbJvr7PIAGbWDrKuO2tTGijIVbsoHCEeLW
118Nh4eXwHQ0Py2oGRfj4I+/2CNMJYwXS+dh6Zrb2xtrrSTAq8F/A8q3DvRS+qLsUBLEdWN8cLwu
2eYWLR6Sqas2Vdvn27Y0u6AvDLAnYnhAWUCdhP7UzmEGIbBgHLJhO6Nh/1yNZeaCoOjQemtCJHIL
07FJ8SC/1mS7+rnyzoH4qkUSCLCSyjql/kvaZB/yGKq78V3mBxxvN3mVRD2sWonz95daX6QeLGhI
z76zhyjATCzMFDPl4CbYGXMwGD+IjudVV1PkblMkZ+mAEO5BKIkI1FjB/r1eBTGljcdMFCsWh8Rw
syF5F0wOEQZ+e4vfWdVdAi86vAmGnNBdngaGt6XNT5rtu9iPdLbz3bCe0D6GSPncBbnPvli9auev
3XMufuU7dc5u5kkZ1z34KNVm4F/RMQvm+XGw+q0GkVwAwT+n4/KFtgc+PFh98eH2yl1JPMC0w3kQ
8CNoeMvAMXNhWpMWKLNKoRx2dmMaaiw0hjlIYisCrPX/GU9aeSUb4Uc94pt02Qkco8Aa7UPiH1hX
BQMe/7R/Cgc0HhTS8Yb/dum9uBNkWkqmwsPkQqI00MiLZvHA9cZAg+mHZj73CVecSW/48neL7k34
BBYo4P6ILHgRkSGZUWeGuYwz4tV3KEBJzLMgtWB8r7kRg9yeRfczfWnzdl+O+jaLvZA0y0s1x4fY
eKqWE7MsiCLnj129rf1tYpFPtz/5Wh620FZCIYBHCnhrXf9C4jaJB4NS5OFhAD4DbqC16XVbZs4b
d7FmBV1xLRVj6sX0o9QGBuU6Wsq83qxhl3Aq6npjlxasvLDZwSmzkg8NdwLOzd8Ldfe3x7hSG4pv
DoCyEGzEd7iO2nUUakxACEM46VnzaLBMe2/5cjvG6jyCtiv4XcDGyw2TWm/Ax29Qf3r5965zBaNB
SJVmKoeGtTi4CEASTuBEABa8HktcJe1/RGTN/Mj8OdCtJKT91k1U7Szxh+SlexlIypeayS2auChE
edpvqyZ5nsgZDiaD3e2mNt5YPNndnsGV4gqaVgDygasuAPjS2gC4pR66N/Rv/DIl9j217/UhZMQ7
VqZK7m41FlRY8SIOoSWIl13PYq2PQ9IZoGOQzIbG+9hvasiVMv+hK7I9nLtUesWrZyyaEP8NKC3B
Nu7KuXKBp86qX4u2LVP7xdB/wLEhqvtwSs5LbkcxtjnUiP9hVl08QQo5CpiYSHcWWvoDn3pQpGwa
lYFthXMaVaqrxBp0Fp7CgEgScO6gVyp9O0gxOzyH8/Cp9fxkP2gCFs+bJfKW3sbzEtF2FJbRd7Ro
kjvXbaZNToZzaiT+x6wxnXsD2giK1Lu25x0d/Czob0DrWm4Ycm9I/aYcgZXn4Fj4r6Q9T4mqslz9
rHiuE80s/B8Ib9frqOk8d+gtAwgie3wYYUhYT17kDNXRgFG1M3Q7M/MjrtlHpz8X3bK9/W3Xpx1q
OoJ/gWwqk0rpYlFvGj1cFJISzm+xOUTNnJUbnaW4PI7NECL1daFd0DjK+4mA8zTRsHNxcR16pp30
BdbCt3/T6rwDw4Yek4seuHyr1KupLjNH4Mj6MihyL1jmb0WvUrle27/4ssLlGo8UxJb2L/Ep7+tR
iI7yJloA/oAbOPODOOvzXdNXD7w63x7WWkA0ubCOhIwrTvLrD+27ECseBvDxeO7eV+NXQwf1+d5e
2qObFYfbscSPlzPvZSxpUS2+G0+LIFrxVBjDmrG2SWbbUxyKq2sXvpDAMuL+j1uzOGkuapPaJuWY
+Nizud+wLQRr8k2akngLTTg4uc7jtHf0ft5Yk0E3brn4RkBp3J5mUrm72wNeO2oEJQr+AXh1wve8
/iVW3c7uAB72yV4YdHgHAA4TCGNv4Wk/haWVdrAw8J/HrBsUSWLtMEUZCAEscGE93EKuA9OkSe08
xkwP1muLhr1v3/M+j8g/YJ7R//IRBr0J950TBDMLPtkxBgjIEIocYhd7vBM0UTcnqgv96pDQaXMB
NdShEinl+3nAIcAZTjbHAry37e4LC9a/xSuu/4rss7bT0SwFFEnYUyHrX0+ezex45IKwULVPIOkH
GVy+zGr+h3wC4yYLyr9YGeg1X0cBpRxCsQPeWGtU6fe4Lrx0VurtFz+JFV2XtZlDjYhetvkGyZO2
uFmnfuIQPLDmIp03gVc/TOVPJ1Vct1en7SKMtLvnhQ5ZSSDxiBdcM3tNRifwVa/uq0MRrwB4/IHR
gMw8AtC/6N7wi357TmMWQXbPg69cWn2/vXFXx/InjnxfxGMdbQnF8ZfxVhhZpzD/YIUiO6ylQ1zZ
8YwrIJKOrFKHxMQKHCRIh4YFqaQqirHYbo9jfb7+hBD/fpEKx1mjWkcBwmTxjsYkss0PIBLq/wAi
x8XgTxhpLRPUf63ZYiQlkBbGS+8f2vj37ZGoJktKpVPb9nUCRtnJSEmgNU2Y6J4iaa5/9D+jkPZ9
DGSKZjdCGtvwoOXYphEB2Qy68f+SYHwUNzhyXVAeZY8PoM/9xIsRqLeLrWV+twrwY8jr7Qlb+/R4
HoRmIBQd0fYQE3rx6Ws3pUkxAhKF7eh737ijBaD7RFPeKZaxmBb5VBeqY7j8+kBKy+kyc9kcLz4E
Al1UhuU5G76DX1/DaSTVPrdTsjGmvy5ZgAMHIgrAOfzvHR6hKYDy8EZszmICxWP+sBAe6Amw/GZx
GNuvfzuNIK5B1f9NshLNI2ndFVMDwREKvACnMLp8nesTG78l0Mq6HeZ9pQBJZ7QqhL6wga8lJU+t
NJfFbNGgMnfZBot7wzZGWCr20PsvhSAo50GDgIeNLSuL6LVX+X4LxMgIfQ9Xj4hebduB4YCbIXvk
hjhB4LI8728PbaUeE3LVEMiFLKuH7rG0rxxrnMcqRSse0rV5tnOsV2uM8wDgtlCDBE5hF8GU1WGx
zCc9/us9jdhoPGJXY2rB2r7eBVmpowtU4qUGh+uBWZCJHidQR1V74P1muw4j5Vm7zjqbMHEZbXiQ
V9sOPX/XeHLJ9vZcikR6vdeu40iJ1nUagy4gYZ/IWG2KBvDb8X60unCan0ddZRP6Ph+KYMLtEAsG
tYNUcRnNkufamKLioo9l+WjwDioICgU6Ka1DJgD7FywL9OlRR6J1dv19jNF3Mj6UyXmuO75fePta
LImtaM6tBIE2gQ9XKNSO4sH2OghpMAzNJ+n5caNY26q/LG1bXfMN9Izwl7XACBX1lAxVEnNz9bOl
+fc6gOI8x0/Pc/YZ7oUHx37UvuDiQPkIF6dla9kHp3hm6QNN5tBs7xNTvwMspyW+YtVJq/vthwjE
JrCu6J6jLr6eP92oOM9Tnp87O9/DHwl0kbZjIbPQciyARby9xleigQSA/yFTiUdPadga1LBKapv5
uRkAhiZmYKRDpKebReWgsBoIhGiwolF/wVXkelhzM7Oib+P8THAvwl1771fLj5zANCUxFWOSxcbE
FOKJxsExaeFR25IRlU5V2rBqnfJzlqcfJva1WnY68DLlbph+ODyqdBf6LI8mXiQXeOotS7fT8ULS
1rA3+A1gn+K9QO6v/OfnoMkAOA0ub0BTXQ+dVj1M53RYhc2GhxOH59QKfH9kcKBKj37u06dp8owH
ExeHMDegvT85RXoY4QB6h6kEMs7hlaKMWPtNwOWBng5XaYiUyDwQz2fpbEx2cYbp0nPt+I8F6Tez
Dnft57q1QqtGqy1oRw/QUD0NYnjOlK7qM4lxX+RXMS+AHwhRd4BfcaWVTvt5csq0w4X9XLt3aK8+
5MW5KXapDb7ZgaMJpWvl3oVH8e0VLyVaERUgEiFdhVIDtEEpi8BdJSFswNdwR+AhwMTy2GufqpDX
K7kKnBR0S0HZAC9RHtuQJjqgjxkqNINMYUP1PqgHolJtXlvpUDdGPodmtIWBSckCJsE24LVgL8Rm
FZrptnXiAJ2OA3V2lkYDVs9hOaQhq8HS6kAPJndD+QtItKjttcDW7itATG9Pr/z2+Da/aJUKG1Lg
jCxZacdNHebEnQk1sLT8CFXpw1C3P2Fm61D/Z8MGPFXHAcqe2frdUhi0zor0uTbx4J4iNoouoCyl
zaZpI3WHOq3OdJoJyuEZFKfE+EvM2tsgYQOFlr8HSNU7zFoOm9fRqLoKHpjAjDbZYV6elyr/qFX/
NB5cv32gHIVrhJSgBy2rhtR2MZ14vOfaoQPQ4fYXW9sQYCPb6ACDBYeT+zo9ZcYyWtCiqc4tmGEh
H92f8dTnm1ijRBFJJhC+TRs4YbhK2KCIoMy5DlWUS1P3DaPneacLfrW7Leb95J7j7Kk3P2jzc6Ny
dVgZnCAyoR4FjBGYP2n6AL9aqqrBhyoG0wEZetACX7MOSoEfqdoXIxNa0DiyAa1A1S0tO+bXyVzb
OT3b1nN3sHioazT0X7oeUOOnFuzT299M7GspdV6Fk4qsuM29pYR+yVl3aiC7ZtTaPet+Z/NUwOzT
b4+AYmiKfL1ygiMm/CDBZ0VjXqbiuAM3YEGGmLnxewEr0rEZBMjOGTUUgaTr2dtcCm1LIG/R50DJ
cL1KWBxXml1yek5Al839rTFvppdUD2GZgodKFbzMXlsiJpD2IMi44u4i3ZhiSnI7Hav6nJdLArdo
O9vEXTF8MDmdIh333d2Y6FPUJaaxaZlpb5vWNIF2ducIl/5paw94YKwdk0Xwn+ZbZ9GtwG1sP5xy
5sIIZdJhsOOnkTkClwSbn/pOr7ix9+ORhm3CqoC6Xb9tka+2mT/NGwY0y6GFATy0ATMHUPjMfCmN
xQtjTAo4PCOSeJLSpwIu97u2mhK8wrifRk1cUDQzPUJFhx3BPNMf+dL2QeP1vaJ6WPtAluimeGAp
oAchcvBFt6M1cdrgH+vzbFfVzoohooOafwodL8/DqSqN7dB67Ytfgo9/e93L19u3tYEeASpxWFqI
RHIdOkXvg1e2Xp97Hxp8Bhhh5o4shzE7Q5kItmpRo4vjDtocVX+4HXtt/QPxgzIZcaF8IYVmGllI
0+X1eSTkY+1/GjJ29kROViz/tVRyGUcqi6CFZtYOzAzPEMyyihf6qNvQ+oi/kIoG0/Cj8xS3QvG7
5VxyGU9a/13T2IlRIl6bfSPD0wgFH/9YlHXAsHpuT+HaVoNnqYn7J3YcHjKuv17tFUkGnBg9N2Zm
HwaSmVFCyMM8lt3v25FWJxGWeyAOCriwKydIqOGUtMKg7OFUT05IuDAkT++7/ieeej/X5SP3FVfI
t/aGPJECuAFCgqgx5ZpP8wcUnoOGBJlGBjskGQgm7ffMfh7NPnDKfJNUe+LAm7kO6zgFZRJO0IGz
x2U6KLRjAtP6JTCzqPMhqV4e3WEKeqcOdfJ8e2pkLbq3PSSAS+BUQsTXl513uxS+u7mPhMeiBM28
0HSDug1RaCcb/cC/cBbUfZC2gR70H2+HXvsql5Gl89+DaUYWO0V9BmswZIu75ayIFl7sNDJuWdxs
9Cb9BO6YYketrXBoPgJXgJoNRH9phZOmMlIrZ/WZ0CLikI5J6Wvm/3TL59x/uj3CtdR4EUouP3tW
07Y1MbdOa7U4GrLQNsrxnrgTCy00HTeeUw5Hv6xU2uCKMcptl8kH0AY+vcjJE/24uH0wGyfWoAWd
fSmLX7cHufoZoWaIG5QAScsnJlg3/eIObY1XIdhDN4/1cl6KRx1Pv6afPYzlvd4q9pbMqnhbs5Aa
Fq510LmAfOh15hCdd+b2BTsvhseDpmv2FKoNEKpv7LBMp/nOH6DoRopF26UTkFldmtbbxqdzMFog
6k9u9msZ/T7ijd3tiTGUexqzYW/iiI+NtIpuT9DaUQGsDHhD8CLBOWld/9rB12MYFOKUiid/CKuy
qg6kXNwIiiBJMKVto7j0rOVVcd0C4B99bbAjpHigKpRg87HztD1MoYIDtXajQzr789elXbuU5WRB
vJKdLeiYGOPHovpaOoc4fnTyx9zc9fX3gQjZjB1RwdTe/CrklOqJbhGKdxTYsvpBz6g/YxOxc7ew
TVzcoW/xsYOfqJ2RTWP2H/viF7MidzpO7VNT9oH/YSnvZhBscFVGtT/epfpOK/ZdCU5VCXkydhT+
CZqnSDDvdj0QWWDwQs0ZnE2ht3w9/1Ajc2voVLOz6813Bm/CKb4nw4lDGbup82fP1aniJF3/KICS
oM2KWyGaXdchU3vikKSfMDNDMuzSdsKlv4TLH9w6lzBvTQgQ4dwLJnNq9p3jzA8mvO12mdWD4Ehj
U7VGxAp796GQDEAuRvMa8ITrn2P3jdEXGmNnmyWbxthzyAcnB+odKYQynixvjrT4ofh5e5vJ5MS3
rABpHeAYcYzhP9LKRIcM1guEsrOeGVvQD2tuHJNfZcoCkji/WzZVYTORbwXdwpcWWN3kfhzHcGQL
Tn/tS7KkG7tJ9kx75VDnIYMKr7eWJ2FDBGAMbrswZJF+HnM0ECqnnp1HPGOhUgUXjMdzAPWL7mCy
EaY+BSn38aCBUtzXXJEU3uoN+ZvgS+i41kAw+p0fUkd6CuJZw84GXnuqoJkq9BxzkvRffdx3TmPj
xklotQukRLCf9sPQ2FPgDxY/dHlusmD2Enan2zz5zGg/4kWznobTZNpsDB0HIGStsoqvt7/oan0P
GA32EuooCEFJ60hovjXAO2MdmfOxdqaD28TQ00LZOyab6qPl3qWQ6WntcFxUGJG17gR6RjCXQwWI
JztX2lJGmXChoIj5+lLclQHBfy2oNKpaEv/HGP/EkcqRrgB8PPcRx61evfg+JW4Ya08l+7q0JJxh
1Oi7gUH4g6+q9N8fE9glIGM7uD+BeCTzH5uSNxDGwnbJSFiOMWz6flUqpOhKdXkdRDqLyFT66F/j
tDDPyVIHwzOP75ORBEPLojzfV+WL9dVzTgXqzRLs+RpFqAooJYqB64WP2yEwfbB2MXWgVqUP2ThN
bHfziOPQLrdWNTwPenlQLNT3zWvcBKEFgB6goD050kIFzkAfQBZrzsachgWAPiUENgzDPWTQwkhY
qHlz2Oif6lhRCb2v867jin+/uHvraTHCwhdxXfcOuMHJ2Nn+Lvcgr684YdYWC7qCcNEDhwOqB1Ly
qmqLaBQ6YmfuwKfUTfs41BzoBlZdolLQW9l5GBSOeeFZRSDkIQ2qnbQe7pttc6ZJe8Lr7j3rYCJp
lIGW4Lhq2J7l2p0Z1wc8lnxQfEhxNsuLBcbTHioc3EnRJbye0CZe5mbK5uYMf1lYtzAUGp4OVfWx
yiHpb4dTM9cRd4FBzTkvN/BLaEMyj/xQ85aBZKIUXX9XTOAsc5B+gPLD1RV9sOsfFCPbgeyhN2eL
mh81N39yB4r59/6HtCtrbhtntr+IVeAK8pWkJMuWndCxs72wkkzCfQNJcPn198Bz5xsJYgmVzItf
XKUmGluj+/Q5Pxp7OdZWfUdnRfiyEUyAWxoZPRhFgwk2z6VJ2+BxOUxNF/E+39G0CjynPS5ThDS6
0S3hhNAahZigMIawhtQWfPYHiw2oAZGmRUwDKrvLDzDHocpQfcJic0ZElqXjp6WDyGFR8nxuFHox
1jNTYt2fbaB8qJq10CeMtVm/zuAocBPA58pfSavfr5QFzJxOmeMFxFr8uageerAbJylF/EIOi303
t6oWia2NJmD1qIWh8oKY5vKDxqLzuoKWXcTWxCcl8VGJ5a0qYBTLWF7mQECK7K2QnpY7SwqrLOYR
uR60Y/FD3xp+T7yfrdXe6V2/U2ypjbMROToItYoJhZaedMFZHTEzaBayyAXouCNtQLgblcDbzRWy
cysHRyOoEYO6Kx6hK3/b+MbZL4AUwOwD7olgVErEo+rQ0BWAwsiLXxrnx0IVEcqGH5HjAS0C9LVB
jyAfF61B6pmsI4tIGWqQ5PTWR6N8TEzF/bKxKC7MSIdAao1ja+swwz6bofV+fLntpc2fB2YbSAak
4lAuv1xzrF/McR1XFpXmFJBytxQcMUj4B0YQekKfAhVmS15yPaFZ2aKhKVotFnRpFuQowU/G3W0r
GxOOIu6/VqTF1o2Jqy8jrLDQ8hXH0uZk//vbclWHZHxwMBMsyiu+p6UWEPNXZ3xz0z9ZVGd25Jgp
IRm6TGBnBYVLnODaY76XH9pCdc5u1P1xpaDob6BHCme9nLrX6jGf8sbA1iyBfkiRYeaoH1R+pu0t
PJ+Xd73hl/UB0Wf6yrl7uD1X2/7817q07MqsBkiyhPVlnQPTRIrRQTsw18IEwrO3TYlpl847gHxx
rxMTLzDk6y9XeD1bWdz0ZY/F55A9WhLLg2bwGaR/BmJfvfVZZpCwQG7w0dFB83Xbuvj1K+ugdwMC
BdcpsKeX1ltKGx1d8X20sOd4YfuSA4K3NAorW/c2nkiCiw/xLkANUoym6WhgMUC3GXWZniMTx/cg
Z9+jS+HBNsa9l2intoKMdHf0QBuZr+betjXF9tu6T/ENqLWDSA7xCpWCbYMC9Ky7DHyDdvKldR9t
NJ8SjewWr/Qd92FEwqWttdCeDN+gPYCjenfSoCeRsmTP7Rc9VSVjNn2PB46A/AqqU2kzpbHjNnMy
9lEGbA8YsHmJ1oVVkfDYCNLeXlH/GJE8n0CP3tR03keath4Wp/Pd5clk39zkWSdHiBv/wXI6G5IU
IkAE2gDVwQBrQ4v25rHwFyeqjEa1abb2p3gb/jMqcdaexUZmSbQcsXgfgQDdql88d/UH43OtPIbE
7XW1Pd4IW3H3ACkq3W6ctFY6LgTjoYs/jMYuSY8daL963dottsJ524MCYN7525i0QLOqsSs7gbHa
+eV5XxL3FVVrE8nj23O0deCIYjWaj9ANCpaIS9/NXYOgYV6GqMP7iNQ/uP2ZAyo4zQdSvBjJQ6HS
ob7e/QJgKRIlHhI81lWXf2by1QBPd4OovQuyqQbDaOd3IIddcXuQu+KUjx3UWkQDTx2Oinfo1S4T
xh30+QO/RSGqJA3XXZIkKxrktkrvFQFdzkDqxo3f9SnyqkDU6xA8E8ebnORMhsUmq+MgYTE+z8fk
ODp7Gh907cEsAS5WIVc3hnRhTYokykIbi4XYLXB6kR6PwQTN3c5YVY+tTTMCIu1Cigx4G8lztPZi
8GK4bdRpyMPQyemCknb3c0I0SPx21vvJzK1diofmXeWCm9bQDG3nlqO5Z8vwgNsSJPeGPYWpqLbf
XsObnwY0mXj1A48nR2xe5/ZFyuM2StHt+RdbXxwVF+/VzhczemZB8vFS5rpu5rAASvegaOs95GiP
pe1PPXlED/rt4Vxn2i6tyfHb2NkJG3tYK9sU5QNytPIhyF0vKBr3kTTcZ8guDmDpwOnQUV1xNV5F
ppJ1aaK1YVrLYaVtZGtx46fOGgcZbVVwgaubCFYA3UJ5BkcPOrXEnJ6d2S6CHJfHGKNbHdb2LrfR
OD3507FC6U9FoLbpUFzz6JwA/wHekvIF0S756M1FF9mLc89SCHGwD92k79oiQBM6o/quX6ZB1Nx2
0DqPFNN59a4UQ3UIjjvgN6GULV0b9QI6CIgHYnlaqW80v6zRChtreEntJppz7ZFT6z6dkmdnVcm4
Xt0hb5ZRZcBDHagXR4rn1qapdLtIumjoyGGo+732jfXegRvZ8fYYt3YgQDXoh3yTeJTTinnKlnJl
SISQkkGpunPNIIU4VpigmqjYHdfLE3sLDTCgNwS7OCi/LxcOHxduuY3eReVarsFMO+icOoOlGJDK
inlppak1NLBnThfNRhhrfteFtx22sSSRnkTNzYXuAUBHMmm5VpYO7jfaRekLum7BHOj6U3nIvHdL
agZODJKevVs9ldrH23ZlMk8XNSehj4EHNGqTIO6VTrJ5sGiu9xneMgwCyW2KsNeeETBlpNUORakb
qEY7IG8siimc0PKBLi13uUNjBKIDXr4CuAu984S1z6aVQk6oJi9rDf6WpR2bYCJTta+0bt/FBFGR
RZ4bK0kfi4WaO4qX4m6KLb7PmKv7GtVUfATiyy+is7eRYYOj4IouIhk7s64dd00wl0eeyXY5S3fg
Gd83Q8jfI/83DlPhGyPf3Xbn9SkmvPmPTfC0Xy4TM548LPyERdqn6rX46n0cfVClq0ASW4sRBXnB
EoXB4clyacVGk0PhVi3SHqsHaDtZwW25kk7xNnjL2MkOBJMClJGAN8G7SHzG2ZGs1awpgcVgkWE/
JGn5aRYsRNCaA9oGyaPD0Oaho3l+TqeQJE2QJOtTuub+MGmBm/0wnQprBaKQTdAi21uU79rpiK6C
g9Z2n297/fpYQ9UaEQjCR8BirlCrhVm1KO1XLKqKD+v8kLzG5vtSV2gmXF/5MIKIBGUSbBpQpVx6
A3CFefVcZOSM+H03rKc848GYWvfIOIeeShL4+vyEsTcCVUD70b4u3bl17NXrXDCk5yiATUV3R/IY
oZWqy3vTDMqEaPATxR+5OJIO2KBGT1g0ZG4fro2boeBjkjtjKVWNy5vuwzsWtXVgLZGwu3QfMwVb
pKWzqDfuM4+EEMBKpxJCe5+SQcEKvbXxUfEBX49gOULbwqWpLINIYr5QFo2ZBrET9Hni5Tz5hAHa
Idh8SfuJdCow6aZRFH/QhATkNDrGLo02KzqNodrKIjoe4nh+yDlEq170JjARw1T0UIx/3V7011gi
nG9g3/h/i1c0sGQljaHVDhbkQT+WWvgJ3Fj7ZV9ANC8Om2AOmD/s2MH84Aax4pjbmsxz09LyjCdn
aKtVw2RqsfbB9rpvqT6ELesqn1ZTvatAzfX+9nA3TYK9GFkiHEUIFS/9y2iX1LnIz3TF0dqBMTAc
dPRkHJJKJaJ4XcaDY9G0Swh2IJ6E8vqxMk9H2RBJkWX+miHYDnJrbxROqNvH1LX3HXn2mK2IYmQB
sLd7GGx8sKvjfEFIczm+NumR8czSPrL1sPnavTavyysYkI5aQHdzsHw2tJDy422fbt0jQjrXwEtf
0CNINt3UGEy96foIqAuAbYZQH7/ctrC1KyD4AqZwkToHHuJyVBVLGjCVzz1C3ee8/jr3d9Ae9710
p9fmLk3qwEpVSaatKxicWUAxwSoiG7GQzm4tVyty6MyayJsl9j39nDfjQX8uPRbSxPyIJ6Ni4lTm
pLsYDIUjjWOrjwioleLJ9Hln7ElRf2Pmo248tMhj3HbppkGUVlH+Q5PGFWIKclxUG1sIo7ixve4T
t3ARtbnFoajr6s6b5mHXDKiLxUWyKs7VrdsCEaJI1KC2ise15Flm5j24VuDZfhQBadrvwRJZhU0y
qER7t1amaLoCuTwCELC7XZriaTcvLM6GqFyabjdMRu3TBLfGbVduxQ3nVsRXnC0VU1/1gnj5EDll
7GeQrLZSIYFsdb9JqfG2uVGnADfWG1GuXG1zBm57QzwOEXh1AkNLQ5O/ZvqnASQxt0e04TcD5RDR
MAYs/BW7a9Z6rBhoyiOjytcdKcb6icZJ8dtJMxNBFl7roH4SaGTpguVlPKUJL4cI5/wrMEDRmmZ7
YqeH24PZWG9IyokmOAMyX8jnXk5PVdYeM1s6RDyrfZTVfXjNhDDibSsbFwswwOi0FQy8iHPlwRAr
XrysGqEgkhqBNtZ50E79Lw545b5CEyK4GxwVL9HmyJA4Q/Qm0lOydnmRV4beaSlsZt+H9J1ZPWmZ
4mG3sbZxiaC2Cwln8MTI1GNL6/TgiqnHqCcohJWTbUCbHfjRsaB22AOSpnDjxsozAfLAcx/VWIgs
SG4EfMhbjBTMbnXvdftlcNYjaRtj9/uTJQjmBHefoPWXloQdr+BAKaYRWaI10EHA1ax2YD7r4Oxy
y/r5trGtNzmaxHCkYSMhNSxfJX3LSZpk9hR5lT4/pUNlh57GjAjdmPadhvdskHbetHM6zdiXJDPu
ueHwPSsaQ3FQba1R1KTQ4YzgB1tCGnZn5ahz03yK9MGpD5YGXDzT59AZ6hfDKd4tWN6BYuwGNpf0
+EPnPjqEUPDGs0fuXvP6tu89S+ORs2a4O4FQDZmeZXuvLQbUOtvmaRxqEiK20J5w37QPVeIhZUHQ
NEKoppJ024gjLr5Guno0JJNmPjk8mgfShtBnHXbc8bQgrbw6nAszux9bE318Yz/e6zxRIYs27lyg
ihBMAG+NZi05ge91Q9ZUVTVFNS5aytyvtH8cKidYh19rt96lsZJHY3PAZxbF/8+uJjRieokLpCva
j/tDw790r0XM7kQnlenP9LSkn27P98ZxgbQruq+RFUSlV75wG3Qc1LHTzNHqfdPraPJmP16Q+1kU
K3nj5AMzCLKPaNnZ6LkzKbdtlntzlK/dfuxKH1W5+1r/fHs0G1ZQyrXQuwQVNBzsYnGfec8F7g6k
4tMSMZuCpBq9xolV7rShV6lEbpx6uG1BdQIMJRqC5YQqmYYEFGbjGuXc0e6XhvZh1xqdIvC6tiKA
DuAdxwkAGRv5HOqcaem80eaRljUAaDJIISi2+7XDYAGVYDxe0ZqCXMalw7o00ZIkxnLrl27ndeiM
oDQPtI4o7GwcqcIQxAJM8XDFeXZpqEBYyvV5mCKyPGpmeuqa5slZ82dR6DP8dv1Spz/j6cc4ZYr7
6XqBv7HdA5kGZlJciNJbx8pKw4ohcxnNPzJvx4F6GkPdVBjZcqPoJoKEhAhbbGnXmgkEn9BWO0ds
6cIKCpAlb4JBxdK1sRwAxP+bORqyxlTyYc81gyZJv0Ykede2uT+u329vn+vjDksBnSoARFDIh7xl
Hs62j855zpw6IRGjzbRrcyhukMSZ3wPdF9YV4WFrABswT3b1/PuGwc4LSjBBe4CL53J10N4G+e2a
EUD9XZ8te2f2nVULZhJkkJB1y2F3297GfKH+i5lCPywynXIHWObGxWTxdI26efTJdOcU3J8XRRh7
fXkjGQU4KBp98dbGCXs5qAIpKpwJ1Ro1y13Vf09NKyjIO5HStxuFqY1FDtIsjASUs1jkMjHr0tbz
ZHpsRaeGu59L/rxOTjgN9oFq6/G26zYWIWjH8K4XDoSipRSSIB/M3IxwEvGq9AI6kjRkrGsV58XG
BKE+hzZp7Fk86uUcfkxLEE15M4mSagrqMlqTLqC5wmvXd61AwIPzDmsefJeyQkWRMQ2C2yaJumq3
rO+0wg2ypAxS62CaIA2u4p1Bvt323sZE2UDRY/MK3BMyO5drAljwuChsjUTjbKf7vK+KQMun1S+c
7jgUHlFM1sYSRElVCCYBgYDjV9pXsd5ZICns9Kh6YnYddJTuY/3BBZ5prlVMH1u2QMYDcmDxHDBk
UEwzGl7bx44eIROfZZAzmbMgK9J3rfEwfbjtxWveGBB+gOwAvJ7gawPoWj5vF33MWdkbUatZh3h+
TLVkV04g0WfloSXfl95PkgQEMfreqpvHksc7kta7dWqPY6o/tQnfk9j7dPujNg7P82+ypItmtNE8
28ytERVtBtXNcI73mnM/WIfKfYVmoGKDbCQrRXoN2TUkDTG7co/mnLoryroFiTTnrgSVdWy+ZKwM
l25Pq6dCe0WRF52a+9tj3Nj8uB50CxALPEsQ/Vwu36xh1jTQWo+Gakn9ifIZLbOxqdiXGyvpworY
RGfXEK0sDjXbXI/EuBrBRakPfs3WIDEW38wVhG9b1pBQhx8NNBeBB+XSWoWUV1p0XI96vfJZGxjx
I9qCIS5W9YoVsrH5xbsKIpxIvCIKkrxn2EVL4sTSo4zRnZ3zwk+7nPujBQhrXarS2RvrEakTA6eN
J8Decimps6d6spdYj7ypD2MneQJfR26/6PyrriWP2hTdXhobcC7Ej+gpsgW6AoljyY8To0VZl0BN
GEiodfxlbX6Z9RDU+nK07d3caHs3/j42kAgsvBOPZ8Wi2SiLiPgViVxctoiY5Ssjp0MJ1dYO+6/6
a8mTT4vhQiiIHLXBuW+p6S+AIRXMPCBy2uc6+dbPS5A4/Ng1EaXaa7ZPT+0zOs5vu+W6xxPHLnwi
2LRAOo35v1xeY8mrrqNIHjQDC02IZifWe+ZG+rQv3S95nu6Q+ndRqCp+jp4PRW/OANMuX3m7+j35
mU3WKUePWeypPmzrAMGHAeQLaCFoROX5KoFsSAAZg7/weFlY4ufJEuZZ61M67pLR9RcLBC/lcuhH
SzFXG8eIENtCnhdFeoBSpFtQ76bSGtzJiMbR9nyu8Q7IdE1V5djabmjIAikUyF5EE+ml56fJBv8l
xYFsdR/nKQ/tfkUqw9zHtYotbeMIEb8PYDiwYddncZ9nZuqalRFBiyAsIBMFtIvQJPEzkO+0KnHi
bWuIkqG1bHt47F6Oq0pmaC2kmLgqd+m+s/GsSdAKu59nzfVnpCx+gYiz/v1IgkLtG5UHHQAipJov
jWaOU6SULgZAFR/tmoaAR+9G7XEaxoNTq7I+102Y2DSYMhE+i/eOTEUC1dJxSGLHiHRt3TXLijNS
853E3K1kCUGkEMROe+dkT0n2zWvz+xFaZvrdZIKCZJkUG3hrFSExAmoCvL/RfCp5e3YmcJsaqxG5
y9HrP038Jacflvru9jGxaQWKOcAB4TUCbqBL90JcyqPzoBkRycv3Op8fTVY1B9sdvseeowKrXGPe
4V7R2QTKPdQlrlq2FievmgInVlT1yHyzg1fsgQjf231xP5P+Q5I91/xH6+2G0fJXj+yMcgjLCioW
Hg1pp+rU3Bg7dig0StC4jNSALOaz1tNc53VpRU118OYJJEFQ8ZhfwGN128fXzSPAiZ0bkpycxLZZ
l3MBQ9aDNgGhkhThMmoD+iRPUKb7sLjP4DVh+hHS3zuAHz9WvaYgK9p416BFG4EG7mW8buSHZ075
2oJOwYrWOk522dDwuzhnJGgstBPcHu7GIXtuSgaP6qzISJfPVlQ15KTN5UsBFsXbJrZmTvSmAO8H
+CbenZerNrPAilpllhWRerCfewMl3mpqtOM8L9PeUlcBtuxhCpFJwqsQ/aWSvboqNXvC7on4Uu+Y
PYQOfW1tK0wGRaFry3fnhsSHnEWg+kigtSEMVR0YYmpIP7rRbddtLQRsdWAlccKhiUB8wZkFd2Ql
n43ejlAM6tL30GSeTAVwaWubowDwrw3JXcvSt5RUzIaBebe0QdofPa14gFbzfiHH1gCWeG2fvDIc
5/eeze9H9q4dXyHAxtD0cnu4WzN3/imSQ8ni8qwCegI3ZLlrjD4QTs28duepbv1Nx+KSQiAP+VPg
5C4du9j9gjcjHFuW4AKrQQT1auSKvOxWrItENqI6VKoFN4VkxHO6DgQA1I7iaiih8KP3iDNbG6lN
ynjYxGZyMnT+zK2KlkC7Z0czRktKM9L25Fqpqs1g07m4mNEZC4biK4Je26vNpuaxHc3joR4feH+y
X5ULVmVEugfBXBcvHegOo8awfLo+xOn7MobK9R/N39lgpJRFNgJjR7hnR6xo/Sr/aoExkWuKaGZz
kZwZkZJYyKRBrJvBY051MOa7LH3mheJZuXWEoAT7v0mRNngzJnWSMowDvuqtH5P72x3RuM0w4zY6
okE0ostXSewBYkM85kSp94NBv56TL6s54tX667e3Lgopb8c7iDOvKE1ikGXxzKphJwV1VV/XzY56
Mds1RdY9onVMNa6t5I7IlqIWhVZPIPmkFUDbfmA5yZxoIl8gVepb9IlODzU0Fco0CRyQ4RaL8z5z
DrnjVza9c4cjf4UuQDbuahXJ88aq90DB/RadEOhCykkdq1nzGpxvEeRWwqp51lgcUvbkLapej43l
cmFI2l4jG90WUTeWi5P4qLyCzvv3Qw8sFCRtgCFCpl0uoRco4JM1FvNozH6bI60OzJlKHHzTX2dG
pFVvCzxpmnROxIzTQk+0egB1yvTb3eUgExZ6c4JhFagkuZgEhuTBjdvREdsXZXof+xfc5Yora6tk
BRAAXiEE/NeAdIt32NkVzdshtRfkOqKuzJfTZMevGvjLQt4B7EXLmoBD3wPNIF5LUGThrnso1gJk
48BkFfvbW3DjuMK7EoJMQMMAlE2F18++xARad2l4SSPde6X26pvOvlMWyjaNIBkOCCQRBEbi/2dG
lmyap44OFCn3I/ieTOMh7t/fHsfW6kDDwf9MyOMYk7bQG5jwIMs1p/q3sf08luh90RUQdpUhaepS
PZ3RTNPRyGRfitQNV/6ajBEfVWVglR05DtBidHWMI+z0x3WyP1TJ8tRm2U9OFAGpanKkp4tduyVn
cUOx4tHaOvs9hI3S9Nft6VEYkV8M2TSVsd60NMohPo3Cqc+z+0olsiJccokvQe4TBWA8gFDCwXK+
XGZ0HCBmtHhIS0LFfodzzwicYjF3rFm9IEPXRpol6V3qDqp8qHDRmWEKcyDWwEkOehahVCnNVRWX
M8lRvjpZzRO6IkEKpH3LtV1TBcuLpeo0k1x5ZUyar4WwtXX1BFpaOXk2O893h+7RQCL29owpxiT3
JlTMbVyrwZhi229WfyX+MvlxGSB+Z2jDSRRHomJUcoq141pcEYJROZC1LPvHVgdj4F+3hyRtqTfP
oSFBEAiBjA8H/OX6GIFwnNK1gvpcfock7VdvTPxm+fnfjEjTM/So/pYmjFQm953pWUcdzrGKYFFp
wm5NEFhcUGg28d5HP83laDoMp+UlFG8nIfJTHNHdZfOfkw6Esmbv2wpkDtVvsne+eRDXFUgVgZXD
H+Hhs4NcZw6dVw7xQ5oTHyJrrZvsM56HvaN4Bm0th3ND0ilrOpMxGVUP/eC+RGn7vsn+AqGEYolv
GsFjHwRXyDGAKPVyNB74yKktjBhpCmf9HIyDUilww4aOcBPwRfwFvFUKvnrTHXPSk+pErRxy9/eL
V/gVNCp/e9EhfYgSExRDoIAmt1WxKSsX5HOrUz1pkTM3odujf9r+kqtKISLIkk46GEIzPwCmyPLJ
6pcxF8yJ1KtOwziL4XS0PdweipjZKwt4+eJAxQsYRfrLSXERDefgcatOgKMXUxtA+i4os8fOS/a9
/fW2ra3JMf6xJVx3aWteAM7ICSYHKs67Kd8NlhW20+8vZfRdwVnQj8DNJMsrJmWqo28cunS9Q4cT
3tPlXmOcQDeZq/Jym+PBLQSuBcCowQZ8OZ68JjWYXMr6lKGVbqhCCCBmTIUH3zICrBOqYQj1ISYk
OS1DpsAckFU9JVk0ANauDwMI6VTqS5tWIIYBzwHR4MrqS1ZSObiou/oEneu777pKAnjz51HSQ6pa
J4AnSoPg3sRETb0+oYdTtx8pELCNIlBUmZB2/kDRM1LkGMG07qz1c13eu+PvRVXiOAYxoAB9CD4f
QCwv57vINUJaEyaydg000EZWlhMQW7GAN65NWAEXEKR0UKSRq9h5rSPAgWYw9CiB/MlMH7UE2/5C
80wBPNj0GFDRkDdHJI/8xuVwnJK1tE/0+gQ6ICgFY1J4/e32jt86XcAM8o+Jt5Lq2QVGed+B7s2o
T17ybFuvvWkf1szxCVl8TVPV7rYcJ7wmEE0AhMmnckmhsEmZV5/mrD7mVh5gP+pNHaYr398e1tax
fG5JePZsWKOutWsyOvVJ97+oOoNVoxD/P/vtzKlWK21pfbKznQb95nTXV48z290ewcbEvHFMAvCK
uUd39aWVXK9Bvd9q5Wktvy7zeNTru5WA5gMEGLmuePFsjOjClrRtyOK4WqrB1nRvLVAVgLTPqdRV
q3nLCu4WNLTgXkbXnzQiZvRao3HoEJOhTvxOg3jE0P1Y8RgPkTpXtU/KYABxFoir7H/mpEGtS54W
1IG6Mvnap0im9c99BZp99PcO7GB1L/b8l818c0Hic+8mJ+vgaGE/nTxQi+AYCclyp6k8sLGfLz5J
irerpMkr0JKC9ZU/jPVpnd6lzt3tZbOx8GEC9B4AvSFmkBWa1pKZ3uq2UJcFjXORPOvs9baB7TH8
a0CKspsSTNqpMECRoczNY83eT97+v9kQgzzbYYBwmEuvseo0uh94gvx67GOL3bYhN4P+//r4dyBi
oGdG9NHiebIiDEGz1xgYejZ8cHvPDR17ToK56YZ3Zps0+8LRhcRh0fiGRvR9Zg3FcZhBWJanhh2M
NS+eb3+YagalbZJUiUsL4WBIx9TLXxr//t9+X9oXGRkWK07gXKdcd57dP4xp8Xvpz79d64ItEkwB
qBzK2i2r1hfOSBARzcOBf9D0++gPhoA2XkTdeKsgV3w5dRyk2AlaUHG6p8SHjNHcq3bq5iScWZAm
gZtZTeMlq0/NyIIqIwFVPRw29xGieaAKxTNIjoJNXE+Jo63VScu/ZfM9qb/2vwl0+HsazkxIg1jM
2akXBhMjAOxVG4xomkXhXUVdv+UrpLjBZQYlYeSKpSjFIj3PuxEPlGz8RoavvakqfW+56syAjPZc
4nHSSYbHnGe1B20aHyuHPOZJ8ev2qlKZkeLT3imSfHJgBpBIf6CPeoq+8PC2DYWvLOmFvUyWqc2r
gaEkI4jbXwz3r9sGxJxKr0U0toPNFq8EADDkCBh9MjZBCUk8fI07NH1CpPSppcC6QRXjT8YCHLyO
vARSr3JCTK8tmqYEY+nbjzOHMJCt4hgU9+HVYM4sSDOCKq830xSDidfuV02Lwp+mI3rpX6j1eS4e
V5qqLG7Oz5lFaX5YxdeRGmJMZQGC5ddyVF074puvxwSOBUD60aHlSZtyrHK9MydanXgCYjqmpz89
g4Vr0ZsoNQTF5KMyAf5N+3NDliOJ/0CoGkREoFdBCwMw/2+34tmtB0rudZmhKoGwskX6Mk3vO27d
0/rjOlkHRmZVJnjbof/ak47qZG3xfnJwy3L7NW9/cq64CjbX+9l4JHf2xrg2jobf3xu/rM9fFL++
eSTA4UICFh2JMr+6PQ6WiYxVdZq1ve1maJB+KJVMmluRPsqvyIdAcQrJcmnNmQkeXA1N6lO15N+7
EqllcMw6YHEwrFCV8ZWFPt7uBACUgdlFJzECZOmw1osxmYYMGZEJYq+H2FqAh16S9W51Fx7oYJ+D
uJftfHAHO/dTswF8t++iNs+/QJF2CFi7WgEH3j/UIUZ8V8RD6QYdqjCBN86qN9ym8x3EssBeikBe
ClQqp2UAKBR4Z3Hb73/m0MVdk+Pt43LbBmqOoMUVDTBSRD5DiYGyqkYkkcSBjqpIA1tz/vG2lc1F
igTUP1Ykp3vDCMCqBSttEg7TIbOeVvbq/rht5NZQQFQjp6FyMGMuJV7TJzrcD94+mz4MucLErXEI
E9J5TJx8KsAFU5+Keje39zXEF9pAmZJQDUTeD8iDahCtrE/d+H1pXzl7Gtnhv/lKesTYuWbSaRID
AVZ89T3Q+a+7PzAB2hfB8GpQcOddxqjohWlyN2X1KXbjJ3MBuTDVULFG/ktxDW9OCsAv0OMVrety
BieJzQ59xXhOThbb63Pm16nuO068a2ZFWC+WqXx1iae74MdF2kuOLUg+oIF/wNlBUTDUkr07hW78
l7YAcAP5+erbQlUFzK3b49yitD1LiGesbV/VJxeEp4X3Me4a//Y0qcYkbU002U+s0mBBm+Y7xt93
LfHRxNC5UD1gJ2vYFfmX2xa3jvu30wa4YCFjIh1rZZKTuvCwT2eC94u/NEHphvVXK365bWdrXSDJ
jgy7g16bqwVoTg0A+R0W4OpCE+Vd+TCu+6JQGNmaIIAkgAsBSS0A+ZL7lqrKq3G1cLLRn2bOfJ7/
wTZCAgz4e1zy4BCWVkA/6pBTaXE5zmldfUFzLAscWqWnHA3hiqUgd2m83Y2CqlRINQCHJNM0UnOI
Bw2qxSd7BaNQE/U12Sd5tiPGqSXotSsHn9k/KxC43Z6prQMPgwMzJHLvoMUS/z+Lybq8AQ4rnbCv
Okj65mngZT9zFQv5hhEBrULlDQoL7jW1XppPs5HOxQmqks4H1ibz3pzN+b4deKyKcTfidgS4gFaL
vDWaJqTjtc3YOCXuUpyaLN5DzeGdmc57DjqxtTvM9D5uZoQaZPIH89WYnYB6PHL46NePrtf5Q4He
MIhDohQdjwqY7saeuPgwsZzPPO1MfCCFx4uTrntfUo/7Wdv5Tpbf5Sr9LBkALxbThSlpUoelpmBq
GYtTMS77mvhdep+tr6MLJTfznW7exe3JmcvQyXZzkeP6ycLbi2p7qB4ATIIEF7vncqiNDSGrGJkS
3NW9vyS/jILghXY0ys+37WyuK5RS/7EjbVDUCxevd+ziVE1L/G6YoF9pZ8tLz2sVH/SmJdBagNsQ
OxStRpcjcu0ViPR2LU5mUoe2/TUFIKyZnf3t8chI7r8n7syMdKRxSN2VrWEUJ2cN0AGeBcg2+Ggh
2K86/15wC2dAtysG9sgT64k00556w8EyZiBoybqDZF5AJnq8/VGbQ8fWxTHuidKT9E3McdYO9DDF
CSojvgHVo8LPFaXfjWsJRx5ojEDVLlqLpT27llqzoNKNPUvc7I7VLCzt+dVhXVSR8eMMiVLFAt00
KBoMcA2iUifLi8zx1KV4uRWnRPuUNjbk0/3mywgG3GL+ddt7m8fRmSVpK5o2YmOng6VleTH0Fy0v
fF3LoTiBZP8COfKX2+a2Msvgv4CYCDo1kN2TR5YXXo5mU604TTlZA9JV+c5upzQsTZIEwwwetLkr
QASYxrNfoGnxWPOku7PaWofMSvE9boc5TFnrKu63zUWEdk2URtGf7slZWfQAztwm+Ky+vked2e9W
5kMX9fbgVUZkXy8jur7XGEagQx5ap0lXXJYb5xoQbdj+YN0yQFIlFaoFOK/NdQrFgoV5obVEo8ik
JSD6Rs1yd3sw4jqQAl5Bn4KTHAAPwXR6eeLUMczPLc42uza/MjbcpaMKpikjsMVxAxto0UTnsIdL
U3on5A3nhNZw2LB2x9pFcznHo9vxvb4IauP/SLuuJblxZflFjKA3rzTthjMap9mVXhiy9AQB0H/9
Tc7es+pG8zRCOrH7sBHSdhGuUKjKygTWh76R8m2piU/t6pM+FkE6TaGDAsQI4tNmRtmqe7w9bLEl
8OqbhBcY1S0U6lx3bR82/l7y5VABNGHWeUANf5xeat3yG20Ih+6BMY7NrH4pdPLZhK8szVwSTGy4
iYv5EfxSlxT6rKbAwQFOaB5tIHN9tZzbk9O3ib8qGe+mehn3t2dgc+F1kFCBXgbeyRUWpcmzduxG
LAq1CvTPZByvD02V0XtsnBX0JP2yIkyzmk6t26ceQrJs7xUfbH5skrfbA9mKaS9sCNM35tyr3BbT
V48fc8RUOmIvlf2EkF2iugED23TmGAeFyrQ9N48p2rC9lct51We9PDplrzMIweZAgKp7uz5lw5fu
oyqj+NvytGtX179WhHVqSUaXxVyqWMktHTAMEHNWVV4eWNtpVZgP2nLn2B77C0JW7Nj2k/KA7FYZ
KQpNA01BS41b8N4nRZJInsrbG+jXhwlLW3GSNSMpqphHw6Miuc+2982vHxfW1O75nMAJArYJrWhu
0XCefuTO0+2dI1vAdYRnofJolgZnLjZOn6ZRmjp+P//kmeWDlV5yL8ksCVcG+hm9rFEArF2mXarf
L4dhOTDj98FHFztl/Yiz4XQchIZFiv049SeatqGdQGZd1ku96avwgAPFBejKDLFNqOwpct0rZrcr
ksDqd3CXBf/qVaeGfLm9Opv765clEa6l12jcArYNDxlnPC39c5Hbvx9yrsKM/xmLmL+yU+TtZx3O
KWzUB214JPbH20NYY9ary/XMgHBE0nooiq7AZGmjBe96qmnm185job6ugUlqMn+WvSC212dlkUPX
GcrHgkmbaEmRzcC3LkPN9wtP0ideJ/vUS/wazgpRfF9IRrl5VsFVYKIEAkUQsaUd8nkNNgReE9T8
VHp3EIf1LUWGQBRVBP65sM+sCANbbHee6snGTTJmsTkFpAjHpvInU/VbfWr8xeS+svCXHgHo6DLQ
yZTch8556w/I43o1j9DH5EO7NTDZBOrHJuyssIGMr+30L47WyLJuGxE5Sh1r+X5V3kSD0eVpHKZh
RQPhe/M2820O2djsm2GcKvXv7t52ZE/hzTUAhRH695CLMMQWprwrMJR+jcdddq/iWtpDRyyg5uhJ
cFQyQ+ufnzmZwZlUSMYibgJ0ILCcJ6fDSyOdJf5y8+yfDUdwZZmO4AyKt3jZg88vsGUk+2Iv1j+b
CYuCh7aL4q4ujELhQJ4VDKOgzUmjTaA1x7LpwdGFEsxrk9toAY9eHPCS3vYH28PywEMBHC3Azuvh
PZs8UtUtR9xZxrr+ZDrpvTN4kkt5c9chyfYfC0ICAXSLE3oRcAf0HvEnw/H1XP2cp3cQy4CEexZP
piyQXvfxlY87syi82+cmydt5bU2pMuXQ2lntD0Pk9A0i+xR9Rd7BHo/gxwkXKH9wKssA355RsHRe
zmhh6hUapzFeEA0e9a4+EJl8yebV/e/4LLEgxAqO0G/C+NY+vX5JH93c/NCZtg8y3f9pe6Br5XIw
fdZPXrlOZY56zb3s2SqbKiGkAjGFulQTpgriavvD7Y29faDQTgE2VhRPUCO5/PQhV8i4lPh0QvuA
FcN+IHaYzcuxWbS/cwJZXRRSX5jXv2Qsi7NehurfHBz45JFTBZkDujMv7bsjhH+0tTGGzxX3dbSr
PDeUTV9vD3MLcIn8NdAR0FRBju79VXl2gD09q40K5CIxMp/Bgmr5VGshVDUDCh1V0kLV0O/mwjdP
5viad0tUDuouqbJDB7pdALp2s0aPrNBAep/HY2b/QcR0/nWC12y7pi7yCV+n8spPOQj9y7fbE7AV
0OA1r3pQqQRhkFjYMXrHKFuKXqC6OqaMR0VOd8M4+5B6Qc+bx4dDYxaSU7EV0ZzbFFxaaUP1T3HW
OU+/FKv6eNkHdfuaYDpLWXP65j5eqVQAiPB0XBPCIRnMihWOhvDJMd5qAAhr6h1JOn0qBytYGvve
HCKNpdGUWZ+h9ygL3kTSsfd76dz8us3P9pdLiqx207mK0UeGZsdyj9I92tXofqDqfdc9p+D8n2wA
d9kdRYWoGTOI9iF5EPZZmPVsBxDnDtTi/pIsgdn8JtvMP1+3Nma475x9YhFHy7oxqy1MjjbvSP5Q
v5ZcEl1svuU1aBaBQdh1gRQR/HlZ2gYjHl67hFZBlWTBwJ81iwR1qj5zVwtYkkQuhzi3jL5/q5iB
Muwvy4IH0yqe6IOuwvmCPzOHCEc2PjTdj6n9QacfhrH4agOEGb1TEFZqiRlxmXP5L2NHd5/qrKwb
IjmAqqcuGRyGuxsa8Q59IuB4ACA3GOYlWHRg1r36BGoalg8S7715wpABMlc2YGDxhU0PPvpxGNIR
k57ocW2hL4YbQQ9+aMfle5rLmhi3Qsg14fQfc8ImB4CjYnk2IWJIn8uR7pXsyZP2lcjGJER4oDyw
NWL2SJsYzKfUu2faF60+1R6a68s6uu0WN42hBwsthcg7m7YwgS4ZKbrksHd0hqbjEVxCRVCon1sk
8pZccgfJbAmzRwYK8bA1H5Q3UcHxnuNfZwWEZugHNWkricO3gh/w0P07MGEW23LCnbIay6D4rjgn
MM3vAPcNKpyF21O47XnPTAmXl5EPKiRfdSQW7K81I3clCAMsJUoLEszOV4SuQwGsPI3bdviDvAkE
g1fGMFDaXjW4LorNbK+B09XcLOjGnyynwdhKjGzenHid6ShLQ6xTxES6lUe0rsdMahnkw9ITh+BN
OcCZJ7tueEUq0e80GUv65uqd2Vy30tlt4gBdBpEL2PTYsdY/Nya6rI16D8Wj59uLt2kIUwdMATjt
tHfPdmYITW9uM3QUV3QF2msyDwPCoHYJuZp6ELQmkjfHpgNxV+LY9/KzyFWbdSmj3Yh7aCV01fSP
A/hNbFlycLNCABocGzEtKNaQirycPVstBiggwSuOoLTqXN4fEwflWKvVghp0ltyuPoJXhvjLt4KD
JhhwikHbZXV5WNKQQEpDckA259hb5fzQ+o05FhaTdWrV91CFjFn/QHm9+C7pfdNcIqNAEHB7Pbcm
GCqWyOdoYFcAauNy6KmVkD7RTURBQJzC1DB8HKQnfnVU4sPx3IgwIFNXO55PFrr/szZkzakGpuv2
MLZc5bkFIXLUxmLUu8zGCpIq0Pvv2rC3M8PvUOfV0fx329jW+oArFuI/SIKtUNrLOZs9vLRThG8A
n5CANsWpneYjzx6MHqfhtqnN5QFbNYjeQMWL18ilqRYQEgQBbhWviqpQw2040FWyFkCZEeFOq51u
rjMbk2d5H5uB+3keVXX1P45EuMzMRBud3HDAazGcXEUL7OZeYbKTs7nRzqZLWJmmRDNQyzBd6hi4
B2gL3l6NdRdd7WMA3W0sO+I2UfNi6YvC8hZ0Fg42fUV6NWBL+bHvzdOkq3tO2m9p5klMbm7slYnP
wlNbBcLucgMM+qCUBt6iMTQqY8sGtMY45i0qh0A6I8l5e3yb0wcGPBMkzOh0EuWzWsNMKO9KNOer
He5i1Rn3bgGRnNtWNrfbSoGHZlD0O4l7eqiNJlOmGn2DpQdiaZ2agWn3Gu7jsdnfNrV5UkFTDAeH
Vmqs3OXsTUrhWUxFi6I3mrvWfGMZyG770ndkVODbY/rXkFjH74BYdRKCNrcWXMwM5Obe+LHsbcn6
SIYjsk3QjuPNtNA6tpzEH2v3K3Mfs4pGtZ1GtyduaycYIJVFpKQDLXD1OJtJxU07reO0W4C4ss2+
/IbOBNmG29rdIJMFFQT4WtCoIrwBq8Ew+97G7TPOw92s4Ipt0/ZH1mvPJkNlvE5ebg9rawLhsQ1v
bXUHyljwdO5YpylV0UVLGQsa90ehI3ui8F0j5TTfmsBzS+ufn8VJtYM2hFHldVyAaCfQ5wyIaY9b
TxzM1rtUdcugnVl3NFPoh8yq96MHD3PQG6oC7h0vLhRqB7w20j84D+dfJXgTJYcE8TThPLTGm+N+
B5c5ynlZ3f/BCQefJEimV/Y/PJMuB6+PTZ0BnAg/UraR3Z3W2wS6R5LTsOWNQVEBnC5wXiuG+9KK
XbmuMeloCNQJT30XovE9+ex09MTB1170yEnnmuRYbO0fnAl0C1ggX0WIdmmSWWnXoI5Yo5FyMfxs
eIT+V6D1lepPvcxNymzpl7YAKOtca20XA9rm7yaP+qoIUyQEkmQJb5+KrVOINN+qeW4DFCeCdhA5
EVWZrTo29CkuLC1OwG6l8W4PhfldW5USDMzW+whYMhBIAwQNRLfglKHobLZ1BxD0XINKy+7tBz79
bfTeXWbdGYAA4f86eZMtYdUUmVffU1qrsJeN/icHtCPC2YdsrD0pGdpsrQxZpax7SnL+oUGSoHaN
vWEhY7s0QU2Ke5WOd/YCec+R/4H7WcnAoYCDFiAIE18uqT4X+aw76MP1ZnoCZd5fdWEEbTkcHCqr
Dm3uHmSuAVrG0gLydWkKe7IkmoXuhmaZ48kbHxyAA4fZunelsfeGKVRjwBfkApyPZ72wnk3X2J43
A2juNm8utDZYP4W0Ab+88fH2Pt00hJcgAiFQfKGL7XJMutZaDXWwglS7B5/tY1P/bOaTYju//+hE
RQagaaT9Vw0/YZks7pZIi6GLwlTUYwpYY63y/Z+0TF9YEXwJNaeMuwM6J1qkrQrnKbcgpED+IGS9
sCJ4EWPpsjZbuwCGQfkwAJNpKy86iMuRZWm6PEwcqbzM+otCkAyLK60POGZxBwir1M6QT8jbtYPH
gehkZVeBVz7Z1tts40ZvI8KIT9LBp+pfKWjm0KBzvL1L1jtMtI/NgZQ+mEZw3oWdT7xGGUai4pyD
7bCtf+Kh8SfkP2CY/WVDeG5yG5URvYeN2mx9lMZB0+1btaTGszkQ1PihLb7qJoj4jryqUItsQWZT
6D+hnBPU7KnwZGCLrTOlqyAwcVdVJDRDXZ6pfqHqQElF4iU3yb6f7dZPauNHq9IPYNRikptm09pK
e43+R+RZxP6XvjAnyytd9Iaky5HpnZ9S+tIbWdg0vSQ62LjUwC6/ulqgY9AhKmx81QJpY26mJM68
jyzxl/pY2HfOeDBkBOVby7TS8iNbgxQS9LUvZ5CqetvaidLENiVRk3Qn5Ifvy8F4/v1tfW5GcBdT
ARFO3ShJzBe8lPZO7XujpJ9kPZniyTk3IUyZ7vKpsYyCxOMA7vHhZ0+pZFG25wrsZRBmW7Hy6/44
i4p7nqnE6TEIm77BgO19VIeft+dpI7pYe8H/NSFsaGhhuEuOTthYQwOyn88D870OijhZVObTnTOZ
oULbO6W2327b3UJvIueLHiENpRWIQgnXYNsgOOwcCyQbBFpBXlu3+zY3ej9PugY3iAvXi0BrP026
9TYaDlqQWycom8KI3MIxjyh9FoHaziCtvP1hW2cOrdjQ98NHrX2ul3PesjEbPWRtY53Oe8tz8BhZ
drNxTxZZXmwL/Q2W75XqG2Edruh1+c+Wd9IGjgcBjoJWWMfZpbulPBrUjZzRC9wuUFFKHXPvAKaf
IH30OmuXOGM4k/xxdKdAZy+2KQNLbW1pEBNAjBnDRyZVODVsBntEmhMSN9QCbzUzU4j0JcPvv3dW
+oN/rQgHh42jTgYDe26aOIP/ZFagZ2CCdJO53d1eza0wFjh9eBuUn0AaLSaHDUL0XFsagmTQT4dq
wQiYWZuvRcpRBYPRHeRsJv1ubgD09pyjTac/cOHA5q1audB+QrLoco3btC7sugHHeK+eZv1Uf+Zt
60vO8JabwLvOwVMEAkymmOeYx4bWXU+xalwJ82q/gDs9myTPEJkRYdGsqQZ1hIOBEMDbEH+5M/V1
GbnephEkG3AVgbYTb5DL2fLUhBuVM8FI9oScQEDZfTP8ptDQ+rJBigZxKsIdZDXELJc31gtByNOi
IZ8TEIzft0PxQwe7eVf9SbgAhBT0lfC4dlEwuBwPL0BD13W0jQvG90WjfJ31b1qd3+Hw3t7nG9c3
bggTekbwWaYjqkvPoPEH71JHwJID/QuvVXZKl55cB0+LYgyt+q/b5jbW6cLc6kfOPJfTJTXyYJzE
bj/7CfmilagzEfr7fgIdue+FJheBnQifTaaaqlD+xr4GJrjp+D495FYpucW34A3QV8SbD+sDnmwR
u5GoGXb01LYxV9z96JmPWfqx7fN7G+2rC29DQr4AShs0BfN5Uu8BHgnKqpOcrg3Hi3IaWGTfWUQB
8LicUDRSNFXec6iWkPZIGDs1qaTMurFD0OCHnDigne/K3ZcWULXoq76o2phxy6fJA8RXU6i2GHXm
J5PsatsYDpLVCCtQJzMgLSYMB9IKjetUc4vUiGYsIXY//WxlGZ5st/fh1qBQVbewdjByhekezT5Z
llmHv/C6aldTvTnaY1PshsbU/KRFn5+7ZKZkW24M7h/deIwOxNmucKhr1P3GASRtsVW1Ubn0ZsAL
/Q9a3zF1JpZqbY8Eac/lcnUQXle8yWvRgeG5+65VylOeecrJJBOXnICNSVxXydbXZhooO66H/eww
N0ztkdRFvSTHX4Bm8mCcTNrnEIa2jV3T5J7vkM54vL1yW5MIg6v+CIpD4FO9NDp1Xq/USUPjKmFf
lGyFqHvJ/raNDS8F0D0a3pGpQ+ejSIcINRGVTZlJ44zfu6DeYF4L5goZE9aWFeTIIDoJ+AJQUsJe
L62kaIhTsNgAe66zfERJmCnR74/k3IZwLxYpFKyMomRxRYxgT9H/p5US/7C1IEAO4FWLaMmzxQxY
N8w6d8ec4VYsDu7CftTFnzRxg3oKPWGAyWFNxEem0WkW642WoZPZ3qeOEmo0jfo+OdyerXXvXD7M
MAh1zXKbeFqA0PhybzWE8QVMnnik22nMzM+2BpWXuoPKgoxwU2ZJPKVFW+F2zwhaL16c4lOdoMfO
/lAqn24P6HptMCD4ASwNHmtXa8MLx+5mY8Dt/lWb/U72JJf9vBijgtcp7RERxUrphJYTNqUd/m8D
EB57JrWhNdFjAGPEg/54+8evDyCeKuC7R3i1almKejsALMxda+PzWbJ3vMbvujc3k/jITRvI1SJr
YGBjiShulTZIDKcOVoA9ufkbqItV/ePtYWytAnzIvybEAFtnPKWTjV3rzn4zvIGA7raB680KFio4
3PVY4MIUj4XZqNlcmRqJSz4xP7PVPmZai6o8hHqDSRkXyT25AVy7NCicjnYa0ZYEKpqYDYE779s2
5B8HGkGAUTnlzb0mUzSTDVDYx2nTmJOKemVsQxgucE2aHKda+dSoAKZC5pNJPOa6aS/dzDo8sECg
h3uVUF0X9OzerBMla3pjwfAUYwybDq1WJuIAbWSRPnynRhdOGlH8ZB4l/u36wl4NA+ACCU/sGBFQ
MyRL7hgJXkmA7dTtrm7SEJoACc8gA/90e89sjXGtH6yc6migEtnO0TpW9I2OAMtzWAwtU4QCpwTa
DW6905PCJ64DtVhJUHd9ENBdCEoh3BK4tG1HmFdSEgNBjspjw/jRrRTbEij1xvRd/P561s/WrdEL
ZywN/P445Ug8PCQQZP5Acr+USU9u7EdcdJg2RCDAiolUECtFp2csOkdQ/32sHrAXoMoKvQtZtL05
oNUMyLUR54jaJ3XNLWeZEh5ntnVoHfCivPYKCRY6nCpLUhe8doRYHGTXkSfW8FYSkQ5kxutZV/MO
d2vuE9DamBleE59u77pNI9AhWfOeK9eLEFIxoiypa8JIivkixdvQ7yr+dtvGxs523TMbQkilaOCU
6tOqA6GMGrhVcaIAt06QiZhzNcraH8ZYQptez/9kc0PY2QZD6xqbCpuPDWZiz3PdgX3kuWmexlGW
M97cdHjNGvh55NhE9aXKJWimI7yLVfpYTQlyNFMIjzTpenR7AjeOKerDDsqya6YQLMaXx4g1VDXm
cerjHBQOkTHS4ci73JNdIsa1lwWuBm9WVL6BgBJvrU7pssTrzT6emyWovOqNZO79oGm7sex8ux6f
575+NpfmZOV7uzxp7ps9fL490uutAtgV4D1IVyP8QhwujLRtUdm0jQHcKUkTZUAW7ApFR1ZYHxOf
6WUVZSlK85A2OVrTXB9vW79eUFhH4hCiiBpySeLp7lqEhR11hxgNd8HgLX6l7nG9+60teZJdu5FL
Q8IwoawHqeTEGeKyODTVbmx3I1p70ntFpvW40c+BSjsuLlQbwVWMIP1yQnmeMJfbwxh3Y0FLkHhX
9KQajRs1IM4N8gUMlp5XJwHQ58xvp1TbKSon+9vzuhq5vL7xEeimwYMXrxEkBS8/Itdqu+iwg+N6
ScIpBYNEMfkKMyUHfmP5kJdFZRcHBUVDMQE9JUkzWyPoGN0xKh55urZKxlkrE/O83qPr2x0soy7i
YLiV9TPOLjWO2knllAysghZV71qjX+4zBb1OxlB96Rywctuzyg9mNb8AiG5IApL3TNzlXIKmFd05
oJgDKNwRB9kuw+JOxNFiC8RFswkxrOW1re6r72MRlnfe8jzrha8OQdLvrPLUPeOH9nPyOvxszJcy
Oap2Hsg42K7nHVKSK2MWVGGQQxSzvLXeWOgozvQ4n3gbzUxlzpPXFAMNrMwiaMxrUdGRuMSNjQ1y
PRD5rA0TWGqxPDz0ejV01QI5I2fwDbSe1V6P9kbXB6mpb1IvJJUTzUsRMfv33TGKtqsaM4jYEXOI
BGmpVlSEV5oWG7UCFbzStmKed/T19qHZmFWAgYDkwvMB3KZirohWbAD+PcWsNrl2VAebKT5BO57f
G3hoj6AikDil61OKO+w95EDVHSNcndbZvqbFMrlOO+sxuit1UPbZ4NL6WjGL1ffFRHJXspM33iyo
S3nvfGGo8F+V/whDXaMgXItVO6xpYDpQc/NbIwR9PgTevIcabTjTb3v4S5tCKKIWicVGl2jvZBjt
+NiHxKIBOMhvr92GiwBLLHYlsHhg9nD1y6ksKR4VyPRpEIs1BxYsVqfVQUVYg3dLVVISAK8L3RC3
7ZYwzRa0oNUKqBtvf8T1JYPY+5/mEXBAXPE6Q7jMVSZlwEcomr5HjskNJ3Ce7bSCOUdryXdjb+aS
Y7llc43BQcqG/AmqcZcDB1H+MoFeT4un2Y1nO7ufUQH0ieExSH2oceoVkkFuzTTQGij4QQV4pbi7
NFgpBjc7cBnGTTN+yzI0K4JtUq8BsQTt5KEpykAh3Kclk+zejcOCWwDHH7crYDAiXldjmc7yCT4P
KEElcqex+0L02gu6gg+zJDDb8AQg8MAljv4fYGRFdnSvrhFoQs0AHE/pczegjb2kUW+Diwixye09
s97Ewu2CVw0aCFCgWa9SwQeUo9KyAYRwUAIwsy/UZsNOV5gqmbxtK0gUA9SJcy/i8lIrJ4sGDxQD
V5379dz2h7IdZUjxrSXC6x0/hG2BwuA6rWf+bBw7MlZOYcRuVS+xavQ/zSztAgokpcSrbFtaW4UB
vUVpRJi1FietLMrKiJPK+jqN1stsdQ/KkPy4vTibZnDrI/hAiA7OtMsBoRyN8mlVGwDa6CDwmVJv
v2ZLDi1VF0kSzr3eBxgLtLkthOG42NenwtncLZlqKTy1dXDCVycAowKD/kWZGtTDo6Eoe/z720ND
RQ5eQ0PXkmOKQ6OOo2c9gPhxP31qlsr30Nymy2hjrrcdqtDYcUBgInd5JdOrmlVugSDcBomyiRb1
dv5U2JNM13rTCBBXKLSsUgau4JBIzrCfpxRGTN6rIaUEZb/Rbd1c4vk2DYEcHIfcQjVJbInx+rIl
jUXtlVyTBnpTI+5Jl6b7/rsrg+VHvRRSJ3Dr6Pu73AnqwswCIp82BFF5rUbccwZ6GGaEQH7fUK14
/n1z2HfQp0d6dn1YX5qDkjIDp1vmxJXDen9whhczcw/271N1AHfzT/CxdosagpmlpyNIqHMnzhQa
r1ZAwvbb6RsPOExk1qDWA1CCSO/jVbVNKiV14qHLP+LRkqDK53ynlSvrxLu+HlZDYK19T1LCaV9O
mVmg/Ju4pYOi4mdeKq8EEke1ucs1WYJgy5AFdA1uBhNqU6JCKht7NWkzUDjbxAvSEQy9KdraVTA7
y5bntqUrqc8REE21V7E8oM2K9O6z4bbh2IMN05XdrdcBCwKVf8cEAcjLycs66uFBCktGcq8R9gAu
plbhD1pK8UiVZEO3RwWnAKk90HWLb/GR4hgvFPOnF3kWNKme7VibP5KaNHeNyyUHd8M/APYFnAVQ
poD5iCPrQdze1+qIqCFDZd5XtPTNAdL52+3zumllrZQBO4IITOy6zkvdShqd6mAmKlrqN4bO9hqC
v9+++kAT/w7bxvQhthT2OG21Lm1rEMR3TlWFhYe2nUpRjYDa2hT9wYjQAgLqFfSBAGt/uSNIrmvN
yDtEdmY+BOAIHsD/4biSisbmvL2LP8M9wIGvf352wYJ2d3HdbADVRVF7z+iwLHZ2k7nh7bFc7W4w
98Jpo4HNUZFAFBGWyggivhSkR3Ffpz5LzGcIxoXcwHXumC8G4ZKpE6IGPB+xRvCqABugZxv/fTko
k+laZbmd9mKy2s9exmKvdiYoBlO/zGmo1TIk9RrwnEWroj0xeZ1MZlF2FtdeJvvIQVJjJqDgUyWn
VmZE8BC1BnL9Oceg9NGLgEApkRdM1I+3F0oET14NRbiQdCWbi5HBivrEvzQh3T8n39nhW/FAyyCR
3LGCH1pt4XWK+wKyWGs7xDris71Xj57RJ3g6vgD9ZMVekmjPCbHUr9nE0Mg1epYksbBtz0Z5CVm5
tcHx0h44ytwuo7A3OPvZupuIBgrZZjcrjuRdISaF/n9kvywJszh6KmGjsmgvKYns6kg9zW+a+yI0
6SdefShAvTjq/u2VEx6g/5gEhBdoQHTCWyKYAxLP2kSMWXtpm2U8qgykXwPe+TswHttR16vLs1Ww
Cuqnpjkd0sk0JG8PMY3yzwcgUEKZAwhL9C9czq6eZkUHbm3tpX4rvlPQRL9aD+Pf9aMadw/NJBnt
xmFAvfCXMcEPgxCxswmsvfC8vatVFlVdGQAUEN2eVJH34mpQwouq9hzSGgR2xsEOrSz9AMrXMHWX
EzVO4BwOyn5ta7EU366aD+3oHd2yPKlZuS9TPdTmQfI82Vzks2Gvju/8xGSGlmajhWGny2tqnjSy
3OclDWbNuMsroNIaNVIKmTvdPDdnVgV3WpR5Y3MCq2PV7zo73SVJHpaNDrIWWTpVsq7iNT4ppPCc
EZuo03J/hGq4wx8W05FVzEQEqLiuIup4GIoRWRwMSa1/1s7fA6tOveb6i0ainIAqv1IOGa4M1V52
RDFBP2YGNjp1b+8uyWq+++Kz1QSYdkCfFzaXUrfopbRO7sQeTDThWN0QWrQ/VhWLUK+QmN3y8Tg8
K8858rpoq1gX4cxuSktTcXIFruLT1PkaUFL+EpyGffPUQnHRHz7dHuZ/8Qy/7AmHlRYgg0BaBIuK
J1Q7zz4qFxGphwAQ3ACHOFgW4teWE0wGlKg92QN1+xAjvIbIgeoicSV4Y88rrY4OrvYCKljfmYv7
cUYjiTE8LNxGeW3cWyAVQ2PXHV9ik5cvc2GCquoAtVbkuCUJjc01P/sWIaHBJq2b0PuhvRgot6lF
wE1fC505KvxxAYNi+SdXHoqp/yTR0K95udRqqtCK21jqefpEjWBcdprpNzKRy/fXsBAAgezllxlh
VFxzeTM6RH9pKg7ivTqvw6FlXeabIA4CIVdr225QjNyDLDeosmsLTMQcfEKR4RIv5O5SnnQ+Jfus
V6Zo0OdPuTPRO9ABJKe6r81o0ZfOd0qyhDk3h4e0bmWpMyEOfncIaDhGaRAa2sg4Cj4OlAID6pap
jtoU/dAx8pL2rvIHlxYagNHxCbw+QERC/JG7RT84WoFZAh7gkBupc3Q5RB3AiyGjedl0cBq6Ow1Q
R+CVKmICyDibXMtb/cUpjc9lYe/saj/qDzqa+yzvpcz1sFK/ZDRHzYFH1kTSoCGexNEIUT9k41xQ
b2OkGK6KOqH4tpjaJckdzl9Vq0UpsArMPAkT42drp2GqP9/2MlcxPyTDkJhDBARwMRL+gjElV2ZT
Uwb+OpTti0L1p3wiu7Tter+FkIOytNj36qhKLuRr37KaRf4YeX/TQaZIvTxgKQWIrjYm/sqXeed2
wx58oKx8wkFT+LLr5r9BYdiqr6BQHgDdGvkR2hWm1UneV8Z6wC4OID4DeFEoiqz8BKiyXH5GyYts
nF2Pvy75x+VDYwTQBayGvdP7ieWb0bxPlchp4v4nSf25vcvtXa1F/VPbRpl16uaDOvrATGv7HLVq
0FkTX6vDfrrTKr9XPvAXWV3qXSfu6nvXjC7qiVgsW/BLmUMNXtKEv7ZH52v9I4+GgAZ1tBySsLtT
H1lk4D7iB7brduMBoMWofhnvoCf2QX2YDzLg/ftT+tbXCO5LIWapuDlmT9/3EV3xqlHqKwHidVyM
if/txxwW/s80lDwTNs4HIFVglEC4jLypyIANIT2aeo3avWo5uO9I0Ot/gS/LXxGEPXzn7fNx7RHe
cQIO2B1QjFipki63COXzmHQddmoxtAenYa9N+clj7b7Mun2XpjEpwd6rWeBnH392yo/e/WusNMk+
vQ491o8AcB7vPfAGgLTu8iOKpANdU2vzV6iyBcRmaH4sntIni4Rgrw7mLiTIHlNviBI6On6pan9L
ZmHDTQC35KLMi45P9Amsa3IW+yQoYqtuk3evZvFXMnb+SH4UqX4El4HfO6rvtB/aMjtOb5wdx/a+
rdIDy7qAG6GV/p1r4KTRTUlEILbFrm4STHb4HpRUUFMROzCVUbd6Whvdq8E1nxkxYWhZ2E+IRifA
LT0rnPqf+bS3i0eqTr5bowPF0CXJhXXehRMAECFSNMiowpOYwtWEDhrWJLifXlNCNb/wZsNf9aMC
yeyvP3NlBg2wYNNDkhjQ7cvZH1g2o1w99K9mFvA0qMuodN9y48Ghu2p8TUiokrDvv0usrs7k0ipQ
a+iWxLKvPRuisPDgFX2pFpn14kL3uN7ND/MUmNPgW9adN78DNG1/mg6L9DVzfeaQyNVRfMFzHAVa
JPIuxwt4EYp0SLe+hMphd/yaR2WEgDsI7DuJK7m+AARLwsGqdKuzNAZLAF3H7NiEk/+j8d1w8cEd
FnThHOw0P9t1hyHIDkOU793QDiHLGOVhdqp36l26Wx6t8PbMG1fbSvgq4aVBLKNfMW7uSx/MwRQW
391TcwTTxo76mm/caYdqV4Uk+OFDaTPi4Yh/1NDeKXt95+x1f/arfblr95Uk6XkVhAufJTxIFgiz
cfBiuC9joMG8EzV+6yuhIxm+KL4NiMfl8gvbXePEgyrwux3ypgYeBt2Er6n/7a8vaIL2eZz4qv/9
9pyLtOz/GH0nbwUJnwfUzuWe89T/I+06e9xGlu0vIsAcvjaj0kjUaOIXwmN7mHPmr3+Hc4F3paYg
YveuF8Z6bbjYqbq66tQ5TA/aYkl9nqwecy44kjM5oc5to6fRSI1Kj/QjQzpji3m1H9uex3Nz0DTk
kFWkf0BggRuGpp9B/r3hh7DTnoP8ovKHkklIVH2ExSGJ1kC1d5YQKV50ZoCqCJ1si3hd6OSgigrm
ORwJulAHlvgy4QvELcjHGOxax9edjXxtjqawmLhgwlYumWfUh0kZfUFO5p9OHe5EoCOhGgDHCEai
21WTykHgqqoLL0JTEEGqgcmxUPnSEUDoHDQm/7k1VDeB7kFfKDLl1AEANK2eEyCwBnUnT4D06gf/
JtY7YIH+haHZ2QMzgouFDnEScQR/TyOEF14twTBippcC+bPSKcOVW3S5HzBn4FiaZWg1uFvqAmuR
+5QUsLddlOdElkkgJmbuNaRkAHci6HI0h7VW5eWjd+7uRxsxohgQOSyWDJm+vIhiP7o01mi2hy9x
O+rfDImOgFgR3471zvxgjcYGy4UdmGvE4csc82weAsk/zKe4NakQWhUbthkgwHCRX0p9MjyrcGpL
b98eL+BPEv72TN+aoa6wniujCkyu0QVKhbZEJDKaJQn0rwm6pJXp2yIJnlqjMkIj0QXy8VLovrF2
j/yU1R59BHU6EgQsSh3iI4p332EIQ3i9I8DM6WCnJ6IxmKeJpHpvFKSwVQLnmujSkSXZvzg211NO
XWdylHK+zGLKFTJyR0HRxYgEELqonh9P+iJIxdKiVgYAFKB7AMFTw63FUZazuIkuEhKDahaQWofY
GVE4t9+sYgR/3ob05F5bo0ZVtm2Y914dXepfsZnonaURbCddNXmd1xUrNTHVVmFyZDAm4+vcOJMt
k04PbTBs6JVeGw2pP2TSblhS2ayNN5T+Db4uhzEiPSaaMRiNwWzUlbUQFlnpeZLU+caBhi3YHajP
DqKoq2JejC6dJRjdbjMR34FqnTtZvMmbORl1dtsYxaa0I8t3z63VWzLJN6wlJLh7f6VGth0G8hwa
zClYceZ31w+3E7wDYM0AkN06c4DwcFuE86eB6zRSHXCdG03JOTLijEgA1c358X65NxXgB0WrP1JL
YJOk7PFqrKVMV8aXvJYhMpPoubeRGWXPrCX6lqlcTPq1JcobVG2JRx3UbC+gjBYsv7TKFhQ1u6S0
wRqE3MI7m2/+t7FRZyFAB7fAZAXGBgH4KDi1w1MXDmSNjYGWgUbYBLq8+fIF8hhVSRoLGKZxxuUx
E114xajaXZpcfASj0yYQYiJ0IUQFEI9Ou45xejt+5iJS/K3XfPpyHfENGnY17jHEUTQvBTv1gcQx
YXyRR6dSjl6488oDz309ntG7QwU9PbJkYJfExTXfpVdv4IEf8PJm4/gyWNpR+AA77ndxigx+E5uK
3TgophHwzJYrqegVs4sERA8cpp+PMAsYgC26uVsbraWZ07a1WAsCrwY8z5FfGewyJEWAiFOIRzYS
ZGiSuh1rkkDKI+aH+BIwlncQn+rYGdGyXXIrKKsfYrZbL4qzB28EwB1IPYC6uzUEJjVJKHw2uUz7
2n1XSEkQ6IdmZE1kIGf7tN+/2X9Pf/967/0xPjJQ4lvr6b4zVOSWgWpG/hqgSYFa1jTVwJIll9nF
+8ws5hdnxqsX8TJTNlPJAgMM8CK41kFdcjvKseAg7lEN2WXciq/tZ3D0P4GvsCWHOY9/GrN/9t7g
WA+z9nxhRCuMKXee07AuYTl5fAGiXyrIq3qhgWqkkF0KY9ijKrDz7TdOV0mGmz45jGtv6jkjRi/p
tTnKrXJj3CWxJMPcJnVSdwDBoM5utKdqJ28SI3YEo3yRnmqrMTW7scPn7EW7eCbrtG8KWEiemI/k
ZS0SWp0Caj+zWhgxhTZ/k8GahSXrpR1YktkbvJFb3tMaPfi8no+mgNrVRQE5iTBXsgsDRsxJdYXk
II1HsdW16gU6ZiDcfeyb5kv7kT3qUi+YThkkEfZY74nvEkMod6EokMdG5o+mjMwEdOiiRnER2VBq
XUPZHwWlYoNLXX2x3Fuxlua6MwhglhG2oS8Ij2AaX9dlWt6B/i24SMqfoTkxmR16a5CjO4cdgE5U
M9HZMQPl5xDk2odLqTaIch5djoIhmmeerFHELNOSeFtcW6COOtKSGeMVsMD553yAYGJ04pIDC0kT
6Y/KW/lF9HfiXvqldamOGu7jJbqTOrm2vrgsUJFKeX6EdfHThwLNa/xXsqZd8tUb/oEIzhiZ4szy
X7wIBLoPj43fuYYxqyCqmdtVACGjMuVilgnobSrx5ElJj8eOU7nymroZvQd/2nLgrPHo/+msps5x
PfVhLed+fvEhWBRLTyoyoo9HsfDVtAnq7EIDVWn8FCZANPvN/MZwXstX/hfEuZ9DvJWkbQzSz+/k
KT31l7XOikWi/z/GZZQe0YqAfph5jq/2Z1f1Va6OEYxfwLj3FujBs7xPTOaEwxCQtZuBPnG0tfm0
XFmL86GEwgis5VNiDA3kN5HW6F4fTygd1c9GEPtCYWKuFqPf5tZIhEbcshXZHK4XDPXlS5zqw0TG
Xb+Si1+87GlD1NwBEp6mRTnlFwFMErq/y1+SHbctnlRn7YpbNUVNnDyxhcpPGBOz8w7FJjn6tr8P
zhFJVu7ueyt0PXmUvyq1GG5XhiFFwovd+1PKmyi2Hy/Q3U2H0o6IKjACINAb364QJzNC7HFcfum3
ookt0H0Vb9pL5CQvykmKSLq2UHQ5Aws18ybJYOtCp+Kis6fCo6KYQ5KLcIRMQn+uXfWISHMnfIfH
Nad0Z/fd2KJWqpmY1g+YpLzEu3DbEM8prfYtdx7P4PyXXN+M9ICoVQpkdUBbDIwEm+QkOOyR369t
ubvjADpQ4uBZNRS9btco9LqYR2NneZl+97+Ep+BLqAj/5v16PBC6PXl+wuGK59CLMMMBsCluzfBS
nIA5My8vyXugD7uzbVnDjiBSBPfHm+46EWn/+dzBIpDn8HZzPZdyD6nWx63P1uUlPfvgyTxCHOBl
rcP5zimCshj6jNHKAWQFXabzoQBf5gxTXVjuECUa9D903/dXLo57RpCxBXoa6A0WgPrbqYuFJOW6
IqgvaPeNgA6LA1sFkODxAi3vPzyX5uw9ioF4MYnUTpMSrSqLMgM2RClQcIS+tZ63SWL+b1aoobAt
k81E5zXqjc8MD1r1VdrDBQAE04SBoOkAvNaQzdOoi1zK1TCqPZhoue0k/mIZzZJ5XZaRjjoVIxmt
Ru9yXfO3jEBKFL+yFZHruxM5d37OzXjgA6VueS6WY0nw0/oydI1GUqVM9bYa19TDFtHgzzCRm8DV
h/o5jtXtppCC1htHH/CaijNYiaD/JZ/0rNP5mgAiyb+z8Wc3fba1EXQGJ63sSDogm40DZTM7drDl
A0h4a3xiUkD7POAzoAjjSOybJ0fmyL+CqGhlVy63/q0hejIBYQP8XakvTYbqNAglu+IkrV1Ti6oo
PZz5K66iFUbicjnIAYKQiEK+rPowfPl/QUeM3J0DlBJqgqFR2I7Sk8GqDJcn24C0RDLm7LuPRPtz
i1/+84OCHg2QJqPnFsIE1AwHUy6lKVc0l1oJgzMoxTRjmoJ6xUUuSiY/IweiH5cIdK0W8h7KNE6B
qjINignqltulZ8MCzarF7RRknoBBTRx5h5ovb+jaZuWy/gGA3d5tWNsr21TyoC07aDJosJ0T5u2A
YrQOpb2NvO2OtYWMsJVvfuVWaryyhmol5vOfxxO8qKPQQ6dik6QrBK71/fYCCKal2sURlKyEtYuN
lxDk2C3JHhxF7y0UMc78fnjKtmtV7wVGgP4EapEncLP1rIAZ8FU9b76Ut6Heesp7E1jKWyTqXIBH
Xm3FJak5O2MmO200UzDY7M8olADK7CELJoMPL4wZI68htpfrMgO6C/zf6dz6dj78lcaO9Dzkch2N
tR5P4J1QFckfoNBxKYFdBXXP21Mj9ZEchC2wI36hh6Du9U2Z2TFO/ZYdtP3aZX7Pq+LmQ9kS6a7Z
99waK1qOrUqGbS9s+6sTY8L1a7zr93wawhIULoC7QZsSFeRDZ0pUhihuL0EdJduhybNNlamVzrYa
2FdRdjNW5m8ZrAL6BagR0F/otQE52e2Q6jFWEiZJWzxfJHKInqWD8wxI2/djMz+1BvqYXZuhN5mS
KBkTwcxoR3t+Kz1Lv7mdZR04Qz5Vjre3pU9iE3LuyHmjmdEvk9m4LkuCT7cF3uO50EfyvTL0ny7a
R980r/aVw2VBDippLb5JHkH5tosUQMvObGBpqGKgmohMopu+oKpVXCbJat+zmEBmDYhsxSidMTDE
2mxehGjHfTfcpua/NIOXSLX3RiNYy38tKp3zGb2ePupuqNK6Ae110l74eFd3B0gLOpgQ38p0zdB7
0u/wK8hxk8gEo4yt82fDTbiVo/aDZng0X9Te5IcO4sOQPb30qT3GNoDpOfsFvJZf6ZrDaG4tbbXU
TftjWUxE6HdJsQnZrwJCNhB5Rr0kTXWBeZ9UPT4olaHJxqidO+DdY1PEg1nc9ryV9jrTfxebqidc
RjjGruJjHpuDCi0ck2ufguJp8E5RTfoCWlSjTPAHk5p0f+PUbvdqYU6yBZ3H35Ef7lQfmGbig/ns
8V7+yWZT8zAT7OBfFNWQDKOCnlqru2CS2/ry/nn8AmiGIc0GvaUnhnyFBCqgZC4/I7vPmAPxzciY
f+Q6/hv/kwGo6Olpa25Zsv2VOC+CCfEBXO3PgRkAdAW+T/0/P3on03EGHn/6olCHfQQtVA65JYSl
YDGjvGVbVWk6KCPCQmWTsOzvUG4P4lv0S2EcWbOyqrmo7WsUVWtbBydpMWNQepnx3uhspx9BQh4m
HrJ2zaWXOkiKTOWnGGnvbOQftHBiV871vSsBxMICUjHQ4pyxH7fnWoiqMGvlGbcrJLt0vNRSbRSs
aCjITMvvkXBMO1JDAeLx3N6LJG7MUsejFEq24me4sHZ81UhxEkuSPMdb/0U2euDWBJPTQS22YQ1o
T6DyXe8yu3SClYTKohIwrzAyzEgwz/gabNDbwUMrFhx1HSCbPLsNiaZafOQbzcv4XAZkEABQMPFA
PIrFSpJl/mvpFZ7V4QDth3oVSkC3ZiEZk4oViziGkQ456G1qfg0zdH9kVyao+WWCEjmpwWsuJWcX
WEqw6XR8YHe+FTPbQs8LhL/9V2f7/evKyt65I1Eq/O/gqOSEXES8lgYYHB4xVrUBzQRO8t+O/P4N
fAOWk9MrXFK+oeHHGiZ+UR/9WdAr41TMwYt+NrVBAHDsQdx26OOET/G3AXwK8PD8O3qzBru0RmXF
yy0Ag7Rd6pHcK14FhiZMd21WgGoEuqxzgAzGewkoeCHFg8QjuZW5saEB+MKvFE7vvSyv55zO1ID0
z+9yAeaZXbFnnpQn7Ty8KU/KYbDbL+0UHNbSdndyQzg5cwoXcGs0itAo5MrnO9kfcHJm4brX+Fw8
B9bkaHoO4iZdDkgaEuZDuDzXJuuT1PCeVPPxPruTqLz9AmqpWQGIglTEUheCqSS6Z9dIwzsxu0sj
4vHEO7KlyfZ/VqzOC7k8urMg6NxtB+K426OrMqyXCTXCIO73sJHRzwqCuk/WFAUr9Ddo72ZP3Ah5
D9I+i8mlBT2/wetNvLLes3949BG026qlhA1kTL6atL0ZcPDVfSjkeicXb4/He9dTadABwFsBdI8L
IKw/aHxeSGivmP7y+YGt1oT85lVaDOXKAOUKNaFolUhhm8uwZ94lR8JDaDe9rMpyzlHGIzOUO+Sm
KlOEnmsu8bfwm3mP/2ov6l58Lo9ZvnKz3d+XVyOi/N80ZsUUCjA1tYT/BFtHekgCvQRceMfuh4MG
wZyPx4v0wxNJjw5U9zMt6MxmTGcbFXbi0jLF8S9CUn0At/SRbiVp2xvDaxyReqdc0jeIlsj1itu7
e8tcGaZpjcWaZRBWaOgEwSO82su29q7tygPY9pnv1ApPsfF4pPfczpzCwqWJuAibklrHKEMXasbj
xdeUBzyqA7mypeilEl+qcnKawcxRWSoJhB5KZiQD64iiXmXQ0EVjUL6twI2axZmTZ1Zery37fPCp
Nbj5MmrZ274SOG/Eo0OMHL7cSeg+6U4B/5HFhjg9eYxVfjSHaZtEX4+nZOGQOPTNAYQ803QgVv3J
rV69yyo16CFiJZQu+tE0AP1lHZfguR1PpVeZXO+ho38NN77M1wJTCVqseQVAEYqEEObiymbo1yIK
50XtBszRH11PY4xBPGYNEDvVdnwLZF2QIV5sCT1BEiwabbb9+3jUyywYPgGwAHS+gcAIFBjUdOeF
GgSh1tRuq6DtmDANhOQ/E74xg5y1OInRZQVvradw3CTlRgmMMj3xzPc0jmjdKo+anVV/fIZAV7ll
VhZk4dHmL0MHEvhM0U0IlbrbyQE/ZFuhb7R2hTowOnFfMt9NfenH90bWHPDPr5zBxV0wm5NBpY8I
HlHIz4m5WosmTxmwg/S1K/uxLgY7Dezscn16PN3Lg05Z4W8HlUtqCt6woXb79FtpOtI0iqF1pVGz
yCCx5zi2It7JvFQvWyebXoYwXDlf9xf8apzUtLJtIEk+2p/dttSjILMVpjGjMtMVZtzUU25woS7G
BZlQoow/PoZyL8afTfMCShnTCwwv34pKTbTohN4zzs+cx/NzdxGQjMWGBDcnS8dfOZ+xoRxNtQum
Rb31HbDK68maTsM9I0h2oekLYHmI5lCnrlXVsGoUr3Y7lfmq67ByYmVKbNTU16gdlllOLDekC/Bc
nw8XINS3y12Dg7dpC65xO7b5hKKX6Q+HKQRKWbR5v9bBJjF3HglOloKB6Ny1Z2HYSq0Tnspd5KF7
CkTtU/Ic8FaANoJPCN+ZPfphU+/YlZu8s3OF9OD9KPWyXENs3N0nc2g2A0ChlkNTqORDLKuTpjRu
zHC7uJdMpu/IGIznEM0tYi7qqXpi6m8PCxXUCE2VL7zDSQ11yBDIYnBRxYnFv7d4nzSFkYiswWBX
P94tyxAB0wtFEVVBkw8qMT8JrKszK45jVKZS37hlbwQcUHDQZ0YXuWd24GB7Vv4Awjmu3Jx3rokb
k5S/bLjIl+QKJgO9Sw8t8EbMcBZGt8NDJfvVr/YLLgKueYgzEhe1EPRC0rWuEA4SGSe/ddvvpkFz
vEy0c+qdx1MPERXEqZCkW2lIu3M8wJ4AKfIfVboFk/MgAKWaSf3gIpszGSkIj03N52O9ZpVgxdQc
Zdzc9bhy4d2RQ0frMboMqPibzbUq4MZpcIG5Mgp+JJzm63nptP7n451yd0xXhubfv9ooXMf7VdGw
g9s1tpIU0DDatuMa69EixqdGQ8VU4ILEHVtjNH385kdfhff6eBDLPBplgNp7o8fJYeTDgMQRTnG6
Vg9GC20RKHvKRjk9da/dygNpuUDgMZg9GDuTd2KpbudN5CFMr3jB4OZ5mNuBVMS7pmdHQ53GHMh0
3l85Xcs7H+UNNNAgYYfeX5Vu0Zo8KQIkoxpcP1Sc5piIPvG82kzH1phibHg/WusCXy4aAAzAZoBm
cBYvoXuwOxE0VSjGDW6iakibhmj5jjNlzcryZQEmhJ+HhfIfYVtqIsdEagM1lDCRXalsqiRVLeAY
eL1ni9hoq7RwBoaJnaTC26Ies+8OypZmOIDG3U8H3wSLk0/QYtJZgOj5phoPiS341VqSed5At+dx
5vZDODpn8lQ0598ud9hJoVYKwehqRU80LdRZoA65XjXU3oq0NRaAe1N/bY3azrWm1RI/Iu6FpLnh
15Ij1tlKJ969Ac06JAjswRat0CxrI9KSbS/GoysA7OW9hBK20UEWXlnu/Phs8nPYRE+diIMCXQkW
sQutVBQnXiiJaTu6QZFbQfLJVpYKYH3U6MOxOik+2hvUt0DtjRLQ7WD8DKNz6tuRtgPTAUSAk+63
9JGFCgQjwckxrITSS/cHHo6farqETDjKCLfr2itKqo1lP7pl7O9DCVAQrRxJGWTJyo18b0mBhoeQ
H3o65iN8a0jOW4XvmWZ0J7V58sXK4dPg5fFM3zWB/klMM+oJMHRrQmHEthZ7jCXgAjxZMk7CYNhV
8bA5EKfXc1YZwqU0N8LS0LAxl7mykqXRzb0M3IbwC1AM5BqjkvJGD1p1fJPCGmTqTFDp6TjWpjxI
6bapqlpPm4g3Hg/63gLifQb9AbzYcTCpZ0OSQC+4irjRlWrlKGHjJG16BL2R/djMHXePly90XsDG
hco2DelKEgV7Q2ZHN+yDcwZWjHjKzKr6Na6xjd07l7IA6AY4rFFEp+P8SaplvhTiya2hfVzFmpHh
J4I6kcFP2qVs6rXyzDJsw5v+yiB1ApqG9wW192Gwbeyei3Su+C1ml4QFcJvw6m+hMx9P5Z3YFBZR
fQKnyiwDSYf+Ewge0xRAJTeNtlwrGDy39eQEjGYN8fGs9sU/Yyta4+QfFTba1Jm/8pS6d07QjAhK
xTlzhCDy9pz0EVcK4LKcXGAoJ70S/MJmeCFYGeYyYY+LDVzyqO0hgMOLijqOYxUwaRkqSF4oscMV
RjcaVUj4xvBSmUTPgmKjaRksXHbBaHbRlgYUyXZg9gHhKgljSHY4UVpuq0Z4Xpn/ZeCMD0NfDqg8
IV6Ek3w7/pSvmyqT8GEDc5QBY+EFPWBMvjxyL0JhhdC2X8vxzn8j7TIwEQAUAZqNzifqXcmLKJXH
ojDh9Pgm4wkWMBWbLFl7gdw7pHNHLkg0oaKh0UUvns+0IWGnyR2GLkFzeQT2CrWEAHYAAqU++PN4
Hu9EZAi+weWEDBU2sjzfe1eRcxMUsTY0PutyecPaeRi/qAkj6awvNPs0i1I7rTjF7MRhrXHlzomF
YTCIirNc9ELmGJhaVRzrAIaf+W116W2+1yGz1Xxz7cfjId5ZtxtLVBySsqnAFRGGqKXZppRA+QFq
yWBUTo/N3BsQih0zEdrcT0k7BDFNJq3J8tFVD4mOM1K+nnNJFwI9XxOsuLdm15ao22LMIGfh5bBU
gdFf/gsYoV6xboz+bVa91J31z8cF1BA2PYDnS2Y1PyjYPtKq0VXYxFQCH0AszhBUY1RTwrLnrECB
1Ls8tnlvhHiUzFBMkOQtuqb4agIlb8pjhOhIEN0RLd1gjstAUGl1awzla7aoE5D4quolGu5eVmef
cuD4QVPB7/I1SOAdf4VWgZkWf9ZgBUfQ7UETm1xJ1VIc3VEDALHNj3mfGdIQWV4kb+JkHzFmBQRK
f5LC3s6m5hW6aJz3R5OfWGiWIT3vjuqfdvr9eKLvOJubr5p//+r4DwzXM0yIMGjw0fGsdhs+AjEO
+MFiEAc/NnV3nq8mgDqGnopDyLZIpfi8mJA6Q9WH9/+gJkc07NyoxxJXKybvhCEoucqg4YSSA16d
VFQwZn4cJVMIj92wrufbhceaWrDpki9JNh+P7p6TmYkWeTht+G4a8eZxU9xVQj65ANe1Tu+po8WI
eApGwlRuHpu6U1YAfHZWyQJ2dnaf1I7NRxl+cyomN06eK/41jf8myu/mqEZGOD011WvCvGXFDlqT
wFSCyS6yH9u/N1QEHkAqomEVuAzqHmRVpu6DZMSsikNsp1n9Ww0n35zqOFlZv3suFclV3A7zcxWF
m9vdyYO6Txs53Lj9oKdn4Tkfj8Ju4kMQHFh+sLZB747ryhq1QathKnwmlydXKlF77AASVkOzbP2V
N+sSdjdnI3Cxo6UCL0p0cNyOqhkRoPsiM7liZ6STziLdXria9pFVBUlrAL0KM5Kcjqn0PvpT1YaH
7Eh88gQSxduy3pTQuov2flLo/PQkDZewUEncKwc5W3mU3DuwyL4CkYbWVXSAUOvsDaU4qJI3uUBs
s0SohFML6nm9iytO14KwM6CNUum52vyLLBF6DJCxQV4Uau502rcc66JWwJ3nKu8xCO752lB9QMQ3
aTkY6ds/3syIskT0VCD+WfYOxuh0GvH4Y90ARIImF6QcKZo8NKs2KZzHpn6yEVQAiTIXpLPwKELS
TZ4n/MrZRpHW97LSc66q+Bc5YVMj9xA5JwPH6xMkBE0JXOPGUDFo5J9kMFRKE2e1FZs6PhzZGdpb
2T6Ww4pMrRzvVES/ltJ1vSWEIZQOEq09RLyYGWrCVfsizqF3WbVFguShx70L3dCayDYLJrAQ6SkZ
2eA8BL5K2KTLjQT9Xite6s7Ngsao+UGLlBMKb9QuL9qmjII2E9y83adNdUjHk1qjZKCu6T3cc4fX
lmh/lAZhXk5dIripYgG/AADphEioMoMsd7jwCeIZJOpCPQ5ILvpW9Dl6uzYbiTIwH48X+M6TDB8i
4004i7miHnS7vi1qf5Wm4UNYLjNqEQn2NUDcEreFY3FtYvZhV1uoYdJp0LJYcGNpJ+dPSoUGA8QS
fcvbyrAf6icFSEAkVZNx38ijzoOdKDIFoH6i878ZK55DuNFx6dE9VVxcx3Ujl4IrscxeYDpdicPn
xybu5MPnwf7XBrWFoqpluaYpBHfUM8FIZDvV80RX7GobV2bpGcn7Y4P31+//7dEbie/QXpWkGFOI
1LsEZBYg2I8tLFGkwAahJQVHYtbjWpwKYaiKSc0Y0a2HzSB/1+JbQ8Txb+tZ6e+SNxnrsb3llQZz
aBlD+WX2Oix1gULRZaoCEPS52JlWmB2H1GGTesXIctoEgEJB7wIpnFmumb/dkxrP1nIMFk+3D9C6
PmYNWLlRVTIeD2Ve7FvnCeoBOM+5loSfZCqWY+pU8XNGltzGkkvQyE97RmdCt5LeX7hoDR95Z97Q
VokeEHRgI9upUKFAEnd+HYe+5MplCpUfM2CMTOj+MaqWQ0sqkkcoSwA2vciSVYPC9oJSY0heUVk1
11TQzWjAAsuO8T4bgtCUxUm1yrjnnL5QQPXWKsGTIjS5XfJ+7vRSvCYtOQ+MnmV03SGhhEsfVyJ1
RVVTBGairpDc2lSVd4Ylpfi7B9xsTftueTugvw47Q0YODVR6CxapZpJBSV5z7hQYEiuQ/Lc8WNK4
1uKwXEcRMmF4c836A+itoYYTzPRHYypzeEGWiQ06tZzwlaCZyKdVzuP9eSdTNtuaz7WAOiCgNtQx
wBXKSrXEudz0FtbamzBEJo/SeswafW12Sqi3Sk3QstioE2BXdijzTgyd0HwTMgBoXSrRiIG/6f48
/q4FuwUKX2jjxUaeZxphNOUDShm07yFqV24PEq0GTKBtfyrK97qcvrqG00vkLJMOZLXQqReiY5SH
KPwdq/ItZ/tLCaSInPF/hEldeXgujzPwUCImCt4QmX7aaXBd31cgOuRdjtkqaU76MSdoS1SrwMqn
14Ehxbji3e/ECbNJWJs33Xyz3C7Q0PsZF+F33PQ8dinA+p4R5UlEfBaCqQ3iBjZSSfdUakSOhWPQ
m6wU6V6nbPyqXXGZd6420BqBH3hu+gI3Mb3/1TKPu34MRLevPM3klTi1So8bIDJY1m4uFtBfzxno
hotiRzw1lx0GiG30ofbd98r2mL3z7YnHl+C4c9DWBmaGfkzGVZ3KPhOKrsINRApMhflo0IFdqxHh
wCCcPDU6uysjq1DMx5aXO+DW8HytXIUybBMr0LHFFMRaAU7JMUfHS4qXrJ5qWyY+1cHKu+tOxh68
zKh6QHcZncWQsb016KkMBxBUJbvBPg8u7diDANxm3AgpSKYnWZMRqSe1JlhssYKDuOMbYBruDoIP
c0czjYaOhdRj/K6VXUEJSZgKRIOatQcQC5wDG4R6mIBm0qoKU6iJ/xtuIq/MInE0r3BG8RBGG99P
TE0dVr5r6e3nz4KzB3MKxBppfAavhk0Wib3sMhLvCPWm8EGJPXFGlkuW989BsJwkQCJNRCs+pBQB
Obqd/y7gxF6QRsVt0QJb7ivwpM7ZxGi0ouh5BP73WPWHXNwE0bhTuLVgcnnjSAJgNiwyJ1j/RXq2
7TOUSLROcRvB7EFzKXvPXbSP2uek+5OUZ+V1AF12NkT2NPeBvQG5NQ4r7fPzbUMdtZtPoAIlFn3Y
1RD2iisXOsdYfPwK7CmSpwe12UXgCH98vpZ33+2AqSyRAN3FjGEmxcXzV9b7ApJNSjECS6Lmaw/2
O7BH2AIfAf6Z+dLoDrA+a6agSUXFHQI0VRavAUpv8o6bgOUW82aD7EQE4IViJN4hbk+Px3l3Ya9s
U7MKbZ8I7LSC4mqKHRan3Dv7yb5fcR4/J5RaOyA7BByTmZhg4TwAYZCyOhGis8iw2CFl4omh4Ste
Bx6ErI5KQ4s4FJKbUgCmI2zA13soa254Cwu/KEmETmjPGdg6/FVCsOaN0TSoyqDIkj1F6QA2hy4f
oVWk4Q/7RsYm6MvowiDznCaOWFUvpmRSIZYBLK/R+b3yF63JYaGDrTdP9XDgqhdV6tN3MRiZX/k0
ZwNwCibFjoQUt7vUT4q8BWEI01qiWCBNyIXABOpMJs5/acMkeh83ya9mqqFNBMYPkJUKHmSSkgpA
JDmIh7eebb3eyEK5Q5umAF33LBLQrZM3pZLpsZzm75EytHiRSTlzSkHnBY4wFEglfYSOoHoaKsTu
f0FRLmAT9AMyGECAj19V2tcZGVJPyp4m+Lq3tm4TkMijbWMfc0lS6kXlpQaYx3rQC7ZqMoAiq2H2
Eyv4EI9Chq02ZMxNbPTS1H/JclCnep12KL60PJ9rNjNJov8r1Qp4HLaV8tIKcxH8mmOad8LLWIvJ
fvSAUFvJ9dOvPLT7oNUawktzVQ0YZ4m62qph6PEeaoY9Xz1xpJR1RdO7JzY9BGh06UxmzR7lxxf2
qJvt/0i7rt3KcWX7RQKUwyslbe3o7ZxeBHe7TeVAkRKlrz9LPedibHnDwsEFBpOMdompWKyqtdaA
xrFhsIQ81mG/6fzsXD84V20Qg+peCwcgeN/LIDl5KxHv4gL/r1XMsjYfeXBvffXnCN/wSuJMHkcQ
58GRVT0lbvvCWmLE726xMcVaR9GFcaIvBGRpeMoiXbdsZp9alheiGuSRB+2pIW/7/7G/ZR7SFwOz
B/8Uk3SG3aMcIuVxME415ElY/L/P2RcD85x+MmDUbqGiZUke7VyGQ575oiExDUGrQgrdAWgXHmDl
4by4B5Zj+rtZP5mUQzvlQoFJNAz4nnVKMr9C7f5nJ7y8Ab5ZWTzPR1rEXmP28siAZjSejQ3/dbT2
aOYPYxL79dPP5pYMF/81Z0NHBJDpuQ3g6zxyZuK6GbDjBz+5HqJ+Z0FyAvKIUQdyCzNIQ3roIhbW
x6tJ+oD6Hawdsq2btbfVHLJ8uhUWn/FNszkDrsFtBPZLnu36kZLJAEkmw2tP2CTPAkBXiTP5QNQ+
/jz+RSTxze5ytguV5Ygn5bHYNfdDGL+IY3O7yqs3u6mfRre4WZH1y6bS6yRk0I9FF2io2IGaIs/7
11Y8G2kdqtKCaMwvMwdTe+8SVyfDqnDh5e37fyuNesTXlY5R3mstgaHeX/trTDQr2whPw8UvryuG
diz8ctQkiTK4JzPXAzs5QclLzxS/YxDGcdDqctsmoSHvp2rTgfYdEGzPV4ugFVHfbuo+3gFRAWHB
yIUKl3eFa3/ldF32eyCygYYVkobLgghUZvqRezjCQo06GdR0D3U7XoWxFv68r9YMzT//5CuYnbms
GRD4ss2gkN1ebK3dzxaWENz/bt1/x7JwsYrU+yFPcGQ4EJ8ZTq22cSBLmLzNzS43oAtZI7O7dBsD
n4E6FuK3mSpgYdGFpIUZZ6o8pmB/kOgOZxxp8f6PKC3fkaSPrzK+Eam3smiLuPSfgX4yu3BRE5hf
rTLBXEr1zqOIpp6oGRNlrQ9smdZY2AEv+9c1S6AboTITdgzvzS2i4lrpo/Eh7/7u4OSlp68gKugN
MnEd/wQb58o453F88xJosAEIBsIbIHL7al9vADcqbEyvm6pHI1XCofkA3GszKZ2vp/1GkQ9KvLaL
5lP/k9GFAwSclydDAaOVXt64Su1bifSzeg++fSgt0d539UfTKXYqzmtShahgrsRcyyf9P9MO925A
yBGp76Vugja57aBPGly/VVaRwe+FgXRJ3L1q7cZU+1A4464dWkKNIEHVFMVdtALf9Yni60m9y+mB
Ta+OdxIFZCfpyvWwTC99+7hlQMgyqqBRAX7NtjYWYmjuXcciMmQQs9OAKbnVxl0Trz05L15LQHvM
5EkIpJYV46qsy3gaZrMx9ScaccMvSnpiivc2SSsEG9cKfuHyQD9ZXOwDY0zQKyRg0bpTtvfxtbaX
e/0ar7FduhJyXHZcn0wtb8MyLRI0d8tjV4ba5j6GppUVXYU2maLi6hiveOLLXuuTucW9V7VplSF5
Cri3FuBZpk2BfVQ+lDJobip/TURiWVf8Z8N8sra4CBMXnKlor5fHprJ20yS2IEIGtp9YRzuLkuTU
mRp+9GiotV9pOQEklOW7fsJ1xIzg5xvi4oWP/Bx2EcJxtB589Sf25Ch1Q3V8ioj0/mTpIC5Y2Tbf
9ym6oNG7gqIAslF4Snw1UXcNUFA1CAieCxCqwyOuBRbffSIMoI17TjX/7Zv7amAaOyMFf/14dCjo
zKFbIje0BIGPGbYt8tzmi96s5fkvjmkGn8AHA8izzK7Fo9rziRrj0XgeJJEZuK2Ua3FeLY0tkRDY
KhjSJ0OL9dFVbqrjCEM43eBs+EXlzJH9aAQaSfdOKMN0123+sNCxwUFJQMl0Pfy6WyMquDxaF09r
MA6hvLk4jODRRj8+wwTrtk8hDGMeFMjI/LwRv1/gGOjcWowC6kyCujiBXtx2lV3Y47F0UQYQgduG
WhZ0cq3YeHEsn+wszl5uDNPETGs8ZveqTSoWKSVhT+joFPoa6cKyBeWfxftka3ExKFqRAifnjEe5
yYkb8g0PzAi5lL3rj1cQILVCFMdCz2dglHL8PGrg3/YV2UPJDem7eDUC/37Yv87xvAafAs429yAF
Wrr4HjyVCjRDAh/lrI36shHXRcfaXAD7q+7z2Qj6qAF6hBHb3EDxrB0nrCJfcVsXHPY8lH+tLGJn
b6rbxlZgBWqflXOLJs5yYyIGKoxX9It7KN8aco2s9Hu8jkrjXEP7m2XCOfg6fWbijoA+wqYDYLn3
e8gih181nu+hxPDzYbiwSdH5PtN7zdMItPNXS6NWmkbTtfIY54TdxyDtPsRntvdWkrkXlgpFdxvQ
H/RQO6jOfjXDNXf00FoyHdErijkT58Y7Tmkb/jyYC2EDklboLJzvGBhZXgCi4VwOUzYdHfTh3qJb
CqMCRs8QkG87Qw2Vo6GlwH+tmP2+XHNTAYBa2ISa7S7bChwEjE5eYXTuSSHnasc3aliHIOkEg9sf
0EAk/ngEldaKH/u+dF+tzj//tP2RnZ2GxoLVzrR8vT5UGTElksf3NMt8nm5XBjm7xa+h+Vdzi50C
jAEqcBzmpnwTJyeTga2c3ffDPr7Ni0g4CkiAQsUcwXYokTP89f8zv9xBNLcVlCPK6ch/uw+DjUfB
VnE2W+6ziG64JCkC8GllYVfW1V0cQ95OQAVW1XSskJU31efWfhqfUQbzh+Hj5+FdtmQhHQLEPho0
Fv7SRIIct4WCbSLuMuVBjV8T9mHEf9Cg+bOhCwk9LCMIwNHkO5ftlpRvrjeXGMZkQokM1JQZ5GTb
lODCVZBIBMagrf0mLoJeOY6actO89rxbqZZp3+/f+QuAFEZlEun0pawDah56M/JiOia7OuRJUCfb
BqRoYXyX3Hr72L8Td9VN8id/+nnk32O32ayHUg8ACHOd8utx0UuVqx7F/gURpA0qNj3SJtRNQOVR
+K2z129/Nnfh3vhqb17yT8dTLwUvmQtfNKonZbrr3mof+VNI06YuaaYd8iUr/uDyxGJCZxoOIKKX
XTGNY5S109QTtHH7jR2e2Dn3UYP2050J+rX3zIfA6crteNEHfTK5cAqugGw9HZrpqPraAaSJe2sH
bouVPbvktMBewVT+a2VJpoAqUw4STVgRYXXW/fsJ4pHT9nz7qycvFJR6eKf7RVSD1trw339exoub
9ZPphQtwRrXguQoXwKcWcA3wGk+M6GgjGXc/G7qQ7/k6SH2xXzyba1YNS6YamUDo2+UUWNMmV+/r
4rmK75vEClkf6Sr1m0bb4aXgj92Oi18/f8cclX5z858GvIiOWVe5nfSwibz4JfV+5XLlXFz0dJ9+
/2z/07FwJyPjSdLOa1k2t278WED4og1yc+3teyGTAwIUCGDOhDHocrcXE1oxK+4K9GUiJk5883Ha
StJs+bYInM25IsZe8+EINtUeqh7d06r1S9flZ+uLeRyo6Holg3V7b80SW9D9SjbpiW2dMPWljw/w
Y58F5ik7KTvzgBQ7WUllLcV7/h4b0Lb+VVIGKcCSlaGsYq2m6Ac78k0XKme5cUO6sYIubHYzZ0dg
Dz4oq5By1sGrS8AEt5rsuOQegIQwQX87U1UtuaBQ/hpBf4uezvqRCz+/ZffVtf7m9EF1NTzpB+4b
ELiF8tphOK8R6/1FOC438mfbi43mWIVbmaqYji3EZkdIirIdu5a7+KOHuB7SLiaUXo2I+m8vjf8I
Fv1A+O8jOJEfoquHB5ekvuffFuSN+i/RfUd2M1mvAhHV8O1IfRker9iVvrF8Ht09DAf7di2mvOR3
Pn/9HFB/OiZiKhwdLRDTEVrUR34oj4VJfj7oy76pf7aHO3e0g58cr/9F/Nh0wLgW3QTfTaHIViel
z43O3Soq8ICNPimncgCBo1F1vV/bTVg4dbsrmchQHqLG5uePueR1IICBFwg6eFBcX1zOXO21sU31
6Zi2v53kXBUr3vW718Eg0Q2HRq25N3QZcxTo2QPjkeUeuelf50dxBDX+WtvvBRsARgC2he2O7NMy
wEh19B04QxYf3Yf2UQ3R8OjjlbiRvrrRd2NgkzAhRTg8/TxzF9wc+laA29JnbCqQt4sbykrUvup0
Fh83TRJOT2VLdv0v8x4hVdH5UUPGnfk0cqLGAbjBlGu58rK7cDnD/gyxwQFHbsxcLJ1SUmMQJY+P
B6/w7b3+qFzlr9W7hLaz9+qd0I13317zKNt2W8Bmr9WrNUXl707Gc9FzjOYztDZj2ud1+XRU3ESL
40a34yMt88BVkAe4tpRrJMiQ0Bz0lSfm3zTlV7fy1dri1Gi80bzacmJUqIHROKdvChQ2QFgVDaG1
SW87UmzyyA7kX17v+1s7oOT66skmT1eQfrwedjJUA33TRzOT9xRCkDn4eT98P0loVUbqDPQpDsRE
l7l6L5lyp85pfEyqlph8J8aVC/xCoPLVwmLDpWpTxFwq3tGMlI313EX1QxN2Dz1ksthVfVdF2nWy
lku7EE1/Nbq4zOOyjOtUYljdLT9M0EKfQnQogQB9ra3iwilGOmRm0UAWASxzy900NEkpXbx/pI52
o/aqDI38xtRyePqfF+rSwYUGCmACUEgCMcDfcP7Tvo1rPnAn0ZRjOZL4lFz3O+NQ3NUnNAmbO3UX
b5Or8Wg9mAd6jq+UY7sSHiwHiooiJM4gHqF7JghZlmr3Wmn3ULwzlKOCFB1N36umJ0U9EmZ04PJa
GewlYwgCkKXDWJHKXuyZWB11u55A4c67XXWN22VbApjsVm2QTCvNr0t3MI/rs6nFTuEjY3pT5PRk
xPEuleAiVlqwj3ZI1FFakgxZApWuPVGWj8ul0UW0J0fasKrE+Nj9X7zuCdhveFts0V8/75pvQd0/
lszZ3aNGCcDMV2+HVKRRNYmC/VCQ/qj7zaYAuzc7IKVbIGixiQwZqLbLs3e9Jr3z7RAubc+r/GnH
2p0wMyFg2zMkEcA6TtEwbOkp3cnmg06AWKbvPw/34rwifAfSEPUcUPt+tTjWeux0CuZV45FugYRJ
JepzBpFwB1x6OyddOROXZxdOExVv+FBcK1/t1fmgF1OOzTOlxV0ha+A2oCwB2QrL2BkPSXmnpw80
JtI9tPU5K24Kp/G7PurReJyMUHr6o0Po4ucpWHKQwYtjQ//7TeYid1pokoFUZJY/SAgSjOd4L075
wzjAS+TH+phdFVdi15xSlaw2IF46S2jNQbkOAdKcU/06HQkfKpHkDT1ZRGOn7HfzFL80ZxE5Pj3K
/WRsuoQAJvgAUPxuDY6+5Dr+O+7Pxhdrrw2tGN0GxtsQb8VQHvi5fLN9cBic0qOV+AjOx0MfqndX
ynWvkGFNQ2A+SZ9vesw7wEyGC5gdKPQAH/w6+NqEewQLGT3RKirFuUtuoCaig9v55/VdM7M40EY1
jForYKb76PfQr/r5ty/Dgb+DsGcGqlniF/m+r4MAhV5aIUCC43X7lzhlOyrylYTe3/TLcqLA7AWm
VFwjoC5YOPcEMC28s/vklO0gSrVx96Cf3Hcna3tSQvu9O9UpKfYQAzs1N6CmP8fI0my3KDegSFWc
IIOwEutfOjBA3/37PYsboKjcVtiaQHWbPfbuK+qApBYBH3+zF7dFe3CAzcOGUGHv3TEXpG8B3Xiw
kNv5eeovHJ4vn7GYetdLHSXVMS1FHBMvnohn3JhKkIu9kUerNBzf6rdYaVBWoQ3KBc8AIDiLfcRK
sCrQWqanBKgrP/e1JyBf0HwOBvbUJFOJpuEmNM8yRMLhYzyoQdKS+gCi3u3Pw/5WhPnnQ5DeNWfG
VfCifN1yg1OMRmIP6cmTd7pFKuNqgOiPk0qoIOdnJD9P1toTYAmGm30FKN+gqgv9NcRUy5quJsEU
Ir0xPZXd0dm0sibOhjn7zNykN7LaGt7GbAM7vi/Sd7opSeIe8R6q3ZUV/5ZcX37GfBo/XZCQxsoH
ak/pyaBvg9b5DfpF4+5cXsclqvcH0dzrTdBUwH8KX7Gefp74C3claHXmHmqwQaLGtvCXkiUUrtrJ
Trn95CYOiS3f0mKSv9aQkk+1OKyaNU6rvxfAl6OPvgS4FrBjgjgLT+zFBQH2wrbJi1aeABpAggT6
g35HQMEe9te2Pz3jf7/+un4ZgxwbciJPjORBQsCtGM4aXROilT+K35OnyZ98NBRvBfGCAQ8jP1AR
3B9o0CBRBhEtsvaemH33t+9GNgDCPyi5WMbiu6fGy4VAC+ypb+5BE0Eahk6zlYPwzfXOc4MIHyBN
SM65f/fsp80A/eiexnUvT8JpyIyIyLO1LBGYMy4MBLk9FSA04FNR3Pi64wRXhsJLkvE0+q+nQx9s
/WcWTL9FSLfIeur+L0meUvJaYgafzZCcN1UQ2Tv09frn+7NHNEJ2r/e73z1JgqeesPDu5sYgwf7Y
+y8fJdkPG5PY5BqpITxgC387N9VcaRH+lQUfvf/2IcKcWARIE//DPpsAuxn4z/d+Y+HP+mxz5xLp
g8dkV5ArJNmsM1L00dGInobgpSIPx4KEwv8fjwGm/fOMLEI4l6noRAU96WkE5OveUgL1t6ywNVVS
ODuvWskHGPMEL3fSJ3PLuqTS14MwHZg7nF5Pqg9Jn8ea7E7vr7vo9hSczjsW4q9juN+/Rcc/LHre
Bj+P9y8lw09fsLh+y1Rm5aDhC+xX8FwebX/3et782WyuwwDQt4bchT2JbBKRcBteHf3H7TEk5Jrs
SfQWgP9/xQfOJ+enr1lcvvZomtSZ8DU5acNnx+9Whvs9RP+6vkvMZZ+ATNkbYIAzQApJgUvuQ/xR
ftsirCE0hE2/m8LuYJ6L9EYBYUhQPYOO+Oc5/x5iLD5iPpafznYHLnpIjuAj6uZaRXMuep31HKyx
BDG6Pd4n70p8qKFS3ikHit4flI7ziog1/Km5NtmLELXq45hWJj5j81jhUJ+ezzVR/UNOTh5O+D3B
4fOxB543m1uO+/8Yhdf76Hj3ZPj+4eEGJ/B9bfm/38TgwAAUG+UGJJahkLRY/7jvvbFJ++JU6uiP
2XXdQ1dXQfuaVk8aLokuC0r1SNOgGk8Q51A7dNt3hCNt1gFqt0Y0tSTyB8E8SDlmfSYVnYcgnFqc
DUdxssFSpuL0DP2ZIOA7eqgC5ao4y6ByibXNcDO1gRaxrbvDBPHIBckKnGUAzuqg3XxkJ/5QrbX9
X5gjaIaAHAKZbrAKgGz06+5BPqLqtCrpTmlVo4m5bukJl1EexCAyizw95qFu0TbSRslDziYOylPd
21VeXV5BgLMIirFKNpWrp2HljWU0dLVyUh0bXF2puoYW+X5T4lsB6Hfn9CqyVYudLnUADms9605N
/SKMLujLu0yuqcd8d6KzEawUiGWRIvq7jJ+OU+t4Sdt7MGLPWdt7byJT7aNObtcr3gNKpXPY/dVB
ob6APQF8PvofsD++Tr6s9bo1mCLvEdUkJsCQpjUREaf6jSmo9kbNPvs9JaDq9IF57k+xovA/4+ja
RQRoUpyA0aCsjmyA/EKQslJ7ZVWrXY2jkn7URW5bAPgPHp7GhhSbokE4Pnh1fJ6Q6ntk1dCAphz0
HoCBsh5dlD1Tero1UFSJBkWnMtLEVN0nwsgsH1K1EnLfcYFGG0vNRTRO2EsklrWi7QqrL57afnCr
oDCYhJbnYPL3VmbuI6vbxNg1lWIIX+N9mgU6mGQf1bbrutyHtnc9Nker6WRLSQUCiewjMZyYAuPn
xp7To8W0GyDHbVoVGCyEV46bNHcHPSOJENmvUSgWgjnDYDzIoM+ISCIdoT5jUw6qKzLmBlCgfZOb
HdHsxG6Doksz68qs3brcdV4FQJzWpNChiw0hhsC2igkSPVOG7su87ww17A1EO77R5m4Z6RDOTLf4
FLTfKLTm75xi96BL2QRfEKq7GtrswQJKXAe/mPSZzZ9qN5Y41BZP7YM5KNOpKjst2SVaJW/bImcl
EbXVHJPC5n3QN5CpkaVKn6as5L+YWeqqXw/MOulZ7gE23k/uXevoXhtlqgoig2I0+RBoYw8hbTA9
5D5tuqyLZOPm1M+ggfRHQjBBCyynZkUAqooWF5QxZtlmTI08xttPtXYNL/U/reXFSlSZlYL6c6Xk
YVq7ctpUzrzc0hAO9NGLkid+JxROI+hWlvexowKPpKcW1YmRJUwJeOp0EzK2+WD63KvUMnQA5DgV
nQc/NrC8OVdVUtxZvKgLQs3USDcla2JOprFgoMhOtewwJSbDmJqER+nQxJpfK6o+bkHRxw+DVEfN
l4Da/MntOlV2Rh2XyKoyrnfg8+DYFWOtWu9ZzZya8KEuQHqhGIVBmFSNG2YMceYnvRXLrWDCEYS1
naoFnpknv+vSFb89owcgKVM63hJhScBp6soFR2an9RmR9oT1opQL1ae2DvivdKe+DIsmEWibN3sP
mWozZw95DjFR0qL0NwYKqPaMgHk2hYw02FkOIMjVRqhA9SknWaImHxZgktRX2WhFTZZoGnRmnRom
VTRCges/gzqWBsRDIFKQehNj0sS4H1ImFAjR4gV66hTg1kKtSmtkMKzJ1H1UYvo3OTDvXsaqfTNg
Gm+Eyr2oqNDLDFB1L997OnYZ0VOkyH0NNMB4ktXceJzMNHsolQRpRctOYqJLD7ks0VOMv46xxcBn
JuwntRwcrKjmtH+AjajwRmLGtKdZiqPPcfvlxODALKF7H8K//gQWWU6QvoIQmNMVNTBDcsgfNYDC
cx+5avZLVlLuNKUcUwgVWMmhchKvDRu3p54/Y9W2svYkCAxtWg/4gjHHBlFLnQi3AX1Qa1Rsq2Wi
6JGHzeIpmOIyCdWWzTd8bSmnMdOQfMjzsn1oGqsUx97VwVTF81SBS/P08r3gQwvmHCHwoelkF67P
rRIaRkqT6tQ3a9Ub0a3pxvfo7GhREIkBHiBCWDPdgFla7xaLhy6ohsTDoG0bujXg3dAeHMAXxwAp
CPsXczjivqmr88lP1DS/r9JSvjVDm0OiqMmcZlsm86IWXoqapJM1HSkHlhjzJoND8HTO9koMFAqE
JWw4LK4XYKqdHKDUtxlwmr+EbDwHwK9YtUJDa2l6RANst1fzMUbtBu/BgUAqPdd80xyxEP3gDXao
adlogVTcG/BONife+GpcGs+2xiHNwwxR9wScvKoXVpKC5S1NO/dGZKAOiLKcil1lJ9ljUraOEjmi
Kp+8ylDYzvW6OppUKZqotNpaI1gTJd8Udem5pyTx0uwG2gdUD8C2pQvw6GXDQQqazfkhQLnAMWgX
p25qazuapMLvvCZXrpASBg/poCtddoSKea2hU9A0IiCnKGB28PrPKEgPIzG0if/qhOPxECmC9E2i
LfUO+r2dQcC8Zt0I4fDWdyuH3U+8QFXEaKRl+UAVG8AvOaXaRy6CxglSswIZ5ZRKUe5MM+4srARt
qkhJC7snGW3re5aj8L7VbKHYUWeN8VlquGl8O+8xaMUsnV+yq9r8PFltz/2yAMbgTrUYqhWmEbfN
SXaNe2og0YpO/Napk8CoC0jkDG7LRaAPFh0PCh/AxpCoWm+TbjSqKqwo91BMj/H1oPfA5eXb6GDC
NGZZEV8LGTv3iDQGjRRwGNOhTNoR9pjpjsB+cyjNazqyyH5isO4FjdDObQ2a/he82QbQ2ePUplCe
TiU7dkMM9bC8VORNjibNbNOmKmKgwvJqVHWmUQlVVXBI3M3GApa4Os547lo7nXJI3Bp6pnqPgIpM
CnGp3tPAAk9kT1yFT68UZFwSjEN97xBVGcw3o28Uw6+A/j8lfVNCqapCHpfEmhrLndUyiAigPAgZ
M7UTI71DGt7Lg1J0yeD3Cbhw4BRqu9jTMafOTZ962EVNqTqgEW3UHmQ3c3d2AH9uockJAkQV0HrY
3H7sdc2jS2218fNOKmiRLiiIbE3emBWUUhn9kFYum7DMLAgmACCLzInhgCaiGJSCk84eWhzQFN1i
QYxkKAuUoYbYDWkcReU+NWAlErRFv4OuIKSRjCV8j7VQzwoIaeJDp4ky2VoCP41k7PV21IMg/d5J
3Srz+7jp1E1rl3l7oGmqHJSYNu9VZhW3o9WPMuBJgbYCmzYihbYSH1xkFWuz23mTaZbHWhlndgRa
gRUCNABIfdaG3msbKrX+pjB5T+9qI2/Z2W26hN5bnOsPJa9dj3SonXUHm+sjBK/ZqDkGUHatmj5W
XKrI5poxykyIPOBuuGxBcGQqiFL9kU8cjR28EU/1oKkfIMtsKn8E8mXYogsWdCEI3D1tE/O2QKyH
GBSdPKXRJ3gl13a/EbmW7rmlVl5YO60LeaWKgxSO6npLb6fK05PAbdoKb7VcaMVdLGONBuoYZw+A
mtRDQNW4MI9O70xZMHWiodGUsBodoCZ+5Q4PGjyCNZn31ZtCPYfexThDJYFejmUEg3AHFRFWjvgJ
0YLrDONdnde9flXhq+qgd6TxxLE7XvXY1ppNPOFvQ8JpeVOneGISD+28z4amyMQ3AKi57RQ6/ba4
6iahFrtQlkflcF/3Lt4qfVrkdxQaRe2OiVK9NSS0ocl86SKsLHT3HQmF5BWFrnGERlfu0k1V0hbh
g2BWslGTamogHaKBz8lqapr5adVDH7tGxHDyqCp/m0XvumRIuxaKzjyF8JFiM6whwyVmkEGBK0Aj
Ci3fk1gDsLysBfsoizp+aJ1e68IWrrHwjdRyORQBgNdDtYnRNIxLx0hAiFiizDtWfbmBI1M7P80c
epWh2wiBi9rq17hDbKi2uWP1MpPNQK3c6/GoGNMB50jm0zSSkmKWiTukiYf3R9GPfzTuZDdaHk8A
+/HytwevFoctVD1KkmYt6EwQanhPemXZiDoUG6TepjRGCLB3Cd4uqjGVoZ7hNmh44t0I6ZSPjdTi
KK90VHQUz4rySXWfqJKXx16p+huVqXHsF2asmaHRM+3VS1RkbhLRZlgO7pqBmllmvnWNxMGC1sJO
IoeqLfQsWyGrvS7UpgfP7RCrkDWFxDVBnd80g87kbLjCFCH+Tl2GtHrhMQXVprZR9tTCwzi0ZN4+
xjpkdpH2R5hPpgJ0l0RJJPB0YNJ0QRAlc5C356xO8Lxryx7wN2vmAbJErdYBHjNThdB9QqEICXWg
uAonaRJfyRyv/TMODubc6GgifJalZRb1mddxuC1cPyc8v2oWscwqdxZlab4FpaqpB7rKmu7GQW9m
iYOJO6uITAoh9gB4bzC9OAWoXStVgPClN5FKUcFwhQSTUSBGU6XhAN/O8JAmtebKlODutJ9FVVlP
Bs/w4GjMQW+J4mYt+mN4P1wpgnklGew8t1ADQKsd+v17yfyxpm5BatpMoQVPDcV5hoI7mIGsCun3
oe0osXVDHKgFxHVplRiVZw71URdp6SGy0tx9mwrobXo2Gm1BQKU0E8lVT6LYmDrPVIcmMwjhR4HG
WzmWmm+ZlXeWBnjwSNFSqGSnwsqhStiVee67RapLxERi/B1TpwAzde8VWZBwu6+B9miqmzrPlXfV
BVkmsb2+HIOes6Lyhe1WHjZlgQ5WL02TOyAIzZuuGLgbmh1zwOqkUAkm5VJ3TkriWak/miiUEIC2
UR9peYpIdEAb+wdD6QY8EGZvHlr8DBzevVWcgTHDs7008vJPrw/5lZYn4OxzG4YjmdmVC+VCRE3U
L9LccAIK6AMwFFmFb7LMfrxW1SRjG1WHo4FHaZ177Lzkrh8SF7k6NaFKoHlFjdbASmdnKWvKwmIC
IjmQNSYAv6MerktqqllI2zzFE6p3sz3UWPLCV+2mGnx7ENWVgBw2oVoGqjsEbhPk+AbZW6ClHNSE
IALnT9wosltwl9vIM6UIh9U6V+uoRDFRJ0mjQlhKx2lISWxqmKxSb/I/GURC1I1pUbjBpHe9MfTs
Kfk9im665elgjoERI8WBP5JlB8wsg9a7Bvri0sKjFbPuKHejXphvWm3UaqiyzAbOUssNO9DRc0CJ
1tPpEd5alkFOwUG+jZ1ktAMXL7sXF0xcajhkdnku00naoacUycuI1yrSQsLiFmkbhEOkSAr3DGBu
BUaCYoTX1ZmSereDJYw6MtM8KQJAYVQRDsJKQ1OHC96WqKSis57VhUZ006UvEBztqz0eEzUkMGqB
vGXqKniu/oeiM2uOE+fC8C+iCrFzC73acezYju34hkqcDKsEiE3i18/TV199NVUz7W6QznlXhJW7
xx7Wjf0xtqIUx9KP2suwNTY+bltXfY3dKp968OiK1uPWHy+jnMbhZUjLjst6cac+31aFiKQbpSxf
e6F0fUqqfQ4OSd/K9ToLqT8Mqd7cjFOYvpVSDnt+u0LjLNjdgTWYrrkqL2VA39jembE990VIYwah
5vGfhJiwLu8Jjdm5POj5ySdHiMeobDi5jXKnR+2JnuG6dTzee8kdmxW945GVqIVe7kO9sDBiEYQf
QSCbMusD4F+wHVc7OSliuZ2UHi7ZoQoUQ+wsfaJDeQSB2k1T8HV5wUBkfGWChHYU9oAD2PAb/zpz
xmwD4lSV4fJOOF1v8nnUPcuYA1X5KB13AoGZgaOy1ODuuPNDYWomqlknB0FxCZ4ungQvFzooRTa1
+BKyOG6mPitZn0dOqMlT91HjFe6BUNPuu58SCZaxHHHa7a4K/Hzzy6DJ/bhE795OZR8fi35vyViR
asS2TQK/4OirSQ4ka3h/UVvPLKluppbM+oUz5lMXwSGAsEPcJ6wn/9y9d37tYziLU8R0PXNp0h2U
FTzrGMCjZU4fh6pMC8D+Nn4cdLmlwIRGKKbLlj+j96ltJgay9JJL54fyMxXj/uY5FOodCKky/3kk
gbPL+IugOJug/jwpbPGcjg5P/Oa13H+xX3KNLygK3h2qPdgvwhb4KwWyGnmTlT0NCUc0y/tyO/V2
fJYn9ukBcVgXTNHDQsBXcV5sF3eZ49WcsUvLL3rsGqeBo7fxMtFQYMinawryP/LKRPMvf1KmP1ZN
qYOM9Rq0p9qW/XeyLf5fZf0I+EaF3stKyD/BZBOzUR6rgJe5j6vez2zUt9yhqS+/1jZKVR7dJnzA
QS05wKfSv8kx+kXl8yxwA3Qp+XbuVrM8FdI6DnvXGuPw8dr+sdhssh8T1xCp1zXS9x+FKcyctxwH
/zpqj9xsDdz+oaf4HGiw7qd3T4Sdf1buPj8kRLTWhJKC02R1NbnqIW3bqLpE8TqJk2c33zs1zgof
XLVS8ZKJwl9PcD0bWSThLfuNnku3PDir8JvLytn+lIZN5xy8OgJgAkoiEHjcw75+DK3T1Peb36gy
m4QgQUVTB+dlrU3ofbHjMn/51Uz3Vgi0khxTD0FoPghZJ8d1DLw/CUZXfpu9Hde8ZtrxjrtfTjpf
tbe9J2u8fpe2X7kFvKFfcq8c9aezOCnT67SEy2FVXcgAUDUdt5sYoo8tvEGQBiXktU+dfrsOvVuR
xUcTR3901BJeUtAce6DpmnNRlVJc4oUF5Ej2vazPykpJrUAQpZylpZN8J7IvXWgjZKqiXsdwNBxi
HDn4Qy0XtmPBZ5ZSd8+jbDsg462PSC6c/SrNGwYrInltQjWoaHsfgw7Wpx5QM0iKXMjSBVyWMKun
dNQgwyN7WXXoyhRH2xg67QExpwTT01VwP9HGoilSuK0WY2t4xQquCMTuAJro5WKp51yMJh4Pi/LM
Z8NT1udr17UMvUNSg2ul1XDYVq+5c5ZIOohlHB8Qhi+xvZtabkDGrGC479cWKMcAln4njnnTecrW
dtEUgUyHtjfuBvYt+29ztbh8hHBBUECIBPE8e19/JVXCGVha9w1Qp7UH0VufgUlh+mSUGfsmow8F
FN0rmNpAiubkP1Gnkc6cfp3cszfEXK2NRepPX8biqguDiOxzwTP6tfJzMRXYoIrPsQUX/lh8Xfxm
IrNUPDemrmQ2jIM3XXoj6hpg15XOHamW43baV/4ng0mCg0v8ZfRI9wGbuuXdJMBCdrHxAXV/ok+k
ZEYv7Sjau63sImzGQzCGXU4bxP5WrqYdfjjdWgo323a39rKkSVtkki0C6tEYa6GsluK+2UFVcvAV
P6Sfol/3g24LMxxiIOIPWxsmpJ5QyOcyksVHWO3h11g0u/poFWPm08QVEr56XNr2uhetqJ74lKY6
7O5EnqUgp867d8PCKz63Xu/8YGocvolhk2uu0q7sc96vlXAzPx7bQ0lSyC/tioSHIVDJ67gl2AUK
d5UMJ64p1Isd2o1jTcoJjNWbbJlseUfdPOEJyRTNZN1Sb0NFQ2Cm/lp6cy8IuuqjUb10lkTiczys
Uf3YNk3jHELGXH5p3dfPXdfXqLDYlsinVc2cAJBDFrDmI/KQ0Tftq9BgsN5deSqKyklz7r2NdJFl
Dcvlbm6c2OPAVkTXO0yr2x3xIOIn6Pj8MMYscOeWKaI6lnptwge7b/pP2SXaYghXwfzd71xSEqiK
lSDYbIus3mmfwNLzb5JX2a7reJkjY7rDMsVmvVthqzimb/kSTG5ieZCTJgd2slFHrvbcR9h3QeBx
fk5DcOnMQqnJvPbok7MwMXNxRtjbiuPYUBOVIbaX1d3Q7vxcy+q4v5h1I0pvkpa+mSChEfwQ0Qp0
+0wBP9c2uESsyH7j4y0yiu8B7CZKhUmmWg+JWqIpC4RG3eV4QB55O1Or/Uxdytgd64Rz9ECaaDGe
wkaUxRl/iP8ziJlS+NqS2jnUc2c/K7I+mSGXoSjW446GbD6Lbe2a65xOgbo3IlmiQ9XETXOI2lnW
70SuLvO1KRhvCjA+KypBTqw/h/98+hpQ1e0ius5lMNP33fvJL1y+4kM602D/1jOxsl8gdSb+wfXq
s4RYdVMmasmQVInxbg/6Poa7qjumWAVSw2hfOZcpCHqALl313wTt8jNEWYtY0RrAMR2k+4WTSrv5
nlJS959e+13eO2Elt1M1xOpxqsWILM7ZfaY0Pe0kClba6/J6HNT+3DKHvDkNA15uo6h7hUSHyslb
p7fOXVqna/I+dB5JSOPOLLETjNVd7c7Pkw+JKwfqf90+Pkdy68PHdBM1WSJDO/0RtR+hyLVb12aD
CNzokizd/BhvUxNldprFMWqC/aHwauUdh4KR70jk7X5veldHWVmkyCMDpZu/XtW68cPaj4sLFgUQ
xpAamSjnwJmqO99fNd0KvWfgOXrpYrBsWobdspUBkLRJCLRN5qRiFfFwVaxK7ldvTJrXCt4MvbwT
If9c1m5+HpfePq9M1/UVSQPwguJujLJh6NmIqsL13vgykyc2DPPQzlv0uab8WBTPVOs5rvciyeJI
Tr/2MJ39TIYdI1c1UoXAUxCPiPSHegYg3QgpF+CYErwginF9jGNiMkAAQvLFFjmvLZC7k6HiLDju
VcFdsIH6GwKEbUzUq1sHmk/T40aJuaN5i0bPHmNO69fNDuq3Br57ataZOcxxdZ8H+x5e6w7s6ThY
Nr1ctDOfqQ46PR5ksLr/KSl8mkqGUXx0ldP/pjDeWbJhNfI5YMAKDgtLtzlOntY/aO7zi4wo1f19
6RSj2kBV0XGv7Gjy/jZgwl9E7VsV7SzlMqqgeiKvKt7abgpROtyA+pnF+2gQPdTMsiOVdJVZ6+2w
tl2U8j4E+iWFgwajmmuLkhAgReVTNaQftkJZee0Y/r/vmAhfynqFwyvE6JA5vK32sXM0ELSw1fq7
LGLG/aruEG4IkLO7STVtdNqEaq7FtFkoNTghMiqAMvkdWeR5Rp0gvUABhQw0jYyeLBjAG5eD/4XO
B2YogQ2HYyv24NVpuN3ZmJbhzeeLJIFYcqdnjpaOBXKvvd/RMiXfp24cYDDEONJCkMwrh5jv6bc5
dYsfIiB/IZmpzLVJ0bpQO6t1MlFrgP6OqGQLxC30D2xtYUNpOPc1EF4Zvi/eVtXnMTbVuSINvc40
PNQ3s6md/35r6zvfpDPsTB80q84jJsCrSQNaGHbYmb9lDAeSAX7Kn1EpFEAYoOEzURBqOyL9n9K8
7a1LrJ2oJj8PO4Zodoi14JeurH8XE/nWZKOp16/KVfgouZQBakW4jduFGXINAOmhsnPc8hLSbAgo
QRymwn0ai9GNs82Ac+VJb/h9l8Dd5rMeeiCKucYTZDZPwiWvnfnZrkXz3zako8pLNcewSM0cvSpH
9T4RbX7/Btu/qyzd2IFzsruT/sxf7X0vq6Des2mrU/KxmRjgIAqMz7Kun/W4exSstTMPVVBbVmC6
b7vbS277yzA2JE1LW7Qv1Tjt8iCq1KhjuBASlbu+Tb7oBMZ4tshie0Yg0D5JPubjUoYbT8R0YzVY
iueP3pn7bwAD5V+7VhOrI1Pbb3LD9wfZekA4iY3upLh5V9Y5DV/8qgpxbKgu+k+Z3UuPa7NE6sX4
UG08g3a4LjOPlXYD753d4gaZrzEas7VU/f24VN0t8d2bmIdc70ptXxEfJz+0KNGitvqddmb+0Q7g
CtnMtmxP4JOmyM3mm99OoJQ62UUPH6gkmHqSMqyjA2OlEyIPWKa7zbNEam5buY7AkPU4Xltpt+HU
MPK+xJW/j7+QnC4OZrGwn+TZd9DQ5jJ2xpNjSj3eL1MK0xz5lAZlrOrUkESbVwUX+Aqvgi6nn/66
DKtVJxMZ3z9Xs7N7l6ZL5XvDqxaA1OrQ/wMWO4ufmGp9/YvZskRdsZHiA//tVyfPaXpqTiAmfwHA
q+g8m6l2j12/zXyB2kQOaxT/acD8GHHZsgiSG5BAz+GTiy6AcbAuhvEu3JlkDx6M8K9IQY1TyxcM
7lF1LW2WJfQ+UnK2j/rCXlZseWK2IqXGbSaZKWiBp84ExHcj/jI7AlLEW/8vSSGgQN6a+S1mKSOL
PYj4IleEi23OCzF/dUkiJeLwHTtTumyOuBuZ7fXJlwsgeCabUf1UJSTNV8I/ju+H2nXqXA9+ysWJ
gmCBjiilf9h1PTjEnkN9xAe98y/8xpkWpPdDMTU/uwX8nPOkiJ9CGwX/LaN1i+OciEFklOPFn4kS
mP97d3Fhg2HiT1HYONulqfCJIIdmIUXM5BKBTKL62kKZ0nXaZUnVOpS2boZD1jjAkyfsyRFF6m0F
KgBXHaCj263CUL86vKjKOvLJ79u6fpzCHmw0Aj1BCRGgrrljbg0ICKv7gsDWOkBBVHDl0ogUBrXK
fe1ZJtcxCV9cke4rpLFllQynsYW3lzF9jkWVVkBpvtt2J2QwuORtgOQI1jNWUHVLIn62nrjxHB0Z
O1djtyLO+mSNBOd2Gs55V6UsPwsTfZI5MRDplsLx5sDxyR/eY4NoZFhmGEkzT+XhVrthf3qt5sZP
5DY7R6RTQ3On61vJTLVX0GIrMorouEZsrTkHarzgkiqtfyA3veYLso3sD630fPNYbpOA4dXwc/vR
8aZmPy6DtBXB+mVEqtEEA/UU+gj/Ks7TNV6eNtA0AvvDfq/u+mGV7aOO3Mo9r0HnbddUb8D1cmpc
5wlJlakuddSlMeumUQ/J1JczQ7iTrs1PALx2ZdEZdP/sa1u7FsYnGOpXUYRtek36GNJloTE65BsG
Zn6nLliMZyUkGH26UyHks55FWSW0vYXvVhMFhzbd7Dkt+hj8rnFwn/fOYP6iFQMOc/0mXk/I/Grn
DFrp96e23ZPpVFjI1j6w25/Vd5blJJxC9RSVJNbkzq6LKt+CHoGe5XNBsLDdPclqXcrLSoAr95Pa
CnOP8G6WORo98KIqXIEjXCAokEu5qTRfKOpJcuaPDR+S9PDJyXkHkU1mPQzPpaxA6rlot/0o2hDf
xFinN2GRu0X23I7J/Istp/wRmxI+xIvrycsndAwjyAfxW8e5VeuDhuffT9IZy5IQBQaLj2aNZxx6
lHgWJ35khHCqg/3NJBaN+TBsQ5+iqvD2FOhD0ZqSNlXdZkHib82xNj0Pk5x9g6hMj7356JAqjlms
vWl92/kr+x9TgTLvuITSr57XBfb8o0ycNkCEVhDgHYq+Y+Y2nVwfNbaBh9GR9fwuvH0dyFuKRt62
lcs3L8aa8NhSTETZDiXZpCkVDkNTv0gJQ5MXAfYCYGDIXUCtai8erOoD6KI4pnYRHiNSV7SSJrhT
EzLbI4B1bU7DkuIFXYfUUHM5Ejx3BMRRWAz4yYurrUv96EBi9ReLnaV5WVLArDc3GSrvTnH1VH8X
FVOdIiy25ayJ3dBc7NZG30Qfz9W5LAztqqqygpTSCCHKQ2E6PNqoKsmqWvYddK5ykp19G1Kh/um4
9BHR2BD36fc5dZLlVzD4DU9XUG7e3c6cQ+BrEWida/5YedjnrYGORDCykAvVCW6ttoiTb6Qrxel5
MfCLl66b0xaslMrwIp8n3p8zTPC0ZL70AnEixrKxx9EPi5SnbI4RZIRUIt2pZOOp3BBZmfPYu5H6
J0Z3r9Fr+Qjd5iFNJZzY1BvnZxK0Mjw2i1M0Z1Qapj044SqGR07l7mmQgmuwF/GwPXX8eelFadMV
b2pxzPrsku/OR+e6opVlo4KOKo61/BIOvuxvoo05mSMwauce9pCagg68l5CGoRLN381EHqUPFHro
Y2n6APYUHL64NjXAAIoNSio7FrPVdMfdbJ04uZzN86sDpTPfaBv4PubNBE0iIHVRXZfSK79AIjZF
8RdYrT0obYsoW+HwuusCEwCbnErtnRyVOtspdEMi2K3XJOVd5PSzd6YqdX+NVVHvF8c2XnVeV/jv
bNJB8dVGJfKcBdc5bV+Ga7vPwGIAdpG8sGywHy/YrGJnWA4w46jxnXWOuD5SLmvEadq7SUmmeL44
/eLoe15zhAzJLoP2j+rYxzLrjSI8bunqRYdgXUJgIuENEbFpRjX0dMbrfUobKrncs0Ms0xzsgbmu
phGA1zJw6pNjWwQjftgHQe5NIYpfbkmuVXewrAW6YJYeW1jYc4/22GSSoUdn7prMzkEqRej1Unh0
KdWAPtAYCLRw2KRQn8dGjVHzq+1n91MF4zqCOWh0eOguUp3pLY5/wRAH8TlMevHCfkTGkR2bgKOv
mcb6O6SJ3M5GQfVcG+Xf3uXZNbz7tNZE0FaR4ZrWQTTmY6t1eO/srjuzuOEAv3NKx+Mh2EPAbY+m
wj0bgtt+pRfPt+hWlEiuCgOAvTh730DJypKBzAlCimX0PLGLYr8O04MqkE2wBnYJcUTLXgZZPUzT
f7L39v/KqGmio4Rb+bH3EWhNuigXG3AR72+cHDiNRvbQH34KGXoei8n83JwKg3/aq+kZQH94TJOx
LliBJvtSE+ixnetR6f3UsdzTRFOM/j/F0xRmwDxMNrXwbQBlukeQi9EmUBelyfxf6Ew2uJTRIvjj
yfxoQYdsTW5HHDq/IVHmGtXdED1PFqYtX9JGy7xQM4oyXbrrAxkZK+krTCjiImyaklU4WztmrZmr
d7dOvV9sZ8P3VaLxzpYtpa9uRW0sLhra7a/jBc2AcDySOndt2JYHeNcJT2HcjA+EHJcYq6oGkY+F
OPgZIwTsL7FFI/RHA3cvSANjHlv047K+A6YIRpIv5epmi+kTVGUlz/wRzdg2MwF6PHCtHl3QhSky
/+K120c8cdPgnOZyRVVhqknsZ5Rk7reVt6c9qDTcGGH5LWCe6J/TJz3V3pkA0BRpgEqkd1Q+2Nph
QbLLPRP4tr4Ubq974Id2VmfV12T/8brirI6juQHSSSr3uvsJpW00sncrcQ1JeO+6KTpFPVBEwl3A
pYXCgH6xU7Q0iZevHkMHL9ikhuPsesgRTQSBy4p10w9G3mKwpvXolmAVNmFp7ih4wIvVsvAwG7nm
Mslm/V6hFFdAcUwQhGE1JGFooGWaAhe3uVDqJIYHKPT0NYX/745xsDjo5CnYC/PF6Xb/2iBHNXcw
B7wNzo6s+ijrjVlg80caiecGWCiP6nKUDPGx+ZlE7Ec5KKcoz1vUweG3U6rro45kIHJ3X11YPrmM
z7pxGTTCOFG/tigckNTatYgu3pLwmTW1wP7cJv/CvnFekOTET2uh0RoME2q/Oz4M+JdpvK7Lh2hb
UZuPCVlOrAH2a47HUH0YPbhDFivrTVkbNWX4BFnhVwTpSUd60CxlILxrB0fHYwe5TLcU0r32qN0p
3H9WCfBtBgJVE0k9+6SctgGNTKcp2sPvgl8nzftQ1+O3m5bmN5C47HK5j/WU+6ovn4tGM9FLnqw7
iBKefT9kpzypeppeKkp6aH2xkInneS4d0M7JLT447+lNZQTdi4MsBqA5PfGG5/GuWvdBxb69+PtU
orW1s2LUrmfgZf7y1vmIYxpzc9LQMc2smx8UnzNM0OVWIhEi1OARtufQlRMaf92aF8cJZpuvCZDH
p5p9zb4yjATwkWPrCNL3OYmBMlr7QxZWofGKNP0T8YCv5OQLT5s7yRH3Cg+TfOkQdeO1S6blc0RD
QRUoHV5j5qEv3i61jiUW6Xiy64+emiKqpSo7Ve9xsFXbie9WcQzOvvO2TmMcHZuSc5hqzzk0d1tf
FjpG2xH43zbcHCtiLO1jcaQNPKUWq9/XU9wWaXRa67a/wTJt+hkPIvmjFs8MqICV/+pIPX0Eo+Ni
0YKYao4qKhabL/We/JiGtuG+5aTRpy5qhIOBvSRjCgHHAD2rktYvviPIrKfDvCZElTF2hOMLbEpE
xl7PIJrHGx2U3HYDiPZspfu5BGv11EyVT32Wb4Eau4517buX7oM+DGVtUMNszki6uJoT73Bzeowg
GEa/eZvyxhx9SPG6UYw1IIClEI0rgYPsyGYs72U8J1xqQQkKzVyFAQM4uXtX7jD/ZX5uzUPfajCb
eFuX5Ohor6+uNb/Cvzkc2vYzcLGDgElx8hzWZQOt8LXmCk0HZzeHKSyr+UgTWdn+5geskGazoS4H
gwWe9FtuYwrN/KD9PXA9Prqbaz7R4LZhnuwh+qVRrOGU75Mb/V6MP4anmZOzZjGMRucnpdvTzwnq
mVta9UVq//h4GB7bAa3ZH60b41wnVNHuAb1ePd435AruL3sJlZnXUQOqAMsLHnzERCO7K2hyMf1l
DArc05xExrtrjVHDoyO05lwz++Znq7/Bj4Ra+wKlgyha/3624VQcEAguEfk48xo8h4MJiPVoOAQu
O/cC5RvlVqPFG7y1Out92tpTFUxjdwmnUsZ3K1e0cwUjhgAV/QgPH4lgFgdux8o9lV4IP16yjIF5
JOX8TJcu27obBuPbVg2RzYYogfEVaKZeonSuxYHLsCM01cPWjrSigg6dZTJyuO/R8H2wDlryCO5p
PSHBFnzqwiKLp4XDILDbfQ4NyPBVnUft9ME3Hse4PJqZPT4vBUB4NuK0CM6cg/uSS/yzziV1BSq+
GVUYX287LHnpbs4nIQ7jS6dnvfxIp84Pjv3mFn+iCcVJ3YVdcdhUUf0tTVD4WTn7df1gYusAyGDJ
qr55RCL/AdlI/6x9zArcGjdMnju2fRepCYq29txClyExhilcXgr8T0gxKjkxfoah4V3c48I9TfVs
q+sWIv/lnHKr7eBqf7SnbpuS4pvrFh4315Z4wxP1KFV9WPR00+81UTwln4HDrsBD2tn3rZ9bcRZC
I3hPiiEV39Zoh/0xarf+QxEggDmJ2NsZNITw1ng4KkwW44LCp0PgBgqmzFCdw9qGA4KGXgzgAUEY
k+7Y7Jb/koPIWMk0cB6EAJYteXtFiA0ZInp4lVCO6iQBBPZ8nAqPsyGV7d+a5w09JdxpzPoj5uUo
HdU63HO3EqbGbTb/d9z6E2ag1N9wr4VgK+RXTNUO/swstm2r/jPAg/1LbaAwEXoEGz47xqqyygYn
6YAxBqtf22Z2U4Zwx3P6+9ltW46orhzeNaY3yKPV7X/tg1lfaepe/OfUlFRB9cOiPjwtlyBf5by5
WaiUiD5oFhhQjtaoeTOvMpIHcN9GoMSGYcrLNxPa5OQnBGHg1Yn3/mTsZO69QLP+IFPbq8cNpEqw
MtcgNAspxP1XMOwAx3PSzx1dVBCA8jhtyf5mqzR5kpiVaBX1vCZ+cIEr5V0RFHP5bfWqJjmi4qrb
h8DVqvxhfLX7mvEprSVKBsYri4CyN8kPi8R5/QkxLn5NLgzRkQwPpztWM1oXjukq5qIFX9iyUi3k
higRVq+kzbXrZRWorKF5jJGPfuHd/DZ47jYWQLoyjkXncGsUXdV8Qay7wHuIBpb0KdKExb10CYGR
OU8i9wvy6uTXPDXytY3heHDSSAksy/4qTlObRjxNRTV7OULY+RvUL9vr1AfyO/rnm7XaTN6WecKG
v3Ts7vIJ/pPpyRC0XB5iMclPcCufWwwuEu0P1ZA4JwTA+xo1aZOFe02TvVE3gbNbiy35hh4Bqo3+
9Ql1FEtYl5dt3abcywPcfxHyT/8D/i3LawSK1J/qCKkSUwdCe06xWYwHjJ9CPhSiq8SxZuJFBJN0
K6LIzvXl9lgyMdbXLW725ey6Sn82sNdEr+6+Xdn7Ba2VcVON/0xoos/KHQeOCeqs82ZNWjpPt+RD
YAX5jJ1GI0QscTsfRJxM4UEtPfZQLfr2U2+LI+7rUOCTQMper0evTKdru81hkhVo5cJv/rzVy0ej
w6XIeIVjOj0gU/UhjmoUzkvgoP4dUp9E/kZ1Plz4aJJ3xupeZxGmBFKeihJfGop/9JBpYQ2/ULwU
5ubZoOKXr555a23ncMyxf88uQ3qo7WGYpNh+LZMPPNjJ3pSXJBgCPKPUpMKcs6dwNzpQSBX+R4u/
zEPE/SPUq/8AWjEvYKzd/KVMEuO3CUFCgZuw0ez/mJfMm4FsW07lMDCOnsoY/azK2KW2gxdV9I26
7Hcs30FrljypC+onprFX3qGoNDYLFVTypU+jakA6IiOdz2szEtsvVqdHr1GoH/g2edhSb3XvGNSL
5OA6Y/VCw0Hg3O+eFPrQ0I1qv09RJZl99ZAGhxSQv2QEizireCkQd2gt5neqtKYoX2IYv4KomhWG
LjHvRb1U2/tudsBo7UX1grTr9phuZRv8A67hd2jwXxYXd1lGZm9ea34ls/teDnkY8ksGK60iAcqs
QzwGDlkb2w3gKPbbqDSWPk7dKYXVRFBfu/e2TrG2e7IOXsdyHOlvTDyEOFFZTuBppeMsFBItyyvE
r0KT0+FBAP+vi+IQe3q7px6mARblm3xkO28fo7nAUgQSRVdt2C/bckz2xl2zZbq5pEPHhdKtsXsG
GbSmdw82snyurVi3zKyNfZAsfTUXYFGYs1pvkk1YaPeHcflSvq8zjMUVWm0dCAmc1Bfi+YE1PaRR
li+wMaB0aFuhQWpfn0Ta9vAMayAwGCFrxCPR7/ppcpahO5Rdz8bvpHyIYxjo5LfvL9gNgEJRocvA
WxjFS8Jnae7c8XzzOsgRdcJN2rk5kvXRTZSLfReRYA6smb5HcRr9UW7T8/9Btd/nznW/scbWe97D
Or2VBSNzHmx7j3VgKdofEyY2kSWoFkF5AeeooQZbQ+8eovkdgJm/OH3H8oSSHssgP4nxT6YujMhC
v7O872VKFDjT0hI/1Ls7P5W1Y58qTyj3AEUtx3MkU/OfHHGkZE04wx/SXrv8hMcYfmJB4ppK/K4N
L2JChX+vYS6/ZFvgWthbfw2PFVXAz8Sqrqz8o798Dwdo+pscgGvYTKN8CYzuvCMpaSgny900dwU9
bTjylEuuSzSEMcu/8AulOIL/J+28dmNHkm79RATozW2RZaVykra9Ibal955P/3/UAaYlVh0R03Mz
0xijqGRmRoZZa0WQW0d8sAD4y2VgOlgCSQjy7yp4JBRwYPlU4Y8ARCSARU5EcpBUoeicUtMsiCMe
8xauokgeflGL1CwP+K72L6oDavFIotX42yLR0i89U9A08F1hVr2EuZoJmyCNzVNAfZK3NRDZWBYC
qK4VKY0gJaAARchDlYYeaWqtPkhwIgvoTnGvduskpZL5eUw079L1NPYeKXWKT5FoxuVDaOlUtWsl
V4JTZ1Ra+eCmygTMbizJX8c90TtEpGj8BY2Y/hF5DoENaSCNZxrF3jezInbif+FqfxWDui6762eM
RcQMrd0a0OGuHDvTstNYds9oXAXNuu2t6toJvaTsNbrF0le3dJUXtQ6rH6MqdQU4pSb3V2qck7IC
WLBqAwBFEgk+Q58t5hAahqsP+1KMxfEBNkxmXuFXD89KGgGI6MMC2v0UmNWHKjf8nm2MofnB9qCb
1sehKThhXhYAKINOcdeymPBYAKRyd7QK2k+1nCpfKL2EzA1q6hBh9Uo3TdvzvfL7aJoKIO9WHMQV
pI/gRzla9TeLSI4L2KvQUXrAp79lIiTaiBV1HBt4dN9+6YSooZXX4BU3dH4U9bGSevJiOEX1Ywz5
FYqc5eGOSOIjxxqyXl15ZgJkuqUQkfEmjLQIG0UVYU2gjqlvVJE4/2p1nWVdDFhDoPyMznsSqBq2
517vLMQZFFKblKq7AOAWQqeLLJWQAqpJIKnWtlhkpbJTFR8kWkROYTgDjT3LLlSvekkjrYU/10AT
ovNruOtWVUR1X1RZTsvGN8pveSlU1bZNYrisftPEjlQGuo73dtMCdD7zBAm3xG95O4r0o9M8o+Aa
KslOot470djKZE1lQqu4P/2Y2G0ok8c1quzvuhhncYAP74JvDyKh+0q0kyC7RLMrOEUAaOo/pHEp
IhqxizjQihppbPCu+8Mph0XwuZNrwLNpTSyxUmS5K54H1VLB841gSvm5phZ/JiZtgj3aXu3vyIeg
tAKwVOAfckP5pqXCcIrEgUOYBVkebdqiyT/1YZ88G0E8UpLoiuF7w2P9uwWmok9EqeaS+oGQO2h0
DzLofhFUr2H22rPmDmAItdJUvsR+PrmCwXATG9JdGrMfhHrgAMFWroKiRkmnVoGFORa/01gN+KLP
GloTIK7KwPtcu34UPCvguej/41fj50Lu/U9RYvYDWMW6uVAdLnOO4giZpvFEs93REKIQr3l1om1E
CbruKqcA+ccYiDOdShnDUz24MHRhnFUgXqDGvcRo0LlgdGWkWxg1OkCyGYL4ez3mJoTLTgCuytP4
Q+R6lw4g0vS7Qf0d9Sm4iK0DmQMdg7QTDZsWdfcFhbhBhYsYhmf0+i2G75miIG5rQswj2Aj/C2gk
EPVaPobIqyLd8QWKV1tukCj2iq0L6skDKF5FxY+Rd5wYTIyUZ/JM07cTJQXbLwZVeQV70gcHcEse
/7He9eleR1wmexzjpNkVY1lySmgpBZxdVQcITWPgC8r9bIFR1e0pGjP1eykDOl0ZzD5GRLfsKHUL
FoQeAEU6qClKw9WLSpL+C6ZHUm8Tt5T+ottRyOue2U9MBaJHz9TM1pt2o5EDEPaImo0NHT5x1CCL
5DkN3iKXM8U2onxAPp0FCCejHLPPFMho/Xhul37B6aannphAtKnTmkRLVdCUK0P1g194gEZaQQrr
rccB1QoaxnJoHagXK9oOKGwSPamoArQsM6MaWDa1SZhoRd3RUEFn4fJyVESDgpBqFUQxDqeNtUr/
1KLL5v+AtuL521Rvw0fgU4pFfRFlIw4t2IycgmW/o7hSFLvKb5BV0EJAlLYuh8zUGlTRkO0xNzq4
AVpq/Z4QVseWLoK4HSuz0wjYi6F8mGrJPwIEKyIgCobyKdJki9p53/nmOZO6qniiWwXHLDEnaQMh
iKTyFCtpHa0bI9W+1qE3IDpMdHZ26TwRywN8+ppLA6SWVk5HmuZCMKSMOB5Ika02aukAZF6cUjma
sBtU4TkIXIUCiqPYlsT7RjFIp7QavTPKPeFjI+nwsFc4uDJ6TqDtWSfd6FKJKK0OYX7boioKknhC
hIU0YpOFheaaQHsbrfo5JszjKx2qt8BlV4mpGl2/Yd5rKzRX4PhSIV3MoYFftZV8OUjg9MAHTLwn
a0BhoXgwFZDBZIrkW4q31mHUawYEFdjhwZ5pfqbA3GZNigXi1NIvfui5PopkgKCenChoc4jpqW64
m8BlfE7qZKUsI0samkTfKEC1Yvo3r7wCZCZd6647CpmlWs9g1EdzLWddR+QlBsgoKFltuKtGkYY/
Ctot2WF0CThoMah5+tIFbpIffDyh5jRMn/huId4kXir6+RNbGydv/hbapPMusjFYdG5MObJQqOyD
uNlHQmKM21TpmP886YlQeOm8xPsxDnqZ7Ie885VdTc3TO1od4p8HVP/wmXI1+onTiaHRP9fcaQYR
p4auw81AEeFz0cjh+FCZkeYeYRjBt5JJUGFx0RMFDCFx+2t5BSAPWtYq5XZpxK1QSNZUPkrhieIJ
1J0+ooF7EJDY7FciGjDcnhGNAnSMYsA5Xm0N/Fla6e2KzLubCn0F8zC7JAUSZ0nSBRHfCGR900sj
VGKLNgG4i/CT1pb6DxkSDe9F3llPUj6mDDSWKXkONBghC8VJSGTDu5OSiFuutooMd7iorqa2ZxpU
vGHcSPVTpZiM4PS446dWaFsED9hu6yBopfWr9wvvZ8QHGNc+wHCRQgOVnXVT6tWvxO8IHzs1oBBq
JHSRXKXjbwbu2MGcU+XxWz56gruTo1wodzTx+s9tanSbVNflaltXbt+e0r5EesUEVfDcWhT6AE/A
BN71bg7rFPWfjrNiRKiftpzA05jxwj74BgAgwJN4BwSDQndNu7vcjclYF+usLrKnYXh97xSp/1Qo
tOKcUvbpZUKgSXXbx65h+50l9VTKtQiuSdGo/c7NIv8LoiMBWUOTWI/QWVE86dQ4W8eqpBkr8BZg
VQMNMPqKAm6T7XDvOT5LbVH/GX3/SrFLKlek7ZTrKpEMbCpcScq6gon5TCOfBrVSxMJ58H0Kt6WX
QF13W6v523V6TXrKBcrXIagKUnXqxRlFQnhpJw+KqIvwQyY1+54ayoM51kCne2a0M0AVDR/5oVFy
E7C1V4GgEGnQFlyopA/XvpJXLM1z6/FRNiiGQk4v3dbuKmrTqItIIwlJhfzwJS6VPtialelPNK2i
EB/lFnYBDQSBul1e9m3viAkZl03+K4KgGEIQWUZWQSjxWoQW6MuFK6+SlcyRI6/7A4Ce3M8FdopI
pm806jarDA8iCe/1NmMKyLhGHUx78gs0ExyUO9qr2Jk0uhvXJXECpcc5i0G9fardQqVlbFWVY6hU
nAHQieUVAZiAehbEhfLRQGjs85B1vXvKmDr7xRSH0olkuWm/DQqNb6rpgxUS99K1537TrYUuiyAo
KMeytVY0d8TURhQTgRcppBS5BnkC0lVBYgDYBamZBGOz1L7kU9rjuBo6wfxiPU/2ljq6n0rRgPVM
+1Z7NnJxcKCWt+eiLePNCNzVA02v178h8YPggR9CFR6dPpKNkeKvuCaLF8/IzVgTX5lu6YoKZARj
HQq3tBZgOSHdARoZJCHICcil+Ui7XU7K+EuUdLH7YMax0IP0jkUnCXXkAizJ5J+tXEPlrNO68ViQ
tP/KIBtAVRe68MkfS02GSgc5ZgUOuVHoVoIw3oQSfX7OmVU9ZKLkykw+scr0KVc96iipmFZ/U6nN
f2aUhvkFZWqSpFMxGH62WlIaa9Mq+nNCaatbBamrWH90UaCRpNCh33pSZDG+aZDqZ0Qk9BzmuJmQ
FdV5moAXKJRDr5Z0UqpU8719plfm6Fg0ovK12cjM1THB3j9Ik9DQesj89oxjbaM17SawaBLuQNhO
k9uUU540Q/cAHwDaRIcCibQvAhhiFkk1aECxqn7qhmH1j/BGLP1C/dpSYcdC7DB6C0GpVoi5cnAN
fSHc6UkDFSxQDf8HvIEQXHBldfXZ93q9OipNP6HTWik4qnAo/HPUJIl6FFu3p20CoSWINqAZTA5u
F0EMlOAA/wqoAf+wYF5cQA+B+SagaA1kgiwYj/yznB0NCA7CnqyllWEH11m8LuhFZShCQKShKBGA
VFu5xFKCbTFjLNqUMYkTNyugN2gHpSLIjh67pnvAy6HkqSnCBCVCXA81mnbsmguwfITMOfi5iaSJ
N4L7q20tUBvl7FX0DPwVfOKg41HzYWiUtoSzTp6oAY0wNBk9pm262vKynaVF0BNpuTXKZkSbU30Y
OlpvUyVY5vDy/DqkpqNvB7FU/+6aQrkkKrrWsW01VHmOA4MGkaJKddHFZXpDXTwAtUnUrxKCErSC
NUHorpSo/PIzmEkfQrUBlkB1QkAvYGJkmoTUBtFVST8HRqv/inE0YEAUehTG2Kp0fTod8UeAbUbs
dCVgdDDhtF83SR7V7j7u9NbYotVTVlurI2DhQQTJYdliWEY5iGfdQlGzL8PmkKUJnGS/LZVj33ui
Z1Gl9iXl55iq5aOcUt3/agDrki41AETRLsehNp/CvC7cRwuqJNWLXBDQSR8xsy2g3QpfJbVqM+b5
8teeY4N6/84qSlr6cGBkQHiQxCM1cWTXK661UKfyvqG2YCLBJMvPoRx4SMGLMsF1EXXge4SJEJnS
jBAPxLxeuO89buzOZ1ee6lIiy7TKGqmBxDD97ySYfbVFNrO5tLJRVOug05sWsHIteHuYxZ5o5202
wOmCiiAJDybFe0S7XMt3r26Uy7/CXPCKfW4WuQk+3SILgeCrf8el1OgL1bTsUHPyzDai2GAoJi20
CmBM8TUbeQBzWHSJHx18PxTr76ZIvE1tAB78OguGQjlpqNP5uywEj4AwGupRK41CHgOC49CLviDU
0nkTUlcTn7KiyrMzM4AZMVEqalVdKqsA9DayZeIetpBHzC4LmlK8qE2u06huKooebYfim5NUvppc
KJv3/UHRAf8IraLDBzDUzIXM1rQqkWKvdUdEp8ffqtlqAeDcOvy5III7SX/OlTRNESyJJso8v/JM
XDVqE8kE/1QfQQ83wbMcJ+sEJB4GgTiJq1HwXrwx3jSZtDd3tW2zUwvqy9I9dVJTBmQkMhyEKSGz
n1DoqZH3Fj+BqXYDctfeGiERB3TIMdkzsML2NovTBSZx1ptVK7I2SXorUBZngqgCy2pjw2uOXVwM
67ZkAkoJEIuucMd4QdgEQCssvFrUF81G0I1vKcS1vdj68tmDqOCuPt6Fm/ERkmyBKWXevSEioTpX
Mtca1HT8LGuOtD/W7bALkz+W9xWZro/NSLdSw5MdxN752Gj/mLMvPXZSI8NQao7mta9fMnvo98ZR
E9a1bUgvQXosHcXbJsgx2BnTHM/J0mSWOzv9zv5MM5cCiC+jsQAD9QcZdV4z0VRbQ+obfmvHbgPA
fEfnxJc2vrXwge+vnCKmxXRsmbXPV24EjOIT64b5K7k9NqcR1QySHU/cokBg8VBqObyCv6SdlJ3X
+QQ8rveD8lfuhE2eRQtH/vY7UIATxWm7p0nTr5Pg30jlljU0zxblsiPdnbNXbGihHcPi6ePdvmtE
YngD59vQpfmhoker9DE0hqOkJlcQfQ9K8xSqz//CCKkqbQAiM3k+ejxKPaXWVbc9Imb72dKlP3DX
r6avLExAma+Fa0EIAinQsKgraubsvuqCVYmmlqOlFHwppSfZ+GQWCybmdwMTkgjEBDVhjZhRmk28
kPLWYrK4HJ5Bo+b1uoRUqu/KeAfG4uNPNr/sc0Ozo0gIrdUmUdk5zK919BS5f2XrZ9mcP7Zy54u9
W87sqgXMLBjjUgrPVflTDn6b1nlcGtK19MUmkeY3p1jzo5heJV8sVu2qOSs8XsMaGLheLviNpbXM
dj8XetfvAyU8G8EnVzu56m81W5jzsLQp0094sxak2HrVavlcnXvRvBObIoZPQ/Vf3pb51s/Gu/it
AtVKxApKgnYsIZZhflX16/+289O2vVlKAFtABQYanhUIKJHwBxFB6JcLx2v65G8f0P+3EgJLRRJl
bs5sJeADciEX9fA8aZGtaJwdxBo67scrubspJs14jUdRB+v2fiUkcqCaGYhy9vOziaJsiOSoFPwu
u3zB0M3zMC1H1nAwikEhRVFmt8VoU0n0hyg+B/Uj1Y2gejQb5JxBEY75t0GjakefC5XMzSifXeNr
hMC3kph2T2fGB4FpIQb28dLnYurzHzS7W309qoPg8oP8UV7HiKAFmkyr13NKIYdYxzCVLx8bvPet
336B2R1jBIarVxSFzq21lX+k6EsmJn3NxS897dn84Ly1M7too1FQNC28+ByhYpqAXIZvBzoI0Tdr
i6ieBQEz6jcGDIiP1/d6IueGTcXg1VMkwN7zE9uYkSTCDonPViqcoU+Cq7sgsQcfAPk+4Tl6Mn6S
KbaPyUF/TBBtogy+NGfk3jc2VXOaZkCwp+qzbxwqvtYMIPjOueM3a19glgr8fi1dWur0gtwsVZN0
GZ6BxmSf2TceJNMFeljH56J+ouS7QjMtJkmTvrkr46pukNUC0BfbCx94PrrIkJncRDijiwRYuqzP
XEIExKukwDRcZOQ8RPLYCm0IBjSH7ZPevUjZA4XBkIJNY2xN+WdfxJdpLwDADIiE5TuqHhutTRZ+
1c0bNftRM2dYB8HQI/w2XBrol0P/EiCHYCEw1lC9kLLNx5/gxilOxoitFeR1LJnZGe/9VY4GqJa4
fAHDe6LysyrLP/+9AZ2/P42GQoZpnilRsgRipOXDpaOLpygIdQvfPrbwGua8Ozus4a2J2RqEttdM
UvPhQjy00s1HX/3Nmk9qtO4Q76YtvkcIpC2shX36/9glEzMMjQDMmt0Nar4oIKbtcInSU5t/QxTR
ESbynnUWTMSQfvYNopNL091uLiSL5TMaTAhk0Akh7PsNqyC0FPT0x4uApHSdQJDgToJcOar+wp28
Z4nR2BLZJiMyGBzy3pJZuG7ZeYV4UT0E2BGWcsM96uEApRYmWC8Zmn9HK+0j1YvFS4PGwAm1X4Fy
Jfq5XNx4Xw+W6Xx8YO7aM2Tq86/JjDl7owfmI5AR9+JFrqJVXD9bxE9o5BfJ/mM7Nw+irE81AlWW
KY8asjzbKs0DmwTuRYQGb5xrLdrWxYtXlAgrqbRn5Eubic8fW5RvfQcmDWIbqhIkHXOHlsBwr9Ru
EC9GhrpqrAo/K1c3PyUjrZ4E1a8HTVWyQ0Xb7qBWo/Sbal+xU6mCOijGVqckpKU1SrCEV64XJg99
DdYdDTftgJ7Iqqnz7zW8FwjaWr1rkadY1bQ+bKETTomphXuUPf1vEM39hZt270MqcGGQxeLEy9rs
JAKmyaChyOJF6p7Tb2GEH7TH1qnLU75wFO/caXJblCKps+AOpfkgVtoxQlblFtcL7fAolza5rq+D
8aCYvZ2jsdPD1OlG1J3GYf3x3t1u3eRGmGlu4iQNArv31y2rIpmxHf14MXRhgwYCGiDCpk0OPvi1
Svn+sbHXYYjvfeZ7a7NPCtlf4uVrx0v5C2B6/W38LT2LB2sTblxH3cv71kMHcWX9SB69l+YlP5Sb
j3/A67ibmx8gk36Tt2qa/jpg7k3IrwoI+ABGHS/dwXuinfDAsEjhpD3pzrjNP5+CS8JsV2tf7cIj
iKwF4zfRhszqVcXULEvjX+TJQ7wxHiGOBELYGC9ehYQTDKsHX9d2aph8lRJ6v6g9oxBX/2QWxRbm
mFMr49d/8wssCq2ca1mhSPD+F/SyBhoe9ZFLVQlcrvIzddu92ztdqO2hq3+HLA0WXzejVUNc+7Hx
eyeNiIfR25o0abPO/FITeGNY0fW/KGn1Yh4qw7bS9DkZ/5r59n+y9HoK33xnn6479BX99UxnKxXm
PP34QzLGe6GD52Smnz+2d+vZp7IRsTqFTo3ncbavqQLsyYo88cIKD43ubpCCRhkifzLbBUt3HQXl
X1i/PMY8/jNTFJ39URUTfNK50DOIH7/C6oW5cCGUN8HNV0UsrovMWPJPd1f4xuzs3KAwqCRRiVnB
qDZluw3qEgJLfoxD98V1ZTDla9+rjl5eohTtoPXVCN0hsKJ1TnW+XBo/PkXl80vMa0OF0tCQaNNn
J6mXszZDpVW8pF0cbK22/8u4oW7XR8gEfLyz984sGZAmWhKDjLT5SUrkVAPNyrpV+m/RiEzzDuBk
3n3S4DB/bOq1lDlf1Vtbs2rXWPZ5ocaReOm0BtYXk2Vs2s87VUg/Aao4dbIi2KHaP45FeaWp9ZCM
6nMSj48hmlY2OtPhukoAQ2uI7K8MC82uVFKgdIlnD7Fof6yvXiChYiiUo5NRQUThgsaMK/32TW0r
A2+0C9ld620HKFuuFhy/dBvw06pF+8K0RJnqpzVbnFGEAfDTkqBE1tA1VupTEzVfRG0M7SROcxv8
5E8EkfdZoX6nN3gMTP8Ql5kMj1jZgcseF972u79H4QWgWMoQYWsWjBF6UgF3G/FSE0usOk0ObbC1
6oKVO9fVJEDQmH6jkO5Rq3zvb/PGYt5WJEiXbIWu66HbZt06PIMHDosN0ncfn6DbS/re2CyZLWHy
C4riyRezhD+Ry4+JcRoZsQZyW9x9bOr+whgcoNMXUkTZmjkEBSlIJYfQc4EX0umb0DG++yfkuCDM
f+r/1cI0xZJlkeDZEmcLAxA9Bg0VaW4G+Siaij76qQANoOJ8vKxbx8IXJITFk1t0vOYRH9JC8agP
GBqbCtUWuRi3NdOttl6meAtR+l1Tukjj3EI2RZen4PPNGyVIQ5I3JECXkv73Xyhjge0FXfpLD/Rf
Hy/q1oexqCkdAOonW6I53ypkqTXLw1IKIAPIhh23B+AUCUpaWbzQGpCmAO69E8OYhVazpZsSicjM
NUexGlWMLZEBTeRIAoO6Mz4xXGqnGi+18T0BRBAEn2FBIri6i+B5Kv7CePbbi03bXCcLwV2btAhn
ZyX1YRAWHYNCzAEoOyFOQrc90f/FQSGLM1RCGQns5swKEmcSrelOvhDUiyBjVPCEcmrLTx9v3b0b
/dbM7LVXSwj5jG6WL1mMEzwIwRVVV7BgH1uRbuNSvtkUwrAizv28x5tXYy64SNJdQuXPADZSiF5q
BFXTZBfFfwAsrdSE6epgvK8fG753B97anX3FIaf+rhiDfPFo4KqJ+mB0OymvNx9bkeQ7Z/KtmdlX
VPRc6cZEki9phrKB6SpOxiyydVVS/Z9QoUz0qNs9WVB5Qsw7OCBAmRwjIwoeByQKFn7NZGx2QRhZ
b6kqbw/PwnyEuFqn0P47z7gMIHeoNZD5orKz8kpDWSNB3Kw/Xvx032bmLIPc3OL5YWfn5lzaKHqk
IgLYht8VVMWpldlef5VzTmwNs8drHvyiWriDt0YtEcK9ppo65T3SDH7UG98GlaaFxhYZl6CQdkK6
Gp9j5dIN0mMUPpn6wdIX7N3ZYRQrVItQUCGRZWzre4OKG/ZgKjvrIkvNukABpAquRbRHyB1JunJV
tMBOmk+qItkGnF+cx8JXvpPXAlI2oWROno+4dDqCb1ZsQaExQ3Xwr0nzQ7POUFZXariVgMRFvd0A
7+lRYeSTM+VASK7gF8fhaMCaQhCqQDys0RMGU/62tML5ePvvfRnDJCuxFAaJkvPOzn4Gcxooj+Re
Iig3QKnEivjxADC9BRjvM1mVwhBk46/6Jlga13yDVpkeAkTBpSnTJp6aD2tvR6UGeet5166RP+fl
Po/sutlQYEQF/2g0/dpCoLUUEKGyxm2WHLXgIgk7L6gWrtydRwkAB0E8yRkhC0n4+92BfQNJSoq8
K5xJR9E+iyNVlfI5+yWD3TgC4BUzz0Zrx+nyb4a38PzeVpHeG5899Hmq1S3aGd41Ss1NMSBzjuiC
pX5H9N3OQf1J7tLU3+m0v7/zfGzE9hXeJxHF8dltCBhmAp1M8a5IOEE8DEC1ISdp7RBNWerT3Lnp
U3DBtQNZqBrzPg3zu8bBGAzvqh8Rl1SDfdqfjM5axXq0zopvgrlw0ZbszZamhsxSYVSbd82bqRmF
ukz62DCoDza/g5Tox5fntqypADwBa0SxhnybKPf9uQHLJ+vooITXcTh5u1jdD95RDf+2bGAUvjQq
XXZ08fPNoHunuKOEbEv9r9BBm0mwZWFrCQ8VosguOqpFLthFt4Up6KNoHofBUqJxs+fvf6oyy2cY
qYg+f9SE1+yz/40NNy/Fn+JTv2728QE02icXqPrC57mJtGYmZ16+Y3gs0wu78Fp13xRGejd/Pv78
Ny/l7O/PfCrickalu/x9tUV0xCxsiMJF8KNtvv33dkxZp8qr8z4q85DVbMs6HcYhvNbdF7WsTmaO
S0r04Rp4nbCwTzexOGsyVe4LgSPvsjjbprTQulqIXNZkJOlW7LMYCdKCHHjMs101NO0e3udClHWb
qynAgYg2cAd4Y0r074+xOJCYIiA3HhubWSbrbsvp3MN9CBZhazfXE0sUV5UpoaZAMw+LEw2iYtB6
4pGKtdPvhVNgmxtxFyy8arcn472Z2aM2WIafhALTrptD70Q7wKvyUn57e7gnExZNDVAVU/z0/ptZ
gZGIghqIx3pPddqBvLSqnF/exT4gOfX4+789ge+MzTtD1CuZmzfy2aKd71i2/CjtPzZwe+zeG5hd
1XiKjwbxdV+6tW+bj8AHFvZEvvVA723MrmshWkgkdb54NJ7hhSSQWuDfPPWPfL4v7jmwXVbWOcGF
ovep+2Vd3VW3h4OyMR6bhUt28+K+nsL/7J2pvN+7mtG/RdKF4rFaW/QVLNs6BI6xsN7bpGlmZTpB
b0K+DnZNhdAoJ8Tp1qjWbUxH/bWSV9SyFtZz/1b9s57Zo4fwWdK0IeuBf/YQOoJtXOWd4CyZuesn
3px5c3atkDCGbZyyg9UaNI9DQRA/kf5ot0vHUVraoZlHQhcDLeEWS+7V2jXr6RLDL7lGn/IH6yTv
FbvYyF+Y/WU5ysKjtXQTZtEYA+zRUZOxLNu+nT8oa2/5Oy6tbuY7xqKNCvhc4nHcWJuk3yk/Cb/t
9EFdSTZypbZ+si4ItlqN4y2u7/6xpKJJQAaYlajl/bEs0lANND+ejmWzdg+xI+8LBxzJhtlPC17l
NrmYrsAbWzO3IssugwgZ2HCcNnFYRztj5zrpzt8p68yJ1x/7sLv+5Y2xmX9JNVMZJ+LUcf+0W3oh
p//vu4h5tpCZxygpWhUKUIBjy0kM1gnnvnP6tU1e7gRfPl7H/Wum6wboEYoAdMLe7xB6OIkgpIUI
hjzaodiyzh+iS3507XDBbyxamrkoVUCR3lewNF2wauU66H8d0oNrL92qRUszFyUhdiwW05q6dbuv
VsGaeNBRH8tttgBwvesL33y8mY/KmU0Te0M++ajeUe3puTQO9f/+6eYeKm2GzNRYEOqI+34fOvVK
+msj6PX0P56GmUNCD8SSQoUFlRt0HFbVyjpFtmQzXWrhNCx9uZlXahh6n7oRK2p4FWNII8SAdn0V
FxZ01/n9s0HzxoqbC42iW6ynd6bHV97TxLeXPM8dLw4qkIBdwsnRy57tDlB92qMQnDHi2yFGhsfk
X1zTdzZmGzOGKgPIzNcjjc6Qs6pXq2wv7Jde3Tvf652Z2bbkFgOwIJpM28LkXlvk8WMmxcLe37bf
ANq9+WD67FXw0EAIxoAJ3sUK+r5dPzJn1Anx1QHy45BJYttcMqnc+tR3JmePA0O6VOSmWJhy1q+T
XxXsFCX5VeOIzuHvkl+49+7RDrbIbqh5gBqbfUcJbcAwa43p3ev3+bf8oecWGT8Ch6l9C0u7rfZN
X/MfW3O0dcfsUSOvX20lpxbl5qcOb1RRjmCW2KP87J4lO/str+KD+OA+LTrbyW3PXqt35mdflhF9
JdzIV/OTW48d4KOvt7nYMJvB9snzFpzU9BdvLAJ2BKnJ9wUazH//JtaVJV2Kkejj4wYr+OUP+Vpd
9TYj3200jhc8/N2zSrYKLpQCoqZqs4e+rii/11UkHZMEkrVPW1+/aqRgX8fuqnmHKrnKIJSUF0bk
rjoo34agL633ToI5Jcz/+QnT2X6zXskvggitWYnnTLZjxzqlPyFYd9/cHX1V2zwJj66d/RTFBbuv
FML5d35rd/Zgj70mIImB3WotnFEWL53AMe3xsTvxrj7KnwM7QUKb4XWOe65/oEnlVEsNvDvPBI0z
SyfvpRV6Uw1B+4VvD9aT3Fpjtq/jvwRPwdPkZZm4tEkemd3G5DH/KT2Vq8hZclR3r9Yb8/PnQ6hi
Cm6MHj36j9q5do7lo3qoH4PdZiOdtgzn/cFUt78jRy/dLpzxe7dKs3QViifkBv59tudal8niULHn
12at7aqjz5vv7iY3Iq/kh+U84bUmd7PbbyzOXJaot4OnBLV0RFuPOcXrzjaeu+0U0qS7yh7WJJYU
bFCteuj33XZKZN3daFsIuv9ismK8KjbL+ZF8JxQG6vKfz6DNXopQCCAXj3wGa6edzSvd/WtzGDdM
gSHYYkx9+rP6xSj6bW4z14KEviCxWNiJO5H+u58w82+dG4Roo/ETeid2mE3gZEf3Iu9HO9ylRwZT
28LLUkBxL5V5Z3PmdEjXKl1gPjbbkOeraKe8Jtpw5h3gKt2ztVtY4/QZP9j7OdLAKBWtU8xSOn5X
Hnzi8p5DltuWs2hoaT9nLqVmVnwSiyxM4Tplp8oWbDRhbcRROodZ2vuFdS3cIm2WCJSIsbjjtK5u
PeX1LkFGcmhZXnJx8Rfev0pC3+3cLCMgzzLKJJx2jssypaH9Y2UbT+lucMCmL0XRiwdlFnpO82FU
weVw+o+tk5wYaPS6e52DFtEhX3oQlj7nzCn19aQab+AiGh6idg9NjWlsTu2gVbWW9+7OxQkIV40Q
O7cNDg8zwql1Le7q3UfhjVOYeSrTQ8ag1NlVJvK+1oVQmbLb8+SsVAfpa7u6TH7AcoTFYp4yvbUf
3JR56KozuZDZT+yveXUPxQlXuGbS5sn7UjvApPnqZ8p8ZyBvO4u5sqv2EH/WS2e0mVXfroxD48Sn
+MQA139ZA3x79vSZp2JMumlpLYchW3+u1hU1zstWu4qrpWfxbnQLatiSdPgehNWzQw7LPgqbqJOO
+nH8Zbx6DKYVr5kRslss5N4L9t7amp3wUmg6vUL95LUMKD33m27b7pmmi/9Pd96lXhnb+DQ9iyEX
GsmY1ccuZDrSt/v9z1JnRx7t8IZJB5hvDuhg2hSOefTCJUDr0iJnJzrUFTdA6h0/ZRO52+k5uE5u
kTEG53+VCb35oPMnFV8voTePLbru1FXbF9dpp9eT7ZNX6r9L9oBZQlkAIgu47P9I+64lyXUlyS+i
GbV4BUVqWclSL7SS1Frz69dZZ3ZOJpKb3DvTL2XW1dZBAIGIQAh3SisjIUKCqef+ua3BVt0BNh72
Aoe3anAfVMszHx/ZZNSGkFEGHoMITEuZOrO4Vdw4AbHjDuSJv53BPwvV6pIb3CLfMr0JuKVltkst
b5fiockspLmYdeowYZ0ADaHwAOajN7juAYMUg09tp+FmqNBQ9L3qwMoyEKXPvU6mHPe1LGpz81pl
owrYU7t+gRf7TtO7c0WS9f/HO2i8Z/RFuJZEhSQABexKMcCqlAPA4j+ai7IM4FDVbfVbfCT73BJR
BHD0/vz4MO/bNsahvKvdpB4/sDMAzW2wQpCDntJ9g5hU2jhG8ausXV34YUkFpJEZmZMniD66sSsK
tJ60kXcchwsLqebh5xjSHNK1a+IUF5iTZjf/EwOjXcmiTpADhIyfDxW0ZTkWQ/2fcoWG9pkgdspj
XguhDq+RpIILAUj4d+dH04mwfiEhwHu8cXNiqLOSirIdGWHGfQuRe2/WQIMn6OKeueCT/ud6OWOc
cvUgLvqMR8G64VHYbQ7lSdi4ZopMVbMQX/yZefm5JVERZMW3vDKAxPuvhgxq7dIAXzK0fe6EZtdE
+VQfPk5FOZ6HTx3jfdcczXKnO4Tb5S+Pj2kqP44Zq3/1m/KpIbgyU87FogoDwzZ73/RQXvCWCN7+
lwpBWeI0GYC0NCo34Pq3Y05qtPtY1JwZHE/hzjhdLYjyn2nKlfLIKAkvPfq0cCl+9PvxkQowRQPI
+saQLrTv/90uKtTbVGgcrio9CB1LriwSM7E+rIHgpzsz9uhvDIxaHqBaWAGpahW0AHTPtBIDATkS
ex5lwnYfLtHMsBWMrwpdAK2B2fAPGxfNzJ+eXON0mtvaiQDoRjZ1hCWANWMMRvC7zWt25M1wMxBg
cuuNDsGSDvRaM7aixdzejpbi0YqpA62UXMj4Disetij7Ai8XyXvQ4GzjY7eXEWQKl5nDnMixXS+T
zvSUALbjpQjLVMiOM9xNZh1WRzPbl0d7+T2zpxM25UYWZfKDAf3PYoDF1SY4Y/FgC7cBqZfSzOWb
ioNu5FBWX+s6H3i8WNMrwMPfWJ1BW8CwWv2g0Ze8vfEW0DZB7gd1nWtVEydOj/tr8pEVdPrTbZ6l
H1a81uXYTLHex3lhh1G4mDmwCR/Nc+heEjGtgGk3cfyGKx/go++HE/pyvPL/lF3CXbap9mOVfra5
Yno9/8qinAAQvgXALI+y9L8UrEcAfT1GdmPqCTVZQ2NmH1lTCole1bFRWkO/H0utr/b7oq65gt8F
cokRSJNh35T4V1ZmQSemBPEsWmPRNSmMsGq3G1nHdRhzgcjvxEWDlzyqmEiurc7ojjV5C7lGg4UL
nzm8KaNyLZNanBSKYICJIJM7OKf4XD8nK9YUjAsIk/TCTJ6jfXyp9oLZLh8LnjrIa7nUQeIpkjJg
GuJ3QBkFYYNVSj+PBUyFq5gL+nc3KTcOxhhXEUNIYIDFOOIhK4aTbVgH1CypmTT7slkU2WedMKtM
elFzowAF8Fz/+ZR9uf4Gyr0DQJNLKkwY7FjdWYebz9B0TXY3+ieAd8KMtgbKGKDdRLfJ3M2f6qW5
WT/lLhq+BqlcI/A7EMaa4b5ZCVsOI80NaUhEgCHcG7IlmIUOc3eZ2fo5paJ8hshlPIYIRk/1ufsE
MC25nBeLIwoD3eKpJXNVqKnqyPVK/6zvlQGKUygSuGXw9NLlxWB85uTwHhkrYKLAOcrwzMX4nt60
5Pt/u8l/n3Yl2quATM312GSQOaFOy5BhdbgsjmMW5AP8SUjenubSBjM69ZeovxIpFrzSoXw6mtsW
IgMLwKLIts+9IO4BnYBDCrSNEQMAo0YCjXSoFIwPnihp1B8wSQTbxjpYB5/8/BRmYYKq6cPVf2f0
ZnSDdKxxLZJyk0IFHHTfxW6iVov2inSdI81TrYuzvMz02YrWpAm6WiBlbkGIVtVejgV6HjLS1u7i
/l0N/pX9ktaMkRmPVzcnbvz91bnxIqP4sQ9xUpiSgd2LaTAj4c+bP9o/yqhqTQDWCee/tFHURdM3
Ux3nNd6AaFnov+AhmpE5edUxxaqBbk3EcAFl4RikWIAbIPO75NUFL2FjZC9ou80FExTCj/ePkoTR
KDRISxI/lvExhSlR9oznAQqrJXxiWwDFtzlY1AOY45aPhdCR2j9SRpQZlLQx+EYnVFs2yrgwExP7
GW03wcFDDR0IZSBE0NfA1SQg8Fi2yye9JVwy97ag4qg70dRWaoziupEiJPbGsOofzxjQLpVYA1Gb
VQKUaV3/jXbpZ5uZrhWW+sw50gAYd9Kp7ZXrtg2TCgsvvkoz8zFKG5P6ogvP6MrQarOwTi05jYWa
5Zxk8fbW/yMZXW8ocGMAXJCpW+8LjAeaaD+2I+ELbFUdsOfl3CPB4KNPWFWfSw9okhHAjVcAtC5G
jvA5KL6/odqri/P3CbBxQBaSeZR46TSTIkYtwMSL2O7A56UuSpBVA7TA5M0eGOl6/xOHVg8OmXAx
iCttEe6KQ5Gj0ixaMkjet9zPEJv8sqw2gb9MpONjlaSiwn++DROYqioBb0YTKbVoA7cBeSIb2xoH
pnAmVXlMCyUQHWQ6qAbnajqjjbjbCoymI47HXD5LQ/b0BSfmsibFdtz1oGOIEiIWYM5RucXjZf2B
p9KCYDJwpSEL46VUfCb0YSo2cpXYMkpUn2C4S5kjRneApcM+A2ctJ+xPmQETvwXd0jpcFZ7FFNYA
f/DVdQuM9SiBETnmEANYf+36YIxahy/8VjxjxBeE9A4Kp79ubA6h4bWnx59Oz439Hcn1p1NHAraV
EK6jTmxVNtouxgQPWDNJ1O5YhFMbJlglOUmX7WEuyfwHBHO3Z8o4jitgYOMOpcYPwQrlKrCBjqwr
4AgglxDNm41xBAieDtytflGBup7k3/6itEfGHXBgVkgOfAEWu9z64qqWZo6R7gv4Zy+uPonyOej4
87ymwydVltGbotn/WCv5uEjgS7+yX3EJzx1bGG9aYOLs/PgchCnLgYm2/94OSoU8rlK8nBsSO1jJ
p/DjVfw9+GdlI6/ira8XGzdYVOYvEoX6On7yLWm1x4zrAT0i+HuLN+YSlHTi8G8rYL80zNJjjPcO
YItl0r7q8zi1RQBh5ivQfQGwH/SQ8WvTcOxz5YOu0xAAkY6XPu8nT/UQs8/AmY9fU0GL3Bl/MmU3
kKSSBMy64w1Cx4m9h9+BgSG168obLLZMExDTx19lxUpPTcHODYuPOk+pJvCYgeIjCkhnYswev78K
b7ROAe15qaQ2JsrFlepzvJWxOWcoDLibhBwcj1ERiTPaRz9yxi0H6jpey+j4FHlYoVupfM+FXFZX
qc1HhiyRIjBxJYt0KZwLNOksuP4sGvmukDcCt1TQv1GgODIXkNOR8j8fgfqWCBhXRQCO0e1HCL3X
81JWpzazlLkdD3ZikeTbHGCMPcGuo7FxVYpmAgql2gIcaPalrB5fhCnNgxHFNBJwI1FRpMG6RM/l
FU/KU/sTT8xcj9/TS4VZCf9zRs6ETkHOCCQrguj3zjlkCS8MrIeVOugTwULL4ZJ7YKaHNuUhuHBB
mgFyOk4C0CtD6sLVh8GUnkOAzuTSfzra+Lft6ETjAOYwwh7dLRpUnZErJjj7wqrStb1+Yoy1uPUI
gpTv55lM4ZTNx4QwQGpYgZWB1jfaoiv9LhrP71ypT+2QIDBBCLApQHqS6NIeFLI1URIrY8hcaEQV
Ff9ZIswJYL8BQY5x6Vuh4F9guBpMoHbLZq3B5L1C+JoTlxn4AgmTJj1RGtCARZ56aTXXWQwNO1eC
4ycuNi4XDhuhh8reIes3XB44uPn4BsdhXzrfZb6TTtAEIwH1InASihRY8wig2gt4JlHS1VK1VPZO
KGngKXWaMDRCjOaCGq+LXNCd93UdbDHYVoYG24f8S5IJ4guoUjEPz3pli/l4xefgM5SU27ptxGpE
41vv2cl46blIyga9hgoj2kKTZHNDxFO+DHOe4McEFiPGpOlWvwhEqIWjjXSx6GuUTfC5KQ1AkUIC
hhudyT/5N3wOs+YFkh7bHCRHnC5/tq+5JTu6yukASyMyW828e+i+11EJAJaA78GAOsJAGiCeB/Fl
UXuca48cPAr6/kIeTY+ysujAIbZ2MZHSgowt6sxB2D++73+vt1ujjnlNCdj0aPoErPOf5btS+rx2
RTUEv7RtvL73ZrJCx0C1Ysh7St6xEeRQYhQs11OUMdUV/D0h+pPxezrpawzxGdstzCBKZxF50/Xl
CX+WPXl6SvSnTAepOjqT1uu1/jT3nri3UbgwAnpi0KOKb6f9HlAh41zQHOfC5W/gjiNltQq9o9fN
uJ77a3ErhsoeeE4qqTUApi9Is5lutC8BIQIAIUzsbgRQuT8+CHqIEjpwK42yPm6aw/GEkOa2Rq9n
K4Wg8eY32+52OwssFKufr14j3brTyXb4DY9znRQTN+NWPmWIuKYqWuBVORdDXqDXe2d9ljqIh8hK
PB5fWCsjMgIqsB3pwPyfiWPuHyS3oqkgT+VDVQlH0aAtFLNfLjyEIFN9vL/3geStjPGwr/QclDZu
DLPiXLzIzuuc+NXMTaJTM/8coCSMcDpIlQBd5VYCA1azdhBS5hIvnePPols36z0ALb9Rzd5IRj+j
L/e5EqxHQmQMcSMnA7VnbC67jVDUzAXQWaSrViP1Wg8S0fyzkl9aaaYyP3lCsE2jm1JAg8Hfrs3h
C3Fg+gbSJEwdlItYeRbQDv74iCZiHI0FxBeMIC43i7D2Vko/oP6vJgxzSc3QjBfqViXrXxddv3NJ
3SkDgn0R0ecOCAs8tG4FyWjeU8rOYS6dG1tdtg5KgZTlLq/+85AZK7oSRO2bUIopqGEhSEtavN3Q
QiGy4JFViM9+RdEwt4FTFutaHGWxyrIWS6fQmMsGHJKYTOFP6BYleF9/cbqZmPpa3sw8lKeuFUJS
AO8gXgLAGLWThZAL0SBigZHWmDLI8iS82x+rxYTuIQDkxtwgKpzA9b49rCwqK7Doxq4dycVL4Rdb
sNbWxPNj87GciRuFOirIU7AcPDn+2n+vLISqBG3QDKVrJ2W6BnDOwZHCVy3xP4W8J3ncWBzPzlyr
iayUdiOTOrBO7DxPUFPX3lkHYO0DbAA/OmTgV2SxInC2+nrp7CO8aZ9mot2/SSXK8d+IpswVV0hy
WbUQ/frK6s+y+dzq4HtcSsSwrJVm4hM+kS53CfINBfjfNqIhY4BLrxbIEpbLTWYYvzOZ2Qntvfmi
URGuDkBhBC2Qqty1fV9bygO4xiV2m3ecEReVXpb8zOZPioORGV9VIJWSKb0KuEx1+Nh17RCkyrzp
1xIwuZZhtcnSeOZiTjlX1Jc5UcCoMtKff87/aml8E5ZVJ6quXa9zVS9dbKhAEpVgvPRQHRNDcvTS
IRVGtomLWVCHiM4F8LUfbV6Q9M0pZ76HbmUffdXN91DeA2y9gNdmeNfGpDj3ugvQGmGBNu83QNeQ
7sx4RqqcdSeMcr1g2JXCBrT2djks8nOzZbnNh4REkrTr/1PgqX9kAWwUM1yoISDreKtDTFexcR5G
nr2JyW4gHGf239+b5wi5qe92KczBU05FbSgk/CuPyqkHjic1LPrU7TZYNdUGkIfhxmssBYzLLPGd
JfID/gAs+8iIPMEQxE3jHzj2NdZWfLVBJxNLMmatJCYYso0u2YaOMhP3/D0g6Xt+/YVU1qb3osFh
m8CzMTMNjkMLRQ8gxRKEl9/uWt9z7/w44VyZP5fDwTpvGXR4608n43W3WT6Jn/7BNxJ96ZjfitGS
lizn+uOmr8a/O0h38CaCkg2iF3o2L20CnlQvJQhgMUcu64GyBjZ1uu4BcswXK96ITr28yy8lR7qP
6swkeq+cMm8mGT+RcMLduPogyi4gN+L7bYkjlUB34LxxDGdK2lJwMqOtNFtKrRSosQJyT2wBzO51
mRng19V+CnUHpnoSOXNVsYnXIT4IMAUgDEFWAnD7tzoNEJ8uB5ClZ7O6uhbNcjG88EdfZ19bIzYc
B4OY7MyNnXKF1xIpt9QnvBZXXurZSrGUc70vMTWe9O9IzXtzOczp7UYhQgChxQhWSN2gGhneRuqx
3bloCYBfiA3xqdh7mHfUzHYfkcRQvEPJohiwGEAbTSLMwV0ee/5pcyjJIw8cyO8QEt7ucD0yj4MD
FEdeLQa5QP+PsA7cj9bVcx753SRYxWq44B0FbPGlLs2VJKcCX1SpAWQIyDYBroiyWlIjg6I6gfx+
IZH8FwT1AQFzNKfroTXj9+mmmT8Lic1GrgdkAwAHpNS7GUCMmye9Z2PW1nLLZzCGx45nNOyJ9zeB
PPJd6z74PPm3PCMuY7CKLinPMxs+FdNdfwSl0kOmjUB1g2fXylOt6pq65DCt0BE1NfpT6J36vjS4
1Aewm9WveDzx5YKf8YF/jRu0YUR/JygrYL4B50Z9Q5gNXDRU+AaUQq04MriKvGG4dJ/sbduOrdDA
2AL5hck7/U8WP2aSgZ8MOk96hrwrJbVyWRkWT49NBRBTDAZdFo1pfkj6d/opzaSOJ30Ugpz/lked
uF8qYt5JkFev0cxaXJJjaFZbZZnuZMP7KJbCflgziz1YH8CatfZI/YlZMn3uyMftpLcbDQRAp8F7
VQI47u0dK9yi5uOo9MHh+gTea/+kFCbI3Xh3rWj7ONy638xamGPSmoxyr6VS3s/3JOAGNpDqCbr1
+r7zvupFqZfEGv3gK17myarXFXT2yL55lIlMeh/FtL29B68XKYj91L9s6hnNm7KuKubbwQcBxbvD
FtRAbKzFiuPZfrbwqktRbxL+TcEwaJeSuV0fLTW966NRQW5P4UA8QcXUoJ7Mhkhgkd5rTZ+4637n
ExUMtXueKOCJ+5/4ThiWkS8W8xxAgr09ZK1AA6oQMr6d1q4piV+uQgTezDpgm2hWLR/ZVPcx4J7+
VsAo3MaBAQJvXRb1uFhE2tzjexRGrR27C2Y8UUX98A7IDWWwPPddPrC1aiFHS449tc4ikGYCrIln
BIbGkYmBgBFolNKwTggEAXzZgd1Ua0bQK8EIzd47qsP3Y7Mx/j/UatCuoohQGkQCiG9vt5YXa1Wt
JCaywzoz0G0MlFki1it/VwhLn3cJupxnHt4T+yegqChilAwAEHia3Ur0uUb2wk6LYKcO1bq3ZseN
JpTzRgBlgYsy6J2khoB0P2wSg//JNuj9QLyHvmLt0n4y1uMtnF4QMt2IpNAKQoN65glCgEqEPLEn
TfkiKftkWAfJx2MpE+UUJKZlQYZtB47CHUsXF8cFX+ZBbGMwNC1IZSgkuFTbZgsw1i3e1AM5NyQz
jwlQZZLErJ45pMmflo+/Yny+0+py/RHUxffQ4OQ2NT4CjPGmiGmq1P18LGFiN1EjRPcgi9hUgIW5
VY+WrxWuLXM0anVw3MPKByJqm5/cGS2cWAichohYBTCsIGwZP+Pq6VwkTpT1KRZSNPGzwlaqxRVF
Zj5ey1QEdiOFWgyQmERPBOe5HWmHplkLW8ePdLDzRNyuT1+FYVF2YGCci8Xui3+o/FytjfKJdQEq
5SHzYkT2ofIkDb/lcAryfeJeuBLvoVXQzsQCE0YEEa4IIwKISzSXUBnWIvW1JgnD2G4lUlchCcJz
370VldXxaBz0TnPv8TsdgUGEIIASI2mMlwt1eI3Cg1dQThPb7wMg5EYZysYL0CT5ehTyM4pyZ4gp
WdQRimoRd1wQJjZXKkYAYj6PtWK0gPsgOarZr8cKc6eVEIYgekxLAoYKi7vVyjRR+lLx0R8EriTN
bT6bovx+LOH+2TeKGBsfMCeAXD9dqsxG3B2Oa9CniMYKDzWh5vWVA1ScZLlHfrNh5pTxLibH3AOu
F1osQEcHNlnqrIQMRC0gcchQ/obBwtg3A0gyl/zImPoeAPeBYPjxCu+f/pRE6sRQh5e7kBEye5N1
m0/wQywadAP/BFZDQHamn2ryvdTDLyOdu+0Tpzcm/eDUgCrIoiOQOj3f8cPA9XMbrxvjXdsASsix
iMsbH9VCC4zZJvK7a4eFopkCCPFwpBIeG7fyXD+VVadrc1tcpCh2m54FLo4hJNlPN5PUvIstKUmj
y72ylkGsIc2oQFLtf0ey8VSz5KnvZ27a3HLG7b0SIgUMnzSjkJiIvZ6IS1kjtuoYMw+lOTG0C5OZ
kC8cLrdzc2w8DpCI1szQI9ybdPF967Ey3nd/jDsHrHgUGVQYrD+vfrUoxIkSyG/lHOovv6vvVvyu
lft6BQzUp5ZEzZwK3sU+ECei3s9i6FkEgwG1OLnyyipD36WNvleFbPyPPLVK0XiRE4LRQjmenXG6
T7SMEkfaZp5HIAnDcntqrCNmJXCtCxvVtZ4MeO2BsweEOgcFWSsMGYgXjBimhuLoTfRUMefoZ5iL
KO8TLdQ3UJrT+GBiK8EgZmOaoh6Bw40sJpWnA6Njve6kGT0d9/AmBqKkUXucKUrj5FpX2IUFDPfN
HCzplIW+2VHKYrKlpwqpXBZ27q9wr4mxs9ScsOVbFxpL4ahcZjkMx5D70Yooi4nhuJBP3bqwE20n
yYvmleGhPUF8yp21VqJtlsylAmfVhopRAiWTwkqA2gjpjmOMIUb76YtoZrEVfGUYusHIPkD4Yx7d
0mgMJBwT6sIbWmWk2StzFy3hOMcJvZFBEZlQifK5VRuiA5GJS5tzzzEAotSEKNx6cPQKsIntaTDn
auz3HfPwgmBr/uNPwt3/y6Vd2QTE8H3th05pd8VriHY4O3qRkJKMxzb1YK8SZZdsQJo2rFVLQKLo
sUWaiGdAEgV7BPo5Efj01F1h2UYIIk0r7ax+DWq9MeTmKc6IKs7ImXAZoEIbWwkURDQY8qDsglfH
KpfGlR0E50FYKrZb7KBILfG6GbQOYbwQlPqCFoZDXUZDdQacp7eikBPJwQ4oVDZr1sjBfKLPSLHc
tW9fdkGBCeuPNY/sC9BlADa2cA+Jrpvnp+Jng5laTM/NDShOxR/4HOSiwAQHyBS6h2LIe01yWrmy
o1r3wP5pxbmZbP2N0v3iZJcArFwM2iasVtKw5D3SIt/OGOJe/Y1ei3DGIdynI6Fr1x9DXW138IOm
LdQKTrX5xiAhYP/Q5koAJI0wDBUPQkL0pXmmQlog0m3mUjejNtFHI/HQAQSaYMFhqaPhykxumKyv
7UIG65OjCYMeZyC0fqzT/ITbk9HpiFfx2GmIAO9WA4o2FpwaaGt2MRQEDEH8c1SsRiJHUsZmANjO
pQfoJoW4gym2ixzN1CX43wPSfKjti6duAnFT13rqvT3+rr+s9+3yOTQ0Y95/fGLiJ+Uq8JgPaiXm
O7vgiHx2wAe9aApT+ALM0RJsfYO78ETSZ3qbbwfeaFOTEw5RQGJ2qSRGG27QDF4ves7Iym/HAJ20
qIGX03SG75Af9MffOrGHt99K7WEchWnIuWxnl2QHrUSC4R1Vg7FzYIQL8M1Lssn2kv4U6YgkvmeE
3wdlt8IpNUWW0VfTfOjwZH2P9F1vImcZgvLhc0yeXnYaeX/xyduHtOB0W9+/fMzIv+/EHmnXRmYG
PI7G5xeVlGI0sUvUXOoQpoFlIDSHZYz2w7AwEhAKuIZEWszYO/qM2HvDdSuVuh2xoFWqKGmdXXX7
XkJ8FpVg0lzG3FxnknB/D28lUVEaDyZK0S+xPism1sF47/XOqs0Bo2IV2i9MfYss9ScgGUm8wPg2
JsYLorMbHdaazOWp72dRqL0ev/XK/WlJ3Mk553R2/JxshRcRMOLD8hxBlAd7lOsVFM791gJinFA2
ACrGjGeisVOAoHa7GdStHDi0HXE1PsDNv7lqk3ikErdhLRI+eQuDbGz8BCQ4mVHxexsFqRzyMiPx
N2CFqSQJ47uAA+UYLJtwX5b3dHxfMV/VKrBkkn18CAq6YZ2DsxdItGBdMqJSznzAvUfGB4AoFelI
uH1YpNt9l1xf4wfV7W2I7yOyw0zuJVy75Pwjfi/Oq+hpgVlBTB5/ivvv5S+geOeK8veTW+PGozUJ
bMOYLUHr1e0XMEwUiE4c9/bz5vWw8zef4N/ZH1Cq8sk52ywWi7351JP1+qNc7e11ZHoETb+n5fPj
jRiPlzbK119BHT8XVXzq8BH2AQiIxYtShgQIcTPHPXXhcJw48RHbAn3ht0tF60GmFGXW2/5gOqVi
RpxmPl7G1HFeS6CudFE6qewVeW+XMSDnpIgIAi5uuHA5xZBCPDf7WZbk+9hxLN//uyjq/Lg+6ICx
nPZ2ZjzvdigWpGTTn15fd++efrjkuwtcvJFw+rkjq4GsnJVLLsJmFesLQkzTTjlie4C0RPvqcfkU
kLWZ7DEca/8m+rfxeHOmLKswsrNhJBPjoXSGUGTGAm2My9bGIxnvKRjeM0w1x+rMMU/KQYs13g5o
lwU/2u0xB84wBPF4pzLkwsfUp4rgipXRQFH9Pl7RlNaOhXWM0KDRC4SPt5IyR8iaXgt7G/+oJZKE
gUGZb0mDDOj/StAdjE6LvYvGS6rFbw6/qVhb4F4fi5jctX/Xcsfd3OYlqGqDHjTUQH52tzEeBlz4
4mZztbqZTaMbjJtacjV4096uxQ4PrAT3MAEdaR56q8crmrruV6ejUZdRqtKe6RUIclq8qTTU+dPq
f3Au4L9EiAvTOU4U3SpArfJiykZFbzdhbXARmkfdvRTMpGtpCOk/33gthXISrQIO2jyBFKSKtvH4
OHndHVjzYB2zZUPO3eZ8Bm5UY759iDz5YImB+YzHW/lXL6Pt8/UnUKYTvRONIxZQwMx43aRE0WBm
dpZ1OMNVLYb9UTglZPsBQpinJfooIn3GdEwd5d/gjIC5QPQ3UFe65zE5+Kf/dYcm8TQhavj+eIVT
WnktYbTsVwFQmQWyG3RYYBmiZ8EzZPc54+Y69P4fJ4lplv9aB20wpJhXyghS/GAZk+ddOnYnHFZn
CRlx+9wev0TSIvZoAPIAgBV93EvMYMzYx5ml/oViV0tV2gDErio+ohrto/Yj2ZFr/ee7iSIe3n4Y
oAScBHUvuKbLa8XtcS8wvV0mkuXk6irX5vrFJ17SKBaipwdoVUhrYFDo9tSiMBCFmm8G9LsA9xo6
2a0wfG6swh0xQX/m6sVa+cj05dxw2UR280YwXV0DmVsig/JzsAVSeAv5ww835Tt7zBviYFBOXGrH
9PPxlk6FFggSwbgL94maHqWgLFcElZCWgx2jialPTBFNAUF9xjv5PQxmsjfjttG3HXIwy48RVBaP
5NttTXqw/JQtP9hqn5A6eqq5zMgEwr4ywUkTsnWcz83sTD72rkVSJxlUSZrGpTDgsbfpgfGNdiHd
Xb4DvMpybRLXeoK+h7meoclXB7JuwLIFhSrGqsercnUVWj4JA7VRB3sILS2y8o4lXZgasfDiM6Rl
t3VtYlp19fgkJ+oPHEKGf6WOrvhKqltrXaLlzmA3IHmQSdKYaCJWRL2pfzldi49gyAUEQPzq8MvH
kifP9UowZUaLqMlZPoNgXjv6aw7cJeEbm755wqJYx3MIaFOB6fUqKSVKFUdStGQU5p5aUMJLP1m6
iLrTXG8JjR3+5x7Hzj4WVkBBDEn5+RCDtW4sSIO925X6xkIWadlccpsxF5hi1H2LNWxO/+ot8+MU
w0TUy2zxG5j15jTjpCYXDGxiETPMuKh/L62rY+VyR/BbTRtsZOoF1aqWgqeDA3qusjJ5iFdi6H0t
01rUeohJsl1z6HPSwhAkQHhTtecKBCaPVWYyBSUD9hmdQQiogQZwq6xlzYHWOPNYmyOrFWOeXfNy
+HyXMDR6+FytziuAq1guM9uXfO/xFTSzoWSGHB3KqDR/Wl7XSV1XTGOzA28zUqZLwpyVE+4d4SgD
Y6VAVUCgyFKKkxaulxd10NqIaOCJZV375DbwxCQ5rH6S5dcLSM3RP7cuK/K0tB3iLT/WSwDnKIb7
MrPL99H37adQu4wOg0yJ3LC1nwUiHAD+QTgLDzi0EMWLkaiOXS1e3jAjty8PT6d8rk/1vo8JV/F6
Jyg7qDLA/e1DiFft1/4Xs//6gSPWKBzxnbz9ehEPwLbc7yu9J977L6r1j9c/fdr/ngRlEYdQLOWw
wklk/UtcHXJlplY+ocW3C6QsX9W2keKKWGBmAJ/derVEfRinryqXHM0EZZ7tWl8uv1VzlppjVKJb
X3ormbquas22SpFGLQLLEtBTLF6khuYasRbqEYBclHKpRQuPOxTSMUo2cTY7bTz3AZRnHSqVHdoQ
eyuQ13D/jmKMZ1yE5WpFRGNhstY6Wz/BIs5FmROx2c3C6RhQ8YYu5Ea5mwahGXC+Iuvycw5eAIi/
1j1zyRyXGJZ9rEcTyf1bodRTKWaUIOZTCG11qSYAnnvffTZPl/B0Sder1UIyXyIkrxPCWm8IDknN
jSX4lsziw004pdsPoR5MvdQmqf9nW3JzvM6t+f5eXTTSjAmanaxfAuO8SDYk3m7fUsncw4aTp3Hs
BqC/M15/7nb/xSNXjonX6jxNEyg/s3x+Bd5FjthK1q0VcJwBpX/+UcytqWDKnyecvT5pxmnmds9+
wHj9rz6g7po+jj2cyggGCCQyRHfwH9gEnwDYcZEtj4yiv5jmGjsQ7U7eYuYFfe+Zbw+DMm99r0px
w0C+h/FCp92omc0B2sRJ9CCfeUfeY87dmtK/2fGrtQaqVnfaaEpzM0ZJbyeahxVYXI4mt97rPByJ
Maf0s9tLGTehzLK6ziASXQmSxRkr78klzRgX4F15RrvTdhsbMNxrTPS/fJ+Eb/k8N9c/kUa+3WLK
zCmhw4Byd7ztADXYjI0K6FZg18UWBz2CW3ebUFf048sLqCkAIWEKPTHBE5gQ55ARtKjj6JfLmWOn
Ab4RGd5+FGX6wiTO3aIZPwpMRQfkGuHbkf48L74IDJ9/hM0Htve3sHpshf6eDQ9s/p+OXOnAoHlM
HI5yQyLuYmJU252lYNbWMc7n7rwlzAmqgC47vEtnrtqMpv8Z5SvJDpB1nJCFZCHPV8hXWX2WbvzK
1YNwsNKGNx+vdKJt4maH6Xa3oihTL84grzBe84+dsEU8SBathRLdEUt8ci1j5lAn3my3IumoTfN4
JowgMjOcnbOQLH/tLMWDs+nn7OZMfPinXlebGcX/14ONs1q7XbMdUnI4JAD8dYmzXRyRcktkAjzl
J6jRLIPF3FFSRqvSujLVxhslx4uqXDiYuI9BxTismHA2jzLezkcKS8VfoepkWaFBVr8wAp+8wkXl
xEL5CQtdnY+K/qU+vaWwY4b9ewK8wWZGbYXJD1AASAQim5HdkzpUtY/KIEgQJYkAxK+R2sx16xzu
zurFb3UQUK3C08qzqo1wRtUixdXxLT05jc5qqQ5jz95sI+dEywj07OqTKKeVu75aVAE+qf8/pF3X
cuvIkvwiRAAN/wpHD1KGci+IIx0J3jQ88PWb0OzukE0sEbs7M/fcG6O4KrSrrq7KynyQYhChHODK
jY06Aj/qOV+GixTdk4m3wMJUzC77hVlm2dEamNJUxFKAnspSzEJ7T8PC9OgqFcz7h/cXRXWz6hem
mFXPVVlPWh33BviOH9qv6XHMI/gn5meGLlAsPf4j7J5L7IINTrXrEgvF3xwVQHTpOuXL/lUEjJcH
WVBrfJe18Ug2r43zHrny1gZJkPWANgEwdu+VYWmSprm/9+XMjUeSgPSSlHbnxiNuE/NnThCX6vMz
NfFpAwDNCwgTP9VIr6MW6mU01LUpbEJGSp0iFmSjPJx+1R5dINLQ1WGjh2WdoXi28z/XdLF97HYv
aDzhdUUVkUOdGlavv2CkpGrVGgXLhk+sqK43jceVJu+lLtFUI+PVxLq/JYRpTNcTe2WRLTTRrBW6
KMiGs8URI/6OIqhhS7sHzsJmXDB1612vTTHTO4CnKh4DDK4z+ZV83O00c3cAFxZilsCiC6fq9n0N
YyiSwsNM+S8WYSe0eV22PcblBWZIDfS7WgunaQY9OZlQUAfCaoHGkMl5hxW6/YYRhVjQa0xN9x8f
/hq0BKPxOhy1xnDNhzFz7s/hjI8Cch4kYmDGR38h2i2vN4iOml0f1f6IOYSyKABjn8fHca1YlQOc
b74xzHNkd8ZPtKiOPHMLA00voTECNEFoW2D7mL0YLwqukYdz1GyHzi5UBdREblUD0gXeV7X+AmGD
kRVLScXbe+La7PTziyu5JSQgIYVZZE5t/HYOQeY+8k1uIYS75VKQrw0xRy+ipdoG6FY/vyDJlllH
5EPi3TN48tDzp+8q87NaHUOIAQrINk7azMfN3iY7yA+eQTe8OueOsm5X2227gqjRU23in23uPPEG
bwzovV0Cssxtb1AcIV02dRmDfOR6WpQ6GpNCDsazMDxlO0rPeujEXbCwxWceGpiUCzOTW76YfUGq
qF522G5k2zxQCV0cX4mxsm13KlT9PCW2ua6d9dP6T2wlq/tbfc4VIh8IVyxpKPdozE4ntEiLVMzG
s+/5Zq0fPRF4tGjHiSnaIbUFYzMPh0kgWCfgaEZJXJWZ17vuRahC5qgLZHtuV4AkD1uAw+PhUTU/
UaN71bCKEKU8IHtSrpawUNPWYn3wpXFmMYlXlWWTIMHrJ2vlpVAQ7KjI8pKfCm6rpAhA6kXiiTm/
f2mTWdlWD/TWTzFgYd+jhbdYq6oZcuA/LkVjQDX0laoP9xd0zoOgAUmBnB9QGniKMIGO0GVJKyZC
e1Zf4fJBaZw7VLIk/dCevXSDO/2+vZlZvTLHBDtNCXUuv+fbs7SNLPTEgXNTSE2uOvnByqsXWDVm
duuVsennFwdFSka5TiqMTTJVzhkyi5Zv9Fj7C3W62TlEZDAheVGyRWPytR29rRWoBNTdueeT5KTI
8UHrcmoE3iDbDS25TRelgiGBwTptAn0lS8OSFJkw7Qxmt+KggMcf/GoTopa5xoFQhcy0qLfnsLf4
aCUXE5Mlt01fyWP+ST/Fzkg/76+kMhM5XJlkRp2GilC0HkxK/Koo35tPTviUQrMId3xmCNQKYyMU
NkH/zmOZe0suDjR7KMBjm616/ZB4L+lwrAGnlMF5+x3r0DrNthpkQYdD7j1K+H/ria0gKsHiyQ/D
B6gLlN4JRivNzQoiFtoqyVYNlOKfxq2IqmT9NwJr7jbjTVq/BsmXIn9l3aPSmGK3kavKTL29Uti9
ugm3NGrBcVKbIHZVhiV9mplLANMCZ4WmJvT2yYzfaPsGNZISJROp2I1PlWByTiMd42FqqcqDbdOD
yNkWNXCznzK0YL/2S1i0mcv56gMYJ4LEw5CIWYi0R2dJg5H+DMEPStRpu2qUhZ0/018AXgWIgU7N
IQi6fvfIxQkT+aImNS6jM6GObBSQaS4g3uZEx9YpnWyVbHZaYAbOuEvPnjMmSCuKpuekeMI+qR+/
ytjgweAW7o25GPDqqxgnkxQ9BwUZfBXoLd9kzzgANjvBZzn7jQNRXxXummBlFucFXzrjbsCpw2sK
6Mpl6F0wwUqqFArohJP+nI0KtihvZhA4z5BSpmjbi97uH7+ZAy8KKrphUZSbyAKYEAwFWC3JO9qf
1ZoLX1q8Tg1J6b2F3TxTPtBEQQNHHwgvwSLC9qrIeh4QTwNMX4VgDXQMnMSz9D6wQNVUtEapnkeU
V1Gl9xDhplYoAhTRmUmnmtLwpJTbqgJ3Xcmti8AWROf+DNzyf4LbTYUOLlB/uMAAcrl2u5HmC0M8
qv05QhdU75TpXpIL44EG3wRcGChWglEYb+nK8jiT0pXPG/c/YOZpev0B7FFPoxAOGdDx9AUMX85H
Z79Z/mdsPPysUVlZg9eV+iZ5b3kjHXb4N0s5uJmTDhaACTA9SfGi5/t6Aght8dgq8ZwqgV1Htsjr
LMhrOsfR4I/KsduHp2oTbdcLo565wq+sMjuv7kbwOREAl3a1kwAxYcQuNUQoGT0/pqvv2th3zv5L
NQFr7Tbb/nA2Fz5g7nV89QHMOcNcIDyVptcx7gHBAaVPa/V/iA+I1pN1f7BzM4zCtwTSALTTgxTz
eoaHnOcUf+ARgaL/TEahon/JxucxXQ/6RtWWDtvMjSqi1w5AYihhYE8znltBqJBVvTCeg9QU35o/
MWAUSL6dDMX6en11WxvtsaBO/H4qY4x0aVqXrE8/v/DlasBRrVNhvaYHcHDCb4po/DF0bzQG0aQI
ZUDsEq/VwCTPAXWXhK1n8DhgZgKGGpI1KihiWYhDEsdKXNQDoFWqQw+BYGj+D4AAuwAv2cTb+/Jx
bNc+ZAl5+3+9yFeG2YGXnQq+ph7vqWhNhK2vGETbq1Jr5MQM8oXX20x4gE4aaI0AlIrOdJ25m3Ra
NJxW4llRi/v2U9J/yv5ZVxdGJM9cRRKZ0gKaKoMyhH2nUbwQhVrH7SAaLwNkHeW36K/y0+8FB2z3
puxQ42N0Wos3x7226v4IUOpaAdowmsUf3NJ039r7d7Q5bO3Vfm//GTaCLUG2afM6mvv37fZnSYd1
5phJkgoyfgJyB7gyxpGqWct3UU6Gc1I8gK5Sp5Yeo9OmhuAMgub7qz1TFoKUyIUx5pSVaGrl1RDG
doej8iexQLd+NtTHev21WtnoigaBJAfOdfLaLTrsGdd5ZZrZaa0uNoBgCsOZrCjCotD4dHZ/Xw4V
usiSF321/cNt5AUPNuctr2wyG66risyrZdhMDfqiGm/R5iC4xUu04D7mHusSENiqAuoRpAjYjZ1I
dcWNLaY1RwIss3JTwZsDlNL8Bg/YCvGX59S29pZa9Mht1NNf+Rm0F89Lcj4zpTCs7sVnMHdi60Xe
EHT4DBDGC+DxdWtMLtmOb7Z05M7tJ3otezTvgfN18ySgn1Be2F7T7mEeYoCg428FLRagG2CWWPKq
HLOAkzfk31XkVtrj/e37C6a9NYDHBUF39i0CdYxGFFP7qj8DzvEBBUpr3Esv2hbYfQVwggSq9f6q
tOMNLS11dX5CaUS3fiaRAJCrcacWDYw11IOgVWksneL5of/7Zcy9jCcw5dO+7s+hyle72Jc1V9aS
p/vjn+bvzvB/sd0Xt1Td6bUoFCWMeOSdEL95oRmiS3QtZYf7lmaHg3Y3QN1Bw36TW/UHNC40FBMd
RMET1dBrLy5d+EsmJr94MRhRruQ28pr+/NIMZgoBCCzpsXB+MUH7dIP2Q0U037dPqFHfH9vsaZUv
BseuFem5Ufi1/Ea2B2cSFM1Xj+EKgbtFLfudYH+sf/RNgqrKUmZtdgn/tc2my5VM1FratP25VeR1
x7/w+ievjPb9Ec7dsxcDVJnIja+5HvxE2Ix+/l17ltq/CqETBan1fzCDlpOJWgQdhCz9cV+BwKcV
+/5cFL6p1Z++6LTFU4Wn9307c48dxAv/GmK2SjrG4FEhQ3/WhMpOM3Rry15pYAflRobG7QDA4ThE
Mi0iP2KkmgWY99oW5SlPlhyq9hufSC96ny7s4MnqzWm8+CpmG4kywPA6j6UcUcR8JpUWO0FSAihZ
A38SBDR+GFrps+Q0cQFKOBfgyDKqHughRN+mPJ2si5OTQhrEkzl0RVdF/dCR0Kb0YRhf5IzseH0p
4z4Di0d1B60GBC9gtIeyieg+4/Dqp8jLehXAMqGllEamAzFuVBDRG/9KNVr7tslrDSYX0HX0P0pq
jiKYDxfymbN3OdIt6AX4VVRkT44stzqEa4ACpj+p/+YJkpWIdt4eIvGPKjlRDxEdqOqM+tvC5pvS
+uwyTyRmU1FNk1C/u57tICAtRJ59HmAP3syRJj5wbmGkJ+81WMihzOVSQWOJvJkCiQNgEJhwJRv6
1s9IOp4t4VUAqcnnqkGxOzOq12bBB84EY7hBIcSDIqGMOJmxJMbKWHoZahnRpm7M3qqAgIOGc/K4
9LIBcfTt/AE9jY5XGSwMEhLt1/PXxJVUxwWCfh2KJQe9Hz3Frmokgx3QGwuakdCaBCYdPal3EqJy
n7SXvLch71tuxWtZrxj+9DA04gBHwszFQAaNbKtw+XcvBnX83GQQNkSPhCb5Bu8D/G5CBjzOHlXF
rwA6KinyEGGSF8leq9VQsZVC0nM7T5G9/Qv1eo93oCbHaUiwanloapLMD1YptXx27INUniTH0LFs
Ty2lmZM1QLIaBMLCnK1DFEI0/HgYQqvv/EjZdGOnP4hpm4jHXM37ZCcNOfEPZRCWnKUEnCca0O4u
+NWYo46yA7ECiY5pVsvlm5qrbX5qo7DUN30NtOSqrBKxwNWuhMCIjl0iOXqfiMIuL4ah3JJU8aYa
AvGUAxF4iuaUzhMFJ0sq/xk+MOif0iFMqkMgy4FqluD8hpqdTEE4m5dhhFeeLoH0XFeksD7FaVdE
zgjEWLNKc10rLWksBrRmDCnU70KPi8HEQxK+sWWPiMFaKLU+BK0T5eNzLiVt9iXLKZDsRjAiS/aZ
koJAyyz2ci5wUR+Qigcl7XRprfYg5n9QaROgp2woRc4gNaG5nVRqMmDqyz4cTa1L8/QjA2OVYodI
GFRftUb88kuqmtQHe9VYcdm6ySW92/ocJ0cvYLQJIjtAF2zynMcRialRVuikg6JBGilu26pyeIb8
go82NtSA0ESvx32Bek/Z6kjK+36jQte7UjLh0c+7ZrQS/G9aG1Ru8GehZ9k51qHha3eF3/q7qkRi
5CfxhTDptlWbyIHLNY0iv+PXFIBHpGrXftRiXdeQr8v052RMhsHoIWZIbNqkSW55FITMNsFM44v0
SO3duuSgGd0MEVFWfp6E0b4hegCdMCJ5sbxHgoYLd17p8dmBS5AQW8GBaPil6DDfiaPUcEbatnlv
D2GeQRA+9yqamlWZy7GpUfQDg/6qyoby2Ye6oRhBOUXvsqeiKNRxn6kUgiMJ6RPOlDi0R63FLCaQ
W1YxSYJRIFnRWfiW2t/U0FfNwNadZYLdcKWY7mjOZ5i8oKtlqKUiqhHQ+lbHWm+gWVLnjLbqUrpJ
006gJzAQJCrgvQMdhrUXchX/JGs9IDOjrpTah9+pavQ55mUhr/yBUyoUPpSwtVsv0QeTkLANHEHx
YxFLJfaSOypgScLZaOhWCAYFpBUFBOpXSVUmGRhbqKB/cVkKQQTeb3zZGqH39q0jxRM4ULH0g2NQ
FgHnCmUmxHaS+rS2OS3sc0cICV+URstzyWj5aEbRfros42zQtYyvPah9fKgedf33wiUzc6WDLhkV
X3CloReE5X6SxjbGLZyP57CGxnak79rozPMbNTyjRmno8qHPPlrtmcafwOMYNAh/+r6wdO87TMHz
qv8sfM7MnfcP85UIBjcUvJnroUzHDECTqdTtO1xtQLROWCGdrBmCbGl0dd/a9MuYCxZVdST/UDPC
6Nkm6UwXPA68q/w5U7TUETntRdZCJ+ObyIr4IXXuW5t5duDKg4wVohYweshMbCyWUwDeoolxiGRq
ZXXo28DNvN83MleSBJ0WygcAxICq5RdseBGiiXWjRXyA9sWEQ4M5nuNN4QoNpq9Gcl5+lkc0YtQG
Hl61nfig1NBLK9c0S1nsT2UueqSTwMB3oafOhM5xk3e6SKGnLgpGOpqKjDdySCz+q/kbLiFjmIW8
scUExLxSliXJNHJALB7tH7sCyOr788qE3KwFNgasKn+UlBCjKRC04JkGcPNfTQdbo1EsYe8WJo59
Q8mhn8hqoJKDcghTBH0jxFMGQ/TNYY1s+/1hsYHfP+OaiqbIACJjyTKgiFCKrHI5Eg9p5DltsBdL
C9S5jjfm8L1/9dDV+NoSwYK3YHfKLV4cvRu7U+x2sU2Vqsv0VINdFBPGvYIaPUQoQrSmaPhbOFTH
7nUJ6Mv2Lf9jE/A0FNVAgnZTI5b5LimEOBAP3WCn604xoG6rm9UXrixwBwgH/X3J5OxSShCfwFMJ
fHAslV8FJJXURLF4QG5VSwxesjLZCP8Oz9G5j5aWcvIfN1OKVyHYXhH0khuu3rDSkgYipIfmB8SB
63bNuaLbv8TPsQM42v31mx3Yf9sCj9r18nVtM8qdnmEqZQMQAeFZQUD67P/NLe3zviXmfvpn0S4s
MV6T86EUo3awpGmm3Dogf/wpKMKGpQ3JPBZu7JDrEcVSqZB4ssMZ/CH80KJJnASsna0Zn4Z1ea4+
1U2nGsr5/vCWJpLJwVcl72mjmIqHNjWjMLOp+J1CmhSEAcGeixDnvP7/7DEv+ABglsJLMEwwtiOT
wReOWhrxKXost9zp/2eKOeJ8qCe0j7Afuaf4EbxOtgcm+OeBN5Z4jpfmcLodLnyJx7W84Nf575i0
F+EVNMdhiD4TwTcFcWHj394D0CYAFfav6gOiJWbjB90YJyBb1g99raGvhDeSpLBJcUwArOWgVu/T
pY156ylB04skANgIppf5b3biYnQxjQoNEF7vIAeQHi5rm3raJhPAjzg0VoZzBwBPXLYGF8WQMD41
0LIZOGmJPur2eFx/BXM8Ci5q/HxMvYNKvod4lWfoU12IxpZMMEeBIyDf4YbEOzQScaJkg3dWJy31
as0aQf4KxN+IxcBEcL1XBF0fEF+23qHyK6MtTjXdN/oCQuB2PwKMhr/AdCkhAcE6R0keOEjujIGr
xVv5TTgWos1Hfyv9mKBjpioXkoFMWAnHdW2NcZBDDpE7wIQC1xd93WzSTDC4SirN+4eZRffAjIb6
uAKBAhDqIxV2s/GDNCrUMHLrMduk+VMooTxs5omBZ5UVFS94hhvQ0bD10SjHTScCiKcWBpjWj1Fb
2JHS2t6wxCA3Ldb1jXf9TczQKSm4OkYCxI0kfUuzJ7HTN37y0GZLu5+tkv+OHoqjIDcAazaQP8y2
SZqJPA6NxK4W1hZVX4sMUtEIMv3A0h94I3BJaPTfurzgQlnOnMkuhGgBTQBFH5D1N2+GMYS8S94k
bgOmThQrbJRMMyty/JVvCxZnV5ZmAdBllKsUlVuAZVcKFJ1q5yz81RbSoCzq7OZbGBcw6lENvpA2
cRNitMEJ/WBhjYZisTWyZtcKn0KcmdlfUV5FmmpqUCQYaoNL1gABEu6thtL8R5haWrPjOLujhhy9
JtlTGlhCFBn+saRWRI+DbCQfYrmJkT7gX/VF5djbswKNAUSAkMOEMPpNm0I0xgOhpZK4NMn/gg0Y
gVH/dP+g3DqYaxPMngwKkK3UiZq4PvCYebvpFQtZs/s25rbj1TiYpZDU1gc1J4ygeQRKT2Nt8JHd
Z2vxMNq6bDa1QQp7WAr6lobGOGixDeWBDLAKEceY31WhTcjCM4vNtU+bDDJOE08xwAJI2jJuhu98
X/aqKne5kjqVehLKJyluzA7A1GywEnmjg0G5q+JV0CyYvg00ry0zC+d1fSOOeZ27qfb0IealrSXm
tH27JUW2mTfXtSVm9SqdKFnhN7lbxI4qWL5m0wjoB6PTVvVhMLpgIYSYHRm0XzUNLTqTK7m+8wox
TSO9zjEy6Z2rkWJSkf8s3pEjNEKyFCDN+GSQafxrjPGUfC+loZAWGFzTmlF0FJs/ar4qwdu2cAam
WWKcPwwB8QvhJpQuWJesRnQs4wbrFXTUrISNEmwRtKtoD+Cig+A99coJgK1gOoQLnnB+ATUkWQjU
ZYGeYVIb+pg1Qs7R3PXGTRlwFuR0eKPM0al6VvlT6e37aOEiYGth07kAsgGc0qiuQmiGzYuBE7To
tEAp3PDP6GSnT87sThLkC20Nfp/szGadnNVlBZHbcPfa7LS1LoJPvgo1JIfVwh2aP9J32gKa5SWI
L+yKQ0PwWuls74tEK0k7dMch1s+tZvb9uwqNbMW37y84Wzy/mQJm1uveR0JfEQuXW/Om6EROfCbg
1O53UMtIzDqCpspogqjGLkEn0RkDijJQErXzV2lRV/g2wruelunnF9MyDgXgiQVWI9qMYIwFCgQ5
LjNboyH0TT/QfbT+QWckd9JsYXN/FmYXBMXXicEb/ew8MwkRoRqvZlnh5kVuDjJep4Nvxr0TESSH
IGQJaoH/g0FlUtUDoQC6gRiD3VD7AdLGhVvJbyDWN/nuEHm+hfpGlQNqtITunXEf4LzGWwcq6EhL
sz38VB05b2hI4aZD4MZetuI8auR4Gzf6UkQ7XSWMA5ElOMRJZgE5mpsGU5FPhbAM6UQL41nxCskZ
4+wfyQKgZS6Gu7TDRs6+IgbCGMFO6yTP9fMIln/BiI6cTa0WcuOcjWDugOqA5Tm9+Wcw/KfA1tYp
gPxQqHzSN0vqGjNBEL5HhzKqLGoq8AvXm5dXsgjOK6VuWURmnkdmVy1M7ZwFPHwgPAQXKd4ow5Gi
iXpZzKhbhamw61UtsCMVZdf7O5NtAP11CMByTppsk5ITqy2j50UrlLSmbrEh5gSGjte8Ldnyrjf2
vqmsRzt5LMxzNyGyEnMptzc/yH+tMxddrnOo+pMG1rWqBDakEE4kCIcFr/dbf2F36eUgmdWS5C4t
mxKDJNvsmXsL13je8UZkgXhe2mtOCAXd94X36+zICMH8qtghQPpfb5AyayFgiiKrG49gjEp3qFou
OBW2SvHP0l2YYEIS2ZepVsc9dfU12UZfIHLz3hWrtKu9YHs7BcqsS41TszcoOB3/e1TMeo2VIIV5
hVEFG/lLfMOEvkRW+Zntwg1q0/o2etScwJ4UGe9v07loAelfQDiQ/1Wm7PP1dIZ+FFaBjvMvZ7kh
ViaSRZ7FQ4FrlfkHAa8ELaILB/B/sAmeaRkdq5rAhnxyBs2eGOlnt4YcOrGdUwJK1e0SzdX8nCqI
0jE+XUcF7XpoSY+efHHoKEjilVW8ThzORiQUeGa1FyFv0uzEvxNj/0+0JEg/9wKS4bb/y/LvBFzc
wCUo21JhhGX52FsliJTkR6AejqP5R7eanbqwhtN2vDqEElgNoWIMXR5EYMj/XY9TLvKmqECo46I3
KDdLNWjWCsS87RIvMev+dmHZ2qBge22LuXADT9CjzI+pm/bPafT3e/gIoM1tcfVu0H1Dk44VSiXF
gwcqltqQ62P0gf8ePst+2579TTU4iU+WttPS+Jl17srGF6iGb1LEN5AQC+omEJ644J2OgckHRrxp
41UEZkD0lA6rsTNVYcHX374Lr2YFybvrFRB1sVeJiC+oux9v7Xk/KRTZ6HEUO6saHSh35+OLQJco
7ad1vVr3KeuCsig6TBGKACXPWC34OmyVpnGBDbEL5aEVtkTNzAQKxrX/9/7C38wx1NFUXMsETgJ6
DCzpY6iKDaWKUro0Td6K2HeyAvoXTfNy38zk5pghoawOcg9o+eIxyNb7s17u5ATi7241+HYuPoVo
Wu1ylMSWWi7mxnNpiPG3cYWpTRsYAlboOcoLU0v1wyjlC9M2Mx40dEzJsYnbApLM10ukSlUBCFCI
8RRuAfFSLTirhZPrSyXmma2AjYA4A0Eu0sesFxdCCXzL3VC6w4uUGJJZnqhkN7pzf3VmJu3KCnP4
C6VrtVwaS1flM7OKTqE9Imd838btWZKxp0FninQiD0F4VgMJvD4F0AlR5QoKh7bflorg+hTK1sK7
xsojWTHjyovNoo2pqROfGn3FxXZbx0tV4Lk5VXDA0C8z/aEwboVP27IrZJG6vNoaiSyt+PArljLT
U0P0wi8lcW89K8aNKwO8Rmh2AgCR2SpRFnUk0fzSHYv30f/KKUGN2xIJCm2oQYtdvuaKU5IH575w
9I+u9lc1qOMEN+DXMmlN1CIUtQHWE5RLR70HLcH9dWHZ85DLmL4P6UkwB6PIxG7luIzbjO806jal
vq6zzFS+AnGS0fgQtlFlxs+FagTimuO3SRw6mrgp+kMVqCvNswfpUEIJNnm5/0nSrbNARwVSpSC+
ADmVRq4PV9OMcd1rKmLcgb5SPTTrWFoINmd2vEoAykKtRNShjMbsAXRTBX3W0dothNEi4bZHI1is
LDiJmY2GXmkN5BkQU5rO8PU4wqZS6RhXtZvHW2H8obpuRZFukmA0VDFZyM7OeKQrY8wZTnJfUDKl
rF251EzSHIPiqy2+Q+Xj/tpMv4Zx5FgTXEuihPoObqjrMaHC0rdlkDeuUn9yQLNpOlpvfAjLkQPh
zzJKMfft3T638BgABwnSiCIqEtgQ1wbFzi9ESekaN9BWYh2h/uCnlly91TUxRN2tNsCLhao9fOXP
/C7e5M8gKdDjLXaqq+wqaX3/c273jYTkGwJPqJwIwMZOW/ciAEzSZOASKWzcNDvVyreW7iM1XziR
czaQXoQOF3oHUctjtn8g5QkH3pXGLYHpDCHUlyPP1P5v884YwpTvwCJO3fxsA2aR8UoVNUXjjk6N
9wHIA8HVCD7Spefy7X65tjMN9mLC0G4uAw8NO9qA7Blva9EqSlftCIWYhSN96zUmSzjTeJsDhvK7
kS4sBWInFSgWNW4jKoFZC/2RgA92YW1mhoNUtsAjXAZDGRi6r4dTUd8f0TjQupnlxCZSzYa0kOad
9vP1AYPYxoUFZvUbheoRQMytC4gLKPkgObfRnIelfDnbzg6vD43miU2AJ5NQIOsAQ1XPy0aMWjeR
0kP3rHSI4OuNXqJVMTynwcPYFG98n26GytsmEP8E72MvOZUimVC8958DwIPR/58c8swU6VMe5ntl
TBz0NHHe4/0jN7Ou+FIVASqB5s9Ne6s2NAIeJ7R1Pa3iNnXShnZbDd/3jbAtN/85H/9aYRa2KMu+
LIaqddPx0PiQXTaTAPez9Cc4SWlvyke/Q3eqnp96PnspfpTAiUbbJ8mCf5kZ7K+CEiQ8gBIQfsmW
LzZxmyteoWXV4AIabehtAwr/+wNlSR6mgcICfCoiStCJsXitNhM7vkjbAQkJ9LmLb/Fj9Ny89Pv6
BNqUlWIloBENT1pgBaNdbYjxV7Hvf8F04pkNLvMImgH7RRiINqfrI8QFcRdzFRncCvoSShqYQr5L
qtq6b+X2OsQw0ZYpoWMIV+9vVHYxkUqSp/nYe4MrZP1aAWmEDJ6KLHslSwm5W4gCJpRgLBOsA+LP
0rSkF5a6OlP4uipHdzBHq9+Iu+LJB/twb3ZWZg87dBiffPMnWo1P90c4N4+XdqefX9gN07DJeI6O
7pt1Wnp5T7udXaPL3z3N7sXvlkhUE3SSjK5uSKvPdleD2042H2JnCXU6Ex1fzx4TIw2lyoGOAZYG
8zNdRVZ+0DbSJluPq+qtsv5U62HFOYqLrDS0J0vLs/OFEzdzIBCWo8EW1Qa0fcHBXI911EY1o11O
3H7oYhP4fsPjXiM+NKRvmbchg4Lipal6oMl+zMlLWTl5GThx1h1DD1zySFIWyrhu8/042GRJV+32
ugEGa9IJRHUCz8zfN9XFOpQBiJeILwD+D3i+mY9oAhuJEqyTvgAhi5QqDqfwDcrworK6v7vmLSNG
BnsB6NjYHISq5cjQInnplsCYdMBeZFpq8P3K3+TVWwgF6vvmbv0eAC4iBOqA9UHsz3olTeUjbowi
yQ1L5SBzhQOim4WIZyaSBMsGj3QaAnJNlkVmqwmDmqKmqEtuHdjFKfJQtd2MmqGt0u/ETfeFSzgj
Jka3L1NLlJwa4oHCSXBCSzDbxUzirX+6/hhm10Ue9D9jT5Pc4YEHKYGyE0B9hSgsNMN+UzVrDXLJ
z+ML5NqGek0cvdncn/DbJCpEnACrQhWKn3oD2HR7rtFuAKeE5FKJA+DTFIUH9Nyo2bmIiKE02yQ4
kGYba1tZMNRRM7XEieRPcEt1n/e/5LZS9fsluHqh44J0NZs15mSqUmVEA6X6pSVAfRtS/Rj7R84M
T3J4TMFFwq1SeqA7sg22khs9KMdymzyO34JnE4O8Cuoa0Ct9LWomaIDGhYvkNh4D45KsoQiu41IG
9ee1e4jLiuRFhK8b6q8G9Je1/pCKPz8S9KMph2f56/3ZuK1RYDYu7THvHQ7McZ2Swl7frtRtt3d1
yASc/7hPfxcGJk4X7bWThyXwCWHOAcG/QXn5aTKJMcWyKx4h9quhQ+PUj47/iFY32UHXa7LqNKPr
H4HvK3PD39EXXXDIoX0fP9T2wDmjZJPaGdUHWVlnXG8WkJWmDrcKpSVBjdur7vpLmZChjsu6VZVU
BkimNRQKTfhxK0tLYIfbSw9WkA0BtBtuAq2v1ytNAqH31aqTXW8w43I0dAmviMcQ3WR9UBpSYEgS
Wlji2FmKiG5bBKY1R4wLfi9hajlmLOto7B5SrpXdkH7JO24SD7WyympBtDms6/A4ABTe8I9juDDk
2Xm9sMuELvLgCY1c1TI830v5H5yd6W7jSNK1r4gA9+UvKcmSF3opl8tVf4jamvu+8+q/h/6AeSWa
ENGNwjQaU5gJZTIyMjLixDnha8YXL/7TtzPnmRzDnJPORcGganphjPNJc9uwcScjPnZmc6Now8br
bw7en5z5zMwif6dZGOjWMGiulmg3Wp/ojjEWvyuKsonVpfswaYuNK2vlhpwvKmrmfDuZwvalu0hp
6aFmK2puUnyPKxj/D3WsvTCqbvdCeAwGYX89MqytEHUmRjZnTlbkiy/t5XpsKJOva24/ZLbqf9Pk
/ibyvmSMTQ5VurG4tft4BtxSgiN5RiT20lgaMpsKXavmwjOp28IEa1GeZcZGCFrJ/gC1fpB90y7k
dbe4koNW0BhnllVXh1wsM2Fxjl/S5E3VmMlR9zqOMuwtBOL2Pbz/BtxUv+LsUFrzDDcjc5byPQJs
1cA52ab7zYLCasKgmxJ8czySmaZZbILWhlMrx7rqZlFy25SmjWjzTuD7MqAR6LLN1LGjwTfneV7u
TD8RL2DudCaNV5RX3zoW2jcLVe8vSHh37X0SbpXGPjfpCRsMvs5U5fN83xKJUI1To/QmVzj8h7am
ODIav1V99HYwZf70dkCjW+0lfELJdjeKX+utKa5Vhzwzv9ieQaVgh7uTnA4MZTYBnNRhVJa72meA
jN0EG2GNysYpWHNMkOeIzhmAZ8BFXzomHJRGb4xcWp5c1zcUuCJ4L9ER3Dhr829fhhO0sbj3eUUC
q1+EE6NQGAjuFXLFVzL8/V61Xyzn/sW3Dz8s+/D7JrQfRAdd54PhCjtnv7+//bb/a/+8//n1S3sH
1/SfAJb6LzBqfT8en4/H99d/nr/AG7i72/nu+92t59w9b0Gm1j7H+U9eXJKF2XdNPeKtzdQ4Q/TV
GO96ozx00qMEXOP6/qxmKefGFjeWl/pTbY6q6ipA7IvqFsCjbHxVs4P0SygPqrpPvyq35n1U3HkQ
sV83vnZrndte3Fqz3nUdZXwbJfmuUrzsqx1T7NdtfGh7XnOARXT3PbEomsFQ3Tu4FofDzNgDgRo0
TDJEp8as57SP94Nt7lDY8Znrv63veR4jOb7beiKvJaCmAYcZYHwqwstTHqutoiQx94w//siHYzff
077dTI9hfSdqhypLN/Z37YjRE4HXiuhPQrTw/bIxS2HmTHBLT7Q1RqiCjR7Cx9tiubkUaYldEi8M
3iCXhxhEQQaMK9HdA/qGzul1sv/qO9X+bewN56+3+/sUOuVOt/cRKI4vR+OUvL+lNooZL3+2BuHW
zvn5L1nEMHMcVHnq5rVqd6PrKT0vsB8AITbc6eMjXVvx4qKDnyEYM4MVp/Z4C3/nu4VuwK/atuzq
/v3X4fVk7v5+aNzsLOfpd/+OSJNd2BSYYcU7/JxpvOLD812OhOZb62zRxq0dKAgvJcRHIJOm0Hr5
OaYyMLOwaOGOgLGjHW875Zin3YZXre70mZHFDghaUyEjVOvuQKwwQVhChdLCKJr/vH5yV733zM7i
gqgNqsVNw2Jaf0B8y6gZFCnjcSM/Wt8yZt3ni4iJgflXnBVmxMrMrKkbdBceIR4K9914lOD3uL6U
tQzT4pOAuzaoi6jypRGIQTo/yDLdHU0gk2/MJBRfjYFJUYoT+a/rtlY/z5mtRUCXRbijqijVXd+6
m36L0a4oK0eqt5LmtWAGYetHy5nb+0MD4mzfpK7tKz0odbeAzDtSTnUtOmNQ7obhmWRqoJloWS/X
V7ZyL/KdeN5yjVvgDxbebcLK7BeJoruWNo53phSU+yaUbqZCf6ipEsHEE25YXHFBxGLRx1ahRJjx
xJffzRpVBDkEgopSwWsUUeHp6tfri1r5XBcmFlUCI8xlCCOIJ1Ks2gqwXpWyyXRI0y3NmBVHN5g3
4BEgzv+xFo6eTKHfxBKGyvIPyJCAaflx2Jgl3LIx//2ZU0yNaPhGhY0m/sFaWuMoDRtw6NX9opip
ahQ6NJK3SxOWPnZJM+LeQ6Jn8HuMr7rOE18V4PiKGeO4/nXWXI5hL4B7GnwYPB0urcl+liIb3uuu
IOfBvgtyOKsnM7a9OmB0Kg2DmzYPNg7wh/754oqhTGwY0MYxK8nnujTaFl7QSqnIEiGIfjDgan6L
bt6qXY/0Y4mQRuk8+jbCkzcvT0/fn8zdiz2iGXcvoRnn9LYMA2Bvb+Uuqxtx9psWG5EKgArhesB7
rOa1CQfTic0WaQYaMQgq251WqPb1rV/zpfNdkC93IapgQWEaTkct6otSvUTyKQk3OrSrJggnUAFx
LvjGlyb6bEhhFJJ0V50ee//LxBhVb26c77UQAsDsfzYWQcvyIVIPG5U4OfW/B6n5LeT1/vpO6fNW
fHKYMxuLM9EoYtVSyWek4na8fav3vKmdBt/hNc2f2K7e0Ydqb98VuzqQBL/+zR1hdiyoXG2GF3Ln
5e/pheNz0hkICh20aZCb9AJ74F9nUlKoqshhvnUO0kiifdR2z//FvXSFggj0E4BRlqe6q9VxGHOD
j6356kH2E+ik0vy9GPWT3Mrpo87M1G5j11Y2jZop4k8A/yBBW2waeXos9UZiuJrxdUxOvIByFLvk
PP73CQbj/sasrs5cPyTnl06Wju3YV1JokMYwwiBmSr5LOrrvfW32G0dm7ZD+nymapZemkkyrSk0T
8Oe6+hKp3Zs6yN+MUGps6NA1J0BL9nB9E5eqRjSh5xEQkDQgvD5qnpcm/cTEZpga7nuDYHDFg+qN
cs4ucSLeWUx7OcljbcOndWh25r533uU92th6daQZcP2XrJ1lkit01qn6fh5syjStHBK1MlxLuBX0
Z1H8a5H7XLexur/AUnRGuMnkllIRghFrY+fnhlsGU+TQA3tCT57SjEZNWXmaopvr5laXhMoPPe9Z
m2rJrw1waZJDrzFc6OBsjXm03PzZTF+vG5HXLlS6ptTJGYQBQLiI7MYYqEI4toZboeoT9Hc9rFnc
2+M/Q/MkJnZnHiyT4UjxqdSp0Kk3MPYl3l021XZ2DIWXoYtt+hz2IPj26PUPfgB5EqJe7ZO4BT3+
PJUwOxuHCNgpgD+mxi6drR+aqq6a0XC9IAUqrhyC5q7noeef5GanSY7OeIZTy9Z/+A4GH0GdZ73o
Ny5CeNUrJqwdiuFKPQrUhtE8CzC03XgUGzc6mx+diWUkPzc1e+BZAlX1zAkIEaZapzsM/NFolo/w
+VOuYEQJFNlLdhqQgbbIBB5JAwY7dnyI3ydmFxP7yb/56+/t+5BdsAPLCW6fn1vH+g9ZngHsA0Qn
2CNxeW1SQM+0BAYRN5z0V5KgV70ySscbZHHjvH2kV5+2g2QfWRbQo0gEXm5HgDAbVI4WMZqbKjnF
dreTDuO+th9pYx2l3WNo/+3s34l9n58KSN4giaDrK+2JdTYLv35SPt4X137N4mUlzZTVhc+vSfTR
VtudBdfnH6G/0ZobL7vTUzcKakfRqdlZzOcgrAT8HvmV+jTme7WXYZkdDpAsobIELFu4s5QTuOVd
od+N9VGJ7syI53TsNE0MQfC7FNymQ2i38WPdHmoBamBev45u2qIbomqmpvWu1xF78E9aMTp6t7VY
dvbaWue05swRhQhG8GkwiAodw4YQ9TK6eX071+IOrWL61fObjvrspYU6jgvOuG+6xvDUTHB2hq+m
AgNiu3FFrVVsGNqC1H0GDwHAWJwpmhZ+GGR8topzk9vvcDLtDHIjenI2txK0GBazf7qDM70gWLH/
+9u0f/9Wbf1DUaHZO+LvOf0ZbXP/HO+oRNi7yNlqoKxUCNCCQUVjVuvRFX3x0uxKuTGUIDJdxf8p
jj+zoYbR7GeZ/bS0cq+a6cZt+ZmMg1B6bm+RlUTlUCpNgT3D/CX6D55yKBHMq3vXCLi1i9IWSyft
bTXZWXdh1DvWcPCyU0BSqI/PjRzDQzM4ibRXRgUHRBQe1D1V0/RLXe4S6fsoORNag6lgF+VL0r2Z
3ZfYs7UpPsbC1mTF6rUw79s8xAEmZAnlHNo+90stNd3kZA7fPTj1AppNJ/XYIZ6uusNGr3WtZG6c
21tGJSPWraDEXgdV6pSn3zTrm9gGjv6o5Y5vPRcmkRpyhCnc6/Ez9IWeNm1kekvBhI+86/w3LGNR
AFHBPI3gDt6jGDhe9gWacTtEZ0baWdYN0x+y+kwG4yjGYUohOh32hvhTDKuXKkDXybOlzand2WWW
IYO+LdRItIsAIi+uyUYMxCqMcame7+8qJRWg/HdROLp+m/jHMtqIHytjKHOfnRYq2TsyiPLChUsk
MoTcL0wXNQil3mtPGtgz1x++l06T1vYE/0d+uh6z1hqJ5zaXPXCq7IWn+znbDgIaCp9D4AxHYQ95
j/1k2t8y4gR0aDsELl0GsXfpRm/889gix/Zszct6xKiXdVDP9rXh0NT6XVcMIC871PJ2en0TjLXT
1I8Q5abZnSrv6nxrMHSOlZ+/8f/2/AOJcnYttIMfNVqP/dIqbhXh3VQcQzyJCvOTQbDh46v+ROaL
RBj9QboLlxdEpAbaaHoVx3qUbNijHKveJWSkkXEn6E+yUjrxVrNoPZSc2VxcexBXQ7MKcNdVlL16
0xvoVbO5NIJBPth68634Knn/XPeptSyf3jvPQxiFmItYLNPUohLm2N50Q03cNdm7CBonj1+vG1n9
btRq4SqGvRKQw+VejlUrqXllGm4UpU4oH70+2RnevlFrR9gS1vx4OX9yEnwExnQqdLx6L43pQgde
vSYQMP29i07RSUQWnQNp+7ZKl8i3Xy3u4QAWKLpw006wf9EFO+r3T/l9v/s+Y6Q8Oz3df+3tP4mT
kcpBjkIXRT58/XN9V1Y9jLcchQc25tN7ORB0uc56ArkWZK7p4cFjfBe3O14hh3gcfsRVCYX7+3Wj
azc9siSgjIGDgshYpCOilLf0wzFq1oqdxWQj9+lNa0G9lpOTSBvPu1XvOrO2+BZlU8VRqeHQOiGx
kH+p8p+R19r1Ja2+IcknGG9EzRQ/XvjwaKVxJgsBoV94S9vaTvRfXX1q+1fff0+aY9LYLcA+MeQ2
eogyN5WOg2ZA/pGDBfkVWQ/jTBTQQkM1FvtKKb41fnNThTeFeVP0x+u/deUkkCHA+gPbOBwoH8XX
swgWq8oU9NDDu349wpz/XfVemBy04/6pirYIr1ZmEYDjAScHnEdryVq+lGLLGHMrmUMYiT55SXkM
gpvJOI6VakdIvWaGPTXxLqZI19nDxH8pQwn8qvUbx381rs3YQDjLJIpsS71gX5qashA605X8faDt
8/wmfWkrR6OwEACNll7qret5zc3PLS6yASNV/SgK5rAW8lb3J+G7n8X73GuY8fpdxf17T0py/dNu
mVycrNbL2ygZMTnG8X5Syeub1yF5zJlS9pN+rwraxqTelsH57898KWV5U90Ns8Fb7zatw/vY+1P6
L4g17LKwO15f3lq0miUSCazciZ86lVorK3VFBcdNESoRqjvJPPaCrYNihEDXfG+FjQRrtbbHBPbM
ojYP7X3kwWfL66s+Az0BTk0GImPeDrya/GPxpBxgDrR/qPvS1m/nnoRkv8aQJ3X2a+1MBk/ffZZs
fNrZWxZXikmJymLZzLdC2HK505LfjQiOUx/GkfeG/0su6mNjmHbeb3EzrcWHc0uLb5oIRQLXBpYS
70cjVvb8FpLMdpfEVMeEjU+6uiwVnVam97j8lzvsd4GPqnFguDSfyKCigyoj06LnjiRu1YY/gE6f
tvBjRAP8CS3N+aY4+5px0U1+WYbGjD4JoxODAJNx0vPf064TvsfDPg6KXfwVRYbm1yjdh/XowAMB
HKY9KcPrqN/I8VZHci0qoacI9I1aEkF5ic0qY6vKhJTicdqjtTt9raQX1dwH+o9CSE9G/qT4+Zui
fLt+jFY/8JnRxestpregDxlGO2KuMPwFubhr8r8tcyL0Lzduxjmv+rTpXIg0XLnxqRxfbrooKHoW
oqzhimEqO0kCglBIyi3Oj1U3OrOyOB3tFCZiNxUU5KTbMaUTRzeoYwq+R8t73AJMrL274IXhXpvl
N0F6Li77XoEMkKubMth7I+5+Tah4e5DuRPfmi/+WbCCMVpfG1nFGeOGjCXC5gZNURkkW1ZT1o+9m
QxBXf9X1N1nYArWsfSidjAzgzDwL/SlBNsJE6dLRcAfzNZxcs9lINde8bkbYfuTDKM4v1lEZndcw
HWG4cDHbWvl9gATCyt5KpH967ed1D59D1NLpmLOZt4tRnE8j8aXSR1HEmBsToftJruxc/pJM9GCe
a8rXW5F5rbwGdPR/1vRF04l+SCKDnzbcrDZPSv4g5jBLRd8r4SRlPwNItTyn0ohsQXIXJcGuqCQ4
fqbbIan2CLLbU/xtqNGLr09m8GYMqe1Zj17/HOQIqDgCbPcDRe7wLkYtRTzNY8BTfQvvxAmuc7Pj
4L4wIgw7iJ0JTI5k95BYt6MtpC+GH9ryuLu+sytX8MVaFzVLqJ+9EPILw63l4KVvbkxdcIDEM0l1
x8hPf2qkrZbTml8izcmcJ6VL4shid3uyRySv+JapETlRJj6YQnG6vqi1I4ZwAwNznGoKKfOizy4G
y2vbEZpKw41zVbW7RLYcQ4EIQEypKBW+b2xcesocID75p0XjFaUBiD6XaChDDOK0bTzDfXjX7B1Y
F6CYb3OF//3Hw69o9wtVbvudf/o2LWlnruur/LnRE6f7en3pKyOfJOjMTPEYo/EMr/fl2oOgZ9pc
5qeow15p7dTYpfpdHBz19iROp26Ind5tapi+b0XAblPAu+VA7g5LYrNF3/GprAhAjOk8ar/MtkEz
tnw2o6ZrVn0w5a7cAEb1GZNM9JMXhsdYfgCl63TNAwBwu5V0J5WER7Ud7upUuWuZjLi+K8v4wQ8h
VMEjM18pdK0XPhfXQROoelm45XSU4QzhZZzfWAyQIeDZwsnavshCuJHgfbpVZqPI0BJ8FVE3tA9y
kzMvjKZGmuqZDq/KzWPn/xTK5zL9ZniPFm0U6Oi1qDmG4xdf/rf9+Q/DTKVrQG1MmSb2pQuYYw6J
rQTZoKRm/zSGv4+0vkK8YQuJPudX514/22EoyCCBhwmKdvmlnT724s4zrcKNY6hp1CTVbf3NSzR9
4+stb5oPO9Afm9yY1GGXU7BRIkbU9vPSHSFYRnbQNiff0frwoCavyhbB+DI8fRijhTNX6VBBWtZ8
/RACt1CQoNUCrvEsCVl245uNtRF215Y0IxrJkemNAMW63Lqccq5nWHA0FYpDjetojtJNGfkPXf21
Fzfzm89rwgPntiY1ZeYFljGBJaMyBtzJpe9NLUOwbPN2bBHqbB61mxQVvh8e6mOU2lPjR2RtuePn
taK9QkRiSng+CkteElHs81FXosJNutI2/B+0yBwFKW8dsqFwizxiZakXxhZvgjbOGekq4sJFyo/m
Ac3mYuOJ/Gm0hbkqyvPg9EzYBPmCCxPgz5vU6MyYsXDrkN9Kd+qp/Ksda/gw6FxDrmzT6Sy3Ki+z
R1wettkqYhdwiM6DP4t0Kzb1XqlkrEpish9qyYnhgo9q7z41iufr0fLzub40tUiHW4qIc+UnptpZ
RyG1w5c42Xq8bdmYv+NZcBSqSIAqMEzcrM/0WXciTB60MEV2K2+at+vrWXHAi61bfLDUTPoUEvrY
RVvOnvJTmeCA5p2oMBllboA5t2wtDnYF2iILDT6T+JzrB214Q4o3N50kNfbXF/VpMPP/u+H/OcT8
S852UBsmvYhSLOnRMZ+cISD9nmn4RiX4EgTVrhC+pNF9n4AD9AA0S+bh+g9YXSm3Ko9dxruU5ZC2
1XhtAIUHDtmjcuBX36K6P4hjYCe+Rxb79bq1ZZ46r1bhNsPvRMbCl6POjTGiMijGSC2U1Fsf2uJG
RdVBOwrxg1c/q+Kf6+ZWd/fc3iKFNBKZsVcNezFYL3Gf7R5ffhf2tIeEeKMotZInXCxtWb+Vpzqx
qjhJuHHQi7xLA3BKlM9HGJ4PflXQCWS0V6jsYtiCRKx9QkaSYG+YPyDMqJcuFFejqSC1BBPqIOxC
aJbcWcqyyn7HW1RLq0Hz3NTiXARxaahVjqlh+gbSDM1vW5a7g5fTiz/m8XijQJY59bYgAxanyRd6
B70e7Jru2PUv+6lq9OFJZ4tenJvAU6dW03Miz6l0+323EyRAE/2+fckeg0f5u//QPzX7CW0yBDqY
c8kGp9waY1r15rPfsMzQ1Lj06Zgkruq/c39M74bnMqXevqa/xWzjvtqytfBkLyE7680icQ3/JgPK
FoD0EQ4l+nJ/dOOgdVsFoo9sYnlT0SMj0QCgwsz44klJ/iZ7koFCy8Qc/oHRzkH4hVA4kodHaXoR
2j/KbTc9hDp9lXQ3VfuxPeje1qGaM/rlj4A0hcIHpBr8hsWPqGncj5HODqelIytQ4qfvqWynnl3+
mQbb/9eFv9mrqIGAd5mjBqfp8ihVghCnRpOkTFxX4CM00eKVn0VS2Dh+1Ekt0CajbGyja/N/0ggV
ZTsRxSSzS4Bm/+G6oxpI2kgzDlqIxVGro2FoxBIH19T6IKZHmTM9Jndp/jgkW7TVc4T4tM1nthaH
qRQj3Tf4X7ha8ezXKGw+CVvYvM9vN3aWOThZnbMOPunlzsaKXrQt8vauhZg9vd4y93eBadpjvauG
72akbQSINXvA29m/mdvvE1eb3ojqlHVlgpTFgz+XOf/q+snv7kb9R28drwej1WuGQX1DmUcNGcdY
PEzDIDTzEX1b16vfxgh1UruTLDvqBmjvJFsU7MzXHaHU9vL0e9Q3IsPaShHOmKltAHGj33C5s7lS
ZWHQxakrgLdJ0+BB8A+pQfmujR3B3NO5vL7aNXvzYxEQHGkD4h2X9ipfUcJBGlK3CsVbTbiTqnk+
/cVXd0ZmOU3bbhUg1kKfwYg054CtRXb80qCadKhxp2rKJV5AU9F4z3/HgH9/8+tXX2n+g+NA1zRL
yuCxn2gLB6OdTETPU+Kehxa5jUSynYAi01DS7rIveeA9Xd/PT/SofDskL+j1M65mUe9ZeI+B8rVU
ocHtTlP4rHvcYbnijuVXpb1rlNfO6p8T03voFRtK2b04gqC697snPxUfionRhxIt5vC3EN62367/
sE9Yro8fRk+WE4Qyh7HsAll+AVbOS3ImXaJT2Gl3VVP+Uqzij5YdTS2wexxOA6Gn1uJNKchOxUM0
sP2A9BVUx8GrdEespichumm2SJg/kQvNvw1gHV1jft0Mfb90CkUH/awPQu4a+l9I2B4nObJNasmw
8/jCSxbFu+pZn+Jd2zEu4h1VE5Yt+MSF7jR5gz1ttrFme4sQCok6dTJexrTvP5AIZ3l8lFaqJ/R+
Coeg52gqXCCqkT2EfSTvCv/L9Q+zkvBd2FqE6wo2Xd2b1DkX2AntDRrYTsnG18kuNfSNK3hrXYvD
l/phYtbmrI2lBHsF8S35iyA2h6zfeK1+6rl9fFBgkkhrEFdIZi8/aETNCEYwwljVyzdZzLShmAIr
twCtxaLTxuIuSJTD5AU7I91CIa3cfxw9Kq4qxw+ii8WGIkQ4RmkXpq4P9iAPjVM8Vl8tSvbXv9sn
lNy8xhmKAi0h0+/El8s1SuhAGrVXp64SRg9VPezFsL9v/S+t8SvxrV2j25Ou7novPPp1/1NVvybW
FlBupbICOxmMXHR3dWjXFo+Fsq2UafIywpuuJo5s5ozBW/rfjYXKK6cByCUDU7NaCmS+lwttkiEO
tIqFhtk/ZuKf0iDda4P+Z8yGW83KHCM0HM3P7rVeezBFhjKG3fVfsOa2XIhcinRw1U9zW3LRaWqZ
lKmb+1hr1BOknjbacnbtjxvxe8158FmIYUWWiwDf5VrlTOFj9U3qBrUo2WZroRWBFNpe8gAbX1/V
qqmPW4J+HeWjxdVb04rRw6CdTWX7YdZEGuv6PqRo8J8MzV9wHnwjabtcEy/ZsgmNnu+nqLbffA17
Y9fE/3LKcT4NsBfBc6siU09N8dKIIqhBmlskEoLcm/vOkP/0VS6CZtS32mNrTk8bf54DUxldXfJN
eGleoA5MBlEJPcWi5zwcNjZsJUcBtwU5J7hfSNyWrSOt60xrKPPMrSYkbZmQaBrJ8SD4vSmEsfFO
gaDwVkYCyop2AkwJN1xU4hZ4fsU9qETTrmDWzGRydHHqSiUaq6DpMjeKwStQ1Wxti9bQdR9cywog
QAbrA7LZZExiEajTPAlMvUQkDtXLb9a+myddoChxv37bj0xuvrWolG0B+VZ6ULyz/8/osrpiFWaq
RilG47ralZZT0vEacX9mVqvo1FjO0O2saO+pxyKGaOxWELbeSCtpL2xUAPMY8WK4aLm5XY48sqrE
mRtXon4wwsDbV4U62GmvMwehFIeKaaPDpBRbhfe1WwMqbZRAGLoGJ7Mk0k7DIUeAaSDVMcTiZyk2
PfCYQXVEMe9PYWPOHiVFN8UYgnZOS93pLbl3QilKnzNdEpxEyerDdSdY2wywMUCw6P8yvDKH37Ns
Z2AULCkgeHZLITbvqtyS9jV50a1clOKtX1r+vuqLcaepgfhy3fKaj4OHAHFFU4fvMf/9mWUxGLs0
NdGJE7Tp4BXdMYucsRRvrltZybDoGsGGSkltZvpehCbRCqahmVCWbL19Wf6Uu+O3Xvtnsxy6ZoZZ
B7BxBFqKLIswK+bpUOdixTYWMV8xiUgdB/HUT8pj3k0amARlC0a2Eqhm1jVaEKQfhIrF6Z3SYEiz
OC/Qm1FupexRIslC1vUhV6Sdlhy7G3FTYWTt8J7bXDL6ZwUTPU1H37bpv5j+Qyj+6MyXNhFPKVW5
RHlUEYGo5acpVHdp9lr5+U2xVWdfuQHm1hlaDLxmZpGMS7exJE+o8qlD77GcHGH4Uedb+etKysM0
ICh2GtTkG8s7RkzEPoZYk+Z0fJSivWjt+oJH477r3vrkTRpb209ek3jfb4xmrmQ6H2yeROM59i+p
dbpRHzxP4fXYJnK9T9XmpxK3ihMboWinhblFRr3mPzPASrI4e2h2LjZSFOK8TccxJ7FqJ4CWoYg4
o5cHz1JH/6ezTiWokFPVRaUdS4K4kWutxB2SVvI6daYopLBz+RlzCttGFAo0Ia3a1urAiR+iODlU
CojTbA7FG5u74jZM55EHMb5F2rxEuSjeGHdKUdGHbL9JqA9H/b8v3lBdZXCbOXXYco1FRhcleip3
E8cxUtTq6I9FYOfaMD7VEHK5Vi4zqiPI/o1Z+sZGi2slkM6VKhiyIOjlH4tkoVcGBv2rqXDBt1Gv
spr7rh2P0fQfWrnEGl0Gu2YyEKUs3lbAelqpHxG4GqfBCXwdKc/99WC9Vn4DJgFKhpbS3J1e3EYd
wwq5bAHR8DPhFjDelw5+utLYMaRj+13+EqAya8cg3fuZYbFJDk36b6UhyGWZGYWuY14iV/TiJ0CK
51ttCFjDi0PaaK91+/f6Itc88dzAYhu7GhJxTUuQnszuBvHbkHv2dQNrDSwI+2eID/tIkrN4nGqF
ECipx4fKkkPW3VQny9upu7yGG1pLd1Jpm1v9k5XrzyCVIp2iACaT4Fye5oxZxSgcfRThPFQiAvHB
SO88hoyU3ZAfrq9ubfvg4ybwMwqHWOEibKVTIZpFXiNpa4DzgzpHdPwk3DjMa+shN5EAFTAbBtH4
5Xp0MZbzulBLVy0qp53knZijP1BH4FD7Z17EG2+O+f9uUXLiCS/xvp11NsBOX5qr+mgwxy5HISyh
+eUPt0ar3ihEaDvYWNharGDveDjNZeZPbRiKyiKvmrhymaJk6tcqH/u4zeHE3nDytQ3k/hRn1A5v
KGsRk6ZkbIe6VSuSu+TQC4ErFTej0dPmL17ErWbmikvAx8ETBoQVwIKPCuNZJqkXVRBHqM27upe/
TdbgZFG5QUiwZoIsC8gOwjHUyhfXVZz2EP6XOHhVd4mdGV6079pkq9Wx4gdIOBLFFQpLZB4Lt7M8
4l8iAaySK/OuM0ByT8NJ19NdF95cP0UrlkhWQcsArv5odlx6nEC/lUnEvHFTkIBq+KfJ38RItUth
Y5z0877NM3o8MYGKUaZaQsVkIS0ytUNrXZ9E83HQzP6HX1LevL6az6kMVmhvgsehKEdcuFyNGMpR
L/mkMlnQ3at9lu3kzpN2it9YJy9qfBS/zYJxqFrYm824JcH4eS8JteSkYIkJGBDVXFofqqbIuTFz
t+7hfK+TSHtWPSPZeflAjWwwgo3VrsT3ObZTXgXpQUVzmSgOciNZgVoU7ix4JdmT0Ej3tRiZdiIJ
xv1QZ9HjVJMKmFXqeVCWePq73hWgwrNe20Jyfj7ofFwiPr8IR+IzXC4+1NM+0D1ecaE0vsENfa+I
3xP90NalYxhbYXnlAY01Hb4ag+EAiTT50lpTx0FfyaTmMQE63dV1UX4nwmjQCIAqfh4YxAr2QlZq
1g60tvoO7lmV73uzlwOnj6vc7pROQChpmIxi49Zd8wIKYDOslRBO+fnyp9UwhxthKRYuHDaj/9xE
z1XoVP1Grre23SiCgzKCM47X7GK7o8rXoi71yPXqWj+Ofu7daF4I3j2ONOimwy9CVG7Jg6+ujHoo
R9hi45ePvm4Us0iNSCcaxExEQUidXEtvjTIqnFKvf14/yp/fBXPxlY49+ReJurL4wlLaaHkmYwya
e3vuh1gRWjmjM3rA7mNrT8V74/JdCx6k67rJplL1W74MctJncgCCbh1/kcUfhbQPjFuFeeHbWv0T
6Vsx/vMNzALPzC2+YN/WlsgcIVCXqHkyKuE46N9BFW2Jj605ik7RY+7sznPAc2A+uxNVeCxLI+O9
w1/f9Il/qIfxYeh4H8iJK9Lavv7ZVs1x3/O8Is5/qqm1gxC2xYj3m7F0EwZgySer/TspUH+Mv4Ni
CzS0GgJ5bs2jrxoJu75IOCUILytVlQq3uo/jf9qdfKjMXfy7bm3kZqSvX6+vbu2b0dSd2yw0dQFY
X25mHLdCDYFcAdZzsI0adDxDNVB3bmzi2kGbxZU1nliMYS59P/C90jJa9L+9RHWyWix2o+Z/Z2j3
i6Dqb9eXtIIKYjCCqfRZKHbOAeaDeOYgUm14gRDLGKMOi2TwMejzwyA7k2iHijNpPPGKgzy+GdYX
Ed7QXiN56x9F42EMD9d/yprvEFWgvwT0MDNvXf6SrBlyJSkRFS1RRYJhMLyrq1fDP2rihqHV6+Pc
0sJrYi3xci9ALDQGfm84LZOlyW/0A7LAPuW97bV2WO+mTSaVOfRfpvds9TzjCgcDOeQSABQ2U1yQ
PpTuJOqORNE3ZPgwqfoTRLp2glAKjeyvUZF8nYqtqsQKzo/2AWp4PGRnrPmymFWlaqYn0VTC12zL
PC6ycFeVD031PTVUO48eEulFk3+KxQQa4y7Oo12bCk9ju/XuWPnGJEZ4GtOYVNeX95YcJiU9InY+
HXUItlJH7jmpym4jNVo5qARxkATM2RgzBuPSlYzcmJLAE9CnZZ6pATAYyndJkL5ed9iVc3phZREO
xryENS9FpTdKkltdd5hDsqm97Jtsw2FXl0MZgg2bp/yXc1O9n4eaFpaVa3b/j7Tz2m1caaL1ExFg
DrckJVm2Zdkz9qQbYiJzznz689EX51gUIWL/B9jAYGOAKXWzu7rCqrXanWgm920hHxtl+HN7Patm
DPRCJNgNZ/Wcy10TWr8cvIn1JIJiuRXFUScuk+YQUFvYcHErj+2cB/xfU/M5+eB1BLHQOj9mziLo
OADxSYt8J4iEz2EjwDzL7GpcQtDlbTX11ldIdxLK25lKfpG+hZ3hVYoWVU8WQWpyF/72tnLQ1TMB
3pAOyjyCuQQEaF5O2F0Gc8Ib2UxY7HKiXzWydnG+kcKvWaKPK2GFMIks8XIL27KuxzGqqicfZEWY
6K4S309ZuC+bv7ePxQqQg2SXIAJojgVMZRnSWrUkC4PfV09SLrUvcT5We6kYp1+ZJkOeUeSRXUjq
Qxca034S5fsmzKWN+7zmNmb45jvAAXjQ4mRG+tRWUs8vMOLE1dPYzodXX9iHgrovt1jc1s7IR1uL
o6kLqdemTcdlO3So9Z6N7tft/Vz7cPS7JPJEOheEmpcfTsgLw/NilNOz+M1PDmr+A2ymt0XHMjuf
xWND5ZJHRmXQDDzVYhl+ohV9rUhIiDeHvDgoyvfbq1gJ0CUgvBQPFBgbKNNerkK3akFvYoIURQjS
c8A6v6dCfi9G/F9phuYuaRLRLvNS3zgLa9+H4giB+kxZzdouDftdLQx6zyBY0u4K67sWvJj1RlNi
zTt9NLG4WlWXtFmgicQHCV0PNBhQSzwU2fhJtZqdKD4n4k4uD7f3c+2Iz6U4cjnEsnHBl8tq61kp
VGRZ3KBO69xO/VFC7Na1jlr5G9WY1RsNTwxBLOkOcJDFfRI7P5Q6U6+eqkL+KYSitIdIyXcqVStd
JpqkvaTEjZOnfoYyD4C3NumtjQRvbb2MwAPgIE+m8bz4CVba+UPkUxls6vsitB5JYD77YXiQfOnc
6Btlu7Uzg2YZ9U7klzk6iysX0SypuhAxsUBKdrw2KdMwnrTxpq3d649GFkGHX2cAZ+WgeWpCJrQR
b7Wehd4upv/B78M8TOuTqw1CZWFGYLIz8NqCgN0axJMspQ5kAvd1ZKkupPFbU+Fri4LvBDQPKBj1
ig7FazKmPgbK7ByD0q6irrEbqerdRCvvPL3ZkuBd+VAzPxZ+6x3vsqzqi5FBLzvx6qeqaTh7ugn1
WprHIOgCYcOPrGUBNOktZqA5FDrJ1uWNkxQvtoKqbSCiLAoGL/5lEcDu0FcVdxwmC00kfdibk6De
Ja2o7Gs5zc59YGT7IA1McLBFt/FlVxZPowF+A/A+bPVS4qYMzbE2hqjmlQN25pu20rWurmw4mrXL
T4OG6e+5skImsqhQWfJQtkEVtE/6wSrvPXMXlg+NUdNYO+Z5vpeNkJt/vO3dVo4RNuEkJ08n8zIX
h7Y2jIhB4aR9glXBpMf8lOQ/N77nyu5RV4RAiLASG8sYIfPSATdTd+8hZat9KiTFjlrR+e8L+Whl
4abrxC+Vaqq6p36yi/FL27i59NzTKb9tZm0xxI8ztJSsnK90eTblIfKSJgv7Jz3/0wf3Afpwze/b
JlY+CWVj2nTzaSNTWvjESvJykd5CP6uXR+FbAazai+WdlbW724audLGoYVAOB31DaX5OyBZRdz2K
Qx8Idf/URsDvx6B4rMqvFMbHwFWg47EShm4oUysWEkLSp8p4UK3vne+08qes/dXrPyb9nGdQmvFB
K5U6xXOSnfXuTQ91J+xBiTUxat3ly+1fvbY9wP5oI1kW0MwlKC5MEZObPAma2jByM8stmdaptbdQ
DzfO7bohDq2BM+KFXwRS4wjztG60/VNdzEzfD12pfPLD/Hn0k3jD1MqbCyyB+i2cOrjzpXcdJnEY
4ljpn8aDHx17XYNN2on03q42572vw0NNg+OGHhblN4u23OUBDrtkGMQIDgK9AyfDe9E8RG4Y/C6l
f4Xw7/anUvm3LkNdCCRM4GN8KjrPy1BX6Qygl6FMHq4N9oAPH7bIB66vI1oR4KsQgqFYRihyuZpq
KnW/TudqdFLJLkU0u1fDhJmIfiNQuY48MSTPusF0DriZi22L6kkn+IuojyR6Y4tBDfzYPIihzixm
6kyJ+NSfuzjZiAdXNpCqEPSZwPTxN8vKvjcYST2NJK2SWp6SSv8hWdmGE1ip1ALnIH1kxohdBFFx
uYWDWJt6HBJytsM0uckkGU5uILfRBBA/l03kdGpYuXFFp0oOzNod4BL2oMzYuAJrS30H1ML7wRO4
1Mhoi6Qwc5FSSh5LOxiid6r36/ZpXPmEdLvfWR85+6AALxdK48TrgpoSV1EUdhoqKf2KjkJX5Z0K
VWpc31T/eTKYTnFrEuD6ehPK0xibF0ZxQ5/X/rGo0mkadT6jegr95E6jsKIHJ38Gr8X+o6J+vr3M
a7cF9g7OFoX6GpWp5UmVVRDRjMp2TyPgxmOhZKorm0HkBk0zHg0l32LoX1kc2wnEEYwjoctSIEtu
g1xKuxx7eXMHZuxr4cmtLdSwY6hjd6/G6v72Aq89GAv8YHB55+Mx9Qu57J4gdL+TmdlCcswAXTVx
QmNPPjBNdrhtcbGlPPZg4EhoSaihsLjKUiTVV/rBrPNTGUmGDQwwO6JKbDqqFE0PSaNtNawXXu3d
HpXgWSeS55+5jsvzEki9qXliXpwMJvxUmqchBf7S+HF7VUsw17uZWfMOYdUZUL1MNg21NhMah5iJ
mE2BMVi7l7w2sZsIyu7J6JXfzZjEn7reh3xkHI0HT1IHV876/n4MvXTDwy7O0fxrAAvNoipkGSit
LSJRq6BfGcpyfRLUsd5LU/iWGdGrrkG+YvkprMFe1W/4vpV95rkFFUBHjH1eViyytPanUFHqk8IJ
ZvhYCO6bPugJc6Zg4wgtsfzvy+MFpEo8i5KT3Vx+UzVPlbaY5OYkBFJs7EfN8sDetgywWnEoEOSH
elwCtKyqr0Eed+ZOkIqstXNF8H97Wqx9a+tOeInbsTLttJ0qz9bNKVNsKEHyaldVKHNBVJyJgc2E
cbFRd1k2o95/PUrq6CaDBJ0xhpe/nglAnqfSrE+VlBRIi/lReecbU+rmuYFYRd1BQ9p4fravWz0/
xMIg/gTy2KBA0pbCXiijbJ+JQnsfhVb9RfUKGCcLr9r4nMsE6v1Xzn0U0Or0Ma4qUHE8BWOQGfXJ
gNcD4ouoeqkFH3DYkEyObyYI2tdt4mg6uihSowu2b2bSxod+vzUfgh5+xJwkU894n6Iltbrcqnz0
CsOnGHaavNiU3FT2NN+Vh2keEPYM9DymPKy/cL+9dh8ANmz3FdjQxs7Gwf/Vo9oJwKxvSiIzqSvP
ZopqU6Vp0T2kLJlPv8QcoUNDDhOlkCDQs1/hOHSNkyUZwgxe5yuvGqNAUHAo3jTtkqH1avjCBvH1
tvO4vjrIsUAVALEIqk/Aky9XWYXTqMf92JxyWYLCuaolxpJJHTrN2ixzz4H2ckd5V4iP8cB0PxY7
2pZzkiqK2IJW3PX8RFacpo4ChjE80819z3sbjBwIpRCMd5XSchHk6XuiMKVye9GzoeUPwVtA4IKS
Lon64of4eRUWgsb5yo3B2kGo9erpSXyX9SGlnsgO9ah2/7tFCtLMukIIxVu+8BpGrWpVrE7NSZ+K
3J65pN1mUtEeaXV/xznrD0DhmuNto4tA6f0EU+VQSA50mCCWdYiw802Gp6TmlHVh9ULbMITWKMtd
o2zHHdFgfWilQEVqYER1YtKz/8U80H7u8TyfukRGiFAopW3L59YLvXJULe2/Z14J/7+l/onTOj3q
KD06cVfBKK/rW2iTZUN2Xj3tFGI1XsQZjb5I+zSRdrfpCd1JF+vwc6LX6Dmo4mSX5qAfwjILd8oQ
jruhzVvHJ3rf100pOIQ5n2AP9ZymlEs3z3r/q9E1W925Rejz/tvI1EGhAtmDqnFx68R2YDRL6ouT
71N5MBumODrVcMhOJLukcPdi0kh7hr5YcW4fiZXrTu9xzuUYDiMQWJx8eklFR2uwOnVRhoZ65dcM
e1qC3ooHT+XibxyB64CLeSBI+SmEUdTmU1x6l8logz5ijuSUA4B4SVRmvlSUvRxTK5juQDUo/Hp7
ffM/uLjZjFngGRnTZUJomUeGfhREU2hVJ0GOpr0wHzxq31vdstVlzcUjai3UbZfDzzRtemBofn1q
Bw8C70bqlCp2KFsVwnPoJRORnoBs9bSRRa6YpeWuY3NW7bgKc/RwAgM4L04ef0gaMDTA36kAj4/f
bKRYK+eTMEqbTydwQ0qml9/NKCQLzc64PpVN5TaJ5hh6s9NHQAvgtQojP6C1YN/+citRLEEJFQaa
MAypUTy5tFn0VRZ3bdud8EzWV19Lvg56ku+KJNXcQIvHnTUo0IYSttpxJMCrrVs0RkNVK+yh87ao
F1cOkgaiC7/FHzNW6PLXDPDQenU2dSfGedVPweBP+6Srt6rxKx6a0iDcnBIcj+oVlXBBg6EMQ7k7
xWp6bi1vHxuiOwqwE0FEW0EpZiivvRpsROgr54iqEZPKIDzZ7aVjHqQpy4y+6k6V33Z2ACBHatIf
Yh3clerdxlddWyFPPfBZOIyZf1p4gDQnC689rTuJUhN+Vjyh1e9SIeosJ2q86KxHbfYp9szCsgMF
P+2KiOYh+lOV6R/FV+N9Dzu1HfOMnf0iHJ4pfn8v0Qa+I8atj1UsSM+dEmgbXnJtg2bd9bmUSniw
bL364MPaofD7U8NUTK9ZHaiT7qcylIVTVMnh9hat3DUqnUwlMI5AG3npIwu9V1K403mnhqpzxmpC
Hi9J/jS+/CPoGrcuAGWqzVbct2YViijGUSlQa2T8l+c7avXWaIuwP1W69rlOH6fyd5ccYo84pNlp
YrAxFbZyDPBZc8ntfeJvmRSafVQIQ5P3p7rT7wbfgFr0SwYvaxHvLCU7ZH+8ftxyKPMSFm8BjQpy
QpVprVmL9nKJ5sjETywm/cmYZZ6LdDSPXaJ3e5+X49CoYneAjDa/88MxdlPN/Eac2ewkap12agUH
BIu25sBXjtX8COLm5v+u0POSbyBoltb9qaeO8wA/anMYqUwf4NWXj0IybU3wrNmD0BVQB/ePN3E+
Ax/KVVM7SELLM3+S1MnNQcnb3LyfvpJ/IxZt/vudAd1INENJbgaeLQ5U2liNPkXVcGr96HtJCcea
/hXa+Obr5QY0e6ncNUdP1N7ApNKEIuNfEjBGPEKRaIXtadTl8RU+zbe2jr6LZVe4YjRND76cWG5Q
KcYrcyq5k/R1dfaFKUY2LQwD2wq1KEWeJvurtzoqo8NgFZ9rFrb3qODaQeTJdpTHwwH2FHnfU3XY
uPHLfg0L4I2jSTdPFrCUZfxQ54JhVnXcnyLViGAcENrkSOpgfvZ9SNa7Lrrz06Z6SULTvwsMCJol
GdR5r2dkugj07osAla6Rnorb0DU5VGVk7VtLa+7yLoPnO5aavSqgKCkm5ifUtgQ3sFryHCbZnBQv
5MZFch92HejTrtniwVj5OkgJ0Gsxib7AWywxvAPzXFaVNv2pjNvCBVgUfo662n8N6bnt+r6rUjuo
lTdGi0enmZR+nxnjsJPHKnK7tp927Qg8dKi75h4Kbe/exEE5FQ2ug6X5+iEbNc/OxDBh5q0Ud1Gb
qxsH+frl5/fPxN0zyQY+aw6hP9yaSpTj1tO0/uRNhcf4qlDA0oSmx22vf303sUIAyaOPW7Tee+cf
rJjMlItxhi9QG6Fxs1iaHn057/eJISJpObTyxqqu/T3leAAuc42QcGY5HyTptVJPUzCckJiTEXw3
+kcIrKZZ7bjbGXEeuE1j5k99om3RMK5Zhm2KKgowcvBli0gq7qAt9gq8UD0U3iGU/bdogrK17zQY
oEV5fGwa5VDUw1Y9+/rJoeGizAPC1G5kBr4vv6OetjpabNV06poDEZgLQ9DwoulIDgiHsXDqLRa0
OXW6fG5me/CTvBciod+/tGfQVBqzKJxOfdEf5DC0FSlB0/WllFRnyrboPVZXxxgAYjOEKLxyl9bG
dt5wrZ1OsDu0bmWV4DgsQeGma5YtIX4hAKB0x3KuOun6tHGaVk4vhXQGkebsmjLiYq0DtRnAiOxt
L+/H4RgFp676Yf5PRsiyGPWGYGoJ42sKJcmzEcbMSmp+1FLqhsmPXv8bdFsM0ytfjtUgd8YHhFFu
yaPF4Joh9WI9nRj3CaqzGD1p7ZsYjw4MYbdv/UqSM+M8WQy7P+Nz5cvPFgyeoIuJNZ78itxFAW+8
CwM3ip2aIoTqNF+bJrErGWCk5m6Ynu/Z4nzq9G6BhHNq5jnBS9Oel3eN7E/TiU5r51Cma3qHN8jc
c1q0B2sISlvQQopzWpC6owFBUlB24UbqsexSzk8f/EiUwnT2gNhaufwVidpWQ23wKzLZVb56r1Q+
XN2WXdN2QCjfXvLad/1oa5F7+HUbmKWKrTacXERaJqo60r2WBA5vzMaXXfFypMmUiahtch+WFI+T
NMjDkKviibrLIw0Asyeu0/hTgfSv+SYX1UZEfV3JmcUOwXvMRnHsi+CO2vuQx+UonUItOQpkDa9p
3oY2QqpbYM3rbcQSArU6vUjIa5bgeB2l7LruPelUQ2Urv5jln06/Fxu6WejY3/5ia4vCWVMzJKqj
lbNYlFwplWEloXzKzL55yCozsDUTcfi2aITvt01dP/MKY8zvTyFtBmnJi9GUUmX42qicoi4rdnR7
WmeYzK0FXTtKcGbU1gn45ku/nAoZjCxLxV6UT22nfpbR3hAryw61yakS9XB7QdcvAqZwKcxpkWUB
B768WWQWuj6GhnyCRe1ZEV1JfCwnce+P4gGihUNF1YZp942S1DvM5KNXmfl+QDVAbsJ0Mxqhiy+m
tvEk5aGuPzHitCuzyVESOTsA7S1sPO4vrnpEa8tsbL1Ljqnn68QZ8UErYKAMj4qMCkRSJdW9KnXj
/Vhpv27vyVW/a/55lDrnQitP1RX9m9lK8JIyifTkm9JDL+iPVeN9jvXSzq0vcgj4z5xcvW7vvDqZ
ub9S9VFT7mvJJA88y5vef/4Ey80iJqYXjGQORdGFQ+qFobdAphtP8pdBtA0ztPXvljMFjoxOTvsr
/C2hzv1stHe3d2F5gRnUmVE77DcjdTTUFp6/1WO5rqLYepq6bDcG32hhOkL+bEyvw9Zw7lXrbmFr
2XMoJ6gY2wlbSum2X7x/1XnI3doN5MNMJLLh4OfDdbGf88II0jnyc0tTWYR4A5iINIsajCn6rs4/
N4NgCzTXEIjw82/qp9vbuLzL70v7YG3++w8huyJ1fqHKrfWU6f+asbZpqtG7/T5Xe28bWnrB2RCF
LAZGQZABWVgcE6nSRyEBg/yU6CMAf9+Wgx9WuxX1rC0Hco9ZFGhWMlsOy+m9H1mKFHpPhuzGFjB0
Jw0Qf3dvr2X1QEBPMWO6yHghgrvcNZjf1D4xMDOFdvky3TUQzKROdBcjT+Vs0byu7Ry8wJR9LEam
9GXJR4xaYBBC5D15UQX9uCtlv5R0w6fMP3hx6DQqwgoTquDqYXW+XJA8UbgRC1940tDhdXstF2x0
p7bwvEsGMORdJaoNcL0QwZBSLPnimihR4zZIhCfvrXqWXlVpb2oOk76+PY77e/2T1u1gsJu2Sp9r
3wuaOgrx8xT6jOe/XB5jUJWQQYnyJFaPURAAcNDsOv5Bm6NrMlv1XLlw1XQL2n/tombWURw1mTdh
4TKhIH8RQq1Q/DNcHXY3/bEaqLHaX4b0jZB043pdew3q7URM82S/PGOZL1eISmcELm0Kzn32dwil
V7M9iShFZ2SEYGfcfqsGflURYR50VkdjVhpvBcx/XvwHx9FWQV1NBGdnFf+U1j9bJxbPxNZ22KMV
MD022u8+T+y2/VQb6EZblR0KzUPbyIewg5DsW6ecjCLlL7gwFbVodYNVdGXzZ0FGC0jUHKwsgd0T
CiOeFfbh2fQe48Lfy6EGwOJv4X2jMLXhD5YqFJxrGUoNzhWj+VwffZG4dhrMr16hhOes+xxl373+
bRofR62zPb3e9RIn+k/JkMBkT4mTZ7+z6sxYhKp+7QrFbjSGpsH42E2s2KW/1ZW9vtn0RDj3oOjn
/GxZ+RHBIoxjqkRnKYzhvGBOwk4Gz9p4tN5RX5cOZOY85XZDBE/KoC9Cpmn0JubOy/isoRA7MuGR
iPExSUOnkPCNwnOTl8e2EF3jqwctuB65MtTtupK7qZ/aRvJVRIRZ0F0Pmvox2jdVQsw1oBOquWm4
dS+XQSVfixkGjYdoRnIhnnZ5dIEMeEYwivG5DZw6+4zw/L4kTur1X63c33mpZSvH2w/GymFEEIAs
Y5bX4c4s/E+QyVIyoSN0rqz7oHqV2ufQv2/qx2FTi+QqGWdx6NVS6mPAk8UtU4DAT8u0FD3UT/Ju
D6oNeB4iMKy0lzXUEqszwB+OoefG4xfJy07l0P3nxbK3FOVm9jDo85fOtg1jo+i9UnsSBMtB33UH
rWNCViXJycH8z7ccUDCFOEjgQbASfl5+Sl8f40o2Q96tTGv2YSoE9jho8qOXo3QZqLWKDKFSbxz2
6685G507yXOnnBDg0ihD4lMamrHwFDIt4oxq0JtOZvkSMjPdiGhSXTsNWdqX22fo2sPDWTazVsBy
gFtb3jAp1zupkAfhaarg63OyItR0Wti6WeHh89qz69GzJLsIxVrciQLqmBvLXjlaoPNBZDL/Ay3X
FVKYilaqSv3EL/D8ILeHRGauXOqCx0xOe0QRuKhdkmYwyZiWnaXxlzTVqztCWfmgNYW58eJdh0VQ
CRJO0n2iMA/e5PIrABqg4WuKyTkQB2mXCTLMXWmc2lHRbsUPK6aoL9Htfe9oA0S/NJX1ZjhUgRWf
60FRGHUEUjNU4IjLYTQ2NnmpAsFTAkEYPSCmd5ifxuilLQTveiVso/RcUCdoEsU1y9r2gsrpHnRi
FfyGPLxxjx9xIt3oZpVxh1ANtea9oeV2VQ37MS1/1RlCORt3bTn6Nv80jt7swGCEgGhuseOS0iVB
0KTpWfQsmh489dKhG1PXK17k+IdUtY6h7ZXJpgXYGA9JKvznL84w0Ezug3OjvLGsO8wMeI08w/89
8V7NIDmxZqWDw+1rdnW56Ywz+2zxGeZu1hKx4avtPMwhZMQ16n2gyk5bv1hD5LTaORu6/W1j14Hp
wtrCf2mq0LY+REznyeyOZtnboncsBvctOoUJMsFI2ytbkeJ1ED7bJAyfEyQ+4pJrlHCs7qyhys/1
jNkMpC7fRXL20nbFz2pGN/NYhQ9RF7ZMyaejq4x1dA8avNl5opW7hRcJP4MMUZTbW7G27xA20aAS
SXvxMJfn3u+UsRm7MT+D+eMUhUZwnBqq4n0c/Qj6pNxN6phsFW5l/tGLqIWtIB2h2s9AJ0H6wmhl
Rnrdo2d/znqjcbRalY/gxQq77FM4j6ravzN9n9dLEARXj1PvgW7l91wyymNfNua/2ztwXdeZfw1l
FB4X4ukrphfR7HujLuT8rH027pSHqKCsZHf28E9xBpTSjzlTtHtpE1M4n7GrTWDx4AkoiEKDd7nz
hTjEilGqCEpN+V0pwcz6Uo2IRTKeaEmopun3rbVHGbvUNnreq598zo/AzTJUvpwksMIRLtzJL85i
27zV7QhvO9z1jqxN6gEpacPW+yn7dXuTr1w5e2zxYMxBA632pQ/TQMgqwjTl57AK1b2gRAJMRa3A
ELuxBci9irxnU2BgZmA9mfUy6NOnsZ5B1sXZ8H4o8ptuvd1eylVAsPj3F75DEgJNh1utOMvgjr9E
jcP4R1UCtj5wUG6bmu/B4ojAmj0j2MgyafDMS/2Q7CV0xRgtNYpz/K84Fs9xbJtu2aJwF6j/n5YW
T20vVVoAQrQ4a9bZMI85EuqxM9Sfxs+C5gIBuL2ulRN4sS79cl2hPOl9Mq9LTT7D0S1pL8FPP33d
LECsfCrY8emhzC/6/OelnTKaolgDG3+WaV9Co9b/K4mYRP+znBROPJQb+ejKybswt7jRpiWMBIGY
m8yfSvTaSs+3t23tONDKgKiGQVeCMOVyOZZgmllY8pESuWKY6lUf72Pvn1cepdLR6QNAFLFxLK5j
D8oapPNkmJT3GKNYmIxzv2t81IDO9WhPxSksgcDawyPF5j/eK/iQ3DxGus1M8O2Vru0krCEgrmbQ
pLU0K1O0FBlDL85m9hAI/k5VttCSWxbmv/9wtepALOLMxELXTMIujf0cZCBF/NvrWDuAPPWMfTAe
SvS28BVES2IC0olr5e+k10Q9KkxPx3fReGi3mHDms7z0FeCHZxVS4idKUpcLQph8ZGgoL8++vg/M
k5S8QIFgD8bG2722bx/NLA5E58lVXtezGQ5Ck90H8t3tLVszAAwKLBNoMzA/85Z++DBDo48FCQ9T
LmbtSOkp2471561YbBU3SKaVRhbJzMbCLSQZsG/qVNXZaO8N025VWz/2bkyIrxh7MXyW5DvwRMNu
uLPqtzBQd2C4Yrt3qtbVpD1tlbTdOO8rH+/iFy09ByxUaT0YNDiE5k6MxfksQnD3rxP/cz+AOtnM
0z5TanGzlm0jX2A2h59Sn4d9ZL4l/SNc2bc/4Ipzv7CweEqitG1AaGJB6UdH7P7p5kNIPCtFSHlu
yZathBWMKZKWAxGT5umUxWER9aQs0qI5t0ojONQaacfXUXLHCOMWAGDNFIcSmB1seBAfLmpJvd4R
OQZ1c556yVHpjEYUHsbD7b1bOQfwqM6RuMLZv+pZY3eEaL5pzqnHgUxhc4vjn0Y+3pfMd9w2dV1W
mCumFqBHxpAByi99U9TXuFi5bc5BEzxINUzfHH71s2J8NuKZLDPax5LueDCqQB4FftHb3/4B12sF
VkR1HugaLWaoQC6/nYowdJZpZX3mhzim9zeRXz3BHZR6Y0+vPxx5M3o1sA1Qw6FSemmnbYMwSsBq
nSUhcRhZsnMwMUK+xaZ/7eolkmSiee4Uyg7L4bcGkl85Q/ngnKmR3UuveXQEKjUqlp2jGVmqx9u7
t2KOCtgsNEUbFoK8RQrFOLfS9LHSEFDrXwQ0ruE2rx2xfa2cCULjDf90faeZGv9/1q46sYM3TAHT
X+fyn/9Sq5Dw7N+6ZJMgdv7kl4750sziuZSaMa98aWzOevZ7jDqQQw9V+V0yTp3nhiGhhqcyiPzn
9k6unEOQdu+PNPU1utqX56PP68ESEG45w97vGp/ax+jttoHrsI1VfTCwcFIaiP02jjAgH0YHLlEb
9r9D7m4xsq6c8wszixPhxUmVVj5mQj931O5hrkV5xcZlWjkIwLJxTKTM9DaWeZyUpEUx5l5zToqj
HNaMRlMA9WDQKl88o3i5vXErXwbwL9kxHt6g/LPYuKajzmuGfXseo+wP2F9QXbVdTSgloVt429RK
oAti2aTWxny9NVcnLk9BM4p6r/pyew6O/lNx7H6L99Wrf2ju48fmn/et29jHlQrUpb2FVxJTTxgi
UWrPzb45Enm8qsdip+y0I1io20tbORcXK5t3+UNABRoxKhpFxJL6Zvnlr8mKfwz+f8ejUD2aCVYR
kJjxBks+0lZjwIowpj330YlhHE3xP1faThDu9eqf3kMe4NNytCQkblLHUvJPmX93e51XQ5rELZRu
Ka4pvJ9AzxcLnUQPaSImMM+WmdhMXvSiYgf+g4wUrvYMjcmUZE4FVUOA0tZzQw2usB63EOsrbvni
NyyciSznHkI7XcsrQKm2eWyV5NFs6ru6Km3RmL5P4lYxbe3zglKgmAYqh4dg4TPzVq4B83NJ5PEu
GP9mSBgVW8Mfq6f1o5E5ov5whrrM0AIzHtpz0iNxkTiV5AzaZJviJ2U4IDBa6V/Dz7c/59rlJ+uc
zxSAsKsgPZfBoKUSJhs1dJTyrGb7IfvqaVvtlVU7M5PHezUSAvvLpU26FUDfo7TnMLJ+9uihm4Hw
K42+juqWFNOqj0H79f+aWviYdjKSPqjV9lzsCQsatzHtotrD4tb2NsQ6kKNUjTt8r7cuxvx1Fs8q
zLOz6ARYINBAiyMydZE0iQVLtKL8MYxPTZvtyjy0aeW44Gl2cMLYDb9B6rx90Q9vYlZvAEyvkzqu
5odfsDg/Qj1UKKfyC5Kueo7k5k0Ltr7j6j34YGLxHdvItPoMSNWZ0YddLTGag6rIliDZ1bTNu4/5
YGXxCdO2HMNYwIpyF/6oS7v48yuQ7BAKdEctbbhuu4fuLqF8TBX1Gy35+q74m/9CZw+CqDSya3rA
gxP93cShbG3w4jlRvCBEEY6jNcqZ20k7o9/a3/XTC+EhVBZMMzL6cXlRpGmyjFzBRCTbamxb9hC4
1fG3POwZ/Ix+xkf50//gAT4YXPjzUGmlLNTnNd0nx2EvOv3WBPt1129+Mj6YWLjrtg/FISI848lQ
X5PyFPp2azph4BQNHOHKUUv0+yx01LE8ZiDBYlN79BGk14b6yOS7XaidrQqjrSm4jf/ILjartV38
tkX0k5TEc73J8std0cD06r/oL1L8VoeGPejPYyVvZBQrCSETRCTSlKoArCAAdPmBgzpua5hlunPb
fBJHgDFWePLCGaEln6bhU0bhfqIGmIr1odLEuyEoFPe/f3Hih3nKH+y7uKQ205NCZAxv6s9CXzHu
cqjl3laq3+qWpuuarwCaw4gh1M50NBcrzWpomGNL6olSKLNQWv81lVsjo2uRACPfs7wOro+Pebmb
SoyIuWxEw7mcyl0kPhrybmieh8Fzi2G3NZCxkmIw7otzn5M0WmoL/5parQBLWTqchbhz+iA6aPBf
4dHLJnvoIsMu4/ggbsk6r+UCH40uPG4l0IZP0nggW/sbxHvDAFP1Tc+PJG63j8V7n2PxgBFUwps+
owmBfi6+V9+VVp7rWDJyeI/D2snM6g42kNdCblwv/qVm37PGLsP6HNb5PlLNgy59L8KfcMP80EPz
MI2CrVdodkuJUyjevuz/WO3npkwBz6Vbkf1KQAFGnGIASJyZrGvxYyUtCGK65cM5Fe/a3NW/MUTl
DztrTJw0+dXs0t+htQ/+ZuZu8H4zKNNtpDLzv7/crI/2F34aKtqhBnTGWYjkY2kIn80h34oo5sN7
ZQOqSGYO0Ye4Cs6MKpTgFC6H88Qj4HntD1N50rXmlObnAMpY5DOdvP0HXH5nTNrWBq+EM+TMoIyZ
daSGe9UVa7VWRdJvPCet1TtwH92JA2ANTVC8VyHsfonK+NT7jQAxi1zuAhGiwtaI4CiU+o19WLnj
yL7NcPFZvwxMzOUd7wSyniaN+CWq+L3M/4pW+8zwuNMLjtX+EK2tAYkVvwXakS49vRHKPsvsuzY9
Te2bbqT1WDiSP9ypBcLtvYMCvT0FuxSUCtC+sfiZql+r0jpX/4ezM+uNG1mi9C8iwH15JWtTSZaK
3u0XQnbb3Pedv34+euZOq1hEEW7cxn3oBhSVycjIyIgT57y2vneGFn2LJW7Nx4F7w+YxdyX5GtcL
NzNY4nxYKF+a7CUanqc2sGXl0eiOprEfG/jJrWPRj48QFaCmHNtieBD150b6lWn+hrev3VpME4Eb
oYeuExsWoa9jathvxXF8qfPHtiC3KnZwLEwAL59lplHfTeZXw9/gfl41OuvvWIBiaKEvYb+eMKEs
2KTTS2EU+wEZ8qA9laUtojrJuPcuNSkwyjCiQTuswIZjWFsFuRXQAgMYQMLoLM3cO8s6vh7mQwWr
3PRSRl/ytn+qX9miR4a3S6fsSzvwCkcQnQI5rsZGr8pva1vy/+my7J8g/nE/PN8GHBnaEQjHKeMy
vLN8d5vK2E6tLE4v7QCcVi+nBws+KPu+kVuPuzay8DgpzrTA0KbpJWnOKCSkBR2ufe/t/t4KWPV5
FG7mjFtOFKJvoilVU4kvs8RJbsh2ktq/k+7jfStrG2bC2gCEG7gTBf/F6Yl6o9eEUnzRx/Gxh8Lb
VlLTvW9j5ckOOxi3Ju9N1PcY47o2IlRAKNOmEV+C9uwNJ106h8K7JnqGr51OrrJTLERc1GrjOK4t
DQJpOtQA6eZ6+LVVuYjk0PCw6uvVaPfTCFECQHHn/uLWnAGuVhEHpzJAsnZtJYgNLSEyiS85f7+C
aAT43gfR0l+LINzfN7W6oDemFguarCwRIS0SX+C92HfjuzjfIoLdsjD/9ze1FdMLfKUsVSyII9DC
Eko3JdnI7W8vjlkxfIb70LnC5xa9liAKZaPSUnHGxMTI6Ijlu1zaGuS+mcdFehkrNFpQHoCCZtlX
DfMubQuD05PBBORYvIlaWznLu+wMbdz3YsMJbveNAVKIJ6GsZh4CSovrfTOCupNYlPziq+OuqY5J
Z+7uf/vbXeNPk2dQ0QRtcaMpj2iKUEd1oryIE1i9pNr3TPil4LPum7n1ZjKpmYOEhjc32LIBMVSU
aHMY/F7GAp1s8aFhumnSzmG8haddMUQsmBmoKHTPgoaLHRMQO+9jSX3JmvIQ6eGl8MzfSs0sSZN+
ub+mlY/DI44hVfjy/tArX5vi/ZalUxYbL9yUdoBAI4H0voUVbwPABiaa9uFMSrgUYGhGVcumJkfz
B5xe+tSUo1t7ElG7t+waKiiGQIRXLexBXAzvrJRGxf0fcLuboFOIQIy7zLFo2YELGYNE5S+0XgK4
25AuKKt3ekUJL9zA/27YWfbehhFyuKALrBchiBwvjJBDnWzZgn/ox/0F3Waz84JgN2I3aacvs8th
FOVq7GLrpbDejfKZQoHtSdr7NntF5uUh7JT39+3dzvvO7jE/wBnSYEZsKYqV61oWV4IqvGhBo9qx
fKqls5j3l8oU7TbtnDwQncraqd47a3KB/9u18E/RKyQytS0Cod1UqpXxyutnzfUPmj/Fm1BsmY1s
JKIpvMhumdjCV62xH7zG8T9mZwjO3gmH+xuwsuGguSA1pAuvAXZa5AGK78FzZcrBxciF3SS8xq1y
qoRyH3oj41xA8Dah3De+hCEmGkkJSB0Rklz0CE2t9z3ZL3UmxT5YY9pA90fJuTOE333v/+35+GNr
jmk8jXCoebPfbGZTtRXSK73+3JraeA7r+pMJ0S5Qyco4RJqSbGzmHLyuvh3mgLTS5ydmM6sxB/M3
5qpCoYdbacYznDdFaz4X+rGrug+q7n3WIeHfsHZTcJlnheeZEFqTwFmXrEt+UahNLXXmc2t81Y0v
Xek/apXdGAhQRZSuVHjA260NvV0hNsmtOKH01/iO1ytMKi+nHBObz1U36bu8bC7klseq8yg8J3Cz
aBZDZvc99PaIzuvkUMwDZvSWblAvcSYVbdyYz2WVofFXQgtl6PUx90XpBLbjUWm96CmIheYY59m3
nJKDE1qwKGrBpH/IrfI7/NAX0Ejei6dPya7sonojQbu5pGFagXaQct5cvbyBzBi9YIUQ+5vPkdAw
DTwpjt+mX4o0/bCxFXOmd+1gGJq5Xymykd8styIVpE71E9961t+x3s8otU2ZDU2Y1nxiJMYOPyi/
oUTvuUy3Kh43lylLVBilnOmFUd9a3tt1ZalB1xbWsxAl/UGqGFxk6s/cyBFvBxQww1Oa9JB3A9u5
qFhqlg/9dqJaz4aIqsTot9w1cPpaXw15qn+UTUqQHnvf+jrBzVTarRfGvi0Qa4rDMPaRuWvDwEhO
wZR3x7Qy+y01n7Vt0EyevfCAge5e1n1MvxYhOe+952ryYbgygGwG8tgfN77zihk4gua5BEDDNDoW
26Dn8FDUsseQudEUjxPJPyRIVQyupvUKW59mLnNjNPdq3GvPkgJUOtML32n6tN0LZmTsi1ZO9lYa
9xsJ703MmemLmNSYq4toViwTnrociliM4vQlleXEVcNAOvoID7meL9VOEDLryGSQZyPKOzKXBTPG
/Y25OWh/zKN6AwczbMg32x+0odgWCAaKRopSeyeG+3jyYLlOyr+GQyKTOZO1q1B98f/G/InexPKx
DJMIpFVwsaa6/ydJSfC7UKpOY52IjM8E7ev9pd0+ljE4b+48NjA/Wxc3caxnWpuEfnjR65/q8LGX
kt3AaBdCS/IEYKA8eIIjqH8p14ZoBDPqkKxAv6tAKbnsy/pBV4VlbIaXTFGrk1zK/qGaGnUf6zUi
oWMmbTjQTb6xsLe4kfscR+XZziqNx7J/XwrvY4ZANGq0UPltzS78eepfxUuskdUAema2A3aD+Tp7
8xHrBrGYmkr0BQ3qQ3ey9hDB76Qdk3W7ZCfZwj52BOfQ0xT9Jv9ML63kaJnTb8Giby5Nso853yGd
ZSrX1BZrFqSobloGpC+wch6FLEZCCb7YSdV+lF7yIw58cyMzmG/hxbJJ6QwmjsEuzN57vWy5VVWh
bJPkooRP0gRv4nT5NNbD1sV8A5VjXW/NLNIdqazVDkXq5BIE/pGpMCPzHyU/PObxHvJ7J6H73Srm
qZC2mNRuotDC8CILgSA9GYxYiC9iFu+04TFKXsrhWZQu9KDsLHnWo2Ljhl/7hG+XunCkXogblcOZ
XKrxWbDgkD5RRRaKQxVs9exWvh0VbYhAKekbPF4Xm2oIRdTJoZxe1IqCehce0/CzkvbPk7zF4b8S
cWYiOrQaIRIix1qSVJhVZDWTHKMclhtO2mgO+xgOjhUcojQ6SZKTMU2kRQzFbYS62eGv/RMUMzgt
ehYMuxF+rv2zr/JQ7o0Jyp66+V4OzjjZNWV76yAH+yZ9kBKEI8WjFCYnXVB3943f7u+17cWXtJJm
QNZMwvbwITCQ9cxOaes745f7ZlY3lwfsfELQ3BDFRTjPorwxo7jML1A611BD5rV/HLynyHqkYkxN
FKaEiyb8vG/1z0P8dmf/tTqfnDcBbxxDKLoQZbx0BLj4U/VB+xG70Uv3qMJIh0zjEVT1U34QHxnd
fRmfiudonxyni/hefj8em4P2sHVUb+P9vN3//wf92aY3PyidSwdNW+cXqRF2Arw82qA6afUgiZnd
TJXj9e23+3twGxyuLS5ypypAJVac2Piudn2RMA83X30ow13YP/vARNstorKbpIQsDSwKh2gu2EMD
cr3nTVpkHRlLfoEbyOkkAcEu+ZRmG/2uNStcHvyPO41K4Pw0eLORVl2aVplPxUXxbLIs4fsmfue2
mjWnm/grzKqUs4AwXpvwEG/huR6UF8GDPYkmRLfrLRQmFKVW9k3Jv6uHWNzlQwIJsTKkX5j3SZ3a
N4qH+59w5YzS0Zxl3+BWnB9V1z8kG72QrEUrLqHa817zD1l5ZpZkVpPdsLSyq1QH6B9DJ02f3Fx8
u7ygUUtZrrjk7QgN73CpwKFFDI7cX9D8gxfHkrcTSGHuY0oeyxkRS01jberS8mJmSXcoA1F04Dot
D/etrHg+A6c0ZeGtoya4tFIHUxlX4VheaFsfNK8/Q1XhRo9COH6TBPN1TKZj6X+7b/O2DUmS8dbo
/KPe+GWACFebm3V5GYX8IY4+lxVVseqMjoOdVYNtwEOodg9D4WSC8Mmvwst9+2sfcBZVEnmZwjq8
nEfsZGMI0k4qL16jHdqhcbqu3TdCvnFrrJqZayyUxmlaLW8sb6KmZRVqeQkEGrolODuhMQ9jof9z
fzkr4RLk8r92FreTGYRaD96hvGjGg1xWDMN/lLLKbp/y5IW5/I1BuvmvLd3SnKnm5uFU5t0W385v
2zQOtKq6DHXWuGoe6Z/bPEaDSlbrpy6Xi30kRVskd2thBtAED455UvCWPspIKLWWalpdtCg4iQ2H
G30x6Se11Vh5DzsX76t2yo5CEv712wMWbJ22KgAlOp9LxIAERMEsYEW6TFou7zPzY1ea+W7IYldj
oDVsTAPpGDqh9z/p7dmfmwMyRnmHUEOZXevNAYkBIaSJUNeX0ahATEhJ8LnW9ci9b2Ul36BqwruY
USrAXmACrs1kZSoKYaqyuHSMT3Uw6mettMKdImg+VDxi/T4v++FzJLTMb+utcIh5/542fsR8t147
FD+C+hAk1bMGw5KBSI/NJk4kq74oVSnbcPZSc6usV2lQ/YdpBNlodDN/iKelTp60+T7xoQ+F7v2v
BzjnEhLVSV7T9GaAbF1vRl434lw0qS8tlYg94JHmNEVpeby/3LUv+9bKItPozIqmVUhxEYWsfs+b
BdK1sW72963cHtJ5LVy8SBDSbFrOyHlMc9dhyp5KbfmoIDIClZP+M5KDo+/7mhPo7QbE5zbWYRBC
DEyCl+a8XG+eXIapIlgY1MTROkqB9FNG+pmR9crYiKrzX1q4C8xhvAFkgEszGuHaEhVOgxHGqrnU
1T/d8FlpX8v0U+VtxNSVDbyyMr9G3hzAjMrvoJR5c6F0h6QwDIV2UBoeLIepbGdqzFhIZmwR1ix9
g3SEpjCtJe5jxOiWFbyxYuLParXqAm6md4qirCiQB1vc/jexdGlmsTa5KbJpKE0A7WYNFxRkSOku
6X95HVwatWsEv8axfmDSJf9LH1naXWSjU18MCaXi6mLpn/vo2Iyfhujzfb9fZjN/TMx7SCZKq2EZ
0HyVznBS+/XFiL/LdWpXwEm7TNkzzoJUIdM1qmZPgNnvW/3D/vzWJ2ezRA7AKjPHASXva28pp7Qq
Cm8kXKuH6CX8JH/TP4bvurP3lP02HP+cUzFSbcOpHxL/HA0bIWXpq/BezxwRdMgpFs1tnWvrY6a3
nufRVkEsWvuZ9cFDZOq7UtJ2umptpE43yPOlscX1XySBHKS+1FyshCLSQYQpoLTrbGTsrFMZIJiE
eDwPA9HppGaDoe8FOasDp2krOEI1Q/PCoydZ3Ty9XsjJyStrw3SSOGQ6Tg8TVNCLrhank6wn4HyU
Qq8Tp5y66ff9L7YMIqwCAChfClQjXZElaxbvSl9vkqm7KGMXHQXaP8d4DB4ZQopO3lhlW3fcyiea
DzZXLcU8EAyLIxcWOQJHSdJfmAyU34VpI3yqx9R40MM+2KPPVxNeionCoggtvRIXwq4oFHh89ahz
eN7JTj7JJ5RsqTUKgvwQYYzUK92cuFlW59iXmZBRZ8qeLItQfu1KvjCqA9TF/SVqPcvW5fxRs6r6
G0La1VOiRIo9UCbcl3oePjC0I50rM542kFi3R3hGf83tdeBf3LKL+J71mVLkudxfwl7tz5R9ngWo
FL6qVdHsQ2HIX9rQ+2T4yrNUdN3GQf7Tirw+yHMLichPNZ1X7RL8nshjQh9dGS6RL5cvVeINB01W
RtpHweSQo4iHWGEksJWE7sma0vwZJZHgBMy72KPj3L9GSZQ9x40iO2imQM+ZaD0FDDHbKRD+23Gf
pfskKImzRWWcUdkuYW3q4mfoD3unsVTP5kEEyWzuaY4uju9Ru7MOndj5J6HTP1R52TkMfO4F8kO7
TxvF1rIs33h2rlwPdGOh74W6ec7xlwC8zI+rJBDRGQusH20u7/xRyJzgs5nHJzOWL4MHGks+kAh+
4BfeP5Yrx+TK9OKGoEkcqGDe+0sma89a7H2odOnrYMXPdXeOBUru983d5L+zu9N6n+fe6Yiry5Sv
LuC+G8RkuEhR5Ji5ukOQkm8dO6iy2rnQOEqTPwgFsBV/S/j7pmu5tL3wczXrWqMysuHSGaNk1yWD
OZO8Q3+sFV5Tz3Bky9uhpRLbah0f+/CANJIDZFpJtqCPa5v+53UDGy2TJcvUzYrEqSuHiu+NDBNT
qCJ5AFqp9lj/BnGx8Zy6TXHgwSTiwvQyD0aoiyTbGK1aqbuJAxYJ9B49TTpplVX9vR9B8zjXaJA+
hTp64UfoTaSWGZnDRU81twsO+qQyIPiPakH98mnDh1a2jyYcSkmUaGiJLYmNc8NvaCLp4yVsylMY
aHZlfi7HB5XBnBEhacmazlptvaDk7AT0nVnraAV2bpxq42cG8DvbFNNb5uLEbh6qFB1mnTUUXRZ7
PA6VpxVlOF18Dz1Vqx1qWHOBH4cjF/H91d9+zhkvOYu5EC64S+fNeZMmW1XkK9mUTpfY09DCIPnf
e7mS7e5bWUk6uIoIR3DfAJSnCHBtJu+0TPDDSrrEftfskyRsHgpRze3CVPtjPwqyO9K4hxTa9w9+
qRg7ZuKNHey65k7rpu4oJZ7xFFt5dvCDtHzX5Il0NMTecIKqzTw4DVvFtSDy3Uh4V/JCCiWEFqSJ
QC3hJte/uyuS0ezMSLmMfrqjYqHug11r/VZbWy8OGvRroxPZTWpDgxHuIFjMvk7zuavsYquYuBLq
rn/KIkWlL24IWspP0c+6kx2C3aV6RX3nUG6lOjJrur5CLZrDKvVm2qd0/Rfep1h93EtKply4/ux0
X56lXXT4qZy9x8yJP9x3jBVPxxYvPsI4VLfLcYapzUVfl7DVkN9nxWfJ2FfWFnzpNldkQTS7gGfh
foCDrj8iFKldUEepcqniT/D3HaKx3id9Ygdb0og3k6oc3FkKjUftjJcCWXhtKVSU0mz0XLkk33Th
ZOzL4xgds+pATU04T7nTnzTJTrfIplfOMHVQKK5pEFA3X5JaRn2Ik4aTdqk0/YxYlupoWmzt//pL
EYdnXdsZpYMO8vXSFLkP1SGuzAs6wdXOiFF4GqvqaWrCaKM+ueIT+B3FCMDCUBEtMfaq3CXy4Mvm
JdKEcKcZYbNTWzXdWfmmAtjKzjFxKgLYh+qNcbKFq4tK3aRBZJgXoVR1pExkdKT8ITr+h62bYzkU
lCDollYMoVaaYhDMS1or1UNHFhpyi7TRlwZJE/cvbZH3ztos4A0oo9DeuP5MhuAXSREm1qWWxdyN
PT9XDoJsDoQqhvM2qURvvhVOxxgQqKB5NAx0zrW5kPE3szAMBKM5TxZyOZb33VB629OOfZvaSjxd
xvKgMqetV6XtV96Rf7XvBNqS/gZa+eankP0hxgXLAI/iue9y/VMmpWEqL88Ul/qcE0QvRizblD7v
b+98T13FRozAhSVBSoylG31QJRoUw1MrxTX7V8NyJzDefvgUe5Cn7Lt8S/xv/li31mjsECMJxMtw
ItZV2RnyoLjxFAp2HzHt3yb1Xg2NXaH1IMS6jT28iZTz8ugT8Q9QVngbrvfQGoZKiAj+bj8gSulW
egqw4uxbWzX5m3P3x86fEZpZQ01dpAOK70tJTsfFrSIFEmldNBm6ltqNc7e+mn+tLCsdYa9FYScr
Lr0iW6uPgdTYg1/aybgxlbfmehy1mQsFeODNtiV1WkbI0PCiZ/INATM7zDWGADasrC/nXyvzvf0m
VfOHstTShuXw5j708XOlcKqkyi71jQf81nIWSY8QALXJmf9z8T4bZeug/GwaG43tNQ9ggHM+qTwi
WNT1YlDrCLVG4SDRXFYfozTsXmI12Rq3Xzuuc9aGKzEnyGjQtZXcavtEBtjmttYH03/RxLx7b3ni
sZC7D76glDZyrsPD/RCxdmjh3US4Z9Y/Qhnj2qZSFm3UiZbiZlW1N6tfnvAe9QBIQcYdJfHDfWNr
PvHW2CLcm95QJ2gF4RPyuyL8phYPEMd7WxxVa0uCFYL3CBk3jr44rkLXNIBPQ9WV++izNuwniwLI
k6QHp0YW9vdXtGYLzR5emNyV5N6LT6YkZdgSg1Q3+BgyQw9bnq/8kzbdPio29m7FBXE9UkI4xSD7
X7boZNUfVXOIdNf3puqhB1xmR0lc/f16qC3P0+o8ZAl1i1NbVSY8+X5suH7WyrbZ8ZyVKifXobAV
vOiHFvpf72/gikswEstoMLc/6e4SDwCXdqzHUWq4BadvJ8ip5hil9ph4cexoo3j6D9aAWM6MqSxu
eUU1cV/neY21sUFxEyLgOpJ2g5YMCBHKk/lDb8Vgizxl5VQjvgPwnktxRiMv4nrbhsqoTtxSQvlO
8dF/TtFLe4gy8zmH/6vyqw1HWYmHKCxRiwAUTPq21MQtgXFYKWgu15P6nZ6/psHgTMOWyMjqd3tj
ZXHIMqWZyjInbsjTSekkO2OMo88ZKP8Pt9XVchbbF0H/rgFyVlwGS9tDKuWvcGIXtuGVW8WFmyEO
4IWEXSYX5uawAuDmOhaWSh/kbeSrbtYMR3VyhTG8lH73mPHaS5pnS3HkMYcjJDtVZvc4ajC3Mhjk
8DCb0sSB52GLCWte2yKjoiePWg0zubwuln0edEsqZJw9xZ2sd43l/R4TxkaeA/04eW5Rpz0V3i12
uLXvSicXhBUdHqgLFt91KHM51tNCc9Fhtw0xO3Txh3T8FdSZff8orripMosbMNUFd/UNTJ4WjiE2
TF+7o/BsCsD0952+8TRbWcuVifknvElBomksIh4zuhtMU3g0M/0hFuNu50FzirqVlW+saCVCU4CY
p1PpppIjLLbO7yCUkU2PeycP/UdrRD5Mybx8I0Kv7RsDRsSueQYWJZDrRZmjNIRNF2uu30Rk84w5
Voj84aH3P8/KxYb0FFk1+gdUIpav9FoniR+7DMZ5dR8Z0j7JAnptOW20T+JQHe8bW/FzjIEMoXJF
5rN0upTadKImleZ6VsfMVOPMQ33Vj2z8VCcMYYPSiD//B4s8Apnxnck5lk+Hwur9DmEtzR19+ZMC
E825TZVPddXQNB0Q/TOSMHjoRnQ1ptzYIgRauRHmYU76gdyzwH0WfpmNsc98aq65+gyBe1V2giO2
p749R1sCAmsngJm0eVCJq4Bqy7WzlKRJnig0nGa6Q6n8fYCABGIDZMvd+/u56i4WsDOiJpzPywRZ
t/pBVydPc4Um2Tfir0Z5Nar3Tdsf+n7j062ZImaYc0BENE6fj+GbU23VdBUIUZB82fE7pBnhjLN2
91dzW72cqRne2Fh8IVBWUQKVhu6aKGZFffnJ11EbqX7lWQrlGbJswnCsfe8ShVshf+2LweVI9QVY
Bt2wRY2nzYbez61Jd1NmbeyJ2rLce47WWC+mFP7eWOZaxHprbOEeDTXuKYtG3dVlLw+PYqiL4j7V
kuLJoO7zU5p6/RQqoX6x4u7cpZCaCXUbfx+piBwCyZxaBp8VGMTrWLa+3P9tq/swV3UNKIMoZi9+
WhT0Uj+Yie56Zf5zbL7Lfmtnfvo99baYK24bkHxsbn4qalRdZ0Hxa4eKvLL8v9dEDv2VMe0Eaedl
yFbBlD5JdpAxwpfXv5ohPcjS6/1Vrn0AeIogKYLiBFLsxSrVMBv1IvR0t4/3x6TfuCrW9vDtX18k
85qnCZKe8Nf9WcD0SJtxOiaf7q9gPgmLFIXHqgSxBHgUBG0Xr+/GnOrR9APDNfNnP+A0yuf/8vpm
azjsPE+JlsuuT6IlTZKJueF66WPOWtpmo4SwtlGgEsFL0IjXuVSvPSAcB9+QytJwq2Cvdc7oMw/0
Lmw3ylVrW8VNg7QjZBkzKfS1lVH38rgeB51C1TGgE/Kh/2syGzJYOEX+NbFw5VHKUnPoMCEK/tEw
y4fECveeKThxtJdLOOEG8SGseicqpL8v92B5fgZDRc0hWqQlfeJRuJjjVu7tmdnZSeAPGvUst1sk
d2uX5xtDf0L32/CfdHD3tTIxK6jtrHMk7UmQKMgJlS3STbeU//LVZp1IsP7zG3WxsFapRkSSLN0t
ILJEYezgm54dV1u16VXn+NfMkr1CaialjybMBJVhvqQ1HGxDP/ysw63x1LWQw1Q2cE+eVeh6LEKO
ABi+pPhsuI3h22kTOX21NfS/dpzmKdGZswHusyWiY5yUYWT2mJggFI7c184ku6lM5zHbQjCuWJqZ
z6E2AjuDKNvi4I7FEAi8InTXED/35NtT9ehJ9pT9h2z4ys7CCbxmmNo0YkVJ9WCY780osFsj3Rk0
go3W+euI+q8tZjIXGYDVt16fzQ4nAriRhxOz0mCyTveNrG4cyRpszhAdwc9wHYumMegsMeJqIFCo
O1rohR0FjDpJFSLr8HGWG8+JFa9TwXfhbrDiz8Ig1/asRjI9U6bwUjY/c+QyMulvW7PQeb41sFhQ
5E/wmqsYCKVvcfJcKwHpwsN/2DSw2jLlKvL25WA5OiM+EJ7McLXmQdJ+F9NTWLg182L3zcw/dXGl
spR/zSyCuNopklC1LCXRQ2+vVXl8tFJ6AlkuhU5dj69wt2sPgOKsD0FSbIS7tWyIYYt55hrBWpRP
Fu6nWG3gTdlguhq6uHI3niCpUqdPvDhtU6lOQfBBTl9b7X0HquD+um/GdLi9rkwvQpNcCuUUGphW
sCkpzbmqJrDd8c4gSv3MVKS4vWHvK+oJac2X2ks20oD1tTNryuAFo9iwLl57KVqOolx2sek2KWTj
g38ek+BMEWTfjE+96j3KegCArojsyASuHH+9v/61M8IlQxZKKX6eFbq2XiI+3+XcNq7c0XJNEjl2
QhH2gPtW5pO29C6GHkSTbGquVMzPqzf3J9qCSZ6WlemSGdpD9S3Kk0Ovvo8i+v3hoW9/3zd3izub
PyqoVwBSDPBQIr+2p0V6LIDhM13J3w3Dh9jc5TkQ1FMheifLF3aNXu0m86PQIRvLSK0V7Dprq7Gy
8mTEMOBb2vPqvLfXv6GoW7y1SS33nd8cPPHUVY4p7JItnfU1M8BZZwa5uXuzhN/EcKAa/kiJXuj1
fW91J5/nVOvvC11/8OWNKLEWwYG28ajHIlQTi3012lKP617V3WQo+oOZ0Y9MakV7SOVCP8hmunUF
riQoNFk5F1wXJLBLCPM4Cr4QhwoPUwuwnqgVik1NH/KpSN5otq2ujO48z18orm8UpMwuyTWrY2Vj
15ya2kCNos8ltOefglDfuAdvoV645wwF+J+xxZHXGibdajJad5BCDUGiMdFPhZabsS3AI7SbACva
XanWO8UP8700pHtNjnJbaeSPuZeLdjbl46FXoOnvPUO6mHVR7oekVM68irKTMEbRk4L+y/1DtRYp
5q2hs8l4GhNE1/4Mh70mVqmuu2U+fgLZ/MBubdwD6yZIrGBvQmZ42QiKgzIbgVXqbpjovwqp/D6K
Y7UR8NfOy4yCAK4GPp56zvUyZD+uh6bR2HutdxJPOppt+ziYnuNL1bGRgw143JpfUdOeHyk00Hju
XZsbkzgNc4A87pT20juYtWjWjVZ/VOVg/JEMQ+fe/0qr9lADgRlxTuOWY59WO9Z6Z5GcBopuI6R3
gHTbrvN3tZUd7lta+1i4MASMLIyUbuHEqcBwSp/PaXBnhIfR4ljq8MtufK7V9ZDUg6uaK33Lm6Oo
tTHXiznFyvpjLOcPTSc7U8ErLLE2Mq3VBb0xtUgXTS0MpUGnDSk0lIJDjzlyM9W34PdrIY1kFAod
xoBoeSxSHXmGW/hBaIDFLGSGH5raDoypO5iWt/Uk2jK1+EJ9n3R0VeekPtePfaozjxJOOYyL00Ye
vFa6hCkX5Wx6WEwmLWXcvKIZYl2NeHxll6j7LRjNTk+OyXAIjdjWoD2xQoC6u/sOuOoa1O/pt5O3
Mly5OFqSBaNyhFGtyM9pq14qM7+ogfqIntz7+6ZWXYNsglwCdB9tsWtTQQmjeZdQqxHV5FkJaAmK
W7Tta6vhdUzyi941Su6Lq7VJfL2y0sFwu7J56K3qEHn+5yIQn1RN/HF/NWsh8I2pZbad9GZcTuDd
3Fitz5r+K1S+yG15sGAbidINW2vLYsgGpo+Zgx1i0+udI0/oKNKYhtvne198bNGX6vaJcLy/oi0r
C0+fJLGPKOkariTbxfQetXjq15tKS2tWwEDCssVbmRrn/N/fZLGsUUL9lIgnt+lTGJ5lX7HHoWSg
aWvYbsUSTSkiHo/k+dW3sOSbkylI83uoKKbM4dH1VSrCvdmkqW1aiEzf370VfyCDnLU6SUjgvVm4
nmf5yqhUgeUOdXjMJgTtJ76mw5gOGuvtr1Txko0MaOU8wSsxy0syhgRacHEJZ6D5ynbILRdhsl+M
1UJUNgjWxrLmn714dMz0Uvgc+aoJaer156pTSJWR+bLcqnVkuC0f8Ayv3k8IA33Pt3iQVmIt3BIk
FXSvSSyWzBypRFZhhq3lStFU2GI0ywvp4cdC3eIbXPtYFNIYnmUkAfHsxYHyoCGZAqWy3Ej6VWdn
qxIOOsaSXHYM5ct9x1hdFBPPszG0UpbkDqTkxWhVo+X6LUyz7zPpXbxVn17z9FlD+n8m5uW+OVNx
FITgzTv2zVIdGiUML2Twx2aQ0myp4K3tHI+h+f0ysw0sKynyEKaw77OazvjRRco5/1QlFXTrrySJ
G1nLmuuBU6G/PM9EMB1xvaqkynWro5vldqEdMoFR7p+jM2T//Qc6Sve/0Vr9ABbXf20tTu8Ym5U/
ViI7iIbJefoBgtN6H0IJbDNDtze3yM3WPti/5hgJul4arCZ5LkiYM8Knqn6Uy6fhiy7+c39R6/uH
tiQxFWTYspgr6aZQm6NquX3/vQ4/S+onWA37urUt/0VW490Qb7w8Vn0D4Y7/GVwEpE7rNdOXJwtE
mG+berIXpa8As3PxqSu3BlDXTpXOpM8c/rhI/kxIvHH5vBOlkTaZRSferfuPXX7py2Yj9q19JVLz
+dAyMk0H4forTfow1mmXeG4n946UuVo+7Dz1tyy/3v9Qa2sBTa+SzVqUBZbtpSxM6kaqcXQvaOId
YNLivVWJCIPL2fG+pdUVQWgzM5cbtOQWK/Ib2h+T6uF3ymd4Puw8fE9tJfgPnZc5QNBDmEcemO+9
3rhCbXKonSrPrbwdHO+tZafGx/sruZ2YgqmKKRRAC7ycQC/Mt+MbB0jhapUSUfRcKF+jA7tbP5hS
UzuVmkVOUwbZk5REX5itrPbU0iYHRQrhnOVGdmxTSXiJRqnbqVMwHdNAEfdKF4PNUsTxnRzAK9Ro
kr6//4PnaLW8SGcgB8UsE1T/Ei5ZqsY4NFCWuM0kvvMq/5IJT5n3Iem6o0ZrarS+3be3dhjf2ltE
NC8K/LzLBc8FYm/Ve482de2/+sXuvpm1V8sfgMr/W9cyNxUF9kvSPM8NNPkfy5MM24jSHRJWZ6At
dhhLPF28Q1THdqVu1QXWDg4AtLm5R/X15uCYUxL/H86+bEdunGn2iQRoX24l1dqbS7247RvBW4va
qZWSnv4PNnA+V7F0ivBgMAMDBiaLVDKZzIyMmHMQfZ1S9kOHOyv9T5fKah1rZwYKCTCDNwWqKoKj
OaxwjbTP4lMJMbD9qLB8p+XGN5AM9T4aWDL6wpXvhikhCAsAkAayZ4//nDO/1hjGecErGp8sK9LT
jwYjLTilNugpqkzikisXBF5jHKMBd+TEbJemPLoAFUwL5ZQrQwh+ph0p50Ab7+cRJP9ZYOZxsNSy
W33lm6HmiZk1jHgB2y+e27hyi7mgDj8HM9BhPlEgUytxyjUb0FLDPAtHdmN5lwtrINyWgaBAOWVM
340YLokrfevlku27tsKhgiga4/4Ggbgoz5FojTVNFI6h43wlxPQNyDLppqSmyt3rMm5cWrmKpSDB
AJInPkECN4jNOiSjZB3XDs4toO0Lgl4EKPGdFKsclsiq+FT0e2a8x4yECoTOxi+3I8X6dv01wx3/
zLEHBkVoI61xjiqlvUs9czlqcbWvK09G/HN9hC4XJCSO6dSZoKbAgpwK4zgh1JB33m6aJE62ZgUF
VuABVc6oLOb1ZdohARl1j49olbEbqOrWAaIq6zIwjUmeeiv5KRJgTCtisA9XHYpDl5vXGlNfamCO
Odn9tsTk/TwGlnk/szJQiq2dfyn0l4Qp28KrJQXrlXuWW7ZBDYWpbSA8hc+GlwvtqIXNrLufWvba
Gn7lQPSr3EJ+QDeihWy7Bgi71H2Kv2ACVVU2iuN705NK8nczdl/aUjatdh228IuwGRgkB0gBbaHL
vSDxCFFL1Pgx1PW9Gic/BS9mfcTlM73qAwkSyXdeOYBo6mJqH/wPmF8Xe0MoLrY9Muz4lBQIiu2o
kDCrqYxraeV08DQdZKbAMkHWiv/92elgiposjHXYZuiS4rJGSug3sqnClZ3jfCmcQg1CBwhcl0Zq
J82ZoiDgL8209bqgGN8IULq4OekczvOv0vl9+8yvZAdgjEN9G2BdUCwAtntpUTOY2Vd9q5ycGgrJ
m0YBQ52vYFQm992ln37aY8vFdnWtfFHQmBqCBvDd3u+63vt3IAN3YA+MWcixoXAgLN7qxkZxK0s5
aaWF5nzT/JhAMC15MlxPZuMNDrIKYN0whItBc+FORYVz8ubawIIh0a7r5cF0qhB8mr4xu4HXb4tq
0/UPrpE/YWRhC0Jpb/x38CB+AkfyAtaF0XrxaWRVjp2gsaucmH7M2q/xsHO7wJJxSa057LkVYTtp
O+dW7DnKSaHvnfvFmCsUDXe33ec6Z8ZKeCUICQo6VuKhGJS+1dokTyKUTtJit3PYK7QH5+f630ce
UZzhZHTowHC5OsFNFzZobNHKJMqSHcDDYU4hyJMFQ/7t9oLWNu3cjpDcOZ09dL1dJBHJAHybm2PD
Z/eo5LZYuZkuViOE7HQBma5lY9uybEFz5FiP+9iy/Yo4wSj7RKsO7+iQKcWthKq+qFzbTA0dNLdL
oqX+VhibAtQ4mrs3wEttmQdCizBrv1ig3J5Ond4chqmR4e8+qaaEDAmDNn9/gfDx7JIkNOn6JHpL
bR9IBMO3WViehjvoSJM8oClKR0EbB/dB2Uhux7Wdxq3M6wPgKkAueBneGr1wcR2NSQS58HjeZN2u
VwMcuGmWnIQ1xwH9M546nO0Tf7g0tCjgOlFsI4mK9onSjTvsCJP45koaCKbdvyaE6g1TLL2OFzOJ
eBFRMVrfNh6dguykY79rt5AL/k5QM3K4kpjLeGXlOiRtSdR/mdNjl/6Z2rueNkGa/Bjap1hNZeAg
HnNFBzkzKL5zqsVqzVbtSVTZtj8ufxol21R8gTEJFvW+1qDtmka0yDpJWXEtfvH5XHBqo0iFB+Tl
V+N9V2dYYDhv6RbS6kiTvjK0kUH+lzoP7iCjqVr7hOf2BC+p+xL3ptORyBtAFDWfljz2YyWcZYMc
K/N2XJ0YyS+/1fEHYWENqM5A6stIpOd7a/5Kuzti/2Ju7bfOPSBnSIXr5EHv+FC3tnyfqudO2Tbl
CL3i/3Auzn+IsGInJSoGWHQSteNdkXzv9DcySdxn7eiBpwAjTsCrAmkuhJfCgwge0Q0SUfhJH+uB
mtd+D17C21fDmq+gJwbyYDzEMeYqrGQadCPz7CSNehJq9feJNm9auc+i3ul/5O7LbWNrjnJuTDjr
LmRRc9a7BOm7izTTvMu1L6T1dSm9rMyQkCU0pQbkUeeQKE3zkM5/tKIKzE5D4UTf3F6SuH+YQMP9
zacMUPDxrsjJnB6n2YgzdmqqDZjKtp0W0mYLhFtIlo0XS67Yz6N7HlNEc8IdO2hmhjG7nJ1M3Hjo
8+lVqJGfi/MrsSPd1kJ3/j2nWyuVIGHECweYIQPUQnxIHlVLzxL2U6dWalmxoZ6WttkWEOzxTZdF
7aSA8rjLD32qftze1jWDeG2hRsS7tRitugxhpda2o52XGpCznt9U9r5Q35wet52VgvtNxqC0Zg2P
LRTZ0K/CSAd3p7NXkM5qp2EG1U5TnlaB1Tk/40rdxq37PozzKU3AjH57eeJdBGV3vAYwwIj3AOeB
FZbnlrTuKEYgTouaB85o3VfG8qYq9RF17SAphi9GE0OcwJXUQvhnOvcewawIHphTJ7HnHGaRWHx4
SFI8tXu7vTKZCSFEZ+C8wDOToP6b68ey6LdoeEqOnBgZOfwBQHSuqYYW9JU0RUsTQgcnTSIvKbcL
FNFxXezT9uvthVx/oksr3GfOfMK0vXSMC+Tm6gTqLrUOKsMLSu25KPIDQU2i9x7QiHy+bVS2NB5t
zowWaRnrYw+jxoCZ1gRI0HrjNZrkNIvR8XMDOTM+YKCAtokVxDk3FzpZsGJWnW+0TeB0DAJR0LOX
wbJklgRviL25At1ulUS9ckR1YVI3E0TeZG311V3TkIFwbiQUr8XHr1WBQpDCirUYYeWB16UJpffx
VU0Bu4ZCJUf34Nii8i9YaRSquuaEXJhNDmD1ieJ3DoaPiy/dtsrJ58xzjum5EJwRp9tecX2mYBlO
jLQV1TDQ/F96RVVUZlcNHr4X0cHFV2UknDLT2d62srKLqFIga0SuAfYJsXptV2bSxbjNIk+vDuBQ
8HstOeS2hL11xSMurPC/P/PwRCF6TgCEiDTX3ZDqldpH0tOt0khG+a8eiPxz4f2OByJKTyg78eWe
GZoMmhlmicTGiKH/Wm5dAq7F6kSnj6Z9LLvvgwomVevAJoxljDsATja3t1O8Uz7toyAMFAs2FWNu
l/YBpgcQNqlS3JJaSKw0rKbX+RkIfVn2vfbd+AQAv5nBaSXyEetJ6XYewUsii5ddNToP6ghuPlNy
dax9NwwiQuWcY3/w9rxczgTsoFuQKY00KwWzC+hf46dOBf6ZSt62q4ZcMPsimQckR5SY6u2qdQZ3
TiPIynWFfUDMICoNnEkm2bF2qlyuW4PxR06aIa4oaZKciy1GsUG+x0mZ+5qa5OFtL7hK2FCiVznp
OT+3qFuJXwckBZVSVTSPyuG1nE+DQ8NF6w+FuXXzegv4R7A0mY8njGwo6LOjdXnZcxw2/rFBa8hP
9OUX04dZdRPDyCLFmX0rqfzF3ak2htKfJmXZN066c0AUnd6ZTrdV+yZsi/c2kwmTXW8yZ+nmsxSo
moNdSTjubRrHVEnjPKpPVSQjrrkqwWBzMfiO6gR68Z9uebnEymRUyZykiJISswwHD1o9cTQNw306
5ntP3UCU0E4fnZzuXLLzqunJI/ua6idEHEkB9voQYhQT3WC8uvGRTU24uFszBbnOOJfRXPwy6G/g
JBsmiWhrJuBJgPkBZcqpiS8Xm+qLNnrAoEftezM8aQ//jE7DbnLJiv8Z4D/gLGISUkBBpq3LKIZe
jdLcUV+bkXA/gMxdkv6uLgX065iIw0VqiLJfcxb35cCaMmLDdGDx3q6rx8JUDrfP3nUkcflWIZ3n
Kpkoll2uB4qfbTeYWhlx2RgT/Q29+KnGzZdy/n3b0EpqAEs4Y7wygUe0WHBxUqomc6zj0xRdkELh
fHjvKxCt5Md66AJtzgLbRBIZy1BxawfgwrDwel8S252hDVBGNo0Ia/yxfk3NI53MXVHSIB85TX8A
YqxuCQ1cPMP8gdQVMtO9F93eAvEZzH0H1GlofoOaALy6wssepFQAcS92GTXj4CdZ4ifspWYHG6HH
dB5m9ML/g73P/B/gZEB6hYU7ED1yUBTBedPmV5P2ZusXtGpRap3sAzO0LFi0qthmtTlKnuDX9zof
50RAR3sJKYYIJy/qUZnApAPaQHM42gVeAk7oqmHqml8nZZIYWwvi4ALzcBHykhfYpi59GPz8LbTH
lgonpUSyAtjJk5nRNBxoHGYKo1C4TKFwCIX2EJNwyq52neIeZP3QIqxLsk/6OQ/dCeqh/779aM7i
XCFigIpJCBUMg4/V3FCEdK+6N2PrtbSLg1HEh5nGj0311GaAL942uerrUH/lOvScSVlMqCytI9OQ
2lXkaI/TO2G70UB4n5odGr9NshsbkJaPX2zIFmidz0Ey+VtxpDJGwpULDW08DB9xBj9gqgRHh9xU
4UJwsY7aBANtCwiRN9qYzZLrZC10ebZlo1aNytIV72yvmaWOt1MduTu0g94KJ1QlX3AtBJ9bEA6Q
Yc2tvqiwQJCCpPpvspxMiYlP5xQyEBSOOJ8+B4oDtXvpvB3rdYbyThUtKpS+3b2pvMcbnf0yd+7c
gw47NOO9TlSfVZvWPhbFD3CksbsY9Lblx1y/V4+gZ1imDet3DC8uS98OKrost91qZR+wxRD2AiAb
E7ymsA+9MmTVpGE6187m3dx3v6kJzlECsvbbdq5mlREh0Y3GPCuaRi4Y44Qjs5TWoFXmWOFpb5a+
Q90wzVTI0jabwTqqP2n6RtEdp1aQx6EiBS+sONSFdSEP86plYRVBXVwFX5X7uLBHRTvm6Y/bi1zd
TP7a8VATxdC+UNZKbS+fAXBEWICsdwppiL7Jw4zIXjyfig+CY6FUzR/hIIzAYLJQVlArL1YUglCQ
LPuOEl9JnkbU/jvPXwC3YtlDS3fZwvCCrQPPjap0CwwiaNACPS/91D1mr2n6lEzbfgo0OviFN+0q
916L26PCJM+ZlXiBlxGqw6C7QYYocoumPQP3lO5UUVGDBspyMRM50FwGClr7vMCCgZAIQusYWBRy
Q+pNyzTaZhU17EcyqbsUjM314hP34/YHvi6KoSfOaT4x5cTl2wQ3UrUid0GNXkeN8+wB8Jp2H26c
ByCcT7yfrDix2Jacm5Xr9sKicAFmU19kBK2PyAWfXFOFTVaFNP/QmzIcFZmq4eoh5XzpeBUCXodn
22XE0ohRGovJ6miG8EHN8KneaueL13Vh2/ZBktpv+XBoRxM1C/PUpJLayNpjERkFJ0XC/QLwvBgj
CiDuUIZBLldTv2KTr6bkIXYhrgoKckbn71Wd+GAbfymnzo+XbpFcO2vOilOFKjinBboiwiVzGo8E
MMmoUmNl2/VN9XXuFFVSSlixwhlpAdLGewmXqXB6PZsUWdHkNAK7urNh7jIdyqzVJKnTiquiKoLk
CS97PsQm7GWn2I3njCaNBvO9SB7TStnFqrbXUm3rUSdwGJAQ4/fbx2NtZXjs8hFRvNIw+3XpPm1T
2+2g1U1U5r0b2FptBONoymhHV44EDMA7wJSDYp0mrKxYSJUoStdEIEh5UYtNmox7J2FBav+RIg1W
IvqFLeHAUzNzmxrVgcia0X5czDvSzUfLYxLPv/5YcHoIFHAEEQoFIqjRqko17ZqqjaDxOwyTsTf1
xty2U3bMMvqop+33vlf1reMS2egmz0EurxJYBuktT7WA6xchOAUOwqxpoB6cy2Od4YnkPaISpGR5
aHiRGssmfq73k5sDAoEP3KL2LnrIqAN55thtVNphN94p9SNAM5KQubKZ+MUAr6EggW6WOHbdwrbm
FVUfaay5AwDuye2+5+kdCCS3aPF9r9ONIU1vrj2f6+yoqNcBlY9kT0j1WMv0xumyHltGre3MMj1Q
BgA0b5+vld3DFL7Bhw9RZUGp4vJ8jXZbFVphD1Hr/FKsU2XVfpm937axtnsYvdEdEIEDWKSL0Ynl
TepQa4gyQwvVVEGimpPjCJm/IwTGP3KaAGzU7W4bXalWA5cOARzME6CAgH8vV1azyu7yvO8jqzSe
6t4DWtE4eGPio/nTEOt+SVM/z7P3ISehHafhmD1mRScJzCt1DP4rADcAFo1rDwpfsVygbxgPdR9B
GSG0pw0uSn8oNt38zYScnaL6dT0GDWYCJKtf+a4Xdvk3Oas8KbnbMDY1fTR8MDd0TT9XIgrSniW0
Hsmbs5nJZkJ3yvC9KnBkz5SVW/di1a5QJyqTxcKlC+tqqv5ox9+MQYTW9Cet2yCKz90eZFrgwAlN
XLq3F34dyXkfCfoiHGQIZS7B1yaUN51sbGG5+m1ZB50dcoqO5uAvXbe5beqzAikEugtb+uUegww0
z/ECgIdxTqYdjZ96861ioDGACAaYoedG8enPbwZ7qroEFY370vuFJmTLNpPEzWSrFp7Q5oy+fpeM
faST8WB5YIOYdoX1o9Td+9lMJcZW3gp8j1EKR1jCfoqPUIgwOCA5LPuI2oX+2zWYekS9yJsht6q2
H8MysBZK0nG/bHKQOwy+G2eqdsjbtqq35siGzRJnJf3S9GhRJaVl/uyqjBZ+OhXOc11WOgUxQ86s
zWLr6cnMWr0LQVGfKztNLWi5I7U1qIepszPjzlUq8pQaEJCU5G2fQenq40KzBZITeF3iIXD5cbvB
yyfdmvFxfXVT76Z99mTsnX18VDf0oEAGwmfDzr57rn/aiW8dQkdSm16NX6gF/e8HCJ6ctsbUWtXS
R/07zbamn5z0TZnfTdOvRd1nzeA7h7YJc02y8Ot3D68ff+rz8IFqV3RqyrJ8IFj3kA5FQO049ge9
KveTE49fnTJOIskp4ht5tdFnBkXfzau69UAzFGUTxMPSZq8Dh+Poh9ypwx5Vx3J6K80lUGTjWSv3
K1ocGDrAf1FhFcmbcE6h8q7pfZSWuhHkSc58CMcl29vLW4vDQMzjAgCXO+e6vnQjxerbXnWKIWrK
uz79Fut/dEOS6a2U8fDAOLMh3DFOnDhqAi2jyLbe1TFqiuPYbtimbu4ZKAu6OwBhulfbH+707qFt
fiQAYN9e5Gq8P/8Fwm1T6WxJBpYPyNKPJBke2s4I8/YPyTETvenvXKO/a9nw0ucyroa1j4j6D9yV
z8yDJ+lyeynpdE9pmyFSFld9rjOkL5gMiF9vr2/VCkoKqMSjSYR66aUVcNQkDdXbIbKsWj0Uetsc
LEwSS+CJK09lVPWQwIIAAohMtFcuzcTtmMU0N4YIs3tb84e7s4M60A/0zQj6x8qU3JQ6P1jiwTs3
J+wdMcZ+oKk+RNBp6w5WOuVgjZ2G7yazSbjQbLinrbI8YZQQI/uGVt0Zdow6kOYOAQh70s2yJH2I
mob6iPHtDB3s0j0UUzVuVbKwbadgDtfU4+atyb3isVYX0KsnqWyE6DrBAtCf49XRPQAy4IqLf8bT
x+xSd4xKhZLfRlOQoGKQjaxZot0vHY0xh20UYDaAVgMIeOjSHzWwyf667SFXxxy/As+sz1FpMO2J
r63BcMZuzgoG+LhxSMFL0pLk0PcytqQrR+Rm4Iao0RkYxhZb3wqZAdTSB4aTbhXvCZQDJ/C6MMw6
3F7O1SXwaQflZfA98+KUEJMNpcoTNrcsatCFDguj/KhGMAKaxQyVqrQOb1tb3TyQ2v0/a3zVZ7mq
nrlWlSBhimyvigPPLpTNUoDlvUWh5F/D8efC0GbiU8YYmRUu1Spv2gn64yxCy8Fv9PhYlGPopIvk
8l7/Tn/NCJdoA9BPZoA3KyKu9YLR9viojx6RxP3VbQMBAIiEdUxNiDw1qTowmpIR25a1u0qbNnbT
HpmrbW5/nVVf+GtGBGkNnpm7I8ZKo17/049H5s3BmD03+iSxI1mOqMPt5Au1FAufxsWksoNuRtZB
M7XXJWGPR7WLqIc6Es4QypFA92D4UAiy1Mv1NI8nFqlZQ77VTgxGU9LGo89Ue9yYwIiHcarPIaTF
ZFWElRWCLgvdPVBRAL4kvugLChUDpyymaFC6wC3wELTbjYap6dsfbG2FIFBFpIC6BZjV+M84O05E
S7FrWj2hmLWhZqR3s58Wkxa0BEsbXMDES9nkzoqPcOp8THICroGcVdhUnXbgENSXCagRo/Sbdqh9
R83+pKTGbMbUz/vbK5SZE24utzWMMbPZFDHGtp6zdH4P/gCfxuUUWrEruZdXDjMG3OEwqI5gZvcK
PtXrbWUQdYqqotyb6rhDc+tf4aNwynMTQoJhDjoDX5w+RXbx1exY2CkPufkjjmXyOKse+Hcpn5fp
mWtU7QBUtm5MUV58hSjJRssb6JDM/x6YEF+RyECPDdANUYTHGzLX6XoHDggZGaP/rXWv8RLddoG1
lZzbEHaMDmRiVa1M0dTNmArLg6FFZTh+u22F+60YLMCX/YmEQhNBDBaVQgHtbskc4TGrPpMeWjTI
ALN9Q7Vyo7Sp/mjHM5OUvNfOL7gOUIZGyw8IROH8Nl4/DBhLndBHNjH/hsZciTNLmnneLqnZ/oK+
rfm1rie6ZUSJu8PtJa8lVEB/ACwIYDyGZSx++M58pFGWRSkV7CxDndhd9opxbxWoU42HcVx8pmfR
YO09Ftw2u7bTaA+hefHZWxDrZLYFOpuMZXNkDpGpFJsB1AXDd2YfGXm5bWkteKB9YWM8B+g5zNVe
ri/N0SUiHpkix0Ou6MbtFpoQkPKtSzUwYlPWDV/7mmA8tuFGYG5CIfLSnFPmM6sUY47mxOgir2NT
6ltZa49bj8xL4Y+ta0z+nMzQOIntOpE1oNY2FjcOSKMw9IGvKmQ8ZrHkWjXqS7TQ9p41aeiW3h4c
BH8KZfqGOCoLMVf2MD1qWlA1MAEqQfNf2N5RNTEeBshSRHQsCwrxoN0M2vGnQn5V1Y9//JTcFkqr
kPpC5wZJ8eXeasYCdJji4uGbsm0FYAqZoLM3Jgddl7jn9amAKfA1QPFLQ0MYsPhLU3XORgdazGNk
28PGZg9w150ZT9sh/l041E8GFK1I+jLYMnkFvoaLEGSi7cBLFEAGoX5+BYQrcdvlDKNBBU2CKf3p
kiNG5YICd/i3EaLJwz/ne5hwxBWBsU6AWcCOJOT+BVhEl7pK1ajV7inEPWJCT/qUbetCxiNydRI/
LUFWBlRKUHUVl+ZidLTN60wFO85XkL828y5LQFgpTYhWthAc+phi0FEgQDNYOAKJlk4TWTwVw5vO
I9X7jV1mKDz6jdP6Pcih6ZT9rEtJ1rC2uHOjwhNASwBQxzi1GiUdRhvIQU1+4/zPxs9/PgKY9EVD
kVMMoWogpEJZ1ZMBJH5qRH6r6uDr2ZutN8EsE4y/imIIYIBNQRTXAZAcN9Ol+1OoLjAt77SIEvJN
n02/r8PS1B5NMt7nejAQGcnWdUkJgAjMqmFeE0825BHCwpJRS1RjMs0Ip3G79HNg1NbOLbygAnll
puggqZ4CdaDPjYqiaPrr9rZe19QgZwI5KAiwYjoF8hxCaBkBt6kte3Gjvht2PXmsoABRtUDDlJta
ffbSDzp9y5ZTtWuMfZbmG9v+rnxx/1VoENcF+qgu4hvmzPBbhLMIvBrUCws7jgqlhZiGXSl3DHUI
7IUmqyJex21OnID9BnUCMp7Pov/ZtZ+6M+8D6uS5VMF/dO8pT+g1zgkN4vxVsrf8V1+GNOwqPAkO
iwv46hHOMLFSOvOQPhtdYR2TpHlnLNUeMdWkb61KKb96ha6Fs2oUQVeoy6HR7KcOsrHHvOpRhFJk
ZPc8dl/8HsCMUQ0APgVvQgBQhdhuUQPtSQ2/Z3SfuvGFVWyTO8ZWsuqrI8TBzACp8TYyV/UVolCu
4byQz1UnYfnhPI3hTzQVPtKAfauzzUQD1y82Tuhl/vQllvGGX99fn9YR1lWUjgDLE9oZVNdi5P1j
+jyBVn9YXpzymQwncLRucv2jpu1G10d/ls0VXj2duFVI7n7OQOHuFPxX1ROn1gvsbN4kG2s2g96q
Qsm+8n0Tv965Df4bzhwXq6rGmfCv947USg+y0NuktT9+UJ++SrsyV90KYUWCryhpUemj2qfPw4ax
TaYEdjiESaANEEgJ3c3ttcm2T4i6pqXktTLAGFjQ/Nj4nRJPUiv4RLZc7x6UHD9L6FeDfkbslUPC
4BedTw/5XXLyNuMRdAbjRg3bB7ZXXvrQkrVermIN30TA+kGvA/II3CyXnyyte8fOdawrw03M8YIh
caAE0PRuBLGt76WeSOpxV5exYFD4akVBAK9M4CNJBcEtLzlm+s/WfrfpKDHE/0dX24lUBkwGOOgA
pVyurEvbItetKX1OMVYejnas+AUyxoC5qgzQLDMlbCLw+rpS1jA1F8+z4kIXLfbx2pA5yOrxwtMB
XQ9+BYlJml0m+bToMY6X+ieptZ1N+lNXGg8p4AMFPRg/GMhgwET1mDuyXv51C5R/tjPbQg5VxEar
g2kzfTadYCmC1A3pVhvAAPOzUR4aaCPnh2T0J8vHs+b2yVtxGJD2YmCS49zQ/hW+Y9Jaqa2NOBaq
gwmoZo48c/L8otJOGCOWgW9XviSARYB1IywD2SoaA4xVyVmKL9kaRRLgtRgpVlHtRteQrGrl3KFZ
wpE4KE3zUbZL76yYW+CH4FtqT9bw3JgbSKem7aZcJHZWFwTAC+aE0PbE/l3aKSyHGFWqpM/IyPeK
9woxsMzVJFWmq6wejxPIRCHHBuoLKDPB/4dkaMnQFtkzGHuW7D7tW6iGRpmGgY3cn2gfGrLpp+vR
EcEkX/fZVZNDYgbvdJI91x+YEyG1/16F7rc/+m/NCWxf93x738nGcq67gp9GOdkZHrjXdCJatSBF
JGX2vBhB+VE/lt/NDdstBzug+aEcA1ktcn1f/9oTXL/LrAZczbA3DkfvKy1OGCcAhYPZbHRrp/y+
fc5kxoSPWLWz0meYK37OiLehMV5/iRs4U+goz6WHSWIXT4skuG3z+mkh7KjwGUerzYYiwwqTGHhk
86VR/QmcJgYEcIxpk8d/ErZtUauxmOR2kH5L4UIv7MJQpxk+q/2Cyv1hxASH8tok83PW349TggvD
CdyRBF72OHTj4fa6+V4KdxMOzN8Py6PDmfeaxdioZYu9Bp9qtSnouCBPAsfKbStrmSYebAieGGtG
K1TMNNuSzvWYVdkzeJtNnApnV9QHwGU6smkVny13THJFrfrQmUEhqpVgY+w8FZ/TDpY9VCFrnMW8
8uevEl+9hgRxvzkzJFxHTcyZxTUYSt/mD/rs3Ll/IMOX+GxTPGml/6vwjeO3ex2g3ikAXVKgvUq2
lhu4+oJnP0A8mqo5ZTPQ+8/17CfRPPnGA9uqWxY2L/3OOYQSc/wc3DInHk5mLcs4wdwUEjP4rv/5
Yj7RjUGCaXfvfQmzP5bEouxLCgeTkt4qcwWu08YPHORtPTOUGjQU9UBQVb9kWbq9vcS1ax64Xsy8
QEsBg6aCQUUba1Dv4Isy+jixrVZ9FN/bWmJkfRv/GhEOfWMk2ZzUXfYcN3q5HRb7J9FbDQg54J1u
L2ctYYKHcmlezuEHk5dHvMIMYdcgvD33AGRoznHexgfjfuheLfuYZL+adj+/tDm0EydVElT/P4fj
r2lhlU6nW5VB++zZnZ7i4k9n3xl90DUYH4XwtXrX6WHb/LJfhh/ZEJjdW2ISP/5V0NnvmpPlfTXd
bUYryX6sf96/v0mIeGUJJQEo5SHQZ0ocWk0OpSKgAkLFM5+VRcbWKd0CIe1BjRjiZk6Ny6wj29Zk
yEuKEaNQPxNr/NL3KS42jLcGlB6nD5JpB+buJ22b5ftl2NIao1QLLtqTYRyGgvynk/V3J/jJO4v9
ndm6rcW/jlre6Uc7mMrD6HuvyRdVlew5DwrXQeN/lkRmFQt9P8uu+SZYLehA5jYNOxNgDomnr4fC
v2aEoF+bHnEpw4I871V3Nvk9mM5zwy9D92t2JH8k1lZqN6ATRUEQTzsu6iVsn0JAYJr0gD3Y5Ub1
HuO52NXjS220/qxvG++1OGTtK0SW7+hvt7ubBxB6HcCNpn27/TvWPezv7xDvVgwDToNqIpSAvqte
Ams7VDtzeSjsGaf9qbQf7SzsaefrVghVP3+qofs8JhvTuc+7kxLvB+UH5sbNSPKzJNsjviuycaFG
YWN7xpF8U9xt1e1nsi+aJzzWuqI+mUMTLDY9tnSfe7/07BuUdFMtQsF/NkDgOJg+ifd03lZNWFgp
AHYPSQnVpda5M5hfuPOmTGVtlfVQebaV3MHOTgQrAPCo0Nd4Nl/r78Vzfmoeyh0mY1/Mr+SUPyuy
PuDqLXBmT7i7C2PG+JGrAzkTJ8t27qBEYzZxG/QOk2kkXzF9o2fMoz/HmeAeuNJaLcoWABAHh6My
Ej+ryyAtkwOQoYYXUnXfkwWF8xdj2dp9sLijH5cvc8KZKcwy6JDsO71fJhLXXU0Lz3+TEIsBNLQU
2jfYb1fZdcs3E0R3aZaGtbJsjf5XXrg+Hb+jhyG5fVc/9LlhISozQ1/MpseZIcldXT0bdeYb6ZPT
QDb0qU636E7GR0ZD6tynMj6ctff2uWkhbFDWGE62wDRVla/4FEqW3JdU88m7q8tocdbi7pmtz/0/
82ebtl7W45/nFjqtppr6k+zIrN2m5xaEkGuaGfgCBnzBUp/3xawfSmgBLRDaUh0iGfFdfaJxWSoo
rPCZ/c+/P1sNxkJnqqtYTVdtcCtulB9OQHc0mB7Gh1lyY6275pkxIRQsi9O3zchgDPIxBWjbwtGh
d3QT67hThr2yvM+2TAJ6tZZwvkIhHoACeAFKGjFTH0t/poHV71s9aF+8J3c+1knqo5IBpG1Tnxzl
rSslp2ItGp1b5950tr/V1BWO3iH6xY1b7xLUhEJvMnFvQUb3v1zV57aEpJSARKSqCc/C6jt7CUr1
QVPBB1CCNtdXpvuRpUHSPmGSTpaK8OMlpiLnhrlDny1Sm5xpyWcYJs5+Mj4alDC8YPLzPt6lzm+Z
jtHaJXhuTQhwueJZLcXL9zmtHlvolWcDCxLjezyiUpQsyIb/Q0oHdA5ACf/H2XX1SI4zyT90AuTN
KyWVb1OlNtPzIrQbWcr7X3+hvrtvqli6InaxwM4Cg60UyWQymYyMwEs9XlgYr+0GQRZARoIgv9XK
LRDXnWoX/Zo2jukpFbcWO+/u68n8a47x10BJAKA2MTwrPYC3OriTToatjQT5hKU6qELz7maLAQ0V
RDwRzkqZFjOf6BZqaeWbMBgKFlH6aCKThiLC7dxl6QEEbZZ/zTDHgxxlgItGOJfj9CFUiDStjPKh
bXfYoEQdSK99q/5KEVw9I/kYEgW6gjqvLLQYWc++gTknhsJKJy3GN/SiS9fKXpKI+J1ndlG/Vl/K
Y+HoyX0qPZnFrhYyPL3zaow/VHNXi/ufDwC/3uVOCcIuEtJWwuEs4pF1Fzx30Fsxn1sw3dB1WazU
ZNMkp6Q/mMf8FdxflrCLUnCsgYapk+M1NSJSy49R+dabp5jyKNM5awRY6+XnZWnboviCz6PiOo1X
XXsfNuu2+ZiSFTihKnM1+UchOTRitxWFyYmnjpglrzFqcX+fzRGz3yYfIhO9rKN8trZCh6Z2d/RS
Dmhk8dwDJyW4IOCRM+3T5UhTGcqzYiBHnrVPYrx4yKOrRl/UOGTN77hqwZ4gOZXpah0vPZu/nvWA
c8PMNpj6BJxi/Rh5fvLShn/o072gk53YQJ77S0AP98fx9r5bcnkFaGjovqABCwf95UCLZgxpmdWI
G1oMkpgHkT5D6sAGwyS5bWgpjJwbYgYWpVMDZG+Jt8ahJ0XU25r5ctvCkmOcW2B2r9+VmtHUGEqi
FaBDae2pPyTpQx9/lNlK63g9IIvmwAtm6ugnBhaHmTkqRaqgzSvVSKUNwijHT1JC69HxDS22c9Cz
OUr8z3kBcaUA144IwyCKwmvV5XrFkmAUAvSrvMZpPgUP+oma7zzSiHQbNCF+Ka4td/Zmerw9tYup
2ZlZtvkgGYpJnEqYbVGbJ9VD8Fs5iavpt/gq/Jv09twUE2SkiGa93uNxLE59W+/2iuE0wVG3nv7V
kEBWAJikbODSdzmTQL6o3ajM5eqkFXEDEQYnkqP8uYqqgwyqziP0WEZCy9I6KFLaPKqJFm9vf8Ps
IuxmV2e+hP/9BCYxsmpTEWgbx54hOWrVkLDddtlIMnMv8LrMlrYfEIw/sBd0QLIVyVZshkwsUQ4K
zNLc0aLSCEpfgnN7QNet2HBPA7eFuUCvg5+E2eVG3eU4yHE3MUavC3Z9+YJ9p0x/yu8MkE31KLUJ
ib4mbRV/+KLTWxu/cPsH8+P2ZywN9vwrmE2SjxI6O2rc94JA1Nd6XgCVKqa8/o7FVyTgUAHVAnAS
MiKMB02t3vl1jOQ9DV3FEOyhk11NAPPFo4+qgmbapXkHpdbma+BW9372Oes657YZ12mmoTcqC2mg
PjxkEP32QUPd5nRLIdkl7jpxfpWM0XT6JhefUZfao7RKoEOIhulq29UfowaehY0mbescYmdAzvjv
QhFvEyneqBG1AypsY/QhRt369sr8P3OGSx7Qu8B8s3Om62lWNSOy5Z66QfORi3fTpG0EUCn6ZHoJ
k1kg2IK2h8E5HOa1uJ4vdI6oYOWRgKy73O3NZFm1iBzJq0MVEJvUQs+6EpbrUVD01e0xLnrfrO72
v6aYBEVPe5Sb+wnPNeggcEHIOm0KSXq6bWR24VvjYa4BnekDs9mIuLYW0gbNvtVo6wG0HwPf84N3
vzddI+DBoBazIuNsZPPIzy5yHfrpZJFi8UzwZwe+ZmsgyjIUXFfbyAkUKCkCHalPB7BJiPHo3B7x
0gqaKiiIkPsBj8Les1Id8Pm+xz1EHYbWlXMtWwlJKDhJrGf/Ii4j6wP9I+QZcLgz4xTQz5VbjTWX
qiiESdpd1DlgSHfFTneDjJOBLY4L3cyAIoIhBQ+1l5OKCmupj3GYeIof1gSwntGO+ho8mNnEuzzy
TDFxUc1GAFooTbyySfV1guuwmyRBtBKpySvmLAYogEH+b1isIIPYJoIvx3rqiUUFFavGrJqUBFZt
tKsq6qbyzp+kno47QUMtyxZ7RS1IH/Wg3oZumOYmSIMitwDzhLJRYj+RtnQygnbfWPIgO3IU478D
JVNKu+0NgR6NII+qP5IYlqgj6vKwHtELnRMtq/Rxb/YyCPQCfajLTSUWdQXuKrFuyDSG+awhBx4+
g5PuLtWV0IUHjmrTRFUA1J6Xy2qNNI1KWUmQMZXux0RK5xsEuuQzsCsS27yq49LBi6wQVzKAzwHX
ZvlWyilJseGb1KvML0mvdtCZcn0VtLxDInpC/l0XMYRhUXpOp0M7Znd95KrJU9b7q175HgTP176s
qP66vWUXUmQFpRh0QALpql3RoWVWnzZDEVBPnaVwQLKTidlKT0fXKlYQVSQFT3FrKULB4k+/xFx5
Z7V+kTgW9ShE1GtWjUQyEOnZ5Ft5n55bj3Ipiuczg4nBAFYgF0fTC8SQVSYGxy01oMoNYzhSPbpu
QVIMXlabPsS7ktOYuLBzL0wxESkPYUvu5nFBSMMOTeM7LMJ3TaK80LfoSOeDmr/kLMZrve9DPhCW
xl2fbNp8jZcIf3xW8tzxhU0u3GWugMuw5vrgm3wxxVet38SdExfPt33n//kQdIlA00wUQY17+SHU
zAqjoCX1hupukN1ksFMRwtt9tHqWf1WnsnSzY5A5MchKxJGk0SmTSThA+vt0+0MWkvQZPvOf72CO
88oop7gUcuqBaYdYoyOVezwQA1oS8Ajb5kW89qe/lhh/0otM73sLlrJVdMx5j/BLr1EXA2F8yAii
ccx8TGg02uB0QbN6nDzFKRn32Xf5kYek+54ASbDF13GTPZv3PRaelzMvvZzOHQczTQRIGq5axZpU
Bd+F3sC9/Mdqq5v3RWsPjgi925ZUb1VnS/1n8xIMuwxMEYqbt49lR6S1UeGymXEx64vb6n8USBCm
gBpifCybulQu8TXtbkgLe/LfOmFPTTxEjcWmEfbABITam6o/DC1UgruapEK000IOm/DS0xhYFyCY
hMZEsC+w77bNlAyCpHTUe5HU9ykDd4pZEaNzUw0kcI4MsUnJU4U3tCL3Cu+gWlwRcKogqwIF9dyM
eTkHQ+mXlWkO8O8TWj7drbqdPsp1tKZb49i5z9a6scUPCyzN+abet5y4tuTyf41fFTzFsKuyQp2o
V5gJkAr1noJP+fb+XbpyIGNEQzySK/BasxJYWjrWkOkV4XLTTi9s6FPUeOw4hLqtvVTPFiToDLfS
7NtWfyoi7GY+t8qUhzQ0KVaVOI/M6ZzezZwoIemqeVBtfyQDaZ3kUdgp7tu2edAOw9M6O3X3w324
0f5AjxXQgOjj9gf91DNufRCTZ4a6qtdmjg/SiLyr34vVR2jXdvx1V6LjoHNaV/OsDQTRv8vNMd9b
+MZqL5w+a8dwg7X1bDrACmybTXCXkjfkc2sJ/99EjHX7FJOUM3s/rF63PpZxyiYvm0Du8LEpWklQ
VjtCkjr1Gltw5FdXOmluu/Hvxdd229ib2/N0nbMAyYzkf0Zm49GTrXHLdWnEqjpWXgp+REVMiBWu
8GTcIjyhygbhNPe2vXkklyNFyxO8E4jiGSzGPq8UCpRayqpoPPMZA+22n4BoVi/U4dVfF0p4oL3F
O64yM2eCw5o5T7VeNSk65GAo2oYAGLRQQzr0vUqMoXCEZAsms1HjYMPnKgQ7OJB7IP9FZoreZ+ZE
q0HzWOZ53nhqrO2lGB27VvhVdcqqk4s/t+fxOpKAXxj0wqil4d4t/6QTZ3mLP1A1MgGt8oJaPEBX
ATepiFO8uM4ELk0wTmnGfVboY9l4BhiM0rrAG9+mLKGPIAEjwzkTOMNhae+yMdFbLYKtoVFPQZqs
FJ+HguaZYBxCLPQ4l9p5OGDu1gKNxMHr7TW53ktYfFzVwX6Cf4Mq6fJoCWs/LzstxZoUo09kNGfV
kKqaQFykpbkbl/0fS6w4Tzc8m8yRDryNCp4f2njUj21FL7cjGIYy+oh4QtoOWBuVEzCWphFkCSAy
AAU+qNvnPXDmeLESG5maYRq1adTd0Yg1Uunir9szuXCIzVP51wpznPRBpaalBPcuSf0M+nMnOUCH
nEw7G/pbPBrL5Tn8a2z++7MhRU2WT5qVNd5ojyCtebd+N9BZsl9uj+k6+bocErOdqFWBM8yHlWEV
PoUvvBN4abf+nTFwaFwOQuqxCkGD2KPVqitMnmZ1SPA8dGq0Kue4Wgpz56YYP++TAoCzaY7h9WcB
Hbs6XT0LXCGmZSsGcI/Q1kSYY4KppJZhHUWwMg2CQ4t1JCmrSok/mpan6MCzNLv82fpbVhgPudw0
Xp5ZGfHl4BSBdg64oxehzDkZ4KIXzKy8IKgxcGFnRqU1zZDE4Pf0xjJwshBoPOljQlJ229eW9w8y
axncgTN+dB7y2ZB6YOgLaYKZsLoLaoCy5coVrGxbmBExQlc2gvvQV+w8UH5pxeQOwfB2+wsWxzmn
12i2BoWNyWzgKKAg6cjExkuTt9zCMNNDEPLgxTwjzMbVW7C001DCKC1hFfbhPhX6Rypw9b+vkxbQ
3COfBg8B/BBvPZez6QeW0BqqDweh3z4qS+getIHYEtHUWcWQp6Eknb6hPYu3H4q+ATfuqNvmeI/I
4wctAZkirqBl9FRM4eb2LC8kjpdfxswA0Cpl1FYGjhxcIh2hcvxTBaD7H39y6b2x6SWggh3j2bjX
upX+ZXqmXxNN9Xj3muvgg8/AmzruuOC+xlPt5QS1jZqZ/tChuS+x7FB+HGRpn9IdlLo0nfvoNh9p
l1nWXKnGbRqg6Pk1kRmzIAjaWKtFO6ORp4iMdFsl77nlar+D8p1mEwHSU6DfYBPi7N3row+oJ3Dq
gPIFeRf0OS5HaRYDSEIMtDCGxm9N31cJ586ykLPCwMxPoOI5D23KzGFeQXgrT9W485q67yDwVySi
dNcleOk/0Na0ojX+2/qQBLNVHJWak0H0pDQ2sgCclnPbs663FprbZ0kW3AnQHcq+gIvJFCSmHw4e
itRS5ICFA+y/oy4WDjRxeHwT1wEYxmQQuM2Xgpl15nJiW4FKgVxmgyek6ValY20XEmLGEA+4O2a8
1HlxaIplgB8AD+/g4ru05g9T3pp1MXiAuYi7Uff1+0EVlS2IWGMOkGDRFMBy0IZGfRay1IypSBcT
SAVhYCOoq9Cbmm5kLVf2io9mw9sLtjiHYNKYRcznywezBSszgm6WLw9enEc1CeRNmBQaGiEGqBKN
k3vb2EK5f+aVQpUSUJC5G4KZQ7y898imi9ETB8F6tAK97kiuBWC2AqGQNdmBMRbJI/ZxCorjoFoZ
tDGqXVQa6UfRdrjzGbmfDiQzpO6p6WlKX25/4PVWxfehvoO7Jqj/UQi5nPiqbfMpQ0ug5wM8vKeG
ms2dXTzJ+Os5R/++Cs06XJ5nOhzmMDemwBBKRRi9Eg1de3ThjzsdckZQ7KmjJ1HteVK4C6PC6oIT
BxgctFEzt6TbM3Ttmvj2s99iZggFItnXA3X09KPykWz119s/v/A0cfn7TCwDpUvgCxF+Xw7t5Hey
D72tVRM0gRXPNJ3/5Ni7PoIu7TFrodFYaRMF9qzwkDb7tF5Lr7H+e6jWA7CipnoawDvYEHFbxKGN
RzrSD8cq/CpVXg//Qnnz8kuYaDYVuhYUg4Lu2sBV2r3+rhd3Mspx5Xu8KjNbzDSSrq324Z0zA3OG
f3kuXtplIgDIuoUJbzej11q/CqjAJpt6WlF/hbfq1+CTR7695PvoXJxhstJcgGBCm9JJlkzrbPKi
RMbrex6NwFb7D1ZU+qST88rmjG72R3Z0IB8GJh/tJWC5YNY3qpt0xPE4ea0iO3r0nUSkfPK3b5O0
aTvThniOubptcmm36eCRgeAtIBS4hFzGkNGS6kjpxQnXAr1exWJcrEaj4RWq5l9hx3VuhZnHMrVC
0MJ2k2dWuV1J/jov1u0dev6JvzetmFMuWNolELaFuAuu7jjfmV2ZNmkWS4U1eZYZ0HsR9wSSNka5
lYRaWddq7nVxnG//xTye2WRWrpOqvkeQhk2xiwESKoY1LXNz82+s4AkeBTEgWa961JBrN0YT4fVX
Vpu71Jx+9cAqcYwsOf1MLmih9oH8jw34QwItyVbEE7PcDMFdIBkr2VdOqWFmzhhpKmfilkI0IjTw
VrjBgTuYOWRRvhRyv6CiN+GII73ZNp+Y5uxey9qSd6AvBQ/IvqoznSEYFFn9haBTJ7X2zckD7FHZ
DhAaxVN6nduqZY52lojBS9fg3dHoCwgdVem4M3pL52RLi7OLt3PoeGv4g82W5sYUyehRu5hQN93F
idmQSGlHUPpruFVM5te/8BgTKNw5S4A1xi+nRKZQlwCtmtEN9WqikkjMqhA4gWspiqCPwABKYeY1
VZgoolFBLrU+hEqA0R+zJCkhTNWe/vlIzm2wMcRqBSNK4fsJFSQSdU1gdxbvLXPhhRoYNmQ5GiLi
LBDMjMRIjMxU6AArqODv0G1b7w1ztLb+MMt2iCjMJWZtuVVggLJGrYAvDUadSH4wuiWA3q4WCdaq
r/uKSOU4Oa2gR09BoaZ2mI4Rp5NraeuAAwZvGmhHhDY8cxbiKb3MLCqLwH/6vgNNDxAJNSB8auM0
8W5P/rIpSEwB0ASiU5Y3F6LNWVAnlujVQjvachp2z3kN5SNtBBLktqlFX4JwLiiOZ4YincnZBk2L
orRW4EtiG9xPcTy5qtyI/8abzqwwZ0RTUcWIELE92WzVVdgW+VZPW3V9eyyL02aBDh0Ynrkcxvis
KadDl+iB5IHZAgycEIVwi0mO71GS0jlbcKGRA57715Y2B7+zalihAoQTC6boUVQU8AJkVll3kIYx
7zeBMontoRsjZSRCPXUV1OJKOm6UyBJrIoHkG0/2qdaiRAaFOcg4anVAmkpD63OuxmhU+DezYoB6
VYQ8GpTsLr+0FfNWaCRfRINcUuykxtB+jWJfH6HlZXGeXOYJZhMPqH0AyIf7CxDSzBYBJM4oGiuR
gG6Un4dJ+6hK+RRqXiChAQTZ84wtaTgp1dKig2xqPmMsUIdqjGtVoTqVQw2bfTWLvWplaxdCGK4A
nuAp4CxlOiADh1wk1n6WUrqcyRHpQCflheSFcUaifaM7g+929arqOTnB0qY8NzT//Zlz+b6fQEoi
nx05e6RhZKcB5RSeFg5GHE8AbqDeBTpZlty4V+er9uwVQR3ssqZex2D3IFpPAWx5vu2AS/c2vNAi
ZIJJRzHgHZfDGbsqtIYOwxHBdW7LQefoTaiuoqEa7k21EuwmyvtDU6l42dfMO701x1cqKAVnVq+Z
UPEaYqETCbkqfEViC8hFit7pYIglwCR0EuTp3aCiN19+qcyUoMPALndqA4KfQHb6Ajf8Ub+v09Zt
0+6B5vlWyIKBszUX9svFBzHHX1HlltDL834JbV2NVnKa733MQjv2JOlH8AgfVB4IeMG3YBOEcNAR
BDE7m66bQ6GKYVTDZkAdNX4UIVRye72XR/XXArNNBly5rKaCBbUK/VWKFz1r8No+eq66CsWM6FgM
/qG0uKJDvJExbjahrFukVSN5Y/alJ6/CfWChgjSNT7GorvM4InnjFGNkW0rpoqP2HpqlkcVhvF94
JcHkQk4OsnJIsy2WJD2bMuTUAmIEUFkKcCqF0NuJoUHJRwJYM6MoPvq7WG9WvjToJIuVgzLweK9n
t2HC8MU3MG5l1DhRrBHnYAUhq3dREHHzy7qufR06ZEoTyL4PfdLJzkSzmhONF8PK2fCZI1jvzUyK
5uEb6EYQzE9kr7ZqfEwpr5i8HFT+WmIP4LIq4wCQZcRIL/UJxFmFexSv45fyqX9QP3i8KQunDKYU
rFh4flKQLLGnjB9BnwY6xJ7eHFTFE+qVOnJ6ZxdOlwsTzLbpOjlNx75EdNI/MSKwDMr0PehNHGfb
2xt0eZH+DobZKA3ttV7XsVHoZAMhtNFMSnI9f4DU4m1DS/n9xZiYhAA551gEIkJBi/psmWwrutJr
1VbUbxnvlELYO5JkC7HyOCV0NZjrosPiRU6ljqux019Vqnxrkfh1+6sW49PZWs7Tc3a6SribSVTD
RJvSWxg5EKUl6rTro9+18JBJD0ro3ba38AaDmIB3WcgI49UDRPSXBrM2jmLUKJA3dKSCrypgSXjX
v6hMTCCVilPNg8EuR6Ezi0zOR/NJHId53uvQd4uyJMZkrYvkGI3BWhXe8+TQt/K6yMWc1N2L1nBK
QouR+Mw8E4BaWo6h7rcz5NKq1qEpxaQOytjlzOvipoT0BaoZoM8Eo+TlvBr5AMK8DGZ005aftyp2
/wSKroNMUK0BuYbNu8YsbtEzg4w7NwLIvQUTG0eFfsgIJbbWlF1BeqNF6DTTr9vD442O8ZqgbYpo
srCGRV78rts0s81YkghN0+TfHNhnw2K8pTdGox8HWJq0xqXaMTHdStnU+gECWUUx2ShGcSwuRqAz
i4yDWLSncW/AotFla9PfjN2vmqJprlv9szk0IemKOy3ePef7ARC6lx6Cp9c6lFH0OkmB/hiDIjxI
3gVj4AQU1t1hBeVj/D4yKlBAs4BHqtHSSgIrBtmt9ir4zb3ZRzonVWRn7MeGORfHNcDAYOdyJL4i
dYE6CPGpAs90h+y035nW4FTd0+0ZW7SDN9oZcYgtxdaWBMVvMkgFJacmTp0hCFdmtFf9cmtEnAvI
4qSdGWIyhWEIMgnAh+QkNh9+9jxVz7cHwvl9lr2tiwpdn8Y8OVlG8mGJArH0lpfs8WwwxZNCG3Ng
RSn4JIh5B+R9iH+kfbjSexuyvjoAXyWEqjl75+o4+XGFvzPH5iJ+qaWCImBkeIpajd/+o7pNDu3B
f53ebk8hG4FYQ8zuCXShw2kNXxjMeiWi/k2aqF0NlvhP70H/YwgC58iZ0TTIAmtnac/G76rkBKII
GWGOyD2pwO52yNbop7g9qKvKDWuMSeW6EC2XUwxjhflA3/t7iLTUYGuzHBCF7BrwMmXrkTjt5rbZ
5bn8O0R2LvFsKfdCmZxatTiMU7kpqFyCk8nn5HZz5DzP/efRSTPDOdrm4CM6E8v9stDDwjfMY+rL
j5OcEB9P9q2i78bm2NC3SOLRqi/tgVmuBUpJaOJCq9FlYALxGXQ92sA6Kr0nmTtksJwFWzSAgfy0
AKJawVTaZLGrwXjfWcfaOqjmwxTwPGJpykyQlqOyO8PI2bJhqzVDWhm+f8wb2falB2ECYhM8Va0C
6rFntRQ52dEPtotdIyih4JkfxRAg5ZnQJxXZpMhlKBxb4PLBOwSV6DZ6qfqXohu3tCVD6bStZ4FH
anwB/VmuUuJbK60s7JhXm7l2SyA7AJFRsH5zDZiZ3DzvkrwsBuGIKrStVINLx4iAs/m281+9X6OK
Db4NkLWDenKWoWHO+1QojdLP4uC0/xhP8S9wuE5rbXBRbPlUfRs4cF7z7DyFl1Os43UVA0KvNUb1
80FnOb6hjpkaamhp0xsVjz1QZJjW2WP6J4ykVYDmMB5B10JQRrO6OKuMizqUptgcwBBEPHAlyDRy
RYNIEl2r1qv1qYWOJtmtlO4mI7ybUh7Tx5JZFCJF3ElRdICsH5MWxAa6CnWgX0410HSObk4UvLCd
4fpK1YO/qMy2htUPgH314TaJSunZSjLeo/a1D83FUBU4IbzgoL7MnIJCR6HIUU/RqYhG01YEA9un
yYVtofmlc9uR2AQcuACwfs+FK2hM4k2RcVejG/tOEuPsZKBuSVbDLj7VnGv4tedcmmBGo7San2Zg
/T4ZElB/bgN1+loDochxmtJ9GmxMhVeuWbKI0DnrbMwaM2zfRRdE1IzENDtVsmMGZLJIphwCy8lb
u1PRhcHrV+PZm//+bG8oWiYpiQZ7qulQEUj4Anz47pTscDaY6ZN8ur1mCwcuiq5/x8dAjP7LT4sp
SqA2cxIk22zedbRKtPtwytym2NAcUpd2h7aoMkf8Ue3wCHZhWri3v+EK1ArHmXFbOKOQoENae/bh
szFTqC91CaDyJ71siHaoxvtOePdB/dY+0XzfFp918WEB0/NnkI5NbrpZLtl1BBr0IdoneU5QgN9N
FU/DeeEkmD8LS4/4OIOvmM+C6EMS4XzAZ1FHCA66eaBv0rtihwYRPwIPEgzVWrvrt/VKPky84LHg
BzCOkgQ6JqVZG+RyTuImlUoDHSwnqbVIg9dTBP/1UCBlSA5lescTHLq+WWCs85ODgTZ7IJ6ZjZW1
baxXipCdQjV7Sk6yiTSIPgdFsr691ouTircNgOhw9cPQ5oTibK3rGvQoMUrpp755V9WeWP6+d7Cv
qPv2B7yJfyIfWI6nWjsYEFdq4j2v0/yqHxSRGI4GgRkAvNHS8sNRd/YBY6uIkV6L6ql0i0N+D/zp
UT/Ku3gb7MztdLR+h6f+SVv7K9WpbGv7jwXnWPuMV2nmMJRUl9QTQEakq72ojAgeXQrJwB+PBkpx
evwARTYC9h3eRrtaZWbszIFUFUE2IIJDrNlGa8Aq2dF1s882zSZeDfthE62Drb6KN8GDtpWPymOy
ylfyRl6n64JzVFwfjfOXAGEP/IkJGViL8be+FKdQCDALunSnFu+qvMOlCf2IW01YK/mp0VazgCnH
9+bLw0XeAaMWEikRCGcgaNhbZ6kXxVBGpXZCi+ifIgd/Ar0DU+4hePQJCqw8V5/HcGEOiQbySCQ4
yHKAyGa2sDiaet3Kgn76lYJQTM1s6F3pD8UdrmpTjIbj26O7On0VIFsAxQdXA9CiaEu73FgJJP4S
NNJZJ9ly226bCvtStfHGrWi8aVy0ZOKFdT7v5xFeWqq7sobydmqduk23714zr7yT30C0cTA3yUO8
rt3wkH2DhehfjO/MKrNvkjGVdcuH1TH8AxrG/s8QQFZzbYRcDrr5l5h1m4XK/jM+ZpfQtgpqPFpb
pwLtFflrILjaptRJe6rEw6Da1vgih79DDfKF4qal0ACROEO9uvPgqj0Lq4OoWwOpGXvj9gsxNkZl
8KGATKKNsk/sIFjf68+3J3RhmBdW5t1yFgilFFCzfur9EyWr139cBmGGwFw8zTYXRHHEj7f3o0aM
h6f+Ee18BUH1l7fN5p9ilgt6uQjlGhAUOK6ZcZQpBM2FXvFP4lGsiPBprTLPfxO3cPw4sv1X65FL
F3gVR8F1DqkyYI0ABADZFzM6fxQDtdWkwBM2wR7kScPestxhR1deuxE/qjvzPn/VHJ5syXXQhFn4
A/pNVdxkRPZ1WOtLbQrVENqZKpj/SW334Biv7BqMhW65qjk1wAUvBGsg2nsQMBXQRzAbrqxMq+yz
KITATrs2KOkVUj+AFUXkFOquJ/Mn88O9E50FCFxMxqvnSRZNQpLg0gBBra+8g8xcQ8aG2yN35Sgg
OkXngoLuFhz7CMyXDl/lvl4GdZh6QUrMtf5diSR8DV8FnAaHaBV+a18Dpz/8agoZi4xrDrIfQCk4
SKHDlBWke51Guz5kCel6TsS4CsmMIcYh1X4oAzHA0KIAxAbayYA2g7L5h/GCscGE/VHujFTCEeN1
j9DQ4lWqrqsQzM8z7oY+cLOMFfx8+JTfg7jBAQZA37S/HOpoAjJBIjX27QFdNbWABuHCIZhA3/mK
H9QTTPbuR/+cyhDZ1I6u2ex8++voK5xAdZXRM9bmNTyLtwBDT0Y1D7CE+6XEf4zbFbK96c56VI3V
7aEt2QJIH3muOZPQsDSEktxapVTLWKuc5BAEQInlc2xtyID1xOAx78wLfxGAEY2QC8ASlBtlQKUv
BxYOSjL1QdJ7phDGD23c145cGiInZbx2cYQGPK1A7Qu2QErJWBEboezDTAXm1ek0V8OlcN/kj5N6
vD11V8cioK4IRfNpgqwN3ciXdlRtTNNYaFXPSA5SE5FWgCDk220bV/gIXBsvjDDOTim0Isp+UL1f
yTvcITqFq/Q1e9E/u/fk9bat6wvPjy0VtzswjCM3ZGxlIqSIdWlSwRk2JL/V3xkIh9onS/mk/mOS
bLViIGmyB7ZMR81bOspyAIKOutpaGtFbUh/S1L39RYsrif6p//sgZtuhVVmKoQKteuULHd0c/bWx
euhTGZxp29uW5NkpLl0T8wxgG1Duc8mRLW0qxdTWYoIG2H1v/wJF3gaihhOU20Insgf7rX56f/8z
Eq8l/7TL42eBzwzPG/RsswelniVNqKigPUl0Yjrxe7DlNQNfAQkujUAL9tKIqGaTYUwyjNwVXrH9
8LfJ2toJW2sduzya/OtC0exG/xkRekkujeEFAOVZZL1eV21EFIYejBMwiWvS7KIDAHuP3b3uO1w5
m+WdcmaW2fZpPlmTGGMikxflSbZVO3Klo3En3KGgyvHLq0SEGSFziFpFmUoxooLnlMdt9yJwapdX
CEd2uZjIYkhDC00I+L18pKUdy074OFKnRfMkMdwauxKsODv9c5q52MntjbA0jTgMLAgzokcStSzG
HwtF6PGmC7RvdRCIsfcPjYverTVua3sujf7VvRetMme2ftLYM9+PQfFW6pqveuJ6OMQO+XzU7MrN
DzwajysAEyb0whDjknUYTaoQGQjVXvUEdR/S7MU39THb1xDLNoliV88huBiJ8FhzmyOuk8lL24xf
duWgjCq1VK8K3WDvPz6SaS381tbTH8UOQiBqOCt4nUpe2mOcswytIEkqTKpGppXodhtrDdUYzhm7
kBFdWmFclBb5SMtBUL3ejrfZY3kXlMR3KkyoYnfP4a59rTlZ5cJhcLGGzOmEno4KpH1wTHOdk8Pg
cvb0/MEXBwCImXAlBKgYROTQqJqn9cwX1aQZlCFWdbTwJ0QqXoOUt6vnhb6yYIBzYw6O8wl7aSGy
UjrfEA2v+CX+MVbAOhquUJNxBUJuqLw6IS9TvvKEGaZtAAMiouKjgHn00mAV5RqNFCl4qlVdeqpy
lAorbG47C414ZVZAOmhoDT11FmRGbkeRqwD5AxCXFTQFoVBssG37oRIFQCQOwRPEqk3cdEukrn37
ddvI9S33xwpKw8C945rLppO+H4RFHGN8WglqsshFpztpagAP1moNOWIjcdK11ATr22aXZlVG/goN
GDz6QnngclYVAGsaQPGDJwCGICL336R9WXPcOM/1L1KV9uWWlNS717bj5EblxLH2fdevf49c3zdR
s/U0ayY3MxdO9RFBAARB4OCEVzNaYOpHHmyk6BdoZTmyvNJ7PJYjvzPnP+GOQfp8idcoSlApoxyc
x73o+Ht/Jzk95wK/JkkAoNsD7RRoKWTf/lJhCK0QbfDnYKfuh+Nw0Hf1UXUjZ9zeFt710TavZoHE
SM9TytGIVS04V66wFbbR0dyXp2obU0y32kqP4U7aR3tQp3Bg55+9tL1LWEaIsRiFbT8Btt8HD+FW
pdmD9Pg9uit3psury+VKk/GNWdBOgpDrwTm+O4OKXH2eKGR5Krf/ukDUZKTJ+MRSFn0v9rAsYWtu
DNffex+48OwlR9wGJ4FzVVxVxMXWsdF4Cp74JMOywrt76Vv2nru89cyxxfUugVsEloU6PLbNM1Os
RItR5n4Wae9gQOx22Cob7x55EI46rNgwmhXneRPzzfdK35H0z/VYr8Jz7kyuTCc7sbVDd9DteDdR
hcKY7dDFKO7tKwd4DrQvV6iirxQPaOhrmwfeMxuGXi3d8Ao5+lJ//0nDS0ryaWzUQ0T/EonZLXWQ
Kj8Bz/+5sbvdRDy3cL4pTn3gMbRcRwLa5ZJmtVkcnEGfh940L0nBtenuR/fwyzVt7TS6wZP/HQ9j
vGOUJ0LmVCvGaMLcRuCN8FQCNZzWbW1kVCXOlXDFjLEwMLGCc2dmw2D56MMkVUsQP0VnpDVnojnp
zryXnICUz9x5pfO2X6nFAooJuvNwMhKU3ETn0qmOiVvSxP7RuSlJt6EzbPuCjA/yvXlf7jQqbo3d
+DT8+ihBSMZRmq92sRvfwXLVRykqncoG39Hvk50Ey2gwYAvvXyIdncz1wX8a7nq3fYt3yWt0Z20U
2tDYNXZcpZq189aHMAF7gNksiDDxIYXd2DWZaio8Nd9+fcdwrVO1CV3P8RweA8L1izM0eaZ0mKuA
ZdDlMCYTp3LeaT00C4xYFVGOAZ0Ok0dNW7wvj837nkaPxan8JhUcd3TtWC9xGQtKk2xOZgHXf1f3
0kHGRC1uzfu1a73EYKxmKIIQdVZfViOQifzUbTAAurwjYk2PFRW1d5h7AzIE9rlDkMNmrBsVJqMd
6+hh1D68kee85fmsZnVjCcIcr4UnFVU7AkTcqHtvI+77rzf52g1RYNFuvE29qbbSfnKMje7mdu72
W1666PqyAAohCVyeqP1TQE7FaMpoNb6CfuvkrGNK0aB0JOYV81+fUJcIjE4kGIZURnKVnDszRp/J
HVjgaTc6QkyU7klpco4KXt+Qofuo60NPLMisQFE6B1ALLx7JRtTWGiYh1Mrj0NJGQKmd4/dPgnJU
M8nRUILgpeIuR79JhaFFNYYzqa2dV49DcdSDnBT/dkg9HjTxtKqAOw7fhcc6JmKr5LSFKcoQsYfu
fORXJ4y4S2In7qp3zlF5lYYAFJ7B54sZuoJhJ5dr7yfTzDEvIT23n/WddEjp0d+Vv6SX6CQ9cKDW
FMdCFRWCebgaDP65hMIooqZowjI9T8k0ynTM/eK32rehQNsAwymMpskNOzCa6QgauPptlIcRfM++
1590qcnRaSRYES46tZD8qjW9LTec71uzreX3MaII9Wj0ffDAn+P8MGTj0fIEEkzqzhdDW04+cpwJ
qpaR0S9t5SUYUIjRP97+hFUJ6SBhQ4kwGsLZOmFNDIU+nZL0XJjaHv3GaNJTeQ98KxjoIkW1M6ba
mLg8MunQIk1bH3ng9GyKBYpWI9mnVt5Z7u2VrEVGFkgm5hIi0wT9A+Ml0JeBhhZ0Z54rMJ9PtoRw
1tzptooSdWuPB++tzqnsuH4ag+sFfT/Y6/DoLKNh5lK9MilVBVnKsnNNSuQ/fYyXfXDei83WeOAF
mGsyBOnK3A2OAk7Un11CaUZXFo2XowaMPvDyq+uSW/w4sw7LG4xsrIrs7NVtf28JlfymjVH1KBRt
i6Ef2FkiYQaRSeTBKKCTRS0FREZhrEIHHTmBTWOmICuo0SuOWvDAqgPO3l6/lWASBooikK5BmRZq
9JkvbDxj9AvT6M5iQU3UlwQVJjmW02Pp/24it0c5lPXUd7sIkzOFwCJlG9hjffbbgI7dxvdsDHC1
FNQ5lMeK1675pb6XByS+DVksvJajFhENopdbI05imehC1Z+Fclv6klt4P0EfQYroyQ/Aaz9tx6zG
XCHMCzHcUAh3Xoe6LQyJSUsi5DR9G6y3RjiibCVPXF1zgnSbBJ9tCJ6he/B+OPjXbXWKVNDJoMh8
KjBshOpjQ/LCEZDREvGoV7wJGC6gncqiRmPmr0zMneAu/J12G1Bj6tGb1ZMa5fC37e36yAShw0wJ
jLk/aANgfSucaBN1ktafU1QjkEzHjCqxTURXjcLPWi0Hp5PNj64VYuc27tdpz8gbyVAFjQdIByGv
x5zVUujpIUYnoRhw+OZpw24Q3dzf5dnTmD+J4QMmVYTeqzW8hgLi5YAUluQU98pPfScL+/QoPkeG
HZkmje4GNOr5VJPuMf+qmXbqQTVdTbel0xgatjQ8GqNTOOGDbLlG1JCiIsMp1zddSEvlxfotW/bt
hV2X2yIcQE04bBz8tkg/MUFjptW94VVCfxbjAAW+YP5X7y0VLYXUUDfBdGrLguihbTxqVD9o/rNu
nMpqIEa0Me8wZSiIebWuyuwyWVEvv4hR7aFSh3gMvP7chRmR3L504/IBzLK139DCSjejfhx9G68i
+VHf6cF794rJT5XwoIk0bd6EzjZy6plbKONpDJzJsOX0lKk4Vm0JhcveNk5KaA4dm4NvNwHv9L8K
NL7YPudhpWAUQN0Wc+7E4MceJnmIzxqxvdEZB9xcnWcwij8EnOaU2f1cyIlBmr9kEc7FshGqRdZj
rI0naLsBNHa0mgYTbK06b6Dm1c1ihkJdFdpPkLiBDVxClZ7ZJeU0xeeY2MbodhRlMtU8uOO2Ml6d
NzMMKDuR88Xb1NXwktoEQRMqsAFjoaIeEVJLZbPhnWpfOWNWcHAdIGUFqQqCECYAAtFGgQFTdX6u
q0HYZr6ay7QQQy/GmA8912g+GujlSRq12kyYAl1hikoSmrSPx7giXSmi9kmYQrOgGeiywI/mjUNE
vMDoUftVhHW0idq28+9CkIFiJBladiSiKJ78XBaKBdXUUOBOU32sE1K00whOyCDu4WUrz0JCKtD7
98QSIs9tpyxQ6JQJ3Y8wx1QmKlajIXAc2/UxDJlj5hRI39DRIFnsrFRRrbI+taTkPLjNrrxT7HoT
uCGe6KK7d3ULltaW48KvAxgGkQmZ9A6TCTofUX/jFsdTqOzTnoY7OLjJnWeeeE/c+uKriHc+KtHt
i5mD8N34/6X6tmMVFwoKonDPuGtAQuaiurhH6s+tO6fJXtVD/QHmnhRx8G19vk4vARitzOhmAC0h
iDKZCEIqTG/EjN/0XDsGUfcncMfsGmc8c5z4fPgwCn0Bw0g0MYIxbVrE0y1NX74/f/IKyrjrYE6/
2iqCxC8A4G2MQ0OOd4oTEfrvSxoZcTFnkWh0U1HU8zqckmDkOjXJXYCCDMrZljV9WG4Lc8Jo4eTV
VoptQRGMiyW5rk/UnUl8auwjwmtwu35un5eFuw4e/lB3oumM9+wq0axCZYbDbKRmJ/+ubQzPq4j+
7eP2wq6iIwaIUbdgmKKxL8L0/FaS6eCTyEldjqpdl5nMGLi0wUkjsQ6tvrQlxEh43BlzYLj3ENvu
GB+fH7l52dUdWqAwFhuZZYmeMqAg7SARV9qivxOlJS8vBf3kXEbXhIbaAZSA4qKDbnpGGQbJjBMp
9LOzEJC3fKDGJvLJdnt7Z1YOUGT30OIi4sEU5GfMevIKTEaq0uImRbwfyn2264jYbGjNIT5cNdQl
zizXRUzQIvQVhAw4b5NHrBPxzxhEun/GhObb61kT2hKHUek8UQbFCoHjPcoYrKXf40HF4ajaVRwI
TVtiMNqMCSBtW+hNdj54GkFf18eQ8VIhK8HaBQTj14TaQEqgrSGuZCdvRCo4wg+FPvOeXmdpsP55
uZJZmotdEadG0UIJK4l2+t6tjnOT4s6ontSMPAcvvOTp2mmwRGMUWpJAzjzWWBS6Ed5BlEw/ORsz
C/7GciwmxE2QLNQrDHA8NzvVjvacX1+LD5abwnYDFRmShqaCn9f34PvRHJ3cVXT7MVKFlN9uq/Gq
a17Iik2JGpXug/KuzM4jRcBJ0r1ASzs9SuiV4eYFZ7HcEhtjm9Ygdl2OEYDYFwQCrhyR2A1dweZo
G8c02aRN1OuDUE1QtsYenju4s4qCA5y3STwdYIwzT4axH2MIrvyMXHX32zrs0JSJUcbP41Y+yLha
vd7eKt6ymBinjwTwqo8AtMOn3+lxv+UtiWM2LPkmJhKIniIC4E2l0lb9lVDeiwIPgXEDfVEK7STC
MM3TYXIHgss2z/Y55wx7mAWqPyWxhs3vwc5Rbipnjys64ZyYqzHAH6tBB92lPxvbRJCNups1eaTd
sSTjR+/utyYVdh+3d53jDK4Ieyp/UtNKgdHYAY2sx6PzIoqkJ+q3GkR5lNflwjk/r28KSu1LojC7
NtfWTNQGF++pnewLyhPhWoCzFCHjDHzZBzVy8eUMNNLZJsXMV1vbVgcVDb6U8mZMchwdungut8yv
MbelUmbzickP5RDZun18ie95RnT7zEZb7yVM45VR34yQH9KG6q7eiWTLUYjbXhRj2y4RxF4c5LCC
7uGi2jybD8GBOtQ0OPENVxFmW14c2VlRN70A+o+z+EkI+MEpDXAx4HnR2x4BLOGXKF2mSNmoI4zq
KZ45TYoK4PuAhlQl3XuG+6nx2R6FTebwLnTruHM1pIxECyriL3Fjvxp8ZCfgvZ3KPtUEwz5fb+/T
uiP6g8DIL9XCXhTzJDtLz/kTaGP3Ch5qo81tEN4yGPFJpdZXIjggEFX/QCre3SoPfwfAhFKiPoTI
mgAgnUhCMmL+il5uI/wPRftHUGw5htWiXWYcAXHqTVun052jZM6ejv+6ZPgrmv6DM4fCC4X2gg5x
VRZnyBGIr5Ft3r8kDsc2OXuuM5cc6Jqplg20qqcWEdDhNjj74sQB+R+e7M9CGM8ZFZ02VkYEF+Oa
mxT1zwKJN7Ud3SVbnnnOH3wdsf2BYpxm0oMMPW1wNYyOB4wMdk2FdPT7dMrolpcVW3ecf6AYxymV
TddHWohXvf1bSPRnzlKuq36Y7WcsPrPqUKpa7I1U7w0iybakEelOuMPbDUndijgJqp+enuLfITUG
IiO64jiEdUUHlTM4w1CAICqMR5C1TiuCdn5MJDIddhIxtig2AnsYpRyTWj1bF0iMW0C3Z5sUGt5k
5d+lTyukdAJi2YfhVNAtJ9heS5/Oz7H/rIrxEEaaJWnYYVUj2l582h/fqZNs95+vCqIUmaP7sxJc
6eMfMJayALmxHulggAW74JmW7m25rXrTxa8zHsIsrdyDg8jOrz+mgDylv55v//6qe0AqdKZcmJPv
zLaUqAoGAwTCX3uw7XQ7vkQpQWR1G2T+kSsRLUCY/SgKjJeWBsQ55gYH6eYFPR9/h8DOxqsEtCAF
PkLs4G0iKlSr2YhbTni4utF/VsHOElaK9v9FvU+bR47Gru7y4qcZJy2PIeo4awhIfu032l4m6paz
zzwE5fKkKZrCitHcCleG2rrGefae/nIJjFv2UOWGGhkAJA8d7W2He4Ve91ULITHeGAxp/RgYUFUQ
7Tz9zOlDb4vHinLWwdHVr4fQxZGcWBWomFSgjI9vP613RJgff2UMrMvFXNRGamUABOdpG2+OuVtt
biOsHlsLQTE2PY5Nmmt4QjonO/9FJCE33Tw7nRv2rDD2bOaFUCbzPUndvGI6x8EMZp8R2rxHQc5C
WNdqqP0UxSXMorzzSXzOKO9mvrLZKDfCDAcUbYBxhn1nS0sPF4pGyRG24Gae09Elmc/TqLXg6AJl
XuZCpQq0lFv4D542HcX9KZFdvMNAWtxcXm/v+4qNX+DMf1/gSDnmdYrzanD/380CG3m6u7IhGoqb
UEIP4hxdYqvoY1XJApTY5biJY9gCylmHkuPIr5tY0XOzhGCENY0F2FYEQHg/Wqd/vS/c+qVwRFt6
pfFHQDjWvnL8XaAxIrOKXJqaQs/Pb97JFUuqgkEDJOO0+n17a3g4jElWstk3ST3joMZ8IMod9e54
Fy8eBmOVOEMETe8guZHqG+8RmUYbtfMVKc+317JyDi5lxmaa48bojXjGAXsywYDl7e2fXzcXVPnO
haEopxMZWVlNL0nCBFmFr71TE3MX7oiCeJFv/muJLA2T6f6BYkTmCT3422RAaeiCNXBpcQOaUmhA
4IxE/MZL+Kzu0B+4rxNuYaD1PA8zmlemEcsVaEfvYveTc7zwxPf19wWIrPpD2w4AiUm0O4zOdIc8
yQsnFuKiMBHLqDWWEYhAKR11c4oPJfVfpM+X8RsHiCcyJm4ZigkDl2ccsPC+S1v92cl+fN5WuOtq
K7CMoPJaRKMm2M4V9ik476W+6jGPFldk7xTfFbtxn955m7Nnh6fwhFKI4/fhdTzmNuognNvYX7/N
HKUX2ExQ46NcWRx0YKcBTT4qO7TrwunsKtikjq9u2+qQl+jkr/o9pv7UpB7sTqGiM2JOPBm+5+nM
FRIe0KahfqZ7wyn3ipvkGJpH0pN5kvexSvzfZUyqiKQ/K4WoI4ne+mPm2763bf2UKqcktYi0Fd89
cyMkyOGaMQ2Gd1QdhtW5mTZd5kTJrtFJ53PeRVcOX7BaaOitRNsCan6YhHWXZSAAryTcfiW7OEwa
eQlt+7Z4eRBzILOwhc7A1Vax+jknLlNXP74/8xov1qLSi1UwhqAIsj7KjZid84q8lY5MFZ9gnKz6
7ZHX27vmrS6gGFvASPfc1CuspnaiXZHQN7AhVrRM6PzuYux4I65W/PwFnHopPCuQwZmfAu4g/kYp
lPT99t6suZCL32dUXzXVpJlQMXqe7vHKb6CiK6AZ2b7mW/npNtRKYHSBxMQUJSoXFF8C0riR6ane
mL84ZxYPgAkj1FirIkWf5kckkf7UHyrOAla84MUCmCNxkOo8w5TYr9TwTnWqhLxvPzmhEM9W5m9Y
2ErZh3LfxlDkED137tg6o7Ll5ZtuywlVg5cYVexVem4Ao/085RvVLl49TiX+bUmBnPsSIVamxvRE
7IT3kpPu3FuE5jblnLG8ZTA275V6J5kllnHokKh/6f8tJ9nMmvGPY7zqwEmkelBKEa8pOTmFJLKf
LCfmdWLwlsAYN1j0MY6tHpH3EfEomdil3XEqYVfuCherYMzbEzK9l5LZfYR71Am7Mq/snONAdPbV
aYjDWvY8IAgHcX+aX01ApTW4L77N6329bRu6yNi3iBz9VGPWyrksiUmoj0qEcsv17yuvaBcSY6y8
yEEDHTfYkzfcrWSc8gYtj8brnhNS3fbrGPxzaSJoQcuVTMVizruG8C4hHEmxIS60WrWiBD8udrY7
kfR3eGpKbjKZIyk2xs3TVK37AP6wp4r7Y+6r1En4EPGuuxxn8vXkvnCJnmoEmpdDwTTiuuIz/cgd
jtNdRcAUQdB9qBjRcHXX0U3wI3QKjMRANVU+Ee2R9B+cKGitthp9GX9QmB2vM2UKfUuGoWwNYtfJ
tkT2wW3ArgvC7Jx4eNzuNiKKinMEFvGdvtk2aMVvv3067+L9npdHXXU9f76GVRHE4qGCmXrzm0P+
o7S/o76aI9VVJVwgMIdALue5X3pAaBpiUeHh0MNcb4cUq95tAcEcAWiGLDI5A8Qrtk0HSu6R2wi8
RTDRXoTHIUFtoONJZbshMY+BTgrKUQ2O/n29pCw0PGmDUu57gGgEw9Vq3DysexdtMfn59mJ4OMxh
oLZmHZYNxDXSH9XkWmiKoI72chuEJzEmzKsGM6x17Mr5UB1d1Cba1WvFSU/xdJc5CMKuH+K8B4Rx
73aHaMvzbDy1mpe42I9aN3KrrLEfaDQe7Abkws+3ZcQDYFyBlU1414b/P0/Pb9pT63Lrqldd8x/D
+LpsL1agRkMQpzNFPbj3dxZ5i+8GgmfNZP9vpwmj4WXp1L4aBRdA7aCgoVcAUPYrJ/ew9PCDY+MS
R2u/uAsXEJge3uqthN0uncaWXJFqeFfKqICH5hA9pV1FjUenIs8fvGJ4jiZ/deIvgDU1aOceyFmI
kl1H5Nu+J9rHbU3gLU69VDXMUCrGogRGtOsd8/WXtDE20++/8y/smOTBbK0iMwDSUy0H7ZYt0e/V
3V+CMHaveOWYgHYFdl++woHdpTs0XVFeec7aq/KFwjG2jwO2GbtZ4ezB2qAdtqO75ly+xa7686Bu
eXDXbAuMfjOuIKq9ru9qKN8bBqPrTng8ndGF+BAP6C4e9sorpcNgY51S7Hyie/Q/ZjYWlsy4iqj1
Ew1EALMSnvytv1efTfJs2OZ/ubH9gWGfbtVu6LNgPqzfxM1h/CpSQSdh/vO2tq/naRYwTEwwBUZW
lB52b8DRgDq4j3ePZhuOTa29Xix1hGVGE+EsRiOAzFBL2jsYX+SZNtKIeFgK5FNECngPHncMd2VM
oBB6oYHmOAjQbjKSR+QdebTQ3WL4yV+KkPEYQR+VoxpChLiVpi/h5tt7Ro0HXkaN4/vYN7lEFDwj
lbSvkt+B+LvOEZ/+ciGMw0A75ZBqAyBO6dZ1ow+McabJ222Q1WWgkXGurDExMp0xXzO0yqHKTUQK
IHX+noM8Tt+G/8XxLTAYCy3iUBekBBiYfBSDLVfaq2/jgZdEXT0o/qBcneilpuHBWp9jt+i78og6
/LnY1+CsZf02v4BhDFQ3wT5hIH472yMNHiyi0oZI++Zue3tfvipamIw7msb/2Rj2UMfkBtNvcuDE
xcZwjB8YKAzWMUIdcGju9nf1+RDtBNfc18TAjagAUS86qjlX8PVU7uIjGJvNwRWqF+G8WDk/+I8Y
IKQ/4wz5FhBhk9q8s2TdRSzgGMudAg8NryMU5XCS0S1rS91cJCNveMtaDf4WOEyYH6Z5n+a1MV/t
8DJB3jrb30+fn7d3kGNZ7CjXKu2S0BcBgja08vUg9wQ3IzSj3EZZDZQXS2FO+3CwAg/kzSjJAdEQ
6TGK5j/F+gsExkOMWRqMZTcrok5UG83NH3+3AsY7hHKD9qYevz+gF+Qu45Y1yAgQbxgSe3CjCXwc
Yw0S+nqmdX/6Trij75HDY0NY62xYWixbeBX0MrJiAhYy1zXI9H4iqPrFuDdu/T9Hs9jTuxt0L/d8
rCglIH6mLQkeX1s0CQv3wUOxq8RNh1dhtO0Y59s7xfGwbO+7YPbZ/Aw938KtZ+G+O4MvwNUDm6PS
q8sDScdc64cic1aO6D+r4F8tOJ32tTnEu5fY5nrxVQ+wwJiVZnFzGfswFvoeGAd9kx3FvWQPZFTo
+3+7Z5ro3wVfJaijWPYD0GbFoR+GOfbqNTmDcPnVJyE4U3A03d6c1Sv/AojxaXqXtnUpRjOQgXku
6A7klRmvK/gCgolHMMl5kpIpnsuQJESno1PT3wPFWW4HhJdlXtW1BRbj14ZmGDFjC3LrYnoHVj/c
IELb4sUM6yfOAoZxbtZkToURAeZtsqfjg37fHh9zTppvXW6Y2okufmgzxhVcKlvdTSMGQWRzqUPn
5u/9O+JSWttjTlRXtrkqN0cgVw7vD5wx6/5Ct+sI48IEschxmZ3c8RUsheRhot6b5HBOuHXpLZCY
WKi0MquLNCCJmIh9H9gq5jKlWBBPGVZ1e4HDWCtGrraCgtGRZxujFwSccwLnjX91JQYqNDAQZG5R
Zx/5217t4j6toG5gk9TpHHfM6WZ+Jfvaeb0EYkSWed6gp14zm2l8F2JiVlfZzfHnQEpb/gWNqI/l
uaH/ZaOWqIwARaHx1GmEABUyvaW4VzYgme+QE+IBzT/E6t4SiAkYB6kThjFt87OBvGDyXaU1ecrI
5FR3xZ6TIlw1qyUWEy0mkehnTYk9a1xEcKMjzVbl1nYBb8EbWrHmjpZYjHfVxhZKqGPbupktd4tO
jtwGXb9924dLPO2Y/74wXaNWLAz2BkyB986ZdRi8pveYVAGV72jjYAqZDzfIpYXjwTLOFjWyktFY
9eygJrfageTQVt9VB7XLjZPcDT+kV50/337NqJciZVxvnKB8OQafISxhykn7OjqGa7jWW/8eUB8P
ZYZJRc1JH7itRlzFYfxx2CmDqVVYbgUpo4GNFgdQyIA7tthwyShmJfzfBnE1WUVJE11O1FlxXHlm
Tj+60lGnqeaQ8ZmnPWtBzR+JXg1WwTU7Ehq0yUBJkw/Z8cmv3m533oF3fVo7YJY4jDfp+6Jv9AQ4
YCH6mTqB+7txsjsZQyS4MTVvSYw/saa48PscUJOr4vkfA4bwsJ2h6pEb3My/dGujGG+iCaosBiU2
yjAjovWdqyi/R/XRwuNjJtoV4urK1rtt32ys9r0sun9NW408Kgamql88aiCWZpQyMcKwCupxriA0
8Cak4DB1Ctz4M3rbx6yb3T84XyfhwsUg4tYEv/3CqX/0ruRkm/9QPwraTDBkgUDdRIMTsxTBVIUm
MYZZD9H7OO+ZcNLe+VMM1/QQM18NvNWLMtrCGA/i95ZQ++C6BVuBSN0M2vGgbV5i9+O2xFb9xRKH
WY8m1WPQGcABj/4vjNol4W50rY2Ex2ff5tX6f20Aq4gLNHaDhlBVU08GGoYKk5/D4df0uuexJclr
bmkJwoQhk9dXZTC7pR4j6lKi/MJ1ztZHAi4j+/5psl3cXh/8nao6w2e03Vs73rSW1WeK5RcwTiQJ
RTntRHzB1O21/PByePTvWiKSu36HsMvkaP3aCbdEY/yIN7WxIUxA08A6gERG+9a839aSNbtaIjD+
Y1DHAUqKQ8V/R21dF1BjdxvgK2F0SzGYGMSQR7HRaqyhsuWZ1GayM9SBG0TbpeTt5D+GNCG9+6D6
9vDi2O/7jH7yvOTa1Xy5SCY+aQXDmnxtDrnANxAjkSuTTx63Ow+DCUaMMMUslznUal93hdM4777N
W8ZqXnO5DsZzlHXWjKb2pQ4Gpp+eUUXseHaHapMX8WA93N443oIY9xEkopSns/tQ7t0ZZqAjHj5u
Y8y/cUM32OR34+dePTY4J5EIkt9VkmJ0G2Yr2LdRODrOvmXL4ySHQwiUHmoHcucpoHeftyF4C2Hc
QqYOtSkIEJYdItglMZ1ojIopXl3hqj8AX6Spg7pQ1dgruRUVUp53Yn7+objTLn5Qt7eXcT0rAMc5
5j7/fwD2El4IGOYclhPWkQWOq+91OoAEIiJyTiqc6ndZRbnj0lad+gKTceqRkviRUeLcBSM8zYmO
Zu05utXtjoouLe//do3MXsllXlRxCiEiflepgKGI8kvixlQ/d/Q9cISdODe4dhuOFq6fkCDXl2XY
sKKwyt71hQKyTQlph01nR99rGogkP++jgfv+sRZ+gtr2HyRGooIKZzQqQNJkaHzjauQ05Pa0aWVu
OxEPihFmb+j5IAXyfEK5kR2fjntQ6PNfYeefuXIUixUxByHofEMzVbBndbxFuhizn1Wi/pIc2k8u
Tz94WMyRiIA2K6IES5rcDozjUQBKOYXW948hWlR4OaLVN+3lXjHHY91rWQomTbT6gIFJcdKjVSER
0GzmWwlKBg/5Fs9lNNjcNvRVf7WQJ3MigpV1yMUOqIq5qevXon0wm432IiYvYuumIrmNtvr6iHQl
5n2BcxnJcUakcWGIghgruKXc71yU2/Wn44Dqsf/yYruEYWSJEXgFqA3V+W5ukVYl0qH4of/k2fFs
Pde6+GcxjOziBtTxko/FoKavJMHb3Ax69IjxCnbD23Jb36U/SExM0WLk71RbuPSITur8TshxvkLy
Ykzu5syBwOJqVVlF65fz5tjJ8ZTZYNjHSa84PLNaP7v+LGZe7AIm8AxV0APAZA+2O9itU7+UO/F5
eO9JRCu75aSv56++sUvs+5mQYORE7sGK36aMFHcFqjszLsfUl8++QlExwxxsp/OY6dk9LhYlCSAf
DUpo3EylJ7lvoU1f25DGW2UbuPIZlfm77ilxPJ4SrmrGApfx8Ch/UPUiAW6FF40f5ctD+fB4W/dW
5bdAYBx7gSrGSKuBcPBOaD6k8OucHeKtgfHpI4be47kMCJi6km79u8EDPdx9X2/9/r907yJF/mef
GAekZZU/liKw0MBnS08iyTaPvG7D2btc6gJIvNFeDQJ0DeMx2GS8qvpNkltqe7Z3vGN2/rxbP325
3bc39joavvxMZmO1qR0Df1JaMKrUbnrqXcp7cOUJgtnYHhTQva9CED+fHnh1qbzfZjZSH5pUbw38
dkq5c8JW7leXomHPD98SWpBpt2fFfqpt0PU4Rx+H7/PH8+vtPVjpGbhEYs6QAp5Q6GYRxWQH1uKe
HOAwnnWbuPT5KdscftiwN8d20HrocCoCvx6ibykTc6p46KiMqw4KcHJ/9C/hi+mk9DfIp092d/8U
2Bj3vqPb8Nmhrf28vUttj/qutfu4LQHePjKHDqbGRmJX4SPcJ+RGOefm9VFzKV3mqGk7cxRHEz8+
kN88K19Jqy1//KrLzmw1rfZ9rT2/xo5wl26KnwkBh3v0Ygu8CWq3zZ5tt/sbgWPe5eVJJUveVGny
LPAHzlbyvpIx91KoPS8soct//csz8uJ07aZWsbzZVYE7mlfYeVsBdZa2cRTENOxHfLVGCOFkxVfy
lJc6wph3FqdNaM06Avb7p9py5PzlMXlqXKSU7ePHsQVv6Hg4Kq+NRo1T8DMYSHSMeFT8X7V2/9vQ
r/rqeskbDXO2MQyzpgqJMXXRPc557Zpk29J9exnJZut8/qU6MJY9GkbWCSIEOxDK+WmFp2qMYQ8F
Cj9jHb+NS1lckvgx3+yd++NInqj92JLj9p1+PLcHurFnbre9EtklL47lfAKT575tk9fjljDp9k/I
oH+F5gsFDwMJ7RwT1nP40RK8cEe2e/J2FZGJ8xtTAG6jYZLfzTBC/3JtC7hetiajT6CWJdnZFtkN
tvAzJh8xnkzrrUB2lYu2wpTkJVFVO747oUBG2wnOLnAPuxHpbdknys977e6tyWgrH84DSP0xLTd1
ThoRfVI6fuFsp227eas396boKL/0RwnT3TYqRvhurKOCeXokMEmI4ZPDvgSzBTFP0hNYQYgfoCw1
2bUJaR70TwlVlDvQL+AfTHZ4GDCpE6O/Nsnx26cS4YnevKts6bnO7Oih8zDC4yk7Fo2TvxpuTht8
rvDLfNeir4qIKCP9RnExW7Sm+dFDcindSJj3cXrIZ7603ydx17ibwv1tEQ0drju8mFFxXzqnHqBh
vB3sqMWbNlIa2k/RmQ7DfUm653vTCSgS2ZhEptPALtzIJG+78v9I+67myHEm2z+0jKA3r6Apllep
SvaFIbVa9N7z1++h9u6oBHEL8c2djpnpjolREkAiM5HmHAKCaXiz3ByO6OF1uIasHWUFTTVSE89R
E7DBEnnbrVxgQdxrq9C2NRsZ6b1x8rdFhjLGSd+kNqA9e6dA6Tx5V8CgN5HRGgTT+KttxbXcECVF
xfdwF1j5QNZqOPdNqVsk6E4N6DV7z/pQMJ2hk7I3d2/8e7raPJXbQ2kpj0exsztyBn1aZqXAe5LW
nHXyNsWDdlEKAsRVQBqDNMjmEBqvADgsoK6hHrreGl3eXrebh/w9rU1lFVim3gI3JnS0A3yf3Zha
ASQvzLWhRQM6AjKBeEL2zlvbhXvuiQRM3Ozzo7fEo/vx0D8pEiHBxlI341q/x8DFBt2yLqn+qj1Z
bVQo/8SRZm+SDJGHKcN0/QFF00WTiFOBuiL6q5nGOjqg1eVI7HNFEru0YgtIXx04jp86swOP0ya2
PlsBMFBuRdYbaW9Op0Po8ES4rx4CWMALAl+cR3c4rPE/Oz0pBmwaMlcdvsXyTey+q34cFHQGmTp+
KHaCM58DK3ufVg7Q2TP8UbC3KXHAtfTEodj/4dn5ew+I6wTNuTLprbCwjcQ+uE9m8ldeHfPtoTWx
UgBKaCgJr0Lwo1yKlXEnCNuEtFb88BdeboTm77wdwGOL/QcGRYlckA/eFUntTpqzWSWbnNwbH35G
gs/QGp8950G7A2V18dCi5rrJMXJs4aLxZLCRr3eJtNqsuczyfGhlYLdmtkfBe2UqH2+xCfRY6X6G
/dm0Vl2bxE0ItvYPMqHc+pA0ZDzW28SuYkLctV0CJN6wMDPt2+Idh3gnPhbEHU0Pe/MJWwU8UtJs
Hz6e0+Nj6gynYB+9WdngTC6Py9Am+42K9d82aEtuVgG6kKzJkowhX9p8qkGkcVzodejBlRxc/YG8
hoe5ISOxmpToR9WZYeCNNY5qE6Lvm+GOmPKpmEqYaqlKZKMDfKSQmsI2vFycEHj6rYPeobt8XSBy
lu4MmNFsz3hBfK2Ncu4/1k5FXWoaRHymQ3Y5kteLARSD0PQIspTu7U1eaO7BBMLVJs8O8cpp8Lyv
YRyc6y7PVmjvgXojHcpnXBYFdL4au8b1O7v2Uxz1BvP1JpnUCmdaFOTpRXiMyFZwcAFYy1qI/7As
CZQqkiipgKj7uSyx6AKx8/z+YhBU+zPegYXEKH1+h173CHhY5R0TQW6hAjCv7VsmtZVxGbWpr0Mm
kN2zAG4Q3C6h89kz1sYKUX4u7fbxs34W9cmDlItRVyBCse4ZX/k7/fMz9qEOOvBroQKd2xyAGyS2
lYMC4P6e5AwxIksOFYsDgizn6gRynh0AqhGyP3Lm6/7i23B1xAXZ0uPW5sn50WXhKy5o2I/gjnpn
+3FdCun8ekExi/V6YUXC9ACUpg9Fz83Pl8dt5ziBdYnQR5KRpwsCEOeeuPZaWW0eA2ICKv5jNDe+
xWqX+eoBpyzQj/VRwbgni0nZDFjfs2Xt7z+OR7ckLwgtnW1OUhtNlI4DPc/Nbbf1LFBNAf/NJ9aE
4qj5uToNpn22N/L2DNdA7kLr/hPOer356/498PBQTxLZ7wOEYK5u39Zo8XYCDFyiP28+Z3Q1ABsQ
BQvO0bP2673V41NfHcWt8WzAsFrqSGQHBsP8yKrgM27T13vgypZGkwAy6jntk5o2S93k36W4HxeK
Hr1S+yAbyvkxYV18sl/PO70y7fcLWmICgjAts1rL+gjxFhyR05mjNcUyEVqpBE8nRm73C8b/hnKI
P23Qf0mFmnCxiI8B74K1fr5/8k/y+nm1t9alqd81xHZXJjnj35icQVuBatv4QHPlnkGyCZgMl6Wt
jMtIV6C4QNPVbj50ICqyXPG8FnqtBtL/EshSMTLxy5UEo582KUhz8WCpBIRB/bPuYkyUs+ot65SX
rNm1LMoeKwH6ygBp18Fqhnbn/vHIeT7L21dkKbgAVfX3iijbPHphGg+qAoQncx/fv6dm8oZpBiYC
/AIEALzhlRzKNhuJXueGAjkaHny9/Sq9V6AEAdptBuByDi35YDkl9sNn5dxeIGsXKdPc1hEqvMnX
LvK2/6rB95y1nrCa4lhi9J+WJoiMcQoLLM9KPCKlxPuTQikS3MDby1nM9GBQBxyiovHF8vdTkBJo
ce4NOmK0vYDhLfiDyuXw4gzQHFThFZFavtO72jr5OyMslIzLvmRQr6VTd10opGIMy1l6e39frzP7
4/byFlOu1wIopR+TuhJqCQKE1ElHK9ds0TNf/DVf28bj6Fk4OhZx0f8hE/iQmqgJ4Dqnzo6fvJgb
DVzqvQF4InUTITHe2JNtZg//anXfkig/yoGttZUirM7yHqPJqi08XmOrdXkcGMfITC6mgObp3P+3
LNr5AUI8q7oQyyoshfTgnBSIt+YxqQQIfw2oRISxuCWndC3vZ+Xqv2J5mPxUwOKSl8lVDitTRCE2
2Pjn23KWnmKwJN/rop9iXlB7cojnEBIpuStbUudwdrFFK4W4TUHQlew9xBV4128i1NDVQ6kRllFZ
Cu9/fAN1DwKwv9TBfJAjEkax3bj6TrDP5fv/96ZS98GLOA7T6TjEERw6mB8BlY7zoB/+xST/bJ6/
N5VyA5EolkY3fi1oRrFLAbTQO2DXWjFXNN+m3y70WxLlCEJVl8dkwIpmvlAD0FkdxtMxPXeYp+c8
xEoR8hQhBiqZklkKSrmCjOcqwxDme+4AuvJOtbiVD4nC3W0FXXYF3wukzEkkBxkX+Hj6pZgZiVcJ
MJffQmY30VdYdWsfKVvSSroByiWcmHzqkVEF568JAGEUGAsEtobpOSGgRlcdrOcm2XNr/1i7rH4+
xlHSjRcJV6eiJ8O3jmb90LbAjFH9wlIDu/M+/+M9Bb6tKosiAi+A3FJHl/ZjUeUcFts5zzVAwipM
HpxZvnU5/3ElhTo5tTWmyQcb+OXRIIEZD2QAYqtPaktEk0xih45/Ht+ZUmdbQR3kj7VRBymniSSn
MtSyc75iSrxVBRu5SGfDZN5YOLArUb9mfWpPDP1yvnsp4TEbq9iidWa14EosIZQfEFS19H2APGK4
wthmLxnyZI0r2+XJuJ9OiT6PMKPfzSwQqOTuZ3US3R2sd0Y2D8iRWhZGUC2g11i8azCb7Jei0B8b
QPuOPB2zbD5h7DWvm6VpoJfn3dvd/S22TwU6AInqjoRbjx6qaLdVeMlnKAKaQQ0ZwzOgf6dkZwrv
x1EEuzCamAX0dru3ghkefk24/1KmKyGUY0r7qEc/KISUdnowDvKxffA36rpcKXZ4ijHTO/vEQ2a7
2wGp8M8WDVmf2YlDCp2MGLRgJS+Wnhc/Fk35LyNWhrLW8D2VsxdtXiarwe4ODRq0WOPlzP2lXFjK
aUWr1hBleXMdJgYG8sPZeGG9mBbM+48VUf6LR79togQQs3/3N3c6VKYnqn1bVxav0NUpUuZObEu+
lEfIKO68XWXLzglveEYoz1oHZexiVYh8vkH2dR/dhfYfblXhCfZvfO6P3aKMG8Z4xKjisZLSru3c
bm00YcO9p2xC5aUw/loU3dCe+MKgwPH2F8woE20rbX2U3A650zwUe9a6lpIeP4RRRs6Y0Astc9g9
4Sg88zAk+7WG6qdgORg2fJU3497fJJYKe2K9tGsze1Pc3OTMnS3JBKbNI2a53gR7CXUoFMFszzls
3O7lthYtpb9+fCRtcYJOLJJ5R/QBwwpPoYTiF2adtd7JOzdQV61EcskKqxUw4yPhGI5kUsxgMive
TFLbi1A8QuP8WNhRYEXTpipOdbniC1ZAP3/GDZulUTYrwk6qTYOyA296G+XJ3w5flc+VzW8BEOxG
xMQGvX+UAEQJnUfGHi1fNVWTMGQhg72GOshBVUclD3CQo9m/PaNW2ZMGBfPMCjf9PtFR35vMYiJ2
eJGP8Fwt/mtM+q1hFRbjS2ZJv7YBHLAqwhxd/EWXyYuc5HNglkRgHHVIlAsog6N6+7dc3w1uiFGm
F9TezhGRt5iCs1hDTcuW+rv4w1OWOpMqzwg6PKuk1oz/gng0XeOSnhmrXLQ6V1IoI+3HhSpkPrab
N6sPzoxfkJVn4eIue4IrIZSJTgAJJeoRhCCSeFQxpBPiNdhfeHK6fWQL2ZDrehmNZt3yJV/JBeQA
c/hePEt4Abq3JSwbtaulUFZ6qlI9bWb1hFPrjn9fEje3GLE1c7soGy0pGO2tMsgYwZwhuMW229Qf
ZrRi8SAsXrXvtXx9x1VK3A861My+NAzaPay5e9XpkKO6vWPLRk/RJFlFgkxGjhbX7EpKKPNh1hZx
j7QpsEW8RyM2pS16RRBW607imi/ze0xEd5aMLIHyWK0+GCq+HGRefQGl43KQ+M0kBf3lecgIoAT9
Tbc10Lkwj9VFhN9me/0AHEowL2cr5mti0ZheCad0fzQkmRtiCB9aDGmvM+LtbNLZNsNoL7W1ov9Z
UxUZxKeGIVOLDKOglQKl6nHHZHQqdCHOFGAa5pCBi20fuvKmJMpkNU9tROoLWAS3RQmzxUcAi1Sf
4jP+6RasrrFF63L1UdTiUerRJjXpEDeBsymJTfnyAMD/+um2ii1fGF2QMOAiyJLwxUVzpWLgmsnC
BAQil3EzoZL0Yj4wCw3z9v1yBjrcAM+rmDagqc49kCIMgTfMK8me1detfEqO6nq4H1KSgav39cRq
pF3KJygYiZdwnMgDyRp1oDnm1xXOS/pL+Bk/zryzc2Y5NHfO058Dqjg+0fbCaULfzTlYFRFhbOns
4+n1AlQUdQhdVBVJoiLeMefzIeLTHqZ0xHxFdYltYFbueJC3Dqsza1JZmI3ALXGUWQ1zoQj1uOwB
NwNuiPLgDIDw99B9ZXIrhQWH9lXr+yVNBK+Comm4LvS4gJ9VfZnp0JfKGpzo0qSmr5kqpCWube5e
XiYEg/kLj4noD8a2LqmReCWZim4ab/LysKv7/4HFR0fVbs5sgAL3Q3REUiLDx3CJSzfwWiAVcvqj
5OVci6UGHtlLu4QoCeGdhmXkl6wcVNWQNG3WGpVSly6epqQCgDi62XQigQ6wzMxaPqUFOIz5t0F3
VM4wMWpnGsB6yg9e8pJy7qi9RYFIumKTC2hvzLqOqLkrBBjm5xkfuDDrp6DF+vsDKQWrxTyUivk2
4SppTrzxib//6wEy48U3eTcp2bCfS8HItUTKi6tR1km6j52XgHxXbpIaVrmW5i5EzntW1fVh2hso
CAVmhxgfeBRMVNul+FWETeQNVTUUVaM+IAg5SRsjfIACvMrdvYGhgsE8cMw87rKl+hakz3neK/Or
99U4NbOOPQLZHUNRzzGRbcPJzgKwyzcyNME6vInbwmwzEm2Mu2bPynEtVeFwvP+slX41SJ3YxXyJ
T9jOeObduv9b7ounbDut0vUbpkhBb+/ake1GK+/ASiQthVGirKqYrhQ08Rcg7pR4YpIUI57U5Zw1
Q68fs59lYTgc6nslgzpLWU/Qg5dDxr65y2JzzqVsELisHpCXJGih4SxWymP5xnyLpMtVnlAW/dhP
PQrRyjbFK2xulrXvANge7DlLWJfvzMLfotO5EklZR8+Li9GL4GStmdasPoGxG5hjGDWG1rDBYBal
KRJIUhVVNmSd2lN+SjqwlMhw6Wsn5M3MAvyReux3zWu0GRnJncXXHHLl/yuMdjlemwI/pYawRw25
FtSGBdA3iQAmSliR4GLW/FoUtYtqmMTAqhX7i7dqPgAgFRxEbV3nDn6VdoBy3PCgrCakHfuWUWlZ
KnGCnvd7lZS3MdpkVPsUohtHI8dItJuGoE8iOTXoyUBXOCtIWoz8rgXOZ3xletKsTGPwlcw5pkhA
ihEGDjBrhEPr4r/x3Io6E/pJuiaqVCgb4002poYyB4CAMkE71fyGGMw/ouUGNruvYPGhiUBBFvEG
w98KpZ1SrHIcEGhgVQYJjcB6y3UT4at4OqopOJBJ1+ZGYxWpBhDSzivDkjRJJVQgQtRb1fZasfmU
OE34c3sbvhiQf4VOGLnVZxpmQ/xq+bvacH6KuVzo4+GS4Mkmm0L7PIqbRCJD2xMjyB0dmDLJKw8A
VgGTNfp9NP1pY1JKpwQlouRZeTMS9LQr5XsinMSMiOMTUnd2Xe1z6TMVSzNBW6b4Hhck5tEYTuLM
VKvVWK8B1aCpjIr8ouEG7hSibGBCGfRaciXitV6KhgsoByP1b3fOcsCSvsVn6eH2ri0f5rckujBX
aoJfiSIkRWsD8N+YxPDfx2ETgwsLp/caBqsIWa1+zRC7UGBVUJ373wV+jSNeHdYcrfkAJxsw6iig
xw51OsncNMxM/1KkM9Mmo1XDAAmsRsVW0SBNPIca8iUEkel0qO9YubCv1watddcSqMugS1weY3xm
uGg5+lU5j6ijPdpVhnGQcDPtBoN06+xYyKbyLAbrJFh5BeZaQM4SknZwAc9Wm6Jk8RKoRfs9j3xa
BG2dzLFY6/6K24AEslMPiW61hWswn1JLsTFsosRLsoCOKoU2ilLPx2kBR1pZ6ee+40x1XYBvxTaL
v92eHfYtafW1OMokTpncV5zczzZ4frntLxkgwTT7aa6L6PbnGUlTZpJjSQOuZVI5ntFThhqd6j14
05FHPAINLAe/i7pOAd6xi63cQuznKixInsXA81os9UTOijYNpwlic2BZAw/iCAgFmCIi94juZWuO
jHi3R0Njuc23lRXtcxtVTkZ6adY9WjfnpAt6wFQN9OGUbuZK66V6zc/tBe+JpdmT+ZasWPMWizms
Kyl0ri6L8IjzS6nHVS7J+5EjKKGYoOprSHOOd9FWK1kjFosB4LVIKo7IGzEBRBQWNtry3+liOa9W
t5Mt/65byW78J7AZ1mopHruWR92Tgct4dHJC3r4Av1JYmH+nQwyibxRk5vfZByv9ufQWV4DkJAi4
mDzYsn/GDg0XF+nYISSTOy+xAg0v1CFsEpObAN94e23LOvItinoe96PHi0KrI+W9kp5rhZSapWFI
iwOYr+hMMkPaortRAHEoawCP1tFC83NlfqOGXiBjZRZC2/o+33gW3Mu9uo2Y/YHLm/gtirL9bTdy
Qh8hLBrBtjmsx5J4FroLUELLbKs+c2s0DbAUZelhe7086sbx5TSEaHCeH7a82R58+09rTWidyJjl
e3nWgd+X+5/l0Y+gquxriZMgKkmhF40pyIGVqKaAPqxpE7dWkSV28jGk+zwPzba1GrufniN9Ij0w
yLKNJO+N3uo9ZAg3Yb1WfB+qbFat47Wm8doalyTfeqrdJX+a4Lku9kbwMQHAJHPH2AmAMebbOV5e
lafsevnI14docL2EQWe6+LZEp6UmaIYiS0AJ+qktSBzregIU5svz9pVXzRwdnbZ5MqzPAuNzFrNJ
6SvqoPf0Wh51fB4v5XUneQOwuUd0QRrAHnlEac9a36/vNfPOfnrRRmIqZuJumhXwSUCd7B8xi/Bx
+05+BV2/vgO9H2izEyVFk6nvyGPQ3WZ6P16en5GzmACgCly/yUWrwoCxEbIj9luEboJudS7MYvUJ
ZnHUIren21+x+GSa3/a6JOq6hgv7c/eVutVzI/KQuUDV2iftIcCsjOj4mBmsTsPq87a4peGVOQT5
RxxlZBt+4jO1hLh+xnsbyF7F0CS6/WzJFB75nS2+HCoQS1bE3Gmm/TCPSJHUiS30otz+kq8uXnr7
r7+EilPyPM+UfsQDZ69r1qv+Nz4ZDnBo7rViaz58Nm/jDoOtrD4BplT553YbSdt0aQGpln+Peeva
neE9RTtAKPlJpMgUO+DTBHuN8dRYDlWu9n22o1eheJcoVckDnOUyPkjAuOPW6oYLSaybA5Ke/HN+
NwD86aV5bD7L0TcxWhw6xmWSn6KDmqA5p4reb2//oke6+h7K+WF8M4jrGvsAKNeMrHhHR/WnYFGp
yPN23jpkyhPVBq/WXQUxnRVPZrbmN1pL/MMjyLw6eyacUI49quf3s++YiGZqr+Eq3YvPB95ZvRhv
wGNboTXD7D55p7cOL7wjmScWtO1iEmF+YYNsQRUVVaU00UvSOM54f34mdRibApi43aEC4DMBWZmS
KO0LPbAIFSMkTY6FxyBmnuK7xowdVrJi0UNerYjSNk0GY6gXhcOlrchrty62MqlDguZ2lzVnwVwS
pUjSWLeFkmBJ6j4+tId2Px2MFTr3EAOT2yr75Wx/K9P3OVHKVKlqakQVVlVYnGJ7Gk86vyODuBY0
DLmfh8DNSlJs0tQcKlJiDF9dA/++2viRo+UO42OWtxiDR8g7q2hToT7GyBBXinN+ptjt9QlYlvW9
gH6Q/R2cV+586i6aZJC22Fb73rVuy/4/fMa3bMpjq1PLa3KJjRgqS38b2m11V8lmCexCW73kJ8Vp
AkcWu38lVhU1QxAFXuTpmuAQq1JXx4hi49it/ZPWnKOP1JdWUmpnHTpYd0rwR0pMWSnWPcNNLj5q
r0RTK9aLLKzkcXZbxoED7xyQKEbLULZjYQkRY53LslQRwye6zKOm8NNUKz6yRUOHk22cdgNKhYaU
69T6uH2GLCGU25cND3w1FRYkzvAcgCHAvHXKWMjy3VS/V0I5+7jNc3WarS8SpPBtQ2w2R3lcNelm
HHda/qD7jCs6X/ZfN/RKIGVJJ6MCymCLVZV28SFtBFNixf5LKS2Y6H8OR/55OM1kiFXSQIJCrPIe
DcKwoQBcWMWM+738+r0SRJlQr5BqOZEgSF8pIgb+RuCuZOaLiCmW1mqf5lwKM5s9f/zv7UO5DpC8
GioS1HmlACONwfcyB2cgV/Q+lZAEL7F9l7xlxTa1mKWC2Ubdkkcd1xjwsdcFkNcoH6rWPxSv2WR2
D0ZTnm9r+7LFUr9XRh1bYMhSnHUB3hjv/kBAEyJbaJ3q3dodGDUI1pqoczMydMLokYEAT3kKQQF/
75n1f879g3DhajW0zwOaodzMAQP/GT8EoJsHeVq79S3ug7Fti07mShDlZNKoEptpxLaFn88wss66
RPsnykZbiyFo8VppYBwT+FnxNGpFI+anvMzLZ9caH3z3qJlP6QVjp7fFLDZeQLP/EUOtp5N8uYl0
iGkVogemkqCtJV+pl6f4o7HT55oj6m43Z2ORlP00AlJuPQYE32Lce/UFlCPppkr0KwVfEOH5g8aL
2hFWOgFi/O2VLtb7rldKPS4xV1A0elnMGxqYkePd6Za8fklOvSswFJ6xItpdAXU3krwaknLbPwTm
vefGgLFiPddYUih/NeVJFLUVpEjn4KKigllavMNkwFzsA7raNtoC8oEXFWBwGS7eX+kIjp9V+tew
wTTscKfELvYoPjPOaTZxv0zgtz7olAnM06L21RQCu7lime8b119JmwNGYtZbFrUPaw8pI8jHfC+0
PmQZbgzKooEo9k5+ZiE+s6RQBlAJdfSCzFdZ3HMtmgB9wp+1vQ4I+dtbN/8ceudU4LoiccqDAk2l
blIvNLUkj/F4afhOsmPeq6wOtIWrrugN1iktRUuqjJIjYKzRU0NX6jJl6hI+SFH/If62uyuORmFF
aN7RVoKdI39EVHRObXXPDF7/1QPnSjZdu0MlVJblBLKd5BgcveCus9snfk5reqw616L6X8uibpmi
jmFtFJDV5lt5esXoegKoqXad2LpnxfydWptJvMb8G26fvLp9nkzhVPTReFqWGDWKbPmnt99aqtmv
0GQIipDBbjAlZJwY8paCxevFUldv5KOkw7DdMHfh+fZzaHMmv1ZO2TbxkI9CX9Zn7pksTJrFuE6d
GyvR1cjzeENBra8SMaXuhW2UzC7ofu+EE3pk71USdiYm786fHOOOLEbg19IovxpKaSyAgAXlcms8
FJj3WvlIaGymkRWSLNmxa0GUZ61yP4pVNUNSVZqsyhYJYJvcT88G9BfrMs568OviX+0gdfHBM10J
YY01PWc7DZyE8puUotbW2SwFYa1ptnRXRxWrYQArA0FbsNZ0T9o2XDevLgBUWmYjyZLRvNq+L4CX
K1GZ7wtjMUKU/+iXoFTkLGab3GIJ71oGdbnHOkjCpIeMx9583saHVwnDSVb4AMo6QN2dkQx7vH3D
FjPt1xKpGz35OkjXOpiT7bE2Y/v9HeCTQB6WAvsiW9FotzuT3559yzWHvQm+vpOy/mDWhhf9xLe6
0BAtXpDGkifMp7gvnNg3/fWA9L7r+s6H27GmDRbjruslUz62KiupaicseTSfwYp2VC2VzLRbGpNp
jqUylCFRvKThyxKSYmKFB9RFgbP0weotXCB1x0tDm5sqMECBdARlQPS+SJKyEnCv5bfmmIh2+9K9
A6hxhwfovYRBR9c618ez2W+RfHLQ00Wwr6x04uIRXn0EZVyaoRJyLcBHPFr7ahfcCY4DRjv0XNw/
Idnms7gkFl+L14umLEycd1WtRZBXWI8g6gQA4p+DaZ5Y61qMKnQJkPGYAVYUem/TcaylIlWwtwgs
7H4NyC7WcOqyu7mSQW1dEUfhmCezjPQt1QAbZNiqtRMeNsB92ufIyTBeA4sZd/VKILV3RmNUAx9C
IP/6qhFxE/voVbu/v59IafqbdHVcXwKr9K1iU54/3VP+fkL/mvlggrats31MTpjnE2wfS5Hndf5y
GlefRdnyJNZLNSllOA11NWzH9W1Lt1jxvlr1lx++st9JkCtaWuDHixXxV/J5s3FPpxPDmy/e+O81
fNmeKyFppwllpUOIlZambFUAYIVW3l7JbJ/ofcKMCfpIBHXuJ6H2ia8EqUXSDqof3EuxYBXoEbst
YSnsQq0XLQ+AX0TsTlkUP48LORrS8ZL1kVO06O4FXK0PutaKFSmwKqw0RUcnlm2tosiH0WxJXQEu
F3BIf+9TM3AMW75bASLtzD99Vq/xH7NaRfZnv+3J1NmsAbDFETTtu9KrUJ63bYKuLbsBlV5rn6N/
5hhvUGCTCT6F401A3lXkDK4t/PpMAE47dDazzPt711UM0YjgpsDOA9KCCnb7SA062Wv6CwcM3J24
6XapLYM/dhvuGttAeN2sRCAdsFKKv1X2p1jKHXpq1U29ArEK8XAA+nqnA7SX2X7/W2shBjcDRhtJ
ekWnjI7Q15XktWhPV1cKT7yNn9kY2T2jpp6YBjHeo7sytmSz2GUGIElI8+b/yXxS1UQu991jNLCi
4d8h6s/voW4R10wNn0xofMxjQ+mAWlUaa6FV+s+CLwDrWwvgGiWVUJYXY+yA3tNLWkj4vhVD4sm5
BtxqOc1YJnCh0WL+KlXhUTBSgQlPhWOpFoker6HBaR5y4oC8ual4Ih3EI+YjPjPzoduf0aL2dPu6
/3ZyP4VSisdLUqd6moAawKp8qB3veEYo5N6WsaRlsiiLBoYZdf0XFQ84XXtOLbVZy0Y7tgNLWWFQ
HKgit8UsBHdAi72SQ93jBND+dVlATms2TohJnupJOKTrArzrrMTQ17zkT0P8UxZ1WEI8apGRQ1a/
yXYXIyXHEh0TmhXEtrR+hvnYgDwEHaZmu9XNBojaInjs7fx+vfIxnP82ASRiMu1wZ9gRUNJOPZDy
FYAooZ9kbzFzFEv373pjqENuh1hORug3NCtZA0D9oqMRUVyrZFOsPJNxDEsadS1s/pgrN1jxk5Kg
F3I+7blrZv82A1kzTnrpAl/LoIJrL2ong5Ox+/M594DG8YHppZncngNC4X+e2/x51JRHLLWxDPr+
a/dycmy2ngOe9poRRC85gOsVUYEgeo1yNGpDSLkXVugsYHUxLN9BNBABkEnU8JN+nkri900/pqj1
QVP9v/bbZ719vH0oLAnUNrX1wI3xAAkYCbUjq3D1GdzQYprJWVl/37zvlVA7NbaqVnFzq4ziHJ8T
E81Zjv7SAdqcGZzP9uKWJMpt+R4Gpofka0XHcBUBZQ29ZkDCYc9vLV/Q7zVRDqnm+UgySkiq7Qg4
vQjGAfJ/VoGKh7l+3yq3LPSKhczTrNT/SKTTlmOZFkpkYBcf61OJVlrzkB59y7ytEgtx908plEWO
AjnuDBWVMIVMzntg8S/eTjDRNqZZMcORMVdEWeRQzQLem08LOG42eHHHj3mY0f13O4fX9ozTiPkb
njKmKs/5tQLaWrw+X/0T/HMBqAKg7vOE1RW28DrE9l2Jokxpnw1aGQtfopCtAIx+8ORZkcMdfEDU
rMD4wMSvWFT5K4mUmahVX/SLDBXFCBQk7/F+2Exos/Md4BDfVo1Fa3EliLIWmldntRwju1vaz4NG
SAzwVdbA4GwJft3fKxm0peC6KowMDCMhoZbgNiWbfxPYXAmgDISSi5XmFciqbpP15HYkXqMyxOpn
XgBo+6kFlHEQpElpuRZblT1XmNl4Dc772kTDHKINdNVseFMAX3dl5aRAj5z4Ib/Mw+qyozv2i9ri
N7U13sXrjbLuWf0ci67+e/30s7oV1CAvS2jLXt5MeFiDhhrHeFtRvp60N06RflYbQ9M2qQwhj11G
9q+emSBmAcWBtdfvPBkzyzwJ7MPmnoBnYcWDHvlvsmJeeoa6fhm666BGC70kNr4MmUH4PZBnAYtV
uC/p+vBg5uBbUe9ZkfmCSGSdABuMcrsm6nTftZEMdcT7LWBJJsDImw2QK/IzI+pYsjBzzQx/KZKg
8/S6tMFPQm9uY0kxAoZ0gtNt4QuAqpDYAfn0WIAfC0lulHSATDHDN0mgBqEcQhlnMjdm0OVtrZop
npx7jAJ1FgJSPwRZumCmVrbS79OGsCBT5QXT9kM05R84MQuVTIYxLT87i0O6a9jpkTV/wXOwhy1H
gy3hDiU4O0EbpJm9I97J58HEvN9wkLfgn9htjPWseb6TrLQ7RvS00Hn8c2cotyIqXaWkc7lrRicT
8HSI8TWK3QP51znrB/vgHZQ1q+S80HExS1XQeYNgAAPqlIfJlLoqsxAWTILEFmNS8QEULb6NdjDN
RAF1c+4xm8BZoNvBi+3j9tVeKCn+lE55GyXFQ7vykCPnV+IKeIOCiyjeHjYF0V6zVf7EwtBbikfg
uOf+EkTBsqHOfS5X1zj2iq71ZCxXIdVasNoV3g1E2XDgt/Ad1rtBnH0YZblkUH0BDk00YMLpGd0q
aYcu1lDawJNL2zpgwhFBchUdqy2g/g/cqrBt94R2cmKbLwBUf2CGyvP+3fgAerkIKvOgmWsrDd6e
AiIHcCJu4z1GOA4b9MJKQEJkUv8s7rHGow13JlrlBTqbNkwgwCkkHWlQcTPaYP9BYu9wh6qm/+e2
+iwUP1T5WhJ1o2tF46P/Ju07lhtnkm6fiBGwBLCFp5VoWqK0QbQcCO/t099TnJlPUDWadf+ZUGiL
ZFZlZqU9GZBJEewCQy9IjCdwtAsMZ2CQMzD8c4r26dEAWqK1eA3/tSQNi9wMVznzzBnUOffzx4+h
9FfGXstUasvhrHl9v05zMXqVokLS86K9bspQwQ4gNcHwBpeUjpTnkut1aHlnnMiffVo/T4RSZ4yX
Bq1f4OzFU6it4tSoW72VjNZuZDOWbQ+jMwCEaGIjRzephvZyW1ZNDkatXd3/JbOGfno3lGo3gqjE
TaOgclKYi63UG5noKID/joylyfXrXXg1hmGv+Kug3sSGgLnQ4U0RTcavmPEAf1wK5WWWtRA1wGuC
gwJJNJcmhgq2HtAVWuxlgwdxYJVX5t7sKdeUx5kmpRSqKbiuzQwe0fNLiwklFlMzXtcPpiivM0W+
FlEBmBIx+SjqAg+wvNYKVpViDJjWSQCvMj7y2nOjfYStvQyOQX3mOLOoD4ncPNw/4Znc+U+JIycy
tagcGmDilGg7oCd3iT42BjZ9hatdugpX5QfB9MwVM1gpTmOm+ovsCKalJgYTrmOm+x8/BPNpgOzF
sKRMw/UuvJrz5MAfgDJzeVV3r6ida5i03Zs6vGHiEZM1Y/eZn8vY/qBJ6XzuhRhIDUGTOwCR0+BP
BEjNwjoJrACs3Q7Xg2kpjzl2OOcS/6BLqfmiG/4t1gpAMxQsiNRc5aSkr7XmSNjfXtronGzRJGkn
kVHEGzW1RVUvhV8ivwb0hZg8Y4DoCtRxLFIcN0pe6UW9q6NVXhos9P9ZBZQ5GXgQEpAGaCDwilui
slIEA7Z7S8BT1dZ7VpaGRYHShjGvMJvYXYdz4oamZsR7Q/u4f81zz7gy4YEScZ5rBo0rCQ+6+Gb0
DkuMZo3GP99H19FPFfJCLhPqARyYIw4pf6j1F8N7u8/DnKuF1eekdKigusTfAoGJnsYFgeFTheFc
rQVHsmRQOkZbzfhcoj2uPTBdj5lr+UGPsryjVGOWewF62olk45Edr9AVulz5TmdrjoKJMg7tEOf7
XM5YRpl0KKN5C9OSfwzdRLw4yOWAQl4jHNIFhoyAqF3yelO7qY/8ev56n9zMxf0gR4leUfmZVocg
J0INF6qiS+kBw7JGyGdYK/rsaUBND57u05xzr34QpaTR54vlFS0fA9JP2VPjNLsEoeF7tRUBocNK
PRA7QvmPU1o3mzsRmmFRJ1ocoUB79YHwlwFhcLi69/lhkaACQqkZhEGIQSJpAiMt38J49V8QwAw/
Rvcg+5CNn9qlKVnlN0Qm1AiOKABCqv97p+tS5icUqFdAXQRKEHjDcPbRrH41O4bqzjjxPz5PTnBy
CbGoNmIvgoFAeF0IkQlAHD3AytX7xzSnr1MmKH+tWjS5r5B7kOPQVIHEJngYB0o1Q4vf5YrhNcyM
Gf88Mso6xDzgksaEH86bze5WckfO+xy/nzNDX+nv29baRlv9BSOdRmqtT+UuxdqpD+SMGUyzjpYc
yuRovYXQZ2GAn8GNLcD33rsWwCsFKw6cFfGJfFBmoopljFTH3HBGtzQqgj5W0S4FhpCIwpyqTohQ
ZiHUgmbIEIOgjW5nd8cAYLK+ru0BsnQ6HsUK8dAWmHD6KUj15OH0pR6/Ntr5Y8NaMTIXBk2kVaUf
M2VRR22fQFq5w/WxXyXH9oF3kw8fSfKMcXuz5yrymM9HbA2/jxzJ5PakIGk4YBsNZw9IP6r4cW1Y
zYlzESYQ2b9JUKoth2qwTAaQgEtFkEcfxtU5tc/9Brk/x7G2nZmjk7ZGCH/SVl8fDFs/K54T6pTm
X6OukEMFd6qVF7l4TlMrqZz7aj/7YuL0kABEx49Id+n3Qyj3QRuMZ0EY3oUwMButN/y++sBKg9ri
I0Ajed3ACFNn+ZI1IPnBLEvwSqiLK9DoNQbReC6LnRfty/qRX5QM4WDRoJSuyWo+yKp4PIfqW9YA
n11YL3wWdhOLCKV0khZ7MaeFMF0lNlyLqzbnrQLu//07mvXd+KUGMFpOVlSNFvRRyceGH7PxVkXb
qM4CWPMLbAzCqmsnwyo+Vm1mLnEl8+jVQa6MQyS1JHxPNAuJiYGsMR3h8e5apHGAn7Utz8LT20N2
sPXC3Cql/lIek8dSH1an1GAhws/r3eQHUO+DJPd1kcTVeN5c+kD34ck9DtbuLbftxDgGWHhtAVul
wJoGay1g2TEW9j6gKMuat7gVxf/wfyY/gxLUShr9pVgV4/npaZdvXyv9bcgMX3cWhoOhPv8RG7tb
JwKgYKeHCAsY6j+rmxPqlAir42LRN1w5ntv8IPmnLi22XP7Lk3NLaOHUerx1X86Y106Jc89p3sDV
YHeD1o3Ben3Q7Ldqh1X2n4HhWCFy0KWRnU5YP3NgvcTirCp9M0tvA5GbqEkEjdDeXFTnNfx4lX6N
8KdWumO1Vme+rH+f1p37tcaquBfgo/8KdVYxZPY9UUVIPjAcBQSsP6W+ljr/in1DOG/hM1scS+l8
/3xZ36e0yg86aZG3UOMweY3UX8sFo5gz932BUzB5SuI8rEb7+fvLUKj4vl6OZ2WZXcRredGy/r+w
3KLAAS4YyByK8EebYtSOY3HlxjMQJXVtWDXyUzaY949pLquC8/8mQvicWJ9R0qowlEdonWwvDS7G
IGZ5Oj8nArDFAKBkoxuzSXTlzCBL3AVa2YH0hbcQWD+AqaaUnVPCRMgavPVd2C9Co9PQ/234vgY4
RqmTCk8fkyrwjESEMd4sB03bBSGvxHrdo3NTb4I8tos4G3mG9Z/BLkYzIHA+gV3PCxjxpn5XsOzK
FC0UPKz/QjCuaOGyi12yw/Lg8GHxCyXXUF9ra0ChrF23cZ/c//uxoAlYBFgFsE+4JQ2DK6pBkvhY
jww4pp1kBOvChEv+dWDYurnevSkZGgC3UKNSlUdwiUVYOnp6ktfS8l/YnTbEhlG3/IMOpSSeHF+H
pAOdhQt/bvfw1gNSyBgdC8ZNPx1c1hsy93ijVQRtHORF1bAx9Kc0i75fDG0h82e0jQLY82HlwJgC
KN9aM3Tzz+dCgXRgBhJ94RrwNyi1UeOlUAQNBi5Nu9KHl60xstydGef+JwnKgnnqkPZdGcO5X48b
3dqu96eBIe4zgvCTBvX0+0UwLgqFzI2iMlwYK307mBbjqGaSKD+JUDolBHAvrjUY2Sx06WWPFgLD
RIsL61VjHhj1hC84NCnCC0VSeidiTiU9sibzWZdOPdneUGd5U5JLrw7D5bQ8Mowx4/s3Bie2WMM+
63HM8P0KoWSqG7VzYtgXIv8/FfLHVdDtHYHYoiOgBQUZmw5COzCurut+sG6CxQcx/hM+/HxMilbG
RUS/td9ALWPNfsw0Uvxkg7A5IXANF0k9oisY8TdWhzk4qjWkatAPLHSfmX26PylRei6HGfLREiiN
D7tLY1wur1fDfciMt4ednWOYp8e05QO8tAPjov58H3/SpZSfy/2ykony85fXx1bXt5YV6r8Ymvmn
eSZEMAWhIYULa0kpTBou68ArM4yEoBkDhhkBhj6+3OdkBmztJxFKaUatEBYVn94s5a/jA4C2evd4
9HdNbR63h2g0tRyrb3yCSM6gzGBPolL9V2wh8EoBlK/b5oiel20FWFo7cLCQGEfKH7f6s5WtMJ77
C32mysuXP2LWSjVEpj7MlMt+nMGtW2Yir/kCOE4lh4N+Un89YcGubq/0R8XA9sJna2+whPYvhvCf
e5Uo/avUSvOvKcgVBaobKMVtDuZ/Zaq+SVAa2EtLTLaRxLiJZZKZ8QxYvFBiXOBMWfvnsVHKp9VY
h9PVuMCdadv2p/DoPG4tMuYVGk8sAFrmHVEa1ytXRRlyHBpyeqP9YPO4JKd0U3eLmk2ODlA2xhD5
5J/W+PsQqde35eKyy1FDOY+bxja08335/4uV/P489e7KbSqmQ1KBo0u032Hq+IzSrH518z02zDJo
kZ96jxXKlETorQuFDKdn7nqgQYQ2hh4M3ToF6DDTTNYDMFMI/ykZlFHJQqnyOAmSsdkkurnDda1W
j63hfNbuEd7lGgPGGgY8WA/bX/ylf46UHqIbuAqzSAuwmfiG/LqGKKpoFKtcRnA5/4B+k6H85gwr
cmWMaSMTmuncavlguh2rsUEg37hzYzQS+pAMQYklAThC82JXBrpZkWtZmrplGafcwcQmK+hgMUWZ
DHm4dtFQFMN5+UtGlGmvEuNTMh0MwWFHmME6QuZVUcZDXPK1kskQkRTrKEx/V13WmK4/HBhXNdNK
+EMUZcpu8Fcx931CB2IIm4E6ADpjHcuwXA14y0wcAdZ7KlNGI1SKUeOw4ub8lKBB9/aWnD/1d+TH
EVMZrm+y0PFYz4lM2REN6NUBdpfDndN3ZrerbLwpD4z3hGXrZcqAhB5SsU0O6biY6GE76yvk/DHS
i9nhjWqx9Hgm+fbz0ij7UUVYycKrYGkDcq+gd7WP+qdnO1aK/kDo9dfh44NjwF3NmntBULEaEIvr
pFvwOvECMERVwb+HpCiNnl0ApXrfBs9r9OT7lCRiQ1DqyS00WtSfMMHw+vqwQkIPW6UbIIIYQHlg
aTTR2D9MyIQgJYo9UAp4JP6hYih/AaWMBPaGrVqsXb1EVe/RoQQwlgVObhscnOxKZvd8/9hmMmCQ
hQkXlOTlyzJRFvHt2ADgiVHoLb/Gag5Xe+x0pis4awQnxCjBa5ShWrYLDHz7MdIGKBKyEhPz9uib
At1G4Df+IlNCsJMjh/QAs/5JzBGSB4AUYdm+PzsgfxzdTSInEt2KA5ogPVyMZocPuYtqJ3bmfbCc
C4be3HJ2Eyp1/J/rF0+BIzv3r3+m+vGTB+pZ8iuubWLiLD9t/tXR+hq59rlwVg4S8dvR6Exrv0/M
xHYR5bFYm8k3/qROvVKKOtS1oOEEN2haHlcxjyn0EsPv2ApoVG+AS3Q/3NMvbsMcCSI6c0en6BHF
JC7ruCHBUdgYsfdS6+XwgP0HV5Fh9BgCf7PEk8vT0kUa+cBZPisP6kpG1pQhg/N++0TeKeNQ8uMi
qjNygiZqGfByHxBb1ShkdKaxHlxW3YJlLm7yNGGobIFODYhqkjLDQhfb/peRNS3ZWJv/VRZgwhtl
LWQtlZRUJfAQmBJQDN55MdaHQ/1yXwXmH/hvMvR4YilLSh6RIwx6nYModEAsxAy8oLACOsaDQePr
d1rxb6HbmJwlu976obj8al8xxsR84Wfd2wlPVAzcB3zGJwURi0R/wj6urS1v4VUoSAcD4MmKLmtm
2E0+eUel6OTzAChcwIfitpCV0s1K7zflSdtxaHZhjYLNe0sT7iizURVCk8ghtArRDwl+PoFmBufF
MtyvzYGFKDCfBJtQoxwLTg1HQfbAmIlawc5OLLQOrY6V6bysrfWgn1yEJ5uP+0I57+ciK4V1EJKK
pZlUDCS0/bLOeUSvInATH/LTeYX4RFjpFq7PxVjw11d3y/gxyM4/Nt9kKbnJr+IiV4Ub2cvlARs4
sIXAglNvyHvi1Btf6OPN0WfOuSjLsIqKM/UL8hx8U6ceowBN/LFQ1iiLGfU2PL/uVnpvgP55v2eh
c/3FXfymRclQKEa1L4+gtXnCok7SGRbo9tGpUWqA7bTgeN8/2r8I7TdBSowKX8JKeBI8k4gTZhMw
rEvTQf7rsNwzaDGlh3JNxUSrlkuFvOqcc8FM3444w5797Fj73xa8Yct0GdyRL/6p/d/cUe9Qq7Zh
2BPvGy+5nkBk0Lrh/C4dJsr/X3yGb0qUw1okXJXnC5i2p/pd0UVox8pJ3RGe/jP2hIyGZAM2isHe
X57Zb6LUU6Rcq38nUyurNjdXdKioW93BrGtjGB/y6uCbH0+sjjCGOqDOjjOfvLV1fZVajfiypWle
OGOnuA/oo67M3mkY/P3lWf8PfwpHm5urkiQJiWVetQfPXOkScu7GLaJmNZrNrG2cKrnCUSamDjpA
HVxJ8Gna5gNx0Y+JYwebVyQ5kYEBf9ut5fKGcXJN4Ky5gXmIf7FSaPPZwX9MjUJP1sOkK0mpkAcS
um+fAx35GH1cI3/APNv5t/j7bClL0y4UbD8uicACmQCDlqmLAFvdM16MJYsMZV9U0Re7sgMZNcL6
Sx2V7cEQ3xO9NrF6MEE9uDUxsFbpq1TFz1i9O872Zb1GXHSyLH11tT3z/f0ZAywX9MNqh2xrfHgI
mtdrC+Fzk7HC9fkE1eQCKBO1WHpV6JHstglYvXyFKecF3IYDwyzNh2jfZ0+ZpQBTmL1Hkg4ZRm6N
xStnGweXBepFLM7fbZ/CURZJ4dNM9UkIPa4K09MJ1ul9NuYTNpPDosxP6wu1UPVgI9KRPDxc0KtC
sPOOmDLTa6jq3jKCR0BLng4bJkrtvNf6zxHSZdkwlz2NIxHiDlQrQ7O4d2Pt1zqDxXn38ZsMZYEi
tYrCnuSkAOxIfCx4q05LNl9ZpXECKASrhMMw6cqtbj+xrtnQI/INkXLbvBZkFBsO1vER+zB1Qf9a
Y7fCKXTus8gS+RvW5IRik/doZ7rVApdrr9P5A+yA3CHeMP9HQpTFqa9cPtQkrM4c7wXPPbYbuCem
YNz3FRV6zCfk+kgVewjG0yYHBoq2516CU2wcbr7hfY5u8fgdFeMpa9EuBD+QF0Q6nnY7Hk8+Fuvo
DnaPu6gNnwxXfFFYAkJ06h5JynREstrxWopD3FzR0ovF8f75wDJP970mLHn5+cL7QLKvsZCVlPgC
F6mPh+TyVTxjuQZCCib87czq2h8v781DncjftRa7lE8h8b1tvm4wN7l7OK+Owe7zHD8c0Zs0iPrn
p64bFVrMgSSmbTen6DS4LutkGa6wQifpwgrRaUpUrzQ3l9cH+/yInT149E8HZRUbDGeYpXZ0mm4Q
gzEuCNsL186vuudipyDBpmVcJuMVoPN0chD6MnZXkIht2ZrSTs31MTY5lm6zyFAxUth4/y642Fij
jEK6Zhx14/caNXzoHssFZejALTSeSMzo/8eQbHaodHuPAIy7r9gsx5NOxLU1sjzVElo2OCYSSg+r
0K4377D6ZNCB1evNsFh0Nq6Pc3lUe0hCsP7EqPgHgxfW1VAWQ84T0S9IDd1E+zZ5TtA+7ljkZlB5
e2IQIx+7Y57oRNy1jzu8luAFSASvZ+RNve32VubYJG+sdNIMCvIPy0FDwQ65Fog5ke0mMTlZT5du
KLtxv421k1hA1gvJSevjgIG3yrjPJ+NM6eRc2kY81/Jgc9N9CS/l/ouhtTPzzT9Yo5NyTRPEYUrc
5uT3Dt3nkeGs7J3k2BDFo++g/KzvLQwydfoXGqwY0s8kTsVC+QK9z2UF7jLrgnLF+dU2N9KOL8zO
GHPLaw7qgzE8mwf36xTvwgxma/M/Wkc6bVc34XJU0SkBs2UClBleMto9YvwxeP1LmvUfB+82pzex
JWUq8tjMTW4y+I02MsUQLuhaY1BhiQsVBCGqC7OexLFFZuTuUs/OA6tnnGETRcoVGa6KGnAR2lYQ
lQdrxXFZVooV99PL7fhUC2W/AoXLLtlzxqueIycFQHBnsbqvXKwomG6Ba0SpbpYESKQzsPli6+uR
c3Qe9+URlXsGKeK/37FXt7TA5Pr9qIm6Ds/J2TS7pT6ih1z/jUzmleFkMwRAonIm8aJo6mAERwgm
M8DaIliRGDUdRnYNIMo/vTZxweVqPCBJ2hkAtjEfsLHV1z8RT+uYIt2HtzaECmvZWCDx8yGLiI1s
mowhOvUmOJMzFHzeU3xihjX3yY6s89L8RKLGQtWeZEvYPcWz7umEHqVNXr+4VmGKO5P1Te9qv6K3
+0Ixn8ubEKB0qcZoRIwJc0g6poDs1zcEfag6xrr+sket7LD576RwQpB6olNRidTGIyeor1aOZ6Nr
Sves4Xifr1k/Y0KFCOnkntQ8SfssIG79aAInjmWyZ5Mak88TCzX5/NWP46tWEFVaHgIn1m8lAYYh
Zcka7aNjo8S/g4XLBihdpDn+E+H41igN94TMEIun2SzDN0+0k96NonrtSHb8un3D1SjYA71ZAstF
M/mXilWJmzXhE2LUsytzWioI/yJm7mKbe3dNFj+z5m5CgnLT42WkacEtyykZ/PEZWX4EqCz3/Bb2
/mFUJ1Skn5LQxG2VBCJOLTZfsc7nswf8lQ54HrTw+Ll1X6iZxChrUPjdMIgqiJmXS7lN9E1nSOgM
taUXTn0oVm7V2AyK5OffY482D0UqAEYPFCMg5WeOjuywjoKJK69Y0s66LsouYN8XXGnS0IsiOgZ1
0BLlyCg5b1EsQViqrToMvj7d544lhJSRWKB5JM1qosVSqS8izJ4wS06s86MMhRhoeasRIUxXwa7f
aEaP/uEv4tyF+GeI/HyO5lsYaVe9GftloWmg9rRDXh9HCAxZ8wgALPyh8kQQFrBWoNE5lKTvH+V8
iXZCmnqRIyFahIMGQSkBU0qAShXkSTtDO+UPvj48vnd2ux7X4s6P4EK77n3q8xM+E+q0OYmKrE1I
v+rmNfmsbBkSelCtJxZsxnwiY0KHsinSOPhCNuKARd0DpP0+6bB8Z+2eAlYydj5BM6FE2ZVAqLUu
lIhs7kh7IJDkI+jCGnU1l4X7Mt+xNaFFmRUpEROZu8IHKM1LY6HMhYe51rGKAmNyKAEx7oqhdX94
75mPBbDE9JtofXzz4bitjiiEoHUAG+eZ9pnxUtOevLyUvUU9gFpj7Ardt3gHC24YejfvxE8OkDIk
ChhqCpI5b9bxFmsPvsSNnOg+FvbtsUPni+lDsZiirErfeBwXKKB3m56OTe118Xj/llh+Ie3Fj5FI
mAIJ+yGxkORq9Xe0+Kr6Hqnegyue75NjyATtz6vqMlVFjzC0i01+n+rLIzODwnAJ6aGUJugGoSaH
hi47/fhJRhEsdCtbh5LxaLIIUUYiW2qVouQgtMMG21XAQNNhfZ0yDHkoCqJKEtabJfBMq9X9i2BZ
0tsmjIlnGwtanlYCPt8Y3drsycLz93FdrIwNy0UnSvGna7FEJCVp2PJK30cgo0OqCBHDqZ+NaWQm
djmwNi7OZujEbxLUTXiLpZCpKUjY/EZ4jHWBaV5YTFC3UY2Y9008eC1oed7tmtfQFAHY8DzoqYNN
bOiGQr6IcUPzjtI3U5S1VtWoK8UBJIXXGGuEt4/Wy9pgPKjzsYeEpVCAswVwLj1nwo/qlW/zhvh9
iT4YO/hj6Jepdcw/YQ4QzxDDf5g1ABN6lPvAd2JSk1HH8/geY3BHXMNuMs6NRYLyEcSyDYpWa8lV
AU8AbWQPmJVYIduIfBse1ohVjZj3xrDfR9REDWDLNBaZXA1SNhJ40MZI9KDSR5fAiRCv7PVqqsHG
e1+fMKMR2OlODDcHVgPbrGhOyFPCPyy9tG2uIP/gH+CifPmMh3w+CTMhQMn+4rpUW94jyKT6dbu7
Gg92aDa/VvqR+0AnYO+cMHwV/2KlYOazmBOylPzjsBV/GJf9uTdHPfkVOOizrWp4tQz+ZuVlQmf5
M7JLtX7BJSp25z09Kbg11RweimeGTM4+5BMaVNBDWgxrpQAvG9MDYhHaX1D2ll8+GGTITfxhaidk
iKhMjDr2s5ZXiewdLI4BlrUcbz2MKFmdBhZDRInuUSKHOqGEclUXKwkYCltgktWVodvRp+/48ooV
Wt1KRX8nJdC9WYKsXovlCPHboCl0+RkJwLuWAqf0kT3Prjo2txCU76vN7T/MgxJiNnsjM0Rk3vH7
52AFumkrDeqqGngcrGnGua6jwS/V0+PpxFy3w5B6ge7ZyoHFEmke1g1u8naDylkC2+EqqwNDUma9
iwlDlNHowrhbREAFO4ex7ae+XrWxHgLGt11JnM7z68AUlxuvvvxajI+1aHfqivED7ovqn7gWYn0d
05Dc6o4z8pcq2MfAHxkU5Ag9S8lZcet89XPCMGVNRhQMS17DuUrBSuVSnY+MxhHey6dGNDhJDwq9
d9bCR78ZLfl6WbLivFkPZUKeMjJap3jLTgKgcvIVRHrwuPZZT/l8JDkhQdkYH9t4lSqEjGKuGDBP
0QZPuY4lNsr6t2idTOZQFoslythEcupzSkxu0Ox+Y8cwSY93Zm+VumswDJvAokWZm9bH0hw1AK0n
k+x5yCzsfjGz/e61GQ31pGer7Ta3Gnv5IJcAL4hMVuKBQZ/uzArKJUC2K0hPatZvewvP0H11YDF4
S0hM7GmTFHmnReQRuly89SqwYL9tYYXCHUlxmJm7cddL2zVMZqqDSN4d80o3Z/UAuw4yohjmLv9Y
9fq5+fR1O3c9yQC0tiuf73M6H3h8iyndmqVGITqM+hu9TO+sK/ZiRNulnSJNxqB0/2EX6BpOHsjY
20psHPHLBgMraLe5+x7rpON2/zvDAmyT4d3O540mzFFWJsuWWS4FUPPMepK+6nUe62vmLNd9h0+4
ZY8nshJrQdVIIxw+TMAv3iWjXyct9kLfPz3GA3GzpxMifauOeUi02z5+3f/yfIvD5JAow5E3XVzk
ZJ1BaTaKOQRGdFQkp/SsttDzJ22HpqjGzVg4eEzBo2yIWiyytK1xbNcrnDzdgblC7xcSe6yhGYZG
0fWcRiz7PiL3E/0OT+Nv9/7xMUwRXb4R02UgcgMuZuc5tmInDFPLEC66t0pVoiKQyCmh7y9CYf8F
oGz3GWBI1i3cmEiWPCx4P8/AgLfC9EfF2ALLiMYAgPrTM+Xbph2UjmjHZdetSTd2vU0Du4oNAEqi
1fRwMgzrZX90cpllcGYj9m/BpjussIZI0OSaGJz1RT0gUso784M1Czsfsk+oEPGbnJ+Utxj/SsAg
UJZ5+5UAHDgAVUb5BPtuDGYHITmvO+/D7eWakAN0SNAFETnP2Cxr3RB0nCOyxShMMt1s1gFSloFf
+JjDWsAyNKV+uWTJKXfDp9E7XVkxH8tQ021W0WJZlw0xb6Vd7TwkO0qHDURxP+rDdu+fNyXwmeeL
ZFvKgEVLz8WuaHXjwCbDUFm6ryrtK0FtBMRi3Xq3NNTHyGhRv8M812Di5DbiI7O/lRUP0di1XCRy
cSKBpOIiY2zpmGZwDd/+YLVtsd4KumdKk7mQr4hKdbKZYY3u/vQhf6CgRuqE/2NMRLdNyZ3IjUUN
6YtQ0AqeWmzla80Wq8QGYLyVulqvLc6+bwtvPsgd7boBqE60KwqizPdi0BQbgIccY/29BlQToIcY
rwbD6NLFmKwRBWkRYqmSVuuBp1cso/6X+ApdJNjUomoSPeVTBG2bChqWpgAtxEztxTHavRjY+7Y+
BbbJxF+cL1sA1PM/5Cgr3yiZ2mDDOykkkInCQ7Q5qyvpPcCqQs1016HuntwD42n8y2V9E6W8uybn
eC0hS0nGh429shfGeMQy+y+mhSfB959C8U2HsvDVkLRiuyBnuQE458PKM9EyThCpSmxrA44ek+B8
NuebIPE5JlJYA8oyv3ogWKIdksy/YUCTAGgSTxnvCp4VjNObDNGfd2S+iVLGnsNMUiOqEMmnDUja
u67Drs1H7ySYHOD0jUOxYW0O/YvV/yZJuYAFV9TXjsMFAmCm0tXHLYG6A8gXg7P5J/MfMnS0eAWi
3liSwOMp3u4GY7SRL8p2Q0DWDDPHQRnCcuN5cndatRBlIVyQ5WC2/Zqepd9RpHv276yxGHyxlI4O
Ff2Iq1OJrKjC3JC/kW0bo+fuSl+j1+D0a9+sRHgGrPaeeWf6+ywJ+xP2FjnvSWoGKUkU08P66WvA
4IpluegwUfGwelppiSnBrlVBv0gOKrtPneosbaTTTcYrw5INyoZkWuR3KL7BEG8w6hc83xe921t/
x3TQsWHriX4ayTcTZV6ENbZoY8noG4Hc6jFxEhg1xsu3yQq9PTHgt8zYwdzn/Z/APE/KmOS1lAdR
Dw7zbbJ/S03YkGq7fd7iOXBZbbWzIb6iqNhyqWLRKe3sF1izKuR5iP7QCvhl2KRgA9IEGeD7LM06
WBMq1J3FfSclnQCMzEVtxLJVZJaMJWDhKsw3Sc0Qx9lGdXkpKmTbEbas0Sj9QCIorsuBTMubsFHt
W2YAvgz2X9t/Ls1HtCf7drPx7eX+wwfgqWoxrm9O36bkqbcnlQsVdS6Qxw7VDJ1Z18/7ZzlbTZoS
oMSD94IBYOOoAG529pv9uVzVLmnoRWkzhTB+PC3s+wRnM+pTgtQ7wytJuuwS1AOBU7SRrNwNHt3N
030icxIypUE9LH1fSxoXgMblYps98KnCghE1z6YvJiRoKP2oLrtQJBez2eWn8Ll4R3+GXxkfzKXI
c+/ylBAJ0iYWt234Vg0IXAPGFLy1Zz6iQSjWt8QndZcW4+CIONH2akqMeCYTYmrf9GLQg1hlYVzb
Yr0es4GKIsoygP951LfpbAnvNzxgpznS5qBgIpuvdRXAayV4OSxyHaMXDH7mBGFKj+KnFdDG3QWg
JwZ6+Bzr10MKXNT7wjarQlMi1Jvo82XXtwKIlPZlA2+tsV7Tl8ASXipND1a1jKR/B96+XI8zQqdg
AkPcXhH61qY/gDxyk1vr/DpYyosRRiJCfmX3Vjg6wkDe0UfLdXlGixLzDinzW3ULGYUNsAti1s4E
tvvyTJJ3A7hkWL9ZF1+RBNSW+aUiCioVsosCvxiLjtwfGLvw/zaC4V4fnlk24xb+/3GKE1qUog0Y
MEi8CrSeNopuv+aPihs+9KjFmSXg2syTZ6EJ8GQsbeAE4lFj5pHnD3byAyhhjSJM0HU8foB5efWA
g4gIw4U3rLB8njklnx4qJa9LP8nEJAedDbBf8mf/dF8fZnVuwgYljVm06L2+xOdjxEncqjEtt2Ri
PM/lcqY8UELYXLMMYBo8zgrdXq8rPXBaQzK3zymmaY1G51cdw1GcTX1MKZJTnSjZ6GdZ4WWgSNIR
F9teWJWtn07MGSgWZ9SD3AdSJ2BDDIF4wry3BirGWjrev6LZ12vKDPUIS8rQ8zHy1sSrwcgmFtJL
uvDMMIyzrueUCvUMdzk/+mggAJUc3ckjxCEx0o1j/Vq7vs0yFUQ7/lBf+GhomlJVjAlRxJZZijkr
WQSxmizRsHgUPl0YRMbJEcG6Q4ZOImqeFkocL4EM6We69Kayl3R0l6M2918d3zdHdCKx6mPZU0eF
cGTvUhO18NJ4NPQrXOqP/v+jL3/e2k4IUgbIvwqRIPsCGe/CCNnlTTQlM0bn6ReLtdm2dWVCiTJB
ScyFWhThFKFKyDZcHyugGoxoIdk8cqhcw74GJ24Duh9Li6XIDEGh84qZmleqVywBsW96j6OzPa3d
L3mlGqzrI+/FPUmhTBQQ6LVobEFn0601GyMBz+OBNw4yWhbvy+S8AzI5Tco0BYEQVYWG03yKkKdH
g53dY55RMxzH2UPXvg6uatwnyRQVykrlyzrriwiiYpamfGvs623RFFbpk2CuWSc5axIn/FHWSrwK
vnqtoQhmS3AMxH12Wciw8swGb5ZyUzZEGpdFGqqw8RySDu1qsY831fv+q0PusmBuyWFdm0Q5N+2C
z8OkxxkWr+Iz5r4kUa8t/Zfl5HDwa0BhuKrkHJBoh6kpmBni2Wf6+1Dp3u+8D6WAL0H9qbKwUtzf
27vGERMdO6fGwwv3fHhidR7PvzoTkpR98QAJmnJYH0xax2A0jy+wml9YA/HEvEiGjkuUfYkTzIoW
lYyjtQi8a17rC0t6dj/ua8FcaDaxYpL00yVAS+Qi8zroXSE6Qe0sME+54p61enefzKy/hn5tLBzD
JkeZo9QbjrGqjoKKzmNn3Lvs0dD5w/r+PqXLUc0Jy3aJ7xeWCfxosiyjsQcTc6j3+Zh3cCeMUHoc
AISi9TQQQpO7YUZHf+3vRs5YNnq5O6Dyv5fPPaNt/y+G6ps5SqWVtoxDXgRNGeDbOmdhkTOK0O+q
vr4W+scHE1VgViaWIsSY43FuKnWYEhY5tx6RvBKe6Vv6kPySMVdRIxVb/8oNHzDW7JFLwsMfL81S
U1V09CP3dgNIm7imAsYSas3DflGAKQD/e6HL7pU3hFVfYkHOoEe2e4gNgfuv3oAJWUqdr+XYaoEQ
jvBUoWN8aDz/Mtxm44pMwywTfb3HIaXPYo1dPEL4/1h7r+XGkSVa9IsQAW9eC45WFI0kSi+IVqsF
SzgCIICvP6t4zp5G12CzbvS+8zIPHaFkFrJWpV0JUY7+URDFyx0sH/EOGJJ4+4UC67P79j54kh2Q
l9VqhY7TMw1t4MKg+vX1BS43++kdsdQeQMN5e+fta3IIDAaESPinZoFftlUWGhDtCQsUQZchLTl3
h/6dRyfAeBOtCJo1kX5jqLYttrJCwqVd2t/Kc7HWXY6w2XdwohSDODe10ys5g1LwPM/YeoRkwpOE
A8xsXnp6lhQRK9v+sV3mvgRj1Jn6QEWBBcf0zwp2UoSpG2wWlNlnsbBBbtsQ/YZBf4z6U78Qi6Uw
3tGuEY9z81OzUDv5NSxCGVGoZSKW5p6dj3GttJ5l35//6EUNCXdi6e5qPvqoDDg1gtFIsgJxtEo7
OpG3PCyjnZnbyIrFibMAKAa2KS9KsFLAjI8runFq/8rziGddgd9as7lM8aZEUhrDtvAJbu7HFRvC
go3iY7oe9U26x+vr78KoiUjqPE8ga7wm5pAN0DxIiVetxIQI8EF8N8a2joX23nK7CThf1mDAKgwi
jNsIELhWfTgf0gU1l5W4jrGBCnwVX7xs0ny6YKIgg1hqgk2hY0floU0+OQ67xQJknhz04QC/wYBP
WsZ9oRkQggLqBRSiKNNy888c6DUY4EGqXk7aJqRritee5Wmi7eIhA+8rjxODB6UGgzqtgLdTuEKb
V/ij2KnSkxA8/HTonXNs9zTzg3vH7sa+3IwO3b0B7Ry42cnGwFwSUAcZW+lJBHX3dfm9RyknsHWX
65lycNxgEEYL2qso1DjOFMs6nHivHOjcJcZP7Fwg/xuMGwy8JKoe4mJTWTVZn7dybotfJUrsWGFK
NOfvYsLfJs8ma8s8b4w8pY/0x9VPX8ItCBiPoG+6EWHDy/bMu1n/PBsmgx9xHl3KWwHI2gKzvM8c
EW++BsdpfFys/9JDnmjGgAdmcodUALsObWKMdiNCapwgb3CMZ/8mAxl9b8lmEVIYdtJ9b6AuggZJ
B/kC3vYJriQGN9qbbMptDfvHiNU9zQj+ow2KBWsuztOTeXDTTAY9jDRMlUSNRhSU0DsDaipKwg2/
hdczw8NbkwEPOS8zIVFg6+vzdduRfFES8BHJ3Hnm2a6LicPCOviBWuT5pcPZDX5UEDhjsSu4hmUH
m7wh5eCUNdHJdQNv6WsdxU9WZz++1fdmvkdHyiCIYFhFkAwwEyR7MCKq28oam5QzJ3ZBo7YMKjsA
2bF3Q2OoHLuhbS7woobwJWi8w2dK4toSAzKtJF9SvcKtH1aeV9nWgFXx4FYWlqiQYKviY+XnU8q/
byK7wTgdpbFQRNgTEpRbLIxaguF5e3gzCXaXWcsvjjRqNOxRmyrWYOiKiT3c94B24qVUrax1o5HB
HVScYqtgUNBfxLvc/kq2XwhzONLm7spUGmPCI5J4RWdBGqZqSO7E9tsA74Qboc7lJadiGI97zIoO
XSmXu9MgkBR8kIvhk1djmjWLqRTGSvMoj/Obdvd/0OAfg8MN5PSoZnEL5LMN2FNJjAEOVSKlXQB9
apQHmxEr3zDXbtNGR8QP34hZLKwb5X2ruQhpIvT+oyaWkWl5MEQa/VZnpxOh3yaiPIkIkL54RsgT
xTx1mjnmoFiBKJrcPTsW0hc3cj2rF0h7/crO/5sVshMHhoTsRU0/XOBHR2Uk+gV1XVptSHj8HbPd
UdNDZB68GizooXmFZoNfYYRs7WGy2MTmC/Q6hkSznApd9La4puKNpYEW4+Ce9OXyy8z6g9MfwryH
aSR3UUNvnrN1moZAOtaU479v5AyQgP165Tigs00wpmpaiO40Hd10zO2ILoIWC+UVTjUmqGGt/2Fa
4nxL+rv/jV+/xTBXI7SaVjC7HPiF2S4M3IMu74WWc3jeGEcOextUaZQak15BxCHhPsS6ohhkhwQH
91ih2cd3cm73Dzm5dkaEhoBQgUJ4dz3KtNQvevDAI5tH3xykBda8HO/sHOdUJEXtichSwx4rM4NI
NDaDyuZjq3iXlbZtlyIqcTHeVeexjrNdsVOBzK1Quk4wbzeqY7arQKO82A8+RwTve9F/n+h0G9Qx
a9sSOp3HTVoRa5/AW6J9o84Xb4uQNP+I/mOE7BhOpuqpKHaw9dczIMvR0REAeqMFmBc4WlFrfmDt
98n1iVaaKYa6HFc0fnREexfZRUXqhXoyVt9H453uhf3/sBmWpx3zmgqarIPHCULH3Sv2OdAUc+KU
63STnsCrwmt9nOWMmhoHAxxhU8R5JlFrPHvdMQkcuHlY2YWa8NvX9zeXuH/eJfn97RgAEa8hKtAq
xFE+krMDX3Nh2LcTF0BmfRJTkcGIbsHfEhmDHK6XXq9VE6lksJfd9pqrrexE9jKfG3/PajSRxAQk
rZyqoQmlcIDaW4IBKgxPCUvwFHCgaq7YpaEDVlKx6EUysaryzzsmR5e8CRoV11j1T+Wndbi91xXa
htbh52O7n6sj/iGJcRD6WheE3NQgaX3eeZ+n5u1gub9+EkT6ILHP7BvRuJ7xzF3DzJskSqal0+IK
88ECMSqqIrTGk45czatACru62SbIdN3KeTmW29L/f7OcXzzwmvP3UAMDOYBsKKqIRsI/DzYehouU
qoUIQPaC1Ymutybvg/P0A1tAuNx+94kmBlT+kMbAf1jmdTb0rXhP0RZYSYYb/sPyruQzJIl3AI9N
dt85+P6jfjI9jPyVNvhXFmuEWo8/81zoo8tQXAYLhWTodzOYwFvcaWWb3yIR1bP1VnYrFYVweNUi
JC6+rSVdxMSRSMGE0f0PicxHbsQh7nus7jhlzygMGwb4VpEORs/T8LaHX/3KT7TM+Lp/SGRu59AJ
STgGiUhLkVvFCU6U+QzpFu5y4zlP4g9JFNcnp5lnlxEkvymsqEN+djeOjvz1trDbhXX6wjsoU4JB
G92ivFdKnXkwdFmSLVSHQfEEE/5TcF3ICsK8DAalkd7rYMTjBnQ6LlbdGwQvZGLT6iiyMpgUqHzz
3URXwGf2Zvl20tu39QLLbkCJbUev5cG+7I5Ox0sbzrW8//ELmY/QRZdbjZVY+IXtCoUJrKrYwt7G
2m9ccAXiaGxim5uLSjS6a9P8BCNjx+t7n4PPP34E832qVE0vkYhjAp21RjC8i5qEZ5KE627R8/6X
kU++B/OAJ0loFbWVQ1tE3d1Rfr+c3Jfv6pMX3s9Vuv7QiHm6b+MI1y6CRu3KcRZWA+JxVGuD/Xat
EYVEGGwsvXRrYaoAHq2PFc5b7CmBQQivRrqwuVXjuaDnj9/DvO1yipdY7+hndpxP9X381B3wsIDt
siEdRh5pzmgdWJwEzlzMN5XKNr0I10C+ZhKVut4OT/FerkALGDnP6tIPNz3SBNjMFbkDweIItO9d
11+hM6zbTx60zQLN76/Odr8kRhj1lomfMaCIiCyIXy8Cr8eWVQur1zgwSh32BxbGMu7dwiKz9KwS
8T7jugeJ0x0WSExwB93mMW2iFBM5yG2k1kJ7F+QhLZ4pRAqRFu9tAeMcGOiwoVyYc3eN3Q/rkYIM
pKUgYxKLroSCBRncdFXY4yIknzsvKomG1punLCOFAye19I+r3refwNlktzHosCjC0qAeJXvTTt/+
pnj1h7UxUFZei9GKdNw54OkZ1SvMeGG3Hv/d4oDIHfQnr4mRpCFYJnDywX6QSnIJQmIG3xcnTLyo
+HELSDg6QkKwTsNaDeoHx8BmfNo/tGQgrCgttRMDnD+SUaItxJ76pcboEh0Lj3dvOK+XyoAYBg6z
XDLop3bo4lA3xLT+hoZz7SLyeZBJf/e/7EpRdNEyJVkz2MYnoRXa683AqWaDZ5Hs9qQHP8S1Ybh/
c34TOcz5Gb0U4PQg59VzgoQgSyKid5jaJUfQLBJMBDGnd1P6mxVda3p69IFPV633HuE1eCxmrrsW
7uHvc2OQHRnDRgsCiGntxvGGJ2UdgNxxQ34u8bLkZNFs75mLbMtNlsxa4m/J7Khtopph17WQ3GMt
2tuvwAu/EjL2dgYA4q5hm710E2FMINDq4MKQLAp3snu1Y7xbAWAGy5OO3Gr+THw6PdG7tzK531nZ
RVivAr0Usl1LaGTX3Pfa5yUweKfH4LdmBJqmlpAi7OBdvWMaGv0uaL+wH9vHXErrD21YvLZqMMBS
e9cN25F/BQ74tNUSU8rtUnAWX7TVJd7t9xyps0/u5HMxWGzKeZXdYnqGnZ3tzE3ryefmySlfvgXn
K/K566vnShB/qMm4kBfzItWlAYEgJZCc67ZtyfG7/QRWcdeOS7O4OFGOgZDrNRfNi0ZlYSnVR0W8
ZUgycL0dufnBOQLGP9RiQEQcEwwhXCCqdBqPbjmNKxuDxRbR7dQVDpd4Pdr1/nt8WRxz/9ugrUOc
V4BKeIDLd/ua3AZsGYosi9oPjUMLW//5yutAmwvyp0re/30iwgQLx6VqIKK17xuAEW0LI0bbvxfg
z7S/eFQ3864T8k4mImtRkkzmSlxSTbjeMKty0ld1SW7b4le6vbz8jBarJnWO7Q4x75oWNDknOdcS
q8sTucyl6I02kcoGcqPN+lyfkJBSVkhk2Ec0EXIu4EzK5g9RzHUQw76OrwJEpSQ7SU8o9x+/OFd8
FpEn2jC3IA3CujRNiCid7a57M1yMyh0Xmc/LF86HqBNBzB0wKzHTWnWAZ1AvkJi8kPQbVSHM7dEe
QtmtTSIdard10pPrlphB94T9DWE+eeH1NM9dBUXSRUOBzWA3EZPli41IDDR9pMmoMrWVijg8J2g2
76PIMqIxCf9TWSr9a5qGV7Ex6W3zDkHnBmjqrX37e39DEwpGgDnfcM7pmopjjlbRimQYCohLifPx
MZKdD/bpjDy9LLgdQ7Mh6FQW46gIg4BH/EpVQwy8Pe9OHuiu/WChguEEyXOu/zX7tX4fJRt8Zkj8
mlr2f49St/sLnCFE2qfQ711QrH7tI14u5R7bsVA50ZCNMzMlGBEbGLjfMVE+03ElSG6MXe0rc71y
fYz3/SKbgDytCGUZ0vXV3kEq70s/gBbtRwh2EofzdedAYPp7qAsywVXZrIVKoicuXtz6uvb9QwT+
3p/v9oBWyG+7kb2/GuLVpzIZt0YYlETLrjiD9fkcIUlM3p5W8iJ44rhPPNUYCDcV4VJXGcTg9rcS
VlvF/b6Rf4SCLda+ZWwenyTPdlnGfkPRwxAddrj5p5DQRWiuldhL3ydoAUeol9vJL2B4xeXpmfM0
FBkNKZJEk8E6c5odapHYGxIgWBHArEzOIJ3DtGPRk76yUZrhGcycTzoVx5zqpcPrdL1CHJyobtMn
drKw9wHG2JaPz3P+av5Wi3kIA6Mouis1TONwRIMiJkYf//3Zl3aqCPP8yUEWg3BLgCJOL9vRUfL1
80r9xN77RbjjDnfN+thTccxTGDaynpgUarAUN3OcUl0MXmi7g/deLVfNx4I7Pj7HtIhr9vsEGeC+
JDcTIxJQEIXq3MH6H+wgopSR/jPdHWDT6viNmG5LdJd3tnPh0VQ0g+ODnIaymUXS6XXw8RxjeWN6
IzrP9Dkmwrap14V5VYoSR9ocbw7IKdBgwIGQ2ch5oohBFZ3AY3W9lcOINS9wYChVJQjObTpMeTA3
II/Abr4fR6xq/uJ+u7ma//Tbsd3pShcPfWGGOECndQV8OWTtfJ7bPlc8/kMKAx35KGt1l8NCXp2P
LCHY0xw+i+RFJOidCB26HYvn3tK/+O/n7x+bZMuEvdmXSm3hPNuaSCRYjhfaq4EKAmqu35yPN1sy
ULA3A3UVFZ01LFVPMtZ61WsX6dQOtiO+SLRe9VQ826bHo++b6zbVp6IYMOmaRu50K5Pok+aI4TLG
0KTb7laD5HJbzWYReKIWgySmnDXYn5HDNs5O6tYLxXbAW8YJDma9vokQBjz0W3+Try2EOGZFxJ/6
4nh54wAwfSn+ZQsTEQxIdGo5ZmmNz3ODLSxC93QllW0ujQ/JXjU6l/pl3tp/y2PhoipFub6Z+Eao
pylraVE+lxe7rEpXsJzosu5Ht7uR2rNSB8T6conJTSVxi/b5sdp39/yB2iyk5Dl2ZihImp7WVxej
7mUHVKET021IXgMfMw4k/zwcUEx2Ek8DvZR+is+YIVuu3GqpF6Rdwsvn9uTMAvbkbBg3UL/kZasN
iXQqTZLeFuNoI9U0kG/9wnnWeTfFYDDHqjRcFQFfIZedyMJY6SLaL1Yvq6okXO49akGPjprxVbSs
NS7xgKOmeZHtdpmA7Kwj/mbzvlpxWRrnevimGMAOxsTCeEEqF9K2fUyw6zKx1XPwxqOQm81MKJqh
IDcBbgudXXeut2GjtEmBa2OHT4pT+cFSOeSL/qDSpbs1glrUy1A/Ub5Sor88Nt7593AinLmzcdLp
gZpXErwY0Btvd7q9g7d7aJDbqt3eptX5haMe/urZ+C2WJdkoM6lqsA1LOmnlIl882X1oq2u0VdDl
In9VAJ4c8L1iOXnz+0BqlEDCAaORZdt5BcH6LatzkP9fc8nPZi1UV5FkAj8emnaY89QUkE8EQ03f
DU92dRsB7+EnwTqx1fEbRKmPv978g/hbGnuMsRyU7WW4Skgu0aJcuOo/6YhqWjroI+DImn1AJrIY
z8m6WOWoKdBsu01CR7+5qowm2sp7aT6OKdbC+LwXaz4vMpHIYFhSB7k21tBOIZ2Xy/ZmBXpbt3dl
C8Ub52s8PtaQ8+kUBsiSugyKUblJJ+/m5wvVO4qc7drcz8XAV3xJRyG7QUItOMNzA37ZFBt0lmve
1OA8Jk9Ojom18ihRlTbHyTlI08UuisQYg0S3PJ8cfdZln0hi/KTmCu4C7dpLSCadHRqpniRyql4K
e2lu/B+2ne4Wx8w9wvvk9dnM4+ZENOs2tdotlW8NlFx/bD+801ARbFIkdraIiEh79fcLHmzx7gDj
RI3ppQzUBtriXDXJFisSv+RrOv1/HBpyTFbtZ/H52CpnCw9ghfgPorDb5SPJiJTSgkzRR4SO9rSb
G2+t2hZ8+1quMpufRJv1R39LZJNorXLLjUiDmb6CvCey0S8/+tXy+mnywsr7lfrXez6RxGBKUv/n
PLUCrBSocHgUnV+7d3QlbXPPOmiHX4cTtkq2L/1CiNAgVCz1G6pXvPiWmumjH8JAjVw0at1L1JbA
6lDvMi8Hpd/5/lEpxSl6OThflXNvWP4SI6zrIktwQxt07nsfzdIiV6Tt1zd4Gt5K/0SVjiNxNlKb
nDUDPlndxpbSt/SmSjssuB7uLWjqaay5UbbCO04Gf+RrZInmCFmVW3t0KcQ53wy2CW7mgmCITvJB
4vbeu+6br4JSCLM1WIiL0o/lOGveQfOMmQEoTVZ1PQpxffINtbHPq63valxYbsRIdXpkQgwcSWiB
vwQWdAaRveqDNhGsa8lbiTcyd+3/1V4ZIGoCScoVA8KSzN6uvc9Ks8vSN58cdKUmdvw3DNv6BIRU
xq0pKHejLsJc1/AOEdfFxLLxQi4CZJse2+nd3X1wjuyGzPI6qFoR0xfl1SlW0e6aYOprudzlTmUL
Gml8G07iOrOjLRg3s+0Xtyv2vmHj0S9gUCm8BImutwOeaW+7xtaX7e5qf8YkXS0pKbybLVYlkb33
lyN36ozjgmgMDIWX3sy7EDC0ddCPe33jPWBzNCvT73j/94krHHQSVrdKHb5j523Rq6Z4pVe83CzX
ctE5hajtePvMbbvzV2gB9X929vPh+eK36Eh9icDhA4YOf/TF3VPnYuN5Zi9e+5vfcwLq2cwq1rDq
NBpCIz/bFRRfG0OoBpEilbDAAHO27J1r6mixJ2TktrReVzXWra/3vPzSbE16Kpi5wn0XWY0U3gWL
e43kMcHAx3krDiBfWLXvYrXFaD0vJTnrFU6lMne5CjNLqkA2dEJm8LzbXg5paEsXdNOpnKs16xZO
JTG3+BI3OpiSqCQLfe6qnTd2h7NcKa60Nd4f3+PZPtCJMLZTCLzarVqkELbGCFJYeelHtNNPl8hp
l3Zh4M2p3AVWgl2cJ/dJsVe5u8DF1g3Ce/dogZa9zdPfwdxmMULgXdRU6TpyhEM2ELtcURajx/rO
RtJTOczdlcK86i/WCH0xRrbbVfYBW698w3bJCm8bnc9ObF7peA4vpjKZkKVtii6qRujWt/anl6AY
gIbtFZcjnWei90acCWxUavr/THTdHBX/HZSDe9PmvdTUAXn0oRin4ZKMoY6PhQO0dtttillsdOxG
Fm1r/eLXLOnneCSN8QuSrqj0KIC0oCaYrl+tOv9HudpzrG/OzZt+IAZRrLhr8iaUpJOcLoUD6tFj
ZAcCb+J7bkBIn4phIERrLbnLTWp7r2hN2qE1aXkgz28uqJXAKLTmE1LzvhWDJGMvJdcko99q3TiO
BuKHF/RX7yov0tB/y82qzPmuE/3YJoz+lmWYAIc4sChZXr7GiAT2zaA54vEdni0h6jqmnnRNlSWN
9T2kUYskBQyGp2JcGDSNm9jj5y1yXlYo4SfwPbgZnDlPeSqRQadGKoSokBR4jesaTcQCGhYQTCIT
tt8LnIL2rC1OlGMBqozGtr1RI8Epqrmt4RBfHx/gLB5NRDB4VOudgG0DsnQSWlJttTcw7rR2jIW3
f/WSTQRR+5wAUj6KWRJ30OVmO9lzYdc1oXO0ay4r25xXP/0+DCg1YWR0QYzvs+4CAi979YTtzulu
f6TsQdxK0KydT9RiQElQhCbpBRVvlfGzfJewEOIiOanoIHnC5U3kWR4DTVHUNapxN4e197EbSQVz
QAUZ9Abc6IGnFgNPlVhYIDjAIZYOWIpGp/CNF2EFmOAVCOlt+ReoT86PgSURBNGF2Wg0Y7jtTtJh
JTsv9OV9bOWzmaeJUehMT1hRxrUZ5xCDhLLqn7cfH7slxjCw6nTjoiL5Yq8j/7FIHjKxDJBdKuSd
mMIywAC5rRHKym5Ue8nTukwIgqH/8SB1BituZt0qlghxr2eBqEt0F6Bj47FKHDhi21wio+obKYGI
KCG3XyK6JuxO5lnE/MuIirFBZ6oNzWIQKRywSCYF4y8iqsDH27j0lr+eY9vHwwjyJRsLSfn5s1mP
cyKTASdscFSbKNRxizH+9dFthicBFP883+/udP3b2H+rxkBT3/RyVF2pGIxugtZvJKWH5drIVQU2
r7mGgsEjWQwwXepbZ14QPZxAxi8dArLiBn3z5vBbGwaOYrnWpKgyKPQhNjlvK3fbRyD1Vbbq+bIr
/e8F34uZB/ffMhlcwo6jGvz10ArpxnMtkyYihpv9CEtyRL6a8zbO4+1vYQw2jXKjR00GBamwbbx8
fJtm08T6P0aniwwm9e0tSVIFuhjeJ1qpD4dlvqDZcPT9FdjvZnPEzbrPE3GM31Ka6i0YNYgT4E2c
b255zNb1K7hcHI6gOUg3UByl5MgqmjcZuxBvUZ4N6MbAGK8TvD9fHCT2MbfIkTL3Qk2lMJbQY4og
vbSQglKChaS+SlzFxT48jjazPYVTOYwRJFl1U4YKcu57ZEA2clqiHxbzvj9+YJE6rxl0tjl1Io59
qFJ5BA3/BeLAveN4IfyJk7czSIselu2wR7OCQXZ0lIEcru/Dc6mRZ3fY1FiaipHgRb7dV2/gO3p8
1LNJlulvYizngpXQVXSlH7R3tidM2BOsg0XTEBAZZKRf1oZz79Q57JoKZN4yrTdSBTV2Gd6H7KcD
UT/gHVy+UWG4udsdibeHws680/JwAJ1+byevyPFpNhjaLxYaWV3JdXPyZKN2xmPpm0OE6Q9j3qZS
6wW5LvDDXmu0gVh8vsE5fJsKYB6iIW+Lti/pUXvbq52JRPH/L7Oh9M57jWbTH1NZzGvUWX1+Fek9
RdMqBgeRAcmd5QmEt+L7z+RNJ8WyxLj9axXwWtB4p0j/fRIKqM2t1zpq4wp2zltPmfvYXmezkVPF
GACSL1l0He5faX3+iLD8+WC4G1hrgk3z3LTE3CtoGJYlW9hGB/YA5hSNRhKHHi7LqW5X4HOSvYZ+
NDPdmAbHiZ31KKeimHPrxLYZcozEnNbgGPz4yB2w2riWf3EwucyBV55WzBGCejjqtRyiRP91+6me
Uo+Dq7OtOlNlGPwetQZj5xkklMfOxWQBJZTg2MH8E/H70zDQbVGCfiOECIfiBha2LtGgw++BnQ0u
JqqwXW39WKpKYnXUnj1v2J6i3S/yk3Y4YWb1e1gsEp/3ef4LJP+jGtvBNoIDqBfHFq/SeeuBcxFY
6D/DRaaDe7yMx2x9Z6ofA8eBbHZ6L0E/EGOcin1IwlUWobmeoBboY92ifSwr8g3ic+GZdjN/cWxx
Npc5lc+gLp3ySUYZ8gcfHQsARTSrIgrgvb3UHFiPeSqGwV5Da4xgbGAumHu5knDb0HoJxyb/C+j+
/nAMXGQm2CaSCrogDYKt2SRtQSqZkIvnlH5jr74xRrf/jrEdgHMX5ry/qXIMdpTw1eu2gFyYCzDe
fO8W4uf1kyeGd4YMbgz9f6B37Zj7s0W27Y9moTboSkvw1cA87NPuGY5uc9HbVDcGSi5SH2VyDN2w
9GCLZX8FiX7wFOOdH4Mluh6kZUkfy4JkzyoqIPfBNZ51zDs+/1gHS9es1XXamgpMEHauecvPdIWp
gXEDd8+ycb2jw9PKbtfqWl5jRoJzihwNWfpmPdcEID4gZe1J63Bl2ZUXe2tQLXLkzL/+v3Vk0ASl
YrmVRpzkGpXMviE3gTZROMhlgULz89KgGs7fxzg7iTGxEZbIebR6UbRaaEdZ09B7dCcqxO4zjGP8
fPY3727k3ocxrtxAhXMl2DFWsdQGlKbpufaj4y3RWgjWjaPwTPv7wVjNrcbzviODMOltHIxCwfmi
NQP7Y5UF9rBfbXT5v9NdDaGHzi7soH78UXnvEUv1nMlGiewGlMRsMGgg8daefvmgzNm4GMnnHems
NFMSTU1RJUS0uso4kFZyEYKUqrgdPaSI0G1AKudN81fQEG23hKPd3JFO5f3rSBtTzWgABCa8FZKH
V3JCa7gzKESzn0RvZWNQ0UIjDC+HM+eFYfrZkDWFOpea9KeeclZG3YCdzjBar/0w0KBe8q79nHVO
RTC3UUuqWFKuEqzTcXafN+/IAedZ52gqgH28RyuUtQwCkPOiQQbaMhA/Y/7JxcwJ9hlx5M0h6FQc
YxpC0VWNEOPIzJp0IXrNf3EEzPa4TiUwxtBqUY/xD0hA1RiVu09yoR4QSAQfGx1XDvNig46sC9oO
chDZn8GcGdkn39jD9QF/AUcU/cms5zNViXm1o3jIkOa6q+QAGDNP8sGah6vEy6jNhmZTScxT3dZV
hL2yIwUndAtKV1C0qw1F/oiswOzr8Nnu55yDqUTm4TaNrqiRVMHnqoh6gkPHf9E415TN2RRNGaXa
DSJa2qAH3xHeODLWb+iR2H+/Pv5WHPtmqwp5WSmJEfc4wMGNYs+U+Auh59HuH9RhKwmFcLkWlwDf
SGtcsX5NE9/oSSTYdWxXEtgkjcyRnbI/PVaMA0RscaGoByu/0UMEW0cCWqrVwuZtc5jN5U1sgX03
shzTyLhXNONxPuu2CppKQNHGjU9P2MrMtfbZUsZUHgMVapumZkfByDlLZ/G7IPVyh07Vi6/e7BHj
RYtVIZGXKiL74xf3qvE+I4Mf2nVUx9tAhTs37G6ijI083Jhz5ab6sbjRV0Mmi7AUjE5cD1ebrlW7
PD8tsEoWXc4cy+cBos5gRzcEg5xF1ELO2x7UjN7JdA4+6f2XL447M5ucmCrGgMa1zLG1VsEtA7u7
srj+1N6/Hlv7rD86kcDmDMYOKxOwWxrKbPHuKouYYDj4eKCTJ2hbQOeef7xh2eqaV9nlQD2bOMi1
fhylBIcY+3tuMyQP3tmZWUnp0kps8ddfHe3nOloiX41qZHdSNTvLQHeHNA+3qvZfvMF/8IodZ4uy
wNSE8P6mIC+GlSYggv0M3Xdwtvxw7euS9zJzIJgdoFVAPd4bCfVo6uf4+cjjk+ahFDvElkpGnaFR
h9p5Af8idS+LK9mSOCRKSNQOfPFtCieAd5u558gARpmmvQJKCGqS2HI9LiKHLu7+gWXDiz06d/7H
68wufBK7/qKPJW4A/JutJzmnCvuGNWwKXwKqvnhQxXmj2R1PgXbTqkS+3zfN235EX+E+fU5PxRJY
9f/DRWAApNTl8FL1VJwDJ/G8fRX9s+Ulkh0WJDigIBZj6+RjSOFdPjZ5YNTBCIrYOxoj8+LtDr56
8t3V6j6gx2V64zwvbLqgMmNlyA1oeENTzXm7DVBmLtyFlbh73v4LjmtgMjFKdWmaUVXu3y54LjZI
D/DqOrOV+Qkcs+mBzizQckDDILDFI1gGo/o7altHlAt4b8tsNnUqiolQ0ktVDmqOa4aeLhCTITZH
+jbEEtRnc0PI5h17UrCtB7t66GIgHpUQD1zY5U/oJo5CWYKiIITwMqde+L7tokMKEQztrOAEMXfm
5AeRBZsX6LSk09IB4lobiWqkxrEhuicYsXz2ydsm/wG/6zi8HbN9SZn5uRNnsyQO08NmPJTsYui9
YUB+SnJ04KhOEJNvBAEcPXkOg8n4JmCdiQVBodiJ2vrFjdBrz0tPc22UwZRBFwxsWaI2ihBjXCj+
CzpHHO4jznNN2H1OElKdsVRBTu2d0TyCuPOUoRIdOIdlQ1SHoLhqu/YiFWxeMoJnLhaT8OjAOTqm
CkSfaR+O97nEEjS8Cv2Cbpb1+33g+TrpsTNlYz9h8IFc18LmK7sRbsZnrnQ0sRuLgRxw0qV11t3t
BvmsbokxpOWJJpnAX/H+pGEWiZorB8A5oSrb+SQoUmnJBYRGy8Zx4lX9vQJp/WMhHJfdYtCnN3U1
UeiFcD7eFo//9GydZnpoTLgjNUacBjTV42375S5EDxratQKXI4YHYRbjp3SCHFwtDWJetxpSSrse
QdzP5w1IntBh7HDOi5e/shgEaYKxrg36UdYI4ryP7e2wWx4wtSr4T43d+2Be4pgB9/4xWDKYqZ5W
94wZpnPr5eigho2eE1IuXPQad65iv4BggHKScb4fvV0PwNpiAGZUxSEVa2obndO9jTDyG58q87EQ
g+16CvT/aLfONngBvRNuN1ghDs8/3wbPtoV37oM766lgGhc4byJdzOYzzGvfgoZGAKg0KGBeye4A
FiYfgVZJ6Hpq8Lu98trf5210IpPJerbDLQ+CJJBP+VIc/adh8w5eBrdwrjvqjh2P4PfhdXLPx8cT
mczVjrNbr1gtZDrRclt29kjUL2lVgO2XLhukTJkce5nFq4lA5r4HtxaHPlrUBQxVIqPwHGANn/1Y
ymzAOhHC3PYkVMChJUOIaovPweGvopDJn2eut1HoeWLq+POUXcpJQUBz6j+HZEMZMl/s+oXu1His
0CwJjjkRydxv5XYR4kaBSMzWZqQdzz9tO98aS3Cw2HXp7bnWSHX4172eCGTudWq1dSTHoYJN7V+L
79e/6rifKMTmMoxxqFUxhuGt4S5csVG0sP132UEKeeHwzGHeff6tDJvAqNNQxAJI3OaU3GwsukHb
0g75Vh1Nws/wS378gNgV3XPGa/Xn3Wk2uREJ0VURJEhen9EHR/uKls9kY5L3EEOWPGKw+Wh8oieD
IJjFu/aaiI8GFlqQfmIXMpbwPesnv8E4HBaZhp/co52F5olIBkDqWgHhn6hDwTWG+nfdMXOufuTI
CZEQsYKfJKUFRAftLH/15E0kM0hSm4WSoc4ngyXodbuNnrfpwoPLiX4dx98Y/saWbBk7TBe8tADn
ZhgMuIRpqhfpBVfx80QTcM328VXnfkQGXdS4qbOcPj1btE56HmgR/GdCS19YY8jzVObdr8khMrhi
mJc4zG+wmPXHdW/ZxTM2lfI4Cf7LJYCXCDY3SxXvPWqT3r0xTqREkVIFGn0gfhxhlMtnvKWrBDuP
9tjNyHPF58Me9bdE5htJV7B3DFTiOlt+dEuMQcHx6ra0OsVLA8w7exNZzPeq4xa8Aw1kYUzE+UBO
yjsAWX6CQDRzMTy+/+K4XLNMZJhz+Oc4mW8WqFIeVnoCaHY+2wNmei6tE4KDreqxgmVJ5CXZkN79
EZ9XiyPK9t8RyfY09FiMzynBG8WJY6m4f78Uv38O81JYt1KV0iv0d9LFcCOX5eXo8LI5/8VO/xFy
vzQTE2qqPEBLMXQu/g9p77XcOLJ0jT4RIuDNbcHQk6IEyt0gpFYL3ns8/b+gi9NkCZu1v316YiZm
YiKYqKrMrKw0a8Xr4kWpHLLGeOozeiHuWx9jMT+qfCUHdNpaM+VYjPIJ4r+ZOkJh+K3F8eyr4/vR
pysRhVz5qZ8GEvLdJzWaJ3m3Vk/WALFjKMpyIuOfovyUmq4kpUkWTEWGTUPPAf5C/z7eWEJvWazo
ZDla/nc6MlTkSlAHxvgoKCBoxz0FT14LbOu1/3QOecJicPgPV/k/UZTXL4ZEjMNoVv7DT2P7aGJZ
SInx9nt6SXa+i6xQj3mI5IjWlYjlm+eF3NF1kfIrfaunHl+Hs+m9Ou/OBqA180uSoLV/O0PvzdCs
LH1ZDmb/rZjyL53m15M2y2zNZ3Vbo49si3CFe9h9MUdl/sPd808W5VrysS2juIBu7uZ2YYdDb+pm
Beg9Gw9IcCAwlsYyNspz9GVfjpEBaVbgEeHcPK+/WQEYy3HQ2GmKoLeiD3QAdzf34aCnFzyDxS4B
XIvM8h1MWVQmSsn5aRiE2bIPjmpWEeiAfYdzWW8o1n36wyx/ZW5j46mF+nNKII5XV4f3T+JiDvzt
rbeAxcU6JeayqKjSGLM0UONZ6QWEeDrehuhdmpsi7rveRUCWK8f4k+i7WlZrBEnG/1wkr4di8/7J
EbzxEdBhWmuFyRGU5oBOUpgz4hcr57wY0yk6GDB5hQc+I7VERYI/luRcwgOhtie0lDCulVmTf/mN
q9+nHKQqDVJajwkCcwMvEGCONIT/GllzR8sZ5SsxlHOU4YM9ZV7GM4Jh7YBEOR7X909pcaBAv5JB
ucBOD706NrAUUJY4c+0UjXvdTg/B0RAdglVhMWcGFx3glUTKAQ6x74HnPpsPR1w1FupURoyE7s+w
Kusmmw/i3kFRDjBsG3CAGamEPHZlzSc17KsETKhrwNCwdnLeqXuyKPenT37ayzJ2soUcywksFaVT
PNNYdyZD+X605squRPBvTDLYjd2osGr3CS2rLOpaluL9RCJXIpQi0/oihYhnlNLLS0eS0Sx1h+nN
Gcfz46qu5Ihx2euRDznjaveqrt7TLTeQDM0jJWvTloOnf1r3E8ZdiTL0Ks09BacDIExws9qIKnoy
Nxkz836LKbErSfOiryQlHlemrQ5Jpf1qnX5wyn+mzG1EuObumVWFXb4+ruRRXmKqvUnoCmyi9EMG
fcCIy6NmPjTgB3nD9AII/FhJv8X48Eoi5TPichoaEAFJbvischi+Q+PU2XDTl5j8b3fjlSjKWeQJ
2BxqCZsZzxGvBnY2dI5ihAdVGIweznTlDH+4GMRcCaQ8Rpl74cipEMiv1Pfd4eSg4DUd6z8g8/0v
egR+76QOwBJRNkBUI4oy/Q7qPMNTMHeOcCaN15OjEfkclFYnbpvU0l8YS/vtOG6FUfFMX3VyJ8Ql
rBrw6IOFxA54MYwzaib4w7ghFzLRt8LmlV9ZgcF1ZQo+Mwib4QOnfRWQwNqgs6lu55IQS9xv53sr
jrrxy1quuqmHuLraN9ZoittyJr+2tMM+NNHGOMz8PNb9DWXJpAzdl7MxjsJKcg1hn2Z2Lguk559K
gyGGuZWUgQdZmCYDwMbQQoiXUW+AU68eHWBvgd9x4phh72//dbuVlHULEWcIfYtloceOV0n2waNx
cH1/61iqSJl1VnWh32ctfGRvOUArlR94kCKa5n0pC3mj26VQxjxWYG+QNSwFk9S8GeOMfMx7jCe5
NVsBAQdLC2ctuw0BbuVRIYCmR43K1ZBnSadD5cYcmQ7IhzG9FEPz6FfQOAEEqRJ/jij9W11YCvfb
B94sg4beLhBiTGqJ08HcNYYLeRgwIqc/gNWT7TR41Bjy5sO+s2v0+4fDnNBUzLt2eA4/Aqd/yFhO
nXEuP4i2V86o8+NaKFosCOPzu8iVe0vlnOS5QGKBhSi3EFDfbh7lFTgl1NJJh6zng8WhZ8/bdBju
+2GOY+zbQph2K4pyDFoAdArdw8ZxBgFFXfsQQA4rG7SQn7yVQvmDIM3lJtch5fnw2j6/j7ZBpmLb
WpU6PxyfbFMlb2BhOXJvu8OOOx12llmeZoyWtfU/RB6330L5DTXMe3S+z4ofqqRd/Y03UkKASMiq
Rixk9W4FUZ4j5hO9nUZczDPnu9VHG800NDNTicXseGH4QhoquhUiv278DjlKsrOKjuj78U/MmsFh
XSLy7PWvTGCqBVnq+1ktMdpq6SsDfJgnl6xWkYpW42eG4/39xrvZPppfLau8IOZ5nNPr4NsKqfbA
rvTR32Ur5y44sOses1HdcSE/kBpXq6tFDHgEOfYQndRBud2jmqqZlvBgYLyOYXULBYLbtVGhBl+K
NZ/MO4lLxXtHrxegoIEk9bgC38xmj94g5m3Jusdkyqdordf4ZY/lWXDHpwNJD/3GZIa+DD9MU6f5
dal7zQQpYGbZpiNB0qtJCeEuygqeEoUGlltmRBoy5VnqcTSSToKWTKdn/VyiVNUyU0ELD7/b46Jc
RhXkjdf39RzQv1oTMl4DMKUOcWDfV3nW5lEOY8pEv+mN2UsCLnKXMX6d5eppKOe0CCq+67CK9DlX
ib4NC7PWN6ATzx3jzVjfXwtLGo2omIE53lCqnz3rLP7ZcMSvViTiumYTsjEsl55vBBmbZkgSRM3E
5Si3Ofyhdso33GSspODC3P2NJtA4ze1YhQpoDyRXRc/Aq1oBscogJ1S5arLxt/xTldnDqoT5ArWK
ERmynAYN4Vxmai2NBe4TCWWOA0hG0M8V4kWUHjTAd7To6BfJxWwBAZYdGM6Ycb8olPMQs7iN0/kq
SxpbnkyXMxPdUibWa4jlpBQqGhE8hKRtBTkzRMMUWHh+JQ5ylgixGCsSZsdwx90rlOMQ6mlMJXCY
oWPn+WBgJvZROU7vSLb5KL0xE26sYIBGsxK7Aa/Z+QGGpohD8amTp1kKs8rNWhXlQnRNTlNegZje
fH7VTo4l2n1roxg12fa6UViPo/nn7m0i9VipxHyM1fnJ/KwIiO93U0H4FSApBpClVWsTaA3rtcYk
l2X5Y3pS0k/ktBvFeTODjhSeCYCU2PrGBAbjnl52yMAOlETgj/F0k2GcD1HVxyOC43YGUeLOcm0y
rPo/rOWfDCqj0hlCOwZNPzuv3fBiI8VB2BN2y/b7TwiVSSn1tBomD0Je5y7Q2tykJpqOjug42mag
cGb5/uXQ7Z84KrzR4l7i6xFRwO4AxsiDWVszVzRr61hSKKekqpmkToBVc58LnnjgXGPcYMuJtX+r
oJxR14h6LFT4/RjsUZIlHDFRh94hhpifAvFvG/onhnJEZd4N3jD8KED9YTgTppjwB02mzZdhZscy
JP3eHEFtM7MdfkcXxiqXA6h/4qnYZtRST65aiHdOoGhegVmbmV1mHRTllMIMgNuyMq/wFRc0GpFP
LtDvHnygFL5hT5+24P/4ZtnV4nsdnGq8IsJ8VdpHcLHcN4024UkUkGgfH5M3/q98ajeZHWN26ila
M/sXF3ZSFiQQxxmqpPGCQS0T/JSG73UgDB+9erKR2/bf/BhD3SQqeNT4plDc57oxrkND9K0cBMBH
xEgVg2pqYa9lAcwmiqYgEAGp3O0bDX1igsJxImhO63OUYNYvs/X85b7OLMRbcwuJpqm8wctgALmV
oYXeyOd1KbpD7KqCSsJWZlws0tIydFUXBZBAyCI6c29F6AomDMSyEhHWYyws2SBr/+5X5ilBjdE/
njbC7pEzQda1f1HBlVcQrFR02n29P9qXbvXEUKbFBWuCKus8yJmVnw6Uq6dhnIuhkrUFmocDpAyk
0lJqJkXDws2t8DLPC7ymgOVUobQnSRVe8xsf0V1jvk5WFBAD2K4FOBzBcQ+Sw349RJZ69Bg7vbDR
Cg9SVV2VJIDdKdQN7uuiL7eVCLGyRPJu3Q212bJaQpeiH0WAJRqyqIAAiG47aoYu8cvcgAc4le/d
i7fntttvKSLKA+PGZkqiLgUAKPhTEUBS5ew0ErmGHQNIG7ihLdHNyrlvCEvPAUyIKIaAY8O4m0bt
Xp6UMgIEeLYYQ3aHMrM7kUw+EiMSumQeO1PGpEU9HbnDoJJudUGJizkythCjoGOFB0AqKFPkXwc4
+sNQyR6HkHkrHj+HdROScI0AXeNX6QYQ7CCUnU4964ZfuBshVZZEAZ5GVH49uRS+mUY+lV2p2kTG
uu1Vk9/HtRk9FitD3YOmt9WImJL7+70ULGGvdZGHrhq88DO7emWIfB+nnOYJhovEuN3txE25CYj4
cmb58h+2RupSNgTwOOJMeV5R6HGdlIvUbCglCLJGUA6XH/zcX1A9J+SkYppsIhxJPzr8m3QQAvMl
AqaFJW35GexE14jwwLpDF7r99ZsPotxDJBhZk3Ci4da2fzwkTritzXd/zRHtmCSkO4LfFvgPrM7E
+VfvbQOl314feIrPYxuSkBiP8R6G9MRQpQX9vVrYL/hioZUHPpEVwx07KwusMNkNO3kTKowwa+m9
dyOHirP11qhrwYecXbRp7dEwu94xjjKpXSC+ZpYplWQb5QzvuhB33wilrrGokVO/FWTDhczJNlrS
8VbufTQD+kgVl2Ec9w9LpTuWMj9W5LJQZ50Vt/2HZPU1iZzUVFRy3Eqmrb7mFjNNyxJK+dugT7ho
SrGtVrXhwBt7nPHI7i9swRgN8KkCwlrWFEmR6SlKrq65JO89w5UsCXSj2T4drGk1mf6FOzWbDoBd
9SXCy1MhmnLwY1PNnDg2fRToNtNj8Q5C24bEiesrK+/v/U/7vXqDl3jAU4OyilcBi38bpvDN4Kd5
EHjuVFpqvW+0dJPLBhE6tAkniaOpjK34rU+QJ8m6rMoy/KBKvRUGzHs3eRl77itvu25gonLxyrqs
1fnIbo3+Vgj1IlDR8mkUFYQ8v57+Os5ON+dpZEArCB1J1/nq4ABpAWMIpw1mWv11cHoACTNmlT+O
x6O0TR/wGj+Dgp5st6EDep0n84OVvPkp5937xPlcru4BPwRjkKfgEy102H9+zjAFHabgX3ugJLir
4xZNU9N2K5iTDcSJrQ+kvPvnvtAAiT1SdN3Qcfsj1qYc4xT6ilhVnodq4OR0HVHW07p/K0aSrPMT
98bqYVk8kn/i6MdMqhtyPFWG58p6YUbqq1Iyng0L7vFmQTQglF9KTd53kFA52SasCeDweLvclqZh
Bkf/rSDDc2WK6/vbuPD2NXgDYScCTxmPCRqSISwLfcjyTJ6nYmeSRtkEbpjzSICm9LaHOl3QMcNS
noWOZsQQiEUxLYHeTsTzlPLUiRfVYS+7eFQIFhpK0Z5TWt7p+NGT3G5tDbHc08f9lS6MpN8KpSxX
zQJPAGK1DOcMqwFDJJh5/3rWxjm87gD69/WVr62+W5fg4ttuQcR3VlNiFOT8f78Gb7+DMm6dEzqu
KfEd8gxpnW8TKzz7Z+9hQ8bXzFZf5E/Ovb/0BR95s92UrYrAXxyjspVdsOq9FxJRN5XvMB5oS/Z4
I4SyRz8S6yRXIMQyTu/q38cpAaATimjn+2v5Hazc7B7daxXUmTZUYie7+io4PT5IW+7rvgCWctLT
JmNYaB5vQMJ04t8bJIIkCxMFmCeQrf2w7V8T4Pb0DG+2MEGBZamSqIm6IfIaDUUUj2nOTcmI3cOo
OGYYfNutDy7h5mHB3SOo7FamYj7xO+DNZKDElTaMRS9u65V8yiI5GYQmqTLMxpHOuKoznklpgiIg
PWxi8+FlnrE+Xp6CbWAja8440wXAm9vVU6aJCC0Loxir717DD3ULyxzWA3mEU7cfXvb55gighoDV
hrDk+m72nDJEvPXxv+c9nwdQLeekrN2NymF2BCjzM3vH9nv8nHccCL3MKtYcdlLX541syiSlsVaR
zoBstGP4KAU+J08bMp1tO334kPczbphp/C/9ELf7TNmoLGmdNmk45dp2MsuF8wPwN7HfNJY+LzQq
QBJScDIiJWTt6RFb1QijzNcFnCjM51PYbVYgaAIQAdCW16E1Elb30QJC361AKiOWhz4A/CcIBE4T
YF030KFHoMqpFhg+UJVDzGoiAcGs9iy61qt1zmHDVRiUo10Bzf0Qi/6SQ+EI8iY5ivsvzd2dk/d5
6IlVEFkKvG52lrJUbUpzDZTkMur74BWJ1+WqWw8vuWk8/kX3EKB6if1xuVSHGLtsbM7KSdvodmLL
R4bDXzafq6VTRis2AViDUnxIjI6Xg9NtBpDowU+G+/1e2hZkm1voLOL/izrsUqh0sweU5ZaRmgpK
DNGl/Yx+NsxV5KtqRMDLA+CM5Sdmo/hlqlfrpExV9qRu6Gp+Xmf00GVum5uKRirejtWTGjOeqwvZ
s1s9pkxUBA9dXhSztMnsMvhB/ultW6PN8TxXRa37bp+1kTTSmBIAb8/zJljNAc8LnXSosGGiZ57n
AWIIw80v9LjfrI1GGtMrcD5JFZyefii3QHkhZIVpIgyzzVDamR1aGuNaW2iBuJVIvf7zII7DuIFE
BQWkd2cVb9aMHVy8OP9pB403Vk9Nqic9JBSWo6x9IhxnPnU8dxD5sJKdy/fklTDK24SSUklKhuPq
LH1bE9G03J/44AFst9wqWacOZ3EWC7x6OTi5Eku5nMBII1GIIXaG5Z9xGREPORvdIuQP2fcWnnog
2XW+1qxhHJaLoUHHEknTkzGH4OfXmdjGcQR4mPzCgbDiz97Gq3L7xFmZmZgRixGXdZ/olIuJmqTu
5R6iwUHwoJrCjHWNy2SPNkkbYJRPSPWd9f/hCXjt12jwsXTUI+SyIZSfR6pwti5w7TcrgGUdRXRV
MVR3vhLvODadcjVRECeG3MLV7HZqbwKqbj1XopkwZMsvg3/qQ8OQNUqlx4Euym7wFjyJXypqqNwb
6HuYKOs/7Y93VkSjjg0GKNb5WIK+BHvlFB8xW31on6u9YH1uAErZkMdH3I/7o4hR/KNKEM7vbW31
5hEgIgP5I/78/7fDdNos8nthamd7FW0B0IAEGGgA0pfMwJYf74taaE268XQ05FgDSkwVsP2zJwd2
C//hbAZCSGhCXS8A1oW6frPc+e9q661Iyht16PdK+EzBm6VwkpPSHPkN+hnWwP8zrH4HhhA08hhv
3L5mFSF+OiXvnTPlkKLIV6qkwWLjilga4c2Gsx4dJCfbVekR9Peib3muB6FLFna0s3ZP6yfz7e0F
oclkvoFQjGVKs8B7H0TFQoFcVkHB4xZQQZ74yeHlshFWHVh81t8t+bp/1KwIkK6M6HxRB2ONfY8B
RN3aSLg5wMLahCshJeKft3lcUdsjmQGG9w/kg+Eo738Aa7FUQKQGcZuNkYxL9fNPzKQXFhhbSXml
WsqlHlRPshvBbAnw2QBqad9fAMO5C3RX0TA1IUiX4PkUf+eAumcCFUxgYqyEQ9mQI327wiOseYyI
XRprnmQXhunMO/RLXQwe1XsU2MFHMe/B1auB91o/jAwDxprtlU/5D1CjGBIWw5IrCVTgU41Sg54A
SIiDs5juu9YaOVPhyP+UzLqSQz27uM7TAmmCLvIm6o/26uHlRQDi6sxmbLEC8YXaIxzOlTDK4aRN
novzc8ttDFIVJ/27Sy/ChCA5s2t33LVoqOXJfVWZDffeSVGextDHLqsF7GP4/Vonzzm3bXXGUS2/
la+WRTmPKohqT0h1VHKBOAoYrBm/4vFymUGSGMfF0jsqqOGHxlfrERu4CzNr2snWpFsWM0pl6R7l
HzKQ/iaBoM3h4itmjQZQoH4ONuAxQuu7XxsAM3rWWc+mZZkaMliqhGLQTwHr2qIiA1eRHCiY2bKS
ExwhLqLvfodHzPqLWfCfjee3Uvx/wujBrUrpuLyPIwWvCutgJToygzoxgV3BlLR4xRr/JFGOotSB
uOv7oYLXBQaRDJK/MnEcl1+cVzIoVzFWhgzOGu8nhfHegQ5uZaxmQhfOSlYM/VsOBa9kUe4inxpB
Hz3IMtYHS0JfliNuBjt9O7asUXFp2XL/bR3lLNASkpW8yMED4pDm0tT76dDaxcaqTcd9BOGoYRb2
HoRR7f4IFIvt9zcQAplzJssv0KsVUw5kMLzA9yoopuFk8xS5t3HajbhjNREuYI3OvvHfciknEody
20aeDwPYdVaJiww5ZKB0ZDvkg1A7Aix0Zp7PFgtoa2FQ7lYu5VKEvks8acT6nl8Pr5rTHqbz8TKr
j8l8HS15r7nNR9VR5xVFGoqka7tS8vpEcestyqE5UUekR7jncCO/ItBCsPnFYkCedYQ2dFHDWLch
Ijcq/6jzlVfx+bKoqlRSXFkF5rQSkoHVxjNHM7QECVyjqoj6m8QblHoome/lGj+viRQCAf3vh/CX
dYcthjvXQijd6Nog4fQuV2ZMa+u9/oiPYHPYpd+H1xB9Ukj1WOP+v4C/XXKT12Ip1ZDlXPWKaRZ7
aKwgnAf/AZFue25DamsFMCgbPIlQSkZ8vJgluZZL3T9y3k5cP6az09Sw3h+wJGBK7u0LcO1YQcmS
Ul4Lo8JVPtebpkoLxZ1aUy+PqbedPoJkZVgsRIpFS/sn6VfQ2tRK54nivJ2v6IWWXuL9trsAfZC1
osU03bUg6tLp0lgJ2lnQzLAHBGEH+XSg+4Lqi6DFU2FjGc0/+J+NAH18+P9XZhbJeiO384GBHS2Z
u7zN7y82CgVzA6nLpzKKLqnxYIWYynrVVxrK3RrauIpd8OhHxLJYO/kz9HlvYdQdNEV+q0giJCJX
/3pQkKp+5dZ8SSbDUv+Y1vp5xqodt/h7dcak7eWytSfzJUvQlG0C3ob1PYtX/fXJUt5GksqhGyV8
D6pOTmrnq+ERlL1Sz3wWLJ2ojAFzZa4AocGAOtEKeHAtuJQhiMvIwXgVASfr+KgPPLGMfSnwu5ZE
HarccboRtZA0PSF85hJTI4bTwdOgDRTudE5kEyjT/VfBQi+gIVxLpQ7WEMdUG8pBcSODjLGVrvgG
qbMJrLnnGQ1LRPb3i1VvmX+TViZZnTlyMQkjiHSnU9difrQaFQWQ+gLglnI0PBKBBI5iWMW6rCyP
gDodRGVmu0494IWOK8aiWR9AHWonewgTRVlx0Y/pfaSFI7rgng1MP/2QeRP9tTkmCcZyJYUMyYsX
2PXSqUOOqoHjhgRLz2qrfEaFln8zzP2+ReoZoQbRVi8mj77I4DxFrJNeCiOvRVMnjYSsryYBRBd/
RHuoXFncqGh1bz30wfWW+Ka/GYbJe7sY3eLJNsdMGWPXlxRcm7uKceiCJtCt/ryRYeFToCERDVCv
0+E5f/TPQUIul/4lQF3z6768BcA3A2+zf/KoBacp5jlaDfJ2UYH4PBBM1erAGZGbxQvamZH/Hp09
cJmNvQLk0twOViNGv9bS/zDZBip2SZRl8GUacxR2eyv4PR/P4H2am2BuiZdJoJ17R9k2c21lXPef
57M8kZmtk7EBCzf6jVwqfEgrLfAw3abhOQ5caoBmvJYYaXU/J9jao7yR3T8ZkH+30/u2Oay5zbfG
wtxb8i43X0DFFGUjAt5PxBf4a+UFY8ifmGk9P7/K29ddvf3ynXHNOPSlOuA8GaAp6MZCWooerxgL
4GqkaBNz+/ghdEULBZ1xlzpzGudc74KV8nZ/k3+wOihndiOQWuKYZKGfdBy0DL3dQgpOzNNghWu+
s7lLuvnYPnnHp61Nguef+hKaBtAy0ACwOsYMAeNT5kuP+hRZhMobKmYzQdBKfUqda/pg9DXn6r4T
DymRNVf/rLhVFT4omFMSim0vveWTRpT+O82duD1HvRUaAwn5ghTiR1kclKgiEVxgAiTQdRzt+5Ck
2anTzW7YcElrirpbccdgssEQmPxNWf2iS8/q6yX81EWuAqgR/HNNoVacKzzV31KzEY0AkL+tcfAE
uzhzm9Izu9a9v29LYeKNUCpMHCdV6PW05FyOtyrETk70xQm2spsQzjgm0U+mcODdC49eljOrG3Pp
WX0jnLqLkiDVgsTAirMWzcZPccJb/oMqPY6FlZcVKbhHMWOkvZfM8kYmdQuVkl7Kg15wriKaZe14
uimIxGj/drtPQAZLf8tq0/7xyB9NIZMMn1hGAusyYOiqTDnnKeEw+SZizyXRjETz7+NpLk0W9sDZ
GCMFH8WaccjzPt4YB6wCc0m6gIkhTF/R7XZ6q/McXw2e6+umc8iPxZNsR46mkQT1wqNtdjY6esz0
xDDKH429J5dSrqrQIyUQIbcWNs1LtfPn1hIQU0prJFIs98CjoJY4ZFU7KzeznJW/ihA+R8HmKbEN
Fc2b2SoxpYf7u/E7Af2zG5i2wUYAnIl2kwqfD+CPFz23fDZCotcx6T5RfPosU6synji+JWrBiH1+
azolk3JPetd4WSBLaLTW/kg746yY2wsL2OB3SelWyK+MZg7sUEzeeS6SZOkal55GXneF1QW2+hCv
MGyjP2ierYyEByyQgxsYRb5vwEiI0/9Zw+cvQWu9qAqKJOA/bm99oxy7RMxULFfyUPA/fZ54hPRR
bWUeJmy2wcDQtN/Zd0ogtb98qVRB2imeO1TrpkGzdffVHrTDZFfHY+rCZTshsoPimiH3d5x1K5fm
2si6IvOw4567i793r/ExJ2Aby0j87jkvcTg3y6HLYH69GA9n0Ko9nRm6vGjZ/zZaoyxMT/IEfOG6
5+YK4WvS8KSxuXP6gKgGDvu+sN/zI/NiMa8qCyB/EDS6kaP1W6Ph5YBzd/LKO0cP2d6zRxLZ6Gky
5S1gwtFnClIMfzVhHugt7eb6PGa5nr7vf8fvOIf6DiqmFDBRl+cC5wFOYBWXJNdscW/GVmiFzndk
NyX53rGI+n4P0lIyKY3WA04QRN3nXCvJgSg77J3kj+uEMcilD6R/lyXyoTprcbcdX87rdWJrHx+j
9XFBlMuKbGdVpp2qpshoL5aE+T1B3R6GX/q1NyLSwezIs48k4OR2p+A1PcpmvNVX/aEXyDaxazwl
5bWxbd4jEBhuS4FYrKm2Ra92/SlUJgKUvBXntfiUOlkrzcvAm4q06598gUQDpu25DePg56VRSzcA
zYm3y7x2DDrcupVC7xvQD8HKEae0R/hRewDRBWpSAQpEX/eF/XqxGaAZwm2paaoGoXRAmfJamhsq
lExpzBH4dNmO0zELdTTc+3J+Jzp/BGFCUlIVCadKLaoJo7YqtQgBCbHSx/a9i5FeVU/K94doJXZ3
WSPlrzHBBH5nkW7F0k2DXazlSHnGHPKrVoy9lCOyLx3VQdDOolhachyGqIAWSsI/RAQgt+cWD72R
RzlkdXNvx7lbO9K6v8Tv7uwvCJp5QP1lP8kv+Qn1KrTVfMJs+l1rsvqLl67+mw+hgr9cL7U2z/Ah
pUrkY2RsVc8WzUE/t9qfxkxbUvQMXoPf2cN5n6/WTplrXIz8MMUQ+bwDTXbx5Tjv74fdbrcugGZX
nzJYsWqexr9uXZL2YqeuMGcFyjdczxk7SbtoQagvyYokoeTz4+au3hiCkMcowCicm/h2WwC/asf7
p6IhgeG0xkpPTHU4hm/GYPbdqjYchqrPTvKX/eIKQboUTROYP77VA/ApykHb9nCiGvEOGWaUQtOP
rN4Rgen7lc+cICyI88UF4whUTCGLgiRQ259FXBznrca5uXDqsLV8nrFigF/lXfy8YiDJgaenAdAB
ygsKhecPY9sGF1E/osnATKONFJ8L7lWVAX6bOZyZ2irgADz/OZPe9J00mdjgsdgq4k6J7MnwGNHm
or1hnlyTMFkOSIIfl3N1yqIhVHmIno7LxJ2DZjOUZ7m/DMNLjexeYeq5KZbP4tgQqX7tRCuaNLub
yPQc9R+aZnaYUdb83JImUiR/ud4MjdCccqdXD5pkdegxDBtWvPgrPzefkKEoEprsNRHgDbeK4WuF
Jydh518kR/PAhZC8yhoCxiYjU0vk3NQlO6tWpW+OeKKlD4nPCCl+AlJaMwGooKiyIgIggu451Jo+
rZNSCS5phhregw4EfgtxXLbpPxrZ6j8mIE9b9fNUHITyrSkAlKECWV77zHMTrStRGVmKkwKlwNEb
s5Xm3KZs59zH9FheUsMUfMKrj7JBQrsbbV6xU83hJVNYeXtDNw1niDfqSzGZ0zHctB7BBLpgWPk2
UB0PE+pfIMlN3ebgmaAcilIicaQNreCjB/eX93XfRBfdlSEZso6WplmrqdgqqFtP4T01uHCRGZxK
Er2Kpr4NzMRygAhvwoAsG/2IGXk4yVayji27eNzGzof2sdY2itU4xrr3memdhUtSQ60MKCbzmw1Y
JpTjTsVA1vxRho1NB6Eg4WQWD63GE6Xy12V56A5hanIJyZ/03Mq4teI9VQPpHhvVbGWWdf12KfgW
ESyECIORxafD4BFVrmwao/DSYDK52IyClXzghMu/SuSM8UCK2K18UxQsTtnOcRB4caOOjCgp+KEt
Jg63MRQzi22he+k5VnT42xkhwYw/sCXELahG31pSWkRlnPdpeAk23Gvg5N5DHa357xpP76NXkgJD
1TmJuT/T3zR+j/iDEWFYgF+L/+cmaAPfIUOFMF4NWjKJipfzYVCrpq/CSzI+GE8wH2WfXlBmaMcz
14ZA8XGqvyoy8JPF66vySesY9+7CywxAM6iwCPM1B2Y0aiNCLp0qIeCiS4kGg86sJzPXzPxv7b3k
Njfu+hKIIvuOVO0R4SpXPQ65U/p2r5P80z/FCgjUEfY5dXSKHpvKVBhJiN9B/O3XUddSNQT1JM1f
12BcNzCjEBcTXPB0MPJHjyddY92364UHsoYbARUBSVMBx8FTl1RZTe3YTEF6icR9AT6MD96z28gq
+V1+8DwHLiZ0+WotSCS45JE5lcRndTD8TnAaABuR0Buv8KiAofR2q5teVkV8J8XZpV2B/Vt/8N7Q
4gXvavUv7Sa58D7jWlkw1Bt5lAqkatEMXgR5Gf9t4LpD5+T9Xf0dz8wLkhG7I5JSFXpsZEgzQfON
LLsAvdIHIfB3//lfTKfN23J7N91KoXRF8DBVqfpVdun0TXsedpLT7IwtktV+tc4tece1DNv5lZ/E
OUmGroEEAR0tIp1UQL9Hw0lSkF+86rsJnKF57vL9/Z1beDreyqB0IQ9nbtwSMorNayMSPtqpLrfi
d9WIqtR9WUunJONxBXetyYpGc2x7RuqLTdfkF8QS7Wgj25UBd7y2hWeOOUm4dFbXsigzK7oySpSp
zi/an76C3yH8Lgj2cfTMNSf1tW7NunOS3L6/wIU8KwJPxLcqJv//H2ff2dw6kmz5Vyb6O+ah4LHx
5kUsLEGKpCiRcl8Q0r0STMEX/K/fA/XsNAlyhZ2JtrfVF1k2K83Jk3iVvpkozuy9uCnFTI/U4hS2
ZjvCgFBfaOa1nIO2w6F41zIrpTZ/L36VyWggnl3TY9CsuEOg33HyW0RiQyBGGaw0wLE6Q44tITWT
bKWqLzX31DBvZLbGvDZCtGU9wDJBid4AOzE28+bRX4qVXp8+xCjxeE3XCub03B8uMrENo64rT2Fk
yfJbnm2lZsERuda+EIEYAiIIigCPezJHz9YryZjP+fpYnsD2bfT9YwWYQfTAd/Jq8LKD8vDz9lyn
HHQNgGdRAbsU7AZELi7FAQ0nDjzPyhOCoW1jqMRsvbByw2aneMyqHsiDjMJsnVLYm7+V0uWWLtuk
6C41CAaA26wjegd7ZU57Ecdpl5Kox3x7gO1AiRYg/A/kcGe0W5+Z+n2zKqSFF+ea02ua9ZnQmU2v
9h0P9CaEbvujcPpwPuLHZLSSDQHjzLpGYYdjm6oLkpNH2TPjdvXzot/aYn3yJnDv0XdsfukL1voi
6eryJI9W4Rtdr7m0B6pY163sPapNmfHmzxK/mZivVlkRMGkwmhDwBl5uc6KLtV82A3o0WWLv5Mgr
ZhkxiGBrX+VTA6qi0tDtjDN93koym0ROkxudZI4PwNkY0WZQzAyZt/cyRgxXGCxYZglKjSo0DQrN
KjHHwGT3/WdWmD0gI41XgP02Mptx24erKl0pHwIzW25VFnYB32SROeu69wAcyYl0DhNTQdI2P0Sk
FyJtbOXqFIoGXydmUj3HqRmUTkUHU+zeotzl/Sc9dOjrID/0kiV1j+InkkyyDNJ+M9PB4OaImq2n
qxjpHQbAdeW1gFEJFg9XFKkwdaX3VqhuGmLluoP/KCOe/fMmfRffzTbpYhazU0nKpFB4WalOKGmP
dEsF4EjdimDlGu/Y1/gBtARSQL6bfaIXePA6al4cO0R1/cFUtRWLTTquBd4drEGx4nrVZa4+3if8
ncTZeeFUvhk+yOI+v1ffogexsCPxOejQURKJ5cEO9tKv2rfV/A49Ev3nnttUrqisFf2gwqn7LGO3
Si0ueqK6y+ieEmfkVj51BNmsdjl87mI3xIVN29KUQmN0USgR4ivhmpONWDFFiL9jpc1XDmnNobsP
P5rQKnUBoRz8ed8B+xrKC8t5Xds5OxTTe3imSaOaiUqlSdVJWMfelnvZN25aGgliaS5vgbwzNBSY
tsb4WaBlL7xXO3MrN3KW0v/ytG3zbVVQNADrEkQo5NsbOBtH2XIhiMm06iTuuy/1V74rd7UXOgQk
EMExvXMy9JrZD+bo0F1gqFvZjXfooIrw/Ckxnk2wXaIlEY8eZKg15M0n9PI9rWRXcKJ9vOA93ghB
auR8pDPHaKhykTJOrU68ysyMfU3l2spj9iC72FXqhEvyrq2fS3mz8HJZ9KJYBVgZsq8chnzN1LF2
BC2IZoWO7/kO2Un7BL2LmwUNfCNNcyF5no4UM15JoTNwNg70Kdi08sP4Km07zWTMUJrXcfBgd+RW
TNe5jKMhPP581YUbr975Souzq95Rxcfxx0rrK8GMArNH0BlooJcAN8GIHOTkLNHLN5kpv/omW+d2
vhG9CZzy8zj+H2dTAZksisFAzDfbARmZ0C5Np3FsynflwMx+k1nV6AgKvM8Nrgs/9XtMvCIzmi/+
ubjvS6tEoGVX/+ZjU/+lrtI0NeR16eatHVPDNzhm6KXJgdmocaZTQ/fdkSNuN975Zm2lVrsLBKP5
iA8tlMiaWr66MKcb5jv2VhWBKQDgSFC/U9Fn9410Q6KnasROQ2eFPYzHLyXXTS1LVo1wx/OlGZfc
rlL/ba8ZUmFDIaag6Qi+zHZU49tUjmQfZ1my/cRonvo+NNS3cBO0j8oSo+t3aPhKp6BjKSJhcJrV
b913NsdSEgDJ4WJ2ChHdYZ9hLThKva3yZwCDpGI1xr/kNjJq0Y3QsaAxs0RYsChuXt2zAcxicXHY
hB2fU3aSqJcAJAqz26upp7FNv6AlboT9ppX9a64zraSMWRWKGubKr7fcPj6ODv++B3WQYqareipl
Q8Svnsr2zecGVD6pB1/NSMzMrO33wiidr8RboXMCniozcJa8qhsewcXgZhcIFYPikErT4KhHilUa
S4bSP/x8S78xMPPdVhFehEOA2pSrW6pkCsKedfB9omP2WsrHRF7J+5SCf1U9KcOmbFyucFQwCXFA
TGzLGnFau+5fe/AiDi4f7X8e0I2IDYxIwPhAKawh4Pnt9J0fPy1IhlbB7qt4wptw1zsd7D5YTTV6
gHJ3I1r4yLyp6QDxGJx/n5jy72SdLQE4b51BuJZgZVRw78CsfPnAA62sFKVc4wyCs78pHT98GvNf
PgPAwO8X/JRbslBHq6rq1C5Ymscuy4LSrlPC+gQ8dv0LhgyHCDeChcg/IPK9sLzCDYtBm5CpAKmo
MGpnPmCosrbPx7I+id1GIy/aFwfOYVUF+Y9BA1eUmakFdsnoWqAL4ZVb/iA5Fz2710Qp0iLKivpU
/SIfVBRNcbAk2cxrDeRRkcmMRrLyR0V2+x2TIjMDyiCvNtqSo30jBQxE2NkSzC59nnU5mhqz+oTO
wt4xfpSh5l5V91FDsHivWsLCFbupUM/lze5xKxVBwRPI8/k1mg1SYVuix2wRI+NyqDtPa0xCDZ6Y
artSj3q7oE1vWl46ESfc/fcDMttxXRz9nKub+tSkSKgUm0KypdL0+21Ry3alxyYjKAMoDV85Lpy1
6ctz3XIuebbhQ9YohKHE6BSzzmgyGMVqaqajHfDIBH5SZo31e1b+SodH1mwE3QuG57Q2+9efh3HN
ADOlAmEhi9ApPC9+G0xnGoWSsJcTFQswwAi+Bwu6ZAmZWW6H2NBPxduXtjvIyOFEDjFPspduNDu2
G4OtZE9YugLTjK9WBGk2CZHgibVyup1nQwlp1IhlDpXe0rdh25Y2wozaFBkZOjTTHN+5fEMlTw3N
6IXstc7Ki9XPi/Ft/V2NAKyjCBBoeN3V2Z4IU9t1gaXsRF5yW77vEBCshcSQeJuPNvBTAHFiLvDC
rHeGDbhFXD9BSj7+rOFtrasKebDoBQ13t2Fgyr2pRi7gg213+HmUtzQiYnr/GuTshhZ+KeixjGWq
cmMozQiva7opC6RpAxNW48/CrkurpvOhCxqKU3gc13ncVyYp+puyCk+gCYIsxfBG1AvA0bSGF3oc
vNBG6G8hX3XzZpyJnJ2DRs0o2KsYO9UU0UQ4rqG/y2IrVhecgRsJxMu5Tc7C2YGrmjhH7/Hvuemg
GinuGpTFiRai9jbqIjwwl96JIDpL7AyU0j+v681NnBC93yXtIIa8FJ1kSasWTctO2prsuyAxqxFS
4mafqAsP6PQYX53pM0kz+5iMXaEnISTVGYjku4yTnYCVzz9P50YaZ1rKv+Yz27NAjEkrgUzthJDa
iftQvuJylQHDId4pmcHnXrhl/kIw8YYFCK56iRCF6LKAvhyXS9h0USCprQx66jq0Y+hGWrzK4sIZ
+XZIZ8t3IWWmEhq/1yKQZLFTtx5MyW4+y4kLu7CaVWnXVnIfbMSPHkE5YvJOa0b4u2h2XmvzXo86
2H5HH5cQ8jeODk4NCH2nbJmGGrzLeeuVjMhtzLFT0j1HKlptt4cWZamRI8KH7tr+P1nmM3Gz89NF
YVKOnM9OZfbZ5Giuon0UNFq4Djf3UkJB0LSdijanx4IFHo81WvOeGt2k/lcqopqCLgGCbwkhmoaX
hScI8M/bhBWkb7ghjptT4NuBhI65NcjOl8rKbh4YwH5QzoX0i6DN3xCuUiQOlmJzqqzE6y1iSZ8h
OEhHlKVWKJO0NS8yU0/bUw8uY/gAlnHQG5riHtAKW1oJVmV8/Xw3byB/APFHnJ9HqAFZ3nkcTO98
TS/zvDmRzCjd8kQ++MYKbN1kTo0Yl2oiKI2CY4kHjYcl321QeKU6krlpURjWG+UmWXrob53g8wHN
XjCVjnqTSVlzUslDpJh5suG6dUQjS4uNQAoMwNEQznBSzRDEbj2+CK6CZhtPyrCgGm89AGhgpKMs
DgkQ5cqR6UlfaW1bNadNikQ7uMO8dj+u1IdhP6AaGsH1xE6N9s4q1mRbLTzjN/TyhezptJ49Pr5Y
ai3lsSs9kuoj2dZ9vvB237CnBLRMmmBU6F6iqjOdPIwSK9KxaU5iCqBZv62Ljd+sEnYv+c7CEZuU
wLmW1CccDmoYkeMAig//cjmZqCWa2khBdwo6q34BnAmQLBfAigzkj1sUcg53AdhoNLOzVkgs/iz8
Ku6E/IOEug0gk6Z2RuoctTr2uTQWSdke89h7GXHF6g9/D7Lv7i5feA3mB/dbkoIsIZqyIC4y7/LZ
Jo2fJ7HQHJvEELp0XXT8NozRSSysD/HgATm7sLDzQ/KnQDDsTbAZFO/NXh8l4oW4rrTmyAmIB6Nu
sJXYgn6/KWLCjSO9D0zOHJSDVuJJRvWoPSYpMr1CiOKXf1O5f08CxYeAH8k6EuEzF0/RQy5Lo6o9
klFxOP2+FKkRBOXCPK7SDpMYQEiwNVOdIz/nyWuUhrTjJKayFLe601xtra27J20drIiVWZyt2hF6
2pQeMXU394pd44Urweig7xYO5PyhmUYCtJzES0iLgfV7NmEyamyEsdQekWiJVvCoNNARGCmHdkmb
kF/xd0LuNR/5hiH78e+L1nTEZdDEAoEZjOPyIjZ8EmuVTvujgkxCZA/bHN3h413zQKVHmR2lxmuF
rSLcy5kd78C0tyB/rnIwc7TSgVxBxCOO3kUz8XoRlnFe9scoCs2SA+5ROyEbxSSPqQueqyhe6ZxJ
lojCDuA4gA+dfn6mQLVO4rogaCBL5Q08rXp8kNqthGQdh5pm6HNkv9Q2tWJ4cIrqplJotvVvn9mK
WBlD9RyyNS2eOrZJUOsubihx88z2Y6OoTYWsAcN9JPVayW1CgXYspaW351plXg5/tlNy5XdcpWKp
atUTUANLDGT8ggeqfyXU0EUj0c3k7T85HQSgWglgChzQ2cGMQsmnYdj2R6pZNVsxW2w2xaZdC5Jd
POfkcQBPku61dCe/NkAH/ifS0WUGzjUsEX1uuKLWv1b5se6PTfUg9Y1Zof548A1cZ8MH7FEkhlCs
Mq1CHMbjYpvkZt49Ea1fGMe0sJdvlY5aaDyJ0BKwNudttBUgZuBY9vyRLyhnFoKUwtYcsgUlMHkf
F1KA4ADQGoz/POpEkIW8PJ1lLnBDj5LsY6JRQ0y2w+B0/D2J7Z8X9apWF7cNcpCD/5YDLX4pB8fI
pxF+fOz3+mNeGWzde8xEOvjo32mcUQVGu07v7l47b9iE64gs6ParF/FbvIqHF0CqKWR6Kb5VW3TW
yyFevgv6bdTZRfTaEqQTyQTIHRdme5U+/J6tBCsW+lWWgOC8FDc0Sg9vBOJIcSzJSi1XLLNTEX2Y
YiNiqlmPxSpEE2WWFtu4ad6jkr2j/5UZD265pOZv7jBwk4qCgwRHfrby4kiznExj6SuQF/eJO8bb
irun4uKsp0WcnyXAI0VFQJ0d1PtskUe5lJA4jchRZrY0HLKjlJka95A+CFN+P4QPUw1W0Ox7jhgA
MVmUpgsm+61tRiESsDMCYhWgE7hcd0XzC7UrEnJMuq9Rd+vkIDQQyYN9PjnKJb9g9lxFJad9xrpq
KApBnwHl6hnLh4z2vsqDaBB8KMbTBh1s3vZ77+i1oKa+e24sgL2NxxBFlKvD089X6ta+nsuerXYq
MkEPwunm9ruGPVWbEqD/enR/lnKFz/ueoiYD1gbjbsoxXS5pE6dRV6sZOW4xN7BDSi78HLS3M5zc
dEH277oUDNHekRjUHg2w2Z1EG3++T1X3g/G1SCF05bj+OSDYUGD1wVbP0VGt6sdJqfj80WpBqZyb
x7ft28vLlpqj2TidW1rJrnI3q8fH3e4Atq3nn9fjKvEwiYcOQ1dSXUPrw6uq2Q5g5J4yclSZzU4p
6BoSpTJFxN/jrES7Q9EQYEEe2vE1VbO1vpBFvopz/in+23IDWdsVB1c6tAFMy4ocRYQ0E8C7q1UV
JsArHfT2re9SFCqfekG2axnNCqkldscynTqh/bwKk86Y3/SJO1aAdhMlAAMuD4WKsiQaSj05CoqT
J3bZIav9XjwJ1Gm7UwRj5mdx3yn5uTxA8aHEUEKJbN5Mh1WNrLGCEnJU8h0l6ILqjr2O13iH/vB1
hwqAUV6JidX7ju5brDjFTxI63inU7ZWjmBpKcKfIZo/mQ/Fo862J/nBp9QFsV+Ll/XZkmTGkdrHU
+O8qZzTtFYxLbBY0Evx34XKVhr4Gs0eFqwNbIXwZNxGSYtKKgGHr8QtMiD+v0Q3lqyITCOwzYuDk
ikAFuDeacOhJexRfgEwHB/Xnz9+/seUX359twagEZSZGNTjUfyP8IaNW12s3muyufhZzZZlPOdS/
pjG3R3SkVuJ2wDTe4INYg9Us3N+FZZoDa1J1CMqSw/eJ5Vv6lrz+PPyrRB32/GL8sz2v5aHllRbf
n/ghVfzV7aR16xlhZOYLsm48ABeiZo6FLnaFWugQ5W8/Ilvexoef57K0VJOBeua4FJEvi8P0feEr
dJCrX6yzWRIw/fxMQDTQppGnI0UN1KMZ452GciOruUPd/dfEO7DMCrdwiL8pW88kjn6YdcCuSWg/
xNDlTTf2xIAHBnDIL2Dp7MHpd6uvJRDVDaPkYp+mI38mFCWKYpWmmCaaVygm977SHn7/vFO3HiXo
GISXEB6ExzT3MSmnMNpPzbO2/DZ7JGa+bo3mPkYTuU23kPW6cUEvRM1ORRxFvSplA1q5vdKNakuR
IWyWiFaXZMwOht4iWhGKkMGXJjONcNcsLdj0QM0eFA3eFRwCVL7AJ5/dnTBR+ZpLyHT0gKgzARpw
QVE7GEtyrrznqYTsTM5stdAJQpA4PKPHAGlr6d0LPNGl94DQ7pZYHqYv/TSj2ZpxtPCrLMKMwMbv
L7iiN/fjbBYzGxAOkpzTGN9OmQFsbHe3GA9aWqfZHZFyuSrY1E/piL6uD4COS46IuoLsYeky3tAA
FxsyXdazy6gA1l6NIQRtggfng5qi3VkLxtGN+34hYhrCmYhARrVCzIHbX1lvg41vtXbn8QvP5A3d
fy5jDrCKwY6qxKBCPEYPjZs86dZSW86bAmBig2oINrY6N3PVOBB8AKtgThjECgB8/lljLX1+5iCj
Z1GRSyk+z77i+9wdB7RG/1nCLesL2LO/ZjB7iTWfCLUPBTAV7OcGTtVDb3yudfdxlSxs+NJkZspE
HfKs7RHpPFoyoieNmR8XpnLzdqDBLDKPqAe5CtIkNA3bhoDPHhyuuREZn8wSFvu63XiNp+D3v4TM
tqTOhrJNOggJrcLW/+0w4qQIz74+2w1eLeVyaPD1HJ6yYDqg25HRpGrJCr5K8MP+upAz24sgjlrK
MvC7W+gKfHjKPNkhK9ItkiHf1CNn85kp9m4UOygtzGeyXVJ0hD8WrrWw7TfV7pmMmUrHfvB5FGMu
T08IywP5AXsFvbzrwBDuDofDElT1Cts3X7vpnJ8pLl2Jar/H636MVt5WfTBPj+iRtHnZWXenr5+n
dlNFns1spu7zsai6iOowLQ+JI3l3IzjclqaztHozTS+FNI+1GrOJPWZEd+uvw89zuGXqXxy1mZ4f
UJaMNrrYnu0m2GXe8fhQg+/BWBBz+6DpID8DNaQAHP7lpoxUy6palqfOpBmqIz9RGHPKl1j2bgkh
MtJqeOTBKjdH17VgGYm1PASxrqm5g03gGYEFwKgW7IhbivJczPzSFKgwGxp0RNDcaAVf3Q0WgMe3
ztW5gNmN8VmgcvUIAUDBfJUn4eVXvB6WruUtbXwuZHZN/Lyrh56HED5BP0ZmiIfcU/ZkHVhslf8H
7/y5rNlFiUtwHSk9ZAkuufNXubdkzt/eEuQAVeTCgLyYaX3wHoHVuUd/j1FHHakhefEIm2jhptw6
XiC+kBFBRARH/y7PO1MstdLGtPJFER7Qi2hVz9kG0RizMBEThRbboC3q038iETEXDdhzhN/n8f6R
D4Y6R1uFY2TkWyNY573br9uduQLy8CBbvzmnMfv90m5d9cCYNCiYev4ldnY0htyPfS7WRPSisGTe
iB8zlL6B3c76OoDf7esLlYf4g600YFNlcJotWbff0di5F3A+gNl54dETtVVzDAArPTp4Ap+eaotu
Vdu4v394ILvHr9AO7a/V75/XW5ie7yu5E0QFVbNTJcbsZmet36V8EU/PISSjtjI9KeDMLUDNvN6Z
NsF2+8cY+TpgiI3FWd/y5r5BKv+UPrv2citEcS1A+tMTpG8cQk3fU7zAfV2jTO4RnLeRlblLALeb
tsa52Nluo6sFqRUGsT5owbTf2RoNS6cOLj+v7c3Lc7a0sy3to0LigwpSeMXaTyykvQE3koQLRuzN
GML5bGbvpcrqhktayGFrcCLmxrZ7aLZyYgFbdfi9oEOlW4/zubDZq0ZrWnNyAmHSdgqUdYkhrvx7
/eEDDGNvnR0/+xbM9aniu8eM202q3Odk4mAuzKhAE6fa4O6zT1CABtbj1/r0fkKqYeHhlSdT8epM
I/+KNDASPLIyU4213yky1bo/TbyXl8RTEaRSDc2d+ED71bQVR8+T7gcCCDpv0tQ2fv2iICtHG+Bq
Vdg14JbMim0Nx3+9+v01BbQCJzO/Cvfr6/eizrutfBD8B6RBBqJjDsIRhSDJhxRBIGYLh+KuRzOc
Y+6GTvhceQ5zmRF4/q/MFc11tAe/opVbKNn2fj6st/ITqDn7axCzUxT3aU7HBIMQ98mdiGLW5DHd
0pO+LSEtcMJNeb9ErTjplqt9AkgBOUdUu8FFurSQyk6txKIcEdIt2sKciKFMGFLFwjW8ae6JRORh
g6EdFegAL8UUnZajiK9E56gXFL96o9dJgGdYAFfZCyfvpiF+LmqmWISOE5VUzaUjIGqjJz9nXmiS
0tXfvtQYIEzBAM3Ol+YElrJAfXTLfjoXPNM1rQZCVnEspGN1F9m4faaCgoElhXYNhEOfKDxSAsBp
Og8s1MxHq1gcAXukjseClYY8PMf14xC7pSS7z30CaDKpDClbSlndmBrKhZD/BgAP/5xDd7NeGuK2
bvnjRpdt5vq/QBuU75cYum+8RBdSZnotkeqiFeC3HWP5K3jnGrNFl5fRSfrfw+8adBVquJhlun56
cdunWhSwFsuyoM5uHE3bRBXhjh4LtBvxE9HRxycWIteOcrsgM4u2egTYmkmmL59CwVm479cTvpQ+
m3BRl01ftqQ78q01ovqhrEXHzyOjkLyilkxFXVVU2ICSaUHu9QMCuZoMKjMRbIy8NDM4umRotEHL
AUsanKRdcyozxnwEarOwJboLh69Kd+IA9GH9RpbRs0NXHwDldevc9NvfdbPwnt0wBTAckABOFcXA
sX6/JWcWrhQEgkr1qj+qv5h0GKtDOa5y7q39UlrQLjziDW1WS/SQN9TEpdDZGkQS7F4iAZrF8bWt
EWZXjdH2d6WK5pTxahheuBo0QZ6Wdx+5NcT7joCWkIuMMXsfpG2dnRb2ZHoQLxXx5XhmGpIv2y7C
6e+PY2kN2UaleBhzW8lQ7HkIyP1gCHFuLeKkvm3La7EgqQF9AkJM89LLMenykrRdf+TXQmCq0oPK
ejcQZJcVb7H2KqpOqaS7OAEn/6OOesQ+3xbMo6MntlsxMdPyviedUYdHcXAVaa9F5YJpNc37pwHO
9qkNUdLGeCAA4058KXQudKMm3HCZMC7cxqtCYCBjcQz/WorZDqh0CDnQefbHoHqi/qMKvmdEQVGH
TwuHU44qigcHSwTsCUuQrqvSFPwtxx5icqiSRyI4fPC6cCZuaScVMD4UTCAZjoK1y1dTjsZCEwPS
H/Uk0no7SwtqBhKV3vVBG51MLj9rYMP3lVz6Nk/6DRcDJYk09nuXaOmfQcj/+tX/r+Azv/9zydn/
/Dd+/SsvhioKwnr2y//53w2rq/ckes/+ZjTV53vzt/zrb4/1ex2xOvrF/nv62L9+8/9c/hLf+qcs
671+v/iFndVRPRyaz2p4+GRNUn+PAqOa/s//3x/+7fP7K8eh+PzHH7/yJqunrwVRnv3xzx95v//x
h4rn8r/OP//Pn+3eU/w2uw6jvIje57/j853V//hDUv+OkjxRhZ8P/gPcFjwW3ef0E1H4u/5dQicB
OgBk7mRdZnlVh//4g0h/R+UrOCMlnueBc5oi7Sxvph+Jf0f1CPpr6UDEgJZ3esr/78gutuOv7flb
1qT3eZTV7B9//Gmi/nVTVFHSgEGcal5QJyXBEJlZBnGCwEqtgBghoCRX121ayfdCIZccmu8IQbWu
4jpoDC3JciU1KC+GvGq1dOReWVVVDFpPEqqXMqykCpw9SiCEqMdthGoTqUn8KnZ6G4K/XwQ5l9pX
kWLxCRrD2yQsFM2rwX4Wrasm9wMjTJHscpG49V9VuQANZT7S1BQoJYXFyYjLogiDpL/rIqNvNKVE
NRllFTpAJGR8jEqhHKyoQpm+STNatJaiFWptJn0XHcRSrO/9IAk5Q1YCuXd5sIDm8B3Q8c4Yy66g
oOYpKhTS1gEYOIdRTYwk4CvZLTO5ICcWxV3hIb0UDUYy6EmJ6WdB4FV5DeRLK1VB4PQpH9C1yJc6
v8+kgavcVFZLtJZBG4feGAMByHlFrTKQNBGuSlE63oFnRd/HeT0CLNNpPIpdmF8OXWEosRLDb0GH
QQZqppEPCytT1TC25bwqlM4AMEzqrbKP5cJohoYG46Ma5wE7omaEyKMXgR6FaR8CH/V9s8l6ruab
Q6uyMPHNifgm1ndNxyusexC4NBtLM2Vh3qRe3/YyG0cDLaTTcnwYlRj93MwWkypALMWyCmRxrRh1
KA5CsRcx+KzSVYfmKWtsBUTRiJcrpYg6aRkVd5uoSegb4VC0C5JmNSy1+24IQag89uHQGLxeZe1j
kOC+2FIMkm1D7gWSPeQlKgC2IqsZddWk7TpTTOKKs5RMA+yIlI1QGwCx+4pBAjSZtMRIUAVvrLW8
VkyfAp0BYHCpR6tBFhqPZU0PcEMN7jYgxfKotapYFjpbCqpedZQhkHCqgpYX18IQ8vk2H7pIsfso
yo56lgJe1hNa3wdti99JRJw5Y6SqZDEuUZlbB6N2HzLWE4t1kigYCj51hx2K95FMs2KlN1oNhJ4Y
wStUYzS2MnIN5oDJFL+NHIXvY9QUsdxHIQDqE+BkaKzs7A5QHMHt5VoOsDIRqt36RJMzq5OrXngT
EP2mlhZloMPKxbYpN3ovtLExaKkAelTiB0V1IHqlPuik6KJV3/JMNsrR932k+yq+IicOrJqpK4Az
T3YinPXCAYgpb7wg8UPB8/UEpSxAtI1yvJUHlXVAz0a+pLzwJMizwBSVMBbsuJa08KWlrVrvh0Sp
E7eO60R6q8eALyJDTmSOc6Ja59TIrHua+/uxbztxK+Pyt7uwTAPfzLNazn+ROBt7swxC5R7GTKab
YjiCarSlwOQLSlrtCC3LHVcSUJ8R1BLByisb8A/1Rcsh9M+4TairIyircpEDrpg2hWSWfQSEuCxT
/iAEckJsngsH2dIC2nMGQFtpYKujrz3CnJXBIabDhmtI1I32kMjhIehF6kJq2htMH0loNFLYZoZU
pmD/UxqpDR0+bSJPlcoc5A9UUzIr7pq8cYEUKT7kIB50O/K7HigXXo+pycWcvtYaIgZWhjNyUAZf
fQjjKFRsaNNIMVrCwsqUctrKRqDKVLJTOa9TA1HF4BTn7fDOYIlRW0vTYDS6iJHeKSUfd6GiUYLX
TE8rkPQO2kc/khJRBr7k35Sa44lVEl/z0CJ7omgXCV37Pg8WuJJwmmi0gywCvjr0ZWP6LNQEO9d9
AWwhtO1GQ1BCfj0GVYGDw4vpl8plyaaqK+nUZkkZevyY+mH+TPWyA/fEpEcGorefqMdQ5XUEcCYq
eWK/OEbhIO0Kwpe9rQCnBfaKjoDGtyfxsFN6DY+B0PCoL9I0hWluCEWH1FGrVLDo09Q3tLBWKqNC
KTZowEQ9HO8odN59RlUq2+IIRlUzENo2s6REJ68KV/fQE6BcPlRyEXD2MAS+FJtBITTafuBwk0E3
lvgBYKM8H4BAQ2E6HJRC54HlsVQqYguqlCmFzSephJdOUzr9uYiDvjD8GsrLUAWuzwxSa2EOlrYq
AFlw2ekpqADCKqyNgVOUQxTrEZwySUnQIZDy8qgZCYv554pLOBSOgAx6qqeqBVS96Vqqmnomkd8C
X/0f5q5kS24cSX4R5pHgfpkDGYwt91VKXfgylRK4AAQIkASIrx+L6j6UVDNVr29zqUO3pIggsbib
mZuRsU6y1oxnxR1sFzE+gNuPj3qCmHrOCjgKpFH4OZrA6wPVxZKVg1PzgpmVoWvmfeS4hgMPGZsr
NXhIY63IYf09DkN0M9GxHbbSqBiuUARi3qicOh0tL7aI4crp4SlQGs6ne2wB/FaMjMIBF1lb60l0
DX42jCLkF0+xNiBobyXOGiOWoe4pK5ardPEDHcukm5Lh59h2WX7C2lC+FOC/hlI5vl6+5KaHpCyK
dhyrMEv5azaYzcDisl3YM8Fcv7oNIE2bPnoT9Hi6VEohd0OT9HBHn70eckzB55PsdoL7Ptirdma0
NrlyojK9QiKZ6XFMwykj7NMSvHpPygASnbmW7RzCzS2AufSAhwfAXJKOwQZnDpsqWYt2qAcy8Hf8
ue01W+ficesJGmjK3fZsgzW7tYbnQVnYafqahJbCExasbXT2luay9NoWP4npPYO+fhlvi8B2T8UW
z/e0aFRejqzwX4q5ib/hq65vPdH+phuYXMtMd+qBp61+jlblAW9GbljgDI/rEabthZ4vS0zC6JOC
Yy9Fi4iRElPn8CVrC4M0KoNOHaVMJK2rkoJJU3KHaabaCgdzL2PdXIWjYEfcqLOtfLoO+7SbmDi0
aTzD/Se0wEeGQT+SxEFF0UWBvC4GqpHwmCfy1eRW366sofCY8ap/zHtlPq0xyeMwNCLehYEKWb3l
Pbwq4Z6G2m9u4YbI0TDN1TrC7tALa2H0HiXJgjeiwrTsXCJG2Nlz+ZIEnToTzbTeUWPVJwynk6hM
W6e/okJbKArKNvqOAxaOYS5O2qGc3DAjjypv9F2bqbGtCr9OrsI64QIm+A1RFVaTPc5jA4d3G5rh
eosURcGZq+B7OrUDKdfOanTrSUFgPL9tQV+KKR2fwV9F45UTrEfylMhR84yjnKNySXVqDkWbb6Rs
9Zq+BeFgYK8RyXS8brFBVbkVusdhTxaNBL45jFXtgyEcd6BuWL4z2YwRYh6b9W2hcf+1j8IJ/6xo
Nxx6PoVQHJNPOaDiYhHLbiUhw2xc5smnXvIOhFYs0EAncC6FcVS3NTBsGw2DpdW85fDWxDVfG9e0
SGHg0TQHFc/GZs5K1QBjx40xLfCwY6RF8H0RYS5GMuugTlc+vXNN1NLdTF2kyrZ3AxTTUpCbJZM6
PBBUg90hLTxqcwU5utmxdgmObmy82Ukj8lpy3eR7IYh9tE1s2GFLUCwSnNgxnlg5U49Of+yX5IfE
TwqerDPLDsO4bnyVceg5xORx3BWHVfToIxCq44NHOPqH2bM2cdHtUliZXWOodkUgxjwj0XAOC/gM
Z1Z/KSa4ZMBIrciZ2W+eaJzIXSZJUpSpVZ27mSxVaMTt2KAA3AZs+bnEne2T/ZBPxYP2RX4Hi2ys
ka5d3GOTGiVRUMEHoBxhKhGUAcpIOPJTKTCFD74TQ4TNLFAtTEgJ3cXCwEqPrWp7he1Wp66QERO2
tWgtYpxTkRrEXEnF3tGTbVgeG5coTfKGH6iDzeBuGEN4qSuh2b+HLP+jdvum+66lkT/nXzvpX3v0
/75TP8anWf/4Md+8q9//5C8d+f+PFvwyc/J/t+CHH1q8j9ufO/DLX/hXBx4m/xVEGYj2PMJoANgl
YPv/6sCT/8rTCzsOa0Lgmf+yK/t3B57gL6G3TjP4iBQYYL/MP/y7A0dHjxoGE21wx4eA49K3/wcd
+K+oKua3wW7ArgMfkmZAV6PfkCo0vEJFs++qZmtYBkutdEQixhw3Qb/rYpfoGwxtuu+hG83pT4/o
31jAn3v/X+H5Pz4ZT4VC1JhAxAxZ7K84UWbN0BMGlbwxl0ora4PgY0oh4KtZpLZlV1iMQ57QxQw/
cNejRPv7j/+Nk7h8PswwAGFgSgO2dahgf/38GR4EBu2SrKCFlDA66HkcVagC5UEaV7zMW8h/wFRx
pDsy+LDqZhXKw2yCf0ro+BUr/ON7ZBRQPqbXgKdgkfz6PaD44tO0IcCk731yFURD+zWOFnteWgfk
9u9/9IVG+hPacvnN0IpjVA58Fubd/yD1/wRaK6usX1EqAH5o4vU5b7Z8lwxNT27miOKZrzL5J8z6
rwssyijSK0HUwzkc+rhff55xqAKWAH3IDNgWLIFxCfwh57WAjWhH3EE7ZNreZt4EH3//W/+353qZ
HEJ6BKxMo9/ZOzOm2UYVhAEoSHWKYr9v+nPkyMWAkCFG8+8/7a+rGVgZaCYM42AxxX95i1snFtxh
vBo4T67g1PXZx8u87D3uhmgNhz3ZQNb03I7jP+yj/+UB4wS5hBFlmJBDxsuvD1gtc5RvAyZNB5cm
Vytu0pqtIVy7Wf8pdFichsu6+vtfe3lpv60jpC7AVjuGP10M/cevn+l8sKS470WlgiT4SELUs3B1
pv/0MX99hVAp4exE9Y+/jHyUXz9mxMBjTlG+VxZ9SVCSoTVlMy7+048tes6//02/MTqXjYjHh4+B
tO7Crf1+IGQkHMaJUllBEtGjDhcpq0QYLIcw7BZTO5XGw27mLQrBfokI5lXmec6rLUMS7iRHqH/g
SAbXy7//Wn99BpfZw4uNLDYvpEa/7Z8hD5icm02ispyi7SpoBPzO5mKwN3AyKA7/+YcBhL1M0kIC
/gfu+2c9qN+CuHUQFVSFssnVPAXdIWFR25Ymturt7z/rr2vocrlhwhTaIWyYBDfcnz8rxQnUY4/I
ynYIc4t6izUkFEwX/4GL+evOhPsLXAWKix8XbpvfHuDchA7oNCBXbcf1pt8I5qGtxSQgkBz0wehb
vgfEiWfRkPWfUrL/et5mmBdNMBqNq/VC1v76G2eUyrNT+I0tcsQ+JpSAoMR8CnvnlALfvFkUxdXz
Hz9XZKFgEhqnAsYnf980U5izdGxS5JtT7+6J5/wVJ2+++/tP+cupk2L6CEfAhSJIEHJ5+f//dJNA
Pep7j19cjjok93ncNzfNlMdnWCU2lYtz9RRi8/6D2PMPncAv585F3Q9LJMjOII3F/PWvnyoBCJBo
hUNDzou2uGoilh+5AGAwmNbnR8L9xg7rkHNbj3LBggI6yD67UYxHE6y+OPUBQJbjsPSh/4dl9sdG
/OW74UWnRZZCCoiJ1b/UM5EcinlbCRr9RMlDToN+PfRpAi/YkK5wixyz/mp2Y3vfCFYgGs6PJyRt
MWxjP/zosmJaYc2YTLLOo6X7p339l02Qwf/k4qIJrrpA2fPbg1td5/M+Er6awz7/oudVfEMTEqZ1
uvHuwfcjCW46DlSiQp2IMjD0wHvrzdOsBIEXfUkyOx7pkq3ZrmArPWdZY4Fk6yWDBpZrt+2UR0dR
DtDhuFr3iG0sl8IiphOvMXW7DcTJp9RYTNVKh9XvN5fPdm9HQVWlSIwCMFabMWXAXHBjgcz9WEU4
uqNpUmQaODlxu1c0x5+jGy2QoYvh1zPbiqXbs8ve0gG4/1K1Dl+iWOZHWB9098g6HvcUDSzALOv4
9yzkWxVYK3iVOwEvzBjPpCk7dJv3EDGRpQRXlF9RFiNva1UrKqLZi3x4AyeCpMkgcnP999vo9/eC
Ux11fJHh5SD6C//9dUE7eMkhCRopj+SWr3sxgnCogaCm/6TAudwW+Kf+tD4v7BqMb2AMDmovTPLf
9RO9W/RcaNhy07hL23dCSaHL0G3SVCBr1guOZNpyHcMO+EGvZtBS0X3TaQbtUbOaEiwrPBMdS27T
kalxx2CfdO+RkgGU8TpyFHg4hFRDaW0fV7jTmkdQaNAFRNh4kKAKPyN8UKAJtQLWxU3j9d7O3TdP
V0JK4RtVmQv/IZXldedU8G7NdpQYrPoa6IHpMgfB8tTF68hKFDw5EFtw7FWrABmbLfQwiJ2mh8uR
2O0n2cTHpsnU/eRpvl53Hfw6VS5TfejnoHEl4FOc/WxpojPOgwzhibF2ZZNlo694N9igbmyePVil
k5uBgwoYSJDulxa59LumIJM6YPouPbTt5vZxlmiQ7kvov0SsO6lYRf4dLz2sYgM4eje1jpsDIqri
GJki1sIomov1GUgDIAi/mApz7lm5zFv/EK4KjAu8FzwU+VNK0mPhc3IOhEfwQMLNQxNs6nGKs+GJ
0lb8iM1i4EPRTgb2DDwxIZDm3h2ahd0thZqig+a5VojaNsVPrRCzia1Gkq/NOrqtgkVIzsoucjAn
gQZsKXXmlvuga6aHMFn5CTOM3fU4NcmZAExOdZHvdeSiKzz84BbjoLpSMekPXb6YqCJhMuuajVM8
H0ED/mib7Rvp2w2t5GKLrxor6rEloAzlskygojoEfHAbRm9zAFQIMDQgTd68JqOl9xquy+Xq6WfY
M5hBdTmGhHNPQkhUt3XbF5oXAdz4MnqzibS/EiJJHlURWo34TZbO5doD9MWH6Z9uA4dRwRU/pYcV
FMhwyxv1PWvTp64HhbVoarfD6oSPythzz0vEIb0qC3710DBK96pX4HB6GP/1AfB5wlRUss5/1xYO
hEvSI+Nm7RA8OkTLI6isuebgIw6I8PLDDu2bPMQYSKlSLMR5h1PLJNWw4An2hKS1IcDiwyKfRT02
Q9NUXaez55D1zy1tZnZG08JPgwbjDcStMwdagNms/bzxL8bBTaaUQ8JxYoAKNj2JeeW4XO6FJ8EB
vHOwW8LY3zDY0pzRZqfY3LC/ieAXInv91ETw15q5LQHP7dvAv4KYfO3ROZZ4qmAgyHjaXONqi3u8
tDi4EMZi1S4lYtjzaQmT2q9F8kl7pFJVQs4h3xmEJ90piSCj0rcMIYZgHiuWgNXqOBKA/OB0vcYs
flhdSO6obu8ln1XVUBZVK5JMR7innbKCPalpnh4wNdJ9tmsqTqPk1/1snosugfhRUCzT5F05/z5k
mvelGYf1G6qdzyLG5ebI+qHdFH+90OhYz3F8cp4OII7FoyvYHcHc3lUwxeRL3/i7xGW2Glj3FvpP
gHEvOSs+Wxu6yufbeQvYDQ4pxK8sa53N5jCB29oV6TTWzsRvjMHxmyf0LiQGHGOi9iASX6JsdpWA
AI2l7mZk8GAOU/nCSBgdkm34uYAFVDl9KxL1EbTdS5HYpExTCdJkmRA0wtx7UGRLXw5q+4767tFF
/jkPhmBPDPAPGhIgsUqN4C6Rw9Ebdq2wxniLnC4dPk4Ny6sWF+81UMNSh2qGL4lLKy17tmvT8I7H
G96QX13V9uwa5SeHeFAC5lEp3Vm5kVuMrEOtL6DNhutfhE8IkrMDEbejOTB/IUA4toiEmlgkb8cQ
aoJsaqCjilSGXig6EuCQ5Rj1z8ymB5Q6HgVCMtUO+2TpOBIYFHuiEfZQPsq7YcN0G4JsUQl3P/K2
jU+o3pJ8pycaG8S+JZ8DCg9V9oK4z5kn89dkDsdzg312HWOcrIJgdB+qDl/dkeJI1HoHjxaCUCnq
nmKiQT2I8SXY1iufaQ3H9EuTwbqloslUOuVPqCZgBAJeAxTiD+MvVBfIqJpTcQVG9Os4NGejeXPo
3DiWJF7qOQZYBKgPYuME4VxMd22t1tzc8oy/ZBD1iCoG0YhvnD1P3pPdaBZYAId7krAHjvoLLFYE
R97EPgx9/p2l21rhjGXXZErmWpH2u6Gs20FPFx7HMYPzmmaiGolJdgUd2E2v1Hfa6jNohPxczBFG
XPn4MycLhh2k6H6iPWyrmDdBnW+yhfjUj1eaJ2IPuzX+FCczf/HNhJdC2wLVDYExihoVDuiw3Q1s
2PshQNLlclAWrm9YEz+ogHKBhgA1FrN1CK0d8xMI2UcMU2PAcn0So7qeF/U4Gtd/dW566FiXVKTN
ECSt8u/hhthu2fLo5FdNgWchDjntmqEMJ41AFAfAf+5uPU7nRz2tj0GCJOHCOvDY8DOGS0s0YYwj
UfGLHNBc5AX4kond90N7nkhyDUb/gbYTDrplvaVQgA6Zem481AiITc6Pg11/So+8UsjGrlsW4twY
x+uVLgn4CLB7MQl+gnwFvXxR9151ETI+Ic64GqRB7LSgtKLcXufgFSYhxxJVRnZqjHuIRqz+fYgH
WfLLCxfzW8YQWZi5+EBw4EwlAdN5GzAY84AdK+kfgZuz+I7Opi1jbSwpByqXnQbwh7Xo4wWk+3Y7
me0868LX0VK84QBPKtX5b5BqdAZiE1ziUdqjTiHsOuxocBM7rsAPIoYh98uDFViUgC4EmFi+wXmk
kSUGdJAX62dE1Mutqcam369FV0/BcGjztopi8D8Qpz0OtMBNntig0kq8W1JkkK+On0FH5hJoQLHP
F4heYsQAgNmDi9sa3Y2ooytrm+d0nK5TDsa8oaksRaHemQ2vVla4u6EZlmPC4nDXR2bakY18WVXa
3XCxZdWimluwq00dAmDgYjgF/LnJ2LGxiCpboeedwqsuaG8usqMgh8yqGcelsg1B6NUwyd3cRPXK
p89ubb+nWXdil2fbpv45CcBcwl42O0GwMsBsTeNvCMBwmvJwN7RgQyefHlTbHYjl/T7R9D6HxiIJ
nqYE5rNuMoc0Iq8NujbbI+GBxveoNPYBiL4yHtQOiMYnhfrYdPLKB+SgA/iSkmVAXFxC9mzY9nCy
uAeq/BKI5rMf4z2kNNBRIbxh6WopsyebiDtvEkiRxPCWab+bIvsioYpoF9ywRoZ1vMbxfqZ6QP4c
vwd+yvduWWUNpylbTRFPgYF1cCdc8DqQOrSTY29u+96iYAfxBcUXUjQbC2UJVkE3Roc2WREDY/XT
NEEwTBALkwNPK5P1UvAQ+RrMeVpmLrjmJHikLLuNBeAmzCBehXLuax4MF9EAiKhxRXyT5OyKxN14
kInHA5rhoFqStPjWAe2pm2HTl6sg2bliu9+2/srn4/WQuvV2HeX3bEtIldm+v5Y5KnJU019AEd5n
uR3vFp+2x4R22DUYpsnAWWpKumO0NQT+UrBUYnnxkS4KcFF2WoPpMU/Jc4Lc49kAIHRp/BO8/4o2
FKKSNcu+Qfuiyw7hJaXNprBcIpDeOQIkKC4BlNjrG+D192XOYfGoMwXNcv6c2pCWLUSxcuT+4Lzr
z7mIngeWP7UtyQBrTA/gbx4y5uRtQBONoHn/LbbkrGdFoY7ApC6PskfoDVA3mKapBVP3BCIZiOsQ
vNOn2QlF2mHrE7MvnIYFTotxK4Dmd12zQpol02kPuuVBTv3HoJFpsJH2TiqOemt23MEAd/oZh/wB
4jAc/sCRyiBVryZAAOq0qU8Z2YdQFdDh51v0QkJoeKidkwqCk61aQoN5SOvv5iyZQS2ydQ+tkACp
vQmMOLXTey+Wa8rVTYcL7HxxVt9F6Hp2uK/AAwMLHG6w7vyV69a3eUSi/Cg2nHMoRzyO0Ous6GSz
E2E6HiG++E7mwZ3nGUR81nZ309zcjaY723VZSiX64qDkjFtny0hNYjtUoVYWcUEtreQAMVpAva77
KG12vb5oynvxOnlzzHKH4wwnSxlMWb1BanLNE3DfwD12fhlfwB//gCdhfh8w094E+bSdZTbRvejw
mp0MSc1Ty26iddoHQ3NqLT2AGCJv64gPTjk5ICUMOyi3iFTk5L7Px31utle2zq+y6ExlN3bKMn3A
aYYUyIsAwkXXcjYPUAvAd1khlQHqsSLZYPm/jQkuLxQ5sHJ4XIoMHtAurhKv76cg+bqNxR2cr46L
CMKTzvGYSJ67HV8wCYdUp9iTl7BD3PWUywebs8cplI9i2bpy8N0bZpIO0Yh955P4euUSCgRDz5AU
nL13dT6pGxdotCXoYHBV71uIkkoi4Zy+6IN1rgaOceJ+RtonM+MtlBY0rNJ83K6pTtZ6WotTJ5qH
MIbebs0cBAK2ORVK7CNhXwUX+Y5B1OZCNLVuyNEphz9n5S57VyH2CxbIdcZhU1VyeN1L+N/SAD2r
XKMcPSod5G7qrYXdstV6qYbEYpIOzeNTEUBFUE0BGRAr6VSLU6WHgAtjgmHgbyHp24bHtNO4pre5
4Ih5Gdb2ZjJkeHBMTj+NXHH4EW1QMk5RF91SriXQLCh6yLlxwHwqJhP6CSQneSWrcEcStPYWUnQ2
H0KXuVfV9OpOdXnQYB6pI3zfJQu9bxRpcFmHa5OeZMQ5bPYoPGqxpfJpFxi71GoJn+XaLuH1kszZ
c6rm9h4WcWy3sO3O0+a5yLcH+PEHH84hZ3TK33HeKRh/fkTa311G2UoIiPtzyjaOu77te76HLHt+
c3hAWGEmKotGpuh42/UhoWLZZ8CziEGz0LcIfmfPLoan1Yjv7Rx/bNA8c7/cQxn1ACB4rDYNaY0o
kjsHCa4rN9nfUEeGpmKNaT6Sth/uWszQyD4bqh6mzI3v8902xR+TzrNa0MaeOEhinO0SIkgGrVYV
EKzd6mIUfNSWnX3Us3pMnbyTo75al/XL0EGjYqZgedYZfRtz9ZplHUA4yLiB2LTZR+8Sgp6jCaF1
7uGTV8yo9LP2SzskE9BHHayIEYRch5vklW85RgoV+0oFNizWhkzKAb8pJjLaZXyOSlR9ky8bSDqR
T+lDNJ5saqNdu2q7EwzR0GY9kWh6RIzP3eyh4Godba5Ar3/A5EgeWLe5p1YRsV4vbhnf0Zexj2nU
+T1Xw7R3Xc4fmaJAdjtXdRvmWMEl2EcAlLuNIdfUpv4eCSOygphoO8glxXnWY8Bk6dv+OhhZ8oQN
/m60u+9Qzd+N0OtAe1NI6Negj35BIwzEtQGx87TN2p9wLUJyiIv1WQn0eNz7/j7Llu2c+eKLD0Zy
RhTbPYJNvsR4D1cyHqGXyjADRlKBhYCizdTG5MELl+jol3aAIKudxUsBUS0KcAH7aMbwE9Kw9SWY
zJObYUHrktTeK1+03xFUkSIsMFlfFw5BFJ/j1wlT8FdtJ/hdzy66pcT1NzxvVpQSYNHLrodQaHKu
LDZYg+kVk/YqScrcmjrAxPRpMe57n5kbvBYwaFa/g9nmO52oBztJ+65aoE/YMXvhEBRJob29Aj0y
1npS4rSO84KBJi6O3dqoo1TJ+hK5rekrXaRfaTjTGpOgS4VSKtzHhQghJaBLPRQIEcdURN0BGoJ6
dqPHaEzzanUbBrQW8N7B5p/SFW7gkkbD2QfIOscGRLZxUkAZl6CQ0bn5ajf7s4/G/ZZHTc1RK1Z8
obTu2gjxzHIz/WFbp1Q+MR0IsoMMWiPNwAOxiqI1eIkTBD9SqjoFfVX/BpAEghwL8XUFgj68op0L
DpfxjYpgiKdq5+V+i1BJ8yTlMLtuxt2M7CNeTtqt+zVQ5ripJNs5YTEwqSgnJ7mlcEsXqTojc4ZY
hPxtci/TiFVbztgT1MbJDURQ10RQsUN+AH/jc9e+jaZPHDSUdgPllgXvtB30vgBw/AOTIiFIgghh
8Avr9HtR9G183ZsmrsGjIyEXaqnwu7ogzeiXpn4nmwWFCvYOiytH2x4LckuKvNxQC6JcdJtKo73y
ywoAKc9mBBUbF5PsQQbdiJTlJcaCPG5aA6kgQK2xv22yVGzui3cfrBucVpVvC1TcOVPNOWw7LU9r
M7fI3QqA7Z7DOeziH9AXrti9EKM2UEAhH/IblIvafo0KjbsAOvqIfRR07Nw11G5pd7JiMawOQCu8
GjH/wUogcLJeDLZX2VPI9SpcEuAiN1T9M2rtIDxMUxMlJ9wVqUQLlLLuKRBx+sEES+8nNPzsmP1B
J+hpMP0J5ekWo6AYzXGB0DB/4CuKvHMMqzvMS2LCwB4hsp6/yJRjUY1Div8BMxBRDxGvA8sPICQj
/bmlbtMVhhaiqK0MdbE7W71xcRtNsbvHTGSv99ESRMd2XdOi0knboL8C7gg8W4st+BCTCCohglz+
mClsMO8Q0xiLuk8Epm/XIQnYbmKWuL12cpmOgOXFWrk2DUgN8lLAuikPCJCeVRUYMYHOFzlrQFV3
mtAd2u1D6MnDFjsgsvn0IbLsEFF7KKx6hNbMfpU94Oci/E6QqS2kudMYS1u1wbDArHDcFOF0XAEx
P2BGhe5y04ZXeNtvLapa+F/9yOfA10Nm/Zvh3S7OgUZuBorXwQO7Q8cFvKHeLDqf2dkU844AXC5N
fLuPpcrQan7TrdXIHksJaCNmwj26+Aa5KXDIrpj+hIDvuBL7DfrA9FZCHl4OhYOujk13+CvxEyDz
4TkqluQ1CFV/XBL3kc8xru7WZ8cJ1XaNFqqFsnSi2Vniu5b9kOV4xYApa6OjEXjdsBYFP8TBLNMH
y3me7fpixWngdLodTLzmbTmqzWGLpJOIrpcsGD9YbNlUDTC2is+TsSIC1nChW/eQ/vb22BvoMKs4
GXS+Q74H+gKZRWhP0DcuC9AdjhAJmW/xdTf1m6wnlcNnvNUIcawjO6XZ1dgRw0s50lHssWBys4/W
1QVXmTAkuWuWNUuPVHYkq2MoN9F8+2S4CVcWpFdWBZE84fV2mLxdKfW7xs343lk2QTYGzQhYWKg5
mN3LaabDAypmx55nvvHoenDQ3+/TleC/G04hBMQGsph3kTIBQwHTXOu4gI7cjYWBh0ESqwCnSw6Z
vNSDjK5F6LfoaYisDq+KOTH8GHTc22MukkFN5b+OiTXvF/FtTdOpu49N1MOKYAKtswvsYhQspxQz
HvJyEZCbIlW0O+JfbgBgwFL5Cqr6BGimnu5YrNFhYcB3OydS4EqMB3OHNeznvV6jmdQRhAr2dSnG
oo60w8wJZjzNURC0gZwD3rgfAqWP0JHB39Tb12k2yEJtlCl2EGtD4Ya689azsTuBi/uJCZIvuFLR
ZKEAv5p0tN3h8MYQU5xejWvOj6It0gPkChflhwWWEyXzQVDp69ZjutwQjeEUhEcfyBjbU2tIW+oL
+b458FpVki7R55L3ZA/OvPnajBSjRYDV2q/CdK3dGwtRErp8jQliQNCoLVc9b9ejVi2Kug5rITER
spayCEBQy9PiVrjNHWmXIwlyQeAf2pCxqRs5bP0OaxmVuzCjeb7QKvsFaSNfnR4KLPMoH79PZNjq
RcOTvxmGD8fC7YGEBX1YTWe7g80HXWXEs5MPgqeFjtD8JEG3hzwjBZDDsw6Yl2mqbSoM4lYXeu5w
RExnh4bsQBf+gzPS74aimZ6opuhqAMjF+CWbt2j/9LcCL+2pBX3ybehGi2HAwuxmDIlD1os5Hahu
CZ7p1ilUsxvgLa+D+OhN1J3HsHH3GTrV+wzrripo9CUePYXDb7rQDw4UAcRZNtMdGI7tZQDR+tpC
Fv+Aoa2vkQWwY0NIloVbm4emWZSrh3y7F7oJcDJIXmV0VDe51hnA+hkBXMViG0B5eE/Bxgewk2ZY
T7rAnFOeDsWHxTTqQa1WXod2/B/qzmw5blzL2k+EEyBBEORtTsrUZFmDy9YNw7JdnOeZT98fle5u
S9Vh/3X5V5w4CkspkQSBjY2111q7vVWB7DcGhJLTt0YIBgd+Y9fRJ0sG6opefi/o8bM9VL+TQUtx
jeDG3bFjdLd+h4YAelFFhamhTSONrgJUbva8T5tixUgTNZQHqolqn6HWjXcaPedLL6Kw3wq/qK19
m+bMsHR056+1SZNxgxmSzbE/ie98CnefI2fuPqPrZZtQ8qPgL90oeu186BWVIRKMYrmUVI793UzJ
7Bb9nDy0ohi+O7puPxZL1N6Jpr9MUL0LSimjOQIogFrpRgEUWYlGpZWWi/oS1WhcYKTXe4VBP31o
Q3lsDDwAlKNszVsIz+lFntAVwIWoExJ4lug5ClzvIKJSBpuOujYl2Koirno9RK5qAieOkDiJ1csg
AjO06IIETJLb43astATdH1EhDo3n7fCeMA9KFhwHYFReUJD0KepFgX0RZTZndiMyuQ3HYjksjqxv
QjE0L2ZO1G2SDj96Wfg1Z6XlxJkGMXsZdPFO5UKeirycTrVLIqpTX19ZMVhWsEh94dRjLDD+D5yP
k23GL1Vb2f4uGOr5xqZHw30RjmQeTZXtl6XwbgFwvA0iuOOglyPnt/iANB1ZjJxQVCjxOLtF97Gh
Kkb6GpcH5j/0CF8mhzqL1V+tpdeTG87Qp1AzEzfTVJr7IIYB4JVJdvKbwT9WSR8c+8SA0MX+LvFk
ecmSPaVFtHyBTQeqHYI9ygRdlXCCdheR9nOibROaECLI+jxqO7zVaTywN9sROI5rf7An/1Pqrviq
lefJRa+teCdLuAXQ8VBekOBztmvtYxov6iKI0v5uqfqMNCMLmP+R/0ONQfs9T4sfWVKM26am68aQ
2OYW3VxNE98eBqppe65DTY9i97SVlMS33mhHJDZJdon88OBlFh3fLH1wanGcgmI4IeJdQEv1pW2P
9VaZGAOacv7S2kmyh0jylOfpN91BMynpeG/NlbPRhbwuNdR90gX4goGNUlDWbooY1867g8jX/EaI
bFfMRbUFV5muMTIEiELvdQ8UjixEZvcDmfPg5WiYy5bjhOgpRypotxidSSarnjkyh7mYo6u2qeOD
PwzhFTyPjhdBTPRHnw04B8PKhuVhkSPKJoLofmASbzNaDQVYxe3D3nk0MnnJ4Ysd6KgW7igI7sm9
rKfOSo9A7cll7s/PVYv1hMfY/BAl+1GsxhjjDzU/LV41WpsqHqEM5u0y5+htvOhSLLn/V5AHOYCl
mWN+w0qIlUPeJjsv4GDQj+xkm1oX4ioTHKvLYRSPU1t1l3Y/zlch2/Omifr06IOmAcJP7Ye29gCU
TNZsKRNHV15qim0EUfPWyyowdGDn2fHkBZgihxCOXdvCUzD//EFukzpHGCgFdCWC6r7Icn0o2QUP
zmIn+1nkZleBvdyElgsWLLFAxma53Vqt8a86vBk3kQ71vQzMfL3Mff2kMQj8iowk/SxccZpncVnO
vbR3Q1KW16DYW9k1z3Gv8zvcz/0rlwYbl3Qvt451Q2PJwHOsq6aW3nUZ1vV3wGN5FYs6vLKsgmav
Ku7hKyfyAwwvEeyJZ1QdKJNR9MHrRXdJfqxmSISIUcgZSxz9JhSkaEkL/2DbQuNQmerurncLcevF
lC1CDv6Plai8uwDG6T6zwMLscJmW7YBS5F7a1VdPtcV1m7EdHtp5KI+mKt197MwJatq5e/E7qvwZ
pOoNhzvCc25fuRNHr5sZmPs+HCMqw0se1tYWcY1/KQagxjVlpAKE+i+orXQXSIM/39Bal2bMUDYF
PEHRQMBKRpBNNMFte+lOk1/RQGb2Lsu0i9cid/k8E2mmI6vaf0CZloXbpMI/OjItohfszMrjjLRz
m8dZt8d8FhTJzN0ebgKrLdZN81eAfLsD+/D8ZjdInGM3IHfyamqEcxmCqdhb1dfmyQlt+TeiK//Y
NeRkwxw58qnSbvtxdBzxVMS9fdMUprlcuuWvpPbym4kj1keV6OYyD9zyXuRzHm2qMFcn19Q9LTe1
vaAJozi2UwWC0U5O8w3QfrbXHAzlZgDGL0+ZWxDl3SG0wK/DZnB2ogubreuiot+Wuiq+zaqI8LG3
l+Apqrv0b5UGPjUVwV7geVQauk4ybVp/SJjycSn9TYWl7KNdzdrZwIqzvV1c1gghXau96lqU7gQ0
crZML3DAODeOUH6NdWi7xYAnLBA5XRBmZK/lHSrJyHvMR6KfO8OM2wZCeR9qAL0EAo3VWJ8cOBUk
T4kbXnpFEWw5kbvqaBcADbLK426DeJOSBw15dbmJhgpdpOX04Q/ZJQN1UQNNq4roYq8K60W1Y33Z
+QvxQSt61gZqucZLhZNmNhQ35SiCv+xleYmmwqMiT+071cSxMY6v09RMt2qS6cFUAk+DyF1PyU75
3fHGU4coc1P7yU1p+i8xkxw0cYqRwZfRADFJe/t6clIONlWV074pa4sPGsZUuIeERtQj2z5agag3
sR2DLPUqqZEAB+WFFeZ1vHHnvOSZXGGgIHnOZnDNN2C8+NDUxUWr9biP+qK9yZKh2TZZKilfIVGA
ku1uaGTJ/G+0f4jmJj/ZHBq2avK++SaE5ACZ8iKvre6vBIneyce0ot1lXd0cgaNqFhBECA67gsbb
U3jHeMMjgo93laLzh3s6lsNhQYhzSKMZ8HjhJYmoq2jl7sfiykdN/TiUnD13bj56Fj8sbhZUcnee
XyGjq+dQLJfEVWq0huoxGRSgF/VRh2LQJmfyefgWdNjuhgU5Oj+T+5YgTQE5r9EE9lBUOJCEx8FV
qtlpOQ77EGLJAfgPx6xidO5HyowHJBTUh4wDCWvSzwOyTcHmv84+mo4fOWF1n5ciHo+WqjISB68Y
N0Urqs+q1xRU8Rc3nxst4AqaZs5vOqS7V6OcuA+SvoCaF+flsMe2Sgztx0gBabbZDAbaFyW+FQCw
f2Biv2uBxuFCwdJxaTpoFGZ1cMChZP5CkqazbecMTfmTTr94zYwOPnfxyQSYh9TjkCIQs9ZTZ2eC
0zx63VeK9YZCcNc2CGR8TsHHMQgyZuxUQHAlGk53PhVJsrFkKtLN0qneRteI8vVH3s0UZ9K+zMcz
f/hfCfsey5z/vdfqvTHP+X/T/l38KFfnmv8fnHfg0f/C512dfd5Y7xDnux/fX82EfrS/qv9ef+8s
/0Nw/x9sZ+ktaJD++egd4F6f9X+Wsf+j6SolAVYRndBd+n8ceIz1H5I3o+hbTuNa5s1P8Z/l/Ydi
qqajuWUbyzf0O/sX4r93nSrXKyJpJdIzT10Mf167nf0yQTMroVnRmOofnhV0vb+3Ya+KbCsraI2f
EE1X6VeoVFSri3puZ2dV66LP34oykC9h0TiQwUp7Ss0lExWydOqLoobNmWdEOJ1XaGRKupTgSpF2
yVTuGKssUdvQsMR/mIks6T6LJpN9xd+yCr4pkC73NkQiDkcst2KcTrZOpZv8Q2TJboRynMHqgPkI
hyK/tsxcc8shdaL5Cm5Ekfwt2qHkd355pbAMZ4xDftUpvlU6vDYdsx0f0pDv8vpQxrxdxMbK8e5y
I+9HMMK0qI9d7mTOMXOGtjGgA2EXI23nzBT/nUmi8J86GL+TJXF9WuAaJAXoCnhTKCbfXn9JlNe6
0o2/J1aq6G/elQhDYUr5tqgTUNsxbLod3g/UB6GpiaUq7jCEmVubnXVxR3XZuSuAsCnLWjXWLdBy
zc9+P0ZvdS7ovxT0ZYRv+EGhJGVavr3HKYoFzDQlvrsCXpO9CxcTmvqQeU6n1sSuc93nVMug+1fa
t9fr0g7OoC+Ua3O299et+rlEd6287+HMnMPKRFZZC+oQ2LDExyTu4w9FECHT2kRRiTbiDwF+lSj9
L6V+vbxxEM96qGC0Z7OG3j52SOYm5BSp74KKd01FFGMj/ZWFJLoTmbjJbmNhldaNSjFBf8D7Adhh
00YxxkN/uJN1J3lzJ+gq0OLpV0GxjQ7x7Z1Q0pDJnBZ4XPpLoZuLktJZMO9FgFR8vpi9ZuKt/P6d
//PhPZQ41Kk8CUkCHdDbS2KVEmTJLJvvjjuyyg+z5S7oHDXl5tbZozd33GfMtdbspHWNcZ9LyJiN
vx9ISqvxDxPhnTKIV0HTNbbbdaGy1+Kd//ZusLhItF914oUCkck5q3fRuiDyqYwozPZoEhZnG+ct
ktDNBH7HXWkoZj2FZTcBVxVWUzz4eZQ3xa7G6sq+z4e4aF9+P2Zv5R6OsYC5HNRuevVpZLW8iyXA
el4j62V6mRrUFOj8+1QyWHIaFanO1KhBPOAXUa+LpsNTiC+gkf2/HSyUcGhFoR/6Hs38CG1vB8ur
7babW7d8KXBKIoYnRC8g0mGW3ayvVKCJ+23YNymnWs7k2UoNbCx99PASgjBbR0TbNfKTPJGBxUs2
XDlTWsGH/P1wvfaI/XVaW+sgIVnBqp437LrreP6yP01qLCq/WNRLC8NQULXq2irrUXV04E/bsZ5r
bk6YfOBn5QxTc9556TKLhxEo79QiFYB7nC+LnK/yqC46muThhMcBsAfBy+7d3A85xdAmdyIk2iKZ
YRjLxc/4q2ChY/0nMec7S2EiFRLEte39KoVGWqjfRQxmZoHN1FA9G13qBJKnxPGU9k0BQHmztRYj
CO3BfI6eWe/ws/41nFQ4KfGjCXIdJLF+5HTzpwX9KgL7dbRtsg3wQYSSIJY4E7ybFilNLldTpeq5
alhFYKlt6jk3tkVjrivVwsmvYaIM2fIpj6Z5RrMSNWNN72ppj+59iM2XODa5kyAnEH3rgja4a4Iw
gfNQkkrBP3g9Zat8ptA8GD3cV02SLqgTqX2mkEOyddOKGX1eUIn5Ct9UeD4un7x8mnh3SiczX1q8
UjpvV1GWaA+uwWTNRvscxiQY9evlgULEjGaknBL+REnywJ3Holhzg67Sefp1wuagrgDJIPY8OAqi
8HXTpEGDOVPewKYTYQAqEjpsrrBXaC7zCazAYpIZLyTPGOqiJEX5/WR/H8IZfSONQXiMmYpW1rup
oYK5CC2/yp4XK8dacDPZ0sCtGMukzE6AEiOB4vdXfB+NbE4o6IrZty3SjH9csW1kG1FdHL+oBTGL
3o5Y7xH+7NakbN7uUGv3OUjUwiQc7b5rUUQQWJinv7+NNZ19s3nR79rF0gKJt42p5KtBxq+rfFmd
5AQ1uU+5U+TQebqy1+JHWUc10SjC+8/aN4Ep47sBEgARp4p0Ge5Dr7NBLDwDgjRQOgupUQWe+zAp
VE9YTY2WO9x3npAYjullKq+YRNCEcXMCvN44gQu+dikjyTyEvkV2cQqSlBZx23TAqOGDzX4PO1yl
iJ7+2Knq3d7p0S9Ckm7w1Dyt4kzwNq6l7tqWENXW09AXkiQWZMomiR2Wdd7in+04x8gaJ6btlPrw
4Ddh95rZCrdap7Tqk9EOHoLJXae0XcdL3hzjylZriIQoKS2w+6Fq44sF2hyrjl4Na05tYdTH6jQW
fMw/zN53Z921EyGcD44mGEugkoIP9PaRalWgUksK+8nrIsXa6lBycwOdoGzI0n1dx7aUM/cWQL1l
iRMr15DSVDUbjYgs0nhr0uu3ShgU6dfMT4xzjEf0QzUs1bF0b4N64lOQb9ZHnEOsbg6pgEF3qGAd
qXY7s1/wuH+Yn+9OADwa5qmObbFUpEax/u7RcBAEZ+7L+UmFwxqpuqZmaiEYi8tvnfRW7zF6j9TL
J+p46/6Yi9LihUxunoXYueeu1YUHX4l+fCJLbRgOzMEUs08NGGj/TTneZ4o5IwoyoltP2DzGdjUS
1joyEi5IlybJvzhjWQxFHjoMBYhBJDrwqT5hSUS+nfCv8/isoTDFL/Z/DG3+j1PQuzXqkS6QXRkb
B1fLl/9Ida1xcdzZrcXjgE090eGc3tqRNw201PPsCDD691d819mEGYWIWpHYS7Ylifjs3XYkE1Sc
bjWZx7a3mCHd3HVMKPZ+xsdJcJLTcE9FCbyDF8XMgGdDUJCyEPQYpbGZsu7OuK2H8iHoHI9gwIIc
7pus5FNURVj4iJTYqH6+trCmREehOPMK1gqraH0dmDauL0JgYM8Xf4a9cS8x/OJOdErpiRJVt55T
f//sjq/exkQeft0ECBKW5ZAFvT/ZkA62IgQifkRj6gL/dH2qkMuNMkhuXXtxmnmP662LoMGnow9u
fQ1Vn/pSZr2iGlSR7Ygr5EPCuQnyyChMAssJowNkWOBJvYMLlEFa991JsqW5zzHXbb6Oi5WNH5zB
ktOy85ICmdqW/u6ITA/4JXjDbVNHwYRlQi5z61pJvEV2BS6s1jZZ0X9aVU1evSRIxIaGahpUgoHF
MGBPN2ebSWhcNQ54ivTOg5t1swMvZ7L6Eb2RP0ZWQP4WhN2piwyZ2dZgWbAsHGuZitVpSueg39QQ
OFxELCZUO40qbHkc3dKOP/VOFsJVdzoK/jPn03Km/XMH1cKPbajlWHCCWtqq29WlHJerwC8kdaHR
who/FK0XyX2FjazzhIFYmIonvwQyfJy6SXU4ZXeFuGfHMP133bhu87SYIYSDXJWlFbUf/WnJ0osA
6HM6LKXjodLzIZSsLsTNQoXqxcohkX+PbAof046pMtc/qEqPqG1Sqm5WcuyCoobsxTlAZ+5FkIvU
vfUtI9L0YoCf0mbRj8grVMcoT5byGudmUeXAlAZub6voo3JlB9paFE5VmVPvB3GUXRd6Sutwj7sA
tLjrUQdhHB8CJx97fQ//Q9UnN3Gi0DswV1zEstWwYIm7zVoPf91NKBy37uDZN0syn8YQPgnUjDhn
t9mmwNAE2KGinPUZ7NbV7YnJARa/HRVpi3ULuyHhj3Sz8ib3Q2Ybwxf44es3RRyjsYMQhunVKp5o
cVtcepgrwyWl4Sq0j9YkhDG4I+i0NxdTkVhYW2oHW4VxI7WIeZxQaTaVr1Mw0zV8m+jI1+GHGWej
ytytvZjGDIK0EnZ1SvvZ94YPbqJ07AP5+ysmYZoOK79PJgwCsVw5TtYyUmKuCdk3RO060ldCIQnJ
EFrVsZXdoaxJvGA/JgQC9GwxWD0FGWWvt4TfQybtvQyjOYYOXqXJysnqpNDFZzu0C66XJ5nvP/Ww
42rKTvCkup2NLSY7CFUCvNtHNDwhKcumrv01p4e9y9Nvq8gqlHtIIuqS/ga9bsqXso068VDkmG+Q
Jgxd6GHeOUItk/ulIN+4QOCf87nq/KhRpxeGr04M/7GXtAFXyyKLQyYq//X1WNCAbP2XlU3rOBcO
mhm0IT08ZntVc3qR86OuOdDUhyZGQ2G2FAdmU29jL9K94A06fd1/6pKijwvGS0QL7Wd6KgfTjQef
nFuJedPV8uAys7iC4kf1SyCmdYK5jVjfvJ4F38uQXvC9YbD4KFusB5/MPg6IRnjGn8/TNErVLwBu
Ed/T8MDdhxTVlq+2zugDAG0qE1mMxc/Zg1Wgz5/Eh3N9uKCbXwejZ9Y02585rq8Xvf5LtTDclIwb
8fBzqMX54/89yOfPgRTYtNayq5wbsKigDC8pEqO4uYgLNfPQNZYrXCtcRUYSSogblv5Gn18UytuO
qcbJu2/CE/LZOdAbK43guH7w8x6/0ofBzjM+YsOL5K6AOYLBx8B1XpPeMNerUi8zoaxf/PMIlhUr
iLh2fqbIjjmjbauyQMh0nHtvPZ3L86s9Tw83SDPGx3VifgOv12x9+MmdI+ZpaDXrZSIncvnmXNbS
RE+LiHGxuuRJ1Tq854m09BS9yb9ttf4VK25guHE2M4rZ1XbReuvnAaXMtPCPMlNUZvZC6iJNTgul
nKm6CHGV4bfx/ilZ034SrshHO/J+48HY9YvlhgXTp9VkrDx8M5DsfmjBstc/aEN1xbF4QBLGiBRy
XQ75otf7L3o3jManPguzMD4UocffxTjJCnF9aWdjdVfqPFdwAID/dPFzyH3qcdzOFKuUP8IOUHLx
pIpT9vnBQjMIm75tklVgVouuoGVNGwZcXOMUy5GpyyqwzQzAAMiG1xT1J1PiZGLvevZXvkf51E08
7B9T+LyXym+zqTx2DuQCPCV9B0OIDa0MgQ0R2/d8Purqli8kjTq7xUWT/5/zERCN2pkFVFSD5We3
Q4oSEqVik3B1K8LS9RPWPxOngGBe1rmPoNkFJJ5UbRNhPEiOvbfPcrbYfD/B5/bbE+YkzTJ9kfij
EW/wfirT9PgTTsZUO2oSfC/QbVTfZqel7QNcH+hQ8kK9rpm69KBgbtpgTIPlk4roPNI9oWhEE3Hs
zo+O8L5liBSi/ZQnSsOx1Xt3kdC3tl3jrMNnTdU6a8Cr1il+xk89GNKMgNXDlIDsFMc2XxomOJ+v
Y6BQsYH9Ca7sOzZsAOgh8ezmN5hoNnzCna31DDvovmVenUGWxdJ4hh76okaTdAqRQvM3ljP0FnAs
BzVEBJqClwZWytE3zzk7FdsuA5jQV3nqrusJQgw0uW2Yeh2hEoXazJ6Hj7DPMHPWWwevj9UKFWD5
nILFJ1kR8utwtnnKLyPpWSAuYSY1TXzrI5xZJZU9292NSQPldh8dYKw52E+Y8s3RwYVrlrU7oAu8
2DYGEMh9dkJlcSRnM/R5+YtwFp7KRY3HgOY6WKdbYzcWk+88kklXgkSrWMZquBwXnQfmY7r0o3ho
SKZBFZaq9t1n4i3zi3L5wggkjlyfIagKQfDneLmiVFlMvkpm7eflWD27/hzV1oszZW52C9+2moOD
Y5dtJ/4e4fdMwZ4dTWUaX2fwb4Flk2WaTyCSY9o9yrBOwpAGRbOKpvvRkNvU3/3VH9v+0gYe0MRF
k/ZD7m+FvbTpp8XpbTqt9uwOKBM6yyrJKQ39ZnurZ5ZDM7G3A98UBu3GSGUKt47zk5zfZV1BoNZb
rRX0nn3wGm6ybFjjnz+HazQh+18Xb9zm6yeKV/Q+SOz1e9pC8ERMDOf1gwHVZj7ByX2tbcQ4irCU
cW3vgtulm61qn7BQ11XpwyIsjz+nLDklkcjXFHsoAbzi4Ws4FeG2geCv8G+xG+nd9ZEJsUYZZQF6
7sxL4NunsS7WVU4JfoUDW+pEfHFIy7pTjWxFPDiS+sMtuOV652lMpfH554V0g4f2Q81UEQ/nE1sR
0+QCA7ui6p2P6TlgpWegsfasFYwWMIzWe2zcxnGg2OW46Wyi2u3FQx/rimfukE4zlWJ8khiPyIE8
82CGbL2t/nXBiTJlH9kEmsYCpDL2WmaELzmtc9IEOHLg0Y/PeJ7voyRjNR7OAwIOvAY9HJfXFMvB
zSG5imyVGe8PwNe7A/3qxEq9FT4Fwc21/gEr4+lOcppW9kNUli53bcJwYjWMUFNu6TyyrqBsAHiB
Cg2Hnnv/w+nu7dluvby7Fk6kj6kJ1393sG36qRRja4CqzqExAQPmLjgHsJJ+f6l3QBOrSRq8ZQFl
tOL/3zfjgVBdewGp5H/PEZlO0BHqCu/jD8anZkVEdqP1pfZxwhsuncbhlf0Mjr+/l7cQgoYGASqE
FZ+H361inr+rUQUDFqMdS+8B50HCWKytNR9HqWbUfkGI98dx/ucFbejlFNw9LM941+8Q1TRqpJXl
MriHO8FGEabs+Ccz018XWPN1Zf/+Ad9ZbK1PCHYrtYFEZVuUo95dcKK9ZVh0mXv/M2LAalxB+xlq
JNSbyWm94ZBUSGw+9qOCLZ/3xRrPVUNoEO3isB/94Y7eznTuiKOUh7EYriSaPonvy2KzL8VoZqSP
2XlR0ThrXeNTnwbE9dgbYl5B5PQzK9NXbA6kFiJabySpVN3DCYS7Fhx0rkr8LSdCy7wl1Nd8nPUR
WLfxrDhPbsdzPas6h9nfP8T718iLc6TCXFUDyVqID98ii+y7SEmw9rmN2nSNTJi68warVhf9x1l4
vfOHzvX/1/W05EWu/9E04x04ayayEURP/e3PbW8KoxpJeklkRc7cxuG/gta0BPLHmY3n815toN+H
A2jKK9MzTm7P2xJJ8vo2TIriYl+09bph/H5A1/jyv3Ue8Fk0fEzUlZRC2ZZ/vx3QcV6muFl0ejSF
aFK9NXlu1LPbsGD+XahbL8Wr8yh7eRhSUuR9F+rywM5nTLnC4zkVGTToCPPIRuv0pxL4u9oafx2G
hk8xnlHkHEBkfftYheyiIJkq/5tMgKl/LivbTddUsVH5epwcvaHIt8j2GuSLGEhR6UAsLSH3dnBE
zRN9cgiCvx/tnxSRXwYcDJMhwIPYfiUMeO/LmFJSL0L/3F40iy1R59p6WlkSvXTsvvy7XQoK7Wj4
QzBff5MHC6fYDR14Oiu/IouAGhRii1CBSF3bDpiIvMsDHYZwXclZdHlLN+8UIz+Y5ZTCvrR1nXM8
axLbKep9nvUL/eBkKd0233kNchq6tE5Wqdw7/1xnTF0OSepDUORWPd2kYTT4UHn6wY0tsJoECsmR
A5CJ810mkoop8jNxMqsZJw1GzukOJwePTcx9Da/nI1D6Opojmgm2FI6sa3oyDrYg0S5t6OO3hd0z
3KR+bm9uVQtFlrT2HJkrira8N1l5FpTmtO1Qf0H2a/wCa/6K5l49XM0zFFOznaNQOCdYr5kdFb+R
8V1qb00uTD2AeHHmSV17X3n4gj7k0CLJYCRVFCwvaVrRcs6jzpAl2ZMiHffVLQRX36lOiSvFClK0
A5Kq7Xw+H/rjjCRqh+YgBw4GGTJUPzZJ1HllsBW0pxplvqnpSKrtO7/2KzixYY1Zav2oZ39Yykfq
IGuljdwUe/bbsmspbjzGFSh4uGOeQ3M4RE1trUxmi2T475kjcetdanca7WdLQ8L2cGkZg+pjgUA3
pSMSPEia01cENJpuNF1EjR8L1Jl3uxsn3DTg367KebrFMN01rsXOHIzXqU+vK5xWsmRE5CR8r6Fe
G0eyRZeUdeOLK3MaDO4Ch4NAsclNkTefCxAhiNqYh66lwJ8xsqZOH7rX6BMMB6ECmZhNV59z/gcg
v+avM+p8vpynRvaapRYmQ+EBnR2mTgW/W64C9qYNS8Nt0HyNPmWpGPxHNpfSe6gKH1eGHCM4vYlC
lFx6jnWym2PsOvCFVEcMOpdTjlb6CMJS3pvGtbdIaaNbE3cocGpnaB4DJvXRCTW9Slh90UuCTOZz
KOMSxxoLsbaXKfwgQGC3o13oK4TAzziSuJtirNxrd6QVtXEi6NI18oFDguvTPinj/gN6kU7uySlo
yznTXYQZ6+bfoqp/wNG5umocEV7lQ9vtdQs0DkEGLmzZ+7vIH72Ppoqg7sdV/D1u62CXRVW4mZ2i
2OnAry+9xc4Pc4AfIEpR7fCnvbnAubQwh5E/efI4J76s4t0L+BjB99pPs4t0srKFxiCJPkSJLB8q
egDSBAToCI8MVYZPtIfyvmYCjxJf9fnj6NnxXtqdvHSkH9EmVwh17QAfHpquLX60iQk+AmrC3446
5X+3KEFxzrIq636wkyg+VHMh9hZK6vt2cABCCAW7dp76S9U2M6Z1kIq3gfGDyPscD7Y/n2BG9Nid
OYm1L/uq4/gV05EE9Y/2fnidNniABAIqvQ9NYudYXfJxGuito+EQXOm2s+pt4EUlDhgtba+NI69a
11pnaKDX2m44jJcTafYNbr/DCVReXMbp2m2ERnfZd2tEY7BZltX4CTmv+DJWOMDVQkxbmzbFX9s2
KW2YDhW0xmVpmblRhg8JTK6GDiLLmE6Xbh9iU4EqOL6dLUMg5qi3HUaVqUtEJ1l1iQthc7Cr3r7S
GZ28QKA/6XH+JvsguHUsls/Q9rRSMbWM0QLn2OrquVR7x3TFbUUHky9zheQ/kZTdQ7rfpHAz0q2J
Qxw0Ra+cr1TMy42yM2yYADA2tsy7j5NVpB/baO7Sbdp14VMdzfVnxKnYrdZTP20DTHaSDeKsjEqw
BxbIwpuiBRK3N975Nh36tgVOGvgA0TqJ4lP+iaZ16GqrwfroU9w4VXbjbftGBpf4PzlfW8+drhPq
EMNKvcbLpQu6TdALWnGFfXjt4i1FVxgr9b82gmRrhzENeZRO2vrOHd30QKB33a1PF7hjZ5XRHfwh
OCdj1DzZZVFdDP1kXSTV4H5tVPCE9jZ5Wup88S7qyqHBCU3cfswMyEXUGWTPpKfzAwZqOtg0Tk0l
OaW7iUQUf3L9tLqoyY8tjNZa/8nHPf1FTZV6TJqgfBmWYfmBdI1eiqa0bxwIDxeSnWJXT3X3QN5L
30aMw6+xlkmfF1nSTj2zAhhjwNx0HUYhCgOWiCTRO4JT6dQ9GgpG26otkotU980TnDPF/eOabMlC
HRJXtV/AC+s7v4jQEsyZ/5DnzXKFHA6zREPI5Xiex7cFqvHLpnfGu6INmkeUhs43lQ4EB7ueh1tn
zlk8YG0fLNX1KFjMeIrHCVvAsveKCxzAHXR2LsxP4Bj/tIgmuA6CiM5mthc9eUA6X1BNdthbRTiv
icbcLJbo4Fa5MUrhQF9TebfUFguAbOctc6GY701xWEJR3tF2LrrDBauqcYrP5KEZk/oLrcBwSg30
slw3dPW6gkBFEzaRl4+hWhDbRWE+7ZVJvaNFLXJLxynngzeEGJT1jfguAhtu3DUqlSXGHjufyMF3
pgdq965TrQbTYdfQpBiXZn4VXI+iCu9Af7Jb4czFp4wWsPxOCAAdW5/anAwmwaP8dvITaKG6suJL
v6zs5x43n3GbRaO8gYLUP8X2gJlSZGfK2fqRZa6coGy8gy/zwr/MI6/aUV92ls1AHX7n+QtWWYjA
MQjJsZa+LQU8hKtZ1IaxduX4X8ydS3ecSLul/0vPOQsIroOeJJA3KaWUZMuSJyxJtoHgfgsuv/48
fF/36SrVadeq1ZMe1KiqnE4Sgoh37/3sobttfYUAZRC0mU4VpX33AtrFg1v55ASduUtBtfhN9yiT
TJURUjR5PfjUIGm0rrJxasaxoR1c1ffr4+JV3Zgetq2HHvrtXBc1KNOmnuj6zJkVwGU0iOz3gV2O
sYJTPEoCI6ORfJnclRBKrRfO7RYYN4gfs0W8GRgQDM/EOUkisI50zWA7bJySCrvTUQ2Oe7bNWa/k
lxXqGlhlksK6PxLBS1r95IEfWg5tsVQdYJ3eHp9osCJVNZlJ4cNK0eg4pWvD8uenTODmIYJpFQ/1
YmjrYeIALAMdFJd+O/nkFgKTwJt7geW5TiHGvRWI3ZqdpTlkgWO4+XnQlrmX9wV9dj50XlVW+lyG
zI/KfHOPNSYUvQEgpwdY15FOYTL439h54BD7NhiNxSwjyxiL9BboH3VsoCoJuEFRA+wtygVBCs5q
fqwyy66jZLKnS54xvg3lnM1HkViGFzqenrqM6mRnnIj+NMikow2V05xQ5Z3BHO40eg3doJTUTxFa
yQUjQmaJz0ajdT/g48pQdA1tmjWYI0EnR2rSKcYWLtVqUj+bRY421dR5XDSrdtmYjd5CfouVdOA/
qHUtm7MPFqHWc6K0Afdok6ib/Sgv6RyAPGrOtW1fDE05UEa9qoyP5NCst0Sp7ysI3q9J2nxPNmgw
kaCpfKIITUYx1WUHnZeHziLhdMhy7npTLGZx15Ez3Ku0o6irbaALu9hHmx1R5vKpA/YWdp2z7GgE
s1hfFTjLgSDx3q0L5MVkji8on54eGHM/teHKy8a6wnAQTy7Gpi7MFDOoLZILOgif3vTDqJv8oWmp
EY16aPO3fV3VT2PbD0k0zomKT0yzE3enwQM6lbVsQ7Nqi30OKOSpomU28oe0vqGZT7uY+WzdmA1i
KhW0iOo+x6LQNGP1Vo3ueFhnEzCbTrq/DHVfkUFuSLPd4WuchlPTkbL3exJCQZsnEiRPD5nDNyiC
oNJNq2hwdfhy0cLw/WmNu+xHjB7fHiS6H/jOTp9265J3d7zleflnTl6EmWR/wV8hfuStk+1H0kHB
WDXps8wS4zsTwXmPmQg+h+6XZNNcedWkToK1dNIXvSq/FhKHWsLBbe+asXytJxOCqS3q+lXocXce
TQHBK+5mqNIZQ9tz3Jh86URn8p7RBMkhXNxLjiWA/ozsI0+F+z2PE+MlN8R0q1CUQ7tp65NglP2M
KGBS5uqvM3BRqbcXJ6aVMcdxAGjbGq0PK98O6QusYd7as9m/18rTMhB64NSB3HJkOVU2EcOg77J5
QANba4aY4B0NKPasIztHy6R9KZrefE/TdMiBN/B3oASHDBlFyWUbMJbjnkihGp1KSApuyBFebQU9
vL7PZVMP3xpObST7GiH077x4gXz7mjepI3xBJxwaqR1pfTS/bn4GqKwKNGC2aM29DaHqfVRew+uB
k+e+HmNcWnVsi1skxe6mWTC77LqELc3t3I/Ne24OM1VUjD8V/Z/F/DEMC88KDyXntLFhuvpDoaYp
WIRKRZVU4szwPMHKlc2QfzY7608La2u8L910uLEWzm87je3IACuu1exIa0u8yPqq7OeBpstXtwHE
nPeCFJ+utfrdOLnGE6qf5+NWYg+3c4YpLQ4Tm6ozq181RXObppKtnM/WE3eJVt8JcNVaAMUev9NS
6nYTdc3Gx8cpw00UWGmZSitXIG0cJJ4SvlvOJq0DccE+gsavNgOOTQtrvL6Azqnye7M2pj7kVBET
jOXm3TjLnTEmxXLQdJBc1j0wkRiagNFm4q3AzqpVgdI8upX2CHkQXi55Wju1DyKOJ5OGaKKlPXAu
Xrj2Eqboal4BaIG3/BJWaonL/AZmAiOdoB85gDXXQjG1ErsZ+zkdd93YtNlLkuRWnYQTjwryDikh
UXU7Nbe1M+wT9mrVaUxHrfzVt/2s7CjFl1VSZdqiAT7FuokmdGgwcA1V2C1wf+VVjk3O7wBArs/A
bY8j2oTCfs/X/1lCwNW5jr2sltCnUMJ+sTvbTJ/+PUTWmk0IGQp/G9maYEGaG3oWN0sBPoZNn+E5
XN0fCQVqs3PA773yvLUGbZmvYzOloFnAS9IZyMk2lkCLRMdyPDyPKQMF73ZgQznf6dLXFysYkx5W
/mFFdePX4pUna/kuvLFSZWgXw7hUN5CfTI3ObFg+JhXfdk+dxZMY7IYiBQcDbQbfYxzbBTKnoBKW
P1NYSbtvGmDUJvZBKAC4oy4mJjO27o3PirlsWMsBEFc2uOWyNEyHFRPeLMDqNRaTBeR/trIiaiac
QPChITJ6tytbP0iQWkG59I50uN+MIMRbcNrusgrrgB5ZPjfeWHzVcP0AJq8Jxe1A4s5rhAum/KFX
ObssXPlpl0e10/tpCDO6cmkvJwf7QJBpXP7l/j/7WaKuNq7dI/Pp7BZ6hyAe6owXaSxLGTWixESm
fATqRiuepD9P7qllC+fuBHAaItAVfP9DN+i4K2dwBdBiiYH/aFYdMnXcbU0kDu9Rmj/Eujz2mTbN
bBC0ImIHygkRSKRtHzrHGsowLr35XVtjGGegNGlsfPTyLLfDCbLZRwfKHVyypNFXr1Yy8Du9k7Q0
sp3o+uOYwq/8kWjzNnFhRw2Yds3TZE9+TMUaQVjDwzRktn4VxLpV15G16P3R6Gv3lYZsi4GlCzqf
TiMgNPTIL+7S35Weo4+hqdvj8IIlAzvHrmtw/wV4TVrFBskw8Tsx3LpLOHmXO9ASULZnhMB5N4nc
jdzcKc50o4FuxBBO6APPX1NiKaEarg+9CoYFLJMhPZCn4Idx50TbEVBuj1S0t5Kst2+9rxgpuDdi
/2HU9JrvuTZ7x2jm68KPHcJ38vxI4vn4qWGqYngom+SWXgWz/87hckofXFl2264LwMuRHYxz7ujX
yN5ZIsVyEMqSj/UkYtL2WvIj6eBrQBlcZ2x08chkZIXQCH5Cn756sz1ep65I+QrE61Ct3bJmNXVJ
5c+57T8ajA8ps5H1dDIYWmThhGfn2yQowArsvLeOFfVU2CY7+wmyfg2QudJfHOB3UK7wR6ZdsZIc
6Cl0Ipe13JH1NLPQHHtF2KyoMO77mfLVKXFo3cDCvmJTTWjl5q/rQ9GbOk7DQQPl3dyjXKH/6oLA
Y5gosTEJNHIYUIobF9ujSHo46Em19BcxNuNtYhoKeqGdNO4eg0bzZZrdATf0UPEtcSm43y1aXpJd
yQb8vtW2HW/vwcPYsacGRuPAC8Amk7dZCmbDkzjCGJdcIXSYEEecpnEi+nnkEgq9pAmmnfl/Ehub
H3aWsgmVaH5NPfQ9Exp6MA328uqyWqibGTIGCP1WeY+93Q0jH2fbLQeCjCkQsKqLKGLgkGmRu9iX
YtAgnRH7N5qWmu90EOVAnJr+iodQAm31zDfSOmOF/uH6S5DZvQQMNVnZEo5E2yGcdt5AT3sKmpP1
txPFjTTMxd4PzmQ/a3HazHdMrnJ6EKy6XGgeKI3XzMeJAdrH6O5qnC965E72wqHAN0lbtLFul1Fp
yPRLbs/dFPDeZFfH/jxMRdd623Vz7icxMYYWZh2DGSnFS4v7gyz8WLwKGhpeuqGGapBVzB5xemLg
Sihr9YvuNdEmEGd5P2sBPYDGpRuJHfXMXb4TSNdOneShDrssd++HcajPg021Hify/Ja5AMH3WPee
mRhnLrdB4rw3dNtGs6X3j6pbzBN9wIMZSOVN225NL7H0UE+7c/veO/ZUfjjh6kPb3ZWZPx8q21TF
IyneLOwYboUdtzqV9cKGHCd846aiOgDP4mS8UOEyvwDLgOfSjzqRTjuPSq+If2F31kPLtoavHtv9
g2HFxnuNM/5F53+xdxoUQwxg2gtZIO8yYz44NGrgqfPGN4zTw7UZ9YVm9aHWDZ6D9eonWs6OxrDK
A++DrXra6wWsSEwz/N+3U2t23yTDjtCbOahQwF2tYCSM+lnzCutJpsKCw89U/9Q0lYFEhwM0F+Jj
GZn+d1HeMA/q3nlB5VTnos2TrnrhRFuXzWNn9bVl3w8ybVnle8/bPFMd/TrMqVnVZdmiNSCE1vfW
gsVnOUwmGRIzFLU+D3TQj2kp1xMG82X4GmfzZH/YlVXnR1l75WAFsdXp8Pc9ZVtTx+KV47JBa8O3
IX0jc/QQQ6Cxsm309CULutzp9Pk0LjNTzJ1jzkCHrGryvsMKGFhU2iYvgIhPrp3q9IgoANBMSRcn
STDaWHi/sEmzjcfttZDR5qHBXk8/26LSpv6ptxo4oxChFQNh1DfTksPFWbMEVlnYJECDAdeB1EcG
SWSy6u2DEt7AESYTs9N1z7U3xUqGCMQe5z6iTNksYc7X/ViH/eR4jhHpjRj79n3MV2XAm5dJky3B
VG+oj93apKwMx5j4pvQDJtbbN7GcRIeNmCazcttvo5aspr3LYi/n3+HRd535Rht6Dsw3ErAMwPFZ
9z1X7X8vz/1ZIUc1xAGiIx1uSV4E2M+1WIzKvEEnvfCzhBnJNk792+Mi7KpDKO/d1BqxpCl91ghg
ZBKJ7m/+An+Wm7e/AEYBwrs+AjA29A0C8Mf0U2YvZKOSzP2R//svUP7beVLmfsEdB+MYVuO/vvI/
ojn83yAMf+I5/L8gH/4/LHE2TCwn/xV6+QvN4fzWvFV/pDj867//3yXO4j8w0wiXX+9/wRtMExSD
BQ/AQDDDXvJf7AbL/g+bE4tBqRunUt31qC1Fox3S//k/TP0/LHJjwkcR9rH/oof/E3zDp+Qc4THB
HY8pEga671Faut3cf8jHsidQ46Ly6oriz8sVLgMI0ph29oxJQz2DM3N5L3PgYkPkT3cyI1t66F4t
5C4Yw4yL69tRf3OKlhnJ+LOZR9zoKYRe5wwrbL8n4nQ3i+o7Q9VdnD34ZnycFndij5kXwYrPNGx6
6Et4eWNq01wWzZL9tGvLN0s62s7FPhyBJ2CriRlr1zBNCvq1yHgxpiIoAmIJxctKiDispEmEfwEo
5HXOzkvuwSrcZJJ4FQzGPY486jIEC1fSPJloWHShWgrzqC8Am5nfvHr5sMzSgg7mpndakRYROPji
G0c4DKG9MR6xtR/yq7ziFAIhmNyu5S2IT7LC+slfb1SePFI+5B3cqW22QssixCelRWuSvLQ6L3zi
C96u/PApqHGnMxgx1zwtlh/4TPOR7lZ/B271Y8yrZl9CbKFwjdfJLJDpbEQpeiAo6ZoqTQs1F1zm
lFHewNGvxhTpmB8siFIx9dQ3UQr+LyfIvOYIX9MCZBQCHs4gfjFS7O6TdfRCkEvWi9Zpb6VAZSjd
nGoRptBBmazy4Ivyh+x7UmRJbEZEzKHlW2tyMInaBFYMc4jssbaP1/oDecULV/zpUZvJ/twvbRFi
yyePZ9kTNVXbZLjSs0s59VPEMl6FvtGZAU2ALTzXTt7zlnYZsOG0RKNNbzNF9MEY8heMlNThaMW7
KlDBc1mwd1ZxGphKUofMeOcF1AaIIdwNd3XPbcsZ/3vBLGAH/06GZBOXW8GeNipRZ7ZwFLRu97Uq
kp7L6NWBTV6EbohqDtxhTPdmYT/x43E+7ZPkDG9HBm7rzEfcbQ+L3cP2bAqsqFitA4XG9hTnbnIg
VfnVFhCH6O+pOdOZaENjZYXeNPXndcriqz7E3h4xzbqBqZq8ChpTooFdfNhWhoHCbvtrqJdj9obf
nCoKtd3kY27duG0FyQnQL8dNXUZ0ANRn2VfuiWg1UU3Vg7luPQHwsaQVa4LSG8vSY7cBrzk1Gblm
zcjPN22YE3iZ6HCuijLZotSS8FK/Yo4Vl9KBuAcA0jWjfIprlFdmkZ67z4z9Xk2TIlawxoxB5/Re
44eMsrxLQ09j1MaUm2kaQc3Q9DV332suz6vB/LpwnYqWknJjJyOlF/HqBYOFdkv0rn0hNEL221j9
YNTpQjPB7t0YPZVumNohL2ULDCJMBwwOkWj2XAfABc7KmTnFjUBzIZ/OvPKUblOKbbC9m8c4iYak
FqfZ72i/VA3ZLYYXSIfCAppMZRm1Sl+ruWmCTIlnR5sQa8lMoK+yikEL/5aT9zpQ6uEGmZv9cjHE
hoOiFmCy+TrauNxzHtEoCYARTSoGrc7lSabTYgrxDsC0Wn0ZkbwzdlnmeAeGvB4jh7q9FOQVgK1y
ArLHmafRmPFyq9iIcBlSEBoXOCXqiufEnTjDJAnE2BKhayQBux2rkE0Sag+dMqNMySa+kbv1maZJ
rr3WLXuPhqKjGRfqVI7r63YuC6RFWcRWkhlqkHL5Rbsk9AS6BEMo96jMwtm3EgzmH95t/02gc9tW
/B9P0r9fHT7eV9Ph7WWAgP7zq0OrqDaYRFddXV/cbHqZzZOA3Sb0tfJrTIAuqI3478ATvG///KE2
Z1k+E0cfzCGKT//8ofnU5Ho7z8YVQPluZWYQD5za5Y9h4srQmFD2TyAJPfdB8DwJzl6//85/Nr7x
nW3abzcGh46PkNT5Jzda3uiUdcSxfpUbIm8nuRF//wGf9nIoRDrCGxZF5hO6RVT2z98P+7nPXeeK
a5fL70y/X1pBv9c8iMPvP2ezsv3pxwP4g28Q4jnbVz7m056xLUrp6m1hX6vuYCwqnE7NXIRpevz9
x/zlejmgqRzD2Lx7fDXn088VG1Vct27rXxWM3AVjXfo3hc7/zfX64wd87pFfSr82W6Zc115cJCVW
1oMs/8Zd+Wl/v/0k1Jlzo+sEQYy/IK4mYnHakFlY6yc3SNWNRYhjth5061eTfvzjy4X/EKsj9n1C
y58zu1yuQmeq5F9bxIGKrOvNP/3zMRWDkYNzw5fBVPnnu8uM247xSKtdNWNXrSEbjd//+X+9VGBp
YN/A87ENx7Y+7SaRxkzU2rx+EEYImNZP93rKGDWYjOj3H/TXn93wgZ9w4tqgeLq1/fs/bFslz886
Jko+0IuyV1r/5GfLazd577//mL8+JUCZeU62IDWEC3vLWP/hY+A/Z1kp0uzBHB7F+gxSnTjRBxyY
f3jdmECCZDMcfhKsc+6/dul/+JxEsJ+aCPhc0+ZSFPeKhp6Z/gvA7Jfff6HP140Pwsjv4y93QeI4
23Hmj1+I9rQehEOSXd0Cak3xpmVPufV3a/Rmb/7j2sKHgLLWt3sYvdAwPv04yupItnkWEEmQnKgH
u4X10n/ANlrp6ly6lK/bMpDx8++/2+e1BujJdlpiAeXRweH46WPhYTRz7ljyinwf/yRx+Dc/kvhz
ot71+ACLQxKqFR3o3MmfLl7myWVZaVe6zgnT60Gp+tIJysW62W0CU4/HqFwqKppVTSyxoZFLObr4
bo4s4AjyL6aOz6oGWxrQemI/lFWpTovu/MT7k12z2i8Dd8sTVkJ3I0MRnQeWtITU0hscybZyBC9j
g7zisqYv2BNRjzaI/cWgr9iiRNth6IOTyJ7+JgDy11tm+9boviYEOct2Pz0DeYxDvmnd7FrrR8yE
fk0ZyvUf/3J8BM8soQdszvanl1FRM3+dnEReq1sw7Ujxv//jPz/F/G42GE0eKxzUfJFPL6FNuMS7
xUWmuCoVv7Tx14DrYhnMv7lB/noD4psgL2NaloMSr3+6AftSzrgxW1SDet15X1yMX7//In/3AZ+W
b5zrGgI2H0DTA35cOqF//+dvxPm/PLu8FXTSQnAjNiDfp/0H1jKpJ9iR7t0c/21RVUZAiUV2HEw5
06XeIDazp38xZZ8GA++Yw9RLg8Rq6sfcvpO7q4wkv3CsTlSrollubc60hu6bLP1AXMQyHmMISgsZ
kziczFcd11uAT88TZDIz69SBJrh1OasyWpjMOz2TM8JuuQRoO22YIL3fEPxzByTXvjZPtl4AouWi
3Cm6cL6kmKQOC32XCQ2Wya+5ncvDWkG8ObuCMorOVhzxpUdVzTTqAb7HPEw0kAxzp8ir0ZWFlsde
Hk9hvU7nfLWKPWP5ht17Strca14b3MAH1QB4angHYjGe/TsgcCX1tx1dDhBpsUmzyFIvNsTfRErm
WfoLZXt4fi9YPxisCFXf00LYPrq5XoNd6JnP5mO/BG4Tp3ge1/arhWnnklqlc3adpIvGvvLDvMIV
lqHIvGf8qmeP7EroTCo/2FTC/OjjYQrm3mXK3tA9PzMyob/JSCKBCemEU16ctERM+85bPnCLbbXX
6tVNayu08nGI/MJ0Aki27aHLRo+mm/RRN5uXJIUPK/oZikBTyWDy5IzHMNHCoaX3JzThGtHSUnCl
Yqu5ECSsosFRbTB7ijxEQuXcQPHIpS6s9a7NVLVHlkAsp1OV7uMF1S9pmsOYYczLJFI/g57xWCva
xoyGotK0GhKYHVrNSGnQ3Utr5cWpLUzmCF7hPRiuzgfI2ZTHtRqejQEbTKvJfE/dRrszNR3mUeuR
aibaeWPgdbk1ukm/7ZwJXDOs6jNbOv9gI5MBqioaplG6x9nc1yRc3cazfsrRvnC0XIgL6XIHXbh+
ZPptccuM1k+XA6sVpV43/uxLzA/IGiek2Om8YPS4XWM6vQvlr4+18NubsaymX8novavSIKScd86+
91nvBSrTngut4URbVsKUdh54CS2mRuXnEfQxcY9D1uA3dcU94xXnBNSfvnXkbbruMHE4SStCis/z
wC+TZx/n0x4qH1YmChv3Am/fL+QKc9fYW3nSSIgA/Ipzw/HJO+G6Lc65nlLIVy4NLekpP7Bcaf8Y
LHvfS0udKm7fR6xYJdWyVi8eOqWcQB892jA0m9pthOaAIUQTUbvNZs/FvVrkPdrrQv+WkZhvnWUg
wAksebikkaz1BUJdQu0TF7k8MOlLfpL67HaiRi6xPWQ2Nx/jcM3aN4+AQlTZ+kPtrNjYa8AulIbU
d2hD7Yl+NxV5hKKPOZVjJ06hy223GpxyG0OcKBBN+I9RR4x6WMO1o+XUWcZpI4wvdCQItwx44U03
fou+vtDssTcSan5rAu5T3TC/2DiEkiQB86ElO6P9U3cSL+eYyg75VjpfmZjccSQgfRxn9a3DhuoW
tg6jKor09gm/4M7DSCmrL95E83bpgKqW2/l+yiI86D/YHj0NJLVpssUV/d1M5i50e/V1crZG5So2
TlZaF/u09+T9mqXxMSvpcTTIiJ/tnL5TZ5LpqWNueyzruDkUSztcxqVZqWEQdUhZikfrDW1VO20o
1EPXjB9oX8jT8eBdmQAxpMKkFDZicMMMnfyyaLM8CdS0nQUX7DgWmh9NRVLvKChIAzykKiwcmwIe
rI1NZJeL/QgeStsRzLosdDqd8EIwQho0/U3DQUJj74xNjmX2AAUAtrmgUEzS3X3kTZCeqKgtIyh5
zd4sUcV1Jmw7D37O1ZgYy5WZKI6VUzkXRdnIPqXPYJWND99B0ygPo/Faz3yQfEbtn8c6fhlt//tS
6K+Al2gcpiVtZxSgamyFqlrN1YepwN6vprWiNHsslnlBadBS9seZcpQHo53Uz1Wn4BDbq2UGujOq
LwqT+Q3LYnsacDHduY3R3NP8aWG4kdkBd8ujMdL326wFZg5IkfZkqGOVJC4eMZs+JozvQb+NbseU
mtp0HecIciBePiysd2tH8cqkcV1HiHWvGWZYijOT8rT4S3O0aJF5NebBxXuTT5Rij/I6OZoXZbi9
A0EzwQ5IxXi3TKoM5gY1e9fiwgmSRra7SmvcL1PjEEeq4/5I1RuvQToWpsBGewsKrRxejCW3zR0+
cyzM2/sB7Nj8IfDj7alvco76KPInv5YeyJxiQbszYv2Mgq/fDcUVEEkumea600cPAOJLvjLz6WRr
HRj6PrZ6ve7J56q9kWLEMdLpZ0XB2W6io+/cybIOZibUF2tUI+tZi4bnYFlFOP3Z+JJb3KF/x44r
HUh7ZYYldYDBhuu5kox6r7M++WHS6BGKPu7vPVfW77KnjBIuv4bx2ZybO3hoOO4ruziUgkzLkppG
oBmTvJk9nUs3so8Ya/mBsbQUESYMGqaBv+UPqecsXLtJJodcLZm5400OiGcYMwqyZHIlboVnr+r1
dV+zx7ir2SpEbgXTHo8TbkW/cw9FX8u9TssXszzcHHNrnqVmfZs6yL11nbzrfAmiuj3T7IVpNgbG
uCvHnQ86bAd/o34i35QGLWijYAY/1wZ27AwPlTsC5aK/8Y4O2uLGgxFEl7m9eJhraNXTrbExdi4y
8Vkj8x/2s6tda0z7O+75/mEuxg6/SNvc9RXvdc/LKc2x9GSPFI/JW8SgKGuVvUycMk7lNsqtMX2A
SzG/68uQ3OhO7QUtkkNEF7yxNzj77JTCw96qsYtUL39JK+7eUtv4OW3/THYXcuMMZxj7/hh0mudf
7GR6kw6SkJG6lNx5ZnGcu7b4ibhlsK/Y6leE/mHJ9A1LjvaGBdLcj9QnRRqpNlqFYsIidrWw9mlr
R9eRhs4TqyksfIFh0iopFRy8CeBnqgcEq3qoQosW9K1ZR72OHwLnJduNXi3XsdDfkrrGq5Im3bsh
0MztCr0fLhz1JgQLAz1xs5u5qLLIKVE5Jke9ww3gO+sTiwdwfM7Lw8grU1PTnVOQ1xALL9/FVHMV
ak3tHXyFvSNZ7gQ60qBbUWc9d8mLl9Aganh0AE10tE7KmrECMJeMx+aXVq4/O00bmO72WxhIOAGP
83TDzqPel77jcXqmM2qppzHscx0LH3yDned0KrD8oYW/I7WL5MgTtktbHdkX55ealecOOa3akfGr
A7XaOKzxuNEtC33vFU1BZ2tlG92BiNt0UPC+CB7YSYgLfaFtzUxOQtgGDib9e2XkxZG+lDwAKdie
RS7Gg9aU/rkdaFNbDErBkSnNncgWb1/M9nqwVjxwM56pfVY4H1RRjgG1Vhnvw9G5qePJPhh2m36l
+4vIj2ADnw/5eMo7aoXoIib8ufr+baq5d51frCBcV+0Z66gVjcg4z7C00Bkr9MyWVy2zc1nJ9DyS
S0euWBz+avN8TsigBtgZPNIPjPGxkcyMVEiL1NbwUeFLvZ3I3VyywnrbXGX7rDSwVJVbFXpG5u+Y
ecW4Y6tUh2tjNQBQ3Dyaq9GmGskZ3pe5iu9m02tvsRxPgYkX6BF3CEVMrP28dNMTlPoH7jgr1Hvf
u5eeyq8FVtQd5cZf57Tjtuk7UolS605VJ7419EFGcUqupYurH2Rkhsjxsw3HyAIENpya1q5PxxC8
3HJfUJkRuBZyvt5kKkqneDnhwEvpZEpb8xm4zrr3LYOzDBpPx/SojsFf5OnMczYCuhSqCyfVxVen
UNNFJXZyYaFbjqottCNdFx0lVapAsEFxI5k2cv8WlAflwIEuWYvHiTgCnVxLa/o7kkiVu7MGv33s
e2F/lKTOoxIaGCeVZvxCcajFW7NVh9JtvC8190rkGYo3kmVj7aw80z7VvW4FGkem88A88dD3PIat
YQ2knLwflZk4UVsh+NaJmfKKSdOQBF+yZ5dgRxXtz7sYjmhgWfSFLau59Y4WAfVEVoQO0VwwS/DE
OmOkMDYWBJiXOFVIfzRbze3ynjPJ2UnZLMekTn7apbde/J57f6hT/5TiiLxbZhtuJmnvHTFQPRSW
0vZpuTmHcjMJzKbf2ku9lLySNNenOcva+ziG9ISl359CNVr6cWz95EOs87AXYiBCtqboubSEH4vF
UO8Qv9aLowOiNXN9PLZFtVzJty7PssrMc7uqJQTGL3d+srQXwoz2qVusFuO58l8KoExfNc1QdMMN
8xSmmpYfTA5fB2R3N8p88WhT5JsgyM6EDGI7fxRGc+zYojdMrGxmADuOYfVmY03PNuiiZ6m3bPH6
Kn5RSGF71s/qYIt+CsmOiUCAEQ/MSVt2/jq2O2zG8b7R1yeOY0RbO1xbXDk8SDFbvCMZJNT9zJje
qr5yohED4v1a1cNOGIs8ZQbnZd1IPpLWf0LdBVvu0ZBF1ss5FgK/P2Ye+ehwL52cuE0OVs/7i42q
vMMyNt8BXbL2hphfsx7hsGJ3GaWjuRx8+H/U1TEPUEaaBgRG2RCSr94NcBHPYML6MHPYmOqLKy7d
YPxyKH46TTzGB0dbCTlnBmWmrJkhh/WHDDvuiaIa8ofF1N04+pzvVW/gekiVeetiBwg4Cad3oNK6
h4r015n0qB0tzkg0qXaMsOiL6gi4Dr89cEsLU58ifu6MK6oVPYm7tfZfmzSj/0zvdzWW4GOpeTES
n/99KFsVFIb1zcG2cGyXytjp5KxvTIHjMhn9Z45b6PuKnRS2ODo3cJ/ys7QGDX7Uo6+xsCIC2wqz
lrJPkra4AEwAi4QnWAkyrktlZVSkERPHKWHoyD4O1oT1i5aZ7Mts3tVJt06XrWc28HrbP6vSdr5a
2aQOkAbtQ+avZmDRwHeMR4c2W7Aohxl+LOWCWhN5o2Z/nYfSDAG7J8E0GT+wHOQBDD7rFpjhO9i6
jnLqRQUC6/P9QESGwOT0k7yNf7c0WhtKRAbWSNoLk5LYIJRwwn+arG5q4frH0uyIw/M8B/DYmgPu
Oc5TqeWd1ehaL9MiKLgG9vVq+qN3WvK4fOTCJVzyOf9oZ6JRTl5+J+49s16JO54T57YmybLXNX2I
zMG2d4UQJA9owQ67mvMp/jeM7xUF2CPe8/3ocZDDsRxzLs2GSA15HCRYONGMWWL+k7Qz240byaLt
FxHgPLwmmbOm1GRZL4Ql2WRwnof4+rtYfS+qlDKcMO5LobtRLWYmg8ET5+y9tj5yiJ46hcmxI1t/
Ig2XOK7uJ7ZA2kRVbwetynowiaVdt1gUCJzqo52nFV0A5yI54P1PN65IApMxAxzgdg/8gexxCAhi
NPdoBKxbI03zR8WVtl911XPqNeHaLLB1Qoax0d8IkhcJBAV2Bddatcpx7RAVtK8S7QVoJx0DSjgc
iukiq8PckeUx0rhUHa8rOpu8qfSXtGkU0hZz8gtVY9zS5UdlrI701LG4TlvaYd7KLIuYH5XT8n5U
02WDVbC2aim53x3akUFnt9OypVKNzXQpVPHmyhZpAU6OGwHlaxWWukp7sKDy1yMF4F3/y2itdjU3
fRo0mUMKvSYXnFMObXYw03tCDaOVU7fFNh7neq9AUdi25VjsoB9GOxvp8GaAKLUGqtBd8xWKdT2Z
2bWJy+VqImf4R5Jo31EKdL47dcnaMnFoRGOubhIwlH4dO+Y2qTOO7mE07+hicXoXOGZYxvkVdrTq
sYyS8pbZ8K9S4/Ck1Wnv2wN6pw6C3q2HpX7H5/T8PMXHUdBCJR6xbG70qi9WluO1d6AO0+No9m+L
qo/tjQ5Kpov0lnMMhuDBjcDhyJSCiOjvfZ2m5aZQRm+XVi2xex2d/7FDSRWH/NxgR5ODo+fOixep
+o8Oy+W6maZ+JVsE121tOID2eDCTuHLYsB2EsGEURj7BWHTV2JhXZjU8ueQo+kWdDEHbdPouaud8
7/Ar3TKs4DlwE9x+Sa2dqs5FKQPSmAIzBOZqJ+Va0VR4fwQPbIbObVeIXvk2tVltE9n3O5uQtU0t
3O+1qXfbgr7YXT2Lae2J2tgAlGDJob65TSwxbMsQp3akLa8qznYbRzQYMTlBcNq1TdKx7Zehacqd
jv4G3yyXyYs5PmGyxImGPuUahU0bhMZY7/Hr2UhFhmzjdhOypRjZQwiFcR8iG/eTxE2DftZNFBzC
Bs/PHKfM+2rNmmRXBBECiIC2Q+FWzccY1vEDbHBYgCzUFaNsXqRiaSJzXBxRVxsbGdPiGLexUgW8
zHB/tbw++txYjW2PrdvI9KsUTaxfOBpNAFSyVHNRURxzSwUd3GOri0k3ixIMUTRxcJ6NEvN1Svxu
HINsiXUPDxx6jytd1aeDA0NzC3MWe4RTVle62+ERyEwc/G0NIsG0y2uZqWSZO3bqEw+q3UHoLXdj
xHtdKsVPGaX5no2235QFDTuZ9/MBdxc93S6kjoi6bMuNxMgL5yqILfjHFTinFyPDLZA7CkWpYRMe
P7blQbSK/ljH7M0SD+/GhIEMS6J9o3kOcTHDnRQ5i5gcEADB3NBbNi69Mb9XUm2LjpoYyJGYt0bP
KhrDzbOaoduaOU+tZ4xgK4Uh9j5CTH4/kl3baiacXKUaVykVFK6gavZzF1E/x8iOHh/H94xT8bdc
6tNVRRyt7dAebJ1Q9UlrVnk/oC2KVCenzmhpTMn63czoHTA2dtajWmurIpHN3dLj9z0AW3KlO/PP
Me5y2k8qI0wSgRNf9Gm0S/M+C2qSXMkilfaV3tCbFGlGycDhHieLam4aenX3SXqnFsc0MZU3kidS
UpVab406n99Wqwio6tEBlho31zSU+RpTW7pRcFJsW6939lPu9I9WHCJNFCq2fKGa29aIuk04FYOf
NjXEQRUayaR3pAu4AEXgBtX+0DqsDrsXxxH6STDkZOwlpt28iBQNWpNpzUNfFy55ca07+VWW9tel
pSsBlBTDVzAQPTOGwbroUAiuirKOGC8UFu1STBxhjgLJK1cpKMu7SWm/NcMyBRgl1JG4HLjDY3OF
9rkO8KY1H2nlDbehltTYATnOOrk+bl0pnhMZdkeUfM2qzAqbVEVg4HTpReIEDk3cNXnyGiK4qHxC
t67/wgHndqwUD9NvSMrf6NJ266xSvSkm78esSXtbJ6NGYyqjLFSbNoBr4x4hzctAZ8PbJnoybEYO
9j5tV3XVKnO6MdwivZoS/T2G+Y5Q1TLmReGeo5GTWTStbC+qbpu+iL73aanc9BZVVjdJw8c+K4m8
t0IsJtrESTnTTm1iV7HfOPTLaCJEAeSjEg/tZB07YY83yKbaTVO28lvL0r3tVKjqHBLhERhj9Y0Y
F2RaWlM9mgzz8Jq/hwgomFfwsoE3nf1woXfstTAeb7Gwc8oOUwTwsVQCqxXaq+vlBIx6/XcrDccb
5m/qKzDx5DmxcTLwyhq8gx255J3rTnwPPsrYYiF5NDWBVcXgjFA57kbzWuOGhfdstOjzA22E5KL2
FQAU/OLbtpcypzaV+TarmbHis88qF9gnqRakB4MwSEra2o1j3XLK/GBD7G9DQ2h+MXX3zBDjXcab
gOYuZcOgMxkfStpjtkFAx2wlduB1DVwtoO6ciTFnwI1Ir7JW/1BHkR05XjLdqcPhtgG5wqsW8kiM
RcYPCedawVt5Q36Cr93K421vaPiuq0xTrgiZswIXuW3QslLucHJAoGutgbM0PQAN7Ah8qMa4yomS
+qFJ3sspLJ83xw5Vpg/5MN2KxlYwAcbANgyHBkemII3Fe8u8nWxTP4/Z9zWweL+gyGl+7OnZvZ5m
yYMgbeTJNq2OsK4cYkFOTCSuze470KK17mB7flW0Se6UpBv2sVob+WpckiVFEsa8nUT/1mmZuafH
PN5lqsuydEfDO7AjESjiNPE3T6TVwZB9dxx5P/p1IssgiV3lmhS8u6nVup1uSxG4zLvWHMYamlNK
gvG6LCA5VLpxrIaq3WLc7PzKUDPq/9TZktuO7y7S5ynwsnF+wjaY6AzOaNA2TlztkY6jXnY7bYtr
xsXzDwVfArj4qcxDt7GxQfGO5sylL//Ayq1sPQGGhvhV5tNp9RoanbbT9OSDSGF5YEL4Mnny2U3K
D0cBbk2P3DV6H25WiTKyscont/ceShKpuy1LNdsqCsrkceqwiqm0C55rRTM/kppQ9KCLdPcqxKJO
+UD/qhR2zks/BQaQlcZpzmTOfKt2Di4pw2N/jSWs2qqVVK75TBIXdIIMW89rkBOOi0opRS7dynDk
TMR6QXORREa3kuk0bztu0dYOo+F7nBjJ1QyG5gbPVLYpNGScIrezwGBGeEOXQ1brlPDdYu0yhYRw
WObM7DzlW0meq0/D2fTpx+GHjMpmIxghbwatYI4YqzIwwy5eu0ocH0NEgATLRNEuDumg9PiQONE4
qV/i1oZEkbIimYdgao2HXVXPHGTMPL3nQIbotTaHzeTZ487SqKIJssMuaZrOJu/CaFPmg2Q0zx4A
VroKTNVlNjeXcpcP5Ju6o07VH5mZP0QutCBMUJCDQjsATCQ3k+FiGv0I81OifB+g9fImj+m9GXXC
cdtrfpFCAvcBIDFG+URXmdkv9ZpRRNmKu/EDE5X6QZNbBdLOe/1haAp33fcRJvYy6zZx2o2cHHLg
fnh4yV7NGEDNox7g1odm0OLmciZn8k3IGdR/dMmnVnxw1ibaViaoXpcirfVyaBERrQuDGY2vVkyd
1G7+AamJY3YuJ6oOdniBAR3lKqDo+W3UsC02jWrT7IkeeO+Zz+FiJKD/mn7jV9fevTrv6JbUKBZS
Q3BeS1IGmjSg2NrfM9tJ7wymTOscjjH8CC27n3vPekm7fHpWWqurg2GiB+tFGUiroYWJUQ3tqu5o
IeOXfbHaEqtdwenZAzwe1PqgH2WhgBUUSsLoxmEYyYEIWlbnUKWDFFd9lYHOD2XGn71JSsWB06ym
RTCl0ytEN5zZMim7vdfaQ06piodxogi56Y0BCTGFQ6VDLlA1G74UFAvMgbLjA/TDLo/G6IC0nij2
wtFfAE6D7EwWEG/pOeNtX1dWYAB7P9oRMAUlM6mYrDYsN1YxEW1ij0YwGTrkcs4vjw7HJx9ij3uc
ewvFgauV3zxMqxzu5xnmiokGPlRDkCxMs/t4JBherXQGj0jvCUUffTIanE1nGtpaGctuy6eZtrPS
uxtbDdVvTYGlUlVD85DMZvWQuZr5GOVY0sKk7xiMw4YWY/cWwmbAjQKzcdHuBsiUh2NctcUm0boc
db1YsuVJ4mTBUjQ5TK7LlegbC+p/NWeP+MySDyaD7lscmgBowmn4VVWi3HCQH7cghtKHZA69nabW
4g3CFl38hvMMDbeRQ2TerWVYpY/Y4Pt7hoyMVAcFI8HKKzU9RaSu3vY6ocGjOqDGN6SYT/TDGdWq
ba+v+lAITvQjx4KhwfzSOzlV4uxuLauqN15vqGuX3ke/1hTi1WgNymCIHYZ2vTlvLANgNyLlW0yx
CyXd+IC9BwQIVMPNaBRA7GUOSp/OLmOochHfKBZwsZz2ZuUA1OustzlVcLjGo2ww3qg/Y+r+1TjD
m8a96mwwQ68kiI54GBfHG8mZ2IU5rU6YeDqF5k8ZhQl4ZM+5J6gk+aAz1/cbq5LijqEiMn0el+1A
JtIKGXIUZCzx2Cc9lcBXo4lvMoZ6tOGlus8y2uRamXk7fu32RPqdnq/cXr8TqsGAsrJvB8qek8XB
rUaBkw3bsOdRlTpCEYpgmHoq8EaS3pu11uzIsz8CkOG1P848KHFezYFtqO1aZl1Oc9TRsEqrzCyu
RKGzY5NUeDD6kOBvhzY6AErjSGSM/T0epgSrQdZSdizVG0XKhkEAAzviFdYMiL1Dp3Umbmf5Myan
YjF3LNEKDdtJ5VU0BSNs9egUBd5VWimGfstsQv+ec+yyMNZSvLcTDRTmHEgHMkuYRIa44/xcVV27
0zWTpoOtinCbxwYt+0ZTblLRI8Ry4ma9mB6ZYOGzKUuL3yI05m6LpTr7NeC1fQlbXZ6SRNjPXgqw
UElw4adKxeQhc+5HIzFbn9KzvSBeO2MbL/JJjACaavHEmgwuzoWEtWpGKkzS+k44+jU8q0M/ibXV
50ernm9No3iCCPSqokIoq2H9Z2HbV+HcInmGeLDgnFH0ninzBq9WcaqO0V3sy2brjX+pckdSjc0D
sx5aV6Z05ploLhYas3xrCG81tp+eJvDhbz8+EUwMPbAP62hPv+gjp0Id+0wPb9Upu069IeiUSybW
s/Q1BxG1jRZsIQk7/IP781kZnPbzbEV2U9/oWqTRV1LspZ3Yjces6fDd2HmL68eU68h0xpXO1P8m
VNU0qArOy0rSZj9h5UiOrEOsHoaot9beNIndZHbMo9Wov4NhVb1SEDAFcIjP0i6srkXD+V/N8T8f
f7Hgcn+JEl4ck/8VNme62lSTk9egTzhsFLftuBVOSeX6rPKgljqPU9xekEv+70f5fNVF6kwjAkOK
6pC3/fmqqhJFRAkpHZHTbYO/yaFhmmrUU0gs5PimanReMtOs/CJh8gXocvmFEJ+tKDpou0kqeFl5
0yOdJ2snaM0v78/xOTQcPGsgLfxeX/rImDUeYhooG0WLsp1qWRZTjaTL96hJ7I0mdHk1c+DzrY76
jfloH8hcY75EOEfGKTkodMXzmTw/D3pfBLhAq4DvqqC+IIC6VGa6ljltECWi1V80xVM4ORY1Go7L
MooXDJCG/ohCkA0Qb+A2hLS2sasiXGc9pCJHdOVGOHl60/GAPMx939w4I6u0kPVjOoXdrSAW4FgY
iK3cvVaFSJumiMhSND27qpqUYBqrd6oJbwWvpH12RgXtWQQQqkG6ESRq6u4h+x0okqnbY1GOB8XM
frJW3VM8uMzv7UFeO24OolfzxhfBPIIe9GA7m3nWKlYjp8EZo362GhLMZY7r/ZozK/NR/ivBSDzA
pi3oJNVW2z6Ui+916obkJkPpcaqqKIW7nqdyPzecMUk8M9YY2vODR+oD2KtGE48YJK212cN2oQJ8
1+3a3stF5DTj5D3koWZ3MGPIPGLYAR6Lf+c6zoCxIN3BHZcK0tb6NMv2ijIn921ZEUfhaMPaKCuU
inkb/gTqH6/H5larzbUrsDVF8XEm389PRI7lUh3Lu5kO40/dLuhHT4zWqlVq0wQOJYLTlmiEPVKd
Ge6HTqJ2kRWrakmj8BTPJLZ4acG4FOlHz+4/cDsYJy8hMa11oOYZmpLcaJL4UEkAPJYOL99yaqca
mQFPEdqiKlBu2+yUtOW8Vtuakbhbz2hjBis0N4CZKrHSoAseO/qWgdaF+PrwVtognNyZOYIt3weF
/w2Ul5auYoI9zJWjV+amlyUVcVwJqHV63L+gD+ft6ch026UzBNeie2V4Ip6gFtDnSRE54a2IbupO
nYIkacR17Vh0/5VBDeTY4aYhlRYQWgKPzMVjcwLaOrffOl/outwiJ8UI2MTxk2tUd0pTXgmOP0Me
5tdC9kgD4yxAyVc+F0CWXpskSh+iuq230ovifaXl46HX+vjGGyv3itqB5h6fQDIQyayJQ4JjH8Xc
VWsQC/W3Ek3iU2FQ/8h2B+OxYfqXkE8q8BQwLHKmk+owzouK8HszT+9ha1RvSuOGfqItw0Rale6N
gqgEGallMPWLaJwwK/axDWR7esXjgdilmcFVz7G/hTG6Rajubpu6D7WV3gaJvs6awAYm+s0d0JZC
MsdBR5mCL6HxFjKGp1gMKb3Q2DDW0a/jYY4Oka18VJ7OeASYb4TAKGgzhC18hPAXQppqMynRgK6t
6UH94M+enfrXPHD0tGOHBne0aFKBfe2yqvKCwdLHg84bhlsNZkopNP0R8ndKyTL9sKnePkiS0g9R
6ggsw4V5rcRec1TsuViDgqqvwnIc1lU7eldlm3G492pCbi0clLOuwKODyuPnZkW/uJNJdAHtf1ZJ
eKZp4M+zAG8zacT5dVZJwE+y+iLB4cRqqp019+WvXvVf/v65xJ+cP0hf/P0sA5nrh9UF399ipfjP
G8tD2Y/Jf7EX8pagEjt7TwovbMOEQubOkuGRhPOtZfaHbHCW0UUBxjtEYXXJ0/i7awItVnVPx0dF
/fX5LUl8Y9hEdqfdQQlzpjV6NHmrhoV4iMzKeetcu31qXESdBRp/caEuWO7Hv9+XYoZSZnF/mIwo
TY/QkM/XVpUwdeWESr8utmJcq9mmSy8Ul5/tJcslDJV0cepb4mU0/R/b0H/MW0XPFj8DDLvBxT99
NDII23V/qT67dJGzSoPguRIGOhcxZ2ZsAeN7Q5AddqGiuXSVs9VN/yhLoPF7Nxx95HgTEmmOILL/
KxciP5jn4qI0+cWImTJ09WwNIliTsznEgpctyNBoGuubZB6iCyv9/Lt4rqbjozRMLKiUZ+d3vk21
Fph9Le8YMkdBD2hzmwrww+DeUEzqWXphpX2uQF0NJb2DdW9xJ/NsUYZ+XmnaGFku4478VMbfUKHL
8cVr6T3e6e1LKArkn5f8aJ+/4FKxY4G0ycNZ/knK5tnSTjtSHua50Bl0x2skaJ0aqAJBovJ3W9KX
65y5s0ZcQvQeFrK1HNxbId15TTxT+Prnje/Stzn7+Xo3KxFO822WnICYTt67goq9ny/cpfP9W3ct
1EwGUeVonNCTLh/jPw8r8Xx1VjVx+yCsDLd87WuNe2F5n30TzpgOf17DUYZDHbKL/vkSWHEIK1Cz
8IE5O51hmqOzQwv5wq7zeWNbTtJsp8RdcyzULcsxz75IYcZAveqyvO90+KCB5QTzJZPtsoD+3TuX
SxgaW6Zr28hwuctnuwG+atNgRFffE368EkYVhDFY+l3Cfxot5y9vDBczgdHgFcdruHj7P/9qoBgz
06368l5/ZbjePP15dZ3fdv46mwCGVE4AsJqssy1HGY3Ok6Ga3+fqniOS+ncNAH4p/K4qcB88NXhP
3bPdGVasCZPCUu6HkcDSEx6OC7/O17vt6DzpZH5xNxBDnj3rNST1AUqadb+Z02c1NlDcFH/npGdG
TMYO8eseG8pSJZw95jHzEwPWT3NyBhKahjUETJ9jyF/eB50lhVfEWL4J3ZKzJVUnRHkMmWhP7tZO
1nTt///+/NlD0XqpCUKUP28MGwco++bPf/78yQY4QR+Ge00BSADc+U801XkoVH2sTqo1rjs0YIOK
2+A5R3P/5wv9YyX+9Ojpi6QKgzsrlnaVd7agiqrQ21SmxsnOWoNDinZoLEyPFukAzOByILqFzxjh
2LZ4/+RE6TE+44r6u74TS8JBNaKxoy17pXveVEkr08rbehruF7z/tlD+9qlZ/jy7F4/jgiU4bwhq
Sh2jm7KGe12VP6zKeoGE9Off8ctjzxUs3srQtGg+muc0jUwjmnkgLPk+dabdd4XJwp///vJMfLpN
/zzvvCFZy+ZSa37etKZxQr7MtvWQVXUAUPrI8CzATkSET7RvU8DwCqO2P1/zrI/6pdA4R16gGCbT
WS9yaFoNiAAzISzBXtVz/JGOLdLDimkVgrUDbOJjXvWnC5dftsp/v/P/uzw+eJeHQHfOXc4zGGAE
kBFTwLo58HZ46SUif3Q2gxAiGIbQpveCkW0GvWr3yaPCYOnCR/hdqcU2TmXPjgsJ5qxWEGljaB1D
rJOuGDeT0l0PWYJGRJe/3FK+UK34thf/mKbmupyswGpEsmL8ihqGaBLF3jXJIlIlDj13fU1vjgiC
L+xDv/2AQAHZMChz1XOqWj9E+EZxEpxAfJ5sSaoE2eGrzkRRVWBisglAb+zuHb/Ghdrjt4uDAR0p
pvS7bTapzyuyrVotNZMsP6XYt1oiThuSbenErnPriSfMGF7d9kqZLmwUZ/vV/xbFfy97tvHOzHZi
4tfzU0g4ERtFPbxN4+scnQhXD8T0EoY4aNtblDr4UOMLT7n3+TH8evWztyPIlBKLW56fFMLhVthj
j5lTE/EEH96y87fBxrTbRQVdghjvBNqEd4a7P7PBfrAyx+d4t6mlc1Vh4mIX2psqQ+JJq/BL1O+E
ycBHj9U7i+7cRgMoW41co5H5nbtIOOhmboHR+bxR3c089L+Axc4rq4jgC+DFpBWrFViDFJuALRzo
i48pJvLJlPIF08vRTZEcuWOFpxNqOuBUILyBYbBgInYRYKG7HkI/zZ3sKQujR7tQ78K08nGqTyuM
R8iX5kCrioNba2tyfx9G29t4BI7QcHTlasztdF2B7+QNgq0VGzGJWjnNOy0J6lLfNrb+c6jNH3i9
sL6O3brJDb+hvSbQpSJ8WRJXosdawF9PWv2b1kZHx/2ZMuSnWftsm4uYtweNLnncyQiz/WjU0FsN
V3NpPk7KeFWQR1MitwSD29Gxie4vbASfX8j/98Yzz6H+olDVz58z9gF6k3QTT6rt3jFCBmnmTRU6
JuUwRfqW+KK1leNvsuXWSORRm8KnWIy+hiyBYRsJD8oJh8ulHXLZ9T/vkEhdmTb9U61BCznbnoyS
gbQwy+qU1h8WB0Duk4l+RdGeYKt6yCmU+Uc3PBo9Hatme+En+fosIHtiuGZxuraX//R5A1BR0w32
nFKjDEpxlIjBNoaiN2vRmRKh6qT+apBCvUmvw/zhNNUtqQtviCvig9RUlexewz70o9fdNkQEEREd
dQeT2cNGHdP+48+f1fgMilluH5/VpFwGRENRfg6bcPFjoNC0ylPj7cXwIcpvrgQe4SXoDe5MlCpJ
fx2pr2hXV2V9YzjqWwP90JLFVTPdhhBRMNwEhvujIE97KH4Ru7nKlIZnFxt1xmwRtERkXE2qoCme
3nnJX5FR/vfxmUiTwce9pvlzttcKALWM1ObqJM3uGM7pXSpqAcVASS9scL/Z1amTNAoMxozAOc4L
MXiPWqOjGTwVGSJthjXxB8qdbNcpzsdUTPmt8MzpOiEk54gkHZuBmMwLte9v1pXLHsYBjUqKNtfZ
CcomvXEM+7Y6ifp5Hq37IpeocOoVMnMve4cKfOEl//UVylfm/UnjxmKw5p49RIoalaqV8uNGhWe/
m6PM0NwABIycLt5Z5aQ/5SmkZ4IocTx0SBv+vDZ/+3UN6l6yGpjFnROZFLVHNUgmIScJFSc3s81V
VBb3osvz1TCre2J6g96zLzy9n+vVf1aUSzQjGd7LE2HoZ1+6hX/NnGT5kYlSC1s6FM709xUCP+y/
1/jnofxPB0Q4YaXIoatOpr71kFJ0BEVU1jMyZgx1UzB460IT+7kvLiyg5Wk42xXpkhq04sCAW5xh
P29MlUFqAenz/KKa9zi4wLjH4UmiwfvzjdO+Xody3KZNz5CUfvN5368WqKvJfWhOrWbdtmHxpJBZ
CfebMADGe2iwADw9wtvYd2azKUdJBd2s0bYRzALQe0y1Cytp2XA/f+/Pn2dZaf/5vbORAATpug0V
2a3VsjuxcpBbr5S22Yzp45+//dcX4nIxhxEmjQJ8amc/8gSVSOKLw5ImxF4t0bf33V66+Q69/YVz
yG8upQH4ofG4tCHV87a3mNn/ZpRsp14kD7ZVeqdUq7xNlOi/IgjpF37F39xVruaQhMJ4f4H9fv4V
YQb3WjJ0y9Uotqp2ozrFOtcvbDpfn3qOovTt6FATm0ob6vNVoDcJKMxTe6qsZt3m/Q+yiI5Qt9kF
0iU85AqLyoXH4usjv1wS0NLy0NOrPnvklblxsonYq1MqRx2ShqYc1VoZv/15Xfz2KuALOTSpqvvl
0GZ4oJaxDNMYqYpTMZgPhhFf+O3O0pOXzcui406DB3EyQeFfelSGMLGBSXo7+S+CcPx6BOJef0wu
R8AKnQPhHcVJYhlLyGb5+6/330ufPWMEYNeR6y73ra12NWGfK3fAPfTni/xmCS6dEN5+IHx0jvyf
F0dR4aNC4m7dOST+AWAy7Gvc6vlRCiDXf77U12eLyg2OHTRFGopfbpeSDF5LKp049ZYjWXjIusmQ
UIOZMXZQ1am8sGme7VEo4EzicgzEUapOq+R820gj+tl9OcynQQMnqxR5tZW9Chs4m6u1h3yHQ0Vr
XBilfrko6mLGZhixYQQsaL3Pv2eY6Rmep945uWHbb0LN48ATz+lxsEZnM/H7HtJRSS+t0uWv/mc7
BqpKov0yNbFBAzGMP9shjZrWCdliyklH671XGy3ddB0oiL7UAAu1kXarOGL8xoESbhKl8sGN2jT3
myFNX6STYsvUY5n4Xj9mJ1EBysixLNzJSFCpTGV8KJES/HkxnD27xO2Q/0KsAJ+Ztqnqnf1OUyK8
JrJy/j6IITveDvrDny9wttrOLkCV//lGmJiP3cGm1onsakU+4gq6+xI9AanrEiD07Bn636WQl9H0
o3XGPfh8KV61KHZIDTqVEgPDe5Kt8unSyPe3X+ffa5w3/YY2Bc+C2viEacc0v4FiQDcTGsaF7YCO
ypcVvNyZf690XqM6BHQRQGaUJ1XLS/TWnnuTJXkfTDVjgBZT0X5kud2kGOOPran/oDNNyLGD4Meq
mySoYG7RlOL/AD7P3Te1hsQ4bxdFcEYXe2caXYRJ01RWuFUJRp2jwv0ltMLelaPzHfoDc+BK/kwV
xTkliPeCZK5rK+hjh6awMKwO3Iju7QoS3O9AQqfrGO/RphlBE7GFLKL8WFtpk0YojDV2qwZ7GJbD
pwwRxwzWL8BxW20RKr+7XRPjG9VKP6rFK8KcjxFvwTqZ6m6dixYEVmviHJOj/RMJHIc1PYU8QHN7
m6eA7cjaIvGkTeKTnOZDIfPd2Haq7wIoULAgwA6wW931y7gw/bHuq8deRSt/DY5AwLBqkAdhTwHD
IMxuJXRoIHpqeytPq4vAsaAysF974GCg1KT6FO5sK6nu9DJ7NwiZXmMBcL47GFLh0Kbltqjj/jZS
VJTAOpIsZipY5dRuDFo319etYNdR0xRCimA+odiddd8aQ3tUKwycRU8FACmn2qdA8Fe6qM2dpoXl
d4eI5a019vXa0XFNekQJr9zYcA6FRkK3zDJl3WBEDRwDa3rYDK+kd9t+YfXar9AEOqE31vg017aO
EZrMawBaIKRmkzQkKRdNeVOFmGhcI12LoReBrCMNAvE81itEZ9aWKJrk3SOV+KnsbDNI8yIEpges
6yobY/1Kj/JftUZ6EM0Sdz/0Q7lCbW1vGpmAUSzwsuNd0QFK8vSPwp1eiZ0CHYQReq26ob2eC2Hs
KhMvIMLz5lqkrnvIx6bbWd7MqJZRJ7fS1o5xVL+xLpxNps/G90jaWGF0CEdDHxGghrp1FXVzRnzZ
/KGPxxGe+VDMjzUJVUET0zSrYqK2wrAKt1YSJkQ8SGs39fMHEnIFB63L/XAL8nTgNECqzqCsVcgZ
t46mJWu3Lbp9ayOyGitkuOJqSA+C+ETCbmHokLmLG1bfIqOOdkU7mruw7OF5AbVAYZ8Z+K9GM/WN
tP/VjMprPVsc+Ron3IZOo9+0JlmAFBYx++LsvMCSme1Vm+X4golpQ9DXyG2bkTmmGq2GbzYCyyBi
5a4YS5dk0bLbdFYyrQod/0JPhtlxBHCDfhJIXhfX0XXrmD8VT0Xu7naWr9X4s4YM87WZOq+TltCj
ptb1C9Tfm4yZ74pApWmviZzwrNgQ100aD/s21ML7MJJi31Yl4H+iDW+9GSutJ6FjYlsEyEgi9A9F
x15vmhBYUvyK6zwTGv5aw70RXUxyAK6arRtb7zbkTDx6iODS2n2DnbgA5El5clMdD0secr4oq4Z0
pYmXnhpdjyAu9kXo0m/FCUoLJL5z1WEK4tItnqPcJjqP/7oxzN4KJqB1myEhTg/JmaQ9qeDVS0J8
VMqob6rFa2tVRRXUvUougIclW+iLXXHCHpRnC8cupzGFypaAcP6rL1qYSHFfClBrTfUekahM+ucI
XtF0FJoTfT37neWgwreLVdQu4QOuG5MeEWW+0S2pZkk6If8nSxfdCnkJAwGwcafaeG+69miHwlyh
ARz8Mar7h4gG2aZbnLd9JctD7KInHwqwDyRd1rjuJZ19YmZX/BvhnSYh+ahx9T3pBRmDcwRAohUm
H7nh/Ef2ZgCrogMih26cfFP8uh5RH0QIeOtSoOGTEMY2uZLWtFkL8y0PJ9Wv8U/5onZeG0ygvinS
j7Fof1YYfJgtJB+DpXwzqh7+4mS8F2Eegp3jiw6MD1fcn3fLomdDNGzla30PstVIkkBCuUbbWcUP
nCqJMHSgyhSd8tikEx+ztjO0hzEyw1yVyFVBd0VdznOTN/g43cLY2lAkVmNN4TCYZsTMBeYR0Zwo
usAYtE/8izyJmZjw9gqy7Gp2jCfhtHiHrDr7Pxydx5KjSBRFv4gIEjIxWwkhVyrvN0R1GSDx3nz9
HM12THepEJnP3HvuK3lWLw5qzbdhMIrzhGXvtKxVfI4hyzfYYkFLDVedq3vlLGBLM75l7PkBiaak
5UKYA4UVo+/0DexMtPuBSHznVMbur/TQYq24eG8614c8NnXGhiLYZAbezXjMafHidmS7SkLX3pqk
3I26gJfBexJCSnAe9SCmPQKj7gL8rL+ta6lPbcHZey1ob6iUsyCbkwlbq/rjECLajiQPjjtSbUan
R+CceTqsRzKYQLvMYcKiiK/2NDA8wimGcQw7p7SJuOr0erLGYQrWrrOeap04I1LlYYCcDbZynyLM
xiPk61cZddzqVqXKb6MGarIB9IWpS7b8Ms0pftDzFctrjTj2fJZcfuV9+bq8Jn8JGCA+efO46jKw
RoR1bCy8lKBBZXYDvf/d7dSHGobXRUGFIQ4vfYRtmeFloAZUIyWD4yz+BsZOe85J2rpXKcwBH4Pv
ticibqvmDO/LFM1XJE9bYEVKhbQPUa55CEus2lNZS3YvyHMwgMXxncVTY9cAIt7NSrJuKHHDPsd6
VF7pPXDw8w19VkTwXgwY2x0goCQlsV5EqJxmV86h1dr62OHNux0zyaoxlhBpI/lbNGy7OkyJJ7Pv
+90kcu89gjwFX6+oDrliG4JPwA49iAsBy3frvQOmBvkILRmem1U9r4uH73mQGv9MLMbHAj4R33mz
vAiJcYEoz7965YBMNHLFznRaeKtGerdWSK4LNWYHNiPrXc2enn9td/GNdCbE2lhAz2Qhr7hdlzjg
xoueuj6X+1h1ct+bIMByDOq4kYb6tWwYWA1F4235UUVoIHTb96TB81cZfQucefTv8KLzPV4a/9tr
sTp4rSECOG3+PRxdbyfNCcH0TPhenFM8AW1OMLrWr1Zp9F8O7kO8WRkZiipaC4XlcuWwt7IBgoGc
zAfRNNFzNMSwRoZm3meliILYL5edE7NU88uVU5kgzu2gjILI136Jn004Jo/tjHJwsmuPt5IdUlJE
7rEmj3tHO1k/y6tFE3S5t+sNTiDATGwFZ1uHyJG9feqZOtDNiN/XZ76tB+/JKTuoUxE1ZDJ5U0Ue
VPNr4yKCwplP6GPx3efC+TUlK7CmpKTtWrZ8JndwvMnHrPoHpVWFbLLMDUpQGaZ6JXFqWds7sx/R
H2ufD4y6uyrOOhX9c+MvX05ndpRAw88yw0dbZru9jK1lBpkpfmZ1fXIz8zWntrDPTR4ZNyAuAHos
yWGe2fSwkMJJ4XG2100ibhMWMhuj5ET1+nQN61axIcAnG8pFzE/X4NetQdwwP0P+MqGBB7mh+6Bs
hLOzUKwW4XdtJs8mcllQx/Tm+FEIEWwIAZrgUGzMeRr2KLFx2uglY4XjiBBQ27wDBZdjEojyHdIx
rGNdDJHGo/g9L0rQN+i8P6Vp3jwSFKkPzezYW0BU0wV2df/FL3vZW2OGnW0Ceb/T7v9dctPxsef8
THySxuWcRc9Yy3G6Y1Hcl7SwMBQ9wLTUHgJHQdKeLS2Gt77ywLqiaSYLufQuaNnjUK3UTHbt9PcQ
smgCTPD2n52m4QizdpkeauAVLVXq2HwQFHQzz+rT1tNk/2hpT+JZNX1KEDnhVPkhBdEWhcpsq09c
ttcvYzZCJuhsG2+7GneN018DdYie3ebDDKxUesRLvnZgkS7OxLU8OtLdkBHfHlWPabRw/eQ+K6Wz
8726OmRr6myUMD7yjkTtokn9cG0K+ytrBH2LVyQpdkhctNs4La/+QG1SRflmusGeQyByDrN/m/d2
dmRWsOzGQif3oiacCHNA6z4lqQ/cspVP44SPJU7YfHHWe/dOigEncmGENm2D8wpyuNt/IDVED8mu
wzvVVH5HezTSsIEscdQ5a3eDkjrI7a4O0nH6AUaitkvSoefvMoBeEvgoQ60C3DM1j+lkPg7X2j7q
2n3zUf+Eptfy6acWfy2n2aZMoo886ktiTCXJjoulg2y6noP4STe1oxM6Jg+A1Lwkl6J3IXBablTc
FjCqdOADnKOq9wx+UpFTwwAs4bhUermAgAHbJrRaL56o77Mm/xhguB0mBy/mZrBxWRq538JPgL7j
zmYbJHAIdqgHixCMJVcDpF0MkXw7sdEmr5QBDI4Ak/445EB+u2Y03i/s6g/8ATO0nD65hc2IpC1e
lQD87BKwbuaieu+JWd9YpWfDO5rdg7Um9saIoH1RcoxHKx3cuyxqecnLK3BxJHYBtFdTBG23AODx
Iv+OuRXsNNV9xK77a+QMHC06kNNMUNubb3nGvl2M6stfIiAPbLECvAX1NunBXxhF0mOBjAzWnjbG
UQ6ErTIa44BBjtkXy76NCYw+IDe4vXEmrBGmTeSXh1JlU9PUWxtdUeOBLzT2cpqI5XJAut2b3ext
YPZYOxHBFVKxXsnzhXhI0BpjLttdt5B6ROAn5a8fAxKpK9DhoozlpqRyC1KJX0UnZOQmWH0wRBky
qPxhvbcUKbFrCvARXN9yie3Mocfwa0ZnbbuXigjmtlOY7gvlAf5Lh7usUMMegdnwCSjdOzuzNm4n
fIw8qXQMCzD/7wnHzBk8QRboOQMSy9fJuqeohb5RJXDv/Gp4gvT2O05te0z60d+wEVtvCFIf8pCY
P03gKWbX2srEB8Ur0awkre5qQ/XbaejYEfe1u0v4+wIrttRG9DUtH0bZLEiTJAvMxfPfZeVgTVew
Ff6tkfuFq2p6ia2yOvbKIAzALJYqPbLSgFOkGgGt3kt65y8h4PeYtbMdRLPOd7nJhrmuI/QSAofr
rli66rbrrR/Hto0TmL15k6+jhcUCRx/vVQqrYOS9XwlwgC/hfJaO2x/svGJA4kpB6ddiMK9sNoyl
ZjmHM/nVN5c3FzMSdRUR5H5XU90ZubF3BzL8smIGl1dSraLDAomUVXh5SCrgvQOugvG3A5GwPjC6
GFGoIRVh1ezc2SOOu9Rl0acbMgPSwkwOqYzig9eU7WNiee4TH8reOC5fy9RDNdRNnyDJ8OtJbNom
BdSGGS6gkH4cdlNWyLchrdPd0uf2Z59Y1q2vMyvdNF3s/a19Troap+l5lGhu8r4DHWRGb5jHUEck
Bil7HKNBL2GulXlrHTp/jAPstv/WNht3oG9wc3s25yZSx1D7boQjrv43wwV7YbQEyobMtJABPbQ2
ySNelkU+lm7ysuqJfEmSxJHVeBWu9KUImDnauAaH34kcum0tsvqQDK3k4OHpmclgHatFdY9qLI0z
TBL3DEc5uXVlvoZF5mW7Ffox89qajyGuHb/x4VdE/CIypEolxZqhnmRsERMEX6pvbpVfolqgXyGC
2MoF03xvzBjOJuUHzlUqFKepy+UJVb5xpurOTQ2sjCVUhhJ+CD+fk5CfYTW72PS/WBw3oTGUM42h
6r7WkekjalHKqm4KLVkVt1SE49tcQs6yWwLSaRgrWIaq3UfFkF3xJDQEa+1kH8SnxWFZjiKwFqKr
aWUILTAXLO11n+sDUdT+KXatP1AfqOvqdd3WjQJkJ72/ujYbuMt5duKsVRe0Q2Ug+wlBVBzb7WNT
DDO9e97j4GuJELYxloQetuCtAcA7rHE1bmxd/EP9mvDatj/JDG0GxIGwT07Jt39YxffV1r9JzJrZ
HCBpSmnyH36zCJ9a1SlxV2Dr34HQZhAnRzsY+itMVHs37goU2EaEefI9DgUmWgNpR5kHnwKwBdtv
gF5GYrzmS2eSUSySh7azy4ufee47NkkmU3SkG365UN9XQAcgY9RBut1y9czaO5jwxU46kB1Ni0rN
iAcLLlbVFR9970RnaITtISHs8EAicnIPrLELSmIP9zOPZTvoyTrbI48mdmIOcbNRu2oCrFVEet1X
msAvC/wBHD+Bt9QGAU8a3TV0niyRNu7CtVy/jGRwGbjWs3PsJ5mEWE6gT1GxhaKD0NDVxnRgCwdX
y0t4HPlEckkqneM0y4NXp8+NA6whIXd5l8ueZsxM9JG1eHPrg0M/WYxmzyvgU66UVsi/MXfrD8fr
36M6T84CGtg+6yAizan+ibt54sdn4CvXa3Zh1A94ZdMugiHjzAFLT0ZUTQ2s2s3MO8DzvN8K2sES
++auqOz+wMtph4SdSEyAVn0y2rl8siLtvs+r988tZ74vJucNLtI+rFwwULNRekepmoqzpCmfO8Pr
AktSUJgleUsiM9KP0XL7GwJJ861KDSDJFH1bYyV3U9c5fsTCqF/WtCdygYkE8Hinj6InHoag48tr
nxBQ6AyuqAEyO0j/ROeoj2VV40lxYMAsnC140K05vXDVyetE1zoitjDvkpqhBCXQeFhG94px5IqE
Lc22U0KAKWrqfsWs/UejbLE2zOMorpMY/Eo55MUfI1cEYV7LibwMs3PxSHN6pAJvA1tlzussUUlr
MCakPEaklBBTG+JsA/wg+WbftbORB7E7V8wt+nbrkbtOZEc/qsvgMIVbLZCGBKW+40pFFTA3v5gt
pwM5P1BW5qlHHmFiaQpZTID/meoytIWdXKy2muDFupCRfVDrLXaQN2eR7yzPTAq1+lNlSQeSoKHn
h2HTH2WD0NMguNaKouHHLnwRM8XFBcsGs+5Png+YqsTjgFOpb9+twoKM0xZdMOLFtsr3K9Jv6p6s
SnI19KX68zj0b9xi+kCxWZ/I8gHDz4yJ0eVHWiA6nmPifRgZ9Fvye+gkiYrZwUTm/KXu/dAupCyr
wN089K5+GkXVshpoGCu0pRtGukwOUy0s1g5oQQhoKU6dw4KVV04liB8HpwKdNvjn2hf1h1rrlsR5
9hThItOXwU9oT+zpI6mvFHDJ72/LDSCfPKYEMJSHPA2Q46/Qr4tCgn8u7Ghj6uixTqbpkpBdqnfM
oZvuJUVJPYS6b/sX25LD1uxSH6JSR/pBk9jmCYapd5xBwb5FrdkFvLZsIJ0uOsYLw2LLT17ZIJjb
0osJQyFbbh9BDDjQ2ERHPAIiUDomubkiHYi8vH5rxF2+18PE5M4fqyv2VgWNV/8rzPJfVhViC4IU
Q75ymaydRxrJdpdHw33uQaMcPLjX5LhouqXE2jVgnxjrZv8GwbE41kV+TWlmiWIObvTWmEtFET37
zYF4i52vP5mbVdFNWQ6ufYFhPaEdHfs03besgG9X3L0InmS6R1JHvDPYHaJQWwZchSA5wDGcnzUD
Alxi5MH9X31HeXydRr62b4U+O00onq4fAMVzUFWh45wl+DTY/1C25AwngVtko1f11DQgLKqIGBhh
N2LvCNi4PUskEFRAu4uyhmkgOSaWeuhPLlL2NR6NzaKzFwwA10FbK0Kde+qR2Kp/iyXOS5Y9r7zw
exMxIyknzOJz8PKkuV3ktAiiiTrSQMz0F1Azlg337I73Bd5DBeCSIadVOJTsRR69r1RjF6tgv7N1
FyP5q+U0PGvH6z4FQLrAX4Ar4P4WK/e7p+VOF/344Jr2evKs9NOzu9e4NuHE5yAnejEy/XIN6O9z
1fKAy3TrQ3t9tivoExsJr+5uqM3pLCuobYyEp02VGpjIDAbRZco4YiirmKlv3xJPTVMKion1iA3L
0x7h4QOFmDZ5SZ5QLpjoMyfK2WxwCi/8trZygjE11tZILMKQhgC60Ch3BXksS5mAb2VCQ/IIt5p0
h+duZo/SpIl7zvXywXlu7V1WHVuOPfMOLLsOIsQx2xINssOLjzmc/podU0JP/iUx87EgtK5zH+6e
TV6M3W+B0WRjZ161qzpqNfALZFFN8e/szsmORK613LHeeG84f7YsViBaRfMXAQ1QCJkMsYQxKUkA
Q4eWIWkJ03o2f4TRdee6B4ihSeDZxMxuNu1I8i+DJ1jvDAoe7KXqH3WaoPYeTWE/ulZRUhqvdbNd
yunT5pgKcojjW9hIX+Sss2+1nGZhRjtIwNtaflmxJy7sa6qL4ijhB1H/Klrhs46dBdKskixMfCTZ
nUgwaQs2skWU0ZnnH2YcN0D8tX9i5PyvTwaGvZ533VBGOES06KIlyPuxf2qAPoOoyVo4Z9As05wI
aeXGyfNYx8NdWbRfgPCtnWx8pIeaq5o6jnhdqLYj3F63XVi+DG+yICwBGGdxMYa2qM+FlRUXkw2S
i7K8n8H8jjrMRhK9DGgFXO1JeTNGc/RQM8MH5ldSK5pD/zLhpg9sbczw6utrioT1WklGeouFv39Q
Sp9W189Ojnktt1ueBYtUemcrbsImzpKg9fs+bEe3PbCoIU2rKZOQmgOSRuVbnHylufEZqweRVu8k
q74i7/J4qbtkt6aRdSDlSx382aJ+i/rZC1lRLo+jjcKrdyf7CEBj3k1dV9xUcwv+s/PWABHNAqUU
mltmxz5haQ4CWOnMF2P1vbMb83+Qk/xZdXAX50ywBzAtMue7lngYktu39L2cmRB0HxLRJm1gRk7r
b1oziy8tiHV2Mq61YY0Ok7uL7jlMJClZkTg5Is8OYy/Tw5UBTHNDJqTQPg0CSSS7bIZgjRaenNWF
CRYwKWScCoEBSv2WDSDBWCppPqQQ5Sa9ZkzNTHHDPmYmPmpY8T51ymbM6uJkURix3Yiz7Sya7jzj
cDmbKrW+MtKw+E+Qq08tVDPArNXBw8n3IKjP9rEeHjLSWPfaaUi/kLm49Poq2pb2GMBZXc/Ip+XJ
cVR9lAZOh8qLCDRr0/YzSdN6x3Qu30oq0e3qFxbXC/cAURgZ4Tjm+GSPLGQAynRnUg5acL59t1Pl
ylmSCGTdQhEDV689n3QhO8rP1vXg+7GzG0eZ7Kd8YsW8vq3N2B7IKal27iiHRw7rhXUR/kaN8fRg
iyi9qa22PgOMgSdpj81DrbTHVmsZKPJWtrFNrO+6dnqSFJ4HY7YZivWGJF7wup2W5pfy2+6ySKwV
pds7x26xlqd6HJg2UWBsXYqaEiqanejirk0cXgt/+kkBl7zHU+kkm+WKt3AyzoV6in+KcXHCzEsj
uucpY6lt8j+MVxhiOckHGor4q1d2uSfgjtSlPmOpGxOGnWl3vEU7DNzfbEzus6hBwxX7JyKt/BNX
snWMM12j9y3g9NQZYQhcy2uXLXti6NqAGr8hebqeLqUosgOHyHAtE40tSUGUyoOxHIRRl0gaHOrj
pYKoPS3JxtHqJa8Hf8+Kpz3VTndNlmtMut8RE4bTww2NfIgyVbQ10mm+ree4Avx9JY/bfkVUkf9H
sOV3S0/Cfvpb2QQ4OZ6Rv022zB7GZZm2ZhsPO5tL+I5QWbnLRla7lorLk/YzdQI4l+51kb1o6eY0
osI8d8qa+QX0sGjKDKgMGxvWTWjanAlJHdur5WipKH7L4uWn7JsPLDXJVlABbIuqY2I2UgqwE6T1
M1pFFq9qUbS45l0cIVn23awLK7VaG+JwrCDlJLqUeZdssmVhQe7ML2OVd3vDT8jeYXd6OzlRAY1b
GK9kWR1RYt4ulUhDNgG3pGt64Tqqz9Hqk0At3LSe4CsO8i658Xmqe/o0cetDMnxAu5pt5QxFimhi
P4yG3PuhYBNwTd2KfVEGQsnw2uPSQduxF/UJI6k+oC9FTuJHQKaH2d6U9MZhQiIqr4L96WHJZQvY
NqBsr71ZY76vckpv/DIaTjQ1OBpYhqcb7CQTCjSmAyma+62QJV+XWtsPxMVlF1EDEl0TDEJrkjQ7
kdZkRlatuLOuqwO/pDuUqOM2yiFpEStz8eDEjgeLYXprKNkDsJQtooBrGJPo1GGNfNbvjiH/Ivyx
1xcBoYmrXyGyjtvVNX6UY7pgNesPf4Zwk0zDcMk4uQ/a4NPENgOgupOv6AiSqydpPayE9W6dtXjw
prV/c/jJAoZTPHDTis4GIZBB1icfKHiAQUv1bI2pG4g4mZ69ynX5EBCMVcZsCRhVf6x7dw070EVe
P75WEbtEPREPJdohBaTj+wFrj2jrtWOx8xPRH60h7+8HM+r3XZaWzyDS7IB0HWsrYkXqItjAchs1
k/OpLLM7jN5iv8cQRV6M2otBfVZEKrI18bCD5YraFqlUR2u18xJmhUtzrYhaBzZ97QwPrV2uj+M4
4i9iFkXwwpWqK7KL7TTdF+lo5Q1jKcmK342eYUbx6jYT2My43E60DOw22YLRfLbmd9Z5dDw4p/6t
fdS858JbD3Oi3dBObKaLbB4rQ24rH3EWaBXq9d++mt4SI34mgoyMjqs+Z84ZB8Iu8tCgOdOrF/M3
AGisdk3HApH2aAgk1t07paf2n9k346sw6Xw03e4mr2YgkSaAKdFzy3aeYd7SLMbEBAzudsgm4Lig
SgLfHcQu9hEfzFEZAyxzrGcx2L+m8jXyfgKVZ8vWWyGa6MHH9bTpVCUIiccW2TssMMiRIMjHoupB
ewremXXFQdg1y3xj1Hd2NPGF01QnXdHqYTNCfH9HBmWF6ei+eJ1jPdqytg50XqhznKzhgK+5WTwV
3US6WcNlKjSZMdFTCrX0zKqweOkVsopy8fIb4ZxQRZGrlBn6jXwQd1tXLvGmFd2P9BCTsaAwH+3s
E6Us45wHUGqUA9uWl9Vk+JxCZ8pY+k+vuggFciL2h5em/B6Fvo3WBRjyPZnbOPpN68yYhuxp6pb4
Bxg9VyWj3xxS3nWn712G5QUhY6ic9iCdZxJuSCvjpVRPtTgrdeOWd3Fy8tIDEOmUFZIJZNf3Dqqh
yrshQiMi1MQvStofuSnSd0kQlG3w6z2s+cEpfnz3gbZrk5p0Dt0Ng0ix0gqZ557RZzns0pZLBcYT
T+urdB8q88WmpyrvknTfuRSx6rhUxAPlv8V0yBlCdcbW6lhQVTcLU6X0KOb7niHTwIYxH3uWIszj
uNra/g+IGDXCb2cE4MLb4WYufgY8kFZ0u8bfomiJxSJQx0etkrRhXD3H8t1obkStj4pFtSMf3MYP
ufVuquiqrql2Nb95CNEBoaRncwjn7mdhfqEyZIz0Veb0ujCZ6uLdNCIvoDECeVcy2c6ng9AnuZy9
hF2rzAMlD2b+UNbPJa9OS6N98XoG/QBCxz4PapugdG/r9V5QjT/Xp+YkfzSZpI/ibF5J4Ngp765q
30zOy7jOTpm1n8SZVKBjkYNKpYnmZBjMb52QNYkIVcBtXiAATk9RjHVpABA8/3ACbQpIjwOzOFmf
2ol7B/x+hmHdLF8r5+gwiSA5c5NG06axTwlKI74x3CMBP3WWhI24N8jTlR9xdZ+LY5/8XNnymIu2
k+IXeDEsgqUufnHdfn0wY5ncBx9MTaeIgP+W4nmZX7FAbVhzdPISefuaNRbydgMxTr/X6GcKtevF
T45KseBWBXSergbJZpcquk0lGVpotbKLxz3ukGElO7MJK9pd+Ptov4rKaNngjvIlGVV5ZLr7ZWVW
dgtjc+eudFfZZSIv2iOcj+Krb2ekUPLeI368sElvzonw5dCBpu7cRFZzTqBcivyQu+VmIpgNLh1J
DuT6ABNCnMtyqcgCd77YxE1Jjjz/ZWw4eX32ajmD1GgjxxdI5QFEom1DNaizfcpeecJVhor1sMQp
Nsanmfyv4uIQrTPT4KvuXcMNB7nCftezLxmEJD+D6dbfqfnF9B+baK8RYK71H/PJvdG+muuj5b/E
7X7N/yYSKFhgVY242s4P5qhRo+2v2SaWglq/fKTNS0rK42geong+OpO5zZBuNBWOWR9IP0N7igU2
CMcF1Y1E/uaTXdCWT5147WzKS+NAbXusrGugBuEh6a8cfDb2BSEBuPLICq3HclM4/2boh4W+WXla
Q4oWhJHOEm1VmTNPMu4RFQUAL2dVBL7/Q1gf1++96/wg/tvGCfR9F34gA/fV2g+QrzTH7cJO/nhV
QbKbLJKLvwgqEg5EvgM0TYGRl7u0M15H5GdgfDde9JCp+znJDpn9aSFqX0owxAxf4/qzGmP0Wc+g
Fa9X4XwdAUg7yA2UAPXGJ4hG51SkhUCa8kw2rUmnSIpFuVwkuZI21og5elM+yowkOkXAld1o06c/
rkGgir0z9LkhPsy7sjrHewGhcGzZhLMwomTl3G8CYuLPLUlaC9GIiQpi+7WsCETnNzLT8CAIqBy4
QSFLTx7YsxN3uB1vgRRLrLux99lbVxnqfJstfVAY0b9urIMsYclQXpzlaBRvw/StzMNS7IWGOwna
0/+q1D1G4G0KUzizwaM6p5Y+sVT7kqSoibSuTOD+feBeTSEtqm0+GdvZ/V45c6fmu82eXXVDe7FR
9Uc8fCAl2ylUAygYkFzerhoN+2EyLt58wFnee7wP9wPZXMW7UX0wtQpqSY/rfhndU8yb0qdhUewt
/dqN325Z7xcktogN0Lc9SQg6DfrC0hjIPNYc2cDpii8Z37sdNNXqyH4GN/9TV78t3rkg2uF/tzLp
PrR//MGoGMd/tbq/pij6xkE5j/n8x/Kj6n7Q1x5gltM/FxvT+ikWIiP9/dLc6IbLk1O8B4ntIlO0
9X4tngfmKOl656h7breQenoL2yD6axiZ/AE0JnP4t4eNEr/q8cFc3gtUIqI/GxRZsev3h6uwGHlG
yonkQGLWCJd2JF71p5zkpj1Pv4euWpEDbzvJubHz+wl3FA8+Calfts70ME4oBwdmhMWt8JlAarxo
r+lEIKj6duffDgGKhiuuZlDQa3zNjNrxZdgu+tdg7+AR7NSjrZ4SGaAgXZSxZ7hITskbkrKdE623
ZA/t19m5i0jpZq+9ExkedVROuTN8LMIOu/hYeO/sC2il87BQb0n069z2sAnN4tB9ecemv3Nq/sGZ
XnkzFvuejdw6xscpOTrEKNQAnZP15qrnGZcXm1M1KzgzrgeE/Cm4p0gkByx17xZ4w4ibqx49Yjvq
jIf8wSHmkzgI7K7M8sAhvpmzxRO4b9aPWD11w432f4lZyMdTPN8QXbhx+sv1TWMjzUt09Km4rdu0
fowsFvLK3RHBxp/2W+W7hSqPWcnU/fOZiLFE4eppt20MCTv90tmlRnsA9mB1doP3Zqhby7pbxLHt
aGXNg5zdcOTasL2TMNhHdKHUtw47kml9QJyKLv12aR+X6csVfGM+8vTTSAid9xDUExhUG5ehCdj+
7yCJbs3xY3LPa3UPYbNiMVgnN1NK8OYXsx+jnA+wV4vm2bRRXX6Z7tmRj9H0QoRRFR9XFbbJuQBq
te6x2m9lceszmK2mu1zfS5S2af+Zpz1fgrPyXka1n7nF0hijyouynmN9P4w3ZkxiPSqp/l07J5AQ
w+pRr+xSDKp8Q8HIPvoWgafgLkNnVLyP76u484cdjVyg+m/uI3bdsAiJjYt+Z4d8nfLGIyFZ5QQt
mPmuBRhLny/7hyQDcmrBP9ZyI8zQabDIoIuKuJzNayDZpSCMK66Og/uozelmtD7jIdrnls+omtSy
9paOZuu4LX1PuRnZYMzmHlMhSY31jjKdgpnZNR2A4ZhkMdOWJLdkm2xcLmCvfMTxjPj0hQhuTjt9
moHl5913imq6KAG5l8dC/Caju2msN80BYJka/6feMpMuKOBntonx9DssSWCkCxbe5U53BRQQprgM
1Qo+vuheYbx19XQc/HsMFZQEcbiS07ZQcczuzoWEWztPlpOH6dQ9DjGhAavklImDNvqYFaL96SWq
L3mktkZDChijqlX9jV0RrMnTVH9FCYQSJJ2a86BihNkaQWredb66X/3spq9JRpXcWHGxAYGFfcPa
TgQR+xa6RIcTb7Bempxvc5XDs4+/pc3GSv82Y8kuAsk+chpuRHLoh9OIqY3VNmcuqH8GziV/ZIm2
JSIH2GV4pNuncXwn5s3p7wDjI77gxI7CtvyxWbDDkGXl+Vd5O2eQexFF0KQ1nXhzTNwhHMVP07Sg
n0knvHJ6hqI91oxATXw5UMXR8xrvhp6PVTkckZowXZ3jvzbae95BoG4zyDNaZi6y5Hmx4AlX7Y7B
302P/Xjvrgo5/V/tEeXZvvaO/WplzddqOpucwGtp/zTFX6LcsyIpIwa9UeTvU5vSoaN3YwvIrnkd
iRC8rw0u3uQ19V8SS+yGFk3v+m9GFxI9l8uf3xBDhttGfAygcgd+4uQg1+M1yXuhS8ydz5hQ1zbQ
q3kY3fFmcJ6nJnRSahXwM9rYCFbCdDxm+0Oc5dB8KfuhIRGcdVsyn5sqzMXd4AJGPipXEG0R4MLY
oZ7Y9tSITpnuBzI5J1R9lvnQt+dBnlvW4k7yU9hqOzNC7o2jxaa0ZpCrxYvrXkZD7BF+bkx6KQgT
QKN58rhVUAZs02tHxuBmeJ1tQjMGElrzh9n7IXLs30q+hiwkKN3byn5GqLpJq5m5zy9nvIxuW+Ms
3GOh90NGZig/G2tztT766m8g9JktwH8kndlypEgWRL8IM5YggNck99S+q14wlUpi3wKCAL5+Tva8
jY2VdatLENzw6368Uvs6ezdBAkmU04gY0tniKWJjQO3JDftnz/9p0g6n6AvrkhyfG8EVQC1F9WvP
t3b/4uNVbW6cgoeTnGBq38kO29dRXctTwks3cPfxb6b615Nym1JyotCr8hep2TbRL9H1D4l8LY0f
T8vd2Ces+xnL3h2cXwtckAChnUsfD8CQ3AZQptvmuZ7erP45VE9mOUzqkV7KGPUXDf3sV/yB7kEN
ny43GBFdhtw+tagZ5cIERM6wrt4o6L2f87vOupAIpKL9qQoutfwowM+vyxgHkvpXqrwyAM306a0O
e3nidx7ias2VOmOus4vfiXqNTh/T7ragODNvueby9W6afxE1GxSoH3LnQK2i51IXD5k7XbZ9Qblj
2h11/jZRpkGyjeX1d26+opH/QlwHlvfRuH97NR0yb9l69onGCDxdPMdrqB+1RfMwFFbZYtgAMz6q
hpjgtF+pEpI9+QtBYVZp/gqMfYtdQljSN6S6zsgNyYYo3xuVI/HKSY2XujwnEdq+Fd4RGIzXsrmp
2oV9OSlH9B7KYPJl507DeQDdxd9HgLkhLK8FXOrBA/aiHYs4XL+rE5L9vYjL1P4NFZYkd97BCP+M
UsJDaLEN9fJT3RwwVpyDcTmO9NPYV18TBWN440cI9aVrY5Jev53EvVf40OGicwWLDt4wUsZ+bRKZ
tn0jjv3Cyx4s5hS26Yee2w8hrGO0TrtQ2jdtSw9rt8bIYRu5VA/omTtvms9o/J8+A6KMprPxikca
FLfGLPu8o8DcDVrAThIwtH0aQ+umLtNL5ln7hu3/hm3Gj7LkXtfzU7rYLPJZWBk3Xv3hNPDW5BG+
+dr7xPnCLEHTDV9jtclLK4bW8ywCHGCZPDVe/2cuQwziLcSAqIrONH5TrVrFtvY2veXtVtDuMUBs
4n2/S/04Ds9STIzIa7Nxo+ttrvpgPfRg8nLvzEQFguW8rukRN9xDFVlx7kWHRjlsKqnOcYbbpma9
17Ck1+o4J8mDm08wVyCu6XW402t9aayJ1u9mm9h0MSEuU5t8CTmgN+maPOAovJ0B+TSp/+5242bi
ozmWLkk/fDlueiGetNVL8eqAxZrd9XVYh13En7FxR+oljaO52AkOjp4+x3VZMejQ05NG+CvWg+U7
N0NbH72B9xRLpaHIVoXBjtXlZ2+Fx7I1t8qZ45Z85UA/HltNKpzp537DzX+Uan5Cjnw3kz6LMtnS
rUa9JEXB8FG49lzvtaZlthuQ5akFCpcWC6+4t/U/nfiwU6xjzvcks/2dz8qZMjy0InuPo/3R8vkE
S97ecVkvWcX0XpKBG6Xz4NnTTv7X4wSyTwxb3GVxlqljP4z0Vo0Hbc/0FlFmx4aPjttT4LZbSfzP
K6/vDz87H2b8zD8RJXjGCc6Ds24hNd3Jloltcs3zhIg0Bt0+tdDkbJSf2Z+3FSI80tSPvURPOcSi
2J+oU2eG+1Etv++w3nU+nygstr2L6cxjhKTJmU5vkSw74KaYa/B+mLE4labaRqo62XZDurM49HPz
yVa5ogs9S/mvsfZKsYq5eg7dhsoBOnu2gZkhASZ71sZip0ndZ0UK8r+lNS3hayC5l7oyv5ShoZAo
PSTTTPN5ZGEq6nfV3F3alLM8XF8FztdpZCDuqS+g547113TtO45QA21bXfAXncoFvCtRviTKuJBQ
d9+uJ5xDmmsdPbzSe6ZJb0td1T1VURWY/vVQq/S95+GlKwLyjX5svABMn6g72jaKZ298KydueQOR
eEeSDOSvkyOj7579sfwsFokXkNZ6vznOdUpnBpOV7hjrCIRigGwwndXbmaVS4lQ3im1YN3IkM/3w
eBR8P3rd3S+4JoeMl8Jp4hAXBAZWQttYwFdO+SSn7Iw3oesZMLjg+Co7N8m4KZJu27Tstkk30EyH
JbKLVcuHCLQZtmvE+W6XqfDoIrCCa9wV07wrx2Djlt6Bqoyt6zd3jJlnUr7ctBiKRytO4WaFLtF1
JckKkbQMCEHmDXqYoGSUBQFmg6KN/YpA1tifI6pR2+udLaMKuXaGo2DqVbr+pUeDljpv/XAM67Zp
uZ24Ga7Isl2A6zmELovTOByBcjecmJLsUKNLlD2XlB+I+Fs3CvHZ9qgr7WXgQji0VexYZs/JcLo6
z5dBbV28eZGp3jpdnPVc2DF+2fs1S+h0E/VT62NTxEXBzZDkWiGaj8ERuEII0CQentjCsW/7CbE8
5AelO4Y/MrKeZSS7lmxnB2JZO1Ow+V35LSKMEk3aJskcgx7be0mw0TLETUAvYyWJkFH+a7CGB0jy
ZeehmZBH5fe5YHHKTWE2GL345Vyr3Ndk14HnqlZTx9Ly0TWKeitJJnfK5rNLaCgLtzi24nS+3tf7
2GuaGzskZexwsrRDg1nJpeBb/vOIlsRLKeJMYACwQ5zTfEptmgErSVh/GH5aBvGOn9daDb/Q7jJL
tUtWe+ch73WOd+sg/feUqG/SCWpoqtxLI9YXr/COuLsPlM88w/N8ZCtMKziJ5FketLWboxZNtDDH
jH7qdJQHglJbcmS7JCoe7ZFRlT1kSDIQCMdjUFufncEjGrL5c+yVCwcxDJmxOY62VPHGghku09ZT
5HF9M81pZGKnD5MuSn+mlYAG+0ERdXaDQzT/FXy9JtpWB8KRAx5d2sOnejtKwg78vw6VXvnIKCzS
Fe+7+F6AdGG4/+LZ44AlOyxwH4/B+FHhdPSq4t4g0I0z7a1LQ7YrveSqP5DjZ8UzxnIu74VoT44m
DtdOB1cWT2S/0UPZzrK4P9nSPTki+u1lTu9vSfgma55b2KLXFbtnR2gyvBRzNJ406/I6EQ+tM26J
z/NTDjWFpbgNPQ4kP/hYLIT4cQjumD0+DVZCKkYnRB5MWeX1H9i4LJai97JLblZNMs2MuCqz9CVq
5tux0iQHMf/7He0NeuGvyJvaAxIza42cmCAFtnnBioGPgyCYiPH6ulCxdvlEwnE2LX2yy6dbUI0d
Tph6/AB8HsltN84rzQg92mcqT1gFJB0kBh8/t2LDusvGmU4xjGsJl1Q3Wo9X6+YSDLcUVh+AF10C
vegjK7Z/4ezt/by4mVEZa+HuulS+2+m014kSd8a0yIchEIs24k4TbgN2yomk+2iCiBn04Ta9Xh3r
hbs8mVSb64RUw11fJdzAnRuvy39bL/yJwvVWQfjsaMUTYmAubM5GQbsIvXh2s7NPZ9LVDcPMu11C
DGlXEQhNSSLEOK5CM5nXjeenlJYiwLcWX+wQIReBMr1+DC3SNjnXVaEWzEdUbvdlxihHLV8hIWXU
fbrD1LCfXfq/O4onWdvvp4rF60CYvJlVexKZiF1oCv3sM3QL5BVwCauHJj5Oh6Bq8FhqLOdFI+qd
hgDzZC1k8wvSdHdtJ6GJ0jfCNcl+jHhBu6pWdOCG1zXR5D46YduFe7pOx0OdZ8Q5pyr8Lobwr63s
6M72e3YQDgiyt9VjjeX6N8NQBOq1xffxDiunOpiFr4HxNdZoiVvIg2p6TAL6eDZ9W34VlKTetxIb
GPwCaLOHJEubG6FBAZJksLjt+B96Ev2F9pzvtRz0gYhhTmC8kaThVEm3YZbcQ08m2pmu2cwblLkY
8hDyXEgVdvjWdcr9cJY0fHDFUpexnpV7EGjasRXSuuo0KA7llBTnyfXPXQQNQyjC1KtrnP8aMo/k
XOrbHg7IYVgFGTdil0c2seOuLwM8SwOmvVkSKR6JRGIeIsNEOG24rd0fWPG4bAt6crwwcL+oHcW1
NeGJT7uRXV+RJuch51Jfl3omhhq5rJ4IUT/hTMtOhSJjgEaS96ixffGiS60e68HHzI+9dr7PI/Rj
8PogXFziOo8FGI4QfElqHkyXB9+y9qGULBrZM6SutpxoUXZ8kVDJNFh4sc3yzOp/n6Z0bgZLAOJh
oLNppH4EVWoy9XforOteF/z27Ap8B+mkLz1bJsUbNSDuTMAGiFFuCzqIWCvOy8DxuWSPwTq2v+U6
csfN24ZbqHBlhBE7ADRCXthdXkrMEjuj7ed6Nv86WxXnxndua78CzJEFzINFUwK6v35vx5CQsQ9c
5SHKu+DgOyPxSGWcD9bP0QsO5fkNygvccvoieCmW6aIGNe1TGp4udiT16zi4rIKjej1xjyTXgy3r
kWdFPDRQCHat7fb/bAyTh36dp2PD6hQsosx5V4qE9Y5KPUZ041n/AtlUJ6ckhKtz7hXECv577Bt4
FBxrZdETWu5t/n2d+S5tWCjRDKXYW7znPOxd2C04SJhdutI6Y1axEacHBGs/rTmkHERh9MDqjQzt
1fy5Nv4ey1x+gy3G3dJjpM9dAzyFteg4nya3xvYhtX6d5olkRhSiAdpR+0qzIePpZHFGl0Rb7E1V
CLJzBaF3nIyDwBLij4f2uubpTBT8jXJV7a4BMFgAU08isYR9KgfGsqrzZ4SMlIk6z8IY4L5BsOX4
aaBWPfOv4Hhy2YC3dq3vXGA6HKDzdRctU1J2CAuHYcp/gE/n2JsNslBTRoQVevZfWV/zv9aOMsmq
5adxvCGE/0pzalUvfHIHSA9Lhus2RA4tCr3cW5S95QjoZ50bit7UlR4Fb7sImCyCqDt2bfntJetL
Xc7kWG6nXD6EGRA4IpngOKJ5wemHteaYqpaj3O2eC+YoqpsyjtI6FObeT/zmsZy9kA8SXHxupCI5
UZt6ZUo4/qs1a1RNykz3fsLfdJlEZEMGuTyMQU2LWTuFmHaRGLazS2txxBVWM/9+lIvTErR0p5N5
hR6QTXt+dHXKh7Xn9Ud/ZSLU7bamCo2K2ir950XpH+aT9daZm/ajQhgSy2tadQjeySYDqpHAMyBZ
nsZETjng6iT5VVSbPtk6TH7GRTopS/EkPwVJeJ/wDXw2RqiLsLAV1haNagDeIs6T63lRrc5u9vN4
SA6Lx0grQhKolRqmk4+Jc6NTKsu3TD2FH9uZiRx4y1rq3aAqOAaEXbujR6AohoWLxLqkCxuSorcV
CVyk1mJ28ToiXNE/mGZ7fq3pyaK8nOIsPsxe4fAArpbjXww4B2xP3BRuKvVRq489+ZGtSZrsthd4
iV3mszVMWNBOgJeB69ubcrQYmmW/flgr625hLI9nwv+zzDwto5vvJhBKOGO5tABrTpDyLTQ0MzPo
QeNmXdwOca9EchgsJRB+in6vlwFwSB8mjBvGqRm78VyNuUNypa4Y68hPMKCT7YMsbsOryhJJDhe3
D2+9Xe7xx/L+6JokEXvujXJzPkQ06+KKpjhapzZ3mJoJObWCr5XUw7ayNV3iJT0LTHCMqWUkUAvH
ZIi7fIFPZBOvSCLCt/js+njIVIpxQT6mpEbSOOvwS2g1EhUpm6KlbipJ1HZau9vOjD82WN7pSTKR
YUFIigdlvOo0KMGSiKSSQEXP7jC4Ce4Tlmt+az7jkL489y+Vjv+QsKJdZ2quVkz6ZRwlbP2idDpP
wV8ay/AW1L3bgTlwLZy1IIj5mtfvTe+7j+Qb9AeJIzs2kBJwHbh/xrEtvF1eGYehbwQ4lsIyO7Ew
GE/hittGAGd96K+mx8JFoAq41+yCsaz3VcoXmGAWAWUxRA995WJgHJxLVc7DPSmBDmtl3iPYSIuM
TVd9hGsFkyfsvri1ajxJadnx2jOVBHBDRBxVA6dxWGTlLZwC5g+7wuLgi+W+W+VvovPrXOvP33h7
/3UL5qe5D+4jac23SZYQ6HUibkmB3U/jDo6dSMExyIFn49rvFBWI+vMsr9vyyLKPXls4X/jQqYSU
KeDoJaofyFD6N7WG17AxkcnYf7qz/1bjgd35zlUAowTZunUzfI+hoXkbkhDrYdIScWGDK7hppSyi
xzyN2FULGiCXVCLwW+xIJDyWdI4++xG7JmwKTNh+fp+iavfaiVP3Ixm5RiCyJG3GamCO3B+aQZ9A
gT31QiMOdtODZ6ybRpX9W5L4BZaHHkFAT96Lh+OaDcgw/avdwWZnLF7NSPd1E9RvtAtktyJL9avP
/YM7/IxQ6xFOp6f6cekoDGr8lyokPyXITPL55hTdrH3/PhazvKsLJj8hLTBGOUSdUrTms/dwpX4T
x3lZiQjW93ZXvfXpNSa2BKyzGmM5Ab53io5AJNVxr1cWAyFfihBlYlNP42/V1EA6igYxCnuQ9FlB
9wCoeFeKVE9x51kwGGwe0+Tg5DToUlQrMPTTPrQxI/HpiXk07nurOchc//GhlRzgZ0SXZUyvVQoR
5gVRAGxTGcLhwu0ohtIFMm3w3KP2Wuz7+RS1znYuas9hxyockPnF8EvDeL2ryglGw4rhulqD7xwl
bt+0+WfXNSRKFi4+XWWtmwI2S6yXoEc8WNl1hBAvds2S1d9dbddf8NGuJu4SVXInFBuzIA2w4UvR
cV67C9tHTwfdk+MWDrd6O+tX4GrFC3IGN06+XtgRBhp38zab+qNlIn/Za1UK6k/D2TnREGl4+xMH
l6FaEkA6KQbxN+4e8qS6DrDE6OAZnNu52Tlyyg74aW0YjhT2Pjip0d8Vr3a5s0Lr3Szyb12y6QUa
1+yhaYOKCib/Z/Iq3caNa+7NNExvvhPhepYD/qg8u1IEIKxyPRxeWN++2GQkKZ2yAgJJ7rjvK9b4
jNwZIQf7zcuoIjliHBEUoIY/U8jHgYtOsJtqbs77HhjTyfNXEsBVuNT3w4L21gfRwB/yuTl57MXp
Jixus3J4XBXxPmY4l4Gs7MVjDSKQdetisydlZtqUjQYAQCCD9RO/E6oq620+jAH6Sf+6SBM+WtSP
7Kdsqi+J1O6OgaZH5wQdH/pA8jeByKJ9n0Tqp7xC2bCdMChOgfWg4Un9A4w134xCTBfPHdRp1gFq
cBI2f6VYxdaq7ZEriK1veLvauBI8ZuCwzFHiR7qdItmf8jAPT5WidDYUBcFVM7aoZY5gvzE398pw
qtQTuhoKpXfViokbKUgkqHgWvs7rmQHeafqAXyPjMtD+Xdu4/WdpD8O5V1H5OMxFcut6U/FuB3T3
usbSsSnzZT8tJesmUFbngDUG86AWGekTtZyFb3+vmNMsqG8buwWcXheRdZqImh9F6uqdjygWF4HX
HVFG8Cm4Nid5yI+WZJ57Nk0uv7TdO/Hi52brgjnY2lbxWv7f0YUzkNACuT3KLvRuzi2ktchJ9s7k
/Kx6/JALgXu7sJc/IYrNxZtJbrOAb8/A7cvn1cZKZ1fzfIODW44xSRTWzUP9svr5yGmCNCks3GOW
LP52QjEYMWtthmgUv8Ho8zoyPcf0oS9PBLjceGY/tSFk5mzY4SOt1uc8Wq7EIKuL55Lm5AJvJef+
arLdoDlyaeZQNNWSGxrSztmHc+RsbZuNqh6WDjYC0pWPnaX2xx0vPpCPpAsuKnDcX+MSbh5mzXVo
zK11nzN2/ythMD0skY1RLeuZ+qH23OjZeahs8QOkbNiobGQxxWgbMS+UEsTalWUzB6lg+9Bbz11Q
+ttSzqRjEq+hZcq4MvySusvemDGiD8KFf3J4+PirjWfeVS2KQ0uAhpQfMWL0n759z/pxYEFXlvEA
h3SvJ0f+5vJJtOUxkb557CtAkfs6ZSnYRSlfCXdR596zCqAAtkXgkhkbklr1IUwPJKIlK4GsuOTv
tPMsXDsIQtJurWm0X1FvrrTUi7QaNJQMVxNTNldsdJJzYzWfgPXKLXXBL9VgvTsRXSqYqKcb+FTq
Fc/zcMcC2iN6mKJYOWVyiYjyERjs028kGwrtbSIpYZeo736BIeJSSL3RXBY/23a1EawMusqq/Bse
rw6khfdT9cqPmdXqY1aL1b34btqO/+bAkvmuLcLhRgepg7ru5heFYesMBcQc6kkaPExF81KPhEiD
ilpeVSzoS/biTsy4xJaSOOJq7R0buLkEvOsS9waqylTtVc35uvPFHN6lQ2EQoh3v0gsij0udLMcV
B/yzYEOK0X6o9vQbUdJCzODGKVeWmIVst25kOfQbRFBOqzzbVWtnbdcgMAF6ko3JXS2dtwlCCZWp
tH3stUv4PuYo76XrpeW28dY3b/VYGMGM8pBHkxSf54L9qEu68jg6zleZ8WFauoVNw9AvK4vOolMf
a5lr7PNui1WgnjOaPzsNsilwvIfQURMiuyvuMvqTHxMb+NI8YYmZNbs3AF7rrs4GdShMev03RK/B
WI1/XQd9bRiIAbh4zLYsCOp41CLa1WtZ/aNfWN2UXZHAi0sqI+PBY++nAuncr6ILCXMrf9+NRbir
uK6d6y4b2fSxgBpkw2SQOf4dDTnRY2/7ehvJEcq9hT5nMOctOdDTea3WVyi77XFtjfPgeJaMo7AY
H8hmN/vOXet4GRzKDLl8xp0Uyd9qYtpAl2RWWD37QPYVs8bAEZ8XObStBn9cArnwUIWtA9scJZ3M
OP4satMo6fEZ2AbzZYqhuy+a2v8GHACszUe6r4E6rvzIbPbWubcO2RBksWRc2JLbn7ZydurbtVsw
KngljxP8Quq7J5AyJZj6fbM4OeH1NNmOgUxfvYLtGx8Ny3uzlVUTXB+tG+pWGev5NByQ6NrDPNj1
Pp8b54G34LptQsWsMxRQQGf0D0x1BClI/9F9Em4skmYH5Ntq59h59j4Hi32uba1eas0TgsOixk4p
qRW3LHailbAt3JpZB/AUunEI1gSqLAuwslF/nCzv/5mlnp/R3jV19vSh9Wnd3TXT/G1Lmd4xRdQ8
VziYI9X3hKLW5hjJzjysXSMvJIEB5LFy3MrRBy3jpQ1pQQJxU8ix3in2G+3U03mdsouLcjSufKT9
umoH0jg9wF8sfKvBfwwbGe4w7c/NsllAOezTgZfNQaLfOspmpCzT6wPMQbYsaBcjoZr1o0y1eB0y
BjUqn4K4mUYJ3TGM9pUv6qONULUp8uWdsRP9m4swLA5po1PQibINhNu9znPJl4kxheUP5BcC9PNB
AEn8zbCNEWcxydGuSY76NZ67Ca4Hoj/3GScHky9kaRC7o3zPJsw7aJMxYPKrvL+eW5uAjOWm4XO7
a6hHIHjcgqbS6s9i48TN/eQukcTYk6UptgqwFE6V7DdnVN1IZ/5YJszESiXeMTPVK1PSGIe29Vx5
DGyb2oj+XcsKi49jnBtdqh9BswaMBOL1t4FLQDZcrPrO9Qh9jjRc3geQ6T/6rkKVFh6muM5htZXl
P/UashCmGu6t4wuydam9ONmLsE5pIrg6s23dKVsAyguC+gyfD9NItqbu9bvGB8ufQ/svV1fUI8/C
mTKPnruzeD7iTDKw9cKRh7DlAmw8Z3pLiya5Cwetbtq8mXZciHDxmTp/ZpFBclzhBs6BFGeblRTU
ZlX536jO28vUquqCDYMfHXQSV/4UW3SrR+emKjtklXCEHOWl4AoZCUT1DHHMO+q1cR7Z/ODnHhrc
ZxPBBBw6199D6hRMH+voD8irvffHN3ZzxzMHaiHLfmBnYFTLPXA+iYcVIm+pp8vz0dsOHlIpIgdw
vZEgjd9Z7iYUDZM57OgkrL3dTAD7MPV0RqW9Yq8atIjpbtOzGbrWg+nBg8PoupfVxlHjZXiN8Wti
/RpbIhbYkTYz8KyDu45PFfIJakj9PGvxUOm029ltag5APe2v4GogB+8VXd8e5kbhKwy5vn0rJ+uv
Uxm1zwcx90BdO7UrCmc6gx0xkO+LLwLWSVzXNs5dNyS1m/b2Por65ZKtAllhglUEW27a99q1uW2B
wg109gXVpt6n2CmAm5XzTdu0XCzGCAOTxei/zUTHHG/jnIikWx/ydQh26VKpcY8NjWX0Gs2xJy0u
jS5+rVDNrC7n8RKRiF1uwqUB5JWIKLse/eVDhsb/N/XXVwQq4l4Dk9Ola1uXYrxqBFvOuhQzP0TA
4egCMftxhjF7zGUYPiQZzmFFgdI9LWhXJBUZer5HZYEqXixti00djy5pI1I02dVIPuLt+MeW2L9L
mjm7d0ISgA36MRATEFxuV/3YGRtVxGoifOyxWYmnhCrrVbz1lLkdM4glB4KwpPplasMboXjVdKBP
Zbpyh2IyP1gu6Z/BQarFKyu3wku/DHf0o5g685iBR9oWihyEpfs8NpzKcTlH8jI1tEAFc/OeUiK6
TyNiveXSGpJBWbgbncV7US2d5aNhuHKssdq7i7laL/m11qL9LNIQE3Bo8TxPvFKeM/zjNssSdXXJ
0BQrcVIIJc/uNEa82/Y1hIDvnvcDTpEZJjIbjD2+QCyuEuCm9eiNoDz8ITr5aOi4ROsAllPKHuTF
IxM/7YY1Xz7IcQxxNBBrhqM4bRJ5pZQ7C7OeCvFQeB1DjqlKZsfRFOfIm5dYNPq56RGcdMXEGhiL
zS+cqKMbTOGNEWQANqLt2b317cBDU6TuzEJb2XK51LkLInaai5ekq/9xAEMvb+R1DdQWT3pJ5me/
1i2nUkFcMwxwhMvM/VgArt2IeSkZ7PH2REzrMCaz/LXpC/j7K96NJJizfWYj3guZ2Hg6Vq894D1g
sg+jnzSov0Zul/ylOPlhpRDh0s09JYUmYM7rFCDZDOodn74cMwAao/2aAqLAqoal1waUjVS6pltv
lk64KdgpbNN+zdGQLW9EQO1rJ7Y9/srGNXCfCXI6T15dYPTw+OcU+R+0gohbdD1tK5MwEYAXwr3a
JseVCAEeXxxzc4diZyXsN4qJFa6dcGBXuXWstcr+VJZkS4A6dnStWZ2jKmi3+CvwTTdAHM9V7Yx8
Vq1x5lfDSAuwsLyhphNHyjT4e/6S6Dn0ox+6UzF+92l0qTzFHZt3BmJ4t3Llzi1E26hSfPYTWOBp
QjAV5XpaLtXUg87P2/TgcPHaL8uEXDmnVwbITLlTIoseFnc67IQ3tIciLPxn48nqeclTYApBV1wZ
Fd7GHwhWpobNjmZCCVxu9plyPyea8O4X8LFgsx0Sxongu+WJvRGnxP0xqNRbe9IS2p5Mned0zoY3
JyxxYBLgQSsfRiSjgf+qwcLyYI9anZWwihcRMiO7oydRSLTeqQY7meUV1U9iFeVjO6agOvl+f4U5
AdVy4moIHXyOUcaJZYnBBZ+7wLIOsfU1k/QOaP8MxgpqJFCfmV1fMT+CinbOlvTHr6T3/StSbFYP
kwMLxArLIXaq7h/SgvczaYfjnG3bTroFd+YQUMNqldg1yAqQfBFyk/Rcjh2d1V+yKr2dNvP40Wgu
FQBImLFN+O1AdqQWM/H2jBA4WkJfIcsPs37M+iC/tBqV1MGaNnvTNcLimYxTxyk/Qxb4XNjxJoxL
bz30WVjfV6HsH10ELBTUqwLsCBI9csV1OS8SM3yZU7YAKZ/Yhwmafehx+WPVpimqMME2s931LvIZ
JUgHou+k4E1awWmle9gMAK60i7pXzD+4yZtjaI3BnvDwcgA8qI5TT3eAjRvrq3KNWTFai+HYcmJs
xTpwnoq5vFkMno/FdqjaLeDQJz2tWlWFdunh5rjltgyl3pC4gUjF6dc6P4w+DGl+df0MK3UeLAaK
lfK4HZhI+jEdKBRPRZNytwu67MEhVg6DH0zbSXtFeNCBqYmry/6Q9OsIbiNYvhQtEHsy8ZwXcAA5
/omush0Y36psAZ0laon6f82SMB4cHdZKL/OIVdw29no79yP1n/SdHoC8ggC2+fwax7Xu3FBMe65e
7tGoMfvbJetw9B1dx2s7/518avXGts5/Gzh7+BvnYe8Uptsb6mX3PgoX/KrU2zsr5txaMODWgP/3
gu4NXKh40LLWGcShWpAXi9w9zBC4N4tHGntKfRALRTLuVm8I8JNSjtGOk/xQnUGaux62Cxm+0+RZ
yTmc0bw3+az+lJYI/4hFsTlsZdeeYP2qrXR9fh+QAtL0s9ZXeHIvmx1rh+QYFGRsEupQdg19ydAg
AutYZmmxy1Ntcbimzc5bsCH3bvg7CgsA1BX9hboDricroZY4BV/2tUcjhK7B/0RaYLM5WE+p3YrL
td33ye3rbAdxvdwQNMGXoH3nlJTs64x0w0c2OTTohPKTycK9gftvXSQoQYYUmFKxB0h5SzD4h23c
1S4lgyDO7QDW0tDS0lGWGuZjGRWnysetXcFMk9EFoyXBtqqoPoLGAr3YJh1lXiRtMiAvF6vsundf
g5mRBMx2msfp3mMEOhdk/mMlcaBURZHeBmygbgyPPh+p0eBzwP3flOu2nlpQgZn/l32Q90DI/Btz
H3oc9cWHychx26eePERc/860TTiX0F2GPd/f7lCtHH6FaiLynbXBpCzyfV4O0Sfbt3nDPdLe9DU2
30hSUNEsxRDnCsmEBzCGVoZeUuOd7OCDbFi5FH8RW2EgYfq/ZUQsY27jpMxos47ntsVjaU0I+WEj
rpNc8AIIgCQEnCBQcxAPCbFk1xD6/0g7kx25kWxNv0qj1k2AM80WdxM+xiyGFBGSNoQUUnKeZz59
f1QDtzwowh1SVhYKhVQmzW0+ds4/jMEhsHu8GqMs30S28sYlH5rIiXEw9dFk7iPP8e9AtYL7m8iN
choDpNVyc6+r6SsJL39XkkjcjJ2uEHAq4S2Zu2A3Kg4BU1qo/0yBfK6guDzbicKW8hCYdp12UO/h
Eld7mYTEVFDbIM4buO4iUnw1OeD3MBcT22oCRBOkg3X0daAkPsIJFUoeDvXWBwO5hFfNRyeaV0l3
q6usjimfim0QTah4BbADM9V/QnfkOOGKB0OrpD6HBygx2JiQ/IKvqCtZcohTmNSEBnACakXd1Qnq
v4Gj9ptczdRrEryIUCRhcas6nEMbOfvqGP3oPCoqCKCGjBDCXxB24tw59EOtPSBsKa78NPiZFgm6
P9Tt7tDbnjahRp5A2mF+lJQwjuBrETTQiGv2qY5CwBBmL3VGfZyTN7g20E90QPaPRM8FipZXg2ic
bY8nzc7IyvDVzEacP8gaAtQkh38jFMt4Bddk7es5vOi6rjg0OtlnUmLm7QR//BghxLVPB8CzYdih
s9GDGB7MNH+JQyd7UiyItrydR4BaZL/jpPgkx0Hfc1ygAUfl5djEquMmgZLvgW84LyA5EfBIBJUo
EAmUOnMNvioFmiFpUZFHdnmvxih4XA3USbdirgrZkzQmRFxjMMuZVgLtqCVJZ9FwSYAgnf0KVeXZ
jFNEKpKgelbSAWksaoQPCEQz1k2Rusi3I8ZhIh9ZT0W99ay+QABcJf8eV8mdlxTTp5xI7A6/6Q89
IhXbKGt/crrwVpZ+S2CILLyHkwlCIoS7FvCeK5uIEYcM0sxor5GcwCmjSbrrAoXAOy8lfVOVJCcZ
TJDGg6EBH27UA5LanwPB/XCVtQFCxwC/vKQr1K1jxf8g+JnfhYVoiYfi6lDXoHaR49Dcwe+/wSb5
WiNrcd1PwfjSkCzfUo/t9qOPcF2YNZLQILDvqajlh9rreKNAj0ZJAX8cH9ejX0gsaNEIskmSFxu0
ZORVHFNUTAs73xi1XaIxzF1UYdv+hm12eleKkNphR2CrqlNwz+Ou5JkC2O2pEHF6EJ00t95InqjX
0PgoOiP6CLyv3/Scb0TNoHy6XAzIcpLPrLMQCHjuOXeDXkCQje+m0q1VZE5Q7Fe/WEVrfQ/1WTvL
gQtko7OyiZA6vde83tnYbTzus8mz90KV1WvU1+QUHJ7IGDGjB28Fwx0Ic+2NUwCSaa0O1Aiz4Qui
6eY9wo1cqLpfQ82h/JxkMr0DL5oSXeVEIGWhvHEUE3UhPQIrQ5UHPLmdWwp88U4fDNSSKh+9KI+M
ShR74V4rww7bxVnoMu5AQAN2Q83aIKXVFe1LCJzrVSVwA3cLudTpyFpdSQ/zoahog2dqwR6heRI/
9biIuBIJepD1Y/MZWLe+R26Nh4ltArPhf6KX3jHMowUi4rpsSVpuYjI2QN+TBPxrmFTlXRlnJXmT
Mr3myJqedaNQbnTq9oekbDlniFi0lvAJIAxPxMiBaOep39CmeQUT4LZotyPhT5Ipkc9F/5w7JPc0
MjmP5eCIWx+A+aZtAM9RdQ1YKnn+FmlDsov9OMcK2ZkZ4xj7PckpV6/1tMU7gYTtwdDj8JM+U8BU
RwvuSJrFP1ODIrQKaOxBzQGXVlo77GQzJLc8OPIP05CaewV3sz2CLPgR2PFLqBhlvqmPUY6RCzpx
klytIMWOC8rW8lFOPqZiZwBwNK+D9B6+KkIkrUdppGh0OB0RyQiBws8sidK8hN0sqyGQNq36FDQJ
2E5KAUD3BiOcUNWv8h0nSbhrMuCT8DSsPWsBL0hcNfdZZVRg63NvevPyxGQJzICOLCxv/NqPgLYq
KLOr/D2UkU3XmiaDouyQb6XZyIMwmC67QoFA9ZDyQtfnhRyz+g0XI+toR/mTN0zVXjE14xdeDnI2
duJX2iAxNYqHL6IXxT28puCNK264BwoCUAcx0JRcJRSqFmeALS426QcSw+Nrl3MWUH3Nj33iPJfl
UF1VDh/pNO/NmDS9xOGGNx5604AHzPF15C1+ZRlD6CrUZQ6ToSNbkDSsFjbabdQyDMjB47AC8aRl
e5iIGM6WKqSiilsf/PxVaBNnySbYtSgSZ3BlCdqD+W+gsCODftM4H7o4KJ9zE/kdtHgD/1YOsXkD
eK/Y2uNI2VM1xvsySgUXeCMetIxcGX59ycFvJQumcyQoIOru1ALx2RhldVeSef5AUSNEDjb7Dk/F
36EV7X+wg1I7Dh16cRHVQ6BEenojfB++barnh85ATc5rK/9xKO03FOmzGy3vIPMavUBY35uuRp5u
D9hJcSyDH+e84MWuDbn3ZNtAIn2nILOSIeYYU8YkF1JRPeLd82Fw4BOEGvkHo0d0qIkK8VB1Nden
NOc4DZ5HNKgxmUNmbVQhLMUx1gksdmWHI2R4DAVoKp5v+izxnB1btiPythxWfSPxJA1hnqCVUT9Z
o8BpisvyXvHxWgK7qEC9QSWTh2vITSqK7/4cQWdl2f0Uete+pXbr7xPsvRCTQ30lULzuQAIz+6h2
o4/7i9lQ4EJrNoqA5jiGOpKyRmrQA1xy2zhwrDEMxUdCR0zAHOmkXjW3tQM3wJLm+FI7pU6C0TNv
gOHABbe1LwL9iCgi5YTAYWMh14aPOCqa8mABlXhAsiuEhAWGAy+7fotpVwvqoiCdloAdVmBPax6E
MpEUGClk3oDOE6o9jUxUbBA186YAgb+3jU5el+lUHBQN8Ew7KdWRjUdUXZNsbyIn3Pp6Km4TALBb
wjtOo6b9XIAiPNYAZp5KMdWsLbwRUU2I9uSj+2s0PtmuTk3cPqri2dPUJyex+m2Uj+bd5Fif9c5C
QT7hVm0yihQALMVTC4HuLm5SsNsN66O0QGMnShscqa5EiDTgjDFK7K+rskDfLS3ZJGRNibkUA8la
6k73uFsF2z42YNugsc3bBgZ2PdYj532d32oSZoDRwg9FSLNF7iHLjmhoqSC924iyqFV+I3AlygF8
iv5LnLQcgabaXKOpxcJFD0gBqsQbNv1umhU11S7t9oWsigfWlXGNIduEcNTkQBwMarz48uwHIRCM
WKcpvjhxB1O4U1rnSuOFCkJRh1pSAf0gr8cr3TE0zkogRkNcwT+KIcoo4M2fDDYXR6Bmbu0Jlkpn
VtCqQq9+raqqdtUaD0e/FPHBHwfMyQPT2gLI/Ubln7IgOpt3OffOzm58hNaLGrUFGNkb8DzOMYkQ
DjBayWE/6l/bwSnvakr3kIooAdUaSOUEBPdVhznRttf6b/ijqQfY9WIvUrP9iTGRfaPJiOqRVN+c
zkj3FVKrT7KX3wJHAGaryCBQQPsBnlfbUb3hoRomWGAraLqJogcLYrZYZnU2uT81P1gmylEavG+E
aSxv74wwAE2curamr8CTl7hv5YOes+MLIz22iuF/0K0mfTJ5NwISbwYS96Sob1hUb2VDnaJIcx4Q
IuAi8jp11+sqCNJaU68cR8m2A6TdK3PM0CMkfNsMEyRMkID5rvW5+RqPihNufAF0uHA4DEqgQ/oh
IUM2Z2ywxkL0UFpOcxNhc7FlKniKB+q4E0n2j45d4hZNp+R7M5LotpxW+VZi6EWywWhgHJpPJYHl
AwU2NKdUb/hKtPcFdJlN0hUKDM6mw7ZqSRz1HViFKMp/0Dm2dD5A65g9RvKIapQogvpmSEzzqq7K
yg04do5BgSgmOD8qFNRV9QzKOhAcXFQoZOjQ32IrerAwft5qKYRZM+QF5Qw4pVzp3uhd6xiaEGA5
Iyhi7jR1QmqmxekDkBRIptqpphspO/SNAxG/Nh6Za6FTdKhjrgZL7XFhRTBxk4QRyGbSwCjoVjW4
nP4L3pKkluPEQUxERbof1sgw5EfKNMomjqE7dpox7oBOC+gjECfUHn+hKYMpKXF42jZdYxz0uIaN
Xo0YIlBrvIVr8hjFsXgGBhRtyqx0DmBbkHJCxWNDuj+AJtBy9YOrhyCjgi92lPrOauySogMAG8oE
Ju+Ldiz8neicf3zZdj4V0mGYn/sKslWwo2DMWNu8H02Svx7IZGRw0ZiL7LG9scGl+wSAVttU+Fn5
nHIbWxBPUh7VXoEbvZZ32ESSlzIw7amRAwe2IK2OUquF5qIyZ/xCWcdf+rZBEtRW0DdHsBCsmm/d
1IVPRgXAxg+7H9p/fBuVQhNtXyUpfgoSswewN1hdj2Kcf136T62l5rYzKOYHOrsbUQiUA2edUpUD
eBMKRLvTAI0f9VOJUOZVXlGhFInZb0tbjQ8VMNxrk6AKN0Sitqua6xaOmxMfK6ydkDBF0CwUcFRa
qSMIHNvVHUWs6cXGC+Ej/yxmBU2g7NI2VHZmG4zQ9gAggUBUfygtyEsScuWP2DZCXgkxHgJDydAY
s9aB2cHatw3BPW9SDYQ7H7/W+NJGXOv+jBauIa9c8zLt4BZE9XXcku9BSl7sdOp3iIUYDsogkXWj
a3GIF+iwN0o4yAWlUvTqu07RX6hnw4k0dTKUtmPfmB6RJdcFhCbCw12RjtU96uHWrprSEmUI7AGc
KoTPxpmXDgaSQBYf8aq6xOJzFv4gWw0GLQw3ZtWiWWNb4Dh9SzkIrQsPQGmoKMBxp/JjdF9q02w/
6ehzoaZKmsktDRBmOWZDm6nwkFw2WItVOAIXCKsXQVV873iPEhIDMd5sSaJOQFxLBTgNOsjU7jB8
2fnQwkB9zmXTrDW/+sQKn8uM6tjUJepdH2TWhyAlM6uAtX9SiwJ22iAl1HogrYAhK5LzFgVeiuBw
rgB8O5am3do9VElEyr9M7QyX1NGhVUNo5Dwk213ThF9MrsWrpCNZQY7dPLD4ycyZvYkCDYC1EB3w
A0J2oCVUtNhmPVZFIQaJVEndVYNvRCwn7y0sSMDGDNULr2Dt0MEJhwUtPO+m1DT2TYTbnKdFw1Hn
AgMJqwwPDmlu9TiUYJCxGIudws0H6LsemCrOI5Jluk52RyQJqg+FYNpSjHtCaSGAb2XpK3jyF6ex
OXK6FBvjEAthWwIWQKQX5BOv3xr1WDveTumIlBgGxFeyhBE7BpzmyoA+WcMP3USlYj1NAKQA5YXV
K9Yw+kEUSf8xDiybW4VlV+sUVKmkTdSUkZARoW7e6jpodu5uDdSK0VJaJaVlzmIIYZ3lh6kxxFse
NVhrotl75Xsgp87bo6/6rxtCmBBNTYf//Of/FG/fnkLC3P/5j/Z/wb5hlxyiU4wqGvqE9uufft4y
dEPqlkEVyNJV7f3nWzYsL+4xd6E/f/KnYpNr49fzTfzuiE4TliRWN3TbMtWF6zp5NqeNyi53telu
FC9w4+wYbjKUxz9shyFShTRNoZOvBqv1viuFmujUo3IFJa9v8bjFIpwSVDze/rtW9PetmKU1xTN9
y+2l+MjOzD/aAUlecHTKHaG8sT/f3Nr0M/EIFetCGqZpvG8uVnnrG6FTulw8XOGjd8FH/tL35z8/
WV4oBaRaqcrSLb9SqcHQ59/9fOv95wvSlPCw+fnmuHOSQ+5tz39fm/ufI66ZZ9c//uc/Qlctpvtk
fObFd/L7YRM7MMy8EnXdD+JFaq7foWAGhhDK6gYRM2QxanC7r5PydL7lSwO32JcNKEtuErN0FQsN
2G3RXujZpe+L9x0rirQPbNViYsBaQiwP/uXEL3bliJiJok7MTDbB/X6CBvOvxsdS3/9+RxIQ5Q3f
96k2ayZc3cP5Bual8/vMO5h0IZyhkdp830BN6blobaV0hfhYAjtE7qt+O9/EPIdnmtAWfSDTjgFV
7iPGZA47MBhXbUtIJV4VAI8ZL5jzrV3okLY4vwTQJED4bEXIMcDh+/q6Mi8sqktN6O/HLDcSaYzz
bgdQkUELB3Q3XWhifd3+77T82rAnGxLBLF8DKFi6oCbz7oqixPlRuvT9+c9Pvu+hWp4BbSrdnsAW
xvrH85+/NELzn598XlN4MsUTU46gUdhSlQQm9y97sDiysCpM7DARpVsRVXI6XZiA+V//bdEK03Ik
AZ6wzMXnCy57yp115Q4pHgBE5lG06Xi7eKN7fqhWZ+KkocUJKGolBcNXVa6kbIe7PRpO5xtYnQuB
Lzm4fZPHxuLuSx2KtVodoSA+6xvDD7bLx9S5/3eNLNaT8OCd2ZiGu3aIHO9kwWB2qAFmN+ebWT1K
pCkEkHXdsK3F5m7TqcN70eC0OgBZBHH+wRiR0PxwvpXVuZeCFjQ0QFRtMSVWVysC/yKuW9T7vFsD
48ut/fl8G2vTbui64ZiSF7clF23gm9Y0ntFVroK6n9gXUB3/XQOLm8+m1FpNNg3IetOWX8OyutDA
2iiZqmaquqFrdGHZA2pWjOBUuOm3GgvB4UCmuMjvzvdibfGamrCErsGxEcth8pLGQ4e2KVy7vVOS
z0P10GgXQtF5IJY73dQtE9q1ITTbWJxVQibC79IYFMaAaYQs7xRVPFiIWce+fwN9Y8Jra8guDN7a
9J82ujheyEx3JYm8gnzY25Uuv58ftdWpOenSYmpG6mp92iWFS1Ld9q+9kOzctmkf/6IVk7DBVPEQ
Mp3FwZL5IiIy9UuXbFX4KII3M/486RduktWBsikMSczHDVssdryukl0vAKi7dnwDT9++MPmr6+vk
8/r7i2oSdQdDSmXyKcBHustlhUjT+XFaXWC2bc+rmNyAuQixprTII90cCtenvEg1jvQISotz0Tom
kXe0jL8asv9tbxkzAj21kzGmvYSwJJ0+jkAtzvfoV8j2256RzLpjm/MZudgzTpMiet16uVs5wEwO
AXBgsUfBjbI1ZM70OzpJ51tcnaeTBhf7JQzy1E4rGkQQE0uPAIGl/Hi+idVNI6mNSov7xVg+fC2r
wpk7owmcMbUBGdjyR2k5V871+WZWV8NJM4sVx7a3JielGTQY8IE7IPVf6khERNuOSplPw+fbm/f6
cqosVVNNy2KeHH2x+kr0GKB1BoVbZx9iD5DBLnbuShTyuwvjt7ZTTxoyFmE+ZTs4OYKGxD9hfmeY
D+f7sbYCLJW0hGaRfVXlPK4nIaUKvkzDcZDPGxjEgWHGIuhCDxZNmKpBWUlylJFf4VqzFkNVp+g9
pEOZuSPQjaQ5VsnRD9ILe2etEV1zoD8gSKSa9qIfSQoiuoWC6ZJ6S4uvXv/gFa/nh2r+xMmU/+rH
aROLfohYA7hi00QRfiPTfJ0AE/AAuMtdqgOKhln/F+3pZL5Mg2tAVxdLGhaEyEDXZW4H76NBENtE
VxtS2rbqHovgTYkubKHFSvvVPwP7WlNiLGSzYd8vhRHRKsOGwOaOILUBWjkomJ3v0WoL0rYNQyXZ
Zi/zeQqcERsOfO5SevOVn71zIY699P3FiEUF+BsK7Tm6swa6Pj/J5P95B0xbk5pt6dK05LwKT3ZL
20R63sLpdh1jg9zuxehybRWbwpI2k07ewFls9jBWNSWrp8hFONrrrhUFpOVf7MbTJhY3f+XD4ZaI
x7l9X+5E27ugwR9DSlvnR2qtJ5ZqW6SGSQ0ay8wwJmdAdvM2dhscbpN9D17JvLA/LjWx2PIBpaIB
sErsJqjIwIH7JW4ccRDXhnph3i81tdgaJcBipMLGmFMSD5Y+eLCH66l7Oj9ki5vy1/6zNFXlaTTP
/fJtXHZCTlWHkDRYWKQmkW9FsNr7fr6RtS1y2sgihi0GrgJf6rE72vLHpNQj5ZD+wtyvtcGFz7OY
zD34EeP9LkEzUEMWLUpc3UIMa5N2F76/MhvcKFxXhq6qlqYvlzCpQSm9sHCV+rMyoOOCcAulpz8e
qHeNLM4SRPsEQpVR4Urk8lDsVS6s3pVBevf9xSAFCmJwwqITNjEKFuZxZV/oweowkYMmQ8H1LpYv
yTBNO8DjguIMIKkviLXEF9bSegPOfOES3MFveT/PFDIxNeqm3G07+84aixvR5Hell308PxMr965j
6P9tZh7Jk0MXvjfAxHjIXdVQgTkfJhv9iqHFUfnB1L6EwZfzza1ODLh58ge25K/FxOM2Y+eqRq/6
EDCAg4ND/TcdOmlhMW5ebqllXavUnDJxlJNEPfkRVQ3chD6YOHOH6efzPVqdJ4N3MW99w+LyfT+A
tY/TOXJKuTvp0dGBazv2ZbmZPOVCADGfHYsACWj8f9tZ7MtwKPPCKtvcRZl7RBa7s3dajeY2mljG
Vec0Cm4sffpnT8351KRRx5YEyTwvlqkMq4sB5Nisjh5KQ3lovRu/vRBWrI/ff5tYXDRhmaPX0NCE
BGRo3/ifouKv9qqkNEjOSsBzmH/CyRq3BrszUFXI3ch6yrqfssSaZ3d+FazOzkkTi7dekU4psFjC
O5A7m9hywwYXWvsH3nX48v55UyaoXpSFTNPm/7zvTebZmpnATnTBqmxQH7j3UoB6mlZfYQD/qqWW
+RdHHUGNOQcbOpXixcozMkVNzNHJXD3HSScIdxEcwxrG+/l+rS2E02YWRwNJhl4LQE+7iv4jAg9h
lG+WfqEgvTZNp20sDod0ykcwa4I2SPzVgCGtxA07aJSqv7Onp/MdWgk5nNPGFker4k9p7id0SDI3
ZvVijd220/MdOnDnG1o7VMkvC85LG+KtWARQqp5aQlN9KvmZdQuq7s4IggtNrE0O1DvS1/wlhLEY
OMe3x8iH10LsDI51RKX/BUzyn3fjtI3FeFUabEYD00Q3pagKOEv7i3V8+v3FxrFG28zQb2HyQ9Q8
p3orOxS9zQvn9NqsWxalScvgqYfMzvvt2RlAym17SF3yMQfFfKyaYmukb7m++4vRIv9LBGhLFVGO
9+3UHlLSuhOnrqc8hdY1WO3z31/th80JI3X569x8/30j7WsZ1nbqonnXQD2BFnJVJYcf51tZCz/A
HjqW7oBxkMuXjBkM/uCgj+AiT4uKJbIXX43yBt20rYNBlVlfCjx/1UGW1yjL2NZNx9Q0SjLvu5Ub
DrJodoL5d2RNt45iTZtIqYytOmgKrO3SPNpd9+ypJULMujXuoB5Guw5V4qsqz3ERKBGdgdpTXelI
X2xCXeY3njC07flhWdtuNokvU53feJTz3v9KBy0oQKqSIzd7iSk5T/Znvf2Lu/20jcV5C9lAVTRV
yVxVd5XysQKgrhQXtvTq9J70YzHakxwx8ZKcTAj33Th6/4Sl/XOuGzdlVGwxKwa/G8V/Vn75FbOc
9mtxjKSajriaYOzQjnUeqnTblX/TAvJKvJFMBLqXhyFgpMnRUDpxpxzVye466L5nY3dh/60ugZNG
Ft2AbDY58Epyt8PFw1TCq9KqQHZ++ouFRnRnsAltg4h8sdAUrbNRHmOC8tugnw4TLEmNJ835Vtau
XYIvQExzig9JwPetREVptFA8ifG6fDuFn7z8kEocUctPQfLjfFPzsCz392lT87F2EutRtNA0uyXW
G4aXvnswLnx+bVY42qWtAoWUulhsGiezEif2DHL6fnLnC32v9agYB+JCNXe1F8IRDBWqLZy/73vh
ANIs7G5ib5oIR+Sq8kER4vv5kVrpCqkwpkPjkT8fhu/bqHKgp+iQxm7cvCXRrtT2sXNhtObVs5gM
KXTiEpsKEv+d18XJZMg8UizHUmLXLv5Bhgoq+UZiNIbjBp5VcOoey/HC1ly5td61uHhNIINqWDFz
w/QPOM3elz4KAZON88t4YU2vDR+4Sdt0pLR/PwSCsEtVmLfk4PCIGiKklDGOFhfCrtXumNKQc+it
sq7fD6CRpsEEsZlkj//ZSotDbB+RX8B/sN/9+WLgSUFhVBhIbZjzgjyZqbYqsw7xjNg1ldfZMU4T
n5vyQvC9OmKOSuHVAcn+G6jD1+0CKwbmJoP4q0BkelT7n+e7sTZe8zvcBjBrkEJe3Dd2XoZCVGZC
NsPaiBgzLwB6qHNDE7iwe+yVLSol6DMLJX+T+s7i5FSippsqWKSYY4T1h9Juv5YYyOFSZESQtr1U
+eBl3mOYhHvFhaqwVxJrj2gzfLugUI7NpKWfHQ0urWwmrD2KCKFVXH4+o9YYHvtJj/9JSObv5aTL
ewD7xk3X+QjmwezaWYVF/UDRm6NqWYOLNj6M074fDmhVRFsWUudWSQR8vlfCbaX2+o88aWYRCEgL
V1NtyDcV+OKw0TPRIurV6ttpKvt/GhMBWAOt658V+l7P6CNFb36eyyPi8dqNlafKVrRJdxCmeI66
DP1yH9xPqGCdqOZYFAPTRt1ICaCOwiHEPduMj0kcZj8RcAl3SKeWV76NUauOyvPhL6adfUgRVPIG
Wk57HZkxoIeGvVgeUGJ6GJSrIrrQxup8C2oHpF4tC1ju+x2ST4ljlAltpEW9e1AxT/nTPgiy02R1
bctCQ2CJTLBtVKZnzoaLt83PyYJKViWvfaDdpbpz4ej6vStCJcU7V7+4x0CYv++KlQ9d2BUxTUFr
pA5y4QWk6fz77499vo/yvQ1yYMYJLXZhnmtTmWiUJ2CUwEYJKLKXJWaVVT77OzY3fj7g26J+HT2B
BN500I38sxrFF37G72fB/CtgaJK6soVc1sZVpCFR3SAZT2HWHcLoqHa8w628Pgqr3ZyfvN/j3Pdt
zSNycnxaMGINKzRiFw2u/ey4ZE/XeJ3si+pJVOI+unRcr84gCRlH12Dc/paX69vKwe6NakbaefsC
T6JOt/94vdMlkj6sSpNyw7KciPyDbAQJQDdGP1T3f9ZpcWHQVjsBxY5nGGgsffnI6QIlQ0vNiNwJ
QdobRDLOz8na/JvA4TgWIBNRVHw/J75S6bmFwhri3e1jksidhk7BVehEn3BqvBCvrbZlcKvNV+fM
dXjfVq/qMpalF6GdHUGdrcwBKmU94G4zZNsATop7vm/z95Y7jFtO8gDRZvzXYofFHZr6skfCy9QP
sdgpeDtO+/NNrM0ObJY5g8G7ANTM+y7ZbQkT38lpYvAd9Nr1Yof5SX/hETp/5X1H5vBJdwhDdQ7X
Jc4o0dOslvFcMRs/RR1mw3jCRBeOu9/bECBJHMsiP6uBJ10EunmimWgMZ5QyM32npi9W+V1Me42S
kA9H+PyorbblCA3WlcrptwR71k2FhmwTxKSa0+6TTbpxY/EIpsRleN4hilTn++QF1oWjbnU5nLS6
OH4kgYfmpSyHJhiOcwSxsQ28HlSBIfD5/q22BKrNJBbVeKAsFroPSAtyvB+7Vv4lG+orpKZ1+89w
uTzg5yUteS4yXwRzi8XdD8JAb0uGbsjzauq2MkN67FLCfmV5v2tk/vOTE9ufwRJRRCPpNxOlnoh8
xB+PFGcOpTXAP/RmGbqrY64mBRxgd5YXaxr1tRiTe91vLzx41vrhUITUScuCB11CpSD/ofCV6PTj
Ra+flfDj+V6sfh4cK+Av0CuovL8fJhQTGoJqPu/Nzi5HPZYXFtRasMDrcy5kmxC3fot7hjGtJ11F
bgMg5YgwlvJRahZMdOJPnDcI350h/14ploU8LFqdWd5goYH8yR0CPDie/EV3ATYDqjCp5S2zg5ky
lqJH88TFtGmLj9Z90HvP55tYCRW0+QFkzNm938s3Y19puD+z8BLjxUarCFF+lLnvykhutQC1oEvI
ypUdS3uECNyxJuXqxW4KCjvp0DzgavKqp9TCdrAMj03vfz7frZUbEBN3lViKAsRKkcgbxrYpjNCt
PDy1OvVrkHvXchpAp5pfzje12iM5v7k4wKiCLXok6jCzchwuXHwVHQSi8oe+3pxvYnXZnzQx//nJ
6VDOsb5aMEldP/s2A93a2BFSav+ulcVhil6br/rIVrphfNSNB6s//rvvz3N20osUIcC8Fnwf8CYq
T8MHK/cvBD5rA8WsA9sCLKKrUr5voraMzuPdy/GDdzqmTRfinJXrFL8Xkizox4NuXFa2fKPmfDUF
6a8Giv2tLj7K8FUdbp0/JFv+unPIs/EaIkr4PQ9K7jJqhiYO3G5S9oik7wwjuQA9XxsqYh0K0HTl
91yOVcJdmp+pbvApl1fh9z+f69OvL+Y6kSOyQ1jmgKjZ5Nldre3Of/9XOvB9pCa4Bv778+epOllM
VVGPaCjPP19DLhPtYdy3Nko07vJkeLQDZbzCrPPn2DX3vjk8w1u/0MG1iwJEkqOBArM16zfWH2d+
0ozQ210/1h+t7kPRfM+U9gXFdwQKZutPAwp4o+0MLdrPIrkxlPTzY7Ayg6e/YEkKHFAjxlKDX1Db
5gc19567UP55JAdCjbLPzJaGDbGYRt82y76vdN9VJcrF92nljvLCnlo5PmkCDg/UERwltcXZFgi7
dBLD9l2UrOr0ZjJuFO/SYtFZDIvFAqSWFwppANWxl3B+O7TiFgqG7yqpzL6gh11uh1HrjorANcI2
pX8wLXJEueMpaLSQlgpKE5Gd0VeuYwPhkfPzttpjgkqKsvMLYPnQ7Itcr3D4CdwGD5z0s1X+9PML
j80lu2A+QKBJkOKWvGaJixfbI0/Vjsg4C13O2x/UEt9Qx0eI/WdTtnvNTm/brHo2YjSLglnY5nz/
VtflHLMISeeILN5vzUYgHWPEInBFF26G1ykMLlyHqwN40sAiClSqcUJL3wlcNLK1GCVGqoUXoPKr
fYDPDWICsNtv4XKr9ihM1QWB5oTeYoN1UvnpL0ZJ2L+okdQIlgk2EbdZUytd6PoR9hexgaVOnqSX
wDLr/fhvK/OfnxyTDdpLWdHTSoTQjAm0pC0vsSNWIshZ7cAGh29QyV6+Z2UhculUaUiSu0QnMsTI
+2M0ddXtNAXxcSy08VGqvr5FHO9S5nAlyuOSh8PI04+8wLJcX5pTJHtz1sYrUdAZmhv8/D7pfffs
j3/Infj/G+qkqcWaQwJQyqymKbBt3lXXBsWDjs0KJiJIc/7FyqDMZpnczb9jgycrx3YqI+p32kP2
MW4uhGFrgwbhaNamIIQBLfp+SXhh7BdINIXuaBySfHgQxp2Gyzmib/vz/bjU0Hwqn6w9Q51MpGNp
qEqeMV67VWo8FweoFJdQFGuLHOtsnWS1M3O2FphHb4ga5I2VwPWSQ6UfLwltrH6e5Ak5BknQsXyy
jH4So2XH52v50D+j8HB+mNZOM0C7QCtIfVMxWKwsykaFFo1F4KKb7WPv4eOh41v9HYqUl1D0q0EL
7tnSIBUNcmqZyygQUYJwqAfuWCvNBvoUlJY4xrrYQ8MAdwesE8LgMNjhlhRVt7WiAschJL9+Gn0r
L6QK5lh8eSlbIIXmoiUJKmPR7yGwC7SqUoCDCYhByhwN0ptTsUdyD5Ehp0s3mY96a5thpIWC2YVL
anXU59jXBgIwo1reL05oSmi7e8J37UHcamiHJ52HMdTh/NyubgGHOZ3vQRJwi/cILhBZgCpg4Kp5
8yYiTFMm+TMuKbg19YXhXO0Q/EgwWFDVIKy871COaLrVYyDrarHEt7wci8fWKrObvuzbC2M3z8xy
5uY8NtEFxz6T974pFFc7rOdYRYHdDo91AnbGKj9YtT1i3qTp95VfmlujKscLT5bV5asTyc2hopxr
U+8blkpol2o0BKClsg9FILcJxJwGEya8aLYNZcjE6ZKNg7HCxtObbU/1Aym8P8fvIkOHAtJM3UAS
YAlSiYJcFFORpDz4cSgz0A37Ul568a8tnJM2luQg3P0cLIVoY2gPeY+ap43a8nht9NFfXDbgRtQZ
tyfQS12sUB1WkBbjHOqq8dExN0768c93gC4lOBeI+nAHFmczKeaxGu0oRVq8O9TlZ8qiqKK/6M2F
gG1t+c9MM4caFCectThNfD1Wxs4bU9eAbY5M7QZMtQKo5897wyOFE1TjYa4tcz0WXmy+jLvUrcY9
esGhuMbHGyW7f9fKImiLhrzKDOjnbo+ocYX5dDJ8iwIE75Uff9EQuRKwujYjt3x7daqZoZarJm5k
bJ1q00hMmL+Nzd+ctWRM5nckGbLf0iYeCIjKRuDJbbW2vZJV+pAbzdfWii+8etbWAG04XCg6gegS
3xOFgyEHpwXRMWFVkRt+eWVgADal9fP5cVs9iE5bWqw24BJd9f9Iu9IeSXFl+4uQ2JevkFtl7UVX
L/MFTU93sxowZjH8+neofm+adPKwqmY0V7pXpUtk2OFwOJZzPKBsPwPJ+VAC5TJTQbGkAH67sG7S
1AZkgHqYJjecbMBhF+mrWWmSg7UWlczpTRwtlERdscYXs4xpSjEVz47b/qVa9lMFCl+JmsaKo0fB
Q39rlEO7nHBJagDyBsNHSZ49an0y6bTLJzDfU6iXA2jMxSxTYTIwTYGoFm1AINs6kyq74Uzfbf+Q
1Y3F2wJlX0wOXOdaskknwFImzxUwP3ZMobsJVOU7hh7gDwhCKPLWT4cISfBWOcnTtOvgrQaeZ5/A
lxAfMKUZExAHu+8EPHt7UaAOiEZHdQ4NxFs0n5q4tVssrsaO3kNbSEqZq/ax+LxgoiRyIqvjuEF6
UNgMset3X7bXar7lxSgApXgk8lXU43G+Ly/jJuuAk6vH5Dmupx9ODbzwQCHl2Zis/cDa/bawVQtw
MWeCvAYwTMTuCc0DyJbmoQPRcR8xbwLmvMfCsSS7r61LmYFSQCkKxYTLkHWpV1DCyufWVEG/V02P
VgSYnDQ7zAwOZprva3/0AYtughAMoK5Voj2Ctv7EuqGV3Mtrq4syGuD2kF3EMJewuiSKwM2jYZDe
xRS9N2rfaAU+NtCF1XtOnV9dAr6g9y8xCjKAMUOTJxqKZmeweK5l6tDnEYoZz6NyNzcVeelXU/97
W8ZaWAPKdJCg4fExN6pdyqiBAd/2IDh9Nlzgduy15KB7R6O/2Zayto1zRhZQoMie4yq4lOLEnpIU
1CTPKCAeaUuOg6o9gLZN4pXWwmALKS6kh+aA1NEvxaSRhlDb88gz0b55gJCP4p8q6/3E+dqBo7rT
Rol5rp3opTxhg0zwmye668JhALHV+qXrsnt6TcCcUQcaCahN0GRxqVDV4/xRK5/v6Zs0vpVhQq1+
Hj0iDsJnWJj4GCIETCS26eaImwffVhq/ppPk1EhEiClx5NonAGigw7dMWnIzclo86AmoA7ftazW7
imgJE28oAMAZCQ8gnPaxURu0iVgpcb6BHjEFV4BCAsvshxMoZvIj8GG1G9oWEdp8UsA9d2Mh61da
s3KkzVG6RSoZvkr4EXFPu6K1e0Q7ygTU7fJrPvFTWXCJsmtLiohKB/AJzhTyBpdG4UxJqk1kHkyL
ogDo1gFQereXUyZh/vvC8XSoQgHsDhJqAyjSoOg5feT7gKJAKhz9NqrwfSD1u4lTKcXz5N4Xu45L
Xh7zpSDegyhoz+PDqNFboqcGHUOfsRrRbW/egVnbB79cAMYZH3cDkFg9oGZbmiQwW3OjS5GCg4sR
aqcVCLDR9k98t+IBaW50VPEMGSDNW4fBlnKCkU1mi3Y+0uJ5mDqnsslPpQkwdpIdQDxyHgCQAkz/
+OwCWsBT2i9lae9ApPipizLJ03/VRtBDjUAWVyLu5ksbcWKnBz0YQnuTs1evGM7oRP+AmWDCAeUh
BH74RxBhUcWuaoI2UUxkJZ/ciES3LoiBPm8b49qlgQH9OWzCKD0Ggy4V6Sv0zIzulD9zm++S+NXM
kH29r6y71up9R4YNO39N3D4ETMgG6TO6mPheBeJ3zDhB15wBuni/7r0TKbybJC/uY2Dee0UveyCv
1WWRTvgjUThsnsJQP8/Q3QZ6u/sehNdBqTbnEQxjPifdLafxQenBptH0se86YEwA995ue4nXbGX5
E4TQSSfjNKUTAbYGqDONXUIkz8z17yMSnVGerSt4Z6sHN52nUdxj8Yte/DMB+3tbgTXPjjmVfwUI
gYXV5i1Y0bBrKQHMsgUE4k4t/jFMGdiCYB1IaSMpifTnW3Jmbk6+tMU0aSZrREX0uc4ewa9l1vEO
oH1Bl36jtcwwBC95JWs+Fwsn3/DISFUV08cj/1bGvzwDtBJgadZAE1mQe8ZuNVkJT3CSbxIRlaHA
irkIZJ8ESzQ7UC7QlJfPmgnO9n1bPSATCFLw7b0SzvMsBUEA2tEQa+IKEE9Yp9XNaKUYWzSNswUb
T/fs6+idCv1Ehx/bokRnfCVL0Chu8dyeqUaeK8D5FATFvOnZxAM8c35OFFwCCtgRwck5/PC8kOcg
A2QSZQXL//0DMKOF/kF0SKOIdLmJcYRGi64iQBk5O+A/KSUeeGXHTHXxecEePaNmjTHmAP+o7zC+
pGZHJT7XtqRHSDhdV0oIlohkPVrGBkih5Bwnu8m86cz3PXNmEcAlgPEhZWJgxlt4RxYcRHDUGsrn
70X1Vx+D7wmZyHgnMYfZDSyc+28pmFTGGUYF9KpZOQNdoMkMHKn8b8f/Ce6d1HlyizMg8DrlbHYP
oARPPMn1teIyMEX+r0wxQQIacoP0JRALnLjbj+6XvPb2sW4GRRVGniSDsbJRF7KEx2IWefpkJHBP
LspAQ+6AXIcG2vh1exlXNZqhTPBUw1SgmDguJwdAYhYOle59ZmQHcj2l94LOAs/59H1b1Bum49WO
4fQAKsuA2xVzdiwrnUGd56hB0eLcFs/5wTjYv6x2VwSfqPnJMqJ9372iHxtpN9D9gq7S3KfFo1fd
g5AijUCY9ViMjxm/oelh+6ddnWxgzr31UGNCwZr/vTzZvKCtoiSe/gLk3q+N/mqU9q//JkFwXu2/
EjCtWnpP//Hrwp3fN6g8JBl+f6OByD7fKeiZ2/79tnjahBWa/768wIBzAlpbSHBAaln5MSqG1m0u
O9OrUubpyrllA+B5gnPqNQpyHlYYL6Dwcn1ilSc9wjRFb5zA4f2PonsH8HM967z4SwMrLbdoCFS0
pzgrjrYLBikMgYKDN3rnsBlMw9aA4owHIC46ADAIjjmvIo6GyzoJO++Lbb9m7wuorj4vKG1OeZsP
oBsNG3tvk4OsXHlt21jM+bpCfQiz0mK/Fc3TGizyFkgCp1PHjxmXWMb69zHqh4oDKlBiSJ+W4CWL
FC16AVNj6dvuey9dB49vlGdwoSCMB8nEpeHpJdVqR2XOS8Pum9sqkXjZtV9vamiZBXQAcKjF5ysm
lAF9NvLopYvP46Hh799bZA7g81BpN687WbW6supMKeLQxpNYx8F598EH8NwcLCOnCBgvce7VSEzG
CwUPpxST3HH1iSqS8Y+19VkIMIWSAO9sbSwbF4TnoDGLj2UlSR9c3XLYXmQm5sIGinBXZQAe471r
tFUceh0gbP0RdHTWBwwUWQdbxb2tYa1mFReuq1ZrzIHV4Gxn8Q/vXsdU03tdI9BkUdjDACfYYTDg
ePl9S2lbZQQjawgPNMaHHGW36eTp7zfUCynCOdCUsWkbw0jDtNy3IyjaJFqsbPTF94UrEFQvRcV6
fL9tbtr0BuyC26sk+76wC/jlCG1TMw3Hz05ycOlx+/PXN8d8XXgu5s3x+kZJ93ITUsuN2okbRViV
O932i1u8sJQ02BZyFSzBRJFFmFP3SKxD0KUQRpsCaDMQonatH4GGs7xLldsGfAWyKbmVY4ETMXfn
oM/iugGTpF3tOFnHQuI+4J0Ihm3Tk+SUrp6kSKEtRQg3Oq2SDDcxZWFuV/GBlyCUdeOR3oOqTH3y
8i5kzEo/2Wafg86QgBdxey3XxON9gBZ/HdAtVwXc1rGTBp0XDQhdQVrdTE0V2EpsPdS60z5mtdUd
1Qljwl6mWjcMUbekX2jFHAHY9ke8oH2ZqJNqKloTHij/miuSqHq2totIF2uL2VMTz28PyWkxa2xR
bo16azQh1z43U0jbYNQ6n/U3ntvtlfhmeynXjAW1ibl/HGObV1AOboJSqt67TdgVsa+D65daP41a
1paxYvzgzUCBDJk7YDaJxl+0ZeW6ldWEUXMX9emOk5/A1fW9bg9qw22F1jYHc/do58JR864aW0Fc
TefJryYckvqlsePzYBmSe21tzWa4EARFgJ/VxNmypkz55GZNE1Ze3L9EXqI/5VqrANNHUSVX3Jox
oNcd6qBcghFK4X6IQcGpZkbVhr2B3nrH+KpE+mmwGVhRSYyeLe2RR6XkznvrXREtEIRMmOP+7RAF
V4VOna41FQgl4KsG3aN9SEAvW/ya9OQQQ37f9V+GrHsapkPaYxq7Tk/EMw+0dV6293JtoRc/RKxJ
tXQAYsqEH9KmnW/3zyPIiCr6ZVvImjNZChGWmHY1y+usacOu3U3KYz6eLQfsywZaocIsOTPZ+V4z
UDyacd7Q24U5yVnpRUiR5rmV1yOUUkHa3rSY5oskV41MguCfnDLqNZOUbdhQUJtOlpX7PJIcM7GQ
N788ELajcR0ggsBzFwt5aANQB9MaWciUJ9CpV3NPl/bk0W+aUZ7M6MTS2tfQS/SBzVpInc/LYvEi
h5GyHCcWFrwEJ+9NaX6OhrMKjIYB9K5d4VMwi2+LFPPyvzXFLMbvhlsUDQWZQLX2MC7VhmXBdqp2
Q4ZvSfRUR0ca70ly06fcz5SfrJLpurqNC7nz3xe6xuk4anWcQm5iPoJz90tUylLLqwcMDHQoqmAC
AaMIlyKSqmWDUkcsNPB+se9Jcmz1g2T55uW58ibz4s2EA2gCF5fPLRVgx3Q4xKQHH64XZN6zzZ70
7g69JIHGflXOdy1+VPpXDAaQd5MXwkzR+4SCA/APr0uMMVG8iRo4CyPgg7qgpRKDXNuk5feFs+Zm
45DGJr5vGAHoz00ZqO7aBbD8/nyzLowAROV5kWsZvBPQiPdRBip3aqI7jzpaGxA+s0QXYxIqE1hh
tzdOpplw1MxkoFnhQrNqmuBEep9UkthjXhvRMrAxePcgK47GMcH6tNHFcSY1LMM+efZnlyHEeU61
H+/Vw8FEK7qt5jlwPOMEPTJglRljZrJQOyhGvyt0WdHs+hDNAjzgRPy+pAWHPjmxGXPaQwAHFfdR
Vxsfce+2Eqsy5lcKQGIQromoXuZQ8BztGCwcyiPN94V+HGS0Ote7ATXwSEHQiXf1VRc8yA6i3lQg
ogJtU7tTY9yG+zyXxE7XVnUpRTgvROdG05lKExLza2Y8emS/vVDXtzm+781Y679XStiMjhsIn2sL
FwT9iiodopcjiOp9XtwRdhrpg6vJwqW1rZkjM8xRYfGuMHtRDgEdke6ycBzqnWIcHABss15ypUuE
iL3gWm9wTO06LEzqx8k6ev2OaS/bK3ftafBcnNOVSGkB1l3MxUVZRsGPjfOeIo/f7q0mQLEZMGRD
sktlOMfr6vyRJZxJlbsJWgUIIpT26AC1zDxk7m5bnesnx6U6gnNB9zyfbMB8heXYBlkL4DgHhSRL
93X0ajeN7Em6EiVcyLPFZFfa6/GkY/mS+CWCt0yVs1rHPtN2rXtyYIlKcUv5mWuSA7V2bBfbJrZ3
ZhEFQCJHOGkAOyp/1IG16x1bGZOtTIp+eQ31VtdMjgUpiPZ49i3O7pLmBXfR9p5JzMIWQoW61dMO
GLNYQ+XseTvDDVwZrM+a/1ku1/z3xX3KbWq5dIRZuOZBH4AcLlFB9v1ZxcX3m463U8QoVOBfeBSo
qqQEu/r9ufEAcyfIDYjbXVUm0GgGnJwBHYBJ9TCxH9t7sCoA8zNIhKEwoYoFCyVLDHWgBrJH2Zfk
kNWfP/B5A54SFybA3MTsRsPVrAMUBwtNDlz4QJc4sdVfv/j8/PfF8psoe7oTx+dVXdkjE9mRw/bv
Xz0IbzBk6OhDQCu8FtNIN8Zei5rQyapzOX1ukHtCtmHfNbLYfNWBzRl6DwmAGfHlUpXOVanSoAkp
1IZsr9oxhs+rwm90Tvy2K/F6lHVxrTzp5oQh1ALmFaDCxddA3mZId9tmE/YYxRjNIciAcx+jy9g5
5879QLCivYJOq9MHlhQNIMi9zk+Rt9LvYs+cLo3iLkI2b8gbH+V6DFs/lOSb+05sLbzjEBSgNIgk
7IwgJlp2PGTpiF4uJC1zvPTNaJ/m+k3OZbDxayaoA21tTiSjMi7WzBRgEiqlY7Sh7YCzxJqGY5FO
MgCLNeNYChH8cW0qfasUZhtSJAU7/TDauc/oN8Ay1o0k9LjunZnXbaGQ4JUbh0ZdkzmQVT4l0aeB
Fb6VHka19BU1VJ07pH9a/O8CrDNTtEuJ5IJbX09A+KBShWKeGJfoPWqrPWrToaUmwcS6ezPqv21b
4JoIUEnNPWmASUQx//KoGazScoORLkRaz3+KrMTf/v6a01h+f/77wsKTIY1MZuL7jpEEhT35Cn1w
un1pHLflrN2f6EXDIwEBMCAkhJ0qqON2Oqm6EENepykDpxSwOotu+IAPNDD4CxwfpLHwgLtURx2Z
a2VKCXVsHch7B28MdN1nyNFtq7MSkcIPoS6Dbk8MloiJl37gRhwnKg8rsw7sdthP2s1Ab5z0QW92
VBaTrhgBkFTxPkSiGrMAIgCSkvEhq0k7hnb8ow2a8u9tZVZsADgLYP3BKBaeo1cXX2aPvZU4HI57
1w+Hidy00xHudFvKW9rt8k2NmufM8zMDcGC8TXAMRO2cQuknrBmmBIz4Nav5rrRe0NdvOg/gX7Sq
JEDXHVB1naAaqx2gVQMz3tnswZ4Hj2UV+FWtTQCbAn8SDlgsAVemWtm0TcewI8dq2ucDWizO2V/b
Sq/u3EKIaI+52WuDmo1wUMR/raYPPL6BafdHCWFN0x5pFysuxzBjNwOm+olvvHPafb6bLkQIJxfD
AWhiNghUyP7xssC9U6wgRZ/vf1uoeSEXfijjyjhRG7uRsBNHvpY9b39fttuCHzUxaIbBvAIL1Z2T
ahf195N35zn7/yZl/hULLewxN5wszccwtW4BVxVYPfGJdzZltZd1s8JpRciA4SHxVqh0DEWrSTWG
zN1pTqC/v3Fs3vM/3xf0QE+DlroDzEqbDtw4ZYXkqbByG1x8f44hFusUFS5B00EzhvG0j7QD7f1a
xgqyKgIjExgwnasBIh2E4cakSLqIh/boG/V+SH1bBle2ugsLEcIqUaPhhJF4DEnzYA/BRF+2rUn2
fWGVksbILWBDcjSRBE6/w7nb/v7aEr1xFaHXFOj/Yqe4ylEr7Ft9Ci37JVP/GevezzJJf8dKNIjp
Q/h93FrAUhTBHcYRw8Y8rdUQTa2+oocxyJ0zcNg557Tnh2191tbLwlajZWsuF4vpfI3VCamGVsWz
5JapSsB62bDe2jsED0QHbU8oQl7PkjbqxKsYb5QwNgH7gVNe5prqW60RZE766GTTUdHZ93mMZspk
DXVrMQf0AlzNjPpxNTzaWlYbU3Q3hB6bu7Td7KzH58I8eNFef+cY85vTB6EGIkMMdiC2nU1ncUBJ
OgCNS4n1sDPVXYdexUbGMDcfDjEaWEoQDg+b2j6qHUgYhl38kB34r/idjNL/q4QBFBpYHmA9hJtr
GEuwclSmFqpk50RBmZ+yWPJAXDM5Fw9SlOBQpMKT+HKdnCgy+WQlU1jpig+abL91JId0VQJsGW05
AMC4oilXMqVOwPE2ha2bAtct839sH5o1J4Dqk4XEAcIgaHGpwagVBuaiEVtabbbXyH2UKYD6/sAy
LYXMSi7MCUO1SFe09RhOkR+B2PmdPGVvO738vrANAIuZMupBCSM+tmrArd32Iq0Z6/L7grEWox5Z
WYn7ysPzSKu5b+nPrUX2tSFxl2u7jRIBcvV4VGCqUYgXDT2K6ADk9TDPpn2mM5zs96uC5Bz6BkFR
hPZpMZOCGIs7gzEMSEPlB61S74128Atu7dGaInkerz3PMaEDsHrM0aDrRTwdIJYxCsugQ8gjVu5U
j2t+VQ2mb5auui91kgZGr7PAUZr2QM3ae+4Yp590u1ROAMvSg7FXuYzyamUrL36TsJWjpaIXBu0b
iMjToCU/euWF6g+uKnlTrd0UF3KEyzvlCqGq1gyhQUpMvz6r2SugU31eP1EXfPCAH3w1MVC+baci
hMl8EIDIg64H9IPOhKrCQbA05F6bPO7D3DB9B1BKeuNP4Fem+5ofnbjwga0XqOUnc3pqDNmE28pd
r6MMiIoSoIfwIwRXomCC01Ncpws17+8ZNhtdd6ULMO3byJL0H69u4jyoDTh/wIaL2QSGaWxMO5R9
OOm/Cpf5c09MPTp+Vr+7nw4I2oDQRg8pLis8+S8dV1awCQBuXR8OzQEUTMm0396wFe+LBltcTzMP
xnVaxDGogklfPoRd0wUImY+T1gSNIStnr4kBXySeCpgrR/uLYBaqMZKKmpSHKdmR9MTMF+2dEOBv
lrcUIZyrpklzTA9BBAfusBoo2tmRZRBkWghHysj0kfEJIgzlMKa3GITTZCa84n+RBoFXnBO+YHUR
9juZyVs9SAnNY6bu3HdShv9epD+ff3Mai3sw0Z2yVg18fvjsmg9t/v5n1fLXvxUCF5837ZbwCD4U
d/k+U25LJygHyU2+dvIWC/TmgBYi1CruMfCJPYg/N60/VT6wn0rZwIxkF8TjPU1t6bGk4WHn7IYs
g9P6uX3sZALmvy+0SLWE9c58Hkz+l/K9KH994PNz0zxSdujvEX9/0tamyyqcagWT9B1GOd/Lbf/b
kBYSBAV0k8YqKyEhrQP9xsj3H1FgfmcAgmJOOl6uDxl1s5wSNoT1RAM1JYGsVrV2VaAT9v8EOMI5
o27Ru2aE29F1Hooi4Oh+AZPxTuF+5Uoawt9WW3hpzAhyyPK9weCIOeGKZ5M3AdU7LJpQs/Zxf2Nk
r1597PW71jH2rX6MU4oZ6f2A4dvM+by9lCuvtjkAgvMFGhQAcgRN69goq0ZPaagD0dADVu8ww7LC
TQL6rQaIySTbu5WlRUYTHsxF3w/4GAQvCQ7lFn/w6lAj4MWKTmZyrzTcb2ji57ZsUHr+9cLaXgib
tV8cJOoaUUwMtw7BeuxX5bnvDgp7josfefLq5IZvc0PyHlpbz6V6wnoWCHG6JI3qMCqLr6yFA0r0
Q8vGMxDdfQqEeH0awu0tXPEWyB/N3fzgEMFDUgjKU+ZRj6taHYJTcPxRSb6+4lEvvi6cNaNX9LJz
8PX+seCfR+dGy49e+bqtwloPyIUUITZjg1eajQEp43gawH5kpl9YnO4671eDHmrP8xV+jNiZAYVr
W7Js8QRPZTXcJTaH4Bqz7Ej1feBKvVBsDhoWFqgwRsmEYboQTQct8WNZpWf+/4sW7mIuBk2AiJwA
InL5/SghfYuqehVa7reU3unuucm/v3+JMAWIyBmAnaBtEfpzirZ3UiMp6rC4U6ad9U6sn/muMJef
F8xXdTIMKY2kDkFP2vdf+05WhFjbYtwRKJMjYMLM4Wzhiy3oBpANKIpRhcDn9thT1MiwWddcmotp
QwQ3SILgbXwpoBwZKNvxlAnTqroFy96hzZifW7UfM3ev1zK+sLUTOfcagI/IRMOG6EGRmy5bkFyh
2cB9UaooIBUAhtTQkbwtVizLQiugiXoYXhZXo0LAR6rjmpU0TH8BTID9g9GubbtacZWY+sZFYIOT
R79iiUeGbVLaqaBhkeW53yjmuRryfdZ1h8HTdk3dYgDr3WAS6NBYyhSOez7j7kcuoSElPyNFARjO
B1KTFxKEA0k0Jyr1AVrVgFFxySF3ZTODK+Z2IUGwZzK4VZdR6JA3DNDZh6731eaIgQHH/rK9Q2sm
gOzqPBGE6xoAO5eGzVzF4UMU09Diodve08jvrOO2iLVEBBjC/pUhgjtwpadDZuLCbBhwbZPAUl4L
D4Ct9pMZPZL+KaNPli67pVdcAlBo8GoGIL2L5I+gmFr1dj45OuICdwewRaPdbWsl+b7YdJq2Ohxa
g+8X7r1p7Bj/uf39FRew/P2e4HGSPm00OzbrMGnnApXu7vL8Dov136QIV3+c9NUQpwakkIAlN8Cf
jIDfbkuSJbK1Eq7+XFdo0bnQpe/br9So7qI6O20rIhMx/31xA6B6S38vV53sGcrDMtxM2XYIZx78
v8ysDCzUxFA32iv0HCv+JDuNMi2Ecx9FUatSFVKc+EiKQJex9cm+P/udxSp1VaerZTyHQnh6YsIQ
PH0cN9nn7b1Y9V5/jp7IPNCwerJ7Ai1yGvTqnY4hevWQZU+ZrKVHBFadA4uLQyIc8gr9JIZBcAg9
VIfSODsOU1H4LphpdSM197kb1fsp14+Rmt+4SufrHvtSpOqJKtXd0Md60CfOt23ltw0FXaKXS5xV
GnAySixxRfZJGQCPP/+G8cdtIWtZ1oXiQOa/lDJRkqpFjhMVdZq2Q/BT+FEdd7ucpYOf1MXkIx57
ybHZ+zSZGt9NXe53ngVyaswiSxz8ulWh7GkC8QuzEYJVaYnt0YHivRc1h7w6KLL+6rX3M7T9I0B4
43l1rU2I4eswM5oXJ2/3qakAPtfxKQjATD07KaZ36DmQA6GlDrxq5DCPDVWft1d9fWv//AzB2iY1
n1BNxj1WdXdOn/ikNnx0NOMB7Uj2d/0E/StJ7JcvE2OwrQaSJvPzlNxW6lOZnKr4VjqhtXr9/1lZ
8WHpOVHTdT1Wttd3wFcAhTUOxfaqrV//CxnCHQPY0qGMSrzQaTWiBeLVrh4oeUjVe7O+a9TjEH8f
k3G/LVSml3AdxLrb1kjw4Pb3gCH+QFw8zj90df7ZI+FGcFpq680sQjG0vdZ0z5Yd34wVOzSDc9jW
5v857n9kzZa58NtTPKJVglq4ppOHVv9BzFfH+TxEja+C9sCr/+n1V2/8q7COgJKRmKLE6G3hcDss
7ovegIUw7cjag+q9ltE+7yQaru6XhX5JNCEjKyc2aSiFUU9lO2G/HBaAVarrgt32Gs6HU3hFowr/
R4KghxtZekZiXBVWc+N1J7MKrPpTrhxoso+125FJKo+rPnEhTnBZBnD8O9sZcAcClLL2kXXbVkf2
fcEX1QXYllIbC0bz45dW5tEliyXmA9B8kaujhsVKtB2SWs1TGv+MUt+p7uLgI50ey50xhLuscNIe
JCJQxdITzKLFfiLx2xLjMgQHRMGMzexuxEktDl2MVulHLoMGl2yH2MOQFz1Psg4LVoFa46XPZBDa
6yqYMyfkjFIvNhbVOsn46OG+N5pT1Pd+5x7jSdZbtK7EHyHz3xdexuKVZxTtHOM2pzF7GqyPxOjW
n+8LHrPXCOvKCt8frYOV3pAPDGnCkP58X/CSDNOGuKOxSBp7zpWzk3zT46NDJsnRk+2F4EkcD7UC
N5+XKd5nIOMEwbqsM3j1/rccOEI0DaG3VrDYCHU0QIAgZe/yvTL8ysujlWEeyPmrQti+7UhW/ftC
lPA261GZTQcLCYA4O43ml7b/2mFYnzmSJ+D6ov3RSLCt0tGSwSGIaFj81a4Cxb7Nc8kdIls0wbz0
rszy0kYYOrR31N2jtd83k3PE3MB+J7no73fHYtEESxtpCcitt6yJ5xcgciSBFNZpdV9AfgjeLfxz
NZBDhlrheN7AwdN8Fxt3bnlf0Xu7k2CorJ15DDxYKCqg1+dqIIc7pKq7jMP5JnuA2KmyfV+N/pYC
BFN2vMkrsggXYdfc5eR7Vx0Lp/PT/qV1ni32D4i1dlUvUWpt7ZYyBZumpqHz1O3r0LYOZelH+UF3
wNv8ZfvkrNnbUopg0qjyJLnWQTNd+ULHY0bQ031Itd0kQ4mQqSMYNmntrGEFw6vdi0LSDmdKm0Oh
Jaafl6Mkqp3jEjFMWiolWLbjdBapWihlAWk+D6L8PPG9zneD+uTqr9sLKNNrXuDFfaNxgIhPPfTS
9N2YooH5NPH7nH8gyb3USIjEyk5lxljAwjGa5dQ7Y0QSVfLEWVcEIM3z0PY1f7dGVe7lLm6Ezrbv
rLp+0dzhmCKyBLbUB7rHLBODP/8rS8w7Vl0ELrw5Wmpu4pOKjmawt7y/BfBChBCQKcCQ0UmHFIZL
jlr74JofiAOWKgguoYvTYhqzOUUCkB+V/s2aWLIh617tzyIJDmDiLe+yBBKc0Jh87du23cq+Lhz8
Dl1S6HxAPEmqo8325Ueu5OX6COe9I3Ee2/FsTuoJ1N92/tTU39NE0pUwf+X6pP9ZI+GkW4ndZbqt
1mFcPZH8s5q+KP3+vy2UcMDT0XHQsoqjx8dDbASyqvhq+m+5UMLRBlF53nsRtrnL8x3N0l2cf07Q
4ljWtwp5Mjk5oO0YdADfTX7u9fvE+2kYB2LJnsgyexDeYhUD/IUT40h26KhoQe3VhNvruO1f0BR2
6Sjjuu6MeH7A6NozN08pOfDkUcs+b0vZVgP96pdSIoRnU0UgxcBLzzgZoyQElH1fOPaanQ5FU+ON
pFMMRtwUsk7JVYM20FmMPkbHBS3L5e/HpJLtFnWDZx7p0exq+C5vvke1LgmYV9VYiBHUqFJNH20D
txZrnpr0SwR0/g/sw0KA4LzSUc8oEEAQx9a4q9qfdvX1vwmYNVzcu5PbDm3PoQHhO20CqrvE+66a
K6DPQGiJ0rUqNl33WoZmKAC+oP8nyBq/sI+asi8GyateJmX++0ILXXGR62bzRYixBK7tB+tbhZC/
cGSVRJkgwYt5fZn2SYTlimPus/iTWX7qgdo5Dp8/sC0IH0zQZ+BfccZ2HNrcmTK4/UlBH7EJ+0X7
1LaI1SPyrwg0S1yuWZWrRRpN8Pmqh9SOP0VfGlmyfvV4LEQIp5A4fQTkRZxy6x9ws7Q/txWQfV04
fJGjuJyPeOK38Qta5XKJo5V9Xjh6jdKYVC+xBYpzLA1gpEvWf9WUFosjnLyoNfQmdWCzpX10D9W3
Z0NWGZLt8Pz3xamI655Qey5LW0UwZg+o5lay22h9kYC4iaYedPeJyUF1bNFCZEEJVKbzIcilBYNV
HXAAQOaGtnT48ksdKAJQUuQUeSKS+aBa8e3hNrUfhkQ7aCnYqNJ+p1UvTvt9ss55dFdjri/z7tD7
KNkt2e8Q7nVjaGnB+hq/I3oa24MNBhaZQaytpQsg0RkBH+TP4p1bZlFbWv1A0Oijnbyi3Jns5/aJ
WVNiKUE4MVU0Ee51PQkn41dcPZj0xgA4xTtluEi6AQRDB8ffTPwjHBuriPShH1n1mtdKekqq2L5F
tse5qUfbk9wt2rz5F2HrmyzLQ14M3btXrZA8B8RZUU3VK2F6kGUY6uEBcEt2HTl17K4rDL9S8oCN
dVC1+QtoLdKiPmlpeWfmtR85esDSHN3pqmQJrpIB+Fk2og50FxkzwISwBE3RTaNS9/Q1Zo5v2O1e
yT5VaOzVsp+tK3nRXnkRQZbgRcCu5VKHcPrqul8SL/dBFRckme6nUyrR6sp4BEnz3xfeZFTtnFLU
dl/tONqPSebDVPeDdGhodfFcTADiPYwORHHmAS6dWF1F6ata/lR5HRDtMY1jf5yUXVnJ+G2ujhx0
wjg2zNTGfwNI9qVO1ImyFDhF9SvguT9bbXrb54nESGUihDMHyGLbVFD8eY3a6nuuuKcuiiR5mhUR
AH0BpRz+gxnZt6fRYmfMsacWaHHr1zZXg/qLW76TKR5wL0DxXgiYjXAhAAUHXVOyqn7Vs8jPhzO8
xoEP3t6S3bnXxU1BkhBfxSg6YHInx4aAF1dLgHza+sAb8YuG7abqBjQSh6xtd0aRHDsv8/PmvaU6
gJq4KihqgWuCf8UJK2pVTl8lQ/VqTOVNAmU7VfLyWbHvueHdBXgg+keBjX25lg6pNWtskvqV8+jY
ZyBYjYbJ78GM4xNmRX7FZJTlK+YxD7uDSxSzeOjIENbUVdw4ySJILBUdN/R3Lou+1wSA+MEAau08
fCzOczk9CjGZZVWvXfvXmNB978kQqVa8HCisMU2PyTT0poqL1uZ9W2G4uXq18NxVn/2dln7evrau
qpyAoIKzAZYEiNau4coK0KrmvFKr1xTsdOZMHpv+U1rstgXZqTbYgebuuYwWal2rPzIF15Dz1igw
+IWrkmP403xp1U+pVgYWP27rtipnRp6AxYGg0Z3/vji+pK87ICt0MGq0Pg18avZxhta4/yHtypbb
xoHtF7GK+/JKarMdx7QkJ3FeWJNlwB3gvnz9PfDUvZFAllDKfcmLZ9gC0Gj0cvr0wJw+KEBmef9D
4aG7lqOV0feJPpdrcXHT5TmYA7O3eahQbsm3AxBJlXo3QSFODD4n7iq4OFUUQq/FKF1WKl7kpXyW
1bShsibFNaW+/LxwODqJ5w4k/ekby+vypbZM9ujY0vTe8lH9AF1jtAwH8y8Youqp0BWg/eO3doh3
SlxuMQFlW2syVtSlo4R2URt9uJiMjDEw4g2tjZFi+M/YvqH/a5Mahyn77sSPlvWkersy/3Fb3ZY7
B2NgAWzLqS9ASyHYm8Yuutkm8ACniQQdMNd3TwhxMSoKJP/Ii7hAk4tNEL1Du27ASEzgXMydNXyh
+afUBNfQ/N0Z7k3vCqKEqzMOCWtr5rC3wva9wq9k/Rwre6UBl4jResBcg7pLeA2IkYNPDWjYt7SI
Bt9V7Nxv6lLigizvP7QGlCowzS4cBJEeDGqVTq3adm+YnaOynV2jnz1wZfR3K0tBmwL3etHZC69G
iJAaQAu1ZJjjN4yV1z/XY1lsLTdhkkz1UoqDVBLA3HB2QBggouEsBGFzHVXRmdSttcFMhboxN/fq
77UIwbC4aqwMGsh6zlZ8LMZTc/j/fV4wLJGSTVULHscz+9DaPLu7xwnxI9pFPF7B5RVjwf6apVX0
Y1u556ivttNn0pjbu1dwJUC4FLYBZtKa1O55xijtxsUIwXtrtsIKBAtSY96liWjDPY+02QCt4//0
CvhJ8900uvD1dB5rYIKMhoHMQgosyQZ1KplbvJXT01TGmW9MyHfr9+vstRhBoaZxoBP4joo3fV/F
4wYDqO/WWKDk0LaDBCsCTmRKrp9CY9LVuR687A3Nv7576NXh7iedC+CZSNxwOHriiVtRlBmdkr1Z
+QuatlLte9KdbivV0kjhvQClNpgreZOG+JyXjUaLzO0znEWL9teAmkEbb5mXSYzh0oBcyxGuX6pF
+YRpNNlbZHk++ydJZYyjMgHCYbiZ07BmggA2Ik4ezUBL7q3JgkrSRM6DT67CiG+xwy0jlTFpvT2c
wSSGUHnjzjIusYVbAgmWynvF+YOxGENUuB4d3XwYz2a3acmGONuhljili226FiHePURaaWmnEKGh
MPfiycgHFuokfF64c2kbOcQd8PlIe+z+jVJ0ArBHencPBZcCCwtPFBzHi8F6uZUVNgZbjOfkUVEx
QBbd9XfeCgjgYSgqm7BUi668UZ2bJjHm/jy99vZDH71F09dONp5x2Y6LlwImCn2lvOVz0R9VQnxk
u4MOAgK8GIP1VPRVgJG14dy1Wxv8xooS7czJ/JeiVUtVZA/usnb7Id9Cvgy8I5xX6tp+ldVMUrcq
dLB15D6ztI1hHPJpClDCCwbzkcXP/fQpaQkm8+4jcHKOycFuj53MTi91hm8Ddtv6mIwgBi55FSMA
THv95FAStKB0buJ846Dfrhzv9QH4gjUEnJgbju0WIaIVehLUuJr0k/VV7Q+qdW8WQ/g8v3sXAd88
aJiDwfB5Yxi3gNXHrWwS4LrKQF/ADqUi3StyRFuV0rhuZWEFAwK8gfoUbdxRsjU99CZsARVm9q4c
HJ9J+yGWtgl7dyGZxzoXi4vmITPy2dRPjfpYz88DeXKT19u3bmmbIAJxMpanc+o+QR/RbFl1NNb1
U9L4vRNk8+b291cUTVdxpfHagYQQcez1EkBaEhEGlx1FjW1bHfKnpsLkA8lDt7JPPHEHtmb4Nmi5
FBZhRooRJ0ZpnpR6eEiU/lNijM9VNe9ur2WROOEM++izdhFbYDaS6PZnday2mlqbAIm9d+aDZfzb
oh0m8l4afZdXACSpskbildMB5klDnzKuKbqMhIVV7VyWXmlYJ5rEQa2/jpUkn7pyPMhl6TAFiDNR
wRA0bK6deqyi2D418evQzz79XgPSyazz7Z1bWQfsLWc6NsGiqJnCOixjdhyaK9ap93a6EhiSVcg+
L6wi070KSVt8vlFfLWRfsllSelgTgBHjKFCDTQTsrMITW1deUqtRZJ3smvq/nEyGfVhRYJ7xUzEx
nRdTxHPOvKivyy63T9n4VicR+Bq0jefc7UthcIAGFcbcY3T0i8MDvGJGnYqO9kkFkt6jQU5+3X3K
DrwDKJSK2cfg6ry+65NeJto4VM7J1HZdvDFlhMgrp4AcCHZf9fhoALFeUurqYMRI5Z0K9OKgrLhN
t/cuAEzf6BWCEYEQnMb1AuzOq/IRDKAnI9o0ZVDldz9WV99fOIIRHqoc6YSTqj21v3MqsU/Ly4yZ
WQCf8HuMebKGsP+lNzROa2vRaSgSv/Lmz97YfHb6745ssM1SXa8F8b9fvEtm7cY92NmjU0q29FEZ
t7JxtWsr4eTumNStG0vG1VF34p5UOUAnXhlo6bttvpHe1xpV8nAsNQqpKMhAiAFyiwVlT4vmaS01
GTnPZlBGT7F5uluh8H1U3HRMZQGvpLBRORv1qulackZiMOsPqYwUbO33w6tCEgd5EFxsQWHdAZtE
jYSclaE8Wu34mIFYUuKXS2SISluCI4c0GGh3ntBPO6g7z5Hp7VICkOmI513Hwq2GW3ytTl6Rekrp
ae6p3QB73cq0lVv/q9I5sgSXn+fKdqGthp6UMZIi7mnKtoM+BkahBkb3uTWcIDK0gNwf7kEevBHM
UIe/uyDfbEnCql5PPFAuuzu79XYSO768fdffF9Zje3PelCzCemaMy9lE3bN6/3t3LUJ8r6e8MLQM
InR7p7Q+0x9u3wv+/4tHwmmpORGZYS/e02geGzI7mXLS5xEjB+B30oNLDkP02YvI3R4u8kQXsoQs
yJhkeT1OkOU2R2SFvVKGFlhRXyBYdJTxETyi7Cg4B5HTOx5TrOjkfklBz6/Gd3Mjwuf8iNYA5Vyh
91SJiXknThudmkdqetvZGLa3j2PlhlwJ4Cu8uCE1QBVNHTXRSUuzPemcR8yMsYpNrW9svT1Ehru7
LW9Fg6/kCRfeVsY8tzMsKLfUX3HWHZK4OEx5/vu2mLWDMYE50Phgbgc8SdfL6saqrJMCy0rzV7Bv
2JLU7ernMYcEcQ00eUEQnRZmAqwAizA54b1E8315d9kP5w5wEZiXMKwUXpWgWEOiNZXtltGp7gGU
2lX63V4tJopj0CbqGKDdWaS+ErObOrvxrJNRb3otyPPN7f1fO2ZESjzhjAHfizxnT4E7IMw2Tzkp
P2dm/kk3uj2pPAnMYO0cLsWIFzyu6dAhPATPzkb9qcqaErmWCLYKgL8/qxCSnBZIxsFw6JmnEpSM
VZIFs5MGxMJDJSMQXN0vMAbAWrkokIrFvhZsUSlNUws9ifMPNfOeGzQGtWm6v30sq/tlI6/KB00A
lSEY9561nQOua/uk9W3Q0N2QO39z8B4yXLwww+Fh1xcPvBUJA70SFGueMZSnApfodpIZkdVlXAgR
lmGqRW4OPYSAjxmlmdciubf+xkP9CwFCVMnS0s0IgYBuKtBNkfp/4ShcCRC8N7WhaN7g2wQmsY33
7Hj3xzOcfwy81Lw6jaytYGdVmqdmHDnGyaDzw5Ao25lJIu8Vlb2SIJy0bvZdxAconSLl69Rs6/xw
vyrBuBqwUqDp0wAjElSJ5kxX28Q+kWh8UDBMgI6Vr/e7u68Epi2YaKIAjhHcOoIu6U3COb0j+8Ti
T+YLZs3d/3lkQDHSAYxcqDYIxbfCbqKx10v7NKRf3BfF+PoXnweEEHkcDh4W34mYarQcOugR0sXG
92T6cfvzKwbQ0QDt9DhcyFtgPInhFfnMFOVkf7etPtByO2DWFFBPVlZfNs0CJKZreK45BT/wW8I+
Uc3J59nqlJOazFt12Jblk1p9TsZ9omWBY2xUJMRdKnk+VlT4gzUdSWoPA0QcQeis16pSZbN3GsjX
yra2JmOHnNwdCAIwBt/tf4UITzkxVIxe40JK64Xu8ruhseAKxsYBEck52Rf6OxmqEs9g2z05GWbh
dfVzFqvbpi+eQegqCZn5VRCeQ2AfAOUBxMZBm7ZwVbKhzuaki7zTjH55x/th28cofzC+pJoMEL9y
MFydwaykWajOiaUS1U7aGo8LHPd+2teIo7QabWyNvr+t3st3BKk3DdOtgUwBclDMKo2KZc20L9pz
afwq9hb7ef/n+WxQmF+M0QYr9bUB6zC1ZhxLtzl7Y+jGgUb/n98XDGTEZmrUDb5P3MB5u3s0q2c7
MIxoRsDvR2wj2PfBm8d5jDzyNqkPtbVr7n5iwYmPrUd4zoGi4t57RQTEkZPU5/7g2MXWq2WESMvD
/XCf4UWbGrKeYqld0acI6eiiOgMB78VbNbo7o3f9fcH3bFViR6aVV6DUyZ4LPykriYDlJcDOg/AA
6TRkn3WxfOZmGpndsmVn6rF/2m4KvJ5j+c3vt7V0aeNhcLkBQQ0WJQ4RdRoD5a+Wfd6cm+E9M41g
AkY3QkG/qGQFoeWJfJh22wF7mweEFv/7Razp1XU8WKxtz3G/rzy/kjEWyr7PN/Ti+0nTK4nR4vsG
2YyOn/y6vVGyzwsXYrRcDFMcmvasoEZrfceULf9uAQAUmojGLKTSF7O07KFhVeSq7bkAsXf9oGFy
/P0C8Lii8ebjRoi1DFr2ZjJPTX5Oi2/ttrx7bio8BNw2lErRY8DH6l7v/2y7k10wlp47d9NgGoLE
Wq/ch6vPC/ufEAXyKT6/ya3v1UPZvd+9O1ffF563vGiMSBnwfR1ELf8wN97d/v7a77c8OAI2H1qF
5PD19kyTps+zkqXnPN6a016LtqMuyQ8usznAlGnAJnL0K+I84UXovMIls5qmgJSd3YQGbR0HbQoe
YtcBSKf0B1nj68qdAK4TMGhYKUxsEeNWs6d5PbtxelYH1S/jh7o/3960pQAPZDCo7CKUQPFQRHUO
TYTuUcVCA2r2Gvlme3cQc/15Lv7CZExJliIRg8/P6bizxsmnWotRKrbk6GWrEG4GbnxDEfiX58qn
6QbDgW5vEtf8a8fsehXCzZjBN4hAA5/Pzcm3zC/Kduq+AYt7t/lAlhMVcMQy8JZRq7zeLGDzQDGR
5OO5psx38sSvJU/RyjbxGhxaLJGxW+KAaI4pgJ0+dmc7MLvXXL/bE+cTZlCixORZePxiTNwomAbf
F+pw1pJPtPCCmJT3nzN39oGoUPnAQtFvRbWhnqbGm85J8kj2sXd31o47+38+LziUcTqSmPT4vG5/
7Yqzvb2tRksDBT8MBBjoocDQO3jE1+dbs6lSLJuqZ5DLK49U1QofqSgXKKG2lvJwimeNIitmEiPi
sy0Yw8XUHzNHXFRUxnyutIcw1w63lyLeiI+vw73DAG9k1eDdXC/F1qZhTlk1n91icl9ALM+OmpI3
e7tSMWQ5z6IquC1wuRwsxQUPCq9/A1Yj7F3nOjP6KJLhGH+j7pZUkkh1uZ7rzwtvRwxke5rW+Lwx
YdRT+0030RC8i2XFGdkqhG3L1LjWiAUxvRkw1589iYbJvs//fmFuEXAQr0nw/dJDmXp6anJJVCGq
MDxLQGtx94ASRnebWBXVIkS//Tj0R606a97GVXHJX+8+6UsRYqaCGLGS1Ug/HjXdr6sglng5K1vE
pzqgHcbj11DslUg9o6syo+iPnbp3y0+erCS69n3gDFBU4IV8oC6vj6BTao22SdwfkYEEk1vq3789
QFB89OAZuA2a4ILooDpyDZD4H3nTX4Je3eLn7f3nbtjlY4cjRtkFwToefhMAKUFH26RvEgvwhqPF
HpQIXZp+5D7grcuU821BKzuFLj/OEwdvls8Tut4pAHdz3OioPSa2H5GNJnE9ZJ/nf7+4C5njYuoZ
w+eH/KsyfDfvJS342KeLn8+vyuX3p6QvhwHfV9V3rT6mx9u7s2KRAD9AzhQZat5dLHjLim017pSV
3RHEKt8r1uycQfGVztlhRoDE71i51FeihGevMAoDyf6iOybVTut/5fmWdkQiQ7YcQW2p1VPbHrEc
Ld5E6UbJt17lK4nkcov++ceZ/Nk00XZgikZSo5G9O4714CdU8cGq489WE6TJv1r10CayZa1dFjh6
/KDQdbDovJtshmGKpE6PjDjRd80dMbAxZpn5EOfR9DSm1fSYa0Muo0dYYJ2xUE5nAdDcf6xtwnYq
LAU+gjnpsa4z8wVTx+0Ir0npgNhiwNwVx/t3aONuF+V29Ylh62O/VNqp8UfXHnZK3WHOXZTOJQaN
NMWuthwieSeWxw2dBTjZ4S2JaCnhf7+8HL2RJG2FffGqQzNu2/7ZttJNTWVTdJYHDjnIyqKlhFsR
MXyp29m1siZNj3b7KR3jh1JhmwHUlgl4EoojsLkSNV6VhwZYtIqicIle4ut1NT06OEcjSY9VEfvA
sj862Vd9DBV7G7EHfYgl4pY2DIesI/6DPUYOSVxeOmWFNc4xjjndRb4qGzG8vPiwLhgGiuwXyj/I
jFyvhmhqX4x9nh4xeGRTuk9N+TrLgoI1TfDwzKoohyM6EIOapmFmHaNadmROGzDw8kX9GcYtyDJl
c9tiCqvBUjjqHk4v8tq6oYntRV5jEIb/Ig0BQvSLkQI1rgUWRnHfFiMs6EMMWtE5uQoKAgtsAutQ
fs2KIQkbx/Vb9Weh29vZ2nSNjBZMvOT/ScItQlM8urkWBTojZUwno5eENRJ6cVSeMRgsCXolLfxI
G4EortIgi/tNGe+HfMbcs8mvCuc5i8Y9JqPunfjb7ZUL2vjxe/4L7PAe6SgnCepC2ADcVZ+G03B4
b+8E3C2+rl9/3Siruu+jMQ3bb8a0uZfGaPF5wdswwaVSkwwk1Ea8K5vNVL4Y7fvt/VnTDAwpQXIO
hg+aKBjl2Z2KYaiiJPQy02dn56krghHs3belCCbov4UAdwUKBmQlFj0TGVXHtnWSNIxIhtFKn1vn
EGeHgR4ZJt7N+Z05zYU4/nMuLHltc4RXGqehlrzZqa+1x9vL4Zty4W7+931wCgCsZqCQICYNvNi2
syRySTirxovRDdMmjqbJb4zhkbXmxutYSKLuvetl+iY83f8JhoPOefHQfiUCSAdFVVJPS+MQZmVX
DOPGoPoO8NiDrrcn9EFub69TJk6wteA/HV1WQlysE58N4y6zlQ3ycoFVTC9uEv+FlUIlEZ0UMOu8
Her62LKeJVE/J3E46Ol7ZWSfxj7bVbhVVldKRK3ZXRTfQJ4EZxWWSlD7BJ0hVts3cZjZm77az+m+
+xvTfiHio7p9oYQqQ+Kpdeo4ZOW7Rr805Ofo/bp9PnxDRD0EM9gHpwrwBCIaos2swvIITcKpesqa
b7H35fb313YJ9VY4DryOjNzM9YGMwOER10qysKwsXzfHJ1M7MlfWpL+2CtR1USHgtV0kS66lQMuY
nbpZFlrRj5J8G2VjHGTfF6xoyZQU+lpkoVnvmlnOnLNmQi9/P5d/cdA56jaRYeH7jXdKo40a/6uq
P+3svjzfx9W/lMLP6kIKb0slbVxm4dC8TJ+sVlJYXLPQl58XrjrpshQxFV9E+2lQkIhJ0ZAwYYzn
U1q+MUUWg8j2TNAsZWK9o7cQN3bBkPk0OlrTvpJhwmRShHcArD2TFrVcs0wMf27eYxP5K7p3si+3
74lMwwRrYjtdXCcNVuOyf+sZJRXv/bYATSJBNCalWrHapHkWZo53aPunzHtSIqQ63mjyKwX3W18e
2/qn4T1gtKuBRC0gErd/gWQrP7oiL9RPc5IZgET8gIgF07gh8YHMO4083Jayukx0PAGAgcd1gfiJ
c0dXBp1moYEhPi+FKfn82nuG5sb/+7zgDBaNV1e6g88X9J/U2mW/6wxTBfdJLDmu5TKQa0ZBwQIT
IPC0YsYxnry86GctDTPa+qbvqXfSn8MY8KwBgivAzJHQVAWTBnszOrHb5mGiM39IMH8Zza6PYy6D
HC8fAIwiAv4UggCcXniHdEpnZXLmPGTsvZ+OtfGoyzp210Rw3DGvP/NiHt/LC8UyHdYOat0nIYJ9
nzLmU0lYv3YYlwIEwzmYU2mgyp2EtGh9Ow9aJhuFsiIB/XMgmcKcEgudN8JppBo4pua4KMIn8OnV
w/n2nVjZIES6aBxBkQdRogjnS0kyeJWi4Kzzxm8xyb4Hhb9XyrhTlg8AFApdv7aHcBTVNsEi26Sy
58yK8xBF1SLaFgl9zZPXEY560TxKa6wrW3YlTbDMSmnXFtrG8jA7WJ+TO1MQ/HqAhhIXD2x2CKtV
YS2jDtKUCn03oZK6/ngE07Mknln7+ZcChJ9P+8EZ7BYC3HTT1Jux294+86W1vV6Ad30pSmV01Jnh
+yX7xgf6FQGauYAEv18Kr7bxhAA4y8RGqyQFV45H0yqE38IOvfFQk0PGDreFrG0Vwm4YQ/yzHIvI
ai3SvMRhofWz8r6Y+tvtz6/cDvz8P58XTqIbEpViEgQLMeguoE1QdBs3moO/EIL6CBgSUeO2xdfX
cZQ5YWbKQqd7rGPP77rYTyaJg7e6EkBqgQvFOIJFYos6SaLEVKehg2EBhyzJ+3czSbs3c6i8ze31
rJ2Jq4PYBnXvlZp6wSrLSpOMhTR7CnVFAjhZW8jl17lyX1j0wp5z28rw9dZ6rBPmGyrz6+G+4ufH
FXeBAgWFmI5agxj6ZFoe04LhSCjoyJn9ME0hTY7dnZ1vXAxS5Ngj3uqPAQYCGthSpshxioaGpvrK
yjC7/yCuPi84JAoeXgUzbSi8qtBiocxMrZwE+g6RWwSxJzLNYrrArjE5thoNGvZK8VxUBKlFra43
3qy1Es9qVRLayQHM9bgo4Qm01LSwjHSmIXTOzxLD1/okGBQZczu3e9cBL47jQgxX7AvViuCF9pEB
MRn7UtVjMBLP162XSH1SlNBQ2mCYft6+KqsLQ483GBHg0AFTfy2xasqyJbOJox8LwOk3E31RCokd
XrmOSFH+kSFsXtvDhhVcRlL/Isa8ad3ftxex8pzw5BunXUEHy6LvGOR6ZZYPMwl19mmej0rZ7ZOO
HtRBRtqztpJLQcLVd4rUVZC6J6EZJFkL9hiZ47tyHGiaAKYPnf8Ao4hTEnsnZ6gNTMqLq7+rzq41
Hkz3x92bBaQA4AIg8+MYNv4TLnRssvsRoWmvvOjeyUwnX7d/tE7lz7Iuy5W9upIj7FVeaV7RAZ76
YtqDT/P3im1vL2QZ7XCgPLrAgZ+CZyeSeZQkmZqhIyT0MGpkBB6cEd1vGi3QS+obNQtui1tRsitx
gs9CWzPK0IesvGTZ19p69qJtE+9LKWMSt7iCCeBJIk7ahBrTwh1uaWOqlR6TsNUyf6gDWy12mtnB
rX8bnW9OTjZZeY7YnThc/hBALIdgGKjAAdRzrRVZSlKkdxkJOzso3kcZw8GqMlx8nv/9QulmvSu8
yssIvG9MfsUEUJZLLDR3hJb79mcBglo3FmBbQFuTsNna+cameyX5qsZ+x7aRRBFW7yhQKngzeU1B
rJ7Bi8nSHLOpX/JCBcLKix/ccWgetHIqJWta3bULSYJxNhyK1uEaktx6Z2RBziSezOr3YWgwBwwd
nQuSM2N0tc4aUhLWP1V0Hck41NY2io+2BCsAct7LNp2hprGZpUk4kv69bek2M7wnaL7EsVxbxaUY
wUVui8Fs5x5iKkV/7xPzNHV/czvQVwjEHlrCUGgTRESO1dRd2SYhoU8TSFb3t03LmiXT0R0MBCKY
TxdMS01npJQaVhyWaLs0FX1Tp94mpY80Th4043Rb2Oqp/BEmNoCZKmVeSZ04VOdsGxPra26aYPw3
f98Ws3YqSKmDBg2cXuiiE7aMDKB9zB2I6dvH36n6FzcDQCUEdmiSRG8FX+SFPUGftdFooxmHk71p
+mfpMPq1Tbr8vvB4gVC5RNylxqHZHj2n3ieuHSSjjEpBJkWI40tiuZWpYhUWPYMj+qvtSOL4NcVC
V7INKlSAXI1FGUhN+r6huBqOzvZ9XTxZUXFs1fEBFCTbWAF34v2HDhob3tHBhxd6wrEMpccMJ8I9
gbvmf+4QSt7+/tp6ACzBl0Gcgv5M4Q1WCzU3k6qBRWkf7f7ZBZ+gCUayjaztZe1gYBS5v89fRZEm
zurm3Oz0CnJcDKexu/igK+wZsBbJU7J2STgZAfrGeY5C5X+/UGPwuBkgJMN+sU9Z7/pJJ8PirAsA
AS7QKjBd4oQA6vUY9aaNSWjV8da1t31qSpaw5hYhQQEcMMd62CJicE7c1JncEbarVjbpEPmd+doN
8WbGlLzbh78uCb4eZnrAORah2qTR3MZtJ/h7WgDOXb/3s5T5451jPj88IfjY/ydGvz6T2cTQddeB
GDKg7qCiZ8vSMLuh2bvjl9sL4toquiwAY6FGC0jnkpmAAYGpj3PLHVi/NQ7WsDO1T3ka2h0i/iCq
Ja+9yOz438ou5AkmmUZ0anMwVIcTHOUSQBWj3tkvWeknu9wHfXyizAH9iwwDSh1/FileWbuK09hp
SGjkAcs3iowtZu2qAm2GYQRonkDOVTA5GlMwrYAO2ETvOemnTVk9xW4lUT2ZEOE56NXJTvMWQubq
3Dt1QKMHZ5IF/2t3FWlETHpBDyRaHoSdAnXXOGQOgktqv7f9cZINZF1dBAhcUHgCag058GvF7jxD
p57SxmFnJC/dOD105RBi8NXv21otTnr5UDPUhJELBXwE+DJhs5RJr9yWARjQMaXxSRs9kiraGUoW
ztYYTBOv5pkB7Tvf0ljQRcPGzu+kglj8BuFltfXESqlVxaHi7Vz1aQJR0e1Vrr1El4sU7lJsWolX
G1hkPzyl9F0xy50z25tMhQN3JyXZf4sBlQJHbnLInpBF60aMKRjAehzW7WHOHpyH20tZ0wu0jYDV
BzReS0gbf21d5LZIWGrF6zDaz4o+vDZ5J6nAr6k3gkt4Vajt8Rk51+pXzXDLta5Mwnacml2WKs6/
em0lskhzzai6NjoNeS/VMh9vaWREPxR86dqEy0a1fckePEwgJsDbxtawseips2R+1trTdClU0Aal
1YtWb7U4dB3Qapcx4H/vVRwFsSrThbXDQqaLLxBmAgwY17vYFFFJaAxgz+DS5xjtPaC2TILE637e
Voq107qQIw6gBnHn3Bl9F+MVNDeYRb2JZYNcV58jD311SNRrGg5LuKOWpoyR3sxxOKr2E8Okwahw
X8pO8dWehINTn6OmAlbUDrOs2yhptb29wtWdROYbzgsu1aJvVAXNQqRmET+z+DNqj2EfkX2E+d4S
S7EqB4RlHIWIAotoDhPXHYGBHeLQYBPKXP+O7W+HyRKTK0Kg1egYBeYLJXPx7aAp6U29zpNQ05WX
wVIe5mbYK9koMRUreg4xvNkI7h74eYUjI27XFYaOPUvQa07ZGCS4ZER5Jd2vuw/ng+ERLU0omi8Q
Bj2Lh4S2RRLqdfpAemPfalagN7akyrKi5XC6gQEAV43joGHg+jYVmsnaBmTKIaa3kXgvK82vnsqf
z4sjTfR4TFt9QvjFlMx3pha0Sj97XbtfwS4XIZI+oOEFteAsAfgZTRU08nzMmgGWVuYDiXQ1/BnC
pC4NPe4myFCW5BJ137ERWdcw7b56Sr6r+ijITbZJLT7lrPa17KTplW/KOLtXntoruYLfQqg3WFaL
Q7Kayo9pvOnst4g+lPPsjxhWeFvx1jQC1ODQOE7UuIgwp36claoflBeUe77nRQnyieHttoi19QDg
iv4U/ItKvnCJutYedNuclRet/VZ39VYF4M37AVw5OnAkTEwr9xVTeHFiyMLYCJgFUZVTU2DDKxKm
BF6++2ShAX/ukkM1/0UJmRtRdPFx7jtM7by+SSYxkYunSGUU4MXKZu3QAUzjVdb29t595KGFmOlK
jvDSlnbbMYp+xJBNynOkWEFV88FxzT6pjjMr9oaWB2bUBX0871B2OjQuC0YqawNYcTKufoVgN9q0
isquw68grYEGfRoUGSrm41M2f/Uw7SlTNb+Zj7eXzld2Y+ViH1XaaAUgV3BsHLtBpuAzcdNg7Nrn
rtb3Fh1Cu5UkCleuApj+MBeGc33ayIJcH+lQplWLGTox3hRjk7Fm08gCYIkEcUldlRq90XpwZpJn
gJh9WzZIenXPAGsATA2zBRH5XC9hygw2IMtDQq18yavNFG8JmMazczXsh78AeqEY8EcWX+xFLocN
HtqVDZWE0bQlxpOTY+aGJNO9YjkgAulU9KvDmRChUqOO0kPsWQhDhyct3eXZs8oO5osjK0KtnsuF
HGHblE4jZsTLnIb3OrOAFT9uq7JsHcJW5YkBYlcL36+TraMfajsA/Xj/21Me/kIOEjkf0DIUtYTA
qVJqBYRUBSIb2yEHd4q+sNF8S3qz9YepNR9ShciC+LWlIcRBhz+eSByWIHJQS5c5IxxYzyrJZ7S7
kk0Mm/WUJ2MVpP3s7bwho//eXueKn+HgPfE4BYqB8YzCTa0bU2+qGBGcp7zUrP6B0uKPiEjeklUh
GtwkoFJw40WwRaM1KIGOyIupzY/WUzC89W0kf/H8OgbSBmgER/ILz9b1JbLKsbWbCeFNlKIx0mK+
LH5aPR/ewId+QbjJC2fJdRoFAMM4BJvb+JR4T2aFSsvX+/1KZFkANgTNLMAiYteRQ9GWgSlIiC3U
97R+xEAYiZuyZtguBIjT2WFszGFWC6Qf7F+JsyVFYGTgevb1PBjvnEHG/T6wpgIdwonFbZAdXZ9J
l+WNB1J3RNTKo7J1XcklXdMrDLyCfUf9a1n8amlBu7JylZfKNnJ/YuiHiR32qRsiWdvUmjd0IUms
fNE5NlpCUcHnLXtz8woWvMBUJj+37mtz/9gxUHyA2RaVL33xcrYTuDX7CU+BS2jmE2Vyn+JZK19v
3/o1HbiQIr6ehZV7XcHzNo6bv+tG/5l21gEEAieSuQf4noGX/botce2oMMQN6UnMn0HIJNzOSkf7
8GSbkNjui7j1iR4YpmTv1g4JXXTIHKJNGfxK/DdcPKP2TEG/YgH/oHezr6mfCw3+lNP4rmwS2pog
VBFQF0F9DMO6hcX0Sj6kI4WgyGKPESWRH5vKfmzVDaHzXxTG8GzzVAeUgo9WuV4V8eye5AXaRil4
IwkWpAW3j2blyb4SwFd7sW0e2hesXnWTcLDUgIwb2v+FGYAEFxR2QJuraO6+ljAzEimUmOh8TUtf
UUtfolwr5wGYANB8Fjq+0MorrIBYc9u6Pcexx1Put7iiVHcCh/S/6+af25u1FsoCVMkjI6jzkma3
mNOsi2zUEaM++uTW9LdVdUFsmVs0Ox4ImcO+Th89Zm5b2svCdf4YC378pWzRCtn5mJiEQvaMcosx
fiqA8xvUp1YBAaz1XtVJYAwSS7GmHHjzUBz56JEXayQ50gceyZF6rUC2QKf9qKYS9VuxDC4AJBhK
auEQAR2/Vo6mHLzRi2p06jlWAKfHNwdrk0tHPK6KQbMGECtg0lzkkFETHBMVhKwh4OWPWqcFrhsd
YvNOziluv5FGg0eFwiz4I8TbCoCGTRVbS0LDOTRkQ2WzgVcsN946ThXDE0+LsKSoetZAK1EQyYrA
qvZRf9CLoLddn4JlrLAcyemsOD0ukoKIzxHPoRFauLpGUTVqUxoZwlUaTODGszsalDomk5FD7Wz/
4nKhVwTwQgwhABpS0AXaRnWVelUWqpT4CmNBnHt+DMZ98j+kXVeP3Diz/UUCFKj0qtBh8mhsj+0X
YZyUKInK4dffwwG+3W62bhPjxQK7D4NVNVOxWHXqnHny9Kz23OGxd3+DRUHyPHpvdhePFkrDPNnh
8myVEAcjKWmnnY4eQmDN7FuAnqiXti3hUu+zh3RPGVgGc1COqms/Rn5xT9lQeKM5LTeOVTqBZlV3
cdbmrden4PGAfFGHZmfLDZva+Z3aC7sZJjKHDPGrJGDc2tgc6g04NjphLjicKt0ZTKdjBW694lNN
FmCZCK6JWgZk2sqfoEHsH0Ni0GAVNVv6AovTWO7s1Wp27JrszsZLsn7s2HhARvSunaoAsuKBltQ7
xaTHTk921/fIlkMCigpJcWSRcdaEV5JVNckIDZESrAX9fkqVQ/oXBUDn1IJ+7pDsmQ3rYMMCrb1O
vR3I/voIthYMZxfhJAS+MRB+5E7uW6NtDIrjVj4N5XrT0k+QiNon+s/rRjanCc8HAlQ5uDNE2Uqm
6UVpOHH5ZI661ygBleFcthwReED+MSDcuVlDDDDjwABQKLuBDuG0TJOP0/IHdZubqVVLbymVNLg+
rK0KMedvf9fJMLkI0vnkzcAgN07u0qe4rX0jd/3EIl5W/DazyuvtmzwO3fHRsujObn5lgPpcN7+1
dKfWhc030LEyzdhGwxm7i1s3LI1k53QysAX3cqIvctBViH5/rtss3rnAPToazZMSOZTOI0N1sBN2
jNMGPCFUP07ICxS88k2cm1UfX6tFv3Xm/B4kT7+vj3YrrHI4Tf57Yyhc4/lc94aSDmVRYaM2aBIm
bstCJelZmKGr10sTQ6ZutTG74P0G4A8MB7ywInh/pSqNvnPrCmXeygd2z8/sSJMxpG4MihcjQDkI
kDwct3C6XbUq52XGBdrlABwBp+dBCC40B0SmlvLxuvWZLWFAazGbZRw7xZNW7ojrFTLe940ziGGA
ZYPnWMEoK1xaxoBGO3NGq2BuRJlmgrTorqd/IMY3lN9taK9c3w7vXHTCvjw1J8YC8dACJB3DnKM/
a8pt2xy13sEVfW+qg1fM99myc8kbcwZvWV76JFrmOai0H/P0NsZ/KuhjuX+u/6INJ3f2g4QNagwQ
QUarL32ax936rI2S9IJket990YmjJgak7FuloKAUUXx3fe6dSG2exzpK4i9U/X59LBv0QFxa7Z/F
FGH0dqV1o+VmsJahj3z92ia3bPmuKr8ZmJzi3lPiW1p3Xtzrfp0/0v6I8oxXkefrP2PrDJ7+Cj7l
J2NuNIQvuNrpk9K9DMyjCXjIvlw3sXkCEaeAKZ3Hyjaf9hMTi22xde2waoU5hOaq7EyVHgpXfwR6
73Dd1PZo/jUlHJDBLZDfL2FKpbdl3vlLduxlNEEbETKSDYBJon6FgrOY3ASEjGWVCW/NnBIJ2+/u
5ATLHfW75Nv1wWztdsTh+CBBwx1ayc7nrZhtXGgOrj6a75inOeH1z28ty+nnBceYEtDW6gbG0eSH
jAaqc98RgA4+HvxAURXvPCCK0XUlVjCxKdze6PXiiaWBSo9Te2gGyf25teinJoT9Rd1uZXUNE3VG
Aprc1zyWL2UZwc3VQIMCZ+dHfUjsflMbayGTZuPB4GX2XfJBAVT+jkQGEAkNSI5xTjdh5ypOPqAN
dUGwzQZvfgCdjSQNvDlLeDMA+4hX5EUDJBm63GzUCc+GpAyKRPXpeEcsiTfZCtcQI6ItEc9uVALF
lJyq6eNSJZglxpy7QcuOtQrstbmCOs5G5Z/6eqPsSZdoXt5UL61V+bobS1gOtjY26AGg/WkgNYTz
c35uGjLVbJpK+pRWg7qb2tgM3cwoD0VZLPveGquXjx8kIACAW8UCop7NZ/7Ev41QYiUto+VThhld
kJnZj+lXFKquW3mXQxFv41MzfNgnZnibhuHOoFbIJ/sOhOaek5QPtEjDitjQZ3Ugr1gEFdJDqb3e
GBCmHCs3HMn4Zvb5t16nD0PGQmZY91bjfJL8Nu6KLn4b9hUXM7e1i2wvT5Hp6hLTJ2R9f1pND3pK
VO68IatB9F2A82MsSOE16pLtKy2/s7pmz5JllOy+zYU/+RXCXaap8aqzHL+CLolnf1nV2lsBK+3I
578aLrY3b4TFqguHNcX1zIzGpE/Gkt8rSrVXqbY3UlzaecX2dEofrJlErb08FmX12Vpkgcr2QP+x
LyLuaLqAuyWBfXd+MeYoMTy19XVZx8GWx0BhDbeczc+S6LqzumyanhQVRtn4Rv9QoZ9ZzXbX51Jm
RHDeHYFOr0qz6mk0f1T9QRl/rrokKt+6sEG5AEonvL0v66xNt7h2kljlk45yu9rcLYrrq9Z8UOhN
08qkDLagioCS/mtNuFbBpDaTprLLJzv9jtIO2qVSH0lyb4SUpJunENVtPVbeEHKP5lqJj+CTJR7D
U9uC52MNYWqpw3Y+mF5JXkY39Qsog1k4fF3+GbU5yaWylR0/G61w5GzkAECK7pRPsVbs5g6kneqL
NlfhMDw7vEW8CTWyetPwQbGQ9+vShDwSpxaC5JYICB1biEfRtUfOBk0djnGz0DdtkEF1tzYOaDux
Z5C54Ywd5x4XeuodWxJ43GZtX1bTvS0r7aZXLVSzZvuYxTIsxebeOTUo3CQd1ZR6MvgDvN1ljVes
/moEnbPPCpCheqP+TK1DL8OD8lGIm4Zf1bzciX54sQBtWOswgUcAYGvFL/a1jKR28/PAGvDrSdMv
WnFcSpJOt9BWVIMNrGT3TfcXMT8HNb6nppDsF1aJWr3brxkwjaMZjfVR6aI4l0QUW2N494IgdIR4
gUi029f9nIO1HRDT6rYcX+1MEsFunVsEKvwuQfPrhXJIPGd6nY4YQgUysdoxAzYoz4AdotthfTLa
MSzXMrrud99bOMRlP7Up+KmcgnWuyQCbrZJ+R6vCB43QPqnVYOiKsAAFb4Is91DSAB1Ou7pJd7GV
BUgJIxGMt45TPTV09TP8zenru7JP70BBcqxMFmA0ftqnv3JShJk+3PagSVPKJnCG/lh37q0R28eG
WKFaygS0tu4S7GEu7YMu/wtxVaC0V/Dt8pbC8TjUoV3vy79os4buAC5FXiO7VDZGBJubTsbQ3TsE
yPCAOPr6smy6gBMDYulUR+dVMgKi+2SZjmcaxwUEtGZPd5byTO2w65575WcLcjPVkc3e5ib8d2hi
9s/QlwZNBEAgD0rYr43X2p+S+Yl1T3Hd+1TGOrp5pE6sCduvjCdLT3Sg0Mt+fOnTJRiLQvbk2Uyx
nE6mcB9aM4CJboliZmwVh6qzvLE1vcJqvSwjRwucek21fgX84TPRm11eOs/URKeRafjpDO7Ayfpy
fXFlYxY81VigXuTw2qqdgbWyR11pldzHmyfgZFaFC6Se4xHdGDjUWjd5S3xY+8iQgbtl+4QHpyfv
EKtXMt0esHJ5Pfox+bSAqC6hx6UYd0X9U3MlMY1s0vglfWKuK3qT2TEOhDLcGmWCd6MkEbdVCuRa
ImA5R4sJr3qfW0hy0PqCfB9nWkenaPs1ziFx9qTGD7P2XI0Pjhkpa+c1xeeRvZa08Wgdki72idF7
dNzX9KtW/+jnXdVIapTvLPsXLvrkhwnPjGyxy6RZ8MMK62GEMJYDyHzSPqnLUe+WgBkAtddPg/5j
Zb/U6m1sdmn8J++OUuG6/+cc/W+GQOh4PkPo/K+0jMLr0VXzG8V6mAHv8zKt2pmIS9Ze9Tpw9SSk
DZS536995xP8XPBOH7RYvQGv06/rB2nr/YPKpGYCnIfqvvgyGZcO6kULGom7ZfCM/ohWg8OkxEFn
Si7+zfN0YkjYGus0kFWb0ZBD9OWmQl26q9rbYeklXn/rSAEriQ5ykJCBA0E4tnOuxGlKcf8vpumj
s66zJp+ZiWflOSgtkz2NZQ3Sm3vr1KRwitclTdq1hben3ehnw851vs/IQ/fuc5Gp/qyiT6NIg7n7
Omc7dAv5ujKH1vTQ1Qi3XZksw+YzguuQgloZOKsLFIXmKgZlvCepWl8Xtp/d3Cunw8AezTHzRvZG
+q9z8XR9E205llObwgxYekq1kTsW080OzEvX9HDdwOaqngxK8FxV3cXaWmBQ5sRCtHv5FfvmWoq3
dn2gkZch2V+3t/VcQQjJpXhQTLxgKO27IZ/tBbuoZdl+bOYAAuoo0Ez3Fm8bKXTJ8Lbn7x9zYqRi
6GM+EB07CFxjEIYmo2Q4W2cPQlUOF59AE7JYuKsKMP7bKpyODnyvOe5NdAFnMkW67XNwYkUIEbCX
yTAA1/DERlQ/lohYt1VZ7MFAM7cv1RiR/DHW73JD82z2iYHDNu6iud+V5fH64m1ulpPfwWf75JoD
F4auxD1+x7jelV/c3B87TzXC1rmz7N11U5vu/HRmBXfTDao+5TlspembQp9H8xf8Z5Z9LRbmufmX
xnzql72Vf3ea/WgzjzfeEhkz4magCw0y/A4ku8HnKkz82lerUoMc6cmontX+s7pA5ac/5LnpgUrY
d+PMg1KIZ1nPuexcbgFb8KjnjU4AlBgXsu3OytYMRHZoQKJTE/ZEc6DStHzPTVZ6aK3/bVkNDdVU
i3em1ecASud/skVvX4as+jHlnSyJsrn02OWoKqBVF1iH86W3pxm0irxprSVt2CTqU5o5gYJXWNYW
O9oWwTDKXn8bJNoapuBfm0L4DS/cusxGgx7gmw8AOoVjoYe0akNHXXZKPwakzB+7snub8/ig1lkA
VxmwPrsbDT24vh1lwxc2guWMejXxlwCB+BLItf3MOhZ261kZDSfnoLLX6/Y2/crJ0IWTpiljpYw6
3KTawe+jv9xy0j+LTd+um5ENSzhkzphOaj7wuLU9VIYb0OEL6+HBIK2YqCi0Ya9dN8ijQTFaPF1S
4T4zq6YHsz/8cZZUL3FT/Srn+ZjGtVctIP0ljPhDNYYonBz+wi6S4FzUE81G7wf9xHM5ijFRCJog
f5QO9xrt7iqVfYPAQVjS4lZVqmNWrIE9/kW/IsSCLR0yfXiLX9LV2MBdahX6i3W3OGRrfWyA2euB
lWGmKZnZzR1zYoov9ckI61SrY5LisBh0CUdNibR1CMa8lICN+AJdLCC6WWxo6oFzQ6wjlXOfkUaF
maLqvS671QGlKMNWhvLZvLdPzAj7pFoGnSkuzOhx/1Yo5E9e25KRbG7FExM8UjmdMCOJy2mFRwPV
4n1qpHc6G6inLOYIgB0aBGn7uhZLWC+pjCZra3AwjOYm6IxiJoVTl4Ddc5w6yASZbeFDtMOLG0lY
smUBMvDgYAI49rIXYGJDro0EgF+7OvYPTKbiLfs8//vJ1LmtkiM5gc8r5fcle4tloJ7N73OyTeAw
8NgQi6P9pODnr4CUoxH8IUvaZxwhSXyxdVxQ6//HhDAE9LVRY9AA8CZOkJl+OfqpbJa2NtipiYtl
hkbnYA6I2vr41gWrl81GL0a9rVwGXyPFb1yjj0rSSnIRWyfURUEMtV5QLV6I8tbJmrRVuiKflCEr
t/ahYQxfCE0eAG6WTOKlKeTKgYlD9wQgZfjnfB9U0OoAcXSZP2ELAveYfW8QiXSx/VzXjhVc9+Ab
sRhPzHNdUgM8srpYtVeycnVzrqUEvm1/XX8B/uCtS+4p9b6bXlWN4Rgh12NlYa7IXqKbA0XPmIVA
EFqZF9HP0K86iRmElawJ/aPAMfvqxIw9IrRW8yzw2cgsXu5PjBbFeheJdmAuxdrRPAEvzSD299RM
ymeQQnvIVCPRI0kdbI6Lc6RDch5dAGJ7YjytcQPJCJCdLW7tD2YbUo3c0MG90xcZsdrlccCITmwJ
J86ylNU1W9yFhZ2DG1+5LUo9GBd3x9o4yMoyVPvmuS1HSZvn5hBx9/IdA80icdushcUsMD2gQXIg
QVvN6FdNJs/N+puigX7f9U26tWrQS7NMMNQh+y7mfNZ4ZmZdgTdHZ7/cBShOnHRbkcQyl94RlElI
P7yTIEKjXIhF9TbWmrRDYslc1hlJrQaFt0bGB7VlROewei5lgT0o3I62PiwT6REw1c4LOi08s5Rx
DmzN1akFIWCZJrOIbc5VsoIWp6pRvUf0l8VG+PElgUQZwLsW+IcvJNgSPUY7xIDK4RrfNMqxsrx5
knjcTdd0aoPvwZP7EORcidr2iGqXOvdmFxITX8p2Cax8Hw+TN+nPcf+wzJ2nkU/XB8fn6DwaQwRx
MjhhlUDrqNHVwLMkN9qQlcRL1W8pGk7ZCs1m3DZWL9sX26v273QKq6b0WtKOJiyyzPw0lO2+GWmQ
gyJNcpI2ch7nQ+Pu5GROU7sDznuBobLcN8knNa98tz5o+p80/dHSImjo7US+oEPRI8ZNCUpuMoy+
MRzt9OX6HG85kJM5FnEsNSThIIOGcoWttqmnTmakV8NN0dLd0Mi02yXrKSrQZ03iuKitI8vvPmjL
HdL7rlp4MXKe1vrNlrW/yvatqCOedWNCahPPv9V9LLLfqt6ioQgblv0coCAWV+AAqTi2/6c2SVBQ
UtOCE8u4Xqw+8VltArV+BVY6Y78n92l0cKPH34z1HsobnjXR/+YORLiEhlahAuLv0M/sw3J8Ztpx
HiRj44fuyqEUu+2a7H+HElHRl4Lox6RND3mqefNAg8FWZCdFsAe6L471VCGdg6CPd7SenxSXNiXN
07KImp41e5vSBmCaXrNuWDUZ4aKXq9c70NKjzTwcGscsfappyU6zMc1oe/s90rXYuwpT7qvYUb0c
bY7P01g2v6+fI8FzXPxM/fxnakAix02Nn9kt6cNAqt8K0QN9lLH/CRcXNwNKB7xNofsCuIUjmMnz
fnYXXWsj/dnWwkaR+Pqtz6P38L27AdejyF24Zr1pza3eRv1OiT+5LLo+SZufx8uQw9DBdCRGK6mu
lWhradoI6jgmDUzZVbX1feQi8DTg/egI+84XoZxGW23AWR+R7DY/DLIEsezzwu0AkguzNjp8fjE/
meVrI4GgbHzeUTnvHC49FTRqwp2wlJnSZ4raRa0ROHmY2BIQnuT7Yitz0ylVlsb4/lQEJPZkTm/j
BJz+fFs4qOBbZ/WEumBEuu5IBzNM3B5NFfbh+h4SLix+ArjGHAeEQSD4Qv0oB6dBX6tmG1XmYc1M
b22jzGx9N/9x3Y7Oj9KJo3s35OJ5DnYDHhCI0W5lxBY0avoq4op3vtM7hq9VVoF7muq7VMlcn9kr
Cyk8123qVrhc6IxSmeXS/Febqu2Lnc7fjHgp/6xLlj+iTjN9Aogn22tj4jw2uT3vgAfvfDWZEX3O
rWHLNO43VgTNXVDtQV6Q66UKt9CklERNnIpG4zAdCV30Q0OzNWhj4+v1udoyxGN2lKUBArvQkCdl
Xdpu1tGoY9X4tFaVemsX6vK8amzdXTe1sfxYdWDZCN6OeAQLu8xwZpqVTKmiYj4MxTFhd2P2jFbf
61Y2jgqsQNTYwsv/koltdSqWTKVdRSy705xd8UHAHN9bZ98XPEkzKtjeNb6fN8+6e9/kD04huadl
QxC8idGAM9jIYELV9suj1QbXZ+jyWtZVBy3xHKwBZRqHr9NJAAuxGD3tLSCfM+Lp5Fvv7lQ9TNIf
66/rdi6HATtovsFtxJmGdGEPA1ZY2mY+T1GNFpmwaCXeZOPzeDmh+R1gNSjzmcJCdMDfOR0B+9s8
/EkPbfLxX89DFlykKFphLwkX0jyaY6Em7hh16OoyXqvqg8lWbCROnQt8FDo4wS5zEQ+MI8Imk07R
1P3S7V/0w/GAjjXG1BhQg4FArRButMtKykZZpihNYiBTkTCXGLj0HDCA2UfDK1pu0BRzvo0mu0js
EQmgyCxMAGsiRwWvrEyHYGORkS1GcgscXxbuVQE7Q0c1zu0mM6PeuWnh/3oJfOnSJ6F+iv4wMGCB
zuuyjjrQlKI93orMu0794jAaFm4dmtrr9aMgQjT4YkPcABEC8N6oyIvwwDUmcZ826NBt00j76ZR7
hezaP+Pyq9B/HBIZHerWrKGmg4YooBl4/5uwNFU6J+kCa0O6eHZUV3+xLBgMQeP/+yX73vt64kLW
xHVqda76iALqeu82Muz4xgDwfUCH0IsP6LgYDY6mnrZp2vcRYOW+Hrq2TFqIO4fzCAH0Wpw4DqU3
PFJs4XTMtWpnduL0kZVOfpM99tljV986n5UvrFjD64u/OZgTW4IfrNDX7w4xbEHFrm0yX2kc77qF
jV0MvVtOXI60GNyVcLOSWSEWUF19ZKoPQ2ccnGL0ZhvUmO2wu25paywoUxoWzCGIe0+OnCz83NIS
T5h2jOq33ton9v4vPs9ZTSEUjyBBRK0kU58qCfqhIg2CUnZoycgCNn/+yfeFpai1dDWHOB+iar1V
cp/akpzu1rZCeAtkOF4CKHII32fgVDO0sRijnPyul29d+gskgWh+LsHzoEkzUZvWgOfgwHfIr4rM
B+aoTCtH4ESgBEJvc6jmh+55AWFUr75Cn9ilx4resB9N44MQe4qDvHxp13u837JUcheIWRPu3+Cm
//0pQkxR16476IoxRAsgL43yMCqov33PlYeC7qoKGOxoTR/17NP17bJxBeEAo00RYBaElWJvdGIw
owUhLNzQ1+47iLL7RDKurRl2CG5QG5sGgbgwrJmphkJy7ofsPmyyQ+u2x3FFtxg5gGNsVzvf/mJA
wPHhGCNEu1AJVR3kaDrNRROGaT62wGTObPk8Stmdto4BnhfIRkD5m3sm4X6Y86rRGZ5faGlS2F6R
ccLw/1/0ruhbRmSGCBPJDuH+IauqECWJ20ht77rUCqblaQAUiz32TS9xSFtbAL1pLifLAyhH5AGo
GDiIE13Hwz5tjHAlYCBOF+CSVujbSzYDX2xhVJA/xfseVQ6wNIqkfGZs1lY2T0M0GbT4WhVzF2rp
ax1PRqA3Sf31+lbYmEM0YyJG1EBlf0nQiXJebpdWOURKc1+g0j8oN45+SNdw+viLCXOH7YDHEp7l
aD4+3w1pbqdkXGFpTkIKYP3oyCAgG/sNVA14F5lobkbqji/iya3RaXFWpovdR3Ed42IK0lYWTPMd
Ja4NSpLYB9jQQIMKN6CbU1AMKtUU9Um5WyhI4PP5QR3zA+p4j4Vd31tG03hqon58++EpC+ZJLm2A
3I9wknQ1QakLonjRHBuePXydksxPFhmT3cb88TcIUoecCxI3y/n8tXMfjwZDbi/7ov1Y365vtMuP
GxAkAZstknpcPEGYOmAMXYdVbhaNY3GLoOgWiSzJtXh5SM9NCNHWUHdO3MFhQhFt8tfaOTiKfe+u
MjY5nb8GzncB7OC1gFOD9+YF5+zQzGQxaJdFNO7qw0KgGrvGMfEhsfFgu/WRaF+TBvTaehI6rZXc
NXGxvCVZXv1wWMt2boFqzTxpZN+Ce9NjpjaCJw7Ko0PlJDv04smwHpfXC8es43AjSY6mTPECRwfP
RNB1lUVZXu7RAOA7UFFZl+PozEcLYa8ULiCCV3FPc1EB3GXI9PBEnLCThrGh7twbeVRQVfMJlE9r
/c4LegYZRJVNIWRPQR2noHkud6zFAwH8z7YhaM8AMiicABuR+NSNwAE/CCH4u/A6qlnCVYESK4oI
Kzjg8vzzQm3UCcOmuK3jG2e6T8H5TjU17NsfrtVKYuZL/wqdejgLG7ctUiEiZUS66tPa2EURgaLK
W9n8WlRK76WT03pFbzxXRhdcP2ciBQGfe87jwrtl1I1wTdcZK3M08EdOYXhLd7uywk/dw5iaAZlf
B2dHlPukmwNDv6FW6VXaV9dtfMsMCnLMFl8vJTfMxsHnfGoQEARK/JJcpCjRHLzGYxHZxa5LDlDA
vj7gjVN/9n3hXmmqfEGRcCgiwCeKrvK6AU25AIxctyIbhbCBWGFC7babiijJzJA1bxr6aa5bkIzj
gkStXKzEXLoiWhy/rY+zvrd7yd7YHISD8hBCPlz6og9ODLzWUJgvovFX7uxcTVKe2BzByef18/sD
kr0gwlkxR3gTjpU3ubwh+vokidwl77sbER9nsAaz7GXOwbRoYimkiLLlZnKZ15u7crzDv21yQE8A
xJR9e3gm69c5llEtbBxlqHhzOXI4fZTXBKdWmfpstg4rIt29M4tdtpY+yO5T9TF2ZXyKm6b4Fcyf
A8hlC6aIDvWfnDRYKBYkcQBSyzg+FLHHxg9XfIBuOTEkvDwG3WwqwmCIaM8Ou++O15dra8MBdoQG
DUBP8HQT8mrz1I4gmabvZ38odpNkw21OEyQqEU/i+xcFmHbqgcsDiDRSDJ+ae+XBeFNAvyVjddna
13j7IcmJ3njUmIWzbwHxyyjB5bHMge2iZuvVoyTA2xzJvyZEFre81kp9tKw8SkDLwG/LZyfzxzik
0hD28nmBFT+xJMRhebzEU2q5eeRqXg/NiXEHFY1hkIRimwt/YkVwBS3rGqcCliHqM2+CXLyscLU5
CjyT8KBwcbPYwpIUqjMpqpUWUQzOZWSgZq8qj2YdXd++mwsPcmekWQABM0RKARCF1qgvmliVHHyz
yRd7PrbTXxwRMPIA5IvMCmgLxKOuFYOxmKyKbFQPs93ohtfHsDVTp9/nfz95FFUt+uRXraui1f1s
Ln2QIWmXzItXQPLhuiWxZYf7ZkC6kZ1BXgp0deJ0sbKMMxsU+VFO086zJ/KNps5nMIf6Kqs+NUN9
QDuAVxgpNPx6r28IwHt52Nnxx50aSPsgIQ6Xw7nNhSFnlBSOlaOwpcdhC+4DGTx7Y1twlhoENIhs
8SwTvl8U89A0ZllGOmUPLI5/Fm5/LOfs42cIlw28DkH/BAJ343zl9LIDa0vewUz6882UVa83TujZ
1/nfT/ZFtrbtOsdtGaU6EKmRjCNB9nlhWxszoAot0maRu766oUU/X99rW0tgY4/BJfPOw/fWqZNf
P2X2mix9l0fgAhirT4r5iX25bmFrAKcWhAGsEEqCCAu3QMKShNPr9c9fDgBVM4IqDeIw9JLYwh4a
SesipIRr0Yt2r1efBx2SjMmf60Yux3BuhN86J7O0WG1fgZw3jyxr9qnxidSylIFsGELwHc+x0pEZ
FugILoPp0XV9q2aS15vMiODsra6rLPDV5ZHRHlJ2XOtblQXXZ2rTBMqjQLiDmgTZqfOZ0pZk7eoG
y2Eru3XVvAmETK7+4ZcQluPEiHApzonLkPGDkSl/zdJfbSzhItgeBGJUHVolBkLV80GsOQF54Ix5
UkAz1paN59QoBfWyu3fjMc3H8Y8dkXMcMeOgq2hGiPqv+eARENo10NnYObvJ9rvXLPN0Gep2o7B5
blJYH1Mf1wxMU3mUVZ2XA1lOm+NY3imca9re19qOTjUe1C/XdwU/hOeJnnOrwoIZ87T2E/rco7EJ
4iFgy8GmHvl4sQsgCU6Hw4FdIGQUT2nb2+DxVzCdU+LN8YOW/rw+jC03gJ5zF4E+B4+JyWuFtPWQ
ZgpFmJx6WvwUywjANw1AphT9z1ydyxRWZ40n9IzkTRkpUF5xlcCphv31IfA5EFcCdXlwVqLXHBkl
wQJa5vXVTC0aDX1ACfWd/I71N2ue+W4mcQUbg+H5SYiWcEQUHPT5KSrLiVYWm5Io0erQSG8hAy0Z
jMyCMBg3WRcKeZAkqh9aI2Sy1vGNzyOTz6k3CG6YizQ4lHXzhY1qGlXdsUazzocDVhD9o6XTwpry
znvuhU4ulYqsmaamlEXN9EbRhvzj+kpvOLGzzwsXY9wbLO0YPl9kfozjnVtgVe8kN8rlwXagoemA
SwaVfwAYhCOHJOkYO91Yv6gkqCsGddU0MPNDr384hDu3I1yPZC5YqQywY7cvE8MF+ev6ZF0uNZIR
KBG5SEgDVyJW2FyrpIBZFdlL/9OyblGZv/75jWnCUQD2AocBzVhivmjI7UkdM9MFtMr5ZqHpPH9S
0naPIse364YuFx0pPLx9HGB9ONDHON9TSVM4S1YOcdQpT9WwS9adJQvaN6YK3WuI27lmE0CbwqHT
a/CyMpT9XxIIfvyomw/jAZFHOfm8cFWQijS17uLzSvPq/GC9pFHt0v+hQAKQDeqcgKJdSMZXbVfp
rd7RFzf/bBgvafnVpS/geos/7jxAPYxXDYe84WyIDMomEMz2ZPblC1NKzwQRii3Tk9lYCJDnIHTH
hYGcvCkc8JEYmTUQp3p5rKniQYBQcrZl3xfONnNHolAWVy9kDcl0qCbJUsi+L5xpILwnpN/x+/X5
UMw7GeP3xlFANRvXjgGlQRO1xvOj0GiNipu0pi+58wbBS8/MASgGZ/b1A7cxiFMrYmKuq+aqLTVG
XxTXq39ar//t68JZK0jn1KVV0ZfBCdY57MiHryAHxQR+3jgq40K2fGwmrC9Y+V/WzGvAYSVj2dtc
g5PvC0tsaGjspWZKX2wStlAxWKEHLNmlMhPCMkOVGmUu1JNfdLJz0yBz9lomMbHhvU9nyRECmXyk
c20DePhSOPb4a8mJEZFmWXyzYzFkWrX1cH3V+aycx2hYFYdLYCMThEBQcOIzMRVlRfPMiwl1JiPL
g2Te1+bvziy8yvjarsy7bu9yD6OgifQ4MFC4Oi5QUIUel3mMUOGlVd6yDg1w/dN/M8B/wEmkMwwp
NXTWYJu1z1ZzbKbdf/s+3yMn3zfNOamXGUc9Xg9rdZTC3C732PkECZ62TvJmHVxMEMjkmRGM7gMd
PuxH0Gr/js80uR6vLjjbCs2lxoIOgwhJWACw6lKyhzfW2OTIWVSu0T6AePN8iiBoVpcQ/LUivX1g
B4tKfPnltYqf/+/nxVh/Zawl4LAyo7plDw5RfrvozYYAUICUxh5SHpLZujyReIPZQEGg8w2awiKe
lTZ0mLUhXiIapD9YuhsraOtJbGzMGLpReE8H6nx47gmBSJkV0FqAdGRUsKd5Dg0ZPEn2feGUQ8/Q
1qmC76dGxPon3ZCsOF/Rcy/i4iGMtC3wA0jHEG7/9FDk/ElGrTGq6meob7fHOWsfOtf8jY6xP83c
3gykT2/cD3a56sA1opUcdST8FwV78dpNtVFZ1lQfIhUUDjXxTN7ran9Jxl/Xz/zFFuB2gIVDdoZr
mIvDa41hVhy1GqLMbbxuDMC5ywjznq9buTj5sAI2eJ0HuzqX4DyfxHge7KbM6yEqqj1KiKkdGOyj
zgsmADWHtCeXTbuEc+nakGpz00WF4oBjeIAYu7tI9sLFXuM2kMoHmTNkXUFcdD6MfHSo5aANH0Cb
fdkfvlyfpI2vo8PQQNMIAEk8nX/+dcjzsVxZyiVablAFS5rwP31epN5TxhG61Cs+Pzl32n74IN01
37Cnv16E+udVbFjtiM/3yi4JTfLx5cXnOWQdjOB4DAhTT6GkGAMwuETjnVYfxuR4fXI2NujZ54UI
keoWlFptfH4poEB9T/L77MOdqhws7IC0jvN6cI94vryWkqGprm7UKOtir7xZQLP/4THAAHBOOM04
CCJQs69nnU1LqqLPMIYotOHNZeOD2EhiZmObcn1UxLo8mYMq9/k4TBcJBJxnNSr/j7Qva5IUV5r9
RZixCngFcqk1M6u6u7r7BesVIcQiNgG//jo153yTqcQSq3NnHmbMyoxIbaFQhIc7iaoh8taaIBaW
4uL7s/0zhzv0ul/RAd9v9MPMNF5up3QlMnxvpL9w6lgLVJ3ndUAp66oXrGTMQ2OpNb1kSTfdaXpV
bc3G5FGMDnwKX9ucKBj0ba/7irtF/hbmBOW3Uuqg9sgy03hJtbQIbTsz7A00BSg6vb0s8JuG3TGa
8BCYxeKZNjT9jVcrZDAzW5fa1pT+hH5zSe69ye23PTWLHXJ7Q2iNJf+OJmZ+SAtZDUDyTu2zO0DX
z9DcJMw8cBxkltm09zmo0n106LdQ13BCokuoSbkF6OjiRh83bEy0E97KFqQWDbpznJJHlS4pDSAP
kG1BRpb8NAcqT/HgfNeafgBrIrq8mN5306ZqXIBszSSEBi7fT349scAymfGIvkItaOuprcJas903
WlK+sWlKH+qMtWFNeXOqynH6ndhW/1BS9Opm+dSFXmrQ0NMafVvHNUhidSlec48lYT0rlHm50YM9
G5KBLVorfunSdbd5SeyXwaomGRiJE4fjWJID8SfjV+ZBvDCs+ChO8P16AtiD0zsgJoj9I1S22Va4
yc/Wjr01gO31ZsSlD9eGrBw2PB4Tl5uxnrjdVn1qv1g2DYp4a6ebmPy6fW6vD9SlDXXDy07UNUAd
L0Ya+c9UfNhz4vNzkglJDs++oqfx0C1QloNrvZBBu2/CEjjD/+H3AwM1Nx3PbEyKY9Pssi7aBEuX
IHDwzJeOrYyAYJIvTytGcGZg/vuZR+jR6JMYg2O/TM4f7llBzRIwa89SnpvbI1k0hNwl2nXxXLxC
VIGhrRE8FvZL5r3KYWfFn8fxq2eylYfi0qYC0RkgHLMbvSqkk56bUuL9iw61BgLC9wyAT1Z/vj2W
q6cEXj+z/MgsO4CwS0WHiYxmXV0P1ssESZXJzYNyeBb2ndF9Ztmf26aWNjAgfAB3Ak8JnINyNzel
Llu9k8aLJT4N2nGN01flWscdAyV1fBd5X3jsq4IUN4fUMOLeeOn4EPjj30zIHWpIIc3ufe+32dwz
8Sj1JNQad1NVD0P7Ga0KgSD1ZipejOJZQoZI/LKmnaAr77Wllfz3l0HY6XJnTk3nWYmPkacMei/Q
sg3dNX2qpcmdGxrRpInr9krnlZOB5UzWJrqi9/r4MK3kFFS9zvfJRbiAA0agWoO09+UQdL3TTVxp
2POWHrqlFxQmDwfxyWB7zpvQHHkktCfX21IziXq55ZW3NdI/MdgEkvJ7WezNeq+thWPXgwZFO94l
HhDKC10gLpk80uAxdtJZHQaZ90FOPgz68vuKy62MPmUNw/dH8Vda7sY2283I77y2/3CwdGlo3kBn
rouL2LIrCUMWrqbeDLNV9YZrnwULmCfAwQDfuBI1onN9P0GT2sm2yyMT0FStqjsp2u/1sIZ7WDI1
t5vBO7ponFBBCR0eX3HalQRsNPIZVFa7pkYBt/FB9G4mK+7r+mSZYCX/15aSNoBUU+tzDlud9mbh
NMvkQayV05d2GTK2gM1ZM7JGfZVmvpR2nMbOSbh94EN/7sMQ6pmmGpE4eqcMtPWqEXlBWc7Rquic
KJQPdHj5KpYbHJ6Pul9YAfLQBs8IgloV/qVpwzhltuOc/JqGOuRlPoxon4cxXyOglDRniOPlJiYM
yhVOO2EYHd80vR5lrPnUacPKWbnGcSh2lEeYa/Ye4IG6c0q9OIR6UejmxsYSoNDe13zT9104Qp2v
yb9a3pcPT+Hcv4rthtwBuo2UMM8HjSW6Xoh+Am9fogW+sb39/YXdfPF9xd/QpB2IGPB9rQtB62xn
Yfp228LC2bywMP+CM0fjppmfJi0syHpreN9SgCp/sTVA/cKBAbEC0h9gjgSkR3UAfUxK3eukfnLd
A6eHD3eVIV8LKmlsNpxKMFsoZQ4tIYJ2Vq+ffEuEot+w2AvYWj3rqiqgGFGyLLGstFaPMYYU0mJa
/JOPZeiSowEtn3TfiJVlWVr4syGpR6eu3d7QywHLkoqDW5AfnhT3Xk03t1f/2sw70djcOg5rV5cA
emwSoWfxBHjzJpV3iRWIfAXEumgC9RTcNLqNxgklTqBOQW1DTBMQTzu8EnvwZ69x2l/vYVRO0MTm
I5BC6lMNWRP031dW5kyAOJLQqLeZBo7cUzG0K/H39Ta+tDP/jrOzUmMbT1lGphcDFEi/pw9q4yG4
ABcWsngu7mRUgt7d3Nnn05JZaarVIKAQ4cQj9DTdXuyFn3/xfeVqFIPXIkPSuC9ZvnEcEDHxNWpY
lexxHgLCQZTFwSr+jkC8nKGhpSbNCItfBmNKfjRZHJ9yz/3B0ev+lvc0CzOrNMGxAbBokHfatJ07
aSEDYT7EtLjrTT3shfandrRXc1zTjZ032uVr8MJLqJyMY00Ath9xgKcesnC7tHnR0yfTp0AXrqW6
Fk0BCYdmZCCwION3OQ2TqRmJ1Wb6iWR/x/xtMvNIDj1Yhl+Kiq/kpK43P4YFQcW5eQC9vOotjna4
BkR8hX5CX35U6D/iOQRHdGX8uL17lu0gsgamYlZzUJysm4MpSietfuLJbhZOKNmG2q8W+33bzLW7
mIfzrxnFzY72aHZm2+inLqFhrqVNUDhaII1kZThLdmzAlaGqDhoQUC5eLhFuKUYSkRon19snZlRN
gf/p4yM5tzD/grPj7KCT1kAuzzhBryDwi30DTYtxZRTXRxqdAWejUDxSUfhTkU+wkdmBO0b5GgHI
4izhUKNAgmzn1Qs9GZFRNWJunCb7h80fEbH7/cr+XRwCiAxnn4c8k9pOnyey9HtaGKeKQ7927yGz
d3sd1gwoO8osdOibt41xks5bt22bFUqk6y5qBAZoevnvAN7/frbONie1MDuBdW6KB4H6cdvhnrNc
+dUV/Z546Emdil08tG9550bgNI8Q+m90kIpUBOKXIGcOssIHbf0QUQsp2iaNeFatQKoXJwHpgJks
A3Os1p9HOaW1U/nGqacbL4nyNZrzle+r8UpSTGKMM2KcUmPH0jux5lEXvw+MzMzdDgowtcaFqgRP
+tjE7yefvfbT59tbZMm32R4uLvyDSEhtLCeTz8e6SMw5gLybBj8cya6TdCNlH922tBRFoqX5na0H
PdxqysvsGsdKGh3eemR3rp9vjMK5G20vlIbWBeOAhlzPXjkAi6M7s6ncRk7uNemYwSYKZIHm303F
gwmhRrf+c3tsi87izI4SX7CYgOdZTPppLL6AE8FxvifJmubk2liUB1dvNC02Gmwg+/TUyfGpM1AU
q1Bzidfw09dtYPPBPhvPvCfPDnaedW489qN+0oc0KpxDmT26YpMSP/LGajNBnTYB2WBRfy2HL5WO
N8Dr7flcGquD5hqUv1GaBj/Zpf1WLyYLLC2YT+hrdwc/gw5r0K+pWyztSMfAE91EER//UazYZeOg
KoVRSvqUsUPdPmn9p4Z+AkHIRm9WnjXvNIBqEHZuTXHGTFjxMEhYQxfhvTP5mxSEI9AwDxHDbAy9
uhNOvy/TKvLqOoTs7Pdh4FErkr1uGRAInr4ltRe2YlX9ck5F3PhdqhMfq6Sl1rzWblYGvv/HiiEL
hSxfF+h8TzM/0A22idf6fhdX+N+5V+NE6kEZKhY4maYNiU1qfyFSi6q02STMW0mSrJlSDmcLQCzh
GQ5OO24LeaxkVIo9GOZvb9nFy/BsfVUSS1mMk7A8PMVjLXtixgAhZw4F+vLRqONgTNDhmjhIZo4v
TsG3LS+OzUDuRwFGBZZvWVLvoRIZMppFVsIDxoY6FHmyv/0jl/JFroNgBi4fQGTEmpcHS6aV3zB/
3vL8viz3LtG2hn3X1Y9jja7rPH6kArFnIYIBJdDbtpfusXPTymvYy7qUYPvrp7rZZPdM29z+/OJh
NvEGnp9hQM0orp6gXqvhOQCXxf/6CNLzHCJgDBX99rs1/KB0DRuyYA8YX1xJiEH9WWDiciazrPcb
zWdIisSbrNzqf6thN1pbx/iUrIEMZ8+gnFA8pmbOPmvW/jIVP0V5pvuE5pg5Mv6tvSlg4DgpvPTF
i3V0avV5BKjmdtDG7e0pXbjVYBfDw22AOq6qjYMOGlrHOdVPfQKZwsihoZWtrNrCprgwoZxNJE57
p7MxNE0WoSHegKz7+La7sKBcm6ne1y70feDewFIzSxGUZf//aUK5LXmhSWmOMBFnr01zn34YJQsJ
CHAVYRXQFTj3y15uNTNJEp4zjjc1g9zMtAEmJvr4SoPZCwDQuVn5qh7d9g7tMt+aToWwv2eSR0AH
/ilWEXpLG8oz8FxHlQL1STVnzGrK2jxzp5Pm3/tkJ7Q0mND0d3ssC+4erF7/GlFWQyvghVEUnU6e
W0FZCUqiaTAYj1m6snXXBjP//SxG4sUsep7ZGIy9oU3o5+hhXDGxkExBoQWqrKD3BdWL2lMzoABT
trY/nRLjbhzuEXL1X6Tz4SwlyIUB10SdYgZsXGUp65ZQt9en02js6npXFztAe24vyVI8CXpkEG27
gDKCFVSZK6ZbDa6jcTwx09zHehKkWXfogNbpmbvpS+DNDXOXN93f1moeXGaHfZ2HrbW2ZAveBj8D
OAXkpcBGrEJTdL/XPFtY44mEjGehPZUfDzUuDCh7jxp2D8ixO55sYJD5prJ/NlwP8vqjnUrY3sAO
orUEDZuAXijTGTdJ1aMSB+51cPAFfrbiDZaiBLA1480JGggwrKrdwSgktyCZ00aEMj2oT9leWHlY
ug+ZpW3R6hqMxjOJeVA7R939dXurLJxeuCEbqBgAMHCvKu66i80MSQvdOjVk23q/ZlUykW+tlRL+
wsFCdQ71RXcmHgcR0eXZ7YFcnERmWCfGH/O2juoxBQHJ36L0Q1RN/4cRzbRZBBhYZHmUuN8ED641
dpZ98uRhin+Q7sANoMMgOf5xO0B5AvcDVMlCnqA2bcr5ADus2djOfVMGVhegmWNljy8dojM7Kii2
GU3u9migOknv2U1F0GWn2wNZM6Bcdyg2AR9lwYCe3aPDlq9B+K8JqHB8CEjtZtTwgsRZKikI3Urd
PpUm13eN09VBZXQQQja8/NFKkCeKp0bsBCl/mI2EIjUxqrABliDwKcSxb492PqtKcIdjDEl6MIQg
K2IrwV3uxFZJNemcyvZRQLyheDTalQzYsgncuXPRHq3dilfq2jYB6qByTqSpfnA7efQgQ1X7zub2
SBbXDVja/5pRvJLMEjq1OsykNvhOPQlV+5W5WrMwO4+zKzdPvTYlpHROnH0aNoP5ensACyE9KPdm
bjAUtq8fR6kBKdWiMuwTaSMnfrBTBClblj14ergKp1lckzNbigcamwFXBS6pU9GZATdDrwLOdS1l
tDhfZ0aUvdV19ciadyNt+Ef/ODobxwidHg7YzRCcqoEDYShu9ymFw8FaW6X2aLrj3e0VWboNzk0o
A3ClqReaSHFSaek9oLe2CYkGKuKm0KqgsiGF+HF7LlL+BBBn3H66cvsAr9WQTi9gr7Ujr4FMud2F
WdFFzcex/5gwA9Q3c+EewgWKk3PHatD8qrJPmthXbL+/PY6lhcfVhpsAbx8wRCtHMbMIz3MjgQuF
HPCPfI0+ZGnznn9eOYdF2ZExnZeltzdOFrb1o2evwAQX3rwIFv8dgXI+vCSPIeCFESTFDnj5skCF
YF9oGzRml8FAVhzL2oCUfQZdhzypaliDRDsy4M/SMADs291elPkjqqeH/ojlzuVKdMIogQBoqOy2
sJh9SrPXXoO6IVqDE+enaX2pvGMGN3Db3NLZmaEn6CJD5HEt3M282gdplw3kiQkI/hfSa1EqIe64
Bg+Zl+J6XP8aUiYvBr83FyYMjejFu2/YcOgomMkyyr/kyGZEnrDWYp3F/Q0KADBVGvO/yjkt/UZW
2ZDZp2E4enSTdisx2/L3bbxRkfxAk5dyOstsQGDsTPbJobuKB77c3F6bpf0G6jt4AHPe4+r5RPFc
eLyqzJMlt12xRUki4yvPuqXlPzehnFFOpeRoATJPFDT+UzSY9yVFX8TKJluaKDA+GOA08LDOKh6w
mxLQI5umecpaUQepYU2h34o1UODSDpuJ2sAbg7gN77fLe19PK8samhSMioa1SSdy53M/skYNb0Ra
by1XhLeXRxkVuEMA/0ejy38EV31l7iZ/sGLbQydNb/wdZBOM/dfbBhTvdmVA9W5Uc5hfQ9FVs0hA
NTiC1jOiPm2PBaEPjeZBXbA9yo6shNZq6PsfwwAtAyuG8akZmKEumZZzqCVbHt1l0M6YjHzX9H0o
izKcqm0GRuEkjVpkpK0HT64Eoso6/mMdRZ2ZQ3wWx1KO1WQYjTPkEET19echjgj4XcvxlWif5vT4
7RleNjWHcXhNAumlONsiYVXfV1Aul+ShMsO2jMpkB4EBx1oxpHj1/4zp/wyp5V/bTfWBpRW0yq0H
1/hSIbs4AXKZJ4+m/dddo7NUWbSuzClTCM5CljkFds7ov/Ji3Oh5GdjFZ1Ld69bvxn3K2R5wudtz
qbiSK5vm5fFLSqSkSx1a9r7p7oT3aAonaNonx/8Y1c6VHeWYjxbVqVWI9Gg4G+l9EcPv2+NYW6r5
2J89H2zmuJ4wMY56qDddZQaWcDdu70ejr93VZgm1gWotd6t4+qsxzX8/s5mMvlcUbpseHbKncqvz
MLei28Na3ROKu0LOttPTHPPmTNMBdYEoKZxTY6X3btVEObTtK11HaxvZG8O4YnvRkaFSi45AsAsB
IHU5vEKUpZ6hsnPUiiZ0i8cEXJ3FMaOvMeu3XvyzHFdcyOJ8zu9k9OCjbVPND8mcmDTNIertJca2
zP0fMmeRUcZ/bs/pvBXOYpp/lg21Z2+G5sBZKVt+YC2eZwU8FWdVKP0flfuxCOPKgLLXK6PsJ5JA
xLfV8rdBkiAnyc/bY1jc7mdjULa7pzHZ5AVMOM4IMo8Xb/J2SS+Csj0Z7Is9rKkMLbqJM3vKVmdI
7CdNiTkTQKDGnyh6IKW/7Zq1wHZxbQAUIgBtgEFcpYGicQ8VUqhwHlkXQigr9na3521xi519X1l7
DfQBoKPH9zsvTOTL0anWuBCXRoC0/hxgzP1sanjZ0BzbbnQxgpRsSoDj9DUJgaUxnFtQxtCNWkez
0cOtJLrQx0Bsq9oV/cvtmVq6ZAEZwjPzn+hPcTxTV7msLTRcspCSMutuM8pvWtIEk22F2QeJyN9P
zLkxxdWUaNNkZgNjJPe2dXrQvG5zeziLy2LMysVzx/kVg2grKr/mHkHYx3zATtAWsiYlsWZBWZYq
5W0uBic9fvKnz8z9cvv3Lx1AlDYAV4RMwzXTSuz2FdompvTYBKW2H2XoOuHQ3902suRVZv0fhOMo
FAKxeunxJ7sn9QCyvWOa/6lyOMc0DasyCTKc+AL6l+xjqfp/lh18ZihPzf2l6mn3RQKmYAl7IzZW
LL4jPxcy72sJ7ZWRfLs9tsXlmYVIQYuIFiQVhl520nKGYqBHYXxtH7rx9+3PL66PD0KXmecPX1em
Do1tGucZPk+ks9HaIZpsN+ziNBRrpIJLiwQUPWJ8VO7BQaZaGsE01+mICMzeCRvJQgZl9PKhqmWY
6PYzpWuiDkszN/NU4rFso0ytcq90o9cLERfpEYmaPuB6eHvm3iEO6n2MohAo50C7ghqi0k8FOeY4
zkuWHdnY6dEouLnhCUh+4WL7zUzyCuxQwgKpsze8QcvvfaHnAXVisZnVLBCN91MITjxjJxsmN1rp
QQbPaFAfrsB4nALpEEwJ+vpj3/htl2MZZUlVRRqEuwKAPIYtmDr1iGud962v4mllhyu+Gvy0aJZ3
8B9oE6BOpHKdC2m1sZZ38rmD5GOhP9f2d3tae9Iqgdq7EX8Wd8WrC87BnRfwLA71mFN1nJXjM6u1
CjebPoRjrdcc5ICmvKcgr33LbDt5sUguHmytWg2EF3cIKpZg7ISLRbPE5Q+oWNs5JEkz0E/SPdK6
ZYBT8EHugXdnAULu/zOiXEjlwDUxcWwT+D+RscADzbC0Vjzg2kiUi2h06zQDbxlGAhDOdhhWwo/F
z+M9+Q7Qgq648sKzCr8Dy2WdHbucNPe6cKoAVHNsJf5c8kVz/dMG2S94+NQQxB5rOxmKJDuCq/Be
B4tj3hcbE+ibqVoD4Sr7+59FQas7CHpAtH+ln+R6TSId6rCjboN+eSC83KUidsHNVK2ylCxNnmtB
GgdZVngh1cVa3CUZ12x+pC16+J0J5zwHkcPBQa0g7KknvcCziiHIZdxtmikGX8jQeF8x1d/0sS1C
vbfLqMlFf+dqvY2900+B7lQW1Kb8+hl3bh1ZutZEflvLrzwtoYNW1+M9QPJ1gOpRtrULPPGgeUt3
8aj3cWDL2j4I3n7T+5E++APAWkjx2BuPp16g25335JmShhP13GOO+CYkY/kVlcvhpQYIdudY3Vek
on6MOiR/jCSjG4ZewIfRA36+je0od1w888bspz6KZNdOrN8Dg1AFACOaATGH1x76A/ve6szHwQXH
TaunTgCGjmcpErKXpesErSzhBXieBm3Pv+n++J3aFg1TANu3NPuSD5+86VQeHR/kEbu+T8dtVndh
ORVTQGMmI2kHRA+ypg9oP4YlQI4xyLd6lCZ2lZ/nkWhQS7VKtOhwu6BBafEybEyoNHst/J2oTLll
VSn+F1eAzjhICzgWSmAqJXdX8qnLejx+Zx4aE3CSyX4r+xXXvRQAnxuZ7+Ezr1p2HISuCWXHBP1b
aLj5YnJ/A8KoqJDJFise3L4GjaWjBK47IPXR6Q1WJ8UebzHWlrfsyMy2D4o0lkefauVdSfwYPDKe
DA06DhtXM/0Ho9PpayNQAg8rfZBPMU8JMs2M3w9IFuzahFsreaLFXwdOk/fGL8jszHfQ2WwQKxn8
0RfsOPhTyPUySnV3l2Sfb0+CcpO9uxMfGUQbHREgx1S5U3gRV8yu8bRJbcILIODlJwSJv7g3zUz5
NjkkedfvDNw1j4QUH9Qyn+9RNC/MTWeeDh1RtRsDhw8KhTJpnztS7Dt3fK19N5Re/MGOxfdRzh2d
swifh1yHMpcV99Ae0xJ+NMY3LczilUlcChDPPq+COMB1ZDsTyNiPY3ovhvsY4lvOtq82VvqrSP+H
bQGQzUzTOLeKq6nYBhLaHe9zfuQkPiZu8kRmuSK+Jh26dKOBMxH6NQCx4dQr13LHysTo/JYfLScJ
SPGzQAmXls5W6/a3N6CK5H9fm3NLyikkOstBmtnBEkkODM3dkFw172JZh86YhpD9irIGRaNG7q2Z
IMpvn6lpvRE601ZV+5bnkSbNSMq1O33p/IFmDJUSUA8biMYvzx819SaWseTH2v1l29/97o9T/bk9
9iWHd25CCbAKyxhFxUZ+zMcfbfOa+Aez2saQ1OP+iq9bG4wyyTyxU2oKDMaxgdvN79rhc+OviUou
7xlM2BwDoSyrvJOaKS0nXjT8qCOBHg996CLXk7p3pbtGn7LktTz0Ef7X0hy4nPlGjeh1GpewJDtb
D/0G0tAsnax7M2bpNobKTpiWJg2SCrejPnZrpCoL6wZKIETGqJ4hdaoONI/jyiF2nh0bx6gAGSeP
U8zu4sLZC0beCnsNja9y5OCMQCcYeWGgCNHbCE95Od7Y8tPJ75PhOU3MAArID4S+aa6xZc2zX4Za
nG8a+lX4deCCTsaWYarfV/Uvz3rF2wGMWAS6g+nB8NY0IK/9HmJCkFbMja94F6sVKCABNZok8fhc
GG99Vm2I+DqmVhC7f6bGvq/8DyfIMN3zyw5tkrOii+LFB0EyTbP18blKX2T+U+TfuI8ry8gifa1J
+XqDXZhylBcy2gfqkozT+JzlcQDFcZ9toFwQeO7nLjmKMRo+SJI2r/CcwZxzTSiUgw73coUNrpmU
OXR6Bnke6yO6cmtcR/L4PAJdDyg9yGepeSYQ11nj6PDpuU54VBp/rfj1titTUa7/DAAlclQ+cKlj
r14OgJeOQHZWG5+74WC3EII277Txrfaes3bb2Mfc/sMlGtA+SKWgmlX7ICsojztVxqbncgiJ/0JX
pXuvnRrQjXPPBniKgSu8AremDqcVGLAOWVuHtnhAoxXSvzut/rIyge8392VW5tKS4qMJGSFKkzF2
iIsaJQYjE1tH6j8tdKp9zuEggmwqydfac9ldziv7LrMJYG6WRr8X8VT/dF0obdcOfp4+uM22JYwd
Wyz7NtebL3gzOs8gGpzCKc3IJmOp+zmJk99oTXS6MJ2c+Nfk62NInaHZelx0X63U/cS60gyrhhS7
xLH7T7kxsAEtZX56qEvT/JvKpG/2BM+Bh2LSxGetr0VYdcTfejL2HtO8Gl5EntfIC2ntiXraF+pm
/mkwtXzj81Lf8XFAmigpMvos0QK5Q+0X3Oh1Y1sbN68AHupTr7/rm8wFQwrV8NjsgGDmaOEIeugH
7qw+I3dZp9l3DNyP26qJu4ecDtUdMxyggUQ/3dtEJnd2iXuATS3dadgwAUdctWnQIrDtAbWJktaM
jwaiehRY8vzOtEdEvW0D6jErhThvBxXXrxL9UAfK6lEEjnT6n9JDy5c+bb26+xv79Q/QUQYy1fYT
syI3LSEih66ih0bvT1Rr7V0xiO6OkXLY0DK3g5amOl5yYgz7ym5Dt46dQ9xX9XOHsuA3x0y136Ur
h206sP7V9jXtYfLFFI5W634XZC7UpG1+cOqx3mVkZFhhYxpDY3To97ozvFOJ+/E5c9LfE0SWt82E
DCKYl9NtXolmA6YKF4ymThn6bizvUf+RqOPn8V5Sv8IjNnU3JugBA780h9AwMnZnckbwFdmH9WD+
7EqvAO8FNAYmx0MPeiPbUCuAtww/66kRZtqQgTPazT9PZe29ZGbJnuiIXHaJ2tND4SbGoY+5t0sh
tQdESFdvKiOp3kTedbvR427IyVTuXB47T4YFVfe0pV1g6MgyjGZThZ0+ZSFHDTgwHO7ec6ewfuij
pf01WsRRPsunCLQi9l2Nrlv0QujFLu10TLbMNVD5SLZBsg64t7Fst65m9JHpNN0diUvjXrO6eucm
vAzSGK9xbTTAAdTEfWgyZu6ILRBU5J6zvX3s19yL4jbtWKvcGjymB1BTbU3/q0h3fjJEsf/rtp13
AVDVuyCJ7UH/FdfnFQM20mzJkBVDehgsSn4Ix2V5kA5Ocw/a5A5nAAmrDvylG1dvpz0uEoJmItOP
KiLqe9dA4+qQZ1rU9N+RbQyd1teehprlodl9q2w9KITbbroU5HJQCJuOaK+TP70GO8Yk6bZppQnE
t2mGQpf2ocBLaee1eFkzSWTIuryJBDhZn1poHb2gYiR2mjnF2z62BZBWkzymnYZ21oa/jX5T71MH
mRHNZm7Udz20kPyO7FhedT879IFuc+L/GouqwfFH1tWdQBNY+rH1NAqkp2rf25pOB8aWcZIbqDcI
gS480r8KK+N76J2STZ21f/PG8h/s2rHwxNC7XU9yNJ36GtjNco4NMUDHBYgHHS+R2OoDt0nbv21q
2IHOerkDE26FTl/ONoI36SE3uiosGipO6Gldy+Qru+ef97ODwqeNxm6sifJGARGydP2xa5+FT6ug
K8sHxILbwhRjoNfuCgZOiYnejYGRB7RCJuhoHTXq9Vnm5xNq+c9u7kSDoz3Vsjgmg5GHsQf2YaRG
t3oBOszyg9Do+Y7HmQUlEzjP57Y6NTZKoYvj9AY9wMuVgU7HrVaMa1Xk65geRtDEAppadMhflZPM
OKkykAjTgwn4dX/MnM2EJs0xYB9UiPhnNGeGlLdLnDJtgveEof4Q2yn6hH/cPupLoRhydABavMuB
4n8uQ7GCGmNJG40ehDU905F+5p3s95TJv1MK7mXqIHdrPolEf2yo/FOJ4fPtH/CuzK74GiRZMJOQ
ygKWXd2W7tAzu2Np/OxOJXqBKMl9NIb43mfHzMEMVtIkIm3D9z1zxqgBNf9jnfNmIyvZHPtBsG8x
pcYTKCCh94xW0HAiVfK5NNw88nvsgNpI0A8e6/6+jr1piwvir2EQ8SR83twlLbDHwOwYfJs5AqoJ
fCInWrVxaDR8fJTUrF/RsKBHJHWHCMltpGonPxu+jViVE3ga3FPl5cnfuPbKT4mOSOr25Kj4on+O
Ed4voGScdcrUXFRmgMpwNP3m2fZfdW2PiC1I6yJCnztU1yKqvdUygctZya0qT7V/rAK3DIQsAKZX
cg5dJribeHrzDJEjCCwg34lp4mGhIb3DHX9XujndDfGaisTSqZpTq1D4QK0CvPmXW7EBZUgPLFV6
4Jb7VIKbC4x35pfRFfd+wXcJjU8rszt/UNl6aADQgTlANpEgv3hpMBtEXhS6C19RueUjSdvhUSDD
tZFOZ4KN12H3mAW9h680/YPVEv+hm6h2jwJzvAarvs65oLp69lMUeELWOVNr9IQehrQKy7y5963q
ZbKGD9eeZjMoCAE54uJlp3rHzmFunzn0gEa2EDdV0JDPYkQJVq48vxfekBeGlPeJyATEIQybotX0
jU0i4ACd3l69JQtozZ2b8sGNf1VGG4VfkdLrkKowhkBz9ICuVc+UY/DufGeYkAWyLqRo3pORZ4kj
f/LLhunYj5OGCBLN/7ldBLWmBaiCRYSASHZYgdgtWUQbOECzDqqQV826+YisdNpUWB7uuQ94+LuP
k6NP4OsR4FqvCG5OnTf0dWpNZ2U6ly4C9CrMTJkgxZozVZeHgY89dOHjyXo2DTHu2P8j7UubXMWZ
rH8RERI7XwHbtd4qXHt9Ie5W7EKITfDr30M9M2/bmDHjnujojo6oCNKSUlIq8+Q5vaa+FJpB9pY6
FtdOBayXiXrLbYzzdRuBvN+Nq8TZqiO9UHd5mnZIlSIBgYQyFAfn5SNqD1oftYP2g+f5TVKUN2tZ
5AXPgajFd4sLIO1I1x6PVK1YlkVDZP1Aw5/xwPKLsbQYwMHnZzdq0SsyqTXF/NF0N3l+hernecdf
OCqOvj/FeQduWXZ6ToH3s34g/8u6P4rzVa8xbMwZVb7XAC0S8EF90ttxZmMACE+nQ5GYP7iVZ6Fr
JopVu1XSssoDlQgIiaxIK4Mp/zjsqgQQb1Rm+Y0SAuNYi2hv08hFB5a2zTqrDFKFkk2HQtjPrGLD
B7qXbNVF2ImEPTXWoJCzxf3P3YXdA6Z6i1jw5+PZyZx07JUKd1c3CBe0kE8AZfw6vwAzE2hgx8BA
cA4pJQh7nihF92GkmCWN1MAovBi5TP/852dx+n99HsUaHWAo5MdmZ7QqhDMONFMDa4jCV6uQ2kaU
ApGHMeiK5yClcHXe4OJ40HGHzQDQw4nWSz8qgHRptQq+vTuL/zAuvNv+M6CJkNlEBIPc2GT/wGEF
JFJYUxA1yClq0jEUlP/SdK2PbHHWEPGjykVAjj1/cAirVRXWm5g1brhkNH0tJFs9e9DqlTN6yRBS
fKDx+Q+UbDaaujMdoDux+m1Hcy8zshe1V2tXpeD/1TLarOz2WVD0PXmH5mb+3OAplxbtZM74iO2X
vNiGObb9i+a8n/eC2bHyX4bA7w1eAxNPglkwRNGonGmOQoOufbf6z3AE0nPlZFyeun9MzIKcSgX5
69jBhCWuE2fDx2u9vqbJ7vxAZk/Pk4HMLjLKajstSswYXvOj3Ea3eO32FnJIrvYVrkUhi8bg1ECu
ovCJs+TYtzlX1EZTsFmLqhmuiZkbTympLTQxF/TakA74nKqqN31wr6TEDUNp/YvTAngb8AdqIG07
eb9VeE2HsV2oAY3a+0pkv2QdgkMKzCJuF64546KPHBibFvhgJ0cVUguDkuPkExvxh6VX5Vp/69JZ
hAsHcmX/gU/O3L1A2aF0prO1M/ZJ8sMsr887x/II/vn+bAR5phZlQVI1ALbardU/gl0N/4KDFW1s
/9iY+UQxpGPtdLBRh6NEAmh8g+erblJ2b/+3wUzh5MFydG3UptTEfgJR6A5UMq6udH6irHjY2pJM
W+DAShUjkc91WMH5niDhbl2FzP43hyqiDoDi8J8TBEHRDRrvAGSDY/nRvUI8cS/XcimLS39gYzZb
FnSdFMUxcMCZn7HcNvSq7b7+xYIYCN9VsDCrJy9YVBijjJaYKjW/YeFHiYwN6UP3/2ZkdoryRs1p
o4UYh/FAhOOizKIn5sq1s7joByOZHaIpALGI/mFEVR4nVc8L03Q4pDXglSeE2ES8AVzVsVMh79ml
sjdANgMInPgJ9PDKLJ0OQEPqEeSzaPKYoCnT3w+8diQqqAcV8MzI25GbLmsulkTHCMA9B3ooYKGg
rTrbFiEdpFAyA43KKdnYMvPicaUR//S6BOccIEhQgAXuidqzunIl5SgaCbIUjQ/RXdTTFyQ+wQ+b
l3tHrOE3p0PpIBfyvSAThR9eXIhvobJ6PF9R2Gdm1hZ6UDX+mH2IEQeJR6JPyLmed9+lhcFOhg0w
PANhNTvhawGpywRosSC8BwtjyFYO+OXPgzgaIAgN3dGzcchGrTsjRf84yW47VC3qp3/x8ydqMJBI
YPXnSB/ButBQEmjk1IOXd7tGXUlKnZ5SmBcUv9E6Owm5zTHIsZVLO3ViI6gsMGVdJSZ4mi/fGhRt
NkAJgnAF/KszzzVKMPJX0AIIaCHpM0+c/lORsX51fqK+Ab8zjwLBCWoAk6IMApOZGYeBEbppBhoo
EgDWVrgAa/yU0kJc8loZumvLYieSm1o+DFAiH/mfvF3ZQAu+AJwEVDoMvDrANjX7BVCl5ahFKyTY
hjrZlYm6Oz/EhQ16+P058GMsx6glakzB3zZso7reSKBsVaFswnAlb7c0EvCJoNyA9zjKDjOvNvgo
lJLh7tLrYYNuBbk5P5KF7yPDjK8DtUBMBLLHu5/qLC2TPtMCBX0WQVtdvmkmVQI4NgEB4AmRNvQ3
kQsExWZgg3+8f9Uvj7iQsvrn+3NMZR2hyGsKWwOd8NdQ3oFF2HUubA6YDkjkwyfwKV7JqIvOlkAY
LIkN2mtBhj2ZfNb62gv2dOcj6QaMFZILOFew/Y/XgAA23zQ87QIl3xYgy0SqP/IvXWaYAGeQSSG1
MbX0HJtACj0HiACamnn6EsapVzcrAdDpjoABzBDUs1F7I/PT0WoNiEcBvx8Aar7FJeVVwPQr29xe
2Q9rdqa/H9zuHNz6NJOwEyGMF4qvQaE5NK6KVZmnxUVBqQ/EhVNPwzyt0FC1yGWpdhC6YL5oyO+u
tVzNjH+fX5g1M9P+PBiPCkaVwUhpFwA6u9VEdp3z8pet5T/Pm1maNuR40WCJTsUJRH1shjK8/Ufe
tkGaBpaWgJC1cL/LauJyynk8BREcIZzHcXUiwAMBrsZsLK0JDHPHjMfOuTKjxrWz5z76OaTv54e1
NHsGyKpw6RsmikfT3w9mrzaaDAQmgA1V41VsBXl2pdUrV8miCXD6gEzwu7l3tvuBvFfztsraIE51
l5P9RCRo882/GAc6gpBOIEhkzlvf6xZdLUTXmwCJJV36OnUNe+UEWBoHgH0aQm88UZHBOp4qEitd
rOjw55w/N6DzYuRBXyPYWvIyGwQBeAChaHmSH00BK0IFz+pxGmcgQtABOzW2vBM+N+zr8zN2GrVO
GH0D/0z5gpNcaZJZHKmZXAb22LpWcd0nG8NRfa1/TsUa4c7S1B3amj9ZhNP04IKWgd6/2PYrRP+Q
EX8+P57lqZucDInfU9ltEWeqDCtMXSQ/abKV6Q0fPXuN1GfNyvT3g/1iUFS80wZWdEXuaAQEKSRA
LPUHqVcKydOxdRwCYnngZ4AQga/uRK4TZRwnFlotAzATuSPyUvmwEoItLsqBhdmiGJI7Gfh8ZCC0
37K8AbK6Mta4DxciWfRQIDIysG+wLc3ZfLGwEXY+MBiRb/HwWqg3I3CRupODXD512+K9Kd6jknmK
eiPUO9FWK4Oc1+YQe3w3ceCx9N3GN28ZtCM7Tjt0i4Kalb93lnaTMvqU8ephtLWNNpreUGm3QGkR
1wT7/WiKj/Nu+T/8ABsBEGpb9klymENnsetVeIwt9kz9ol3ni2JbKdekfbOBk0NvBb3TtYuzQtOw
/7E6i0rZ0Ax1YcLqYHC3QmBU+UPyKzJWDpGl7XBoZna2oy8LZfHB7IPKfjfZBy+3HPSn1vb8HC7t
hUMr098PNp06lEZMJiuOlboxB9Ll87yBpbPQgeglbkIU9k9S0aIYS9RleziJAHMKkbUfjflOcexN
QqIPaLO/nbc3ba355gZ/6vc9AkTZ/CGv4Zwa4nAESAhC82p1TcGH1MprigYbFRDAvFy5HRcnEDAN
YNPBtIvev+MJdAothX5xJAP+noYv+pqw+XTznQzn4PMzL8iTULW7Ep8n/JG1sW9Ffgz6PpSU3Aa6
cU6HGucKSO7U8SaFFTy4sL0hVTh/dWkiTpC+jcpAL1+cXnX1dJNEmseT1/MrdTpzUzrEAFICvYso
9M1cD8g/1nY6ZQE6v4fIc/DveQOnroePA8mPXgREFidYjDFWmUzHgQXx1qEb88sZUA/b5CvH4OlZ
P1n51gQjyHTNn/NQY4rHpIOVTMSuq1VAd68syMJEHVqYP+jLrMsNe7JA7S3A5ulaC+Pi96EZinQI
ypT2fCHiWqtbDvU0RJH7wtOildzR4jLgngVUBS1HKNEf75CxMMY+1np83hrcIqFu1n0ADEsdv8Qb
6fySLy2GBo6micEegKL57pd9DshdnDHIRzxZeE2wDbhCz5s4PWCAukEZBc1TKEufgN9EZ1hZ3PVl
QJLMp+1NPb4bFscjot0kbKuQcuWEXpq+A3vzLEJqovtf5nUZVGrnUrTVlUbypBfoiiK8uIpYsRZY
LM3hhLdBkxJOgZNGG3RdOAbTCQuAMnpTZYowKfWG3FkZ15LXTRmwieUakqj67ODUU2YXbWJh+0NE
9hqyjSvrtDgMvCcQhaMSetLNo3RDYQP1wgJbtUHYaf2lDI3fMuxXm7CnM/j4jEY2EdLhEyYR/zOH
BmlSxREQpyWuuNxt+LVSXbMR8GVTbjTlyjSv6+J5bCl+ROmq8iFnm/MeueQhh/bn0aaetC0bYd/M
+E+h07siTBsX0IdtJNijzpyVTqylmUVlGcwhqMoDjz9dIIcxQxqmdg32nSAG+tISCLIGdA3+C/c4
NDIN+sAIevXbOpEwwoivVG64Pz9nC94Hn6Cg2KU4L5DXPv58PWgtCtGFCAy0EGz0tXNo8fP4uDol
tdDxMk3hwa+PnVyMIRs4+JYjt+7eypXQd/H7kzQLSgmgQXVmm0coYSrRysODkL8WO5K+nJ+dhRVG
WhTXv4Z2MR1iI8c/PwypFbVFygOnjbfoxNlk5kO3drAtjQEXAjj3kbtA7DQPbXpeV0iW8SCNfjYd
2Cbk5ffmdOP8fwOzNSZdbXSInnigmm+V/uXQp/OzNPn5bN8ffX82S2ndxaAQ6nkwoMOyM4A99h3j
lvD382YWtjegsUApoWsW+dd5sq/si66EcnwZFGgZdqXQK1dlcYDy4lvY2e9K1KzsjcXVt8HfTCAy
NAHtjlcfPQZlDvrZMjC6Eq3W6Llxq8i6VRxxIUsUXpDIWOPpClZqE+jOudbBUPIqZVKtgqT1h2fW
r1wBSx4GphUwKk9gXJR7jgfihFle2CZ2ScQpv5FDIfclaPA259dnzcrsOGTx0IV2AjcriXKT9fo9
b9fwIQsm0M+BUgiiWNAcktlhqJshjbtIbQLyKesbyS5OiKB2cPD52QUyVjhg4gSfb00/fhzJ7uIJ
gv4SxV0xdZufFL3R5oi0ToXPR596+4Fuz5VlXvBX3OEIxcADBqTd/DBMua1U8ZC3AQFvMkHNPi/R
wfgvBjFhuicg2qS6Nit7g9VX6dCC1waFwb1sEyZrsq4Lpwnqt8jlI7Mw5aZni1CWSRG3RtgEg3kr
+U0ibwcw6ev++bVYmivgbpDNBW0JWqlne9tp6ipKFczVALHxiP2t1b8qqOfPG1ly1wMj9uxk7wBo
Kc0Oc1Ub75XXspXLb2EMwJbhyQ2SyWlfT+YPLlcJfRTREloHSrhLVU+MKw+Wte9Pfz/4Pvpo7aI0
8H3e3CjOc6+BCHvliF040/GoN9FQNgn4nSyDGiN+l3bWBDVWWNDB19X3mu0l20ft28WLgcZ8vIeQ
YgafsTH9lIPRkFrQVjIugnfqBPmwMlenSw2wgYlnHTiI8JKf4zPb2jEaNSF6ANr1+ipsVkLNhc8j
PMMVhN45bcKbHP94OqoGj5nUcIJHroAkpbm5dHaQz56k4i0w7qF5feaqLVEsdGwPAJhEf2+6+M/l
XwepBJwUEptYg9luy7uqoTTtjGC4z+sfIV8JQBZmZ8IpQRsLT128oWaOqoPdrK8AMQ6cXN1qbHwF
U9FKhen0VEKLCV67GiJB9D/Na7MpM+pEZxSoQeDWDU84fiiujHYlUjvdcXj/oZ8FNXjYOGmPHJK4
ISA8pIHdRJvc3KQW2TLzct1XWMEFOtGP4HiaaxNUeiXtUKlUgFh6t7RA7rDhQ0D0lYzn0pSB8hKH
+ERwd9KGWUamNTjRqAYlZVfEwEsQVJI/kGOF8Jt9uYIdMqtoNwIUHgf6CQGYbUdxroS1ElguE29x
+HregRcWBqIUYGbAqxZESt8Z+IPDA8pYdkUrbgdJ17y06LlgQnMdqrycN7PgyEdm1ONtnoDOYCis
yg4KtXTp6HZyZU0WDJiokiAHiFLFaXNEazZOklNsRF38Vp/VbOX3T3fz8UsAOwSgPhC6qLhY54Fm
CCJik5WqERT576jZ8ndS3kn0Eo/gP/i6eKqw3pNcJkH1+KSqDMWjOskqDUisDYlu0v7q8s9PnFyI
0r4z9rMwZzS0eOyIYgZMddOJm+riMArl94Pvz5KBdkLSgdDECuiTCDPXjtbk0xZ2H8IaJK+AIQMq
Rps8+sBjIcLrMAvMXwGDenUPtc8sTt2KF56SXz5VAG8hpgV9L/Lk391KB5bSTCnqgVckqG/S7jFc
I7ZfcNmjz89mqlOrNFGymgQgognddI1/au3zsy3HtUSQQuLzieGnYHesV7AwCycHRFUBGkDLO8A3
87CjStE7mkbpGBTtvjUf9exTppcfTri6J7UfbDqct7OlHhTeVUopADlObbeG6IsF4s215sfFceBN
gWhzoqmdB8yxTrLRzFMaNCo4rWUga821uufzu27RCHRQcf8BLHLSHsY1u1VSEZKAFw+j8TfswE+x
BjtctuEAcQhI2wTZO94YbVojRWgAFmiqN1HWuMb40KtrXEYLu2/KUyCkQikEG2O2JLKowjTMoHxM
2Fep3oXxdagAcfVyfroWfPfIyvQrDnYeGSxdlFVMAs34W5LHLNye//7CcY5GPQqmCDDATUn+4+/H
eQpweM4IQNR7PX1V6mvwzWnD6DZoDGRr/UdLo9ER+ADqiGcloqBja32UOVbWQs057IyN1TtvQ7vm
xAuVckh+Tb1AUFpGpXxepAo7lHerQpBAJcMv0aubtjCg9RPyqxxF7Niormypb8zS3KjoThO4zVae
hAvehyYG4PsAG0c8OR9k1UMOW5mUi4XyYgz3WnydrxHRL80jqglI96NRbFq743lskpArLFJHqGJb
d1rX/AidbuUtteTeAEFP+SREkicwaxqCRVTkk4nq18QDwUHe1g8GSqSXh90YCIqJSI4g8p6fOg1W
weBVj8OflKPLmQVmlkGC8EEDuT6Xr+f9fWlxUJqfninIC1hzigM7YXhlVCZusjLxjA4JlOQpTGL/
vJVp/mdBEkC2/1iZ3Th2mSiGUA0SFIpxX5St27AW1n6CCWpnkpUj4nRI36E3UJ9Tn7A176ZuhIhE
IuMxSFuOSjn1qF5sVOX9/JAWrYCOArBVaM+cYNbD2EQRK4e8Mw2VCGKw4+PYMxMi49EK5mROuTFl
ayYl3/+2dFIDJsnA0a0HS1R1i+IptN6c4stInmuIUpIW/Xzx/yJNcervaPNAKzqODPz3xN/bTCF6
3qtD0OeQ9d1ULbSl3XGt/rw0i1PvwnTU4o0xf+SHqinR+yaxqxIBLNaAhz5osH6fX6rT0wFDOTAy
Ox2Mtqq5KAaos7fkZhT9naFdqLHyvUbflysSOhNjwey1Dy3FdjRrYwgsZ1eMD8rwAN7hi0eBWgBB
9w2a4NFXOS3Ywc03ZuiyqtO63D/YQnfxEFk5phdmCQwEyDNj20yvi9ksObUCvLETl3sjZK5NM/fy
/iQUlSE4gEQn8o/WvP1CFUZa4BXM9m0OrphtvLLtl37/wefnWdosrHCaWvh8rL5E49aMny+f/4kf
EnRO0y0whyonUiQ0tWmxH5veVVHTLVfC5qUBTFz/U/8W0mnfHGgHC6xGRS6GqCj2mVuH72V58TsY
AA8d9wpyj0jYzYG2I2HcsiWp9pDn9NAfTiBle36GTmMnWLCQj0fKCG/t+S3MdEkbWtJqD1LGmLil
c5tSlxR3LAUMduWWPJ0s2ALubyrtQE1gfm9pXdLzkjQCuOc7PtxW44XyPNjR6BoA2xBqYTrgXfNA
UI0B9YtHo9rHQ+YXJhRE1hDcp5fiZAF4K1Cmkin5dbyh20ZhIynGau/Xzg/H8dvWMyFBcPG2hhXs
6InyDKmDOUKhIFYCzQWH7/WC+OHoeLg0zi/70lIcWpjc4sBvpZ2jyiNhIW8ZJICI36/BTU/vIozh
m8EUAhUGqA6OLTiFZWSlQ/i+ym6KEpC0q7q9adaEWBfGgbICUoTINyOlNtdeiQZgWUds833d8C21
XQb2yYtnCm5l4YwFNOWUSMaK01g6kV3tteSFlY8XqmJNLguOeBzSUFRB4nx+githOdI8SYr9ED7K
1IPIz8U/H2U29K/BoZBynDOZcHQDWU4e5vsmrvzQ0NxGuTpvYWGhIVmFvMq3bhXu7OOFpgYEXQcw
3e9bfcuVe1PcOJmfr+nfLFiZsCsG9t2EE5tzyYQmzXO779gewsTi79/M+b12eCxaAEnaRFyEtqM5
cMtsIWJBuMRKaDfc/hknz+jxR8vhynQtHLhT/mNCCNrAH82RLBmy0NJocOUpRnaX9ga45HW/apyt
JGjCdqv6/fzyLOyQI3tTNHew0/O4CjuRwl4XDxtTbzZkrRHgNB4Egg+5bGTWkIVE1+mxhY6ko8yk
xfZhBcnI2NVtt9IvDqRQMAZ6xqIA802H77GNqKQxYyEt9+3wqap/x7VG76UxAJkDHiekQ6ZC5fH3
aW5ZbW6rbG89aY3riNskD86vw6IFHIXIdCKkAQP6sYU87UdZ6xVCHfT+2BBdc4zSHdO1Wu6SFwO3
/d9mtNlEVRm6qYQBM2Wx0dmjkj6hAYh658ey5FOo3aO6jjo+Es8zI+AqB2Fhk7F95fwtntq1TqzF
z6M8NumD4n00L62LvLOAcSBwKAcRSZ9v8jRfuf8WHmhwKPTbw3WnZ/s880XUSrHrlLI9yHld2l4Z
duhH/G+apptCGdwY1Z+eE5dLvjJ3S34w9cjiDFjiSbLzmIl6NIo9H/9qzgutXtXh6/zyLAQpOO8R
zAE2AJTjvHsdzNBtVPSIesGC6dFS+7SibDca7A/Uc10nupzPBTpU2JcQQof2IgLtY8/WGzxw6jos
9h26WTVeukpFN5rzL+Ztageb0kVIIc+DxzKNuxyMusW+6u5sCBlJX13rj17aOxaibUMFSg9+MQvu
ZJQrqVXhjmmLWyA7NklVuHX/o+7XwCkLC4Q8Ed7oUDHApf/NZnpwJveqzoB2HOJ9U8j3jlEfoaBL
IsU1m24je+vtYn9AGhHAT4QYeLXPGeudqtGGOmP53ikCAn9LX7iquQP+JeHzeVMLWxcYZAOZUTwb
p8Ph2BcyWSBA7gwEA9ab6Xbq5ZcZWkXAAYYeIkQBcycAiW0oGizLPn9OWq9dY+RdyLsiUwjnAm4P
UvTGPFqKyhErIxAWp+avyPIKmYI2uvCybtuQXeRswzrdlOxHqK5F/Auud2R4+vuBRwjTqkdLC/le
Kv19Y/a+JbW7sgivQdGyspHmGvJTyAlb4LWbGrgR2mrHtkgZ56BgQmSugWcsSn/Y6r3e3af8o2id
jWn/NJ1nLeF+aDYQt1wJRxeiH6RiCXwD5zpUsGZbDB2dERWmzfdc/9OIW0e7QxvGxhp2YXUV9ePa
UBfcEfHCdGLgaQ71lNm1LipH8kj2eOaMjyhCeByCJGTgXpQVXm78NaMrvdrU6HNQQe/Fq0dH25TO
x/kt8Y25OE6kIjUDDgv4LKgyTvNMvLIyXe3FvhuVBxrCa1Gh8sM42aqR9qwV6rattXeUxtB/WriF
BppDpd5GeBAUQ1Mg7cp8CslsV2jlz/M/7eQcwhN56nieVgNdyXM1laiwu3gMSfXUywdIUrgD3Qqx
0eMdiS7OVMEA7iQo7GH/Il81Oxg0yftWiJY/aUXh7XiUrSz10lDwxpnKWMjr4gg6dmpzUAY1tht8
n7qlCrkUJvz6d139jMtf5yftxKemqSJ4r5nTNY5BHVvKs7TRJNPFk+mNclPE2/OfP9kheK7pyFdN
IDDQN85zGAZTBzoKEMQb2lfGnhK5I2LXK/vQAP+QvnIzLIwFBJHGRJaK2+GEyVdtlV5oZimemLhS
yA19PD+Wpc/j4QwxXmR7TkUq6yILwTMaiyehfUUbjX1d/nmUjoCpQp3KAVf+8UpMuXs7gxjIE5q1
fzdrAcfSjz/8+uRxB0cyh6ZkayWaeKqKn56prWT2TsJA5BMOvz65wcHX9bSJOjCYiqfPdNgrn337
evncIH+EA0cH48tJZVep+7xDoap6ytlHw2qvpfrFjjq1MeMVgMQqksTzsxUiOKNCEyxu7NxLibDZ
vOv1P5p1O4xXSn3xuwZREi5l4MHwykSaZHZpKTouRrtMxVMfI+FWNF7Btob1Eq51U56uOuwAOgcg
xKRQP4+dgXVxyi5qxRNNNmWy6Vfuv7XPT38/WHZJwLzMcny+re8S/pJfTMA1TRMkuyb2TehJzdO5
XHfSOArxfdLYviyjhwoiIhSCCcRmXqbZz+e97NSLAdpBBIH0NIye6FTnTt1Y0Sj7J+AaXdr/jaxX
s1/h+1yYsokUE6G/gwcGMLjHU9aPUYawMpVPvQXZmFL46sWHIErECMYxZfj+Sf9EFNZ5bCZtD0d2
6/gefPjnJ2lhACgLg4xyeraALGM2AExdNdgkM54gS+Vw4OUuxlBB9QB3+LTbTQJZtNneGIssH1Qr
Np6c7NNIn5Jiq5HtWk/DwlJj72Gj402ODql55Aao+4D4JtGf6r2mSb+pi018MV8gBnJoY5ZX6Bqr
gbfBRpKoftK/Vtpa3vv0doUFAApRlZtyuvMnnl62LVpaYYHHfqH9wMWyzdlfMlwr+iYjaxCHhTnD
awsNTegsm3jqpr8f7HbSdiVgKZr6ZI/kKiM+GMqUJtqddy8EawseNmHPpnYKENadMEZWoh0hHGlq
T7Vs9CcWkfxKJnoaAYmm7tFcWD5A6Jd5amhpO6EO4EPt0cjlOmMhC8+RZFC91DGrnTSK/K5qml+1
bf0iGXBs3MidZkOLyPo50jh5Gc0STRtWjLKXp2theK332m9TR4sLsETadZUxK3EdR6b+pFO+6Vum
7BwBNeRYtnKvDI75U8fjsXLb3FK2DeUUHSDRF6/ibWulIKtKAGeoKiXD16nwushCksyR9DoJ01+p
ksVb3pjCdfQs32o0rv5mkrZ3EnSAt8xukHgUavIZMzQcuPEwqPDRBmchxCi3o0Bjs1fFxqcoGgOl
ISt5F1VjZi5655+o3b/mfV36ozVmb4VjlX6b0G6L4UPlq5jEp2k4XiV5Rly7pdmGhwquuSZ7AXFI
dFcPCtlorfJrHCAx7XbNCC1IqF8UX8ogY7c1u2SjZxxM6AN9CXuSvQiQ/l5RLlTPNlor9yKIhlA/
RkOPtmndlFZvbdY47z2qWPXGLlKyo7wF9Xn3Rh0oU9FyUG9tB5PuModEnmi4/IAMs4XFKQ1IJYRF
8TLwEu8dVXHC60HTaq9QU/3RSnq9dG3BitxnTLMDvVV7VAViiOpAEqtyMyqiR0srh98J6f5yEdXb
itefbEQuzI01JaKuTmJUEvLOfu15/goB7jd1HCHVjpYtEjRWxl0g8EBrrQyRT0Zmc6iTQ1vYNR1Z
Cg/SSuyPaQOHk0MQzuvqkO0T5GWudEc8A1v+aVAZRCyNobFay01Sk78N7YUblqZ8gPJm3/i13Rrl
fa2U7a4X7CvvdSvcAryPlv66M57NpKtaL+To/PZpo4E8Ners2vZsOSRPwEe8M7NhuEsUc9L46veZ
SD5pZQVD2vDaVVL23lP+W8aV4lZZrHuhI9HJx9reg3yO5SY8trc1N8W1o7SmtkkSzjY5T+PCh2S4
fdtASbxyuVaBXyLSuEuSsNuYZprsynSEkJzRcJ+i+feLZ1COy7LiBbJ0kUvKTN+wMnpra0V7NZla
Xg9D/aeCcE3nQo+G3UBUUfHaxvhsI220fMXSavuqSEb6p4MKHzS8ifRwvjUbFTy+IiBNBu60CgRN
Rd9CngNyQ4hpksTPIzxAUbN5LSiA71fgP41itHRnrf4QEqAIxlqMbmWAkV+GWubJzjF9K0++zLRi
vlWnbbMpbSN3jQYy3VtbdiNcyVBdtSd36aAR5uqDXlXX9QDpOdC5QSUk7SuPRdCxrPMSBPEU9FoE
TSIe0kiND3H0QI1BANLo8hcoYyuoRBSR14e64TlqpanbPkZty6sH+482KnVx12fiPgOf/T3rWarC
NcSLWhR3Q6oEuVVyZTd2nBWQACMdmCKT51DmH9ROcfD0iaGPvpH07xxMTP0NlKjTO6MTONZalnUU
0oHaay1VTB3yMfoD1wg6ijIn618YKaL+ujGU6Ko3ePQ0gCFBQTtQyxFqGczNlEjb2WMYXVdNwZJN
qlhtuIOnPmSC7JowSdxWzd4tgp52XIPCN/EDvNripRdnStu6UaQm96ot40chw8zvu66rNoPR3/ak
wuZjCSfcZ1Lav1VclFsZh+R3KLZtvu2Azt6QsIf/owv7Qaa6GgKXY0bgrCX2D5GoReJnpSHebKEN
zygG/gLrM7ktmu6R5VgMherkHcAku3dpUseek1lV5HIdvb5xXDN37HPp5cD+3EWGnW9zg8ifbSPC
ndbZxQtR5MvI0g80z/BrW62MOzU3tTu7gntgNyteZ3ShC0RW46YKSXxkR0M0crNhOwIkdadkoQKF
P7PrpJsX4y8wBaXKTkMSW/1T1ZYN4rxGV/2sl73f4rB381g3fRQKdb81qwoQpMYYCXT8Ssfte92B
tkr+u6u03suVDmcrQ4fHteQxLe6ziVPjri0AxxlQo659kSt6CQpyI3Y2ZQFag0YluIdUs8ddLUEG
l3AwrtdXWjt8lENu+2aB5mcOPZPbaBR3dR83btPlAOHR/JdjxzgjIb3SWKPq153QNoYBwn3S42A1
+k53a50rH7g3vgY9SYjXlGXr2+ogMMMdgjyXtYRzDD1M6M7C9Zf5Y57LbDcMrICbxlHp6mOjxV7T
JrkbMwf9h0b5QiDrDO05G8k0rQmlD8zIVWop3pijx5UyBhZI/ESiFfCqvNd2paKpGwg0217S2um9
JrPCzdt8x43QDSnWpenww3BTt08AIpNHVUTMQ3Mu9qjeVeDPSMHL7FZ5w15BKJpv+UDUjZFkIZw2
rJ9MKUF0GPIq6FH6vtLA/n0HjGS0y+UYu3bTfw2YSg8XLvdsFMEeTTT476bMoV84Wr+JujTEflSa
j4rnGVYj7D+qHFxmhKaPQKuEG6akzQfOw/4jz4bBx1Fd3pR2XO9tXpQ4JCy98kKrz35AapNuQOPW
1h4IEVlTXiVxXmr3Skv7T1AVq+4ohOYBU4ld2NDwQ4jiN61NY2vipHBJlqheJ9XQ40qbXZs1Jsmx
2j+61uxJT19VDsnA2lHsJ5un2tZuY1N4iUT9W0OxAhkbM7yimqj9kMelB6JJ6JWEjno3xGbqRiar
r3E2M5f9P9KurDlOXVv/IqpAYnwFerSNHXfbTvJCOYnDIGYhCfj19yOn6l4bdzXlc/feb66NWvPS
Wt+Qu/WGZZ1zxgXXRooycbQYlDYYwZ4RpHbyoMQ7bKeYKXYxYerG8+LEd9PBJYhc+8mv3Kq9A/PY
/EFl/tITN31WfV771uC2NwVOFh+2kuBpcURTjdNiPw0I8R7cCR5IG00O1E9yWv3hve6E+K245Tkv
Sn+M9T9JgWJfKBv9bPYDH/aaLVl/L00j/c0J4htJu2PnkW+9WWa37TQW5QFubAwOfXBq6ALYct7q
mfPIbMWwwI3Ct63uR+L2D03e1nvNK7OAsHSHIM61BghkDts8jXcdF/LAbM0MDW2wD9BO6wOgkmE5
q0sit1kN2bLOmGagEu5xOpbwT61AHBdWGSUTTTaxmXabAZ6b+D946CWvHXfKQLRat8F6gf6LTcOs
aXJ/8Nxptob9S0fjl2rUFnoKFUDkqAAwb2fmbtjG1p+EVro/sRhYfDD5fPhbguqRl0jUZanv5Qqd
sBt4qyJluK0gXRqYBsMRqtI3MCGL7dAwjooIf6GszYKC2D+m0cqOrLfuYZMEqSi3+VvWlRvliS7+
gKqi32ZuLM6TG8c7o6jA79dU/lQlfb0pY33cJ42tvM1oFnp+Bw3/1tdKL7nRW2+CVCpYya6jai8k
nbB6n9YaojIGJsDGUyMgqC5uOqsS9U9UOTPLt8yy/N6MuAZ9vaXpyYSQLCwvs5a+CuV0PwjjP6HI
+grT3Dgop5QjosthJaLO8VjDc7frERCmOHpudd7LJiyYDQvYPFdDF7i4rP4M7uTuIEotXxFNdCGy
ORacsDIUUvK+azdporUbKy7GjcdIfgN+e3dPSqU/8B52nq3dWJgKm7EgT3jp+U02xk+sb4Doiwkv
nNteODXxE1NOU5g4GtlqRP8bp728L0j11Nl2ucGRjLeEnrV7o7JjSKHUwAtJrUxeM171CF47u8Po
cC/d1TiqAgVQwE9T6+obvCeg4TVp6aBuK7Nsyblo7KraQ80za7Y2gl6IeMf5lhUtC1mWnlFw+1Mz
hH+1lQfUEiPOQoGHhjf99TzZ43iH0Wfm4NczTP+mZC57ASDLvZ0akm+GHDjoEXv61NsTQvu67X9m
xOrPmqndt50EyslzeryNRhHolsBWyGM8fRq4MJ4xm26/M8Y8y2O/rmSi3ZCxrFLI40vNE4haUU3o
RdsilpyqbaJ00GOEZv+QmKAfceFZyZ3VI9XsAIC217OhNg+NNCJUMiV0CSWtg9IU+r7ILSo2qdsh
75OMKKAAwG1GrZ25YCcVv0kOkz8J6b3I8DIFhUuVHmUCgI1vIEH1rIk6OWQ0TlTYEGhWaJUNnSSQ
Aeqj15Y4dHDopy+Dnbi+5hQYBwBzIKXV1GAhGLTegP7zalsT04FHR2xsDu5D0/MGrlFpC5jklAUs
yc+6AXOovKtOpd4/1cjqH02vQeiXTD3ufpcHcVqW97VeVsGAuuJLZVcPUwNbZaHDWtgWOnZ1WqcH
g0BwMjMadwdJB4LNTN0Q4OTqCDlDvXsEt4X4rhm31V2i0raMoFnx2Nv6T/gHcXEbJ73pfot1HWJD
ky4KP26L36UlzjotnkjbWVivpnxJdat5cgtuNL5GxumlMcUQyba7hTOkHeISZVj1nvtTZtOL6f6q
0krgHaLp+8S2tJ95les+dGcA986clqTbzFHlYwxVmBc7wa8369r5JSeBa9Ck8OPMrc04Ns91LrKg
yrEv4Jr4xqWbYJfVL6YaqsCAz7mfDm3tO61m7Vq7qAJOQXkRg6efERM/pa6ZvUC53HmFhld6nCzY
F2cVd4rZp6+OYrg5i6Au8LgtQMTYFKjf3wpoL+lbY0riR5g6e1UIc4Kq2U+meOSVzdQt7MihSlnY
eO+lHihcQsVvhhzfWC9uZJtDCNouX0dnOtU2gb61tBpZ3onU/U3jyvTLFnDKTZsKXEpKNwSk6lxA
bFyngs6bSwfsrrqvMeFQXScHr68dkGfM9mDV+i99sH6ZnsiDusIBaZX6L8LBSSQ4ivwpw2Cg+lSi
DjykGLM27p8nQFSC0TVi7KBC/m3NSYOxpZMEY+dMBVIRaXLbV1IcG6oJ6jPV3MZTooG7ZwFlkhNp
GSFL7JehAYzeyMaHobCdEK9+vAJVluNg8c6dHr9oTab5jlWYuykrmmCcaLGflJtu6zwW+GlZ+81W
lcTzvpnJBnHe/QQJvQ+zCdF3xRoc2OlYR4NL0QcF7h2bCnnW1FS8MphqfQf3r5J7pIm6+xxoY5/g
6pGBcszTBOWopxZKBXtHdVkekFRnt5AWs54almSzJXrXA7EGwyIfsST90QDudpjIoEQY15rTbqu6
tHdSwFa+qfQXvJVVWAIDFUmoZW54WXMg76nxWtS9GPcyAWEZ7yog/BKcFLgFPd/r9TbgrjftmsH9
jqGPfUQloE+4CGLHST/Xhan2LENiwIHhrGFsvaz3jnrnwOa5iDMR9T3rzFuvFtNGWBk5ZtztApSa
u9BU/TOypnRva+SHl7aDP9TeUyrRMcos306t2zjXTyruEZyz5LfDmx8IzJzNlFLvoDq8DT1U6geH
qVOTpH2/6Tq9CDpdweZU0/UqbGmchZ2Lt04/xr8cSFgFllZAs88s9mVB9qS19zUsLrsA4XPrO/a0
aRFeeTacobvvLt33NveN0XojQ9JtedsYNzSF0zUc4uM3C0mR19Tp8TSv9ESEdjFLyRbVPZ6hz4Qn
bMOkLBF38nyrPIf7UOgqbk2F7OrY6j9GLWtuytKBxa2Km1ev6unRKCTfdDBnjGLTVN9Ul8R4bkJl
Rnfyc9lPv/OktnYSstWjz2mKd7OONI9MGw8rn1vD2S28p0rTixSQKhvZuCKTIcO+CFhveIe20Mow
h0pR7ce4WH7HuEWeAMWQBlzs898NQoSbZKD6XZbY8OFWg4T1smveTG5D7nujNJHHKTXdl2YMjVpX
++4R9WBOk7HrKlNt6rzPbhWBmG4MGpYPn8G/bqq9dVZt+p6bnxwGca8GAXMIWvOvOK4gLxoDRxRP
mXNIrNK2jwPEu57NCbkwQ2je90F0Ngtl0rluYCVGf292+QR5AKtBHOBpKTKqpeMLQzbQCs+bp6xK
0FTqvEiPyFAWrvGoFG3eMtHCRSTGyQmu/DR9b3Ad7HqK5+52wPPwW2cTvCltu2l+c8ogF8rbx87o
CUR4Idgb9HkKx3uDVOeK2cMRtywKeqNXDLeyyJztIJtfQ8JwGNlSiW+Ck/Y7VGMmaBx25SbpNLh+
Vq2OswYkjhzEQsfv4nJA+tD7ieRAHiR9yV8mILvu7YEkSeDCwRPdQqhytEmb6TAPiZ2tikcV6CKH
tDxxn0feZW8eMqEPkFN6AfLI3k9kpAEywxMOj3Q0N1NsvxhI5RUTDlUbSu6Q1EvZb9GRHr8+5wXS
CzLPwoQL+tOoY/t5HJFEymKFA9BL6M8ej9AbbXLbP7GYZ1w3H/C7eTh08dgHLRJnIfGE3AAW1J5j
Dw9cQ3qPRKZxIM3a8QmtsRGrUvmFmZnBgANn25t18poD8/AIAYP+0eB8gv1ofydtRR+AZMuFr0g2
Py80ZmIl0WHAEYvXcSs7Y1dlE3IhQO0CZdAgUXWcqD3sTL0cH0CXc+9MBeOssbSq3XxQPPad8qYw
h0e5X3ia9FMdDjm+0U8aXhjMtIPWoGylLHup5gCFEZjzQqJNR9nhY82haUwDcdVIT458mZyNpPta
fb2gBfUSQBOgYwHiiLko0zDHRWRRMoqKXGjk+2SNlXypnAGgyD8YlvEZs24hl0WRc6KnUttwKzDW
hGYvfH8uIQPEATz/Zz/skumxx7jnnnrrF45QLMTrFZkLU/D++0tApM0dhQQcvl80ErmjvVkdEmTi
rjey0gm6QFIhST+6SP+4KFTf4hrRVqpKlz4PRAUk5AG3AwFs/vu70hVB1gdWIrYD+PDxLVlT3P/8
dcjdAc0NoAvcSaEN9fHr7uhRjWaCnoAB0w5uub8+NjPw4wPiCvyi959fjA2ebybhKT6vN7eec5DT
QY07B/mI682s9WKxD5CpRPlD6+mpmn5Pwzn79f/7/KKsSxreJCgW01PT75HopiszfHGQUJ6EugBK
oWCwfZwDCH5VdtZY+PX6FpbQY+Obb/Wa9uilIQJAHE40Hp6InzR84sZIWZOj9l0OuBnH2oeV5ddH
aVasmOUvgXVeUiyznFdlBgnck4ncZGZuyvqrrDUspvcNOItxyuspb6CbdRJU+soNY30NQH1pkICk
h/UEBWcXbX1sQWslRa6JmKfnBt6I9qot/KXv/zNqR2kVWPdl0Vt5LstoI+yTwn2IiN1R2sokzGOw
2HAzPgM/H1jLzwamgpkop5q9c5IqmpIQ8gtq1z161dd3xIdmFqAprcxZ4rlopkEJIUyK4PpSurAj
CPCJFkgsAM1/sjVpa6Q70rR2ECBbd2wIrXJnonLcIQlzvaHPFwQ0swBTBD4a0FAQET5OeG8bVJaN
h7eFOWW3o1WdUKuw7hshzZWWLnQJ7C/QjUA6mXWIFi0lKWrXhLn6yTDeUNMK1BCjnJeB4yC+3hLw
ZjOweAZOf1IeUxkUKbD4xlM/EjwHWtXJGwAOyE+mMmQhUzf+MrgQCQ0IRwDYi2UHQfqPg4g62wj0
W2+eUr7hctOv6Wr/o8osFjWApATAV3CHZ2DNxwY66uCVUiMMMTwk6RLNKoIyK1xAhjt+N5VTMoDZ
38CNGkWfJNQGQwENYTp+PxntzWS47IASZPZoAGXgJ3g/75BkciKEruMtLUdd2422Le4NVGkjOvyE
4xhEu+w9M6x+W+iJ2lQdWEKZ3jiVH1s5v9cnJ9kMlq794gUzHvMcoef1dXlhtYBwCuINHMMBmF7K
IHuwYtDtqaMnF2epV5xHQvxh2iGNd72dzxD0mdmKplDxQwyAdfNxaAcGLpbITHpC3dqn6kFAjgFZ
rZEjQYVKeDLcCrEj5QHPQOSZVw6rz9wfYNawSG1cTCBg4HD/2DqdE0+Vq8cn4547FtR5Ewzw78Z8
8rI60Bq8/ZBqW1GE+HwGY6kCnQMCCxomS4JZLOzadYYmPqVJsos1bfvt+pBe+D5o1eAuzJZckJdb
jKgz6qqw4yY7t7WKKqM8UmNF9G+thXnxvIsI67L3OOQds7NAubXfaPaXoZFQhwK2bMaYQZrSXcwK
s2CLJCjLznmOKCFYpfhd/P3Qe7ex4oCXW5LWPNEIvYAm3skgAMmUOwjc/hdT8K6BxYHE48FsxhYN
NPqWn3WycsB+/v14sKB4BLwtKOifdAp12ce0RnbsBGYfayAs/OU4B9/HDEAyd346LskAzEi0vlax
diqdm8rYKXdl232+9ABI/bftZi1Y6NZ8XD9E6+EBYVjs7E6Hyjvn9rYaj1+dgY9NLOKDamgtHfAY
dra0EOymck3W5cIU/KOgguaGmPbTJksgXMysCv5zpn4oj3Xy5R3gGTagosC5gkT16cKRKi1UOWn5
ufqdAuAsv76AQDMH8BEHBM4+ZzE6rC1J2Y4eO1Mkx4lfv3x98N9/fsG1IbKze0fi82V144q7zln5
+fP6+Hgdzyz5//35SyNjE1VEJk183xBB4wCuQHyk51EzDzJ3TSvwwlpF5gT4b2AqwWheosCH3LbT
wiurs2M/1UL6AxzO1shJny/bWWX2/9qYF9u787QtOXRVEJ6dtU2jMl9ujDlzufnypHxoZHEtuHYF
7n+MRmoK77T8Zqq+fK+hF5ChAlcXlDmEmotetFY88LyqzjjQN5M5HuNC7P6LPrxrYnGuKh7bVRwX
1fmZj3dD/uVrzZuB/ojyDAuXz/JYYoXshgQF3lPJfvV1QMlKrHPhzAADDfBsDwMFCvtimosa2KAB
yc3ToIfZASiZLw/Oh88vJphpILMC8W+fZDZsoQNWs3Fl313sANRSoUSCuAXx/ccZLkhmT3JSGKAO
0EcHfjZqpYX5Ny52NpBEuNdgLIV04vJ9msfcQELWdU6q2wLwZrNtLLfXh+nCZoNED97YSPv929Uf
O1EDykNqFDhP0LUNzDyqtZsm6YLiyxYGUIRExhJGnhBunMmVH9tp8EDIoA7pnpK8uYmP5WqUdOEU
/NDA4hBPSZp2I4r1J/YXoKLU21pZ4BSgi65sumWQDMoFwCCQrkJ+aH78LAny0jBj3gyOdu4dxGNk
UxfkqIlnB+wFIQ6TN4bAfaEoke6vz9Q/IsG71TBzSfCGxOMAclh4tS45uFWfUSOJB3oeB0BLwMxk
pp8A//DkTSPdZfCYRvmifs56S73FJRFvqra9m6pR8d/Ss8tjFevPDTwxtiWJPV+jE0E1VwKZRjU8
LfqWQ6JiLFL3Me1b2JgJkt5DpFfB5R1q+0F5lDQA0US1CWAIw5PmVoAnNHwDu3lvBxBEszMEBTYN
gMQDB1YF7h5sAHK99FhxC+Rp+qg86wxmpx5eH5jFEv7PuFAkTEFzhJ7LP3/Jd/dFQjxZpo6k58y6
+b6rq1v2/XoDi43+nwZMaI3CsOJC+FFw3nu6LuhZl0kI3H0nyUoX1lpYXBYcfsvETNEF+Epou/i/
6ACBhC3SdYhfZ5n1j5svrZBGq7mBz5vaLsvT/Up8Ri9MAWh74Gaa4Erqn6ifVGXIo7ktPcPGC9qf
MWNR4hjNk9HXyYNuQelIsyY419RxHsZQDgos1lh3KEgnli+Vw7cOFdaxIcx+LHnd75AyIH9tpe5i
QOb2OlEukjNaHra51hy8iRu73NJAE3AEwkGDA0nn8mYre4CqJFgIO8NMh2DMwIwLUOznfsOE/qeF
ELEvYtArpnGgN0AmrcmTXphGHA8YBAPpRCyV5Z2Tg0qa2oN5puSv95rQ5+vrcHEdzOsQE6gbJkhT
ULFfXgdNH7te6cb0jJyibwJ2MAxHAMSvN2LMB+XimJlJOWD4QJ4KlbJFJ8rJ6QfmJebZGZ2wLnYx
/+7tJLI35k+A8YAGp3XI3mbgux2W4x/b+GY7PyUS5ZpcCaGWqgP/6TAUlKAF4SAiXL68iMdjyCjW
5pmI+q5ri40y0wcDnr0ygT9ROkU0BtIJgge0Njakrld25YVVPQuy/W/zi10JZJEQeYbmJQeUkoHo
8KA1N4k5rTwAP/UTqeeZUUkgezTLBS0FFycuPCvG7o2QK7zXIBZiNzjMVcO2tGjzjcrZfetm3wdt
Y3D2oJvZSkfJXNJ4P+eQZ/2P3gZShshULg8Ipije6Mit3ROBkm8tPCMgmg7EYN2cy1Yv7uB7VB/S
nJlzOo8csHZ6IDWxAxky2pa+F26RBIn0/k59Dh3uMmkAGBygmtBJtQfk/YuxF84a/INHMUrbMzHR
m6fu3Zkf2wDKMNgERw7Qs4eu+1psCqqoriNXC60RUITx9FzsAbcykyE2hREJZLvrnN9C2/Xl+j5b
bOa5CbxlkefDjkbKb/mSGrFkR28snchNCeRIwTN61tNYASorxUpTi2NpbgqhPERXXTxIIDGxeCdA
wlJTFdAHEbMSD+/D1BS/Mm0yV5bxhR6BZjerI4Ohj4rWHKG9mxNEAF4pSi4jOLn7JRR4BdB7IKdc
H7fFpvzXGRQJIBEDQR2ogC+mJgNltLCqUUWIhDYFfTJFurF14Fzrle5cbAgZXzx/cOai5PuxO0bX
g48GeUxAPEV1aJpR26RAvey5m/4wEhyC1/t1afSsd80tRq+tHXDjbDSHa8p3TBoOU7IxrT/XW5lv
+ncb/T+jB/UjnDaeNRuVfOwUEZUjkGBRkVQtrhB7546RaSo/z195iWVodndV/UXkxb9G4SsAbTq8
88DHXITmyLuMUJ0Y0OjQ+QN5sLvWz+jXqh7/GplllkCFx/2IPNrHnmGb9ZTbjYpmItr0HHOysh4u
TdD7Bha7yB5bYWKNq0h/BmvDN7cm8PrXZ2ce/eXsvG9i3sjvdlDsFGNRTGgi2cP9q9T+BOBM+Ws6
HZcWtkNAS4cHH0rPS+naCgz4uBZoZZJAXu8Gv7e39n81Wtg6DnASqOXRxZwnkI0DA4jJKOXeloKI
NBujmvbb9QFbPsb+zTpONcPFAeogTb5Yz3YPoDUzShlVHBtzm1Hly71KwTEtbhicDL3ncY1WfOk0
fd/komeZ1pQNTWoZQf293qhqf71La59fxOoK/JCWIKEX8eRbP92zdGWNXfo+0i4WtKJwRkMy4uMa
a9yaGKkoRdS4PRhZoaBr9cFLGwXgIRMpC2i5faphdbYLTiuisijNnwgw2oX8WRbfvz5K0HKAxgnE
iz57Sc7kODhZMxFxv3CRuGi0lWvmYiegvw/9g1nAc3nN9CrmJdx4ZVSSYwy2jbftq91/0Yd3TSwu
GEAoHSMHRjLq+VGO+zXwxOceIGs3FxPxL6LYZS29kTpz884WEdDcR7AA7mz+WE1f7gNwMqiLoCEg
xj7d+UOlZUbVD0MEi7k827rT9voYfT4R8X3IwcyOWnNtYXHoGmpkQpjVEJkyDqX9V2R/pnQ6xqbc
FGaxUiW52BhqbHCJnFWSl3oUbmpqmZ6UQ+QZ1aEc7zyAlkdwHvXe8nX+X4wcqj7I7EFmCOmc5T6E
G7aHo36MkteG7kFavT5wF05GaNoiswqV79kow118n0y0KlinDZGw9AdKRO9ztwmgv/koExPm6533
ZDJ20mRy7Kl6ut76hbUHnJkDCfx/ihjL98QgQXoRVIhIGOS5AD2ucfI3yr8oQYzTH9W+/2tmiSc0
7W7SRKpEpErnrz52LxNYzdd78vmyRBOzRdWsJo869bxm3l3JzGglXjStAHHuZ0/d7dh6oRx5qMC+
+y9awktmlsOY0UgLVEXCXa4ZbiMiRscbp5UQALDaIO0QChYDX3taX1jreNfMSnez8MqnF07sgYNK
nYFHTa3qLVoChLlsu2/KgEOup8iwEbYewEOlbIEz6NwKHl221RyI2bETgPnDJiUZmDcNoPm1sE0/
lrI/XB+Rtd+4OCDNqQa7T0oedYW+YSmd/EJVRzCRHkyjehnLZnO9vUtzbeMYA+OJQk15KdxkTb0r
rW7kUdLCvo0kGngIs+ykfdcX9sps/3t0fYz1kM0FpAo4XoIobPkoA/mw0tu64ZEB1V71lmnfHfok
xwejuxHVTtpHnWkHq0O2sf0z0JX37aWRfd/4HCS8W9UdgbNpCieJiFecorSjXltHPQ1M94KpsvdU
xm/Xh3YJbPm3VWfjCugnejMSY7G6Bza5RUc5jwq94oAxOMa+pbDsKkDx9stB5DdNQfN7QQB4yToL
+ecuIb4FDYEAd4+1MtOXzidkDxBrg439+RnUt0VZQOGvjzoFdQ7eaPdMFm9DumZOdmlFvW9nESsO
GfwbMTR9BAayIfJQKzSwb8BRB9nw+gDPM/ZpOSGeR6jyzz5x7vG7GXWTogEdtusjkWrJrxE5C1Ao
8/TP9VYujhvsM+dMFZ76y4ScLfk02KPRR73XPozVuHeaWYckXUFcGJfage7e7HkDyBVZenzxDkT+
glAegSY9gZhbTZsY8C8/7jXqQ6PEDRPPiQNoiBRnWRUlyL7OFGpgIgRT2lh+SwwG3ieCkhKcxZXQ
8MKkwmsV9TjkBGBlvbwSjNQc+jFjPKpAfq1RNKHJUSNHab1cH+wLU4riK142BhRx9U/VPxiwtHEm
0Y7UX4byzYAUwvUGLsUIH1pYxAhjrniuipJH3rBtGgWFHOHLrPQ9fuoMKPuoZ7zdfZusVfgvHD8f
2l1EdWUp7XLW74l489ya4NXwEGoAnD3ma76fl1oydRQ/HMDaUORcvKbg/lJ5fD7oLPZa62EK6ii8
ovGGnx6vj+WlyXrX0FL8UpAYLrajwF0Ft7jsNtv+/z6/OD49nUMdPUY/hrz0TU9uXG8t33VxNbzv
wmI1ZLwpS6rNl0ITjbjbnToOlMW2JRidpAqxUgJm5NvRWRm6C5sdwL8Z3oOTC24Vi6OLWLEmLChU
RLQpx42oIcXfEp7dJpCZWdm6l5oCaAWOZAjncIYthjFrhsKrDR0L3mO3Tmru0/i2s1Yu17VGFuMI
WhWp2kTBJxniE0n5wp3XzFgzZbi0sN/3ZLGFbId7unQRG6XuIQF9QLf3JnmyUOLzwutLb62leeW/
u1na0ZJ9AwmwaErDzIHaRwDqUcLv8n7l1L+0hd53abEOJASMwKOdeFTG4w2Edh8dRn9d78ulo/t9
E/Pf3/VlKKwyphpGDUrLUL/5hYp6QLod+6Ln6RztwDEIoB8k3ZFrofOYvmuH9K2TtgW2EstH6wgm
ug5hh6neXO/NpZlB+g7oDVSPEMksVjPUEeLSzuZ4tSi9R9mB1d+B4LnTcB6GcNJoj72cupfrjV4a
wveNLlZ3qmD7ElfYQkYBl46/KWq++q1WPV1v5ULXYJLuIEsN5UOAaxbndpcyN3ETZKmysZ6+kakd
9npRuwfXyvH+csf+W+6JNf+2S0EqJBAR2iCjASjBsiYjdeyk0cDymLRvNn/tHPumyxQ8JouA9HLX
2jK00juoBNzFkBLqppX3zoWDA9ASlBtm1yncWItVg7JbFU9gm0ecwo4RjNlkeCZ0pZELI4tG8B9u
ReiXLYkPPDb0toSFZpQa3jFL0qBsulsBjxVZHBu5GmLMa3ARl8KnC05jqInPVZvFOWVmqi+hOdFF
XZl/swqwVUne7WTKXi2eFGHNWAYNOvOplJ3f2WkA4b7863cn0FnEnJ/xiLaXa0kWadyNpddGTZH/
9NofmRKZf325znH8p17+XxNLyhgeKEkNdmMbMWOPvOpdPtp+3p4IsNqN3T+a5sokXlopJrydMIVA
JX/C29KC1jQxzTYCUPLVFsOTFPykDQjfrvfrwmbH3sP3EYZ7UNlazJ4YLNJNvd1GBrxZyuGuFGfR
f7OzH9ebuXDyA5WCUwng6rmAsziWoXuTgTjbtVH8rbfu3GIFyXipF8ggzuEfituflvwIfULMRIvR
0jaqvZHylTsQHVs5jS/MCVxyZqc4+MKCUjT//d2ZTyuv0ceywPVVWEeu8WAS/W5iw0ozF5YaHkVQ
5UUNDwfVMloqKodVbZHoKKYNb01q/oh7708v3Nuy1GLIt8QQ0sWfVgKnz63OZWoUjSj8aPEwW1w1
mdN74wAts8iaxjycxATlJwJbjgRUcAJNoDEGMswY17JvnxfG3CwS8LNHF4CWCyomRNFUq1WFHjVG
aD5JY7ey7j7P2cfvL7qFhyXu7wbfL1F4821tgopIGvfQ0iuipEbSqTR3QvW/SVZ/x4vmtesmWHkh
SWNMFYzYeRxOhrUdRjeahAYSP/nGqfmQx3Sfu8O3RnrYK4TfFVMrQ50KyN015wFCAiRpdrULZDNp
T6yCnU4q9cBLhk2MPFxPhoAK+7mrnSPe2kDQ1f1z1YEBpazA1mhg9MYNJCx2uDlXMuBLIAgCF8CK
wHACUBPQCs9bbHgPwvE51GYw4E3K7ifmiqOqObmrBkPuk5QYjxmUPqEbNpD6HkCo35rWd6cR1s8A
rUB/zb6bfqpUNEWoZS6784BQDu3G/d01AGUqiJms7IbPC+Tfz0SkANg+CgWLCdRMUTtmUdp3o/u9
c78n4fUFgqjt08kOjCcYnAjRcI2hyPFxVzstG6ERw627yrXLoM3cjZWP37mYAmqozaTVmW+0CWTQ
UEOt6NY2y6PV0Szs2+ogs/51pJoP8eE8BHn/m+a4h8HM91XVHfC5sNbHrc7qwIXRXdCNPRQtvOkJ
PAoRjgMe4J2b3OvQaTl62QQpssJ8IyOUQGqCCjfpHkST3JaF962tu+QGArKQ+6mRNc6AFK75hkBW
Naej+JvQtgmqOIeko8hqH7Q5GCbEajc07kuV93kAlbgoHSoFhVu+0YzihszBR0Zb6qvUZL4A4u7Q
ZuMslwpZQOkWajN4GTTiGIPYpPYXCn/BYBpb4PYDiCZBLhBidI7USx9KCZnPxqzfxsgXQ303LX4M
rn0rq/4ls7xQVe7BbNp7y+B3EP8JKYVEVJ8ehlg/mL13E2dWACbzEYC4F/AdD5C33Auk3ttChBOf
oHxZbKHAfgf1i31et2cn7g6TldxOabGtkZua+h91bYSKWxvpaHdpBnWrCeJwlmoeqmTc16NzNuz4
sUgl6sZeBzGQCUqenY4sZKteTYjz1NDmQb40skuyaZUXZH0RVUylh1KTIZXusCEpVgLUBtPM+hUb
01FPehFUXp4E1eQlEP8tIElkJNB/1rJoojkyjip/zCDYAZbmL62ynK3JRmil5lBbU6r6SROnO7ZZ
vrNFDEUtSO5ACdWjYwh7dXNnJVARdEothP4kxtrVqjB249cclgPHovOM0Gl1IEiA1YXEgOlDTiOF
IxCIUX3pbu3YWgF/XtiC8IVzCFRFgZb6ZMVaQi5OcSatO1PzoFZSv6RyZZP/Kxd9DK/s9038y1y8
u1rxkil6PgjrTve4DgkekmxrvLJfRg2SVIHDPJxNFg0NfRsjgT2G97IjBz3L9U1X/oXE/a4qQqEx
iOu8tW0IvVkLGDeOqiht7ajUO0jd2GFFRwmh03YKu1JOzyw3+C0bS7Zy53wORpDYhN2UAe4skh5L
MEwWpzqgEcZwB1WbgA8Rz1BeaU5ukq6M2ueT62ND3seT639IO6/duLVlXT8RAeZwS3aW2qIky7Z8
QzgyZ3IwPP356H3OXhbV6IbXwQImsKYxuzwGa6SqP5QA8q1Om7m0zWgp/aIzFv17pePvEMCk3obo
jUFIPKHHczxBS/xY1bv6FiP2+igobr8NURWoT1bLdKX5dhbIs34FjXh9k/9DkHqXXrhmwTnC3YIm
39sYcZlVAbLDBhad6KG52dzsVbt/Ltp6q+BG7sSOpzk9grPyPOwcJVZ3ajV3m0aWfqjttK00VL3S
CEWh3kCsVmQuVIvlcDwKKX2SzOIL0rybOCiG4zxmGTtsGN0nXTp709jV26rVzW061y9jOWhHU0q8
JpBe5bp6HCT5QbGHp3zWHqWp8KdQv4+HIT2PKqpJVjU9mU6xFb2+R4X2rq/0L0GafXXy6HMW5oab
wMH2lKbh0uCM34pEoB/e3atydZ50ZROL6mxl1XExl0ojR8N6cdpNXfyV5g1XGcPAhqMyd1OIsG6m
qvddhChjq3+UJ4OzrPZ06ABy0+yArVPoAjsWCeWOpXmIk/lZyTTDHRLnnsLs8/Wv9f79yl4AEAD6
BSjQd9X3KLOboYiFiRqjQLXKqvGn6qenXo2fShwLA9O88QZ6f/XlSY5SAHV4hyNGXRU80iktc5HO
ytmZi6xwIwj7p6kYu+chdRBji9Ew519O3blop3J3fbB/WGJvU5M9Gti3ToHnAqbSVhfJxT4YzlFp
O/e11tQvVt7lx76rNU9QXdqLXkQv9DQlvx4k8/vi13kC4KM+4nagneIABVpDau1PWSkb903cpTvM
oDLdNazI2bdjjYqz6fTx81Rk4zYNje9lo4bP/VRWqadWbYj5riyeeOEbWwOx3AhFfE3+pFaa/ANr
w4o86DiGWQe+YswgMrHceQ1kqPpOaTkvNo5w53yS8Fho6uHemtvgXm8rcVfbUXyW0FHdUGLuDpNS
I8nU4y1o1kp817eoeiPLYPmtCKaPQWAOL6Ko2LG5B/9S1LbddWSmFxtGELh1ZErYNZRm6CV4um5L
oKF7+Ki3aq7LPrD6GGwQ1IXYuzHHXIMn0wQVA7yLxFlruy+NGm1rQ3iwHjYFu0Ru1Lt5CJ4Qv7px
Cb2QgDCzlocr0H/KYcsW+dfpZ7eWZMdqPJxLQDx9/LuMX6LumEW0EW15UxrfbuTc+1HyRCbfqCjy
oF1rHfBeseFQTBPnxrbvH0R+TLQ7/da+/v7WQCuYHRfQ3rLzrqkStSXqKrSL6ZzUj1Px8O/wQyAv
BqAhHd4Aq2f1jhlEnHa1zLGROxCY6lRfvEzDz7KJmOG/TxenILQXmtrAq1cHlJaouTWG2nhWxmdb
3ZF0o3U33IKjXbg1AKf7T5TVJkRWKPC4WEuWhlVKm+4z7bVbyv7Gy/XhXDhv3wRaTZxUR+lUygSS
y988ILDdluXP/38hltT4K59HdPyNVCVE6njheG51D2vH6yHeHxJ8/uUJu4DeF2jo2xBdqgdKly/T
1bK9pZs++lZ3XgvS4JZj6YUPgyIOZBz4T0iirOUrKmWEMVEq4pwalvgZ5/K8TwMzfogTdOQR2QBv
f31olwNS8ee5u5yEq6FlZdnofWWKc5iFCOmnB51h4eviBeMto7cLswh4DNz2/+VsLn+Vvz6UDGUL
ieQRDcDWVI9zH8/7oqrqn3nkjM9aJyeeNQ7TrVrqhZ0B0a2lWge6i012NUCYKClK5Jk4Gzr6180k
yzuBncT++jReyHOoLrYC7YXXPcyIt2MztKZH5rESZ2VoJr8ep5R6Tqhsp167Bc3402RenRt0HGnU
LJ0F0GSr+2UqK6FtT6k4R7NIPogcyVxcTqQHLBpaP6pm7Uc6dfMZ+Y/wQzPP0rckSuODjvIicLMc
m7rZjk8BpzbmOtHsoSwfbCDJh08OcpquKJWAQpKculoxz66ZG2q/KFfiDu1YtjtmUX5UR3zU+7qs
0cTEqWFAuemeAx+9AHRkXQ7O4RCN7Y8O3UnQjhJrpi8x2BjL/SiPvDZFVXmDhnOkxjntTuaIGGrm
bAf0s7iFwB4F7+dVaFvv9BG/jyGznGOs4dFZz5jVYCltHPsCDxoz0bPPaq79UsbO+OWMs+m1FZop
na70J1UZAqwXunqfFHX6IBc9PgE9vZJfoOClc2Z3auZqSlLZntm0w2OXBHg3/XtakBIo76DM9t6Y
scpDdZZhl5z1Tg7OQ1m2X9OgaO4hMt7S5Lhwm6CsTokN4LpFHXeV5zMuEFok0gG3nr5A0NSwH3CF
DB5qKZ22miVp26Ars3u01INfPEOj/2KkWGlS8eK0N+g2vV0AaZtKIG+b4Wwr04+mzzU+TvMpD5Go
vT6lF3aRNw/e1ThxNYg0o+YojnDQSFw73GBbMiUPothdD/SnG/HXOsM3EjQtwJyFsQfPZH3oyw2p
aMZa9NB2krGNR6V+iptx2ojEgT9vAoWeKqXYtE1huUlkolinDbsKKwS5YusueOFd/wuttmpIi9wK
KNJTqgem6qwx5FoiZw1As/hxCFUYREPanS2FglbWw+qYY/OWpuDFeOj9EZHbCLC2t58UkAj2LWGZ
PEbRBv+wxnzUcDW51UBc7c//M6q/oqyuIolaTXPZE0VRfjpz5zq3zO5WW/O7AKvMbARw1yImQMPd
PrZeFPHU3Copvadc8m0WlOciZLawu5a/xF9nG2zoqHGKMXyMh+kujcsPuqTtLQmbh4pL74izkmIE
myAOfFDOblvYL9dz49IgEZiEhwOj/z38s+vsGO1pOXzMon4Txtq+tR6q6cv1IJcS4u8gq5uWhS+c
pmBl9ahOBf5HCdZvSEFKj5L4eD3QxdGgGOvALl8YXus1bgwOrglO9NjU1vcoLn+aJu5Yjni8Hmb1
EvqTGTBN6bFxz8ZvcZUZSjEOZVxo0WMSg1LrI3Foe3TVY+UZgArChNpvHo83FvGlmLTZ0HxTAccD
1X+bKHyekr5iEj065nfHOCTxxzw+6Y3j1k7rDla6vT7ESzO5ODEuQsUwT9aPvbbUONiHOnqkwKw0
H9mSoapfD3FpAcMHYNuXua++uxynylAjCGWHjzhk2cpzkfwbE2/5SvATLaaLKtGi+fF2xgolmicH
IwO/xmhRWcjbNwBWFwYAtobqKQ9UupHrbMuKopfUVnf8fNjKO+vW3nDp5+l52+SzgrKLsWTEX1sD
GHxrUkLD8TPx4V7cqple/nX6tyBHeTCsH76jrBWKTGnElyIUYz4P+Y01cmHNgwugQbwcAMg9rPI1
oYCoTdEQPrYGx+0PzfRUh+vZjUbhhVG8ibL8+V9zFOL7VwyhYPvKij0eOt+sJr3xhrscgosYl+al
+bY6Z4QcIOvRsUOa07THKuCuwSTv+kq4PFf/CbGaqzxsu2oeCRGqJ03a2IYXFfvulsLhhSWN4o0K
BxKeBZDm9bGsiaoWlFv8rDHcSXsK6mP9fH0gF+YKBTx2XwpEC7NvteQUG6hhA8/I7zpPbw6I0l//
/QsT5SxHPv0KoEnvZKlzmWbu1MmsuPKXLA04fpwqoXqDfOOu+H6qyKo/pTVK8RSGVktvzGwjpJbt
+POPLn3IPvXin7cOAkDm4cRHvwwIxSpvDbuAXGDbNP/u42Nt/nPOLrJAi+Yyj0dEelYJpUgtOpCZ
avuIjEw0NI/XP8O76cHjG4nDPzqkCy1p9ZAcDckOsrhW/b68oxc83Cn29nqEd4lEBKyel4cxR907
dXP4YkEjTa3uV0200VtsOeZ/Q3kCaKfvhTIaSB+cuN8BwnBIs6MmUXQ/z1xqi7Qkr4/g/SuAL8wy
W6q0vGt4Xb39xIYIRVsE1exH9IhzNDOTaI+iiSvFp6KesPoCU/g8yK+hsW2CQ1DfSIH3N8slvoqE
sbOAgd5VFgQmsw12bzP18Ce9UTdRYHjzeDdjtINO0kPTbFDJCG9kxoXvhjgRCC1qnngsrIkZgyKh
vEV90DcLHADv0u7GBnMh8/hVxCNI6gvOBn2WSHreV5MvZ5ugP+vtSYr+9drA0uFQpF6rcIF8J4NJ
e8zRAl0e/Uz9qYCgUKRfNzJjOTHevA//REBk4Q94Cozn28xQQ0xCwnoYSe7GjbsB1WKPB8zQPUiz
j1vzq5GYW2PE2q8ND9djX5y/hW1ngw0DX7PaGCjql3IJ/NzXeueTmIov6WQ+a8ANroe5lAbgjRXK
g7yFOQrejjCfUJU3FGvy21oWfKi4OWZpdkvPYfmV9TyS2qjFLshjFInfRomdXGpFAgzqj3FSx14k
/5KTyTNkEDLT038xpL+CrY42M8TIqKhClnOLmUy+waTi1o6xtKnfjQcc5XL0WPTbVuNRGp4cjmSQ
3M4zUByvMLN9X79WyuDS5fHyKXTzdie3N+7hF6eRy4elLyTdd3JOAj/FFHja5Ed9m7imMD/SAf6Q
mqUXGP2+zeRbOxM1gPVILS7nXEYUaqsc5mtpcFGpk4Z75uxLcxfv2iCdsFvNrRAXFqVZGGOUkW3m
GJ/ODzM4w42UZIB0DafzUixP3NnshUc/ftGMCOYtADcMe0NshOYCr0647HnkZlVbHwSMDzfTiv45
7DWcbvqsOcS5am/DodU/6NOgPGpjr206vLLP5WiLQ6aEn7SqHT7nujb+TI3cORhhLH1KJ/2nZA3Z
Fh3V5MmMwAHQtdQ3Fru8pxgD38Yuvle9gpuNJs9VvunLvgB0NObBYXaqfCdhDAl8aTQPod4It+vN
edOZQ37nxNO0rWVcYq2WQqZeJzr1R008avlouBp1SkxbJ3xioqo693Pp7FFocXZt1ltoAuBHpZRF
tcEBQfd0B585JZeHrVUvGuGiw2pRDSToBUo4PVlxEj8NchMDC5gg8Ojh79KWwUgZTfaQjUbnlRSk
vECWQEOnJaKCmOedcw3f6wqnzc2oGcOmBvO37ZvuW6LhnqgbuYKF1qRs2FNLt4zy4N4KTaCMaiE/
tbl+H1L6qejh0azG4C/It7GTmjjjNuHRDLvpoHFlBwOv7ELTouyR2D8NI583cdLELiXLcJMlsbxN
ZIMpHRJp6/Rt+gVB0PKeGq9M0QJNR1c3R0u57+L4CcyLhtPwGDwmifNdK9PhQM27Ekx961BWpj5w
AK9HA9mIXp2pYZsdh+qLMsc2mMdSD3sPeOXr1CRG6xWKnT9ItjRsNNj639VxbvXNYKvO19gO5Ve1
60CqDQ1gCWmyrBd1UovvgZUrH7EvLO/lnGysVedXI4MzmzWsdZmaZxJj2gZ59yuXRuk5SIP5Pg+n
9Kudl7p9hI3abQyrH82NbsTYRraDiidumfyOxGw+DS1WU3HoYNRmTyEQPlN42Kmbe8o40VMhJ3bl
OjjGfXKktv0eV7HwZCmi7tLArg1aJ39E6E7aBLztaVNbEdbPY2adtXp4tqQxgmgg5uKh0vtwj33h
zOS0sYusYXgcc9D6cdXpW6Vjl42WJJkMCw/yYfIrvRTMc/wD1njytQjt/gGiNJbYTMZLgtyYeQzK
LN8NWmU+TwFz75pqFD5aGPJ+kJQi/JjV1VfVquApVeorvSveKMNUYRQ141w1SO0Of74vszQaOz7S
+MDcOp+1BasIThEYiV52G1T7yx0yyjZ4fvnVmCXDwEUdBZ4y7gE5GXQP2oY+LHa5zicd50uasXmx
kUOt3Vqj3H4NWZmV51h5eNbrrmegduZ2Nh5y03cr+S7YhcOgwE73V5gZM154AA+VAdBJDXqXhMI9
0mytZK/kSevZgyM2sxmUG6NzEoACOp6m+I55PGOUnSaa+qiVjo7tV2S9tHoin0QchF4WTgD2Wk33
JnLOHeYAH65wlL25bmsah0Dymp7GbpKZOCdiYYllSDzEez3V6s+t0KXvZmcKd9Zx7sqtSnhqnEl3
ZhQP+zmzcy/Hi41ONEDf2EhyT217xNzrWG+frUzDoTeI7X2eNaXX9Nb4W3A5uGt4xHzvyzg74oNr
IBJW4purpjk2YbgcHdh4ZK80omGTyUL5hElxC0wwG/r7PK6j74bE2QOZOgS+lDTz3mlMcdKS2thX
g2Rth0wRn9U+RUJxtMFXSxD49+E02IfKiEBYlol4RsXFdpO0ST+qeRfvmxj5P2GK6E6gi/o4Bn3F
Ni5hzAdi3UuUXkYwLTF2mSS1T9jGTY9J1vabvkNqJixmc9PbaekLqTNPSB04h66X5m1YmekXTFXz
QzJNCmZkNJC6TLbuprgsT2YLZSRIO4z1+nouf7X4B7vYjcOllrtHQ8GQMwmcx1BSgg3eTD/RdMak
fIBjrmfZZ2q8uVuGEoYUgdltaL3hlC1hGS05xfwhHQBXSzaOzmldczDgj3puaxCivIuEq2Yjmr5d
KruNHhTbNisrfD+xqDw1tcrfib/UvUi6fgempj/PKpaNcmk3Ww0N7i2AxcnTwSduImPSD2EoK7ug
CJ3tqDlckkKl/8rpm22nKIm388hbyJIqnNhiKdlWKTktSt08NhCVvNHUwdZLuH1Ho+Kca9Fn9L8K
x2sd/XfmmPMzMOHmqUqqfN9qhLX6xtjZgVy4TpiOn4ouszb1ABcR0hHoyajDBr5PZDRtgm5fSW21
jdj1Tk4H1SmDmrtrsOzbtWz8R+hkoyc1qXnU0XJ9RjZo8KRWwQVXDuuNVZE7bWqpWysS5mbOUd6U
JvD83lAh1jlqbbgJu9FxsYbW77PJRlAh5R9GYOEPGuHk6ZRtDqiYTWOS0uYETk3ZJnWRPrWJE+61
tq6eGtB5x7yZ+5e6GcF4Trb+2OAGu+Ugy7ZCEt23tIfEP9pT7ToKYhWJ0Q37olfDZpMwWa7qhAXY
Jfzp0sopjpkaaBtLK+u7ajE/1SYnPjQkMUs67p71UY9/JCZcfdFY4oDGxYCTspS7ydz/LA2tdZH9
hfOgkGZjWip3LNnAo2Co7ioLq24Ll0h36uz5gL4oiyyg35VgIbkQm2ZXmzP92BWS+MAl3tRP9ICm
wY0SPJIRL3tOk7A6jdiCYsYqk7MmlMssKMtt1cvmqQo1satzw3JtoeZnHPZCz2wrayOVRo7OL7er
yEIQUxtBCwdh8ZoW8uwG+qwfqU4FuxqjqN1g670ry5ntToXZepnRVzhcGc62GrEaLmrzhz2LH401
Wq9CBApX0Zgtr1flfSNKkKpAJN0proJD11T6XTJFIf3LKN5raV9+Smcp8FQD3kuaFUCiWgyt6zBO
NjICvTtDLpt9gaLrPbcCcnASpTv2uN42pXC2iH0+9mHkGC5aQNiA142xj4MSeeLSxEl+Wg6bpBN8
0wkPWx70+tOol2iK0cdsPMXBS1MXcebVqhiA88K7Cdo2PhTYnfkzjqeHsoWdDZSyRMO0Mz+wjiYc
pcPwoWxT+UNTlNEGFWNplyjSsC8H+oYTcrOWm2MjvqGcUe2StFu4IQDynic1/JUZpQfO8aFejMcV
dGg+m3YsJq+cpearZk2tr9R9+lOvuvSLM5shzAFMDwc5+pEqKf7c0kKoDmYN01xH81rBVRaQtXoo
DYHaVBPIW2S7I7cWrbUxZnDmXR+PXpA3zVZUerhLJLNz53rQD47Sd9tMUkg6nmzwf8rXqXQUNgwn
f7D1GVx9EaHarM+TG0LHcEfqJ9tQL5E0xAt6axphJHuDUqnGXi+mWeyawa6eCjEGrh6Fn8NZj9yw
6xpsXqvI2Oq0Gf1IT8S9gVphdkqcpKq4zKIuTJOz3yR6o0GDcOBZh9bPoUkHtypJej2oot3Yj1xK
h9A+BM7AsZNzDMZZaW6nBAUZmNs9dlxKtLPCsnjVVDzMaWV0H61Oyk5tW86+KYWxCRZ1bsu7JpwN
mfZcUHsJjpWKFyGY+tCObAiROo9eT1mEIwUR1WxKO7S6jdRvEWZ54maG6XlQZbuIgup9MQr7hVY1
jPNkqPrTiG9o4naBjExioQTxr0wUva9LVv6chVZ619UC3EQiAPUDghi9LgLNXXPD2wdlJ+0cuLgu
GmgYWc5wcWegDYesrKND6QztRk+trx25cA6qCq7gEOSfxtpM7kWEAWyaL/WiSQDyS/ppN2pmuYFu
pblaXcsfbbWKfZRpMPI24ojnUN3vtamwt2ooyheR1bzCZ2ycnSpdLj3YdYeUnk9RNxfbMqw+S23T
bovEzO+LpK/ukLDvzrx4Qs58DRZG1ozPllmHR7lJSBU8V4+1kfzmv0o20aD16J2zNo1oEnsHr6Aj
z63ar6uam32j2EjW6kA4ojQUfjaVkisNVrLV1C7D0Z4nRh6Fw4sWGOrObAz5AcCm/rGTzXIbRUG+
KZIBgrmcC7cca3Enp9iwT6aYnmI9h0KZzhgizbriFkPf7po08OzEPhbt+CkNdGnTJ2jWhuqQekle
iA/qyFupZTv0ZL1od6qa6bvFrcrTWnnYR4ZQNrgX/wrSBuy2KepT2cTKh1LF9DWTMVI1ZZzb50Gg
Lmx395oSdd+yAj9MOa61M5bp+JZaBS7VQ21yVI/pKZLLFNQNgnrpLO8jRXJtp8CyfFbn00DDb9sF
SX3CaT7caUbQuOEcdk+ORhEdTVB1M3ZNfqfZgbPLKngjNjbW9wr+gJsqcZydgOXtWU3ZfkT46GcS
d/aDrLHNmQCY3A6KHE1dLTtOYWx/Uxslp6Ed9Bu1a7oHMy/0O6VwupPVy7/MRdNB7RvllIzaCDEJ
WicFuWw3GzgLRHRaPPyOAQc35bQ1e0zQg8g2t9I4KvvQkHFWz+zkt6721P61UHqozTQ5xWWf79Jw
gMFmGNEWbsvssoVjUdpwMMRGi+mr3C0YepTycS5r/BKo8EGadNvFBNHeyHGKEbITZUdcr4y7Edsw
NxiqyDXisHrt6mTaykMQYKAtcm+Ws/nkqFP6DQFoc2c3yng/N8PvKUmzF12TmEsj/TQ4rbQr++BH
37b5c6Mlld9lAaL5o6r68KeEy3U03ArVLPZcxEMPLJq6oT4ybJKo1FyF73PsY2hMqllLpz6MReVS
OZE/oEYUeH03dJtMKSBRD8oxQNJrGzqT9KB3FCUAOZV3VKDLs9CT4TGPpfEFT+rnuctxDKjk3HkO
HP1BE7L0IjkxhrlpBo2sTpzIj9IBx+1oPJeaU3pIfvx2irS/g/42nlQBp0znyPLiaBxAbTVA8Gd7
yB4LNW+9ksmRCN/L1tHE6XaTJmiF1EUC+SuWbXdom9CD+lLdabUi70Uh215d2WKXR0Hq1ZrxCYSj
fcBKvfidigkqw4S/t0CIZ4tusOAp1tQPZoewTqc60NHKSpmfTHSrj2avJB43XnmPafbvJkudg1Dr
dDOGJveyuNXuanW2drmk3EfVkHt2WMl+rYllCq3p2DmSs4m19FuepzHAVtvZJU3WU1TQUi9TKEAV
hcSNmxeYcQLTML6Uoznughl+WYgeypdUkprPwRibJ5O1saenV7tl7YgHifuUG6cBkKO6prwlcgXT
32D+wJFaL0o35mMdo2nNyzW4S/Ep2+bVKB3wa8RJfcAplduFFe3kEBmuPMs6N65yZ1tQ/HTDvv5l
Y1/tZizxg0Sdads1EqIpYyNt56qqHrkwz64EIsmtZTIqdIzBVZtROduwS++jvIk//WOldCnuofVH
KxFL0XeILgR2TWN27NnvlaOp3s+3yAiXioc25UN+WeF+oK26T0UbtvBNxtnvemRojpF6o8dw4/f1
FZtoQJnfVmJ+33nIMGP8RzMVYAn8j74TMPoF4bxG74+WzRk3BrOP2SeVwpMm76akutHAvDSGv4Os
GpitkRuDKQgCXi+V3FsOfbd+fvUJHEBjkEn5eYuSY/lYh6//nkLO0uABNQ1tcg1OmKx6MlOqT37e
fvVb7ds//7pN+xJky6LoifLg275B0Ayd1AhT9qVG/apSHqIC9q/dRQvaAmV8miyAW4nyNgRONkNa
tZXhB3L+YBg2dfVJ+319GO96OX9igEmgv8JbZE0Xo4PgaKAFDV9xHpTWbwoqFR+vh1iaGm86EksI
TcULFdIRLdPlz/+CV/R6qeMlURp+zxnZqtazkQlq9NlXqwADez3WkpLvYgFGISCYV8K9jTVRaKzn
qjA4IMdDmovTHPSPiEJ8VNvwhzz1lCPHG+qTF9IYNKSJ6BPdI7xRVyHlShrtRK8Nv8TZKztF4c/r
Q1qWwXpIi2on4HEgVMDk3w4pU1PuM0Vg+Wrxc+72eTy51FLdkYUvK1SBbkFc19JZy96CGB6Kx0tX
HhvFVUCjcpyswCLUL4SloF4VGDRIIF4FlIfLaJvGgpJt8XHUEKAoqsC7PtxL07nsazaTCv7DWf78
r2yhqttJJuvZB6LhTQNCnf9opvU/4/srwqpDJjjTEf5RTT8EtZSTktbH60O4lPCLAhjHCxoToCfe
DgFyW4H0aUdG4B9Dj2XQ6eBUyzF7i0nzbrIWDIXGdAH9RDTJWi2tSeHeP1i95reU0KIJMs0tt+RL
CATIQLSwQSNbSAessiGBmy93daP6My2zsN/nhV80qOtVaJfWOyNvP0td/kUO9H3rFPuIep4+/ro+
nxdGuWzjoO+AuKJ3tlphqVzDcO+dybcokMJNvZ+19kY78WIICJgo41oWPjGriax4i1FL0CZ/aKvf
chOcrNzeXx/Fu6ygYQ9K7n9DrNrZII2SMGvUyU+7b0qhuHnxMBYZPObd9Ti3hrI6tXl/2HYZEKfI
ER6tYi7eNzbZSxG4PrPZgSmEtLoaSQTwIRmjmAhLKTDUc1hi/S1+4vttCOCRBtsNNyrI+M6fxPxr
I5CnWq8xsxz8prXCAqwZljn12Ni8+J0W1dUoqg9ZUmZ306jGL6UZ2zttuOVFfqGtjT8RlFmK/rKK
hNfbpZxLYZFYfQbUgRqIZYL4V7n4ohOjKS1kkVvmORfDEWURyYSmu76yJC21zd7UBt/Ai00rv4z9
Ignfem3/WS9voB7fnSvL/AIeg1n4RxNktbCtBg9dpRwHfxzlTypsl8Y0G9egUcU1Y0rQFCo2sZn9
UGb7xhZ/MTJaaGCyuL2+gwUPulY1gaIMfo8P0dBbrkpr2SyOgXaviMcWHkwg1dvrq+LdxYDRQqJY
AEWOzFa2Gm0kEPUS8M99HALnTTHlSGBUXlTWm9LuTHdiM9vmKmSjfw9rIP7GLo1xJmn0Nn/0tu0l
p3FG3+AMyM19pKJWLqm8a5UN/7esbnzUC0tz0XHlg4KX4N202scyZ+QlbWnka0gvgqrgLUzdu/si
8wjKn2YbV1LU8lcLgoaVUfSiZO3zqLadyC2w08y6f74FLGHos3H+g/9Fr+vtvLEEgFuo7ejPuoV5
jPGgpM3x+qe5OFXsxgtonCfC+gkVTRI9jkaMflqV/eNkU0nmPRI+X49yKe8QTaa3qQK8By31diC5
EzSGIZWjT0rSAj0YzdJPO1V97/XGYRSv18NdOGQWe+X/Dbfa/NEkElMc1KOvREA4xl+2+nFyzN2c
/LgeZ5n/N5dSvg8qKQBPuWMrgHXfDquXKycKjWL0KW09GUHFJjy9JpX+yWoVV0UAyBHWhxxMtXc9
7sVTgfUEqw3wKALzq8QoM5Hh6phMflxGrhJIVILqrWG0VOp+1s5Lyd001L7rt3hCl9IeJgBXLegA
73GQKIwbXRsrQBLnF4VXi9H8rqSfN8a2TNpqUiGRk4ogLUn5NSLWlGP6l8M8+qH8YLADoxsLj/Oh
D0wvtlpXmR/N4qDJ50j9LQ3Hf+dCsRWzK/NPnZMHncq331QfyibTYln162Jyc4q+YXzT9vP9CN+E
WKb5rzPd7uqlbj2rvp237pgj7vl4fQ4vHKBvAqz2vwbd4t6IGIOS0DrSdlF/HCogKslrr36/HurC
/rFAfk1Oz0WBV1llojxjsZnQGfQt84cZfLuFS7zx83/Ezf6aKlwLZxtWKz/vVmriztmt8suFlLZk
7hj6sv/xjFidiLHQaWPFChWqBuhwPfXKSw1K6JQOinHjVFKW31plNnr5yx0e6RFZ/fPnfw0GzbFi
Vkp5BtLvuEr8qmv3sxTvovKTHv2056VnVh9sgG36jRLKhe33TWD1bcIlRqph39PPfpOEz8CKt5H2
ORj8Tm03c3zob6nvXNqeiAd9gcQAEb5m4lVSoXFPbWe/UsPvZip/r9RqSyeL1kOECldS7OXY+jEH
9b0mwLv8c0ZatPuoGMEkQhZ1lZG9Uxk2EvGTr8KWqdz09f/r551VSVMUaTxFKj9P1YCS9Lazf/8X
Abjy894Ekctj8+3HCtu4Teyhn/w8lD6h4sqNO7SNG4+X5UfWqQhh4v8FWdusdEJOZGeoAaoGBADI
/FSkxgtV+59jRLtDll8lB6XTwr7ltXxpvSkmNBBWAUzJ9Su2aWgeKEEClL79YnLH7vY0U69P4IXT
3/o7xHoHb01zFG0++7G10b81yjZvDqj9XQ9yYWMiCAafCKnyJNdX+0ar5KrWzgTR5o0xecWtebo8
iP/8/mrJBpMkV0YI5WHABNfZh8pu6A7qrard5a/xnyirC0zb2VNfCKJo9VbW3PiLdmscFyP8ucDy
jEVOd5XNpTl1aRf9ee8DX8/s6GumIjTd/KP9x8JBsRaCC2LAS5y1XK8dRa0+19PkG7zjRrX7ENLH
do2ovUFpuDwe3mxArRF/WN+XAxTEYr0Hjm+U5wLgdOsDUPkvUsv+T4jV7dUJ/w9p57EcN9Js4SdC
BLzZtm8aESRFkdQGodGM4L3H098PnH9mutGIRlB3Iy0YgexyWVmZJ88pDDePMOGCdCrDdKUF++sW
ZjcXYSMN9dDpkNU6dzECwIe0DHSSMISPSSuD2dE3TnbTyktqKXPHBEdMKpUlGSkYzi2F9ET3vaBS
PCF9CvRuYarmVuP085N3BfwRuhUDawVvb2zkvxoAuZ/UcPrYWCMRIrNEeEMR4nwEfSkofh+kou3l
Gx+GeQjf1vrSu3x2migNkMhUiaWm8bzRCEOQltTJTKgOe7HKVoGpvXx+0cm80XlJOpZ0w2SuzMhx
fFdyRds02q0VFIfASdGBl7bmJ9m5P6aMm58onryVxfPofMpAz5KAEHpKWoXZ7KVIjjcu+cbPVhw4
8fC30s4Ldz0wx8kmFg1B0xF3w0OWO2ELAOnz08VaSBod1dRep0wPegw4whm0we4VgKNuvoaGDSWL
g14thIVze5ikDOw/PCNRU5p4SLlMNNVrnc6mpL9qwh8JCJ8kPlwfzYKRqXsEf1wqdTYagU42y18b
CGvMpXTFrBGeTWM3lsqMTXYYsXrSEKp0rEixjoVf2FrlS21rc0eFiaIRb0y9XrRdyeTrAjr1OtsE
JHxTDpm8d9z61/XpGn/pNDw6NTLZwU5uOGg58tCNQ1KP+XsC6CBT3lkZK/0dU9RPR4F2sm/Tbdyq
TWwNBrD/oIP8SxaLW0uQHpt0uM8C/aUAA319aLPzB/EheSswz0i5nh/OLCqQe8tVOqO0bGVKPAyV
Bac8d7vQxf+PhSnDd0gWsKQZv7ctYx8ImyG6H4GBSwGYNLvbyO3B/08AQ6R/PhAH8sCsUpm4xEO8
LzLvW71fRVH56hZRdevUsCkOFEzIHMfmm1CjVx4DgYDyvjP3tVXTXtNsAiOu99fnd+6thbboiEcg
NwMjw/nPatJICoWaskAWF3/Ekn+vZbW3FozKX1eUw1ZWLCI7kcSff4fDvfef2cmO7d2sBWXj9Xah
tWtgidvFrj1pbudoY4M1+4aS3ser7+T5alh+bXn02TAypyXjCVAt6c14R7Ct34q9VN4KjW99AflO
q4UPPgYp0XgbxCHN8Vae7V05zddCrQbv12d8biOMXbKjKCrX27QQow1O6iUqMx60t95bnW/ET/Lu
flxosIRy+ZsQNpLpO19T36OlzYdVxpYAoYZmAdD3JS2X0Cxz5wZmcpjSZJr56HU+t5KbIMkbCx8d
ddImGaobkr0lqiiRsfD4WzI02StwNCZVE2DI6QFuiOkGbNRDF3cQyljq6/XFmTsOUAwQKpPxAEg3
eS63vjvgrykpJoJwL7f9NrWEveoDdJGoG0Vt8CqK/vfrNufGN64Tbax0Jlykzd288RwT1jU7ch5S
9dGMRIhr18JiFnZ8g01viRM700tVtPpALnqitrBLNimNSCWINKsTVmL4DbFqJSXDwoEPbppIPGaV
vLk+zLmpPTU/CYBitOQcQHSDDWq17NfF8JqWN5K2ieWVaByu25o7+1y6TCZ3O72tk73ph7DK6rXM
Q7GAeyRTqxUvR3993cjsgHjESTr8aeTJJleTGfhGarmsG2+vZq8IwnCn5K6zdpSK9FEYGVvoWsPn
MvaWWENmLRO4EOpZ/DMN8pWILjskXEmQlYdCrtYFdYNB/upL6s7SbclYCF1nwgsifYP6JuWw8Vlx
ftKLkSiqdsB8acIjj/u432XFLfOqf5p8A2Znkbhi7EceiXUmp0+t9K6EL0G06XpYD8WftEFU3rfr
qzazNWizZltAJQBmQB1P48m1UIpSH/Ygke10+OoMO609/sb36X8fQ31ektMW/yx1Y6npcskurXXX
r3JzwRvO/v6T709+vwhxYlIrkWTLVoAaXrfKP40gHFdBh6SAjKgOL9m4HU5mSCT/EUe9ItqiF67k
zSgg8Pkpgh8OZoyRsvTC4WVm2aLzZ0i2ed8Hykqg8+m6gfHkTTwdW3X8NHc/aMvxCj4ZQSU2CKOo
jWyrUWhsais+OoFGt259q3TaodCqcF201kAvZPh23fKML4f3CFTZWGGjZD3xCXUSiokwwiMHWhHa
tf5NsLZN8vQ7RsCVoZJCxWma1FFCRwqMzhPtSERHKur7Y+2IztpDuUNX4oUAcXZEiO6oVNKgMp7u
BrWF2FsEWWbXpf5U18Hz2Em4EuLgoTeXmBZm/BpF8P9sjX8/WTehpLNVRgPYNpvvUfRdKhCv2YAT
gbEihuvs+izOxGEmpVBgh4Cw0Fqb3BGKkZhGYYA0bXIgN7K8qlQetHBaXzczd14pzYFmhTAO/bGJ
T5PpDTEchELsRKnWlkVj+edTuyQVUNAG5zX6s8lmh/eUXnhEsO2xV0C7DbolCa75EfxnYOJxFH0A
VoCOg63mO729qf66PkFz68DDDk/DFBnwhZ0vele0RtUjWmIH7714Yyq2U/7OEsAKKLGHKUFPk9+W
0XoDYn2kq+I/swQVmyWHdnlBKsQY7CMy7Pw/9fmS7EQBlELGg+bTKuDeuNabTyu34nUoqixkdC9X
A1sanIpkjskoTc8jciOZJvm9/pBKN/6t73x6N51/fnIE/RaWjSHh88mdSSv3Usw0g0wEI4XXH4GW
FNumP9/Kep2u70p7oL3HK+CPGB5q16Wz+ihpx0wWN3r1pzT2Tgu3Eo2lUvf1s7vt3P5kfFbfp7TP
tdqDYL3k9DYX/k0dS592LRgBcTPW9cAvTYEWDape+RAySMl/ymvaM+NVaDxeH8gHhvP8khtRlfRm
gcci0phiPNMBsEVACPxAbj7fFU2st+D6FO3Zq/3glVmm/TWNn6y+rL7VmawQiGa+txIiyVkPUUYj
fmWVt51sFF8A1lJ9HJzAf62F2txXalffqr7n2lVSx8chcGM0f4pwnylA3MQexAGN4nJ1IBQp+42W
9N1NR+yIBs6IFgcPceybKvrR5L77SOWpo5ZvSq/h0Amvbq/BmNh7md14UGbWxRAhmYEieegO4SoJ
pHBtxL2xacNaSvZcPA3tbUP2JaDXESizqrx0gfVcpdUvvxXkleCJER1zg18NO/Jg3rHoe/c97c3h
tujN+mjquQ/Wqcn1Xx1Ysr9Qexc211fi0oGNOQYRJ0+GD/7fyZ1vJHRbibHGaucP6CwZNHN/mhAS
ZOGJienTTSmdIvEyTMChjRyyt7s+gjn/RT7CHEVHab6YBhRpykx2tas/iGK784XDkP+VxdVKdW5c
uhCv25rzX6e2Jgewyys1cgts9Y25d6Ft0uVPu3sg/XQH4SW5dumLPr9QpNRNEA5TjQep2WVbbYlI
6zIgIirGy48mCB+mrJCGm5EudCXzAbmFmidQro0on4O6lMWZmSg4tMasp2ziLqcJwzLw3VyQGvPB
F783t4n5dn0d5obBOOg+JlIGYzmJ8knvC5nnWvqDBN/rY2cO0HdoufB1iJT2i9aI0QLX1IdKzbm/
UmGFHlnpwI8C55wcE6eu3WaIigSUVJ4/tll/lEw6pLeFjw4R7Lci7E3Juylm4bYd0Jw3KjiUgiTx
Vk4FTZnoky4ozdJ6TnFR5tbUo3zXF2rC5JvGWslkBF0B9D2O1AfrVEjrT98co0eHJgsUwlhlmfx+
N5KqRoiH+AHSAFFrVpQoVsWniysoJuLUyScQLV6Uaz1ibZWGzuDBEPP1AFCu1DvYJBYc1uXOGq2Q
iyEemglXoMFP5aA2ggehuZUsb90On3eJWCBipHBHC8JFR4/nun2nikn4oMTiSjNo/BfrVdv9ur6F
58ahaFAtgm1lf5jTyDHtNYp3afSA7HT62C/xLo8LOtmwHJD/Pj+aP3mNBFLVeq3G5x3tffC3QnUH
mcZjXu2Dai/ln3aLiE2Tj6CPlozVxcpTTTF6sWN3yUl0j2hCBBHbZ2cLDluDfDNlW4jqp2BqqDaN
wKzS8iGTN6WwT9PD9e+Pjvt8uvg+TxALKKJOE+jkfPiq6PmWEpQPiCMF941oel9FofFuQk0v7lSn
aY+KIBqrzmuX+scu98FoeSzX6zIopGlM6amZXEZVXj5UfyJ9FrxcH9fS1ycXltgjVCAGRfmQB/5a
r47Nb+RDKIXQZ0L4YEFJOm0gsMIIDgtc3kMHX0G/CpSleHRuCLgsVoVs4aWmquJKaiKpLH1ffBGc
O1FZXIHxFTtZfKRnNPIDlonM9jTjItUynAumKz9U2Nq6CTqxTgEb01qMYsM6uEi3fOWdl67p30Wn
Q+CVsbaqJufV7fS+jG/QhB+pYxVrVC+KNSf7hR0jrSK4VEXaRvR6J1BHfQwb2dx4qWfucisSIIPo
ow0VB8Q/FfnZbSvti+lowiHwEpB7cLUPL52lI4UtpbJ7KOkLyWCSM6BSTIPhtpXz9iWuuMNb3W+B
lpSCIazLQuw3SZEZn35ZjU5Xx6tzCxoXBKkyZ0FPYk9+QI8kV+CO/7QHOf++fO6u/CJry1Ifl6B/
jtVXdUmV6zJIPP/+xNtWjRQksSpID23ki3ZbVOW9BGIC0kWxUWhWR131C8Ti+afdFhsKESBuEbTT
L/ppxdyT677qc7sejkbw1cwXrtzLs3H+/cm05WZRO8j35XZDu66E++gW/OIMvBQLHGtimDHbNM0O
lJ7btR0M3MCbnyLQGVoHcR40DhGMb8J97kWbNn/vk3hz3W9NAjzyA5xD8vbA/UhIghY+3w8hFJpo
ywqGXZFXP3pBX6wGb3A2qtF+s7pAP143J0/8/9/2aOH9SLyODUrn9txchpaIDjxbtQbvKzwc7kMk
19KTESvSL3+wqg3ShtorsoHSZkhluViJqePf09oXw1ZZSsUxq33z3vRRu6W04h5zT0QeSCih7ilU
BIVyCKmqIjTWXlm0d542SI+dWrirJq5GwjTHessT4rJYZBVLiPa21wc4eeZ9jI+5tAj6CZovGqAs
ZXBjvQpN2282NXx8YroNl5pQ522oYNPHXOuFfgycgLqTm4lpmyNvjtXtYihxyqUSwuQk/28kICro
FeNEXdRzRKduuXFMwKDFqK98cFz1C/iLHaJPqNQZwtIJGF9cJ7fD3wZRiKO1ltuNLOj51kA8Si1l
tzZtEfXUxleedT+77cL4sYe0bhXF3n1WOysR3go/UJ8i65Mp0gv7kys8TJxQ9LXWtLuqvmlC97bS
jAU3Mnfa0Aobn9CKBLpjXNmTYLF1ob+X2OVkLxMZlh25eO5SUinw00Ds6XXqwpxO3NbfQyJxzTsN
3MbFk92Xm0aVPBQoJPELrDDrwFU+d59cWJhMGhkiVcgRE7CVbifrW3HhPTg7AB00skiztQZR5PmE
eV3XWYmXWvjdZiWg7L3wOJhmGv/+/RTyaUgH10e19NxADyVL2pqdZbfJXndv6l9GcktsAq9q0W/b
Pxxkc0kMwV33ft1PTJ4NH3ZH9QsD2CAnbLoTZHOQqzSH4D+CCdf5JmtfVV6MOcRaffrWDn9A3Xvd
4LgQ09MljxVBQAuwNUyL3Z5gpUikBZadBPHODZw7WYhv0tjsVkrRw84UOtS+nCUs69z6nVqdrJ9F
QiouBdeyOzhv475+qzM4aq6PbHYqxxf3KJTHU2ySyUkcmExjUgq2OtQQ1bUrPw4gtHqPq8dafYKz
GpH6n9dNznlgEJrgtOCoZgXHn3R6jg2/MXJPwwMnt2q416Evj7b/LxPTilBeUf4k023abhD8YdXS
cyFSi/Qgi7huZ87Ny+juWrz4IPeeitRosa9mYFtNu/Wzn4qWHZMGThhqvn9JAXTITqaK++sWZ3ei
SQKDqjFZnmkpKgOwxvZvTNsxnG5rNVW/sRzT3yoedLNiVYlbt8uzTa86S4jkubGOWgscPIp6xNjn
y+ZEudPLneo9OsOxgG/P21TavgiP4FquD3Fu20OWhggv4yMDOL3KGt4nDdIUj7K5blGl1RawFrPf
RxiEyjUAMeRWzweSmFpZRL3vPcLgJUQba0lLeuaeGsHh3MIUDSkXTiYqEGFNo+Bp2E3T7ce3VSdp
26R7rLoFrzRraMwngyL4kIU4Hwj044WUN61uO5m7SqXgSHbjWEPCGm0+vSIGoG3uESADwGknM+Zr
uSqmIsQddaCvMgBM/VKD/4xPoI4Dqw4dQIRM00xs4WppOwSyZqtaC2tY+LUViq9VlH7ugTheHADN
0bhgF/Pimb6hOxUi5IGM3QgMLJSjHK8/P1EEJiO3Ehge/j1fET+XYsgKfc1ulE3Y79Pq+fr3Z07/
GPj8+/3JQgRuCHvnwPfhoE+/x2UI/V6wNcEfxuBXzSXxgpmTguCQTN/82M55IYtWyXo4mIGl2iqI
6kMSLviyKWD3Yzmoq41aOiPlwRQfIAxpnGVuq9rSEItfoO2y3s0kgn1XzZsbN8XFGC2ZLTPhSaDE
CaTa4PJJqw3+3qxhoswLJdnnlt7dUQ5cktmY25IgpOBngg2CpNs4OSfXFOivXByMSrXd1nwmTEOp
IAUYKcDceX1RZxwrSXMELVHChVZo2hs5Us9mjp6othLycnXp7qEvEqb4jeTvDTlYOMtzToPaNkeZ
bkhENCfeaYisPov7WLURk5eLZKMAyTfVl0H+ja2qgS8jGQae7SJjaJpJqboe9E+y9eyRnpbF+0F8
CdW7VLitlwLCubWizsJeBfGkQUxyvlaZF6Y62SrN1lzoPAUxzjewmusbPTc+2Uz6sWdPTU2OOJTb
upzGIS6ke1azJ0tfishmtwPgfx13yMxNYwrdMBqzLTh0bWTmW9Uk6R5lYn8MDCnYNo1m3HlesUTC
M2sUEDcPVkiTLpKLehzVJqzl+F9R3jiRu0WUwlfNuyp58pY4EuacGA3PItc7L30Uos4XS5OzMglL
U7MTOfmlejBXGsmxKaRvqln96Nvkq5PLS8jcuQ3Cuxh2Bvp/kegZx39ymAW56lsrZjemXrvOY1uS
D6CTFo7WnLskMa+y3XmgkiU/N5I4ceK2uabCOvUlg3BBX2IxmR3FqFJJEp4AbAp6qCk2KZ1rqDb1
BTHdkdr1rd11ZzTzHqCR8T8TE68XSH5hDCAi7BqB6D6G3pee2ab8BW1Fk/xoBndvdW/XTX607E9e
V+R7CMVAjRIEXDSg+DWathbXAFXU6mHoqGj4XqjvVQkJGC1Lu5Wuu1C3BwM6DY1e3hYmLN+w18pr
Lwz+ygwkl0J00nVvlxYp5M6uY+xJ1YYreJLQmGhMs1qiYZo7MBxFZexnA4o4DVJVDe0Gox1/c7cV
eAEqB4usmbFqlroNZzcVmSGCVcqJFyGL2gRJC7cX11AO630MqRT1jXDhFTg7GqJViSQwj71pgCeL
qSwYea3ag/jay3gdw1o1+R9yQduh1Oyvr/f8iMaAlSYnJEonzhqy79oQ20G1xeHBNI7dEjR17vuw
hfBK0cndXOCfSrTQXUEmSBIy/wVa8i8IZyzM19wlempidHEn7gTuXgTUwb/aYSEPK6sRoFXGWRLC
bt1mKcs8zW5/XDlsNdQCQL0alPjPrSmKEDl00Rm2W7o6hZtoowjVrRck27ZWvguRcu/H+VZO/G81
6jLXF2t2pLhNnpWEJ6zXue1sgNC3LURsp1WxoVkfSZ6KADpVpXanRX3+87q9ORc3AtTxBngZ1DQn
9jS1qqJsMOhCkVa1q+zbXl4F1lIT+tweGdvdPjL3AO7Hv58soJ8mEJXppWHrue0gO/94fRSzn4cD
bkzUj0iZyRXX5YrhRRSKbbXf58AVj9c/L49x/tRjAr/+9/uTWZKG0gjVgO9HsRZpK7UIYjsfgBSa
gQQJW+Y7yj4XxDpFrk19Q10l4JkbO6t2lCTKxTja04ILjio02hHgrmxUsW3e9KIIHvu6q+D/csKb
FHmBg5uTO1SszHxPI89ZGMec2wGtIo3Jp5FzeJIJco04dTFq2uDH1+EA2CN6zLwImQ/3Rg2szfVZ
m9vKdAeOjxnaeAkGztdckQOxKN3etLP0oFrf+ls/epSVw3UjM/uXghDPcZJb3GfT6M3KCgmFBcoL
cfQcJXDiNSxPsHAol4xMRiK6Yd1EAY8i2Yv36rDvG8oY1sJIZvYwgI+RCOej82aapov1xJTLzDJs
S2xeeqvcaBEF3+uztWBjmqdz3EHqCrBFdpc4z27V35nh8HLdxMyqMwwEGcc+OpKNk7nSfc2t6W8l
V+y9yMm3yniukm/+wmNndhy0soH5IHa+oAQQ9AJpAgBgdkdnuLKWP1egHS8A8Gn0tnMLSJd1bZe6
3GA2hW73HQ2WaKUsJJJmgr6z70/eNLmUthmZC91usnSHqNhtU7ZPHeXSRtHvBXP4YcrhO22gC2bH
qb/wYjLpDBATNDdOd5jslrLle7lpl+12VAo7xm/g69ty7Sz1oc9sAiKNfy1N91kgBKYnRaVpW7nw
6Dn6s6NlICaUh0Du//z0fjszNbmsDcURkC/MUAeOU5qPtc2AZpw/kFjv/7huaWbTnVmarJqUyJ2Q
BnjPXoOHYiUsVadmJ+0DbE+Ge2xXOveXfdLkSu7gyupAu8kNIHnQHVTafecKv7MRTiyNv+TkNu50
XxG70WmW1Y8ECtjG+mmq3SZHBU4p/wyWqgOzE3dibnJ7mo6X+oka4RJ09CuN8cGw4DtnHDT0ZyPw
7++pmzgdeCLi3upxOml46PWd3L5GSzHA0iCmd2fQBwVPHC6a9smo/lDV/fXdtTCEaaMgsN/G8Dwm
KbNeOu276KsrI4oX/L807tELF/DfRBmT0xLnhVmUfUp6r+x4vGUvqjq8BWZx16TSs2gi1WUClHaE
vaL5W7U0kGVZAn7PD3SsaYzdEhdJyKh1k8qUO8POXOtLkBt713Lfs/aTjZcfQbxJ8uEfM+N6nuxx
N/QUtUTH0q6s+i605J+gcSj6ygtHaXY0tKx8AA+gXJlsC8nqkAgTasP23dfU/565vyJ/oT4z6xfA
kYxQA1Ch4uT4BJ6R6B60HrYn3GtpvtI16H+Dr3L09foOnLLj/T1lJ4YmpyiEHKFVM+A1To/EWNmt
TQhKyuYhRxtT7l/d+LGCJLdMk2Mfv123PTuNkG+QnaLmRbntfLV0TwrrzPeRkHfuh/joq59mi/7f
6P4zMdkQcijpflphooRduNl7n0R1/e/7pJNJtBH+XLwaoyFIXFh2bN8x3rOgeZUVZ3t9luZXiJhk
tKIBg5pMk1Z6maREMpTxSK27HuDKLEctMEEzVvfLbaU5qJv2D3EqHJuh2nVD+O36L5jdiwTcjG8M
I6ZdG5Hs87zQAsNGpCXXNvpbBOAgXV83MhMejWjxf41MnJSTiYkhqBhpZTHzNmKT/VEJavKaVkb7
JFhi/SMZ3HYb0AYElaEzLET7s2USHAdaFGSFKdFPDlwEIEsO4sywpU6/8dJwb6BsVTn1WpKLrzSB
7Xuv/5m5wZ9KVx51w4cgorkxY7iv5OYmrpfoCEdzFz7bhONzxMVwOsazc+LJ2haoaZM6uj0INazN
XtXcuakf22JQ9k+lZ6nwemRLSZ1Zo2BxIJACt3WBZRF6H5VKMTRsM7rxlVsz31BoV9XDEC1c3XOL
jU+jN3vsK7tgEwrCJIn4EbotE16tfD3bRRpqikHSPA3NIG57Od25Un3wOunp+jabGyJYHTwqSwzh
x2SbuZbpj63n3BDJ90r9mZX3ek07qHXolwLvudjh1NIkcgzg2dTzXtDtMN4jdDUYm+sjkeaOJYQ+
bFdyfKI2jexFJxqGqEaswoiyOFvFgm9uJKSl6EQpsx+Dl3/jzqfzPRfLbUt72U0We9Fdq5XZY902
zbEKvP6Q+0q27oVehxhaf7z+C+f8+8kPnD4IdA9dRblmlXsluKlS8iQ0RGb6599tpJj+nQZlsqIe
EpCCQcXbdmJqwRtlKW07OwoueTy8Ts1hetlHpSo6nsJlHzjm95JeMkdP35xqKQE5uzGhwwXWTl8s
zSbnBz4CKakLSIDblpZu4hJ6+Kz/UujOTylp35QiW2obn92eJ/Ym29OoIJUWOomc4yBunDj94uS/
AaMxGAzJYcSuIGWa+DBe2eibkf0Ag4S08KbMd62+hVhRLm6VpXfU7Cqd2BoPy4m/bHroArUEf5mF
UKmnP3QpX8tL4frsiSOpNepoEMhOy7pqaDqx65PQFLJj6iCDkxQHlE1XShMdf+PogCpk7simUcM7
H048VG2PAJZhp0r3M+upIA/GM5iO/f/LzPRmpwki6PICMyNvWK76B3L9W0VfCjJn9xqN/R9QQnrP
xr+fLI6fhF3hK+CpJKdDdzy9Q0RyAXQye3xOTEz2Wl4lqFfkowmSQ9raDLeCcFd062yp5D6zB1h8
Ku6AKUZukQkcvfH6rqU0ptso5K161r7cUTLO1ZfrKzMzHsxAsmjBjgEaZfz76ZRJoZOXUNHx8hSP
PIHVlU4KXerrneJVB2XIFkB2c7fJuKnh7x/pdQFWnRvMvVCsUfAe3aj8pMqvmffTvdOjYZMbuvfk
iK53U0WeshosumGCWLLRGNw5eoDmqBqJP+pQjI+qqi0lL2fONTVe9gzJZCZ8qsgkF3WeySBHbFm/
FZz3DjophQrgb0w2jHYjfJcEpjU5bV6gBDIgFCiHNH+k8I/2aGO+DImBImp+o1F3vG5vJvyhyesf
e4Y42UNZbqZDkOEY3ZAQcmPCT5cht2qse2TW/AZOqQV3MnMAeV+ZNLVRXaJXcvLIi0mi+5XREYsY
GwX5moWgaunzk/nrqtBIRJHPa/VbdyMav/N5Chew+gE+ofh/vjXNJG0KUeDzsXFrpV+ozl5fjtmf
f/L9yVlrCZf60uH70VGWdrm/u/75udWG3wDAx1j8vSBo6XNNCAhqNbuMaEYvdXPjD+U7itTbpG22
SSr8JZmhthaapchozlWdGp64Xau1SPjIPRiQLFjDQ7ButGytyj9b85PsluMzmH5oJEZG6Qb54roK
k1bVAbdo3PTfAvHR2l+fwbkFOvn89Jpq8xi25JzPByKMR76++iSp7cfv19GU4cdTsrpIT+mlXDV9
3Sq2ahTmugRZutdQuV7AxM6tB/4VhnlQYQg6TR7ylefy8sgExZbjfTTs2vwgl4c+WHhIz1oBtg/6
G4TsxXaTzLqVoiaV7YzEQKcYRzNG96cTyg3FrCX3PDqOyTOV7CsdWtyEIxvo5OgEAKI7oa9ku+wV
l8aA9gZCrNe8Tt8LMNurSKfJtODhfH0/zJ0oKrMow0FOdUkMGYeqC8q0U0CeZ7c5ME0zo2NACX70
jdCuaz99Uywy9XVkLelWzO1EwHZjMxpCMGz3c1dE41nY66Wr2GJdf/Vi6zYc4oWbeO7Go4jywYeC
qSn+KPG7HJEZT7GTEmXnHtLLTe29X5/AuWUboaaUzkcy9enTEb5QYAFWCsbJJauwktr4Z2zlzkpO
9OSXXHXhIWo9d+Okiri9bnl2dFzlIyvbyNQ62TBJWmpKJnIGpLJrvmdm0X0zMz3aZHI7LByEWVMf
OCvq0TBETG6laNB72RBy1XbC9N4340MoeTdOGixkame3xH9mpjl8CvhdkXkFZmIIZtfhEo3d/DDY
B/TiWMDRJjMGRVqJSjPfH4r7vL+pnR+m9PIbi2KBOedAIRQlTmbKFBK/TKmt2k1afNPU9mD5zp95
bf7/zHxAcE5i2oE6l9MWusI9riB9JnvWrufGJ2nh6QvPgdlJ+29EHznVE1OeLtaDl5iKnYGz0DxS
TKOC3sIGG2d+6vxAy/0zbR91lxMjJelrX+xdkNW+nssrXqDCITZSdduXdbgWY2A8rbKIvJobGjk6
noX0YF/y1Q6lE43wdNUW462gHjz3PggXUiqzJoAiYYELHUzUuZejjdhXu1gEvjxEb62Tf1GieKsF
S80uS2bGm+xk/nTJjT0tVVS7F+L8a+ir/kaLY+G9HaR6u7DDx/TJdK0gUiSDg0ulP2GSXukkMVYU
VMPskZ4IwXK12cFMU65zQ4vqle8G6V089P0uTfJ0Y5aoXmVo665Lpwk52D1457AKD5UBtXLnShos
IKIYIXjfpWs5Fcsbs4dKI9CrdjUYtX+jp/ljkKUwEQVFuKtizTm4dBvtxFCh2SutV3FIO0mvS7j3
Agkn32xR6EF19olYJFpZbVuv6UR3/xLQBVz5qfhdE0ThjceivBUg3r4rISaJV9QP1Z2j0iNM7lxa
hbAzPGuOK60C3/M3atJUx0JL/Z3YOEv5qhm3B26fGaUuAbBo+qYXQtkNXQMAYCZt+42bLSzYTBTD
5+lagD4baZEpaqloswjsXafZeXkneo9pelsWBx/B3Ov7YnYUBC5QSpDOuXhmhxmKH7ScanakrKGo
ycSFl97MFkfib0QSE/sDvJ1s8SYvgzBvS82OM4iAXoZhVfn760OYNUHqh0fwyHY6vR+gII/lzolR
nfb+yOGr0PVqIw0LRmaWA083MhsyDGp14484Oapp7nelWlkqOCVroyjxShIKul2RaQuthSWZGc+Z
qcmUea6n5lbrabZrrSP9viDBIO+uT9mc4yYdCbJPYTgXWndRgMhSZHClpk11N6aOs9Rxt02qPSSN
qe4SzVyoLs1sM5MdRgFPRGGPO/Z8+mq1ctHiVBUbTNsPw+h3oLwer49pdtpOTEymzfJdp2kihbBR
kja9pD1ZnXQoku543cxc5GgxFnPUTID+QzkfyZCGnYBUhmJ3bfytkhBiLoa9HqsA8b1sU7l1uIrC
JUj+7PTh20iGwsxzQbQ7CK4cNj7xvh4/IYWr1QtzN/N9SAY5poyMJ8W02Bb1mhbWKDDbvU43pOmv
Csdf2NUzB4hXw1i/Nfn9tHudz1vaOTVCnAQkEHL9dOVKfK6VONvGmaBu1VbSF56asyOikglIgcfZ
BXNjW5VNVzf0VRlKsHVkbZM3C8+U2QGdWBh/wYlHaIVosNoIC7XnPCWadagF77aoh7VRJ0sh8Oxo
1FHtmWYn6UJ304IEbRhDY9toVrkhbB1NWvAIM6dnpHP7x8I0iA/1nhyJzLOkD5wfrg7ct2uzV7PD
y10/P7OGaMsGeE20fdEXi6BOWyAJpNhtlf0lOJK3MgcFJXi5WLI0Bu2TiAd493+WJguU0Ws6yD07
Tnirgq36rQyYu3UdbLJkO/SfR8TAlwU5MHyuY2V19Lgnu8E0UvpmBkJhFZZONQi3ZpyAKjcXrlNj
bidAuW2AtkBU6YLyQ5WHovL1VrarToxWvRgDMFYRujfNsrb9StM2SVqLK6sclCfFL+uvmgh5uUJA
Xq30Iuig6DRyktiVYN4JQegfAj8KgVE4zU7Wqu4tMjt93QWleYdMdHnUTSH9CuNVuJZcJ3tm8cLb
eMDBqn6prXsl9w5V48DT4vRxvJMdNbl1Qop4KyNLjLXhqfohLqriQROK6NZyHW/Th4ehqo8FDZim
uzGjDXQAe7eLNp209gWIT51Nopu3gZur90RtZKHjrNiIcN88ebChQQiIVI1kNtojfCruLwJVc6tZ
QbkrgnbYQRXq75ImLemjFNt11hKe1jCHrgmAjF99avgrKw3klZzVwkZVy26rOGa0A9rsPxmh4B4g
B4y2yBQOCws35y1GyjaFJkxQjup4rZzsDzUfgpz2IloaAJ4/5e4mCbab6ydr1gS9BtAjj23UHwWO
ExNQi3qq4juarTtbAxE6n5siDn422Y/rdubO1Sg++I+dyVY3ssL16J3QbC948bKtV26HbBsG7drv
spWUVaTzl7Jsc07j1ORk9gBJKGkKTYFtQWtKJWjYuc2CA5yfPdj+x+7zsZ/0fIFyjbxTZzVEkeL/
kXZlTXLiWPcXEcG+vAK5VZUrKdvVtvuF8NYIEDsIwa//jmrmm8lUEqkoz4M7Otod3JR0dXXXcxCY
5B2S08Q6rnPxTbNVRKWSLISuAPxFbQtpGfSa3PC61MXSZQzO5Nmx2BKPVmc9myCSOQBqr34ifMIF
vX9kktX4l0DUWwDOjVzXDbLIGuTa2uGlPJs0RoQY26W2e78EAauJJjCBniP7xyW0JctWMMi2xHox
lvHjqtWKbIPcB/a2CpSn0LMC1gdk3M3rI2KrO6bd6FhnIOiCw0W3+c+mqp3DXNToUgIW9aNTzvmR
kM78VtoliZ10TmPMNHWKXyJPxuCXgD8DM6x4jJE6R5fq9S9JS3+xaNCDhJFpYWPWoQsSmy4tdoR/
6dNHzC8a6Vfm/p22Rahnx9kvIqP45LPXdQRvtldFdPCi2f6HU36q5j5suw+2yj+RfHyxW6APBBIh
JgIEfLX0G0lpoy0mc4zz0gCMj4R9MMVNthsCjOG8//AhCmGwcE6E4OvtGHobnKQwSWfLPaGJxpgV
6muI+33xlItPglgaiEyAl0cVTBZQVGND2ro3zr1eVg96AQB7Z2LsJXVHY8dcai3hNFQ5Whx5ox8H
NrsPxeKDGKfJTCCQL86TA9wyPBGGBZ6opd81QDX7nKGLbY9WwvfiTMjqIZfIBx9hlTuNQ9IOu1aL
G+84lootF1t6vSNXGhhI7jShcJ4F3WwyUXTgJhbGNgf99f6dVsmQ7psHUF7SW1iGU7+YAIKwxpDV
CrN7e7JiHQ4CXgz+oe9QsuzI7xds6ooByTwyPy+Vrp2LKUfpAr51VKyNFXOmvS4V7Y/vXRyeYzFv
AMAlAOvJ1yMdlsHqU8s6285+bR+Wdb+o6p5bVhdgIzreSgEnLndUrjmuDB1czH+wQwPPh6iuhTiA
ayUAMRhaJFDZRt7jBom5o/PSt4bHziRN4QBZafdq0RGjbUHTlh+tkpif19b9uSxps2cVNw6kZeNz
4SLHGDZByk73t3TLQCOIwHGKQBVvgVCoCw9ER3ZwHjptPheAQInbSae72mfADekR+QHQHXicZtCT
2CfB9An1QS1EnOaEGKQea8Xe3OquAC76708RT/DFT3HKrELfX8nPa3/SAtTGntDYc3+5G8cL24pu
ewsT01BiycCiEZcscw8RS/1swdfS2I/7AjbchEsBNzEZ4PoNYC/zs/MpSAFXcvTWKJgV90CxCnk2
wnQmbeYlhGhBWPRh8c7uQWG6rxYhdPjiINwFR2yWNT/7+t9VnrjkUDcf7++T2GjpGqB0DfwUjMHg
JsgFQ5KOCI5nfTwDcGm2w7KtqjkEFXv9q0P59ac75KjBtsEaca/BIDU8LRUu7622ocNe8HehdQaY
Y3L9yFpnQvLRms58NqcoyLKz0XvPKRgC363WV4LkCtKyrqtTpuZ01ozYAAAX3SNcu7+bt34DPEAA
Vwk8+Y0+cMeuuD375XgGgjErQQkbgQp8tF8QQN4XtGEuriVJtr+d17FZrXw8B+ZfxrpzyOPAMT25
d8jBL4e4cw/5+ECrd3a7QCOvxUr3Fq2+UzU4EFtYznqqiOs8LNU0KYzh7b1yEUYgIw2IJhNd/bIt
NAhKLAZIQ1JQ3q7FlyqL72/frXW4FiBZuCrr+Yooejovpdah6qqxKGd19apV5bwvU0sVIN3eMrj3
6DYAbBZgD24mPXxfM8qyHLGg1/TVqCJ/OZSRXUcAR+pnRfVyY/NESULkUwIQCcn+Xo5uSW31SvPc
jE9FdyDvHNIWKgAIZwvesfA90A92bZTauawaz27N8zw8FcUeoBrGsFdNTm4YBSRqUC3AaDNyt/L7
oDVGhg66AA64jibZx8qMPRWHkEKE/EIMmY52Ajc1ziVFnBEBf9uwFbdUJUJyNJehGuugggiLP5Z/
s+LUlwpF3pCAXggTCLboDoM3Ix2GT2utsbp6PZf6YMc1LU+12WO0x+lf79+YTUHo8XQAs4XKmpyj
K02qBUW5AA+kb0+raT6yrAIzxeKqnI8NEwpwG/QDIZ8KTgO5RjA5AChP+wEryvnOX18HkLqZef0B
MEQhD3b3VyWs5PXrh6ALPQsAtUOf+Y0jS1IyzA16WdCPW6B18x8nfeHjV3c65U0aeUrawttNvBIn
t6KxKQeeWgdx0/q3S09Nw0JwF95fkkqGpHPrUnPqmFoD8tYPtD7a8ydifbkv4tbCXC/DvLYAnDtA
lidpk2jOafaXcOA//jcBklYX6L8fTQPsSAsrDsO4T/Va8cLcPgCwYCL5ICqSyFoJLbzwrFaTuYVd
IfjzOOZIF4ccs8yaw6z1UBFXDtFubNiVNOmxtseUD6zv8gTZ553nF8/EUfInbKgy5uiQpBIRmSA4
uF4Rm1ieZ7lHkqWKMa3LhheniJDN7oaXJXu9fz4bOibAZlwgTaJh86Zxb6qHYeqIlye6p6Mz5qFH
1s9TmbatTRMmAKCWAB+EJ3C9IJuRabB7liejdUJfwvEPlnDxdUmHdWMoBwAn5QnKBC8gcXw2Gu0Z
BJIqSpOtYzHR44gZFgeErvIrU+cLGrBmI08McuDFY0ZPRV2EpQZirrhXcdSqhElbRjqGUSOgvieu
/Q3sbvqqhSbNQSqmR7bzOx1UtI6benCxOGkT2yaYG83F4krmxmmKUUOk5/LsfeVIOBwekCfgVYNT
VADCSne1GtBkAZckBxhAX762Rdc/eNqkamPbUjcLPYXoz0SZ9QZfL2/B3mE7aZ44/NPEo8D7el/h
VN+XXM7VwtRXnedFUpn6i1l9G6n5130JW6dxuQJpn3RM+yA9jxVk1Ukvjq1+yFXorOIT0nsJVEqA
PsHpEIhAkmH2WN7xiuHA+/HzKMpVZVjZJkpgbWgP7xwyezv3S2FiRy9stO9oiOBzaLPuzmh78iNV
J/DWdbkUIDb0QgAmHbw5y80c+FKfuBNnqPAFQR1WbREjAglz7X3Nnm8LsjGfh54/dOgiQLyWZ6aL
USP+JEn6sHyjKkuzpWCXX5cUzNTHJi8pI4ml2eFz26mc2a2zv/y+pF7jWi2zEeDX5xN8pWmHrGap
f2fZ+f1ZD9FI+t9tEsd2cSyrXVd+KwSdZ+2nv9fo9/v3RLVR0ktZaLUHhgV8v7bCjkXu7v7nt64h
UngAhgAq060D6zW1s1g+JQkgwGILtOf14IWrVRzui9k6DgSxyDMAhhSujKRM85KBaghMvUnhH4Lg
wdA/WsZ80IBtxItf90Vt3BPUDcDbAs3FLKvsWjQFn0lqLRlGQRxAtM979Ow/6Hx4Ndr6CLLfU1X2
ql75jV3EUABAcJEQFRUraXlGWutdFwRZomWx9sMfQL15vL+qDTXAZLyoIKLHDk6G9FiWlT9qObIA
mNvKXivrZIBK/t0SMH4HDF+4SQJsTLqRQAWctdxusiTNH7KHgCsC/dstgl8kBk6ErqERX7qQJs99
zbW1CU2UbqgBVB7oG+xzZlYKsyV+5rXRhxw0wQOEz9BRAZWMvl2BVNX0egaoHN96rnjNYiSPuzDl
jXfoTTYr5L0l4m4FIjvvCd48BILXBsBZdab3PGNJDg641GpCYuz88WfuPY3tuc8A5zmu0ajq4rnV
BwSAYO7RUS1DxU8e7qcTHlBgm7Ok9tZj39RnQqrdfYXYyNoJGYKNA1kNML9Lpsc3Fw+dBZwltGZh
BvCCoYmM9tiAF4PWYzTVDbqJ/ZDnXmhXWqSQfmsyUKIHqrot0jZIEEkajznQsbORa0380f3AcxKX
PYb+3Xqfs+LBJVMTBmCv6Cxrt9SgGcp6pC3dStvZJfrf2/Z3m9v43/W465jCwmypMsiCHbAlolR5
A0WtDUvVrE43AqXE0qLKKZxHQnyw6KZ9oNiFLW0WpWdkyBD330zIFL5FByByDElhxQ0pw2ndUyNm
y9f7m72lTbBcaKISFfcbvGviTzTXCnNIKpefGmp8NDSq8Iu3Nk10HaIIGDgwztIgKPFYr7ukGhGG
7wyvCBngdGmjUNmtdVwKkXTGJ16PHBYdk4A+MfPDpDgNofDyVUcjh5jngbeFnoDrq67po4HitDkl
qeODDe43pyRc8++N7R06/cWgSa+cOttc0YVIyb2oQOS+tLoxJVZrfEEs8Lmypv37D/9yVdI1H8sq
bXLwfgE/94PhPNS9YtcUS5BZzdp0sjE8je9n9e/K+tmqWpw3v4+sK24jEFgRe12fyohLCuCKkiXA
OY8KWsa1CtJrUwLOG+ldOHpoMr2WQKnudO7iTUnRvwRR2ihapm89FkDHwt+2MH/iY1pSXJ0LF9IY
es8mnTWJOftjZevh2E+IwNlTRdNXglm/0rDi+2e++WrBVQHGEQz7bddsntkuGUDykLilQOCm5Blg
wWGZ2eGcZ7t8/FZ2/dHuD/fFbm2kB0ZFNMahIfSmJXR2PWLohT4lDj2T73x5+d8+L8RfbCRZHKOY
ghX3ExST43cwEt///pYNg2+EpjvERKAhkMzLGADx3sLETmL2f+UTaBQdzFGo+ks3j+ZSiuRQALlp
MhYDm5T6C/1ONds+VWnmfO66XntuVqPG3ANPgQFJvuXBQM6mtVSKHtetc8KMCCqsCJzBRSSZBLt2
23Vc3SkpbRbSvaOp+ny2d/I/AuS+GZ95jZdRe0oaNy7M2PQPf6RrF2uQ+2Y0L8t1znGr7DHfmYMW
t7/va4NikwLpnJDsA6p8hzWM3g/nR2r9yeeBToHXEvkdBE7XytwX+aitDofZPBomXn5fVR3d8i2E
9wJwGh0tiqZkNz2nzA0tWHAZybdsyXaVD/Is82T1f//BPlkwmwGGiFEqkZTJnYFt3E2wnnr6nD/o
7R9Yzzdo9n99XoZessz139ZT96uHacakmhmc3dLc6UAVyhyQt04qr2zz5AEwgR59dAF4MqhFQGt0
qNUwnsExHyo4ZaouWLH1kqMByHKMLGPkG4iBcjypr03aY6C8BYiFHs3spehPU9eddFAurvU7uZLw
8CAJ/1YqQ7yE5Uh6MLTrrLF06BJMSe/mlh10kz/VrSojs2XXrhrAJD0w20Bz3DEfgGRbRJ19tNvn
oB53hAKQHdMb475sk5W837NF/zLcG194nTdZLEK7vgbUyZDYYKVHO3n7675yb1wiIA2D0gdQnG+g
Kte3dGZ4cszJbJOCDlHe/T1YLgAI9iz/H+UIg3rxtIGjGWOThtUmNiYr3bByn/LgYKigODfMsoE0
hm+glwehuvzAtZaTVl03t0k/RWN7outOSfu24ewgw4Cmk0AEdZiguF6IZtpWP6RQbeouoWN89Jtz
yWLe/0WaU67qOdy4qFfCJMctLXQKpGsIs5ewNaLSVLi2W/f0cjFC/sWp2EARzPIJ3zfal6D6tnTH
bPg1mEASVJHMbekZuhdsG3wwIo8inX/Qo4chDfQhsch3D8O8NeplhRNb/c/7+ry1Y3jzBXEPurtv
cBEBtMj9mQ9Dko5aGE6lijhn4/sojEDB3mi60Al6vWMlRq3XJiiWhH01jce8Ob375yMLh4ZtEQtg
9kLSrhKKN9dusyT0ibh/e/aXP/j8W64XbdaAKJVMZT7Cr23BHpFk+ZcuL8Jl/RMBeCYBsoo+CeTj
rreHIxPjG6vJE2bTSNN2GEUN7y/BEGZWelsALI8ZQB8YNihWSWbYN6jLq8FFgmwKDMxY9J+6dPhi
AS+WMwzy5Cwcpv4pxcArCo6Peu3/WpDY8jkig2Y9FmUQmdR9yKv+V2u7SVOw9zvxl7/PlhMFmW6A
d91iiY1cmt62oaolaEsFUXUWDyts3A38oD16LuftwhIwbYclelbHUnGKQg3kLUYKVbi3YlZPTs4V
XVPNU6+xxF1XI1qc7pM/VceuG0OPlOjlG3h8/1A3rAPK6QAzw8Qgmp1lH2gwzZoGLJ+TtAdL2TCt
P2YfE3A56DT5MP9zX9jW/r3lVjEJ76GsLilQZoIebXKRyfXCfnkKmvcnirAOfBjFTYRT8rS9BSj9
wh78KcGsUV3sZ0xvqTIeW9tlCsIwwDj54qJd3zLLake/AnJQsizG2SPVy4SZJr7Sj7xRJVE3RbkY
f8Q8uYmkkXShi0HzB3etWFLYxdduzeOxoJ997h/HSQW1tnkueLfRgwboJSQNr1eVIS2ZLvrKkqGl
4a7FP+6f+5YDB5ACtKGjEIHoV06DBDYMAHjI56QEW0+oT/MHrncfDCs7dsRcT5jI2DOjfHYK67DQ
6g/MArDOwXWLyXJko6VEWNnQGZhpE09s88V1PqqgpDY8H4ytIKmLkBcy5CQSoBH0vpqXORkwB9uQ
77p9TgtFCWTrgDD5AKAqMVV+M9HJ+qFeEMOzJBvd+IeGdPb9A9rStcvvS49fuyJ3Fej4vtkXp3Ws
knosv88l+xygVnxf1OZS0A0foN0BA0GeJKppJ5qtazEnjvadlUeTHO5/f/M4kIgWFSOB9CDZmDw1
uO4PAW7o9CQwVPPzNPyBQolc979FyO+MRvoelAoQUQM6yyZAGFE4h1vHga5TADCL/uobNN1m0QyN
j+6SOOner54X83meju9E3RDBG0wk1oAoFBXIm0tfuhPn47Qkk/lidi9DfuhVzUdbZy1wlzHgIm7/
m1m4cHKNfuma3BmWRMtftWjin+4f9VaZCeET7PG/Ru3k9Ce3Bp2ttNOT1euqr6BVTGNqe9khyzsr
1Me13iHvvTyMa+nGM6vbuKr77qXngaG4PxsLBYwAGrgwdo9OMXmKp26tBeBa5poYC3JswRhW/e7+
Wjd8rysJkhHj0zD7LoeErt8PfZRpn1LjCTBaINutyqdZRTm7MU2HTtuLFUnXiGjoh0sLZ01YNkTj
8gXIQHvPefbLNHTIPiUE7G8fs3HZT3UWddYuJ0OUuWmoOyCa5oeaJo2u6jjYuBaIYuA/g41UjEwJ
5+lCnTxgXNq53uJFNAFE5DXH0f0KuCz0ZdK/7u/21nnCS0d7Id5ewPdIkqBXulPZKRJ0PYucamfn
k8IMbpgpLAV4NMj8gi9Aft1JYGHw0oOvkml+1JkfqPas98371dKBNwnmLEQ0gNiRljFbA5ylAfUN
XnynYcPenyG5+rykkwWvvcKjOUNfURYNh4aqntaNY3DgbAFhWbjcN70fPWfcyZtgBHBiVOyNRWFm
VZ8X+napTwXwsLsWn8/IEupn5jiKQ1YJkPaftm7utTQdk3z1w+XbWqgKZBtahEI3MqNoHcVjKh+w
biNFNXMyY2Qq4j6oAR6V1O6bIgALjWw+iDIRuV5v0oKp+nkpEfT1bX6oYVdXEH7/QcYa1Xr4h0BU
BGutnNRf8hwgWXnGk86JSFirpsK3zuHy85LXno02XdZAmxMji5s6+pNrhtqxCa5dFPUxkHK9RZR5
kz6bJRzMsY0N/FH4G1tHgEQ7sBQcYSrkDI5HGjB3BQ5PahaNWThUEQgK323wEHEi2gC7psjgSKfM
CE/BwLgiPeEY4Q4Aye//vovAGZShwhShz+Z6i5if2RNzR56YPJo0UHUoyk7C1EhxM4beUG/yEf9h
yE9owMVVRkjoFpzihNPsw2oBKdrqIyv/4DePBYaqSq4o5228RFfipO1CvnjlQ5rOuNjRD/37wMLW
/ZMdE7hb4KVGC+oN1QHrme6sEDHS/VodyOv9A9/wJzDhhtuGYS3g7MrTiCOrMfhadzhwbmiPSBx6
x5L4w29zbe0I4A0aAXJZlT1ma+Pu1rIj745okGZDPAPpFmJCOVYvAT2bcpGrmfPf4FflzvvbRK8F
SEdUTSM4fzQTyaCXxXwkKoivW5OCz4PRR2Tv8TjJNULgh8H7BKBJ4s2orNhfTBUzivh91xp9LcC8
1uiJgdkg9ZGYsfs9Z7u+OHPzcF8HttfgwkMX/YE3OclZMB6Ovc+SsnvOtLMT3//81gqQpkecBDwb
9NVJ6TjNdsa5Yg1LAHz2xBlG2+Gu58ib8XfnfZBTEKoM5ByAHskdjn2PBlWnH6ak0hug2uQHHX/4
okrIbGyXKXrKRPoTpsaT3IVgGcDVR4wxGc8uJrRMXZVcUgmQ3IWxMHWQAVoQMHsx8MdDYinM5FtQ
J2kV/AQkuOFXASxHdhhYNpJ+CiCiaMhucV5a5zMd/nHmr9Vy1EEulI1duIxl1A40nMB1tqT9jr6/
7QYeC7pVDGRrRTeE9BggAVVri9/6Z62bQ9/vItdRVHY3VA8RLeCT3Tf7JjstpjcNfJpG72y2VmhN
PQDkzY8OrRUavnFgSGuh9xl+C+YS5YXo8xTYLe28c+U4kVF1EeXju58BxOZItaOyhsZB5EyvzYCd
+gNJg8I/V24bNpUVUV3Rhrq1CCTmYMYw4ITGSUmClQezrhl5IGa5xVgIe7+lh+v+3+9LhszTmtQJ
WBGc7SUaaTx8uW9lVD9fUqZc99i8jPj83Ea8qqPcV1W5NyV4gvTcQt8mrP31EXTZCJxVYMOc+6qK
KqCron/nD9ZwIUF6q/oemPCdCQmkfln/Qph9//O3zhHeWPCjoFaP8hnCBGkBZjvUoBrF5/viw2Jr
ZdjlAQvBpPQz96djH2gnw/6TNV0KlXYNPcaYO+7L4My7IqKaHtWqyYCtS34pQdq1sTT7JXAgYaX7
rIjy4ZS/321FDUaMGQLDEX208t3gpCiHASX882LpoaOjcfjdiQacyxuANIbm4FDIb4rVwDuaUu88
Rw3/PGaf7p/8rZ96/XnpRWmdeXVMhs/XwB4p+JE4wDI6gfzpvpiNG4LJP0EMIboo4VdeK1gO1GY6
21V61gH0nD879ff/7fuSAjdrjT5WZPfOqxUF3d56f3yIiEbwVYGzCAZQrurY9YqXaO3Ts8c/FsDD
e3f8dv15aXsKQPrlNcPngdAyTcCyjK3T+zfocgHSBlHmUHudIAGzEdOOvn9kAAuA24BcA5T1hhmH
IVNW1N6Y4p3Tw5NdqhhpN9QU5VR4iWLkDlBF0hPk55qe1rzXYP/qPqwzJ66aOhlGK0R1SOEsbspC
D4F4TVGLlIN1UJ1SIJHNcHeDH8P0zbE+MfObpmqH2boReLT/X4qc0DALzZuHClJWUBe5LEA5+g+O
HO8RLh1sOyIRyb4C2FzLrWlOz7FbTZE/jtH7Very+5J1XVri6MRnKRBQSJg9WusfPBBg1kMAhb4h
oV5S1gTjRFrJMCVxrrXvPvmex/d//8brcPl5X4o+7MEe0rmE6Tb4I3V+ZM4PU0UWvnXIqGogL4l+
aEHrc232Bjq2g8Xa9ExJszdW/UPWGJ/vr0IYaMlfR+USmA3oIMdWudIpm9TrzJoEwbkrMRW0ellU
ucbOaYKDZ2Z7oAtWimPfuh54hpBTRMyPP9KpcGdyMmZgTYZmR8Nchr5VAr4l6YjC7dxc2X8FybWh
teJ0YhyCtPyjOb+QZoitEdzxc3DWUpWB317VG1a+ADqUdc10tWaxDSizNe7cHTvS9XHxft0/qi1t
gA+NAjMgrAHsISlcl2YTAOPgxK20QMYmbIHweF/CxpZhsB7uiEiT3o4rTKlV6BoFX4LlvxbdsQNC
GyFfC3BQO41C1MZiIApY9gKSTrCRX6t2M4EFqa+Ze54++OYnZ/p2fyUb54HqKbYKbWlALJczmkPn
a1nRFx7ATY04B69O3Tz4cxIwFSj2mxpJF+iN0E0gmr7Nol0vBIx1FvXb2T1z1ixhvRaPJakfJteN
Scl/8BnEgdjXV9OZ49mtd+9fJoY6kcPzPTSwyoNoWU0XMx+Jd2a8fiCgIXkOQNlbBYqofuOwgPeO
9LNwv27zw+iRtvupgZjJOGS7aVLowuYeXn5fUgZn5siwpDit3qx3JT84w2nWE315aLo2zMCqy6Zj
qkIu2bDfV4sSl+Eio7sOblMArdg7a2c3+AttZPNf9w9n4zZdCZCqV8iHcY2BJvHMpyXSQfw2IjlF
WmD0Gzb+/fN9aZtnBC4s5I7gFdw2drl9SgwXF0rLz672d5er8p1bywF2hI1CAbiiMY93vV91zf0G
85QagNLcsE1fnWwOHYfvDVrvy7Lb31/O1ulcSpNUogTN74igUjtnpjGFNMN4eVY+Aj5WsW1bcuAR
oqUUaFxwziXPsKpJqtPU0c4t6B6ndnjKMWheUlV1fWvzgIWB8Ty8sZjRkW13YM1r1mM5JvjiU8yN
npEGmccQAyDvD5XQ7Y0UFxwGxONyJ5TmziXIkjXA19gdsm1RGShM68aOARENkDUYyEav9A2LRkC9
vLGr4JzR2AnCetkZy+H+4W/o8pUI6fC9ujOdvK2R0XkhLpCVFbq18XkA1ogJfNSJbnFQ9LXT7Knx
/TOQ/059A/6Hiijyg8KLkV4FlOtQ6IJrhWZ1+RRWuJ6cEQQ0ga1Fgf3aui+Nu7cCjH/9nQ7Pg3Is
Y2tNlwLF319Ys7xZORh8IHD8OmQ0whug0KuNYw8w6gOANIGAfFOmzRDot/pYAyYBECXaMShDzfr0
7mNH5z0wy1Be89HnJrmGbC7merYsjPk/rB76Po73P79xBwV7yRsILqbT5Y4IRH3Vmo1GlvC+tqJp
9MOO8GPLfmlWKwbm1s/35W0dicjii+EiABfIpqUz+MDRMkSS2X/kUWGe/uDzAEMQkz6wlDJmKorC
ObenniSe95uPRRgofv7WgeO7//m+lFRY0qrKWNqSpGzZErlLG4OfYaeP9qCICFSCrGvVbWrgR3QV
FoLC4EijikYDU4h4I4GT7yNSq+heFzRZN9VIc3X93BsA8tHwbD947VNVdseJW3Hlm0+09miIcliM
UaQurFG8IEaATOyCIf77Z/aWCb3zO+SgpMiyyVpZmoHiVBvOg1U6za61zJcgSIFVTJ1yh6JD+2hz
OOH+6HylmTs+rkCvDdt+MX/pnQo/eMtQXWzMWwfchd3oymwtvQYbg8drr3ckHOlnYCdnWWIKsCu0
+s+rIjDbaPMXs1womRs2QBRuMOMaeJO15+JiBDh5oF/8jfai0DO6TxzD/qHdsuHgzU0bGX6X7acy
aEOzyb1onSYQz/QVj/Wh7eI8m/IYAa0dF6APeURhqd8HtmpI6/bEgOAMlD5gqIjuFLRTXWtnnwaZ
pfVLek7HtkdfhGG8pMT7bTdafRiWPtjnPe3D1MiaWPf6f5hWf8PAWnZcvcU5Nxbhr/dVSLot2DDU
CFEhxMQN3AlUn65/D9poHCBUYq7Hr/uYBWNUj+MBE5mKN1Iylv8SgykblJ7AkHND9sOKNvUBV9El
KcpC5XT2yYsdPPSLF9mewtCI1/ziTryJAksAqgfwwIRaSCtyU6tMHdoloMnJQtMC9CZBBwcLToSq
+LmkSsW/ZKGLBp27qEnfNKzhv8MB72osywFLSDxXu6wKrW7PgMeZK3wAyf7/WxZAJZBbER1ykl1b
3KJjdlZ28PZe9a4OHesPzgi50v8IED/g4u6uBFxJa1p0CccIsc8ejeKbre+d7ndrKRyyLW24lCSU
8kJSl6aNDuzILnE+lXPcsihr9ul0WrlCFTbloGHYgoaLoFZS7i5laAlZSJdkFsBXx1k/5jSN3axO
Vtt8DFaikLepeoBwESm2jaFCzSVUbxjWRayftf7TQAFmnH4Y2c/7d/ZG60TiX+A+YW4NAYAcOnUj
OjSdrqXJavhPXm2EYPYBgeinOZ0OhGqPhaVq8IZbhiO5ulWQibZoU7RnIh8lowtTf1oAu09oYhbc
2Bu9a0TNYNnHxvXAkMsyd6dRdNaSCYF1ungU7bZ988WvUvYIP6yINZB9PYDsKN/bVbbGzM7dqC7x
+FsB0k/muoxRj26LvR0gNEOjZmwP9EuZzeMuIK4WFZnPwH+pWbFuFeYn1npg/ViHMfTTft4xe+4e
qFsADX00WDjxxTgsCF5BCQXymWXFeJmZ59PzWFTeN6pTbVeAFnAZRzNCyvixLfeDATfBH8Oefmr4
kzGXH/vGO30hu5W4J99DpfyjdtLo/OJq5ilnJt0hEl937crQTW/obejNKLZOpgOcRR3zKCs2Ny4J
fi/nWRHnc55GPgVFKB8mLyzaRQ9NkxoRqZoh9DTfOhRLtURsnV8tTRtjrbPcuAqGdj+wdcKKMjPK
x96JOrxQB7PIPpf16u6BKO1HzTj4cTulc6Qb2W9vpDzulprutAYMBG0lgHtA5waOyrTfaxjlD02O
vwBGfhED7b8JF6u3wrbt+pC7FT02evC7yYEf3FWLvbeQ8gwH3yanuXDbfZ+ldmyVlglmGJSGcopg
rZ1pv9dt9MsQMzcjoNDmkc4YOWhd7oR+vdJjO61paDlYYeE2ZlS6lMY1fvJXsC6Qh6lCJgNtHtM+
BzbXGX1zJAtTf/2i63mBvq7c5YchGPudzl32CCCIFlfLtcKiWO1jsfTDDkD2AG5FQ2+eDJ31c+GO
/g3+znjqCsw7kRnkdRwRqCICsG/si48WSph9NA3hZqCV/tqOrSltU2awOiFD/+TwLgT78UvLvgG/
+glAemHRaC+taz16xXPrgR2+Oozp+HHpDrq+xuZMd1VuYcC5gAakH6o+iIthjjowG9cElLNI7axL
Gc9FFpaujrnEb1P1azb0cLZ5tMK81A8tQ/7Mp6FmfMjK52x2YODg8qSfs45hoPlsEgcAkIcc7LOt
7XxECKHYgs0dEJTF6CMVQYnk1dcLzfsVjdWYxPploaZTsXqXrj8y8qw1qgLMjasidvtClvQ+eWPW
QTXmOskwKQME3QVXYlHh24mPSHbuSoj0NBHNTgvaQMjgfPHop8H7dt92q74vnpCLpw+4SjnMHL5f
kS6c8u+B6s1TCRAndiEAwFNDas44EeBye2vYTvH9Bdy8cdIpSDrv2KWdoYWlRtgLJ+Fj48Ru/3lw
FHqlOmvJiaM1d/tpwc2avDRqUWepdT0etB/316KQIodPbb3OwFHDWsouGrqPrPsrtRVem2K75IDI
Gh1AAa0Q0f1j+GHZPGlTbPr7++tQCZFuoe+VjUMXnDkFWI61N/Iz7SNX/x93S3JA16oeSDBPdaJN
EWbyQQGhzarAWnUi0rl3QTU5pNBr4E/p9q60QbgGz6bFi+lbO99F4zLK8TysPL2KQFqLGBvUdmFT
U7DyDMP3rqx+GsT/GnDgrt3fYyH5xjBg5hizC+gbgZN8fa9qYwmo7Q44yMp7zXqQ/s47bn+DfwHe
8SgoSGTNijrJ5mZg4OYNPEL0Ql2LXKa1NYesrAX54WQCDfBAf99flByOoj8CWT4DsDgA3/GBfiRZ
C9aho9bkbpl4S3fyx0cUaefsKW/yqM6PelNjdusrOAvm4qmaHl0+KTq9towVMB5AaoSatOiFv15h
4881+L7MKkm9ZLLyENPwimNTSZCObSo5SVe2VuACj3ugU6rKGKrvSwoLPw/8oAu+rxcsXgHsbahK
m1uX+2KPTCnXjzLJSEdLr5LMfCABHC9CwlwHSKI1Kkz7lr5dSpL0bVgsxq0cp0G0ddeY7s52moia
KkSs7QUh5YDhDTH9IB16ofudw1yr+j/Srqy3cZ1Z/iIB2pdXSbaz28kks70QySwSKVELtfPX39Jc
nBmbFiwkHw5wXjJQm2STbHZXVx26Zlv3j4lzxUiYr0n+LFoBogLy5jPZq4rR0TveQvvUyw/MRcRb
vorxqdR/dtPT5R20uP6AUqAHCDKO4Hs79eDJKwbQCgZ4i33VWNS/s/t43p8AHYOkxAfIIQBq9/Tz
NkmaRnoV5ir5xIoH/OuV/bG05schrLIYOmSqRUBahAvBbvA3E2LpNSq8RRNgKUFJFsj6s4TMrMBA
itQoDkMa+WWkjWG51v65aGJutARIe+YNVkbB7cqvvADhQkIeJH+srG/CXEkzLi00ur//mlAOkrHV
J+B/5lifxuBdTdagm8tDAPAVT+wAzXHK7Qqe1bSzg6Q4VG4WDgRVEbTlGuUa39biMFChxGGLzqmz
Np0WLG6Zp7HiQP10U43XlruGXTGXdt7c0/SfCWVLNF2C27OjxQG5N1B0CHe69hvbDoXZdnE64GFo
TcXLUGC/tLIa7qGtzK+caWhikwlIZ0/MD6WRfveyIghRJuqjukn1qMpRiIL+YBVN9Ug3yEe4Gw+I
djQSkin2BnQDBD7eSsTw1pjP1yZNWZvRTm0K68WhFFibBh36K5jzxcVHxXjuYF6oJ3h9lo+Z5/MD
c17bCdrV5bVu5ivB1fIo/hpRo92+1mVDgO9D2igzgKY2Ij2x10ojy0bmPga0eJ4n4wtwE5tjmRbI
iPbhXm/XLo95J5+FYQDG/Pd9ZRsyQlpWNYiJ8DpOit3ob0k8dDfGt/cf6yCl+2tGudZ1iwxll2AY
HX8j7M4Jfl/+vlpB+nOwHxlQ4X5FBgT91Gj8kJHyloIIILPlBmz0T7w2YmfMNx4xbzKiexFa9zap
izyYvcYhvOx1fwepxpee1bUdqQhio3rvpuB4Ii+Ds8a9uOgQQJehtoBCw1l9nySaFFCjKsANgewe
EhGWIz5yhx2ZmA+koyevnWcmjmZRHHQkt8axC4kHJZK1B8DibB1ZUe4Yj6V9W/UYSDDUkYCEYA9e
umTcXnaMtelS/NtMJoeYoF4+ODJG4DKstagvHs5Ho1AcO5Cihbw80MrF+CULcqROb4LyOUtX9s+K
GZUDu/A5TnYPw8iQChpLM5QJqEfMt9H6wAsCLZn/uZfa8YAqA6DwNsYDpVisBr2rpfbj8pKsLLyj
3GeUoNGiqTAWYVSbPkO4KmjMmb8C9F428++BqVwyHGa4OeCBaZT3EoCO3Hw26OPloSwvyz8bs/cd
7RQ3G1qLyLo49ABdsfZe07woyaeNPaQre3LZj/9Zmkd7ZIm2blJNKUZD5DegQL+0Ejndy4NZMzEP
9shE4gVi0jqYKCc5hJqonlqoUl+2sbwo/57gytonuqQN1GGQDuSb8Wcqtu24cisvLQnkIIFeBuwC
zJrKhkQfQVJmJhw4M3akzEP0owTFJsnXuB2W7aAdDAQeszKhcnxVwZAEbuFjJKiadB2PWrcPy+mu
oofLU7a0LCDB+GtIOcFqW2s7p3Jxgul3wgN/4/ROZsU/d+exBWXKxgmJiKGEhcC5GSc8HT+wE4++
r764iQA7QmHi+633Qze/WPWt6Ff8ap4ENYw5NqE8tU1qQM2Ie9ges4o1slp1cNfgvO+0b3hlRnX3
8wOLAm4YFCdNdAaqfVsStYsefVvY+P0Xp3NDu/h+2cBSXDa3I6E3eybzVfkigx6iLTzgkDc0wCrm
7Pr0Ne2zuAveinItpFicPNR0IXcKqQjDVU7KYTD8jDl4UJreLWtiBzLVr8nOejXNj7jykaHZ1Y9O
GIuyamAmDIE6EfHRKDeXJ21xIICKzg/wWYdWOSRRnallULr8YFhlTKwkyqtDUbxN3hBpw5WWfr5s
bnFnzs17aN0D46CnmnP8zCghfIrydFglL16+4mSLPnD0feVAzrhrUVLM8SQqV9qssjwG26zeV9nK
vM0/9Gz3HBlSzjK7G6ycOhhISaewTJ50rQCT3Urmfs3IvHhHi29SH5wPHoyISbz0ffOQT2iaNtYe
TPNhdTYWzw9AKQGKYJArnZohZqkbtcWRu5/YNkOZtfypS76tPcjrADXWOMVmyshHLp0jo8pKpS4T
wuznzHJwSCFMOSVxZRWxYzXxZZdbnER0o6JpCp1H+P/p6EQQ9KSfPbw1HpwGRcEd7VY26eLFBozn
3GEyN8kpzjDabdlWugEOQBQGSHAn6jakfO/7z5eHsrh7juwo/gDCFkRK5cQPlRZ9AbfpR74OngZQ
T2Brqh0mejKRzk86fL027kZ7etagfXnZxOJaQD/pPxPKog/Uk0adgixRfjXTTw5UqN2VpVizoCyF
3k+1IytYyJJH7hz67s4nK2m4ZRMYxcyggeK74lCdx6DcpfX80AdvOvs89NBT/3J5npYX+p+J+e9H
Gz8feEk0Y+CHwbjJ+Gu1RjCwtONnekEIWgEEgHLS6fe1VM9dP0HcOrX6tdsM4FYO4sD4PDm/y+EF
7MRO95FX37FJZdaQQtbA1oEXMk3qu77NYldW8egbN2JkL5dnb2mBEM0CKoT9iJ4pJThDS2Hbe55E
cEYBLalfrcYKUfO8bGRpicAECa47D7i7s64/32omtykxhT4pH/XKvU78Yi3KWLSBqhjwdkAtg47r
dJncpOuynNT5IQtNuVtF2y19HpR9HmRaUZyAgtnp51veo9UK1fqDEzw73d5c2exLn58zLuiyRo/N
WXtNz/2+7wrsExCj8DHM1uoGa99XDhNtrHKWJzgNnXzrF+Gq3Lj6fTCTAR+LQisoLKCOaiqbBFGk
0aTu0N6nWh56/lvZp5vLPqTeG6oFZU9YUE/0jWps77PhSq8e3OBF3GXO7rIRlcAG8z/j9OZWdPS6
oddJCfRHyI6gWYe29/VggN0l2U4keTasYpdnrzz55KfskIMTE1H1jaZ9dqxvgHulYcezaOWHzBN2
HGfMPwRkZigvACaN5jvF33JI2hkjCBzvSR08cj14bQvShRklNrjvGZQw3OvRtq84S3Zerb9ZaZaG
DoRxVjIQ6uH352eglA2SWPyes34iMN3WgPDgZxhJv0XPxq5v7DRup+FlrFJAlzKU/X2Hp6El/SS+
PAd/kkGncxBAVAAtOqCmmwHYymIkFslBl9SJe2nbeG33Hb/xmuJeSH8CHTzZaa72uUpK/76amhuw
iX4XVv/LTsRPY+xe+gSIJhqQT7pPeUhMrj8QoxVbgfrshkzDU14ZZpyDlR9IPRkLql2njgzTcdyW
nryxAvmA6yzyGpC+dhR1irHYdS748QhIeOwpuK0l5AZp5f1Cz9ed0xss7mjAIj+hW1k5OwqgZZ+h
9AQ4+BbSUteBiatC7z5x00sjzcvfEqPLVqbsfBsiGEFkBQgt8PVnijZBR6Tly1zcN595cmMlKwgH
ZQ+C03eG7vtzZy04r84IiVrGoPk2zH0U/vDo5JhDSfeJk8VBUL3vUX9mah7p0a1uAKKa4RJMD7Vn
ofnvNQU/LFnbZcp0/TEyU9aAoQ6bDRS6p0a8SerJ0EiybwozcoClRAXrsg+vWVDPXTI6pALP3r7v
Dv20Yf7n/+37yq3XioyluYvv6784i521vMfaz1eC6El3eVsIfL4gYI+J7OoDDnW8AEr04TZM17lv
kP3g3jb5tGttEmXsMbfXRB7neTg6Sv5/pdG4BmA5uBp1XXGngrCKmz4he4fca8H1gN3qd0ZYZ3ti
r4kxLtqCR0FmAawjiKxOvYpaow46FlvDoNL7IIVsRfVYtVMYlMbG9FZKkUtbEiEV+oLAWuyC0PHU
WFXneoDOIW0PeeENclSbyiZf0lL7OST1yuW4aApQcpShA6h+qVcS7euuoLYOmpaGRlZyZzbTxkzu
coBiLzv1mqH570d7f3AoKH8kDJn5DTWLMG+vS6eNRu99j5M/ToHa/Qz+B//vWdN0ZbcD8OvgOJFa
el1xdo9qzlUzJStLtMAjDlTYkR3FIYYOHbsEZzP4f4LnNKOvA0WGqjODjcXlvQYQduk1W+Dzt62u
71qLf708n0sOiXVD7I0SL7Ap6j3qAOuP8A3tqFkfFhWS7xXq4tpLDqaK4tNlW38qoepOOzamDLZ0
x7Y0J5fsk8LttrltI1eRez8r5nc3Funprq5aN7JqqkeaZUBFpYAU8VUg5uMLHhWafVuGA57dG28y
y5809b5oBr/1iYsGNdncEdfkYTDl5p1jgO9NgLVi2+aaE/a6xzGRehBpaJtDMNQGMUc7XZhVRfLk
Zhm5rhoR3PKpcKOAQzk4ALcCuhoaciV0BFc9KLkf0oJBSHMygtsgwWMyG8WtBNdnDNVBthtG2weO
MRuu68IuH9Cz0GxIgbYEn7vkXmT577Gj244iXx86AxeRztz+QWubKhLZ5IUQgCPhVDTttdmBswdM
5/YEdGR+yyT6KNJgsqKSgEQrQfJiU9oJv8p6+nXS2jT2dHRKBK58Q+egCDmdtD0pqL6V0g7CvhnS
nS05lKSscfjtUH+ILy/r2UUAhkAdipzgNEKzKbg7TrdkhdxnEnCeHfIeFeHHwl5JRSx9H+8fvBHR
U47rWLmJZzhNIbMgO9i7utvLbOV5dXai4OfPzCkuetmQdFKrNlWT1gF6MqCD67zaZTRsA3PrkufL
c3S+z2crsxQBCkMQOlGTHXk2ELOeYGVuvhefRha77DZP0LAYa5oRDq0MJy1qrTWQxeLkzbBQQJFm
Qjllf4N22XCyQcIutsfzIK4vj2vp8+A9RakA0Z97Rt5M8gIdPmIANA/N02xL6du7v4/TEboGWHj8
VtW3psRppW9ReiDdk/2trlcSwws//+Tzyuxk2VQMLMDngbBnNo3TcS29MTvnyZEHJq6jAajna8mL
1hhykC64xL5phP5pHBgLHVGuPAoX7VjIb+BtOIcWyr1ogtO/KWxOD3oj4sb/1fZ3dI33a83GfJcc
3b2c9R46gEp6aEcR2j1SBbSKsn7l5l1cEzTe/XltzwXCUyuVcOlgGGj/qWuJm+hZL68u+9TZhoev
IkePDD2eQ+dcRnWnF4xpPuLuPrTl4zbqzZUK2sJEzeTDJjgRIB56xnppEVwjXYtj2NcOQ/8duu68
W7lLF2bpxMT896O10HxQUDaG1PY5+vPQG5KtTNLa9+chHn3fnkDtRh18X/s03pbvP9ERZs/sayB+
PT9yW2ZrkxUQ9IfRtAtl7t1rvliZIONsmSEXp6Ob1wWfGFgj1GKCJI0JljScS/bIh7D20mILTjBy
43c2SLKSAbxv/pCHoK+ropKzaVvopthlOmORY1T0h161RmyhErpxJA6KUKuDNazrWfCl/ETlCWX1
hVmIJk+QAa9/1KxpN3U3PXpoAZO1iGjRrTycFxf1aEqUB4GrjwSAQZocPJpubD+N6PDj8t5aHNGs
+IhkJWqT6jVnVkxzq1QDcZL7ZQr0qOW3DpQPZPUEve7LphYHg7IxIjEDujeqQm8y2JRL6IseCJte
cm5/qrVhe9nE4j7+Z0LlVWOgqkOFHbwgTnoXFJ81N8rpRybsyIRyA1FSCzaUOlzAz0Le/OzSLvZ6
lF2/UtsLPzAcXA8gicNz94x6xmvdjuhtkxxKg0VoOTSn3y35fdnGogMc2VDOpQqiOI4FvCXuCC3m
Ux8aw1spqrDpb0drDQizuD6zqBt4O3CQqMGNCQUYxAzY4trkxIn5feDmttbJB6YNTS1Qfp1LBwhG
To9Ca6I+VKbxZvcNDbi0aweK05a3uzxvS0M5NmKdGpEJTe35XATTcxL5uv3W0PFVH9OVeG3NjLI8
Gu1lpdczqZX/MmWHUj7wD0QJ827UgemAvAPyAacj6ZGdM6sRbGB91bMIsK4rY+xZWL1f4ganJ9Ks
qE+B1Ow8DW5bILf1bFC3urvR+VwYK5f40v1huGCGQfu/4Z2J61WDBt3nDkdZPwUPVmBcJdS6oVMa
64MdfWDxQYGOGx1FpLNMOg5Td+yJO/dLf3PTn8S7SseVRMPiwkO5Cg81cNyctVWkYKFsU1PgNsx2
hMa2uUmqzQdGASopA7h00GWo9ZG6NuwxFej6biqWXk+JGHduP5Jd0dRrydn5YlSiaoi5zGShCLJQ
OVR2S+6Pg9mW0ME0uulTFnAn7MrkqyzoJ5zYv4REYg0l0bUy4qJV8DZBQWCmxVfzaQXU4KSTtca+
6tJNou9YMYZO/ZmRTS1vZbrWqrBwlAIW5YOLDBUneMf896MQzPEBuO7LQN+T8ndSQLeUknBAgcny
butx7ZCbd+XZjEL3ddYTmLeUsmuJPk1uxwpjnxUDufUspPEm2udbYdRA+2psMxWes7E5gG0281bL
OYvW54Qo5hVP5Nl7j4Y65qkYsoQZ+95oI938KsQTAdPLZf/80xWhjhFpLoSEqFGcC4UnrEoD2hjG
3jcfU2mG3XADyE6I6hXz4oRsEEQH2dtlo3+8XjFqGXPqYmYuQwZAGVpLkFTL89rZ22VWb0avdEGP
pqUbWrf6FdcbK+648ZJJLvrQE7LZ9W1bRFK2zS9f+COQ46XxEFSpCIPKQ5VPd9udKVLxrbea9lMh
hAytesruhxr1J9xS5pNZy2JrJIis9YnDUdFi8wjc/rdxqvnV6I1mpOtdj0oWGm89SArncZnTcuMK
Pd1qMhs3TQ11shDavAlQX461J1JzP3XCY1FtVGs0wwvH7Mn8zH8/WvoE/ZBpY7fOnhlW3BjbtIxc
jvAkeP8Zi8fkLHmPXNI5aDZHR1Y5CsPfO/5VadyiH9ZPt5fXemEoJyaUcL5CSMzzEiaQ0LFm7pOb
dLrWfn7ACDYJ6tBg28P0n84Xk1WWDbT39372yTauWB2VGVxjDfS9cB4AzfDPjBIotHUqOz2Hmdzh
MbKlhvUrHeIRCMBqCnn9zS9XUjFqGw2e4vqJRWWj5KamlU3Z+nuSB5Fs/chjoJsmdNMGZUj4rTlt
LeSoTeNt5JvOvb48rfPXlW2Khi38h2ZW+xz0OtZeUpla7u9BdHI71u4toc3z4K9Rgy+dQTbwoRY4
NqDqcCaqkorJRtMeBGiyuoyCEcweTailuEe0MnTTVzO7KWwnhHDYB4Z3ZFaJYXkGAcBsEP7eK597
sUOLe7Amq7U4g0cmFMekkmq0kzXkYpLyhzVlbz1a+0a+9ohZ2mTHE6g4Zseb0jMSTKA1finzq3pO
luu7wdq8f8LQCoyHJTg60Suq3IcehXJJNZneHhqwYWU+9fQ599dk7ZfGYoF1UofmunH+WtZxjHvp
CB5gu7c2xRREljSjir82dGU09qIl0GeBdAXBJOTWT08Np7S6gukJxD4a3m5H5ntRJWX/YvEAYkwu
FV89m2pbYuhT2I502DqEJFesqIPd1HD0e2AA0F7VNOtmoEV9XSRVFXWWxzaVk2Y3TOTFjUtBEjho
thlJ05q+OW45Rm5d6SF4qIe4Gxt3y2rfYajGDAUofhwmntpeur/A0lLfjk7ub/FEBIFTZSND4TEH
mvDEv0upNsWOT8WWld74YEhGr6eA4W5qOvrQTuA5gEZHGVaNq90z0b1boHrO4AK5NC+SDsy98kJP
vNROcmJBngh9XAn5nbX11tZuBQo3l11uYY3gBaAhBbbfnUOU0zUyBbr4CglDlvFW5Dcl/SH62GvX
SDXnDaKcdH+iPACxgLs8IzvVO5FwWxr0MJhTTIIU0k5rZJaLI5k5xlC/Bz5HrXJLIxe6m03pAVS9
Sejq1ZXPihfL0660Sq5EdQvHDobzz5Zy7JhTTTPBYSvvzSAM6gQkM5NGYtMh78T4/7mhZtHq/zaR
skC2FBr4x7Bd6+HFFju7uROgruqam0o+Dnz7bm+Y2bQtHD8OSh+qLGaZjYOLCM/d9wxQIn7Fy1e4
ejgYT5ftLLgDKPWADoAvoM6t5lDQySQYa2x3L8EQkRrfUclbWaElC7Oiw8znD4ZK1Rs4MLBs6hJ/
n0YCgLhg9aG04AJIOAKGBogDuBVV/CUnHbAhZYq7e0adxSy70t9Jy/Nn6Y9NzB5/FKVaQVZp9myi
MR6zJPT0CK3Eydf3L4UNVgIHchtQfVJBFE7OJlsyHWT3zpNGDmztEjjf+JCRQs59Zmm2ztrGBpPi
susbuK+FWAMcY9q0stILL9YTRlTllulF6zEgbAgQ+31U9f1PHKjXZeOHVooHhajalT2yZk/ZkG3P
9a6xAdLQ8u7BEvauSLqrxEQxngQ3ZduuVKaW/MxD4IbrE1EBPPrUCZjOGge69QAKQfJN+wVM/LgG
KF8zoUQ3qdb0Htdnsu7g3jKe8vap9FdwVUvbcQZ7zHlznM0qT5DNKOhJakr2dKy/Mw3VSN+jV5c9
ean4Ag4V6IXooPMFO4VyaXqO28jCDVBj86UR2jxMjSuUCt0UQtHsShPlTZPDNSjbEQOSj1Nw7Wrt
BgxhX/Lc3l3+MYsDntlj5vytcZaQHApL760yBygiNcDHx/IvTbPGlLG0br6LOFF3cQKdYZy1VtSJ
XZjwREdD01xVb+vOHtE6ZawECYuG0H+DXDHAOnjLnvpg2o6VTyGZvG89ft8ZYAjL8gdXrj1lTZX6
48+JB1jvX0PqCqI/MPmDfwx6i97WFXO3pk/zXT6QL8jvyq0ORAnThHU/Wlq9lZNFrtuurzaSOO62
AI0iwL91E0ujBzteBZoKAOd/WADN7PKpTm4K6XVxC+xtqJmEb6DZYm8GPpY7L/H9IeyEBluVG3xz
htI75Oh1i9OmBOIGAfUu93S6qaZOhKLNRVybtIny2iiAlwGKpwj6/janI70O2mAsQ+EDc+GR0o2B
6hRo9p+cbVGVxU2bWMHWpnLajvUIOoPOKUJthIZZA6aFXVbigEzA43ilp8wLUVGWL/7kIXLth2w3
Cor2ccMgkasDvjM0rf5ke8h4S5QS3SYLvUqfHnSSmNeWI184/tVD06MfWHpS7hpuf/Pc/E1mtrc1
R829TXJ2Z+t8l+ORuwFnKN/Twq93wzDmkVUPRThWlh62MkFhf2Ia1JHzKcohbh36XTI96TWCb/Cq
iEhUDMS4nsQfkNbeFCkqSp2Zli9OkYq4M8DY07llvoNuix1ppTVGwLq3D5D0cne21rlgodSTK2cs
x5gKyDi4ffUcZP5ggMDFMDdIonAzGtrOjVC8AoKqqZDhT2hy72UVjWs6ShB0onaVW/JXPXkSl76h
b4bSrKEPItqwyPB+ABaze+iLUt/Y45THk5XmG5Pb/W0zUANCU12PH0m+d8I1XwjrjZtAeEMQTZnW
A+2eGE5caBZUJnLyErRZEaLzI9jyoPvNexA3eYHBfyed9moOoriXOd4vbVDQp24ClUTTDUMEuKcX
lXarR1AcyL76wTY1bgbyaSx8tNFp3N1JpyX4rZN3WxVOFydJDe2EAHivuOykc5cVlN/zVJdR31VB
ODVVG5sFr15S06sP0s/hjHCl4nrErgn1YdSRw0AbTWVAJcHThAnAVu8ZW53qYL4T2Tc7b397QvAH
v+usCEUJ87ddJ/7MsZvsHNMe7gKQAcedsKvtaJdVnLcFGqZtr9nnNUj+NTOptkXd9De0yLMyBB6u
2LhNp8UebuLbBuSFNyiYYaAjpzGYc38NAiTD/ZDSR41RsMQ1TfJiuoPRhgEotvUoSXr92iuzaccr
UYdWYqQ3BtOCK1NvnciTaXrNieHvysYY49IY+k1dCRsY3YZEshjSa2o11a6Xv/sO5Lzw2wYlttiC
bO1K2LFwwEM3HrojIMCbU/PKmehJjwhTNuwg7A0gI/bm8v2xcOSefF45CfVO61OdCIYHEwGPPHtg
vn4Nrq+Ve3nh0XRixjw92UnaN+2QtOzQSFAhf6/oNq22hKzEmGtWlBiGTlitgNTsILUbp7rW7Oey
2bj6+2+pk7EoYYxhp17VBlgRmpGwqgE0sO+aYCX6W8oYwsoMDDPnblFdWfeyAZ4UbTrsMFVGjh1Q
+D/BWpzdQDF3uu9KpGCxYTJo1XGbR6zjemyPAYt5kq2hr5Y98N8vUVwkEKWWlCl+iUdia9po+spQ
176v+EabpgAseTo7mNPGjSGOfdnDF+Jo6NEAiKPjGYgkubJcw5BpJhuwXGPzyLN7s3si2cGi122y
Fr4sDuTI0rzXjt5RkDs1Gln37GBrvwAOkO+Wa52xqEffn93/6PuCay7UlLCJAgE5T2LbWZThwLw8
XQu5cRhB0xMacNEKpj6Zp16D3B6aeg48x/U1Rqn2JjuymZsGmgSc5fxnsyZMtLBCMwISHNp4P5mu
Kh2qD703uGVJ9iUIf0JedXXYFOkW//h3Sdo7V/Q/L49xniglSzRrSOgGGHmwtdSE4Zh0lkhEA1nX
MbiyasiglGCcLgVB4GOu5YsWvGLWS597IhCTIOlxumrlZPklxH3JPk1iXDzVWsPQ4vdRQZ27ENGW
r0KFOsHMglG0knC725jCeGym1R7ThVtilunGsxDFpXMmf6/IfBE01N1n+U6nu4JttOH9NYoTE4pz
o8ci05wJJroSjZpmaCZaWLy7rQfJTg8vN7wIfLTMevNcHu2gHHGyYaUUOyis3BvBVt7QC0uBBZ77
UWbtK7jy6ed7E2+9KXOwd/zIjd1391Th1wMdA6kodGgCkawclJpuyIr7EhcPb8LBQ9F0er68MZYG
gIcXesIADsEYlPnhhpa66YT0aZNEAiyY3crhsvZ95YQcjaptcPDQg/eF2dtRW/GhhYME+GCkseGo
DhqRlK1WJQKCkSAFPlROcEODz1CiZHKMWg/V5/bHB6bqyJYyVYjnnSKQDT2M28n+pOtPlz+/OBQU
T3D5I/V3li4bfc333alkhz73HtECgv/btNwiuwVBgpVVWbOluC0tLLca8EQ7WFCEi6AD8VX2OgB7
rZtHZlY4YcXsL5eHt3CgoNl7xtHM+YQzUJCmT4nVTowd0oLudHI30fKGkm+XjSx526xgpINa14QZ
JYQinjXpPYKigx08gC8wX2ujmudFuUbQ2o/mEFxdQESreSAzoBZDHoodiPDCEW/IFmIHZNiQ4P1o
rRNDysb3e+r7eYWNbxk/ff9rodkhEc9OuYKgXfCDEzPK9uGFMApaIBCj8nuJJp6q8UIUH0IneWzM
18trs+AAJ7aU7aP5VZplhskOXXUAI15fHeiw+4AJIEH/dCPOzW6np7Gdpq1tVlj+jH5t7Q1DdKmv
uPGiBwClFcwVNIA0ldDYmbhb4DWAXZrlE1TVOUufU4ulT3VD9bi2Kn0F6bb0LEB/M5iYwCyClh61
HKDlLGmdtIfOJcL/AFESJBB/+Y12YxZl7KTpb7PRNyNKISCXDDY90X9lNln5EQtrd/IblPOiaFEp
mnxUpaAp4oJi0t80tHjEC/4Db98TQ7PDHl3XspEMxBk6+kt89y5vET3Jxtc2l91k4ZQA9QQ6iFBg
mVm4Fa8vmpy3srXTg+iiJgI043/7vOLonjuNSUJclAv92MCV+vaBzyOSARwVfgh1tNMpMoJO6GYC
FUE+gqFFd+gd+PO0lTEsuPks8/zXiDKGrhC1MQxdetDrg2W9pq61M00eGeany4NZdCy8AuYa0ZzU
UuyUoHhymtlO4F1P7Q6pFWRr1jAWS+sNVCVWGng8pIAVIx74soq2ztDoY/1G6T7RV1rulgYxk6HD
BCJmW0VUg+m5anLmY8GLDcSVgnKTr9VqF4dwZEJZ9LTgMm9zmAjqTZLEXvz+ZQAuBGrHOCeACVC2
HTJxIACZECVXkPzhjhFO7YaXK7mahXcmKP7+GVFO51LPOza4iADwLHcaUOKCV+ROq66y/LWr39p+
BYG1vCr/zM0/5+goabO6SVgCc6X+TFIaegaoclaSXMvL8teGGm8U5cgzHQXnQ+5eZ95OW1mWlRlT
sRpck4Vf9liW0THiSRuvJjpe1Xq38fPuvrH5kxjsLdLlK5t/XgglyjleKJXhpqqBdW7GDGa174nV
hYwcAvPAimE3NnUIBO//5Hym4tvBMHWuzjGJyaTtSk2mUMY0CRoYu5XH2opHmPNqHnnE0JER9ycM
ueVPkj66PjLi49XlwSwdnEdOrha9vcQ0hDDAnSOSDaVXdXUf1GG9Vr9f9Dvg6OfaN9gSVYAxSyh1
vRFvBY3THclY3H6gpw26hP8sKDe+oVnI/gNkdfDKKhy+oY0jvDxRa0NQjhx3Epnva3CyNtsXV33y
gYsF2G8X5doZ6eQoay28ArlnVwMsCPz+dHyspy8FeX/0jDn6Z2P2tyN/SnLOW1D804MRlFHR/5LO
c9NtdYlG6N+XJ2uejLMdeWRJWQ3La6CgViaI04dNK0VYgQTABOEjQ5mmSeX2srXlpfk3LmVpAta6
VtJg7jTvyjXCka6cL/OvvTQa5SIAutfJDc3HQ9q4Y+TNZ5/LzA/77MflYSyacYAIwGEGKKxKxlp3
nV97ckSWmQdQ+ChvSwqNGk1GLLNX3jaL6wPaz7n9HCBYNU9T9nzK2y6gBzFwifq/2YLLDsVyO+uq
214kKJmhtWtlGheXCV3k0KoBDuksDZiVrc10lM8PfipbPNu0AeS5ay/eRSN4SwMsiObiMxmmMUc/
PBJc9GDXb4wUSNCthLOLh/KRAcUZ0HZcgvPTpCAA9K5mrfoscD85abK57AzL40Abl4EcBB5v1ule
hfigAN0Jjhs2bHUUOIvr/+37s/2js0BQaZcTwd2Sfa5RTVzjiVn8+WArhQSHiZKAmqNvUq+louGo
DWVf7HaH8OwDP//o+0q+YUTRMWs1PGszGSX9I8bxv31fmX5zbCrXT2t28Ic44Ju1J9fiVveBLgTn
ERDvqsqOdHqvBGMPsrzyp+lM0VgAn+V+KaS+Mk+KobnhDHWlmaRt5mo768IGBrgOtNzq7wf5KOgQ
tt5tYX8x1roilAjsj5mZ4AJQIzDjnbVmARCBnjCP9Pdu6UUkAeCIT/yrN2Y/9Mxu0TbFP8vOXmua
Whrc3EgEwBSYF8CLe+rDaT5YgcZ6ed+mJBoSQCi/J4AzSb7WCnZmyEDXNl5kQJ7OHZVqASNoy8Ct
h5rt7eDOLl5I+7XIthDAvexzS1aQ0nahCmzgbaYSrRhk4l7mOhTECF9BZPN/pF3Xspy6tv0iqkAB
0CvQYUW8HJbDC+W9bQMiiiDC19+Bzw29aKop+76c2qdc1XNJSFMzjDmGZzYWtFsdD/CaHU+8aQm0
osCBsaVgv0o1ZFazOmFRGkpkGFYOghpdeX1eQfnX3YkvV44AMCWGATrAAkAGgExz3cjqNYcypLJl
OBUPzrGe/6zQ8/vnwXi1oA6WyGa9kokg8i4MkYSNUR6Vk32cCgLYxbwT8v8usVyEAP+xg+LLAtjb
4BgdhVm3DJijUNAioPWRlb9i+iHNnkCMkton2X2oMY1olLknoY4G+uTbR2P1Xv+3eXTogLDdYLRw
uyorOrNLAX12YFh9qJHq9CCvkVF9P0u5Ex6s3rgrc6vHATFInSe8TcOMcD8vM9/iX5L5dHtNWydj
kYP4nzUtf8TFC2SycSj4pNOwHCDcTO9Fu3OfNlaBU4e2I8KADZqLOMGEKhuwCrXIShbANbHXovqz
d3TZKhhZCOWAP7ymuTAyJ+kpYsPQyr9G9uueUu/Gh8cLylC6R+32enAE585UXZHLsDaVczBsQh9K
SE19F7VtBzJ35HvhDlFw+8tsbhww/SbQxCaIWlZfZijceB4suIeFQoK4ygc+NEn2RLQ2nBB6EogQ
sKwFCreqTNtcGfUYg6WypKBpZS/l+CpBMkatnS909Tbh8YMVWAI3MKrgq9WwIiGguHeysMsseZzc
0Tx2dSSWOfJPeJ4VMP2C+UyCGPT2Nq5Jp5azAc5POFhiYaQXf8LbE24ope1CyzykKjlYBjsJ5h6N
yv02kvZOV/XPhnNots0BUyV0mH/dNn/9FRfqTKwAcwwALqzpo82JQmreTKvQfGlHP++ApTzetnB9
g99YWLNDlcSEXCAGZMNaC/6+U6r8PmZE7x2UzYUAX4bRBbjfK4rqRsYRTay4CsH/Wv4Y+5+2+/Ln
C8HeE47UGxCFdYFd9yJXc1PWIZOi9eXAmsCsh70B/Y3zwDH7j4FySLqg27fuxtGRyKyxmjo08/w5
MkkwkuRQiVcqP5WSPQKqHSQW8EWlCIau2LnUVx+LgA1poRiEM8R/rg/jNNjurKQ1hy1gsHetNNqj
KO12p8C4RA5v3smVleWvuHDqhqxiCwCAGaykp3QagmEG4GtyD6q4A+aVIe/D43n74135EZhcAA0L
fRw8/To4U3Pc8oKUZuiA7eCxpOUcFmMkA5JDB1HQRu4clk17yNCXeAaQrXVmJkSJpk8TzSGQuKk/
1PzglMWjqOW/fcF3PtrV0V/WdmFrtZ2iKinFjJgZYnArBFf7SUN81Z6tw+0t3DazANAYzj/81uqr
AZZAUzgiQFknCIw1nZ+PoCJXzfD9tqGNvcPsA/hJoZvDlkvw1hAblTVPEZi5KHmc689Z80y7761M
drZt3YMEKAEz/3hXQAQDckG2hrlQhWp6P3Rg9KjIe4diEiCbD2J+KHmFaYjGB6S5DJpm5I+JEbVn
rXLUqDVGB24v9+rpWf4MvDwU8Sl2df3EGeNUMRTdjHAGNs2MD3F10GCRMKIPJUapMaVw29zGZ1zQ
dyjqLI/OdYGF2wDgEKw6ze+le0+iT323s6IdE2usLwZXDM6iHgQ25rORfSH2qWU77/Vyplcu5HIV
dHVG8h7C5awZFmq141Aesz3ykr0lrEoHblrhzjbYJQ2YtlwY4ztohQ2vt7/F1qdHUMOXEAADkusr
xcyqMIqF5a6j/yZuDkKFd0N3ZxkPYgK+ON6jYtraNLQkMUmIBx8IviWOvPC7pUwIjQUGYIb5ayrA
ntzsqeusZ4p+36lLE8uKL0xMhq57ImGiRnP00S7oazaU94PkCea/6gLsvKPwsq5qGo/T+R0RceaN
/fSdjjwwapQFIvq+Su3Wm91+T/Nl65tiGmeRYHdQODUXv3PxtzVUYmg5Aod0Pj9UzuM8FhhC2ONk
2HJe8PfLG0MAPFuDQLMmZ1M7mW44odRw9zF6oM1OYxYhzcbhv7AhVoAgnVQpa9EhCAkIdMIpnzIU
6s3JrwcRe60L0c9irP+tpSOO2qXDl8pW1aEdqXOnbbsOkG19tWTf+6mMf7QICwOrtUyo01a2zxXA
17rg+r6CiXsiixq9OdLfxaU2fA3Zz8TriKNPhtlWJ6iqmc+xzszec81F5iyPkzue4l1VtEm9qdCN
lwEBcu7yWvmEpYBz8PSbo23rMPa6DKA4A8liZUJUjg4YJXeNgKUMoEmwmHhVZL4fbBsKxbry0b3D
7Mws/MLMm+dMAlY5xZXjdU2JC6oH8kxTZnsZsVrMb9DaK/qxeRykVTySwcF40JiCDEjY1WPaQeep
6oXxZJTpF1U6gAdV7lh8aTWg6mgM5FWQx9bUee3UGCc1191BU8kPXZbU4FC16JkiVfhcxAk9CQB3
gqlPu3tMaqT3ZWXnT1ZvdPeGizEWEzy/D61jtmGSOJZv6Tr2p57LU2o4r0ma0/tocKIDKAzKe4bh
iHMmeHMCCL4+iES1zwmqO0FLU/tYFW0eTpBDwEAPz31E0djPwu4wYoOHOMrATdDYtDwOvETm4hhj
AOXhORjHeHisuoTdY3Ko9uPeys4jierDmPXkbk6Ar+n6StwV+UiCSbDEn+pxDMam51BScCBXODU9
PlA/PEZuVngjG+yTOZv9R9cwas+WThSCcyY6DqhLha3jpB5PB/DS1LXy8CWtgJkG5mN49Ewj6Da0
UYZxsNJFsSAxzU+3velVGgz1EmChGSDYAEVc8ZvnmJhsQcxth2PK/STCWEE0nQwnetTRANhcBqW8
2wY3HAoM4o4D3YiHdA2JtqwuHoG5sUOMa3q5MX9khvkENp5ff2EG1Usg89gCwF69dWY9SeQlkR0S
pgzPsMiXntDuVBFen29b2nReiAvAE72wqa1DkZwlqe4iG7wdlu07SRb7g1UElkbS3ZPPt21tvX2Y
CF9orDBUeEV2lrq8RqQXg9Qc81weXOkDhIWfDDLGPvABp2zKAisXO83NTc8JRUfUGhcOt3VoWedp
n+kco7vkmwvm8sPtJe39+ipoaKA5UhkVfh2jez6RIETvdyqZG0cc+wVGNcyvYgXrootDSC5mjslS
q8jvY5qcciWDUvB3YB2vPCO1dw7E1oqQi6L8Ak6F6waT6wxy1iWY78Vc/Ozr5NDI9C+WBFUuzLAu
jYGrJtCEclWvKebDyzTyO2Y+YpoNsJYfineHxBA7j+fGlQVTGzh9GGIuVIRXIdAIvURZVJYILTIH
xtw9A+Z+zOdp5yTsmVmFQVIOOp/0LMLZCVOiPIwZIC7bcT9bh+FyLUuafRHPdAUd3B5iZjgMYTXc
FbVHx8d6CEi7AzHZuqoXhtbi6XUP9DlmxEVI+9PgvAzVexvIiQqylnP9q+U7ZfSdvVu7u9nujAYq
wLCmxSdqyFNnTw8RHrPbl3XTDKTGFmyYA4e3qru1cY44Jh9FOM0+MCcFBcf7TpKy5U45Ns4hqP2i
orNy3MnQ18ydCVYCwhMNztO6uncr6ZM9fpCNggpEfUBAiAYe0JNr5EzElS5rJxahQR674VeKOIum
9010ECliQfOQ6T2gy57FZekXZ49gOrGPElgUrTrWVQ2SupeRf+sF+njVOSF1MFh7/Y3NY3ixytXd
tQfEss0EmwqjghmGg8zi1RYZBteLY5srH+oOf9oCQ2qOEf4Fxbnwca7BFpMtmRknCWgY7CNImYOY
gzwp+ir3CIY3D4pY0PeItoHfXbmLSXdxhgaVCElrB+PMPVV/i0V7jPbYMbb8+fJ64DQ6wFistRAt
Q2cGNSMR1o3pEfeQ9mpny67rl9gzaF4v1J/IgK7OIqiTctro0Q4bRsNSsVPh2h/VMOIz8fct0OuQ
Kci9EooOnkqTE+DWP/74YqPhgTgQVI6gkF+/8UY2xNxKCzu0Jqf1CuiI+dMsh8AFSmbHzW94YJjC
AICJKUMEnKsTmWWt2VeoiYW28Xkez/GATCKzzyn5pyfzzsZu+CvMTWEcC/g1E/HLKrgYTJW11UTs
sJUdiBLoUUzOcVB/E9MC7guAGfoRSM1WbhFDhm1duYkdir4NW5NALoTG7KhZEp9ufyeLbjgRHBQK
3lRwfoBYdFnyhROhos/MlA88bBZdyclwep+MkeWlC0OC+8w1CGrG9wZ6BYlqDspO0dsS0GyH9vzP
wtTV5zTLRuWRrrHOpWipp3jRSL+x2IvK4uEBQeV4NFSVQsejGPw4H8Bshdiw8zmrOKbc+c8ps4an
1mr0h1iDTAF8WOXdoPr6LoUsl9eKxj7ZLBaPiYpQFOS69UE/FiVeapQK5DyCviNR0vtlXEy+nToZ
ynYzP0WkS8AI22WHaejiAwEzKGLBSh/iYtZ+DNbI90UT2VChaWyvMZkO6gr8BzavwCrK+vkplsM/
ZYG/wE2d+H4AK5Tf4kl83xMzOg9szO4pymN+baWYpY8bcaqVSZ863bqPqdIf48EcT2OFNy3m0n1w
yyY5JXFU+YWaR7BYZB2C33ggn2V8ntlRAkZQWeqBozqTwi305SGlhkZy6jr3YAWRZyA29Ema5fRg
1bMZTg6bXopmEB/RcSEPbczNg2GYpSdJZnpsxNx9YY/OzzLCgrKGzvdJqbIA8hf5vRqwVU4mxMes
6VD8mfL2lJdRfXRVUfqOrq07/BcIU7M+9vs67YOcdiUoLGjsIZmLPeoCr+vE1PZkpyZfsw4ygA7S
BSeae4D5zdK3KtkFFmaYf/UguT6VUWr7Jk3d+yKp+ZNWnN2rJh+e7TFL/FhR51E1Te5HTBpQ7Bms
1ywxOxwsOo4eaDytT2Xe7Cnrbrxm6DhiiBMDqcuA8urwD9ytWdHaHIw386HMPxn9Tz3WQZRlXj38
A6GQnWhxzWq5lObeGFw92TThzDBczkPdgMD860j/KaPnNDlz+oJyp9cuNBnTTqdny2ldLnLlIBG1
xW5vwGYxn2MdNNwD78xtN7LxpC1a3pi5RssAiokrE6nsMWrOIwexTxdoJMhRveOothbBkSrgd1CP
ukIQZTGh84jjHGr6w4rowZkLD0TMe99ncyE2BJrQW+H0SkJpJD0eVbBMg92Zg+VR19W5qTG2ZvTV
P2PfswcRUfo5ZzYI2zFr6fPBbIK8keVxzpw6wAraF1mAm/X2/m6u3saIo4tjCi+9ehD4kJF8BBML
OHm9ytS+gpeGlOCfG2HofkCoFE+cu65oGn1uyLjVPIzVLx0HcRcI9fO2ia3tvTSxCsbrOu/oKGCC
P7ZuDvT0Hv5rOWirlgRwN1gBRRkKoMZlIy9es0FGfZ7aOUfjtvpqD9HsR9U4eVFqvvKmRUQu/5Aw
9veNBs0ZsmcAwkAztbyvFxbrjOflCHIi8NQ6v4CBg6QfteWBZtUeFoxteStEwkCxYEALTc2VqRi1
5CyZZzeMXamCZJiHY6/VZ7PPwVSdOj/aqSoCEEU5B1cN1HeVzE5dKSHKloKJYBYsfrZ7DK+iywH2
Jcw2g7R8Nh5TBIroeZHxoKcM5EAYPLkzXEk9RzUo0ku7QglTjH6VFtZdVTMJDnkBHia7tU8iHePD
iEfpNZ2T+mAbRn9k8dksOsjAxqjyBn1Z4f8j40JZNBtfOjkWdyimjihKjuyAV8U8QnQOyIrENfAM
aLzFLVST3IbuOd+d7eOrir09gmw1Bw9P6Aw8kGDnGrQKUhtckQAMnZpJQ+oDOk23T/zmzV3EroHd
FtewzopWNshqGIzq6XGqq1dA7D7GUvwhZPs/x/DCzip7EbGpxnLmbjigKjClIJ+f9ygDNhIksdC6
/s9SVsePiNxNSxRBIVvwSnIQJeGUsw9g4/n/bdl69MnpprhkDZYSq1eIyiA6+VTpHdTw7xB67Sgu
FrNOUBSzphyxpxvWFUqEafkxtw2PsPa5b9MfWWl/wGqVJxU7ZzR9ktL0eNUFE693yjrb5wPvAvAD
0Pxeh99GW07IN1s31EbuG2CKK2QbWC453D6Gm4EHcL9IlBbmXJR637opPiZllhuDG5pZFESlus8r
qD1a7Mwm+rXh7Ecnp3M1D3fOnN7dtr21REQFiA4WWKa1hn10Zkl1nYMxPFa+YfoMZ/P931gA3hez
BEBFrMMP0lRzUQlQXdvlszkU2MP3ZbszN7/1dCH2wFgsghCQDKxCHDPqTI3gFpyjkZfoYxfv7JK1
uU0XBlY3mBuibtxuQq1SPUvja+H2XjueufNoZs9udOhR6RvEeejBm8Of+vppzDqvH37c3snNc3K5
zNUlV4VhgJgOyzSLZ3OUnkxc32CHrPpu965fJj8tDNgnv25b3dlbtvLM2UgAtsIrEDpFFQ65/drm
ezj+7YUBsI3wDfnuFXJMFQnTBPSEoRyzUKnpwYU+gA9+uJA30Ree5t+Rdn/omuhfSdydXf19xNfe
ZukcOUujyob64Nvblzhm1HKrQnzcUwWxLyfPwAsXtXfQWOvP4P5OfduNy095OkFHO0HO2s8dWOnM
DoXKKAZDXm382+oYXyDTOkjjKDlbmjhHdx6HIJ8cSBYL8n2aGht9ZCEOvcC4baJM81XbHHAWwP6P
GRCVXlTSpvAGAvD17W/4W5/jeo2QBHCA3WRX0+Ol2wKzlDhOSDI4yv6X3Rrlox5scnZIbR0rWWR+
X9mJD813xO5d4x4hJ10h154EzrNRvDgojJ2KpNcvg4qgn5LPjvHVzFJ+kKDna/0pKoSHRkV0jhEe
wZHY5v04Rs3JQrXBB7DS8IFnUPdI0tmjKFIkpxjgexdFfXWowRT5qDgaqbk9qVfR7LiH3w/GevnQ
JEKpclHauYL0xF3Hsz5vUYwtUY9Q4p9msr7MHEDmrnrvYBRRptGL6XYhSh8vltEAlEafhTXHHsln
lEHol8LM7joqtaeYekzcX4lOAVSnezdh87KhnIo4HHE+Oj5vz+Iou3ZuEICE6VwdKO/BKHq+fRQ2
PdmFheUvuAiJ046VE7eQrZh9GhQZhFuL3HPKP28jQoZ8YcFadCKuQB7gpzCA9YbwgFurj6So7meH
7JjYdhr/Z2OdEtWDRZqy505Y9cZ93tuomdqgyADzkDdmOgSl3mEcjftSg600Sb/e3sateOtigWKV
LLGOCSiJYoEji72YfnHslwqVtTLeqQ/s2VkVNWcFnJ+VY5HK9XXiOd1zpQKyN1i8lZkt/XPk7shh
rkiInDYxckOVbti/VjPwL+htgyqTl4HcCQY2z/eFoWW5F6cP6HBb90DGhzPzKb6Tu+Po9n5/FQgk
jd3qtMPvf+mnasG/7NQgtn7/9yweknACFMXqfkbujOmmrHJDC7SjXiG6587I/iLqxNgScDFAYKEH
uzpaFvTHaJzhhpZtYBbv4y9d+RdfAVkxujZAeoHeevXiGXUSJ7amDirlxLMxxuoZmqR/s1Xob2D2
Et4d2lFvPzUgMWBKBZl+2OryPNPuCNrU23dw82NA4x48dQARo2H91gLJkpQUmUCaEFdH2n6PYndn
DVv3YoknF9jMktqvAi5TmZAJqRIRxuZZkH8QRx9kds+a+ZzFO+5syy9fmPrt7S5uRjJRI0OXC93W
+MlyShD8eh398Bcbhi4dUN5LTrpuXShhVm5ZZSJ0zOkdWq7vps55+QsToJVDJQ7A5Cv8iGjtKbY4
FJcSE4W5xpvTvcbq5le/sEDefvVMzk7exEiW6sJvU+8v0L9iqWSi+4d24xVHJQSjhqyIUMdBoWXU
P5v0TNTp9h5tniroPWLsA7NBVxiVqLYGyy6iRT3JlH6WC7wbQ24GVlGZftP05OSQzPqLdx9rgu9d
2t9X7JSad3FJc+TUGRhLNX+oIGXq/kWqAAtgpwTnpnk1NW7bXS85B2LAmI4mezftDZj8puxZx3FA
vgNvs4gJXo1zmzV4BUmCOK4s0MTyIXzM2B1aHBn7wGigvprVsaZel/omOczdTp136+BdGl/+/eKG
Iv2bmpp2IpTVrP4RqsuPSrpkJ9VcMslbS1z55oK5FaCUWCJPmNfPjmf1GG8+l/mzJW3Ijuy4hM0o
yoWQhgMPhxxonf0MSKwUJhSQnkdEId4H3ndx5kHCnS5oMGjjuXnbgo0eon4WUe4dIuHm459fiMu/
YRUVoCjcuqnuoWrXacDCQAWjmEC4A96GjLzkXAW37W35WsBBcL0XuSqor779kroCL65Ro+jBVHso
pfLSKAqaeNp5Pbb3Fs1b9JXEwh64eqA6E5VpHcHOGJfPMZ8iDCNXD50Af5qmybu+cr5X1fiti7jP
2mJnU5fjeHWQLoyv/KTZmYRWIgVUcXahKCXvhCx2gtOtAREACARODWRfGUh2325kpphRZo1jh9x8
J8BLN0f3w/hC5jCDmvtQHEgPkkQifMuOT5211xPZio2RsJNlkhhedL29wu1aFFZhHSjqI52LX45o
jjOPgiJXeyXJpcqx3s1LW6vdzGwMcVZaALQxo7mKruWpi9lHUs4fu04mXjxWd3XdH53RPM0dItvb
B3brWwoMkmLuZFnrOpYCwCbqCETJw2R8aD/Rbif22Pv51eLMKG9mmeDnmcq8I8f/3P7zr+8bQVsE
MlrougGFte6NoFOBiv44IFOrf5Td4I/FmRs/b9u4XgNsIGWGOBOe1asSYDNxlOeAmw8zT/I7wnae
z+uz9vbnF7d94fztiVRxJvDzNDG+lqR7jlX1aABIqOw96enNlaAEgO9NfkMx35qSkM8jKp6gZQWs
mMwTL/txe6uu4w+sBZwoyDCAyUGS/taA0Q4ZL1kPUE5xAngLIgvfIMvh6fqBunuudnMxF7ZW+6aq
OZU6BgKclPGC0Q+4ONxezfWD+XY1qxgdEi3dmNhYjWxfEicou85vUbNCX9juf+7W6rfWgyI9CHsR
hGAiaeXS59zpEmeUi6CZ9agicZqHj7fX8x/G/7e+BgT2fEH6csShV+0AKFq5Y8emGIRlGFc/Zi4t
zwWpITSD17r1R97zu5i686EgQ/NxcHQSSADF7+oWI3paxDMY3BS/M1VevCvLOjnGEH7/LFM5fqjK
bjrBgw2fMUnC3yMizM7aivJzTW0Q2c8Yn1BmK4MmxSiHF6GWdshMSx0yNH4+tGWLbxgl7BSNSfSo
OqVPlZPrc16SPHAhNB7SNnEPZevII9Xg3pjNLLnP8gwU087YQ2HR0V+bxv7lwPpDa+Xmu85uwAFC
MnEAlv3rrMzu1ORSB0mT1Y9Gz+bjGGXsoa8U116kNKI7XU1hPtpxyIsWNCVAcPoKgt5Hnsh/xmnR
rIGIgR/XtMdEeGQ8i6kcHjORZgeU8DXwOVl9FIPJgjkdqsBmc/WBSpZ7Kjcrvxr7yCNpkhxEJOlx
Qnn0fdQnhZ/ozHmNDLs6RrIrzkxzsNYBI/tQK2n7wP+SO+WwLzWaOQBPucybqjl+QW1Z+0YMQJXV
AmnqNlbxYCjzn3iwkqBsDXTo+vmnqHcc7tYNB1fNAhi3iQO3+/aGO52dMjZY8btI86PIsweMeGLy
B5P6U3sqLb3zfmz5dwAg8EIBnYCa3yoM6JzW4oPFoXeZJMcCFCJRGz/kzh68ddMMR5wB1N1Ct7W6
e3Fn2pCqsaH+Plq9V5XJIz5+OPR/DpjB/XMAuMNgGUo86+XICEiLieP+ORjxiTzMgex8nq3HBMVo
lEXRssJzuHLAvcbgVtK08TsZdYCMAHLnxn7tVF725+QJYMNG680B3wpG1q+FEatonEbaxe+ItM5C
AvSWRA+1WwfI4TxDmkFbDC+Nzb5nXfEU5X9I8ogqw1vzq8iij/seClYjXNnkfp05eeVJdxo02dnQ
La8MTAxamKhngfVndTK0TArqVBhcrNzqX8a7wuusaCfY3bKx0MYAfIy04Yrtp+kIdPpEa4RkQjOa
Sq/Jdwp/G/nCov34vyZ+//tFkGH1BUMcg7Fgbde2F9dCQ9Y0O8ed+ERU/2I3TtC30509wr0ZfMf6
1qGEOMcSD6CgdtWDQ13F5alTR+Ho5EeZf6/R6Mqn73Le2cdNOyifQtdgIYNaJ19pN9LeLGZockD5
KWs/CTP3euc9K7/cfkc3vxfGuJF3ETgMsjp69QQwJRTMIihxA/DzlO0Ny278Pp7uZUQKDglj8ou3
uvhYuNepRkoUhX3x3vXK4v3tP38DJg58sQkVC4cK1IHXBAmpMQsXuEwjhDMnOBGa+lALi+/BsBE/
9dBXC8y2cD2Qn7dnTLlaQTmM7hngqzS4/ZdsLhTs98hjsZdXZdZhntu+JBlOZRs4T3z0b/882Qjg
wM6HcqQD+AFg6avXo8KUOh1B0BBOHVBKJLUxbsKF9nk5o8WdW/mXaShL6JIp94TiVu03OpKnGpJj
eGOj5EeHIOM4ZjFGLFolAfnt8xOt569uE2PCEXjEI88yyL1D3eiQ1/2vVPCHVPOffdazp7klfaBl
WqBFOQ07bmnjwcLKFkCHBfkAUFC8PSIMWn6pNDG9bkB5JkrpIYa6g1lW59s7uPmB8JjAA4IFCONv
b80gSiUziAJBBwFq2wrwMbVj4DeqZxWRYiH/a2GNzhriOh9yI4H4ZDQEZaYw5ormcEWdd8XMfbcr
H/rW8BpSBtlsnZjTv9PcfZgAiYjt8s7mvW8kzckdhyfLbQ9ZkZ4tkH7c3oXNzQa/DUq2CJ6vCrcW
Vwqjxy6Oaf1ku5Byiz017QQ6G3GVhWGohfMb+wF5mbc7nTd8mGrTMsIJ4lImQM95QEwF9B4/FtOO
A9i6Fhi+AvEQiJ2Q2a6CBDtjGFVO8xjy0/iq6l/DtYMkO/XpaTKIb3c7dcetQ2Rh2BQ3HCW/K2Ib
2UN1j3NhhOP0LOVZ/bj9dTaPEJJzHE9UMFxrXcJAga9qNQEfxQBW6wcjglpbwilogmoJVPwMxHDR
CfIyo4v6GDluB5YbJwfONfqCLDYO5p5Gh4LS/IMd5dG/Y45p8RpSi97gGN2RKu08MKiXfrj9V2+d
KRAiLFEFuGSvyJ8UYksy5NiUzv0U27FPwRzQRHvCBBsvonVhZU0AxScjy+qUg2YFXAW9L7/1w8Mu
FeemEZBaQMnm97zqyst2Llf2WJZwEmjLBUgxi6BLwXkWNYUFSGoT74QTW1cFiTmcOmo+S9D+9qrM
eTwgC6qM0ADYpUZJdxC/8uy5g8Bn/4caOkuUiakFVCAp0NeIX1ZXhdKkEG2FtRlLotbHnlX0QTXb
eAsMz9HmjlvfupmX5pZ/v3j5c1aRmudY2iy5F1snASYER7x25CVtCIb3dxzbpjkLH84CmuJ6up0O
lpBtvQSe5Ukl8KBeJrwT4DyeWQW3z/vGR8NWYixtqdYt5bq3K+O9ThpwCyGmSYazEaffdERPg5Ee
mjY91fm84043fM6lufXBb4a0gBo5hrVB5oJJ4774cns5e7+/OoO50xbOZOP35wpxklfInYNgLfux
ehcxwgcutYWHDA3idQzYmbS1lunvqWU/iBMAbzCfuEZwcoCbhkR8OuDpG+yDWYgPRKpvZqE9buUI
NpzXcRgeVV2fIzPdqVZvnJhlshCMjYg7QGK07MvFAYUSCQFjHSKqOTpqo/NydW/o3suS5DzGhQ8G
iJ2N2Dw3FwZX+2BNUmeYt4JkuqGfeCbuyxLrFoispinYl4/eAAhjfUshHMNBJn54dU4xwRSV2YyR
+EnzCeil/onO5dFsv9n5B4jG+nQaTjTS53pmp4zgu8e1fbh9tjb3GLxYmI5Gs/uqiDoZXeIyY0lj
QEXFjOd+hLbR0e5CIT7n5c47tHnOMCaNvhRgyFe5WVODqgEjLLiXZhmwnB9c6zEef1SA60bwA1Ch
i+ydNI1tflN4buS6yKvhyN8eIku75tRDKjFM7PcVZkFq2wrSDhPtzAIM6cUZv7ggD2GQbTCtg+6F
pzGRVU+p31qVb5Stn/0egUeONz9ljhmIePAABYTurH2qxnPXNH4xY2qPE2+MzsZAfMkeHPWQmhPe
CoAHurDKMcIcnVz+LJFzx8Nzmn7n0Zlndzb5bojPE7+b1V0ClOXtb2ttfVwcL7hc9FuwAavz3CYD
kg1wjIXx+K3Vh2IKS+ikOcnsWfO/9lR6vXUmtn5n8OdykBhpTVBHmQ5EjBhNMz3blKCI3uMAJltf
ZPmTwPxuI1BbVzkilk+2VYCawY6fRsxyjf1ngYgftC2gu6GHaQbjjwVy4Ieq/kYJ3qSp95j6amBu
jfP5wOQ/cauAzKz9eXzRnRuw0vbb6Th1vyL5KCoWRGqvMrOBPMXfyxHD4tQu5Cyrq9pFGIeSkgvg
DnrI1teHBEdGxb/KYQ6IdW8MryXrkPB97uqnCtMxGT1o1G9IcqLmsWAS5UvqtcU3bpdeFD1Yi6B6
8zw7H2t90ixsq5dWvA7sPI/fdJff2eWPQoHbJ3XPdXK3cyzItbtfio8QfoQ8JnguV2tx3bnskjZi
6FNbnk6ejfa+yB6m5gXwYQSyr536ydI7NDoytVf73HjKGFw6wZQZ3gbA6N/exraZhgYQY4Y2/Tvg
y+uX20tbDvTqIcOcMUJzkH+hNLM+8KzNdNLXiofSZk9iTE7cRp0OPJO3zWyugi4LWAqSkDF5uwoH
KGRRq4aHLoF4SfTYWer/aWH19EHxddZt22PGjL3EvPUk/fznS4ByJkDEWMe1LlvL7HIcOwxsEsDm
PKf9Qym0JZbFICFokEF3i9Gm9RbR0iSiRXU6hPRndy7+/Yu//uLXV9vTNK2gfYdfByy3JM8u5D9v
G9jwnKhso+CGes6ylpXnFP1EdVwqG2S27ImNPRD97ic51h9BeRdMTnweeVvs2Nw6vCh9QLcMMtrA
G69P1UAGS0scXi1bPIqt03yoNEbfSs32GGWuTC26uADP4cXHy49a89sDDGmZxEhVn7+Y9L4pX219
/C/Srqw3bpzZ/iIBkqj1VerNjhfJjj0ZvwiJk1C7qH359ffIuMh0swkRzvcwMw/GqJqsYrFYyzmL
DMFIJmJ1QmfBm25VyjCwOg/jch5uAGSFulUf54+V7sjaCq4uFKwG6cs1vwBQlKv2xoVWZUpjiFJH
uqvH7qimYGEDBBwg7IA60dPyuG0dV4/QVeA6+4kUDWo4fLysjbUJIFaWhVnyT2zdavH3BgcokeWr
ROvCxP/KpICxXMwEXW4hLahe9L2bhejaaA5dXByY02KmZHzHs+1kdvbv7WWJVAZICMyXIji77qGq
FzLSyLWysJ2tzlPj7GtLjUemG5IONKEcgnZ62Pg61cpZX47pUc1dlizMAerSAMaWvdfdP9truTrA
UBEaXv/I4MwPHFOxkUZqFuKF+NMw6D8LsW7R+YDaeveu0+oBQFgy2E2xTAB8AgQI5RU+RlhQ95ir
ychwjyZeGz9bI9t15A2FEGP44rSy6qh4G/+I4wcHFABPAeWAZOGISeoCb0N1qH36N0axklxAJSuA
OB8/D0pGMXPS5GGuA31yskNzdsNllKU9RUcKLTUaGiJRxL06w6MzRxpwO1mYtXb8ZNDF/CetY1Aq
fk0iuNxt4xAKQ4c7uq1Q7gXgz+XBms2S5kgPAIqkaXaVgdJUldy4wA6cFdlAsEgUxulRELDQpo4q
zqWo3GAk6YuWhX0LbzS+zhUQGJZ3PBW2lySyPXQmYaQePn3t/L2UU5hVnxGiVGENSMuDkqnUVxbz
4KTaT0tPnxG13qmd0Uk2cr1nL+ItnDIHtXmA6a+I2x/zhmdOPlbSVrVTSO30O025cyUJANnn1809
+zzLEtDi1JSFgOVPd2jk3N4z0QE6//Xcnllp1So6gPxC562q8W4bJt+SuDrZCla1na0gNRtM9Kwr
WIBp0x7I/7hBXDg9pkZTgNwO1qWelAdNP25v0Pq/8+p17ZXPZ6VTuWpGU9HdMQAsg4Vg0D1Wxe00
YpzuW1o9gXjQ1I+AB5cIFJwWXHhAJQLtGaJ3nlC1byZS9mlThqVao1m3o8qdnTWz51a6sqNzqkss
QCgPXBoAZoa0K68zNUsV1f0Eee4hfUb58xfIgbf30BHJAFYpSqsr78hVAcQEPb2lDHEZFlaRondm
ShV/xJny0aTk2CxoYmWfVqOv5O5LVyj7Bpw/eTabgGhts7EOdBNVQ5ZoqQc33X+tFiD79A4wOz19
oOwZJ1RbvNnJyQ3kTJ7FAGLNhkK9Y8RMdqy21D0rk8az8L/cRKUxelbbJ19onEb+1IxZ0NYWvsWU
tPSZ0gDtVaV12nrAEoK2K9+ixi5H3tRaAF+DDMrg5fmU4xlO3VOsqssdHnTKDTrvoh3UlD6CWLDU
DmQEjI+GFhQAwaAFydPr4g0ohtqjWmtvThX9yxJlbg/AMUEPYpKp+1GxgZJgOy2ghAvbKAGj4fzW
yBC9EkUFr+5EgSWMh/9Xi7XZUw6IiFDVYjffpRaQCKIlbm5SjcweuCG0W0tTo+9upusYZAYQgq9k
ie7nRmneFrk97qwWELEaxkEfimkmu7HKxoemKGxsz9hITEzgAdCeiNLLmspE0Y33AOAhyMGAmOPe
7O9+Fa0mST4LzAu8wOjURf0eg1b8BJ/ZOWWRmUYRUqPyQISuZffJeDtgA7ftWOAskaiED0DxHIEA
/yJKx6Vvog682fk8eW52h0FydHFIqi2CzUIMgBcJrko8uggXtcUaiUaVNUVYxDfRsy1DKRJ93oQW
1urdytDDXcbVbC6tVit5aNOXMYs8wojktAsl4E0AxD3A/F/lN1zG1ESJyzJMat/sXy1ZNVXyfb6C
zYAzXUQDvm+4e3ePFOS2kmWf5yJz6maRqc74vP0Fzd9dutv+/HqhcvcJBtwAL4TpdCSA+FpwO+dg
/s5YHi4WuMtZf0MIsCJCeLwbVZE1ZIjWci6MO3jOmJuYqqvycNYAjOYR/Xl7MaKDt3bVIU0AWC/k
Oi6vdiMrJszTYzEAfquy1uvTyiu0XXXYFiM4d8D9wbAQYnAV9FicSoa4I6j+FDgSCwWMevkI2JJT
NOlvfyMGPToY1gY2GK8axIk1uBySIoxJH6LW4I2jfmLmLFmNIKJAVmV9qMMIrlssKcZvCqLSBiCA
o6e7GAwf072h3cfLowW4w2gYvSiXAA8LDGFVEUJ9pG1XaphLRaVGCZvTqiaMA6Uo901Vff7Qm0iz
o90MSgJBFmcJhZ02jl1VdUhA5mN4pqxsIjg2wAnDtBtws3BoCGcCSeWSLOt0Fpr6rnh6ml6baZf6
2/oXWPM6UQmmWUwTXSOT1kav5WkesdDN5+eB7UGnjpZUxQFXyt/sFuq/Dqwa/+ZfRHapGXU6YTVT
wfwe/4TbKxGpG0M0Ou5EgA/gOrlU99xCRaWawsRAUjbvplm2VUIBK+sDmikw+8+rW1Xg4dEe3YSo
B9VAJPz0rMFHRhbEFUicAh7uo6Pu7M2Qa5Vrj0WDDbL1U9/FBykJmkjZiBj+SOCu2c6utcahA14l
NPeorYNoiu6V4UclGzwWbRWQWd2VWxLJHr4FOU6WuZknow7p9zo+uTKyJ+HnEb6jJLO2U6vrwTnb
KVsZqDpbVh221esMngTAcn7elgAa/UcAd7LTMWPAxIEAozhq6jGSgJQLfj/KrkgXYdJnHdTl4hGj
rwvDAvFd2CbNb9IiuNdLWf0TW8BduXgAgGVprYbAf3CnwcnZgm6lkYWkR2s2Gt4kOyQwpYvvc6YE
PpE+7oC3Go5xe5Mp4wtyOAcrSk7I8knuDsFuXYjidotMLXJEMUTNjaeOnvayrWvBRXvx+VX8mTFV
/aJXDWhtQrs5we9FqE6Nn3d9SBwbBHxMaIW7mohRkqaIMRtfhYZVodqOzh7FnWVocEKNrLwOmGAG
/y6fhSzsXqmsqIJGjHq/tO1baxiHviv2ESs+f7Mi/7NOn6J3BKlB7vxpkx2jqddhYZrdLac+kzxt
hBo5+zx3+iy1jvUeRDZh2mY3trpvtf3YZDfbahda1ZkQLjrABPswIRfOwrI4OOCYOv1Pn+ch9fEa
GOs8tVloASAXzA2y/g2RtpEyIZiCs5HA4NOzetSxLK5gUnU5JA9Tq/9SkigJuoyqNwYBz/P2ctYt
593J2gWswo7RpMx7rKqdhwkw0VU45qV2v3R27OvZ4ILgubd9DZcVcG0T5y0niS5rV7teKewZdyLc
JdJReOtens98Sg0MLaZZSFVF88ylf9IAMEyy/LuRfJppj6yyAL6NrgkLrzjOsJ0ytnsVM8Eh8tX3
9mx8TYxiZ5Py5/ZuXgd2l2I4A88mZy6stkLBwALgG9WBGF34NVX2WVYClUXiP6+P06U03tLVUplM
A4taW2DiDixLMUbGrU8/JM6lAPb4Uk19btMix7hHqKDmQQ9q81jZErezvRBESJciMBL//yLgqfXx
2P7Ec2VbMddmfrkI7lZDBqLpgBOHChXp76ZYA1JevWsKMyRa9GjT8bnVZQ8wsXmvDd8wbfC0r4s+
u36sOGdO6k54DbtQzDGrDjFwyT//wMfCUCHQV0KMdbDuUgpyO6Pi1Hhzu8q3LHCqf7b3TbgITAog
v7aCj/CaAQBd71YxCqMD0zOk/4YbqpqnqZ+PTlNKHLdMFqejqeycwkKKNLQJ0ORPyGuO5r6W9XYK
j+jZirgNq2MHEzgFVmRHburV8bTrGuNuWJwbwKt8GeZFhrYgXJaJIAHA/HjA8A/xwunYrDYUdfPh
Ns/Cgs1+Yyu7fPp0YAhLWJk3QeIg4JenpOosJGXz0JluNIRr/rYlCM8opg7RCYMH61XvJqjrlzqP
ndWcv6vKE2HvQ/q6LUK4U0itYiIFPUVX3YQRYy2AmLGCrvAX8wa59aE4LbK25ev4APuEzD1S92gF
QdB2eWIqSvKBrvroCvoLyDb7SjHf/2IhKLDi6Q0EiqsRLyVKMNVrp3mYzegg8+niAZE2lrVeCXwa
KjmALkBqEsN5fG8UhpsjVemjNNT6+gar1YGP2DVePYKtY3Lu7VJ5nVNABW6vbb1ULgMGzJifSV2V
eObWqirPLZvSLASnwkMF5jw4D98we0xhL7/1SfmuAG6iikdJIllgfujXBDYAUhoAxOa1VjITxExO
loWO86VhmYdBXmuUvQ6FQiwTbQY2ZopQsrlcG50QeBSOnoU1OS7LAziskuS4vX0C6zPwUsDrDdaH
II9zP6zr85I1aMnIc7/1h1lySmWfX/9+ph0HY/WZHuHzC0gc6W1tf97JgH8L+4+OErx4+Ad6N8Rz
XhpFGnbEb2a/lAQCop9//nkufuoxTdBOqKqFtNjn6ctky1osBC4Gs9P4+ev8JWJC7vBTRwfsS2ok
IfIPnlOBdFOPT3MCfsR6kRwUoSjUVZCghE9DRH+pigRMnrUOYOTQXhtLS7pr9d/qRL0JrGLbNiVy
BGjkwLlAaItROy4OjLK0Ucu4T8LerEKSWye1W/xsdlvPYMpeT5NjOrav2zJFRwUnG0vD/B1qANxG
Ljk4vmyXJaGe5sHk6l/GtnkZZ9nlKTIIVI3hqiEItTBuEzW9Yo6RpEm4IOW0PJDPHxcMuptIkq+2
cEXZPiyJzspeBzRQc3D+Tbr99iZdz8qCsff8+5xDKZyxtkFeNIWKeZOZ5oEZD5Put42DSaDbwf1K
m28LBg6JsdsWLAhy0IcFrDs86lxc1ty2FaXLxjQjY1gMuWeO7zn5Uig3Y3liMgRqge3ZOia3oCFM
BF5hH9jFgM5QSkcMyIVK/2VO0ZC/vOlNUM//qJWMo0pgdZAGuFx4aERTPCo4KYB1PChkCAs3vldS
K2hL8yXpBoneBFYHmwbUJd6mSNfyI9pTbS6mMnQDnPTgzfGr20sSITIBnH5ct9PnegBmcVOBF+Fg
fJoiD6205wtY5Z9dA22dd6axft8pflBlN6l7m/7cNjGB4i9EcA4gjZyC2su4LuGrOqIvIe/gah4s
Nd875RdWqrtteQKTvpDHxR1d1MWjaU0DHjq2N+slgJ5npLqXQ9YFqFxvC1v3hwtynDVRjwIN5iwQ
uV/uX+L2Y15pbAjT5tk8asPX7c+L9u7889x7t+9VIypsfH4GyV92BOWR2z+0pt/Gx1o2ayY4MlgK
MJtw5+E/vKOmLtBonLoaQjI+aF2xq5dXKqU4E9x1yLihxQej8ihs8SUavSDorG30Poys3QBOQdzB
Xo8RkNkZPx8/IXhX0RWMqxWT/9xdpzhZqquM9mEcl15ivC+Se02k+bPv85pnpTIYE837sAtabZfJ
BhlF2jj/PKf5kbAiox1+PjFvkvTLMt22tSREE+gCeUO08OmgCtSwSZe227aT2tngyAwT7RZ3S07A
0PBQyPg2PvKQ3BGBGIxiAo0GXTB8JWjO8kLTCsCSOxh2TsESGNXfyuhHpL+O+Qu4ol/j02B5dhD/
Uhw/tg6t5pv0tH2OrpeKdxz6ytZJN4wlfHDan7k51rox+o7jLjTwG3LjJo2Brgnowk9HpShtq4h1
UH4EDDXfo4HfUOUKWB1xXG2vrpBj+/T8CSpp5xI4s0DxtHLrVQLArVA1Z9mn/Rm+v/YBAAAXZUK+
hKCUdl2pqd6GyWul/Jqq79t6uLZqfB5782EL10GAXufNwNS0QzB4MhIfHMrF8Nlzj0cnhtFRz15h
K67aGYa0myOzr5UA9EFDAnLIWBJEXx38VcAKCId5A3C88H6SRVRVcyOLgvyuoj7ul09uEff51ZTP
TLWuywIzofg8zXdaj/kf5Sc1JQk02RL4k98nZtZFaRREPfHMJgNjw2fjZawCDd049Eg6os2ak+CS
lgLqpXeDav4eOfsilk0ZXVkSJ2C9Oc+2yUKlvNDdDvwLTaUeAEVVeRjYMu4Y4MQkuyUSBS8JXEa8
BdG6wJ25kihTWuuVG6BbRQPCWo3x53GWpC1EKlnHymBQGB8AQtPlemaaxwatmRIkdh/ve22ovuSl
IhtfES1lxTdTkW3CCeF98VBkWT8CaS90+gmNZPSLPZKj1uYSLyISgw4GvPudtdOHF5OAa6YYEz0K
kAwM3GF8SFG1dUtTYmRXXh02AAEmcAVwwV89LZnObKUgShSQqUEsOfpmlzxgysVf0lJygYjUA/TU
j6Ef5NEsztwwBWFEQ+bSsCxL9TlXqfFiRu6nyTOwoHMpXMxCFm0uxiGOw53RvpP2fduzCNfw4X2B
/IIZCO7rxljPFto/aJjOoC1w0d+9W2gZ7beliJTiIvMHcElrbXzlXyxaMmeYz6Ohq/9u5+8ze2Pq
21T++LQUJE3Bo4gjifZX/rmfA2Qs7Zw8DtF+hWqD33U6uFurXZfKsjOrZi/ClzWbeCZp3dUzR9Mn
SzapahqHLRAjbTSoDvqceubQ/SjN5JDq9nPB9J9/sTodHV/I06wtHJz3HJPU0ucI1jbr1E+Q3gas
njrfJ7Zs9uYa/3hd3Zkkzq6Zs2it3tg07KZM36HbOPdTYrF9ayjmc6Loo9fOLPUTrVz8VAU/WbUi
oeQ5prWRgW9kXl1gPFgukPcBF7ZSGfHGk4LzO1ZbGlau6dflk7KgfdP4l7i/tzdY4KBAfQyQODBi
ASmRv560bta1CYDyoWZFAMUB9eARLYnUL1nSHbZFrafqyn7ORHE73OWO5Q5spuEyY9x+nku/WnJ0
xXeRB9BifwHp0LKAZWloJC1GQsN1ENjjvYXWbf6IFCmb9RF8sEFmAsdgSdhvZM3XdCboaM1XQCO8
OVEjawoSbizGS1GsB4wxSkCXp2Wq07IYDUbDhNTHYmTADal3EQiktjdVaCeYT/noPsErkjsgrCKF
UVsxDfNpRglobrWHbAbKa1/PwNIvEue4LU+kxLWwiZoCev8wOX25rGqdRrAWODXwE2BkHs/Og0Xn
6mHo75Vpn9b7UmOoEdbTcNoWLNpPzJl+TMWsnevcfpbDUupxrtGQlNExnpPMqy0AIRhUsqFiOeuk
ChhNwDG1/v3My0VONiJshsfRzQPKNU3/o5MtRaQzBOZ/RKx/PxOBuAyVtozGYQ2KsJq+t/a9awLW
9uv2jgluOezXf2I40+iQdVAmpkBVsQJ+njz7Dhxff1uGcLfWGeBVI2ie5SLC3FFHMjgOvKbT7Rf7
vlnMfdHHEinClZxJ4XLCdZ33/axBJ6Rq5iBbmvymdADz+7+thTPtNtIWNswR1oIZAG8GQcxQ4ZHc
oTqwLUi8HKAwwrujuM0nZIxhoEiXrvqf3BA40EctbiUuT6QXNCiBXBlziYC54NZSo5S6tEBqDxzE
hp7WlsU+HudHe9LVv9ANisOooa9rQYaZM2abOXFil3gE0vgZrZzBTGUTccLFYABcxVg22q34xcQ9
/I3SVVFQNLO7a43550hm+sVF88NnE0Fr8hL7hq4QvNeuGg+yqDZKENhHQdvmgB7SG/MI8EEfsSjz
rdyRcXWJFoZIgmBwAlWHK1zQZsoH0jdw3s106ApwEVinAdWAbWuTCVmt8czbLIbSkblebwjXy6yH
rLnPBsnNLhKBJnMMaAAYE7PsnKchUwVSBS2Bz4z21vcoO5i/Pr+GcwFc6AA2AFc3UEIP+6zU/SJq
670xWZNn9tJZRdlauHvGBoKfGVVYiwpnaedHw/ylVjd/sRycS0xfAVDvao6sGEtTr2oEJDFu6/yL
3obtXyQ21njnjwjujmEDMYuFWUoQuaqf9sgwyViuRLfYuQRO6RZtNJ1OWMSSHaZR85OF7YHl5ZNJ
4i5FIce5IE75i7N8sChQVLD8Krtlw4Ob37bEMxwPOOyAjN9Wjsg7A0cDISB69jGnxe1cSRyUmxWs
q/CqGrR5kywnIBIAdj68nVefBviMywOpR0oDLsAWAqqfGnuX1X9FBgyv76KCgYzTVUQ49uYAVjMT
uQCm7KJFf8i7lyr5NM4DPKWJplv4fUDDXHEN9dB4lyQlYuqSAQgPcOPWkdoAAZ1nzHhPYzwf82QY
G4BoOcVnB8o/ZK8+E3GodsX5Y2Zq3mlWrgRGhmeDVnlmKjE54R7i5Q4EEGADXQWbWYqbDm3WSsBs
qwinSo1u87Qip6KNconvFB0jE2pa51YRVfNAVGBaYOXAFiUwJ3M3qt8MC7yz2b84v5J7QGh2gEfA
RYNGddBEX5pd21ULmOphdiTe22BlkPULy77PnZt2wPhxQTslcOmd3Xp2/fL5c4nq8p/fz/kbwkzE
APZ6bMadO6RAyvt3W8A1VNxqV2cSOEfTRK3btauExPG1wgOASfqqvJNQedc+/hmUnWJ4mFJhYH73
InKKnrd/gdDsMFUFxli8UpHMuVSRkjgzSaIBTrvfY3BrAttSKTE3gQikO8HrBvewAh9zIvRFm4hF
YieYe32nLLMfLeSxktFbr7rgnvoXUriAfSxRUZsNxQ6qmLwWbnGowBuQYBDVp8UIYDUZOrdQHuIO
dFkCuQf2fblxtWpHXWNVThCZ0cHtAQw0ZB4G4GJM95MbvUNtdVtTAmNfpxxRLlQJ6Ov4qQ/TVkgZ
x40T2On4fXaLnTrX/2yLEGkKLSLo3ENgjR4+PoSHH++cpbIDO7rX42cyPw71920Rom3DTbQG1WhF
ueq3aqNxmdMydQNLqVKvzLUHJW4nrzeKf0w7GpBwSiWRz0d9kbeMc5Hrxp5Fo61O6qhOEjcY+/Go
5O2RmtU+LpyHEW2XWkwPSuoc47R77Yf2UV2m/cjyJ2uO71I9vzEBcDAz2evymqsB6GYozGhAAgc6
BQyI+01TvBCX4n0B7KdnpiThWGT7dChuu2jZTQP7pVH8uLocdyQmP7dVsPqUq/1Y6cotB8hCV5NK
E0RF6KlwA9LnAMq2os7v9Jwd44ayfV+AmYqBCyfNwR+xLfi60WpdNb4M3lhIB6jj5arTPAM8QKS4
AVBvjbsFSczT1BbqfYIh6LuhNlNAe2bxHfBI2FMxNeq+Q2/bjVZ0vyQ/RGiFmCCHHaJ1CHfg5Q+Z
LDvpkgZ1Pishpt9kreHRhYHnJ521U2Jnw1tR55lnjVH/2LRxc1eCVntX1o3xNWr1Cki9QO2I2FQf
MX1JJy9ulPq+rGn2bfuHClV19ju5A9lrjJAxidwA/RyxHzM2e2BYtl66eYx81lnxcWxVc+fGlUxX
IleA2ec/O8QdGq0GulXdJ1HQAanDiW9Brb5TZAVvQSCCse3/hKw/4uxkTvEYWfkEISuJuL6PnUM1
+Iv92Tau1epgWGtrAK5bPveR2eBEGWPqBg0xDi7I/qZElhIV79YfEXw/yohWlxKxrxOMS/ZaoKUb
NM/hOEpDYJEcC611qPFgWsXk4/hydBTQpMZuMNAn2iLpORkH2v/aNjrRRQP/D/Q79MNewwWnem/k
iwZ/WQJbn2QugoKnbQkivZ9L4IzLWlpVx8AaCtTLiTmn2vpRvBMZ2KLo7FhgSFqHfG3MS3Jhh+2W
JWCgXCdQK9tvKrRsuG9a/3PRiz3Oi28n++1FCXWDVJGJPhcBt1vqGlGUjqob5CDv3Vv5wBDsNO5N
jBEDyXvxo3zAu3B0wP+Rxfkv0GZQ1mijG0yG88uM3bu6te4NdwYGLkN/jRmObfIdlKzeWKmnFbF/
HvQAc+2SyE6oxxXOzQFvBoZB1r+fnd8hbgEmNM+wlJ6UjWfkxHwHbhTg0llWvC9aKiM3lAlc/fqZ
wDRtDLBlLDCclwU0qJXxPVE9Gf7jR5hztbu2A4IOlKlgP1xfYUmTLkuTzA3a3h5vMLfxujBd8+do
yu+HLK/2apvNu6a2zBfQSZCbvFgwprjkzMdMaxIk8VCuEMLDKV6K/mgAsvbQkn6lpHFH30XP52HM
4mhXDbV+h8ul8tCyF5+2rVF0w61tfhay8UCh5qPFtFPmrlnsKMhIeiTWyTRPplrvATzl5cNuW5ZI
K+ey1pN4phVtBKYpurzQNVPZ7MnR8ujUzzT+6cRV57OhjiRxhMhBAcsYyT+8X9HXzoURSjVoKbjb
owDAaNobyz7fDfLRs4iXPloOgF9+uRwT3L5l1aJBx8m+WIGWBdu7JSr76mhSW8fAcCddQUc57aQN
IB+JAiWh87NVddndbDsp5uhswydN/H1YIutemU07cOzS+TErqkq9QtWG0C6AsLr9c4SbaaDBBp3o
gMO3OGPvaFQu9Zq2J/FONf1MkRiHyA0j2MdMmuGgUZvPpC9OlXZmHSPxqFRvdQTAblbuu2ryWtCU
e03BfieRrLFeKBO15RWKZI0vOA3ag152rINBjspd3Ox64x9WF74y4F34vVZjSQZf5PjtdbAD0Txo
HPj3LUOVg9oRjhpZgkV/T5EowHSSZBuFajoTwnl8tbKUpDWdKFC7zKviwpPl7EUCHLQmWaALA5Gb
w4WaZTp2pE8Qi817jdw4lWSTZJ9f/37mI3qtZ4iJcKjiifx2EvsRFbXdtiWL9HC+gvXvZyLqcUyj
gkLErD265i0dj0YvObuyVXAXnu1m8cI0bFL7oA7PTSz5vGwF3PVGe5Kktk3h2FT1lrbR21KqD7bq
SJKZMjGcv46jsgU/JcQk5TEiu6j3Jxm3iVAEPAoqNCCEucoIu21JSjrYbjA7O0c5DQ5qaDfb6hbq
4kwEtwow9TZd20JEjFcQQZeMxDGKbjWUlnDBAGwMbChc/FhkVjpNwwAnAgQaiuz/oVneahlKllDK
yrMKUKaPSOrSaElauKWt1rgMej9+LAyvfS46Wbi4/lQ+oEH35B8hnD/s4QsH9AVGQVOWD7HBvDoj
98M0PSN27rzaQYzfL8Wvfpl2tG/9nGlP27oSRSNnP4C/ZKY1kdo1+AFFiaQPrb9MpXk3luQ5p9MO
07l/UVcHkASoyFAiBjg5XyFOs3bKVibxoEs8TMEri08UiXkIzY+4SGaAbFtF58al4jIXAxsVcLsB
JGofctALz5YMYF10jWFacIUvxc15BUC26AmaKfBCC5rEypGRSMkL6rr6QbU77Zb2WXdCtjDdDTUG
brf1tRrElcEARwCACDYiO77rluR2WsQO/Fw5pN9QdQuNlOzYhHmxrNq7c6H7ir14ZZtKPJPwNAB9
C7C3pgreWS4YaTuyELtfUNnPZhBDK2CkbhFXHydLUX0ky5vD9jqF8jB6B+xbNMSjlnypRK1DLJYm
SMMl5CtNfsfuQ06/NuxlW4rI+l2yltsRIWASnDt+NsLVPB91J0DX215D6DNWj2P1ktZI+GuS4FUi
i89EDEi/p0pKkJbuf+SA29Q9hkwR6KvG+t/tVYkOwNmqeHg8naqjNYyQNOg7zfEbidOSfZ4LeLKx
sZQOz/ogdb6P9bdPz5QiKeR+jBHghkKEyN0eSpYjSxlZyNhkHs284dOYU9z3OZ0PnUIWXcH3tfJb
VBZeksqKX6Ir9r8VIB10abtUc+g4MscBz/sDsY5mtFejm20VCxO25zK4O7CZbIJ35JpDUelNlWk7
Pelu8Wx6aSvlyXHHL5pRPGnZYO2qTv+mljLwhHWXeD90Lp8zgqYlKLvi5gyGjnm581IsR7exvWF4
YGACjMdwnH9uL/njWr8SiYw8pvCQ/EQG7HJbI3iDpCtzJ1DUOgEXW4NhOVotyRNweI2fLp6dj1o6
IDnMkii+7+x5ObZNlKJekvUgCou/DfOYnTACUD9ayGPvB5Yuj0UcTbs4j/+paGEeARTWIFMzTpIJ
KIE3Q40VDI0Y+1+HYjmbLpzesObIwLNxRMKreNhX+Jct678THEwUjteZjHVk+Sqvps4p0YZYs4PR
V+k3J3/bVoDArJGVRy3SxVLQ+83FwEtjzYBiQbWQAWXbBGXXbKqt16rFaVuOYBk6CBH/6Hn9+9lr
oWkrzOAtqROY/e3IvD6SXC1CR4xh9XXcEg3/fJfzULsgFLXp+v36gNrkcYzAflYdjaLaAdbqL6IR
ID7+kcapHk9otHgMmRNkxW2a3QDH6i92C3gY2jrmD72sWjvbrbgitTbkpRPULrmJmvZlIM77tgiB
9aJE/J+I9e9nIlodrBC1nTiBEQELPX9HYss3oi/d9HVbjsDAAFIKA0YjCdAK+NIbBWBwbNZYCorF
qZ9bpnJs0nLaM1fJJf5TaAMYJHBxGjF6x6frU4JrAIUjJ9BZe896IN1V6e2Qx0/LnN8M06dRptY7
B1yziNksjHvyT3iqKCSPgcaLTO9Nk56kz4jV9V25RqQHAIyCaj58zKWGTKVRzaRrEI/2c/ZrRrnW
r+zCzb1JHZWj1rn67YIyyIIGYxhgjfnWU5mhz8SrUw0I8S0DCx/JVUnEI9QnuoExWGrip5ncQc6V
qrUGCxXlRTcOUTcdLLZrlKdtoxF6C8CpYqoOLhaEnZdLV2yatmmbu4Ht9N5Dx/rPny/c4GuTDNJW
AvRIoxtqtUEwpb6l6PmRIQ2ILnIAWzko7qNogLQwd6uxqtRbbXFxNWjTo5nGPwmQ9aw83TmJ8jXO
0dhsF+1et4enuiR31SKDUhAVvNG6BbxmlJUAmWhzG6gP2VSzykJ7huV4NrknIBpvu+esWNueh0Nt
dn5c2r5qS14yAq9yIVe/VNyiT5QpuQO59vzDreZvTHNOE4huvI6kfzGdirFxE9Q2cJPXzxeFVfMw
tCkJZv1Wb37RUgYyKjDDCwHcLuZjQbqMQYA67qJbSwYTLvw8GHOgKLD0XAH1D+AcAflVRYK2q3/3
ZHjsK1mSTuAS1xZEzP3gxGIonfMhS11ok8s0PbDd6ITkEFPtU1W+gAURWW7JoRIZHYQhw44Y0l3T
z5fKr4YZBbm8IAHTu727pF9JDPeQukdXM05aPzymmOUwrIL62mR93fYYohodxCJSQsMtQMp5DKmp
azMLNLokIHXWAE3G+ALO16OuxZjDZ0CIzUxPyxj6uhzlX30yLS926TGh6eQVVEo6Ld4KpBHQZIr7
G7xSl1uhx30fL3ZNAiu7bRhwAMzaY/SHS7pdhJYTXct2MbtP1B/buyBwznDN2Hx4ZmQweHUrVWFq
tTbrQeF80Zcb2t22w+czyxciuLiBDRpbzHHSUed96e5zGRuy6Eycr4DbuKUvWU3cUQ/i/huxv0ku
L9nXubjNrJk22AQ/Xn81p25nUbLbVoBMAPcOJUafz3MHAcV0ArKvpwDudFuCwMOC/AoQE0AtATI7
H7BrVeYaSm7pgZX2lgdSbuPYzRqqnaqCm9/p/iK3hwZmgMBbhosaIJ/bqwt7acpF1wNksXcx4GUK
qvqDDC5ftCokl9eaDhrB0ZB7eV4KapCE2Y4eYPoSxMNPjnNflG9Z9vXzm3cuhlNPNNfLRGaIGUCN
Y+pPxH6YekB4UtnVJPK7KNKvJUdAw13VTPE8L+04YXqQokV7rotjBRJi5vQ+3rbwBJF53F6YyO4A
GQyMS+BUg2yYW1hGK1ANM9gdkLQwUusZcHf/kwSdy38UjWL386zqgTk8T92LKSthiFeAUQm8pd1r
FmegdCS1WRKcnBJkyWby0Kap5MH+QdTGRdS4nHRA/oCpCoERdxsiWm27vm61YE4s82s0uXQPRgv1
JQdD1K5iVvaqmZgUV5nBvg7KTG9Kps8+OnSiXVEk2r6Jk+alrFX3ntZ68rK9wSKTWZHJQAvkro99
7sc1y0Do/5F2XTuO68r2iwQoUeFVcuw08kxPfBEmHVGJEiUqfv1dbODcsWnBgvtgb2xsoAGViywW
ixXWGrLZiKiV71O/9Da62T2bcTMGWV0+CnAZvGNLcVnigvJRR70aYNVKM5+4w2E05IHvRHf/kx/J
VzxeXIQ2MsV8eaa9Ei2vWkNxBzIX5edfNF/zhUtLhjgbvx+4Ptd589L1hZ26sRlpY5RVP4zEC+tW
gPT8oRvekYdBLPhPlnmpzVS6be3oCbShISp6h6LMV9ZrOWg4E6G8GpqBjRNzNRPQXXMZaCBRfNa4
GWPtiAkMg0nfEcHYocqmGpjJJUfluHpH5gEJLcC8YTQOqT4V1sfpONjb6USiXDfQUJNuB7big+W2
q4dQMqJL8hIMQ6gD/6aBc15ZM4l8tNza1UfNiXI04t8+TG/h3pUUiboF/A9kzdSEczu6vCi92Y6M
gTkfBHOHYKSjTgJTm7sa8H/d76Sv2WGO9Rm47g6wB4bsISfPg2UjczQAAyN0eEleEl8z28DsYxvc
dXPDg2oyMjjB0vrQtsTajlXnhHU6tdu8txqQ+xiJHcFZOL8n3aXHmfa4M6cpT3fT6Djfah0vsaT0
p5CARnXbW9z8WPdZHyRm3QyBW8UvPnx33dVhkuw1sS9cvftLAUxwMuf0j0ma5AtlBtuSfsR4fW1V
gVdMxSPcHaBt5mrYmePcBz6OxUGPs+LX7XVd8tIYmUY2Bw3rYGtSTNQqOldUNZBOMvHg+Q/dGubT
knGALQfDmbjLrgdBs94YRmaPJIrxWGlabQvI4mOGoaN3qHEmRqp5lvwC+YwlUuAZRjoPO3vTr1G2
rKmhuL7ZbPKEmfg+MZ+QPSfmqbNXvIWMiC4NHFAdcsAM15icJlceW4Y2iqEoSjsqrMQ9+p1mBXTq
dtNcAmxBeONjOg7dpqkBF3577a51g2D0GACKBPg9eGopa0dGzwDsAIlmHc8aTBo52RZO97aQazu7
FKJs0FyU6JUtICRr9mUZJmtzuWvfVzbIS+vSiuX39f/0zae8/XT75y8kgOTvR3oMRV1JxKfEY8Qp
OBYwI5GBokal2+HAtSAGxHnAW/FUAonIHG09QPYOE0A9+6XN9zeLQjKGD1GRB3bE1cQuirBalw2O
HelNfbTwZMBEU7lrWPkp5muQrterCSgfxO0SJgwIm2r92tQnYc61a0eOvav5p9hZeXMuvQ7Ov6/c
vW41jLntxnZEpyf8qyHRae78dHN709a0UAyb2rNtCalF6YTsY7fW+Xd9buQi4XJFNgCT9K6iBHqM
xlknUGIWAdIfgn0GMcVtDRZFEKwU2iSQ2VdDyDLr/IHDsKJpTkhQmCOGZ7Npo1t05bmxuCFgjAIG
MRjnrgZctRrPGAJk8MiPa/ujVQAdqB/i7OecJMkrb2b2nq3xkEvFAA9sTI1KkHIeRTk18KfxK3m2
hu+3121x588+r/hSiwi990Z83jAC49H0V7Zl8fOIQ9CoLtN8nnTlZ7eNPU9+ReyKoLXpaDeH1fn/
5e/beNcAaAAttIrhmg6rURPDpTk9VFoSNMnfdywPkg7//b6Uf/b7USpiuibwfRK4xbNfrQyMLFrt
2efl388+L3RhDo288/uv3hQQfV+MK+a6JAF9e3BOCGsRvsh3xJkEBGdtPM84erV3rI29Vef7rq5X
hCztwrkQZZezeCIJsSDEYY88zMeV1NWiDphHxMA33DqwwC51qJkbU8+pSWR5H8zqqTXDyd7ev88S
xhBMnJh6gaxLEXpbY6pz8AjeH0fEtNV7NMBbEHDscE2Yqrn8PMBX0Mfv1E6ks82Ufk6rl/luNlSJ
uorkL7wsAWmhWjdy3RJE1DbCU/QM9DtbeM12GJrqcHudlrwfAh9Uf3HnIetydd58oCIhfI20ZG4C
zabPY0/3etI9UY9u3iELI1vIWiG7jXzf5aJZ44ReMFA4RVrvNSFYSMqH1Iib/Vz0AtyiGFc83RZ4
bcbo0NEl0By+iklb5awMaY5a0SysSLTH1DusXbLXZozPI5mIbiCEC1dz9wa1qV3Syo5Gawg95m2y
xNj581rlRtqSGh2fifGVbFVa6nnrzTUiBq0Q7p6TuIyswWBfRsrMKElNEItPhUiPc1VP/3HZSD+/
YxnRSKijcPtGDnO5b22p0SYrNSuKkcdhY8jaacUyFjfqTIIST/RgW0fGyLUi+jpJIsLj/6aAYuSx
+K8C2ZwFYx0WbA1tUFrS1R6dKSAVPPPKVW1krj47FnKWNCz4zmjxmD7YPzFPEL5DFwRFHppcYNdq
n2M9VTllPd5KxP/lHamx0kOzkFeUfdco82BABhlfFQeyLzOk0fwCr1bztRNfOHIb9r5HegMUXmEJ
mLbJm4N0dINsrIPe2HUODV6y+zO0+BUANAHnNJw3XoWX61lOZOIN7fEw+81sBJcf719EoGej68UB
yp6uHqnE52kZd4ygWz7Ssq/GGgvJkj0j+WuiCGDhklNvn3xo3QxDKnY0IO8atGuIPPJ+VKwNc/yg
A5Ng1cgvK6tTcYI2Wxe9rikyO4X1az5oPzDwB4RsNFCsAicvuDmgl0iCM7lkhnoRaQ0jhZlzP0p4
vKnjPfPq3RBr99s1lgr1BXmfSoaeyx3Xp9rWvJl4kRX0HGWF4f5sICCG7LdwQJL0usoR5dSw6q7S
QMvNv/ye+Otti1pYJBvdwBJ6WwK9qEUfkSaxlbOJnawYCbYNs374/YqIBaO6EKHEHFVZZgkZIILs
NNwAzUoD9YILQxcMnnWybIHXibIBnmBljapOefLS/khjN7SNKC1OSO+H+ry7vVprshR/Lwe300rv
y5NGt6kJdULtp4uWSOvTbTlLuYsLpRTPbwxA0jSEKE9d9RtHKmjTNLD4cwrqJMcrD0lh0aAHoeuY
oVGw96u7X0s4MS4OjUwyYpZAOajlCHyhMmnLk0s+1IHbrWzZsnpn31cC6dHOyqoWALfV+Y7En03v
ifBnUh1kZ5Wgx9rekvTZXsPSWjBEADCgOULWUBEVKIaIx4k3OgQE93R4qLcuX3lDLRoH2nwktJ18
ZMqjdnaX+kZqdSbwSE+Z9tw7MyoUr4AEO+hozhqTlWzMkioOHuHAhSJI96jNTU1l8DopEjiFMdQ7
PSC0W/FrC44BtyjySQg/MQ+kdvA3DWZJ0tHDQQI/nCGAOSkQZn+/bedLQvAsluUBzJWAivByyQq9
6Yc+tSQFYZgZYZ5u5rUrbU2EXMmzXalT0kxZSYpT1xebbPjstY/o6Vs5L9evEYlR808PZetzrrOS
l9AjLjbEC7psQ9odguvbq7VkYOdS5K84U4V75ZjHk12gBbwDRtufdvRRsvidZntnFaVJek3lqr7Q
SPEA+uQDHD6FLG/mhwQonZphbNDdG0xAaqHdtBNe99NM+Cbxp0grkrVRtDVdFQ/h1iX17cwpTlOb
hjnSNY14qpt9wg92tuLUFzfPRsQGbFU4PPVNXKSgjzQHbN5ot4FnvTRuOBg74qyIWTqyQOP4rxg1
ditR8DBQIYAhUjPwMx4Ic6W2vmjqAKcH6BRCUBQxL+0jNTVaUm5izcYfwkKXoffL1Fec3OJincmQ
fz+zQav0BagcjOLE6CZ1wwwltS401i6IBU0AUmOCKwqxiVRGkdLyKunLojj16Cd00bPM5lef3p0L
kSRa/4QongFXha4Dhrw4VdVLnv4ZzYeqj26f2IVy8qUMZUsYMppoZEA4Uou94z7pfoA4qzV2NA1d
/9Fzv6/Oky3drVALLXgYEgHUuAoW3BTApch5DTtDJZR036r4QSSPDEXKzvnluN+FftD0jU63t1WV
l6fiMC7EKqFRVmiZGycQ26L9aYaFoxQ6huYUDN1WmLsYXIO3BS5YIp4SiFzl8xU3iGIjOfFzA3n2
/GQWG/iIeNhnc+gYK2otPFkupChGIrw6beMJ0DbI35vT0bWP7fCz8etNmmkY1Pt1W6dFu0dZV5dg
YeB9UGJZUCQ0vMq0/MTM/xj6Z6N6Gdam0tdEKPvEhsooSAURVbPr0t9ZudXH37e1WDSFMy2UnUGv
TlsWLg4WnhwHg/2wsy++Vgd1/4ewr0X2wOIVp7Smk7JJ4+T1WV2B1ha4N9u6/tm2RwYGkNtaLQoB
UiW6aGRpR00waEYP2GpvhHcljwBH71E6ZGu4TWsyFEXKom1z0c3wrgW4AQJRbdgakvSSCDxV8bow
0XZ/FdcxI089NGHkp5F+LBgYnT4Na0DFSyfTQHICMwNIBF813ophMrlRdjkY8cIuPZr8UPUf4vH+
1inkfQH7j3ks+cJX420tT3r0uPTgtO9D3h9K/eP9G37+feWqy/2akLyT3x+/9vS7Vv31xMr9sLgZ
ZyooURYQXQYyZFOO1+om617KdGNah/9NCyWQclohCgzegXi33Sa+AXSro0jXfPGCHkj1g9vRRdL9
ujZoAZe6RDcJPzGv3RmTvqm9R26uNSQsSUHZxTPkFN41DH7pdE4Sk5afDPHAjYPNj0AsvL1aC6aL
AO2ts8JykKNSXFevxbVh1G0D0+03ln3IRbFt0j/A2X2HHJChyzZ92YalbDzVBj5WDCMAtt8EYvID
L+02LJmCVvt2W9LSomFACo0QmEHxwLuqhFJElFnc6c2Js3xTZz9TtN0LZq44x6VAB7zL/8QoC8dH
ZnpUDFDIqDc0y0LHqYJR68PE2uZTd8BsPeaxreAdAJ6S8PmfYMVlTo0GeE2gjp2KOQ8H56W0zYCt
JeIXFxHjZSB/x62M+tzlIrqcJE41Y7uafnzo02E/j5/j5v54FO9s1OYkJL6PPPalEFuIGtAIojlV
X3QdWZdTDLD628YgF0MJ0kBzg7yuTBsgvFDMDn0jlj+6MO8hn44+KTaTtcbyuCZC8TeIloCp40ME
OBh/28n4x0Tv3W0tFnYDVT8fpXBcYWg6VWwN3Mhd6dWUn6asODRt+QLO2p3traWL3tLRympdyFFM
qyhMdBviRQW23Xx6QKP5n6Z33Y1VldZT7qbGEc0qZoguNnc7kSEO8tj1noXt/rV6nZx4opMDkJL6
z3OSV+DVY0ngcTvbDo77V6uzLrD8iWwave4f7bksjo2d/M06JPVAJvDqcG6HrQXMzXb0vqR9D5/q
2p9mPbP2Gnf9A2Y349e50s1nL6HFF9tgaei0PvDvyIQBl8kEe3PHWejyOA6MRk+RYOn8kPlzdaAO
a3acgsGsTTz7MJV83rGejCECg+RgOrW1QZGhCno/pa8VoEWOcwlKCzoY9hffBp+uVnL3FX2ILR41
eve156wLY8fptgltfPzV1z9QreaPngEohtYzkq++njgb28ageGBjzArN1fJ/k8wutlW6pdWD54n8
AfM0JGioDwjSymYPecG7oBRFHYxuhiTXaGr7Tift1mqAHTMxMw2Sgvsbo7O97W0bW7gIcALBGylP
CxLjSiRucDFWGLivTm71vc8/tPMYcLya1kLlNTGKdx7r1AFuYFLJ27ksA5o/UzS7V7vbyrzl0VRL
xjMGsRI6FXFglHM/0STRYCXVqbRn9xDbIF3gKFuHjAOchlijtp9Jqm1MztCc2/MUaF4jqOdTx3gQ
TiNOmSjTgyW69Knk+hx2VJ8fR0fk27nn1kdRWlkI2BY7TCcd/Y5g29iYiSjCCsBvn0dB/D1Lhzkw
OcdO8vpnLdK/fcey/TD63VbTvXKTcC8JG59wILLNelhPqAajSuQFRWmy0MCTKTDM4WTHYgoYA095
C6bNlbS0XAV1lc79ivQ7Z7kNJ2HZ7DOcd579ZckWWMiBbvCwHo7UX4uYpBu8kgXYiLf5NJnnuJSV
uK2h8yyuTya6SJzpxLWvFoq8hWUdM//JyFbulgWvjOIUZg8xk20hUlMMoPZtoDPadgXeaESaRvqS
Cb5yYpZFoCXjbfj/uvFtLhwncfP6NPC536V2pu0Ey+4mwLYNjDPI4XIM9qLjVlEka9IqRSN4dWqO
WfKEpVo5KQvbcv555faaWprUY6rh8+Tnk38/iyB+PHLqQKeUrRdqqYqmhtbpXVufklYQpM8qEFMJ
oIhWsfaEHOTmti5L5gy4cYz7G6C+uapH2LhiUqAAQxpgx2fzkDdJIHREFVkIjP+VO3lZmIvuLjme
c5WNsVNmtWCtrE+MH4viM0Hwn/gYoOBN0Hpr0A9L0Sau/3/SlJtZ88YEsMCQNvA0pPEcgEteeN89
fkqcT7z8ngA/oy9/3l7PpSOLypF8f8jNU5MzBh3aTgx+dbJZ1GX9senKILa1UIyHdNyXzhoc0FKY
c3YFqfHgFJsuCDpjdmrnZKtNTyNA8pDruq3UihC1LUMkjei0EUJoqz/aSXYcNOOZx/PaMMjbbJrq
8CSTNCYL0ANyBadR50mZGIXLTjHw5zdemdJ9PaWAU0idSQvGeAILfF55W97p37M+LwGE4Zx0mhUb
yX0WGIxpR4yN0U3JvE/IbOQbq0uyjVbO4rFPus9uUa3VIBZgS0GEd/ab5e19diEYZtkSoyTshBzu
nnXaV1/Qx5gbX30t3TVWH7JmCnx7PGDO6imLK0DKrb08lrzq+U9Q/N3kx3kLhER20ufvmvZggT7y
tgGsCVA8HukR81GpY/eFgEQ8X/n8kn3h5YlnOx7Vsjh6uYTodCxFjeD0JFl+yPxclx87yHmHDmdC
FHfQZB7ayHQIycpwckK61ua1poT8+5kdpFVdtYVUwvbCbN6AAtLMVtZpyX+er5NialU3eR4m99mp
HH5k3dF+I5d8smm1w/zeiqy3Rb86i2frpRiV55dAVWks6DP9aLXHmNQAwf3CRhlsf678Dzqpdq39
n153d2n1LUtWwlGpyy3xismNZmUXegzxA5qZrQMywkW+mYeVEvmiFOAqASEGrUZXXZtDUcW8GDx2
msExa4ZGvQdaFXG3t01v0TSstzsddM1Xo+CgdkjMscPxacutiS5Kvqvad8RuiNhk2PAmQlmuea48
u/McuGj3c95/992V7y8tFFhqUOo3bAuQMkooSvO6RZNRW51I+sEe91Y4j4AHWqFKXLJvNH2hLRhD
Q8igK+8pnxYJUHagRO196OfHGETDWfUF0INjX66Y99I9jeQzcFjxJMcctmLddmdazM5xT7uyPl4l
m1F/TYaHdvpdiUNJVhoP3365as0IRnClgT0ZCVBFHJ/TfMboPDsVsejBn1Gb6GUADv8Bvw0IbiNm
Gynp8nBmjO5Gy2sBHegNIKsdnSDWtOLga54R0AxXijeU9MEBR8kuJ14RYsinCDVao3TW6bx+bWsy
fDIcRANZ5rsvLSCdPuotfyUZz7d2K36RqeheyyJ1X5kDlEyk5MbjaKBMm5KW8YBXXrXpEn/43aSZ
CBkwWPeTE4O1VPRV0NQzey3Nob0/T4+XBfiVwb+Cc3hdzC3ElExNp0ds/BKX30uMxdx7Bi8FKO6/
Sg2vnlMI8KY9ABo3qRYCMnrzHiG4yIBjjqytyp9ielk5O8LXo8lmGz6LcNY+2u2KkOujiLDSlMic
yAGC+Ve5LdGD7ghT6/gJuxJazvPEPrf+59iuVo6IXJFLm8UTRMLmYThXB3CWcqHppqC9BiM4VV6I
SaupX/n+tVe8/L7U8+zCxByaoCPD900SzN7OH7c+u/ulBhFoIYPjQgId+KmXIkaSsVzz4/REhbtp
hR/Q+2cl4HDRKwY0Z5xtYLlcSiidWqc2Z+mJe4/osWFsk5d3d2xcilBce59oOVrVyvTUd6FZhTnZ
Jve3j16KULz75DJdWBRaOC3YT7dlvWKyS6Z0tkqe0uVfpcgjVU6RnuziPwlSWH5yvPfgXSigTl+M
7uQ0fgIFpvSrU2NUtAn1teb0JXs9V0JJw3m8xtRbARkdD3VwKloP9loMucDJJfXAkQMsLsBj1DM3
ZROtNa5RZBR75JXQu5mDBuY5Y8cu/lwikSzAoeb/6Ojfzvmj+X9ZeqDdLm/a3XvW89/vUM6mb/Vt
zIyYnmZz05k7TMs4awXgpeUESTHeeQYyqAC2vDw5WtwPUy2y9OSBzMvZ9/GnJtvfr8W5COX4u03f
u3lOU7wrgMl57MQBHQa3RSw4YzTv/NNCcZIxtdsG2BnpKXW/GeVWYweXh879qDGIUM6kKNuB28BI
0GuLtYq37XDg+ju2G0EJYlNcWvbV7YsJ+ylLcoueKv3Is23N9u1aj8ySCzgXoeyFlXmibwsTlg1k
dYaJosPtjVj8vovoFHGjh6SPYk6tZuRcpA5FcicAKHa79kZd3Oiz7yu/35f99T3F9zv/JSmDjL14
KSa137MRZ1IUc2KoqKQNhvVPpNiZ2WMOj++dbi/UmiLy72fX7jAhWd+ULjbim0dCzwt9NNsMK0Lk
haHGDu6ZHsq1OHiYQhIMqzVQtuNCD3KAXHrkZ2dvO/fk6FFRfbyt1tr+K7ckGalBMVNCT+O0i90t
pqn/t+8rV2RvAUvGGeX3rdCzABe3csuv/H51clpLmQ/6D3wfvEft32Jthmvt88rTyhKZ2zQZNgRd
d/yb8+t/WhyiXI1mLiwPvpaehHggfNev5Z8WbRZjOhg4AEc7JlAubVYMredO1kRPYBkmfF+mL2kX
MOvrO7Q4k6KYEJiS3cFs4AVzLyTlIfZXTGjxxjv7vmJCLWjnq8TVKXK1xz7KyuO4hq6+sk5qnNVV
Zmy3AzQY9AdvRvs3ANz/1vG32+u0oIcsdiLYxbNA5hwud4OLHOyZIyjgUSDgY4gB7VGsVNkWzBX8
EYBMsZELwLNQ2YqpF6ld0w7sSChM++4fro+720osLBVGgQCmhc8Df1HtHtbtWM/xeJBkWdZmyh/9
7JM7HMpurZtC/lLFE17IkZqeuVvD0ryeSVarQvuB1opQ80+mX20cP0WV84dZrSycPAm3xCkXiOkl
o+knEKdb38osiul+Kr/n9lNmTXc/30Bth1YU8LOgic9TKx0x5+U85bEeEecAVCaXvYhu5cBcW4EU
gZyWRIG7Tjo5CV4Ng8WMiJmhm9hbQdcixBUJamVj9oqsLd8kpN99JxzW0nLXRwWMlAis0EgJuFVw
bim7L5pUY2wEkF3i7LqcfKzL6QCitv1tY77edYixwTTo4fmAbkrlRNYZ0ec5FwZQhNkhLsVea+o/
Rsy3w+R84G23cnYWtfJQxMV05gIC3lyPUzmBIiQqtf6BpHHgMT3Q9d+3lbo+OcjY6KjggWsIUIPq
W4hYHAS1FLFCQ8fHjA8fW7cpkCGbfw8xumvn+ZNH709zQqYpyecwfYr/KFEkpb3fZEOhR3pZ02DO
SzBKu38sPhwaK18rdy0ZH4BZ/j9bpAjLLashAF03Ir89ivkDIqTbC7j4fQczxijmL8AuE6cnBirh
RpTbn9L0d4HCxG0BS3aA5gSAHgAJEYApigLENbnVApouomnqBF5MnT04MTkYHK37B2OwMTI37CPV
4l9FACAxAyKshrWynXYjYqCyrfGiLq7WmQTlykG/p5nM3IO56fUnmlWfiFGsZTnfiHMu3TPUABIP
ulPRXH3VOmrpw5CDvgUr5mQA1ctwA1D9ifP2s0atwDVmO0ya9i+wR+uA0vTQO9UB3aZBi0ECh9fb
2/t3fQcCX9NA+xrmWySGhOI2zLTr9W7szYhYIf+iGVFrROjyui1kaV0lsLKEXAGgyNVFO01u38XE
iDKLlgdvJOWG1+4aJ9SiFGDMAUQd81kYbLp0tLk/ABy61THVizGw5BVX7jsOE9qJ/1+AslZeHfc9
3JUBmvmndHxca1dc+/1KBN3YJAFDLEBF5zgY6Ka6O7TFTp/9euWkotmG9JWOz2vuoa+Plb7y/UVL
sjGRguZhJK/UYKCrR5aXHYaqazsUfN/6H3zjybw/DQItzqQoixRz9AyazILD5Bn6+dLNf26b6kIt
H9NQJi5r5KPQd31V5dJIhpgj1aO0/EqMT8zJ95RE1Hwx0+pJDrcSEW/6Ygyr+UM/3P0ClKNYpg3y
KHTkAAHj0oQrMdcN5d4ceR7bpAnbHG5rtxQkAPUC7Nhgd5foDZffR39pVRfGPEf5CC6fAAOCTUi0
vPsyIkDZ9abOjsSa+pWAdMky4K4NGSSCck4dnGRoKG3BcqlHA/OTAMD58zNpUf2qBAhmUOzrVmqI
S/JQyNVRPwT0zxXEXTrl1GqSVocvc/al8A4tOxbOLotXVnPpwJ7LUWwRCMslqSYu9Yq/zXlzaKrp
y/0bBowkXKM2GDauAiCex87sG9MMjM1qT2j2TPS4DOx+fC5M8qjrxf05LgkT+U+gXNuzt0pBjYx6
OgSy9hvpHyqHb+rptbeHd/hSNM4SaEVwB+qqNzK1mA+Aj4tMNBWg31ifq83tpVvaHR+dkxhLl1P8
lvz7mSbWPNUo+E3IM6XAkK33FMDrtyUsxD7oT0L5DVcn8KvU0fe0TtOEzNKuhzqMrah2jCDLf/1P
QtRbDcBHjZtRCKkGYwwQI2/r0kWDgrkGQrmsDSJeuAaEWeqYVOaMcV7K8qsvDq32JxaPzfB6W5eF
LcHNjFw/GqZ9Hyh7l1uSA4o0dbXcikr7W+L/Le7PEUm8W+/tsQWsbPUKqgwxN5pmzgCYfm7abz3f
55QA1OfjbTUWVgrhEgYKgH8vrzvFdnvOjWrStDlK2yAXHwAUTO6e94IivmzCBjKNDJwuF6ptEjIh
VzRHFmjS0nJ4FmO85U3+7X5FgO+FSw7JHDSwKxFTbTS2N3m462btWZ/b0J2zsKlX2kYWNh34lmjs
QokCrcXq+7ca2WyJGXdaXL3o00vx9x062JaE6wRyNOC7LpfK0fw8oV6GY17THYi+orL2PwMpesXX
L+25nLQFa6qJp7zahz0NLppJuwGm1Zv7Set3eS2+pTRfqVYvhR8OyMZBroDhGx+tPJfquI2XNw5L
4H99Pw5iU5tCq0iP6NrY5a0lApHRA0uMo1PPT6ypfjem3wJHIvl0e1UXAgX8DFggVhQvR/XKHh06
oUUnm6OiH3dDQV80Un7pMuerFVOk76cVQ1wYRgfF7xtGMXA3kSNRdrEHwG4MlLw5wpijuQORdPan
a/z+kCLc21A+9tvJR38WyE6Lb00H3P8qtgc0RLsgqLmt+ULwgABfzm/BrQMFVtmApPEaXZO/JAGe
STMBDzz2AQKeh262csgXupOhtGVhNh3TkJhSkjZ3dkNNBDNDbUHmyHSq7pkm+ddcG5MKOYeO7gsH
cAOgeXUe9MZuQxE73qbT3Hc8eXHw8aRGWxegwlVf5sRF7ZadMUdjS7eWV5+E5d7dYAc1z0QoFzEb
MsZaCwzwSAkEzvhs+9qmSfIwS9YaFpdcjXx+YGzZANqtmsqjsz/GnVHMkW+FyRgUazPRS9+XdEVv
B+MaKSwfZiSq5mkCv2OfgH18JU6W15+SGZDw08DzR4MdMKqUe8XP8EbuzXSKjKJGV9iPtNC33PhU
Jkk4Jh+N/nS/pcObyXV682zKmTNnl/osbqbo0XS/7kIt+Xr/9+WQLxwIarLGGxLfmXl33Eb9LxdT
JA4J+Hvoy2y+pHR3W8jClkhycNwwNrDukLS7PEN4xI0u7ycS+WBqec2az+/5PM6mvOoR7KlrZCed
o+WCRKz8wcgxRcr+toCFPcfv/ydA/v1skTANoTUFgwC4gn1jNtCi3/jeq0n67ZjwsDeTzW2JiysG
MkkgR3iynGZeSqS5N0x6CgDEBthkyb5cue4XLkpk0ICsaMhTj3fm5efF0DesbQRY5ZIgxTk5sewd
CpxLUJYs7+veaUnrRmz+k6NYk1ruyqas6aBU6bo0MVso4UZdvDWMrd5s2pWzsSwB3acAPsA/Klif
FVukAqeHG9H2AanZKn8y4/svMmzEPxHyJ5xZlgbum6lF5g3tlH5QatIb2vkP9vl+azqXorwXSeGZ
czNDkVQ/uMXeXOuGkOai+ESgBYCe0cBAGrpTlO/7TsXQdVq4EaE/HUx/jvs6/Wl/b+b7+9NQzUA1
AYkKWW5Qe5EM1oHGh1VuNBffW+2vX9+flLj4vjyWZ9tR885w4G9dgMz24aBvWzRTgjW5nlZu2+UF
+6eHsu2gbTcxBQw9BgPYI4eYbux8F//C/OTtjV+Ik6CPnNQACRJG3hXHCzIhbULCx4k08qvQMLz7
IbfD7D3WdSZE8VU87kxmezFgqIX3lZbmwY27n7f1kOtxbWD/9FAu3Wwy9dQaQGyDZ9h33ue7hPUT
5ozGw205S24XtyFgTjBci5KmImesksLDnoM8uwK4wSaJV7zigh6gZkTOC6gDiCjVBwqf/dQYpx5w
2v6elMfuDyhm79YA5TDUyWVhDDjW6o7bLWCsLYdEXfHQ/k7TFYNaUgC04phBRGszOgqUi8MBVRdr
e4KbsEZjfMZD2jxZ/eu9OviQgJsPvsRH1KPo4Ax44tljZkbtGE5W4PfH29+/VgLpZyCqORinxCtG
fT3MDkkqJ0V6GgC5mEaOt5WZ7xO6RrJxfcghBuwEmG0FNQlu8ktn4qFPv2oMsE9NI/ovtJ3jnkrj
SeR7U/98W6HrY34pSXFbVDh6XjWQpI2ffP5QolHbQDNlcX+PxKUcubDn7tHJtLIqfDMynCG0rQ8d
L4JaAHmcbZrmSdzfJYP5EtTLEWYDWOVqrNrzAaJQ5K4ZuW4CK6ABSZ571wjM+ePt9bs+9heC1BRL
NdWFp0tBsWdux+5Hg0a42xKWbAFjE5JeUnbkqCY9AKQB5EPAsa5LvpntPAvMbPhVi3yX9vkvcx6+
3Za3oJEc3X0bE4c3U01c40ncd8Y4Ru7g/ikcuBp3jfxvUQRufUzRopPz6mEMqjS7zQobRHHkI93Z
dGVPFg4p4ErBx4SHD4JUS7E1Ube1SRN83v2ad08NfS7ylT1ZVOBMghK1ELcrxzK2xijO86ATn6a1
4G5JgCP5ikD0qaNHQYmBdeq5qWWyKcrSKayFE/SJdb8rQ8XmnwglCC4TzxkxjDlF4CUPxbwZkB8s
hpUgdSHxg9SDa0ES5rCw48peJNVkmX0Ha+rboxWHzAoY3zvJPtFCHEcybTtn46wVORZWD/U1HZlb
BJSgu1eumqRvyrwRAqluE8QGbYfR4fsXDxKQSEfZGyke9ZDE9tQanVVhlin55VGGPq9Nn+9vH8SF
/BFg2ZC8BeO8zH965qXPLArQYnU9ajV1/QxA+V2OES2dOYFeHJPuOakeir481tXdgSykot6B9D1m
Xq76mZDoBS6ciSR7m/shnfvfA7e3OrN/gIBjJUO2cFCxfKjgAMcL7loFKjVTUhp6VyHp6h9Y/3cw
XjT65fYiLpnCuQjlpGZ5jdmajiPfKrRNPkzPQNZbsYVFEahxIUsBBEok2i63iWul8X/Ufcly3Ei2
5a+U5R71MA9tr2oBIILBOUhRoqgNTAOFwd3hDndM7l/fB6p8lSQYRrSqrRedizSTKMYNn+9w7jkd
sWrkNpuxTEfe37j2tGFjOe+vvVgsSuCDlx2IEhDzrw4rKHo8MysMw5qSPdixb1kXZyEbv1Bw2oOG
dUxr9fsiA7CJ4gHSImhXeXN0idUgzG+xOl5fpgEylD/eX5oTq4/NhMSRB+8cocTqjuNhPIL1ptBH
Xl/bHUln0FOM9W9X3OEtA/eCGBZqswjFXy/OVMwxUSVSetRYeSNNxrYCpRPL/8rCamm0MlYzOrCA
FYmfhq0u1uXXVyu/aAijb2PRKUMO7PUABFpGXBlY/bEKugvOaj9tHJ62vb7pGvcmLrswJY6fQqR2
I9FzalzoPkQuFJ1KIYLz14a7uZK8GtoBLhT4oaoig3T7+xtg+epvhoaAAuDZhb11nUryilD7g66G
owX5nEBdaetsnsCGtWHm1Bu08IrjCoWzASjeypvmtgVQhAU7Hih8Br63VXhtWwfZg0PfHJy+yknb
npWxQYPiRlfwySHCb8NDu4g4rZ031KuMVXpkOLb1RwvEdHS40AOQbfT3wVHAlLwwtHortAe+sSSi
wxEiLk228IzRbqt0cmpHgPEE/wGw/RY6g/JQHTWCTkdGHy0CKNvGWT01WWBKA+kdXB6AXFcXKXWH
uRQEJb6Oxfsed6kzhOdeGeeGbniIJ3xqAMJRBPKhcI0269WZLUHJNjHWjsdJ3Zty2hHxtbRQvCjK
fS2e3t/lp645BCHAtyL6fauD5fss9Nseu8+togO083jGGv7Dsu0Nd+HEE4HSxV92VjvAqNGZBr8Z
jvXPsFTX8rv3pZ/4dfd9w6U7tQuQqAOFeQTSbBRMX98LPW8Y9cTcH8mY96m/RR91arrQzguCGLx2
UIhb1awnUrOxVWo4DpoeZ/TDFZ28j+ItaPupUQDVgW22MEcjb/N6FCGACu4EJtGjIVX+XDpbbeKn
rm0kNSGqjM2MAutqL/u8ps5UFwME1o68+emPj3DgneFKoB+r+RK1+/c32amjg62MOjnSm+CUWg0n
tjzZgp1wOBaqSdvqSYrvzKBwvJUuOEEZkiCm/svQMq8v4vhkQm3bVYshduOpJvfb+QpyfgcvFB87
b0jtsr/1Cd8zcNVkPv3RgO4Pi7yxB0+U0fE1oGa+ZMOWNvnV46RsEZvexuPUuhAM6fvrqW5RxbUz
GYRo+u/znrFH2yZXamyTFLDRQx17D//BnOOuQjEELsybwFxMTiL5gAPnDn7K6CEe76IINOtbVGe/
Hon1Owm6TuASAN1CPna1l8aQBrNV4AYJpggSIu0l1/ODmEZ0QEKm2tZhzho/r9vHuC+/zdCB5gGL
kOpoM2nH38Fjmrt8vhlilDQdciY8ehsxZ6fsLTaBU0cXuB+0C/gQ4kEE8XpvDG2JknuNCaHhgXdX
BF3gMfl9YBkEQiCytBSf4DisoTPI4iYBQJv66NvXrXPmfH1/UU/cC0gboWwDUBmUC9f+Iq/ccvCF
Ox9rrlLxGOjfBxkjYMT1hkcUEM0wWibxxQEyU+UWQYvvz0mddciHATL5/hBOXD2+t9R8F5rft6QO
kNsrhd1NM+Q4vCwC6Zru7nr93QseKvtboS/j7sP7Bk/O2QuDy+X0Ykil4AmJC8T4nXVlKTeN2ef/
xACSurh4sO7r2w01TkgTlfZ8DPydTPL5P9i4iEKBaoanCwRTtBoA7QJ/Nkk4HsVcpDex+7ErNpzp
Ew4HLGDngtsJcbW9Ohql28c86uzx6Mnms2WSfW/6Ok0AjCRcQcIpqA7vT9mJB+GlwV+5hRdr4vs1
6WvpjMeIQldt3oPMMxP1B7v//RD+lZ3V3TRzEilJYYfEybWt4wtZDQ9VIvf/d8NZOTfSmdy2ncx4
LMEWO7g3oXxox6d5i8Xp1E4GLyoQUSBeBkJodTjdEARIg4IHOtapCa4KtfFknLgh0UMToiy/wBfB
kPn6pHAzNSCTHeajr8dUuYCwAPqhnt6fq1ODAIxtEQyFHwXp89dGQl//eRxbsPcpcs+3pCNOGUBK
D/lo+DdoDlqNIqmEtOkkp+NQwb1UW4LWWx+/cjBl7A0NN2o6dnNuooxseZinzuLLr786i3YNnJ2Z
8Pmxv5/6tGjPHOdCiN20VXLeMLRW+oHYbeg0aNY9eiqXNKXxXaIzGiADuhFlnjaE3psEwe3bEkEb
94EVV3w6hsGYJn6dlaFOSXRvG5rOw8b2OrWHo0XocCG6St7EThO38Pf1jNU3T1CNiO0rSLu+v4OX
FVg5PIgv/m1iPXHoWoCkVTxOR6PqM1CdzT0aAzPJL6m4CsMaBPK79w2eui1fGlzdYrL1HUUMDIbj
V0Yvp/qKd0/U2XgETs8cAJfg8gGH/BpsZOnIB1bWno4WGFE12pf8atGO2ZJHOHl+FkmPP82szg9q
3AUFFhjbjucmgItUD+fvT9fJ9UGfB/JR6A1/Q/LKALyfZYkLoJP2dAk4QneNHCzNCle2l9EMxUU2
2OMhUjo5VEQHG2/bqXmE84/UJNDZbylEA02Q35/RlsyLD4594c35uNVXuWVi5REovuiZJDDh8CdN
ytxJPiRolXh/Gk8t1C80IwCN7luceTh3bciUiyIC9J/ywd5wZU/VDxbFPsj3LW28byAccTHpQpgB
vdVA6AVdqvpP7XCl6XcdNCkPv/pxm0b174OrErQ/otiDbhaIV6/zhtyrdEhdYx97MMxleI3ozRz6
460RlrUxgb9EK9YXBdLi4BoGjQAoYZZlfOHlgBEGVZoZZZh41Hulbmv7Dun+PVLLWSDz3jEZuIhT
b1KpRHLZsveRfRFaBzPtWlakvvNNTFd9+90e0D1Ezrtu3L2/ws6pk4ImGMwH2G6XMsfrLxiLRLfS
Q6uS8c+KPsp44dx6Q5ghbAZp7JVfn6HXFZ4pGAC/Bv456e5weDN/hlvg3Y3jORySXNCtlLW7mH0z
byGuICQNQYu5DqJU1BYkpujOQRTvs6ukjlPIgdnWdMf4N6tt7kDh34H4n0VXM9RG+TdTMUB7x1QY
eVZ4ycUwiNSS5S5ubqehuYuVk5Vq2rgvTy8vpm+BQaB1dZ09VaQtxtbB8nbNpySuUm1u7P7edNCn
RnArYqTSip30zwv13W+vmHch2mM1VwjG29x15E7SMAuiGQyTRYos/V3Y3L2/vieuiaXlYcnLL3zX
v3qBX+y/QsbTXDD0PoxK6XvN3fKqbL1uF7Z6C9Gw3NqrJUO+A20/i2sKLP3K6WrK0QqkwpIJS4kr
opjez82oLwI9qgzy6uohJoO4l1Zibdz2Jy3/otBEExS8i2WPvxhk4JLAaVBjOU4xmMJCO3f0jdI3
rSz3E8gujNw41W+uReTJkf0D2Ak4/ehNARLKVA04y1l/rONLV1/+fH/J3jz1+HQI1C37HhUhHK3X
o9HG8iebOKin8AAyGAOpUuBzhywwRX0AX+iWesibLbKyt35Jps5SUzL1xwl0lDPY3dPWBiIB2bmN
aXvjBC6GlkoRslFADaw5IxegJumneTg63RhmKizjS1T3vDS26o/uCOUizPcWTunkZC48dmhpQQXn
zV2f0IF5od8fnflK+U5qNZeGf1S/HXAsQ3thZuXRwKPoR3eGGa8NctsnaTU/vb8rTqwSing4XUta
BptjtcdV6FEIPhl5jEz1aTAdvW+FcTIvKZzP71s6MWVoyXKBDEYIiPT56hzHLATWsW5hqQi/gm/q
Fiop58VEdyMdtjgfT4zKR0sT0HZwVwBCX42qrY0TlV3QoR/vjg+Qrzm3o4f3h7NhYp1nQD9pBA1n
mHCsC1WWaefcTFv9vidtuCjYhIuyJF7710eWob5Z1V0hjqqOJuRK2LgTDqU3rDDRxiE6sTq4EiDG
gVohGovX+wBCtjrpuZAo5u5MfB6YgxoPM/32/qSdOKoAC6B7eYGGw5Fd7QFWCCTowkYek5EFLOW9
Mx8Gq3Ohz4Ogg/cVPYSDqTeAHW+T5r/eqIVSFpVk5ElXzkih2VB7JQZHxwu0bYjiUkS3kYPzeuuj
3tJ/JvVt0Z2zLRHhExc6Gpzho2E+sefXWQ8z0ElbLpdHKMWQ88aKTAbxtS2X/a27C54LHGHUk5dO
xDd8z13E5nkKDT+WQ/9AHfdxdJ1s9Mq8AK044C4krwaRO12gs6SyN0LWt3vUBVgLnMBIGgUI71ZH
zSlAQznbEzuWzZgTuwTHh53+PlsSupFfWFmfNt9jHHJShh2T1v44IQ9WmC3Bo+WLvvIzViZWh60K
QnD5TQ47huyn5vcDKtXgeznzh+uh/CKqY/TbCJ2VwVW6qhKeCwkPlx2hQ5Q4UWo5W9jTt/sPs4bj
hm2Bllt7fX+YRHQq7mGB/5SXdONUbX346us3fdzGROPDiXupnXws7t+/K97eSK+//OrQgiB/hvID
1sOKL7oHHR5Yc/DF4X0jJ3cvNORRp0zwf2f1wJZhYpWB8tixiS5KeaWryzDYKO6fmKclr4reC3tB
NMfLOF94kapNWhI2FTvaYG5Mx2b3/ghOfzzquYD6AOuzRkzLhvuhZxF2nJ1culFqqq20yttLG/fK
Qnj5p4XlG7wYAHPHEYg/xo7UDfczxdXCqoNoojMnLK60ZhvrfmpAAP2iGAX4Nxzi1RtR1UPIFcpP
x55DMdEjGXGy96fsbS0XlyTSuEtcCuqyNx6jXfB4auYZIyLF5ZzUn0vDropgAL+1fWn1ULQJ6Znv
DBeVY+0cM2dzx6/rsN8IopbNtbpxXn2N1cR6UasSTmx2NMFIsrqeb4Ea3Snen0Vg0gPk/rmW5mlj
7CeOFYyi1RM+BahE3lAJgNQ3ttTIjsEYHeeEHipVX0EoYC/ByaoN20EQ5XqudOpA49lTJiNzgxpy
Az07O7Ml2XXoV07f/1InTqEDuWSoIQcArr95Q4YhUaFxbXp0tASw4ggi/pyKrQLkiQseVha9Uci3
gzd9tbH6iFuTjiIKSNKVjqHAcFs191UbZkKStJ/uJfn0/rBOGkREAmKlpQ95DYVA+41l2Niwo2xv
o1Glld53UZLW1bX0o1QJG5kE8vsXGojtPWRAfVATvOmWsSxuxqbHdeB1h4HutFOiz3sjPXFyuf6y
sYb+lxzBTx9iXBXSaXEFC/WX2mwJxJ2wslAwAvmJHoAlYfP62okNsrAhi9pj2T7O3SNhH4n78f0F
OnHVvDKxOoC18SPiTAHUrOzDs5ucvf/pWwNYfv7i3uxxmApbYgCVexUC6OsHX61m2LjLThznV0NY
vS58dBvH62Ckdx57m515DLLzkFAstzh8twytTk8npZzxxrXHYEgrLy8BIyTnbFOseVnV1Z34ajyr
B9mvQ8+QFmZCM2SE/IgoS0VQpUW1R/p7F9FvUYfcYetn8dSdtSFNQ3bWTkVm+G0yWBmF92tf2cyk
oXXVGZo3/AnBTTaNUZok5KDJtIvdLp3BQ9yeu2zv1v0DVMb2JtlBTiRN3GcQh6QteaRKQ0CkRUor
7yInLyHq3ECzKw5+2OMnAi1T0txr+9uMxEbPXSAaPibVte1svb4n9iiOGjIbSwkdyIbVLqrH2S0o
a8WCMQhdvlNBs3FlnLawsGu6iJkRr7zepzzQrQgDIo6uM2dTjB7BLSDqiZOAMfxlYeUqluj31jyq
xZE7D2NxVs+PgbV7/7BtDWJ1Wwz9CPFnScXRib+57pVs8/c//8T2fzWExf6Lwzz20hY2wedP9jWd
gJk912Zf9hun+YRH8MrKarHtMBhm38VSRF54icRWWhZn8IXSUOwta9olw7f3R3XSHtgRY8T9MfIM
q0PtEJtatutyIPhZJkqaRvxoh3sxFblrXZa/3aEfAFKN1wmtPaC0AXrs9SQGyJj4/VTw42y8S189
UfbbJfTFAmr/IO30oEW0JsrQrocwtBQCQf1VE6X9FiTt5DZ78fmrEfTa7tEFy3Eag88+/cbJhvN7
cpstlJULRwvi6dV17tHBzJ10sQEgsMOH+9r9RDsUG7bA9Vt2VgvvT3CA68KBHdxwdTScdcNlEd+Y
LdWrkxssBIkFlhuu3boMZDWKgAAnFEcSpqj+KHNonVQ0jxbPzFYb78lb5oWt1RF1WO0lJcfcFTre
C2byYSTno4p/31ld2Cb/PaTVGW2NYHHtYkhWcRaLIJ3bvG/+pLT/r+/z/yqf+fFfL57653/jz9+5
0LIuq371x39e198lV/xn/9/Lr/37n73+pX9+eW5l3a7/yavfwAf/aTj/2n999Ydd29e9vhuepb5/
VgPtf306vuLyL/9Pf/i351+f8qDF8z/++M6Htl8+rax5+8efPzr/8Y8/kMd8cTktn//nD2++Mvze
w9DWqv765jeev6r+H384zt8BKEY3GPragAQFQvqPv03Py0+ivyOYQ04PZd4YZcZlh7Vc9tU//vDw
I2TenAWGjCMLwM4ff1N8+PUj++9gQloYXJaygY2e7z/+Z+Cv1uavtfpbOyBNUre9+scfr/18PJhA
a6OPCwyhuCtRpFoht5vZN7OtWZsihGZfaDNVF8avk7wqhvHDZFGozEuDpswWmAHHkursxTz9+XVe
mn+97xfzSHCDwWV5X3FlBMsZfPE0+WiB6Grqi3ToQueGt2b4BhH6+UMfVVtotDemfHTJo6z+CwGD
FpnV9ceswp/VFLWp1zb0Ye6bMEMwUOSdQ7e85zeTiiwxRrWE6WhmxV34elSAdc/wOBMoUAeqTnvH
qq2ULGnjtDJQZzQw+RCOMXP2uqySZzUpvdXruGI0xswC5wM4KSh4wGYCTNlquKoeygkhL0tNMTb8
gGpWpbKgpUOQx6b2k9TphNxLLcyFijR9Ckpk4dLRI+KTR/2+2UOo3vwIp065u3aSmxHt69do+X6o
/AOt94sBG/H8MocvVr7WMThPoZ+etpFR1wLtWBcQpmcbxBu/KoN/+eS/zAQwBOVf9OYj07zaYN3Q
iKRzKpISqwUhehjPOki90XBMhnTtpwjdCrdssKBL47dsMmf2KADunSLm/5hYIau7WkIcp+tapDmA
NeDWLi5rSfOBNfaHRnH0WQ346DqbOI32xpTqhiVRD9LoqbfkmUSa0dvryhubtGuE//398/P6LYwW
pxcAW3gjqPAubvbKdQQ5NtM4ZCx1B0L2IbHjfYfjlk6aTTvVV9NGxnwlhPXLIPJ0EZqJYBD12JXB
EnxYU8wNS53KPvMDNGlD9g4J1CF3C/IlLuQHHgdnTafShPtPkw2mtLjIAXZDvNNel8skKmuL4GF5
8V8uMmYBuuIo/6DUDSaJaLXIUWDZgTUC9V3JoP4gcJPtWKGfjSLx5eyPbkZB6Za9P/Pr/YvoHkUL
mFxOOE776nyZsWrn0k+aFLhNfl65Ntm3VI2/lYDFdMMKsMcwhLYnF+KFr0/JUAexatwCe4eKNvOm
3suKUIXnvz8WvALgg4uA1wY467UVPfshMBuLlZGW507Qg8oPfWm/lXT/NRa8cfClwKHoIqe82jpd
0jJrltA+IXX3lfne9MXppP9jYyirxguYgfoJzKCld0lbI2/9ejCzEyrujMF3mQy47O1qCsghrFFP
eA4dGmSjsMtHVc7UPpS+b7k5JSCQ25UO9PzybkKn3M3Qe9y9Cerab9CMQyJ+47GgVwcVNhoYH9Pz
7rz3+xJ6wrPs68ydFbA4tYpocMfGuaOXbkhj76p0S/yuP3RaXFTQ6cXTo23Am6Dh1gwH5UEEMW9l
1Ys0qlr/1nQl2ucMFTbLi6FqDmAeT5IziBgOHB3KSdSlmiHbCp6+Zv7WB4Bc5LKf2jY1TDYlDpaY
ylsB0oHDrOWMdj/QRkdZzyNLQaGeDeZ+8Dpjfyx4Vbpn4yB7s5sSR35PZssq91CfMnFmL9mxQ1RT
j+SkltWYt9qe/LSLXFBZIFsgQBQ4Ks32nQji8kz7Rj7awhoZwHBF2e9RKA1uW/Ci2jst43i4KIwY
Dbo1A+7kPVWFvvYFRGvzyZ25zoPaj4CmgrD4Q4y8CepvQZU4e0snIYTDfV1MGXpmUcxy+6GN8oJL
Hw1LXmfh+Xag8L2bHDqUGRrpvIPtKFvuS0O5dw5+JMwPUYE5j0lk4XdUaX/hmnGyE7U/FKkggQVQ
0txXLEeBFTMYUEb7nQZfzF0/z3jyarzZN9qt5ZxCBXUu00b0MdTpwTRLUtMYoFy1IM9ygi7fLiob
kuw4vv1HOUpsAur7906vHesWHyarjBROyHaSjGw+c8Us9K4mhXkkYBe0r9FIXfU7Z27tZJ/oud1r
n7XFuatwCV+4sUa3bQytC3q0RtXJvUNcUudBU5EODsZgfXZkggS8JTrWpYJK9hR7I/tW1NUILJ0f
1fW17hYeywicws2NAyWDJ3seaZwjIlD1QSJN7ubKZt2P0esGgmRSDaZPh1Cdo13Z8GxSVJ1zU7UN
Jj4AFA57STu7wrecKhvjiEXZ2FFw0Iwekz3cRoTTWVvP3reA89jaVT0EWNOZoad3X0WzQy+FQ8YJ
X2hqLiZrIN86FGQmULiXSESJ0FdgaIggapSV3OK499BgiEoDj8qvOuoS/xB21Jc7hir1t3gms8rQ
HMVBD8pmy89Lm/U3rJvb6Fx4ZSsvmqLT4zGgSYCTYk9QrnGJW7hZ2cl4zuyGOl4ejUlU7EddhTW0
PAV4KIKAuC26soTV34DwAwrLrR5MdBxG5T6FVodovVC6LD46vQrqC0uL4rxkrkOyQYx1lzG0slVo
+ZrdMKvBCiPSUlnzUzMpS2VknEeeF4DejnuVqPaLTurpzquANypTt4jifodEYdCjH6AImj3oZsNw
J0bhhFnHNTFnUH/2ZQYJ4x4kbxUJOOjpHdWl0h4hzR23A2DKiY7FeV0ClndlAKuDC4Q7M8niuFJ+
yofSC1O00UTDzmtlfNkJNbqpS1nSZmYY2xuqaMVz6fMKqPSJ+eboxkNMUuQh/R924xXOmT9rMEiG
zVw9OpRzOxMFET9qr4+uXe7VfOcJG+/wMCfNzmkTZWVtE4vL0OnCB3yl4rpoVIzueN66RSoJVV4+
06471FSOOLYNmiTTEe1jH2oPsEErlsmUhzb1r4mI2intiohNadgKIH5r2owms2uRXLgV5fIa5JTw
hhpQz0Of0xbFBz8yGPHIvPJHUg7grvBNtKAnuAbDUUyVnUMIYDBnhCZgs/MCMXXHsehNeB6Ewi+z
NpigRxSGmhYpC1X3VQaxvrQZIvjMR18NKoxjRT85M0v4TuC2OjN1i1Z/2lZet68TEJtkSFixrEQn
fdpHxrk1MyjLd8IK1ATqDrxraelCjKMafOcCZ5N5V6j0WpdtN7kGE5GIO8o6l+xFK8MuLdk0QX0n
cukEjiGnrPMmbsA9I2fX+omzoD5r3wm/csEtmU6m8yDbzqCXmI0zyFbgxglwQkZx0Y3pNJeaZBWx
EA6KsExQM0vYAIVpEQVfEp84bgYhnljteTT2DZr/q74FQymzjnq0OMnsyUKdzcAmkJ2TKvYdOmqB
LzNVPGSqZtLeoZVmcne955WfoXwVtRd+6VYO5A54FwDuG1q3ZcGSJGeD5h+KsHYrMCfUFTYOHeoH
0s/xx2QWxU82JI3KrK5zodLi0DlOPaLr9sxUovyp4rHyzwPisU8aHlySuqVCgRSixrpJw7oANWVn
lXGcFoWU18NQqCsLhxqklSQSx1CEEzzGYnQ/0qLq4wxXSfxk+k7cBRZtP3IC0FxG3MoNMuAVRZcF
vLXHPAAzgt4Br+fFd5Fo6HxwkBAlZ3rS0jpbJuTGayM+XVSqS8a8iiV0xYOgm76z0YdOE4DzHcHr
aQmGNegGcKc2gfFSdLynRdiHbcpGNsawmeAacSHdYB08eP14pgZsXw9o5Ai6lL27HKukXlZ1bDtA
hY3T1tA1I3PrpkMtfTQwSW05+1nYUXn0SsCaP1iO31CZgRWojy44/m6AiKZT6hiCmpHGKXNpWGqa
z9E8xOed4gEyA9z1oGl1o5X3c6h8h+VzV8Yt2ylShyHLfzl2/w+ySrfiuf3Qy+fn/vqr+P8gueT4
qCn81//kcN4kl67qb8/ydXLp12/8K7lkRX/3UGcEANJexLhQb0Tw86/skoXEExpKEJ7g3yMyAhPh
v/NLMdJLC98/6ugeSDyhC/jv/JL/9wUM9YtkCr2VvpMkv5NfgivxKjgDKRmaCvB5QPyjqgvK3uXn
LwL9WFN/gAZAJpUX8X1khQlePhqHVlZ09QzydBdsQqk7tahyWVGBpw/+HjmizxcJSr/q+nAfe5Pc
s7Ao2L4YjD2mPbqWUSs0Be5rYkQ155Eh9lVbVhFJQx4N95XLQoJ+HVWV+2QojZVZXi2hZszxVilR
h0VKLcKTfIxHGaZFGVvPc1FESSaGkl1y8KjIdKBmurCnYbZT1Cl7NDGCkgTeuhqFzJhrJZcTVN8f
qddbj6xHGyJAPmXzEKPo9RyCtvQ8tlrIQjDL3rFJNIfZo7OGmjoEv8K+N3UOd6H5gOpM+zDVQkGJ
1Ymnp55Q92IkYklXNIOgKS+i8UsJn7VEk4Emw1lRgx1hV6BLARe14snPQnnjxzmyguCSd5O/HyZo
FqXchDXcDu4qmcpAl0hF2Sr+EClelynC18LNLebJe01sD6jWRJyrJGxsoNM1/wqXxQLxDqHWVTtp
gcIpmvofZ1zD7VmtKGD8GkoeMvUgABiB7N4bLxdXCiHC4A5PjVtOl6STQCjAPYxNjhqXOBqEV23K
mZkGvFhDc9aIaIozoZzca4LpvjB9fFmaqH/qHA8XazPGDk1VXNduWsR93KVdbXARelD8vg5I6dx0
SR15WaATLVI0rchblGCrIJ8ar7/0iEM+o0aAZE1AgaC4GDG4D73PZp12vceqdNACksFORZ04dRGU
oCdpUvMtxUdANi1Q/nM4J19b7TV4k0mD1w45gQlRQEvD20kkrAaNk1QPc5yYH6Ot57tiiP3hDNha
MPvUpejFGQgryl0Iyp/MExKvoc8QWt0XQd0+t0rzHxV4dIrzEWTUZ2CZRijSh7q5tUJeDjupXYQN
qvFn90AJ9Q5FS5sK+68Irz0jhvZcC0u6u4GWoZfqKdCPST0GIo1FrdvMdlj7qOMS4vRuZ7n9Hm9W
+RFZIYkgCbCpB4b3lO9FMEsvE7OlnxzDB/hPJYHmHbGluPFcXk9YMY71ttHVcRsgvIOQFx4WtQsq
E3/RtrKTDPscxWmCTNV4rZ3Ro/D8I4n3hjga8VI3dHEewrer9pGZWugaT8O4jxt88A6+PEQEKgEH
MgP6P4aPD+R7kurGFH5qDwhF844oUqY2i4qH2bPZT8dukFVDNkN3IK9A9IPYglnZNHNG0071YKnr
h8Dle21NyWfQfTIfCJZ2AA2bM0HLC1nNey61cy1bEMwWbj/O6aLtQDObSGvYF4WYf8qys1XODIUX
HbjwclRnQ94WxF14ZX1A7zLRtkh0ITpxwrw3jikzp7esr3A3/azt3H7CxwGYlpmAhtdxF89VXoBk
OjkIgnRkpisaBWnnDwdTTYbByw45iqWT4Q+JDr1gp30l1IUnneZnqGRx20Ahxs9YV0BnL0mQwrhP
3LL6Ghcubp80MCAgTavYBsAaJHERuDpHUqv7sSdDvQciTQzHvnL9m07jnr6LQ4T3WSI1aFoi3Cvx
bvThs/XGR9cViWRnp6qiTZt1sZKfGSvlRagmaC90vJ1u9dDZN7VspdzFVhUgBwGZ5G/FIPqncU7A
J1AMWH6sGp9yEkKfGSW0yf6Oli8r2k2zTjrUB10i86ayzSdKRxuyqBSXK1KJCf/QQTW87nHQiECz
EtJe+pZZPdV7OnW0zksX+ggoXUGYb6+oYXE29zS5lXCBmiCDmq9Quxa+SH3nWRxBb6JVXeUG/K80
Q5Ku0YiFCg32MiXFtVAtWs9KHLIvwK+RIbf6JuAXkWWLT0JXbYcYMRDj3rPAnZIS3sVDlXljv8CT
jHRY5gYWs3KmogLIMzVH9nlUToO/55KqHMn1npyLhPAnCQTzXUF1bV8iLm6dHPA1icMKFtIH3Ywh
OzS4t661ViWo70w8ybOEg6GwBH0IHDHR4s2zQZKIVA0n8304z7NK4Xq6SEyAbK6IL6HV6s63Ud8X
NroG5joZs0G14jYwRk77ira+nSN6U2Ck05pm4f9m78uW68axbP+l31HBeXjlcCZJlmTJlu0XhCXZ
BMEJxEAA/Pq7jiurb6a7ojP6vSIzMirKgyQeEtx7jRuONC84pw3rlTFHEi7b6T9zm/ZXUhBW57+Z
2/z3P1OCv37/P6e2KP0H+BnYC8Nf0nr8z38NbeU/8H9iYgK+jvBIxI/ha/yLE4z/ESJhCXwZZIZQ
l4JV+oMSDEsMehjn4PcCMH/91f/LyPY7pwDxAQY1BGRCyJohM/k3ABVc1KSY3PF0bMCSSoSXm7aY
Sf+Qh518ymXm/oZU+J2Zw6wJgXdZAOMGmZH8HuCQqjkdMqxsFVBZQJphQhoVkddtlvTwp0/g39CN
UfrbDwc6DLpCKEgx84IgQ2X5X6dRiKlHXmjEeOzCR13YjiKjLHgSJZ5uPwHT2ua5ZkCZUTHQlS7g
O2sKpLPA43GYZLZvYw8RpB76sKYh704+03GBVFSr3mOVoIBwIhAHYPgL8tsxi8WHnABkosRiMcfW
NDwZXaTkMBYu1g0x2Rjflq4f1zMbS+zxLBQGGCLSKZc3F4JHPKSLzbtjlu8ZPpEIvtn1BDI67Q5o
8FNjMw0D1Q0qZD1W7KmYkg8UObcKhcNYnltNhB/uuOjcmxG9upH9LvLvE3dLclfsXf7QoSX4Tvgc
LbRu3HrAGyHAlDRSwrsG0/CeZPXAO6VTHPDDuNyPPKB3y+6GGGLQfIBCAbgermWTUQB+U2VDvxS3
iDLCSEFUPNomZCRjttpdtuLC4PZ+67otHL/OhIHNkJZMfL1x3oxr44DsY1gpYXoJbwo0DAlfpW4p
VFABfdghmOuiDJqiJuA02eN2D4sZkNy4TAMXle6LoefNasRiv6yMW4RMdWh5fi4s0J0MAFOabmXF
kegSfM4tFPpI6Y1iB2ooByhQlkDbUrvrA6jdK1iSOTJLDQkqiVl8UBisy7gdAiX35MIBY8KHo/UK
M/hjD+YyHxuBvQozemDhLg2qKUm8gBCGoZ3mIddrCLS/1zzOp/vd5Cb4SBWmqJeOo9FJtV5gNmvE
Tqz6Ps6AQ0o8eYX3j/gBMBU1giuTzjUGGSWBOAgG7ho4JoPyAFhA6tePeWzU9DD1JLmniJZQBxUC
vm5A8MuXtfO4idZfsL2Q0UIafI4QB8a9KdOK/4L5M8ylQ7P/gv+3AWNB7cIc2XqgQuXbzoXaWy0M
3457AET1s5HTItMKf1uwbRWK4U13T1zQd/UWUQBIBNd6aaKZzwzcQWGGxvyiMLLZop4+Af5SHmmZ
9icYvTH7BL/Ij3kq4vt82BQ+zX/SI1lv4ncbplZcrEKz44fwF7WCBizQLL3fQKxWIsBQUQfJztwT
XqBKnVCCfv2to4sRvI2nAtkzZAjQ7OuYzdI2KVLsPkM2DMGJe7EtVd/lmfgRLGMynNLF+O5GZXiJ
1wqO5Fe8GdOxGtLenXstkuAiSL9RUY0wyXT7Ra7QpphWyUHJEG/zEsDpgTpNsumwpA7ZZhqQ/3YE
fpx36EhmIjwqFfgZM6qYXQXvvThF12q5yoMQB/nTY1mrWMQgVzWCzAt0BKsCNrSZoLaSp/MJi2IW
QMM3O0hMe1sGbUz0UD4MpSjVSZjJPg8h+Kc7ige5OKZrZMKnDnBUoFqIOhL+eVmoy06xdsJhmknm
dOVf3UwIaiNEGW76LiuujGDgdtKfvOIpaUwSLfhesj7I6pgzIm5nzgN2JlExrkdpKXufIUXYgWKm
U1RlI2Y4jPSs++A7OQLVRdPtU4/cW+hhM0EA3RbzejPsrnDY5S3KdbbJpFuDnhfgnwMiMNwT7krk
p3mWsuSTJZGzrgr12PVDlbgSh/VXZDSIaThKUSZ8/+rBPIYfKQv3oplRDueXbwzVEVH0NSRzV+K+
xGrIYtU1yMOYMaEiADtashYlr4Wx792KVixEwm4JpYt63daUwnxXo30VBuR3FzE1rZ/+Mx/9cz6C
IeJPb+f/gWtBOtW//hXX+vUn/ntCQgwalEmweyNFADGo/5qQgGpBQZrDYAUvBAyfCXjkPyYkEmb/
gM0+wGd2zZBHPRTmqj9mJNyE+DXEuGFIQgQdrKLp/2VI+uvMUsCEcv0HMh+Q2Ri58t/kKwIobOgj
ZCxnmwwfldPfVJgubTYUf1cBCpvxXxA0fC0AfAijgAX0mieOMLW/ziyg++At6XqsuqMsKmLsCg8/
vjQfQXXVeqYurdIRUfBYJbMPwTayVmTOPuUTnb8LHc8flgCoxWrYdC4m0OEbvAMVjyZfgWr6UZIs
OQnhXvqljC/KKPLQm0g3mJ+ih2GkydfYdwV0HcsHeIpKvJHTElLu7YeXODktoLi3HlhkXdDuCw6/
ERg7XhBVlkzY2XVPsaMnpAASRbdsu1fICNiiVf+gMR1khYCG1yJl6tiXiQKHThQebI6QdA/Gb4He
BkDRVNbSyKSls5nfPczYVYZk8nrapIgb7/v1Sa65541Avg6KED3NFZT1uvuxdzhcmhgSnwOL1NIM
caqDqOrB/hCpnybELgxhi7pCMgZPJctiFhYnxDUvFPmXJk3G9RKUqC7Vhw1UdW4vuSuI/eKjUfKK
WcQ7VKXN4/ReQv33sA2hwRjVAfEjZkKg0xjM8Xfl1tC1XWCSM+ZtzsASaZ9Vi9LkKwad7BFOi+Ud
vrH+Y2g8wAJB+y1ptlBtuubWp9/0vmblGZ6iFDMBi3DNQ7uU3SVlcf7FL3NJKqjZ9q2abeAuhsis
O4QyoycovxR8wjYEVCoBBV6SXa0DzLQB90BW5S4qGKeLsfJh0L9Ei+L6AiGUD6oOsyCopXXKy8si
EEEAhqhEa4Ic8SpsUbyYIAcPX3iBfiFdwUBPqM46iLVjlxxvrL0mnlNbDbucP6fZ4jU0b5l+RiCF
LasE23hQ9chv+VkAf/JICt5AG3faDq4OCxbPFU0mxL+Eew6YNglUlFyVE6yrQbDFL4pvDENiiFzj
ykwz+bFRJadK9mP0XoiB7McyV+ULOhMJjA54/wAw5Kwk9VYWZKsA7ZaXHTGviBzJE2qgBkNzSz2S
6527YP5841M43kP6uwKdUIVbDyjVwCYk7RJef7de3/chCxEAmNNhaQF9rVljh9HIJpLJuh02WXrd
PSptPc4FHEpeqB+DLBLWBJBkfU1GAlL5qoa5iAjykzZGCdVaFSqLsHuQMVzbmZiZXeB6lssJ6/z0
PePx8MVLBjBzRL2ePgBlw8WZEKQOjTXS0ktMHkNgK4KYL9pImnePccqLN9wTfXIWiga4uOMGuUCQ
8wLZ8ICiXyUjLGk1mPDxwBOIddvBFDhNcPtMX4c9IE8Rz4eisagkvd+hxsDyg6G+qBPu9gjoBO4Z
aM06RNAgFj6v+j6bgDKPMuCVT2L9mS/GfFIYYfOzXlDZB+oJuGqlcoIsPWcx/s2ZXVi1uED9mLNQ
gHbqe9POc2n8SU8bGE6yJOnaxsA5+EOwOfuex0q6mgEa0RVbkIpTMULIQxeu/ZcAZZPdl5iX8bsL
U/MWjnr8KCmb4maxCap0c7L1O0bGnIYVxrIuOaxpzAiQlJyNezTxdvWZeqDC7lmlhGFrG6ZTv5/A
lcuP17h6XokQ6zsUneAaQTJ2fYt1IBGXXa7CNYbybWilHmPWBpNbzH2QeIT6lZPTeQWZFXiJAoM3
O0jWy6WN7MqCmsGLHl3KZU/FeY1D3BQbQ2XRqdTpsjYh59EXA1NFXNuo3IAIJR4pLut8fZCgtepu
/Qo4vspL67N2nwPtKpgSV/IcoXT9TQ/UYh4D519gqym3G+Q1a9QgdbH9UvRrNJ5CJHgXlSt2eoVf
CTIh7DSp4kUNcLPWECFmt6mBW7di+GYlHt5x+4wsmRH6iSD0+g6yiqn7trgu1T8KGc7TT8xmu3td
aMQxykWYx6NqDEMrP5bQHBeP2IXJDgIVilRAimCVr3AnpE/2qbzuyh/83IeQTNqc7h0eFRVxgLAU
s5yor5n7kOSDhCTx0UjP7T2uc0jA4hOwOxhQN5FXMf5+emI9iiRuOuYT/EguAc6Yo7+3o/FPTsCc
njTU8oOplN4IJAhLnvr8sKwxsXPF/Tz39UTQw4pmME0oTqQgX9UnTNuAE2sQTlPxOfeeKxzOHV8/
ijWxcVNg2oRVwKcL0qPAeY2tBaqAo0TTCIffir7tS9eHIjulI3KDkKOP1Pe0stGCdyhetObLBL3q
cgxm6AGP1HB4iDt61aL5FTLaOls45OighVHx8XFQeDpO8yBNfiZQbaBlYPIDinpjG67lC5YKHbSz
LFOK9XSRK3/bNx3pZ2GyLbrzU+6muzQVIXbvKfFS4plccnYrFD7QI93ERD8FQ7Sj/TJINnaMAIxO
+O6xA7eQCVhAsz7OWlaMMIbi/LX2h96DiaNXpZvSRwti6dYxnK83UB7YrVEDiyNcoczNH4eyJPrC
GM3eRJh0viELxKUtuCXIvPSuEJ1sfBy9pqHtzE/pV8q+g2KczF0CrKC7XTKeR+chmCHErZag1Ky2
OEaDHKyfX7MjbhVkLbVCJtKnNUs6rO3B7t9dCjIAgixInHg/YTEkGBcwpUxRAzU0BJ1Tuafwnwpm
aj6pMWkW3/M6itVYUccxcdC0OyF89plH2fzVDuvaVXRK0Qm+j9ANUTZ+wMzgfqZLABMrQnB4hbtT
HUDy73iSYVKbpJvvoc1mh8iskagFGtYqMItJu212PQOVG48uiH010zVtcu3FGe2B++d54CysDKDB
pgDdWEcKnKRPdT9XXZISRCtj15ORm6FygEgGvpYPMB5Us8jzUyxiexuGyh42laPhcNhOQG6yOg9w
kgwdFQeQNN2Ba/e+G6KPWTSCvqEDdD92MS8rd/ND6QZb8xw8p8wS/mW2jH516KcfKvysDDLgYoay
QY1RKSu6R1fllMeQScbUVl2erxAJpadk7KIWEeHaN2oyEW5oEcRBJQ1Cx2lSjocg38lbSbNX3Cbq
wSUhqaElWisO5d+djI2tQU1GkKUUo2xZbPYHvyAsBCefuKzZmh4hYCVvEHfeohNHNysCBsDixOSe
ZhGrxboOF557+bRlZulqGIggWukCyY+FYj/NnJgG09yC9+Sc8KYr+/SDdpLUUTJ+BgxIIZMhMPcr
G3wUlGzNNXP/vEqwDJzN05Ogzt/RsFjvtObyPI8php8pyBpoR4MDCxCvh9gLvCQXKi5e4Y5B34qM
sS0H/W2ooyeny64NFwb1UcdSQIdibleAPhUEHN0XPLyyyRGW8jWI5qDuiYvunEzFz3nx9JF6lVcC
pTewc8QPaLb8FAlISxgn5DRq+jNBvTWsAP0GOnNv8Df3EqrCxRzzPvCfR+r29cDK5FuKEbfaTObO
8xx3mN+DUVv4BvBQN5oU2XdT0vwhdnit56VK7+CAn44itJ9zB+Wh31K8PwYTX0aXDziq1uV9LaOt
jpVeLtGOSKOZjWiuC33NLL7xKygioWK1c8tjqOchFkqIraGO/lT2K8DaBHjXj3CZM97GPJM/IxX1
5yWJYPUzKUj8Al6HGWwTlPsuifumhF7PNADKIYpPZq5/gCIyDXZ70q4bxlPEVH7hQ5pjxxnThgxD
ek516ThQJ7SARtqbn3xl2x9dHP/RsPxX8b+u+gf5fX778Wcu5Pr7/7nol7+UKEgagDsH3spf4e1/
6FdAkkDIjdAjWGjQoQSr0n9v+mn4jwABEGA7EI90lZVAQvPHop+EELBcE5r+cFuhfOdf2po/GIJ/
mtX+vT/qr3wBfFcgaJCSnoGNubqwCtAxf1avDECAJL0+Qxng6OHkQr5/Toa0vMxyUrfDYIK/q0n4
H18RDAgsGymE7OhfK38PXgomIrRa1AbJoITkH/AxyuetDYN6gatIHNKo3x//BLz8G1rkN7MQfq5r
AwkKACAKuv77uzQf4jvsvAEGIZdBS14hohBJm8pRHmOMRJwzKl7yFlYFytuxH7svJlkI0Mou+eli
Ob5aga0UisbYvZR4goq/YW1+UxDhuyuhXkImNiREV4cCQJ0/fwbxYjKqu1iCe/Xox0DTSOYbuiOG
LQ0XAipntED70sWb5m+uy9WS8P+NJbguGeDCGKmGyHBA+NvvyAviXHLO5LUcdoNEsV6CIj52Y7yj
ERw1S8G5XwLoI/sskvcGEvLwZgWgvtZjgpDTGvqBqwRpNf34EWJ9/bfZWX/FoH59d2mJb+6KCpV4
OvAM/Pm6JC5ZJpsBkoXO1EUVicPsQSbKVYsceF/JderzE5GkmJs0kz47Rjlbfi4FME8QCUR9Mxgd
HiczD+QOVDT8Dz4jpfgbzylaHH/3w11pG8RrwcpyrXmFtuyv3ygU5lkJHByYU0rR195R2eKn4TfD
ABdGHsj3ZeR7Gyal/Mw6m7yuM+8QpjLm+l4W83jreZd+zTTDazOcN/VIHEQ/3I8DJpRCrtl53br0
S9yTa/Bqz0JMFlsafjfXPRwYyjbW5eAHdly7cmQNMBy9P1hfju4xKfvwdafLFQGLqKHQTBg5Dw87
j5CSQMoljh95Oe1RG0sdY86CEoZDIN2zBRu77qTbDlhrdv7AMtu7Y5fPM4eabEhUAwCi6NJq0xBV
gjbFlI0PyhWvMCMEYyN7ZEyezUgALuGtPB/1JvhQU02gCQEgKiA+57jnCOwm8iyNUNG9x/bozzvg
QloFiwZWNsrU8TrLNyLhiLXue5ezDJ6/ucTDkLEwQVxMn+4o6NoHJFBkwdW8LOAER73KBtslFVP0
KKFgb0Y9pBOGO9XfQRKdyDuwjEvwi3FE1osbo64mQwZKpFsGIEGBTHAp9bLT9biWDmjksiMtDhrV
nrujR1PSa5cBPYePYMdv7NLJ1OMopKkgoFovgnZhAq0J5oDnTWl1UygbEwwNjPt7A9Mrr8JlhY46
R+RPU3Zl8T76HUGCqYxZPUFZ62rM6flr4CXmcuhtAWN1yegeEGyJc3qnQXpDNg16ZCRQ6lZBoXCk
iaWABkUyjAUccp+7okOcfOYF6Jap2+KkJelcgKctd6jfrd5a5ztzTlAHhnswurIv2s17BfsOe9zh
g3/vF2sJIAvorXfISCo1heEjbI9aXigfEFQf8rR0zybZoMeVMcwhh4kVWOjKeX1IOzfLCjqh+YXg
ZNlONGbZk0jF4s7wsxVTxSdAKwXQNl9trhtCADOYR7HQbct5TYU4kkGHFwAy36eJTA65Icvwfdew
Nb2B15YHFQz83XOojIELDTiqZOxd2KZmXtt+mg1Ck7IbK/T+DlFTAIRYq2MM+dVbukT8DjNx8Jwj
mWVHpiZ6Tattd/qkrYw/aIo66y4z6iWVJm5iTbtq7CEBXlzCaoY575DqDT+/dxHi88eiazvF1gk2
zGU7lAOb0HiEHYrXidCQIgOOYBD6cZzjVoVve1dIjMg9jV7CGdapKhxQplgvG5cnmaYGKiy8Jw4Q
UvzINBSXhCflz5UAL6s1/nxZKzVOz0Au47AC69ZfQgmk3A8FJr45Fm26K/HEE+KhFtMzfxkWBA32
sti61q5RjmMGH3dUYUvqgjbowJFOSuH82q3fL7k36ROgpPS1dx57nItcna0rrToYlM6QLS23C+h3
ApApXW4gVcSpsqxZvNVQF3GNJWhO5WE0iTj4NSQ/FhQf362521sTAoav54Wyi03gGa2KxQw/F7UD
baDxwKEYI2CwB0uGB2S5g0F1+ZI2UBHtHwMIRmtsl8nN0CleO64Iu/OamPJmxApUhxsKP1B765Bk
EAWyFbZXiNIN8OYKgv1+KEmOt5rW9ouAThcbbdbFd5Fi+UFhL3wo5rA/chCmQ0WoVu2W6uhx6HYN
3ZOKT7kqkjoxS/p5LcXS173vyx7gHEE9n4y2ECgV1Hhm5cWJsy6HPcYmPVr1Vn8MVqxIt2hiT87x
HPgjZ/CYVTNsTjUES+YJb/7xtUB/9x0P5XaYJsh0H5ESblmD+G65VeserR8neKHliezGPAKRAKAW
9DS7AQddDDdQObF2825/IDNmfKTsAwEs0IZRd9Di17iL929xp+ArmwFxHeCGub59ugUw1WAg6Hic
cKfDRGPLvTzhhUyg18SjMKF917HDijsWz/aQfFB5NNSlzWy7RYFteMawNQ4cgjKVqosb04etsGcw
VM/om4puh837g8WqDfj1iJiet2ncP4oAfvBQfAyXEmRS9Oq77l7u9pDs/UNPNGwNUq33SSyBP4+q
AB5tOpypLHyCkuVOA8g/KKx3qRvtxU0wdVxtEDVCluIqoTZs4Y3dP1FbusMK8cxhBuBx2tCLC7Ag
is940+UN6Xr+g4qQtWDp1yPuwbwdMqtft2R1Nxu+RI63D0hTWeA6ov1q/bxwSYNGw5HAPCpPD4Es
INZIYz33FyiPUZ4ox1LcGB5uIBGCUaAXIjIjVB3mO1/3w9X21t9l02CgFyEMke+9hXiuwgWl3XeS
OmNALxXkSfRdBykGOOVzz7MYo1Y8jemJ0i4o7mwxpEVbgk16XgIcqhEXCEeyw9QCfTL047zGe5PA
eGOxqncC7paQdpdphloRBF56u610P+S6d+qIUcNCGwndYh331n0YLC9hwCshrL6NvXBtvwW7qMFD
ITkUPPSq2iBMthMU0ekHgBAY332cCGTHLxO8Nt7lYFUCve8fOcU1xzGI9IA6YVP6dTU5K9toYqze
12APQet10XYANZp9wjO73nIfwJwENjuHuW2br0jCBC01DqADj4mf201143vRQU2Da5TDdYkKwCYW
PoVrc+n5c47Zvqy0nVRSQ9yVRcfCkuQxJz2tR14OP0XYkU/QzQB4H8Z+PkM033UtastlPeS5qssO
8WUui4svkI9O5rIuJdzIXPfJctZ9TPHm2Lw9sgDipGTe5sZtXdnM/Srvkb04sxPeJuN9QUr31UST
+JjwVF78FBSPG375Lk7Dl63g6pIPSXS3xGP3OfIWthYW6fBbijUQodhZeeroGP7kgFQ/dUaqVi7U
vOHKpl91SIMbfHC4Y/DjUdlMMiK67sdUvmTrAv4rQ2pP64lBnMUsXx2q1dodu1w9xEacFHSoqF4R
E6prStik2zEhsT2Zbgy/CTQyASIZyku4LjnEmhu+z8HG83wYkk3juV/glFuYw+ft3AVqoO1oVgs4
SixbS63oX3iOyW8XWXEJpm4N61zARVOZMvaHhKQgC1042Nsti6EYRwoCQgfgR9gz/Cew+asPDK8L
gcfNUHOmMe+OSbF7sHBM2Q9LGN9YP14jXyFdAnwcb2frXNeuRBQPNtXh8wB17s2kw/WDz4V/8AI5
RliZ5vIw2GVu4UnFfhm4MxiZ4RtWUwjOS+seS7w1jnC+EwqCNNnvQcvpKhAcqo0Uolq80dL1HRA1
vZ3CLbyRkqhPMXZ1CGqS9TIBjr2L7NI9rMFw03F1n+90vhXeBBFMivTS5eQ8czl8yehiv6fULJ8M
hp3jOGaPwdAfMcR5mLcXdUxIAG4s38Zbaa6a62BCGiF0rodwDc3dTqa8SfeI44U22sMyTulhlKVu
eQAJ17BO4hmQDnbnIh6PAIZFHRWMgagawiNsDbc5IsTbstPmQzmg/NBmE7uJclih9AqDWAh12H0M
id3ZZobhrLX+xiuhL2Kz5BkjF3JL05ncbJYhQ7DEx43PfZUQoTEG1YpMos++W8djEYv9Bk5t28wm
fWUCMv9kNmtrS8RiT0O/HQca/1gTuZQHMyDIsqcJvVnJDpqZqRLlkD5C5rhfnkOm5rtpDjKHN1Sf
tw62wovwBHyPGeyhyJm+8SLPasj5/QnG57QRxPibKZnVM9uHn6Ut1Ptky6HpINSGXjzqiirvI1v1
xtIjiIzxOAaaYNxnc9lAyXg7send04UeMHvPNxD4wEUcAXnW8Rp/G2KI0ZFa1eHcUepD7lJSLSN6
+HYIhWoWcwjpZkweFDqiCg4MfMT9cFTJsD8a5Ps+5wmc7g5s0VXaDRRQzGt5Z7jaq9mg+VnxFfcB
CtgOwMPFW4nJ8Ecux70yYMgPAaXReVKU3KGJGVY7lRSfygTcXa31aG/IKEwLA/RnIJc4c1PEdtMR
pM5WRvIlXCDA1JRf9ILaosrGGVYrpADIalwDsJil7W5RBQyBvgGH0q9uv6UiCw9Wd0/4TBySBPu4
oYyqgynt54JCnue9G8/OBw8qCUHrwvqCNWaGan3Kjwz+xDbu9SRqJK+AIgEv3gRRiONl8tthtiAZ
BhR8VJDtBc9938cnglHqXGC+wEI3x29jFkyHydiPsRYIVpNbyV6CnjxADrUfoH/5gSCh6IJPO2zB
NU/nsu+PpTC+lStceqODI4elWN0guXzCvLafhkRDchpFeJe6/hZQKqi4eUqKqaZXR3C5jv4IZydy
bNCq03R4vE+AvugBw/HXKbfsCG47fkFraHkHczUmq4VlVYoQHzDm0MgDj31VZfEUbSKErIHLWojQ
1CFcwocs8ieo5ieIFhJwREPB39GFal/sVOASuM65M/TvoP33+WGE0GWqbT7kT9QLcdg01P9QeEBe
gcmHnqBu/9LDjHJQCcpMse8aX+EFNgHrFbDGQipkzoXLHAo/jYH4cEBN8RNbdwYdIvLHwclhRaiK
DsNHMM6vVC8vo3PF++o1v8EfnO5zZVh2pqtJ75JO8BlBIzL50oERvWTbsn0Aw+G/DySUDzYUoJJR
4rOegjT9nogg03VWwGawIWr1+5gE4gE2JH5ZE5LcyWiOHxI1JXWwYL2wIbpwsFCmF1oM81HMRlyg
aIbDsyMsPMPJZC5kLuwdWgLdIyzZ8sMKoudOT3apjCHxk4YiCNBGYr/JZAtfJ6shrQQWLo/pbIe8
go/Gn8phHuJKAfGCqTlX+A82ARWvtl0x1n0S+R68U5LsyOwr/HuMO/xo08IdJNyrIUwhsO5DWYQA
HWLE0UFHMLclHVacCuDndBNkecnwVnOQkEjYlz/lUWxNS6GFPKy7Ll+WfQz7Op+C9MdGlNG1gV7z
UYmRf44hAywaLjbzSKERuDiZAwgdBvlGV1eeBoRNflkWu1y6OX0n/QgDsYefkIASfsbY/jRuaX+7
cmy00Ajtj7aIgxcGrUbLhDOnIAjY65AUww8hBM43ZELnwHWOyxioyzbt5a1Gq1gNw4Z4Lra1eAxy
CUoCN82p5EEAWxkUTU7wDRUkOjouviMfYVx8RAgEa5LUPJolCt9GhSYghL7bO8QbfEUy9RjjhRXA
bL04Il6vTGpwxIkkIWdZOt1gS4I9JoBs44QgIvEFdM7a2GVAiGHGIXHABUc+VtDdTaGCs2ckM5zK
nGeXeHY2RqLCBCAHU2xyoMWI+107iJCRFlSctJeefhSjH6D5iktNDrt07igin/3IkbrfrqHld6Jb
nqaYuuWNaaTlgPgBKx8+dlO+eaA6ar7fhjGlrYVXOaydDMJLaCSMT7nZowJ9Pc4myE8ZHPu8An2y
cDKL4DUsReYPdLTmW4nBa4AqZoXiVxuCuzDfoxtkDiePEBoDZCr8BOzMI47l/zF3Xst1I9uW/aGL
E4mEf93AtvQSjagXBOWAhDcJ+/U9QHXcruI5rer71i+KChVFbANkrpxrzrECsJENFjjCy0uWq5PV
eUl6QMGjOi6XwvWvnHYECSLhKvmnoIoDfa5WBJfrRiZIabVBbhu0lSO3IIFp0HXHRH0wpyI5svPh
X6mngPnRVVXlb63GBUTXyFX4XLlpnS9TylHoNs3Hwv2FApc3Ha9jBOHBB65ZPGllQg45WCUl9y53
u8a8o4MUE9IGCJFtzdP8ByCS8lFyICDBWgyfArbq+Mqzp+JZl13xzOmppZEsSvvr2uXucFSV76y4
9mqpjgpj995xJvt24CnjeJ5JJ43aOVXlfuHUegNke+7PNJvNLcMY9/edjOPq4smBABgABRUZYKyu
q6Ixlh3Tl7Zysy7m6lj5wMl3xpg8pE5MNIwlIc+4tdTchFXVFL+CAc01YpSQ6zzBrIMoUauONT01
ZVHsE7AvpAh9U7f7fpqmeKcN28JiLWboDKTFGPC3IkzmJwtHPHFTKfn5al35XntgEmKH9Wy+H9eR
x9tNXHv8lCqp5d3c9/w4c2RSzO1IeY+M2ZB8YaQpcenQZe324C1MDXIxtcfQiztkvHTsKCaqxYCH
gCdUHHCyoI5k0phv3KxnVEViesMLDY/pNNLBdj65NcbFIgb4EloE9Tv2DR6rz05l+TdU5elNktCA
CK1hLtOoVrSewn6LNdNgFa0XZkk+5aHHpPZ1R0IxZTrrlKGijziKmVKFXWeIilmrJtRUYFFAaNJ7
WC1lQyDySeue8ZhZiBr04IlcJBAw1qrVACTgBYdupsU7ZMFFccoqfAWp7VElr6692UtJmOBHVrN7
Xsl46WgL+8EyqJsfqb2lz6Bu9q8TFqf73rKqH9orhmdXTgEaeNPf2b0w+52sPXIrzgr+I6vKeToO
VuzYJ8eNzZ7kiTv757rr0GlTSB9Ma5mc/rpvC5M0oZvfS2nhoIAGUjxb1O8vi5zX26D2ArirLckZ
NtTaeXIwEhRhF8z4HymWvTccH8HBQClnl54rn0Rt443li8KwSkFPXE79GoMRyd5MvSE/9ZNNyY/+
XGGbt9mSrhP222PgdGmzU368zAdeufU2jgFIFMuIiQPXi6P2w+xx91m5nC7dvKovcq27Rz+x9K3Z
5ckRnYFbhvm+nh9p6sfkpLWz5lcrsWdoM02i/AjiQVlEyi55lLO1tOSxnAWFlcGsunuHISXW1VJU
RbfTriMLDO+qGkJjbD027jjBb+ehxtPMNsvgaoZTI+/8xWBh0znhkmLRzmVQ2iovwqVKJK7rcHNP
GfV+BDVXfFXOVnYqUU6fbZ1WFt62gadCcHDnmRtK47z0I0v9RF70DSQSHyVGpw0QoZW771MXymAQ
03o/rQxZvGVuRiDviHcJiSBhUlo1i1sWoeHZvIWOp3LEdGFwDJTv97vwk/TnnGNn2dsc8263aS1W
hCkluDAjDo/EPHT1196ZrH7XTi4eo7jXxWf0XP+N9nz+dZFtOhPmtopnSdHZ8LDm1vMq0AJ2QzWT
hUk82N6Nnsc7ohcuDuHKm1/MJe+nqA8QV85CTRUH697gFXqlzDEV1QV+wSyJM+h2ViJu7a5yvsVM
EjqTduUBHRISP1FqziI9epNDUB7jrMnJoCILHFl2XKF0L1ZzANBG9Zq1RnlND3NpooDpyLd20PLW
BgbqHSfdkUp1Y8PdExxLrEi1jZFyx5uxPgsp++lI9tmaj8JZMYD0XUp3ZaxGu9jXU7H0WJGbqd4X
vJ1ttPtaePuhlO0dkWLWPDbhIULnmAGipF1ZXQ/ZNDF5a/U5J3ogYL64dll/B+/v9BHbOOPTiJ7n
80OfVgnlaTnJNlz6dZmizq/bp0l7TR22ZU2fYzEyf/z03sUiM1WWZwHb0dpVNMG+1f0U3I6Z3zFl
cZaMjRTskXRtsS1+zrNRytO2eO5dHjbIC+kQPOc2STDOo77+hO+iNs9+hz1jr4LkZw8PKiRYS01X
Q488pyNy0Y68vn52nBiXNQ5tC+RADqEsrFu2ul2FHe46bmXQHIjYBkfG3SLya1T+6gQ+iZ0hdQts
M0lVXcemrOIrxlGX7o/B69PlPgt0m9x2rubhdUqga9fgqlqeQIQSedXnXoYlc9S0Ejk/W8XZCXS8
Rm1nNNhLu7L71dUGjGtjNfLnxmrFckXiS8avkiAd4So5x8XZ6s1Ovwkl8vVZxlt14JuT5++dHBAU
nEfPaD/bcbak7IJQw0wdDNjv/NSOUIBUVLk9us8Yt+wZNFFUemY8NSTIcWqGXIelx07xjVSSWld8
dV053KPKZ/1D2Sr5tA5r7e1BwVjzQdR94oR+6wzO3UAEh2qOuKA/iqu8MuWnIanyQ4c0+OLhFv6e
KCJ4zlqbHH8BPsDnXV9sp1ZU2H3/yUvW+tQsPpGAxKWbo13/lFMu3bVSYVBuTNFEFTO4rinmuJJs
xAC6xvE+25arv+ell3D7QFU4ijRt7+ljFz/Npht/9WsyK56qJd782qS3syaDfzGU/pXbtG6Hi2aa
VGjAgQ+nJF5ePIzHpz5rsBcHWkV5unpfZzuIX3vir0+wN5LI09wKXp62UcYom5+lKn17R2hT3oxL
ps/wa8RdSl7UO6V4F+Rlihd4EAWjviJVZ/rEYuCcOFYRokYqqb81aQMHAUKlMR8WgY/cHdr0zVrt
7GQUMwqAPwVXrmXPFwf3RuiaRnBZUpAByZx7t2nQyL27aJA/c4kRNrJnxzZohMC4Kot0/YyZ1BX0
sSpBVBWMLxFKewbMoNWb1H0akmLJ73iCIOThJaao9NJ++D5ZQYFuSCuKpveYXWumjMkwR0ZpaUur
KtglnHQPY9AG+b6GzXS3orcmO9X0tFadhJyYbUL128k2Lj+DEkh/0ctmsTNHTmxpKUQWIik3ZCnL
FELTmOoJ83Vu76lrq8ukGyZZtznG2LYYsJVyKwPWUPF5IXC6AykwvLqrCdC0HbprCcD0bNYFzTEz
fmEaScXe48QGvmmzrp39mk3dyzKZv3wMqbfNMD55Di4uY4SqB1+hvaZ/utzNTYqV37A79anWEw7G
zgfxguqZhV3cOxdNdAvt3GDo/GL7b0sx1dcmFot7xFRufPAM1UE4nYhmp+XeCBL4H12M7yXkpQUJ
9ZWMzwVEHDIiozEdyO65dRSUok2/lVZvXGi8hf7YQWkxCDce03XqNf4IY4hs4OEucQhqyXx2PovZ
L69xktTMmRU+1lE6iSfJZ0a3moP+vT0sy7RrnKm+WeMmOHNALp7pOIDpyAeJyFal9OljX1mhPQXB
VVYN9ddZjexi05LWT1Pje7dqzZZX5lnJPfyeAWNxZ75UJkz8IdZsqaruECysXECmGXDa00tmnDVM
gRwXtCTMkQjZRZPR/DI8OZ6cqtFFtFmEwv9KJ3PhqyantxoBuuhga7yVnfKW0FEdNVsS15dMIUph
oE7Cwsdh92eLzN+9OaSwGFLoch7AkSDJQ1mbm+kvdJ+O9VJUTcqam7Ws1Iyddq5W2NHfIePQbwPZ
cZdNksryz5f9u0nq/bIOfhKsX4Kko+d8uGw1qNlZF01DuzI8n9mxix1H4CNof5CC5nDgVaP/D9c0
BSa1v9iBuCqkbteXnkdfR3iwlT682d4NdEkEhk3I3tTMrBb0oQSL1w4Hke4O6TwNj3OsaeJixT1j
hvCzE01/Tnxj7q56z5hl8W0p+gCGkaEEh1evn5sXR5LYPbsGijm8myCrnW+0m6mhG8fOfgHhWYAu
jkTeTg62cDTozNTfvaCmBTQ4bsDMyxq6KobyunrIkDWMsC1W63YkTf7kc8qdwlJT1j7UnWtiAxJg
Ok7pQJ50r4kYLft8ij1SBhq66C7jYNR+CxZ7c5AYTc4qykOHVAYD9zEgk7mBjLVxFgA0DLpKU9uA
xRnXs2NV7icStwWPFmeFb9M8sdels48GS2kFP4PiMmwT27KjLDFWykKjjMl7YUtxoy4VpnP2lRjT
aOmr5YwhljPb7DioH5h8mouZuy19E87XLzDd2ypqiGn/LCsfE2s1z553pGOlXt2iks5RZSP4RLCi
y3ey9oqwRDcPeGjHuRf7bJwxBrTpCralQYnmoFnPLAGoYwYoSGtoz0Wpm5zTTI5wHHhddxWs+cbq
WKcMCprfYXgB7rrkUdME0C5TAyxSUvYY5mpmdpX7zNUDWaMJgsohM3OMqRLbjLNbiAldbLOA8tnO
y3pm1rSYj+8Px//IZvpY428oP9LP/sbi/39j9B9/1hvkvv/4q7ZX899c//8/KP3mNgLv/w5SO+u3
YvmrCfX953+7UE0fggbDz4Vg+2ddcXm0f7tQ3X8B10b88YihYkMlk/rfJlTb+5cIyHhvlHGYabaL
762vf0P6nX/R+EZB5daFk41N739iQv2wyDI/lbkgtiNIu6Lge/YHA2TtlJtu6stdqvR0lXnizQ2Q
4gotrROtL4wSjpn+A3ka5XT7tf/H/fg+EABjKCqJtKRkDuMH7yut3ryzTXTLBsfH+tRMVO7n0uAY
HwVxFnAEQvRyr+tNlL/NMr/27tYpNp1dbtsEu7PKoM1rxaQlD9bY+dY+7j3G9NA5V+sZNwImFD7b
H+TUzThCWu2KsO7SoD5kBe3yV7+ohXXi8eLZF+Aj68ixgOAAjBrniIcptq5Iy3P0zRrZvCTJsPww
xgxPwNoLEEG5wKFHFHT8MhKbGA8YTlagr0E6dfe01JvPbpblcUSxvroXM+CgAdESLe9crIH9BW17
TY5Y3dOFl8ayDujbtz1r34PcZ3nPlCl3be6OGYKSCSECxhDn2JC2pVoihhIr7yodR5e8HooMCQlJ
x2A667icy099gLMpqpMxOGJlG1iyTfNOJomfhmQDxGtZijsD1a+PgIlMN5A7qkPaueMWfJ28LyV5
KJtmS2/X9/Hk1eWhKJCWP6P/LNZeT9ZQXAsccHLnA9XKjiYl3+tkVu4Loka8ryTpDRASZfPqN353
J+gofBt6WzE01Mmhtcdq5Y3WkwoaatpFlt84oMCTt1uHN02uLWV0miFNP9RGKc2ToPNBgWalQTQY
JdQ+RdOXaY7kApMwltbnMc4952BVhdWAL0/0PmlsvcdhV1gY0/KgHe7VsozjZ/Zurhm7ZftKCZeG
LkhgPNC9xfjoZPZWahld3+Z9b9gXn6Au3cPaVAcAJRQ2C1jt7wJtgCCbwtFMQompj8fZ0tSB7brS
etktJVmp4zpKGG/h6q9WfNdlxjj98K1uNq1LELQZBj/CQoJ0hhjK+qDtfkBla1XW35eibl7FmPGf
uWHz3WOJsfsDzgOpkt3oqbq+49JLmx06dNl8b3hB3N3nvWnl96016PxI0GjGPEFIJ82OWgN/iMgX
iv6B2TlG0iBp1RWNqAnRbboX7VBlT2UDzPYa4XvmLnSxaSIX1qIfLLH733/przQNT3MgM+blioDf
zJHc80CF577bWyH5NJ9DqDnFDihuFVS4Gp089tyvdmIQvVoSWLYH2sap8dK1FBCAVEfuZgtezOuo
OHLvjXbiTL9MA++6snr+J01f/6EiQwLba+zb/nVxZruKYlfVEU8KxrTJ9/S8h6YBTRi1hH9vDJ0W
x9rD8oC5peNREc1McYN1jO6PB5ouv59cOl6PWtUg5rpSsW6gGXBD4thU0G0ReB+V3Rrq3C5ZtkTQ
zHzvOwD9jObIPPTiSCC3+ql7Q/0qOjP4pGXdOK9p5a8cDWtTHxzTvOS52R2MZPWfrczOgwOKp/2Y
tMq7rQdT0M5kuCRswFao3YwCFKZbV1+Oiw2P1gOA6J1RUPTXgSARs0SHw5o4T9YWqnISviqN8GW1
RRLqcfDumexT3LeOMEJOy4ooAar4RieMn0eoEwjc0lDeA+Hfx8oiOFnH+CZrCtwjqRvzPKwjZ0Qg
8Hz6yrpNWYyLEP719Jm2+hwVStY/ZLmlWcHnPMDCOeWz6g5e4ryMGSa8qkKvGFbzufHrnyXf843X
6jZKbfNkUKEdlxZmtVcN3ypdIhrioJIab52Ijc8GbBqSTt4SBdsXEyxYng2/vXRLELXG/DQpfWy0
SA/0EdLQR/S+gW2vuR0wwXTxziCTug/g0HAQr2+xRrOw+j7+l91AxDPI0me/tPbKXldOW1LvvdqP
GU2nmi9mYlp0w58re7nCmOaGwkwuw+ofXZG2F43c0Lm5zRG2xe0RX9OH8ne2zV5AHOwqqfviUDqY
J4Y4UAdBcGPXbkBIPAF7e8g+sYOhpW0UzMQuL7JhGc1W/8BS5bys3vJo0Wgi016JU9pLPANy7c62
sM4J+HqOaxgB4vErrJ46RJIErNBuUqrLIRIjjw+ZjxxlMpBNxRYMFi+y6gFinfVD+sEZPQV+k7R2
TV8urxAQiC3GKd9SiksFU3Z1aEzjmsPaoxVk4GMYBoiLnfPd3OkFCGbZ2hFxxDQPpxWQuhihDbdA
Chhqolua0+4lyavgdoidB4FJJUxpAe/iYHgZR+9BAG3ZDb261oFzIqzHkI48uZUqZuGeUfMTOzsm
zULIKpfLGULcvWNgVTEZAYPKYiUXeAlYiZ2ejcrIK3U2muBbNvbztLM1YkNoj65YQXZn/Y5na3oI
/BnPMmvP3pmKB7NbDRJ1Gj9Pp4nchrO/VG8Trrh1ZzQeom0zjwUxStKquwxTHRgL5tWNZuWcJrJf
T4uIJ8YMzAlZXbObFMEwN/kSLESEF7X29LfMQTVRyjCUSxfPzWMFCfItaIkmB0bTwO32qOj3Jr4f
Vo7lruubKqoLx//i4W8Fj5BXb3S7O1Bf+Bi3ES854wBgYQ64baPEA52RuHkMayCzmmxPdtN/JCJu
0CXLJroU8WobtMcgf8fsFzdpAvCSW31NIrTL/nVONclJkXpfG1e2e6QE9ZBTPbJN5ON4cOfFvRvM
4A3aT4H6SIMN3inRxqNpJrX7zckDbV4Hmn+284ck4fxEsSB2nj82x8aFlT5p5pTBuk3vWjOZfwXo
jGgldd6GDCxQyDkNI3GZJgI/HoJgEg2m04tdjkarOCpZLtlNaGgppv8CxyFfo/8CGB+OvkogtlYy
ZbxMBdKS3rCep8gQFW9aTrGBut4bt+WaEtePm8470izCYTB26V1pmP0xljjZAjFizBeTuPh57oW0
661912voZUkKl9Gdy4VtMZsBKwFEY+l1IfFwpz54DYi4Hdx9K3J7I29vTLoMYZGOhEKhcROJ6vL2
c9su6wmlYZyxQaJd01CXUWP2Obs+xLHvRFOWIwRH80vbmBZ6FznENYQflrY7xiKlp6TO7C89weh9
XtLePySjEfSEF5V49ibmcASEElTZIjvaHUJ7KTgJ43qjpdzHTugQXLkxs5ZZ3LKsP/uz9wLAXkQ9
kykw0Iz9KYf2dKtsX4BscY8A/82jk+D9jTqMQo9dH8s9WywnZByiWEHp0hGLsh4Yj6VONgvoSbcy
OyurLg4xvQKWQwV/i+3wymuZNFQNFn5wqxjPuhtAXqjcfRiptR+Gbph2FWGkK+04v2aBGtQU2yLc
+sA2dxxIawAGXs1Bt07Mm4xM28Xth/U2laooI4OYNKpnXJbfIYH2HG2ZaXD2A4YDrIxeHuouPno5
oRmwT8M2fMDSufeJ2UdUWBgY4qNJhCXy68zYhI/0i+j6jgNL0BRnD0JifPJGM4jmpvB3gUGXau3c
+qrHHRLOzZT+ZE/toWphTKfJM2MbTTlU+NhBQ2uacPQszvTA0gOvnE3IwYMK14/Bvh1QVSzv2JfW
YSMMo32TxwHf2av5Ehe5ccjkqp+0ZRnIFZmxnLJeZFeECZhgIifrlR4S+6UNCkaEUrvBcDUi4Nzl
mCOfG7y+NmP6XBrJeEUbzL5erD/7WEZucCxg7B2K8RMnSpEizHnTUcSbm93f5m/0xcBizdSUutph
O5kfJ2ECUGOoQvoLS9OWc2ak09fEM52wB+UCVn8JLNA+XTMdBuAgW39BBJiDQAXga/X9aGxLxipZ
4/KtmWSTbfGKMQ27DQXqToZvXfIEjeTkaiBBuzlLau+qX52HQsM53s15wJACBpZ4TAzHuWDZgY3x
vuwvQ27Nl6qEitITetoXXva9afGRRvTjx2tit4aBgJ22D8a8TBeoZPEu6KxiL+nwQg/OE2NXJJN5
WMHK5qE1bjEIo6V7KNWSLZh+xsTej5Q7yV3K109kGI9suOAm43DDOIudZZNgo39LMzzmzjwxluqt
H+vlk3J1kR+mKeudiFJMh7ZuipspRqwmqp1cDynus2FUz7GbqitWdWiC5ercjgpAW8eqeQz8Vh7G
wYmBCbTyzpkqby99ZVADJOrJQYAOPQxi+3qR6Q0JfjiumWV/94cVsc4V/fXcFeODQWbyWNX+U2ZB
cBSLlV/jMayeurntD2szq70WSX/EklGfYikBt7IGNYzCGRAEyYQ3u8aX2IQ0k0bSJRD1vlaKQn/l
bh4YLFbZ7fxpHWcX95ag0FA1DcQoLeJ+uHI4UCIntmNk2SYSmWLLP86yHc+iGi26ZWhuh03tuPiV
yxAVHhnj1GIUO2zj6RBquTwX3WIaNA+IbFhbesPdchxxxbk727IdBAQlmzh8Qk6V2KjjgjdM5Ci5
Bx7nHkq48zdFW3nPNHzWX9l7hkRvcZKSXAkHSHxlLa92HxQjnfL3BEq+hVHm91xKnFErGq6uxZXv
M1ZGbOmVdcuxdFuiRUO6izQKeHAstsSL69WEXwwbEncoNEmZXeIEdKs8y0wvAz2EOey2FI1Engyn
uFA/2npd9uWwBW1SZXeHCWqjPlS/szi/czlbRGfyJo+0zhbcMTQRnmWLirUuOmZT88jbUtjf3C30
s2zxn+I9CSSGPt6NarCXvXjPCiUcMEi8dFuGCF04j2aa1i9WkrevTpHoXdXZ1icTaZGedMJcny2V
VL0HlHC9lI/De2zJrQC7QBYB6e5suSZU6J9lMrPrMtXJxarZj9DOJTyPXb+Fo8CFkJOSdN6/d0J7
5LA2RPGkER27OaXdAvu5uUpXmZ/7To0Ho3vPYG1xrLYVWHxVpkAzbHEtrsyEoi3CJbcwl73FunCn
9y9sbuUZH451i9NEnzqD2TO0kmmWhfNUFZ8DzDE3hVWox9Jd8lt7mRkBtEXK2tq/8vhaSMJ1+aF9
T54BvxmAc7HGs1Fs4TTmy/SHEaq89X0ZrPytQBPehi1535j9CR/JIeSWVVV9Ft2WfPOCLsOCmOck
4tQWjtOQjsj4pV45n5GGnc+EBGmSNFuoTo986SERKusaEgmCPadpEissgO5VvrSiOKwFM4miIceR
jIUBWiHWP/WQSc5E+ziX7tfCTOBsotnQ4pVr0ydQWDJdnAimrOah0L1H+JkhPdc59nsv9Em/WGes
RRUQz6V9EwZpm1kMG0wXB1LHY0RdyqeXGt3NZFeMExtzmJ4kYZfpUGZ+iluxofhhDxXrqaPi/EVx
RsIRKotEoVaGIpQF8jyyHB6x2SrNV9QpAWiNXOWVRxjjBWrXI/u32Aay9PWPafAE2IsqaB3urKV/
y2lsXCZYFUA63vUtpxj575IxBN/ZF8b0zBwX78G3zLGJWC27J5VDodlJzNwpUSK7hlferljkVcPQ
Rn9t99gbp0dFdJVUodNRPwZm+jI0fnFhrlJJFBpkyptuaoQFx3hPHNC3Q2uYJzwj58Hyq5fRlVj3
09VEXTO0hzKQLylBBtPr6d0RK6eHNCufP1sWdWSKlFx0qEtT0VUu2GC6YYP/wLxAi/LphEKT7+gd
XOI+0E2IEt99519T9DsjpQaDrZpXnRrxVdU38cTRIcubfM/ZjV/SkLGHR5O0gnRv4205WUgdexuj
7pNv9sQh7ZYf45m0uHmDkXxtYpX4VH7/ffauOzmbdiJhzZ19P7kkSZXgyMvAqpxV7AiazvnUsVvv
3LgcRBOW6A7rqejlnKsQabCp78ok48OQIAcEiCR8C+VVEYyTtwUTJ2QnywO1dvCYaIblfi6TnsHz
AfLMwoic14rhjKShoU1vg9Fj/jSzUpZXaNaifrIkqSef469VPEEX5OvvdOMT7iTVDtIsKxZe4Dy1
Vn7T465sv5WVhwTDdJpN/nmXctCv+JAkDaQMXQP62jWYEeVEVevF9T4orSk7YTUHO4bHKZsf5rht
Xok98QukwzR6NuJN27Ea6uUrA4Z8f5h6wXfgNglvzrVmfiaopzYHNpjQtlqctUXymrqAD2rIO96S
7i1+P24gfuncNFV9Z5iC7x+hzSyvWhLw/WvhmfxN0sRr/SQwg80PLJdJdmRsgZ3f0KTmpkw5ruc3
JYMQwccvfjbktyZLT3k9DvnwQuHf6+cKH2f3xIS5tTkASaq3DS2J9XEQtteGnU8j6absmd907CbG
49xCoeZV+WTG3DMyIM7DqtRLyJbeV7cZxug0GnkNMw5zwuToWhayHWyr2A7p9VaQkNyatzgXNi9f
ygHy6dR0yVFBPMFXbZfXBmaFXdfN9rOafckplWZj6ZiHnJGq5aMdj0CP/0vgrERus51dTWjXgxe/
xDS8UDObO3vC1nT26955/Utj5T8AJf69PRtIkHAAVgLp8hxujdS/dIWzKZGBUACMUmlhg5ot2GQb
zG3eBcLr1MEyh/Kf5s/Lf7so/zaQmNOghtCVcT+0Kyim6c1QPO1cz2heUe9GEcbcDT8ZIMZ40mF1
MIv3Ld7DERYs5x5ot4cFqYUmZt4+FFOZNWEwCmdP+J8s6EzaYrFa52s70UONnHTiaNyuDcHgBagm
zpVR+0+2a4yfPUbMHgICSYRJSAFEjFGBSPjnz3R7+X/pxvBR0n7eCKAgmyRMoA+f6Wrg3WH7WHac
gRX3NlSAhDlRUW8583032dON5U2k8uqkffzzlf/9gzWBwTMoGjmBFv/HZnvLozaqCsvimEkKy7xw
z6jG6c/UaThABHSgsvDPVzT/Dt7YOu0UrYwnItzHzGxGG/39BuqADwxjiYyEFSK+Xe0Rz7uDW2fO
AOQx8i3wr8u89e6gTDeXyu+CHfp9D3t78HvjYOgtqJDCGhv+4YX9Hbnx7gAwkZPp+dEtxAnw0XfQ
djJv2dDxEsv53ieMfA8ghHIR4iG1wZ8/hf9gNzCZk4q+6dN843n6+4cQYPQEsAhz8rfNOC0aawgD
ps6e/3ydj2/KlB59No9UKHfWBrT9+3WWcc0yninGZIieFRmatipIV2LxC5Ey2Bv+fLmPNzKXk9xH
0qJDSh/gI+CmWkzFRDwWMUzs/HI1K3oPC5OwWf7izadU9MsmQrExoCyv1FjRn1/A++CFvz1L9DoF
TV1pQ5QR7u///5f1SU24D3P6QsQbdDu8pMwQMfaZbcNDq+nCkPfp7XFv9ElDtyDt89eYmaIGGg8M
XU5mePEiAhkoJpqm4m2fpHW8iytI1JjdgGTsLD8jzRVry65De45HRDbN+oH5YVKcMWDqMAsqmzwO
xOlSIwBXWPIXUUtxahKsp5EzaNb+320ZZ9RstDQSthoU0319J9Gm8TxQ3WYACuf+q58strqqKGTl
LZ0It4mMwiX/1xVa6Ptimvmcg3426yfOFmyodG7oDsJ0Y9PVo+AX+wSwITAMMe5rKO7b1jvF/Flv
k/32eR07V61neQ9JwLBHIqCew7y+yfKGHSggkyylcLadOEupBuRY8uIZdE+M09J8laxryVvSMLjv
oDLTv5RdjxBsa2+4zvw8+CWslK2Sz1hRA8S0GS6DZtrXS8VEHiqTNE2fV4bVPpAI0mym0uYlOEVM
V0qivxfXTFFhQy+8kSJE+8a8nlKibMNPh7gVLtEgHYzPM7Mq9XmpR7Z7UPpAc3mcMjOqV19hOLd8
fo+lUJL2cm1hXdgBJVUIcZUqKgcqTdiQVfBozBmfZUw3Zz3FPZGTM5ErNuhy6RT9vPd6xGnzQF2Y
sYANkTGYSKk9/hRx0uYkyqvZmyAYY2BBvh5Aw7b78f03DMrmIgMNmizCutt6pOCUCk709t4/BI83
jTueqzNwiBe7UuNn4VSOaX+Poa557ddM07xpZqB8KdZ7xdC4F2l13DWZoM/BLKT2NtaaCX3McAKG
Ehv+W5zPN31W0Vtwq2yBrm9zgCz6bDEuv6u0ecpgO+lstHdGyzwBG2Xzl1nn8mEBSIIR0vdsJ4L4
vxYXjk3VP217H7wP0sRTxgHbAwyGzcs1MWb8tZQIgPQ3lllBbe4VNX1CT/GB98g65dsx5D6zTW8z
HybiP6xSHxdf0/VstlmP60vKiY/VhJw4H8Y+2NSiCFjfE2MzsdWcbv9h+Mm2uP51W8dZgKBlmgHM
MrjlHweSoKsSI88g59iW4T0zPLj8mQmra09pFpBXlRUx/V2x4k68ilez/qJ5KH79eT38t4+Y2eKu
y2ZmM+TChz329494DRZpVGRRSIb68329UMYjNXkPpjQxRVjO8qNMNiDYn6/6sargHeOO8fnT4rP2
P75xenBpIJFNd5XtZ1cW4z0gEhZbuxvw2euYqNH8h3X/3/Y53if+iWCbAIOhxf9go8EVnM2Y29cd
luzgbma0dBMls/UzWDqWkj+/u4+3jxQAHPAmYhM0Gbb1sWaqMK0Ees7AWgccRRieB5j6odbNWn37
84X+05fn8EkCw8d/Yn5Et6WYw+2OqbZM8a3zb3jxcej/L+rOozluZF3Tf+XE7NEBkwmzmMUtX7Qq
UqLUvUFQR93wQMKbXz9PsuqeI5Iz1O3FTMxdMUhWFbKANJ95jcBYbFkFQ4VXIe7GP86Ajo+vy8p/
M3NtEyKe5UlfOMSmwtEj++kQ5dADAB9aI7FPl9+bZttezcJs4NfClVFbW1TuDyxiEEJNKuuHNDp0
uOzUb59bmNPd1vDn+oeNcoi9fVFrAkZNN1+FQX7yisH5okqvwBuH6uYqAWrxFNCMfi4S2+w2yKf4
GMNS3eOohSCl1pBOxo0dDcNznvgaspMEgLyZfFiQjMH87MihrQEDG3V6w+5Mi6l2q+9jFxr1frHs
6Qg2o/Q/4XjCcTUnqO1/gxVedB3CsbUPxck1IAHtvZf8uicwwCWDRlpBYwdTumNHTaz/M0CuAimR
0F8wK6kW4dFOKwfjAOCGXTsWadevmt5IwFK+1A+CRvF3LDw4fw2HvAKGJ33oT2KY+YQox6HizkQn
9CHzIos27jKixXSFGF7qb+H4KNBDfVGQ89ptwWeWCOdwcAbLp6h1FmAlvgCssiCIBoN2GG4RIS78
XbJo4a5yTI37FnzA4/RSCIqjZkEpK1p+4HKoK2xJYN63suj4IsB0qDnPDDJI/Wkvs1zAoivB9SDG
9leeO7i/udkQcfDPvokNt8e6v2llSsVaQjHfqEb14lCpckbs1ZDh1yQuS283Y+J7mJbI+dZiYfKE
jzIebb7hSnWF37e8Rl8aw+U5Tv1kW2KcvG9SvTN1oPEOtKt9bW2JPDIdA9GJtT+NQwMvBAGbQI3y
+nwmwHXkFuPIY2Q356JQKpKy/V2BnOZRBT4xAQww4rHz6+kE+dG1maBHeZN0SLbfeJQsv02ywh3c
dycFp3YJ3A0u1cbvBv2ZzwKYDdUj5OIREWrH7Bpkd1VQATWggHaEuXvcKeUOubmx2+XBFCKnveA5
fJtid53vmqJrEXDvm6K4TcZ2Htb55AprIwH4GGtgh0zmM/xlaWaGXJZdpPZu4VOxzlE6sil/K/iI
DWsE3+CXh5s2ibOslYuaxDV80f/X8NL/D5GjGlH5fwaOruPnHz/jRvWrLy4lzm/4rr0yXrvARi3n
N3Cktm2CUA+IX3jLxaTE5j9g13kbjQPLdU0imgtq1PsNgjyAUf4WuGDM/b8lXcpb3+zQvgSVSnQh
8P4lr3v5/087NP6vvagt96qnaW4AXrbCYjw2BkSXI1QsHDsybC3hsvpdkYE3qeJTEqJUv/gBuyCk
fFq6U7YEnwMrgi3quq1ydxQ0Z8iTmtZ3XZVp/WB7yzKu3Qh4Fh4CtcRYd1kMAkoTpXO1axu2vy+x
1QfdOjJATVLdH1KUMyIVkbxjFkDXYEaEK6muZdqMLXoEVOuRIkRm09hMrjkcBIoxAk/uOiMeUWKk
z+JX5ac4UbS9C20fPAlz3yaOE+9H7a1g0y1Z9dTXNy4SMCurAKh/NzVGCYtQehYCUIzKvClxhfq2
DFUAZgqolfsNscn4OeKU3hhTNxAQ1aX9CY1QOlhzQ5/0Dif0ZYMI9BfsGWYF8SD0mlbCPgID+tXh
IzZIrszOA7yoBXGGrKiMbw1eHK6D5F/0kELT95s1A1VTti47+oA3JpwfZKbCqHDuyyb24wfTmHtt
fB5apfoxJTL9s64Nk8qkP2QCj1qEqaPHKMYa4EEajSh/V1FTzbt5ibFxdTBIsEzfQuoKbv33uPbm
vzroEdTF8p7C2bZRmNfilWse2lDhJkvFsUA0rJX9rU8Un94DRUbCwmht+76my2QcFmCBMZD90pq/
QKUc/0xtK8OFnu4qwNao05Q50KvqM2IU4VVjzN7GnH33gNBBciqXMTuMMwowskMeBZ5Ii3pWSDOB
dlpBwXfleVjy7pLEi5C1zxWaImJtFU0R3AZ1DNAYiZAiAKcylXYLczjOUQuEshXD/7munABE4tqF
BIchcWfXUPXRZWxoyQeLCqDnmYbT0cn0ylBxf6MCJ69eIi26RT3V9mn4jzHuw8KZ5iOYM6/d4h7n
GtdgtwpE2EPX/2SHndtfLVOaxlduqBD6q0PA/RsU6qF8oLjV0w8CgYJuVjXSQh1rVMUNKJFVhZLY
QIfJBUUC93lrKlfdzBz3dwbuCrtOYvhKDtgUd72jeV5TuBi3YYwSHy0xZ36EOZo22woXEISHq+EU
xWq+T6HDbOxsnow7v637EyJOFgq9rY2/XBGhnWUZRnmw4wqkFlxiXCjaucCAHsKmQAOuyR/tKqDB
HHdxfYSUJE6T7aln+hPu7yFTq1lztmCU0eZIWFGUWLBpyMsIPQFqII7SNI8i2/hJBpbMcYCSkplh
Z3tD0bz7Cr85/jzNtbhDiy1fNTj9wBU+0kXXzlldP0JG+kFvJg1piYWdoG9nIGQAjYosmXVZd2hP
Dko46IXMde1BALn4daHO1TM/V6OZBTnWIzSxfWvvmHU3efSfxmj5Awx7O9rXcSvM7jFo08Fa4wob
A+BQkQHcYwtFeqmKYxa00LT+UtQvhhTqIEDYON0gRp+MkEzLVCE4qSr4YyVxB3qSQEBz08HROfT7
2upAVddI66HWMnVihwWuiQHA5GC7rYKxDPL1hMwufomdmX1Gl45h3joj7OnxqQhjH18j4YMRQaJd
xbmJ/ENrgDEEEY1FNKYMMNBbyEvxF3L8jgCe/veI8UEA7fAp6PrS/X3JRZV99m3KOrveAn9zGxA7
N7duiFDkFkRGA+CoGvuy/9TEE9iftNH5ZZeBnSs1YWsVNtJ97mtZ4KlMFfVQBImgVBPZq6oyiz9i
Hu4K2VL0WLn7m1jmyNAMufEIXA/oO+AQAJ1g40CssS/MqIVoZ0pwWYusweZkrv+Aa260obCISGCC
QjRa/X5v7IPepGoO6PR3xxntNSptGAUYDuIJw5gXu6RHrnFltqW1n4ogf4pn6d1H3VxCqsbgYWtX
2L07XeStitgTx7LLjfveReyJRlp2CF1QVTNA56OJtiWozHmSfwxz7yEJSuyKbtKyMYO2ODTxUN0E
bOf4JtXL/DlrZDytA1Qot0UqkXQaCnAytj3Ze7pkHpn5bAc7gQbVPrFj64vMiocFLb9VFaGFp3rz
L1cA4PLQzYR8ivISvf7GOQaxKp8gbrnF9cy93oeO973D1rj5I6an7FxhpTjUP8LcaSsQ/hWyrFnq
8cBR922fJiywkYOqOGx/TwoXuj/q9ZAjqXsVIkTxPxfRD8yd02dqJrbxDeBzFt0AwiqBsRImhxsW
iL1xRqbMqo1sb0DELwGcCsofvRpvVvsEHUb0XXq3vHOxyTJRJBNWvQKYgGBVInChWllm5N/mICvL
jZWxl9bF3O1TG9/Muuks6lNBCtMsKOZPKCqgF+SUvQmUq83S4OjWSLll22X2nZ1BFRlsJm4G5E/1
HhqA/4fsF3NTjwJ3DJPVeSra2rtBM9cF97F4YJ/gTKH/JMrpe25gXZE4mXrGemGB+J902Q5L1Vlt
Fzlnj5Pj40jYh3H3PLiIe0aHMuaYQckhgS7dxjKO78IsGnXKATtgHybJfA3G176BrEBLLI1IkWbP
gFi7YESyb5eyYdHHXd8X52rP36Jm/dd4V/fqz/Kxa/78s7t9Vv8dyFcfRdD/0fTfn38Oof8VQRtu
8JvvIj8P5UrLQ1Gg+U/mleGZv9H9gXaLkr/j+ZyT/wqiLfs3GgjwqjCMpQTh6VrOJYjmX4K6i0tR
OSD5kk7wd6hX9utOFMNyCZxdWK40Mmlxu7qo9FMMbfhpx9TIPFJmqzhJc8wAdWPxO0pys2NhjcUR
5W8APL4RXVmovS973G/LNa357HPSgpAwE7RFosbc1vgPASGdauue/qvqNxYSM1fIWCa40KTegz36
5ePgt361s13g8y93/P/G1Bv+bND/+fMfzLz2HztM9Z5hW5T/DSYhz/qjPO65fP7xahrq158zOUMy
o2hx6shYW1E7mu12ZgAa1k/Zm48JtzB9al7kb3q2/jt7w3gC+RA6pcwZ/Y+/5S8pXuduAlkWLDHQ
GaLpyyyQtq6+/TTvgGqj1e6N0SMdtGWZv7dxrIkcQ1sOdfel8GWvRbJACQP+yKveUuWnlJygBk6d
Rkrb/KA/R0zZ2ZqutC6Woh3FUdN9PHPfuYuTPiP5XrXJfkngu1f3wSCayD44prKC9jg25B3FrROF
mV+u/cUD0wJFhWbJozlbgsvIzJjV8ogpI2iNsOntxrpLR1YlmQs5Fr9FA+ljgnjSy7DauYVctROp
BUgUrjZwqIaIwrARTZ7qvq7yjVW2KVCXpgxaYeECaIV+6m0piWE9B/YJserwFyxHbQj6U/kdQw9B
UG9R3GSfoJjp8Dh/vs26baMoQEdfLTcqRyR1lpYzZEuhnnNwnRHGRHgZo4xZfzegnE9incR2ji93
plSfPOF6N1b2CiM7n1sCGon+2abv7BDZlIiHk87HwegiwhzUUTi6ATL3yH2vodkRbh3cAi5bshfQ
AWgAqrwYYchFEIvNCexsj7PUlo5azrgikx4FMGxjtONgDw7NIXWA2RDaKMZO9HOq7Uvb+uSMBS2Z
dUbG5f0A5U/PDykHPbrSMPUHUhYyufQUR8Q5qxkoLS8Hthp19gH3x9B7NJyMBujGI80xrevFWcre
Q6BU+/DtfMr6qriNSpWqHw2iFv24Wzqwl94mRRrN84CvA4G0D3WdGMNw40+U9Odj1nUhv4m0Srla
LVEjTfbg8DUOqqnrSRj7fEosQDIujVVekvRE4wG8ClvW339a9J/OvZV/lBzNVVJ27f/8H687LvqR
09SxBXRNYUnK1m8eeUMr1s3RsXhanAa3ziOW9OEyXpnpOLgS5dYKpwnyWbBy47Hqq4VJjrfy2KUH
qwhxsTh8PJzX7XCGQ68U7gHcIh9tNf+tqADClQikTFP4pYVNzNSYUjOaEMVyx9koYMCgJ5XsEZgt
VHyiCQXR42ZKenQyfgFt0ETm10tBsvvRDAewA8jbf0v3XXwUSHvVel88dAllcTc07DXpvmmyxBWn
gAeC8FTUMx+RXwX/WJNU0BK0mFrJ7IsRtb+l1z8GXezUEbeSnXXvpXi5GvcF/vL+98rBJzy7nSrk
7Ck3ZJZ7+vhuvu4qcTexELLI/CWtO5egQW+rP22bEjvhupNq/gIUOgWdgjCBw20UPZap8z52WnDy
0JjKVhP+P760Zb6OFbi4Z7G/uTZTywLi8HbPLhpL9PHiRF/cwsWG9jMQlgzXs65FEDwhAcj1xb0E
TSYPG9imSO21abQov9yiYdiWzp2yl4kVESeRXqnDYMVAC/u2svS8QAMUpYEmtrw0uEcgzEbmwO1L
vZ2MOKLymW5Tz6ADbQv+rm7dL0Pwe1hkUGoewH+mrGJcX3NatIHsDRHsHE4AFlmr0tCtgUJV8FEO
Nd4JDHOeZsC26Eiqnn1nHhpcALZFC8kPDHaCK3ewCo3J5eGbaE3yymaYsq7FTw3yhYcwXK/XNr3V
mf/5508ZAFXz0WaXJnyvSZCGe3vEYgr+6JdlpL8evFj+R/+GdT9Vbc3F4fhaIv5nmORaf7l1Jhp3
yCyUZv2dTRS2564kZGd4i9nGttqE0H6tDV6iZswB2AQF3qmrzoJ4mBzhJNONBAKYwATZ44wXDeFJ
ZeTVxnN13iBzL6p5eFPd5eAoB+zG+WgHKRZbfjXRxkqtmzy1cUE5pCH9qwnnMoPVwAaLtyIvHQHw
Mmra04rvBTx6MB7p8epdDXygHifk1dF4LFWrz9FKInGpeyd0iawdWjgmfBech3LsfkszhNC65Th3
6u/oBBo8pstHIX7WwReT5x0VA5ZqeoA33iLiGmXtEO1lgiKh/bmvav1wE+laaf61G0bfzxBsHK00
vMpI0/WAuz5w+2sbW0v2mBIKBLf047Uh3226dJdZeyB/OGpZHG/CmdgNzXZZUAureiAz+NwsSwDJ
4rLnGXVDoXfrDmhf4zdIB4ofVVlTStteXgI2A+zexkmLzjjhwqoPa6eySdT2FCCb8XHAgqBoNz1k
e2YVRsl6lakXwRNZwBCvobo4jRSPgGplEiUrigGqko9oF9rd8gCbq40eKHjIyb2pvWU2rQUaiqq9
nub0ywFqO63MbisT+z1vf/6F6r+e39V5tlvDrOOeFJ0EhiXFYCAeJBO6mQOcWVnjrK1QMKIMuCoh
snTx18tpZ00YJeZwJlXaQ5kwAnOkW6lmlHVOHI+EVavGowhOCV2kkWnuyjTube8mwv6o/acpsUxF
6q+TNmcsnfQeBSoj7+rWvaIBF4XBtiispZz2oENLx91BPdaLWpKjkH5//KTfNB0IWbXJOuIRAAYd
l534zZNWhXDYk2T26LmLqMxdEQ4zUaBNob6115fQMBSiSJM1uJW8RkzAQgFBXqNeMLIrLxWsa/E3
TzffJF4nrses3Q7s94Hekihb4krSfJGwbfjylP31j7ylQBncdqgdqgc2XwT2dl0HL2v8Z5AHnprh
1PhjbPwTzySTgBg4de8goTNWA+zEMswHTpdiKruU8kgTpsK7JWV0xbGJUoLr649v7psj2rds1HxA
BDoB2EjXfLuKJjkiuWzX9iOG8DU96GSgf4rQWEZsS2xdhqmsnaNtjN2o9s1MA9/+/PEI3kQrjIB1
bGmMLdyT9yDbpWksmA71+BhVJaIOX7GXnuS8MwILJY499ty4moB2gN9r4+WNgzoqaHTO5+kX+Ir3
4whsknNQvi8Yvrd3IqNuXbh1rR7Pe6MtW70hs/I59ncdZtc8lhEjUr0gWPWEIx1SaaySj2/Hm3CD
ZNEExggOQjIaYb+d7HAluyZ2nZYHghMvrWaOagMR8qnqS9v/y+1wkM2uU4EYQ/SL1OXdHeDCRDqe
0MZ03IU3Yewy4/JWZYt6RHvIJftjs4DYvxlCoOZkZ+fNh4pcM1dH8HXD/BSizZJXv7gDhM6v40bf
wp5PsqqQwbE1COXNgh9zAORZEahHLPEmtj/nvMDiFJcCH9tRDSjY+xnaU+b2EsQUBUXd4QbYZDqC
jSwl6eiOEqPesjPDJDZMYATV32PqiuyLQiHcy3c6fzAUVz8mQ81nAHh4/k6y8Vcxip3d9DkxjKpP
75FZAYi9NfGJDuwjJVmRudd2OehAYwyFW3+XuOJxyjXeXBnNBiPmKGkesBnTs1iZTZ/OV2RI+QA7
DqVZJIbT2LQZSnJOxzqaNjoQcsdRn1Tn7T8dmH3f8UbWQQ480TptbwYJ+D3cZ5RSOTQsZELoTGqZ
MRns7KGFk1BOS8MZY5WL4Iw/n4CV2cwdbiMgCQFJogKJgQAnfyVJta4XjFJRNTWtECrNV0PKPLsr
wwrA6G2YS0rqoPUivuMO/x1ymhtQJsjRrLo5DHEHCn3EC4IVYrtqqEHz4YgE+zTv4RKslxTBry/c
l4qTFnYxD3tHPpkxhEXKmCFU55gFMUsbn4dk6bwYSoNTImq9W+xOlxPGSujzSg2LyVCSfhEMLPeR
Y0DTC+81PkxOMwDFlX1OVQ1WF6+8vMFiWTNRSs5ckkliNn2DQ2eO+Gii/4QYsYgtQqqhE7qQgAGP
mIoDB72OrPBK0Fdt1ASTB/OllxnVlq4OtLC+wtT5lCtOeHNrYezJGwgI9FltTVCeCMqnGFrlbkm4
V/HOKSBoYZiAJUKWD98mSF9zdN3DM+pARuepF+Ki1qP8ezKhqS/ZDmJ0N/5Vo6XGJxM4ztwjI62q
FOsgtIZMmsAldoDiZEQlc9x1EuBQa++8NBaKMuxP3ZI5aGqssKwffOOmQCc+wRogaufaHDYJeq/x
XwX5gD2sABE4QXsSEHkn76oJAh23pSX2fdGhoJVdaeIUEnRCPoFPWYb6ykg5liycRc2UIBvEvGP2
u7AtouXaraIsUXcFOsvB/MiKWSp8zwt8SIIYIRI30eGrTRsZifGQVLY4gv7R68n0uo77WUSqkMMm
HRxUm9aEaegGolThZFwIPy2dKFyym8vztugqEx6V53CKtrz+lMupbPSG3rkDbza4JecQ+uON+93u
CTdFgzM4TU0bBtObTavOawv+XRU/nM8PKgaEdg7faDrJEbEGey3ouzF2YWQxeWTl0cr8/vEY3h0e
IFo5NjQShGKf89ZbFrGZKkXJfDidaUnYJ7nZ7VySTDwZpUOusyuDGPODX+zYL9/t35BTTg0uBggf
UTLYXwHo2tc5Mh0p6lVB1yDBDpEi2qNanQQpJQ9wtcZ2FNMYt7fgatsAeK0FggA9C1BOMzZMWYha
x5cA+mJPCVwtPO1tUecg33dWNBK4HlpkInnW8YLqHYZ05RJ26RrVk3p4iGYJoR3YuYlcxt5Wosms
HX18BYiL3l5t5fuErUs5m9zBCtH8RQ7yQhr5+XvbFFPB2wDXoa1As+HNM7fcehwjN+8fgnJxreY5
nURDnJc0bc/zdiqLi64sf0QhZV8ms61rl5VY4PMkrDf/cwf1gr9RxdGZqmUCNntS5Fy8oFLT6KXA
HsIarjWe4rroAMlLf7Aw4jRtrrremsS4DYyGAiuAOZP1dY2uplsk27iLiF+Orsa+pzvcBWpudlca
+jSyHCNLxJ+1Z7iTvLaWhJFESk0wwduEEgs+b2qcs3xrGsi1wWyEIFiHaxXb1oRzSI33V5+cJuVQ
uDuQ4QeDsfM4felA123QWz4oPc6bHqHHaQaKI68VSsov371LLHPH2i3c8hdZwttAlgQQIU3BXDR9
W74ru4IBASoy98HJEckwqG9k9AheA2DB8lwb/+ikKk4Hyd2YbKGryH9v6UHgMZkC5KI6jH4XSFc1
e+2cFf6JAnO+PMnzWp+d3GMKoLY1cEUCePaEv31dR9oWrs7AsiTIsNdLT6rRTUaxiJMpDK4rVKvr
uKNd6f2xBeza7rxcWvzt4+u+IVQRouoyNyKGwJ91k+MtnD2Pk3JqxmU5DcCVG75jVxcORNNzuMoG
Bb34qio8zzO2M9m4kp/qnJwNG+E0nhFLrmqRes0Rp7Ma7wm7JQ76RonBH7F2+cVY9Tp8tU5tgPA8
FnINk8G+3Z8CiHeQIZwYyqjfkyUio60ngmjc1v+DGCDFXM5O8Un7gvYQNZs11Nop/Sf5X0+se0lF
MIECAbRGMTFPyw2AKwTMNo3y9I3+eLxvShtws8iDJAAQD21em0ru62fa1ugWTGUhP8E5mVjvbhLr
WTQJZ+Y3cD8cHMlYB+lG2r1d4HgJWomTJbNxIox/MZi3ZwqDcX0tf6Jntem9LW7rMKGD6DmcShB1
rCWzFzq4cmSLX9Om9RcOuBavqeXp45tgvb8LwgMI7tBxZWm9S/uDaIpIDgU7DWo06No2gy6/luVU
w81G3laXD5eq6gdfx55xlZ0uMRdgZX1gdEEbEg7g0aIDa2klC8O+VOQKBMbnnjLBpAuhqLBFfXJn
RfHSLRtvKioCB1GNmUz++vhLyXcz0aHxCwmRc1LHC2+XayDmGEJ8OpwuFVmEMgL3vrfq2Y+3ibe4
Sh0AMy5LuSlRp82iQwJIDbq5a+a6FYcuISYYq66xLULBgbwF6yvRUK56WJTwQgRU0t51EJ3tWlJX
4A5o+KGV4E5mbqwgfMmsP3qdcDNnLxAMbrovA7QD09iegwV7lLpIm4hYdw4aijovP0iG29/jhb47
tUmvTaNpi6Cmyp29a8AyQkesBFZZYlgQo0l21ddDZzwuVZeL7vvlcSwzHvA5pnJgV6jBtWXlkL4I
3CD4chgjouk5nOvSVNgKZvOllpxPMUcgwiGqqHxyJ9T95pvcqfT46sCV2ESS56HG0q1U5gsUWyKE
BypsalCtS/01YkAJLnAfP8d3pw3tWIduD8g4ZBPfzU1XxhFo/Kw7oUqlV+iCdGb9PY/DgHVKKVjf
Q8/KwYK3SSZ/ufm+v7xeFDjYS50qk6u/3iCItZKUMr86XUqZwkZEK1lnvQ/nG2ch3eISMsPAFhm8
lIf+i69vvxuAZNd3XWASoIFh074ZQNwJCJ5LPXyK3EhnVWlO/EaN1In6tF/LEbHIYMNwFnKzmpID
D9BeBHNka2CSQVJxyc3Qp9Z1w54NmT+GytBlfBCtuidwCefnCpupx7CVjemtujIakKw05MtVLzOr
wKWbmdVEfVfIw4zIfwFY0+z6FDVmC6wFagt+yK4BGDQpY1ThPp4M7zYqICOB41Aw0W16623HdwKV
ZLc0bz9dtijSEQ3DvDSrMQuw6u9IT7CHuS5Cl/Z6duNyOiHN9csEQGNHfj7oMNbQ2BJaRh78Xvtt
xw1Rhhx9/3z6XJQYLsoVexnXGLMehsaZm/DxV3+9naGUDT1UgkJz4Qnhjf0u6XGBx8o0Tg44+VFd
IeTWBxX+h3zlj6/0rgoMVob7hnyw7scFFAtfz3k87NwIdkb0OQZJ5jhrhkNqiK82dTKCUzTRh+dR
eLDKurbD2w1wslXn0xrZE7bHFdg5aLa/WAfvMBV06LjZOvLUMrrvDsd2yrsZQ974M1hsvWch2OQQ
WGR06wi0z6HgSDtqOikDbf4jJkA6FFteTjQOUBQe4GOM+oynGsIDcxdJHt8mhp4n5y25QAlkefJS
BPfVfvF46g81osgA2pH50Y3dc6hbE6Wz3lvA79Pp0kFLnFYvKLcomHy5hZorxLF2mGn0Fy4twZXy
zBDjjqDsTDw3DXTxNq0W5YeQ6yU9mTIyaAX54jDWLxUVzJjYZyyBcZy9BoCp09rpXCb8+HG/jTrY
Xmhf0/q3iD2wxdLZ9k9dV8jKCaqzvf14yWGLxuuGXZWYQ4glqUSnFbQrG8mvQq83E1o3lASNK5N1
xLb+7oHaasYYyqumT7OBkgaIupA+T/5EG6bIAAL9i/Lxv0ENUNl9tVolc8aGI4maFPPH0pXn119S
TKiMVhzen2JcEm205KmxokcSS6WaEnkIMUzVobA7XRnLpMn8ARNvAdsPZa9/qDyseGHIbskTc0ws
6bV4ki5lWc6sX/fyiwyBjaAnaCF/3/CUoW7+4dq9w99S9jPySgqfOlPtO9xU4mtB2Js6Vwh0TXjr
AqHVH8UhvDAMn0K88Wi1tIAa9F/6fnjCYzJdpu2QLrhHwR6niBaukvNAMQHSX8ybbP1msMtefoeR
SUgNtRgbasAbtSx0m1aYuYzYOk2Tgy/Q5tJiLGmhNOFONlEQ5F/K840Yyb+m+WsBXwuzLNvqetO5
p0c8JPMV+g4u0rldMElRX7tTS3v0FFFY5QsgfVa3WJg0wJnLTYJYKl8cwiiW8Nj7DSjoHmaU+vla
A5mCi/fB1CqBeZ4WRIzWcGXMPNkijTEw6tgO6z7DT2yseWCLLiOaRyxKkiX8lAs3sVBaxcwpXNYd
ATI1rTgfKT+ewnZ03D/C3NdDSZxS0inKKMhw+F2eQbZk1NBWBHN1GT5c1nFgZi7l1zIb21hta8dZ
HMSzzM5XwIwLOwJehfovtNu90UR6fAv1QBA/VoAGSUjo3OlHjqqeriH4LUZhq9aknAoUu8201DiH
ig5ZKlnRRj5PIYOYjAdjl1bQG9uwm8VcbCracE0Mo0HU3ERhqZYZ2vZ4phuHLJwj/nhplUyNaZnh
VWIS4E8HIAP0jjYRXo1tdGsONr15DFgiqst79M2H3rtTZj1N8ecYN7q2ebJRpebqioIwd0N5vRzn
I/1KZuYxUXgcQUH0hf7f4MzQO1COQsr0Eg6BLSA4u526tJYHJIcRfYqg3LjJfVrHCEtu+kQq3vqL
9fxyBP379GU9Q12lE01kaHFW0Qh4vZ65OoCYKa8+DcQcWLEtYHQMZ9UUyDyUq7qsMJ1CiMuljr8+
4xEuwAX/DFGa494C6olyk62hFTa6RbX3hMQaJZVvY8jUQaXWcY2AvPNcmwUfgTwQXlQ40uEtAdyt
2pBLGaWHjGQMvOE4qdbk7uJr5OpOSlvrA+ECAQvMmPrgJEOOoYQNmf1+OYPWJB/B6+Kh9V2xssJk
stDkEo2Bv66iJxztIwT0NGfVoMI0rshQHKrxeOrlvK3AFVLP6K7VFfRLDxsZ9Jx+86pCQZu5nCal
Cr0tfdpRddc5uqRF8J9vnG2swn3ULpixxbquB2+uN363CH5IR3R+gUMi0jRfLwFj5KihULvJkcUw
IWbArAdLcg4mYzvTqfG5GXLBnth+qPElcmnC5n5RGXgtTBUzBUajTKEIMUrnXOivkACtimvMfSbE
42d31mHqJVrFvyo0EgzBil5X79g7iyq6d5H9R7geCcSho01xiVQvuIgUTfCl/pQK2F31Aek03aex
61n3okinnCbcyIHaWbKnGDHz9gu8A7VbHSbX6B7xEC89rAvIxlaES5z7Jl0CtcZbF3zaCkVkN/29
tah9Ij/RYjJXHcuMAMZbX0rnMCeiGdHoxaB1f/XxSnidHVCNolNv+1yHxj28k3cWPjoGxeZkuYty
tIKzw7liYeY9kYnPl2caXypyXmz+uhT3Oh7n8jblP6arRzFeon/wZhkOgzFVeE5Pd3aJJR+pY41o
DP7B57Cc7TyZTlGCWiZhUIlYBKMpMH9jFv8Xyhi2vtrPmwILkgY37W3hkPADPn+9KVD09TJqkCmP
TfRzcZsjWzWNNX5jE4DcdV+06LZsUWerWCtQeonXoSHqGUxKpSGwl9lKsyn00k9UgmhorfDagYRx
wCVZd8HSlw5n5L30DnuDafncVz56VQ9ZVuoj7dJkTDiA3WIbsXHP3fHjh06p9c035TCi+sp+TuOW
wvjbCF3EHRQNcEOQ4iq6p1vCEb+sdoQiTPttS7GLp0AzVZ80C6Tk/O6yhcMTVYW/wpEwmAuELOsM
YWRl9n1/g8KYUe5CV0LaWrFcJsC7zhCjRhw38fLUgkIh3qbeT2G1z/EVwCNgbvQVdNd0OnkC4BM4
oKDQf8PJXXdgLAgt/FBVl2CU3UJfHeYtbDZ9pyBO6w9xMSOEd5O9WBcJ5HGWpwL3Er0IOTwofJW+
pxP/lLIKrXLAlBq1CCLMIT6ux1TXxgyYZaTeF9AdeTxjTE22+Hu2R/AF6FS42XxjI+VGHd43DHTZ
9/mQv0D7psiZ+3WLFSguu9k0kMHtelvpMrIpW/J7c4ypJZ0cmtDZoxoBBR/Psf9UZBqykGhgjp7a
YJSWXd9EUGa2F0h21gGtQ5sS3QG65ROPQV2fkxUlTP315WRo+IdfYMNbXQ0j5121aQYsJ0+Vkfkx
0nEm/rlLfx0thc5oWrRFuHtu5nKWCBN70GqF3xKxI436l2LrpRTe1OhT4s1q5ZGL5YFb6wymm2yT
0MSb6hJaaCXy4IAoiRXMV6nVvFQ2zwP2astnWNDoNfy4BSPKNU0TCWVuHFxOD/lmTN8b8pa4mtG9
k3HWG5DQUgc3l3uJvHg07P0RDXJ7hz6noDcxZuikFNTepohxzeebh+PnQLiGjOcU9ZhR9TNKvohX
z7qRU3kzVeGO3YwVmEb9GESnZBjhzB7ttHLjYwwim8BOLX3PBZiUE7fUNETKuznxNWZzDgwwA4Ni
LZvVOoGw1DRPjat0gfcSxfgOGmXZNULQJQOzKg5V+3C5mQByxNLA8rfU0uHM0GBtc0QMX4eAl7fb
Zt8ineHwT5GsCxrN1T3cYiANsB11J83xXMW4Jr/QfdJu0i0MdHRdTz3MSYEa7+acuUJ01dgXDkmm
2OWXKl9a3ks1RT/1TkxsqRfo0qVPl1noHpgHJMKWblr1s6VUvBtg0pqPilotIuWxtBsN98emAkwB
EkR16Vyjy1jG3ZodU+/cl8VoJqU3eCtVR5ahNtVs6vUSnR8Y2gZ6kp0LHYGi7Zgdmj7XZfFVe55r
/bCI4zinLc6SNqfPgD8JYvUv0cglSsiHUTeorA7ULExZkw1pRx8hkfW6jdF5eqQ/htbSVU0DY3a3
hgKmUeF6+QLWkmOjym419ROoz7uqKvWWRAUAFeZ15fZ9+R2VcosyzP/i7LyW6za2MP1EqEIOtzty
M0lUoG3doEhJBzkDjfD08zW6PWXLVfbUXJ2SjkXuDXRY619/YFtyHnD3t8vykUIsQOh74I7e4vAB
mTLyy2uQJigYZHJvWty3tuF27YnUokREzyNNKGtyFJ58X3nod3APZoU/Gtg2844ij7UI6hMiFIBC
Rfbb9oqukJwzkm/UKFAIU840NGvO3laPg5WLS04xLA4UppgYu8qTemVsyTvW3Ouin+TZQ8qmPNoo
pySnQj+9bTQGvnLSduZ0w9MW25Ot93CiRbzKx7FwyOB7z3udWcVA78CAwTxh9JIGdWeb58Yq4bbC
S46Fk1AF9hkCUHJrw7z9HCS8MvNcUGes9bmYpiSY7v8cjAA+87nj0JA7soj7Vm5oNfvq8CPgECIj
yEJ9WPlL9OYWyDqfXLvAvegw+muXiEM+DAFP1VpSIaOX9DabDQw+HHKH5n4DzUQz3GdW+bHlPwOH
OFhqL4sw82HwZU0hV7DDMMkLbjhnyi8IbdiE7NsjY+VPek8Gm8zIQgpbEr4EC1dEmVz6uclNdAky
MI4kIognS6cb0a2wkUMiWNhgeAtXHAUJ35YjRME5uC9HbfGAHztC8Y9xtMkDq7NaPGSe0FHK/0+X
43omaPhmgaMHfmV5Gb6uQRCOt5T6nTekPw8eIPJOs/c59BIbbut80u9rKuEWQcCbcpe+GBjAkAd2
ysBbykVyaPojZtgpsOOTJsmVidPJY1Ix50SbygU6o23mhzYR/gPeJesg7f5MZpOaJ87kbDQVDjUi
5nKyCuoTyZOYFfRESpbLmuZ43h8yRz9/CnFeFvNjVU1bn9+1C32ueRaBDwJ4JHorn+ern1Zy07Ui
s1kNiVQavRO1zgW6RhvpMHBk922iv+AYMs5k1ZjVTjEta3ksKMNafcQwH2EDOAhVeXD6uozLWf5m
qFIuT1+f2NWE7L86KyoGHuSyAOlaHBegrhICz8fH/58Eh4/CrXMuQdFUcttZapaHC478Pe1CKH11
ntQF2deNfAuQvPZyVREjsj6W465kSyUdViMGXUHqS3X2aiFnYAmyCf7U+BQObPO8krc/xpbyGtCT
6kKdgDgzcMf3O4i4quH55k77qguCFWZ6NznMgS62EY4cDt40S16mruZzO0lZn8WC/cKLrUgv1UIy
E7SHDq+G5laWBOoGtwArdHZq5XryX/uQRzYcZ2OMwW8Dp6a53JM7FcPX0d9bLyL9MPTO9rBb4CcP
agIbLkHNytJfXx/CER7XrYMbK5uQnJiZMRFljAVZO8D6HALdzRYlz+8yq+KvnryNi3v1AEqbh2Vs
jYDsJRLQ5wmFQxfPPwH7OSxPZUyAnUtn1QUkXvGX1LIKQ+tEjIfzuUAUFOONO3oS3Uqo/PlXHpcH
SFQI7ikP3akM+WfxJF+NnYDpfxvk9LA7bFXv8T8iDGZ+Cau6B6wgOKIeo6c563KJX+HDwE/svVL+
T+RmkPcAvt14eXME5N1vklLLF3NCEtoqSGkhH5FBKB93dCYa7BM0obKzD35uF+1X7NIlTuf0ocTp
hm2RK1fBRhQQA3/QQFGiYEAMmOTFP2WZxCZHFzuS9D/glF+7CSb2DJkYZ9A00c3t3cZfEOC07Hus
iRrnec64Zhpc80j7HU9OwaN5R30jV85gzxtBA1tOSl/+oNbdv3c1/+glJblJjsDBv3gru2XZXz4F
RucGWvzBfgqdiuWit06RshpoO/ZJfL4IWYGQRbdrlNQMPlWV0b9/mL+D4jS20AGYNZg+CmWqj1+n
OzmUzG7wYvGUeoukmi+CKosTZu8HNrKz5FasZ6lD+fdf/I934Zmolh2qfGBx1Mu/dNT2GKLSitzp
yVMXbtADpxUPelg8uR3MCV0LkGAQpe7PRNXt//4xfv3+ksXB6R6gKAOd/wcvYpotMSTVXD4hwFGo
ZerzGoCwM25H2n549Sfdy//7b7b+ruqU5n6SP8K0C5IXKMmvvW0nsgRaa2w8ptUgW8gyiOl7zmHe
tf14GDuO4HfojnIssqj+cwo7eR4DRchT3Y2DJP5itbk0+/z3z/brEkV7wLPwACoiXJW9X+EOf9gg
HAQxBmmqw/YUv3CcIup1tUTnOuFa1dMgQmbkJeL9v0Av+0r4K9phM5SGFmNb2EPBjfsH9IPZcwit
vX8scBbaoKeqZwLrUJif1mTs3Ok0WSOBo2Xhy5vNIjzEeusmyP/JMerQggBDJxi+5XfY6qeO/V9c
oF/BKdJT2dDI+XxIU8wI5CL7y442Y5Oivdvcx7kKwy39zfEwqi9ujIdd/Eg4zznQAjTN1e+kUy1g
MgumdhQ5Y7LMRvS8BG41z2d8fwRWtVpKM5d446CTltPCb9RqznDbeFsUEkxQY2O8/Psb/3U74lnq
eqGNvwHbwf0HnYlTk1wKtCRPf2rb1GZrDSoBEJYwp+wPM49aF60pBDBrqwj//o8H6f1dm8iw23Z4
2WHAcQR/7B8EMG42IRHp9SnvGyLzLqIj1QfrGBGV8WuyLIbPJNhYUeO9bErQpzXKmQ8FnLQCppju
8xgQYFNc260zMdCJx6R4Sw0LURIOiYMlIKaEExUnkubVkPyBJgmZb82WnYCQAc8yjXIhuLFqdDHa
VaBryOvMQHLHNeLbJIsYob/X4NREUfsY2QZ/sls02saSaPiR04zgcj4YocA0jKuauPnm1BHug9ly
YaKr3ljTYUhRpQ88vwRG+ZwgUCKxEH1e0IszOLkzhPWBsYdUWIpilQoyU+CZlvAN0mmqroXTSGJI
Eg5yN5Y2nsTmOfAozdoTVqDDON4TnAm370xTn5qv/76EZJDx32BJiNy8uhDJPsCMRSv1922AOUbq
zkw7nzTS3aqvTyVDfwcF2zfjEDnnXEZMInsGW+jOFKNaQ4qdUpYWOSlhgDBbIQn4mztKoqWSsumv
XTFaIyhhsRNzPnVd6Mf/NUj9dY6KSQJkGE5AhERQqn6l9zkoxwGxzf6R3qb16u9I7AkGv6DnodjX
Ukq9U7fakFoCFJl0V+rYJvVN8r3+4/lav1xW1CyWDycUy1bKGBOLs78/YJOughtc2JhypZsRHgLs
zlxkihHcCJSDI2TdDnFPFvmgoXO0xMkZG4kUL24l3fMd2MH2XRb0lvFuTXDj0QLti18rETX+LxrY
uuJQBcwdCNnE1cHAYzTdcHHqQYRX81hhQerKhCMydBkizuUkrR4RGFB9zoRPowqF5rsSQtjtwkA6
Nwk/u6IVUGciJmYY4E1SmvuupRhN2dadcaS9JxLt2qJiGDL23+C1Tw3RxUV1NSJ7sN/QdDMBOK9e
5QSvxRZ70McC15iG4hwLnHvch86O6Vuu5FNF8TON4Folp40moS0PtVdkDSbca1TH5ODBaQLy8yJj
7k/0BsScP6897vItRD8MhbjQCI5JQPAEGvP1Zg5wLRb8iuLMkHbjo+yYvGEIF+O3dUWx0RwHp0cM
f2ig0Blf3Nk08RdD1N2v5aVAcmCTyhp6JUtjXhk+QSHcxrVMzpkgLfhzuCP1lVr9MZP14DsKBxzn
kzKWVttpUUMGOfXdOC/hYVPaZ33yzcCrORxGg4Qu8ySWIcDgbXTWNKmPkFABnG4VSpGp/0LLsjGK
NzsSSrIX2r486xCoNAGuqJ43tcXblBLW8x51hh3eprYn2PFYLDHpg8eWwQGnnBZMjzvZBCvbiRfS
F/G0Fo8ibKViRc3GtIocLFpCQQavlONT7RCxNZK6R/KT1F4IBs9ELrXG7E3YSXP0ih9qwyc55rSf
08CfGWv5K0Kz/jQ7jUA5mIdG/l9HGATnvx9icM+Q5mN6icGKS4n66yEGRaSmbm29m2jSzBEHQDQy
F79YIDpIkas6JQsQtxOPm6hs6hJ7XBjpdhzczSXq89NiLVnxwAkfW6cWRcrjPI8t6qPJSr6U5YTJ
SeQSCfVkB9VA2t7i+vcmz2BiM9O7JMU9OFtTNsWxjEaMxKae/y+9VnZhNB/yApOUe6NFaHSdGMNl
p7TJxFs8FGt+cbxshnVhW/0nCL5Zc+7a0SyP/RZ6K2MJ355vPvBRiYt8HLWnLk6IpMvwpUvckzUW
i/UQRXX7bASQ3Q7kuLHepiol4zlMvI3k15DI0pQ8vfsEl+IQh5Q6eIQOW0fnGSAz5MsWweeynqyn
idHmzCTUsb9ZPh7z5eINPmLxIH/GL3E6YblvvS7VkhyKsX/z07R7NSy7eC5dgyDWjbSCccAc04wr
gcIqRQv+2DFJsMPT4rlbFmG62ePJ+MjM1/gRkW90RVJanVbmMGcg1eQYeEN4x3e1zibJBRVX+tZ8
8aWZ30DDgTYq2h7HLXaTQ0SG+1ezdLcLVSQxCKRgDh9E1rUfY6ftnxLmvJdiHb1PGPY713gPv8tb
KR71vPqB+q6+mq4Mx97aUoomgid8ZJK7Fg35F7P1vD9WO0y/xsPYv6xUUo8Jiq9bOfRjcQAAcU8N
ptNITebt7C+5y+xwy5eb6YzTQ8NE8UNjD9Z5m/sc1zWsRe1CtISeBdb6ow3n4nOHkcXHCh/Be3Rh
6fMcmFXBhC/vzmXVbw9M8KPPCJ3KeyuJvY8hwCzB0AjoDwDV4YMJ7va19Kb+a4SS8EqHZxyF18d3
Xj+13Ca1Xx1pBQ33gBuMe+cKv/7cjnPdHCX8f3FWYbwldoZLXUMYHvXl+BlQ2Abh750rge/2E9ly
xmnexPaz6OPmPfEzVCcrQayNKHoQgdh6txCt3QXNWtw5mbd+2GxjfPKToSUOXogbOQ2MzeNtBcrO
wvyY9Y37EXOIcDljLVHzW6z4bADcPrStu2JrF/bBJSyL+H+AnK+R30zv5PqKKxBJdCigMEMq8DgP
s8L84nIAn42lCD94SRDcOVvWoAgb+AJJ5XtfMAhEFWzM8LpODT6ubxO2eyQ3d3nzyNIk3xIDZ/aJ
TRQqiiK2TFhYjwnSibclcw1Q/R62AYznm8dx8tI0OJ5zZ9avqCcw5dtE/pbWRVYeZ7sGuCfb8Ri3
5GNHFeo7AErhwHuay/qdA7VyDjb/Q2ZezBPEc4FkZtzwu99XI5guHhypG7GtE2dGuhUvqEJH/DZN
h8ppqK8TpkWHcHHqzziAAc7EVWMVBaF6Alf24bC0C/FhCRFUVjDWzymK1rMx04jgMBiQK54Uc3KG
b/Q650gwl6n5jaC+8YaJ0HcxOK9+KYPwGFtdjCkocM6zu0vBuMe4WSMW5o9MR6s7vljpHBEYts9U
FGl0KcG/BXWbzZWcGvkIWShuOV5r4DeMQXLzjWqXRDBmDz8Ht8XEOhnxmm3xj64PfKryh78Rt0xQ
NOaq29p9gyZh3Bf5KNhc7vJEYth8P2E8SHXue9UJznb3x8zd8WCtnv8VZWD3UsWd6Z7qtBgv/jr7
r7Y1VP0pjo3+Phi9AIMk2s6fRkrIMsyCdoS5bmMLdU69IXvqFodwOyce2lNbeEF9iAJYbuHv9HHh
0R76FT0mT/gebxX7ZDYzqDhJGJ8adHPnyYbcehFeZH5KAJ7EoQ6rmC/UcJaAI36C/mm8WMjufjbO
yvETZc4jQ6Ecy2N7NO9n3K3OoTNVX6ADkYy6bORjOE3ytaD8HA6NbCfIxnDbz1aUe5d8sTDCyXBU
vSZNmH1zYZHe4f6bvrsDLaUbjwFc/5kkUn+zscCM65itCcXrgqayu8/srD4hH0MQ5xYxjvVt9iNs
0w4D8DB86S0ywcTgJndluC3HUgwjMz07eag20T502frMB/8OgY5U3s2q4eQjzGwKh7O7c8YzyGDG
v/La6L5wx+iZeal7XjOvvzjdnFQHbyYnO/cM79FtF/8QtOY3VCPuw1IscE5KZ7zOkSXRdvbuiXiV
8vfNtVPsVryGSORijO5aV/RffNQ1aASJY3w2SMg4cgk3n+p+EXd+ZGw3k9PsOq9rfOfyu/NTIFzj
UxoKgZ6yjozysuRFVl+Jp03znwrY74ZYgpnbnvRHxqJkw2dbJ2FxNa1uNwq17Jhh6kIVaeNqyagY
npgEkxRnuu0E4ztNqNcoyjDLXvKTBtELDhSQfzUwDcciZWILJQBN+nlEcFlGpK4l85a9BhC1KK9y
bLf4Tzyl1qK4kvhpsCvHZDgLactmOzGzPTCRbLbXJRuT7rfYi6pFHJS+NNpqpqmU/QzEb1Ht1e53
9qYcdSzGiPr6OFQYCZzWSYjtiU4o6e/62DBadFdJu7YHdh0+nTm51MR8J5E3kj6ONVt6xoPe6U84
/krRaFyv4U8TVW5Mlm9AAp7tFpR45F6Y86UL3LZ+cecuzn8fvaQZcb5FKJJ9Qj8dW9axbYvSNh8g
6Cyef4Vum3QE1KDix19ixrNoPY8gaiFijq7AtZj0TUbE8ZxzcR0ge8tJ7LAwFCoVaTqPStgBE0Fv
5M/sg9po1/h129auEeyRrBpJTEDgAiDHLMT78ae80m7D4mn2vDa5X02fLRZii3qNi9ghHXp0i81/
oyALsvOUz5jKdp1V1B+1EVK1QfBpeB1Jvb0qpnUEWBHSg+DXzTUhrOF/tJQS5DPXWbYLi1dJfJ+R
D1y3Z1UaZ6YhWVqp8rFgoAAT5cCAvBtetDhSD5Oj2C19/xw7XH74fe9YzqznqCX8A2Slk71V+XEL
jWFNrmjXWn5ntg/OjA1x7E1mn6I4SJBFvCiOucamQaYkXso6l+08mkjJaukmSdlL1d+hEZYgsp75
NrMtbWBS0g7kt9v5W6qP0JMYxbERagbdZTXM8htdkBzxmPMuJArU+A2fPTl+U59GhR8R9yDFagMt
HT9c0bxHYUlMEK5KXJfy8AkX65YGwhPGrYQbjYNsFPBomivd99rbH2LR9M3/RhJx+vyBvpgp+IGQ
Qs9s77cE1zPBMJPLnwEa1j9scmUTVuOOM4AGpWpUGzZBKxkWpiu3T4xchTe1xpaBA0tvi8a2MJkp
YKNc9cCq6UJJBOnSmZFAkuGG8DoNrpwI+GbIQ9fshdGuUuZ6JBeOnLUEZhfWTzxzEmyCgzis8YkN
Uj/fXhVS20XJmIY3mnXU3aRv1gM02G3eIPpfraafVryN1LPqXJvwp3MfGMJG8Ik+jDemnL2EbW+g
7yRspdI12KEmgiqgZm/RnOzLB8dmXkXdtP7+RnZWlqdek54FJu4cyllrjN8/BADc/XmhMQVL6T3m
hduW46HCd59/HuxTEc3iobOQw01/Sa0lv1YzVC9qn7jAc5w4lUhOvF2bUTOMgDqUBKF5MJjDQmuR
y7FbQSfeV6XNnbZgDBqGmXOaVFLg0LlfEblKRfSI/JD42Sync2DQ7S2EluuJ4LSO8mtrvoHfCUGP
srhRahLPgmJweV1QvA3vmkHSYFLN6eITI4nsASJhxqeYh24dINhvElKMsjVauQSmdfmWcyyYX0xM
E1pO5yjNqwusFiG+0bVlb7U0dpiPORzc4pOZlhMuD4vTsw+Hvsvd13RLcmLFSFrxLj39mP+izpLR
7+WEudlvmDGpYO4ZHnwVsmBHk0msAZsboGpv3hlCyGeu6YxCTeQrIsp4onY5AvpqjpWmd4l9KoH3
KEuybic5TIc2zDgddivJylSaO0bcs2u9b3OAFPJ7k1JKvxfeKBv93sZHjFzo/ZcrExWFAg2x6XHb
wfaT496xhR/3qVqbuHprbcR3ZBmu07KaZNLjYZEd1XmkpS/5fjjhGiE/Dtw5sV3XKozWYxzUbks/
uCuW8D0HulOPqCevC3N0Lw7XmLVA+7j8HjD/7N6toUl4UhhpS0betgugFTlC3dhFhJkv22Bx5W2P
D7W85x0AFf5yjk1JLFOTEXVG62t+DXLkOlGxOj8Hr3Fn4lUgbS0vmjbFUFJO/oWb8FjtNZAeTiWe
A/aCJW9Tel/UUYYXhBzqazVNGZqMuAcFoJgIf43xw6zmRNU4yP9w6maEPzE+id275vmBe+3U5WWV
O7UV6CanD1rs0VfQTptDvFAEINxoqWIxv9rfFLCZPFGbrpVfXrk/YDIlrx89I2xqe2ngAAm7WjCZ
Uwexbxor+wB2kmScMN+R/NJMQP0mpgcEmtel1svoYnYIQzmbyUG6Ovidbq8+AUOc/cta4+0IQA7i
XFHPNwXZAufSq8g5v3RLLqkbwi/lSQA0KGuepDSZUq0tVs2SFDyPTXewSkLrQTTVnEopjP90ECBq
lk8nIPBw2s5hJq8L9d40lVi/bMUpaPAX4ud2fbLzEYlwl1elmuAFTSArPOnhs7xA3Jz4iDXyVQMH
ILg0EcXvzirtdx6puxVi6u9izPVJEkCk0JTlPfBn2PVXi/jssP5YR/6yoMX2Kxb/FbVYYUKYAVtm
eFRUqSQ8CETzjEMmmHTIVw4FGefMuSBrSQK5nhg5bi93ORi2XK2wA520JS6hbMfvQ2k1k/3Z6d3K
zU7MX9ZgvlgWkbIMQRE982ScHfNuBMGbDBVyW5K10B86/I9P7Nzy4u9XjkEiJk9OEUYTGlDJxtgx
cU2n0EI2dLbyAcLLlBVA66P0eY0LRiPrxVQ6cHV58fc+zC1HUnnGk5ajimarA3jXcIab9m4yBDLJ
+wbPCj7aVhIh9uqO5iZpVlVVuuVJGLSUJ/g+2F4+Y0NGa3pKnHQJipO2otKMaCYbkWF/JZxwK6OL
UDtZL2O1oetUjE78lGREN5IwjptB030bLCZD5wb/PbGekJC4fAtd6Tjq/WeVETjjOyZz+/LahXtJ
0jQs7SIScobmB0PGszLdXp66mj6lOYiKWZ6pKhw6vjyU9AMsesJsUBzMpWTCNVMvd2gep5IfnC2B
vGbbfte3D+Q78wh7I0eagcZ6yGP6lD5luaS7fcTkkqMZvPTEa8i6TfEMeq5SfmJV0qoyflG8d008
1QJDY0BRz3hcqfg1E7plysPicVyT1uWlKJBIOc8NRR9+xHXOFIvblCuYf5c0FWmQxyIvJyD6BRso
WRqYcQKZdazooRAY+AiA8IwbqY5QBy6wnAwC4kvfAHFGTlLh7LmX0T2UbD4m/BIMHG/CcLJgOP2p
oMR/lPdiKUfPjqKFD6ZGmupGJB1d0j/J/ZbsRM3X8oZKDo5X7BfhveWrW9j9W1F4O9VRlbaAMD0v
EI0k7LqmXwcWmV4zfWvL0eKMzRZ/OcY9hkXXMIqZMVwz6AA7L62mHKMqk9tmIaiNCWtpyk2mnyum
NnKnRM4qt+FCUiu715w5Tgg0HmAQm6elb+eqOqq7DShdWr+sgJHzOXDMrW5kYneO4l+vGd154K+0
NyAD+uabPvYzJfTWk36svCTHR7dJKwYVg3Wq4TUx/1AdadLgG8NNnaeStKUueb2nseBV352eOL90
SuC5WgGOf9xxMYTziyIk6gPbUFQ3vrykLmrD1orYH9bBlIMxwMVVhG+CSeSpq6Wj7oqTIqx8RWFX
omjoPfLK0Ud2rs72yUQz6GH7tDNyyxxGtXdSiuksjd32Os2bM1s3Atd4IFpOYrQOZpUPaWZx8p0n
FHJ8GfWg1ZKLqAx5RuqvbCjo7B1FN7cV1e/PtzmR0JFdk36QL990F/Am4hxkK7UNkFZh/pGLwa4l
GYMYHVC8yfAPJLiFBQgjusG6PSRMtoDxgZxMRG5qrav34IyhfOmKsNOHiVTCBLs4V5fc+iKP6J34
VZFif+o/AR/IV6THzhBr5QVtDV4a4nIVuokHq1Ztim5gyp1f/jS/SUd596MhkMuV3FjJx0sVZaDH
J0hWzGAt/D6G1FI5oD/ySKLU9qoph0pukcLJ50c5HkM+Sqi9BMJYSi51dQ/4CtAAo9xtVLcNqdtl
cDr57M11kUxV+TBZK5qYZqqWVHpK8bwTu5GdmPYNFmQn8if0ZZLWu/XwOTEOAN7AHENMi3wZq7L6
bUCw+UXaZkfTWHXTu3ml7My0i9SkiH5klHT8TNmuyc+y1zC6WhTRjHfPSdpVkLkzxjOWGwe9t+i/
qMbx8JOH/7hXbAq0SZwQBPPogQ4GmOhz3fBuaEblo9bMyspg2ULo3HXg82LLeaQqdvXVjR06Vaar
Zu1dimUnZZjyjjL30rYD1WDB+Ds0oki6mr+tqqjBnTmWKlXpJ24r2+tcnRRM6UULNkp5Exv3lnJO
RWhJ/zMlCPTk4a3cXQhr513pta6fnZE6izzbdrhF7zhVay7ZbsemmaKajuKM68423cunGIVS914X
HXBOwEEmX6+Cu8ys3WEyRUHWDldmW4iaAq8YjI3gR7ZX8QxL3tyIujaXiBjDvZ0h5FOq5VWpzUxB
CkA0S8HZwnaViiAZHIphgLxNEUbJMtaykS1wMyl8znPyfV/ElnTd2j8sF/kqHUsSbDBfNcVXM0oB
buT5rlqBUJ3y+lEj+tohDFAs3nrgD9L9IVhiUqmeQuBE3z36yjTcsqnlvZPm57uqE99ss2Et6gMI
Ey9Zlyj8SzVAxgJx4AlbQcsDI56cuQn1JVINtmS+/UmI/auNmI20SW46k9kQbHToqjyiwSkgy9TM
98oIMj0GORLt+ZMXplp6ejFZ6+sGX7Lw+E/0my2USzXblC5RLQcNYeKgvaJgwQALvlHV4xD+oiEX
grTHwMZ0azEvqW/I+5Ap3G55sC9kZZOCd+7Iw0P7Id+JYm5QJ3pI1xxjGLS+o4fhNzxVHN/NC217
tX4oOzyLwoO7OKyyre+lklK7UOjbUVnwaesvrRfLOtoU6+ynw9aLe4skMDu7YCqGwunGWUj62J0+
9wLC0LgPtEimU+oordNp9xotgRvDLtd4SkNTJ8vKXsitqlslx59l2UBsuPTe04eVVtL0cSmb01pV
bo0XSjFSWoH3NDeSaSX1FitUJxy4SDFiba9QFuQnQuMlzWctL0zHBRJ3XIAx6U874L5Hg0mYlhRx
MVmWXyjx18Xsr7hWhdZ6AqOTjjGlFTjsS7xc+IMvm38en9L24HTKqgMb41U7qET5Vmxi6SY378Ch
ggUcZQNV7JsoyIH+aUo7V5YZvelLbQGcTvlTg6pmvHMaZ7QzZCJ0HGVc1MMsi2RNEgQv3fi63tbL
paALE9Jr5CG6qUpKW5lJZrL8mWY48Q8GVdZo4qeBWXvARGwk7dA8KrpwvCH6sUnYGQNKR91LOoyF
+SiqPrD2Fn+aLNT057Sz3LH4zHEnC3M8PuQDD008gdBfrwxGAEPxbQ9jWB4BjCZ9jqclmi7+w3F3
4XEVVVbz8FxXFtFtgfFvc8hg2LDKtWOH3hRBgoTwPQLTZfe52BHzYHBVkrXf4HaSsN+TaRewMwtn
AC/XAIQS8LjKbi5ahmQ6V+HYZwNzp70U1ZCzqcBjSaTiFaaq6tOk+VmBh/WWyT5UM1ZnEgRd89jM
NRmyrwbBfwsdZVhb1nK/WRgWYqPmV+W0PbXJ3C3e8xjhQxBJrHSL2zL9iQMANdQlKGo7/zQWsGv8
a2r7wgsxAbWSidCYAAsPSDk9Qrlj7o9r9zOx20YsJwOb3uKZVtsqT35LqsP024Do1w1PWLym2Bd4
2+YE5zYGHLpuImj9k0SjLJLnURQ9iA5SVHqNSjrxj2sqJudWr3VTvtYso/95BmPd19KfInHB22Fj
rpmj6gKOhzp138zd9LvZdn3zjMA4rq6x4PPBonKGNW/Yd4iNvDOkW/cK5pdOH5eetXWp7Hg1ry1h
ltuDDSH9VDS53R/jxg6oCxKOX+gmbtSshxFG3nQy5wX+lzOk833vCb8BqaG/sx7rDQb3qYXc5V/g
1UcID+xtbh7CjMj2/uIO0TiCAYZYzmYXt5wNfIuzxpieDPyuyvUYlvYas8QYARK359XxXDhYy5q1
EzCtNZAnHqetn1eoTmE+CHxgIZa5y7HJ8LAkS4qUIJ9Wk/PBP5lsAwfyo2t6BKnBxW0ORlqIILpH
pJKN/sERlrlsJ8HMav5QNn7VvzVeDaslEqk3P1hWMDUXjCPsGvNf8kEz6M84ifi9+NCSXtDeOhBP
9ykqh8Z48BokuN9DDuX2e2v6PkmiIALj+q3a4DsV53RahCsOw1QQaYP8OAzefRIlDwaGN7+lvIkk
Pmgcu3UShkQsETna8Li40xGs0SeJdp4Cp/nmbZRXKbX5Atqm7SAVcBhYSWI8woyx/Y+QZHgyh96N
VsKauRWYRWFixRAqWyvPvUukun49VJMpmbbqWDYgsbBVtS5IF8qqxLd35QIJ06H4LQRppzlQCFOT
xBJJUyJuW5mGKh+gyI7AgBcIzcWT0iaqH5Kr+SWnn+SOqp9iWXtGB26hjCP0LCOvnDlkh7EP4vW0
7Eaw+sJRkKcakcaITvazGWkPizUI5cafMHHimwRQ7bFAtAnt/BqLrjfDD4sLizI8FyPZ4q+krMoW
abNg+v0c8D9takZqshD9vz2bLI4Wq+N0I4isab6MbRjX70Tu+fGPmVAeTCpMYVYvYzm6cICxSAHa
3Qd8q8ad9r+CfU3Dl61zBsLsleZoMwwayleoqsV6bkAXpxCFqZEszgkbBIlPFEqTke1VScKXtOFw
EAeS1Y/elLfhdV1GqJmxaWNy/KGzpqRcr0SsjPg8Th7txEAihDUPlBRTXXzwnTrefp8oPEiY8iFS
iiNaZvCCszMWZDi92aWdW8a1GUrSY8WnYODHB90dVB8rEg8pen5fGEcu/LSJMF/JsgSfcERhAjeU
pTK99jz1Xd8dIE3Z5CBShTfP7RKRBkoTlOSUAF5YXNDc9BdvnNPyGo0r9CQMCILoQjiJ/bkwjc58
HhgUnoTXLYyMyvIPwjy9V8xiqD3scPrO5TO2p2Az13MceTGamjXll5ZBOj4AIuKw1It2/ikyMLg7
+rrmUwqK+Vxht3UfkjF5nuaIjTiCL7s/WgIj6tOAF3h/TUW5fO9dKGWHcLPn7DgPU/veJS16gBUO
0Al9SfC598L+AQm2+wjh2qkP25yn68X2qu7Z95b8fW267gOnW8lbzt0U7WblfE3b3rgLYs55ZF+r
uLNLa+4POU22+Q2XUk61Ejn/b5Qhyf3Ayy/7Q9xMTnBK4HrebNDvH2DQyz068BTWRx+ZNYG/KQ+v
aAf7nRFE4T3ZtHk1ZjNzbh1TBtrdoe8zEHLLF/41Caj0DhljLf/meQRB4uAcJjlkMHt43+oKBlJi
+1KoxfwOHkUJYXy1M/dg52b3hFUX0+I6KO3ilNMgMbfrmltQEVudW4RR5nFi/R6aTfANlUv2PUuL
6R7mo/NhXixWWeTHl6i1TfhLpXtvz0MRHkdw++Vgm3F/Dy26+YO7jZtBbEPxh2G59SVNJHpXV1+n
yk9/j+mHCACZ84+1GVWX0R6jq+eZy8XB5embXdnpa5x5/tGLiuwyG1v8Kc3h7gSzXTKJnezlCP2+
e65dhyM1M1JxgmFXdVenCrIfS2NYn4dwSJdzIcz+O9xX4rtgNgIAuqkh2kNbJJwsMQLaY9cjqMVV
FAeK0ija53Bc+uFsTnZVnURUOxBNzUxcAz+Y3/KIXuxUJ4N5tN1YQAxZ3IccT4gnjzv+YUsmeIOk
un626q68THlMVg/OUDeUdoS6TuM8xze4m1Ny5lxqPofTmjyiMx/Cc0sF9zKTYPrDbkdSUFNBgPnB
yduhP/FFnM+ONJr/aC4YbjKJzkOZ+bvET/zakvzTeLvgcVl9J0l09b7koSBkhX9xCeV84H8Zd+Yb
6Wh1fGcawp++RitkJu8pnJcgSM+031vkf/FC3hCp3fI/yZIrhj0QeskmYIBqNEdjSu0JvKaJLee8
rUDBeKCP1fJhK5JifLJndGs36DmtRW4tqWzv64rvVX4Mozn0XhNU4vl0CCx2G2eLDWRMZUdiSfXB
NO0KdQ6MUSyiqlOxGn60OQd+aTXkHwg4LWASjXQ01IP3CDW438t+nU9VHU/B02LmJpPoxjTNx3lN
GO3WAjuQq71m28dm7AkDNgtv+JjlkduU2GaRLtdDUISSdshNBux3K2z7Bu8yZkUnvPXG9cq525k3
lkHpfMyn0tv+y6j777aIeMDgUOmTM+KTWhJwGv7CxRc03X2A8dVjsBl8RLgiceUkJ0NNz/6/tHqB
Sb/oOXi7BTI/bJcH/EVmhIMR10nuVY/a3ktLK/8PdefVXDeWZem/UpHvyIE3E531AOA6XnpSpKQX
BCkDbw/8r58PBLJKYnakumaeJqKjulSiiGuAc/bZe61v1c2bcZJgu5hlszaRI6q/ALG8NzhhyEEy
4dgQF1VL+4txMu3rBaM4VJdxlFgcj3IOS+bnP6+fWQCiby1HLBysQME98Kv8jr9cX1OA/xhvyBsd
PORijPjhnRfZFLWTrUTnjdU/cGhbjsQ/xYjkirF0nep1xPz33ou/vAC+Zo5YJoxd2oaIWX9+ASZc
D5OMPXEBQffNy6O/uZ+3U2bI2YKFkTlrzmHN4KRkPf/99d85P1SbuhaX4MIDxfD9F3tWOg462Ujh
dE6w+syPBFWjwY6ESQy0x4tuJLE3VdKrfmE5Ud97FPFl4mpyIJCyj3LPvXvfqaH12pyXzZmoi6ju
rpFnldOTkzfJfNrQdgXpjdpzqzSCjYrn5m1QLGqLDyQO1IReKAd86llfWAB6Z4/sBlgM+0bNl4HN
xs6jUF2mTJDCcu4h+rlL67bXOHGxI3O0Kj9oLdlgxi8I6+99jmCxubF1rFkG6h7q+5+/1oDdY0SL
k5xbp0e4hX9MjVOMFpjO0hqBD2NJuuNrGIkx0fp47Uh16RHKUHB05i++5PdLis1nzddsL6+Kc+B7
e8+AfyZkH0/Oa3Efv40I1uHjepL4+3vqr5dj5WIdpZSxZA2D5c9vPolRrzn9bFyEC23z9c/JbtZj
J23X9sAvLvguvZHPGAKEbLKIkSUpEx777pJCBOOiSaovttbwqtwYQ4Z9yJ3eGjdLsFufnaOJAlOh
P0Hrs7pWO8rnbE9qVyA3Z/RJKYOiDSOxJXwYIR3tP2dx49soeG3lIiLhKESUIVEjt8bctRnTT34r
TRByuS16PnDRlqlStQ488dwt9+6m4YkCGjCkgrwdF9bG/Na4N7p+6b9Ycb5g7doobDgd/Hl8KoZF
8JVACmZ2WAaopO/idTxC2xr1pejzJVck72kfP1lKvIzCtxlJ1PQx+eFZUDNK98j1QH4Xr0SkvpCW
WclsFcushESLpfPZENbCRbbWZBkWi46mr7rlLfH8cOX1cxCJuZBTqHUXxMGmRuLkuLSvtwMchTnK
iWzpMr1OyODF3m4kPWzdoZGayTyInCQO55TUMwloaxtMlge0cYwZB0ZoeyMk8+12/bA26/C2HCfr
HGgjGmwUlxJZ+vy0Ed0ATryJJ96OtNGb9lDTliy7NV5VLgx5Sg4BcTWT4q0A2609Z6vO8mFadb+0
LzdIFSqbJXRyFTGun8D6j7a+M0HysX6XMWPrUY2BntAZcg9jX31nom8nLhqqZHxZj50Q97K4dUM+
bgJFcjxVCdCKeOkzBoWyNLOldcYHra8p9hWPlWNe5Go1OGd8L6J7TAgtJJsG8IsxO/5qgXIWdHOx
x+cickBV5NWFGmovXcdDhxslf2k7Oba8FhKOWe96uVp66Js0cFWlgaORQiD6AJl711Qwb2m7MkuJ
4nD5n0BLtGkiG4dtrl9g8HcoNBUiOj7OK26GQXqr3YSpOWSTv9FRtmkMA+llnrQ1rYMOSPArmgok
Cy7JHKl+3cjoH1FCzF06f1gbuFpNU/dbzoiE/MYomSPjaR1spwKD6hfQAor+1LFPdzfkteaVukc+
LE1Plj4zg7tBKroMew3G2HSXU2OYBXDhZFZE5osV0LWhW4i7W6bPeAzfMECraMeq6S+2Ls51U8FH
XSUlpwILINS837QJrIZLW2TOcUj2d5adthKmoBV9so2YNtnDVsA5k6nHz5z1leRuva07c+SRTd8e
XKafRo25sLdVUe7QEiy34TrWDCRANMdKUpGoeP3K2aze2A4pKUXcmOscJlHVxJAhIxO0OPsVAg/g
LZuydZMamwkWjGbHVNPoYGtktKWo2pugv7ZSjTapKza6cjEuA/Ptna63GJJIpk5bn3YdaGxy3PVR
T23Hlp5x/fTazlk7PxuUaetkrw/OOpiToYuMd9vH9OdcN8GayJR3HcCus0d8bKwi2wBpValtbWkd
ajhrD/mqofw0tlQXjJFW+TI9srp9qHKVs0ypGX0OW2Wlz6xTSdMel7uRQT1jpsMmW5xH8hXAxvHJ
OKFfv+GNttHX1r3epMiOTb1augu0t37dkme3sUEDdZQFHgsf/aVVAyhHykK/qZXIiK6MuDRnJhjr
QhkXgc0imo+lwcOYlpGcclpxJLIgXUfSo/mpXkU0w/r73jA0jTZN9gdCq/l23QBNAkNgMrwUTs/b
5H39av68t99WPcGnwCK/zVHWlZKAhqWPZTdLT31rBG4K/VUM8OcU6W3yuM0CQ/yE81Pfmcuese0S
GwRtVXZty8OqINj0FtuwYBv3NPAluS8LfA9ZFiLCjxFa4Q/FfwyCFjt65xVSs6jolFUGsbYUsRno
VOlE73E820WrK/3PzKW3Zty/bjYmP5E/TDQaAIMjg+DntdWCTw/sbRa2VpTrVHr7grZBpIq5d47v
E3rpQBy3bU5H7Iu32J6XSdhGMdgcu2Jld05rK5eZh8qGqVFmoEjeppHtuq5U9KCZbHRMg8mcQt5l
yOVRUdsFQkWdDmnpY7VOg5kPTUuZsP5JWcVS43r1tXYD9LgcHDZIaEqpxH2UsqAum3FXcPORRbWo
Hqw1lYMTZ65cJZI9yZc1DWzGcxVdzs8NqSrRcwj1CwM1hn/pW5bQXV+jv7J15LfRoiq4qGyIG2Bm
lVas2sQiwftFYLfac8du8zYHJbpE/AsBPGAzgtApUm0vmRB5Sxoub9NVsco09WpYdGIQXPTM9ojg
CMLCN8FxdGLXyTLpsLt2xcivty0CpuVqWyWwbfck+LICnLCkdXB5CS6fC8cLa1oqESyrXJPmfUaD
hRthnUptC/JWOG43+tq/VdJpkWpsDXLkokyKtxPiphPdEIeORMoeivFV377VuN1aVG3wTVXVFg4k
GrFFcEbW0LLqrGpjo1AXJRih8ss6S+Ok44aZhRmNDy1gsBYP0hrW0awZ6YHKaa50EwUiFXmNb/OD
DQq4OaL17TdSH/Ib0ZkvgrN8nVdv0M5ViMoEZmmcy2wFvCqxavbX/Wjt50tvmu5oXZ3W4qlZy8NN
Ccpw4O32W0XSq9eleUNybbfnOqhbBSjmWpCu/XyxVrZQwE3i3PuIcSa4U1CRfJIs8gb62wSRIA96
LNlLTO16N28akGR1yScLbnwRXPcapOVGYJOyTnZb1GVMkzkw9dd8/bLLNz1omxDTR7ReBPz1TjPl
hYSm9WEo+scg7AujJCFgSaDLbGvRIHAE6Kn91wa/lLwhcwxqOT4rOjR5BuEVDYCKbl6nmvY2ONok
DGx1+zgg94UJ1uq2gDa3FNVYCZfxqEJ5wfdfC/Q+5a08xJoCDnQVNZirJnr9kLZnDIj93HS+bcdz
Zp62ZoUUDm2qeCFzhMh066R/Q7+wS6aMNXoWI5q6MoQt8GkrbVbLjEXEyXWQwrjWFGa4I7YX/adq
YpSWe1FhS+bO2T7kLXqIHbqsdW/hgEbjtVjZjjAAEFHuOISMZeXrjItF8unvj3fvexSOrVrkJECg
MGwCVt8jM2bDHMs4LLKLPKvQN252t03jN61cqU259x9dWAMMrBu0ZwDYGBpxn+9acVmqtbVdztFF
kkW1/TpxUrDQ+1REghKNWEtjXuwKNCss839/4fdoImA1HGhtHYoVZlCQHO8CRCTJ1hp+e3Qshqmy
9ROIkNYMLxxCTwGqw57rLPvAWLdRRuHOXSSywtPjSSNe1WRPbdTL9M270Mq5zTAIVGs3VLd//yLf
06I1VUbfq3B8QEkm/zWDd+oW8ULVawexrksrJ3bc8subBKeZK9tjlUl72tNVZCV4AGzLfhjbvqqq
Q5mNUGZdFQGJ9NCUsVSGHjRTyN9uzm2g5Tt9DY6vozzLaDbHmVRkbmc0mETdiEpVi3Y59l+4EOvT
Yrzxbd7e5v/6Mv7v8Fu5ZV+If/4Xf/5SVqjnwqh998d/PpY5//dfy7/518/8/C/+eRV/aUqBf+tv
f+rwrbx+yb+J9z/002/m6tur81/al5/+sCuWYPu77lsz3X8jq6B9exW8j+Un/6d/+Y9vb7/lcaq+
/fHbF7KY2+W3hXFZ/Lb91enrH7+BTvvhflh+//aXyxv447eHjmYa/+0v/+Tbi2j/+A315u8E+cqA
eenGyJT7PDyYqt/+yv5dthTSoDSoUGwjJt2zomza6I/fzN+B0OgKP20QTyAbOv1SUcJ14fX8btOs
haJBno4Bs0L57c/3/tN3+O/v9B9Fl9+WcdGKP34jkp0m1A/wL1MxAUHR8sRVA/2L9eXnJlWoqo2Z
gIoivSJWyOpScXHtbZjIDfQ+0472tpJVN2YpB6WHSWJ4JgZyBPkbDKor4GXg6k2U8AnrbQHsOxbF
7KZ6luKiGJV8n+fAPz0G83WxSwyAqUkf5WgAB56FoqkVIMfGkHxOpLmuUMKTmHlgx8FIols5Suhg
MHJgyrb6oo8dtn0D1njnarMVwddWm9JiCQhU7JVTWvaegzhfdQviMG+cyWZeMVVhqe+ScmwORQeD
xi1jwUQ2Uee29oEm972HeAneSmY3+iuOZOaGA+ucsu9MM61OobA6vIlwHmqvZbSS3hFjBFSmDY0p
39m2yBxmzYlDsK9mQr8os8j6Ak4jeiok2jV7mbp+9JRodO6QEgXfdUC4mOMH8aHRSt4OzR7tmQzV
6F5Fageoou1wPWpqzhZqSz2+3jQobpLCbiZPNH2Tuzb2/sxTxziwT1VojS+NkyTPJZOUzzE2lc7D
jzCanuSYFRMwJYk7v2I3LP2U+BEPoyasL2RZ3ElhcD+oo/Vchl22tBLS7DFv8ij3ZRF3j4UsgsbX
qNWua8oTyUMF7XxEDtLfZdDuG98J+/xQVbISHwuMyntIexUw4FLtLhrwnDBmnEJS/CCtu3E3y6Su
Xuk2sB+kgY1aefgadAmbn9Y82Iqo6bVJffESJJzzL9WklUwf1DO/MGRq/Z0FtI/8eixshC28V3uX
0M/g/CikevItQW6Hiz5GH/cT/bE7MqPLY8+XmXtUNgYFIpuiQp8FU4AHeyj+Jodl/DFLwjA5TGCz
K48EDQBMaha1ZLISFdm5QVaUpivIawO6oOlSjZW2YKDLcyRYvhulC/xCyE3oEj9oWOgEShAzY0g2
xkuhdFJ8wTozfqexMUonkKQhbXabifNdmFWVBEU2c+6mumkZBmuq4ne61HxEtJaFF4qeycnJDJrg
AZt3GQhfB4qkfljU4qgxnNJMzpM69w8KCCn7uYCaN9IkRWHskf1Sjce6kYIHjOhh63UIvTNX1jNr
EbDVWXWPoIaSm35cYdeebMbzcITpHV73ONzp8OkK/R1dICs4FAp8zkvcxMOVgiCq8wdZjmjmhG0u
fLUDcrFzqnBubwEpMeKvDLVtmRaKXpo93RytyUUgBTwLjXVS7Nsa/Qviq0TpLvrQ0EqGrKXZckAr
kOvEaNNAT6dhfylKDIYe3Z2ORM8IeBKE3qoy+IrAKfACTflOIangYSl4o12dgqM9ScDmHk1BFpbb
5q3ztRhMnRm9k0ov2cC278QynBPyJUaJDzPRXnRiyD5zoo/gb4zhcG2pzCEwgETjYzU7Me7BuswT
l5ytmTybMOklP6Ks47+rdfWp0Qgw8FRbmJ+CcowSrzaM6SVTs+AjXNTwG0rE8jtZCR1RHQjrCDyC
ER/vyrYc5ENNc2aEk2NFl0ZWNc3Z1oL0qyFT2LhLP/BGIUem404ib/e61imFXeDkiulZ0my/Ggjk
FU8LLXvyCmQiyQkGbXdXO7ShDk6i5AycjbheECxRy8CsbVTbk8qqeqxG7Fs7GvzntB0U5sO9lc7u
uERTHwRCL33XQtiNUbRZ4uTMyPB2dVnl1wby/uY1w99VuEjnVH3nhLbVQgGHprlDsWZd0HRqrF0U
lb20Y3HzYpZA01VQ9n4etIGftfUG8tgk4+SFKzZcpaaZQ8oRsObHDhIShI4gCj0ET9XnlC7GZ8iS
BEuZMwwJN6un+DXonQ79XWI4o1sOVKE71L2M5hzcQJU7JfVUH+xmwYI0ZVI/0y0sv8HTmb/i/ZFv
NGLIWXMSzmP+hHqHO38UUuIiHQqYqfexEIh1rLFwUwWzE4mDQvlOJxkgV5fDIEA2YUV3rTMZn2OE
QDtGqReZVdiwLwHvsHjm0x6hionQrZ/6R72NJ6AJwtQfVH5hf5RHY4RvIIPLIdlCjbw0lxzSYFtc
yYEeqQmm5XmeABgaPJuzmQeSO6FHOKl9wHmon830qW8to8MIG+uhX7GNXwW0yTN/aPLuQZWYKtP4
0sPuwAQn/2gGvL+TgCJ4TBVa2Qe0H7FBagbDLre1+gSJr9lHj9LUy8+9CSGGDAbKAC+GJW3f6YwT
XQnxyz3jQtnYBYYS6WQjEobhkpwHbmt25tRx//MC839WPd7032h5Nd/+cfVSiX/su+LrS0vV9v9B
ManqTOT+FTj3l2LyQxG3377+4xwX4dcy/7GkfPuHa0mp/G6Zjk1gPB7MhZ2oMHfcKkr7d5Mxo0yw
NKBUU+VU8u+KUv7dZqxucYLT6KP9WFHqDn9FZcgBCw8fx5j/pKJU3yFGwfyqKMJsi0YOVhz1/ZFt
hkBAcw/P3D55yK8q99o7nu/O/nfHPw7rHfPTieTH6lWV343PuRgBQIoh88r5KHhzP1evc9qSftAp
kecs/cGILaexbJ7FTID9qSRHOpCJ7pwb/AHUQIRyPSkoCPY2JcMpY3mPr+chtL9j4Va+j0zPL6TY
DE9TNln7EZHUox0O1W5kT2oe5nkm6qGoq1tZsk1Qear+sRiwEpdOpRMP0FZBQBjbJH9GfhZ/Zphu
IaarJPNZa7Mi8Im5VWUXCkQNmSkDsODWsc2hkTAA/WHA7OPcpE5RAkvAs4nCzhrHACstQMeTw6hQ
2QMmtT+qnS0VftmqfbPrsmnu9maQO9+qMjCHI3VpWO5ALOlMGyZZGQ9NKieWNwkm4l6jwL/ZFX1d
1fsQ4qpxkiy9t+9Vh+anG8TKOJ6gSVEOQ0vMU3iiUsbHh87HH3JtPBQ5A78PgW7EAl9yjczQwZ5w
wH2Yf4rKObthrGfo7jRQuh4LOxMeUYlT4Fe2pDIvq6b+KjfsIMGqHWawtGgbWYdc04NdoDZR5BVD
aF0mWH1LT2GwnrEf96a6N3qw1Z6T6dPXdpaNAGCgORmHqi+t5jYCA4gVPZHbwdcLRsLI3KbsoRwI
aFbVaox3I4b2K3WSkN0ZUTYqe7V2JIZ5kK4+9eyV1UUDaMzA1DkreyEmDRlrbtp3mYM5Zo8vmBds
CHwa+iyr6j7J5KGAqhhVNxa64u5xRozTebkDXHPnWDmpfm3Vyq+y0mFFDKIidgm+ZO5YNOQLnZuk
sT9FekglinpwOMgz3oEjgkjtw4w+u/aSvGzv+qEC59PRqnt0WliirqVKxZehMoavfWTWH8tpkK8w
BcXHGrbauZPYT9jMeiwUg9PT/8OoMZ+crJIeU0fk987Y19RvU2z5Wh7VZ71DBk1BaKkPFSS7fVCr
07yjq0WEkxjC9KlUmvq2KbXMdOmziCMKUlum9EuGxC0w2r8YeTx+KWtJsAfaYj4AqJQDcmuavPeT
0WGcSmRUzewyVwIP8T0n6JmQFxME+BMaK8fwMzsovzWBIWikJRZbZ4RZWfbQor1gpoDYu5Txd3Fj
AKLEz1TvFCqOG1JP1QmxmozsvY8dBVW9jMgTdV42UEBoQfJiwzrsDlFCBFUzjMMVY1vtNoUMNOwH
IxoZPCtxcWXT4qXvTD+odWc5RG9qlkZ2Ba9uksGtVtKrOaFLpT7tleoXopifCZjIjJboYdVhgdbQ
apjGsoL+ILbKlbSVcdsobtb4aPKOZhMef9g1tmP+jwvjf3sFzUSJR5dT194YnD9cQYi0brqUK9QN
c3brKIfJ/+MV3i28TtUNWl5xhbwmCUk+Wq34v7kCSqwlXYXGp/GuMaHMoeB2MRS3s3wJ5T4RCr+4
wlvD9N+9D/JbAXHTukMsw4bIsOBddzGs5KjWkoD7oC2h2iHllB+YiNvPKIMk5Sw3dVXwzjhIqbQ3
rhA0BDu1srIrjisG6YYaszAQGV3+PFLzWyR/ydP8sVEQxgOIwCl4CIxYHi9lCeCIr2Rppf7iVvq5
Jbwk0NKQpUcKDtrWbcda9scfvui6TEf0iBZYw1m5lNuvtpNeQELYlYP+iystX+hPnxVXUmEiLwm7
Syf23Rcu6YqIyE1TXHWqHgMbdFNvzXckc8/+39+7//2FNMQZiPGoW99daOaYnZNRpbp6Z/p5jHN5
KJ9iZ/j495f56ydH7wxpmqVYfPd/eQhJsittBL6qC1zM13q6RVlhf6KJfYTy9otrLbfqz5+dpdkQ
/5f/cKi/3j3wMaHzOnlYmtvZ46nAsZ8syqEZkOE5svZ//77epR4stwRKQtIcCRaw+P/vRaypWQhy
FKnXx1zzMvMJzwJ7hEMaR22/WP19E17Y+aUmil8UY8Qu/7zsvF0aigfqD11lSErY/c9346BXDe6a
RnNr1egeLaVPsNk3TmZ5pd0RMQgxG0zllFlf1UzKLsK2mO815EG7Voy17usNwZ1HNnoyXxfMopea
VRF5URlEVHZGJ32ExZAdeqMiR1tlSzzTTag+TOQBqy7ekPYxmGLlUzAL53NgExnpCjunrwiFOogx
BGRdzammC4tdvLg7fT3EoODRSNAuEyLZTqVNdefW5tC/ZtVQmGS0qcMHs7KhIdKrNIHiCPsegPIg
7sPW0gvGqehqLnLyCbRzWA3ya8vo/hY+KghSSSNu2CNOaL6QK0vorhY78b3Whd/YH8LJxbbQObQf
nMom4qitZt82VeVhIPJWPXd2pZoXzhjWD/U8NFB6KvwjUyWJrzGJDLcGrZET+v/iCAEm2+ktPkTO
oXhUfFH1anPoO1O7gpYievZgp5K9yLJL2bX7UtKX1qcl78dSqV6TWMoAX3YwTv12SpGqA8oTzNnV
Or/Kmwn6sd2V5zqsyR2ua/nO0YgKUxq19EuaMZdM4CNv0cLrXph3SYJqQgaH7pR9vu8R7HQP4ZjR
VoDEJRDXpKIcr4QkwuEcmrSK6FkFgoZlItq0Owg16havpGVNvoa46KEqoFl5IrbTT7QkLhLWu6NR
jsE+shvtjsLQecAaVGsHALz7LI8sT14atgmnnSfJVIJLqcFKDp+7Cy+rmMSvC75MdY/UYSRDL4B+
UYbwi2njAUvWq6R4HHhqdlKdmrBUVJaPy85J0a+pamQZl204ZIfZNqUn2uQYJOhJiF1vJp3OXW02
0S3Fg+XVIqltTIomQFmOrc1V1/bzTkjgw91Wa+KTWgVRed+1k0z+bTA5HRgf3bxxIrs+4Rdm84BM
NkyPKfcOpF9+nRm6jIUXSGJWG7bzCMI523VqOJ+btjAxbVTDdATjyL3sxmpp78MJUJpLhTjsRUuA
90VNCzU5GHVP0hdtcPKQboaUEeWXXtZMZRcAP5GOk0Ge3QM90+QFc59TnrUxsE7oQ4rUH50yM70p
d4xHMy2a+LLVCC52oa3lWIPNJvlcz21SARLqhBNAmVHVg86ZbPTapCVr2lVg352IEjM7v6S+fC5S
B8pxrIrB18AD7gt9ch4i8jr3xqT3wjVltcWchZkI+PxwRPnV3BKsZlI+69V3VRn0YyLn6j5GwnFM
mqZ7Ibxl2BlhLHi4yMfsfVqpToNjq2ZMGXdBfyR9UvogAkRhbjHksgUlpIu+lp1j3wdBD5+ZBsn8
3GjakEFDzeYXkHFqiQdGLvbW0BsXQq1mrBmsuvseI/5HcFj2yzTVCtjckeGFZLbtbQ+ScgdVNZ5d
tanzi5gUZ+nFwqCiHHAlQ6gNJSf1C4KfMr9Sx1DambqM9ShikesP8PfFpT5PzyXcqRea8sWlgnzl
SwKJzj4Mee6UO47CNZLbPJKHwygBvPWaKog/THETwhcVUnMwaCI1PoNdPd7JmZx/H5jh+mmlDc59
zxTKPMhOlUFF6opRvYksWl47heb45KcGjJ9Lg3gqlbZ8uIQRGPjZjmD4ZppyAe5GTphDfdUogIWe
8g7YMLYIKN917JPprftyETcAzlii91hQ5dGLGW888rqJH0dY+CITv1R9ajkt0V9DJeoViCewzoIX
lc4abmD9GEkUY26Df+1Q1MpwUINBqQ+WlZRfTbJGJ3RbanOR0+sevG6S5p2VQQZkViNgy8pWHu7h
zMcf5iA3PhTdaOympKgunEqJQpxRIWI2G0OXXTG3uVRELF9J0zx2j3glmVcxSiluWymJDh2Jxa9D
h0zB7ZwqUvf0WdGAMp21tQ+ZvThuxrA6ZwjGrGPZEkyFLg+XG+EF8GWAss9TNTxw9kvmC+g7cbm3
WsbVt1ari/xjG9TQUfRY7eI7EwbZTsaXCpEHgvRn0gCUwseJXuu3A/XjZa1k/R0nsFk/KjXqtyOc
T2z4Pc17nGPmPdMffIkzrWZoGUrQBxiDkVoUu5rOZPiCD8BosBfApHRpHIw2VIpZCY+IcSf1qU3p
ER8acxjPFtboYwlKJ7yaekULl2N4c4LEVD7khB9iiBvaODuHRmf0PlM25xZKrurslgSM6mIacwRs
WB2mBA5u2OVeFzQCbnIgOQmUucnM9vjs5Ibn255TkFAz46eE/sU9so2mPvYgzs0je0NzpKtf5teN
U4oDYavGcx6qUe4mNB2GPS6Y9jgPSv4MBWf+OLMAWPtQx/cgUHQlsHCT/lRnpsJTYhoCsqsaKYdQ
brrbdo576zKvolHx9H4KlX0qRryU5eRo9zqgGj7ZcThg545ewhYikxtMQfygpULmSBBoO+LXgt3c
2aSVTlQVB+y29HuVZKQccRvD5MgfGaxg1qyUh2iGwexm+HxPjdwryiW+wAH+vkI03L1e6lZFPmYv
P4A4loqDoO/OGFVuHOvaQNV1L3FIKfYDSS8f5ii6Z5lWEj+S4Qoe62Dsko8pod3DdS5liYf9o76u
K0m3L+NQyLSJGrDE51LlFLVXUWeQ+lZovOpZbkjprWW69FCgJBwjyXjRy2nmlTOl1ZiiLvssjVnG
c9fbAz0dMaQZWQFkXLuLnW+n1UzTXyWpVnb5gPucRlUlH3VMyym2AVSgx9jWpNRXmkQZFjAeFAxX
cuqJlo1iAOcJghdO8hhYFXzHT0OrxGxjTebY16YyJ6S3j7ZTEOVjq8Q/BEV4SpYxE1r8GWm1I9OH
sEOQsnjZ1ZS1tkmVYyiK2DiFqKWLC2SOiW/XQxvttFyk4b0SzF3v0+FLaw/aeuPnUhHuHcOcqaCq
6dEWhegfZMPwlDhOLuyQGScQhdAfQu1Yy0Z0DSM3PeB0iPZhyzw4UJapJ09/jlJd1vmGx/E4ynTe
MttoZr8MTfsyVTJZfGe2iY+/F/TR6phpSwaomb0WnDpMWZH3d30+1Eu6CiGnx47AnuvIKeRPeT1W
SwpKV+2kuZ/OuahGMu9bR888urkjMwdcFtnHgf4JA9QyV4Urykm5VFvRUPXGen8pT22pXjmpjqRs
7JzsNWFzpTDAlk22vJkmbpkO5nmEv3ubBHN+S+ZJab8MKVqwJ/y2la+K2UnY0kzrUxAGzT7SqnmX
lcNAMSHJn6QRuw2zMEdgeVdJgM1zYZ7VXLFpOthJuQNemmOLTiJb3dvks3pLAvZ4qnrKxX1ZAiW+
0GcpeMWeTTGYq4X0iWNUxwwxribpwSIYg0jGOc4xETjR9AIiJJ2+qpBYEOo2ZPHsOyuXmA3BTssf
0HWxhLR1VXrw+iJqLdq4WEFtJffp9Tk7VSunjjHNGHmjKrRH0t05J+SVPF1MNAlPkhKXjNn1hXHN
jtEDC3PChLljXX+H6EMFTWeTaNn0NKXpuSNMBUiFpu8ASUbCn+ZGOhH8mu6tkpiKBEXCzRjL2WMl
mIA+1ILOkBs7PQ+APGptfjMjXSSaNnWmmVTHbp59bQ4DjhvpbN0NalJrLhp9+xrgX7HjlGFcd/LE
GUrPu+9ZbGQfeOTsAx4Y+yzwGu8lW0jflZAny2Npnk6D7ATDhRFEtXyex0qjapyK8IupV91hYXBL
HzotZR6ZkKqKGjNRCmWpUWXix+Jp9CccYf1T5eh4q0sngX45thneLGmZgc+4bps2TS8FxHB7x0yg
ULy2LtUDML5gxlMzTyFml4goa9j/MnThou49HPhDcpLIm1FPTYKa+9LOzFJbkCLVx7ixigyZ3lgB
YZ8ZA6LfmodzGREkfGJZjE4cqoLMy/DCxTslGaYv7AZJ4aVzrsWIvmX1IqyXc1csSNcQRRvtyS21
iPxuB6+UK1McKyJEhnt71C2aY6aa3E5JVr/WluivNCYMh8BKHT8onY7ZfJ0G5SXT/OGj3LeEOVl4
PDrVLzqzZdkMSXdZCIRJfVnSRbcu2qBK8se2sGlPtnyf1q7WqvSjxqEYGQF5K/djn2l3ErGpn2Hk
yOMOtcZ8DiO5PfdGpr8A0g0bL9Rzubiah0FOeYzbJro3wR2YbJN6jC+ok6YzweLTwPhVHq9TciWO
AhD/sJxNUuIiAEMABembLxVimBsy6gtxouuYvuqhXqN0DHxA5U61nwmnBlJVR/MnQ6E+99W20RIO
qhJHwkkkz6g61Z40InRnXk+PPnPrfkYEgDCB3xMI1fEls2l8E7YUW4Cwqkstwa90Shzq+BYU7wOB
NBlD15Q/OrBb4rRv99OYZPeVMoY7Wa4tFC82SIGhkO0DDJLwc0J37RHefc/DFdiYz9ssvisbIT81
CkfWYpbTG4NeFPREU8guTYPgk9pUFg06pT7batxcE6XFZccqrKudHg39M4KY+HtWZgM1+eiMBwfF
9TUEXM7lrdmMBx2zwARoM25vplJXD6lhKuJDqRvTRSSi2J8V4l32PHJEZGfIbcgOMb+YQpWu8O52
iZuHcnFHSVp+6npFF5RegpPsLCiAmMiGHctECMytbw1OmgyF1BPZ7MbB7EdxSWJ9dskdrSA+0kEA
ll19B7dFeRz07CEoKBOIjUK2pJGdxL2RKcIf5Xr+zkKjXKA+cvR9YEbDaaJ+Z4QNjOZZEDETHfht
+nUaaaTT5Y0lXE6y2hcbyO1uaCAZDLOlDF6BzFlxk4azSGDpzie7zqUjKB56VNIoGIFrQmLLyP4P
aee1I7mxrekXGgJBT96STFtZ3nbdENWO3ns+/fmojTm7MrNQCc0IrVYLanUw/Iq1foNNzAiJKgSV
I7dFgxhrbL1IUmKvFV6Sb0aIEMhOAZJD0rwycvjomBZhK1jbTh8Yyb0UWeMPQM7Zg1HhIaSj+XGV
Uqw5YHlbsOjgY98UqBNte3RsH2p8M6DkWLqL/kJxC8Db3hrouUaOxePdaXjvZZ7RGsN712FAglpZ
Y2xxttZJ68gQVdY48yWIDQnJ3qhcKJIzjHyACzbCf66MEdSorEieUfsy1b+J+LtSYrQom3kL4yXe
1aPd+U5hq2gtD32zzyZtfLIp5dyHskyFZdBH31hFgIdqB6NG8BTk4R+7dDCQNmrG3AUNkGFdE+G8
Uyg+GYsC2EHlgwpAQUZGAngAR+2YkCcjpNC7PvFAdnWuVovJdIfJjnmmNzH9xQt9vMcpDBVLv6oP
Wte3nlVSPsTLAC70wLmmy1OpOqRv+Z8aO8te0gmH4E3C+YEbhZ4GaxW3BW9gICzXNJT+kKPY1rh9
W+t/0MgpVtz0+XunN26LDdCD38hqf13One4twfOzBY3zMesKsHdyYXbJr9myy9cJ6mK/BpUi0juG
g+0zlqgbOzJIGRdLo5Sf50y6lWd0gaiEkhskDhgtsdGUwpwQFmrFdMgDWf8oIk3mMCYv6tUqD4t1
FElQ/olflZWYEmF7GPChyQTWNVlX2De4YVv1v3rf6FbISt/BHgsqtyl5SaGLCXW169k6poSYc8+e
umtyrGaMiczUBLhedVslnN+Q6tbe/GYaHkiC8ZbEzSVH0U9uZNKVDWiuvEp4QoedQjFupmCzGqI5
esS1HblN5G9Xtpz70bqkLh07Y8oiWKFQC+jHMsNKxwBINg96TxEV0Fkd3Bt41GlOSSWe6JeVh8q3
M/aP/lw75Yt0oJAXZxshl2LXFBT511g2giE5CJyZVnYm/W6nzp8dVLHFHx+ukbyScLN1c6R+17qP
G9VQmwWVSdkS4RbL9uYD01Ntg6Om5uHUGk3bqZVpemhUVOQl0df3ilTKtyM6EYiWim6V2NngiSwa
iIfk1r/RkJeqnKoCiO6KvJn16zJqnoqy+zCtur+eLWV60Ho7OmB7NXPKypTW9voGSWKW33bykQZy
a414fGPWeveGgI9p7gWISE7boiquyclPhIcFjyZ8JsMdQFzch2q9Ml54Gw77wcKJRUmgGWzBKLa/
S4LK1sFvEcmRkqXhyIOACkB2ysPpSsNA0Uj6l5Y4+CeyVswDTJ4CV+9WDVMvtAqbcFvwJrvOsZuy
t3UNOtIJy7FDtlzJq2uM0Dh9Cdk0WKLzlD/bmRzKXkSq/3YMe7tw6k7l4Ki0tgic2K5680ZV02Jt
gc3BoqXhbQHoQB9+Kt0QRZsU9Ohu0SOysS2J24+kixFTQ5z3Q0IAAjGfQZH3PoZkYs3jYRo2UWXf
si3vcao2MPfQcC+MRt3fYR+m6Wu7iVCBzImT7TUW6ep1mbRK4AQoHntxGdRvZdRrbt00FMFRDfdf
a548tqt0CJjAXrLqF4MkrLlYoDXqg1osent9rO2MjO9fi0HKfK9e2Byu2ivNtHBthsZpU43EoDoY
9bUfTNZvEpp/CiW7RwY7wmZgtJTbCQafjHAtSu2rwPTTR7XVuk1UK9FfNU1Q0MEjnsDTksB85WZB
xdmZJjs7TNjtYd0hhcEMAUTPqVPgTPsRlBYoNp494wsGzHnl+FYSX8lIQpJS6lJZ3SlzKbpNN0td
76ItWYOPz4wOIJfWtclq0bHFL2XR9FrVckZ9Etpo7z+Niy0cQMlg7tcUmP3JoSDoX8O3NkE1RmXS
bBLQdQcpQqRnsQmbbOyAyO/fhLJhT05Q6yNcUGuKfskkxxH4kbLoEGt5BT5MCyZzCwsxljbgVIwP
IA4ytDgiJwOobNohMrfAhwO5sp5KIxO927GyD53Z8R1mGYhkZw8Jyju1TpIlcLIQYfI7OGyS6ZGz
70j9M2QOj9Rq+MjCZlCQrqmqj5403fy75aGV3vXEvbucM3Dc5gAGWqcpFeVeDgojAYeby0/SEu1u
A9gWzdbGpRDmc56vNEnKbmvfaB47GautF7SosDyJ1HA94rkiOTa6POTgRxV0sTDC+JAy7utRrQ0y
0LJYE5tE1xAU/HmTSkF9j8Jxtx2AEvCMqu35tvVFdEdYN9zkatOHrimPIPYaYfK7jNEHodctKke4
tajo4OhBA1I31seNKLJBu1L1HOyl0fgvuWoJlATy2joAm0GTz2rJwj90ChsbIyirf8mwV8pQckYU
xzPkIHtBkBOVMSDIabiae9SSAUmQP3U6KYhfopp0AGezIQH4S32k/LXmELQ+B7OJhAD3rkUFqBg/
aCzxV4B+qkdplurnNCt1KmvcWH+0LI7v0iy2cDCXw3bTG5a1wgoIiaoMQaLsCk3a8rGdoGm6eE6q
yiGCSfs3bXm5gi7twGGGftMMGC3NU7SGsqjFi46f1TtBa6fbMU/AvhSjGe7yDK9rhqZHzjBIqh+Z
PukwwaRyJ+x2eBSqAIcaQ2pz/D82EOP7DFOodWz/jkxnsvVa9ih0kjkAihikCKEJHG2MRBZ/Gnmw
K7dHig3XDYweAYjiyfYKlr6sV4jO8jQTUBbxQB7sZ7KCt32YPvmynhSeaoR+5SC2XDKLBQiSdux4
aJTxFaZu7bYpDBOYSjN1V1NOIuQgfM0O1kjzVfUew6i23HUx1hyexlTfaG2V40fZ9fHs2PgVKE6t
zFJwJQApFSs0INqD5uPlsGbGI/JnPCnSW5GDSylzCkMemJbQ5yPDgAT9RNUKREldbgU1w4dquXSD
Fg6OY9hlUrsWu/udQp8cu02u1BEmK7O2iqAREWDms/LUZHF+25s5kWBC3pGh4vW2HsmNJhssv7gX
8srieTZEOOWg5dWbb3KiRFdY+zXTbV20nezoo1ohBhXK+8COh8hDhgx/wIR6xM9ErvJoXWNTMbyC
bg6IAREPjzZ1qXLZ1pjTrXrJHyjVkbW5B+g9X4V2PCZ4wswVPbPaIL1DPd26j9B9yvdpPBUSak+m
9Dw3pbgVQTBX8LZJG+lJlYlVLmbMBmfFUAh0ML24RhHEfFXFkgoH+24oKzXHTJW15K+Jo8Tantou
34+trP0k4mSEdF0u6y21rmeE9WbqOfjDmU6TNea8UbBlXwzSglh5qgjFZNykZbkgsTh3tIcDjUvh
KDCoEhgWwHBL4rhOjV56KRAs2QLnRwUti9LpJxMnX2MtECfvCd2GFBUpWIc3oKY3MP3DmcSdqT4O
rbVwBDAI9BIZ0rSrx/UQL7WnftdmNpbCM/SBehM0+vyEr2Sfeukwjs/tpEZeOQXqYSJdfU8VPX7P
26reAi/NarTdWgT3wjoHBTbqygrsIDlK5EvMeqWlTfyYyxPSsYjMFrNHYsJ+zAThwHXaSkP60BYI
ibuZlc68jXsUe9dAGFBVSWvoDh7Q21QQjZjGXwnQS7prh7KlWJNxPrqqnTY7bH6b4idQ8Xp6loxc
Dh+QvEKiHlkRNXWnSSOljyzO8Nz3cRZ5/hjlz80w2sTIDaacDtV1SYL/Qtp8Pfe2BGTZbzHRjKKk
+YGIXrYrxRxutbBQC0dbDOejRtXAPY7JY6iX5JU0f/Al5s7oyLZ1ikDVsIpGrBHKoRSHdgjk6CbR
pVA8hOHECo9ZWyZkoNLaZdkkR/uYKjNvUpyTOOMtpfsAwdneyMlQAehqbOM+UjiH3aFqszsrMJtH
lWe/5hjIzUV7H52V+yCQxw7agZKvU7S5fxgEQugojz65xlhEKg+cZvqoEqs03YVj3btBzeXiKtzb
45U0B1HnyrBt0H8cu+hODVJ13qW6XxWv1RwPN7i3IEWZB0n6mgsQCI6Qm/ap1Y36aTJM/FA0o5RI
9kfF3por3PhmbEsyPCK6RMczgDeEm1WJQjKp7LIDCb30nm+H6qJpcqv9SnCAvoJAW9/JBoEJWPP5
paym8LrQ8ddFmLLEyzbt9wZpE8F0UjkwHL2WcIVD8KwCY69CRsrRnonN8SGOWyqfpqiV+zjvlN+a
KO3QW2yT10kKqPNHRAxI7nMCFwFxpTW3DftlV+txd6DmZr7LZWddqbDMSKsjJ+LZOZ66m6EWcBxM
I1LXihaL+75Q+o0SocbLJpw0/HRBwDt9x4FktlUXbqEojVQts0beKuiUdE6U2221Ajtrg/gv579c
WTLA1bK2PF+P04+mq+troIXhXTEmoApZVjkq+OT/UAaUQELiFN6W3UOlVModhCNIylk/3qAQq7zJ
dSsfjFHWV1XJH1VRvffdPGr0bBVBX/dSZSjXU1NMrBItzxDYFEa/UnsptvaUfsZXMkX5mshZzA4Y
9vaqVsPg2tRL80V0RkyZQeluyqGztxHyYpOXUoPmvSIHJPApjOXEpBT+f7OX/FVfNvZdXKNFKFKf
DwoMdY3mM5SCCINoB1c1hJE5Tl47QXAvWJorMI3WiAdBqGR//YDY7wAfwi/2Adwm5GygHldbgnQQ
sLjvil06+NljLDfDu5pD7nVIjDZE9YFdq3dh5JfNFhxfvo9bzdiONnEuMqpjwYoWUvYwgW9YLI+q
+I/AlP2H0sCmcwSVtnpLunJ6rmbRiuuQCiBjoWWlvxvUDsTtYEfqH5VtuPGFtjC92rhusVRN0ocA
Q9/IAcgiPwzkMImkyLpB9VN65Cnh4/IsalPFDSLVes5mpDZWRt+ZFYreESC3Pss6D1fOOd/5diCF
XtaZ8J2IKMoaT1Nl2uZpMKdPUzSPDpzy4aAQ1+EEmXDKrYvFEATcXydv0jnL73SLIAdXPxW57hzu
N88bATcC5UUELzGHLfJb8pxW8N7PlcJGqbHihmyGJ2yQ9cF1FzWApdUpb/sXoyDMshEdGNE6hzC0
w5FRI+tskUhji1c8IqVZ9kyOSQkBAEOBWGtu57TtV8ZUbjgvkjsfW6NoD7EqeQi7nLI8U3EFP39+
ptoeNDeRkP2Y/KEaYIARB08lFrUbZejim0A2SFID1AtAlBCnx2skpnjC8qhnX2ANqXYuMvu1N85S
NTrTGNa/6j7Bx8wo2v5dR8MGThr837umQDHSQ74nRhY3zosV7iQif0B6nuLllGdXPsfYDU8Y47Zr
xxqj2wnrTkXkVCz6rFlDnea9YrUJ3MeutJeYPtXWcdFoUHgUPdt2Fuewa5lCPFA4I/Fb8WcVTqBr
/m7issE6yDC626HqwTemVa0G61q3MMYeySxkSNIZiQLyoivuVDy1r9ERCNUrsHXFuFMXgVjXqkVx
J7V5QnGnZ6tQ6Y94a1T1bVBrOntjyDcx8c2VjOH4B2rhw2PdAqSE46cPh9ru5mZVZoFvo3pMgLXG
h8yyHLlM+x2Za+XFIPJ+BXI+kaHXVcoOWiV/QKRDM5xt5xd3WDInK5xhe4sQbdLgL0W1/YrqWH3I
9XmEDcm0qFj+ZVXm1q2EWbfZxVS9RJrcxj0DtCZMkFHmQGfdoGZqGfk9VYhwegRJkNZvhD11A9Ss
Crd6HSZ/GyEsaYMjQB/e8ZS3+k1HPOOpDRporug120SwurCQfaSMqzsVWjxk6YHhPHAMJCCXRMH9
MZXZpp5b5dmU4VT6JLZWjLj4AbSv5BTUuf8Uj5cMAT8398AjdtZJR1AzTTmWsz72qQ/hPLyxC8o1
KjLHBql1AoCERN8hjhTtAFugit0MYNyzWgbai4Z2oZeYSvjbUviULRzLEnnlDm8nXosymSm+eEQ1
0mrGVyhBkbGObKNGSyKk4uv0XIbBq23V1u9gmpVkl8OuRVGV1Z2vCODRUdXLQr6e7JrQBt+U6a3N
tfhnNObqR2X1jQQYLLfeQ5BNratWZYbNhBFYv0PKF4gnj9RfSKEOZuVKYKo5ulBR2zXwsW7jdoIK
gSIcaUTbnMp5C3vCvieFCQxECazoERU+Ud4kPvpqbMMY5aBJG8r+NkNkaB/K/fhLcK/+UYsqnKAm
Kpw7hY0KK8U/a3xTSll7nFDjQmgXXXV/u4RnEIlDUktr8tnG5GA8LscHsGj5Ygpu4XMe4Sr6VvOa
vMI9MKl3RdP7ptdxUOOt3lNMhmihLCd10JM9yNrAFl6pVUGCkK6qJyucYsl9IxjTvKjdqP0McwJ8
V01Dn8uEq7XdR36L1DG18/G+TaSu2PyfdpzzLq97jvAINRtPQo/9L+qWKhQ+MtAPSZdbG9no4sME
E/ID8m1FDlaIC9oV56he07L+kbg0iKKEdgINLQa5R6Fswmi9eZgi5Tpj49rmvPse/PoF0JZapLAo
hKKRoWkngG5Rxr40tTHVeEh2QnqI7NCxixtquaV2QfXhC6yrrUHDB2OP5DL6ocdYV/BZZYryieYg
ouUK4T8lhX//fW++GDPbFJDzTZX+iFNyk66W0tglNKGW96X5lM8rkvjfN3GOgl4sMARSmEKH//UP
mesTfjwJC7AwYaVRlB68SlKdKNkIYLLYUF2AB1tnGGhL6Bpqp6DULRml2ePxyitTtf2oAEtS+k5M
Wg9JeJ4IW2P8lVl7jAwutCcfCxssYGSGTFFsMCKgyI2FCvcZGl+Uc1KDs9UwW5/dnuShkPd5vYns
6zi6DoJVT7nXuAC+Pp+xBfYMhk1BtcEQp9h1JaCoiUoZlYv+QSk6lLbaNdaT38/ZP3DxYzi5LciA
G0wX1l3U5I57NppSAZCEGLr0BrdZGZvew33DkRzZgWXsEmR6tkve0a283m1Xozt4ssugO6RKXMmj
/LAyPd3rLjAEzncEn4WdkQz62zS00+VaWqg41QiAO7J9O3YvrXW40G/lbAnRACOrKCibIptxMqNS
GpClRirbqVZLv3uv9/B+d8kFObPz337DX3OpkLrgY7z/9BqspRt4vksu1S0v7CB5Ge2j2VjA9nB6
TEOo1n94lZ/XmTyUqW9l8uhY0y6iKBF4VDzjxjUem7V842+l7MpwOmbgOXQef18adOVsB580v+y7
Tzu4F3Ff+DHNSyGqMo5yjwpmvnu/LVz0NMmoYhy189fl9hdQFgehfOdmcv5ij+fGF6ZfXlgMxwNh
yRxUEFIAsBuIGR9/SUPa3Rxrw0A/oHMrfHz64jVGnb7G3dBRNGDiEOjV/kNpXhryKaSkdxhCX1AM
OjtmIKcssl8YyxiWrCinrKEigw1gz+Q8Vf22CEuvE+3DFBuNO0jyHSpmHhWom+8X5j+UipOes+cF
rESBMhPVgOOeo+UAZDeUqa3E9k1dvZYDQWSjDfd4QRymXFl1g3FDHZfUtl4Dj9Xau9FSXZy9Dnk1
b5sgwI9nfLjwVV/MB1+lor0sGAxoJ8dfVTcTxU7YX47f/ixK7UoQumPOUDl9cW0ZnRsgHiTl3bOt
pLeSvpSW1J+KJl/gvnw5IbYgz4MMjopf8/FXmApF3mAEal1lIHV1CV9ibGwQ9SRBtk3I3AEa+/V9
z8+igGUNfGryZEsoNbovVU6TNQtfJ1Em8D2kRtvVw7YILxz5Z6feSWMncz/qAcD4gcZ6QFXEedS/
TV6h3/fo7F6hEXaWqeOWpC6S2seDCI52irvFDQjP3xW1pg2mVKSI1Atn2flZAvvbhADO+W1bUKqP
mwlMqW2Rq/V57Fl3Uy7+GhamrXPWPM+zWbx836ezgUPT1VKRIIAtDj5QLKf9p4NL0eu+0WNUBPLi
h4pBhHGhM1/9+UROLH+GjRPhZPmXNtDSoACzNs3Fz5aUxjyYF7pwNl504XMTyyd86oIUSz14FpoQ
QKp4ijrxYLoopbQAJb4frPMFYGsoQllET4ZmEHIet1RmCP+2uuk7UiQ2Mg+SQO1f2PIXgtrzzUoz
NnRjBYU0mHFLhz91qMDDrW9nG1Ff+aWN1xl4lBwUDgyA7s1EhOX7Tp3vU4J1GaLaQouDIXfSqQGF
oxafHFLWtIqqWbfr/X6VjNl9Ys+rPp8vtHc2XSbtIaSgcE7zz9OjKIos0umy4jta8bM35Jt0bB9y
TLW0PLj6vmdnLRF+soHoFJL+i7PB8TjiLwLdIDYQum/Me35nsQ0wJEOaULW8sBUXVvpZBEJEpKjm
EsSj7QAN9Lg1UY91B9qV865zG+1R1v8OcK1yQYXdXGX9W94Pq+/7d7YclxY1ZO1lm4hHPz2PugpZ
rwDde6eINVePkCLQ//iIr/zrVnjC6ax3zj34oCf9IpU7oSJlAOQYb8byh1775L0uxAtfzBRtWMyV
xktBaCenBMXi0oKOz8NHOlgkyrR6b6avU/fyfVdOhAxZDjwJNCJEqpW2Yhn6ycu0b1XsNZCecUDT
yQf4/shXmdW4S0cVOadO/+urQwtOnnwuzlLbZILSWFMhXSmxP15YnWf7zuK5alCPWE5dgvWTY2to
qtQeTRkRTkUbAOeAabEQBnpStT7dkWAi2ad1+YXonf3FMjyKkmgWTRLF1EGns05PhroCDdmrFZRQ
z/OuPO/au7rmV+vlx3rtrHc7x+Ef1+v1ml85O2fTOrvNxnnY8NP//cuAfvLTeXA2/Ocd/3zg9/F7
V8t/5yd3+eHyl7f85LqO597fe1t+XG1py1t+4m+XH8tvWX7r8i/e76uX+5er31elV/JvV1f8+H21
/C9859WF3Xq+4nBmR2xFR/KPnMgp+1/rSB1TVgXhg9hYUv9SxLz2k4NvPH2/5M5nWdVUg70DIRjY
8ilhO5j0aq5bUMMFq64v8f6K9KsMcFeJ1Z399/vGvuoUm1QTBh4qtHsyt6jrDpFsk3lM0vIOovgO
fjUg4+HQK9L2+6bOl5G6eAIpgo4ZRBBLvz/dUUmgxv0c5Ghjpgmq4S9NVXkkCF3oD6u8/QUC4fv2
zs867HCYLUM3qFmzcY7bCxGNLtU4NJ251+orzARSD4hCsR+lrL9wrJ4f5DRl27qwiVd0QtjjpqLG
CDS9SaAl9laykyk2OBHqz96I1USItlpk7ANz6q+A4byYoHAunLf/DN3xDgXLt4QZHOqoztkn11av
h7hLpRlpcadw3v/zqlZvAU0504pP2fRreKhe5v4Z1vAL1JX/CKttM1whG++8lJ5w/v623GBtetNe
urBrljPp9NNUHtqkPJY9oyyz9GnWZxCasdkUltOpDXUKVAHUSzHWeRMqNon/SEKYina2YcZ+SgCE
dSZvVFQAJWjB1f77pXSek+I59rmJk7VUylaHu1fP2sVEY4te2uTpU9HtEC6DNzyBc1Hl/Hci9ZU7
5Cl2DaL6tzHQ8gU2ihqLNBPv45MvyFLfDzW03xyZkpyLuMmhMJAfz6e31KwuzNkXhwJkZB0ZKPKx
PMVPnhMwMibKJjyN0hYfb2kv7OssI9pq/j/bOXlJ1FIPJxxtU+5WQM7yNUYDToQyTZVeCBa+WiG2
rKCUyutyyTMfL8LKT5Ogk0G9VIV8X5XBL7y6LvTli9MGYjPhjkwKZVnqx00MYQKmGIdnpwb46zRq
7+oK0sahXl3Y7PIy+sc7ion51NLJShiRELDCglHrNBiO0d3Mwgv/tJIGYjxzpZqccPfRgPM3pEtN
f3GE0zRqySaFAH5x0km08acWCCPHivwUBbdALTSxrZq7QdkIgAxadCj6vRixzV639UNYHwBWdfYa
9bm5+LiwJb8e8P9+y8kwaHEbIX3FMPAtU7EJ2ptCvPtowqj6AcK3oW+i8TH1r/y4B5CyMpL1NF0I
jb5YVkSGhgKil/QmrhPHcy73hloYNcNR1kKmuoacaQ9e7fuOfrEZDVnjwkQEjhTdaWKsA5CP9gT1
MriGf5VCX8OV+ANJeYX3wb9vapGSw+GW9DsKbcpxf6pgqLQyQYKbgvxrH033ZaNfga395SflpUP7
fPp4ISA5R7GHWwF90uO2pEGpKjSUWMWqtKkq65eaKKg62D/+7ejRDA9iRVDzkeV/wvtP18+EjUM5
oXrumG1/CHFghAK0ioppRe7hQjbxq1t4eelTvgASxJN1WS6f2rI1qanKPiQ5RzrBui+psO4CRZWG
17QtsWFQY+rVKyqR1qumtiPG4BkqxmQGkmFyqXhEO0jxBl7Z5Hqu/RpXWJTu7PkAzQvukQkQIvOK
TOex084Ub9cgF9K/E3Y5YD3mSH9RIKXfiTq19ywZFJHLfuif8ImDMjiqRk5+t8zTjabGIyDAMKqf
TWMOnpqojX9QOG53cT52f3wzbnfww8b4wgF5vo6Xssd/A4GT/drO/TBAJLTg/0qplyVj4MaFGLYz
8hErLC7Hp+9n/p/C1PE5SZVbkQnMyFOZVMmOp6NYdJ87K7cdYJOOoZb7MlmUngdUT0A0IRMFruoJ
kY0HLR5dK4SbVORXmAh6JqwXxFzvv/+e87DeoOCIkABGb2RNkP8+Xh31HKeRKfm4xGoPONTDUsa7
qGi2mEG9WbN8Ifo9P5voNyQfilq821iSx80FSWlISickQAmRf4gb8++A4PGFJX+2ianrLA8Vy1bR
jUSQ/LiRamzzLlbRxONJ5CEQPLesU2v6tyvnpJWTY2lCImvuY1rpJ7hG1CM6tEkmqmamuHAAftUf
UgoapTCdJ8PpJd4rxAhd2QK2jpo/mQUssgPTlVrBhXjkbC/Qo8/tnOwFjFTMrrOb1JWQkB5mXNJa
8MbzO/zNC2Hj2TJYWiKfhVY9E4T0/PEMBVWlaDBlgMtL06J5DjEIOY8LjXw1bLagpqnzwvviHlSx
tkUGBf4vtAMrKBFI9g9da718v4O+GjWbIg33EykQPCGP+2KWvRTKXZ+6SWzkTwbq7rsahuYhVGz1
Rc+S1++bOw+0GDubujfXBtEwmmPH7aG8C0kwmiAtI4jQtzvkfov+h5GCjt53EpRa8zpdvCzW37d7
9phcmkVg0FIRAuMiPnknFwhY9V0gUpfVcIAroW2SZhKOKPTmzmr3Yfoydoj8mxcjqrMTikIPaBbb
Vng0c1KfNFzZM9aSKkJOAZR06EateZDC8U1qVADVIfJDWWe9Is8xv4KAnrw2njS3SaKHQFXfB6wE
VKtObiRjmjf4UmPQTVniQgLsfDXzfYwMBzuqeeI0FkolVGKWApJTqU9t+Trkb98P/Vl8i5Hv5z//
5MrIswYdoxDl5kLeJNKLqUA+uk+zjW55ZXCpAny+a44bO1leWpxr8KHojJ96AlNsvN/WGjD/77t0
nsCkT8A2ZB4/aA9rxsmsKk3bC4Ud5ZAFcjTzRU/eVfVZyken0g+J8lwNV02P1+K1guvOhba/mC8W
MfPEs4i2lZMu5pj3pZXa6o4i/5ATL/UXHjpc5L+m7obdqm6gwOrDyh6e/aRZ+/a1pd5+/wn/YCqO
ogCAPlS3KbZz4GI4cdJ9CYa7NfYsarBkK0DcCcSXKtq3GskI8mnSbQctvo/ZxoaLGCQW4OtRWc0d
0h3eoN0t8uPhtrIf5slHimZAFGvTA+kZHwfAt2IBKyXIyIfrwdLcyYd5HD9q9XZCPna0aidvPihS
eIl03ZbvmfanqR9t61azN/EkNijnm4OJ/NljZ+7zXH38vuvnSYuTrp+s5igy/TlP6TpANKhYqF/A
/EPALtSAeXg8V7wpftDBaH/f7heb6GjETyY9HkdJSgea7ad1N7hjzTg+kllnsQUHv40u3Nnnx+XR
BKsnuTfEFlCeD2iugJfbAsgT6T4ZAXL3riIjPzj9FnA2v+/iF1v3cxfVk7gnKlu01/Mez1gk8IIS
aQLi+AiBse+bUZbI5nzxmjz/FottcqbHNxDuu4ByO9qZ5tGFG0ph/DFP/9j6Xu7uTVNyELyYE3gx
r0OdAPheK+pvWYHnohsQcAZHgopaqtfDuGmgPOEourrwgcsHfPeBywHw6cnjZ+Q94QEzECDgW2sf
Q4rOtYzm2POgsLs/6YSDB2xwM7ibo/ei5D2Zoaife/lou1MEjcO+JzVIzu7Wgj9ZmzdKY3x8/5nn
T4FlJ/AQ5LmJXTf1+OPP7M1eTFPDOAaz4kmmayfPUbhD5ljpwdPA8dHMB6vGCSFw7Oq1ww9l/A2u
98JofblqPn3FyX7EdxYYus9XCDJRmv+7amQHC6AL2+8c1LJ0FlV12+IlSlb/tLPCnksIoDqSg/fI
7IX1TtVSxDYyx7S9zn4zix+CAbcBBNvlhz4iImD/GOoDRjLfD/s/Z+vZ6vj0JScdJkGpqmrDlzT9
DCFpi5Ocg8szSh97G9UaOPoy/ChJuRXNgxDrYL4Zp2dNQj093nYVStvx5Cy+NAgINNYq01s3hkc0
apgepG+wYJypKDfff/MXQd8yekup3iCXfpYwgEgxmCiI61SA33wF4bofizto3WibMddcv5/dtvdq
0hZye2G3f7k8mLIFOQrQ8vSmgr1hFBhc66i8obzVtQjfZ1L/Gxp3emGJnAfSSx//29LJvATYtmtq
TUsQjHgYkDQM1+ib7IzOuNCnSy2d3AVKxqT5CS0FqvB8rso5R208vdO6C0Gz8uWt898+nV4DsLkt
cwo5dqJqkeyHMckv033ZQTyM7jspXimcTYGMcdSNLDaKis/PlWYThryk9ptavph4HIXd+zBdQ8ug
In+b25kbV6sCkT00M+z7Cwvty+k2OY+oXFAjPy1PGWrqm+ZyThqSfzOGFGtqE5458vntqK4TRVuP
YkZ3z/Tgfb4n/q8aMwQXscjNbPcYCVyqYX298j990Mm5MYc421N+0J3cmNfFVLqyAGpuH5pQcVGB
c+foqhF3UIscM/r39ylY7CURyHigF3OyTDIlk4YIYwMH2aeVHUvXfp/ilFpeyNd+1UXaMcltEhPj
wXFyn0pNQsLE5AQedSl2JeSkHKR3EdmZIH7DSZXW/L/+xqdWCDuRKy1LJvwoeiv9f+kwcEsKyjrH
tLosjs/3ZkXFI485ZUi+7VJzWEdzjs9QdqEZWTu/nxdc7/+2c9JhtH+w/s1oJ0ZXZAxUr7DlF7U1
PGUsXLvQH/Ey2EGHPtgoG0CguDcG+TbStLXeJxdyRV8P/qdvWb71U5+7xIb7pjPJ3ZLs0DeIUwrj
ugDnCDddHdxaZHu0ervswk77cgyw29OW+1AmD3LcbpqEuLYu7SbxHnUB127fL2zlJdw7ued0oGr/
28LJeSr3KF+LnFHO7JvAfB3VXZNtk+FVHe+zYm9k15pyGIpLc7sEtt+1erJpfDzOQwTDib3MZ3l+
xVlzk4q9lN/VCGa1GylaCwTcvu/qF4cWOGFEhrmjTIsM4/FY6i2vVmOipxrGD8jwbDPkKorcvvBo
/eIwP2rmZEBr9OImc2kGlUb3f0g7s924kaVbPxEBzsMtWaNGy7JluW8IW7Y5z2RxePrz0XufdlWK
u4ju31ADbghwMDMjIiNjWKvs9yEgizmTTx8LihOgElxf1PsGaF7G56sSdpIoW2VYjFsqKT7AfSjF
9zVzqMFPIATJNABhwM3oFfkPRYc2oV+JOK5vKdN5l1uaQhGstCluV2tCxjvlR2Ar7k+pvWIFa2Jm
HT6zPsBayXGlrLE0PjbtY2y+Tv7H6/u4aGh/Kwf0D5ciikgO5W7g1JJJcuUebAppRcLaIgR3Bk25
TDMZErow3GsDj8sBTlmwgq4vZNZi0bIYAqHgRiWH9Lmg5UFFi4gtcyRNrTG6DGSifa9ULZWaW8mU
V0xqKUomBqAuMCdJNNrNLrctAFIIakJOBlC40/jLCNVD3h6qYvDMGFAR51GeaMuH46y2Uipze9lq
9vbw7HRAjv5w9AdZ+1FYPyQNiOYPTptvoFDb6P2tZH2zzdpjznwlplty5BcfPAd9Z6o0g02mYGxz
qSRq86jGIxmQon3THIqE/CIBNjaLXsCUyG/DcYrA5pYf7bBL175jPm3hmPBBxA3z61h+96qzoDKE
hE0x3HYos21oO9UGxC/5Dv6ZkLHKwHHTvO893YmfwxReK7OfYHCLDJWrHvxPxVozgKWMC51hjszT
C55X8saXOyNxaLXVaoY7pV+dVHaN/JX5Y9eqPpv2sRoaz7KeJV365+p6cR6CupJi433LfKYbVqRA
VLOVeWx1p2PCYAfdpCfYONt4rXdj9onvNv9MawUXHWSqDUo1QrNpm5NC6/PRhXB3aySJ1zHIJ2uf
bWt1NmzhpuXI53kNtlml+/hyg/Vi0HJzwDKNvnYbaK2Z5ZU8oBXsh9R6zMf6l25mH2tTOl73CEtZ
1HPBtuClg5OWpuzy/Kj+1PVfFfXX7xlP+1NRH9s48aSJSb9bOFPdzli5DBec3oWaCzsdql1DAhPR
Ju0d2elrP1EJy1c8q7q8s3+MSdxZ06xO/oiUmCv2BKZWNL7QZcBtu9HsbzVz2iGch7BZFsANyN6U
ALCRg0I8Ppdxu2Gqv2hfVYdMaepO0+vK7i9/HCl/3geUs8R8W5PnZVaOWHrRfR7G21Q7aunuBLrf
AOrj+KPxbzPdYyzputil9Bs7/0eseqltyTRpErxVhgs5F0xCQDqHvCmjbQtaS91sbCbJC//bKaax
H4rilGqQ5QFI4IIJkkofATNQLY9BmZg0ZGvfNmvfNx/8OxO0DZNQjLFCmrovP6+g8lqFErti6v1m
RjJPWqiJuw9QPzTJ13FaURFlTZ6giLCbpwA4sR1xNBzI4ShR70K5XJZgBd9E5eeT/WwY9wCfhENH
6vEeOC54Gn7GwyZSnsxytRFq3v5r6xdU1pzMDKaa+XiM17ybjnU67cAtd7vosyp5Sfcy6irJlE/V
yBet+Nz/4er/3vzf9NxnlyDDCsag0O5IVrUlprpL/RJGv3ufwlfG86n84YR0ma1kOURXQLeMbNGS
zpwP86rwJwonrtr2KdTCxqtAmvHNyjO0L22Sr7wsxHMWpQj3e1rnupwMSJHjN8glmm5ThW9MsY/A
JEIUc93I3kUTojRBiw1pqDMaZhvaMhoQ3Dyj/QB2QXTqNl2zgRanM0q4F16iYC15vbaZgjqrXSVL
BpB8QJ7ugZAd0p/DPx6eFhcnqCjDAwW8lchwVPDAX/vsmE17m7dMbam7yVzJb8z/2rlBCNJU4ZIy
xjrqAEhvgLLaSh0YcBB6/JD8+DgBBj06t4O0v354724NUaIQ8JQ2SClRzeGlx3mG9YYmwPKuvXW2
qRvdNztYCTXv47j7DPnTTe9ShFvRHvHJIcoXPLThwGJUJqwYGAkwLC3Y3ldMbla/93tKTzej6L/b
8i9N7tRJND2ojAXbxUsXHi3ntq1ewnRrrc3wrQmal3rmUIyB6DHzEVSOIOX+mOSbnJpPv+lADrp+
arP9XluS4EXMU5+Fg44kuXgrQCkD/aJiIqhYiVuWz4a+IJsRMVW2BMMeY01WUjNp4Iji2WxD4a6v
XNDLjuqPBMGCRzlUgXBB+yYgbMdohiYAus7S7yDLctPA2DS9tZLr+d3T+X7z/sgULNo2wtCpZGRG
efUlUeFnz1IYRGUnzQ5WU4JMBOkr10IUJ+PXqNMzL2my6tZMLQnsrEjSvqvg4Lx1QyHd1aRv7uR+
KP/S2zD9CBCWfk/VliyDDWD2gbkbsPlKs95UNNP8YljVf+lGefxOo13oldWgb8aECMUbWwAgEjMI
DrCb+bushabdtUsnubdOwemeTEpwjGRzeInb9r5hnESlcqIPIIFr0dvJHsujnTjGYbIa/WcoAyQD
MDjwq6ZkbGNteIYFLdsnlfGsDZJz0AvV2NZS9AGiqrUwe9EGNFqJTJPxT1r3Lm1AylWr7tS88QLl
K/POI3D2THjpyR1w/ddt4N39/dtznIkStNOse8cGQBXPHKtHE07x0D6UzldJp/fPAkmzdGUdRNCV
x/6Sh6YLQ4Vrj5kb0EcuF1h1PfSmOjYB3Q4hZLob88Tr50ECI9+HlL3GrNnQk/jl+mqX9pURLksj
t85EsizkTXLmBrrRhtjXbzB26+nE/C4K0nyP6bmQlX86/zfv7bk4wZX5UK5JzKM0XiI/9WmzbezP
cftP2wxEIYIXs2rbmYoTQoLiJ1BcES1a6VNVQ85a3Kr+2lDyuwfgb3FcAcxYK4yyiK3vUTr1JZR/
wEMktOr433qbrm8HaHc36T912F/Tug5vYOA3XV/5fv38lkIV0FC0WTpDPmIXXypBcWcXLfkD9YcB
TkREC1a14tmWnOm5DOHQqszQ6mQAXD5hgjGa9n2gbixQF/KvavdDb1ZyrssrMik3zT2DjviQtzUg
Ig1QuLxcA6Y2tLb698EoVuKhpRvIJhXzXyHioz3pdVmXkoJwuWhewtzY5bWz4kdW1mELAZBZTiAx
SKwD7FVSULTbjq1nnn5cP///EST/feuIKxn9yarNhlsnD7ZSudcHsKbijvD/tZJdR7qbis8WmOyn
NSNbWt58gf/3DheXl48hnMwFoUIOhL1Cd6ePS2TO7fry1qQIUZxkwVRYJHjFatwaRkeVfRf6P6/L
WN5CxvTm/j5sROztDSpHT/IRIV38HEx7uf88GfuEp7kf7LMIgLXvdfiZF+11sUtWBZbB31KFG02X
1KKpB6T6zbeoeokgAdNPkMActeQ5MbIVaYsbeSZNuNTg66SnQUOaJH2NtDcdkIZp9eYUkzH/uTn/
LEm4w8ahiMHwQ0hcPvndo+o8DDL9CsXNGG6agOxQ4fW0vJXSyt25dIkxl/93cDAv/ixALkMnBaCX
G9uq/T2kXV4WhQ9dHzzU1vjNarJ/EfjPc9Z0NeNyNdHhQyDiQCg2k20osOx50LDhduEmK3nFgEr8
z9XkXJigJlqrTWqRIMyBWML8oNCx1hvf7bTYGNYxbFeaIpfUhH1k0odQAJ8vOC0fKD3LV7oGgiAA
Mq3ajeFZzJPv19c0f7MYKZ9LEaw6lmODlmUurcJ58JOWd8Y+UT/E6YqYpZDqXIwQ23T9MNNYICaA
ADBt9X1zgsxPs3cz1EpHCjofHmWlXTmwtS2cr54zZXQSH/Y+enS8QP3qdL/U9kZ1Pv3f9k/Q98iC
sZeBBBxWO6RAwY8hJCQqTNf6baN8vC5rcTkwQDOfwqC/IwuOA6qerAVfELAlNEFW7JteN74Cj+he
F7OoEg4YT/OVrwNYc7lrZVvEIx38jWfwdPMG2/nAzNwvLSj2M7nIdVkL7oIqAfAxXPKga4gtFpCE
6FWe1LVn2IdHWKa8/vSggfN1Xcp8zoKSX0gRDDcf9YIKVANEbn0op9at18KyBfVGAOld5rstFXyJ
yy0bzREmIh8BRtKAz8s0u6Lviu7TVNNH6EtvYQO7hO2vDKgsXFsMAqjArgBbwzyCcFCOH5paULc1
yLdETbLvDqb+ZJXMsud37V1prA1HLSjGhTzxTgmYMfIl5EkncPdAYYNOPDtOzRpqyLuGGC6vC0HC
8z0PTRPELwQp1bHUj4bqtSbzFXDovNCFo5K8T5PDAOHy1LlMXvIInFY0ZsHUzr9ATBzzMAJ4W+UL
xvE+pV1ZtQ9JfriulUuv2wshgofPgo7X0Xx+iTTCEQ2XWQx/IZRlsEwRv8XbDm8SKv1zwZNnZYH/
QzhjB4DogPonCzYBA+I09mrHqD9Bo1HQeGxDwPYl15+BVXOpTlALd+O14eRFQ3H+SBVUViqBF5et
U+1Z3Q4svxwGqbTZydU+KNwSUrtkDTdv+SD/CBR0tve1PJMmllk395X96MB3N6w8YBa3UtF0BYwg
wCV0sZd31C2/DMoedZWj9mFwwmEjV6O/BVkbdAknL13GkzvXCVUg6fWJyp1eaCtx19I66WyhPQ+K
JpNw6NIDZSazdkk/wW7I89YPQG6cHsK14aMlb30uRNAZKWUyCa7U2ssriIuT15SJctAwYVSr9yu2
sSZKUJRWduraT1mPOWwDhj7Kp8j4EpbPQ7t3gP/ry22a3IfpdxCoJ6huUm8CZCiilvf1+ocs+bzz
JQv6A2GbbKc13yFl9HVqL7kMEVsBXaAzrFjk4gkaCk9tY8aOENMHCWUjI6zA3mCW0xuLHZzQXlns
ri9HWVzPmRQhJAqh2YanBikxvH4z1eH43ZZhJ74Nq71v3J6sbOfDo5PcK5Y3dF+N5Jc/fW/WYP3m
XRMvZMad/l6roK0jE1U9HC44n2hrgWzVQyhb0SICDoxZk7ds/4110JHAjL6umMC8XVqHaUOcJYEN
4k2TU25SaEv2PKe/GYC+rZyithRr0LYNOhxiQAIQRMFWGiblDKFCf8mm2g4bGpTc0Uvc5IFC6xGY
sm2/jaAhd9NfjCDtILn68rPcZo/qQ7RR9lxmX1IvvJMP/3QcZr5Uzz5M7L0ml0rjQ8+HVfZz4ocu
xB3J2iDXktWqIJPhB5lnZhrzcp8nrR/TNNdqL6tfKhkfER/a8caYtoq6Vlhe2udzUYIvikZHGSaN
5bTNVqZukYDIft1W1iQILiiDGLVPJiQUkHo3SuUma9WkxZvjfBGCd2EKK4v0EyKi+GjUt6G+7bNv
oXyI9W0n3fjNnTKs1HuWvIwKDJGlMlBvkym9PKGuzrMxVmYt0Hfg1FfRnbMm4ncFU7RuIPN4kQOO
SoehoAW0e/FyiNECesxuml2zd5xN8xbtv4ybble6GVjB/oymC5pncyi20sp9vOTizsULmiGBvsA8
07ypkGLI+GkiY0u/iaZ/I4dYHwKNGShLBBaxzV6Om4hljsMj/Oog65vFo6E+X9fCxQM7kyI4bFmV
evCskBLHMlMIBxOez2ZtMONdc+3sHEALBUCPRhV6FoQHTK+m3TwGSmrDzh4keV8zm2e/+MFLNwHV
UtwmzocM+bq9c9Kts2ZpS+JVRplBe7d4QoFAcamV6WgGoVKMjacOjyD7bgbryQq/GMObmn+SKjjb
No15Y2MU2iP4edc3eMHM5/QRrWr0iYCcLlhEY/H+VBy9obVd+mGXMC03xhr215IMlaEyg1FxkFtE
HJUuOTXt6ACTDPQIBL+jsTOs5On6OhbuVNpgyaITOlB9ELu+5V4xkxrMT88A3GSKoDPQ3dr+1UXb
ZqjdyN5dF7dgZRfiBNdlhmMmRxPipD7ewed+r0mDC4HbJjeGw3VRv68mwaHAgkJwCUYciWHxTg1t
6Ld9B8LT/qZwmeL1/E3hGqGbbLqbYs90IADl2+/2pnKNjycvdC2PwfbNW7ZJ7jRPdq2v9cril/b6
7IPEu1RyUr2fdD6Ipl81+jla4QaXHUI5Ay9OWY8rD/2lBzEbMENvY6gG4xGX9nEKjEKHur31FMV1
XIkhEFDyvLfmNTw4ifu1z9wCcMBxJWp6B4WPsAuxgu9R6xPpyQaxL9l2kGE+d7s9Eymuf9Q/QEx7
cHanWwaWXWfr/EWKPnO/OcdvzcEPXM0Nds33B3jc4CP3/O11hViKYvkwiwkhnq6wNwj+ImgjmVol
H+Z/lnblXbBp36BVgB3rLtgqMP66tLl62TH+F67iXKx6eQx+kErKpCE2aDQXEmfX/nJ9Yb/RMd5r
+p+FCQetyb1xqiwkDG+njXaANPGheIhfm8+R5z8b5IDd4Fl/LQknaUfY3ITbxP31f/wE4dCzMjEC
WF5bb/Qat9u235U7fVN8/pDdv30t7419/8X3OGlpA5DhZry1V5RuqVvp4myF6MFRg4DaKlsgHe6H
x+wX7ZsHwzzYx7fXYk/jng+L11/Mqj87e+tpdH9cX74yu/trJzD7vbOc8VDTR6RHLN94fLQ92B++
KxsYft3g6U3x4Nzeal49uCuF1nezz78tDegrAGNnaEjRwzlJGZXZlLRe52+bcmeocGYydTuYGwqj
cnsvBTeUDiEhtVtP/isKt8NaIWDxDp7nrsGOo1GV5ofLhY+lVZpWz75P4OLCPukmoF7glD292mva
sXAe7cYFoM/N8ofJfijX3r9LFwowLjM05gxhK96R0qBOhQ4Ttdcbt3bMdPExdwLywS/XD3hNjGDD
PUMKaiNzvj7ALVNV3EF18ibV4UdIuVdi7XdDI79Plc7kmSvBAvpScFNhHraKMeuS8wgd8Cbc+08Q
2B6HT/YnZa8dTrfDR+k+//Vs/CDq2HGV7JrN6A5e82XNqpY95tmnCMuu48bqgfRqPTjrDag9aPgY
NmCQw2qLQEgoVfe0l3fTjXW8vt9Lb5w55gFhRHHASBBT/MOoyIC1wDDltKM3WcMecBivrTnaIZuY
eB8fSbB+a1ttq4I0cl34UtxFalyf4YFmoh8htkulWquqEbNSA5p+f57WZkkWgnMAteaoBJPhMSX8
+/AFOPDzsqtqOI6DG5SFFewGJUiZhc+CauXaW3BNjg3kHeiVM/C5CFNvWHKYWzI13ayB205ynqva
9iIjde3or1O5loWfExWCI7yQJjjC2ldqM4jm3qs88PL0HnYwHz6twvyYwFyeNPe6tqIqyxJJvNAp
P1euBQ9Ez44OIzMOz4rSLcTjEH9/icE07TLtue9+pX4AU9haUW0ptgKbHCvnkUXyVqzdxHp8ak2D
5hCl9RoDYIvAhR4VqPKt3B/VFIiZ1NMliubfDHhb6+RYaSvx7cK5XmiREErD6NuM1YAWpW17zGtg
ORttO9pwoEcQOoVf/4VNoLJ0e4KDSMvnpZ9vYEnsu75ouUoiWhObu0FOV17GS3sKQYwGgp5Nlo/M
+KWMIC5GWdbK1itgEo9A8pt8Wi5re5v4Bfyt+Y3fBwwfRAerBgQAQptCgW+x1jzQTNec8JLDp7cV
5g2uFsjRhJBKPWWwOXR16+WSvS2HllEzJlHGdD/4wwHQ+F2epzurf1YK08tkbZ924zFXFbeySxeq
1zumAb1QKo4dMDmd/1ecf0soVhpd6eVJej9GNgguLfyw9DVfP6hFz8m8Ie8ezdCJDAR7SHQ1lAKZ
L1eqV6u/UxxXbb+W9r4LP8CnN+S3JrP/KzLne0Cw+hkI6m+ZgtWbvlHLcoPMoEnciK6DXJO8oN9m
mrSTi8fBuVfSlPkVuhN33b9IC18IF9QmTH11iEeEd730uW2YBLc/NUq7jdPMHYCE0sfvK8tdMr3z
5Yqml9tGM7Tzckt6LcnxhfnXhIS0qW/MwIRJZ6PVBzmIXU0n7dK6qbyPJLzhz368tZyfK18zq+K1
zZ8d5FnsSV0MEq6Br7GYBHSGu98dwwYwANvJT7aW/6HKXyGmBZ7lS5X+lOznFfnisPocr1gzFDsX
tU4xXjAVI1Hqikk29l/9VBPl6uEL2RdVPRomc607J6HXcK02v/SUPpcpPDf0SFHKQT/he9Pn8LQD
znGUTAihd6ehdItgxTMtBAQXzl6QFo69JgUOl5pmFa95w1SU06r1istZUKoLIYLd6lEvBQAE0n1+
Co5BEHmm8VSbkUcladfq/6J5DWmU/RyZUSaUWVCauLWyYeLWdCJ5a6mTZ0dflCj61Bb2bowJEJTy
eF1P5u8X1PRcosi2QdimwNM6d2zSz1uq6cGHOzhJ/0WGHzF0DcEdMqMCC95AggSvL2KaeSWeZG4p
TX/J8rfrK1lQvgsRgvn7qlb26tx7Ksf5gcSoaw5gYnsKaHBDGMF6/npd3qJmAONnyY5JpVjM42hD
RANZUbGkHHpmbdf4j3W0t1NPy9fwWJfuYEhy/sgSVP2UOyPQfciypkL+MLblvROZT93k7MsT3dGa
Kj2rOkTkChll2IXT8YNPvmcLTN5Nl2bxY2tn2efry196Y158k2AZzqnsT07EN/lZ/KIVzV8ZJLFp
mrz5/UtGATDx/U0PRIaRxO6kM7nqB2+qGaz5nIWQAEaamUtyxlo0TWEEqww02sQrWutAkOyrb127
cZIvGeBrK8udTU80lHM5wvuPPEbly03P8NoGeKhgGx18JoU8HKtr7L9J9+OmeZy22SZ4lu7M7XXh
S0Z6Lnu+6M/ukpNzikermGWryd5IocRWnWOm/ZutPNcyIV4oCqOD+RcjbfKH0wx51wCVObxY3eH6
cpaOjAw9XU4ORQKgBC6XMzV5QckPOVHg2fLeCpJjwQjbakPpb68intm5IMFsdOM0RFqHip7sNzns
9ubYkl32rc9BmB+09CvUbgfFHlxtbDdZ86VRTx86w/lSoqxKnjzEI0TETrbicRf91NnqBbsp6IUY
5JCPYvRbte50QrPG3mcWrcoM/Qz/lBCPOAAz/bPZwqFKktRJtcpmdyNlhHYzAGVFa9K/OVFOk05G
5lDESmQvD3k9xHROVqUXWiW0zrlr0MeWKCvX8fLm/RE0//7MEmCL9k9j3DAzkf/QjemDBdKYvTPy
TTe+aX6/clTLivpH2uwTzqTVfdhEdO1iEBoclNCcOM1eUuoHyKav79+ScwE0+v/vn3gLF5lFvSmj
GzmMvjYUIFJ5k7WZ1xpfKtDR7eR2WAPBWcpSEmUQIsL6q8J2INzIiU8T6O85iikbDkM1uAqdIXlU
uqlePCTa4ElmubONH133y8h/qkwi8/hy5dzZmF22v778Rf929i3CqU6GWgFSydXd9DGoK7RibPpK
Czd6FCaH66KWjvR82cKRlkaR2rGOqKQPjilc3wFkevGUedOgetdFraxKHA4eu3JQB6YRPEOR7ouK
4ommHkzr6bqUxdjgbEW/c/BnSorWpIXlI8aX0n0X6V+kguZ5o91KgQafjOolCk2BvbkfLMrbp3hr
RZRgdUhL+jW8zSXrxKur4HIZJlln4Y605b6TKgM1boLeS4HMNlvLaxzjrm+/RwoIvvm0dmctRWHA
v9CkYpOU1MRqc0/AV4c23lQbtc9O3UWQCsQpQvNqU2nquAkCZcVYxVUq1NdVBmyxVxDIDLHb0ijT
Uauiynaz6nvkAGdq/6jmkdjqIY6PlrpSLxQX+FsaaWe6PLjVwWG59EGYr5bLegvHhT0dNM1/KriV
aem+18mmadPa/JFoH7M42jwUg0IctW1buDJJ5tWt0jg2aJyKC2K0ofU7a/IUfw2qWrQOhXfATAMN
3jZdFzCvXa4Lvm+/CE6O5Oqnb1EhPyWhtZO04tN163i/e0hhtBUfx0TVO/zBpMy1aIhC2v0a5a0t
871fjp8GyXLcU93nnsLNe13g0rJmREW8Of3jdG9eLmvq8vEkKQlA08WnvGwfwsjyFHNt896VAGZa
b0ufOQlnxFl6VS/FpCoYDoWUht7ta+YmbuBC9Pf2xdt6T2vVrPnAz2MoJKmmxZTCXMgkXBOCtRCG
HN/IHZB79/UGysH9/q7ZpC5sgNc37vfOXBMkaF6vqUMyRj6AUW72m68dGGuot82txv8xbU0dev5N
5t6+vm7une394849DvPC9x/edPcOjPqNsS23xvbN/aC70KS6qftlv332Dk8/ftyuPQjeG8rlvggn
oNphAmAl+yJZlO+jLo/2uVIWWzVIPlpGr6wkO94r8ixunq6gqYcWJeGKHICvVXqF3Ym74cYGLU+u
rBu7r+6Hod1B87Jy7O/VmJCR6h2w/7hyTRybLpkJz6OOZ3M7dDdNBT5rMva3pSp9uH7qYuDzH+36
syzBC6S+ZLV2xbJCG5ha/7Wbsm3SwFHTDQeNYTrTSBXXDI3NdbHvlgeYy8wPDDYprvwd8u8U6I1m
DwAeB8XkmdADGonprkLhL0mB24EDU+fsuSbEGqofOhCTDsybN3dGXboqOFL/im9E0S0AjBXcAbW5
S09QJVUpa3mf0IXfHQxwknCFKzHTwjpYAjWV2VvP0G+XIrop6LSUmUpv8k8vYSjvGiiB5dT65zo3
k2D8ntWfZ5WElei+0VTKzDYT24nLbPSmk4HIfr1+8u8v7/kO/SNEeErDLzKOKUReEM6wZ0pQHjtY
YXTe1kBP7VP/VzjUz9dFvhuERcnt36xAuFHa8cRU7Ckq+2TshsijFeAp7NWdDr72UMtvihI8Dclp
k+XyF0WhwzKoNpGerHjWd66DZCIAouSB4UACz0tQw65jjPMUgkzay6fKbXvrzckt41uldYqnQGe/
Sat8/Hx9zQsqg2HJ3FA0IM66f6kyQ693bWwWkVfHarU1mUk5wLwUbYMeo74u6l2LqsL6CMOQxuQ5
vdrzt5wFwGFM3erUKJE3BrtJgXczl7f59OKnp0OTvHQptfHg7gQ1SpjOW+1l6adx2JtZzMCifJS6
h9r/aVlHY+31qL67OucPs0lKQWfMA/x3Bu3sw6Z67JNKJ1k85VTw6PKKiaKcvAErJFAAqU3GIjI9
06wT+lsls2sPBVAfHyB+kbZyVHf+IYvsILypuRlGl9hP2xhJpT71wcArvj7Rer9TpEG6teUo1z0l
SVvJK/p+CMCDrLTXzoqcYBfrVdyt+M/3Kj2jYVG7plhO7zEGdbnnteHLCUgaIMbXh5jnmhJ6k3mU
c+80kZzKwU+BzwZ8/zWkrAW9Qq4OZ5xMDVB/R5RZhbnP4BGOGxPSEoOWGmkTWMp2RadmX3MRjLA+
7gYqq8TCCuHw5frMZnB4jwMVcko5LMbwpOjJsT9TSE6mbQ29YhttK/9GC/an4oV84GA/17IXnr6V
5a1ebGlvHbpHyO+uf9aCQhGXk0SfjYrmNWHXzeRUGVFf0iBf7H2YJhTc1nUJ7+qUGNOFiPkTznS2
GypGzBpElG+xDtupFxXu6WZ87b8PX9dIQhcc09wagP6oUDpyL13KcqZqqNICWTbgoGN31zePrQoV
EIAsaw0QS3rDCAdtK/ObA2qcS1EBrdJB5HDhT0F5aP1pEyTG0S7WoGXfBYX888RMwMujntzJ78IZ
9TRIch17JZSud1VlT5uy90tPnk7yQYkCc+VmXpQH9AsX2tw4Ll7+ST2dlMYEP8gJ0xsKykGk7gJi
Q33lEbqwfdB5AHj4m1PoHSVmlCYnNYga1jVWD9xYb63PmJ9kf7qufUvLmQnXeT2B5qeLGCX4wSkk
dI69NP5LMX6cTjtT+1GGKyHAshQImnRCQAgXBNuOIlkJuwhusUA+ttOPCeULhg/RGoTI0p7hqigP
abxx3/XgxWlLcOs7kRcTSQMObmQ3WaUz4e1EcbEC9f6u0XLWawCcZpZ0nu7v7sAYCvPCipi4VMNe
fhkyywEtPIyVp2GUweoZAclUXVlS5e9NDgNS3o7d5zQKprusj2XrQz2kZYbv5qW8121LrlxLbnxg
Puvh0xQG6ZtlNcbBsnOKg+PJtr7qcaF8u374S/tFbxkdi4zMwYcmJDqqjnsKwK3I6/Rx40MMozvF
wfGdFR+6dPrnYoQoM1eBcTcsxKQhc3kDAF4yk97JZvJfrq9nURCtHsAX0S/4ruTp6JVaTjrxfkd2
NwQUQde/KHZSfSRpo71NZkhgcF3iwg6aJnEGXXJE6dCPXTq5Us6U0S6j1LPM5Cg5w0afaOdvo/11
Me9CaFJ8VG5mz83yULxLMVqt+noLfJrn6zUoTJ1DXKvejE7nuAaslGXVbkga/xuZFlAk8BFSGRdO
rfUBIQ8sZDoRBOsn1PZYKk91waMx+5CssVIuXEwzGSBeda6cUCu+XCH06QZMOgmlXNu8lQkSs5NF
2vtX1JIFt06762tbOjYyK0TnM74/KNaX0irf7sGvmwkwJvtGNuArtQ36J1dcxII6AqxLA5c1A5+D
kHMppTP6RHKkPAWD0NzPSYQ4K11wCRs371dui4Xtm8cTTcDcqeu/U5DGYV5sSIcYgs3ktAUPW7rH
iXwfcppuYrhetj28xyv5kYXl0bKpkhYDqhXEVmETJd+WIN60Yy/rtbu46mn/ktzRzg5+n63kLNZE
CWGLPcHnWyUkfpPipbRDtyGRaBavob7iqRb04mJJgp1FsgysYI6cwiCN3TRbq40O3aT/c6/BI2XG
XCZXwftQiFnkSK71WvHnnbM3zPE++AXtcNHamM0cOAoRte7wVjANsOq4FgUx2qkuYshdE6+Iv/Rm
zQP/+R+bERP7AE1huLQrinBTpQ8sqVl0iWeGPZaa7QqN0W7/H+fj55cPvo80CFORlmitstHYoWQG
5FvS4g4SaKq38k2X/zDmHrtobWxnQQcurHbWxbNwPNKlmPgZq9Vq51Nal9T8S2MaN7U51n9d37+F
A0IU7oFWTx4+YscunZ0R/gNRRiUd7dF6HJW12cA1EcJqRiM8BaWPiBpkv49TUMekFYPg4/WFLNjn
xUIETQtHWvgnByl2L7kTvkengvFRk9beSgtuDjl0G88z0nTDC9dtX1vylI8ltLGV/gzgo3ty/MOk
hlu61JmgY475+rqW7t0zeSKOyWhrYRr4BXdg2cCdXYcF7LiB5QZq9dX37V0QBfuwSHb/QiogFHPi
mYeN+ObsQXVtgqgClKFIb6gLlelPVRncUv+QaYpH8f26uKUHKMHLH3mzDp1pvNrnViNVyAtOqjfW
oys1hgvVIMRcz73xmJEnNgDei7crcmevLfinC7nC/agrZSDTlpFS6pr2WrjTq6dR+9Tr+5bVjsW+
aJh4iPJd1xzNtXTDoiadrVmwC9OXsi7IkE1VCc0xARoapA9jGtwrRu9ORvYP4ch4LVysVbAQfXC4
+It5repdoGRuRenf7Ncm7Bbt8GxVsz6fneRUxkFXz5ozOs52MNq/+qZz0Vj6/6hArxzfojCIY8Aq
IH8BaPulsLRNg1Ojk8ptDamkcMngYGW95XOuL/I/xYeio+P4Lq8jV5OPsrEP42++aXqn4PVUrPif
d8ilEEFekF8KjkG2iy5O/R6YfFoZPuaTIs/VE+N2MMAeKR2nBbuPQYTEV7lF8izcdp0PBFMX99tG
i+yVwxbdBkUckwCcnBGZG0IyIYw4yT1lIsnGT8hHIx69njM37jTlpT59XIWgft+NwMDbnBOkuCIz
NiDewvNr6DRJRei97r7vjj8/vG0fnoPNGpPzO2aEea4OoFG4yefrnrz25XEHUql14ZRF3ovhUpR0
3TvKgK63PazUJBxRr34P8M07yKwOczqO6I58NS3UoIy8zT3Vz9f7//zZ7e539y5i+eHP9r//8Ze9
e3T5oTT539+52627zd27O29zeHo6/Ho6bG6fXp5efrwcVkxgVqtzD8ankuAiKzj/8EgX1A6MC0P3
i448v9d4u90u8n7/OYTudUHvEu6/BYHwRojPqBR6dbn5cl9kSTay+ZvbzWa32bHorbty2S2dMJTs
OHZqWtSfxRH4WnOyjC6LiHLw7e3L7eb+r93+C3XeL9uVI36Xy/69nDNJgp+S80DxnRBJt/f3HBtF
9Ov79ZtMUTwYsoJz0whJa1tEJYgKB0DXCF6m2/9H2pctuY0rUX4RI7gvr9wklaTaXdsLw1tx3wmC
5NfPQfXctgRxhHCP21Hd9zrCSQCJRCJx8pyj778dw9/uBu7gbQUx8Ktwdc0ONxBlLOskr2Hn+PHx
4/n5OXYX9xkv5MA8oque/fMM08Eh8LZPn4339PlEXfbP54we64T96+H6yL9aXS+/COQxjo0rJ2p6
557SgauhApAEnsK2y+5uh+ll0AFvu/U8wfC//rJrxrhTlFoVmN5aZsyH97vh4wY7E5b8rS8wdYFV
YC6D7la8N/2DiuDCjzz18Tw4PTN1ZDsg3LFtzwIBhofx+ez3f5nLE5ssgTk5TmMnn0jfDrAJ3I+L
H+gbx88XjDb3Uu/35nVzf7g/HALBIl4iBbnBcgcIaUc1kXMYRgSs3TB83rx7t6KgsrrfT6dUPx+e
FStq06VseP4RApWInvcbeOo3kZtcnM782nE+aaZFx7jdYOjND3cb91Zk4ZJqgU2YqeuQTlJQq+HR
sFpWV1I+/7NSe8t9G0MS+CFQKk3w8ytUelu2BwTQ2PXtf2KW2/65FpXo5oBZ5h+5+0a8t5c+oDgO
ZoDW+2D0fQu7wsVJyeAxaIDCf76C8wGN8BC+cE0X1K3Ynb7gYHJY5fZiY558GHde2FVCF1X/Z2nZ
Meofv35g47DNw05UHKNss7If+IlfB/z7azNhO+GXz7bx9f1k8gn/lx/8+Soecyu1UUsArPtnD//z
Qexn6P9zerOvYN+C3zgR2C/RF1zSi8FPwBgF8jQUNJHHcPNS19Bn1TsVXwDDyCi+fiFEPrqvGP2t
d8PCpP8QipKai5wGJXZIIoB9lvWNXjwWaF2faKMNuyOZO5eYoMR0QGmYG4FWiC7jX5XZs8XnjHFR
ecgqKUtsDYdf7d7FbuxCUs0b3d/4rwV0I+z/QeYWYLwuhr053HuPu8fNLggw/M/Ph1+Yll2IOLd/
edhvH/yHl5f9w5a4n7FP3V8iUBd/EWP5MZsUJFJ4Z8VLx3kQMnJaVlB0AH4WFKzgvJrR4BMsiob+
r3aKiLUB02a6i7uqEATZlSWByoEBsD7eo9DeygUlULG286IDkTIBkumC3AhiTPXyZsxGdpNXnSJI
4VbNmcjRddyVFJ3HDHektrpxAaJnBP1Gi9dtJ1AdVngOrm+yC5wiJhTPH0AOYV4tMHdy44ppKoOT
FIYUsOcqJpoRJ+i4JO4SHyItTKS3OPrWV+FUvarWZjK9WX0qpMA2N4LvYKcH54Vn38F7YT45Monw
HWYWubYahYUTWuU96Kn0BlyiICI5WAicStBWYIIBkZokKL+z4HvtAzjP6hegFmYgHD1dARqV2rEL
+IFbGXher+Q8KOMo6CDzcn3YK+58NmruRIi0hhgZhdFhSoKsuemggVIkoTRupen9P5gCOYYKl9Kg
wsYtdB85RAV0IIdweQ2d702jBkUHDs/Rj0RUHOyvuphKvBOiHIW4afLOa+e1pccd7s6Tc7cMeJt5
XUQC0+sm8NiEWywgLjzZRybrY9UyuF4yt6CE82fls4jfrs/YZSLC9gbe0f5nhEvoki6JFtRxc0/u
8drq6mgvCyQtJm/lCGI2E20K2zhf5KdqQsdX0TT0MKCmMQJZIqW7vEgN0UVodZOcfBCX6KFdeGlS
KNF5CYRIZK9L0P5l+0a0t8CRnzw46a51wpSgA8Q6pobXKaIPYAYuV9ZC6yvIawBU49Jqdcj1xULv
HuuZ9gbFK6VA03emfDTQ3mekbi35DuiGqTe1P3VjJ1iPizTlaz3+WOfWQ5r12ZhbuHAtb5LhdrEi
V01/2LNP6asMQuUu7DvBiNf97I9JbsYd4MPGqsOAteijyB/n5ljqn9eHtRoDIO30vznl8uq6lRel
YSaW9EPufqInu7TvxmUzWqJXU9Fg2J+fXFD0skZTdI3507L5tiYfkiOHqhABthpIT8bDRXInh9xG
NzIrYKFJQOKkb6jtWVBqtbrAcgRhm6Vg1zySC9u1U+UGWBQQa5Z7SgFJuDXNw1Rt0sbPh5tY8a4v
1mXHIueDXMRuUfvNiAR7FYRE3qLP3tW2y4/iR7yrd9kjSCw2+TMc8sffAqLZOQ2YCt5NgYtGqymX
ippaW3RR7QD21Tyk9HucocIukrFe848TG3wnC1FzpUTLMLSr88iVh9xVQfa8VMH1KVxLbU6tXMQQ
Y6JmCytloT2rVAvQESyPNAfHm2Dzrnki8nd0RoCMBCgBbvPSLtc7J5EQL5p93IWlcpfObyQlLjH2
NNpcH9bq5J0Y47axUhjmNCowRiMamPFDBpBMN/64bmR17k6McDs4QgREVggjFo49dTyWZligUUyO
RKF2dTQa2nEMsKEAxcm5mz1U8TL3OMIbsFHUP6eRurNR+oYSdK0a2MlTocm+UuOKUHmk82ftLpm+
d0TwGavD/fMVX3XOk4CF7vgxlRp8RZUBUPJ9Mm604imS/L+fVBRkcZ8ATBfFeM5NHAdnuJnj2W5Y
bvXcd+xbafJtEfJwbUaRXgN3iBd2tMJzM2o2Y9JTcEmh9W7CQ+R7LxUuzQRPCZclNoQJdFIBmcc0
2S5ujjOweTIYN/BwJEuZR4q20F2tqCGooLa0dhH/ITuDt40uiHObHG17aUB0R+f6OJlWD4pwu7Db
31RCrdQdszp2VG/JEuLbcaH+lvvCyNwuiic1qI1KbsN+nusm0O1yGA7jqE3ypiiNCZlJpze6r2tV
LGrEXXMJ8H2DOUpDae+ClqsAWZBE0qHwWkX1qygoFXfSbZfMArjKWqqFxhrkOOghRKbPnStNo2it
ZGEi2y4Gj3JmfRaNIdKFWDUCTnuHcYUDHsh5XkT0REKLHy49db9P48SNq0QQA1fny7Fl1ssHlBvf
s2GOCWmXBZCzFNQE/jR9dAq6PicAVqZ2FmykteGgvRzQDtbODl7B8/wiwrtDO0MZAbR3pWvXD2Mh
APasGkDFTgGZB5BEfNYPCVBDKgoMBlzyOJx22fDzeihYN2CowKnIiAU8is2Jsyl2dKDYFmr9cgrZ
s7tE1O9/+ZyBPQoSazzw2rh1AwZ4Pk11p5Ztl6EHduqjjZIGjoobbelLpq8ZL3FG/VY6VDYTsRMU
FdZH98cw+/OTcDo2MeQkCqDmrLb6DjyEp8eqYNusudvp2LgDSukLuwQdOcAB6jvw0L42BZJthLMh
OG1ZtOTTPrCJAChnWgCn854A1nPLRlM4gCqWEnlJ+3NiHIf0tRuze2eChoVeFQcZ7QfX/WN1eABv
omUVDS0X/dMlnh+HaITZeUSHktJqfp5ZP4oaUhXSr+um1t0E5wQK1Iw1hX+UklEsrkyGARgbzTOj
g1XfzSbaVXeq9rtut4bxIKnP1ri9bpbt0YuJZcgpPEfLOu7v5z6ipzVQRQzraHbJvQr+4epXO216
O9/oNLxuavVEhBjLF3m9DtDjuak20VWwkCOUS61zS1PVU4AMHOI8uG5mbc1Q6P/XDJexF71O6gHE
yt4caaOrUajkQaIYjTd3GSkEsyeyxR3yeo6udIi2Y82qd7vYV/mxaG5J9XZ9RBcQHHYZwMmEtmmg
m6Bgy5mJy3TuNZzGHi4jvwlQ/61MXKtIUCrW3TLp7vOq8Gs0v3eivubVEGKaFsI7qpJoCz9fs1of
E6tV4R7tgOtdr3TgnxaylImMcPd84N0reAaMoAPwhUbyswUR9etTuOrmOKvAAMzyS57TWpotZ1ok
nCSzRH63cbpr6AzqK2dr04+2EwGImYtdbKoTa9yANBmXfLBrFR5RFiTSMglQcnVj+h1IxddodG4V
4/X6+C5hHuyQQb8BVgk9B0BgnC+UYWlSmUowWSfNAwV9htKk3ywotkNTx6VR4RuV4g9V07iR9qY5
s68S3Sd2E1idiPN/fa7/fAq3ASNwIxVFi2PHMajXSth6t0MbEBBgFCJa45WJtmT0jYAbAZrgF1Tl
facubRnBc+LJ9pt+k1l+YoDSA6xP9ockIrwVWeOWNSX2MC4lcIwm7svm8q2N36ZYxTsNrkzOjSmS
MFsJLkBPAWoBCAnoZng4Y990xqJSguPbsDao+xHplzE82ksrOORWzlYLWRwuEIwo6ILDU58gZd6V
I/BPxlvVPZsUXcs3lQ76zt7tIK1FGsHD6No8QkxLhbgeRoZz9dxX7ZLIzhLhpCuW+6n1kmraq8GO
ZME49H+JfEfktJh/aCApReM33/EpS2YXyw3OnJ7Y+wl5hTuRHD4C5pwot+5N/W9bPv4xiO5yTUP9
Bu0K52Nb4nqKcgmhOqPqhki2O+BJg2KfXd/va76BDpb/mfl64T1J7bpebYyBmYlwLcr6I+ikokYN
JzW8bmctK4EKPSBkBrCm0OriDoDWMcjQLEwCrOlUzwHLNVotK7Xdz4X+IE19+mCns/Yzak3Q6VQA
uyaZSRKQW5pV6wm+ZaUejGdZB8+BWEuGqzqfWymx1XKwFXxLdmjAl25Q8KlHLHdHL24oyQhoeE9x
2u/X7a6664lZdnydzHUCwr5pTFTk75P00NbYiIn5Uif2RnKW+9bKXFrVgi355ZfcCXI2VC6vNqIp
0vpKK7xG/T01wTRuVH0XOwfL2Vn6nTN8I2XYgpzayHY0Elwh1+LB6TRzSw4OVMWCeiGO4+kjlT/Q
Hl8sIIEiNwYwv07vpqIiq2iCubi69FGb1iYM1rPkkuK1Xb6VkLlQ68yj5YeSbK+v58r5ZOE6ZgKw
iH4i9N+cryehw1LHjBN5kMGT3G8HC3yotiePsUtFTT7rC4maAvjLwS4O5t9zY3k8RaOUYmya2cio
jacAgNA5DYZSB/e2Ev3U46wJcpAQ3KAL70mCrKFPrcH0UAB2cIgnIra7tdEDZKAzUCIkRflKn0Ob
NjMqHZ4V2YFloDs622R9aEv5pi2XzfWpVtnS8X58Yo2v6NWZFg8NWNTB+nlHFIhLtB10ToYHBC8v
qXWflplfdeqxTcJG8VXP2pnpc5MdEKSl8lGGSOb95Eu+kgk+bCXltHA04B0c5TPwu/KhROtBOWRi
Fia8i+Ztc4ejYXd97GshmvGMAOgLHRV0JJyvPPSRE2jtsWiVp1buz+AF7dzZAu15t7RpmE7O8PT3
FgG+BagR2mAoyXC+NrZ4MbOrCBbTLrsjcY86mbzkx3ZUUj+Kh969bo+NgF9c3EYAXQFGAirD3CTi
8mFIQDLjUo6e/4jsFnhs8vu6jdUD6NQIF331aellmsDIKDmOOzUg6oiloDA0f8go0OvTZkElpcqc
h8lyUmgz/RJ8wNqpc7qObJ1Pwj94M3IV+TySedb51X4fyTdzCagCsMTrpB7LBBeJ9+s2V70TgQke
iE2q82oh6JSL86yD6xQUekBlf6CRiLl91TsBfUVhFWUpAHrPR6VESr4AWANi+P4gF3sLYhnqxqEP
1weyGmxQ/AL5nAKBCovbA3atda1Zs2ATV/e5Jt20Sfs026AdIeQ2iTv/urnVebOQVaKtEtSNPNZd
HmI6lA6iDeMY3fdm7RzMxX65bmTN67Gt/zXC+UOT4YqejDBiGBOobVtXynK/Vb9ft7J250f3JOg7
gXewVDjC+QIVSGarLDfh93r50FHFy5xml9JkK4G+YMn1LWmcPTV+W85/yrNQbkXXJsOSazxXDPQa
EidKHVw8CHZZ+q6AMzzp1HBMIsiWlpvS+KD1tAFKWxCVLzGn0N/6ssnoUZF3sr14steUiYBpy1hY
6uFs6wpc+JPlx+mLNqtbSTJv+ua5i5M9nlZ8R4fQIbqhvRn0exkSlMH6pmfJVidgyVB+Xl+NLzav
s1D39WEodSushosXgvMP6+JsrAFnRkNQLfW+ROL8JjFqWfUKkAe8qJG8vNtO4ezAbkshMDnnfkcG
vE83gFB48bBEbrvkyWvVNfJ9FalZ5EOj1WDk3jkBwQadhptqAoO1W8+m5ltq0vwi2RhTX5XK6VdR
ZfrvJOrSsNcnSKHQ1FR/gNDe2FV0zvdzbJPJi+JueSROpzw3g5y/R33LgHFJH7Zl2pcHqSLOMZfH
WlCjv0jeMDMKqofoUUTAugSUAbI5lj381JqldCOZixrgtXfXNF2307S69GcbHWIzKkmCW+TFZmdq
zExTiXFt4VGF85XJTqxsWWKQsjbPUYUygyYCH17sdM4Cd55SqMTMWZmUKFg2yHoPJrmJRPSOFxGS
2dDxXo0iG3qz+SbPcgae3aEZRqEc5Mkn4/tohVq+m6kgbH25KOfCsIRHNMihyGCS4wIK0TIrniNk
BwT6Z4PPoOpWiPDlqk/pbvGaB0gjCW4Sl1Wpr9H9scmc52Q/25U6jCbujN4U6p/5nga2v2zqQ3Hb
7qAKERo70ZJd3F04g+zPTwwWxtCZ1giD8iZ+LL+lh3w3BaB7ebweD1ac/nQu+bTWaNLEpB1LSkIr
hNpwHxoYzihIA0RWOP/LqgS1eZZfTT/Bj/MQHSDPKfl/LQx0PmVfKfzJlNmxGkGLF1ayQwQBwuS1
98cgDS3BS9HlgcbZ4bNFRR/w3AY7+oMSjtth3wWIC2/FRpR0rG7bP47+xQJ2MqBFtUrkBzBkytsl
8uNuF6nfrq//ZVaKhBevhoy9DVEPW/jcz/DCMMrDkqLMWrw3EBNGKlOPwWw+RlZoO5tc/bTksLYE
1ayLpO3LKrtMsv3r8N07RkIiUyuK0oucEdKYg5tG2xaHQC3at8yzuFiB4UEtlknVoY7FeZ5SkKJX
0VPm9SYJaq0F7PC1lt9w6rtWpAT2CInrXiIbIBz8eBGq5a2sIJIeRtJn4bEIGI3z2W30KHP0GilW
RjwaNGG1rQ8auI720ZbVWzdG41Yb5Sl+vb6qK9N7ZparQxTZoOhJwy6r/c0yepL2CziJImoE16ZL
TBk7MqHD5eBlDWcX/+qMou844DUMBfKxq0BSliTjEekBSBIIyhGyTgBGNvNm+mFXOrmtJtporjzm
KBNMeX9Dral7LECzHEOmbCm/dSAovG8LifxoHGkRnO6X9Qt8K+qYaKmH3DTImbilSMvGYOiTwlMf
yIvjloGmuokv75abOqxHV37ut9cXYeVYPzPILYJRQ6INrf2YnP5Bg36eJdJuWFvl0xFxcWjQ48GW
kKx5ihZAdblGd3KUyl72t2whuPfjFmJCrd5C3fmimURqx5akCvIT28TrB8lvKw219LETQIBW5gvX
Y6TpTLQOdGrcsV6VI1ia0CbhEZv6qYTEc/Kur8haioLOXsavwXo/+UschcAgHTsMRJ0BMQ7UKhiJ
6vbA5XeKJrC1sjiolTDUlILXLNTtz3f+KOtNMYI3HcUhd6w+uuluqIMsF3n16pBOzLBJPTkiRkpb
aGEhF5o3zhMUUFSvfrT2xV10D4Ldzyp289RVwwynbSsIrZcVMRyDNt5TAc3B3R7sYOemdS0fojzH
CJUn40m/0QMpyH7oDz+MW9QfoUq3syuXbAGo8dKd5s3bbAM1t+sLuuIyZ5/AbbHccFLVntkkV++m
fcwWwd+/djqeGeBWMZPT0UgdGDB+aqk7RG7qjq7up2A8Q2/9D1OACV67Np7Z45YzSYtkzBJ4aLIj
xxptc9AqXjY6cZebylUepM38inZ+70V7HgQp2mqGe7qc7Cg78SRJKrRCVzHU7g2aqrvU9sdXEF/X
rsIcyRse8/DvA+TZYNkWOrGYABE6gikOcWWqwCAXxNNfP/pzLsqFlEzOzKFkY6rUfGeO4GpoBGNY
3+Z/NgHLfE/G0DZJ0S4zxtBWcehoUH+bXk10QCrhdU9ftQO9dtbRpzA163M7xogCOlQy0OGmPCwG
nuDt74N262SJIGytJCzQuP9jh3NA08n72VFwU4zBEjIee/oqEZGnscDA5WRnNjhPy81I7fEOBWGM
+DGL8ApXBhUen2K6HZaj2j2k1U52vs//4bg8M8u5G8rnjpTaLFjoHkHbB2llr6n3mmipRFPIO11S
o4GbYHiR/WQ0dx1Qs1ruX3cHkQ3O7eZ6iUp1gI0uflzsbQ3NSV3YN70aXdHMCcIHXN0vipAEfZxg
M8eEtVBYJobvQJgKiulF5Vnyt3l29fSlK556KG1HYJgmxbMkyjxWr1roGgBeCPQTkJvm3L7u27If
a7g9aUPNehjLsFIgndtCGcyBZg4Fm82hqAV7bb3AgOZSdAp9cfRxKzgYidnNrGzY+ZMf7ZofC1ri
W9dBJ3N8Z3jNUX6cJLTIX1/TtQyVvU//a5Zb1EzSMswCZN7MjYV75RTGrtvtJ4+8tU/tXnSNXYso
p9a4ix+IHJe5UyxUKMttox/Rk2r3wP0H1wfFvpnf6ydWeOrNziltqFvDitG9VQ1oI4/22EAWGHEy
jMq368ZWU5JTa1xKokjttLQqrEGCfDP5MZYsu7NukQJlbgmBDld9i1EvSh6ftJsOVLA+7bxRRE60
eoiffgWXldQTaQYQ9OP16u4jdfPjsoX60pMT/FZ3fRih0abBy+F+L+qTXIsJ2K2gCwNoGjLWnNcu
jZLXtoxUsOj8rutQRvYs6fH6DP8/fPSPEc5H6QLQdzdjbEM4+saW3KKm+L08UD+CMDjdElGGt5qB
nY6Kc1PSga6nV2BQ3ShFGG2m5/ihfpugG2O6sisqYq7OITD6kJDBgwEQWefHLNoJdKdl+V5aIXk+
DNmWiq456yb+rfbyEMiadhlNJ4Q0vcxcALanPHb7UXCMr4Tus7IH54JjnsuSnaLsUaeTW9m3iij7
X4keKL+yx3cV0GHQ3p1PVGGN/UBtFHB6BOFc+pzw7JYc/5qoElfPMzPcOIZEG9LOgRktPsTZYUy2
RiSI9qtTdTIS7ohZVMlu47wsvUldfNrLbhM/X980Kyt+Ngj2BSc5otTFHeoRGATeXYCv+0zGwTUa
Acfi2s40mSyvgjs6KHq/DrUTKwuQzug4gpUs1kGDhlpAUkCW2a2qW5RmYG8y/KUPmvrbRL5Fog5N
tg25OH9mnfnLifVc0sYMzYXIT8ds0zvWEwQh9rNVubFmBtAR8zMAmiq731yfWhbTrpnlYl5aZDFu
3xj0oj320aEwjpPyrnUf2iLYUJdriMLBlyySDvTdBSNj2dPW7GUoA0BQKnFz0t6WpgSd50RQGL2c
R+A4gAnTNUiuQDOc80ZjIO1QzSZ6DCv0bZNjA2mzFsxq2k4e0Fh7X1HB49PawNDxzpoCwD0KTt3z
hZua0kQDuJV7BeDsyrc8eZT69+uLJDDBQ/wMYlZOVMNEY5BNp79pxPR7UQvPyv0VHMeg14AaFx7T
LgihIsUZcEVCS9KiuOWn3Xjlp+M2+15zh861PqSj+ZT79fb60C6Dx7lRzu1nqbEonWC0tdA7CTlu
KorkKzkNTEBpEy4BkBPK5ecL1A5DnKRtBBNB9TyGhVeG2abaOYdi1wOu60FutHqxNo33QF3nkG2c
g6h9/TLWn38BF4RLXTIrOcUXWCP0lXeGGozaiDPr5fpcrpgBUw0rMNp4REQoOx8othfYCUiKAZJv
hrPXptCSnyEkc93KFyzsPGSAKg0eAlUD6JuhJ+vcjNyrTlsWJTJSt3zMX5TRjYNM8VDWcdObdBNB
gUyLvew4BnFYPjnC7HBlN5zZ5zZcWyxq7+DtwyM3S6j4Rai/K7dzqLrFN/v4y9p8/yUYMAsZVwbM
P/EBONWVmQ2D0YehuFT28pdxr7hOYBzJFCqfgH26ApOXYRkPHuB8RiKFoAnWjvM5zuRZ6gzAh3GB
kp6y+/Z2fAKg3TyYDcpny8b5UDwgTSJPM4QPmmteBEkk0GSCGR+VXjb9JweRIc2mkkcxvKiICndp
o8dCJrd0kfqdIkeSYP+vDfTUGvuaE2u5ZWSLpKFxsErb3NWb71NVPKvxu72o23n4vD6tK54DSmB0
fuCAMNARyc9q1iQR6GvxoFDH3iR/n2bims3TdSMrEc1mW1ABASPEafga+aRMQ205BHkpQ0O5eBy0
HpAC2gKvXDNjashWwEgEfPnFMqV2mVkSxRUbhf4UCYv996m8jcIFYEcgR0SrIo8SSJ1UKtUcQJel
6n3VekFzsfvXam/gfcdNATwuTLoC/4MLzrpVQIHLxkObZD+MfVgQH3C+6wuykhFA6AkEj+CsXHmg
nROnVNpxACwlCvPlLemom6HrB8+0SojeMTwulKLt+6WzwIUMnDh4JUGzFkbFv+sli1Q6SYz+EA3o
9MWV9Wj2ykiO7ifNgp9bCSppmMxG9yx7JL5DE+q2ig3sCkpfEoBkKLr2kD6TUPFPl57uKJX0lzLq
cRtJ5bHZZo2WL/6oIaGSS3NINoQW0HoakVwd+o6SA54bu9tWmWOyb6xUvzcXEyfPMi+hOszJ3lRL
+UOda7RCpHa/I9iIqaco6OB09UVXWjS25FIH1TPH/CzlegoX3Z5/pNJsQOQ0Kp8Sqc9fGzSS73WQ
H4YGbDw0dmzum6pSE7+cnPFGL0zzbQTOb6Pmc8L6Legw+0osVbfgMx/9RS6YZkknQ5pJLYA8VmOl
3hET/uZ2FBRQtOqGZQ9sGo3uHUnW7rLJsUePOhp4eqcqqXeWkcwvDemS0EpHJ3ZrZUATBM3NTZJq
S4rH6roBQT+ZARAF/bd0V4A97C1vF2i1Dn0K3JhltKApkjLfamba3Yw6+MRQjk6qfdXk9Q2WUYsD
zcnn32qr1qW70Lx8TonaoHwGSb6w6vv0sx/aQg0lq6tQBLIsEN2TFmRBqk6H93qJx8QdEzv7ocSd
FqCpXJ9cINq0g570qKoP4JgWOCA7gnn3g3FInVpMv5WHEqXIVROprXHnLxdPn1C2kYbNksmbdGg8
dLH+ziRRneFCUY3tZDTX4KkOCT4CBndujGXbJvGAuCc9oUBVHd5qz1rc8qiD7PR23Kee+WTc5kHr
k/vyRxLYSMPU2P1bGvuvr0ATOshpQXSMBtrz88SIYkuvSmx2LQ9NiCyTSZh/rByQNphY/jXBHVka
jabaHmDCiUKDuOpx9n6gjmy56r1T+dpDu0sPnevsREijtYh/apdL75qqsOqBwm4MkTqpQC9ftbse
KUUWuMxumBXo+3xFSuyvPr2d1IfrBlbu2GCG1pBXAAD8BUw/X54B948aAkfIHWtV+rBGy3qvkhhF
xNau8OrjLH0RlpEDPgS9NMfFHZIoVX3ArstfXaxl8N+03zcpHUWdb2tDPz1OudQA5P0TjXUcp5R8
k5DSmongcX7Na04NsA84SXTsbshrtZ3wFkDVl1ytNq0D9fG5uanU/2Dp9EjlbhtOWSGiZIBh9tNH
bph+Rhq/qyhALCKqwrV86tQSN2lyTeqGSji8+3mrdDc9rtoiofaV/BANEzryUbRNGBdt9+k4qyOi
GbLRvApLow7LjfkEdvFAj5TNdecUmeLmbarlMp8l1L6jJt1Cgb4qAEsc/EE+Jn/dd8SynpNRcRM3
KVY85hEeKtAi6A9m6s+6X9Qvutz6lWR618e1dhhAckVjUpeowfBAijauR9I7mELaeGmfuk3iafrW
6TTXmHY0EznFmqOfmuMcvVdyfa4kmJtLvPaP/ix/RqM7Fi/XR7XySGBDlhAPW1Cz100oC51vqNEx
uoQ2I66BAQmsrfP0G2/IP3HkdHhrgpTARt7SvbNt3qjji7Cla46PJB9lW6h8XwJ6TDIRozBgO5EG
F9huGzgRZamD60MUWOHvnTModMx0xomaJZVrJ2hRfTRJeN3G2mqdjIQvjpQLOpDyGSMxGsPcUPC3
4YFQOYJXVcGzcpQ9/f+Z4/ZYOutt0Rcwp2k/C2hAIENuoslNstfrdr6KtXwGdDoubodlbWkrEruF
pd+dZxm1Rnc5oGiGw/NgBXjQAu/KrR2mPwRmGdL8wizSDqRBQEeBV/XcKTuEkC4i6KUZcYKWBvre
H4n6pMwo46Y+RO2GWYxsWNvfDCBpsEoBOqm5oTqJktCYddZoddVA3VLb14Q8EdqUARSjRjwyS44A
NbUWKqEFDc1JxF7IAXLDRCZMNYv1hUpUJyDGvDdyAu7WtJJ3jd2+QQFB9Ja+apFh+/GUrjvIIc4n
FgK8et/mOGrqubCAB1DSZZvTVPlQ80hKvFZvo2JToiVF8Cqwkheg/wQdkmD/xbWCR/diiavcBGmC
VyXGriZHC+Ka131mZZdDrBfgYcgc4J2Ob52TALi2dQL8sJznZWAscuKbHUSEotT6fd3SxRyCPQkI
WtQ/GJUAfp/PIRrkZoU6pPIgEeiq01Yhvzr9wUh/miJy24uowiyh0mrg/ovuIX61SEYGS6lHSA6D
QjWTB19LtyYqZiIdxwvX5+xwI8p6h6AiihFpVhHi2vXTRmctiNDCvHDejUi/aXIRYFBkki3nSR5n
VRQVqwUmcckAIZqfJI/9HHtjDc6En8koYtBYn0ngBEEEBPlVfqfN6NwsVAsqdlmM15LxtoEU0Jg+
GPlfJ1psKg14Biv14MmHK8RAPn5W5RKG+uLVKI9SEXaoLVRO0NLUve6Hq1N4Yoo7BKpmcqxJg6lZ
AlGT6qolCYriJgbnUJ4fjL/GsHEj40KHlmqJ7HRsCkFblyfRPqZ0e31El8kIZ4NzxDJ1ylQnbPbm
j8p8nBWQr0yuPd8M2U23hDkFjZNbQN4420rG7JnpN+o8msM9HqqAnn8WfA2bwLNTiPsazkczldS1
rONruhEUjXvdGF1UJN0ROPHG3DtR56pyiLbIpApIIkgoLvEGzDhqkuh9RJc7HlPPN4hktnls93MF
9Jb6niONAP3grQQiCFvJN7NTgzcSqKDuo3IK5KJRKVoK9vdfDB6EjqjvqlA54o9D3BZmmkqMnFIx
0XYGaDLoFivyTTbxQlFqWwk4r7GMvutm96bLgoPx8hENo7cVFO3ZUaVeaF3WGhnNwsboR/pKK9OP
VFBk2qVnxO1L5Kg7q7aCZsrhGlMQG/kbpVUQmcOhK+tKsM3WQsfpp3DbzIgMbSoGTAT4aps4CWTn
t5Yc5Tb+LzN+aojbYAN433Alh6HWarwif9HsjSo3bl8/m6htSrjqjr2bNfdaMgiGeAlv+5pudnSC
r1tGSeHc2RxQ1Y6tg+lmNRGtCQzzlyY/gCs+m4wgz+6S+bZUg+vba31e/9hk4e3kBFh07CzSwiao
KpY2UEF6UvhmVtJNV6TT++g09PG6xbWDGwP9v6O8oLwbl44UOpJI0J0Tr45anNzWsUqfSqfyUNL1
r1u7JD//mlQ0IEKAAlkPryFVgHClJrKMvzux3WTxZPnB0CFuaT3b5o+MekU9u6n+Vkd35K+Jjs5N
812//SQZuQ1ZbG9opxB0IyUhfqmhBp6LYuRFps4sASZgM71QJAmc51jdJC2dCktl/ZJEYTd7anxE
pRlcxDfAtVmLt4gI9lZD46lNznOsZSkqpYZNMwcEwgoLWfek6GBnoWTszXazRIEp+alIvfuy6saN
lXsxTUdbIoUCu2gR8Tpn1w23holA6A30UBIgxwc/KkJcT9DMEZn/h7QrW24cV7JfxAgu4PYKkqIk
y/Lusv3CqHKVCe77+vVz6Ji5JUEMIepOR3c/OgUwkUhknjxHNAOwel7wFkOPCsStIEA5Py9KE0+J
nZEcflO/dEMMEmsI37DXVBLdPctf4kO/dWJp+SUnJ7Md+1QeB1gqwHJWMuZqfbQppX+mscZ2Lik7
CIMXUZALAJrSj+BxUbAgCSV2M45DaoWIOTkhH4nSCUYa1rYPNQ5oeoP+Xya8o1pVnSmSLOWOpOYO
uICo3TKw71cPARFJ963t36kpzj81dGFCDe0ZlDWy2k00UK2mVmy4pSEi8bx8ny97eLIqziVNEAv0
fQZTRX7TqB+qfW+ALrE6sPITfS1t/pCVVyXYqv2PInlURgD1/etRbi2mnvwAvriSj4AjYfoLaULx
O8v2snVQSOxY6n0Wibr5y7bxbnlqisuI+iogjR2GhdPM5lfCXpMcw/1G75Zowlgl2/QkFSxuzSI2
+D/XIre7bI7KrF8uDJ38jqWbpKRSUFA2Opp8G6eiA77mNn+tIZ6eH7tAqaZYLXH/m3mxj4pmWzYB
Es4/1z/YmhV7If8lGEbVgTs5tyLFhpQ0fQDnzPWd3XQvXcncqg+862ZWj9uJGS5r0iyWRgqBGWSR
N21BNjNMRKO+rTORXPXKV8L4PWYDAV40DIylcCuK0v91QdMeGi8NiO0OclZjJMG8j1tJdvV6ZBRA
0VqQTyyvEc4hdYgogeNahX2DJ5XJy85gGVRm0YWJpEety0wQo1q9wAkXJ+OtEBSJgF4xUT7ROCec
Ky0oMg0P46x6hWaSHB2mmTbBh2VPFJPLVBEBgy9bkOCcQJ0bEH/w5i4kW+cbWhU9SP4quXAiq6Qa
hujSrqfdbDpTh1LcoG9tdfYildBEl3Zap1DTDD29jfx2Brl5OByjHDhsY/Bmw3yWC4VaVuqndrKJ
7cQtc9tJQKR93d1WfMDAN9Dg1UhCkI+c/+Q5QT0hlRTo8phIk1NaWZ4ReFX3HmoV9AQE1tbyZXSD
QcIDzhoVM5zcN6ktFBTUxZyZYa7m14B5brSjDP3BnLfK4A2dL+nO9RWuBFrEIRMkoGjuYc6Rex3o
hWWRdCaFA0YGNwrR5DO9IjzW1qEikWB9K4cXDmDjmgSb0YK+Od/NaRzSaiyxPHTl3TJAvhrTNP6d
tQ/X17Ty1XQMw6PrgLFtzDwvaz5JNMw+l6Kkx5rG1tdV1OrYLhye1QQvzHZrItL//8wtP+fEXKHU
s2wuWziGL4XNqGIf4/6OBS/50NPsv3lUYXUYSl9aG1BL5HYxK6tobGSjcEA6k1q0Rik7ThS3UV8j
izb6bi5ui0Dwklv7ciY+G84AjgJoa8+XGKqdPrJ0KJy+dluQHebpn3x6HuRasJUr3ggyg792uPAe
ZjYUSBQEJd3a9mBqNaguEfRunLQUooAWz+YDIO4p8GqpAAGh83a+pikcIYYQwZap3I/kXhodFeUI
aPt1bU91e2MqblFuagC3Ys23+j/XnWbtrMM5YRpswPiXF8zLDDM2smn8dtJW/kyqD1PfqP22tB1Z
B5Cl89NRcC6WaHWx4hOTnKOyNhjzxsBXNCAoMc/2U6aJBmhWP+CJCS6CMUObBr2HCalih0qvN1JY
bfo6utWT9EfPJgG6e+3NdrqLPPZaNdKmtFrsolkNv2t2Z6YydNrCO1QU9xC6fpJCa2Oj7NuSt8YS
ZVZrT/Ez69yxsAu7nUobq2XNLqm8KgbjU/kodb+D8NVih6J8gi5grT2XRPDqWHsznlnmDkokqWo+
WbBcV7Er1eifteygG/FdbRQvTZlupuFx0pgvhT2Y8J8mDUDgVBDOhZvP3R2JZkzFUGLzk+p3Gjx0
1eC2tpPFd33lpP0un/Fa/9GIgI+rsWjpKiMUAUTFJy7TFMpjTmCVKW7ePpnNfTBs4lyQhK3dIWBg
+j8rhMuakzjoCkmHFZ0gQ+qQq2xmZavqH+qCfnu+HgxWcjGUjaCcspC4YPyCOzWROeVEAeOXY1sv
Up74Rvk62dJTLYOHszAOsQ70tC4SIBEY5Ys5mExSpKGF0b4AJc4LxOpilBwY9DvkgxlG1MgF/rIE
VC78YMQVjVCw5YGHjH8iYMjKDtUa+R9mvMtWpWq9m4C9u76VK95xZoQ7GHpmZEELXndnHu9b1HHA
dAnpE2yf4KYSLYbz/UiylMIsFzvWL2BW0VlAh1XE27kSTZF+YnIFVQwMKPOunleYREzQqnPQWSXp
q1141uxB2BTlWtHHWd23k0yXW4+tYgCikGGqDO7m/k81PJnhk97+6/gPcNcg0sHHB8RmQbCf37lW
wwo1sJAqFRmjRbKzlRdWvFnjSPX2cwb6EjHj3/0BqTsAPbjiATnkjtZUGSmUW2ARiFsqtQG0BMKD
ArYpNf1naM2yuL+m+JoFeg6JXiWLKRDagwFoK6k/wJFI58IS9THWvhaI0oHSA5ASPUEuw21ABVaO
oV44U1unv/MgLH5ZpSK9DWpTPjWmGujeVKQhaCdZekjn2TwYEyi5fUWx2S7pzKKg1hiR9h7oaqXz
oplVvStrWS/IOFaiKBrZ0IteRr3QbuJ2v9THsekms0BOBVEtdWM09zrIiFLMhGoFo0P9fv1rrx0Y
oB4ABVCRpaJhf+5fodGVfdnAHmsrmhRABr+PSCAN+d6KmCCcra4NbV807VGJv2huSKQuOm1Z21zV
Cghm2eSpZnlbhyXmLOfymKRFtMXiBZCHtWc0NCnRwlukPi9fbCzVqghFzRIj50bwakE24tEMifI0
R6OqOFqftu+DoSVblWT6V6V39k97ZL3X9CAWpCN6PjuAqPU3PFjCiYI/xHq04kRPfKkgw+AaVc+Y
V/dG8kNnkFvLDK1xY6lWvsJZQ71DUUJFmIqvVPvB8IyZNuhtQT2KB0QHJXhUhgTg57J4V8mtakMF
w3go1QdVHV027hvioSV53VVWPt+ZzeWInbzaiDnXPbGa0pFSND3T2c2mn0tdVU9T2gK+26Kdf93i
WvfxzCR3asdpCEeTLCZrTwYrF/HB4730YBVzWyogiSt3dniLOlNbbfLyobRfr/+A9SWDzAwqSYgZ
fJqByxacTWkHlkX5tizcpn20WvTlwJGM3gOc4bq1tRwVy/2POT7BSDAyVAYKvmosA9Oobgv7OPW7
rnIkTKctAgCB8VqC+Q9NHuP3WIs03NZeWGf2ucsGmqpgZwix3HDexZCPjn6AkzqUnSl6Ydp21N/K
MBaseSUrODPJxR9odqMpseywqj6w/o8M3cLu6/q2rqRtZya4i7rs+3QeZewqg8hwAXyGrGx0tFft
bJvNbr18We+6xZWgCvYrUIVoYEgDHR63j9Kg2MOszSAztveTBUlQi9r1ryjwTeE3WzOF9z8ETgio
VtGDOD+Udp1hFCcEEnaUPorc1SHGYyVgssvoOIsgNSt3KCZ/MNuEvEqxL2oapAWbDoh6oIOboYuZ
H5CbenH82Vfb69u35oeYKsFbArFtQRZzx17pZSPoU6V0SKcDv5ybpEspSQlzh6YtZjo1ssooZNbz
gyFZ7eBmMcaF3CocMwH2fM09FZDXQqAAUpcXI6h9yAIrn2L4ToUhnxD8rhigDyxTkBuvfEVoYijQ
bcC4qwKXP/+KMpGtVpmTEo1UmoJRWVaf0Di1k1+aiEF07TCAIEOTMTmGEj3Pn9PnmDIioD50LDBf
5q/lFFO52YNYL5NGPyvYDhef4Gsu3s69YhbKO7B62hBuROnmfHGWVNdlpRS4fuUvOfGR0lKliyhm
9Psx2ST2e1G8htprnItoWVd39a9hk3uRjmWXyK0Gw0TqnaoD2YHkxva9HvxU055WwyYK9nbl6/M2
sp2G3NfmWxS+z8WxETL5kOt7wEeEsZ2yvjPwUySpdnQ476AASAQVWvlnbDaOVm/V7BDObj7RUAJ2
2Qny8b+ItHgpE4yr4DK7mDwwtUALiVbhT1u2F+t3jIEvpXgXfOy1xAS4voXG1UQOwrMHqGarZoEB
Kz26EcMmVX8GmW8tjlxv4mlfx71jmJ1gaZd1lUXwQvkr17Ac45PUpIB0spRmYGkJpWxDct+c38Pg
SCa/bUKvqx9U+dnSvqARfn21F1+VM7sEzBOzTd1qVqYBTKvHxUZCzdMY/zVlXiwAdwWpBLCqAgx9
bqEOlVBrGswXLfBCTfGU/iWWfCJtuyR20kg0bXYR4WEOrQZM7+KwAn/EXVz6DNp5iwHurSgH3GFO
3BKniT8KKRIEhbWdOzXEXftNqedhY2IWl5T5Uzfnz5rwHXsRupe1gNTeRC9yERvgYmpEglSzemC6
WftmQWC1AlWGIGxfpIeciWWVJ99fl9u0yr7lhIYXqGaYESgZie50IeA+95UI9rL6cU4WxDm5ndhy
FQX4OFOyV4CElMySDhZeKCIogcgQ59ajBMBln2Dn4mCvWC99els3jybbXT88a98HuqmYnVsiBeGR
wGM8W7OxzAyFqQVGVOm9LCuMKeUP182sedoCNQGHrIr/+BpawGR9JiZCg5XE5EYOlI6GrRK/XLdy
+VKBKwCIbqP1TUB4z4OC5DY2c+BlMZ/RSR9dpfmqpFEJ5LuTntBhZIehQQy03GqqN3YXeiGOlFWG
TtpZ/00wxIC4hhYJkpYLijytNAZMGeHFUM8toXnUjzTB1GhNCkgwFM4g2SCBAnldGdEmnp1iNgS/
YAlKZxf+9178/QHcsTDsKs3MZRTGgHxI3m0S8yYHTwnk18NM9oDlhRiV4CSuuezpmrmzoQcD3vch
0Et2PW6i9lcT+cWguXP7S/Cdl8B0bW3c2dBze4pMBWubdEha5OApLQcQWZj1PgQHPMUT0jXbX9qc
+AsSNlaR52giIOzqdXe6Wi4/JkmvWsOywQ1G0lLVJ0NGifVn1j8r49fEblvAKhPiN52gebQW71Aj
QmEKLL9AQXC7bGkTS6CEjpCqxNvQtKldgLk/fmotNwaSsnevb/ZF/vbtR3/NcXtdFVBnkaB+7IRs
/pFPldcTY192aCcsIoeK/XXd3KoP6chbFrppzPPyF0YbxTbKGxCL7Cx3qtDLPM6yH0+iZHB1WRiX
BCHJgurmk30WzUVHItipsqflUPSVPyqha1W3lkijbdWUDSonoHJkwAe4+7ysM2bUcYVQICuOHG41
yc2KzRT8jDRBgXXNNZbxdF1X0WlHznJ+FUaTNbYdJLkdpfVa3TWUhz65k40BveJD0wpO+9rVcWps
+TEn964SJcB/mzCW903u97EiU8wctTu101qBD4pMcQlYkswVyRSY0oajOX2m0j1kxwQ21hwPBC7I
8ICXwWQw95WUBoDzIoZDlB1qsB26zWDxKFUJyEiBpdXVnFhaotvJxsXQHprtApZCTExJGjBLwbHv
36+fo7Xwf7oc7hzFVU9kTO4hKyYRrUDDVkVU0VFJf86mijbjXVV51y2ubqBNABAEBQ0e65zz4bIJ
u3wCk8DIjqTYlPIuAulOLPA6kRXO6/CCs7uxghVQgtgUtB8fKILuI0W9S5kIPnLZKIcSKE4sHmsL
qhuz4udfigE3qMQW5vczJAt1Dkomu6RGldKOfJmptAPZuorrR9+HXQ8REAX4j1pwja8c6WXsRF7g
JWi28kd6LNEGLJefYJIv1fQAZCn1XV/UVDY/QWQvcM2VULWMgwFcB9VCtGi4g4a6UgE4qYwF6z0K
jtIGBahnYoxbWypushDTdtd9hmADuYt82ViC+wxy1hdjirNSj52m4WvOsuENhuVBlvO6hZXDZqkq
gabJUgcEeej5JwRkK51qdBeAPv4owyOgKzROBZz7IhucT5I0ks0MODsoxdZgU/xITOmgWOPm+kpW
PP9sJdy3GaJE18ISnlDHqH43TgpKEO1JaU3Bjl23g3GN8x0DsQzqY6CAd2TS00K+YxGkk1GNFlG+
fXO38B8fNQHABvE/2+RJFVVIOFdajWf1XIP2lXb1VCaUEcV2A2VE38u2ClZ4WVfZXgCqpx0bxmE3
NuCECCMt35KoA3ZyMlCbTAeWuLNVDf7MWLyBte5PLidyRGuUDO+t1g4yL6ljCBFG4xyaNJuSYPBa
nDpz20EGV4buWqN5SVqqgG7N449gmOX3OGzCgx2V08cYpmbwkHSq9k7QG3MLJkFsc5DN0LdSxfgd
RMl8b6ZqprqS1ed+WZb5QI0xHGJ09Osu8OugNfuDXScSKLObRGG+EobsRw3U0Q+prjTNyYuCvZeT
pURUCoMsd6wWuCqoLuebIa5jW3DU1wILULQLhQMgDBg94D5ziWswUzDgHeSgo9D9GulrSbZjdSiJ
h+7adeddOyKn1tRza2HcRYBzwxoATxQYa/S0MbuH4sZ1M2u+e2qGu/WaBCxT9gQzivZbyR6S4LHv
PiuhevKyN7znohMFxjfkqDbyrfPV1IHObI0ZSP2rz1Jz1czXyF3CYhBz3UixbxZ3dnVvGA/XF7f2
4gCF7F+zy+pPEoehZWGK9wB4ALTffa/TIntMm4QavadjGFMmd43ktZEjdTuB4ZWvZy91cYRPUAsD
CH1u2KrmVrJJC753M/okxcfcg5xLfwj7lw6CQUY4eRYeBGGi78b2OCcA/hoAdLJiP2mmf/23rNxQ
Zz+F24O2tlKI3uKnkEEx0I3XXUkHgbnWggsfyAyQaQnOyUoihYXjhlKAAJcxanS+9sAI8ohkQ4ZB
I+OpSIFlscrE0bPg2EnFF3RGt83UPJVERMX3LbbFOdmpYV5/UM+UZABpEAr0xbwL5BTJjgVMfSuR
9hZjp+OAFCiJb+IZwIF9wqTgRgbvXeQAScC+gkmTJadNDAUim1l/L6tTvI1BX1FQIiWpSqcuaN9Z
oo+vfQgxbhoTVu3Z0Ov7SZbTeznGhZyHIjHHNRdGVoouCyhFwWLIo1fjcG5a1o/QNZP6HkXw7la2
Gh1RgbwD6594dZ08oyJzr6c+KEQ0CsXOr+sOdDlVjQkrPJvBWiPjc4KG4fyDmqFuNqPdZY4xveil
vGFK9moPOe3j9MlGWyS0ZMxg9Y7S1FRh430EyH+rR0+t+kS6+DZQnkdMpEqaiM91ZW+g1wXWRRPn
DKyF/N5AWVkjtVxB5CMH6VyltaoTmfMdaks0KJhXzjKNp18j1BbS5jOo9KfrG7N2yMF8A6VN0IPK
ePCf7wthJjgzIxkiN1L2QwMI027MV0NJ/z29AMnHUhVDGQZvBf7eGeLR0Cu49TTM1IDo66L5wfwM
s9zX17PyoZeKI4gmwUqBIQG+3dMo6AAr1gQCH/V9xMubvAEyWCtuNu97+YV0m6CjIGHSqpGmUAMB
E2Aa7Vi4lTUHnFqCX3O5u0slH2UNiLvi0jW4HFFOwUiKg4VynA76dwaEDSb9REpaKzEDXw7BFa0+
CyVdY8m3T24IKbWR4DLo27qb27vn5Z9Hn1Jn7zxNdMvodivIfC/vW2ip6ZjBACsgzjUvGNix3tTG
CjdSCIFciICPAJqqr2MrAL1cPhPOzXBBH+mjVjWLXh+4WOhAjpMt4l66vFYWC3j3LFRWMrrd5xun
p1OkZDosYNbem+SXfHaTHGM6sxf8Mx/ed/zBsxIdQCCw+G6SYcwBXAHxJ7Hj9r7NI8hvt9m/g5Ng
5jSacHsGZg+9N9oawq+VvekrtFonaQLFDTvOwVfdRJsJkEI64z0ximp4a5uJ/hWuS1yaCPLclVkU
gaKBbhMRFk/mqL9Fi3VJjoLxZk7+GSi5LPOvLR69GA1AmzHoDzva3IKcwQL52Y0W3Vii18rqmnQN
lTVg5ojK1yUTZqC2DdgZGFpaqsgFBTdMNx3T9iOXfEHgukwvsaYTW9wpHnvSgDoVtvB4RU7+R1aQ
k2+NoHCI+WtGgTsim0Lb9OPzdcMra8RTzAbHBvQjsEQuzVNtK2pMUuTOkH2FYI1Vc9zMhMrx3rRj
77+whTLDQjAF+Nz3ZXgaqYY6y8EhmDs2kOkK8VXVl0sdEwkdbf+9oapgtgO9aeQcgMbz6WvZTpUa
ThVsNb4BGrLERgFMwayKYP9W+k/nhrgzV2pTbaQjDHXZTcJu59Iftd+q5YGgMUe/vc9v0HOR1dei
2FmN1yWCB8JlqgrzBL083HoYVONrRblupyGSUZCk6IMrZY3TRoYzLP1Q8ykHfk/VfieimeuVG+DM
JnevaYhmakZgcybpxo43ShZsTW2vt6KOmmhxXFApq1aPy7FGAx54UDDjY1ETBTmTooPskPROJG8i
6/26k16+kc82lJ+mwF0OcXEVi8tN1Nz2bePO5GNuCB75zhjXu3+3hrRUBiEYnlhguDq/g6ZR7muU
0fHwLyJPmyonqQ8SKn0JWCuqbqCA0giSkrUDf2qR+3i63mE21QSFg6SUfjMCSJo4g2VsIpaBC1aU
naxaU/GCRbtFAbEKl/kBqBKzpMb6MPjkTrlJdWh1RFPhquFrLoke6RffDvA46F9iUG1JMpF0ne9m
MKhD33WKhHarA9ZrBWyHzFAB6ry14ge82K5/u4sMZbEGeRdIQiC9u7geWKTnTRrAmmT/bLLQGYgg
Bfq+yM6eg5wF7lIIGGmrIkY/wvDnz2ib7jbz9o/mS/vyNXJ+9TRxgCRysbmbfxY/gWXDREgB5hDJ
0bcUxkmo7ovGjKrUlGgu4yWE6kN7bIrXGKC1BBMQGSbzh3/WreFMch8vzUBd3qtwj3D6SNHlxERR
EdM83ZTKz97C2HUgOHsX6TlnkNtdtZvbPkfdlo7j0VI3GpTQlci/7iMXoZKzwV2vwRzOmclggyEk
B9ClHDoKqHpFBGtZ80U8rlCpQaET3sjFEcD+G6ZGsFOXz6kGEmmRqNH6Zv01wIUNI2mnOSsWA+MT
KhKK8sBGQXogWoN9fnpbfdLipIUJi4EvFzSQMxH5mMAEP4NZKCBXypZtaoDBI+GrbAu+w/o2gTEA
fAgQfiNcNhCMqtFjiBZriJsFhlfXj6rxeN2nvsMYHxYMDDejOmKBxJLPbQaDGZLRYxXGi+q/YWry
NQWtv6/4yS73m60QFbzqxCf2uEVVud7Jagl7/UZ5Ut76N9V5TJwAWg73h+GgHkxX9k1XsEgVX/va
IjmPJu2cMADMsJNh4oaV7tS1O9s3fQdVbZMa5h1bVAUAZ00aVxZRaa76CXDWAOPpqAPylMBKmBiJ
WWPFZnBbZXdW869v6CUsnPx97jSFfd/HIMvA1TEZDtF6b7KoPN+mumAXRevgjlRlaKE+LSGuqFOa
KdtAFiEClHXn+M9W8VjfmnRSPIQwgTqHGbof0cN86LefIMhlX/lNSo1NtilfRKJ3QrNcYhEFdjSP
A8zaqjM9PmRfshPRDBnhzfD+Y3Kz3YvtZrogd/p+xV44JT6dAnVQpBn8C6aTO0lGL0mis02rvf6p
+pNv3VZfrft8H6d0umM4C6Fb0/hFvhGp5l6i8xevObG+HJmTSxk878BEBDgSk05n5hWvUDeu6Rh4
kq/+YIKb65sO6nKtoHdBqQcIFh5zVGSRUsxLChAfqq/qVXVQDr8xdoo/PkL1cV9T4GhuEpmKfHZ1
mQuiGFrq+AdaEOfLtOJ5nIcRyxyTghq6W6LNEB9rzdGmXam7cXCsRP3P1cWCZxZBDhQjqMdyNpsk
6LtSwmKzDCTgspd3tPLzG/0Rs4CHaYPJ/IdhO/qx98/YBnzTU8NcbDWaqq16GYYT+9jKdFKeCXCL
lb69Hk7XAsGpGS6a4luiT6DCjKy+Y34N/aM/1w2s5qqnFriQJplBoAbAe2JAzamoui835L6lNDw0
oWtQi74029x/0Hb6vehcrEQgDe1MmYAbBoUMfmhFHUumz/Uk0ap5UdCrqUCCvxtFE2krNzus4DJY
oBKYSeMCjhZntp7WM+Ic8XI0T1idoH0tEv1e+U4oWmAsXEZVEigULmDLQW1qXQ5J49h+sc0HmQkG
+77Hls9ONSqQ4ADG7D60khZlofPD1SuVjsnmjDk3o2s54da+06jlx26wqWi7iW4Sr73JHogTeqPT
OvPr/eDrRwMvjZxm980dYs1N4JHjcfbBuLZTaei+pM51V7rYae4nLnt0EuaYFbUSAL0M0yPHZLhJ
DE8L/vU4wAS+IR7coBLC0Dq3zX2I6WIQ+TKnjA9y+kg0wd9fjhO/y5gexxw3yv4mYCjnS5B6OYyy
oWBOq30p9dPQ7ge2ASUUiwSGLnx/WciJIW6vQjvAuQghxKBiOmsI9pH5QVJPSHajLqeXX9B3LqRp
yGovzlg6oyypFR0W5BqvIwX17AHDbseP0gWwwgn99hDteyfbMRof9Yf00d5lLjIAX3ouPFHT7OKM
ALIuowOGqj2m89GFON9cLcvBbZYPzFHUrzZyOwy8XHfAlU09M7BsxokDZm2sGFMEA7p5Nwcblu1K
IFJFuIUVH0HXDb6noy0ASXfOB5MgUwK9XaxUt2nQ0FzdLhQXVoqOint9QSsn6tQUL/2tjHahKSNM
jfM9Kfyu2feWIKNdWw2qIeAUAEMR5v2Xn3CyZ2nByNC1Gj4K+SQldCxuggbqY2ipJgKXX/v8p5a4
GzNXjRn4IlgqoIkX5+hiC8dxL94e8LBTE5yH2bkly0VJsF8bU6VRQ1UvcEuvCf0JzAyIm/Pv6x/o
8knHWeRcLrSBcUpHWKylzSKzQIlTOflNeKiQapFP3XJEYOjLwjVnkvO/VppxRRCY7Pa5dFuiZer8
sZ3Rkd8gIaBPVMlcyZ386wtd8URUquHvQDUCXMI3D9th6BPS6OAdRYUueSGGF9cCQPR3M42LVbCB
ySPwDhAdUevcFTXJmPt8NJjTu9UxpCa19uZd9gi9OwfsO1+GC3U3p6XJIT9+ad5Aj4C9QcQjoz8H
Gv66vt7LFwMmSE9/DOetVp01OmQcmTM5MXRObeYSDOy784E47FfrBZucjpVTuIGjUqOggeC+Xwll
Z+Y5T8Z8VmC1AfYi1f5YhIalTqv4sQB/+/V1XnahuXVyDhwvmlTNDEOTp9GMNsd6o3rpMxh0Htut
sp39l94hGwi6esRtj7Zv77stmjOCydPV5WrgZcArCZm8yd27ljXYoLqxGaY93ViD1IFrWHeziOtm
JQKhWwy8M4iBwIrGj/J2kaZGxtxFjt4C0/IcZS/XN/PyNYLNPDWw/ICTYFqHqOdFLQy0nw2CnE3T
XXQTetaO/ZqP8p3uh07GPM/eKTuB5bXzeWr54uxElVr1sNx4RUr7N/LV+fMd5DqBc76VPqpDE+Fe
F2Xwog3lDkmvdjkDuUvklMmmye7b8uv6si7dYhnuRmv6u5h9ke5FDEKPTR0CdRqr7dYO2qNF5mbX
FgDSViMTwccu30JoCCw9AfSMEYGANzr/fmk6l0nXoyDCNGfwgPbHFFzrDj9narlt5tV02sT0NXlG
ySB0fsvo8giO4xK7z0MgfgCGeBC/McNKCPcZiTVK0OHED+gjBJsl2pG78H6gwiLB5Zc7N8SttCJx
mqoRDOlP6QGo3JkCKV/eRLvM+aF+qhvLpiJStW9M1LXFcTEtyfJZbwzYBHj1Wd7LDnnvsJ9/rLvI
AUCXZr9Ewh9r2/ktLQsxJhw9nvSlN1VI5C6zZ3qlUxJ7OXNH+x4QSDl2oaRIAxFQd9WDcE3aICAD
Yu2CWFeeeiOWZoZJ0IPmxrvMGzzbw82B7ggEyeKv8Nm87S1noqY7fnbgLBI40MolusD1/v4A7sNG
toH5ahM/IKPaRtpCAVU5WF/t4e23tZn2oxvejDeYTvCA4S5ofpM8E+AJHXl/bGenCihwGYJftHqG
T34Q99XxBhpnO45QXJg8owGLYr2JkCpjaP96rFj+Du9dgOOhV2khi1X5TkqTzl3QdRDMjsY7hTWA
+26G8r5Tm005/Lxuas2twDELYiY8RcHczN1WSaUDgUlgyio6+yHJ5fFhSJubeUrqbdE3kaNOwy+t
mcabJBo/r9tePbiyYZtgwIa2CT/mMoTaKNUWtlNHbArM3GtEU9PLjc9vJKgAl8c8RlkAvzwPgmEM
PrPciAGv0iGrJyH3MVsQiEc/WnNyeiB3TLCX/xeLOom7XNiLtS5iZYvIEFX3MZib239GIgNhd8qP
wmU5TdoSuddkyB+y8aGZP4vorYW6w5SA334WZegXHr8YszWM0mMsUsaI2vkGoi8b1nEHMha8vpEZ
mhLBdF/+Vtjmm5QCjnp971asLWq7YM1Z8ic8486tyZEJnrIirpzRyn5YZdtv1ciqPYar7KEPJhHw
4SLRAIUiHopLoQsgyYtjxsI+sio7qRwZ4+i0qxKo1yhqQscWL5J/XxnIyZfZ8AV4xDPQRWnY20yu
KwwIlD6rcy/v+90Ymdu2awT558WpwqqWsSNcvPB4eP75JnbDAJL1BqasuN1m5ugzs3Gvr2Zt4zDT
hHCB1vzSoz83ETBJRlsnr0ARAVrAPmx+m0zqXHU2/1w3dFmHx2KQRWPPcIhxES3h6yQLrZD9lmU9
VNAvgdKb3N1AFMOz+2BXyqYvt/UxUau9kpQbJRAB4S8iIybEMGOB64eAoQBvOM60rU3hXIDwSO60
o5RanlK82+Ojqb6qc5dRvQOnU/Xv091YMKZ/CNJEGf7CX/Mgc+5iIKIrRw0mrw1mr2jTnZL1G6Oq
b9F1BeVZQzNJc7NM9/OJxYJPe3H1LPbRfgBkGJBDja9K1l3eapUmV045GMAnj5OJ4df+CPZn5pFY
yjD/1yne9a+85k4nNnnms07qcRJQFQZHlwsNvA8ZREh5Cj3t62bWoouJFS11LoAMCRc4M7NP0SFQ
KyeKbF8exs9K0beo2m9RUdpcN3WJqcc2AlGFxjiCJl6CXKYQ1XZKZqCHnQIiwsvEKOmJG0JCS4la
N4EuvdVVbta/JiBY6/vQ/3+a55ZqjZAZCiuYb7rR9LIMDOckGpBEEIiSQPfewQ1yh7xlwks8/GXq
8SGw6l+CH7HCBgQ0OFBlODtoJ/CNygidCmhB6Kghsfje0CFaP4CfwQ6qn8qk7uNA8zso5HUMQweI
WQLc0trHhlqjDoSCAtV4mTu9uVVPVm2blQNOpNuhGR/LcH6UQvmtmu336wtdc98TU98x7CRGLXOy
EEGxYKotO7eY8uwu7lGFMGoikjxYi+3oF2DyCzVwHY+r85ikTq2lQUQRNxZ0B7SqfB+I/nl9Nd+V
g7OcCa5rAwi4zKKjQ8MH9wwzJ8j+1BLsyruKANeAZPB3l2zTVKN588Za48YIX6ZyF4xPlfI7tkun
Sm+lcpPNWzP3yQQVL68Mfb3cDNru+o+7/KqY2gVgD4M8yIsxznG+/mbUQ1L00f+Q9l3LketKtl/E
CHrzCrqyKpW89MJQS9303vPrZ1H3zmkWilOIvY9eFVHJBBKJRJq1ClMoLVGYSIuWt1H8ioyHfyHn
pzYDAEKgXVAX3GB0Ugeo8MLME48owCqO0DOVSDs5Y/FZr2oEleYgGC20dNE34IrK68OkMEdMMjTT
gya/jd5pSBlh/rXhgCoVqVSgvALpFb3klwtnDIrc6x4w5po+Uc2Sa1TT8xD1//Nlw0lACRsTLsCu
psyzbjmlrgKALXbFkOyB0Mcd80pULREEWZj2qhnwyNcHb4bKxXz6XN0ChC21SwI6SYbJA9xYpXkI
2lpXaTVTzVkB99raoREA4SiKrtdt3IjmpTiZ+5gHbZN632LydnvVZmd8eeCgBoCqoAtm4BFSX+6N
FgfdqKZdgeF3SyqIh5kMOdgLooKywlZuf9+Wtq7NX2nz/xfeShC8UEpiSAt7xZ54/6AmrL6p+RRe
KfSfyOmKQklK9FJFVakA2tCmbp1AcUfe5IbUDVXQRaBdCu33t5VasQRRQsZ1nmITkB2h/II+BJHR
DRIQcVHwMSaHm3gLGDi3hVwnfXBwDIBIzQgxMzw2ZW/e0OcjsCaA1q+klpoPpqZzmECK8EaOXsdI
feryFzxlrdg7A1rha+SLPcgxK0OySpE1znaNEUF9jHi5j3UPcEpvjsEN48xN8LiN7YOWO8ZtRBr9
NWvzfQeSBWPi7KQ/DsPI8CgrS44HIZrTcA+BGZkuL4sD8gZRjrpB6utPeLf5JnDDajOuE1YwNXsN
ypxksPuAUmhurUBIcalpXghhiJmhCmzZMsZMuQYGNPH3peZ/KWp7iktATN3e6Z/WYlokYnAFqF4Y
FkTG9lIkCvOZ3mtNZWYH8WPOmIb213tkAXPYjs3AqWzAb9jt5rknCjn/8wFCHZOYAiZG0K6O8IUO
HmWdCxSxbyuzHkldEf8uu58g1lJs/9iZ0ouUELzq7tKnTUw4VuQ62w2lOtCCMMw3V9iRD6JW20fY
z0k5GE/EY3FAX8ZO38bma/6Wb2OHRU+2ZsSAJwIYA84Dnnh0FWOQPIAhNVhn7rE2pw3YMFyAkW4n
G40dm4hxXTClUa4vSDR/Ug2oVtrqzt+hIfqUWCGoG07v8j5jvaRW3q44GAvlKCPSjKQUhA7KjWeg
p2AQjqBpIbE0N2Lno+c74mrXFrLmMGPh1VUhwlFtIavftfYvJOvc9g3U9QTYSM5wYoVha57wQjXq
ohfkFrOgs2rNG8YWP7V9R7odBrhkUhD/sXGr53PKOpPXz4nL5aTeNBlox3ohh0z9nG4CC0Bg1mgG
B4M4KG6UVmPLzuC+gxnYydyX2/7gujSO0QokIOYEGN4yaHq+XN4+Mbh6rCBb+DK+40/HO4qoZ7QO
sgPTLt8yywsrLu9CHmWpStjycTFvp3zEk/sEllpUbpu3El0uk0/EE5hjzOSomxnjilu5uS/kUibb
9KMBMk7Ibc3CAbrkrwfF5Xm2ua7rB4oD9OzOLayU/SSCWASC0cHD7US3/Z0eJSuw0PhoGmZld5/h
9jPYtfuROZy6EvxAv79yKRsyMgxxyVEPVsK3+BNZBp94h+pXZQvmYGcJeT6zSEhXBSKvLgCFEmWw
H8NanEulkZRMnA2n56YDxsX3TcbCv5JWPfZCBmUs3YSB7CzEdTGaMqrZtX0StqN5enjz0FGHKgnR
7sTtMXz+rZLxHf1fxHfcYB9a8p3x9Kz/80hMwSinrAMQBEkzOmHXh0qoR6KIk5I/FeNDkrkj63Ss
PJmQ9kO0Z6A/d2YpuTyMk6LHpRcrlZnIgwUMRkEEKod39DvWVbgq6GcgFa9gPDOo08DlkZDHmVyh
0G2Ou3AzEfFdJspZBRlLT2qrPPCofU33Lc9YxNWrAyEmXroSKIAh+1LFQC7bsh7RQjc4nb4p7n2E
HbZ64lxMG952bas6LiTN/18YKHAXMIA+QNIMsGii9YuAGfJfiAAxD3KKOrpW6TMQtknn9wn2q+ye
A+CJeNKmDLc6K3JZ1WTG1UB5FMEEHUtUGRLW3QjL87mDmj2IJQqG5sji9L6uiuIqQEYJp1kA1CuO
1uWCxTqmTj1NxdX3NVhAOCSxq9k+Ubf6IUjIZDe7gNz1JN94R23LIlmd952+5vHuEFHNQnYGeBaX
wo0xKIZSg0Vqens/qvqmbQwn7GXGjq0r+VeORGFxpZMAEq8BcsYdhug7yQQ+FWcKLnzkQ+8a9qSQ
gEPbUm4Hc8nVAJeL1bHYIX6KS9faApAauQQRMal0qW2bhYEQ5zAc9Vh/6g8+Hl0HAOda45fmVJvg
U5qI9FHZ/hO/AS7fVwjqOsZCrNoUXhwz6yA6lulentiXUxDV4AvSadsPZ80rMQxg6yBY+BdHZCGH
cuFjWupjHkCOl0pOAEwjWNhzG6UYPxwZ5aG1K35G6fhflSjXMqO5RXoLUSNXHVXBc3rFsPIyN0Wh
e6nUr6QqMO3ICN5WA6ilVOrUcE0mTV0FqdOMhRJjYub3KJASs8YoK2ryFjgzKCs0gJ7Rxa1Y27eX
d+UWxhicAaSNuQUVY/+XhlQh5s+izIMhaZEJwjMQ9/7zDdRQYUYnMFIDKFlRpoo2WsC/z/D+mRCQ
EfyC2jtgfcLJuq3I2joiEwXckflimIFdLzUpRB8tE21YmylwmZziJG89Rzny343d2eCpABcQS+JK
2H0hkdo5TRxbowZYCLqxEnTxiPf9vVETNHvUm4oFmLC2T0vtqLCwE+O2yGdZYYneSM3skde7vYAr
DvRCGyoAFLt6alIfEgpjqwDlgqtBishastmcKL91IYTy0mkxqG1loG+Dd9VzYLU2OCcTu7ceR1f7
vq3PWqSAWRAATIDfarYLyvCmtE74Ko8waP6FXcHkS0pwEQ2kctXj9M4QthJpIqrT0UeBqWxRpouT
QwhuB19JalN0jRNvT3vPMcwCk2af4NhzmR3/q+awEEeZXikVUq+kGSAnO8mqQR4h6KytWsm9XmhE
WVzsydkEvpwaSGBWf5bdICeRU2lEcHWrNUhjS+f5SVKQ/BD+UZ4Y68lSkLJGwDSW6pRBemvmc2rp
7lfn8KZ3D9agx/y7MoPftwWuPLsutKUMkxtafigLLGhv3IeJzWVElMCG7JFMYvT8rkkCEgjaK9B9
CIbOWfNFWCkNA7w9n9fmmO4rgEJ7SIF+56HVsKZorpubMW21lER5RJETy4kTIUk9Rhzpd6qr2Kf7
E1+QYjMQ303IDqRPLfHsllVQXqnyXsqmDHSqKk1sDMjOzx0RiGF6p9jt7D8tWjo3t7duzVCXalKG
Wsa+CLTRojblj+wQnJoNd+TONUMIa9coe2zaNAirHPoYuMV6YR5ElEoQn4Ggj4VLthbcYd/mOTNg
yqONmVKoAVdMKMTlrNDkADLGR64KXPb2sK0274GTvxlH8Sl4GPcRkgTxr3hkhHZrOayLD6CUBUBr
XRk9PkD30HNfvZX53TzWmn8po5UBvqr/kuWvqb5DEVdSKgLCcCZbw/VI04/x/l0E6kBW6dSCyGpe
hGO0Hc+qK+x1d8CEK/+dbjuC1ienIwM69AXMuoaOhoG3wB1OBnnRtv+4AfryW+gBnTKtWn4c8S0T
KNI79SznDDqtn6wOfS+qM/mUilQIAFKoLY+rsJxCvqrNDmkJhDBuStq7ADGMHyArKm8wR7WZ7nmX
dXbWEr9A3P8rmNrqjMNocT1AMOZCpy2Pty6PLmFQ3c4+PiyYLcnzub+lKLWtHBDQ4yqFvEYQSY/K
ReURUQBGs2Hf9grzD90QRA++69wIxC4de8aPpiaYtbeXw91cq0adWpEdKfi6Le96YGc2kr8rSZdc
0eoVRUABr80Pf1eX5DduEJzayUTQa/GkBU0qI2BjaTiHJIuLJM8BReqr0LCNNllhVTLqPk6qYOaB
FOkfjSVuLT5c6keFU7oCUlqlmS0FeGC8NVS//OaesYZrEfVSBnU3KkOZtooAGZj7NNvf3lOy5z4i
ot5J/6IserFb1N1YN1ItNwIWr2lNIK6mwl3SMSzwGgSBsgjqDkxUufH/34o54I8zxV1mpS5aehpY
RLytHXTDb8RX+eH2Iv5kc64tH/BqmCwAFALdKqqUSdyoGlQzHtWdtpdeDWSPa3LfIRcD6DinMF/h
Oc0EqV1+w1vC+79IN2Ft/34AtYt9GcVhFmIXBXC5lQcA9QeSO7Dg6tYiRFSb0cIsod1S+ln9hfmD
8FDjJuQCAfvFg7Q+JQZz0HA26auVlDWkUjEvAqgFyuQDY0j4Vociqou6mBl9B6DouwvvOSuxE7ff
+tbtrVuPmhYCqZVrIz3yAgMCFQQYZOzJ67tI6sdxk296hvdYN5OFLPoElEjlVR5k5Tbv2SpwFWLC
mwORtw0q9kQlINa+9+6/igffblC8ig8SqFIYX7GyiWB8AToA6gAgX/zJti02MY4rLylFAKupKF4T
lF2tThlYJEjzHUZtI+a1dHQRoVcFVx21jbIWT01kyCgRlZXFqW4Vv6Eld+owoNKeAhb/+ZpK+szq
CJn8XCm+dMtlIqtTFaARTU346VFtyucRW8oq2K48pNE9iFICipdAxaCRCAA8Xk540OD+9C1vsJI6
tXyV1PyL2Lw1ia0PB/D+TiwY0ZU7YCmVvlTTCQxLdSuh0Jh/F4nyKlairdfZ2+1jsCIFrVJ/V5CK
SVrgfuV5ggbFPgTesyzuGlXGW0zd3BazYhZAyUXGekadRgmTCkXKyBOirAuwhMhkOmWngQwzBptI
luWnsjL0B08uy6cwYaJ9rFzcaJxDkIeuDbRu0Fj1TRd4rQ6GaMDhbH3dbo37CuFtdCzjD1ACxfH5
tp4rT5cLcdQ1JPtQX5Mhrhpxynk75go7KivkFy0BZnpb2Ir1Y7gToAcqLBMdR5RX8WWjaNO5fDmV
2w7YhQlIsG9LWIkgLyRQ6mhJohRBM0CdAnzXWQwixgc5Peb1YN0WtLZuS1Wogxz0uBPiCIJU/lz3
GKPyC3sq90KeAnLvX6S5L7SibL5Qq3HIeZRf24krT2kQD3bLlf65mIwznzUiQ7eVI4YDNnd6A8pn
vkEvndSYtnIxKhDXGecs3VbhN7NAsLZ8yCzDBcrwuui6vRTRlfGQjuKEQnZ+Hyqkbzd9DGr0xy5j
BDxrcRZgy/9KotZu8MDMORWQNLqem/6ZnGb/a0JRRrOVB/nRvy9c2UfW77Z1rHmPpVBqBYGmA5bN
GEL1aJPCPfH3WmfJrTUGD0HHeB6uHaq/spBgvFxKvQWQQpBDVjM8hv1OZ9XJ1x788OtziIMmWB5s
y5cC/EybPCGGX59OuW7ydnrs3WHG2MdrCRd/jweMYeEBw8IJWzPDpVzxUu7oBwMSwpAb+jN90mvk
JRbPMSos60L+c1XSD7M+T4wi7XFV4rnpxgWC8CTfSTqLqGnNIIASO7eHozn8ipnKM0C65svQReP/
5MmmTx+mPCZdBUBv3Mu/blvfqs0vpVFeUAQpTxOHkIahDvVDj4Z4qxqgWkGnrDcBGUWS7AHWed8I
vmICCTU/aCBb3mJWqLbBCRyaQ9LV2yBKVauvGt1u4uL79ieuVUrRLA+mckx6APKDphUIcykbU3WE
UcWi3TWvLR7fbSBaUWQ4ffklagBpA14g+LRMge+OjTTKpC+R8WrfJ/0+CaotJ8g7VI1OCg98D4PF
47W6hssPpKxvqHKA9hv4QPU4OBGglPxNghea3JjeRn5Mt9kuwMF2MdF0e2XWjvNSLhWP9oEmll6E
mkAevzbyMWUlddYscfn7s/xFUJ3LkRzLMtyFiFMloWew6Swt2EXRvdcRI2VUTdeO11La/P+FtKzo
wIuLWSFM/n6M1Zw3f1FY6F5rd/5SBmXtaqtPfVlgxbjEieInCfmb2BLHh9v7slYxwrABkL0wXgYc
JfrlDCqvdEgTqDKJLwBNNKtyWwkNyZFRVFy13sloJyhZSY813ZZCqd2qDanUPQVW2HfPSfykJHgt
H1XWq2TVxcO1g7EOHOTz1N7lNsnoZQlHsLuZlYWDN1mn2g01G7tlF0fP1pHz64n8wCpbrhkHprU1
FMQwNnc1JBtqbZeKOla0L2I7LFGBq7uXKVMZNZU1i1+KoU6ynuoeH5ewj6Bxp9zCmSbdhEl34JHz
fExkiXEhr1vKQi/qCHOVWvf8j0GOjTkAvV7GoBgeE4dUiqw+5zUgugQncBMRo+wYkQdrTSmDEQMQ
1ks81tTjz2H7HrduNTAIbddit+V6UsbCiVo+8TGMJRySh04HN5EO6FqteqqCzkYnEWP71nKnxlIe
db7RINDoXgJ50qMl7xJHe5NAOfdYO5M5blFfdOrRun3W50WicgKGJgGdDHOImCWlG9hQGFPC2oNE
NeF+j1H/K0tkhoi1fUKb/Dzhh2f6FUqtFCZy0xtoh5LT+z6+S7Qnnmd5rLWNWsqYD8bC+UoIsusu
gwxNNIc95n0fODO01W0fkencbrsdmInc4V34ZiEXrSqno28EiPtotqILFp2e+HqcIv5Qptrxujgk
eV2Q1PMYiY5r5CIkljGSg7eWggkHDKheajgqWjOqQw88gkfVzW3hizt5ONGmfxeEyJBZgoVGdZff
6i2ZRiK/oQ14p3/xX8GL7oSMHV0Zfpg/BkScaCwAkjedSWpCzVdBotagfUFxcrw2AKQCBk7NEe4w
UBoRH/BJ9UH6LWz9hGRu5KrPLFd3vfCXnzAb9mLHMdU1VoC2B4JHtDNEW0R3Hetpc30jQQQGCTEL
B9ROgA5cikhrWSj5fNay+G6rP4bckRCZrO7P7SN4bbuXYijbjVFvD/gSYhKQf3S/+H7r5cdcHMjI
s/BSVuprsyy8cJAsQ1aeHvKLp3iYAg+y/CFyk/Z7ktV9I34iP2+qfUEEEDKjuR0I8/HvRg0tbeyO
hgJuiQpd5pHucMn94MdPt/VfuUQuP4ryejJYyr2OLxsTbxdQj9Q2hy7vcTuGlqS+TeVG5+8kFiHK
bB6Xfg8y9RnWAehH1xN7fGWMuSQizZTq/DlO1cck0hjh7fVlfCmCUksKYm4Yy6oxxUyyq8jsBZeP
La7wtyO3CwDde3sZVw/EQiPKWuvWaLighjgwpZEe03tBUgObvmSIWbXWhRjKWnu1APGdh4VTY2Hj
104eoXQizcN7GGDZ/guVgIQBLyNi2InuXPL7Log60KuYAgqJSgks/MbGsPptIavmZ4DwaoaEBI4R
zU2jZlXSDCk0qoQ/AbqIkKlDYB16JmiqSBqZgUpEcXNb6Jr5Geh2xEQqMv5gHbl0Ldo0qKWuYLOK
FAO3lXSX9BUjmFjzXksR4qUIrgRQShlCLS6MTA5zTGCpQGpcKp5vq7JmEEs5VAgYljFWtYCcTIsR
1p7wsJ7Qcg9+3IZj2ANLFOXzSzEX4lqGqFjMrEAnRSWildusmkMSft3WSmTt0HzcFvdLlcXqmPIN
lm/TAgpRJPqx2cq2YYonzGyawI0F2rBgT+5OPwUPz5H57FuKdfsj1jzIcmkpD4J2i77lm9ky28xO
M7ufcqdHP4Ii7Dnf4rjv2+LWPMhSHOVBSmBsjLkOcRhyeuLECSk9TFOWBfIVtwWtmubc3oGuRBwC
GrxKQHZD4tq2MeXSmSQwiB11/3NiWcvq6i2kUJ7KMMIkxcBpY4ap2+vdhgO4U+jthzq1C/3eb53b
Sq20mWGsZSGPyoRmZVlowGdvMIRK9D+aT9I3yeLP0quSEr8jhW9yL2iB2Ih3pdNgPsx/vP0Bq9sn
SUi7YZACHVOUxXaSwg3BCH25CJw7fmiGsqmyKCFWj8VCCGWS/qgG3M+iemjV48XXsGVdMCutOPN4
0DzXOmNGC3Sj9BQDFWTwsI4Zdyrz+8x/r3xXG75C+bvqTmq0U4ujz7kx//Qv1m8hd1Z9ceI9oEXE
wXzi68m3BNCtKhoiovThtpTZCujAY6kdtUtc1aXd5EFKmd3J+W95PIhIrKGw5xcZSEISO1f/Mc7J
5XpSWzbkRWkgOwW7qHdG9A7WQ79+V1h39cqZnjt+AYWB9mxEzNQ10CELMDUipBQeZ0aa5CQoFcX6
qRNCxi2wksKBiIUoaqN8kAT3WoanEJjyjEehI9MmPE4ud5Tvq4qkWwB+7I13gdGUs+JOUAVDIhQJ
MRRZ6BmlouZaCaTpjdkUR90biAqiFzDDykKOhLrd5ozUw8ppvhBHKdlIfQIGBIgrxEPKPQjRRuAY
pnhNQwu8j6VKlC0OatHrJQ8ZlfIA+j+uAt7QsU2sLgNRX2gL3Z9Gdip9z+vnqtsr2X0dnsCT0MKx
BYzVXXtS4lt0LK2MmQWNLgYLNQ92+z6GvpZ/J51a7Gz+KZsP4aE7NJvgoXVSjnibGQ5ZJbvguWZR
XKwEFxcfQB2TzONQyY/xAYPneINTBFZgvHfGXRFo5m0XwNSVumirkg+TUIEoybfKaMMrmDKVvwPn
d3z4ipzoNRescOsDCDU7tCR8KlxAPt/+BJay1N2o6/mglSB5BR2k1cuWDMSwKrVD/0OKXv47SdSt
mGj52GTg5TKB+tN5+zLZjclDPT56IevimE8E5VmXG0h3p8pARJKjCpIq8VDJH03MCKhXupIwNCij
mQxoD/qMM3F5QdRyAeoQOWnMcTgp3gkzLkPilJIzZftxsKCc5Acgm2TR+fygjlGKYagch0IC6Bqa
oanHQuDXdQHU9cY0Gsmq4N8GwJ9HbtQYROztRAf2UGz6hrpJi73fHblgD47oUdmr0l2vvKn9GV1o
RBxB/ee7sWdFeWcDbLrn9/Hk9LmlTXj5SARsJJHu7VtvJKE+2B24z5uMM2vQsAcF5q4+xdZNUtXU
0pEU8X6sTlrDO0NgGngw+cCfZ3nAFRsVwegjAC0IocAVcSESMmjtnBTEAfCA6JDNjWMcmwZvl0pl
3TbSFd9+IYpytnkvT00izqLCQ6hadQBEO3DZAkMf0NwFw7OvCsO0Iuor+LsCfvenvk1SCcISQGYP
6eTwnEoa4Y3rD3l7FxWNc1u5lZt5FvQfeZRja+sR0GMC5MXcC48hFkl88mvVmVr7thyWXpRXE4A1
U9TqrJfigXsxdXTxK1dcaQrcQtO3+sTqgFkRKM2wSHPv18xQQYUcnBjonqjqrSlUNu8X23D6GJsj
l5WnULD/+Ug5khAiJuqQgEWunL7+00wDLJxvtKaoeOZYPI8oLweq02cM61i59y/kUKZYCFIg10BQ
NDPjNMTHRHgKO4ZLXnGUFyKoa1+aJCNEsa01G08G825vqiyex1UlgDCKBCPcFboALj2lOEmqnwVY
LDloXxswlndF8JBFjJhhVY+FlNk+FgF7J+icGvKQAmw9IqHzNc83t02apQfl8SMuMER0HrVmmf4u
SjDfIteFNOl/JYSepJaVXPJxQNABAEqtRtn2ugzPy6hOM9aKxuzRU/T1yTk04VvlFHSihfk967Ye
a8lljBj+Z9d/UCgW+1FVcdkowJjBSP10DNUDOP3MPgdm3ShZRZgd0gbFgKDHY5wHjp1mlyDcHQLB
CrqMKD3vev1jE7PqBPMWUZfnxUdRTiJDy1BjcFjdtH3W88dyvPP9PeCrO/8oxHbXMpoMV5zthbh5
HxZrEHl8l0XibJNh73ahQbjwNRFdL2ZUXln7SZ3htjP0ujDmMxxH921V7tPs6fZ2siRQ10Ze+oY+
8JDQy29e5oqNwLD7tcTrxVpRXkINkwlDMFirROGf9CgCefbUA2XZGO+HjrONWHeGMCdN/WD48X8r
nHIegT9hZKD3cCD4p9SrSIBD3p7S6b5Wd0NkAI1ln3EiQ+qqMSLrhasfNQeMtF1aR13pqi9zASio
4LG8zA7lCK0+pjYAOvJTfeCb37f3cM0af5jskWdG/5NMrbA+yHUxGJDXGt2ftMqfBuTCWiGzeIm5
oOLKQVvKoha0b4B5UMYhRnAPaMKufPTLFZ/a0Xt8Fh+qr5zRzLbStIRJZjAIK/9fNco1656cgJAc
4rov/i580R7ju/F3aYDVAbjtkm0p2xflzBxMmDsMaW+ykErjEBeaCB77BFLxOrX7P2idV47yFqge
ASlY6GCMzaOp/HShyPlsgCwUOq0MkOdTZsbRg84CLVy75JY6zRu7cFmBEmFQJoKcVDK2aiLvgx4U
RCMrQcQSQzniVggqKW1mMQpv6v0uQnaNlbVfAT+4sAqFcr+jPmpjOwvhAHynu9Vb9JQdBCvb52/y
Y6SSkOGGV++85eJRJxpoNnwXz5tUZy/+Jxh/PxrgjnF26HYm2ka538VefELzo3FOXm6fbdZ6Uv4Z
fjOpwgqSJemr119EqSYl/3xbBlM9yoF0Yyxw/Gwb6lFCO+CHQJp9uFMyq+2hUv427Yb72FIKIro6
67nNcCgK5VBwa6vBUEI26uLomBJOMgrxRMWgvW+/82gr0Bgx0kr7jQpUdVGZIXB/wKkuT4I3pqFR
NAJmbYsQb/tTmuziyE4kC+P/Vhg9juUx8zZt65ajxZV3Uewylnt+yV+6l/kD0MSNbnEUpukXDRhl
fSPJZIys9RWJO3RhFoo58gR7C4ysCAPAgWpPnp0WNkOyNq/mLdHUycl1Xw/RMAB4TnWPlr+mSoEg
tIn7bRgfOeOU5oeqfMslt9JeDJA9iSHhclvifwvCp4o3ikL4IT4bM26Lz9tSY4f9US+9zdTFplY8
IUsicm9pXllGEZEaUIdN9TEEvNk0Jx+wxnKxkcQABcptJ2MgEOmL+lBPMQo1HzrgSblGNofREcRN
BBjTdKuUu5zL7LLfZpzrRVs1m0iDBk/dVUe36h7j4ehJJ8XPQMnrW2n27YOYKgWMI6KKFH1x030S
nTLRUkUHDYcFYACyU5Ruo9HhG8Sr2UuK7m9vE2kb3XjJi7PUICMAmujxnIDLRogtvdpo5aPeOGks
kaI7KOou8s9qfuAAYKW9Gij4T4e42ucSmGDirZY/pLGb1Z9e/4S6SWY8at0mV4k2urF0ynB++A4A
UeFXDb615tRPDsh87BCQ7OkbX7/nWmiiJEIQFMXqMdBNWXjOokcu/5TG2jIwnI6ApVF9LBcA3kp5
V3OWEX6JuWLK/js/3qXRiSsArItCitihT193YH5mlD97JfCKnan504CpwTjw3glprK5+1uNffQUi
pvLQgcCgAcUwADeNwYw7x5ftmq+3XFseGn90FfGUSD3hc93V4zd0CzlpaKcGq+60Ul0D1hm6NjG9
xqMsRAOLpIrvVUrQzs04prDVtpXTADYlJMmhxhgu4e+lo/Zc2bCwR0znjYzAbU08ZkhB7GMIaOFG
w9elaygTJW8rEeKjQ2KJZm+CavZUAfeQvD6qB9/Kdl8oHL3WNms0YGU+ESn6hWTqYKr5qGoVLrWf
9iDPFnclmV79kqQIXc0HzdaOoHw8jJtgq1mFFbncQHgLfLcMB7HiHy4+Y76OllFCV+eND+5MU5yh
SCDas1QXzrgHDsNzRnDDWdohJm/G923B11HQpfrUNdcVsT7yGuplg28F6Uch2nVRkFZi6Td/P+X/
LvSjbjo+TvtSU1C/Skl6J5vSPnBi6FlanQv+w329aU1WSmmlkHWpG3XDpQGQ5Rsda5q+lCTYZk4p
A9AB+UfrszneJa5i9oywmaUlFTUnUgWY8tmMNWMnKa433Enc5vaGrd2ii5XEaCFlKYCXVuMKMiLV
/8Urm4nPtkVUk7r/RMXJMpLhs+lFAlDzmIBTwhwF0D6E3TmOWS/MH6S9/3tTUbS7/BTDSMTCmEvy
CAbPRgCOsGwbWfGdZ/2K3cGaHnCrgYotI7Wjkw68m43ZWzslIo+31+TKiMGPBKI7YCXPQMYq3XTe
c8GY8KKHMGoE4SSGDUs411o7Mlv3r/YXgn5gd9G4DxdOk4oayZQUKng8kHgDHJ+akYKzJdG5rc31
DlNSqDMpdtKUDDWkVCHRMdiD+IzkkZttvMd8K5nZQHIUr1jwvizdqBOaYSpB88uoN7n83ERPheL0
gnlbs/knLuyFUow6kMhYcjXfQjEu4vltEpfpq8hJamQP+ZgftTZK/nBtNDDymGvWAXx0QM2A7Bt9
G5SVxhHaZLop6VEOdHmA3fGYuqj2ovR2W7nrJ/OPdn/lUA+9SRbBi4Eeb9NAXGcJg6O6/k585wzT
P+iP2UOxV47xVjFrVifk9bNslgysJ/RaSjOKN7V1vjYZvRHGACne4tRtNZ68YjLBltx6G9mI0liY
ukyB1Ea2ftmGVQuB6hGc38gMu4apnLWPHgDQwU6/Y6YjrhIDlIaUY+WUMeu1AAJLBcg1udkBzYVU
iNSczGTS2F4X7i+l/WTWFpdxmyV5N/KQNljCSXe7L7Cg1kDYNOf32eSqpxqBEVjQP2FN44Z1b60e
RLwFQEQBWnqeLtWPQp5n4pT2aKxCS2u36ecslqKyQq7VYyEB/xmDc+ALoYsIaqNrhYFlRbDVgt+V
B58rdyh3xS/vXrNBXjbdpfe+07AIz9dtB7AdKF3MoR59aWDGqvVVHXJRWPqSz2isdzwr+SU+YZ7Q
LE/tL8axnI/dldNZyKOOpcKJSRMEOYBiRXSyNA1B/6kZurXFWz0Ac/D6Y6zsdf/BbD4LiVQwq7Ve
oqYcNNQ/fPA7IU/tZA7XAdcO7FMgFDiNAFvithFglv6AwuKj2HEHFtT+HLZeaY0xUeBhGlhpugew
Sopaz6XZGSUHWfijs0hM1pVcCKBcADrL+tRv4MubQUWXd07AAmtGvP6QtWhPbQsD/S4o5VcJiUYZ
KeiAeAOK3H2w8YsIJHwKEVUPTCHlqS/6baxLROirR13pkOrjQtYD4zrMn/dk8bmUA+liQFbz4ny7
qVv1YybhzVUneCw2DwVwNPWv1Jl6K9pJu8EUVGswR+vxH3fAXH6CQQVuEicPVaJgxQBlW/IfXHvW
Q1A8vYJojWGBq5s/4wzOWQ485qj7IOqUMoxq+K8Jta5sKu6GgXcZx2rVfWDsSNDBkTFDhFzGfkOm
4Xk6e2TgNCkAqrtr7xxlLwFO5r0h/pOyAwcBeiSdyrktmCWXeq9FXhVLYQO5Rihu5WI6oEpt+vlo
ByyorfVV/Kvh7KcXt0AXjcrU+JCkG69h+CKH9m1N5hNCH1F0uaDlBc0DCFqpuESri8Dv/RIm6Stu
jaSHdw92wz5zwTF8l7LaPda0WUqj3GCqFlNQJ5A2Gq+t78yExbfVYQmgDELVQmUQZgGq/igL36AO
vf37a8HjD3o5Xj9o1NGoEyyIoySpXdWbnfarVsC47Nahg2kWw2dEqavx90KSTh3UfAD2rxZDUijx
HbjzAmSc4+iY/g9p39UjuY40+4sESCJFSa9yZbrau+l5EcZKpLw3v/6GDr6zU8UWSjhzHxZY7GA7
i1QymcyMjIh+RmESRDoBuDRtvby33weeg64ob9/UHtMMhlXchWmz4fGfEbsIHGBwgSLNovUJWPel
I04RrUif4/ckv0FFYnstQEUN+FDvAFJCQaRVN16xa0cMjJCYJwTlNxA0UvignFArrprBjUIQTZin
kmSYrvGLxrv+RT8lOovamra8pEyoOkFn53JdfSZAf1OVUB6GvM7sJdUjbuPrJj4XlhYb0GBlBoRf
VeCdLm2YbaWUvdpArf7reC9wS+36IKicfg/Ms+1i9MoHLfAEBvXM24Lhr9tmFtjRIN+rg+770rbF
6lHjVpu6yV50zvicg6s3hhR8gyKkq6D2Yf+amTvfRsE4O83NZpa+ur9/7Ms0SmgslISOsI/ayiOG
y2vMM1re7Ba7wT/M7hB7mvu8sd+fTumy32c2pW/Kx150QNhA9B48vgfuJEfoFBfO98StfgDMBvEL
H2ya7+Xt1u36+ZQsrx8IfVp4B5mQs5a8ttSLDvXZCFUl/m6GrsoPVb8foYJoRU6hPPRd4oHTOmcq
YOC766v+dGAk01IuVLaj1nIC07o5HkbNHzTmj/3TvMlrvZz0iytDMiR5VMt1LcxnGIIw1M86mL9k
R3ogt5h+MyC+w5F3bQTdz+walxZlHxJtQ0WqwiL4LenXYj964n66jZ76fepkt0iWkLTnj2rAX5HZ
msdyY2c/d8gk+5I/5QIag5zBfnxQ7u3n6C09VG+oMZ2slynyoXcJoVq3etHvZmUjdHw+PRf+ZEoX
ppa2w9hqcYIkKnVY8h7nZdAqG+tbPtiVD2pKob0O+SCaAcubwVOad6ji6eVTY6PC06pvEUghsqWS
NWwJgnyuVUjbulzmZ7nNiHUlmO/HZ931J1XsUWJy+a/JdtB4XMSNxqN+YwW2R16un5TVTV3AhKBD
s1UI6F3aLYcmUWeKTQ1TqCiJXV28hcbGnq6eRuRVuLgwLWHLYVevol7pFxuVzfB6Nuxfyazdt8pU
7qEfsHE5ry7ojzH5fPQ2SUBKA2Mx+WWAkB3Ak2gLQfAZybN8rTMj0iEwY2AmGQZeXaqcQur17CTM
3s+hVFHrxwZTcuUPtP+uf6mNXZTdPxazPWkhbCLPzr06FbdGD+acxC4UH6O9/X/OBS6XKDlGpob5
aBYAWqvkMQ4fKmBqtjLgrU8l+Xxsi3g2I45PZX23qEPQFzWjjXi5frAglA6uO00HaejyI84OlgF8
Oh0MrMOwbxUN9HS3BXVa3P5kH6YHg7+YSuRGKDpEQWXc09QDakJvt3r7i0N8Citnv2L5uGe/Aipb
5WQO+BVjfVCJo0OOQK99M/kWj/egvnUGdJdiqLhvpVurTnNm17y0GwOApZUN7E7iWWeunuznknuM
b0SR1QMBMyAT0xeJRrlE1sydMPIQdhQKMVOKdWis3odh4UG0fXTiKXMrVfOUhhzjeqOcvLiJvLdg
sgPZHDTMCeRMLtdYEcGROBdwo2hCe6fyk3SrArhs0ycTy/w8RJahPiXra1UcRD2ajuUllXWkJnhg
VXRORvIV0rqHaOuO/zx4gfACic3/MweRvcsVjRhkLiYd4P8Uihnmr3LUvAi98eaphABdnddeXARZ
PhyQMP73GHNuWNpKoIubSY9gOBfQ8iLsEPE6MPXwqY82JT2X6/rTnmIkYIEHglFHTg/TrhkhZwRb
VpNFDlosEICfndxIvYnh5VaO/vK/1w25S7R0D+fzZmuDZGR9o89+g5QnVt3Q5umA36CYInypTWW4
yViueGIu8M5US80blGjeRaM1HUuu1/fZWO9ayxq2kDjrm2FAU0kjDJRJUpTS4jSDngl+iMqEG7Ze
3wGM8UNpg8QAAAGlMQhrYZMANxm3IuRaiEAPDRSAFib9wJZ76Wz6ZNvZwCrsAf9qJcBn/LShj2u4
1z1rLdaj3gfiGAvycagXXFoRykiUoqyXPMM4dqzYxx2K6NP361Y+VwpwcpgKIq+FxcRU5VhgpiXX
LIE0Su8RYsfQestNyEUabYkGfpfqryEhgWiz0A2t4ftYFl+axnysaGi7WkZew5aSjei0Ghox5IcB
SrAOAeIkheA+VXAx1aBETTCIHZLwiZuoes+VqwwtdJH5I+0y3xgzP9pS0V7N1RdCMwoyIg325U+L
Hn9PlBSmy4eajTte0+/plDhZ+zRrradF8S8rwbPQfu0x896XH63ALTTU+qExEiRqusPsj+tfaDlR
8qnHdwHiDJIHSAWlCDOZTVW1E4I1H8Ux6R8zMu1SgzghWvNF3gdhssVMu+bf5xalZ0PZ2+k0gZLR
LcVcOQTpWqOmH9xoXUMpNuLnmpef25K8XFPaedQH2EqQTdsDd8zyrRw2Upq1y+jcyHIfnuUStQHa
E82GkQnxUYjK4dFOsY8hHvJbVPZrr6FzU5IDFWnbxUVcgmu31YH49O3UMfnXMIk8He88KH+DSXsj
Jq+bpMANgN0d7CTLv5+tTgwlT3qG1alhBUvCrRP9MNloDDH7LmSNY2T3iTJv4Fr/GTr55JcQY4Qs
95K7y2WpNOwY+lKIT3TH36k7OXjGnopb4qTujeJPbniwT6OHQRUvuy292QlfID1LD+ORv4Rfqp90
4xuv5TQmJjgNnekAzhuSI4Ek2phiDUEZ9SIQpFp3PNrM2VadFbyHtg4SB+RPUmAq8mw2oFyFkPxI
n7SgOEZ+b6PTogfGLgoSrxwciOxeP/5rvrt8VBD4gxwUZDCXX7coUTsomhYJBjOn8iGb+iHzEkRN
w+NpObgiao2npinMLdLPtcVCQ9yAVfDNgwP50nBdZrjrAV12s+k+IUGbQ81nK0tcizQWSrEWqNkB
aZXnZdV2HHJuDInbdd+U+S6KX7n9yqzg+haurgTCB/hkGmrCcgSdzXFKcZ3igFj8uev6N1HHjjXM
/nUzq+U7C/foolirg8NRitStHYaROmKkKbVvjdhnyc2QAz26q7sH1fALzSd4KLGT1r9cN7y6vjO7
UryOR62Lh3heYijqs4k4kOqpyLa0KtbuofPVSY4oIj5H2YBdjE1aujUxfy1G9zanuauXuRnwstO8
Ks83yCnW7Rp4KYF+EHeyFN6MIa9I02J1M8+AJ7BuepN50wxyO0iP5ZoSMPb7+n6uhRJEkH8tUukx
EbYZ70muIpQUERhu7uxuq7++muKcm5BcBS88WrEIJiy0/soOJ8uPo4doeC8Zhpn3OuTVoDB5fVlr
9wTAGBpkiBeecXkjQ6M0mlkYcJO+8C3jY8gLEHIOHunbOw5izJZmJ3WYDv9fVuXNpLjfk76HVWu8
n8t70T3o8VutPDR0D4RGRTe8Ze0snC1SbsjYxO4ShcDcIJ6L9CYmFEzKG/FkzSPPbUjnrQAdMot0
2KAJ2moQc6axoyspVAO8qfXnv6nPnZuTDt6UWclUqTBnxt/SHBxdo193G1/pM6SF6mAuwT0Ot19o
dSQjJInaqkEi4XZTmnLg6PvoA3K67AefEzuwCy1/HgsruQM3dg2q0TpS7rNcZWiHJNFwiqs0vWkx
LbclsLbyOXGdo/8PZmxDRWPk8hKycpuXLd7Xi0hCCLUoaDVZ/Zae59ppBHsAVfGkRvqASfFLKzWI
jAvSo1A4DJVxUqxKf4gy4yYdQcWPBt9u6vXBQw53i9bQ5MSimN3rh2RtmaACxJgQuqMM8DfpB5jo
pGcpHrOh9WzRh8Laa5ugpRWvZec2pJBD+nLObdTM3RZsb0ky+7QtnGFWPTOs/ZYrJ701nbjHBJQG
RV1iu0nWO2quOVB22E956o1EB47+q4ma4PXVr2QBF79MOk+WCSn2Zimc1pFvk7ehwxk6RlsdrpWo
Due2GMXMOSR05IIb69MGZQS8KvX6d1K/xPXr9VWs/X0C2syFIhA5gBx5WIE3PDPx96EFCrrV3MWF
f93Cqp+CzwATY/j5xqeULJqrsDUiPC4KdmO3+7HxrcJNzQ+KMRnwbo8DSi4bjfS1+gDqTX9sLm51
9rqoY4NpvQ3xEPJsaw6mORzNoR9AS96BRFa8NSfboxu137XTAPoBSPyB/AK7ufz7mcmUYQqQFstz
TTmlbKfg0bapr7tyGbJzG4tPntmoNTUEkdeyrMrTVNSIvDm7DfmrCi123em2UtDPeEzEV/Q/gBbU
kBh+4oaCWJWpNSOeJ53be+rryJ3eQRvEtSAzxk/WvYoOvnLTgoN4C9SyupuL2C6IgZcXopTHN80U
LcIRqB9oRxofy/GrtTnjuIRh6S0I4PofG5KTQKmQdnmEh5G6Mx2+j3z9Izx1gb2LHfYEqrSNCtH6
khgiNupWC6rk8uNlFeVxPGNJloZb4ceQ3U7thgmgcdbWhPc0lIfwcsCZvjTSQs9mSrgi3FTh1auK
++k7hP36N2pl5b4rQ/1r2uT2IeRCuTNz0R5FpmW+gJLMPizU+BCJuv2gY6h+q0QR7lUtmgOhGJjL
wYOO7Io+CoMx0rujyuYe8odmPn8kE8bYWDSmcI+RqqWjVBYotybR3bY8hY80rHR50+m3zWQq93UF
QKKjWtO8q7Qq+qYLLb1lWVc+hmUznqjg7UOq1B2qUnFpA8mQ2WPAOxB0Rar+3ZqTTviYJQx1R8c1
+9J1nONW6PmdYdbg9OUGF7NbEqBAwMpgNpYzF1Pz1rKE7rBxwxOulOigGZXmY8Isnp2us+g+LsEn
h9ZUVZ84Icsvw/hdb9mGp1ddnoNFKBaYbyuGoGJGHaj5YGPiHHDsPVoFw4GFGY9cdY7Ja5TO1nFg
EN3E6GBOuI+J7qnExJtKT3qJ6btosEfhlI3aQLYamxgMGUYxjXpWPkYN+NV930G/o8PQjh0I1vNd
NtvsS9bGwByoqvIicMV9nUMrvG/KgfqKFpMOUlOUpA5vzYl6JI1o7wNHrb2TGbLoYzSymzTrtG8Y
rdV/0YKrD4OZCgyVaRxvylDPUk/Ji/Q9SxjG9iO7SH/moTEeBVGyN6H1/aHINdApDVN2i/97h1k9
K3fb1CS3oTJpaMCS+GCNurjVuVF5dTFDWrRCW+jdrnT2OOSRLRy7qwmkiamVDkGYRVG668pYPxRg
K37ErEAVYM7ExnQNIdNRGfLhq9nHqm8qNZpKllJEu0GjKqA03EgfQE/e3KVhJTA1ay9pjj1Gz1GS
5U9FPrPCE2VcHrqiqj4iymI02bV6+EZ7odROqk2zcdTjtP0iElMJBEZLjmGnkpe8K0l4oEPC912i
z4/aQHIMQk6Gq4SK+WiYVXjAFK2B1j1FD9+vuirUHJajeeJSkUz9Lm2a8TEt+wkCjKkdngZDyfYs
VLp9yEsFROJjVXzPAdR5IdiX2KniWnmONKPJvdzs05dC0PFZj1rtq13awo1SG1TZohT5S0766puR
ovLo6Dkg5E6cxNV7MaT2Y2iD9sjJS0J2nUKzG2sYAdDo+jFIi2Z40atJr51IqYvfYz+MvgbEw4vO
OLS3UwtNZSfTi7H0MSIcP5MkFKeMGzFkgfF+fdEnXQmKsCOxoxZqCvbbcBzeSB2ByzvNatvJB8Zu
BvCH3UWkxQEuVGPEKQLnVpyV/c0wJOoHCKmhE5lUFD/dsMLMm/rCvMtqFL4cDV52qEKuIHSwOpl2
HDpPR1orycMk5g7yCjSuDhUGr4LcaFFXN2YIujWtMZ4U5F4/gcMdXktwsxwyK7UBaEOzAHOnsZ9H
UxV7ZV3U3yIrjO8QDTtPqbPpu5npYGelRMETMh9jjCuVgKfN0xTd8J7jdWdPLNwBVJ09jwjXgSoa
fZl6oNGhsMsqsIiV3NKyEE9KOMV7FhMDxyEpcZBY3PoRyUcM1M59UMws+cDEqOLQKe78bErM/aCa
PSgWI6P36nqCBJ6i6U0VmKBgDOhkglaSVoPPRU79ok+MYVcyVtuulVEDCh5Ea2xnKHjVejowpTHq
FjXgK0YJZQ6npyT3O5O3xDUjM/GZlqRgHyEopebNqMwIYUY9uXND5xJsY03yO2Y51ErHomrfqsIO
/YnU5YdJw3bfx2kSTDRtPkiktPsKVNZurXStX5t1CYodbHqcK/M71Tr190ATyzHNpHgETMw8RS2G
ZE3Lmg8aHPG1yxQg0q6nlKup91IYU3F/450lJweG2oRTg5s0s/2qwsh16kyVZ4HV7bqdtRvbgJI7
nlkAWyOIXV6mgy7wtkyQuZLwqCu/oPRhpRtl8C0TS35+ltGpxoTJrxEmOuvZ7rnT1Z46bXQdt2ws
/35mo0jqHpwtyEyt4neV+ElxP5ZP13dq/Yv82alPianV4TLCMkqEisp4t4qvIbCr9VZ5d+25cv5F
pC/PNT2OmAE7eXc0yKvo/3shhp3/fSklhCLfYIcUW1VlfhWnbmO8adbb9b3a+hxSHigSnfRpiTW0
zVF077X9nISP101sbNM/T7KzL26Hucm0GiZ0+iVOK3jVf2Vzw8MAcquGifoG/pvcU5jULplU0OK4
mXbkI4QNuKOGW4+4tfz83Ij0MXqSDqbawgh7zL5Vd9HdvFdc5nXB0GOyrvym7q/v2uqr8dyg9GWS
FJDVhewHk1ka7raHef/Q3wB69UB2r7annrYeOWvJOtg7l8lZ6NSAIPbyYKqWold2izg2ZcB7DA+W
8tgZt5F1D3Ty9aV9nhheXnJn7wKpWkFoOtZDgneB4QDCGtRf2sP94EeWy3bigXkmVBWc4Ut7ZI69
K3/nLq6IV6o5+wGFFf/6b1lDY1z8FmnZMVemhFihcHvyNPNABRxEMz90+32ZucPSFYgRTwHtg+t2
1w4FIMo2kO/oDn16zIJrPi60BTGoNLtqzJy0rjd2efV5fmZBCuZRV+qRvcAF7W76Wmo/wQPm2Gro
MIKOF/8BQtEH2m7ptq/WV6C/BbkPICIMTW55NaIhjSb++bQ6uDcdA4WHPeRyIIZyz79f38NNY9KZ
rBpTdKMCY4mF2ho/GH3Q4fBbRsDj/cjfQ/pTVL83jC7OKT/Uz1concuiFij+ZzAKSSCyr39mR5SV
XfpD9TDBvMtfN8wta/hsDo8NA3zN6PNJlwxVqyoKlQVc8lifiJcevnM3um0dM3O4qz+EQXNAE8K6
i+63ulVrDgRc1v8sS7tr13MchYuL1mlQHtLf0Un9Ub+JTUagfwQ/ry1R2tHcTnhYxzAEVl9Qfr0F
8447oPN3qMN+ZrfGU/wdz707jDCzu/rV2jgnq1UKIHjAcgbaYYD5pCpFg0edTkt80Nviqb23HmgJ
UqsKaZaLmW1XfC0ephs8qm0ve/+bb3tmWYqDhh0Xdry4UvvFMpx7pMXajnnEdIofVuxMQe1wr7nh
38Wuz8HHsmF91ZHPrEuRjytEyZE4C7fCJLwT7e8100nfBg+DqDsebM2hrF0vAFhApxY57IKzuLxe
eBOnGPXERy7CO86dgQVtuRua23CrtbSW0ZwbkuJeP9WT3S8AX6V+6eovJDp06obLrAXvcxPLTzjL
aEQFd+VLaJ3Nw5gBuKCRv0hp0GZHP4kQG3Ly0pEobFTt9AWnaA83w4QhJd82NkrESxYsn7qzZoYM
kNearFG1Hi0DZbZOg5UeW554WsFdIrYEoNe+/XlqIX2SCs/QOI+X1ELdUYz+1pZD2eOc7Arb23Dq
pc3zaVUGCL4Au4BCh6yzLtLMYH0GU+GjuDc1H/dPf4Q6ie6Tn+HTdWNrnrbwFP+fLTmx1bUyrHKQ
obu95ln0bqZBP/xN7mwSVPHRQFj4iS49rR6ZnmohwHTQQzBs0HRuKWWsesEfAzLXYpq3BbPipaXT
v+ZDwOKbItwxspHMru4UIMwYJaQa/iMdGFPledV0S6vA3A1RoFSJgyHs619jbSUgZMF0K1AOIHKX
AkxRzhYmaQEdiePcyYAlYpOTQsNP+NftrGFU2LkhyZtVRdQ0axdDTVueUBBOjjkKkr7ZNs2DWWPq
rO4h2NIzDBuqWuOx2QhSxonbUb6Vb62dLDTj8OoBAhVic9LdlbZkLmYdjwQzCVQdg1jxU6TetJi8
G7UNtNpa0Ds3JV1WealXSBZgahna4eRxiLegTOsWGMD0SHSYJqc6JE0zUyxtlrbZlcUd6TcO06qH
oEH979+XE5ockjH1iL9f5T9FJ7woR6XTNn3Cy40wtDYw9w+rBQgOVYBU5IkuOCIgG+Bqdq2eeRjc
QTaqBEaUOSXqzaBlBtbadPSI+1FSnDCUdDehbj83HaraYIjA/DyZVYcP9r7T7rrQRtF6Yy+WwCHH
yYV2498fKDlx2xfd3C170SnvFnuI2TGL/RhUXO2xAk3gFsBydevPzEkBAP0CJDsc3a0EeI+Gt2CY
nFy92Eco7l4/nmuh5nxhyy85u5tzWxhKOmFhAhML5LVV7lR1IwKs+qkFDSik42ivyn46KPkiDwU8
odBPcaKh574Jblrfrz8mJFedWEHRwMB+geO6cuPM7e7yIPJB5+2x++6gePlv/tI9b9KBbi1Num/6
2YzBYQi7mGDjd+2DrjhovDg/1ZPuKRgULkHydf17rUawP5sp82HwPLULoDOB+OOqmzYvjRnk6Ze0
OSnZ1nTZageZndmSomU4hG0Sgz4TDEnzidwQD/X1O9stfX5ooOIKujRQ/BlI/5/mjV7oxr7aUvAM
bVYPlQ6XiXm5LwQ/MZr+xR17vjjp/muIPo0ixEbarNsVZEDnIXdSM91w/q3vJQWOqk9qqoF+A/os
CrAtjpn3TpV4tH8eROpd9431s/y/UyATrU2lqk89w67pLfVY8ZqxxGHWxr79g7L+HAr/WJEiBiZv
aaOi3+Mmb/aJPo6eHYQYpx4+2pswSI/90+RsucN69P1jctnksyAVqho37QbfKoIwEeZr6uZ2Gm4r
hsIb83JtZ5Pg+k6uGwSqHokReNHlkKV1jI9G2uHF8mWAenBySh7mIwiQ3q+bWc+NbAj5GiDWtT+N
5JViSgZKYceExkt2DMf7FNNjuvbOhn0HmAZ1qOYCKecAX7QRSFadZYHvo/FKrE8zl/k4J2hOwnTc
HPMudlV0eWOx21jgqvufWZGcpRdmYsSLlcYHxurZcOaAH8v3vPQj5tY306F6Fq/Kom6/9V7fWp/k
Mz3NJ4Utt45t7YS5q7MGI6N/E6bOViddO1XOZ2M2YGPMIqDlEfy7jSO9GgjPLEgXTDSUJVcUWMBn
dEIFHG5bQ1+fSZ5QXcYAEuAoUEIH5n/ZyLPDlYW2PuftCCSNO+z4U+oZAXjM9uwtKFDR6W/ZFx7E
uNSsoDm9gohrv/EQWZv+vfgBko+MBreAbsUPGL3b0LN/8Jv6ANUxdhB3xFE8EEYeC/+6X66e77M1
S85RGOAfKTJMAeSWeBHIgZwsG5oT5MOhJUUmtCXT6QkwhW+YRjhcN725XMlpiM7HllWwDdbkHsPU
nn0PjrMdf8zfjVszdpUdtR3N54G54Uur0QbS4aiRLMpLkEi//NJVMjTCWr40N6LHzAIjj/0yNBVa
1uWpb0xwZKqP9fh9bt8ww+pTZUsbafmQ8s1h6pjw0MCwBcipdOUOSjbotYaVZ0JLRKCak7qnvWL8
tNMS3BRWob1e3+u1GADHZsC/QaMMo8eXCx75oLVxjwWDZlVLwNOe388gl7tuZC3EnRuR3Be2R15S
GInJD24Ct7FPkRN19UvTvV23tLp/Z8uRvHYcqynqO7ykyxEieQMQHQBLgQbeJe3HdUtbGyf5KNIh
lgJvgael/S2KwBfybG5KXC/Z4ydvAJURZh4hXIfq3eXHoQBSNMpy7CvTm08UFMPZSfllHIeX7ibe
XV/P8rc+27LQHwTqAFmfZEvXqwrUsJjoyMNvJgiwTGDaSqCcIEpufyNKUEXfrxtc38D/GZRnEKy0
wyQjyOLxaCM+GwH3ZOBlB7Dqupn1I03+2JFSdKg86NpULXaOde++NMLTf4LhswemM2odTXj/mUkO
twXQzP/uJNUvv1pZGFqt54sPJgHLfUq9PH0mdCNUrV1751akSGHkepF1FayQ+kuGcn65Uczd+vvL
v5/deSZn8xhlKoozoyvayBnEVnq16nFLWgfkLcid5EJhL5oUgo0aEh/zuW4nV4xvtUoBiQKa68An
tEv5hi+sxiEMtmGAG3S94Ae7XFPUFibQD7BoaycOWudcBHkEFutOQwUhuO53q/t3ZkvyAt1KFcOo
sX8xmHYUtPjJRqhbbecvo+7/rkbygNyaclqPsFBh9Eocy/q5iJ5qEDNWuw4wN1QRxFGLggHAPA0D
TPlWUrKs4FPEQA9RB62+bn3KzMMhYxpkJ1HujzXILmZmP71SrgA2VwurAJFemKMFPlZPqcmye3At
JYW7IClvNbCZ1A4QZ1snbzWkYDgdc9kqpAbkPM3Uo6FqQoJf1D8LMM4Px9b2r3/WLRPLBXR2LEhm
TxVPKVJBYd4lXQ45KHGX19mGp66ejbOVSPcYLpfe4jPMNH3a3hgmRJlDRTuKcZG5NMTRslNoGIvo
hlbFVr1rNf0CpO5/2yhdbUNdahN4hBP3CRIuxr3uhx8Qa8j36g15hESUrz8heO63XrCrh/PMqnQB
DW3Hjb5clkwWLu2gTp6LeFdAmnVrlH71aP6x9E+p9ewbCtH0VlTDUgypn5pC1W6Lan3DS+RAY5LC
NOsCFlKKN1UZ6EBL02wDW7e1DCnC2KNWAvuLz9RrbyakQcbn666++kEsAil3kFBgsmVZ5Nk25ULk
o1GhncdRnlcNNwNHW3qrhA8YPbpuaXXQDc8zvLMRzzDWLC0lSTWRQjcWV6Y1OSG56fvfaQhu+jul
Tt0Wkl1kb2YfU3hbGg8YhNqwvrZQNDqWuQUUUJic+uQ0iWdeoA8xPNoB3RVP875IHHpo/RMYlYEo
ck6120FoewO4uG4XEAEL4kFIvpd/P9vgkCm5UELA2HAVfqtjDM2OXzEScD8aLwQEpNdXuRZRwMQD
xgoMXVMU6S+NFQXqG9YynqFT1R3nm0x8H4nlGIUb5zd94jVbInarBqGVt0i+M/xtyaBSIkUpUR4F
lKa4mZqPxkIZdLyLLVD7htHLnE1eBF6E66tc/qh8JyFpsBb6cYwqyV1uE/UaM9cwH59QDPEkB72/
mfqtxGXVCIg/AbPCcCaVyeagr9ihqYRaWw3RoyYE63Ks7pqI+dfXsgokA4bExnIwH2zIMJJ60BOW
QE3ezXh6C+HmeULhvm7uCGM+hrGCuIofqKk9TQLKU+m369bXoguomyy8gaGbi3bgpb8we85ZZS9v
D9BuK+OpL35eN7C6i9ZSYcB5xxipZCDRaTWqBOmDGc67BfNaKmoQAbJ33czai9A6MyNd2CpJLdAw
IEvSTZBv6Bgjy4JOPNO/4Jxi53akw6wV2tCDgx75MnJYDvxdAlCnBnaWLazj6rk6W5B0O3MrZF05
Y98KXQXnzTeAi2j63NL7zvTygu8b6y+QI0jxcA1YixKKDOsoh85W6wrhMUqO0/xFZXut/gtcMliI
AXYHbYkBTe9LZ1OIQKVaQQ3UFgKymqAgxN281QJb8+hzI9Ilw5JZ0DiHkYxZDyrrHu386bqvbVkg
l8sgJM+KKUP0qUDarEFtPt34FKuPWaA2IMdLUYYEqPbSQqJOPBpqnMrGelcLkCDcTPqz0r2K+BGq
vPGtcosq+Lz1hl47Q2dW5ZdajFw7NZb6zZDMmIZ+a2vTKS0PIm7X929xXTl6n9uR3CCq1WHMIUjn
ahXLd1yfHvvxvZ7tBzb/yEBUAvGh79ctrgWhc4uyT+QJKZIChymBuiVrMpd0T0nlXzeytX2SW2R6
o0d1iGX19m5OYmdmTmU6JN54sW+ZWbzzLJ0ozGYgowkzJV6c6Tg5GfveDvtyi8Z7FSR7vmlS5KaT
lpo64AiugZp+NH2bQ3yw27B8qiGIGyUltNZ1ZHJ/AeZAuwmiOugGgQdMhpPbIsKo0nIdpr16bHPz
ru9ern+oteO1dLRsG/9Zwp0UxEOjGEZMTcKEWd1VS1mgnB0ed04mCMbHK5TDjibJvcH4MkZf9PIv
SOyAJYGcBEaswb0j8+exvtMyruMSUdEtH4qdwHyD+tXgG+dsxesvzEh3IjocEU1MmGlbjO61431L
q99tvqUsvnKcL8xIu9l2c9XzhSQmbcQtBVGeiWnXx9G0b+sCEh0oD1z/fCs3o4l3P/AToBT6jKIQ
0DytRIOrXrDqjeqFH3e/4xCsYsMzXAqTYN9tqHtft7m6xjOb0m2sUGUwqlZfQpZXz8918ug4BDKk
ot0AS61+M7wTkNeC9x18IJenu2zqLOKLoWEqdp0VB/2cHas52niTbJmR1kPGOjIHFWbGdlexB9EE
aby/vmXLL5WivKlakPYA4BSHWUYytWFV5glGHt1+wBQK9+0aVSuMVmdOu9VcXV0NyB9A1IjkDC2O
y02zVSg7dIupMR68ju3JCNXyrXrJuhHDwl+DKgoIei+NNBnBcKthoeoEfglwM06gmjCijZt/zc80
FehdpOLYNplzJYpGXYk6BYh2oe3CGJ0NQUE8TyfP7iEimo4onPJi40utrUwDN4KFlxRikvyEEwPD
w7iMQLrfWqpr11nlmXY/BJzMG8tbubvASfvHkhSR5tlkGCfF8mKbgnqJniCCcYjy2MNNc7jufmuL
0oG0wsgj+iqfHsIgsgxTO0ERuByZP6jgChfMn2p74zZe83Kd4R0KX2d4xUmXfmV2dlpwlIDsJHf4
tKPYReuGmc4kgusLWtu7c0vSvR8r2QzqKiwoVwLwNjrM/N7bfk+er5tZSW7NczPLvp6lF5qiqxGW
CzPGfG8O9q4oyo0Avr4SE892HCXIDEknKc1SEy1RVLSy/PcE7iv73ez8wfgbBwBT779WpBDHE41U
8VIl7sqHooM2sz+Ou+t7tTaPZoKoFJUd8Dbh40ubVY59lqgLrVeGUb70Z3niT9PxRXHTm3FvBPUN
P5hH9HPvQc5/B/TyzeNCNbI1DbLm6ec/QjpUPMvsblh+RDvdjcab0nFXbTY+2ZYN6ZPV41DjxoUN
iwb0/5H2XTuS49qWXyRAntIrJYXJSO8zX4TMqi55R1GU+fq7VHemK4KhCaF6cIA+QGcjtkhubm67
VvTea0DJXmvoW7J9KMi7BFDuQIGVU1dDrmfAksabBOSL77qIr4VRHDIj3eR57lmNQx0NVDqXT3DJ
l5gHJebsHBCIZE/MwlBWzyOsKxE1sGhuUzwbTVHRlkWeXQdA7+jXcldLFuNYpHRcotbzqFZhMZqC
3KIjztP74oeoNdAyOxtBihXjvrZC6eRMhs7o0MaujlVdedwcvsJaafe5aN8roX6oblQFYeLeFuhH
XtncpdIVJgRUoEvOGC74v1Nbkoo4beoRu4sWso2RJHtga3uaKANB+A6PDbKRqQ9gpUchjA36RwMn
+lKV6D6PV2zBucUB9IsFOgcw+cCzkvOFfQ4chwT0aV7euYAY2Cf1Z+q822RzWZuWNfiPNkkmR8E8
8ZDXWO9EtGGr1sgXAuJT+AVRvoYq/FAr7Sa21ioq54tDlQZTRXPrGqBcZLCcaCr0sVbmJ6g/IFoz
hoxOicfCX5cXt5SnhBybaPY8woR+wNPTNIH6MQBpC8ZOt2/UzPbG3PZBALVtlPRQZB/cAfU7QDus
aNxFVvfjsvjFazPnD5G4BkSeYZxKt4UQDBBPiJmqHzwrcFOSjR4JeBJfGIRb0dzFLT0SJr21hqUm
IaC2kQsDmnxtv2ZTtnfbaGMp/yWYwc/9uyxpUy3AVqQ2w7LGGOhDqnMgJYE7TnbdUN2lXPVZzKkz
rc6irK1w/vvRM1/ikwAMD7lxWu8AJeylFoj4AEMBAOqbYRw99KffR5ge1FN1F3b8qajtO5L0nCo8
3zZZRzXQJvyHI/5jLmSUOEDP5Kzv5uuDgkEeb9zIt00fsGt0/L4safGiHkmSVt8TBlTFGKs3h0/T
oEW+y1H8QpNIOM+KihXVXXw8j6RJJrgaAQ9mzOsCMxpVx/cQ6WktWtPZNSmS8Yn7zFKsfNYkCwMg
AWBSKJzglSNafE2OljL//UhtDG51sTZb9Knj74bLr+PO9kX4irnGwLSTIIm/SgzHXD6tlZXZUngH
DjY7xLTknHPXfVBng4Mh2dYKX/FxljxfkNYhCgL2Pch/JDEkb2vLBdGnFxGQV6f2DphK2/+ykj8i
9NPtw2BPMkQK7EoroquUxOjmj1/DaVoRs3i5j1Yi2crK4JXDR6zEHKM9a+sbTTxqpYMen1Ua4Pmn
5Cgf3hpAQjFpiKYyadNMl7eKEbtwPgGvPgx0sh5zoJ4br8R8H6ZNF95ZYHA3AXXRBe3axO5SQRm9
un+kS/sZwy1vTYaF6kikVeaDHV/FjtfXB9DV5N03QINwC8AQKHS0CPbB5cNcNCJHwqVdbknfdGxO
CFQJcKZTbwJhd9L5UfFSutRcQ/FZSseerFV6k6IoruMCIa0XT7eWCGr0/FtiOyUM7tujoTzmuj+s
0QAvKtLcCz1fCOMMt1Nx8151K8isw3hfMgEiszYoHWXbYYmXd3PxfZ9hmYFBZSI1KymSGK1iDHWk
BqxYoCVRC5TO3OYIZCbzHb7lXzuEQM6HN+OqRAWip1xzHavItBSzQlxhkJayLP/JG1d4emQndNKt
l8trW0w4w/3EBCGwGECoK6lKVLlOq1oQh8ZHE2St9TVvm8q3eDTsAWtrbzvb+MGTpqWD01W+MYB0
sA6nJ9CurtGbne8zXOEZph9OFGrNsjHtK2Z06CjMPdPpA33IgU+Q+XFr0tz4iAbTu7zyc9N9Kk26
oJPQRZoySOMT8Ml1PcjJfTP8dTJzFgLUfbQEzFnh+SOOHiU9zoaIuAlGV4v+Rz/Yw71DxEuV8mol
2bOwGigLKvW2gUEVS65fWqYSD3CDc89VPluAjnVJYK9BBJy/sMbcRgEgZBWtDY6cZtS6oc8xa4Zr
bn/n4X7KQaWzZwQwJdmhqt6G178+oLnvB5wryLgg4yg96CpXkYaLRpCMjoHi7Cznafr7LinjWITc
h1XrvaWSGiJYc5NHHw2I4svN365CJ/BK0Flk4oqd8fXoBTcGOOy5l+buldmB66IhN/lqhmLBBqN2
PW/V3D8009ueahpPIwFWDoEyQPLolF+1eKhAdTQKD52XcRm0ijKX/C6v7dwGQyaS25hXMAAfLzdQ
KI4eJ1UImWnhae1T4jAQLO2rfg2Je03O/PejW0T0Lo0ACAr/kXi8exrLDZnumPn2/7ea2TwdSanT
HnSHDlZjAeMndjBwrz2ZKnpbni/LWbiq2DXY3BnxF2whksVtkhgUmHxeTf7Ui4dSvWvWeBUXLOmJ
COlBjq16ct1ZxEC+I7LXmB9VaEj6Na3V8c4dU9xPFaQWmItDA67cQMYBFKmM8/DGUD9EzH1UnW6l
6rQowUFojUw5Xie5Nc7Q0jhMQpTUOubx9M00VnoYl3QLVHQ2GDWRpEDx5PTUu7ge2+F3+Yy8tMbG
CCuahXclxrkvn/qaHCkG0ocS7a49ktd24Ud5TiMCIFuUc82V9SztF4rHKN8i8wswcMlZ6TiikdpG
bpm5d3r1T97rK+/m78zxqV+NrAASk0AzALIQ+nJOd8xWSK0OAtFcfY2ZqP2nHlHiN0H42W7HoKAq
fb3Rr4yNFWDidKJvBaYdxFXkI1dAkQ1Bn/ZXGEToFAFf1fbyHi/AHuHTcIgza9lcYZGeW4b5yHIs
EY51Vk3b4VntQhoDVQpjLJRVN677y7TTB250myx9UEW7Q/X0udMNX9UYAJYrmK9mLfhduIvI7YFe
Bk8NYELk6866PGyBsIkQ0c4P4dQdWKJtjcbajLiW47SG6bckDjS0uJUoMECjpS2oKvAF9AR6xtqp
/hhJCOzQYnKI7lV53uY0HTUTYGldY+1KpcDUqmkKQqeB9FcR+GUDt5tyhwJopCrB7unMIMupaF9C
5IbvrUqYln/5zBasIZ5gUKWjTRPpdbmsCOzaiRtKn3vJtBvNNzW9ZmtNUYsiYD5sFWAYaJiUrngs
dI1NBK+8GJ5QzBuza/jTl1ex9Pxi5OaPDOl6jxaAtoGpDv+LvU+fJk4X3brWP3ry2YmHPGLU6ooV
mcvLMmB6XUz6GLKyNzXvzAqJKc9i+yj6lYAo2/i6vKzzOBJKCyrQ/ytCenhDTXUKHDpgOsOgV3bZ
r9by0/J2cgO9/Q8O7LEo6ZDcMcpjs4MoF6TUkbbrk09U+S4vZ+FunCxHOqSsG/tWUyGjSUaa5NQk
r6NTUFc7GGtWcsHcn4iS3DGNNCzUaojqqx+acpW3v+rB66Pt5QWdq50DQzw7fRoqRLAukphEjVul
Ax0kIu98wJI42LhAj+AkyT9ZjJZdEtc+Hr4ygPsU+Q3p2a/LX3CmhPgA/AAGVYF/judg/vuR01SN
g17nHB+gNSKi+I9Rshn771Bp1yj0znTxtyRUMtEZhUhcRmGcc/wpuoSY55rhW5kL4blAJw84EpeD
hWZ5dIhSZpFxxT6d6YwkVtKZFKWp0NAgtkHLIVDfE+KbWU7jMqTRXwNoSrKk0ywZw2SNgs1MWsDW
lTjQevdfjuvfTTwLeBgKbCnkeIlzCzBt2vcHttbReKb6p6uQQ1GnU90p5NixCIAuTEH3mk4rNbrj
jVixGfN+nHgisyS0bMAJ0fT5xZeUTx+zvDOxmgwd4qQbULzDc+W+TsbotUl2X7Cajm2z0imyJlUy
iqqdxFZottCI9KoH+0JtX2NGhY6aN8wgR/Um5sXm8rEtKuHRQue/H90yNe6JirIoUPCF7teVBszY
7ikrG1+1FEynrPlRiyd4JE7S+aQDnrXjQlxujSD63NvioWlHz1h7mBfl6Dg6zNxges+UloU+slIb
Rzj2tlsd4pB4ligCpQYgSrk2YrO4g0eipCUBZcUVluCwUy3wBL7sYZdkA2ospcfstdzvsixExei7
gaMsh+Kd7vR1UeICWEbn0LH6InF+hQxT7CPHtmPm6vDS7NOf3YM5DP9fgb85OY/UwyJKVwoVdgMj
Rnu1Nq/spD20kbovu3ceN3eYJKGoKV03hYprku8vK+fiEzAXCoHpiNSQbJibIa/CHPlmMKLUftqA
gnb6Dq1wxQ4v6sqRFOkAK5AodDyFFDVOfKUTezVONx1Id3OrWrngi68q8DzQAIRhAHKW13CAtM6i
ArIUHugiB68m2ilzX4/Ad2BSJwLhh0HNNbyLxX0E5h0K2XjIz95yvbObIu972JURFDB2X1PNSH1b
4Ss5yUX79UeO3Es/xkofFopgXpW5Xm58go62L8FaDAgWTCRb7IflmsFlFZkP50xBj0RKQeng6KWl
GBCZ48Dc2Md7LQqvbT5TraSqvXJ+a9LkzK5TY/LawUaaPdXDp0h5tN2b2HxCGixaC7fXNlMKhnu7
tM1ShSxbNMGk+MhN8QnOyGspMLek+Rni3ct7uSZxTgAcXfYMNCdo+YNEDX18HDwXqRsFPXLYEW42
ipEveTLcYUDn52Wx889eOkLprdVKLRFOBbERelWKJvdjIBtfFnGOZTa/53AlgVxsopNDbqTQSzRz
k2SEd6Jcx+KVNe+8PRggitJ3YBBh5a4wN9OU0zB9cFRwSGGM0DqQbm+AeDRK/ja8kj5G2mcG/hYx
5liwsB+Lbgzq7ICM3oqQxV09WrG0q7mB7ri+wYqz7MpgQ9CM3L+8qYt2ExPyc+kKOKXyFB3BUeVc
TLBl2EJN/GzNcIY4c5q1euui+ToSNH/IsV6aRlinDQT1NaeVALmO8arZK7brXAgYmDCCgYlOMGqo
sm/Jck3P0QAMQ4IkhgLqpqozN0AW/utjORUjWRCFJJGRGTh7YCUKVBVVcLckfA0K7vxoTqVItkMB
sAEXHItxJt0v0lcGfq8m/O6tz79VgVkOkvQYFIWXII+tOENtpbkN38fk9hZUyDvmElBx9Xzb2/pa
JuTcPEHYPMYMZdOg2ZKp151sqlGJwrgy1CAen4zUc4gfz3yoaYDYA7d2xWyc36FTidJhFbFhZ1Gu
4j2zp1vSMsrd6OHyDi6q3dx98b8pNVfSbUEGTHCOWJRi5N9l2ZtvmUnCbZiBQ+qypHPfEQVtDN5g
wAKDr5hGPL1Fea1MgzaaaHrKKnBo7QQ3bs1Wp80H0qyXRZ2jLGDqG3wGc3sphirPZh67ttIzp7Dh
No6e9r5RnwaqP1RefUDvXEYbv3+PvO5bW5vl+52yP31KTuVKB6YhNHNG22Ieoc/OVX493bfBdCc2
Dxpo0gntaLnt8K9JRF36bAWDJ97arRI4vhWAknSXvmqeTVXf9arryudB/2b8vLwz+vwFl75QuplO
VTFQlc1feBdv4+f6jQSx5/hugC841EGPZPZ05VD9EbBn8dagq4Bv5y7M6RbNOn9kTCcV0NLdgA8A
OyNjb5r9rKV7s7gfDbwUK8q94O6eCpMeoUTVo0qZIEzPfc28MawgAl2YipZftgnrJxYGU71ikhbV
/Ej1pAs19iItkwSqN9fajA6dDQTE6BUV4Y6svYBLe2nYmoqaG+4vyF5P9xIjA6GoFIIrVdFBMSjm
6+goAJ8XCb9jh7We9/NmVFyrY3mSepcJiNBToG94ZfbC0byg3hb1J6I/z61ulBGdSBun89o1lPgl
u4tcIOY8EDkALFwyHEM9KHGWh9CY4Q7Mikri0jwKNFDzZeiiVF+ctT6VJZtozv0pyDyi+iuX590E
yFkjWAM8nm169kmq1yFcuYfnTVTYyiMZcrqqsfRa50zBy8XY01ROftd9iSz5NMH9ykbtXqvNQ23l
vur0mBWLgmx6w/jGikk+b5GRvkJSoDRPYnwGVtr3tVdb301YPhRDtdEwP5jor1MfIZS5VpRky0SH
Ukr+t2lrSb6kUFmlWYVbYhdsTNU0gESbzLdJu7bSezKsgGUuadHxhkuGrypF3ZAWS1WR7WQ1KDSI
b3Q/jXYDZztrd0T8F+NzLFGydJVlpKSdIDEbn9NmOxReVBUUNUafi5eWRAFIjJn695nWU8WSTN4A
rBNzmqUO5KUClKO55nOtbaRk4JxCs9q2hoC2nGIaAYRHAQp6WyYYHakCwwhfS6WkU2k9Xn66lozd
8XZKZkBpw7p2iAszYICoaHgyM9DqcOLV8T9puk/+Pisz7yNyJARdeOCakfRl4hh3zVWoZlT86rlA
MoaWIJX5a4zI3zfgjxhJSfQmFBqZbwCf0l3YjjcmNwNVb1aiiyWH/Hg1klZYCY/U1oAYtX0s+/lR
MjZl7RE03F4+pf+HSfmzIEk9jCYc00iBJBbX3pDzwEre7MnXyRZMVuBWmEN4y5ti37DWuhkX36d5
jNcBmqwGVGHJnDlDq1WTGbVen1v9P0VmDtsZmWJf1gSkVl0RikelNts3MOc2vmBddWVadR+wtFhj
Y1ryAkxNx0ypZgJzQ52V+cjLMXK7SwiLW68Qph+nzzXAHRAlmGZAkpVSwe9agOzSHcuaL+yRrHCw
RJK1WDVhnQ+YSciEsCl9aTAuwtyPwhh9LPPArWzb6PYHAd+oih5PMfTXqvilOMUG6r/P1R+uFnsY
j94ag7JNk/CxYSnYKcC47q4Niq7tj3S7lLjO0PSNb1bUf4Zy37NNrRwqJHHVtVhgTZJ0wVxQ56Vx
AUmOG3kVCcr6uVLfoyYOKuDiXFb+RdN4dOrSLYuQwDJBTIw8fL7hDNghHoaIgcxc08JKPKV705LX
yxIXPdzjw5euG7wXhUw2rptFtqm1V7oA0/hKanshA2vFgzsiv9TRFaHz6VzSOMkUu2Dd7TjBnhr1
A+mgTdYhb9/ySQtagCKWjNNuThk+jA5l7hUI+VbkLzpogNS1UBzGfJk8O90YY0hanrSepV3jwfN6
u6NgKprSW1zzmn06UYuZ90dt8Oz+uXevbBXDrmtMsvqyZv35CmnrzWzs6l7HV5C7O/sDwztb5qd7
NDar1PQ4vDfa++q+8n7UNKa/UC5UN5mvbPLA9aePyzuy+DYebYh0IFozCQaL03qDAtB9vf9EEgN8
d+Xod2qzt8zWHzprrUdyMZY0j6RKRi6PIjduNUhlPqHlJo7pP5/ubULDnzHCSDT/YwPAHUIx1okp
rr2yG9YC7jVFkExfohdZlYOpxMsYxeCx18d+Va+x9hizF3qu7v8etCtNVFZIgKe5BSlAIiuCbqeD
8M7ef4On/tuixs/Ri4L6LVSo4yf78koEnKIh4sN4/KF5yabao1PCz/z1S7iif3I+qmu54Yj5s6JB
A3o+q21rE2ax5lURG14U4WiPGsAMeo/0Mb9quwSDvGmRdP+YWmqCmjQc3W+gwaQH0WrujcoLh9Oo
dM3xYRpC/lGJrLnWRBtiPI1Y7SNatLvNGKcYKNH7zPUrF5EtTwYFdJF17XY0jpswCkCm3VxFqcV3
AC01DhWYz6naKNrDoHb2E7IPCZK1hJi7MK6dt6Ltw6uMRWNE0Vzb+bhSyHgb/XRbEjffpsrgbtuy
rYJGUTAW7HTldYFBPR/JZbSYFYy/5NXYX4W2G3uD3lTIoLtOeZM7pntXYQz3C+x2zk3RTXUHtm5H
T321EsTehJZZXhnxkG2skKh+iZ5TCtIfEyne1vhIeNbdV1Dtwgc5fI069FT6Ey/iZyUVNsVgq3PP
czECaMhkXUvtadJ2vHYsTO7x0f6hYgMPcROVHBnCTo283q1VgzZuPOzQdRjuQXpDgFybgr+nc132
6kxifAb0XnPvDEN816qAA0O/rrZvkPwM8l6ov5JGR+NzxdQPwXV3L8oYvxg6rNjUI2lAzj1qfM9Q
jLqKMlN9UMM+MnxUp5wXoQp+EzejXftNo5Y/wwnU9WFsd+E8dGXsNKeo0dwY5cy86tBEZ1M95m65
QSrL7CgLQ6tAsSnrBopykD5SJ9WBize00YMZ6qBUr+o8vG1dW79HoB4b1G6c4pOwKGyBMhkBr6Ul
TEHjXUPcnWqW5r0aZvwqLgzlxrV5zr1aBd47s8Pxl93apldNacm3lw3k7/T5pTssRZrmhExhpuKy
6DfJI3zBz9S/z65C/wcAJLb6XbVP/Lf+QPbjJqYgkV2RPluIS9Ild6eI28oVs6V0tt8dkmq7+Al4
JtNDSfWPKXCC9AFDn+Sa3IW3ZLaba1P+i46JixliMC+jCCuXn8Yc19qMMqyeVyblY3Njm5MThF3/
VaTOj4x116TEoVnVuL+89GWffIaExpUDKIj8VieNQYp6AEp8rrWb0ACyY+W4X1ncmBtmCLwMtgKn
U0FaVs2bhCoaEklVVa4kGua3+OwAjr5CeqsJZ5Wjou7loSZ1GyrD1lT2U7EFgbp/eb2LRvlIkPQS
C7SuKiiutV7XdEj3dpmgdRpeW6ry0SUOFav4cYseIFqDwWgP9FF0gUpBj5JnrjWYgKnk/cHAizM6
PiNPGmwzjxDa+GK4SdfQ85dWCWiCGS8H7i5CZGz3Uchh8lHv8hkaU2XfJcE7b73ZzKJO92atddIs
rw+ZOFs3HKBlyoF4FIPIu2XYUVt9jgZM2h8sDEsrne+gWY2Ym6TxE22NaHrJsQCKuYYRfwNdEnKx
QrhJVAtetjBGJRpc00PMk6BGeH5ZWxbFYPwVhBS/J4EkuxB1Y9GIEI50Ne1Y5lJbudH5r8sy5gBH
Vn3rSIYUACH2BdOjDhkRqZuNxrjYN1kUBpelLF2wYynzSo80IhxHo2s0SBE9hj+zhvYYN+l1nw3R
SpC1rBAGkjIomaP0J0+eJXZZp4oCUVbPgqmHm403xGkmr2mrPQDDbFoizxYzxzdrY82UL50YZvjQ
aj2DyGnyYBCi4wh92BygsGiEwBhootrUiMRKFmXJXuNG/7tEyVxNmpt1TY9AMlOucdl8QLm+Y3Lh
JVXyTy3EJc9NWvO1Ct3yzpr2XDDDrCL0//QQrQzRAkZcW69mu9CgmbYVAG3WvUn37GmgjQYe6zU0
9qUNRf8MyEYBWYJanWQwzW5UMD+CpbrGowV9KUZwnq88Qosy0LBmY5AQ/5OZX4aimdyqxrpyOzo0
+lYX9a6u/7l8AxZfOvB6/itFumgpd1jOe0hJMHOqjTGeseyxAalWazoeSNiEVzAG6rXe75n17LJS
+Q9vz/EHzNtwfAdrDJ5WBbwMno3v9oD025T8UIx6p4LglPG1AHjxyh+tV1JSq9BEL0Kst4y3XLwm
wxtPXkW3chUWWmeQuMRcPaahXZSfiKSUYREXWtXBd5m67OekOj+BvBJYJKNGG10L84doQLwNLCba
GcmVqRfUKbKEgsG2p64dp7QeftaOdpOAxtrka37FUuB99HGOFBqWxOZJFGLL+4k2yWFyth1oq6zW
S1WQn6zhlizrMSZHMbZAHExDnh6wjrn/MJq3AvwUtC41nynV3izLlWTxovWZp0f/jxhJkQdT68FQ
BTGpeOP1XTel/mhunNwBnBHwGZA1XgNQX1uYpLkj18ImFpCoFpPHnSinDpqOKz40K574miBJZ6PY
rk2tnXeQvGTW7QCGkhrwo5ctweL+oblybudH768M6mySrE5mwm5w7yL4yd769DYaU78NvzCliAeK
tgjFLotcvItA93c0jEkj3yw5ZHnddXaoV7A91sZpHFC1g8brZuy0zWU5i/uHblgLEH/gTZLhwjI4
fhNAffH2omt6Mvcxcn5ATgwuS1l0L4+kSKdUODOA1oQNbKz6usTs0SbiygfhzkR1vXuoIqAKXpZ4
jpqFOszxuy6JHLib9XYlEKEpP3hHG3Ido3jmhI2naCg3GRQ+tc18NQ30+DNqBoD7k5XmzqUzPP4E
6SUcjDjP0xifQJrCV2Nrk5mPozncs+7h8mLPthc9TBgzwWsIfC5Q4s6HfPxOTCIEeiLm9kbAgtEw
U3205lw5SXU9KPxnmXR/7bH9Fgilmbt/MdMjaSdmdcgQOTNiiMJghVvV743uGiyrPplGnzUuULQK
8Iz3WzCHrI0Nzj9+4v/OwjGkaDqY4UHzsSQcRJMYJJqAcTEI12e9ulNUd0NU8OVY1kbpjJcp6YF9
AdIc/VnU0UrZebaVZ9LRnjh/AeD45UGOEuMBEzgOMXodffcxGmvate7EM7XB+tCqgAk9gvgIFuD0
NHMRDY0hQqAEhoEZ7xvtMJRBV75f1plz31ASIyVQQFOroBqKbVRfaz2IXoxv9WP0AUpmRnTcXhZ2
ZmUkWdI7N5Sxxq0IsgTZI4CgSXPnOms3fv4R+WQQeCH6QesbOnKlW9CyKZlYCwDW0ho2mLapKfLZ
mke4Nm5hDTJaWn3m51WGpviUD7cgc0AmFE/jVVt0D4JP49oXzVsofRHSA+B7RSejZZ/RQkxpjwi4
w6Tl2GQBYNdQpdVo2IkDaVDP0dmOuPUtZoa2oxXexCR6iJu/bV6aN94CFCTmA/BPeWTVSMLeBM0H
UCP0X8ALpYVzG6rKfef2QCQdVt6sc4f5tzQ4dTOeD0IO6ZgN0QK8esbyqTVEG2ASvHZDA/1oTdV8
iMRON0ATuOPRRG51Q71JHYX46ZStXNDf5yzt+hxqIQDXYJ/AxHB6f0LLiQcRxgAyqe0egaQoDBVZ
qcJ8VtxU95EKZmjXG7IyPoCpAZcsSTMk79A2Pu0JSdnzYGTdRLlCzC9HIOmaKcaEF8Qssiu1GcsY
vTv4Jdpyu32u3ETz67BG2rQt+RhEk1286DbHhCuvtGeVm8qvpmybrZsq+qsVhs0u52Php7E5XceJ
WQBpNAzRdoE0+32HPP9fx7co9aJkPe8E4FaQUjrdDTUhqhi1BFdPn3yMU6Cp6zOc1sjizi/4qRTJ
wwzdsrDqHFIS4xCnTx06ErLRu2xEzu0iZOCdA/uPA/QfeQSrZkUVTi5kNOjcmEAgC3gfoM7HgDK7
LOj8OT0VNMcIR89p5pY8RHM/HhgdvGHKj6i5cY1gYrRZ6+05cyznlAMgcAyia0jkygP3StjlKLrA
ZAFqzirvROJz8iSqW1yVrPJJsRIHnAU3uJ+zFwt4F+BgoEVYWtiA9jhdlDl6xUHYqpP70vrBAdma
aYx2jrEZ1mhrFi0CQH6MecJ/bhSWJKK4YvYdQfiMqQTXecCARNm9leQ5Fl+d+5AAiA7vTbvWInCu
jVgnNAUh1dw1IgML9Lk+WiQHYhnqZLtBC+GhZHc2M1e2c3l1jusidQSw57NMbQpGANbP+FdV2IPC
5rsdAdR/mFyKtKZjBjq5EqCJrtd89nOtwfJcpDExsQeYVDkccUxOQhvDEp7NX6buaahRnrvmCs2U
F5XttDXglPMOIKgNGmBVZGxNcBfKSNNd1dUFSDkAdsVfCuEPhqdmfpgEPKMkfTdyzNnsNPvWqbeX
7+GSq3UsV7qHqR6XSu9gnU7LtwkZdv24xk51ftWxNIwAYDMxxXOGVsh4z/W8xAmCCb5u902/G5ti
piFCg/5KELmklMeiJH8rqyKkAIB54TkRx3i9vXOsnKpFvrm8aWsrkux9lIK+lcUQE2pIKQ73Q/bu
FpUXjj/j1Y6JJXsCagLk+lwYFNSiTu3JjGLZlj3HSwvKOffRTV3qWg8sfOow4mCvAVjqS/pgw5Ig
SgW6ly0bE61RkBoyZgcPtDBco279pE84uUBpHtrwFcTsinnTRV9j5RXOzgAERH0bY3xES7eOOKjm
T6Y0tKif8mlX2n5SFo9/v/XH3yfpq920RmZFcDzQCZ+qVIwbRh6M9psnKy7OefETNxLmFDTnqJ/A
xEkhgsGcVost7ATDC1Um23wE2jNtYgyUZA+NPfqxhmwvL4O8gmXPP2vU7UMvb35YxlU2vJbOQO3B
U+2H9WT+rF+y93X8aZKadzqGEYZ5E5riMKoFNj9A4QBlK8N9TouNjfpVtqsUP48Kv/wPIGnIPEM8
6BeQ9JaDs6YBAhPK7DnaEVV0TYDiHg0A6spFXjK/x0JmP+XYPWhrtwQ/K14X7YNzavEtKTZG/Nxb
uyK809eS+OduD876aE3SE9o0oxUlQA/wbAvzSTY1jdsBpJ/uWti5ZDgA7oPUrA3vCrWY02UhbQ+V
q2BtjUyAsHXPpscYYYupfeVr02QLdgPP5W9aIpBlnBV8wCuMthUTopL0yY4Y2HDRvV3dRRrNDIz6
rrhzC+d1Ik06rz7Vo1yZ8QazdD81FSi6YwA9mNTWaWF+GiD9BWPzZUuwYOtPREpnloLHubQEROrM
CFTe+X11o64pxsKBnQiRzM3Up2nIZlTIqC9ok1/BD8a2Ugd9gmvdxvriieE+oSYF3DE0UJ8qR1Gm
Zm6O8x7mT8mw75NbXhpoo/GtKDDL5yQ1vRgDm+XPxL4Opx0xmN+bKKSp8wAJIOt5tGEhRna6AESN
6CJGc5HYwKPITFrFd737948gKkN/PlfaGtjHrtQT/D5DG4aLdjWNbUnz3StOQH5ePurzcgboco5l
zep3ZA6YA8q/afZSwua7svxWeUuAzeZymsV7dQxYsqmNa1cL9Oqe21fFWHqN/uha73kRb+u1J+h8
DOXka1AaO/2aVs3DXlXxNS62GdDF0Y2FQflMpa3Y22VEw/69Y8PWsu7Lwu+H/wB/iM34F9tTLjgq
yAm0qM7Nm3E/uM/6hAaq6mqIVx7Axfv1R4w8bKNMoeK2CcSU7XvCej+qd2VTrlziJbtxnL2R7EYN
EgJwHyN7Yzh7Mf5ji2fdAKzjVRN9V84mUbcrijQbWOnlBJ8agkFg/Dlw7SXPTbhTPPSahViJJR6a
cPPkhVRBHl4N5oRJsDcDKRUOF2dlmb/P5EwuSGCRcESVGGXiU5UhhTKysLIxKk/b1+6rCIxvw49/
Vmido8meZTT6idLnG79xDuOK7IVzBOMPeGrQDQJG4d9+ztHdyRhvQgJY1hlRzXH8gm/FEFze1oVT
RM+0hokPlYDJXpWuZ12QemgSBc9nk6ASheGgLVraAElHrcSHLUrX4G0X3utjgb/zrkdrsvWSafUQ
Qm3MlOYpRqCS/dRdp8ZKHnxp744W9js4PZIjVNC/moWLeEKJ0JWIZNKAoZ3/cEDHQnRJN+rOKktY
bi8G/Zgbeob71rOVMsnCOwbCXkAOz3Cw0ATpbclsZSqMDPoHrMDrtuo8o8GUQp8E1cyYKNKVfVt4
yk7ESW9DoiCEUFToXK7/zNCglugazZWgca4c7OUaD+OaNEn9mNWhLFtCmm77LP0CmQs12W7IfEt/
yLpfl3V94ZlG5mpGQwIyCx5qOfVJrNxt0CWWeYf/4ezLduTWlWW/SAAlURL1qqHmnkf7RfByuzXP
oqavvyHjnu0qNlGCvbH2k4HOIkVmJjMjI0B4ue032XO5nQ7NvvXZ3naVl9ild+EJcmi3yncQ4PrV
Njl5cDhO64fe9d/y9Xhe/hRhmwkJzIJbChRq2xqPjUNHe8B4VuL817sGI+AJQEEQ0K4v80HGnKMT
NGK9GugiKfdqDAPn1qOl7K8v5qsTgZ2FZQdicuiji+lPMoclqWLYUdXP1PJRxprrN61InN58yK3B
jYyVAPcVor6Ubc8sCtuHd3WiBgEs6nffY1d/b/0nzMRtuf/803bm9/jxZ976sQt4VgzgkEO9+FQ5
2aF8Cjezr/so7W3XGixf7+nlTxKOckaGUp3yZbMDHwQnvX1ou2+24RVrU9CS1tS5JQCJBK9jk2oo
lmM8A2GEIm8QxBurC8IbsAwlm9jODWROTflBIzN8jFQWbU1up8/Xv/lXzoGLTwA1i8tfQSY1HAYT
v2JwG7waMFZv+91/GXHuJ68C50CMa3NUdtbKxZFuM4VuDFsmMcA1dmk2aOxGzwmqz11900IFJNMe
mPVtNLy6WfGE0lN9Zmm5XWcRJDcS0hRLnTsdQL2I0S0QrRCoT5R0Fw1vPX2g3cpom/S+nlkUXD2j
AfRwdVjUrW05+LNmoR1xF1T/0InCCfrT9RCpmOkYFeO09COI5cYmxoowPwTSR9QCGv4Z0EcSP4/2
LaRqrp8Z+bf702wRDm4QkiQ0i2V9qgcSdadR7k3bL2yfDCu1Z6l7/bNAsQmuhg0EmEtYUqgP+Oww
36vT+/XFyK/hmQ0h+KuKUmEYLILOyqLQXfo5itnd3Pp2EEM046VPHGXa92uKyZKVmWBjQQEfBS7U
t4QzkkRAX7I0Rm6fnCz1PjPe87/POFA9PDMhONcYsMVkmFCjSov7Trtv+pe6xLzFncZX3LikZHlp
SfCZYw3UDVqEeIi+pz+o2xRO5vSvmB/ZhCf91qkHlzrRjwNynrv2oCfO5yf5nq3UP35DWC8T/KVY
igYg4iQI28TG+AT2FjZyNIFVFQQWDt2yA/lRZ076Wm6zYxG582H8HNuNtpI8Sm7DhV3Bv9QcRUqr
h10W3GfkKaldxlwKh55Mu78/qhemhEMDXmhmVSb2mWWfnfJu/ooGjLFMTstv1PpVTW7CYG1eS+LL
LkwKhyhTKC1YgtWhnDSo7zPZNvapWOv1LH/l2rcTDlA/pe08MSzMVj+m/oeueIH9WEePWbwLtBWf
Il0RAzsp+K2XGqrwACV8aKNhQKWRolDQoysHGGSYnfQ1BKj0hp/ZoZdxJx16TU872AnnO83wguq5
X8tVlj8hbhsOPDzIUic3xISt6FhUagGkLIChA6Prp75WaZYbYATazAQAKPFZqTNUB6wZkpqhqoMO
RnuaV7kdpSbAMr50pgDsEkFWGPwzBix68VIfZfVoQhrq+q2Rfe+Fxvz/DAj+PepUbZyLHKzc+QNB
M11L76zsMVpL52Sf+9yMcKyapO4RqbCOqN3PxatVO0mwcv9lnubchHCiorANMfqHlbDyVYm/gdmZ
KSjATamTrbGzSr8KmHkYAzxLU0XILkvpoLYE/TUjBpK/ctt8DdK6ZkFYTIpkpSyXrnKHkIA6UGWs
ZGHSD3K2hOXfz/K+pqtQw7MBA1Cil5g+69PoJsPKF5HagJLQomiGop/YGgyDuajTES34crxTFI+V
Jz3/vH58JenrIrP9PxPL8T5bRtaEbUormKim24453PYo8FzVTa3seFV7mDdduS8yX6wxIA7Ru4B+
iBhHgW5Q0ZZH1TGaNrXZelqJJ9fkKeYJ/rleZc+UHuozc8L6OsOOoC4Pc6w5Deoutl4t3ZuaHdgd
r2+k/Fv9WZcQPIee1X08wxAfv5vJtgadPV05ctK1oIm16JItnWIhjLHaziEyg4K8Xj0P1Usc7WkI
KN5TkqxkXCuGLCEDr/nA87yG4yfTrs+fkbVmldsDl2X+7aQXoDvanxWJE3OhxgAsBODNNaM3JQPl
ZxP79hrwXOqhbWgmQH8dqjXiiSNQskigqYwjDhJfSGVhBIpwyESuZIhSj3NmRjhpapckahTCjEYe
FOW9Xptjkb0kFrFZfGIG5AoS+8urWiZmUgQLUKCec0x+R0eWpJ4eazvMsx/JcDsWBbAkWlGDkqdd
mRSVtERQJTCAbreWHBiiU5fGk0KPLdbNcEW36jHfouTrEcVB4xa0KA4I4xJnXDH5u/8gph/nJhdP
cuaa4Ck42IZgUtsW+/jxudiDwEJ9s93aqz5RPdhGt+qD+l13FUx8OMrH9fssOzVgddNtAxpo+E/Y
7U7PbX0ucNlGdldiptJIdoMCzNf+uhmZ2wAOY8kfUJnFNPDlIqOu1+eW4QaU6lYLfvXT3YRZ5+s2
JBCrZYjsf0YM4T5jeoxD4RtGeOUCQuNh+D+wvlFraxsueAbn4jEBoUC2crllF+LcqlD6CScdTdvF
alscY8xZVfTt+rqkn8jCRcDdxlSJWJ9oNMwNzxUuRAeCD+5STOBsQYKi1W5tpWbnGlAmyL3rNmXx
UgdyUgVyHrqFYuYy6jOIBzGf7wYdLSYHyoUJaL4qpXatuGNbY9BA2N9W8Y3SBajtTbm6vf4DpAfm
z6Kp8C3RQG5Ttiy6Ln/k1r5m3zjfXDch9zRnNoQvV2OAra5m2FDNPbhMHEzmAXxyn3X3M0rEbeCV
Cti4/OtWZUEHg/CQzUNMWFrklzchyxSm8wxGKVKpTPdrXLrAzhwle9WKlcRKenKWDiEq/Kjyk2WT
z1wLyXXe2zZHy6yJPRArgACzq50o05AnrjLCSL/YmbHlx5wZm8siC8Ya0jCkup+o1w0vKVv5YtK9
s8HNuFA+o3UheBEF4+BZkQ34YHUBRWzFsdgPPKyBwYO6WWSs+BPpHfhjTWR+qc26AwYGC5pikKyz
b3PzHtrzQ16QIykYcgVMCdA1kOHXCITwvVDlQjsK2DXDENZYJhiuR1ZSusW0GekdJpx70KuA48ft
wZLAb+DLOPtkTeNAbtVTjbUXxZfPuNiHbAVb2ruqZgv2A6WAbFXXAxanHYb4J60fonAl5nwFiV7Y
+FKznywjMMwGNlqbPmCoy8k5dUfyMzGgYZVoOz0uvnfh9C3hiqNxdV+la8rTX9Jz4RcIVx/EUp2Z
MfyCBWRpA9rQtrdV1B3NbvQMZOdTvKr/vkTSizgPk6oJogZsrWTgoc6WSQGVlq5SAfi/VTDA/s7n
hSiFTEP3GBl99VATxcg3mlGBVyYwrDA8qSFNd1ZV9vqGZ5QcEpsNa4/uLxEMv2zJuFDMWYCt4uCH
OfblWOq0AEmdsVVmtqniv84aFxMmhrAwrCFBf/Zmnk4WQj5GZcN9rTFX69uVkPXF2S0mQAlgolq0
5L9CJkP4VNszWtBulec7rQ4dZTw1sQZdhr+nO0BYVKEUC1gaHr9f9qtMshS6xWBJTSA5BwGq0j4Y
5UO4FipkK0I5BywHyJuARhBCBWZuaQssBr5LTo4q+UnqeteOBGJ3hrISlaRXEtk2EijgmxecxaX3
1jApTiMrXdCwt8HwMhqzQ6KdmqVuXt4p5YvJj9w45P1LZK4892RX8dyykP/2hdbEUZOVeIXdWPWN
Wuw1VXEN/daKXtR5JSJ+zRFxShb6BjwvdAw/imLMCY3CfCIl6MABIKCl9jj1z3Zf+WFYbqqkczp9
uCEkPTGFHVo1+HY9+MvWCj4RW4NmIrDJv7/CWYwEcZ7B67EoXfSNXycjcrRS39gJc6OGvOOwHruQ
rlwL+YoZbp9mAqkCsdzLL6uMkx4FIVY8psbzqJGDMqneqHZo5ZnhyVQHZ0rtA6l01wg+cvoPw7Vw
e9hroDXQprTEgKIHkWr1HW5L2Z5Y5XTtng0Y7sUQOwpJzPaZvbWDTaZDKgC6F5hlWfvkS6ooOl5A
wBcUOF7Fmvj6buw4aDmBYxiSvZqDsMzAGKryGcE3mMoum/Y0uBkH9++/NNRYdAwgAXKNbO9y1yES
D5bJJcBg4C85pV2TQ86tq25Q23iaeXxrJQEon+1uBR8jcxk2JgegmQz85RchCVVviiwGz5NLa1QB
OOTDzOkuHgeHqOFKB+BLMobsYCFhAfTAgMqsSIYSVLQhVolR2t74abd8i/FFrytbx+6avYUm+PX9
/JqsL+bQkIIsH4yi3325oZAb5TxdphOQ+jyNoLBjWu6WJPVVVmPi/b63idvzYBOqa8o0kj29sCx8
SqU0k3pQYLkN7ocgcbuiQbYebjAisnZXta9HFaYQvCjYAxYh2stFKhOYyuwc/qGb9QONEweR/xQp
oadXjZ/mFBMJ0aZkj7MZHefB3LZkjSxMutgF2r0Maizj2pe/oJhBNRcVWOysfO+Mm1bBTFL3CIGL
v78fQI6bqPABjAOpNGGlnOVBizuJNFflh4b1Plw1YHfqT6Xodko+7vGY2K4cIemJBXQRb1qMBRKx
skQryyqYAptpvDfKXWwc1HDbZDtKoIWyi2Yvt94M5VTYGy15UfDs7YadYd3xtRKXJAqAFBik9nDI
y7ivkGJz3R4jZcLvSCCdlm6p/mwZN6wJ3DQ62pmxub5s6Rf9Y02sivTjVMdJDf9flL3bkbe6jbxx
xLzPmsuTba/GkOD9Js5CSevy6ASYpBs4n0GBQkDrp8RuYvPHQq2OkZ4+jnbzcH1dspQFT0EQXqBe
h+l30a+3ZCQxBOpLYAEnSKtWTtVuQGLk0OqmyF1oaAbxY1C8xix2AeG4bpxKLuq57eUinwXytB9U
0kC7DZPAoTsHyUmN1lgLJQ8xdA8wWG6ih0ABeb000bdVFbGAgYAZSHSWcNcgE7LAeH99JRLyCxAT
IDgv3EWQPxS7kwanRg+aKbi3xi63cRhREPHnmPlkoe31xphtMQwGFjkTxgFmaydAVaNwQmIYGi8K
gs2+L/NpxRNKztLCZIL/A5YOby+4IaCpaT5ZeCyVactNF4+g4MSiFEyctpYht7caPT0aSpCscaks
d09IFtBxQIoGIi9iErEnYMapyUuUF6C85WvN7WDWnjabACZWbsZ+5C3o+9c+gMTpX5gUPnTMC3vo
R5i02OjV1YvdEJeMuU+V9B7DERh6gPwtMpvRyTSyzWzbHQJtpa3zdUoM4dVY/lMXyVtAyy9PWz4h
SUs4LlOjx06foRgGDe3a+Oj17khJ7gYpAh79YccmakfNlnIItanFLs7vG2buUqNzAnC7JmZ8DJi5
jTTFGavVAq/s1hlQO6E6nngokQinom95Ek42bl3RM2RzB56+J4GDTlfQhi8JrfY0fldbQN/B/Kxh
WjJJGhAyr418yy4mruMyTItKjSGGLlwAjMjPSHxiXencmKrjrjHywtXbZuVpJLeEdyYD3hlvQOFk
qIDDZnwpGSRU2zE12rV95puZtRIYZRHCwujzAnwHt5ToAUaiK2DUzSuXRagMtpAQ/YjLckPX2N6k
HhsAIhQ/MVYOShThkBVTbCRdUlduWQeB5kcxyTcGaTokbgowYmyy3lSuqrsck5in1mrVEzMb9UiL
CqqDIN9biSCSdeOpq2KeAP1M/G9xQmdOHG+xvklmEHVl8fQeZ+jJKc1Np5A9a9cG5qTpK4bYEO9R
01soPi5tlUoFrFWAxkTbOH18CsoPrnxqnW/Rd0PbopyJ5vB1x/61sbSU785MLss/W16ccLAdpzAJ
GSyveUNB5PE/cDPibevwI0ZBnftD9Av8Hq7l5SvuRLKzF6aFnZ2iqmntpK/cpPhWE6DnM+ja3A16
t/IqkISJCztLpnW2xCAPSNly2FG0DBRCipvao6uM7R7i4Y6uRCtbKkvczndUSNwGHXMT8YAdzbr3
uRmduXoa4keieGUA5NDaYBrmGvDzhWCEGgWSHAzTQ9FMjIJzkidWoSN1Q2XN4mAQHMdm29ZopPnw
DOah6bRa90PbsjdT3jWvpGq0e8WwJ/3QWTnQ3kOljhsz1TGYw1F/Czd0nqYHbSoBddVnXc/u4WTr
LRDU1NrFQTr+SNWxBAZ2CnU/mkN4+5CF6bGt7W7wtCaiILYw+zLyR0NpDhlBhyRebqdeaIHi5pyo
H3ZH2p3WDunkkdxWYq+PksJy2zFgt4ZSJ4ajqqy610NKnmtNzd4NkjMCpi024/EI9mvi0lgNNCcq
u2TP80HHc2iyU0+1oga/gfHb3gp0AwpUSvhDbeLKQzG9edJrHdBktAAHnycd+Y5eJ1waJbEJNbUc
5G8bI6q1QziUY+501dJhBgG5EYHWXcn3FdwLBE7VjHpA0ZGdXWsAAHcZ12bMjo9o0CRjUcMDk6k/
DGlkQ94hTNhHqWIYZeKW/ZmGlbrPdTsG+RqZPDsDy/YBeiXg5uimHvtWYpOdsE3ABldbnIMYoTMD
lxOa/6qrid+Y4KlsXTVNAr6JAx6BfrtJjM/cDrofatxNzIVmRvMTSMniqYzLOXCMGny/HVPsz8zA
9j5apRXeNuqI8dFwykrdGUAcQ7u59vsGA62IaQidA2bf+yLQRjequn3e8eQwD0OxR/1U25NuZD/q
sQIni1ZEeblpWpwwpRn14mAYk57fFEbJfA0alaHXZLw46mUf3BCtUprdVKhWCFVhooB0HWcXGtFa
+a41UwCiMRv4XbeZ5hoCfJZhlw/VmERHs5l06qILV89OMdY1Ovt92UIcL43CTRIN7a1izOoTbcYY
HIt1P4ONXC819b4y+qLy+aDyED3IRj+Ng9b6Ot5W//X2BAod0ywM9GI1M195uUqjGGrl4M1dvPkX
npKm6XB68gpRmSzMTNuovtGGb2l8q6MhlOz08rOZvUk/mWCsu+7SZabxWEbpkNkIo+CvuvR3Zd/Z
dZsiAepi49T2/a0RfqRgvTTSaqvBHAToNqU2HGvM9rYAmnR0bYpG4gJBrINpA0A/wRAktqcKhcx5
hBTZ5YrqaO7WOPGB4lYSN4qLzfXlSry7DrSkiRRLA8e1WLlUlcxo1U5B5ZI7pnlb5aYbt7speA70
NVVc2bJQM1sYYpfmrFjMqqYBbrMG23/QUlRJa1oeVDLyzAHWCQz48CLcm0M1hbYVN4dh5btKwuVF
IiKEsUwByFUxkYjUY71jtQEhcHxijOSG+v31LZWsE4Td1EaFH4PZkE+5PED6ONkNm8BglfSFH4CH
ydOU8kkZBz+xcp9htm0c14YcJVn7hU0hD7FA2Bj1CWxmfHCKRkfC/nR9VZI8GZRlyMjxLEBbXUSM
BZUd03Zq0foxwN9TAK0+NpBHWOFHk+7dHyvi07CIEt7PAwd1P7cRVJXXOIXgSWG6ipVtrJBu+1DZ
/vXCMDAO3CIuG7j7xc/V6VMbQ4cPYQx8Di3hSDSCfRarf5+ugU8KfKVQqEb1Riw7duhAsCqC+Eai
dn5j7EA4hozqGcNq15cje2ViTg3PJlwxJG6i95jAS6xXYVxBFmkY3usxtVCDnyAX53Z9BuUFjFDh
V0RJOs2OOdDAdCYkId+Dnvc1dB/D9FSEqnWM2t7eRaEZ+UFQhccoHhRfpVmPWmVrpoGXdkN5P2Ym
qx2t6TGUcn0ZshrB2XETC09lB67lOQVbAOB8ZnbPgk9t3McQe83uo/zJ7H9dNyf1DmfnbskSz5Lc
pIs1jHjBXBTcsHEHwPLcvNK14VPpLT2zol9aiQ2UuPXldDcWymlDgipPGq3NIcueQThnqK1ogHDA
AS2/4mwtdh8XBuEN9CZNlFejGWAUEM/M3yO9cNTo+5AvYq05VVcSd4mDuDAruL20LXKtSWCWG4Nf
5YAxT9uMrxiR7SCBwAYEvAkIvsQnXpfp7dQTvG57NPZCPbpLw7UZoTUTgitVywaxMoSJPE9xN4Lo
QevWJOUkewVHo6KLDrKmpWV3+YkaqM70WQu0OiPVY9EqP8Ig2+RBtfL4ll2iczPCqeZx1pgdg5kF
sZrdlV2ODOIGrFCZ7ev9W26uuFJJMoFlYUkgSV0ocoQjkNdot+QGynjdBJ2osrtLFgWjkR4ggQr2
vDWZMqk5hr8JftEFjiCYS2azNrmKl2mA9pQ6Z75Rm55WgXRJj26qtZljWWgCaOd/1oRzUffjqCQT
rDXK3Ty0jqZ9tOlNZ2witLQhAnXdIck+nWoCIwRIgm19YZSiaazN0TDDmvmLWr5tbcfhM0ue7SHw
av4xAlp/3aBsMw20pFAMx0w1avqXR5LqIxqNYVqDHWb0jTIAT0JGR4eniTtF1uRyk/933aLsEgCr
YwMIBISHLpJD5dFY2qVVoWldho46mndhaGyhfBX9w8rw8Fk4+pC6mCIbM5smK8ZdK0BO4vfzERK1
YBv1owbPnjVkmWwTzyrbYpKkByj9zhmSTKt5LwlxyvhlMjExEuymtQbX19ITAO9oH/4fUE9UJ2sK
VtNsBlBvviORGz4WqN8hK7u1/fk2duN9+GxvocMNMQQPMfy23K+NK31xlMIPELxLFtaKFqr4ATn4
35bZi35tfFdChXK5RiFgWgrJlTEBPHDcqBvjKXqOIq/36AHllGOdOHPkWgc3/AZchwPq6c318/nl
Y/5eH5w9nkVLe0i4EXkO4npk1UCRJp/6rDjz4KAiYhcvxhon7JolYSfBfzFG7QLr5ATcx5A7s109
fuh7EKR8+5c14cotgIJlVO7ylncgqdM7cwQeDxREVnfb1G7PnsFS2eNWXDf15Xpj+35zVFo6imsQ
F780ZULdLNbz5XwavZ9CBbbmGGnTXq9b+fpcF8wIbjmOlKTUGphRdsFN+QO99PGRopF/GjwDYm8O
EC/XLS5/8KJg+NsgeAXxbv5NFXu5rhIddYg2TRg4s34k+ueIrl4d3LXmCspEdiaWBP43WzSAcMLp
4y0fwibClwqVEw/3RLvNhqNWPnBz5cn1u8PxZUFnloTTR3Kj5FG3nAm12s6NfUw6sGXphY4+YMU9
tYcQfVlvNZQHx7b9qIz3f9hQrJCAIhqgOJFvhjdsnjt72dAGiiIK9cLa7wA4Dj+v25EeyDM7S4A/
y4uZomSgACLYUXZMjCNNNsoaPvI35eXXvfyzFuF+5eqE1ACpiEsezAd1H/WO9tD+wkhitzOfOstT
XoLQmd3Ywwief315XzKG5Vz+WZ4uoPnT0axQO8c2jv0bKhBOPe6SEU17/XMCXYc23RJ9d92i9CaA
1x3YAIgPquIRtdikDWqADc1B/QEdXlP9jCYv1NYKR9KrAO4BBqo7dE1F0EM+xVxL0CR3U4h4JT+q
+FkZ/La6M9aGu6ULWiYJl4IYKm/Cnct42EL6QsNNyJS92Xwyu/9pZ4A2NPXK7V6zJNy5JgviKWhg
adAebIY24JveWi5oLFcOhTSC0rMlCREU44rAsAUqllSzm7kvHd1s3L5IXtD9f2xSfooJZIyiZ62C
2lZ0j5qCo8SzP7BvFLXNCZCo2Yxdq072tI/2/3B+zn7bkmCcXUieIV+nNX6bWnut7Vf0hkSYv3q8
buVL3r7cCxO4CcxNoJssjm2HtT1oag8aNzZ+z/hn37sQLCf1Yarc4eO6KSmzw7kt4bNGOeIgBsAw
p+QX75g1uwOrIhRPvLDzkI5B3MQFtq38b03/Q5aJ0QXrCtI4QN8t4SPTKVEHli4XZLwr1bu2WxvT
kB7XMwPCl0p1pZrSGgZqM/MS/TR1Xlbrm34NJS910Wd2ln8/OxGWVva5yWHHiL/H+ewYmMpL/7v+
kaTe5MzGstYzGwpV0LdZbEw8d5L0faxCN4Uue8If2Rqjj3TfwHlOf6PQQIx1aWsIewzLTbDVQKIa
pjCHQDCEsVJalJ7wMytCYIuadgAjAjx/hCtrJn4HvEbpc4Kq2Yay5+vbJw0zZ8aECAcV20FXFw2N
mNwEoO9swSC6sdXnKETbfVfH366bW9lBEVlX4AmgGdPv5OCdl9sRo5r6c0i861bkcRtp8SIKAiSx
+HCj1aTPkb7E7fxobfp34ocOSSCv60z3hdPeG1vziXs/oM27kk1KT/wfw2LBW63KlBclDLcK285q
6tVmdxN01oqrlXqIMzNCZDNi0GMECcxEUKqLI8jivq3s4BcE+OJmzywIrq/W9TylHBZm7ZMCIVg3
u8F+pfRRq98iUPop6oGVa9FNepfPjAqOb4x6YtIURo0K0QzjysjGvTSOHDx+PN364FDriopHbuIF
Yn8b48hV+FtJiuceuh51AjAVHV6ub4T0wJ79JMFVKlCjNjB8lLlox2B27qmqwKv72Kx1LWQfFKzr
IGgEZGmRfbr0LHnV5X2J+Sq307x4gvLhPK+cTOnL6szEl6tnxCErMQ3ohrepP0KE0wk28cu85Zv0
A5VyFIau79yqQeGQmmUIYMLCzZic+GexDw49ZjUctJnmT+JowNZsrhuUfarzBQpH1g5Ts8ljhj3s
30bijdaDar0bf914xMU4tyKc0SDBcdBrrGrKfo3QpwpTpxu/d/bn9cXIHAlIaRaUqQEJDNGDmUPZ
JqC3QjKO+WE8OAy6mf9eeG9Zyx8jordiWkUioEOQB6D5nYdPdu3ZyQNrnDY5tmXiVRBXu74sWWw7
tyicCaKFNuRDYNGsNzR0uYY7rjlTcRo+0mKNS2ZlDy3hQDCb98BXw5hSPqfcG/sXfSWcyUgMUWJF
bx8fCWMyItyo6xTaTBy4GKNpny1IFOzGSdtY9fxul2rqpAMbtmPbTF4c9tqBmdn7UNaYQk98O/5p
YJ7KyIeNPs7dSg4h86Tgz0CdyyRw42K/zdY4jUiJEhTrFYzcxhBoCjCB8SMxnW5N3Fq2zee2hG1u
wpIoOWCWblUPDojS3Ln5SdcI+WSX+9yIcO2QEoVs4jBSQCh2CFWvzPrbXEmd+Z+4p34r6y7aJYD2
Lus9yyiR9rGoDUeEPtUzxtSJih/XL4H04yzSvf/fwLLWMwMkAUzcymEgVEF8CdZrncdO0L+W1FeL
NQSpLLJAL8xizAJGA0CUS2Oc0YnEI12Ygr5Xw8962FxfjOzrn/99YTF1xKkVBjpepCjfhnrrRdZz
N64hiGRbdm5l+fezLSswghnkIMl3y2TfG9uA+FTtAS/HC/fpH9YDRSWgnRCNwR5xaSkb8pKxha4b
oH23bjc6BqQ0a8VvSD/KHyO/e77nyzGCXmsJjASgVWfWFmCPFUcruy8W6E11DUcZ1CzCMooGdLJj
gjCl17sZYtEFsGKPyb/QtJ1Z+Srna6BjoGEdWrjJ1c8RSmvXv8bXUQuEKGDboGOBNz+IpYV1cG7A
v0ywYIJfoqB71BZMjvG8LVQ4WbCvmjfc0LTbAiIBmkDPwCvz+i+Qb+T/foAp1OGgnJ40wLQt5dTI
bZgTmC9l+z6ujTRIr9GfdYpDtiGJ1VJtsU5VxeQCYkP2ZK+lLtJLhM4ZZiyBp8S04+XRDia91foE
BZpCezWaJyPek2Jftn6yVruURXkAFf5nSPQJWjmFSYRyGKqI2nAzDC+TsqPde5Pv6Bphh7aEF7FG
e25McA20tHkD6CnSPu7MG+vJdmJnShz06e5Pztvb7Dr+yfdNZ6ev9Xmkt/hsmcJDfSiTIpssWE6A
dZ0xAFjFK2FcSnB6vjjh+Cf5kNjhCBP6Hc+99lFxlVvFrbfhjeXXXr2vXN8Z/fBp8IoXegq9tfes
9CV99gPE41+wxoxmBWeGfVefwtvyFXKMnZM8/VK+t/fqw4F7mBe5WZuAXjlA4m0otRHgNAarWh5B
ERrEJSfGT3Xn0fR7Zv4twA8uhi3CaxgtxJSBOL85hzbN+OKMx7TcxJrmcsvY87nZtaoNranR6Zpq
hcFK6taYDuo+qCirQIwI6YzeBXEcZEhNy9gNdOKAGEXHFFGn3AX13mBOHPxCruwk9W2qnazU61Yn
O2UP/PNfsBzusxCksKZX4x6/ICxvtRFITZB4bKrsJgpvGpyv5DHAg/e6K/0KZVp2mkIPDn0NbcFB
XNoE417XxdzGowYU5wNFp/k+ru6V5hiZEP82IbNTpg7kZFbMLn9W9BAgL0D0gPoGgCyCh8gYK/LC
hFkbRC0fVTq3aKXYw5GPQLEX7UKcC67RbQ0pC2i1JzoeJNqARyqbCX4ZuJt6PvwLKeDSDMS8HmQZ
AEy+3AqeQBa80UJMiTWPrf6WAeMZYyLi+splsevcyOI6z76xVsxTlwdR7lLFZ9HBZHdIl0DAcd2K
zA2eWxG+ajbNVq8QLAXvDMeqAVZd4x9dW4dwVgOi5qRQYcFIH4YcVUPYgNp4tAZQkAVIG9q6AE8v
F1NMNlJGyrpqktxVwuY1sez7RlVudXM8MpNvW63bXd84WcyHzjYq/FBIhJ6E4NxrlF0Le160U0jp
FN17zT4rwCCuG5F+nT9GxFRzRAuRDjYkRljL3YZiUmQt1ZRINC1zfUCCA26Lpq/42CzDIQiLAOuI
YqfOnfxTuYuP47HaFEc8buKT5Q8IFbNv3kYHY399edJ2N2bRgO4HIgjQO2ETVRRKWN3ibJSR29sO
AtQpvamHp3SfeskWGIXr9qRH5M+9FQt1Rgqpy7CLc5R/oNoT/uTQPEztj6K6X9UPkB6PP6bEgp1K
JzbEMVY2hpkXJ/MpHiNPG4eV3qX0gPw59GKET/M4MeYAK+oNvh3V8WFG+Lu+adKVYIoPbE4Lgl7U
ITLVwOjDHCba6qcOhaU08ofw23UbMgAV4JeASKN3DZ1dS/DyuZk1gJJCXnRw5419om54CH81u+gt
fKj+Q+FRfwSVivYBAcGlZw+YWrFP367/Bsk6L36CkBBysw2NWqlyl7RTQAE2JeQeQsuJ5dECJCP+
dWuyAitTDYCZ8DrRFnTwpXsnehboPcWKKQaHEgXByzgFAG9xCwAdt5pTh/GFkOheb7oN5rtWroIk
SbswL0QX0mtJaqYNvirdKGhNQZS3xwxX7erkjigrmbAsd7iwJkSZFnIMaRrDmq4/dig3zIDdg0Pd
il65jsCOAtwp6P4htF0YFQKPMdmUYmAQONvqrgoHJPlrz0vZ8+XCxHKmzmJ0qLMyVzKsS1EeAmPT
Ml+PQo+SGyN4T5dRQcVpPvRcwWgXpn/fMFGx8O2iquNaoB6Nj4P5k4TfpvqZ9WukXfI9Nw0NXnU5
YyK1K5RE8joe8dt49ZpD77X/YcyboWLbvHmms4fDB+bpVXERyS1imCxGJ2Rprn9hJdNjo8wihk2f
DuQX/VaDdXpXe4abPoPH76jua38gIJZduUwSx45nPEG1AfBcuEPhO0SJ0hWKhrs7biZf+xF81/wZ
WkCY5wt/FbfmJr+zcbL3ycNa+JQu1wB5L5jYUOwXoyeZaFCrUBtxg9FJ9FcTxBHd5vripGvD0wa8
2ihpWqL0XaYQfcQ0LG6qpm+t8Scmf6ewdf8fad/VGzmyNPuLCJBF/0rTbKNWq+U1L8RoDH3R21//
BYV7ZtjVvF2YcxY7swsIUDDLZGVlZUYM1Bti7zbUSqg287P8gWJ2TAmmTEPLARVKTiqATnlrUm/U
OQatnFkXKMxkQXJu7uoDipF4AznVBo83YXVSFmbMZi52ZR+rOSkiAMTE1oKXqNuEvKaBtchlZo/D
c8hc93slohCGlVBFHYj79Uh0oURhGZKbJZ9oxomkOxkCG8kGxFQQ1eHRXq/t6wtk5pwS5BQqwvIs
GVCeWzyLZyhl+URycMI7ReFUeKTjpbdWIdFBQMCmNheJs3cwyYz9VO7wUIIsTVo/5xCbAlNlAva4
sbViUIwJI+4Pzu3FuDKLc9vCH1DWTtGIx2RmxKXTQ649iNJvbfhxG2LlELyAYMLPyg8muRwAERi2
OFqVbmm7AHQBo8E5bb/qJplb7BKJfayru0YFgw6Q5KJ/VttyH/szH1wMjuERAyk7jfy7St816Qm3
iVK7y4YQRF+ouzEsMYktQw13Uaeh671yAu2F+CLoSn9EkIhCEaXVqfRh6NVTDIW32wO04hAuPpsN
UqIulNQan90hn0HyTS+9mqiXpO5tmNV5gCItagpNkNCwuc1ACf0C/YxI22uT8hqZZvYtwDKE+LEi
h7iGqPDsDdVAsiaiE/3fL1kqtMSwh6W5lQnOj3EXaZlBUC1CxVb6lIsHmnKsu17I+P06DidAqOAc
nX++cEdZB3pRP8bvr/FQi6Zb9FEnG1N8vz2GK9WFgEHhLjIleKcD1iXMXPCh5iqUY9LoERQjfbIR
ZW8IHC0IwO18Uien7CzdvGvs8llVrMa2iaUWm4nnGtfM1dBnjrBjVgFgK1GbsJDikcDcMv+VJ9pd
Mwre2BJepfT1sQi+IvyDzl4ND2NslrFJqVSmTYkk3Gipz6LXOeJrtvfv9KNa2Y2lH7Of1M4O6Z6n
QffFunO5l4EMHhURLBRor2JrpCdRbIVChAPuNW0KLQHX698Syg0PaP+fOYvTBrX8zcxgHOVyfc6H
FJJBUyZVsiNFUf4A4gfE2EFaR5BhMmvNkcFv5PZ11aFCXmszaoHdI0Aze5mEz77e1s/9lGPuZDEx
tsSPeefxvDCu7EGtNyjFkM9EW87lwinbLNWUuMJLuxIgN1PorZuaqWTrgmFYJcnuxipFiJ5CmQZx
Fq+c8bpHFoEbWoJwF8KD13UbhOSnqDOvsPnjHfnmf5et4k5Ajtq0lR0Yyd87pKi36ECn1j47Kfdg
cOGEI9c+7gL/6/BbbE9BAlWbaAI/T38H2sGPvM5/UzNOaLW6K/5a+RVPLFBAWNDF6iyJYdSPCbg9
KmhySi+3XcDalkCfLipsQe4zM65fTmRbgym/kLu5Cah4IK16DE3Z0/wJR3RuGYLPOaCv4zjUC6OB
GszZIBq94iwDUYYQSC1MQvsThMSJRULOW/sqAvLNiLK0+VhgPaefE0LCOQTQtY2poNuu4ogZrA7Z
AoEJFccSFSZg28bzQX7ufHBMPonxwUxAzMLr2b8+4zBa5qzDimwXGF8Y99z6XQUprB7LfLpHO4BY
bv3Qpb2lggyXW2k+36fZLb0Au6JyR2RT0bkdrCqdjBz70ctK1wB3aLDVlM0gO3l9yiJ0128NkHjc
XoUrQrsXlrLNcL6QzT2NAC/v67M4WMKLaY9u7/1Mj6pzBLdb6Ojem7S1gl1hSWhoAWOTRW0wnLkZ
KnM5n7O28ZZDQS43BdqWUfE1j7tY3lV40TS3QcjxIGsOdAnBZDeK0PR9ae7+a1OnHXYEJY+T0zd4
WdwIhl1zCX5XtwUYWWTkq7CY2NTRQJNEoagitYNiUzcP4vRO4q1Rn0a04DW/DHmXKt8KATzHNLFz
8Xut/nPSEZseCXZVR4U7LgTMtvRLLYhbGfZmEEaFEojVEY63XLMQ1fkoAAZzNDqRGARxKoqEaHOJ
rAxtmOwI4kvOsljJv8EIPGOBDw3iCjK7H6tSEEs/QcMMFAd87ZCNj5K5FZJj0Li55gRmYpU1Ct3w
L+f5cM0RLIDZvZnoXdB0HYDRrGYKniR/xs29NL7UxV769xr+CyPZrRiPcEXFbGQBuu96/F5MZC+E
kXN7x/MsYrdYSVNtnJu5Qlm2tOmU0gNuIr72KTZbFDpz0NY29HL8mN3WomyvTsTZJtRe6d/qZh/3
H7cNWjsVIDwjzjp2aGZnbwRFoVZV2UBHxPAVlKxU0a+oA8Njn0+jGw7B5EJglseyuDaIc5oOD6yo
egcB4qWfGoRQjsy5EC9LnpoGtPS2IL7kkjWaoN96vm3fyhCCyB+s8CCHB7MjS1GutJ2UCxqwGhOJ
X6Joz0WjTZtUj0bONltxjTP5CV4YcbGbiXgurQpEHxdf6EHaEY0saYzug/wBzUz3glTsC/k+FOWN
oSI8vm3f1fwhrY6HOQPxJNpwwG56iZrLPkFROcX+Rf1X3n6UX2wy0Y62wR55791ttKuZY9Dmny9C
O4RHsdaWQOvKnSC9xNVe7cPzVPWgXYgt2Yg4zpFnHTOmNJu6OKqAl9bDJtPlh0KroViUulET3w85
uAdv23cVIF/ax9aJGQ1JdT0CVVsnNchzPlf171L/OfB6w65TagwOk2xoDD+KCwqcxiTf6iQOrSqm
wgFK43cky6CyPAwaiKsHKCdA8sJtSPdbaIqE41541jLOrI6MUZJmaythQwynQElsi1aegUt+vjqN
kETA+kQ6FOTKl8sGmgkZMUdMY1gcs3IzJGe4akur3kLeC/zqAl0gKZdIvaCbdBqAZJJXPCSBIpGi
2gqs7m1iWEHP2/OrIwjCU6TDwQOCdMQlnCL0aROB1c5uSiBFkpNhgzcTOWromv4vluYCav6UxdaL
q6QQCxlQhS49GWCli1VkInttV6k8gcsrnzmvzgUU41PqWKCUNBhEJTDPoJVF7Xv7qRg1x6L1XbDA
YbxJrOA1vg+LGg2orjw5FDxiJCwcirVRps/oxc4g14WObF6owJs1xqskeji0eYWhLGUkh4iZW2nV
ogY+d3qq8lzKdXPm12iCmUaCLMk8sJcTV2Z5MVNF1pDgGX6lhWSjYOpkDMGuyaJ3n2bINtbt7xik
IIlJ70JDRL1I7cSl7+Cp+E1B3+zthTTjXVyYLr+HfUfvBJ0Wffs16iBmEivbUDorDTWwr2wEzQFH
T1H3/4WnwemLtwPkXXDsMytKyFNVHmiFmRZzCFZQ3VXy0ZmKysGRwrnnXqfwYeASjFlWaSfkBki3
a7SkHOTuACZHJbrrMyfXX0B6mppvIR4Pbo/pdUaSwWQmOSunBi2DwFSkPY1OWYOBLJwmfkoQJraO
kh8DcZvEbg3yuuY4Glup34fNox4hvjpEAa/ic20HL4aAldgTBAjDyCk+p1aDb31S/9RI4hWD/6+3
oy+rUYmI0u1ZAptxfxJCbTnKARPrKMnQ6AfyfefbI7t2dCAf8geCcXtmIGs+um8wsHFt1cqhxuE/
CQ9S8uqLnBQMD4pZpJrZzFqu2BgVBAPD7FwL5abQQUVPcbHljNz6BP01i1mjTR36WYp6IBuOCIzw
TiCgmE/hyLisg8xk5kg3IuXPGJQMphHVAnZdUqOWJQ5B6+8fCplypmjtzAWT4R8YxpYqSnO/nOra
nuhxqJ41oX6v6X2eNhsNKZEQhOGcKG314FgiMrttgqCZGDdAbCmobvOt+QvGyfdjYe0jwZ7AGtX9
O2EpnMosovZF2gzK0ksv3iAObdoBYykGzV2Mci1B7920uUcLciNzuOGvq27nfbUAY6KYIg1ooEaw
LypkdwBhb5ihmLqobL/YdIFkSR3aSl5z84xuVwgBt5KV8jgp1sd48Q3M3g7olCJbDIM1zTL9b4Py
CLLFrIF0AU4wCHD0lWUop1r/uL3fubjMhoeQS6jjgQC7EHVBeHkQu3MOVhGyKcAgLKSZVWigfFIc
CZHBbejV7bKwmNkuNOuEmI5ALvAqIHb7SRu8jnejmaeOPX3xVARnicAJOVIm8hd6qAsIQVvbZBId
MCbg1tS077cN+Yqnb4EwgX1vVo1uDg0Yp80TGNUa8maaXiXcZco9WBrt8s0kXt3cG/mPxuQM4qoz
WNjH7BOhTBShMwEtpw0oGUVrAm1KiJYG0Ahr5rYQdN6rylo8AxEyFZLieFQF1+nlzlQLGovBBESh
eB67Y2NaerTxi95K5dJqmy2//fuqJH3enn8R2dO1M0hajxSIne41xNXyhzGZ0BiXOzScGYzQl1rg
bYzXrbK6PmVoN6F0E4VHbKst2nsSqg548suFu3o4J/6RBrvbK2d1df6FYN/ug5aW+dzKZJeQSIJS
g9OnPMI/jhVsGVEm+b2QzlaoeM6vktwJxkMY/rptx3oMqECyaJa6gg4bswzFQEojwQBKmoQf+H9P
qoxtpRdu7E/gOZe9XjtTvC8h8OVxIq/ugAU047ynKssmFDAAWnothtAy087qo3bX+h9y/60uebqH
q+t/gTcP+OJiWKJsIe67eUDNyZOnwQO7vVvkxMrM7hSUmifO3Aspj3eVZybjp7OhG2RxhiWm8Cr4
n11ahmDAHDe5/E3qMrcnBe++uLp08ND+1deOEl1mUttQycxmwshGZNwQMkBDsjhGYA8zjOk+ll4i
adwO0Oaz9DEqEGejmNYU3sTEtIza93KN11K6ultmwm0JlVFgbWc8j4Ka9TZWjcqeysFLSfs4hDJn
Q67GpH8gNJHp6usKXEinEBBya/XqPS4vceIZClqxOQHp2p0Ywc3/swV3h8tVJLSqnpmDjhADwgUR
SvxavF6hBWVLuU9269P4F4o5ndBVn0fiPI1ds+20s9G/NRLvUPj/OIC/IMxaoVoziWMDe/QsQDYP
egkowk3SfeTjsYq6aC4nAa6/Na+VhQvMbH/0F7QFZDFhndiAwxrlEDIoprYduncgKzJqW7m8L3VO
CM4bUsYHQIwyMWIBoJQ4OgrX/cDT644Tdq+CoDMbfOL4gxLNyyUi0zQbjHneKIozhqjwlFFzQdlj
3/bdq0t+AcM4lpJooxFrgEGa3WqLzwq9VkGOqrV44/sDB2x12S/AmJhPMhs9r0aAlSO1xvS+6BR7
DL7XOe8phwc0u9OFl9YCqcIdCUARfYh7T4JRugH5cc6LG2+OGJekFjgAkhgLQdSR/wiyp1AcN1lZ
P92eo3UYFFqjdRZtYSy5WVnkYVZPcEsSmgF7eUQe+2kA287/hsI4CpoUVYCnj8oeGnUrmeEz5A69
mJqca/LqSYYW9P8Yw7iKNtLToDVM+Fjc+6fQU3zqqtG2wXWyDJyJd3vljR3jICAG2SttDjg0NIbE
LkhnxRGvFIBnE7NXkawJTW3A0GWoWnMqYoYx9C6y71FqTG6DOssaHVC97Mrp1D7fnrXV/avJKMtB
ZR74CRj7qrJOG830Aa0eEB0PUuXIjSOHtij9N6lMsB/8gWKsrFM0ndACUJLc3snBCDG1xyHD85vY
Bp9dle5kPGD2BQSHbpu4OoULXMZFKWIydHEiIPbB6mjBUoTS62DoOYnM1TlcoDC+SU5Aui3P1hmK
06SPBdhRJDykg/q7qEyXW9qx6qEWcIyHmtquNaUMRqWB2yER3BWeXH9TtJYzeDwcxkVJad8ZpQiz
SNlYwxw1lhGSz8lTm8e8iHGOWq4uwn9sktjwCZKwmR8ZwDLDl6jfheChTCC20NpT71tp8jSZvwfx
OVd4HZPX7ejzFXEBzIRTg6Cl2pQBOKoNFK3/rn0z2BgDZKfgyspE8LLiqetGy+wMp0ewWnRg74Cq
F5HBad3pjyBafxgzkfeyc3tJ4WH88hSija7g3R1z3MQvTXdQjXOTh/s4fdW0b0nFU8abZ/J69NGv
Dl0j9I+yDeuyNBZFlcIJValoQRmkywcrkmuLSruBfh9TlAiH/815/tWSA5UD9PAxHmFIfEKiCs4V
F3T0XLl181HLv0oeS/J6hmWBw3gAoR3juPZhmg5uA7rLIhDp/UirbdadR8mTyG4oflbtS5me0Tbj
3PY+6yky3AVEPJwi6cHWbCitEDZ9j8VVNa5aHabWBcG2Jef3Rb43GyfWrbasrACEI7eBZ899PZ9/
cL86GxcxDA2mcuwSGD1JxEpR0e8PvA27mlr5axrbgTl2QpOmEiAMiuJ7WFHoWw2RLLohE4gmje1G
Gzdp8M918V/b9a9lzL7QKUWVc4dlowo6pq59narUuz1462fGXwgmylC1qK1FiADYZn6sICka5c86
jv/bIOs77i8Ic/aCYdgQRrAw23jjsxRhV888BUS2akyYNjw2yX4StrcheYuC2XFpL2a0JYCkPmqY
9XTv5/TbbYj1E+OvVcxm02QfRRkGgtoSpcS0OlI/91rtGIGN6r8B+htPMHMEMaveV2S4R0VHJ3gW
BzahhtsN1MoN5e021qorXngQ5nRXjJI02rzkQHyUaqghS15rvEC3xqYN0I7G6xBdHcMFHHO6a0Ut
QQEKcAEkCaN7pbBL40RVjmtaXQwLFOZshzCohpYtoHTJtFPV9qfUEk60ftsQPDteHmGpGJsFjQAR
lZUTIjoRZKsSHtJyc3t+VverMT/DSKKimKxMCDi4SRNn6D4kQ34UFPmoZeKrVumPt2HWnfkCh1nc
6CFJWl+GX5D7NzxlSbIbRxtZsho1cMUKcnFbMOKFYDbl4M5r+cqZL3CZ9UdGoa7baT5EUFJVdeXe
n2QLl0fHp4NFk8oNze81DX8UkJkpSt2ibX2n6yC1u/0dq9O5+AxmXcr+ROW+mSOStN0XSnGoUdSV
DYNFBF4L82zRLYuZxZmZatHj9lXZbfZTxcKpYlzuUFbcv4G2leMVOWZdseLXiU9RiIvtVm2CMLKB
ZY62qHA846oTmc8ucI6BJMdgJlFRBi3WeyzScvSU+hcqdQo0SUaiozYvlVhzdvfq6bJAY+bKbPWk
0QfMldh/I9WL1h2I+dr7IXoWDrTYjE3L2YM8QGbGktoXFKj0wDwaW4FmU+Eoofmiyu8z2VU1V+al
g1b9118L2YJlNQwhU0RCbHoDtAjINExx83x7wa+XiiwwmKuBX6Pchw4wSkzFsxn15izn2aG5lXSO
lA73ZR+fxKb+Ucn9ZOvK9FL7004wfOQPo1NUzexuVRq7eSr7EEsHvUw/5mAUNyHSy/lSsrJhZjXJ
uXBPnYXKGVfrC42YQcTITmU869eBh34vNEflxZbE6Mosk33YNZ5SJGDUhKeK+93QmLwk0DXxAMZq
luRTQZ6O+tqvUHwRdQYFlIbbeU5GGxSzaAO19Xf8B4Vi+r1aW437IX42tvgo3FGveQFrTHoW7kbv
9lisnQbLj5gXzuIjGhlMHoWAoShBhTn00iZXbE3WOc5wDQXEU//ZzuY8IQsUH22GEDLG0ojFaS/g
3SgtlPughLL3v1uzxGHiHIilxkWsYyMji7uV/dwtdfQeKLwk/Lp3AsORLuJ1VmN5g9Bql6OsDebo
2kunTVadOW2DxszRBXuLqPF64dePUjRtQyEHfKioar8cvqDXBz9RsFLSxE710crbuwxvwJCZGMJj
TyGvGFtCAwojlbNTVt3GAphZHUFkCmmOgg171EsPiqtez5PdWj1PFgjsVgwzFaEUhnIwEAJPm0KD
FKa+zSE7fXtprB6S4ApEtw3k9JDAuxxD0IqZQ95jadDwUS3dCAUXIqJSxUV/NAdqdbUvoJhR8wfS
iZTOUOVZkXpLq0WQO8ecM4SHwowc1MGhXjPn6oTozkRhQIRqTy557epBheJmcBjrMor/GRCIWQul
XGN6JJApB9HdCLkNEVQ+9clM3ThJrVLmnPzXjM6zW5w7epBh1VXoKF1OVJF2SZbogGyolRzVx/FB
e67vyYO/EZ1ZmAw9/t0u+I2g7vYCWdvUC1w2siFVQmPp64407QzdVVE4Gz+Q4NBKzhhznrWuG2Yv
jWTfGaDAm3QIhHFWeqYVuHpgBfD/EJB9yPYZxNjMyXoTrfSl3ECcvLGgnCpwrhtr+2FpLrkcZjwi
y5GmYPlMw6aND+OI3PKzUTma9P32uK4+HC6RmJ2nZiYlfQAkEh/gktuxdWTxoKqoLJG3lbYpoZFd
8vr5rjnRmBFmNqFhdAHpBIxwbeXHCWE+ukKtIYAEjxW+NS/+46GRLfS0ON99N+C9bsu8xcTsGzIl
kdjF8Nggydv4z9pD/FY7uhu5eIXzAkzoOXYMB+LyO/WxdIRvDVgrvPq9wOou7HqLsMkElWi828of
1UY8C4eId09ac+0zoQEEHAkEVdhGY3R7TQn07nGGDfd+NIC2gXdsrTmoZZTFzHtFsyYVRxwe1LdU
sKsImedzGxVWE5ZLFGaeq1SNlGk+ojI4dOjT6ekRTBNK+FNuUUuRCtBScUvxZRK93tyoo+jeXt08
I+fzbRHZKHjVReEi4KX83AtoNUT5YEZ5j6yrEcDSSvY+1GQC9ECwnpB+qIxNXd9N/asmQFw+fa/j
FzHfquWunB5vG7d2OC9RmXuRUAyo985gnFIK+2TSD336G1S0b/Uo/LyNxBtGxulXnZhTCtZ3Wx8f
VOll7J4a//f/BMFegeI2bakewBiSTDaJCGhfp82UUuc2DG+q2H7NyTBDte3nQQMrG7IPCDRaY1eR
U6e6vfQzlg655IhatruNyxlBNsQOwqGTxBCwgfpeIYXdSWeVvN3GWPdqf+5NbByqGuAmyArMUtSj
mLQDHVcvvBtGf6hU8hkbT7URbW8jrnupv4jM7h7NpEoVH4hVefRFhLgZJEY4B/8qBoRk0bCJRuir
6itaG7XUzx6EtOF9bvZIBZlK3v64bcnq2EmKaSggNzNUduxEVDtBeGNGgajyKFgj5J7S0SGCDImi
U4DE+f+Gx4xcFkxjAnIieIzysVJOfrJJxrvY+Mj88wBWnttgq4tvYdz884UX1MUoTkQNYGMHeXRl
VyU1WAA41eOr3mgBwrjaJOh6PO8DxO9LFwRXthiZyDUYJxS1cJYdb7IYd6sFNCaJCChwmsomynPc
ZvochyeZHISG8xq+OnZ/0wDsY6Le1GOR+ghUdDBAj/1eMpyo5PENrAecCxRmOVAFt3yUjEI87xie
qu20xXv7LjsWUK6KLbyh5FbkyDtqC8dsI2ZWejRcwpm/a9KdOSRbfAOzSppWAUlMgi3Q/ThB/Sh4
Rf3iz/dnokLRr3Q6W/V0e7LHN8NtbXk/qXazUTjf8HVhYXOly29gFhHywENWBxiHFnwVTtbb6uNw
qL1uG3+WP8KzDOJOFw/3knt7g6yHowvbmRWVUjJqdQlciGQZgoVcy6HZkp/+z1a28BoubohVfqKu
41SgcF53M9774+rmWeDPK36xQ31FSRIzAr76dDRB0fHm3/Wxi7kXNxBhe2wP/iO5B81M8HnbcB4u
c7DHWl2oGsWcg8w8Qn5EOU6CyxX35aB8XUEW1ukJ+hEGGdZF1WfsHyAWkcSdNZWcu+n8sTcWz9fR
v4Ahau3LsTkPIkiB01D/JeMOAVkKS5R/T6GIa42IHDWvPHjVGf2dui8WjAWqQqcq7EagtsVPwVec
NAHtTAqCu2cNOdKo3tyesSt/BCrnOTEK8i9UmJtsu/9UmFoiCiBrj/PagZxqq3sFKTn74euV6WIo
Z8JoMpeS4LUfVxDmcgBRyiDMZoFAUNaOrnIEsfJOdugBj+C4GE3wCKEz2FZObbwdUs/5vrcNd3/b
0uuMNfMRjFOMdJBEKLPQ4+iB1RWa6J/mwXfqY7TLd+YRxFk/k193xEpOhWNwQuuroIOBZnwhmnzC
KqlmpT1ttAYwTMo95wy7drcMxLxpFutGLiujM2ZhbVAjIVOjfPsWb7SPH+reOE1biKKfm7voW3bO
n5v76RMPtYFiS67Puf3Pfu3WPDN+T58QmIoyPgIktmX8EIsbSd5m2V0OhRDObPKGlHFxQSpSaD4B
SrfSD/RUaYNVfGYvd92r8NvYKigScPWH25irkFAVh7gTaF0RQ14OcUIHOhrjzJoigQm5Ne0i5ISN
K6yTX/RAfyDYWYwikQoTIPLUkU5oeMi8xhEs/fSMcpgf6Kn+rT2/VZZg2pWbeaXTF5YBBupN9Knd
t4dY4IzylafFotLAWqSAtUuBLgnzyJP0sV7IhQxlGWlP+j1V3NH4nau8mHzFbITiIAXE3xBPuyoF
UtOsHSPRxOKNo3xjtkG3pSgqmCydqlrg6GZoHCMxC+8DM2xzp8qz8r7v0/QpmuRon2Ykyz0f6gGx
VZZI8hLNT5+IYJR3JB6g4k2UoQSNlgpd3Lrva9+KczBvuloUjQT8npH6BEa7GCWDNdF2cV2jYEdI
JYF3Wbw6UCADhO553ArAXgQNFMYL+mMS+FUFK+VEFd2xp76t1LWw65sZsGxAhEx6xVPHtvfwlP3P
jYEzvKGDPAmtVyLKyi6Xb6b3fZQUOMsiQspNoyfBuzHKBRI2Fa/N9PpUAdTMH4O3LlBeaYylgxlL
MY2hhJG2qA7UJRrtwkIzkMsdes4SXYPCzM0ycaZMkO2/tCouZCHvU/A5h2NRH3JDK84kboxPo5Cj
gYN1/YiHbkcN7c7goSJgyWGJJAc0z/Z1UeKYsumzecq3g6NKTptCA6mOreQOrRKb5C7wDEd1UxeO
6I16vMz1isEX38A4Pilpmz7o8Q1dfKeqr6H+kYCU7ran42EwgzomYtDmBjAmevLbUxVu4ujpNsS1
M70YSjYBXw1T3QgTIJRp3EhSukXM4/w7BHiM0JmNP2C4m61cHIl6r9ASbN+45oCBM9L0h54mHCuu
E5Jf/a9/MRiH3TVg2mwEYJRuGrrxQ/Zi3Ik7ErjS3vRCSyqsiTc5ayO3NIvZx3Wkh2B6A2Q6VZYJ
htqOE/hel/0yRjFLLEAiORdmhOpOfwptUuG1Qn1UHM3KNr1T4/JmnPQ9tUXefW3+xZfxw9xN/Hc0
mXUngM/KHMIK1ILn9GGuI7CND/VAHiLb2OkuKmo25qv02h19m1fytYqsELBW4u1LAhHV5VrR1A5a
SSWQtTyyFPocv+d6YqmDgwdfcfi8vTBXDgKQGYBpd5ZwQeDNgMG9mGlbNRDFkE5jN/MkoVYusAcN
Gnve6KPXkddisLahMbRo10Z1DSTuGYfcxmFuFjl0hylCP3HYZ/F3NG/ftuo6WADCAmNet4vtVsmV
AOpdYAjUin539ZsYOHHI23BXpbXzOzySd2CigUYhHjMuUWq1MYiqDNT2X8R98aTNy4JsSgOvOyPn
Gr0yTRdQjEFhT/yhEkDngxYQQYutLHzSQEgZmpakIQlqlxPnlW5lBLG1wJqqGiCUk9juxVTtTFQJ
gwa/KE6l3FuJgswuSqIKXk3MKhC4nlDbIaMFnC1pCIhW6jTp8HKCvvoxkiwTpNIgLHBrpXy8vSpW
vJWIl93/QLGXdb9QcnFqADXOBEw1PY1t8XEbYmVxY0XM+q7gdzav7rClkiGmKwDRd4GT+fJDgnxT
mPCKZ9Z8PV7GoVIqz9S2sOpy6bWoj+iDdMzQdrFpp8coPQjxa0B2KnQ5ItRklIdpsPv4vkgfQPx0
28brlN6sISljrlQQEMkIxi/BtUbVk9BXMpuc8ayGjNKdsXMTL/GQex2tcWOeBdxjoZnSWi+C53P2
9tosIp8n4v0Qd3jCXn1EQdC7KFEzW0IfatZiS0Sb2wauTSIa3OcSAFRtgIbs0j61VXNfw9UCZCGv
ar6fyJkbKl4TksxjqIC6GjkPMFizKnBK1I1aJmm4m6qHpHdMi246azhHx+ncoLhB2Hwn23J72y6y
ttdAkg2VEwOKJ1dNhlOh5o1awrDMqq12/167TWyhaQSEbq2VWafOIZ55jwKme39bQWpml9kJpIWs
wA42vI+5TkzOI7D4GHI5ysmUVUVa42NQ8CCZFtJmvo2aA6t5iDe4Torv+iPEq3FBiuz7n5yBmH83
c7hfYDOeu0UvhATqByhfvSe/x70jBW5pKQ/txw/j5+QNW9SAbPs7Tbfis+7luSXZXH6r1UW2MH9e
5osjqi2VuKjmuchd80l+7yw8ah1VD4vOHlzheCbngpPvv66HgB44XBLu0VjaMgilGUgc9n1Q5VCa
bTzQ/Y5ufUTe61TXbvIwcMBWzJtv6QbkNWcVclbmcgySvJoqPIj3yVbMBGuathHETG/P44orgF4f
ynXgBRFaswewoeZlVBgSltAo2egaBOMwB+E6bY9wfW7OxiGIkAWy3Zdj5kNVq6a5DgGd+9oL35Te
8u9Ia4lPD8l76AbxFgmJ2rpt1trWuACd9/FibRAhzKiRAbS3ay/YSpaB+HdbfxRv+pFsyQkcN9Um
PGYHaVYp4ICvhBrQjgYFKuoZNYL47xJcN6eh8DMDohmO75XHeGfsA8UaPskDwsIzfY0cdRd9JG/R
U+w1H7fBVxwUSGwh/6SjWg7QTCtCVkLnIPRDxIb06If3UXnUzd894fjBlWUzM8JroG7WkOT5Ot8W
w2skEW0SirbFvnyVlHct/fe1jzyDjFy2gSLfq5QDrdtmBMk2Be1RafWJQ+gJ3bS3R2pllnA/kLHy
QdAj4yy8nCWS+orWd/NlD81x2XNveLkOasOdqD76YFwUuC+ta94DVIPwH9DIRO8h274RZd0I2t+R
2k3j9S7our6bnUOtGOzrvBvQ2q67wGI2gIAKIRJWwELncXafHY2f4UZz2g3ZkJMNDvij+Cnybpor
q+ICkwmppLyE9qsEzNwNIQmS44gMnQTuWD6G9421NwLeNl/xkReI80VwsQ4FUULTcwtBQh0H8A/x
NQnsxhp3o1U7pus/SXa6b3c8BZLZDObouwBlFk5fkxxMkbOZ5tMkHNC21Gu23GQWRYnl7TW6FqUu
sdjESp51qtYMwMI1rHYhkoS3Zlt5oofYedDP9VPg3AZcHVCwJ2CVwoFIbI4YtJsUXk2Es2xHe8Jx
EyvPJUrv/hFlVuSZmcbQHgISQJYgWhR9ccIlBSV8TQJaaqeQ0BjLYzW7MoUBYdZGWYBIwx8AovpQ
yoI+sEy9mueorpb8LPoD8RQZ13B0ZLGXPFHqB20YoPoTEyx22emDgrMErhz6FwIwoHczi4swWfum
LQqwn4N0bihNh5aOYT5KKYonPv95ShABQEwEVfG6SBT2lM6rAvfIAipJ6IBPywEdHG/BP18LIPWi
gCRJEjHruIAwtgh1HqqVDuJzGspnue0clUoeCTh+aGXiL1DIpVMY095vY39GkZMd+no9KWpPsl57
/z5iysy4hjcVBWl4xg10A5Ly2gRu9S5V75pBPuo6eoKz9r+AUZEjJqj1BFMv+6Y7TgLRKhXP4jVk
rhHQzCLRAo91e94LFy4NEwN1OZyCkFOGOgpzWpC8pMjoa1BTVtVNb0YuqPa9PtCcOo0fB6F3wpCX
+b46fhlI5rCIDTTwDY0Owv1IQWG6GxXfA79xkgEZu3SjVB70OW9P2JXfRtYYDxgIQyFYBaFKZonr
U64VaoMXVcOoEVTjatIX4HgoPG0yHjs/48RI19WEMx4iXiS2/o+0K1uOG1eyX8QI7iReudSm0m5J
tl4Yluzmvq/g18+B5952FQpTCHvuEv3QEcoCmEgkMk+eA9YFVLfO/TCJjDEaS+h0zFG7HYuwsQ8l
2daA4Tsvef6qaY9J8pXEks64aJWYizJNlDSQPPHCXMiq5rTsUGw1ukOc+PUyeH160y+Qd54kFV5B
aEJ3D3m2zvTG8Cg6X6Be5cXa1jCFJHhfGtFxLHLMvrb/jGR4vP7tRKZ0JISY/MKtgcvp3JQJXvrZ
muAtlj2pGB1vxls3ocOx6VvFG2L6F5EKAi+YNgErjc1aX+f2Zh3AwkjHgeh0O8TEg+c6aEfKCjGi
bwUFJ2S5KMZgoNM4t0JITuE96CHWWu5gdiZ2PKBaH1OtMAGfqDe0qr5e30exRYOtjd3ufC+vdbqp
6FqXYTesnwUFMZ/Zemvc9V7m5pteCiSX2WP350mC1i/9UDsJ7DVl+o+aDH5fLYcFiuoYTnm0O1m+
JAj94L3/vTzuiFO8M9six4a61bxplC+abW1qmXa00AheP2DXY6SiPBy0qimBci/WsOT6vjUeB6CD
bS3/83vf0U+scDsXl2OXZwzLsyT6Ru2ir+PQ3hrrZ5x2EiSEaD1otiIo4n4Btznn68YK3pA1o4jE
01MxEz9WFC+RBV/BDfNrCknDf9Ax569+MzNpF0FYD2OEWpCob2r6FqHLWkX9Y5t+Lx1JvBCaA++q
a6gg0YI88Lnf0SVRVbNht+baHJz8WBg/OkBP7Z/NHO8n4/n6qRJkgQ6kapAEILHBLnKRvlPnUe0n
ZBw5IZ8KSFaNKpW8iEUBEOmZgZYP0rSLaS4cItXUe8RalHH26lgF40zf0dMAAtGS3JMif0CW5qC1
xFr+fEMr1Vq84RzAVjJnh7lGr1B3bAD++pZdlm9xO55a4S4P20zLirRY0FCY5Q9ltexDtBjdA0Qc
6YumrM4O3ZVmC9RKgeK8099kDXrloNrIyL1O5unZLkN9nvbXf5boS2KLCWo3YO69YFgYi2atisRE
gY9ED0baPCzty3ULwg9pQJobAQRvLH6YUY+titCOWUjbPD1Maqll28XQwDmVNVb0fUgmWaVUZBKF
N6icQDFThQudH4ZoMIyotxCEMTn5dVbf1tx4bNBPxxxAubm+ussaB/dZuYNHUmpFiQ3nUaCwV8xb
ewztFYMNiWdnQd0aGO/Z9rJ7VHTagWrCVQ1BUFPnwZ2aEnfOagHZ1HTDPrWN/ZqOx6hYdhShLOrG
Q252wfWFykxyezrVNo2qGCYhVeUNpu0t7ucQBUUchUBdVulfxDO8Ly2IRuGReTFZOVE6mbGCeDZU
6XZ01K+V2hzqBj1ZR78dKHiJSie8vkKR10A012DikpDa5oNa0q6LlRGkXA4acOYKsHFZ3Zg1+iyu
JSnFCVNlnDcWP2EQ/z/3UN3Jcqse4aERWjdGPmNqEnbjTZZ/Lg7YVO7a6NnRN9LJYmGog8fAZ0yg
jXjWqgRw2TU3GSSudzytKh+6Id9EUg4fURaE6vp/zfAkVb1LY+iBwozaxWE8vCpoWrT1JqGrN8n4
5USfzYKYLNBh0E+7IACOLUXLdAjIIvOPJigPuz9IOzu+MiwJxMzy7XUnEZ7309jCXX0xyOIA2MLX
skfjLu2eatepvbyet4UVb/S1+LasGGoq78FjJLkRRd8OCAh0JJA4o0jG+YzTTlUUZ/CZvLVyr7HM
f8hQHtBZbiWZmOhOACYNofp/OQO4kJYORlWvi4L8aKTf6pYknkFlIsDCr2ZBPwLDL2CUMNhiT/Lk
bFzKGdAjJrVKPQwbeXWW4aoHYbaUJu4Cc4EIjbc+SjwII4y4+tyUWyt0nVfA+exhcLXDQIy4uEWy
2SweZEOJvU2mrHc9e9bzO3Owkic90ccbd+wSSZ3mcs14ziGy4JeghOLybWjLmK25QRbgo5MRzrZH
IxCvD5ZXVU/XnfTy+MGQi+6TCcQ65tK5FRvTbI0GQaU/6o+V/b5A3qiodniqAlEmSWsunfLcFFvz
yXeElmFjgCexAismGPdJSGqkUbIUQmaEc8jJsvpWY1C4EvPP/QdRJi+3JImQyAawTIiKqJdgto47
Xak7deoSAy4DwtvALqZd6RQbQ5EVSQRmAL3GjeaiimCgm3++X1RDutBoqDdXvfMdVCNbJ0L8iJv4
j3NavDt+2+FFBAwF5bDZQKPALiEi0CibXlnCyNIk4VC4HIKZ7F9EFYA1nS9HIejw9K2NXaPR5Ktu
7XrEritvGGUyR4LAC/FIJKqo26HSA1j3uam47XCGCwLSPmiPlG7oOhicuXXrNHC7d7tJNq7W+qsM
Q36Z9rB2H15yKOJi9IMnd7LTPsmiFFbdovjSdN2r3uCWVoFRUavesxTIscQkvH58BXFCA0DMZpK7
NqqQnI9MRpwV45rWfuSom8n4KOi8XZFrUUtGns/+0nkZFI742xLvJeDhiPtlgaXBfbFcgis0VCIr
XJd3CzPHQ9jK2geX/oJYDJgMSu6Oc4l3ttIGJM/oVft5N7ygpACFAD0LKqORiZ0J3AUWmNQ7Aj+C
IA+fBedNAm0nZHOoBBwMNwPxfNyGUZ+8R9P8Y4U0IWZ6fL2uHjRUhK5/QNm2cqeiGOoIWHlsa9K3
njMjjbvL5o2tv6WOG/bKV8eW3NhCjwHTs00gSnKZA42OOVpLn9e+ZgNNlTwuOg3UyJscSd4qOg2A
ff7HDloJ52ewg4peE9lYGNhHULl+M8nqR5mvWF9L8uYqMh7/y0REgymL4OCzu4xnHnEwhpzEHYJl
a9/oIMMw4j9vzGlMuBW5I7oALK06X9DSFig0jIhfjaurmHPGnGE+lMRrnaaSnGrRYlA7BgPTr2jC
N8PRUSuUQncAfI4bz7IepCnVr6yaO80WQVOLgUsxosEnOmOn5nkXIVYtVl95TWTdOKU1bBSa3Seq
cl/2pnWI9PmoKcrBdbu9otcvbbveNnocB0qFWNMnD+ghmchlp0OtQ01ZQUYWq8a0uX5Afs0BXvxU
qCqztiuyIR7COXcTQHR5UkP11N40WrlTEyBgbTVoJuKnS4L5q8hXl894tYJMi30y/TGmmLUKDMjS
oFaGghnfNuibCB1IClm5WjvEk+PF3ZOuyXTFL8MdM0I0AFRQzHf4lllZlG3Z0BiBAEEo6tWtreNp
We2u7+avpji3m+Ag1i1Ap3BnXGjM9YW5ZjrBsVw21ka5+1iC8jv4JMHK0vbeln52b08M9F7dHPP7
ziten5UvyaF5dwIpyPQy18aC8XbGy8/BiAmf1o9ZW2lGjgXXSx5W44tD2RjUsOxWkNN13RjQqHvS
ms71LKm+pXCz8epk1pHD8SLuSLtbI7Vg28zId7oM/tJoN0UigzkLzjGW+NsMn/FWHWS1R5hJa3Sa
CvtuSNJv1z+o4P5gzUkUIzC4ZkHX9jwquW2z5qWC72l3T2Z0N1VfDYAclye3/2qauzGS5IqCaoR2
Zo+F/ZMkfqDQQqZpVkNDJ6i7u5xCqshftGBeD6byTgxvmF+USeK1goIorLICiMUAVYSf6MqnhrSg
Jocq/U4Ztu6jGta+/g3vITswg3I/bfPPH9f3VeQhpxa5dRrIqcoGMEM0Z9R7atSHJbbuU+Xrn1tB
4w4AXWCdUaTjbn+7JYyKrqzB0kjDbqD7tusDDJFJ7mJRDIWDaDj2wByDVZqt9vSrkTlfoE6Nr3af
HJfNtAd/hq+910fzE6Pyktan1Brn9qqmRqiSw9qwwUznzt5CzusGvOd3hYeHtEyfQHTIDAIktYrM
GzAAbg/nzE1a5PM4ZKCQN/qfeLte/0iXeDHE/1ML+vnuOU5jjWoJC6D5LfbDVx2MZipaq56tBfkR
woP+d9SP/7xfB0QLbhwdYFq8li7qfhmGqSe7R4xSv2jWwdDDuZD5BfNi/jYAqAEjfioetEh9z1cW
WZ0edctc+9U+u3dvv9g/9D25Ww/qcx74LpBimIsDEV9wfUNFZwvgQhvhF+hChC7Oak6TGgAAxKyy
C6rO9mIDFQ5Z2eiScQ+f7dQMc5wTp6dV7CRdMyFo3NfUmwJkhLXvfgG+Nt86t/Wxe7V37Q3Zr5LQ
8YvK73JXf6+PO21Wg1GapsT69O37AsPrfXWcEbU2xjPqfz+bYwvs3wThcYBt0Tl/Uw7hOPrFdxpQ
z9pLofCiK+J0H7jjaCuZHas2fs7Qh9bOeQZRyY0dNKH+3NRBv1lCEpi79pje528+SPmuf2uhcYDA
0NiEl+EFef4RYtutCUqeOJ32zVhsyx7j3vNjngRV9LObg1Im1CvwaKDNMDCFhyOEEfmsopi6ziT5
0PhGqgL5CF7qGZoZD6mbekWWYvRBciEKfNnBSA4gHuAxxVgOW/+Jkyl0slpUg2o/r8ARNLifU4xU
1dD/eBYSNx+KucCgsWcByvHndipDa6IkVdnzu1MO66wPaElbMj7lS+oImAGmA30GbCAybu5oZokT
2yUIin37xX13jkPgAFUZPZDUA0J28cdgPUA2Srl1N1Bju+4pojB7Zps7r23W0XZsYVv3+3/K1+5Y
PBg3Zeu5cFLSgELHAF32i/p23Sz7q9xhPbPKHVY3b+EwBaz25c0yvdZ/LPHAdhR1E3g/BKtUHqOo
g4S7Bhyn9pUubFQ0iHLASb5o/RE6fXq8pbLhRFGudGaQu60aEOIMTcMM3tjb4agdnZv1hoTKzz6g
ASbg1Jt+d30LBWcclRpWgULhi/EnnPsmMIXWPKjwTadeDiNZtuj+eTb5x3A+8M70Is3ZgkBJopwm
/G6gXnbQkVbxJuO+2zxV7ZzjWYoUftg58XxXKmZwfV1Cj8SyNPBr4PuZ/MPPHI2ktvBfiDAAkW6+
Fuk+VW8HVDFGv5tedFAMrQ86HoTp92LcTkiuZJmvaJWnv4D7mLkF2c62MnEmolU5GM6o35ut9Xl9
nZcxUwf2DwEasgnoGBnsR5zEsFKxonjp+wZDLs9qhWb0YQCNk3mvqAfT/HndFvOF8+N2bov7bIAs
KHXJ4jMdvzvmFhya2XLU0luSST4e+0PnhoDSOPl2XCTrjFyDd+DbgcItVPDPfhr2Tiq739jlyZth
WBCMSQI9iTTqfO8oARXoQlhcxityaFxfgySDlt63db25vnOiBZ1Y+lXFPPlKVremaVJqNdjd111p
gn+BZOE620/XzYgWBIIkQAbQT0fDjdu3ItfabES7CUoI5b1D4o+lS29VlF4w8ie5O0UZGqNgttA9
dDBvwm8eQPZlYcSwpWfNzTjGDyu1tw6YEFG+2OT5sFONBw3T6UWre2S507Vn6Ewe494CP/NHl+eS
pYset6e/h9/ioUWVux/xe1YreqsnLTQ77QDB6kOWJw89GgkFAPkOyhXAIiTeUv3xOUQWgcEhvOJ1
ZOV8HJ0nnebzAJR81ROvhOiW5oO/CeyKfqngUf/t+ocW+BN0PFDSBrBZw9gel1GsdtzRsoHMV7Uu
UC/Z0uL7OkmCtMwGF76sqM4LEiUNpBAqb422FY2DVkqRJHDZs5VwLhu3zaJqPVZiQmt3+KZgwrsI
kiy8vl8yK1yUTBoyDuaItdjUr2Kg5vaoP+rul+tWxDuGN7oBmh70I7h44mpr5sANG6hRg1TD3BEM
0FIiCSXipfxrxOJq88kyzurasU+v3FbmfensMuovowSEcHmtwJ1RwMYIOXh4gKk9D41t5UTZ4mDD
lB60h/Owb4z2OJpN4U2F7s9atNVnWddBtH2sA4DpOKTJmCQ7t1lkTt6RsmqAY4cCGSVHqF1tyaC9
XP9K7FtzUd9FWocZRpdhoHn4OhQeMojltfAFW7+lK6Z4o4/rFi7vSVbmQkYF0jpw/vDNRDDUj3pn
4F3huGkZzFMC1vhkLkOtr95nmo2Ii3EpiX+XH+z8bmZuc3LDsKbpaNa4mwewC7h3WfRCIoz5P9XV
cdElUHxB0w2YNDALoUFLUFY32Y85MUZUjPjnGK3wk9Td18mbalh+VlLfdsCZVyEcLZ9qXDxHRJbV
Xe6sDrkJ1NoAeADij+/er0h3BmIiPx7SYCLfTCOMxsNsvo+q/6efEIZQZmdDlAjr/O2WRpox9jUy
1Gb8utjfom4fj6+dflhlJFSX3nhmiL+2IBrnWMWMzEDrvoI7wVuW7fWVXCb4OoprgEyhwGbjtctO
3cm36s1prYfBRi613KzDg11tleSti3ftfNPoN3EvKSCKvtCpOc4Pa9DUjt0Ic0VDfaruV9pto/Rd
WXZDJsPaCm2B6gGgfyCHAYA5X9q0QscG8QRXvvo6uNnOtNbH2uhCpRs9wFUkGc9leGLckAwX70IL
EuRa59YsZcjimt2H81x6jrOZ3ZeoCa9/rMvgzmxg+oqgrwepXe4GqbPJpfWcI5uvf1r0qc2OCQUU
UlI6FPkcBqLw7AMUGkgLbt80rS0rw2FWtEc7SlH2f7y+DGEwwtWBl92v+Mdt1ai2TdW0WePXVWA3
L3r0GZv3RrYvQbmfy2qtIi/AGf3XGBeMUNtNxrHAhehCIDjN95bzaFmN56j7XvY+F7kAhhfwOAEc
HiVX7vMMsztXVoKNa1uwY3RbAk5pC2rP13dPaAW6OmBxQSaJu+rc0ZKuttClLRqfKI+UNJ5OnhRH
prUg8jQkKv8a4XbNbWcFkRZGVhzOet+nn6t2UKGocn0two+Dlj6yYpSMLzhVq6bpnTyFGTe3bkow
tOxQVeg9M17eHchK6nFUSo6Q0KKFriTCnYqxBe4bJVZSWWqEuykqf7BEonf8VtkrcxMM9fb64oR7
+K8pwE/OP9RkVkOf1TXcge76fN+C55JYSF4lZoT+cGKGO652ZLXjOMNMVIT29G1Mnpr09fpKhJuG
PomDhpbjXMCwSZaYHUD0ja/rj1O2GayDSiJgNX1bBvgWLgbBR8WEEaIDP4+bgMtpNkosZu7TTUMN
PwN2fzGp5P4WfpoTM+zfn9x6RTm7dsbM5COYwzOIb4VUs72h/otQyoZL/7sctrEndsDXV+haDjud
leyN0X2t1vhvPv+JCe6kongcV2i4QNI5frKgSkfu10WS0Ik//+9VcGemN8nYWsyRey3fJNAXyrdt
DLJKs/YmaeGAuet5/o1M9fd6+AcMqEXnvjVhbKwSkNfNbERv3SrWuz26weCU4bSa0B8YM7A9T7t8
Jf+//eSzBtvBDHUbwz7C66h/mcxt1Msq/hIvt/Rzt9AL8FC5DWwUHQmcBBqDxHNkmFyJj/MTN61d
z1AdhxEtDsgQTu7G0g+OrHQl9A3M+wJjh1qPa7N/f+LhhkqTRFtgZW4+o8praTgVjxAH8B0QOF+P
QoKaLVzjxBbn6ok2p4szwZa+1TbjIb2r7+oXdLl2zuqBaAbJw8O4c/741c6MYjgKm4ULiie8TUyn
xyOnQXhVvxggyCx/OrIIzn73hcufmGAJ2ckeZnExGG6EddnVq1t9LNr3nPiT++zOugdssGQXhQfs
xBpzzhNrUTIUWtFiQQ3oqSBz/6266TznVtmmAdkaP65bE7vH793jAq0zQY1vNvGa7qANbKRjkCwL
SDa82fqordfrti7p5fD0O/1UnC/mw9JbfQJjKt2Voeqnr6YPpbK76dDt8j15UTwSTuFwULbGtntK
AwgXXP8Fsg/JOWgfx5Pa1tjapLN2ABVMyxv0Mbaa8U1vbif9L14cp8vlwjLgf3kXm7CmV+YHRBZT
D+CnDe20/fVVCWqnZ/v6C3h24jEYhGoAKMS+DnHYRV+sKnCARFqz3TIGtb2rU9yhyS5SHcl2sgVc
ORc88HPVlsRqwM7hR13+OpFsT5YvVsRsYtyeZGAjy/y2+5vHye/jYXCxuY7WPolzGB3nblOCTK2d
ffAX6P23uYSYzywpDAuvghNzXIETc1htrrLwUo0YVALRRTc0T4XiSFYl20ouxOjKYK1TCTNq/Wll
fjMcnDFC9XGXzD6F7K3s/SBbFhdk4qJJlMWAvYjeOsNdXX/R2+frbsl+8jXv4ELL1BZNS5iJdX5e
6IdBJVmPsIx1cr4uUMFuFNvZBAPuMryuVHnSSOY1WvII/syQ2tZNWt03BWYRS1t24i4BlOcnjgsk
nau3apbCNHRbX41yPGZFfAPJ70NhpoeOqP4KGZxas0NrUSX3gziGIct38DxiNGfn10MF7o7RGHAZ
ZYrpF+qnmiXbpFw32hoFZZfdgk5EUhMS+goSCIwq4dEMypBziwZGEZciYyfOmkO7ncNKM8F+JoPj
C6+iEzPcwTZHtyMZxZ4O6bQpXdfv5vR+SvWgNH4mREaTI2iA4ROedF65Vdl4+aVmiYpr9K4kHpOt
sPftbbeLwZazxw10yBZP+5btZR174fc7scst0+4GYwLjBNK+Acr1Ze6TcTtAbkBdPb1+yydJjBbv
6u8GMxe/TCtbe11BgzmqXxXged23vg7WfmPI7lZROssq8mABsB1QUHCXu2X31rgCfOVDXmK/KOQG
h/8x6+zbKUlkriKKlqe2uOMH1YSqViucgUXPt0kczPXjuO5Q1QmJ4kHFFhzA7l/s46lJ9pNO7liz
jJu2SLG8vvindG+U8Z9leAFZrp9Abu164BR5CHtcQwQEyFR0CM9NdeM0LAX4tfw13zgROC/edfcY
0Xqj64EbSyn5RLHs1BznkGXtGM3Yw1yLjMgx90Wie4r76AJltJKjW4dN+XO0bckihe5yskjeL5Ni
cBqDfUIgmpbtVON1AMCKLaOEFAWv09VxF6tRY4Z7QB3Lr+f3XPXV5CGXUXiLLjpWn4cGH9qGF9rv
aBKNsd0iPtZufTc10RPyBcmFIzPB3aVVrTRuPXRID5roiM5O2Payh6Jwo9gkKsifGYcM5+AoKrVp
5SJQGBhb1pJvvbp4mYx1VXhw/zVyMZmEQljq9guCn0Pp+zp8SUmyT1HwXT565TlLtUcX5J3XT5Nw
6wAIRVPXIRhl4TKdCpAKN+rxdXL63pEH889ZLNBMO/n73KdZ1IpOCksQU9veuSS9T3IgBuJaCSP6
N7UPsO66wCgAi2gY3DeykymdwYOCbwQqCy92lNJLx+HQJrL+mdgZ/jVkcqXR0VkKPbdgSG3wpGje
/ndeWBJShSHg92r4vEJF3uSkeOkCgQ9GgMJzwbszvqSJ5BkmAFbiC4EUG58JwBrQOZzHU3S8dXcC
HNmnj+D7iB6D5bM+gGo/2pT76i3eLodqS4N8H3nFQYYAFsbyE9tccK2UfqCugTVSNk0TF4mflCkG
y5bUXwnUpPJiN+O1dN3lBXc+2AwxHQ2Kf8DyL3BElZUlmG8D4rqAFn1gTqDu8ro6UMjrdUOilycQ
7CAAAvyWcWRwhysHE5hd2gRIQGsMTVpulWLdRDkG2bt1N5g/AQq4s1BAy6h9zCwZykG0TsClgDVm
tBL45/mHtVd1ruYMmCFzbKEAXuhVqM058ca8HnwcoipQE1BGXl+zIJ5gIA3TAUAgYBqRBz/q1VjR
SENzrIigyUPWj5mCeuG6DQGQFKITBqtK/xI34svs02r1djmiU2VT86GcAMuCteHG1dzqoFCK5/Wi
PKAu5dxoyD98fc2+g10DAC57yr00hnhW9ucEfuwnAcwOdiCQI/CN6IbqarkYWPdkfVrtcx7nAYSe
sOvUi2wiCdqC+HNmjAuqI9rAamPD2BIvgC4pFvV1u7M8JaEf17dacCPBEjqpeNng8cGflapFsYL0
yOs6OuVQYET6X6SpEmhU2bc0tTZdQTQPhHE/h6X+ct22aJXgcoLgArpryB24wFQlkTsAso4A6CT7
KgY3UIUC3Cibz5WZ0bljolV0rR0sEWjdTi89c4y9WTaoKQjmZ/vIjs1JfjxUdASnIzqFymr7mAV2
9KAZjNCsw+t7Jjrzp9+LLfbEDs1QqOwhGe3HtL9zkDW2UL9qOl8Br/ks07gVOYcFSmBG14bpJj68
JcPa6cWCRY19P/mtoYMEVLWX17rC/JtqVj/SAgogdTdlL2o3lpJ3t2hLgWZ0MX6HoWqwc58vdVhA
Zz4uCuCga9N52doND9bQt0FqVb2/rssosSfaWhAoWIwCDCICPKEBuAum2Myx2hZkFNP4SvrDGO20
+DYdJMdbVLrBBOq/pnhGg7UuTSs1Ed/MxYo8zZp8WidfrcH2cz16y8duD9jrJ230PVVlD9VfDXiu
MKWdHjvu6bHmZI1j9vSw7su74n7YEC8NH6oNKElXaC6yNkX/Md2CQMuSscsK0oEz09wpqSa7tVPW
PLPog6b7+vQ49E96fixREJcJBMtsce5TTK22Lj1sxct8rEbb66A+bU59OGXJQzYRaLBOku8qMnn6
WfmA1lsosKO2CDRZ9jBpYEyxtHul7vx8wvzh6jjeZCkP1wOC6JQwmSuwgWmoUfGvZTdr3WZmcIsR
/7NVX4letDQPqEx2WLi2EztcFEUXv58yA3bcaA5uq6CuMO/ePij5xtUlMU5oCrcCUOBgzAWQ/vzg
O8qYj4aFgF2D+DqGPCcIWNshGDptZ5k3rmwUUWiO5cXYQ9yEPFgusprS+tUiHNU43bWrrYElD2gv
Wtb0jpREC4o0um2K+c9pHTAFj6EH8BDjzXqBlDFaTECmFMlxU94zRkcI9Knt9rp7CBd3YoP9+5P7
IssrI1Jn2Fgy52OY8psoTX28CJ+RQO8xpOgZioyIX2TSge4a+HfBw33BUTSVc+uuDK08a18UxSfx
N2fd9/OXEu1CabFIdEWdGuMiSj3qUeKgFI1+buYn0w8zg4bYL/3o7wXqmtF8k1p/jCyHdDSqBECb
oK6IgbXzLW2SdFIzZlLR1s2iDYd1SDfjbG+ufznBLDPs6GywT8VGgmr+3M6KgbS+ZUmgPo+ebTzH
KZquYKfDOESgx59ocaEypUAGs5TN4ok2FSIADDiK42Dxs7mZmmHopMFZV9ENVdw0LNMX1Xkd7UPs
PFVGCmiNJBUURbFftHgY/GPyOuwXnbgpmArirFewp1qiP48guxhLPUwwZNhVMq4k4eV7YotHcLhL
AuhTjn018x8JNBxKaOH4AOi9dHEaplW914el9dSG3Ltq/Hr9o4pyDEaUDYgk6NwvuvVook39qOLi
JwW4LqIngpQKYDmPKLFfNRJ0j8wYdzbWFVOamQZjk/FJ4q0+FEGRvbVtuGCc8fq62J/ic4rTdXGX
bbf2IHVhmMxJe9WL7+Aw+ou/jzY9kMAYFMNs0Ll/xOoQuw3B3+9J+awl04deKsHfmCCAEUGEDSTc
nIlG7QxSo2kHDvqgAOO22iSS9EBAfYMTDZ2Z/5jgCSerRi3VIkfy7tzXqd8cl32+pQ/tV3NjP9ve
9+YfqIWHddiH7laZPWN/fYHsG1x8I0CKmbi2A/YdPp5EwzRnqAX7jjr4VuXRHsoVsqlBUfBnuOX/
GuHSBPCYG27H2iAGeWmdfVkE+upiKNnwy+W+/Ly+IqHXnRjjMllQadLWqmBMXxRPA6efKUsihXsG
EmlApsHxdDH7jEZL6ugdqps0Bv4OdD9QbitetKyX+LfYDggXEBRAJ81/G4gr4rAylJzrJvNWxQsn
zDF4EWhaL6uOCb8QgeACAi2SRv6Zo6hZDnU6hD+iduFgHzLoXg0/rSb31OqLET39+SdidF8YdwDg
44JbiKyQqKgcuHxD3wYUORVZEUy0c78NYAzyPDLQdnXLwoUBe/7uYBGtc0hkV4bMBndyEnS5+yqD
DWpvSPZoWHdItK/vk+gCPF0Gd24adVTRhYKJeTomGYhv980YSAXYZAvhDowFFSF9NGClM/pN2eYb
CmRfOXTh9cWILp6TFyb/cncUnQwzCwJMA931EvKSA1yc258V+ee6JeGCfpeQHLatJ3lDRkaK1BqW
GqgJ2VCCKO1t0UsSPmE58nQ9bL0nVloMR9JmxrZN6fpouYo3t7i2Ey2wzfxl0oYgIQM+HEXvF6xA
6zB5VZ1uiiK769pF9mNkm8tl9IVa9JXJnu/jQbknz/QRGs5QsfU0xyNbdR/taFCF2Yv7JtO2FyZO
p9vA3ZDUtHqdZtjsxSWvM2Z007XeFCA8derksJimh+C1BT9EkJR/AUE8KxxwpzzBG3c0GVg0Tm+X
5aMFYeIcgoCNguJEe77uU//HOl3UvcB/Cwkpbp1dO9S0ZXhHTHBF+4Ia5QY1w69OGe+zdkGyVoyW
n1vZc03IQW1ps7n+AwQRGo8nvJ5wR2NGjX+QTm6UGDVwVn5cJzidn3Ptwrt8a96a0yGTBTfRcmHO
tAFbQEkfvYxz7y7aOSN2hvKBmyh3poa82BpQ80r9AepmOWgoaWKHVO09lRa76ysVHN8z09zxLcxu
6LsCKy2126wJi/a1iiQmBMcFJoCONViFGUNJ56ur7CZKFwYAydrHbAwUM8zIJppuBkOCxxKuBaq9
mK1BtRIywueGJpprVupgGyd7p9NDUr9m85fr2yVcy4kJlg+dxKFCseM8SmGiSsNsvG1BCQq+3HXZ
EZngAtt4LlfEYN/vxXC7tnYzWfIGHwbE62V6oM37EmO04uP6ethBurCCESs2Cg7pVv4lXZTK1Ov5
ikuv8LTJI3713QjHow7B3OuGRG9pcJDh1Q5OXgzn/uJNOtm5HM3pok6Yb9/SQ/xE71IQDir7eF/C
2ijruAry0lNrF4BU6MCriaKiR3ZMttmxOSab9NY9qpt4u26tbSeVFxUaxNg+YTqWQB9xEcvJqy5Z
HSyPQEF1Qv9xmCXHSOTd+ED/sXCBXMj1lCzaCAuq8jBBF7vfl1HwNx/pxAaXZrlQF5mjCTbo4xrQ
uwJ8ID+6kG6it+Rd2fzFe08H7x0IlBD8GOPQ+WEC258+raw1HZfqApAkuPmRhpfe9UWJDtKJFb7S
7zSjoTYzHhCj+XUw/VK/qbK3Yd1etyK6MU6tcDtnRuWoJCnWkhFwqEOlarkpso2SvRHjrlofrxsT
uQJj6UClm0kZ8GfJHUGTAeoioMhpp6PmZvfevDZJ6GCgVbJ7IlMu3FljMsVgwuMCXmNoK4THEIbq
fIf2Ls3eRxnyWPSBXMKmxjBNb2Dg9twNmmWezL6agF9JfnRG4FabtMeMsYysRQQVAF3Qv3Z4R4gx
P6zPgLWBKzDUNnEIlSUU1R6sKCxC5djIYD/CnTsxx3lEk6el1YG80ld7QOEbkK4ymLjkxMqMcI8W
MpBJTzt2H83P7bwr+qcs3v+5s51uG3erKnURuylQzr5mYQHQXtMTzOlL3EwUPpHqAfoFhwaumNss
ZcTDHlkfa7fPQb8ON1SVQZdEJxRNdpSvHLDQI46eu5nlJlOpg0ncTyC200SLX9N6q6Nym9Xk0Uw+
XKOU7JwoWQBlNJt7AhsFhBzOLQ546M0xKym0C5jup9bTlSeriD2LKl5qSQg3ZMY4T2gNQNsKjb34
qrAGoyBdDv2abagG2Z3NdY9gO8UnDafr4jyCQQHdnE3ITsudCrpt6P56URaWZdBHAyZbHhQ8Oa+b
FPr5yVZyYaib84lOA95/wN0e8op8HcC9YZiJDPcichL4CJpQUCsDtJ1zkmnFUzxWcFkswEbr+Wvr
vBJAzZ29lu6iRPKQFO/jv8b4YmQ9lLR2dBhr4mQ3FxVm9ccdtHn3qVl5irP+1O1l9FxFlU0XCiPu
71XyDCaJmv0Pad+1I7mORPlFAmQp6ZWS0lWW9/0itKW8o/zX71Ht7nQmU0hiejB3nhqoyKCCEcEw
5wwkWTZYSsuhXf06Mp3O8S1oYySf7ZJuHsC2J+epC1bZhXC6/aLioFffI81sqMotxJLpaFdjkKuG
n6jR/eh8qiT0S+cVKds24TptyXCvVy9sNNFSjakKStx/MKiF1ACowqjDXQxlGkpmVDbu5kjYjnPk
BXH7p54bSVqweivRZ/iic1kIfs9dgMYxaG8oiNREfeHhc2vcN8V2/sWm939QR0fKqy2w/heIDINb
90o9w3+mielNKH+4NjbXZaNKq9qcJAOCNnXG86g2IUUl6SN+i5eCBTcE5lmelYdWk+Ue6xH7RJ5g
PXM5z3BliG4o4ui0UX/N0bdyzD21Mzfoet7O2vQSqq82bzySydiNVi/JiXDBy6Wj0mcpQ9zT1ezG
sZ5zNXxOo3lj42T/+48HChe8/XFVVKCDnBsJy9MuNEpIKusj2Mqa+hjJOMtWSwwYyIQlLpDTADQ+
lxFXaHvYo4ro5/zsphcW2RQsZtjQvutgMGNC9eTZAd7mdc3Wwvqp1MWgTh59eOBOLgga4eFAu9Wq
HsF2xHUJK18JCqFEhPFwcKeLA1I1xhfwkXDBzFF/TQ08vmKD/ehGC+NKrWyObcX+MXBpamhGaHi3
iAF9mMhMWg77V7RfwEHwyZTulWLyHYtTI/l5XbOVkHcmTDB+e2SaHg0QlmeHbmwQhOgwSPqTq6d3
opBg4yB1nA2tR2lmxpDXrL/q2VOKXfZI+XVdl5VId6aLEL4Hrqi8wn9erI+vgArY2C3mjdzabxz3
duqMVxAqBSSRmZ/sCJd/PzE/MutuPywbVgqavAQDJXkJOPf9dd1WbPxMN+FmOU7HtKqBbgwwKLlT
06GVzcXJ9BCuUYeBrTFj0CMZjRvs5mC7yIUimcQPrSQ/Z5os/35yXBH4N0tQj8Ma7C1pj067GRt9
uU/UanOvlNjE+rkBrRbw0MiPxWdfm2u55XI4d8DV+ga/qWNZzelr815IVKHQf0SIL76sUsCqrECE
tTF2WGMNTG+kxY3yeqfeD5/siLnlF8zf3FbbMEgbmv7I/6SyH7EWxM5+hBA0Ld44ywoIKkMR7Qbq
asfR8oA5ZYN6BYgEneahNUtkYtdd1V/VBe8Rub3SaiWkZrVFufGY55/VeOyjkbJR4kQkH9IWnIgx
ximvl7IrAeHWMG0dRfZ0X3cff5VZfsGJYZYKIB24u0jAS8MZ6MiCIdnm6UKIBtqX7SBjSpGdnuA4
YrQxxzmHQBBdYKt1nh/iIfW62B+Mb9e9x/rV/qua4D2Gws2bXIUkkL5MHap6Gi00WTV06c1cuweC
/6jNgrddjARDnTAd7ZP4vSm+tdih7dVvReJPOu1lqHEyoxB8CdY0scFgQi9De+vCb9JSpezchJxJ
q3vwGo34+60bfVemYQesx/e2sjbXP89a3nR6ex2h7dWCMK6fF+OumImlxA1Q4jgDCi/AvKNbUviF
frBkkH5r3c4zoYLLiBsy5h2BI4ahO/s4UCuq7YqbeA//Yepefa+8wIcUrX9d2dVsAFDlQM+3MOx9
WcNG5hPqEOsMzI9zdW+gUGErP20sDV2XtGod/5F0UctutFjNuw6SpgYbl01JK/4v9+pEgnCEpW13
nbrEsgaY63b/E6SrTIbmthovT2SIPtapedIYsA0r+yTu88zuMJowZsDNNzBBLjmyVZe0EBbZ2HKw
XLFHqCmDXWP1HXdYfzQ0dGscf+THLr6vlO31j7N6tU4kCS5JdZOuS83FW/An1fItNXArmUdaN4C/
2ggeyWB6XM4DtBkUJEx9oBhtUOiBVrW01ryyGcDcCGYQjFu+pfln2XtDJ7nZsl8gOCgAuCK3bqEl
L38R4yf2Xq6f4mrMOjlFwUHNmTuH+bhoWLyx4cnVQOj3EHa4uH7OwR5XyVYaJAbiCp7KmovQLMCR
7jEAWdqqF87ewICbGHm9rBUlEyVcLjI0+txpiy2icKQs3+sjnj769GDJcKplkoQrZmCPbrD5ImlQ
MCh9EyuRp3FKxp+jbLhi1fsB7h/z0kAQRgHwPMmo5wkQ4Et7QHXelRZ0duRHaz1w2Tj46u06ESPe
Lj3OOFsqNbP9HVtr/XAkoaSuuGraJyKEy9U6vdbZy8txcJ6j9s9k7q+btkwF4epYSU0A3I6T0gsQ
SKXMV7utEf7534QI92cya2fol3PSewLizxygHFuDffxPQsTonjdN0qJOgHcp4lCiB7NiUTuWYVhK
zkssGzS9kZh8KWNp9mtkfovZNpMB8H0VUi9SvL/f3BEuCjgr6yxdNLE16u4AMGvdf9MfwOv0oN3V
fvIOMFM/a6np8+Mra0HwTOsbReJSVy/ryW8QHgK1gwlkZ8n5AL7hWf1b3NdeUx7T+Khh0/j6l1t1
ryeyljtw8iRQYj1K7RqyWPU9BIvpXGdvamL43aAGrev6dZ1vLJJ/XpcqPWbBSURhWWgIj0g7N9pR
w6IxnTfg5vqTe8ngk/28LY/hTRMUb+rmkf3gh7fr8lczjhOtBefRthrJ5uXNzIZvZvWqgAyib8gm
0zQ0mIhDizSNJQe9/MlrhiU4kzLqw8FZkpy2AoFSRN0wADYhVWSbW7JLIjgVmxSNNi6q6dPeATHl
8C6ldJGJEFxK28ymipgP+3Q39vhUZD+kqw1fIDNXjkuMwhOAAEt3hhrJkXvlVnuKKcbkHpCENrPP
bq1toXnVu74Jn5J38q7SYaffdZ7rvxrb3M9lVQCJxmL7oS4cZerY18d7yboHlz+ZsSTYrIvAxsjS
5sTbQbCPNjOGWl1uxDR3NEp2afiKDd/rZr/uWP7KEGyjI3o4ag5kxNn0GuctjUdzk44hraryszBl
cymrtwwDKYBzBMw/6lPnvqVuwIyXG0g6bKwxASWTut2mb2K/rg5RsldlPfz1ChEa3ybGs7H0Ja4Z
5aTg+ZhPqPQ+8TdMaMNE4iMW+yyaP5h3XNaUW73RJ+KEUNGE2D+dbKgXq5/mdHDqfVR6ubO//s3W
4K3AI/ZXKyEaAA+jcIYSWik753EK1Nv4YJR+9l59a6i2T7bJIX2wvDC4LnbVHE+kCnHBSjNMmRSQ
2hpHzDOq43ukSDRb3MTFFcfWoIYGAMDjxZfY0GQ6yRmaGhnWk9WdlgYcGMH66HO2Ne2Rzun7P+h0
IlDw+k2nK6mhQKfMmfQjQUrshZ2FYRx1koF1rR7fiSjhNs9OlSbjjHnAzk0f5yLyYmbfZKNkz3vV
Ak+kCPdZx9XlrIMUkm0dA/wLD7l6Z8kWYdbQYDHA+/dDif6egIFmdJfhxpn52FjP1IaS6K6ugrF8
AzWkE99grS4Ob3r+NCWAHdq4//SWtpcdTGCSLdjY565kMAGMPZClAYbOlDEerekbkXnHVXs8kSGc
poFRBdNCD2J5r0eGn+c/7PZ7Owda+Ks2g1oGSbD68U7ECafKFdaqTQiVTPPDmn5q+gtxb6SFt9U3
DLj5gD5mouUmogY7U2aVxfLt+DR6ff0jCiU2uGrpJwKEUxvMyIwrGwKadpvmB0D8SUkN1+IIykPA
PF5CFzrz5x8f6ANK5DA4WmMqi6cqag+uhXmcuUusQ4s1ujumgrRIN3m+u+4w1j4RsFIczAgC28O6
QIgZi9FyixEOgzzZ9iOmEEf9JpVVUNZO0AA3iAE4FszzirMyYKFUqjoyluul+yEw95g1gx7e2F5X
ZsUSMOeI5Ww0clD2EtsLHMwASuxYmadi+x3waaFKgev5D8QwZ1KEuNG7tT12BFKA9PJQVcAur7MN
6HeeOVo1BL2a60qtnB1IBQ3AQS2obaCDODcNICxnpjPamWd3UVA2/KfRjh5RVElrZlWMgUK7saC7
XLAw2SA5AGaOk3l9Un0UPdZmtObBleJbrX0iMD9iqRHGBptbfsbJY8yOSW6ZkZJ5oVNYgVOnyZNK
oo85ZUkQG90xD6u7NCHvJYZ9aT+T25DlBlXbuaZjWLv7lFsynLfFsQpBelnuNfCbbItgd/j8J+VW
pcVzHeXYvI3oAIqNdL6zWk9LD7n7cv1brtw2IKFhAGFBSlRBenEuqsAiesTTJPewIYMlio6FXlgg
RmtTGiJSc6WV9cPWzhvTuP+XFgNUcYIL1sJcaQyN517Xjz1VE8K3bVVyyTrFGkwJsbAojasHJAF8
2HPF1JmHTTmh9VtFW1099E0QubeF4uX1lmU+Cg7bRj2QqqHc/Bk6QWR+Rs0+7B5iGVbwGoDa2S8R
jjhNWMySscu99I0vD6nmR+3XIIX93W1TVCD30dF6iAIn6HbkTgauuGZJuoUJMcxwgihPxGfqex24
G4slLZP9g1vOtGiJRm28Vz1wn0Z0Of7rFrUqcsFyBOoPbu7Xg+HkPkWjzepCy3NvHDdudwBTN/7/
bbJ0r5Ktda01uMgXbuT/kyW8BsyY9AkxIWsCJH8e7Yo+oTz21PmunX3DeJyAcNQowXUF9bU7cypV
8H8kZEnJxwyISXm6YO+NdnKrayX/FobOdOu0sXGvhcT6HQ6jU21Y2/GCZkQN90zV+sdhygo0ZXUN
XNrKqO5drW96jzcc0xeV0WmFlymu9jPijARDzBCiWmxYjTTTjWoXpjF7jQpzyvxaabEXEvaWpPm0
ph0sZkFIti3sjwkPSKvGVI3lwFyVZBmb3oFqO2Zv7iwRs1i96OPAPQ0cOQtIEcBnOr+f7pDVkwZs
dVCpa9tm1DYOj4IpNCQfa9VEQFyFTTgdnDh4EJ/LYRbp+dAgJg4TQBOCfIisP0rfdCmdQj0JN27c
hQEQLtunDC7Q9voCeyyUpXkk61B+jXOJKhsqoibmqQH8IQ6NzFPSW0YHahFjA/DpcK/5wN6jY/BT
8xmG+rtHFhgHe6JKRnWHJodkD471IN8BU20/3kxBse1oFzzrx/q58P5hrxu74//5ceK4iaGVg6Is
vCezBbJx47lz9/iRkbkd7Nuil8x7r338U2GCjQ0MDktZTgIAIrpOB6VRf2vAfXnqlDj7vH5dL+IN
5hKRhMMHgrIKi2KCoWkgLIhzVsIAVOPdnvgjR+by34vQLQ1jkCpgh1AIObcxdRy60U0n5F1VRzwA
87Sewrgk61prrJ99IcHZVflsk3z5QuSxiQLtRg8cv8dcB8Vaw6a4CwPV/3NdL9lnEhzdFCtpWaeL
wbKn1txX2jZMJUe3BmpxppUQp02rJBUfIMN+/oiDed/76TesBd0fNe9h3j2ENI+oeYw3RsA217WT
HqjgGqzZbXitQ3T3x36ZP/r7H8As3wLl+/CQb0cvrSRfcP04l70nLNrBsQpWr1cG1qM7BOPM+jMW
D3p3IyV1XhWBsoGK5WPgGn1lRSfBt3PLJB4aJLOqNW3TQaWYlkC7VjZevLYQCeQi1wWmyrId6wiW
oWddqndflhGXdJrMH6z4mXfZUedwUVP2q9FsTzMTz8rT3QzeVJbGD5Kvt4i48KYnSbLw9dJMbbXG
WIwTzHQB2FPfVVcZNpaLXec6S5RtaJnPauNkVFXjm9GKlU87yZ5yrSMB4CkViSGvhU3ge+JIENUI
XkaCD3CKITWWRDoxfrdaMGDwsJ53RDZJIRMjOIGwS+pBqyAmLe/CxK/C2y7BF5CBVK1/YDCDYxCJ
II0Tw3M3ZGnM6zT3WGonmx5kOombHJNpenG796jIbpus82o1fu+IsimyeW/pH5IPvFKBIMbJT1j+
/cSWNS2JWG7iJ9jMj16ciiYRzf5MQR3c6wp9H3z2rE2U7919P9BEEqHWstiFNHQBkbMdrPadC+8Z
z3vTQmbZmiDSe4Ox0bHcNvGvXDbGvKrmiSTBARo6uOCqJYdtWst3048o6mg6qjRC8Svuhn0VDpKu
x0VEBCw+nnygQwVzGxbWBN0UNvWNseSvqIyMNE/HyW868x/aNyitwNdhXh/IsBcXYorNVlULnCBa
uOnriN6AOvsSG1kZDgRTqLqs6DtAOxA3YbA1Ypu1guxOZcAvPYzTW+dsmvnoAH4dBH6a7dsySJq1
taAzmcsVPbFLFoegqHQhUwdjbZn6GlxN9b037oxwU+v+TO6j2pvgiZSPWvcyoK+Vqt/me1Lu3VJW
i1mNn4DiWfB38Y4HRvv5r3ELvlRvl/y2vGEutczf4fgI6iclpIP+TEKAcgYaiEibeyu9QQ8jBKBK
fei6oBo+szgoE0lUXXNQJpZBiAt6QxeYwMLvGUvUUTI8Hyz198w/KmIDvNsBtJJ063JVEnZ7TaxD
GuQC/9d2QxY1BJJ4kPnlztwifdgAbfHYYyR0Z20+Bqpt7PuYuncK5dsOsCq09D6jAGBSnkPHGy1I
98WdA/4Lums/JiQZ/du8Delj5Ye3UfB23VbXQrMFSzVdE125iySxSzkfLXNA+oY3Hyxnjh8cGQzQ
ugxgnGkG3sV48ZwfPo+dssMed+4Vk7WzrfrWLrWdonGJc1wp2hP4kKWwghoqnMm5mCHNSpa5qK0M
vHBjOg+aet8DS/zQqHXuG02rPvad3h3yqVWJN+VR8X79LNdfdbYNHbF0BCMTrAyBVmlQJsMjdQcC
mo6OP0biW80Ge/4FNSSpxtqpgjAYhEFAMwZHhRBztaTt7DDt8TQaNq7xrcipqsi2c9aiwKkM4UhT
TFHX0bxcG+bPNk31nZ4BhrzcAB+HyLY+1iZB0Jr4q5EQc9A4LqKEQaO4wQsT4moKcNnPj3KbUwbY
hHJrgzg281BRPs7ewfo17WS0a2tByAZsKaAgAbGEKue5DXUAnkeNED+hmXEZOj2hSZdIzGT1w53I
WDzIqafOlRFBHDJCB8uRoDzX9jqPftg5lxW9LiQ5CywIDFJF1wf3TjjQSFVM0sd94c2hvY015ul2
7qd83ly3+wsxuHVAiIHBY8jPwP/OFQJxdTyTDhdPqfes/1TDbS5zq2uGeCpCyLrqyphQJIeIGg8v
JTzOJIgx/NGr2N9xQIMQ/INGJ2VawWMZdWpwp1nE9bpn5u5tNFrBFM9P18WsanUiRrjCXY3x47bG
9QLUPxic7KahhfJO+Iur7CvpvuLy18SnyWntWbjMOov12RwgDZWGNvuYmU2j/BW5c1S9t05Qlip1
fqv1HvwO9LqeiwGIkk9vlWAg6BnbCisQZLIXXt6R9n6cb9XkPn6+LmbtOE/FCEaSO0ONlTgoGKbP
jJs0Kz1u+uC3ns0tsmaJUmvhBuAHxoLzYwHcVbjGZj8WOuuxOtt85Gh8RyD1TA7h08ToPwxgABxU
RfFTR14B/Nrz+9VYLQF9KCSp1o2TbDP9kfwD0v+piK/IduKT9Mlo6qFevtDwPg+/dO5rjZfLVrdX
vetfRS5KDbGeGt0ARVq19PSOUyCdXTeBNVeEPRjg35CFvOSCsCyt0FuwNKQaxtECRESO1RxZ93Tt
w381T1UUo1EzFe6RO8LRcsyroI+OBsJ2BoRCjteRXjE6Vtu2SP1kkPij1cziVKbgyUmRagRFY7hY
Btrd4tiyBvAXN2q+GSaPsztQP2DA//pZrtzaJX5gB9hQwdsultyVliUNFhjxosCKWL/g+ea/kwnD
OM0PQwZo9tXRE1wEhOFNjxBiAdBMsHFwLrAubkL0TDzT658Hk+Y5nbDI8BbftHtjkx9mr3hyMwqo
uvrB3bvbrqCuT2gSmNyTvbPXinCnP4cIk/+kDIE+pUD34uhsiVe8sCC9DXdUuY1ujEP8rD5dP2up
QCHisAGQ6WUC/WNCsZ9EHZ89tjsbosa30Mv21faXROJipldOnOjnXmUe8tDoU0gcMAdOFZp64yHZ
PMyo9hcge04lN3PtSXh2pMK1ibphwDY85AH0/mgc595zaUpLWtybnvq9vGP0nTT+HT4xFuk53Kkk
S5EesXCHiqgpCS+/fgC/5foGNkY2P9nhHW2N0EbvnIKCR7KVs2LXQGdDrQpI/C5ckvgksFjWFXYP
XJDOwnQgEDmI09MpDXqbbFrrlwNk98H6qFAyclmE9+gGBXuaun+MZL7NUcXs+M4cj6793Kp74jyx
rgiUJvNtIJ3Kdq8u7/vyU10HIC02kl/Rd6qxO1Vzjp+a8SAenrT8E+WLXsUrffx93faWkz4zPRDz
ELC3IcNWgdAoFmG4Cz4ZHpHM68oSb4nZbGmazZXEaV7EgkWKay3NI0TOC/8FjK+KFDEmNQDtNR94
yV9HVwerfUFe/3t1bJ3ooNkzMEwjlp17ow1BP4KmoRqx7zkqurPOvOsiLlIb6LIgKKNxjYEdTRwJ
LlrFyFD3Q2uq+pyM53YGFRbaAozRIn6zyD+cHIr+KJdgkVy3RTA0o6imdLYadI7i5s3S2NGJmjeX
yaDclwzp3AzwTl9arRipgigRUTDlozKndt56Y7ZJFL8IH1LuD67kCsqkCJ7VsUYzGrOiRc14Z01/
WvchKXzmzpJoKRMjuFOnsotJ07LWAwNLu1d5/FPpi/odmPy/NQzMSL6QTJrgTPOsdVz47hap7h8y
BW78Qvghk/WiLu8pPhDyNaQAGFXBo/g8RFg2d9xoSlovYxFonyrCfHOKZda2qsuJlOXfT3LPeHSx
YpelLUDkHD/vnK2+0BcoS5dm89/eokUfpBgEpg0qCOEdUmZ5DGwOSEJpEmVmT+m8MP/ewjTce0AN
SiLe5Z09lyY8R2aziwBYDosYm/bGCHtO64rHtOq1doMxlYmSAThMuevKqjbrB/pXTSGXwqapbbgM
ajbTc5VroJN0aTHj3WBIvNJFJgw+DYxnuXj6g7cSwHznX860+64tYlytwgkpaW28IWM66UqQIp5h
1snPHdcbDBnA7trBYnJioa378oqC8dexyVKtgfG3I6hsgI72zLQ9y39E1QQ+JFui5GXu/aXlX3FC
3gBeML1Xe4gD7E6QWnc2VvRKdRcaD9bwGsebvPOQ8//3lnqqonDz+grdiyyDTNZ+8fcWDTJfILSz
QLUfHdm77HJd4ktFDPZhslYj8MjnH3IcgWbrWCBYdONXS0XvcsuVfVowmhhHTUfUwUCI49sIN9fV
vJxCEwSLd3+oQ6JUENyHxVFtviXO97J6rRXugXQS83C4H4ayn1qAepBq6yJBLK1u2+fGlkdYIsEW
SVglvloYG4K5kOs/blFaDE8YL//PoQjW3dacFYYC6wZwMNXDp4J8JKNExkXOteivacugmIWSo9gn
aZqGhM0EGQDnbOjkYnuKR0NPe5J1wdQVd3h+ylp7l60iQajgmPrcntWRYVt6ssvXZBy2dtT5VTHQ
OAYfNeZGe7TdkvqzQoc6sf4Y6Xxraq+ZinVhu/cLa/JNYz42YbG9fuDrZnhyGoLjUgnrRiScrWcA
nIkr73q36/ttNv0EsRwthoBVt3Z+6Lv9dbmrHxozn2DlwgwU2lbn1l8A/zxKsCcP0K5iZ9ntTncA
YFdUMvUu2oJf547xB3h30CxZgt/CDluO9icudd9MXthnGGrqgxY1bQuEBZqpv5hR6fd2+jjNkUT2
WiRfoPn+v2jBh5kDpundxYd1pD/Edb03LFkwWD/FvyIEH1IMetpVKT6e245AOTLhQkDmZGr/5DJO
VBFcxkAKVU8mqFKjBOKnO/TQ/sQ7jNAem12xKxzvQX92qDtQPC9209O/mMpfJQVTqYqWDRlGkb04
xXKSmwQZ4cEw5ZKcdTWwnugo3FA75J3Nl8DqxHtr3jjlk4vQkx6B9d6ouy59/N+0Eu9d6xqYSsaR
ZprPh1tCjmT8dV2ExADFgkqShINbLemxUr6Mxr00iVz9+3hOopeJ4Qz40vM7bHATySqgRr2suG+b
59rdXf/9qzmHiakTlF8BjSemOiTvSzvj8BGtmh6HlFBDS56t6oWY1a4h2U0/8h/XJS6mdBF+TiQK
NlDnRK1dHRLJhCa9NykPtbKzyl9hKzG21Yt7Ikj4+oOrshRLhYCZde47QImaHZZBZXOCq9rgvQ9A
YjSaLyZ30mFWEtOo4YAGhLc8G/cgXihppH6oU+21syr5Xms5MAbAlrEnNL+AkX9uD2ZXhmGZN4tS
O26+O6A1cTetjFFg1SoAAInUFyxAmggzqaCaxByCo2Mk85sWAz9ZjdjNPY3tUG+iSrn5B6P4K1Dc
hY7aEmOjAwTW5dbR7xqQHZW/VedFI5KYuPq9TgQJr2amODUb60UzoMmQ1p+A5Zb+0DXPnSVzP18c
EqKho+6L6QN0KVE/EewvtyfGpqhFylfQyMP6w4F444ZMNN7FtKfp3rodNnfJ4fMh9F2v+3jmN52f
3VjbelNQHLmH+rvkSly2ohGqT36TKdR/K3VoGoNwUPLefygBOxi79qZ8zN4BbHcz3yXv8X4OHlOV
Wg/1DQMvKZJzSWZ4Wa5cfsKyZgOSRHDriTwSaVMBosPtuDehLngwtqMf+SAc6r02wOrNg0H1bSSZ
oLis0Qoy9fNbM2UhsA8cyPzBZg+oeu/qw/SgftT+J/hw/MkD47wfHcwbnPrOkljc5XazIFxIjwbX
SFy36KHwYZmbKYNw8tKt4g2b4cHa4hl7zO6AFiY758W8Lszv5JyF1IjheRtWKcSiT+jXgUWBhp2C
toP/PNYv5r1DFZ/c2r7q69ta4qS+1n2uyRa8VDvVgzoZOG/sZmxm+mbfj5sfT4R2G+JrB/VBvXc9
Y2v6E03fn7sNMnQZUO7qY+DUzIR0qi/aZiAhfgLAvzWYWBs8zXTcKN7X1Ss2+Ue1tQ9GIF3RXz13
G3BOaKFiyUvMhjEDMXHW49xtCrw8jEth3oL2H8YGYF8bEAneJBNGo5LayzchWlySNHItXzBOpItf
nWdYT3QgPdRNavaB7k7/IMEE4IGB1hmot8Ulp0rJYpjziB3pLPEwbewl0o7G2hGaGKrCgAfoeS4Q
t7UiG5JYhQiO/X+/3sFJtz9gOTc/i7eK/mZ79jLRaN952ZsjO8C1AHsqW7Abk2vGrIWQ7aY9sFM8
VvgRSgegeLwe8VZLBJjD0xDEgWh6QUFE+qZJa5Bee0ZH558u5QvF93eGfpX1mFGr8cAg65WfKJAM
dNpKvdJadnQqXjAUkKLFORmXM56o9XP8SG8T4JsCLgZbgtTx0u8GHhr5/S+J1mtvRRt7uKC+MTA1
L+6HJG2fhPVg4Hi1NzujTvqb2Mc+fUn1t8Tyo/TQm5KDXo15pyKFhNOOjSHCPjD3mpimj/0OC3n3
QGO8qfbpbrAoAZfznZUiAAEQGl3JJMB2d/SK3s111VeM2sLbGOsxqNHivSpkHmHD82is0VQfyWtZ
em5+X5lb1BTBwwZg/XtHlpmufGBUtpd9cgx9gRdNkKfrk1MQrW48TAn229HFgJsZJj0eQmCbua7a
itMBAduyPo5Cm2WJg1JZXMW9qQJaHU33jVNN34GeI8mmVrU5ESF8xCLukWoDIBeQbjVty9lvh/t+
2l7XY+Xug1NkaaktZNHY4DxPE0jdJUZcQchsoBTK0qCDOuDUCj+vy1krvS5sPNiRwptBQ+npXBDT
coMrXduAdfswIj0E3m9vAhiNMgWQLnsnu62i5+sy176RA8B408AkAgYSBN2YkVRJ2neNx518U4TV
PrMbiRms1bmg1l8Z+rlasxWRIkshI60wZQMwSKPxyqKirbFpWn+eKJv9qN1ETLJ+vGYcC/c8jByz
K+5FSHKLKnYdzIoY010Y/o7H57L7c/34Vk0DuPugaMGlwnDUuWrqWE7F1PcNsK1eahcriwawThNE
2LfrctZV+StHcMtREaMd2kIO+CZS487s7jQZ+uPltgm+kYPZRlSAsdEDzvBzXRQ7zsZQXawvLx/n
JFwWXcu3ZjY6jJGbbDexeca+dlUcSy3aN67x6WKN1i9mlj9d1/ZrPl1IFPFTAGygo82CSC8cq2aC
8V5Lx8brs5FllLs2fxvKiD3Y2Vj9nMxi1AGXVtk5BSdd6ve8cO6iNMLaX6ektQeHVuzwx8ttAcoC
TNAgLzmODh9s2riElTQGHjNzsR0YK9W4jcu2PlYRa18topKGZkOFpS2VWfFDMZrWL+ak7ns76ehz
jpP9FrtY/vEB/tE9xmGqwYAbOuojqBBaPbkvu6VkFVaTQ/W6jzdgKin/DJGCR5Pj6GrAMEf/oBU1
Xs611ukHvescGeLa14i5cH4u9oNN7GOASw7g6OefclDaeXKaqfEKogAp/BVHHID2YjO78447GjUm
YOYk8Q9m/VHr9hmgQDTSk3cEDD+3MJGCqdOi+ZbqjJp8wPKxhm5a/98iS4BrfGmn6SgPLxtkgrll
GCBRawvfWG/jmwHTKWU5Hkb7/boprYTXMynLBT7tts5O0VkqpLi8Gu4A2dJENHIw70pVEs97teDp
UwqmKGZjUgZEYg/Xxa/eW9CpADoDw3MX2RwWEUqmOri3GAw5Zhrmn5XiGDL2D2EQnxqLYgu1OtaJ
zrW0RpaTKpkbL+rs+0rtfaxZR1hDkeJ0rORpLvaxULdQMcqAZ/q5oLnWht7OF3/nTiRwuwzdqYkA
SgFDP88NQ9I4s1L39EwbKHF4EehdwV6un+mKz13Y5JaIgpgFyprz31D3UwKer8VPIV/quz8N8AVM
Kxhl+KEyOULYasoirwwMKXuanm1cUh9VK3xLMucwgBHbu67TSv0JyiDmO6DeWfLvc52icKyyZDHT
pkS50HhOwIINjtN+ALPStLkua02vU1mCXmYY4S06QZbiHtxma0XtrcqOmS1DOVuVg/4SEnqUCzGU
dK5T0sPDz2BWASufDvw2HamzpXDtj0s6LN4Qq3i9rtdKKgNSNjQX4UfhqEWQgWJM4xl7dLjqOfbQ
jOEpH2SFspXrfCZiUfnEm/StWbuTC7861CV2TLWNq01+2/N/cI1YlsfaI7IWrLMKJ8diRyun5Tqb
zY8mL7wxfE6U39dPS1uu6kWMOBEimEHOIotjvrXxavur76KmdEw/CnWvaa9GtrWcEbMb3tDede4W
A/rXpa9UknGQePOoQC7SsT12fpAzoH4KzMAhpSac2uYOpJ3Amr5LUQyNfN7LSNnWooCGvBrTcctE
jAh3k/fA6ZiaxeSrYR8m5lYbx2+YqbgpWX80zQJgJebeMoa361quWeSC0YQVTEz9wV2ea1mFTEkJ
h5bJCHwdvbzDpu1/7/mXRbP/iBASw6xPcoMspmKp8WOv5k9JtAy4ynY81wwfXwuAY/+HtC9bklNn
un0iIpgFtww1dvU8uW8ItwcQg5gEEjz9v9gR57iKJoqwv4vti912J5JSUipz5VpIXpnWXF0RuasM
GgYMZ2HjBlDV2ujVuHeLIbg+YWTJL/ACQjQwqeehlftyxmqCjKxulo3fJVpdermLBfMakOQEapE1
1qZPLHvj9LV8Aplnf1vleRbkeh3hLyn4SI+qlA8eUZNW91LJa+Jx2ZSBajXK4DdJCsJIyLadFCRA
w3zUq+1Ee1B5karKm6gn48EEKPlNjnqKznE3qt945Bahk2igDEVbAr0RbTM+uKaontvUHQ89sG5B
z6vR8ZA3IWhFHTn+qVFVKegAbaOwvBjJjR8GVBv7sNTLcqcwzQ1imUT3jtBr3JU6EZvclMy3KrPf
GrV0oaWFfhyUVJJ7UD/TjarVEWSion1WKvqeKBZo7kdjwyoybEZRuYCpucOdq6sjGj8U88aq8dry
krwri9BgmfpgSJuBoVOaxm4Y2/F1aGyt8ARJq3tjRH3cy2XCIw/C8HnoWEn/LHOpbbu6yL4pMdX8
oaM2MEdKBODT9RVfevMCT4WgAgcdWlXnD1DdhcJOTvAwVIlJbmhUV7edaPgeItDmK6BtUeo1rJNB
pUjnFhSuKfNkOvQr22jprgLDIvIwCC1AVDU7DEEgmKpMwVfwVPXKofdN8WQ44dCuxINL9/y5nZl/
YwKNQRbIvjhNDLHdTelmoCEKavHU987K1K6NaXY0QA8373mG+EUtqNeBvCgB1rkI63alerRoB5Jw
0N218RCcn+Vd7HJDbzEmgydByYLGOlWm4xFtd91Vlk7Tc0+ZrVGOmlolLKwR4q8bmZHHjHXb6yaW
7ompnwYZJXBkg17q8vgReMa1JjKwQPhp/tiB9K1Em0sCAiklLz9LtPFEqbOv7LXy7ZJbgI8EmTK4
HnoXp5+fxRWuK5TemKaQaTc69Usl9nSkG9N8h9LcP7jFua1ZyqzoUlmQHtNYgf3cg+RrsVFs9Znn
dfMIqLrxLzvrLFqfeXxc1EObEyTPLDf6tPH69WJAv9omdzxRksfr67fsin+eBjOXH8CWUoNoagpt
ISkZe42dhZX+HCVrk/h1wdDwPOEuUMKd6jmz+KWhEP6EZm/haznS4uLZAHglth4V00CScIVn9Oug
gPDAmHQkBZEhnzsHjYreHXITAZIDKoHfihYU430nX/926sAzok0UGOCaNdFIcOmCgyVAgVFaE4mD
fEiNTwjGnSrmBLW9Bh1fiDwn8aaJlWLKqX55RNZmbBeMwBSYfwLZHXoDmaadi6vRPGqWL8fQBmVC
Kr6l5Ih79+/HiaQg3o4W+L9w4VyO0+1Qf656BNUqbsSEbImzR4c9EkFrmg1fjys8RIDGAOLfNLG3
Zy7iGDSv3AGGQGvuD2l3K2Pz4fpYlk0gVgKpIJ7kcw5QvVSbxLQY8+sh3iOSQaWir35ct7HkfZOe
CWjokJn+AnqOk446ZgRt89H6dEBqQb41NTQ7xIqZrwGmOi2JCs+Dp4P37nJZ4i7NBPCumC3zWNbu
qTBJAO3blcVfszI7+8BKJAyNwgrQBtuRNjepZf4sWLFyyy/OGbrqMW+grQFD0+VgOLVSt+xhJrbf
KfuUeeTVbbAqpruQWMek/X87aMi5tFPZvLRSATs5awOl3o7ywygPY4Jsnp15lntbosO69vO/xwFd
2p25tl67iGajya7JQ4j1+ax3cVk5YS9RXTYeEUr5f+2FrooD0EZL8CRSPNu1TEaUS54hRnZNP5bI
4AJ9FBmvkVx5ei8s3YWh2Q1iQx5IMwYYao28eEKRUN+DSbA8Dk31kZFkrRH563tHRXECmvUuMmpo
A52Nq1Og3KsZOCTaKntVayQT4q7zoETnIR49GSAWiEz9H+YSj2GwPQCE5HzhlsyIpjg07Rhgx7Yv
eqCvk8BlgxfVf11/QT8tErz/8b/i5poNjvaiqR2CowNMPQenYIlna2AEMvBM+nvvOCd+mBlyB7Xq
RYYRDWCxoPpz7z4YeUibNczv0s11wTAxuyRllACAV8BQNLIgy0bfEJuWhPbgV/ZBQwKlSvxaCVro
SnbjkRorzrlwfLk6dP2wdOjys+ZpDOaWEy8oCC5cKA1pShbqgxlqerkSRS0EN+dm5ppGkdlpuZLD
TJwAixV9CKN+MtUy4Lq2K6s1L1m0Nt2QE80pOL5mhyWVtVSEM2JQWC+1Ko+q+Unpr7hvgwStmdc9
ZeHGRIIceXiQR6Hv+r8FPgu0NaVVwcWLoRmU3SuFcUPq79ctLK7RmYXZAVKrQxMXLiyQtPcZYBOj
xh/NLN9cN7M4EMtCQ6HhwiPM2axxyoaiVwUODid+UIl8MujKs27Z2dHsBIp7NI+681x/SfG/i9KC
s8voMZpYi8tnAoYBs/KcJ4bUfv9AzBP5peJdyQq+vT7ApYMYVUgkQKfYA6nxy7uNmW0dWcPA/NS5
S228jMQP2oWROq6chksnsAE+oWmYjo42hUs7jVUITacg/E0NcoJ6RSBL24sGQOLcfNujVkaLtTtm
AfoHfBS6o1EXgkAMcg6XNvNRMCamtCM6Rd/MWO5tWnQfJDeOFbdOrGttfzSTZ7shj1RI4VlZou0b
U6iHqKj3ltkYm4rXYAnSjJfrsz5ZvkwKo0qF42VqjAKh0zz/1lSWJuiAUlgjUCVsfWRn43pTFb8i
tKQM7nOXrPjx0jJPz20gcfAkwCpcTgX6xS1qNzHzwS7iRd0nIUhrjeg3WFnmxYGd2ZlFfk5NEsUp
FZCl9C9c3vdsr1oSxc5d5Z60alOJf7j7AHpANmnaPcg8X46LwnmVSCQIzZ0UySQwWQAq1jbayrCW
TptzM9P0np1nJudpqzmYPtu9F6T0OHRKHPf5ulMsbRFkDLBMk78CT3FpxKFtAWQuZb4mb6PkVDSm
55AdMD2chcnwLxN3Zmy2UInalG2Rpzh1TNWr66NOt21erUzbV2J6cDMAbYVn2cTiZM7z2eBOA3uO
gbOtrlvPSgxP2KBHQObHEzLd62W0sYQJQDsyJFaa+RqIVS12yiD71UNFp6+FV1u/rXpN2nHJSxFO
ogUd+B907M68Bsd8JNIEDzrGSQBCfuzw31nVbkvthY3oJTlVRXB9bZccCGlPE3RSKDVh31+ubUUU
Dv7GHGtbF+muVnMT+JJEnkojt//FFOYd0burorw1O/VM+FHEXAyubMaTO4AaUarPNhFP10e0gCRH
YyGsQFgEZONfe2NAD1YA0I4XK7O2JEteek5Pbf9riH4aQuydhKM03qk+eACfNCpDS2+qQNFVr7e6
tfatpeDmfOvMxpy1cQv1BmydAbR4BJ2zkNlLyhtOX/T+X07SPxtnjuHvAa4TeQxTsfatcnYye2j0
57raX5/dxfP6zMrsWrZdkcnWghXX2bvV21DdQROkFyuX/9I+mLpMJiycCtrSmVeaMepatMArLDbi
wO1+qUiKwhppofOs0A1qwL4zrAWiS1vBRfrBBfQJabD5VqBpqRcNwcmDKD50gc9JkaN3yMP1Cfyv
Z2V+xZ6bmSK7syOba3XaKS7MKKhWvnSZ1QNo1VKehr1FhicTQnXRBh3ozPIAf+iKoNLc/jvOKgFU
hxZDU87pc8VHSKCVj46u8FfZaXTiGgVMCoIEgP1shgREpG5Tks9iGN3H3m7yCpkAzXlKo9R9kDZ6
4/siar/V+C0g/QN+7j2vHbnlCfCNm1gxew6GJ0hsewkHydRDI5DpCrBpW+mnaV06vm6o2UYk0mCh
AHqn3ZA2tz0xjkbQNqS6r6J6LADgz4FU7ipOfCKtalODZK6IOVQgW7NkaPJOusoF8ZGob92Ga6Nn
25L9VDpC3wc1A1EPJeA39iCdjleVNMGiw9o67nwzrXT7kPXECHQSq0+i7mV66szBvteSwpUhdJkF
KixSz+8ynXYBeL9j20tM6IWZOYhBoUSpRq9J5UpySgoQBQJPZpA71ISbfRI3ZCPTHtHBYFapujWZ
y23fHVLyItIa4qdd1+dbreHlpjCdim1Sl7eg+KKmOIK0WH6P1CTtfCGVKkwsvcpXTtKlTXjuQrNr
ohnF2PQptkcBqqo2uu2iR4Kkj5M9X/fVheIc6mEgF3cniQgwjM0MtalqJtqUYBzkHSt3CQlTdTPU
Lw7UKKv0GJG9oeyu21zchWcmZxGNRJMCYQoyIg042iu9BgQ2qR7iavx23c7iHILpAzxzoMjAnr/c
hm5bjz3LYQcF4p2AxEJZpy+pYT9WnVhZruVp/GPrv5+fbXk5MEG1KRU82jvN+VSHB25Sf3C+m1U4
jmGbPaTNmpTEwiNjAteB+QNUM4gknNlJDTLTuAF7OJJ07imu70txauSPOPk+ALlibQZsWPqMfe5B
fRBtl16pBzR75/nn9Wn+epJffoV+Oc1Qi3IinuAr+gwdBNFTM2QBU6UfTd1dbwn16Vo58qsDweKE
OZ9e+Ei/z8bNLOgP0oQzP0Nrf1UrG5M6exGtmVlIvsIOIjVQXdmgXJqzBkWit6t8LHETCvvJdPsH
2ifNjifuwTZo6RV6JvzEwCOP02ZPy7oOHWDqVlzra3yhgfYPLUWAUULDZU5iNQKZWtEpE0vb9oRY
NtlGhdMFfFC4544DsrFWov/9qTCN3Mbkaoic8QGXaxppoC3XMhgtaoBhf2XJ4BkNVlL5phTf++EW
EpPDuFa3WVzWM6PmpVG1iPK4MeFI0hp3qWa/86TblOi7v+6vC3sVg5tKEKA0hh7ZPOuhQjgkKs0W
+QBQsxXFbeM+F4g2CnRiAI4VFu2piNb4w7+eRZPNCVmDKcXdO3PZAnANt2vgsm3xq2kzP4WsQIR2
sDXM1+IcntmZbcYI3DsDarE4W9tDmX/yItTESngzLcNldHM5lJlvNKnbgY8SQ+HNw6iWnhzWBDzW
JmvmCI7eEithGEQGgnXcFPuMOg8kPzrQwvCuO8Pi4XU2X9N8np3bReWkKLFgMMy5U8hPpbW9Ue4N
PF0i7UZokddyfcXk0uiwoybCfgAZwUV1adI16k4KBxlmnZtBUtwN9JYBRW6syb0vucKZnbnSkEha
Y1AT2Ek0drQ1FnK0dI95HFyfwTUzc8+WeW92Ksx0kPt2IRGSFE1QFatCc5Pnzt0OJxEBAz1IphA+
XE6bqEVFgbNmfkUFmoBiEZkbnXd0AKaRG8UJQinImTm1cguEWB8aIKH5cETRH/UWdM6eaED0+fcj
B68gmuQNnMu4iy6/qOrdyqUqOHljGx0ITZG3flyLKOwq7dffWzof+zQ3Z15KjMbEMwFjd6L+qYy0
ny0xA1KuPKuX9sK5ldnG1lg7VkOElSTizeWVp5UQr6sfgHZI1BGh5zvK9v8wLgcJJ2RCpuBpZjGu
aFYlOlLclDrRJq1V61CCwhO1zdxaWaylU2vqv0M7Pi5SBLuXU8jbnAO2DlNdZ4Dpp7ynzPavj2bx
YkE1DE8phNPotp8NJ4myFLwPqHPUsvPiqSlpp6s73m8MHmruvW4nHu/+GnyDjlzNAFU50l0IAWc2
FcVVh0oiuY0OAQCyQBcyDvvCNEOb8ZXV+pokhCmk6QGhQxkfcO/LKSSZWzcj1RkqioU3KsHYx55m
f2v0ExMH1rxcn82lY/Lc2ixLSArBx6KAtQRpY4dtDZUjr9J6JV2ZwYWuqKmpGf+B8hoo3nkrjTI2
ecumcQ2WGjgW3xhuEVCQOfNW8VOiBWJ4g46eP9TyFOVkE6XDiucsjRUfgDQyGDEn77mc2aIABk1C
5AE6cO0mKn50ThIUIC5XXbqyhkt7fOIOReOVO7VYWJeWFKDebFcBvbebGj2YSkbReJHQCJplWhNU
ZfbQ3lk0FqC1QXkSz0HEiP/wCeimQySE6vTku5efAGZ9h4FTdIK03PWO2Ew8zPzecm6MdC8k9Qhp
Vvb+kuOi/AOZebSvT1WZS4uOHUutzWnpS+f7qCGKvS9Apt5qiUdkELd/3+mBU1TFu2TyKZTvZqup
12UFRQ60D+idUx/rwXQOkNEAQE2aKQ0NZEG2nDvtKs52ugHnNySacSE3AfwppGpmN6RFeww0I8i+
ssgzDAGBhKfa9ST7sIY7mqHr+M62t2PNN9d36jR9X+0im2ZD7B7Eb7Pp1RzSmTFYrHyufFdM/ciQ
HWHxWq1y6QBHwI4cBQDqBjqgLhfRBpW2boFA2Cd64jXDtizvZfpgF8ipbRN7p7Y3ur4ZqekLxFLa
t0JdiXMWCgr/VfKgMD29uNHNdfkB5aipmauoANtu20fHF2F/1I72nnnmLrqBQCAINdQj2euPfzu7
k1lAR5AQBKht/nIQcdQXwjDRY1M7b0AK7rTSPjmJtTa8af4uV/HSzizG0KzSqZscdhLo3bf1Czg2
9zaaP1t9wEUGwLyy1fvuqaVgrROtV3GKBG3+cn2wX4+ny4+YLbJJCo0KFc3D1mDcdVHiU7MN09y8
UewYwuhOiJpNUML8dbNfPfjS7OR7Z/FVn+ng1K1hNmsMRPyGV2kkLNYYiNYGN9snSBnwuHdhpcl9
B8OQLwD+G8b7EH3Ps2Mk1942X2+Vy1HNHFYt7axOEDv6jRkm4OlOfOa+qWsEcotWLEiYTRyA6OOd
LRnLExWnHRpvIFCgyi10dUQH4pX36yv0X2vXF/c8MzNbomF0CB6dMGOexnfSecYnYPyI9Q/8zd7z
h+rRRjDyS1nbFV/PVMzh9GoHRGEC5s5iHhqTlkAiBrsPfdImQKSH5jexA6Lf9aVH8kD2yLbtro91
+p1fhnpmcxb5xLw1yFDBpiY3WfpbWp03RSDpLU/WUi5fb0ZgdCcIF/rCAXaeA4/LhJOiabHpLefU
sFOXnBrzjlevxvjQmytzueQo57Zmw+p0ZRy6ErZMNK4mdlhFgVlWniL216dvbUyz65dqJi1tdAGj
UzZHSzTqAOVPauublHHPZoZvd0543eLKyKwZSHMUcVc38TSL1V0Z/yL9Cx1Tz127gZb8AuEZeliQ
vEIX/8wXG5arQiHgh7FI5jn5rS0O4Nv0QJ+HLqfrI1o6EM9NzdZKmrksOxumsnQfld9VsrfiX/+b
idkysbJCp6UFE0KTqKvcK9WPGk+Y60YWV+bPlM1zIG4LXctIm3yOdiYqG6wB5NgC4idy7DvNjdaE
4RZ9z0CbDDiHga2Z53ZsXjkNlFxgT+qvY5rGqAfIoBHDUc2ZN7TGm+3+PdgTexhZWjxdEBV9CRBc
1G/iRkTg3SgbIBZxkYD3NQly8+kf5hIdXIgwgff8AnmOS61BIzBB8y0T+xwpTJQZXCX2qzUylqV7
Eqc5ngdASKCHdHZPUmGmbTtiEuv+e1sdgfDwjHIrITHRBKhFanLF2Rf31Zm9yYnObv+iYrHQJezp
464UnqEHMf9GtBOrPq7P4ALz09QSgWICOjBsPNfnO1inAic7plCc3FvkIrS3bFft6Kk55C+a3yoe
CK7uIZP+y+122aeyWTG/dJmdm5/taqNNWtWdzPeb8rYDaQayq5/5UdnSoN0lpX/d3Ne9h0wLup3Q
8Q5AERT9LqdVLxSwo9K09cEtAQSt4KdoDAZ95bRftALuYXR0YVrJvBYE4VpLH0ak3up0J60bO35p
ZKC4r9fH8h/6/PJONkDzCVFJ5GwB35m/0AehjbJAAxeo/BSPhjr+bLfa0bjVD2DhjL1y2xqeihSW
lxzIngaQ8DnSoF55BH31VHwFVHLxvgNuEo1Jsyk13RS6yvjdOVgLx0DRvKLaJOV91ax46vSLvgz3
zNA062dbQjhxgoIjhiuNH2AmKnros3yuTOmajdlmsHvV4UqGwagP/Kb27b2zMbY9ppX6fNdt4m3i
V2G2ZR5ihCANrb26dULztPa+WogsDSReAM2fOlOmh/PlWM1hjIQK6hg/fm1+QLMapGx39jb2lF8k
ZDtQppy0w7AC815A3l4anW1FarmS6pNR/gPI8oB44665oZ65bzfKR3M77K5P9tJcn49xdtlqTqYm
Sg9z6XADfga7/1GuIRbW5nEeBXWVrtftCBuv1d45Ea94UDxN9aKbNxeiT/yknR7+p0FZs3yHdLuM
65NBfdin1t5Qt8paZPf1KrpYJmv2KB6KkkRRDhPkyXhD+BhUHn1mW7LiDks0pec++IU6UkVPeTdM
67NvSk8DL56vbfKN+Yy9EJb7YdPtXpyQefE29yK6Shmqf41bLsc5e13FdhyZ7eSOIoz85Ma85Zv0
WxHidXWUj/2OYw8S7EV1T/e3v+W9fgf95ZB+RnDUNeX11bmYHXKlylIjQn4M+7ELjSC5STcMZPkb
NwRd+Cekjl+VbXr7lJyEn27X3l4LWZ7LmZidfK41WFY2rcRwsMNo6yA5eRxCDdyBv26Av/mBdvkH
Z+euvI2m+Z2ftyglTbcLGqDQ53d5BlVKPahccxqfUHWb8+LYxOUKFe7SEXBuYnbigAZOlRNllI9G
5F1VxTuK3VJ3bAXcu3RF4XJCk7hDpj6WWTqAGDlHPRXRaCms71lSIJ9SEIBNE+tRCO5smKWvXCRL
exTEGwQ1HTAL43K+nDtziBzQQ0zvPSR08/h2dO1t34fJuE+A+kUncpGtHDxLMceZxbnMU1Rb6tD1
0+uofI3LOpQ1/ejZpOHar+WSlzYm5AOn1nsHRGnzywkZ5IxG04MCHUPHLOaPdpFB2662n6WIHjvw
QCFl/3L9XF3cA+dGZ66CBpq6KVTEiSQe74GyC+zC+eGko++SjwHqDllMN0ODrVEOyoNdtrdok9yq
5EXNwWdt9gdmkU2VxY/XP2vBs5C9RzOkPvW0fXn+llbcOGNKQSCqAIhzSsHeSarAxoPeWauSLCB/
kLtHnQspHw1q7/MnCHT1VLesELsmKYRDQNJaKYHWV15Fhw3Fw54YpYYO2QFpofGRWWl4faiLe/Vs
1WcuXTPgqKMCC6DxcRN1za0UlV8m9cpCLzoXRmKjLorH4/w5Arg2mOkkjoRCftgcSKIh9tXUt9X7
Ue5aonjXR7WwgOACmt6pUzsz6JsuNypXm1FNHYwqL75xg20crX4oxt+sR1OMtcaCvTi2M2Ozm7sG
CSCpexiLWrC7sGyXtSin+XZybPleQ33t+tgWV+zM3OzYawDEs5oGUzlGQL33IkxBHSypsvIAWBvV
7J7uQOOg9BGOAwmBFcX4DokvRf2upW+9cyTKz+tjWjzmzsY0jfnsEdBLt3Fpiyksc91DuBrU/Gcs
2T5HX9L/Zml26bYKa6g6vfht9rsE+aqie1n7zMBPdd3O8iqhCRGUDqh/zgv0oAwwSaq5yCwYpgfY
3y0HcCNps911M4u3Oc7q/2dmtko1dptFKtyBFc/UICqpthtEbITXrSz7wh8rs+VhFMS7TofB2O0N
SLg2Bnnvxb7iWxBC1s6368aWfQEdYw7gtMj0z/YulIdHN1Lg39xRoDKH9yD6xgyQLyVMXwlUFseF
AjGqtUBH4VF/6Xa1LTUjgogUkoIgBrIfjfqNSMUbS7DBaL62BjZbOpWQlgbOE5wEKJ7Op9FAPdpK
cNSzxvKy5rYBdV1ZPQz9e2P+Nc3HRAKNHB3g1uiDmwOSmYkQH/xLyIjEmrXrmxhxtJ7SLaus+xwk
Us/X12zJDUErgiL/hK35Ikras7I0Cx6DZ7xJw0KPb4dYbq6bQOIPqzGLXEEMBFlSKNeBdX9O1ZiW
TjFYWdb6DpJbBytNk28khhysxgVAQ7meZc8sUkSoGnG5V6hR/OClY/u9EZVPfeUkzxGQrA/xwNow
Ywp0BFNqIZHjKDfCaPrbjmuCeShOYpoqI6t/SKdo37NcGr7VatU7eOSdxJdapfiRU8pPVVGsxxY9
6bdN7kaArxbJTutj+Yt2dmHcyshM9jGZ4rR8VO3ftuRlGxh5ou+rUSqhiMd8P6oJKQLuZlZ0NLMk
vbEq1BO8QhYW9DF6rg/BIAcbCgqKCY2xzC5dHUpuOrpmo7EwkxDSWwbzWpW0eEaIRIS5avchXpL9
776Tbgs94BS4aDftXMOPxMj2g2bIY6opxU2bF+LZycbqtVXqF7Cq3sNUv5MlQ0/9oI5j73Higukr
0QuAziLd2KALP//oCHf8Uavyxw710V3cuhrw5zp49phExRgUsbSpQtPORO8PhWqDRiw3QjtV072W
Mz3MtanL3ZDkAE9SQtY37V5p+vpggbZqP6BnvkfNQSZouwB/9Y8s6rT4YOZj7uOrK+fQcJuWYW02
BLyzidT9YsSUewjZIpwXTIXqQd5kEyP0UD2ZDU0RvGa4vdBv/1pUzeBxxXU3so9A9VkTu/Mcs1U/
JBoywGCUl4MdmG4soUOD9pYN8AFp5ddVHz91Y8udpzyX3eD3FtPfmODFrjJlpfk2yCI3QtOGnyqJ
wRbUaFUVFmCGexlcrFmgscguAYgwYVNvrOTNBLWwczDj2n1G5F3sBt61euRB5Nk4jWhEcz3w+9rO
jmkdv5E6FFIPLcoLkLOYeH9ZrULCr3SdyPLAFjT0XslcMnodrZDhMUTZbzrGzFdaxBkEIHLGDkqh
qrsqypqdrMGL4zQjEK/o5DHxbMp0wrwsjp6tHjoWvVT5qTOgRJbgJDu0Cat3kcLdG0PkVIftOEsD
ovJ4x6Gh8AhM/rg3BAqqwLNSLSwjTremHEGYVLk9+LgtS8RBlZN+3zcZwDiSSggugHvgt0H7OPXa
niK86HUJHcxYRjeGouRPKinFL6i+0XBwR6i6iZLvHIDSfiWKBIufTJ3xmLE0AjGTZTzUrab4tEAe
3DMw5o1V9xCYGZW4+UD/PNU9UlTxNz1NUcuqaOWI+4ix4tBEOZh6HJXnD6Zo3Seu1/F9YbDhmxja
gWzUzHC3o9AjthuJ0t4kWk5wAQK1FBY8sx9AiqZ2gXCUXLvhal49WgpnR12x09+lheAJHUwuyoAm
eI9D9NVCStTOnF48ccEgaQHi2YM9kiEAG3cKcUyNDCv39kLbBh7GaOgHazkSjuhkuLzghEsKy2mh
dg05RDVQRuCSJGTiiRu4Nglx671Y9S8zb9BHiNOz87LD5xCXAStPoDn+vH6AL4DfLj9mFqu0qlq1
cTbdSTmooPtnUOUEKfmQ0gjGLv5d1j/q2LpJIoRjnHt0FSy1+NQ6n43Z/ZtrSu4wOSXwRXpIWRd0
NTQaWt1vChMdb9rOBAONnQMQh3Iu2rHfViZgilzmFxgWA9kKd4LXfEH/KXUK2nxcYHbzmSVAZLfJ
xmDtR5e/lSo685u+BHK6jIO8Sjy3kiuX9EJghRbWCWSA9ng0X8+GD/1yQ+akhnle31loj8dWOfTs
wFCxXhnpVIb+MtIzU9OnnMXzpdKNhHcNdIGqOqBuqKZ1iPym16j+0L/adCuTQ6evxMIL0dwkVY7X
JbCNJoLuS6MZ2o0jlPMQXuEetEbxipbI3TiqEDRkxK+a7FEZvl8f6EJEh4ZvcH+ABxYvW3MWqyax
oox5B5O0pb4way/WEzTn76Mc3I/b67YWYixQszrIrWuI6qGjdzm8niWtWRkDEgXGD2DSPcKD6waW
/OPcwDS/Z4uGYxB4QgcGOl5TaJeZxS0T0XueZgNeS3m9Ym5yt7mPoLMKJLDIe6BmN1su00pxhVsj
lqt/asRrkr7F9kqGcHHK/piYCycmgzJUioAJacjAlmDNWlP/XRmEPXMAFo2msHVY6JpPp9915OUf
atRgj0QFDNB1HB7oJb5cFmNUrCHLNMTWNCk8p8NdD5oBRdPemV7d9Al/GJPEq2qxhmhY2k/AeaPe
CcpA9P7NFigzclAhqXrr963mRcWnWoSI2ZQEPYb5s1RX8g2L1wPuKVB8T4k3e759lUIOCvpUcDx9
sACtMPld86bdIoralz9r7g0r9pa8HR1S4LshaKvAjrqcVtbVXWtMV2OmPdcl+Hs/FXKUayfhkhU0
GwA1Dz59HPszK12CB59qwD9Sdtc2/hBJrzYQQvw9AM8AwvmPndnetSqXC5qpGA3UFtSS7NoxvykR
qOZMXSnYLm0qcLpAUgNsdEjmzdxCKo2w0gRugXDjJnfGmyFbO8mXdhVYqXAqTM9lPCgv12boVROh
AlwBvdux19sMreiSRqB1Qen9+qG3pG4BHDr2FtLQoA53ZzOH50atWIWLqCSU73j4AOZ75Ns6NP3x
WEFLzX6KNiQkL6i/e0PpNQe2koRYHOzZB8zmU7hNludk+oAclNPywNivbI1xeynPfjZKdI5czqgL
fhKZjTCi7BD21+GpCPknBNy2+cbelz+i5/ZevEFCfAWYsVR8hl3QZqBvCTmqed7XImbXMAU1rrbx
PsYdNFboR6L58f6pVj19V2T+KvRkco75vXJucragBoRlRBZhqKrf77Vd3AX2fY8G1lDzlW/2znxM
D/qtcq/u1iq4i9H2RPmA3J6LrpV5QUq3qiExeITWzq280V+QQkoDuo12wBVswSBeQ/qr2Yrj63UP
XtyPZ1ann59d24OWd7WbTqrv8j5TLS/SV7pWJgf8OqF/hjU58JmB0enxNo5hoLkB615/TH+zV7px
0bX18/pIFq+A8wmcTtMzS4zZbUZNTGABxdRb/s5uaKgAWLmxtu6Bb7O36/aWd96fgc2OmTiJac/B
QgH9vSawNcszQcWTi+frVhYoZAzsgT9mZg6J93FFtB5meFDcWp7q1+E72prUffSkbr63O7oyrIXm
sEuDsxPFtCXte+hg+8YPAHqL06j6uvC69/YZ2ljG2vCWYn0kGPGuMP9ToZ29MU2r1FJSwz2A4Ofv
7Vb/BjjLybmzDtaafyzdpqD1w2xOAT4eMZf+0aZt7Y5g/PCRWXs0nvoASEd+k747++QRfWjd0dnw
7+l2Tb96cWOf2535Jfr3jCxGSdTXfmRh8soCKsEM6clH4LMtX781P1LFUyEpuyYRsug7BPzhJpiy
AHmf34Q2pXVSQvbB71K13v0fc9/RXDmuZP1XOmrPHlqQnJieBc01kq58ydSGoZJU9AYkaMBf/x2o
TfFS/C6nejazeS86pFIygUQikeacpkiRrDYY554UJdI+KnuoP1IUgirNyOFXLT25G6ncfC17TJMF
uTLsSm0sDlVdyaV/2rD1Bb8w/baZXbPRqgvgJsAvFJ2rAniulPrNaRGLpoxkL1in8LITHY3HO07l
BMyKlom4ZtSRA9TuFPrcq9EuzTu3KtBdkL9XlXzTGdFKtmJZuX8Ez8miYe5WE3MsfJAom96MNoWS
bVeUWzTnn8rNmVkigsyfGKF3+7PqApO2SL/gmpS/gqwxfL+QDuNL9kN2tLXi6JI/n6ypLfLsEy/L
xjJSKmKAn7mQH1il7sKg2Y4meuBMHdSgNHQtSq6bSn8+re+Su53KnTmKTKvR+SNjSXPQsWffqXRm
Vl9Pi1hcUR2jcAroRRQAAR6rVlA+WGaAFc3RUYD8pXFF0E8uP52WsmgbEykzw29jSQfpu9i3+M2q
9u1aS/xi1CTG6vA4wSzhp7n9IgG1cRwiatLAaQwQWOqYl/I19cgr3dj7djesVaYWNcITE3G9mDn7
yJxNTGIkBcLwEjdGpz5I/UUqr5zjxa0HJCaGy8RU77waWmOWAOhJUKitSzQfDwBpuunGXwfkxmMO
nbmYg8SbDqm0493v+wieEOAsLm9uy96n/LpOV16Ni4qgSQPvEmQu5LmBhYrFOtbjsqP84y1+GWA2
KOmbf2PHEzEzC7PGHH9X3OA0AUJn6uTBTicPcr7y9Fg8LhMxswWzMxmpeXGfcr7Lq4vU3LeSl649
AsTHzuNH0djy15rps7dHb8cFsCAgRTXdMbmQ62+Z6dlgIB18ZY04evnCxLMRqFsAmdXmA7hSZnR6
TyPmti9W69POH86swtG22VnsAVI8cazOA7qBtuLblo/sRK5Y6skJUooaMDK1kHvWb80r6RbvuUPZ
uuzAfOay53Z32gctbp3gZMQ0Fea450DHutySQQPQm5soF/FouACW3Cf1WypVK5XkxaBcwGD8JWm+
fQbKOxbuYWwfd9tqY5Fzo3pU+GNU7NOiRLJhz5KbvHKacK3TZTnumoieZde0WulNuYWSNmg6Hfsx
ulNuAb8ROsVuADSAm0pudJDPQclkOqeXd9FmJ5JndyQoHXAsipQBGQ/thbc5u9BaQONd5snFQNem
rZb6mUEpC98lo7UQPQDC60yMR04i8IxQ6NmYXnMAMC+KZGejz6/NbbVDyfGgVU5+pd6e1nGxHmIC
nhC1HnSCAkjzWKxWFjQ1Rtgs87pH+H4nuAv3z9HB3o3XK6IW1/OnqLkRJb1lh8EIDaun1idbeml8
T9/LA78aaodv9I1xnW7kb+Fz5KzmA0RY8cn9TETPjYj3WtkKLTtPcWwn32bn5mWxe/4auIAHXzOc
ZZudiJtZjtIBALX+WNSN7Si7686ND51jutpt5oSueZEd8u9rjcwirDml4jyyEgBbBSYsMXV7VUvn
qXxd945E0A/kn97HxetPZDIxiAqAkzmvC97HSZ6APcGNbYxr64rT29+7aH9ayGIwMhEyc6UpqVlr
J3A4khE4ynCLKuVpAUvLJbp+QPgli9G5mUUAgjLPrRCHe0S1hvHIHcPsUA62GwIdtzDrlSrEkque
iptZRMg0jOpVENcmgZPp4aatD1K1ydfGoxeTfFNBMzNQ6yEJYxULN2y0fVI6dGc4gzecA327Pkdz
nfGtPZd2vVPcDGvne21JxZ5OPFgF6ndk1CFa3xqv6BEondFLfdvXr+rKtW/0TbYN96Mf+MXaa2ZN
8tx3WjXT2hyra1sveXSWmfc8Q/PDrl0joF+y/enqzszSbnujZwyCDLQn0sIpo60KkpzTprl4FdiK
hdk50d/xeQq8yVuLiRiWFn4olWiEOQ+zx1rfg/alTc7lCLRQYIYAWsFFot4DtTOIVtJ9Sws6/QLh
yidbKQNo3OxFFpPlVxm/QweBg14WFF0dO1njll5aU/TzwJ2Iwo81z5iacpqP1oDQMOZXqvRG8422
VjZdEzGzTKluOlUSInip3BQJEmAk2ADQ1V3ZOOE05j54qsrMDtMOBL+gJ8ZlCobT7KWV/Fr1w/KH
ZhzQgexF3M3tq6FbCQMX7lWYCUAbgRmJEGI+mDQOfYa4G1KVmjqK8r0DllCeO7pyNwRoGW83p7Vc
cGVH4maurCvjLEPvGB6mYX1Ni8LTWbLpMCyLx93Kgi7cAkeiZs5sxGvR6ol4aXW5X7P0LGyI/7/T
ZmYadSeZGmcQ0eVXo/LIlTtrvCv+xZMRihCigVMbE83zoRHaAwuqFAHB0N+hCceI98UaLM5Smmwq
Yz4mokgsKFiFe5lbmYdJac8Ocwezpc8MMP5qSH1B4jrGw47G/Ob0Ii69uI5kz25TrqqDbfSQLetP
SeX36VlW7cr4YaR+E30NjR3T7jjd95WnyzcaWXGYC97qSPrMIgEvr+sUfKMAgtbdSH6r7chJI7A/
lPJDWXUrFrMmbW6UIELPUvHqau1rRXvXu8S1CkDR5ufo6FxZV/HlM4eCnCdCNx1D/jrSGsd+WAMo
dWcF0MzgCJepdCGjtNuz8JomEcq8wXNZoOGUKbeodl1Zeixg805/gnBZp75gdhOUuSXZSgptkwGd
SZbVK2hwqxXXVOgaJtDiwk6UnT1FiAZ0cLmAsm1snEdSuKl040yzOydVM8AEvf0bxdB8ghsWtDDz
dJQcjlFWKFDMoHt9AAUxmha3p0UsK/RTxMy3ZHFHA2mACAV9oYPpVOB3GouLtNsm6cNpUcsnEPD2
f6sj9nFyYytqBFABBcEXP0PhLDgom+ZgvaEScw1QdONM32U3a7equuieRS82ARc1Ggxnp95WhlTp
Yshk962feCAL2aENVgqd2EWZ19e2uTf4+aZyojNyiR9cwHbPtetmrUllAegAt9/kQ2YOgKYwyz7D
hxhXmfuQngPxJSeuyjzrAkNULt+9pF5FHem++Krto5XQfvH6nQif+QMZHb9xbWCXebare1fWzlng
6qofF7cVoSuubik2PFJ1ZlPlUKd2X4o131QeAA62TwDQ73aJZ98qt8wHxhzfBivX8LJxWUDtUdHb
L6gwjo0Lq0t7Vc5wfRHiNBg3Konohx4d8CYfMgOEJ5jKU0nokzh0M0UF9nfqtcYrJutW3oWLR2ry
JbOdjiJlaMZOvKMwQ9YfdBsgpTompWuvXyMSWraqiazZxsZWlVYKh9b6WXFxQFWmu06u2Y7c4yGV
OsTR3HjTvkneTYLZ3dPHeU3N2S7Lag9+gAiiJRNdCwRzKCz1akC6J9171OtrRrVQvgVw4M/9nTmP
Kiliy6ggjkuPQ2Q4Ld3X5i4PgHGl39vkGrAaTkxXdFyMIy3QQgFhD+WG+dCjNKqkLWsIDQCzzJGu
t0h1A3QJpVxDwxaf/+kOm0gSXzLxjYZBgTmlQ1KIwlMMCAswjMjmihtYFgKkFVBsWZhMmd1esdWw
1JBz5vYMoTAInpPG2kRy4522jM9iAAqCGUo0X2EsSvsYkJnoElRBEgYZGnhNMFChQXO0/BqUXk7U
GSuFgYXUIERhzEAQISKrTWb2nyu9FJtajUIaI4c4fLOz9kyV260cpX6S/jCNxJXAvmyq7b6U1xhB
P98tH+AnQC8C/CLmusUJmehpKQkgJSmEVzzZxIlxm3bjL9dxjkXMQhs1GRK5HNG425J0Y6L1W84y
r4yqFTtfCMyP5cwsQyuwSx8Nwkl2oUVfe3RqDuSmUb2UnpEocTP5SQrXoNY+ny4hVNTaCHBGQI90
vH4FtdHP1jB0UrboX8uDTZG0W7NUHclaSxasiZr55NYgnIc6REUW8YeB41YQfez2FbrQV3JMn+9a
oRUG5ywCh/WJTh2DWHYXGtgyKXPz5IEVm6JrnMD8WuffDWstrlhW7Ke0md+ow7TREVWg/q8ciFWD
oGRvR7GTGiuu47O3P9ZqZuvIKMhmxqEVD3N0xfdOXP2w5eZsiB47aY3gbU2pmdWXUUnVrIRSEvNj
MHmk5ncW9FfNmtkLqz52usdKzaxeLWImeHLwsOax7dEwSNE/zG6Y2T+Fan/Z8h795VwfzzOSoOXg
tJdcFA7EX1QcRXQ67yvvkG6SlRzCDTD1SKBgHF6lZm/nsVM2d1n1I1xLDC7EZVD3p8S5sxwNBfWi
tkeTygvAsM9UXwd66G3l801xSxEBw0Nv5fO1J9NCpeFY7CxQCFFTMaxKiH1A/3LkSbsAoEX9g/6e
b4sdB4p069Y/cH0bKydx8R6CaxGQBQrqRjP/gmbquEShXQxiHmyFgevX42a9ctkt1B2h3kTKzLWg
FzzWlAZSknprACo6RAbNdNHN78lA/Q9LP+RbmtgOvKjd3Z+2ocWDMpE9u/6K3OxiTA6gM5Dp5zyD
EJlegCxsW8dkd1rUogOYiJrtYo4G7aQKIaqQ+q2Uj1uVo0E3t9ySZA5s/OtpcWt7J34+uVuHKqja
rIA4xX6ulJsS3KSrgwNrqzfznUZm8zriYvVqcG5VNznbheaZNa4c9EVVQKoCOGhMQn5KkAA8l0VA
m4LrLM4zyaur12htjHr5/hbTD6oI7j7hVlAkinNLRShisEfFQm2/r/DcGJ9HqTkYtup3Y/VUKMjD
rzEkLN52E8EzVx2j1a8oxW0Xa5vGpm45wpEwAD4gMCdIsyXEWEGGWjTEicSZ08agIPrdLHG/yhXq
Rqq5SaznIehuFCq5uS6v9BUIu/50R/wU92k2p5CjqBMXbMIkt2pDcP2Ma7RVazJmjqqoMZmdYyTM
1bFrCGcDR+byWsvJorVPFJn5KTwSDb0VY2dtW3lxJxtuoFr+aCqIGUBrcfr4LvSZwCuiScC0BAwy
+iKPzy9tqMJVjmXDJEQ5buPyOgmeg+ZCD++ZpoNr+FE19m1yXUX7JnpeES7W6/Oe/RQ+O9hAVSqL
uIVwPcO86rmuHkLyaCQ78J1k2V1ELxQD/TUrt83ifS7mI3RUORAOzTQeaQWmxhhCQc+DF6qyxdy+
16uqXxlA1geLTmUmrpyv9g0sKjuRO1N2aCJrICJYGuOLkcd49QP3ObC4P5QPZpO7Cn8ootYtrQcD
0Bv/ZqUnwmdhYdtkmjmKEJ6B6UzSD2VxaRqvPMFAgXnWmlsaeGG9C8yb03IXbXkiduZ1pHAM7aiD
WEn1m8S6oZirNwK6UcyH04IWffdE0MzZYOanr4ExjXeDGe05XkCWVGz01F65Ilb0+XDvk9suYUYy
VIYQM9iBQ/vhMdJGjPqiVtauNWEsv5l/6vTx84mwKNXDKqUQlqg/lMofALgQ7gMMuFPJBjjDRm43
Q+N0OCOn13I5EBRDNrJoIQLZ77FPKHP0KpkhIl6Gto+wC9x0CD09kbaWloNMrdypGcbwu3qvy4mv
Y6Gl0bzLAAKf2Q9ce6/ydr/yRctn5+cXzXxiVedA4K47PACQ1gEga3fVZW5BozMDDF6mtpUaECQz
3w5XgqmPQtcnDzVZilngBnJn3SgsLMVIn+tQ2zKCNv2BXBGuu2Vu+hUy1Epyw3J+1lkDIKjkvRHl
AHS8AzIHYP+De0q+99azmAqXWxVmEp11Zpo4aDrfslJ5b7LaD0MAR5QKOH6bInFAIuX21Lw9vYSL
t/FEkVlYiPnIFPiAUCTrML20D5NXqiqOLnvhwFd2a9nB/tysmYOtA9BLBeLBRNVzpt41wbCVqxuF
Xel4U0imo5r3p3VbPvw/Bc48a1jLGdF7WEelBw4O/a6RgaAxDP5pMf+fA/lTztyJFjoonlARF50M
lulTyw1L8NzLbl/v09TN29brRgflg+2KYGFlx1YIpmHAwYiWV1OgLB4fyMoGBZQqIwCu4osmwAiY
fkZg8Xi+tMn3FLmYIXG74mLIvRrjvEG/4lwXHqSQL+ZkgHy2gDMrEcAHa+JlGFKkkBskZTapfK4D
VyugFnjquWuW15jFr0HVPTYo6mleFl3JvNicXojPRnz8HbPrBHTCgDii+I6IjdUGGYHeSYZI9vSi
vgqAs+MUqslXZH42LsgE9RYSTID1RmXqeO37UcWojsATbu3LTN+F9D5dQ+4Un/1pe0VzqIE5P8Hs
eCyiGxvFAlQOckMohfAu3KJ33m8tgPIokerZwUUToTv89FIuqQWEawz+A34a+MEzk5LQ/yH3OtQa
+CUBXkfON4AaOi3jc7iMG2QiY3YuB2KHaijGbtESZ0kwmyT7X2oxW7mY0ywYxObkkdshscwvafZ0
WgnxkfPNmSoxs7kWmQFbkiDCLECz2DpZ4JPwgjUrXVJrYmYBTC/6ccQxcwd60Ia3sn8M8htLW8nD
L++IDYgJcLzhcp9JyTnpQ55hR1q1d1i4SdnKli+r8Y+AOWtBEHML1NgQUPG7ut7m5kMU3KndGmHU
5ysGlqUSDFljLge4brNDGZoxCAXEagVdqJUOOObgeMcqMN5I0haPoSGlb6NesfsxSFCDarI0WHlF
LBSs8QmA+JeRK9DNTzPlY0JUi4/olKqBSE+3wT78ZoROY7j53s8eDLdwyeX5+KbdmV7/ZDnIZGPe
FWBwp61zoZwqPkO3wNwg7oc5iLxGAQIHMkIUFjNPPRu8+Bt5bjcgbXfyi7R0Ct++l359uudYpnrs
ryyp0yNqo7kC1xHp7tU1WohF3zTRaba7NZMSYGXh70faRV3tiP3VTrzT67YmQhyUSWydx3Yv6RZE
EOtSMvahlTr6Ggnz4lkAmyLYdzSR8Jkdts6KgdOWQEZOa4wEv+B5OZSAp7I2p3VZkgMQF4wpgdpL
HIpjXeS0HWDloo7dgUDeGtPuLgusqHdbq1W/D2lUlitWt3QPI1UL1iQwRgL3ebZ6SCekGqvR6GZn
gPxuf4QEQ0slrN7sHEMfHk/rt+S0dPVPjHuDYLzgWD8UcWivCeoAfSi3uUXw6lmr6i4qpOIKBrYh
DG8+FmoC3VXLCW5gRR28gvjABXRqUBRorzq7O63Nx7bPLxSCQTyA9AIN5fN2NVWSZQ0TQ8f2jj2p
B80bQEX81F+maL511FcQgm/GS+J8LQ7kil/zq2cAfezsnekAExqwEqe/Z2l1p58zO8y0B+1nVOFz
xCYOAQZw+MNpCQuQGEDenGg8O89xmWtqwCBC2xiXwaHcytfMM3fmZX7WPkted1YdiJNtge63yy9A
9hvsTn/A0gGZyp+ZK1MbihoO5Au0vCy7sOLLoJS8Eg+tXxcEIE4YK44FADlnllokei+XYoJZDSMX
jQ+57DRo78j1/Wk5i97LgADdFk0C5uzEDybNeTOayCJH36wO6IZB5nByc1rI0plAsfwfITPDIJEp
USaE6HAq8fXY32XdA14iToue4NOilmxwKmpmIGUYKNmoQ5QVXBA784s2X9kZsfLzQzeVMDOBACQ5
ldRBQq8/5fFuiK8QKyrV1wYAHslT2a+0AyxF9HDIYswNYZY6Z3xkQ1OXiQHMkKy8L7TUkVTNqaO3
qHrVzW9xsWIOi8s3kTZXLrCzHjkh1Of5DoPQUrWSyV9cPND0wjmiOILR2mMHnAKsoA87uHuje2Th
hSZfphXyLfaziQ5d7tL+9bQ5LJr3JLQSP59czkUn89wSoVXS6T5F4hsu0weM4sq9uSZGuI2JmNrM
7byvICYz9kDoBO8oIsW1d9bS3kwv59kpGqkWSmGOHruif+yqM9n+enqtlnzb9O/Pjs6YKlXeiRkd
pdlV3Y8efOE233b5WuljyRtgvAnXFvIAApvueLG4oiQyELyBgjN4Sh85hrrr5L3VN3gQrbjrpX2Z
ipqZsxQVAN6j2JdKQ3pzTD0teqRW7J1euDUp4ueT3Zc6woBbDCmWfJYr4H9PHwnmY/6NEKCtAdkK
uN1z3umxVW3CbKGK+hZQ19RVl0VrMz6LJoDpub+FzF6odYjOKmDPYOiFZc6oxR5R0ViSKk7U3p9W
Z1GSKTgyRImU2DNHoFbIdicKIk0TfZJ6cJUMu0D2Mf58WsxClVRgj2F8B+87YiLQPN6bIeWxGqNe
4Xam7lLDfEh009G1sUb/YuOMyDLx3NiidLkhjfR0WvjSgZ3KnlmfxZlW9gGqwGoxuq1RX4+2svIK
X/KnwK/CTJaOHLs5jzbDaIwK2Ivo0Qnhctqi8/QmVD2AKqMNrjTMPauD1FOt+rHQ+3alULpk+Hgt
wmA0xNR4mxwvbmeqgTnGuC3MBJFDWLp9ZV0EFlt5IC/ZikBz0zGMBeDwOXhCm0kALR0QUpPAVzPM
qnalx0C5Z9PN6Q1b1OenIEs+1ofyso8qEbtrcqP0jlIH7A6zU72MJEeOE3Fa2rJtTsTNYi+k6EvB
rQS9ANqTxrKTJYD+GnDJAwvVSWJwSduRZw5XbTWuxUlLYQUSkYKDQkGq0JxtnVYogTKgO9QNkIfV
7duqAuBrSy+iVPV05Y0BDfC0tktef/rQmwk07XbQWSG8vtEDSYZFoRsacbFTqXqddKie0pXTt9Cl
I94KAP03BaItrtzj3Uwy9B82fYfpHw2tjDjpKS8AtamfxQTgcjnCtZYljhrLPs3e0RPiyWW71u+4
uMcAncc3IEuGvMrMz2WBMlL9Awwhbc8CTFjlxHKSut20KncGoA13/DqJck+J3k6v95ItTwXPXDmK
8RQpHmRzhrAA+PaukKjDhpVwcelkAgvRUECGiRGZT+gAFRACCUHIIJnbMdjKydYi341xbSeFbcxD
bnQVgJ4XnDcEs4THO5m2va63AudBCa8JplVKLrtxmu06pdmj634XG/yOVM+pAuaREISSVDlTi7WB
ikVd0dSOmQ5LRv+qcMXTW15SVQGpKzqpwVxN/KQMnbz2gVl4euOWTiYwsf+WM897DoXcgKmlQMha
JLdanPhUqb6Ngex1aggs1Tcer7XrLV0iaLMHXRVmNdGVO9NMH/OsU4YKLe+xlni4HPNdXeIdmAzB
taaVh6EHU4BaSoELIMXyl7tM0TOOYSdkP2U8q+aOiA95k9S8xIve+J70113+Pvbu0GwAOv3r62pp
QHDFQK9otJxpGSuDFKYqnu7EeqyafZI8N/FrWj238mtwe1rUQnkPSum6CnJT4JDi/49tJemLlsPN
YUWRUm67DUdNq98o0ZVigPBnY2G4v1If1bWn6WIKdyp3FnEMaapJcteIgcfN2+DeSLum3ljfbqUH
q/bjxq8fVrzMkle3DBPDN4KPEwW9Y0XJmKEao7YIfbPRtYwLHaBgyoucfI2GFTtZOn5TSTN/lhl9
acVCEuI8x1adSn7pU1cPVgKqhS4mbN1Eo5mZhIOpDZaQUzB0yiq7zsmc4ky7YcjIe/SaBq5xf9pa
VjT7uEImjiXok7/WMEZGhAVXdflYgiLAztescnGz8ORSDMNSgWQ8izfGxiw7vRwEEgJxQeZ3vyld
XXOsK+VbeDe6yZZeV3hcOuPzaQWXriJkJ/+Rqx4bCctA0VBaPayy+R6CaiE8hPbmtAhV/I35FTGV
MTtxnZxpZSpBRrcBT5P6QM8Cb9hb+8YL7sp7pfcArOSCuMQLXzL3HE3z7r951k6/YHb2ssSUNCnD
6o6qep2O8qbKR5egoWO0rjta7z8U/o/X4T/D9/L6T9Wa//4v/PdrWfE6DtFydPyf/31VvRe/XWcv
r+/Nf4l/+M8vzn5v+15evuSff+no3+CP/yXce2EvR//hFyxm/KZ9r/nte9Nm7OPv4zPFb/5Pf/jb
+8dfuefV+x9fXsu2YOKvhXFZfPnrR/u3P76o4jz+x/Tv//VDocAfX+7i97p++e3ivSzeP/2z95eG
/fFFUuTfUScx0fYuoCIA4ICN6N///JH2O9jsZLyUBd2baEn68ltRopvrjy/277j3wESBvL2uKpbg
aW4Q7uEn5Hc0ThnASDXgym0AZRtf/v6+o236uW2/Ial4XcYFa/74cnwW0PlvI3gAvaWG95r4PuEM
Joe95qzIgVq1bzNbeeG5XnInZS37ruhR+aeJHFnIVJQwuJ9H4kMUgOAEF7qp6gRPtGNRDfIslNJh
XxtII6MjH9TMBrOcyfr/pd+6ENSlEDigeirP9FErFZndeNhXChk9A+xHvpTQtT7WhUUD07qI5gEo
BhTAmZCh1ayR5j1SaxZ7I0Ym70pV628GnQYrL9r5mhnoz0CXGgBOQM33GXKbFHIfBX0JJl3LKB0p
zFK8M1OwI/3aqv0pBqgLqoLgBxXX461hpAcDeVjt44Bp921UB0AsL9jutBDxR6b7j/XCi1mGVYNE
Ebnj2d2cgKJm4L2+M/Keb9ueaZ2jNYRlXoqv2nOtoitX9OfFQ6kcfbDAHyQKRqFmV6fa2HXdmtqO
kCB3WYEgXarqNSjrJa1wtBHEmeAJQdLjeOlMhjd6k2u7LtZTVzUoGqd7vXd0SQaKXp2u7dRpcZgI
PRaX5fXYjZKyk3Lb2MiJarisytlVNLb6Bn6ErlRKZhTrMD4Zu2VjvlDDEpqYYD+WN5IG46dDsct4
X3wrqRx/r9oxTFw9FVP0aazwwElzK70eSEdCTw1qmzjS0NZf5dAChjLXja52wiIzn6tcAWGUWQZU
2hUYz86R7irJ1wZ0YI1TNVGzaxFndC9pFhvSTT2oKsQ2eDj6p+1wfnqRl4Kzw0wo+RjLmXdYMDsP
9Ji2u4g3xta0+/qQo36641oQr1QXPm8WECkw4wpXBH9kCvc+da4BpuFkTKztgHUj+5IWoqmt5t07
L0vD7dDntZbTWNJMgHqinwY1jU/4KRnlSlOh2bmIzcYb+45vLWvod5k8pPen1/Dz0YJmIJgDHYmK
9zaZmeGQNAkJW7oj4zi6yBtJwJeOO/eXhQgPjssPN4bAqDxevjYtCE+Ccgf+M2mrm0hhx32ubE4L
WVgz9L4R0GggI/MZRUrVYklpzXzXsbJCN3CFbEgIypiEGnSlcrYoCTBV6DDB09IiYk0nV60R2pYm
DeUuser4IlGYtCnLovKzPtJWOq4Wdgcg0GhqRIYHULX2zO5AWw2QCwlMaSoQsMI8BbCeGa11Li+p
g5jdBCGvaQPta6ZObKQAzzbTXV8ANbQ3SLONmIIrpGj1lXzrojoITdAooZogV5mp0+chpwFgIyQ7
5tsSdSCv1tEgetoOjh8jwtEJTUCHZOHKsMCbeLw7RB5LXWOYFDHtFwz580NlttWhz1VyW6gdf1Oq
ofr2L0TquNl1ZKwFrMCxyEgODbXnyS4daeQmYVRsgJKR70jNMZPIWVU5kpSXK3oi1MKfPb6HBckq
wd2IiUQDTYzHYk2zZaFeZ9uGKCFwXkkvv2JqhEROg8PWe0HagYGBcfDK2G3FnjW5Tr7bUmQUDtfK
pvYRycqXVVn0V7xPR+6Arq8+IwOpn8CEkgBpAi5IxgRWhVRUrzfBpssUzN9HaWNzNwV7LZheK2Qm
b5pI1S+N1KxbZFzLLt6A8zBtbklcgMWaUeD9eNlYs9KxA6S7qWOkXfRiJEoh36qxLgG0C0aju4Sq
wZVaK8mP2LBpcxZwLLdfB1J5Lw1SVW06tZFzL077nTwytXU0NNYeZLWVTb+hWAw84fP+TFNHZLkx
uZaHfpMHna/Y6RDvu6yxLoHbHzwTjQeJg4Kaui+GNPhBdaMBfUXK+FPW6uCYSjJQ1uFzkvBdKpLC
C5pWRk7OiM10E4ZKl3pxJPMLq0R3vKOaARr9y2JoiRfmA6U7u6KYYKloDfbYMDIbbIiZWkCqB1R3
v6NJx3svHQGJ6ma6yRM3MUmsYqjG6CMfdQ/9qZMjPCzTpst/RA1PL2u4swwpHxbcUcoD2Q3joNpg
Cj2lrgQCyjc97ELJyRrSPcuhUo0+BouGAzqy9cQp7IK/gRQKvUIBUmKJ00Z5AECIJKPnjCtyijmN
EpyKAS0Y2YW8LQuvtFlSOIVkRJmHUha/bXXSPtt9yr4HOGCNV+qhTBw61t19ws3yNqoAoeewHiSe
2o4OEo9BZ9QrUefQ2LAuOjOJMTLVgCt+1MsSdI9RL/kkUpRyW1tDprgjpr+2dUXvUeBEtdbiuPMq
yip5Q42e9E7VNe02CgazcynO2i3wvMPa1VihnTErTR+4YY3fsjBXDtYwhI+I+ocUcx9J2viI8A3u
1G2R34eESZpjjNR8yrlVtp6JGz12W85EO6hZS/lGTZDdh0Gy5jsPQrPzMH6VxZ6WkPiljRLjrWEx
V1w7CPno6lVZ5edJnuKI50bdALuzH7IfwNSEW2uyTDW9hOXRyziEpbLvKiOIv1ZSg9UegSJgOQJc
MfZARpjcGX2uId2NtyTDw00zS7eFS2nQut8XsmuBdo071JDHQ2iqyO6juwZvo7Cgg9ei4DKAGb6W
0HQfh5LXdpH0oJl5CDaE1iSpWw4UuYuwZnzcWFJQfYs6O8ZBklu+jeDTGj8yFTkD8GIsKzdjoEiy
F1mkfiQKLcsdGco68DjPrAeQUwOIvYj4qG9sfWwjn3QpJmpaeag8jcZq6pQhmIxcQwbYqBdpWf61
MgWlNbOVJnHAN6oPPo2i/DUdeHyXAce58XmPg35ZmWaegfk4139kvCxSZ2yKCv/7wV+qBQYtPRt7
gVnQHBhhbqelcCWxUQSvpIlDgg7uJAYuGSuzbFORBu0smZoluWMSjHd5eqkOr4klKD6r2OxGt8ZM
YezWQVhXDo2MrH8YOkzS2B6aFUpDwxAKS4KLgGtoqOZhpIJtVVGU6EBUUJx/3B+/lHM5xK912ZQ/
2MmMi8jM3LH6/Z0dXqr5b/6fTLvg+j2Rdqle4lmaBr//Z75F/10TlAYY/JSBgAFeAISmf6dbrN/R
uYSEB2JjXH74tX/SLbr2O4r/4jUPPHzR+4wf/ZVvUc3f8fT+CEMJet9QW/qVfMusuRqjB+jCxJsA
9z3ewQRpn+Pbd4wGgxcIn50xiptyQ0JF77d8RIrXZYoFIuGaBaa+t8GJ/BRLJcO8aFTngTMoofpq
REZVuFllxLqn1nKACkimFOkm1/r2W5GYeeBqRRDspa4PqG8gDtgabZpVHub5JMyQGKOUd06uBpJv
6DXJt5NdWEi+zBpA0ceP3kAkkQB1gJeBwD4+Vs6ISCgHhL2pSff/mDuz3biRbF2/0OEG5+GWyZwk
WZI12JZuCLtsM4JBMjgFp6c/X7o2sMuq2iX0uTpAo+FuQBIzGcNa//qH7oOqRrJbXVPx9HM8JPgG
uyZPpUMYcR4p8bW1G7wYoqhX+Z7SIff2c9KMTqqJebhbw8bLJmScj+6yjGtWW07wmJi1vA4NJvm3
dh40JT5xLoFENnXTB0mexc7eHCZV8eqVWJk1jUF00nNS1EnbP5CW1P6HXqa/PjELLaQu5d+Q1N+0
/5WloyrQ1feRk8Y/eXR2wyHSA9LmiTVFMVTG3XRQctEfKhKv5THQtV3uht5q92PnifeUXL/Wz/9U
d5cHAksHGnThTl6moG+K5dr3ZRQ7a8GtinbgrE1rPZYlsZ5pYRzsJxYvXJ+nboJPEICEy/0crHAT
k6SRcheYcTBE8XZIMZ0iSH42Ii7HfUk09W3kKc85mFbVP3sZhDne9l39wUxNRwTxHC/3xeLM+YGJ
afvitkPwFJhYOKRj26WirOL/taagVQfXxkwUfsgkp6ywYlUdhtxiieixK1KGRbGTBoNW3LdtXYts
relpUQ0OebHLoQDJY62XgRU9NWufchEYwa+cfSwv7GQevySN5pcRVuyZnVv7XnFqIhpVqK3MuWTe
Y65HoGu+J76zAFFTuV72HkUNUb6w5vxzs5bsFGO56matWueZopXfFOiIranKPqrSqU4+VHaL3Vjj
OlWy98bahhxeVaEmWyhcrXR1zNC9s7fe+KwFFwDBp01AJ0csLk3+m7J9jk1fiE42/KUJ70Lskmbs
Ay0Cl3amrcPjhg+PvUvm1enTaAKCyYBkNpMVas37/WjyqmeCWvP/uHmQ9Hu/qothb2p5GcUFAjqS
XhE4ZtomATqDPyjih38/HjBZvJxu/7M6+RAe/ockHUUOjLGYduv3A6Jd7YFB+fTT4Hk3oXf1cRce
eG12tozJQFJrvTkEC64rtajlbTe5DLZjPLv+jzyhfnnJm9x4x7CveSc63lb1uYi6zckGt2GtqHVT
O2fyPPPVgNmZtO8c6pjeW8laDyjU8ACsAhMeHLm5/WNr5UlaEpWk762ocLzjUksi4SGGBKT8TDk+
0gsJUVPqhp2NKHerwxpdAAkteErUUyZxZO520mm7e8sVSbwTrrU6md2V/YQNSrmM6Vbmxs+6vLWe
Rbh2za6oWYPHMQ6an+QZCw9TPrfsbqUju5fYVaFzPS5rcsxFv8DDmZuEQmSsdLWb8pKoY2NY8ExO
KeayVls2/uGDuMn7AidFvErWh9luWf7e0q4vlqvtIluGyVgEXRVaHcpgSsIruol53VeqlE/SCdt9
EVZyPoqmWL1Uxz3fY2+pRmTDuHTLKz992Q/tMs1PItGh9THpltYc+jyw5Y5sdfuhrIlJ/zDJAqWd
Nw6zQiuKs27Knu1eRoiXZmdBLspTsU49ztUijx5F06C4hsHRbqfY2NOyK+dlfgkabJMPIl4dcO4F
Otm98ZxOHeLOUhxYnVMU6SadRO780UEjDZ2GJPomim4LG8HQQ7R1k8zyUvIpxtJtX7TpRHJWc+5+
nKHl6Z1msHXVjttW7P1pEsthxYIFKl4xLd3tKDxKcvx6/DWLi6Sr914w2d25CkOUJjivbleR20kv
re0q/mIGopWzafLzKvMCI8j5IFEJ3/pW+fsgn5vhbBUDxIGpbGrCuGRN2HkrKEV14xfOdx30y300
iq1E36KxQE3dxv8KT4aXhMckh2k+jNjbjPEq1/0wmLLLevaU2Ns6KMRzG6j5m6tLxNfatUd2UoXi
gUY3hzsR5Llx77YebPzqz5PZl3pY8bdfG/Z9J60eJm3HB+PbnTbOc8p9DpDOn2EENDRC903S2cTP
R/NkPVb+yG0SWw6b7c86BS09T2gIVRSZ0y/L/eLaCu34n1txHPtJCnSRE7+iDZpheV1oF/2TsNaN
blILb9HFDkYilrW+8qoN1R6cLKvnTJYaMVEbiCT5tAgNRSqT4cIf3pKlfYkHNbp3FbFm+eHP5bq5
XR58MY7hpde/Dv4/F10/izo5xO1kT5k7bE0Dm2z22B1hBdET48GvpHhNQeZLq2PRY5n2xe1jHZ6h
JpY0Pmvk7dqgHD7ynUA+lmL1X7CPVjdBFY13IcZ/HRQ54X9brBnWaJPr76ViGMQMsLwWBafuNFws
RgbNVm5aJh1F7E6nom5+FmbpM4qXEJ6nVavbiJ7vAqrbUhxK3Zs1nRjFQAiFnbZvytz+vEyO4ehX
7r7cyvUFoDK61ZHdPCdTrC7XQaFf58pOrqtVSg+LSqK9d0YZd2eaHPW0RsRk521ypjEms96suM/V
RVvee/PYmt1Kj3MqKC6idFkj8VwtwWMsFrp/LSR2pb49jePH2J1Rgif8BtqaIipdvp8hIuymMRJd
emDxResqKbIhd+W2UwkhC+kadF3WOtH6oHRvicxdp+A+dGp948Qt78CzzJNZMO4Z8iG4Wi+K77iP
DZfpODMfD3r5sLZCLXyH8Xq3EZ5wU8xa7RmQrhzH47OKxvKWtuynXc7959ihCNtvQW6VUGuCxjpP
tc4/L6p8NFtfnMfO9Dd8+iqbYmNelmSuUjnJ/MxIQu3ayuhjq1i60whJO4tk2VxtPhtakh9NVMgC
IqPbpPWwhYrZuaUzdfN+U6LiNKvETwOH8pETu4YclSdhk5YttYCdEIqI/Uot7uakS9R+7rr+EBRD
nXBehFuH7hvjnF3ZEZuzJT4im1gM5o9YVJJWIcJiK0u6Kf+qt8Q7OXXjvpq614I5U9R9k9IK7X2e
2+tjN3fhkUS0DlyHyYTKonUc413il+5eF2F4u1WVOttDHR85ScxNPato1wx+cUWsdXeqmmh7nVZq
6MK4pj508E89wIRSf+NqLMka7UZ5KnHWPdUapyDsoR2wurjx3StJ+RKdqroEqJ8MbyxdsGT5bunF
/0Ev/TO3t/5DUekiG2mSnlc/yV+Id45eLYYUwBlD+21s5qZFg0+AMd1NjANBNDmZZF3wp1QSXZdl
WybXdjV1D76/5hkEvQU4OJnbH6s9Dj/jcujuOeHJgYvZe7eIgMY/HGeMHo2YTNbPjlWlOt+iG9P4
W5v19Po7Dxeij627Rl/rnrS10grlA6VsvQcf2D4rZw6uR0pZTps2/xBXavtjoM/4zByManYYxo+X
2Tey4DFJG3vVWR22xfQy5rLh/IiSfritXbE9gUh4JdPb+FKODX07nRTM9+RF040WqVtZpcAwlHYu
xSkZH0UbxO+D0Hn4otTGZne3KYEEHzTMtH3H7XdJYaqfRGD4Prlq7QCnCgfLlOMgrnZSbhv3Sb7p
VMjRPTSiniiIR5/LuJxZRGlDgxUdZlkuy4HbQH1W4TiFh1Ft0zXOIFOUtXYCSjwOMbl60RQ0O93p
0f646ng4jWMd/KjLQl/B+B6WlHnbEmJqHFbbUcB9JykGnKTeM9UxvqF7dcb4eUqcdUhj6Ap2CaeY
0O20YLL9xe146N1iB2WA5cIS+qfc9Ysqs4ZJDHuKIAVyyObKHKdpk0znjfXDjYywD3MMppkV1ZpM
u8Byu2xKlhEX8bzYdqKdZMJ113J2O1aEQzo2JejWuiExN22gjczICB1MhoYutB7mSDoglFMSFfuY
e5N0iNCpnFctfefVeNG63JuEGXK9+n57DCSlEHeAPdlpM0+d2DOYbc19SKUkb5x8cRT7f3XHqyIw
ycKbGD11k5TJ8EWufvuRXimernw5a1wtqDrK1KokRe3at+13gMWgOpJNnrhHtfhGH6LF4/qAo+Gd
vJKByLGcRjv1RRK1u2mLfbqaOQitdPBsqlY/L0PnY9X5lZPKZJrugzmqO8z+nfZoPJVck7+RxHuX
Am/ITDPbp/XSd3CYyPB6zdvgQmddypOHJc+DaxbuVR+M6yfF0W1Yl07Hd+h20ZXjDUsOULZh7J9g
5bGwJCVgqJUv5fWstHddD3HrH22DefGuKgblX+t6Yf1bdjypNLFmbO8EdcZL1BZ5nPrb3N0q7lDa
50V/9HNRl5ltbJIKvNamA1smbxmz3KIUA2f2V28Xq5XNXoH57OlnKNY3yoCvPQDtY1VuXMvb0KsP
vWPCH4UTDYfVIl8kD6i29ksZWreqqtvXxCkSuiNR8fM5Tk6kX/ktA2o5TjSv8LTRBQ7QotyUZK5w
TcXAKPHUNBpPknmSXpxCarjgMPbWdUc3KkARzRYQRNDQ/2ebCSznisZnDFH+GPkpmUrk9EXSxF/m
ui8yGfg0s7OQ8afOswWT8YGzZzeGSXsuJ+FduW0ckw5UR2zfHlYI/YWn3U8xntQ3SbPw/a/eGKhd
ZMoI4fqlvyts4z97o9IvftVORzUm5asvPYp5p9LLd3d0uo9xpxUDnE7kPnmGoXduXG+Yz3ZlNwow
wNiv+VCQtT7/agJE5SwuGfbqU1l4cb7vk63bDtMGE/I0xnPrsYB8YdGq5HOAWUz+0yPt4tqW9oWP
E8VnDGvHm4RxcbnrrAoPuBrVjZeZxLJJJ06wnxGb622fhdNvn4yzGn/vhGZ7jKY+AmxOau+6CpT8
7nq5HtNuWeJ7gKUYZLnynZ19OSwCp/cYivjTcOrdon+k/MYVjO2fxlipntr80hAKDb7BF68+wErU
uL9Z8KYj7LVEK74H4dim9oVDxKabnV0VF3T+vV3zkkcrPAmZq4MVt+KjL4PyB6NI/6eZAuuhZrL1
miwieSwYAewZ03uZG1m1tQuaLS5Tmwzg+5Dt+yMHjRNpS8vyZTRF0+40uhkva+RcdceuX6MXp8eP
JwsHLPisS/+Ft3zI/9Zxt95NbgL9WejxEKuoIeyv0gAhy2QpwD9vOk2u31yto1yOXJYz6lnnOq6i
6EL+LTBMCO3l3qbyOJZJ/1lGUfHsWG547fZklEnbc09bvZyo3tY73+rcL0E7t1tad7O4dvSweXuK
k/4Yrm5z71pe3zPIorQ5Lv5izstaDQexOtMzs5noGBUU8J3tHXQdTHcDozeR5oOX3GxV9F0zod5S
lQubLUpU9XXcMOsZp409kheGaM1EuvGVBDQ8c/vg514U30Orm06rcLx9zKHaZIm2whu7jHovg6wg
9Q4Xs8TZjdUoHjglCZBjnLefW5lwRLSsTu76pLnoIZPkwJwk/KJlUuzMUJSZ1zqUtoxpdzWNH6aB
U39fS9nshTdPH+at+hGM/NREDM65D73qGtswlIJ5uGPkXaPmZOL+Iy5bbw/7ortLGKttVHi6Dw5l
X0/BUUCiv/X1MHwEolXHqHWsq94qimo/JDmVpYlEhCF0YQdgwF1b4Dm2eYfKqqmv86FiRBzr8soe
8Zl0h+brVrTLFeXFeFJr2N9UJrJT3N39O7ceqk9TLaZuv0A14G7mov88lwtTmyAfKC8urPM+TuR8
8CrJWmJ9nvO2l95paYip8xupH5rBHnn5Xs5Issdj/5roCOZ/s+zsZD8C8P6s+o7GxaGq4ZxMlEj7
VqrjbIXrt2j2K7yS29ZcYXsw3Q+RxSYS7sZxb22Eb9qL6CmY1bhRzI7e536kJ/R74zRHFUXLt1w1
4IAlVQe7F6DOSmuLBoVlzBQx6hkjpvMizaMf19aZYnwoSbQJQL/xtJm5Ee1g33qN8PeD8adDl7sv
ftc5102p5a5unPEQkM+H3YJlvdqLHR3dKUKnUZbLtcit4rzQfzBOA6OlRuFu7csRQZly8nO3CnoD
BzbZqceR/XkZI1ntOBcCtQ9HnnnBFuFzGzc52RNLsgBHJQpoVHd4qDRhRXc+6Kd1yZ/6oRjvqiWM
+vPcW2ycSPmmfCIhnBgx5Ek2rhchCgTpT1Z+twZTvJuwC//U2Piq4ZfB1GAo1HZYitkP6VbsNeuW
snqgHtwOzuy5RCE7Qf9NBU3/1aiiBzHrpj+WeVR9ZjwyM6WFM0Fd+UcqTytO42T2r5apaxl/T9Yt
F2D3zTiWuhdB0THxmjQt2Da7H1xaf320QAvPc1XNZ02T9LGepkMUVfGWRfjwfCPAsl2BuVVydkR9
rbx4TdGvEcPj46G3kDJ5ijQYykyxbnZNaOIf/WyvCLEjmrZsjFZDDRBa/Xhc7HD7CPxqvnQB6bva
MEm7X3u1HshxfOU6rh/LuFn2saqr+3oVZ8OnPRqLiLEUOw/zw2cSHFxt5bjZV0UUD+Qd14v1uvVB
9yWux9u2dOu9ZvCzW7xIfpEFBIO+L+tdsKE+WwZbviRqaE9WYcALI+tR5/6SQuOp1xM1M6yG0bOo
tumTQZTnsL6ZzKbOtJPNESfV8NWqpZOpwhMfSt7SqKewzMYwn3C73oLmDNYzZvPgrmcjfOJwS24i
ap6AreA9OJExV4B+xU5wTR16C4vL3B/XGy0jS+zdbWw6jMs8zBg2cH9KgMDIW7sn0So3VHbzwBR2
b5SlrxM9LWBzbfMaCY8arlp/OvUyH3A6l5/cyjMUVjkT+CQor5ZE9MTHbuGtG1XPm0X130zN90jH
9lMwDOygoR6auyqB6jgvw6fRb4S8seJm/DT4gXXVNfH4Ejd2LmkNlEZTRx2xvDbYzwPCRsausjE3
pcnoh0LgrlkWzpa2tc9nBOprunu51YCpDIFnkeEpPTxFdUgF6PW0L+l6QYIYW9vdUXgTwCVidKrU
ZNS2lcrKsp/XzjcMCUSLPlNM/rXVEAqV0diH96s/10/cuP10CBtJLaVnXQSprgrggYlmBPlb23ft
9TjqXJB1QFGV4p88y32wOAsB9KvBtqcbe46ZxWfqlvJOY8AnAdfqHULzPyHmuCnDsUMNBUOcQedf
WWOd9vOZPNofMAzXq5jop+DEFF1Av9Doon1tcn1hXa63EYHGX/4dsL8QZH9H6y9sKA9jeNjHTI3e
zJLicIJ9qbevsR6aDzLxzLFYnTLbAF0z6UCh1F5lHqxc+fWuNNZ7Ueh/H3nEeFbzBD6k8diHnPf7
ZxdRIKwlBEnebEeIfW03EQBiIuX6R15DLH1qL4nPnPxQOtPFsu1vZVn6w6GPQDf3c2/AZ6j5uzJb
A7moc26stbo2mHK4x0C4tZX5auiWe71B10udtfSsdxigbxRQDDyoO/DQYhyNqBWX/TcDD0tAq10d
v0pdJ1fhUfQCHNxqGtfeTRPo3H5UjlNRKilmOqKJGcYUlXMZ1VjL/MkfVF0ft95aSOT9NbWxOius
3uHX/dNDxrgfXqiCrDGe8/fv2fM4bKO8q9Kw7cvpmHtWqK/rqeC5uLg/jmKWPxI1MqspEZJ8+3OK
lOiERs7tCjfcC9JUgXsivMyBD4PtPXPaN3mt8EsRjUNDxgbMgdCWxG/IhgDbUIU6JdMRocL08Oem
G9yhXI5OC0Z1y7nB5DWU4PVQjPs1PBdEIFW3SSOWpUq7dXTojhdF+VB1SB74t8dKybvFWa9r2XlY
u4/zGMbv6Ld+qRr+uod4YN56wC5i5o8v85sBcVsGW5WITqWuX7F6PQUfBsZRR+CetbKxv9Yd7zub
LeGrD4XrFk7KcSnK22INtbhGKU0uYFW1OXMsV8jqwAhsKLIZ7tmWBr3g0Cwv0yCQABHs5nF1PwVB
HuIn0FdhCwpWKv/QUTcvWV3TalBLd/HRijXMwp4t8JOOqXzADwusVXbMTHbLFltfWzHH88d5EOFT
snhBlXrj2Op3dof7horIa/XRBMO2RLDHv97ar2wMJuqIoU468ZrErSVjWhtDAmO+k9RMet8EsDIJ
lRppqHop3fV6S8JCXQV2w799mrY70P9BHpMGbseucQK/PXGIKvJfYUr5hzq0AyuFEuKillOG0U1c
F/you8RaUiE1DI3h6Zsy/tqGtdrOoC7lFwB+e336Tw5TiB+45l1Yv5fFgPzBfrOExeysq68uDMJ4
xgnKLQvo80uFk1LdXoVko+0KW4fUEv7o7lcrgRT/6wH+I7rQk675z1sG0G9arf+VUfT/IU/ol4jk
f+cJ3ep+/rr+VZj16wf+JAp5zn85Fyo2GtyIq9XzeSF/EoX8/0KoAosC33iUKoj1obH8tywr4oci
chAdmDsM4X/90H/zhILovxK8VIPIRl4fYiUU/yc8ocvV9j/HBvGnNpcu2x+9jH0xyn5z9eahM2g8
5LfMXZT9R2g57X2IfQbTMZe5aDrWY33TMbvY/fsivSzC3/9seOHbw1KPY58t+eYm2IA5bbffQsiF
VsOA0eHKcplj/vtf+SWifvtnEFCRjI42wvX9S+HxFyp80hira0QRZCtuyp+dwbceg9Xq7wjNNVWa
yMB98sY5KnadPcbYydWj/1iNDFLSqaM5YSZljxBBuiD2MjREyQaBUmv0xMYt/rB/fUNhX61jVsEd
cneD7Cu8yhqZgxrakD3lWm1jVqy93vb1oO3lwJBTPKm+I1GECDTRYpc3MYPWttIcs4tB3BMllYT9
4RVOfosAwny3paxl5s7aDGTVaudrySj3KTHQmneac7e4nodmfuTOpxXvhLQ/jbEEuBrJbtPApnpI
8OGbFXTrMKinq3yOFObaJSHkDirckrdMZXOvV+iQxy1WIjptHCzhLhHKuephBzO3Xpeh2teT8rad
I6vivHat1HunnftbGmcQsfLCTyLzFdL37v80cMdq7u0ws4GH7xslcf0G3NHXalu4pMqR1FZgIHi3
mQ3ZZsn+/c3/fuBflnV40UCyPfCtR7v4hv02MR7xHImJcudpb29yy0nDoO+yzgdwlLaM3llpF97e
2wXNBoIUDSmK7fp2H4lY5yqizoJJ3jZjBgBQRTcQQSaxD0Dd7zCnccn83ei7kmlkoFtM9AhH6DIh
N5Hn0+x3cin8rFEr90JgxDdvY/KZ2qGZ59MlavSnWuNRHqyONPUeYJA5Qzu5DzCZ+surKqIUVvvg
pSRQ9+cC7k6+Axutip2Vl9rDwdXqksOF3XGuIpk4aRxtVCxe0rUN4nVtfRqmAamQUycJHQ1dx5Wq
O3j2AT0ytKmqkK8bkOp7xpH/8KoQzlEXhvw35f+byjVZHR3X+Alk9Txte1H5xVFWiwXZipAa2b5r
HfTGS/HX2kh8ClDKUFQeUCd+PxQcFRmklLCPi9yLvtXaKjMReBpyczvfDsQJNWlVlMx9jSyeKAsK
ZrRV3e1jmbSfCk81WaSC/nkLeoL+wHnBJpEXzdWR+qr74jH0EyDo+jI04qfQ1TbvLO433M7LJ8Cp
FFCFKiOI8HR485UVTRQXzZZ7Wd3ouMyGYpDXdVNVdWoWYKB0GNf8vpL1FO4DaW8N04StifdS1ezT
2h9qHDrFAvuqzB0V7LptJBBLa1Og4mkF0sKmG5hEBO1krsPCj2GWtDkeMYnXu3e1XGy49DGmS0zz
req9sM3f9T6/PpzjuAG3HsVshGH4768HV/bGQTYSZC0f/cOY2w3BJqY5bYqo7n8/Jd641Fz+Vnxx
f8Rh5ULhTd7WSorH6M2yWZlr2ZbJGP5vebqpiMEB4ANqGUN39D1gbvbabVJeU3bNSaq8Rr2XIvP3
ezgmQTKBVImSIE7e6ok1w7Wu9yzgfAxs9gUz5XTrrMuZGbt1OilfIsDEy+ffv4BfF+DvFyQ0Zbpf
DDdhJWHF/PuXPTZoNGqoQXCU1h58sfZXfShH5m9ebsE8h+mgVBbUMeFXiESwE1OCCRbZmv5N1QHE
4hBlLJWV8bA5UI2rCCkD+E+0U24R3CGAKOOUkhnM31iNym8ucsIe7g6YSlYrr/g8dQ2nnLChsniy
qKibc3SeO22c6c7EauoOANxBfcWgQn4OBMdQ2uqt3Jh7rKHN4EMaDlP8xbFejT3/E3bXjT77FghT
Wm2RLT+WKzZADmLMZT9XiI+RyEjkMmVZ39VtMAY7TtTtOCQN8+MQuN9PBdrT9wL4/nbMObbjU8fw
gm1oiW+13LCvijwB4N679ZT8kCNhQRAK5fVSivyA3/d7prT//PcCKOpUiDhbU1v+tfRZuBZcN6wr
SHxtcYj6eN3SsEuYmgWjvxdrFXTvLKa/bVwHjwE6D1TkEEf/Zt26Lm6B0ktXe89farYruUArtvvX
lq/mp39ft2+MZti4l78F7zsG6rj0c2/qx9qpoO5Sh+wRtMw3C7l0R+OXq06VMePnNplskCMrWG7K
Jm8fN0GKVgq8IADtJuP+fOdpfL7L33YRTwOuwa1/MYRBh/v7dz2KMG/dvq327FVnPFeJu97ObSXT
PpjUTVtY0AFBNL4vMf4qMuiHZxcoYs8ICuUOFMQb3cvu2ICMvPNKnN9RvT+/J9A8nu0i10Xh//uT
wWXP504xM/AWxonHQWnnI+gtNZ9k9l+muVqhBOBgvDVwn2W+7Vqnql83q5fAR22yMSRbcwf8JbAg
jnXTJO9tIdv4FAW6qMF2LUY21RpZ/fHfv9R/WE2XXIWLJhzBLP3T70+eL91WejNZlcpaw1Mbye6a
PWw/2BYU6n//U3+/BtATID+H/8IJQbn45m+F4xC69oI0qYJm82wxQD0Rgll/XQvp3Mb+WLyKcAvP
pPIwhh7c+JtstP8ORvEP+/XSH7KIeF3UkG+qki3ylwneVJ4hePblYbF9/WQgQRxRvAJ+b0W8iXcg
3ze456/VwYd2KZE5JnDleHNGlFBZAXPrPGM61wbHcYAvk0Fx6BDXxbJ+hjo73pFvXJmsCiyzS4a2
65gW8dZQFNaLm87JFKErNJ32srlau8NqXG4pqDDRc7mZjcahxRVpauAqHd55a5cq582u82mEKbuD
ixfjW4tLAsjWy4kTZXrMse2TG+MirBJ7Ik3mnBCD3da30Zxyv/i4Q47yYsxtexOe5DzNH1DRYJBE
9uxhipPM7vTO40WXL+/N41GccTzxSz1wnzdHlN8Wq4R8FWXcj1t+Nff9amUKIeLdnM/QFREKxPeB
3wRtNtmzdT0TV1JRi3mqPy5lDDEUESKkvFUkw81STkh5gqmr+ywY4hLOkiOsGb/Svr1F+i9xOlFN
/8NaHAybWsvTCwrHLSATjc5h2tu4TlfpkLSNefYKWLSZMUI8hTZMhB1X+jC9zIVcxAe5hTQJEA7U
bR5W85NhnP6HX8fVz6S1BaQm6ngURK3rX8jauJIf4IJWG/7C0Gmpm4P4bnWS7TF3p+VH4/FgH6AQ
09dMkTWyXqbyIlUtZEdIXO/hD8pS6e99NeYvG2NYhlKdCKHAB9MJ6T/t65YX9Qu0xPC78pbhh4Og
zt7bthiiNNpM9VUQMKXTdWi42qLCG2Wa93XFYobNTCi8BdZ+jHKxfAE59h9Cn6HdO9voH3Yurr7w
ljg9vIg58+8nVVEAKYOWWHCz7eGDBNWGItaE0KCG5ryGs/v/cFxxu170YzB8ORkvG+MvqMbYwvOW
K1OFKQ/6x35e/cyQXwEjInEPW+9PlPFwig+0oMMfwRiZg3C64J2r5XIevVneIQcmtcXl5KCq+f0h
qGbgJYS9lQEj+IeqZazASDk4uwu6eWdNvqOfFA/OgLa1G4R45zv4W7kM/HC5aCkEuNy8X3FLf/kK
YjQSiXLjPOvnWsKNjXWWN872xxjoIyzH9Qz/aH7nhGZn/MNnvmCreHgjO/vbeRkwFE04NaxMFMk4
7VyfHDKEsKSoLVl/CRXH/HoxcRrO1TydnBIdBwx+v3+ayrqGGbTkUXhcG9u6VjEkMKZ5lGjQOOPF
38ME8p8sASElG7fF/qYVrqhwzwiiPgUbI9Z083vOAE+Uttj1tYLs5zP2OfHlIs9maCMfFJJwaBao
sKwdebXkWyWVDb4b1FvXZJ2rtgAtqTM8OQGAE2ymJb6bC2t41l3s/xjVWH8cEfveD0rmdlrEZeKm
YwnH5tj+X87ObMdtHlujTyRA83BrS3a5KlVJZfgz3AgZNU+kJEp6+rNU5yZWGTbS6QYa6AChKVHk
5t7ftzZgxOeyGdv06GnL8sth9yz3jqOKJ3vQ0h9Dac15ZBRTiszKyImkoUVOgHFjzBE7yvDlo6F0
zjU/Kzr0oRRg4K0u2pgjQViW4H5UqfomPEfTdlZlowdTfq6HGHZ7kjZpo37oXTxkFH2E/36ecbPv
JpkvPEK3Hd4v0sBqPllN974p0Ijs1lT9t9a1afY5560CBGq52aM3KV+nVWtBUdprM+dtI4cO8baO
YJgmbjC6dqqsqb1X8zDRZK1BEbXveheJJZJoW9u7g0Xrg0YgcSgcT/uSxVn6C7hyVeypqrpPCPja
L86olOJC0/S/sZtU9m5wp/ZOxLrzxyj8tEYjbVfv5rR3P7VDE7wT9tB9kJqn/psDq2p3Nv2/kz3d
SOqJDVvZ2LBNTeX7qtWSz7NhFki9Ry0o9hKZGOIdUl2kK7NGfKZu78pD1kPrgKBLP9y9BeLgY167
NBZc8lZ7tJ2B6puxEHWFmB/0Y1vlQXHvurjnUFtX+dvCQ3SP4LM2TrbfYEYBv0GuMlEqGb5fP8Bf
75trjc0jAlnv4NhUz3cQPyOzZWAYDOcRRTIno7vD3T8/OalNaitQKro+3uuv14Du4q7gX/BJNJc4
H69KGzuTWsWBXLUue4a1vHM4bp8Bhokbm+PrqVHGJighPUMkR1pwM9RYFk6DPyYUhfD/y9ByP/mK
3vGJGLsj+blbdcvXU6O8QPoRKyz1BAL98/Gwog0ejlAky23g7v1K1PcYNUoiHfdmE9Y1GN5s/Jxz
xIwQr+in/EIk/GvrNbHwFw3yN3QVIuYzLAPnsZ587aTy2Yi8rLc/LTYS3GOtMvVAVCufVTHgubz+
Ni+cANCNebgwbsBF+ZtD0EKovdj5GIS+iZEN3qehlsgsNEnSJu3HODL6obaiqsMB+j8MjbXQIoNo
4T/ecmN9URqVFcAcSOeiuleVOxwkub/ThFf0HjVJh/loKm7chy7c5GiFQf6A5J8Nw29zR9GEVE4z
lSypCQYcIj/RcfAt+ZTvgs7hMMB67L5FfB9gGOn/jTD1clNgPTNXfgA/YsvUMxsXpWgBfinxPPtn
JnrFRRFBFUpBF/tPK9uv118v94/X64zKlE4mAfCwRYe98zVt0sEig1gTh9hJCpgtYtG/J8WAeXMQ
i5jv0ENNfggVL0GfOfmxAWfWcNznUVhpD2+iIXFXzA0WYHNovi9cuZD90n8Bp5a+buC1lnEGYuVM
qn2J9CXbJ7hM3nkxGJp6GLknCFKkj6XFMRUC3Ei+ZET7TaTQpeKsU6gQDk3QuV90z1wQ3vsTJ53S
c2mxtwQuktC8nHbJ0hSf4ZWoIWQHDKy9lvb5vFPI3OlollfJw4j4sI8gsJFmDQDj3Rudha1aDkD4
7l0FGn3WjGYCNKHI02Wke37WEkJMNGam+qZq16d+Fq98ZqYPnGNOOe+CwGy+e94IUNg1B6PC4lA6
Yofyn+NtSoqC1rutL5vQTXz1aUnn7m2dpuX6C/wYg5i1FMMu0UztYxkUSETTeso7unD1MYWEIdW+
c4IAzGnpqgg+ZlpMGwNEsfS7VheuRhEj7X83anTeCwteDoFs1uxUlyTJhyzX+zyENtj+wW4Ye/tS
lsMclo2lPrh9VmjRhKm02ytp2N2uSmnNtav6NLUwOFWZhp1OieQNbHr9uYqDdgi1eJCoz4Ag7GNS
hVwHBSYpfLWe/B2gHsp2ejPpn2tKJqQvbWxKGHOUfx93gM12lmkB8RiX2KRm18EG/DyhBPvJzpPb
O68o5UBjxKk9WS0xCxerWVADJNIQO3Nq7F/sOnQtLux6Uvgomqp8a83piOW+lVDq4r7lX1mduPYb
6j+LcTKSXLp7VAaxeajMZkHVFjRFF+n9yvmg/Og7+4aunIhpk278pqqyqo/SywpazU+D92XCgVXi
RtcQGo+E4MCKbKt09oZe28+jJZbpzlXa9CNLRDyF2CinnzokiJ9JwNe0Q5kc/CE4c7x7v4AhcMz8
wctg7ulOd5+R5tF2SL+bP9ayTJJEBB4xxzRTLC9ijfRFDUpoVy/2/HU05fTQoo7IHtPMwizQpHb+
efVn/TSWuA0wmGnsRNgpKfMFHU5DpN6d0x9obmgj3dTwc2K1cHDHTvOoRZ0jZiu0Y6EzL6lQnFHu
bJZ95xqas3cSrLJ4qFJMlEFR14hX4xI5WpaW5R5592SdDL23sweRkzk/tGRs/v3Cgb4GCBmI1RXs
EWx2oxkRewnz2Q0zUZMe6XpjrvYtdVZE3vqcn2TSpEeAmbeO20u7oIU2gJwqeTz7pbvyX6dtUnrO
BEGA1BQRFNU6tGq47u3pCNyJyp5DscDr3OlZR/mNS68hUX99I74QWsA2AVWypjhX2sn5Nuz18Oc1
WfBNw7K5d8bGeEzixd5lQfpPmLL1jOFS5yHBW4MYioHrif/XVPu2l4k32T5MgHS9eEB8iIxMJb80
ZxFHp3UsRPHoJ/91fkShdNdgcN6v4W3m13SysfXBo8WkHy8njoaZ1AGeoAXL4I1H+foIZ6g1dILX
inpjW7abJ6vUAWJ4obnozWPhJlNo1mR7eixbbz0aKvICU3f4IvPyxmn6+iXSUw39EwpLKqyvGubl
mUiMXOg8WlcZT3qDOH9Jbf+/hQd642a+Efm9vEYuxzgbTIp3q6rk/DXi6FsdQX0Qan2JPbGdMz0c
xj7BQ4u8/7cncjs7ZjVurr3gnhwSVsQq4nf3eFGXVgObha2xgZdk2/JUpKjK//mNk/M0kfiBL8Fn
scmJe03DPuJ7caiKXD2aRrHc1aUGgimAm3B9qNdBqmHTswjhmYNmx9wuaXhcfT4udoyVIFM7qA1F
WDQ4jrtOaU91b44Rf9FbN5b06z2DUUklI//iCkJN/fwNzPjOl1mzg9Ci3pXQ79Ekn10COOE+rdnT
PvG15kS512CXNTFaekLPbgFrLqw4hLTc4rk1UxPZBowUCyoUzHoc6nlX/cFk4X/V5xndQ0Wh8Pmf
nzKFcJrkIH9FRbANjQVpP9stGj9Mm7nDGITHG+scm3V+MOwJK4SZ6v85fdzdSAhdeLukl9mrACuy
d2zFom3i2N00m34ogryJelcHu8DVpyYLhEC/S1R/zNAY/vtlj3MIn+FLeRyh2eYeO7mx5nbUTzk0
oZscvRX3QaxVNxE+zv6GrvTCnsUMSbYRskKydTaD1bqnyZYPJcpJrEcI7X20J7YHzxH3xS/okfYJ
85239rITWhZdf7EXFhFNT3wwptw71gzK+UL24DAaCDDSKJn95EMNY+9Edl9/xMUS3Bjqwrvkms45
Z9t0AmanPB+q8P0C/RNqHWOZG+ONZbdaFJc+98iKRHKNJrzwIjuX8Y0d4vUUTab30pWe/+VsOB+3
c+qSJl6UaQ2sFX88vWs+69AtT0Y8OnfXn6bNP3V+cT8fajNFS6G6VSY10yzhbr//fwO9g/jqxmex
/jvbcWzTXtMeZMUJG86nRJpyMPV8LqK8Tus3vu/Lt2A+nDdaDTXHQ2R2uD6vjWh7PXEAESPu0+k9
guh1qxgZuGnlpijKKIA3hZAlxyEJNI+Dpo3gVbZPcSbUB9otB9MBqmL/XJA1/ExxTRzxPIzJDtes
lh9qckYpgrG8dnYgR5qwncv85BgAPm+89JemddtHRFdjyKI2bDayX+ePiCtPzmUfW006iqxGXpqU
n1LVpv3bjjwbxdl4GLN9TAerPlJEln8Gr+q9EJRKne/GAHzpMTFT74uOgKfH6JMr0r5d430TZUu9
wypk/GGsrPSbbsrueUIrlO9EUVfqgEho/ARPyPaQads+1n3bqUzyhwGm49bsSSRcfzsXFjhJbBTY
LD74vc5mgRteZXEXSrPIntaeemblP01+8T2ObfPj9ZEuRB4IeTh0qAlywL/iOOfD7FWeViSRRcL4
oCppHApr9N/1fm49kcte3jV6p94PXJnwRyJjKRyQD9zvcJB5ABGwF9TgNODiUcy5/tteby+kOhEk
6oSYSATppXAW2y7tWAZtlvHCDVEfRVoth6CFmSDGfHlr9ESeAKjSG8vsRXS4WWbwB1eJRED4hxjy
fFQ/g2s3tYEWGuNsOxQDCvMx08sFTEqtJn1X1EaHVRXGOv7PYja9j06SyF+mPnTBYzzKqdyDvCCF
EsPTh79ZASbFQZFVx2pwk+B4/Rm9Dlu4XJkGAQvNyxCsmJtf6wFdGhpyHNIju4H1rCoBa9ErLNTH
OPPvHSsfd0Y9wAO16yB/4m4Y/L7+Ey5skfwE8oposfnvywr76wrCEQ/UwkjQbC5pdRC1Nv6m0cTy
+fooFzZIGkCiSl1R/qi8NxtkN0s0BUucAkpZSgzDwEIAu8CkXZHJGoEDt/3rI77+NFaJGyYlUmlo
c0C7nT/bam7NpgOnF8FUBYxiZm350YFD/IhCOj5oTWq8S1EHHR1AvKeAhJugr6EDc1WCTf6g0kR/
Q7uL4pjho7jx2169dhqPkM5EIkkx0wYleP7TuhwqVydcBxiGJHU0EPt/WWDuJZEurc44gosCDEKg
kfyZNFvFoVm56FeuP6BX3yc/Aqmw6UMCMwMuu+c/Yk56Da/p6Ef0IFDI4KrlhJx67QeqxbtqnIv7
JB/z6Pqg1oWpg7Hk8ELGQFp1q87pzURpTZZjm5T2imG27aWDgOvWy860xqKJgtrNrUNSxtZ7Ewv7
b9SW8qebVuqHksC3dq3ld39m4HFs75YWAL30fRJey1zG36GytXSi6Ba3A5BTqj+eQiK/2oOEf0jy
eHxWoy2eCWIzpOL5jP2xrlA27132aNpVT7Bpy8mafjhu3uiR7BPjXUm/IW+/6CpZTqONH2hvJ7Oz
MwoX36bF70zfESmPzn3pxZZ7I3658I4Cy0YTxFe4hqTbd2RreIYtAUXQy9uwnivxtnet5GDb+gP3
t/TAjTq4tTBe7QgEMuSeuT6TnlhPl83CkGBUu6YFZGak8q4ha6x27eShK7m+Fl5W2NlevUZMdNfj
rsh/OMPOBxqUi43dWJidbxmPA3WXvTY5ydHOBZ5/v+5CmC70sE8FhgJnmPbk9Yz/rv+IS0+YAJj8
Pl8Am+BmskjErM73bBEJg64igDrniP2AtnSztKLCtbs7JMVQQ66P+uqKwZcHnA/9K8/Xon5wPnMD
nRCizUlGUy0hgyyYUSpdy05uGpeQn93mOAsJaUXqN/q2vJ7uqitDsLH2VsRnszkeU7AT9VAYED94
HV9Nqkn7Ypg7C9dvXi1g1c18D+4dmsP1Cb/a/5nwuqDYkPkTbLMCYskrz4k7pNiGKJ4mmNpHaNH6
aewr40FV+fDj+niv1ZLrgMQfPF6X/M9WLSFsLe6rhT54WVBgDMdy7oRxlUNpRTTh//ESXBhuLoCC
94bV0XLd6+enTk1U5zNT6Dc7hq1b+vla5/e4ZMB08nwW5tXzN95oXjpxpkiciZC04WrFwur2KJGH
BJK5lpf41QUKmh4XSRCpFA4YbJOK1s9N1b00gbblgy6asbz3O8sqIjwqEqgnpwMe0dEttR07JxAi
USqq2aa2pL+XEj3RPWLv/K0iUvym2Uj9CbFNjdxTKXQ4c2Rzw27SCYcLYEzLG4mv96tGs5gSHIU3
jqEfIw8sTDV7u9zW+VHlkLlv06GMP7JsrC+wqYp+56gu/U/XgOKDvF9Gg/KAQSOWKQHwKBskhsc2
6dIvOC6cp0VV8xwalK/ugkWnA64LWK2IsGRYceh0K0AnFuQII9z+5dGkNlFncO0Nqn550QXZRxFg
SvTKrIMSm6m0uaOX5dydiI4T6KNyqk4W14NPtTLI/2MCWqC6YcsilWr1HdSncfDuKOjqPgqSav4z
08qoi+wuQz53fRGuH9P2nYOp8tjAV+rJVrTUJlSTVNY2kdDm8Q7REhBlO1/uHLL1N85VcgOvB1vb
nXH7JHWOU24bYbWNnTsJtIWCO2P/ZdTs+mvp14ZBcWHVymlK835wRQUFPUzZ9JXoyDI/1FIr5wOh
kf4zd+REQ3NZNvq+WUbxxzD7WAt9XVvmhyFOgAGSUPVOYtUm3sMBAFik6rpCTC7ytsEF5I0fg140
Rijc2bXDXIcVAs+jqD/kpW7RB7NDobSbJq6l4Ygi71Mg3dUbjALffydaJO/RBP26CmMEPyLsdAub
zoD59jQOEpAiuFDU90GTgk2iuIcAylaD47zBqiu6Oy68wdupLrpfZVYvE2r8gdaKuE3VM/ZQGl4E
pZkk2Hht5IdOALm1YSfQIy9JmzfUORPUfV0gu3uot1W/t0rSSxh2jQn3qFM13wqtR2U29G6Dj6hK
B7C3yvXugkYmUKgnKtHsOU6y8gppDF+jMrT3gnqrCueSm1LoVtwLDzFsQTtalg60YwCS7y6r3MTc
Y/wxftFJpqu+wM20HJi9Omlh0sn6ie5PA6KeycnbHVJFxDCFlmq/CGdaM3LoBv44lr3/WfVkqvg3
jcx+ol9pY+1tVDjDTrOdOX6esUUbKJQKzwBKE/Rf0d/bIzUcK/stzaLzP9B3o5+OKR0OXKQ8Ku53
5SDoGblQB3PuW0vFAZwxftFBpDIudkPSq/IjS1sWb8XYq+cy8YwymmPsDQBig4Ui4dTaB5lnagxn
Q2rqERhY8d9kJZl9RKrQOqEL0ib0lKjtPTGgVHs9tkexh9br4tQrXfLmgaPlUCkAmORHGVf0p43b
OSZ05I9zFAGlqGPQFgveOqMairDKbPGHmmPuH7BhdmLflI7zHehaMJH5NihxAoVbnpLYW97LTte/
CEQccm+PSZ6hOwqyL47W5EnoTFJ+LIwJc5FRDPwoGVNr2uN5m5+QtyQ/XNwTCY1c4ooEjByTX4k3
5gGlKuRX0H4HCHm2a/TNM5wvUT5bg7uYOycf0VL3orDoaaLmL0M2OB+vbzsXdoLV4IK9BVkMMbZ5
ftRYneAkMOUQkWFU71UQp6c5rn/5GO6eySHc0hhdiGUQgtL1GlOvvR6258MlTlfPZWoNUR2bgDip
cnCXmzQARuishghRTXfA71meahRrN7oxbXdYikoIIYmvTa7Q3Co2F6la5Z4CkaWo6bfKDQtlk8Ky
StRbQjbUDq8/2BeB598b+jocFQ2Ph8vNhcVyPtUZi1IFhhI8dd3bWEmnuIaEPS+kjA8LZa4lUnHW
I48cqvmHQuMvD06Z2wAKul4HB9/pBNFUF4f4UOi1BDILVOAI9dBIDgqK5i8aFwzfaJ7DbajPh/W0
VSaEHs1IuJM5IuG2BgBz6u9z1AUwZFQCjtIx7RsZ8O0KWudJVhEZCklKUo2bV1qnjaAIO6gwiKf2
g96oe25t7Zt8KL370kZvev25XniLgP5pmYC4iPLZVjpmZO2IVLtEMJ0OwRe/93CHdLP6apnj8k+N
wmh4TUoA4T9VGm8NCrdhoUSQkbJ3ww23Kv+DVRnVQ6879Z07Gc2v67PahtovQ616qbXNn48v93yx
DDJdJndgqHYYpofeSfzQ6Jf0PgcJfkAIb74xA2nfmN+FN0e+kfoMT5L6+dbcZsFe9+LmxSbp1s+Z
l8HkrYNDKZR20vo+C/99jn8Pt/kgSOSvjBmc4ktFjgFSYaJPAP4SLuSc7QXaExOck7Rb/Ua8c2nJ
cHvRuZ1iqocpcP5ws8nHTjfYODDmSf+KBtf40ulJ9wl29fLu+hy3+xvvEUoA11M2t9UxuZmjNDwM
xRNRDZY5cgJZpx/oUvoHUFB2gHVFgF541R9q6vON8PHCAmJgKDck4bmJv9QA/srMOXkZU4yR4K16
r4ugg2kfx8T605A8epp62z25Mwnc65O9sH5Q2PNdrJVU9rjNZJXfekbuMeYYC1JQNQ2rHunwQY5B
mrYgA+F7h+sjXniTgYUHCB8BFl8aYZ6/Sdn1aYD10AgVLvqvht7Lp9nOgx+1bVU3qjSXHigl0/Vt
solTPDkfSis1A2m4r0Ox6fWWBkhC+f2z1wNmjpae7IMpfLCX7XjLOHBpjpBJkE6S8EMfuz71v95k
1qlZWYNJYAw53op6q8s/YiMTAO2DSty44l8cjFo49/t1ru7m0xCeSQcr1JRhXcf+Z6uhJeYOrx0q
KT+7BV659G1wp6dDCxsqRrLNcllp8j1QIlhigA+wG/bG+DBS3btrESOYO0Cr7AQuYUoUq3K40cB3
m0pcP0zPxHhlk0JdaVbnT5W9dck7YZuh47TaeJq9MrnzYlhokBuSEscOYff7iqTcR4RCw59aNv+a
xll/AQkGyi4kkEhmbdI4jsUpqWRnhS7+XbrHSwdokk28+b2EanpyfNVEKU0BQjknUtyIRi5NHx8K
YR6JwfUZnE/fMqdhalxlhU6c1sTd0Iy6XR6b3Qdo3sSz0BkexkbSFhbTRuRqdnn69y+XZlAmQiKu
zxym5z8AuFxJXVy3QuiWdTj6UJNhF9h3Wrs4/8MmwbXSw9NJfIAi8Hyo1Cjy1At40LROScIy9Ydj
hUrzBGz5VmfU9bFtYjyiBORRa4qOyHLz+ZhJbSSVl1vwU3yL62I5G79rgMvujuhWPYxav/z7kMTr
fD8OBwySg62uO3GaNnZagUYQTcO7gW6dEdgW8PX8v9P3Nrbyfz62X6xbHpQdZkrq4/xxAswXLuSL
JSwNM//SdeZDC4AUOpY+QwmvUc12zjzd2H1fpeTWfD9hHt4SvhQn2FaAJ1Mv87EYZ2wY4JjCaZxI
/dlO/J1Cm/OhjOf0TZ/IFvVyW7t3fYVSqZj88TiPgX4jNnu9RxIFvtDj1lsS9vTzBzC6kMIULttw
bDzro+5N6Y9a7+zHFqHj5+tfyevPlBsYRZb1SAXKsg0fTIvrfC7yJSSplkZTZQbQlms9aiv6OAWk
AyJdZYIahfDusFLF0fXhXy9nhufsoRyNOIm96nymmOJqt+jLheOVsvu+64AUrF0AoByOpujejGMg
brzo18csBVHOcmI7k8Lbtu+9n9vuOJprjg/Q1t1YuiKyBi2IstJbfhjwgo+F6T1fn+brg2jF2K0W
KlYYJrlNFKFZqTENiMhDIbPsU1mZ72TsN+/ZCbU7Q6XdjmqbHvoEwzeCtEsric1v9diQsXe3k02q
sqhhBulhKYzp2AMEeKBitRyKvkhuHOwvW8/51kTBjH0JPwQlY+K083cp+4HkrjMtIYRwWSPYyGlD
WfgVkLW4eWLxqF3pdjS4NBWEbSyB7zPiro+iUsk9ysTi0ey85O76g7/0skE8kGWnRkMEsDkCybbm
jU3ON8wWnUJuEfvpsEeWQUexih7kuxkC8qkOHBiG1we+9MYJpfRVugSDYAWJ/R1T5U2RFPmkllC2
rXoTLIb5XwFW8eRLq/o1T0I/NN7a97awb5kiL31SbF+os0zux2B8zkc2GiQPkOz1EKZL/zRJo2Gu
hvbZH6r+XtCc5sYOcmmJrVoSlFKItfB+no8HmN6jgUK70n+r4TBNHHmEfgNVYjKg1x/q+rY2K4y9
iqdJuZz9Cs7a2UNtKitrdHOGZ1hM/XNGp8SdXffq0/VRLrw68jXrnQpXD/Hw+oD/CofpdF/MwBPn
MG3pzovFwvJOHVIkWkkUtBRWGRJZmfUkZF3P1G6smwsLdi07rk4mbgFcOM4HV1rdjdIr53BJFvKp
dded4LCbTwOWy4d2AU49GdO/kkk4+ggnONu5fqCLdTav0EFr7sA7n2lHLOFd2XZ6n5mZc9BH55Nf
ZObx+gN+pX14GY8F80KAAxyy2SmsSs6kULuZPDd0NVvWRZQZ03xYFG6h1hqabwbk5nDWqjqa9C7p
IiF095iZcfExo78MVn1Sbvug41J046ddWM3I1dhtHfA7ZJo3z59QzlsaaE0Q9z3zXRFoy8kbsYO6
bGk/ElwOES4o/U2hRPql5db4k34blr5DDdccTIUEdAGC/aZnL7rTETPfWB2vatLrkyPtte6urM7X
xW/aMi+eBdET65nsQqtVdDPK3N78KnVL8w6elgk8SnqS/ISC34GxA2n9RiIf0W/9lAv7DF8g9aP1
6riiA89XaoXTjxZdUA2cUaa0TCH+PND3UT5Y9GFc8ELRaXnWS0DZ9axo3RjUP2k91WZRYxtU9ehf
+OiWk33MvLZ6Uwg1fi5gVTvR9Rd6Ib5hF4RraABSXsPz81+ZjZ2X17M+AdZqpvZoLXhSzLmpHjgr
g28YDWQHCQY+HMWcGboSnK7/rv+CC1+0xV5CqhuvCHW2zS9wOg+0WUuRN8mcNr9PqKHfQ6ceP7m4
V+r92PdyXLt4+zfinAvvh2wwQzrszNjjN+dATjFxbAc8R602tPDphNcVv1NEKc2hpk9Ee5c1XmWe
/nmycDOpbCOIfpEPnD9uB4FkTdWTpo46qI1viTand7leyu5Iu88m2yUSss09TUTmf84skk1k2yZz
wibG53Y+cFGgK6dBEpkhUbRdKGUA5sAqOtRclAmXuzSPAcpdn+ylrxHqIixLFO7c+vTNIV/kpZn5
SWHQK9pNhhXdWLyBZ9E+BOP8wxIUfHN9eEeJZoQfQoNuVenDh+u/4fV+RXrCI+7CA4oX1N/sV7aV
LyolU4tlezE/kyzCczQ4jfYsa7o5XR/rwnwDVGGEsXzwJs6VzSePWtcfgdf14WICl3+AQebWoVWm
3ld7EFI8Vss8+7T5FjQDTBwFk4bGbpr9MPUVLM3rP+Z1LIAiBrYuFWXiW0Qj5y9cZdYSxNKlI3vO
trKTqIGOS2UtN77e11/R+TDr3/8VDPSqxS7pA8hP+cDhpAT+8CBbjDHdhAQmyEf7cH1elwbkgyVz
ZK4Jsi0BqM/dwZmAyYe6WzZ3fmN4J/qABCG1AHqoGMlwd328S88R7+T6OkkoIEs9n6BfjwasFzmG
1iiSx4YW6h9NZ7p15L/ehklVwM/Bh4Rlmsre+Si0qgxUXQ0UWh38IH6RF+4uSGI6Tfa2eLc4QfwO
8JH12LRJFbqjbr+7PssLnwljE90QoKI+2KY4SW2kdHZk/JTeBWFeyHHn9VI+zsvcRdeHWr+48yCV
rBdiVaCjRBJkc8+nStuXwVzscgzjjrzbrmhz7XNemd59Au692slF5ISTZvybmwGizuuDv1SIXo2+
Kjf5KFbZ9Wb0TrM0KzF7JpplNJoCNBs/eEoWD7Xeu7SsBY+vId00jS8pQoV9bLfDf303/KzS3voo
s6UE+5BO+8YYaZQn0/799d93aR2sAnvsI9y+AdWcP5wmnezSHOiga8uhJaPt2e57kPPpcdZaC9Ig
CXgEjKOC2Ztb+oee/ehG8HlpvRMHuJyKMIj5Kee/IMYQG4uAX6CcZKC5Q1x5a0cPeSP7e+kztqGH
AY5cayNbt1WBRWU0cc2FYBDHTx1wF9DeVWHMR+Aqa8XZcU/XH+3FiZE4A0SETtD1Nm8+z6QNRbjm
Q+Zg/oz8JX6yXC4p10e59CHRmpA4lE3DILd8/vjaUatx67Ef1mWvR2hxPZohj3rYNehB/n0oii48
O5PO0Vzfz4eC5MJum3r4yUc/PzZKBaGb6mkUJ0F7I1a6NCvoTeRISEXhON0siqExGnrwAdldDb/7
ehj6yEzRGvopdJjrs7q0MDz2dYCiWPGY3fms2r4XPu172QmzyXowV+t9XCRodRHDZbu8UTeK5Zem
xhkJfhkfDkWl9e//OsAobNTtoPl0eMFyu48bLDZi6pLQEHTRvT61Czsf5Droj0QIaxVrs8nDB8AP
UNKtrPf8+mTHS7BPali+JTeEOzMJuCRgdoxIV8c3PuoLN0p46Wx50IPX/NNL9/G/Zkl/KYMeC6wV
AEzyE8RmDzy3lXs01PQN565rA+PrlLa63OnOssz7VJFO5RZq17u0tLDwsJqHb2vRkV64bXXTrH7h
LVAr5bPkEARGvS3FNLPfSoppKrSdjIbtXfkVPeFytyTujQ32wi5wNtDmdUvYbBLRoQoRt9VTuMRN
6odW78gb2b7XtxquoAG6AWy0pGS2wmR6VHUKjB5df5dFP9JpUnDzxTWBshWjgl7rT5pInRuDXjrd
cD+t/H3uUwbux/PFbFIWwGzSjeGQu2mzX7S5f86tpSPRqGrzB+RE2gn6eo96iZumQitr2c+11bbv
W/qACKi0LbC52IiTh5xr55EvZvp8/SO49GBAe65VN3YUcEPnP7Fokd7bbTqGuaG5H0unryMrG7SI
JrakVvLJCycOxhu78qVBXZTqVFXJ36DlPB9UH0CJ516MHpbFfJenzbeys/yox0J5ijtowEmc3joJ
1j1xE2mYZFVXRyvVA/IR52PGuVxkX9D3OQ2S+qvbjF8K0QKwaPv6DVrE+JQZdKaSkPYfirj4ff0p
X6jWrG526pqUSfizZdG0PgpAw13P1xEXalhJ0TxlM30Hd3MzO0dg+5DvY10dpsxo1Z0okQvB5BeA
2ny/D6//mgt7+noHo8yMdJ1Lz+adZxqWqLE0eOc04DuxxU5PKjG/956Y7106rR6vD3dpn4WLADZr
jfCQQJ0/edKTca51NAZaFqf/Q5d7PcYg0zoROudp2mfplD0k9YCW2WmDG8fJpan65H0oaVMwIko5
H3uxaAg9wtoLjW4OjkEKb4Te5AjSg0BUkejU8/W5rnPZrjKfEi41dI4WXAnn4xVVmxrBwHiEplNU
Vmq5g3HYHKC9DTfuCJceKypo0r4Grg8wBOdD5fUCPIqmE2HmoYuOpO/knF+0WG4siH9cVPrfpjR0
bU+bNvPz9Wle+IApU+OWpSplQfXYrCCa/zRFlTD2UGvuYdD6YIyqdlaP9Kzxu71d5/395HZ+dH3Y
C98w4h2KnmweawZh8zZT9Ox82vhXmgTI/h3abIWOXiOHkMXa9H7ysCgfR7p9fphTgdKUGPPWjeXC
U0cNQhIY7wHVuO2CcpVT+IsWy1Dz++IQzOUHr8XjrRZzOOh0Wz/5jZ2GksP7xld0YWWhi6BiQZqX
mOUl2fFXyBBnHk5K+oWGWp7534Su2cdyNtHGAhy8cSibFycJcmGFc2I5ffn7v8aq9QWUCT0vQzV5
zg+BpfKeypR5FGM5npZ+oM9dQtcJz8jq/4a+dN0QVJXzfdFt2k7TNhxHtKcLdRqniWaxyQs5dl4p
7TK35JeutdJj0NUuHNsloy8Kjby/VRASFM9zUfcDZoQ92wR8K5JS9b7IXYBoc5Yfrq+mi7NEabsm
/0CAb3WZvp+qJpCqDwUS5Y9w+jGdVfQ1EiwxCInFrEGfnJZHcq7djcvPhW0J9RJXH7YmgBPbhWzW
mZ8KT+K8NmP/KzvnB9qMJBLxK+oEGr59uj7TC1EWGTD6pZE28VE0boJ4GJV+ShzZ06e35RaNp2mg
MUA9/bg+zKUlioCIeWFKWkEx5zuS18mY9liAUPRumGgxX1TAjZxWzvctntgbMcSlvQBJ7XqKvdDp
17//a432qMqdcly42dFd+5PwbVE/L3Cc9f2gpPWoyEfNu5HUgrWfuV1HCqDijcPlRfu92e3p/YBR
BC0CzsJt9UULaOI2WkYHsdTppv1SWLEJTa+V8RtajaN3EYkl/jNBDVaPXjqbUVv2I72CzN74WbRz
8dvIKvXz+ku4sDUT41IOInBH67jdoFIZlF2JyTFEaqneVHnFU+jhZlVJPUeZkGa6C0br/zg7j964
kW4N/yICzGFLNlutVrAc5DAbwpE5FWPx19+H+jZutiDCF7MZwJ6pJll16oQ3RDtf45VV4YWt6CWP
3Ip51OXXSPTci+xcwdYerv4XD98XA5h2ZH5UEXqWPkMT7y5PhvrfH5a5MZDVlW3Nnbu5boUrRnCr
CctmrtoFeecN93nNACfw1LhE9SMHqsFNtXN8X3taMDdMkeija1xJl09rqKmGYv+C7nZleV+sVp8p
JPCyP+SGiJuj2lfD0Z7jeWfZKzr+qk5DHESdgFkrCqTrOf9rz6sVdD9XV0Dl55ytB0PrsFQdkfX6
Iemhf0BiDAIY9qjFaZAm9DctZ6JwiKas1UG6J8uZuJ45B20xUCAzHAxX8Q4ebdNfaiX+/fY+fCUY
vNSO6/CbT7PNhDQrR4/CmxoqdzwkR8yqvFQ+2QZe7KVvRwMSiP++IGGcMSOFNaF1kxyAYGtoqhfN
QXUasP6k0cUdahbpuexFvIdBfWUHcLhW3RW2AFt+swOGGTf3hOv+EEWZ9aUT9nPdLOUDmvfxARXP
5pi28V4G8Mql4awsFBrDlLFs+MuvLxlUmnnjtAdZKxHgxKLDJMVT8TNJIf19adGgv3n7lb4SYx1S
PDTJKRTWVsDlimWsmkvfoxhvJwkSPkGRLf0pcWeGuHnqoTa2aEry4MTY1J6npTWVzK+Ern9/+1e8
spMchC3h+NvMRHnnl78iZfoQlaJtD1oJwFg6wvCV2CGOJfq8J7r/2jt2GKhTrL+keJtN5BU0BDjO
7SHJxPgh1gr5nKtj6bO0e1MtTbLTyXtlH60uYySSRGxYWPrlszkmrQ4wKFSEhda+t5txVvxZzXBT
cu0+e9c2ERmeO6Ka+PY7fSUjQO8XwAjgDfdagdYotMzCm53iAfRNmNipftBciuO3V3nly7nwZeiK
ooKJNdEmPKeqlzqof+Jkmg84mAhTnrMOF5DEy/9VSovQyOSLIQI51brmJh1YatmXiBij21pZLX4+
GDGhlBa7H3gDv+EUOUcYDnH4z8/nwbU3+HIrD3kL2AYwrda6W/ewoMXyNEplPkdlhEOOrmU7sf+V
jelBYyG3+t/VvnmVbp6L2mwbUrihT/5MZSlCLVPVeyhAzoeq1sXXtx/ttfWYNlDerVkEnfPLjTkU
lRCDxqO1WNj2IRcrVFvesXdHSqV/nLvB2otv14Qwhg+Qz6y1XYad1hYCjZNYWowSmrSuF43iT46c
5HGiD15CIx+1GifrTjWetdTBtFwbaeoeY9n2N/GokmiarYq2LAK7lv5DWIjr3sSqlf12sTiQx7JR
K/KBCeb6+4XzOPnWbERPcVfFv5K+QfE9U7wa/ObifimwkysDL6r0+MbFN7zaSRuvzjwngRscLydw
5nSfN1GV0m0erFTwmOBe3mdcUYfZgD9eNOZyyqzxJ+/h+e2veb0kIj60JTjryHCCd7z8mskCAjKv
auvQZp073gFKonwzCxdpOXoEYsHJnDTnPADl2csMryIN01NmL5Su3CAM0jbRu8tUd5Kobh66rBb0
FYU7H9KIDfCvZ3Fdh0BKPcCg/UrqrXMjmPE4FR3MZJqkL8UsgkkpjHs5u+WPt1/n1eFgLRgvq8sc
+T/SSJevE3OOyhkaxTpkRhTduEbjfBXCeMLHIArrcuAa/Of11kwTDDD14rUule6UQkE23TrQUCqV
wW/tyPuDa8NYH8uCLfzRw1BuT2ThqjxeMbiM9ld9C4B920KiKW2kK6qORdUYnjq61IelycqDEOlw
kMB1Agsfu3d6bLintx933RIXZRUrw0RZ+WhsOHObydUGqNcuzexDl7TK8xgDVDtlFTK+etzE4vj2
Yi+p2nY1viXyuKRW7M9NWtXpQ6E2hQftxNOKxu/6xLxvC1CMPllH9l51ITn6kR7rlOctJl3U55ny
DkEG90NqZuUfvcXvEndLWRrYP5ko24IpGpLbPBOkvd7geg8qJPbGjzCROQ/Z6qeh9ypwSSdCWcFX
lQRZO75f9p9d5/Lb24933Xlm4KEi4knVD5Sb9tHlXjUTi4TNW2uGOFXvoQroaHTPUPD5mSIT/oSn
mBVS2jV3gyXwdHOkJTJfmVMH2n5tOOXO173uLq2/yKWJRTeLUnU7VFc7MxG0J+uDB7ptCvmoOaYT
RrwgpKGBtFzNJqlJqg5kgj+KtvhtUu8sQR/XWRosmWp3gbDbRPhoCeFNaeMjVh+wPDHVI/LfEn/W
LsueqlZdDdQMW36j3201fq/PSh4i7u19krj+IWCYmwn1kmb3t+kyecgepRZWR3aSNzt16vWOdnDa
IVqgXEHbcOsYKosWxhXeHgfYf3Yga704iRLjQPS79yZd17EJBhLjHEohRvlXnNVWwAuJKxQkdFcM
35LRtCFw2YgyoduX+CrF4E5wenWHMeWiRlhTBUPfXC5Cd+NyRcEedOQhQ254MLKFwP60xmy2HCtx
UFpX9ZNssULEFIdTJaMoSJw63QF8bW85yjDGbd5KWFix3duOuNT7WUX3oAyXqkoQakyWYNW1P1Wt
jnMGbIKvBdO3ncffvm8WpVZARRU83doP35wv8EFRM7ZgnBUXjpFeM9fIoTYcXXPWPyfttAcIeeUh
WW9l6nprF9jTL88zFOh5qGJkUKoqXm4am1ZOasshNLKuv2WmZiNOWe55R1x94/UpLRKIVYaR+dXW
XA6qp1CNHoKs0iu9E9IBmv5IkzCJle2k5Ni7VPkZsC+KhKox9sWz6yRVe8K3xP7aQRrYa8O/9tZX
6hox2eSyUDdvvVNLYLp40YeO4iWfW2Bgvod71aFPuyUU9bynArE9wDz/KoG4VjGUoMgLXr51AFgg
AxxzCHV6Cx/aFkF/8grvHseI9GYnYr/yhalgkBHkSOEwvM0u0iZx4LdylJBfM06o6he3DX/3ECFD
FY5W2YdFmyrHvs809HTjAkijhgFQZ00Bimq54deVLY+trU+GT9xpDrYU5VHVe8vdqe+uEJa8lhXh
zVwNaAjbcVslvBS2A4TIpOuKz/jAxu/wmJWfzCZdHF+Z4ulbiwV6mCiG9dFDxPuUD1G/98LWVf6+
wddfwXvi+mb6s9LYLz8OFvSeXTnpGEJ9y/Mbs7fj8lMZG6oMCzyKukOby/ZjonWDfRjTTFNDrcnL
58FYtC8xsi+ryXfZPE4Yjv3MmlQ9LxnYJL/VCuC49VSPX5ihRh/NSFs+vf2tX/nU4BJQsuIqXBt6
m6quTuO0srulD2tvdu4GnJjCfkzHO7WpmjDDk+68LHm5kylvM3Je18qxtcknye3AfF2+LiXG3sft
EWN2XHI6GEXiMzhGY1cycj0Tm89CDCZjXR0xuRY2mwNljgxoxGpNUg+GPGazW32j/xw/ut1k4hPl
SHEqKWmPRUJlS6FXpvdgHar/xzumA0kHgpgJxXg92n81Tb0SiTbLbYaw9ZDmNydVuxNLIg7QdrL7
qlt+aSjPBG9/1+vwxHQHpM5KywETu21+Uu54XlywZlplxW0xJPJHit22y9VfJWGRRMbO1fdKgKb/
TtileKZTdkUTzBjCDaW6IFMzpwUIb9maN0my1CuQClFFLXFxbFlyHYuZurdSFB3NRHtsUUr9T8kH
7ffbz/9KYKADu/Lq1vkMO3zz7fNBllErxyl04yT5LmNChDH15UmZXKjzHTb3VaWOD1murubQpF4p
uuff3v4RL93/yw3Ij4AzSTYA7ICW+ebLe6PopGJN4aAZnRY2CwZ1gV5W3p307HwKFqHwQ9yuaxWk
34R43wIIL33QT+Z7J7Z0SZ4ej5GvCiG+RSAjijDTGmU+zOjufZNKRGFgj7m4zdOhmE5A+dMcrbZE
727ffpKrxr9FjF3RuWjFrvon2ycZEdJL47Gd4Lki6JUAez6VLuLS6AMZvDupzYRYgLo5qpthraSa
gfcO+aaP3ydanWpa+E2f1rdO15TnNFGbUB2N5vT2r1y/6eZ1Q6tbFbTXsEKtevm6m34u+qQc5tBC
ewqJ4gKT96rGmgXbpw843c1PYzWotyX+PaE+ZmLnnL+6/Et/Az4FMXUTS9F5zGYsTST5+9jP/pgZ
YvalMzjRfenUiht0Aml2PJoKa/Irc4aXjX1SpOyJKK3rbF8DOCrQTaQLBmzly9ewWG6BWCXODNxC
jfsAsSFL7lNtGLR3uClhoxnTGnqKTAVrCyVJlEdLn8aazKX0zl7VV/nJTgzGwKDiBunnpjsuYaEt
yMK0sp1Tf9RQZfM9pfJEADZL1W+NyJqwH0E2qsW3PFW+V0aGJCscbDLSuTIZAaJGjjCrNimYhpe5
a/rFmPAVYD9qtEqs5C5GUcLy81Tgw5vBxDrpi9NFx2qSbh84XpzdiqLKEBdN1IhqN0+W7jz2dvfd
7efms4hG8wOQgDx/niIzv22p61vflqTFrl6YzY2kI3bvjHblBbQ41f/e3nnX2dnaYoLcRXOEzs82
YxpljwLjaHLQbZneVybSY0Xdscn1ujq+vdTVzJejSCYMnm81peBSWW/Xv66TyVs8daSMCmGNtiYV
lYaUGjJZTTz4UWbqIkxQ5ysfNSVuEZBDOoNhSTMvzk+tE616W9ng1D+xFZHcffunvXLpoHnN1Hct
9emDbX4Z9jpD23V6Hw5Lqnyzkqg64KrX/pjG7guCSsvh7eWuVfPJUTnudNwZSa2458s3MbaROvTV
qpEYG3hq+/j/smGjSXUyADpjMRyhktXGOer7pkT8qpXiMJZ1oR3nqRvL0GMiPwblOOLkVE821urN
YohPBNRufBqjOXoacSwzd3729V5ZRc64K8FOoxe71TpyvHSy8RuGwulG6B1n/TAeBzFNd02XRPa/
L8ZSBCUqUyTBtzSvjrsllvpSh5rWOmdvkSJ0nbK+i5GF3lnqlSt3lfzi0oVghWzlFlPsCSo3nESX
sLaS8X7RtOaLQovgaBbIufk9y57Au8xH9BtiHJvT5Jkpo7uzB68TWqbTyCOskvFUStvethN5Osru
3hJaZNc/MUFwPs1erei+SBonVHCXGjEvs2pn5+55OeIXUZdhLEAMmszgMShHNnd9UhvaGLUZxd+M
M+p5iFX1UXRLnj9Y5aw2x0R0TXaTICf4LUtG41s1VtknS8uxmVSLyf2NQHny1OSkckcrR9icOx4/
IT8bmnb2C5F2gz86UmK3FhHIFezJMdZuuzjy+1z2Dcid0oqCoTZxV2O6bf00ld79WgsZD4cG55jl
nJbq/EHMqToHrj00+Evwy37bonNGpO/GAYoPstj5bdc5yfPOUb1KxdfKaCX9MUf1QM+tn+2voCVo
UGDw6prhmFC0itijy5aqjdDuuixJo9AoZXVifie4IszmnKWDmtzRSG++vv1DrrYHX4kPBGKR4aMD
MODyd+AglJh6nC7hKmuZ+/jdNbeih/Mf5tOgOX4/KfHRHRVb3Tkda02z3R50xVYaMm/iCuYsKyui
cjfVcNanpDrPESjCAImjClO6wcqfm8TO4mCkrTRhkTbLnee+CjovUAGqPDAbdAG3ijt5jK16kncU
nkXBhetaM6a6mXZcXDQW3n7FrzwpDTDOOocBPPeWkIevMsYejCPD2EVB008EWu5+bM8T2kmTfS9p
wIXSWydlSRTfvL32i5nc5jUzoIdMoa9VLbzLy++bpioFXdxooUVPbNW+nmrEZUEk3deRVrmHGfnz
CuhkZJ2KdCyVwJwqxEeBBmbJiYvGQgi1VNX5doxQBzJV+G4HeF96FsLEikbfFoX5UeHnuweZLFl/
0J0sOpaOVquHnta2pOk46U2w9HXzbtGl9V9aJRjN51ob/2miMfeClveCf4Eou71D9spHNk1cEpju
8f5pQF4+vDVpdEEjSwshXU7NWVU07ddsOIl4HBK0JX2vrOv4GFnotoyVt+gPPcbvK1LJmRugyNK5
ARZuxqsl6nKayU+jQFSMd/41RHP0QBu8MK9ovm+nrBi9V5E0VrFb+HKpb6QYj4dp57rzA+Ki9sQ4
dQDa4epLtCdweJ08sTYQRAjI5E+Agja5MXDSiijd66E2VcoSSJm6z+PYyz+DNhAX8xQNV9dEfBaL
C+eRZm7XBNZo599MXDwD7KrTndNyfWvyi4BArDBQAiOMhMuPhihVDXSMHWsghv2hrkZ5u3BT6Aen
yrwThWN97skYDkvV5O89SMuHpSPL2/kmV4SglfQOWQty8NpkpJV++TO0XLi8DKmGMOI65dyoap8G
UAJH4EyaEf1snDgqAtPCao6GupWfkh5otq8OTVf7SpT0T4S0zvGNFu/zQIDqMXd+4lV2CQjABd1n
GJBinSthWn2wU7esHTMEB2E+1lhKBhxb7cPQLtVzUTTFj7djySvrrWR1MhqyNBLMzWnCQB7F1mk0
Qrc1oyqIzS66yxQl/+bEYyJ9p6K7tfOI16ETlicNq/U7wIbZhs6pttIknnMzBPkQBXDykdlRy1wI
35CYDWaZREw7i5ajiyff8q8tIwImXwXKwFrf29s5QpsPjeWmlhk2A1a/oPej7x01dEFmUahjMKf6
Yuxs/uuABaJqncGhwrvCRdc//ysrGBdvMsw2tsIZ0eYzrbyhOtSo0N0JOzXz4z9/T1qcyMQAllkh
5dvvWesIy88li7kDfemuVvyxKOIHmZa/MDRodkAW2+2z8mzW/huXIIB5nAsun81z4lkbAOEdM8tQ
PniTFp1xNJTdQZsi65zABN3bPdvc5mVFB6IpJTdX/HbQWtUx0dNSlZCQbd+DrO+Pad/W79UxU7FV
1+ugc4c9y6P/MVj+vnLXZZHy0xjMuOQWW9rpqFeRM2exG7bprD+SxXrNsZjb+as2YOLiN15v/DLV
SMmCtqlpzgCM0s4eMua930WRt5o5auoTghxAaEa7Qxxm6Ov8ttKz5H3Hf0AZXxlWE0hUFz+0iVF9
tNG3Z2yt5sOvqRuq6RjVjHB9oN/d9z5Vhy/l3M/xyly0HZ/YOcRBrHRqAY87xdCwpgv5uLh1+3sp
C6fy4yFxjhMeCeq5y+bhrFeto9JXS5P/khRBfMS/m1H6alc7TeDJiR495F1SB7eLM99FH3HE0AAE
Cv/ejd9jDOnEKvgO2WrNNvhfIQTxm10yREG5kFwHKcpMR1ljmhokZl//zhOB60JGFEXZLJJzFuZJ
xoMLoUQmvPhOefJQxYDKK53sXlpjvAQTotW3gC+7Ksxy0ysDWzGynxQIWu6viPTInz1bPEdkfXUY
tXqD85QltcFHnp2+3TQY+YOiplgT4ludQBouAJlDWCml5YPIiXVfdkq3PC5RnC3BoLcjVYJpwFaM
aVXeC/7sfYRkDubI+qjEwQwkhWyvTFtJgdUa75dp6O3jWDfjb7tzScbmzOy+1uiJ/+7R6cswQZ9c
/FiYqn/VS2Q1fWOS7R2uwFFxwGthcn0705I/FBUaEgSzDf8d6WVPYokWuWAhShMAdEvNPAQZQvhf
nEHVYnAaanaKdGeqAqnhwuKTZTQ4IAmV+p6oIjHiQOa0CrjlZ+kzn03OTEZig9UYGfolGkbWZymA
lvjDyGwGr+q5KlBf8JgtZvrQx7fGAJXOn7xV8tWrxtkJGquUvxY1AlQ84ccOeKBMi4cB7PanwR6W
P1kUWb9cTA4gP7gmLTcM4ecDkXFM7uni5v9lVs7J1coJ/sdAcYw+ZdnYP+HmpWooddQF2trLfvDi
8M22lJS4/HZ4vGrxMq+na/oipAiCESWBy4CF+jIE4Mkrj5jNzxg9SLsDkJCMVCsp1HyPLnREEk/t
2/xRwZYnXEWy/Dm2Y+wgTzCVT2mbQgSWTe2emma1Vkpcd7F9OVb/LPvFj0UsjP4+xRT1/nYIbeVd
mRpR0xwZAGpB3eIxlWJp9B3qzpcxMb+iFql+evsFveiYXQY6wviKogDdRd9iCzOoXYXY0gjg9fZg
Qg2qo/o05yAwwybrKNJFotlVoFPqlaGpVCM+Kko5y0Ol9yhLQJ5uhZ/ETvEJr4QKSa6pt6N3djva
N7B8CI8uk138bJzCfU7xuELXY9bahjrDZoLoQj17SnE46x8M6UHqm+YaigXEouXDgMBA+k5PDIlD
pengdpSkWESWwPxwuoryz6lrxr/jIba+WFhLpNjJerM854Acvy+MoxBriXs69A6MstZXx4T5jQuG
4xGiZv+jXMZYOdJYoNGvZlr/CSMzs7ipeMUf7GLtVwC4KLtbBL+cL1z203i2MOiYgoHx67dhGumg
OdmUPngmrjwcx7L6I5JEpZEM87uh2bsq6rZVTd8Qp8qbEuMLBX+TJaGL5xTgdosWc4qAUzx+bVBz
mw6JkQ/iVhP2kODnVhgBrU6veO4XUec3EyYoiBhpUblXw19fsDZjPAjDNO1QWNiKQ1rSlNXEpHad
FKrHRSsZZXWMxK1ezwOhYm6BPpf4xxyJ65XXsM5K1/EyUIPLY2l2WmfolZseVaNubtyOyYIrFSTT
FnX+9vYOX0/45QaHiE0HdxVHokbaJhAijvMiRjHimLdCYWBjWuO90tjtjtTH9Wtc1QJ1cgbQbuvh
vXwil2HRYhd9fDRAMWihEufROxAPTgtECOzMKNv0ndDsPQjJKwkZEvrUECC+sKvblp0ozClgU9Pk
CAOqCtV40U6lHIxHGjHdox4l1l5EfZGm2LxPwIMIAQPNZg65Vch1jFZWsWlE2DPpTvdjWOb+G923
RoReqmTe3QrsO5VGpca+qN36KyRwbM1VTRha0LdRVHx2OhtDnpLhzSO6pHp/smqvbYMxghJy0ONO
aYKu17RnpFn1PuiYJ/5MAVygWNbM2HZIIAguzk8Yz/tRqtDwklVu3CkcjdGP4e++oz0MQ9WLdKM6
utJS74GejS5zqcLsfQWvUeXQqmV1JPdfMr8so7HGgwcHFq5fVbMDIyuM50HRqZiToh++2LmcI79u
FUc5MEtsGBiqKLYxBowRdCnm2GwDpAaaj4Mll+FmTntvOWIbr3mBJhvtR1M7IvHnQidLyiSaAz5T
67Q7qGarTRRAlUMqEJfxncjxYvHzLrErv6n16hGpJxjeKmEEVFtVLlnI6GOSN1yY3i/hMRnxF8RW
8f6LvfwnQnvVQ9F46p481JUxLjcTghLM+11UjcjFN3m/01pzpKljflyMRLcCIkb2CdVxJShja2zC
wir0QAwRETWptdtuGZTAG/JoCkB9WxkNpkldeIFp/7uqDIk3djN9tbjwb8s+lR+NyHTuPFdIWlFq
DW5bLq7vwfILqhhRFGGb8yNYQ6QpSxHhNlkPO1XUCyLkclNzCzJTAEDJyIs68fL0inIx3H70sqOR
6UlyyGPdoMJQzc6PVoVKZ5xbx1/KsTgRLw3d12bbeq6xcKpu9MSejaCF3/JfXxR9cz8aQi8f5/VK
ALVFmk9FNtbWA57GuQjYeOQ6hpSzjlh3ifUv32sknVajqn7njXH/gFSvnA5uY2QyKGfHjTnXivO7
F4XyVHrC/mXYZVPvZErXgQQeK8K9BEnaJUieXr6BGVtipzJlfrTmujrLZc79LKaDXKHfeUNfb4/s
dx2WV94s2BEUwTD527b1xqkQ49i0+VEvk0R7KEmHuwevKJabt8P/thpn5xIWaVGzGB0ga/NclhZP
S8UePI6Z5j1kDqoBhSq6d1Lo8vDPSzGdBi0PxoV27VbeBWsm2nPWXBw7TIhurCXCsa2z3Sf6MMqO
BspVS5jHQmJibeSsTHLwr5efC+A0pspumsK/SZAarAY7OcdM/73HaZyZu9jEVAoLDHoCNxvA/bpF
2ihBploSf+HFzk5AZtviMcrcBSNfqzeevLwYiMIDULgDO0Uk575vhXsQOPvcmvZo/Rl1b0DXRVv1
JOnjDJ9by1yNmcuFyY5kIN0HqtWJZ1l3ho1JKY3Pe9T5Umcne7jeq3hU2C9DWdCaDAAvH75Vavyi
mr48KpA+EM+c0Ib4GDmKgqy1oAJX3HGydj7uS8V/GSJWsAhMwZXqwSRu09ZJoZKp3TRVx0zJQaZ3
vaXfdFln3cFMUM9Ye1unMq0rv47t4bepxBLKu5uKABKBdfIKrfAtJ68fRLXog0/3lWLPKwucvTR1
qHy9M/5V9ZpuooFUGt4P0GGYX292fmKYqb2MbnHk2zk3U2+YPlnooWktRsKOwFTISfqdQHp92hAi
WRnxpEL8s61gosbF2waS33GCUIieUm5Zz5VTgAhrGIW9fdy2fUXYiyuXgsQV0iZLbj6IieethXdE
fVyWxgvJKEOvLo6YzltkW6X3iIC/DLASVHcSyqtnZA7Mk6k0wDRyq63AlbSJWs08tUch3Wf6Cxld
fTM3j3I02g9vP+LVRmcppr3oKACPINBuTrnizticzlpzXBJo7Sgmmzc0k8ofzP7pzjjxnvPUVd8e
WBdymsyZEFFlpLnt1ZqEZBdXsubYyxpsZ4T+P1BkDG2brp1uSkvDEDCB2XXsuTDOjByrY5kq7k50
e+1nIESJ+8JqZEYBvwEdlcXYDE6ZiGOSpcrPDFJaAObCDqWFQSk9ssm8M+tMMXDAdQt/UIFDSRce
wL++fSZ9q14kNHiSny08TDLsURdrQYGk0OTDAMUaErTu3mpFPKn8CgXU39srXm1ptjNFgYcWCTci
m/sysGkjro4Rko3HKK+XExqJiOt0bXZTxghmWF45H6qhWiBr9MUOY/Z6U+ONwiAVqA89ANDHlysj
qGWKpelhjNhDruHwqg/n2qK4JgHK9shrV7XSasSCuzhnhw1HW/dyMc6sIvG/RgK0M4zvwAu0U9fh
ttGaOnZuOArfzlh777zbV58QICecHQA2ZHqXi4rRYERuFv3RpYFzUHXc5NvG009Fk/c799NrS3E7
ecxKVg2L7by2yheSeeR4j4aa2P4wjN/1dBi/mJ0TP729Ya4DBB1qB80E9ExJ3rZKDdgoFiXC8CSR
ieKc5YQgfjaoP5IscXtQejQ+3l7veoOCTVovQSKugVXUJiBZw6w4veyBNihT8dOJcuRqlsi1fddi
9Ovrc2mIg2CefFCk5X58e/Hrh11dFPBmIekh5m9bVUnWeT2IQ1JUrXBvEo79Z6Oey7NCpHjC3uH/
sRynHkUvbwV+bbEvFEJiHrWyOC7dYj6YSyf9uWV2ZcVO/m0aWxG+/XjXp4J2AJ8RENxLyrqZ8q8Z
3Zg0No/XwbOxB3s+q9UQHdphaHyt05S7ajb2oFTrB7vIanDXofBZwSMAAcxtKlWSfczADrk3B2kf
43IufTkpmD6LtgnoxlnUcYxIOwyj7uHR/yvVG3ybi24gYt2rLKJlbg5l40jPbcyuAB2k5++UBuHX
iA128Bii7ETz114vUmUUeYguUMKuf/7XWC4Wjj7RtyuO06yN91VO/RUVpf1QJqX7A5PACSDl5O2c
l6vR/PqAbNkXJUDm4VvkFiAcZ1EWqzja8VS/j7PKnhGoZgoCGEq/tRZjPvRTEjHAMOfiIS2ywW9K
z/rh6ohrLG6mfn97k10fYLBsL9o67GggdJs4D5wLTbiJTe2Vav0EZUw5DAYlgWbislC6XRI6naEc
vFrsqYxdB8W1iQC7F84CW9zbbO8Edq8r+w7KDLTDz9hbTIGl18NtmiJt9vZDXsH2V0s54hMaG9ym
6766/NZWr5GUaKgTZL3jnaxBOo/MjpYnM+2UUzFaBkpU9eAep8yAJGJF0JxyrfhcVOoefOUqZvFL
2AOIDNBgR1Jjc6M7uYbCpDU6oMXB4tT6/Ikpd/pedrHLNMW0dq7xq8/rQWBbfXWBoJAvbnEXRVYZ
U2zY8xFCQPsBhMa9RNn7a45az6llpvlk1oP4MeBYcnr7lV8/J/hiWiirnDNTWmtzkHnZg5lli3ps
h9oC/kYhZKaif+fk8fe80vdQsq8tB3WeuQ4FDsd5cw+l0pWoiTfase8afIxxzb6JRMlYamLIM0Ii
//n2411npHQzdd4tKPxVIm/bJU9xw5K2smhHlQbMk+lN2bshttObOiEf9mUxtn7k2dTJWV5+lUk5
B51qxntNmivuBehoIGhEMUB3FCDbcB3DjsccEt8ghCKK6hn/4N5+VJsMZ1FJzhx6k5VMByqu3vQx
q3ePXV7L5p5BYE+eXBjLZ93h0IdtZGiLr7TqZAXRlLYAriWEGx/lI7sPKl1PyoCwBNO3iqFq+fOQ
iWony7/eqzSIVyYTL5VKYytjUsz8JqubtGMNvlyCWnKcZwnE612u2NHJUIosxOinPRT2vIcKWc//
37ceFgmIfpBjMw4Am7LlHfYgBgZNMgHOJ0MP4tq1z1kz7gmZbW+cdRXk9ElUVhTS1ceaYwXDtERd
gkrTl5+Zk/5XzXbx2Kee8kCzmWFtIrKdJOLqwvnfotTGcKHgiW3ljCbXhIIwmksQk8e3zCFA5daR
2x5mM9Y/aSJJw6KBARkACks/1j1Y5cWT1aNZ1WhC45SyExhefQkkT2Te3LmoSF2GYnO288TyUhWc
REWcdZDWDBLeF2YNmJ+d8Eo3blpALHsX7zax4T0wpUM4nGyVWnarBWiVkairqF8CJZ1VPzJK70ZZ
OeqVWce/MpT0wqzBmqob1fkGpm/FALCNbwud+tKm0/wI5Ks9ehHIYdOpypOG+mJQlX3xdY6r2Y8L
N9n7cusFuNmUoOU44YTl1eBqg7XO6g6Jog68njB75942GIbHZe8UgVBiSCa2cOBfFJ7qK10yHYWZ
2wcLkEfo6JnyCfAkCU2f7TUar+gI63tcMYUg6Ag7BMDL76cpNU2jWF9hgv30n1504wAYYPQ+T0vt
nmsUQtVDByw+PiTKQCvRTHWh+AjDDLczfU9GKhTqtb+oivpOKar8c2OnxhOtwXT0Kwu4x/HtSL1N
M9bfy9GmyqN8Jndfb46/0rxVUr/qUZkERpd2TxMj4DN+RNVhsO295PXqUnhZC0aWizMmZIStDedU
2GRpBdCQpFz6T7riVJ8UBfBVXIzDjxaZLx9oVsb2xu9IKk53XAa72cl1tjfh+hsoNFeY0ppibIkz
dtwRuHoTswZj+aVoKQM/tAraQID9/WZV+Z6p9VVuxYJrVkXra72D4ARcvmBB5QzlmdhpLAPj/U4m
gUJb4cTcM0+5KCiuEdxwbjly+k0J4NbP51m2fmNEe7LArzw7hgAw56my0YvZZgGjV5ac5nYJSgYv
PHG/HOLMrM6q2smDIhZjp4R4IZltjuiqy0sqoMGFgIZ5+eyK7toR6yGakUXtrT6BqX606rlj3g8R
dPDdLgJlWCgdCf5QIU8exEDXvw8WNELftKbcCHOMNrWAvFv++D/OzmtHbmML109EgDnckuzumdGM
ZGVLN4RlbZHFnNPTn690DnDUbKKJMTa8bUCwq1ksrlrhD2Oq4MyAqMk4+46xKpeZcKNchtZsv6Oz
Z76P87ng0MR1/2jZvTUdhOa97QM3yOGlkUls3iRR8YI9Ul7NC8iKUvG7yc7eLq7T+RMYeFQ3I/OV
I3J5cqgw0dyRFz4DjOvda4Y6slcVC/LGyf4ZvEk9FxpzzbxpilAv8GFc82Z9fGU4kH6mDhAg0K70
faxNUG3WGFyYYpZhPJjum3EtYAC6WfzgVXp9EMBvbjq5lGwK4/jIQGark9HE67RGistSeqc86+j5
XUSJOii3nR2mXmWfpKfcwZ7ehLvfi7IYjTSk9bYK6JErKOozrwwBsjT/MJpGJblVy2c3Ho+Mrm6S
JpZCjlWiTSEA8xqvX1+bcvxnta1wALarv1PTVQJbAIo7url31wHyL9VHaUVuvcHreez0kZ8fFlG0
PtEMoe/isbFhtorokxFlZVBCO/luj8X4LtEWkGvYigalXRjDKeod69++wZApQ23qtbFWRwgPHhg9
RIRgaE1vdkBvJj2qsoruoeF9pOibT1BdpCoWKuhjVWoH9POdlwuQGLkm8L3MFbe8nnFgp0UFkAiv
UucMEgscmgeCPV69o5d7Ewt4NA7t78fjE91G9UykaESrfCfR0ANGxzfO7+KkDvqqyy/1oikHW7n3
aNTnUvwDKjvg9uut1CM1y1GT415mLPkxKZIcukrdvBkc96jxe5MJ8mhIM/BMYOyZAW9KcJcBPYKb
axVCQ1pEiGxrcUqj2fjBx2I8d8lcv9WHbFTOjWKlJ/S5j4wBtoUOdxPXJGgnhGVIRrdY4qpXIycq
CxRDnGZ+AdehvCvbonnI6mh6uy6zeJpUJUNAmO7b+X74u03f5NqkwLINxee0FY+mlq1wSICzOqV9
VZ1sc0jHC3wNvYUiakQPjUrt9UQngsEu4u6qc4lM1NAeVuC35q8M69Ezhh5O+tKsufm5WWjNYl6l
JN9jZIv6QEC5ObiVdsLo1S/evK64KJW4pbbHxMXrPjr2Mj7CLUthvZoABovV/TiapOb392lvUQZN
fGiUDBxK+Xn8kTXaTjqn1MJVOHqR+LW0bZQh84veDj4q78DzDOcYxMLBhXFDT5EHg2PJWJmgCk1m
E09Qc6AVqKCylTSal3wTXh4Zgdr1UfrGKquMjxGdaYiOyDE/5kmXfe+wehAnSO7z/NeEr/0YZH0z
pQEiWODMXchhH+/vy97RZT9IdWQ1dSPFWeUpqLaE/GacCudsutV8wvyvedQYf/8aB6DxamMWZ7fO
64M3Inf8KtVibwBGkCkgcsjFbVy/ES0Vqpkv6A7HjtFnwGNQmeFFWF9cOuHvFq15ZWOUd0EYgL9M
OiTvuE1a26zkQglg6LDLGj3sXDPFTLGKgjUf1FMxJz8r1cCGnhh6cAp2HpSJBio/tCGkzsgmEqKx
I1KLZmxYxJ4daGZfPA4Iu4a6ghdBrJnzwf26c72i/8c0UwOkQia/ucYnx2yiKorZWBI+/Ty4Vpk8
ordyqJ0i39DmDSIYQfIlp6cASzcL1cjDRBjyIOZsSKTruqT2ZRyi7nlquwndmlm5NEqdBVHCQNWf
yqF/sWdkx2k5FYhsg6b1J01P398/0TtfOoAIWSLyN4705j2nixf3kGKr0AT8/3bQ+yxQgMY+lG3U
fQDnazy3afX5/pp7W042AINLjlm47q7P8rRmuV6qgioB85kwj3P7xVGS5qCfdnOQAHFTiSJUIAMK
FfD1KmltalNhTtCl4zR9q2khxldKKiHJ+qgdOY7uLEYlhNwqeEhe8e8q8Y+AKVLaggqTHV5rKQJg
4WnYRxVU1HlQnwbgSeH9LdxbjwgEHUeD0EVX7frhnFrvkDt33KBSmU6R4HkX5qL2i+qWuFqI6RDx
eHN6AVZJZh4HGCw+eKfrBVcGFI4+6yyoK9B5FPxN/wVoMsenzlIUAeGprZLQWuuOrn6MPFgCC0MP
NHgG3ol+NP0l5IONkyIyCQEmlp0tMSTl2Smy5NcMpNML9AlT68bIHQhFos6eJyHq8VJV+DVKLe76
SGXj5uzzTBRCiIKAudbM7XTAiBHmLevCDVwLP8JAB7KPXA9MwxOux/pFKzVxNqxDbb2bXI9lSX7o
UDByIkBuIhzK+barDGA4tMXoQEDOdnLJepzPyKMn76Dgu/nW5GJI6knZRPDC2/BWLOpoovbrBmYx
WsmDmzpTEnTlHB+5cO8thBwIDUbpd0/gvj4gtULx3iiFF4wlOFezt6cPVWUVX15/7pnkoEwo4yjb
eL3KZFcG7tkLQGLd6T9ok8uBHHJMzxBUe+wbtK/ur7fzriBLwvCje0ys2tbLbTKMsM8KOF1lRr9x
KLvquU9GW/MrvWp/3F9s5zwSP9i732cSE4bNw8EAEmnGJYtjdPeiGcuv1UBIE13S4dEr8+I558ge
pJc7gQRtcSIJ0nY0NrdThwWBNIobywsqd4QwNzc2cMiZS0A3xI91xG/o/jPeNuSZd4JYgG/LuEOy
Qq8fcrayeq1o+ga4QQhIMYhgR2QWQTMUJHhZpZ7iXElOfctAYG6dBmbu6l3sqR0fkEIsDm7/3ccn
mZM/h8C9RcEgYBRVg55EErYxXIoRpdxJNnaLxPmbXF4cPP1N/sjDyxyOxg/FB42m64d31KHJ14Qo
qpSIUz+RZztvM28an1PkNH6s5qo+NJ3hPqIQOxgHa++dLgiWJhZpMt3ZysibCKb0I6YWQRopWmCJ
On9uBCy8smi7j0ORTh8mMc1HhO7fI7irtIdHhjHKCQNEzaR9c6g7JggF6kxRUOKPsbxBkiYbvkEd
wiJtqJS5qwK4s5jWoK6Wv8fvoh+DadT6f5W1awRAC8WZIRVC0by4DsJbgT5H7oco0qc2EFQ/5UUk
jLd9r4/7Jqg9xStC9haOXxPNif5jLdTkUzr2Je11ICRjYI62J/42UQU61XZlg60YIq98kylzm/vp
CrHw3OtuJ94jejY+lEKtJr/tiuKzHVkNnUrDjfIDFvHuN0GKLVX8qCm4ja6PxaJGoqvSGdWqdrHR
zECt8ZeNK+lTA5Q37PS1+I6+DZpeA9Zf2pp2forpycdcYTTj5/FSO6//LMAMwNcmvaDsuMH6DO6S
Dt2sByIqh69rM9nySkzHN2mVW0E213F80Nu56UrQ3fp/IGZSUZjN11vQlHVTTV6qB/3cmcGw2hgd
RY12WQqglv6o9HSZ07qBo0kS0tLfE/Bq74emnVhAyUEWTHaODPpWEDzrJQY/RnG8YFceaiNeWLLL
VQ/bHWN4OxQLtJr7S95eL0DjcRTis2M6CTTi+qnxEGoZLtdGUKXV+jyZDR4gSZfDGR2OOr+3Twcw
nlYzi1BJ3prpJfpAZcOgM08n6iq1XM7OkP5I3VScMJJ4rQAWARX6PbHOJNqQo27CvK1MqiH4KwA2
irrCPCaX2s2rL4tGw/v1myhz0/8LjsWi43oTsZRu46q29aDL8AHx50oMP4ahtJ0zYypIjPdXuz2o
FIkImzAA5Lpgor1ZzVkEdUVikDRmdNCrNP9hD96Y+lmqqZdVJF4X4gAKR1jL6uqHnk/K0aV1m2pJ
fiL6qgwQ8Hbb1k9ei6dvbE7AfetWfbPmq/GRQzMcPOjegUG3lck5bQD8QOSf/1HSTJhHxHUO6Sid
K3Sp7CUycJ6Cv1zSdfq8egTd+zt7O0rjzEhBBYwtgZaARrheUW0b9LJEAXuo9tzqrM36cOqHzn2y
kg6oDu1EJcixjw+aYmy+Rgw6KDvK6FucN/pf93/L3oeJLwkiKczqKOc2x7db+rHBgMgIejtxz21V
JA+it9UL1qPqwT7vLIWljGwIQAJlwzel3LwYhuJASQmiVMvfman7kUo8eu7i+dP9Z7o1CobQSkSn
qYPYAgPaTYz1TD0d07Q1A2duyw+02upPEflPTUawCOSLgEL/BTjBXE5ZE3ezP4vWGfy4g7bkJ3an
RH7ilMMpHprK9i0bbl+gNbD0X/89cwciUiLx7jrDxetjgPWY2uUjaHYGq43hp0AUzmhPFBPKEXoV
HmyKvFuv8xN53CgXwGNgFnzTALHQROm7wQgKteA4+FWtDasvXG1NPrjZYsKZSOMWcX+PGQAaPtP/
CpeB5Gry7wWqOVVHDmO3Y3TJO8ZwjijN33lP18/P/KpV8YRQA5hg+QkBBePnEOvFGd8x5d8e7mUH
waIw0bDqKUk0mNTnZe27g42RV89mXwD0E7pJ14E8bGVbknKVGpSxGlQTbjn+TBn5iDxRiuuRp4iE
tGPEr3syi4MJ3t4plZkQqD0AolBXN6dUoOypRE6hBlGZT0+q2adv8lRtP1t9vDzRBW3fA8utgqRZ
SQFzJda/j6paPeSzGC9l2+UfQfpU36dKzZ+sCmue++dlJ/aii8/ppN1BWbgFMLomAqhFlamBXa/t
yUCGHA2S1k4O9F33DgHQcnqwwEwcSUK4PgQLRjPNEtdqUDe6jYrfBFKi7WF1+PFcN/DnzflTTeWm
S30J9R2uB+kZCdj4IDXduQQYSEHwklqksh98/TMm2xwdR7QqyViRfNIz0Xw1dSG+INZgv5nBq/r3
t3fv1HHfIPzEtSOtRK7X01DP8Wp3oD6BLP2udJ34NEx58aTj8ffYGy24Leacj/cX3T1yMNj46MBq
ohwkf9WfVx1PU2Mri30FV94/cg72hK/f8gkodnkp3TUXSBVE0S/bXtq/C+YCJqB+D7AC9bn61oxn
e/H7WC1ACeAdNxXV8Pp+n8F9D8CE4bjEKMhj+ccvrFbGTdwdWpApanweltr7C4YcmnsITDTvHXNt
D8753ouX3rESIyBlVzclici8YcrKQsNlrIqzwGkW8R576cxAstLGOVcfRzRo7r+HvW8LBKKkitjU
Hb+Hd388pNI5am02ixaoi7l+VPrki2Fm07f7i+xct6TA/3+RTXjJysStZ+ZewdJCoQohtK1o6eHW
XqCM2c//ZRulhzQNDznW3Xw/0dpy65ejFqA8axQnisBhOnH+FzQJG8ZrXXKkuy9//zZuS2kxB/YA
XK0tmUhZTU0pa3xnOqEXj/WwZE9z1lnnoam1R6Muf9LyqJ9K8N0Pr99Y+BrQl2hwgImQG//H2/P6
dM2cDqEWEMEQQLEUR7S0Hd9CoOsODsruM/IdcC2RmEIPuV4qBSSh2ET+oPPiuf2mFVo0Pc9ppT0z
WC4NdLCQkTrHxqiYga7NcfT6DIV8AfYCEDNg3tsuZFqJfEpcilUdtSvc4dB/adW1/KtB1uF0f1dv
h6LIP8NIUeFrW1wGW4W6mllZlTSFHqy2Pc9v7DGd5ncotk1xgAoMm4z/LWDmUs1a5SWbTbTP266k
iMW3WwHhbyg/InPR+ovTJ8OXRG3NI73FvVCBIDATW+bpVO6bUAGISUwxypsYZ0EnqzWBV8iadM/C
zX9Cd1sPEoS9K0JSu5AXUWV+tPmk+gHIiTXTwkL0Gp5jYXwZSyb30ZDnF3dqnBAKeH9wtvdKE3qE
jD14EdSZ3uYZS8cSxqgRmsq1HcqvbjYnT2brNfMJYGoN7jNFOX0ZV2zTBlEqxtPUZVPpKwkwRZ9K
Oan+w7mgEAVkSUVP9btlfwE80CpOnxokylwpFzW2tP4MvLnJ/gbQ7HjntnG6/NTXxjpdklhAgCOr
T9meMTf/TrVCH6nNwUf76ozHD7B3LT46vDsBXbo0//ZnMQDubHat15WCarlTaeM1uEWISD/nubuc
738iMrBsIh79ZCRGUTXA0FHfHAjGqsMYjZZOz9rWH+dqtb4Uw/BeTRvl8tqVCKycADn9xwJqewt7
XtS2fYy3FuCI4iJiFwkiGuX/pM1Yfry/1O0pZylmUrxGueL2LkwAMBid0dlB4XDhu0JRzxwmrBgU
6AeLok3n2Vrmg53cXRRkoJzzAaDbqig0q+lAkhzsgGupp4Fh04inB+CePRSsn0Vhzo9eox7Jkt7G
DxIX+hggybglCXHX0TzHnsbQG8emJw3/lDsYMahZtS4ojRUXpyqPsF07uTVEVCb9EiCoycnO9YJo
4kxDRn8naJdl/ZwUNUN2wF75R/jG3QkEcfSioex3SlvdeIlmZ/nUVcvRdXnDXZHYQfrh0pJHNgG3
dU6CA+OEFp1NhlVrToaCj9TDidN5RJQAZnfja3pvPMWDM3/vq0R/l69SM8iK4BH5emo3v9TKdr9b
ZVr3L1YxNV9RTkBQM7HmpfK7UZl/No3beGcvN90nYVqt8QTFRPl8/6DKzbr++ngMOqZsJ6DZm0m0
lixmb6DoEzhaM6kXu9CE6yumXtGTTwYMhvCrnc8DISw7ZYMhcOilR2EepPC3kYZ2AbNHWhsIIyPa
cv1KW93u8GWFI6inLcRJKxXvO+Q+DvKO20gj62E47RI8R3tis8pqI3agrK4ZqPOkVR+asc6V0JyN
+Ue9UkYfXDq7q9EFo+qSqjDW5pjWcTNkse2ZgTc1WfvE5GhKX1YdHbbAsTv0CO+/yL3laEIhdoBc
q5Szut5ClMYkqQvnkLUX7nfbTcvTECXi70o/9JDYeVsod8PucKFqE0c3La8eJzlpaOFQRLfJvxoC
YV/wjTzIE3bCipQHJ+nmYDBn34QVwMcuqEoWWdVaMXBfqLIzTb0Egs/crvZjgZrE9/tbuBdZrtaU
ieufObAOEMQdSwdHDjhUoBqSE+JE87mHbP+Bzmb8cV00Nw1w9pgv6Zyob8Zunr7e/xU7L/LqR2zO
jRW1qzkufJELopSnzGyEX4x1i2xffCTFvrcUgvfMT4EzUJlulgI72BX0FN0A/kqrozyzRk/K2hCg
lHk96g3I/9gm0oB/Bn5HxiNrxM3m1gwNay+vwU0oY25c6iQ3/jKtbjUunlY0WegJHQVZu8/W6UG3
Jwi1wGqj4tUjGzpzGjBk6mLwFObmWKlRbGL663B2s87+CdGz+IeifR791NCno4p47wzzgVB+g9ml
L7JZbGRsX0KlYLEc4cFxNcq32kTWm2RqF+juMhzwZffeJw57rEVZyrW02WIzFiIdtdQBmuIoWoiq
gTv5mlBFBARwrP65f1B/N7G2b9RhykiDi3oV9Mj154JYGuD8gU+Ucp3/N6dp6IOmFwMYrTzXP4pV
LKZPvMJqBzZNeRlbg9ZLCQAz78fkvRJNrzaTl2A4TplG1x/VEVW+kT++4BUVtjhB5xcSjzl8LuJ2
DGqG6dCyLe1y//H3oiByRGw1pxlv4E3e6iLOL3J6oIFIp/Z7Slf9qUZBLTmI63ITN5tM21+OV6ki
wdVuNjlyFnwrS5AxiWUVup+vjvoTRV/ELHvFMPxWKdTvadEciZrsfK0A8IAtUKLJntrmOjErYylI
A9xgqk23RDQiac4JeaV5xg1vjf1lsXGR0dU6/tS3M5bI+dQ72sGFvZdkES48GHtwsSUR+/p1Nutc
DchueUEdpQ7i3KOirWHrABv262FVPiRKUYhgtp0YZ3SQKTEy99Y6hZboxSd1Wtf/LXlefQNjywYO
tlaLwBwcJ/YzB/BW4KodBDNnSetHpUkmYCtGneLy3gLxfP2nieW4LSV4pBXmdiqiCGF0YyOVf2bD
Cxn/4/WQq+tPO220g+bzbRTAO4SVgGww4iSfut60bjLmaoz6JGQy0D/jYTyFSLfmXCVJeXA4bwMc
S0mXZsjyDgTFzeHUeierl7gFOTgOzSWzpViza5SXbGnz9yA1jkAwt98cXVSZbNMtBRa6BeAo1FT4
I6VKUHqoNcZ5h7b3kB6BnG43UHptSgNbykTkFuSv+COINKso866HJKKg6kqrOOPGp0X11qh779XH
gqXoAsDDlyXUFqDmzaOLDdrMYLQC0dLWwwCIRSqUuEZ1vh+vdp9KLsT2gdXYwvOj0WicxVugOUV2
dM6LqgkQy1NPeo202f2lbo8Fina/615YT8xBNqExHaBVpkmmBLqeo6iXetZyEkq0gFhy3hWq+ev+
cjey2JSdKkBhkkX661CLNmFCRUgV9TJgfmtGOPEZq6CU3Ef4seIhgEAlGu9qL8eCCfRfyGutN/h9
b6nfXISgcTdxjKX3va61GshP6TC9nVRv0i/ooOGG469Vg+XMwU+WOfJ1WGcKQOHFYF7OCrcN+ohE
cmAgogRzVNkf7XaeP2aVmP1mwJCQnzaGsedUD3ZqPOmIsb7EAsHk+7/hNsRLigAaRNxflLFbRFmy
WJNJdwnV08nGmLKSCPWk0c9pi+87RCb90SHsnpD5TZ/zDjLV/eV3xjas73KlmSgwUbNsgoeTeOUE
DBSR/syVEDDYOUGKLP5P3VCwfEAzuvOLOK2+JYvWfkjMVZxp644/8RRoQbkbw8VCk/Zc5eMYnVIP
I737P/D25uX3AbZBQY668WaS+bsll6qOwgzPc09mFmXUBVqCOVAyXBCbWEKtK9qDRWWKtj0XAENM
IJTUqMBUrmNPLroWs3Ak2qmyrK9RXVXcT+0Y6rXTh4tqr4+DEEuQKmNyALjfiw9SuwJ1RQZVpKzX
KzeQgcFr5sjFahrKBqnuhF4RuU+GVR41T3aWkoNpElV0t+Tpu15KSXRRLiY7C8mZXM2ZMqBaczXN
4VS1xdE52/nUWIwMDRYmnjbe5pzh0Cz4i0sj1p3F/Sbqqg8ZUw6hOixqesr1PP6Fao4XnScTbSoY
4ZbnJ3N5JNm099RSiBA2A09PtL9+ak9bM5zN4JliQyfiwNNmDTfIJHLedK5VXO4f3r3FOLyMkhCx
oUrfLFZ1jhYNQxGHXj44WPmp+OT4I/6qoPEQtj5CPewtJ0MZ37LEp25HKmOlq03VwtZovAkojJJX
fxcqkFxEKvqvr38yYgbJPW03cpxNkUMLd4g9gC+BYlKz5qZTPKSdwIJjRvX9PyzF+I8SmQ4EA5Lr
NxZ1U43ClREF8Zx6WE2sRhx06Vj8T0ntoztzbweZv+BVj9ARmyj//I+kA1J7X2AKGwWmGY9DWEIo
by/IKmOLWLhF//pCiU4tSGYE2gChcU6ul8uMhhc2KVGgY5z2kthTFlQ5ngdkxkZ8sI1797MOEFXi
9WhRwRq6XkzoiPIMnYiC1KST8Yb7sP8SWbby0ai18tcaZU2HYk9jvqVUdeiUozGLgZvm1ijarPO/
A3rpEREwnjFwIJnAJMY2sncDxhc/77/w3V8quckuQltEfXPz2WCntiQokMjPpqjRMchduNhKVPen
tHHMD2Rwg+bHa1K/qxs1WcIFFcaTMmijL6JueGsJlC0Fps9EaGwLT3g/rg8ObYwjQMHO3c1nzf+A
zSH7syUsxR0qZ+VikczFjnLqvMx5hv/gIZYxGSfan2aIliD+zs3YWX7eQRq5v1E7GR78W7w0+eDZ
qS0NIBbF5JkpgL6yK4ZzOygjyHeuxWie30Ibea0eFwkeaFSuJbh+cAu3dUZrLfRtPUInFsVPOlpR
AabgpEhdPl20+fWiIHI5uRC+AKy7vYSLVdW7ScV5MO17cW7pn53gPCSP3oxhSmNkdYn1ijV8Wse8
/ho7XvmYdKP92I6rc1AfyM9wkw4AqkQUmPY4iL8bXDXaAQP600pgjPr6JP1uUag1u4f7b3PnNFHk
E7dJnflQtxoF5D6KF0d6Eg7YJj5kaxL/paSThxRlUQcFQMFzz4/2lx7FMKENykEiupNoIcNJxiPv
Kkbkm/BQGsrgGgugG6PWtXOB+D+W0hqKcm1ihlZjqb6L5MhBWrATb+FuMe/+DVPjsa9jUq/NUtWH
0rXRIucEOjQL8adzTtF0HP92MhDECOh8glHka9m2ilqCuMeXmITa2q4iAPthfzGbaX5qTTU56V42
P5uzWH1kimkLTBm0hj4WR3oPO09MxW9TOrsklrRAr59YdF6DYp8dh2KdtEtfkVDSOMl/DCRqRxFf
pqmbc2tKVQ0gLMz61a2atcACymGin8CJy6vHmjnyp9ZW+kspsvxhLLrm7zzrPXmxlliTQ+B9NNsa
pkhuRf8MDZTouYducnDOdoIWXBaJc5A/iWba9Qa0gBxMIwVAoXjil9GBLjHixD3ZxZheKq+bD2Lk
3n5T31CZ0pKFFbJJqNfGBAFZ6xhAzCWj3wkrJOJzAwkmYTT6H56NlifIK/q+DGc2i9FT7RCPH1is
6lQq19l79vLUfaxK+LVBa/TrwYJ75RvdERDmFjMuYtPmOAGrUQoLRY9wMhLtMvaGc3FgtYaRFV0w
OXkHBtaWpkL5Y0wC4tcYfb7r2lELO2TZnlIDrcoxrhHvm8xv98PZ3sZTx0BaYqZJSrq5xFOMSxc3
M0RYqZV7Tlf7a4smW9gNUXzwiuUzbo85esVkazhdAWCXn8EfSRtdRXV1LIIIPel3dtIXP3qMdWko
VP2zV2r2e8uB7e85Sv7Xqx+RAQYdMGg+vPXttxwpthlFURmHSoks3jyvKPV3Ata9Mf6HTBEUPSAV
hrOSHL3ZTWBH3tDXTRxWY7leLMzZ39gJxKWsK4/EA3ZuO/pTBp/m77Hftnu/RKjxF/Kp3FiLXowk
Nl6qak1eXxqh1y0lE2m/AIzdPBDsoCRvrCUOSzHGmN+0g9ec0gn7+U6oR1OCnZjDZ8nrZweZEmxT
X2PsQekIMhc619azV4zcaEs5C1803tiGkWL2B6d/b0VyBmkQK5nzW8pwVs6FXhqE+aWpootTr00I
nfFXYhvxG3BDR7SPveUo+lDVkE4z6ra6bmN1HRvHisOuaZSwbzTzRBzq/WRN3M9Z54r/8PZkFcGg
BzoUpIfrT25FzCfqKjMO7YksN4vowNgLjvVYC/2HohYUJqanKokgJfvmoJQNHoajKW2BmnoNRVS1
gVMI633E5fT6bIQz8tvKlpAFpff6qZy1h3JVGjnyxfrqx9GgPKgx/g8J1j2v7/PQXmIx6SID1mKz
VCOE55SrmYfL1HTvDL2wnzB8n57TVZkO7oidQMxYABtASQfgbtpcEUXjFmDrRRbqSY1uQNYjwWQ2
bdn42TjOB1sof/cmFkvGhbTHhX9wg7Q0xsFdHQZjYWapzRdQLc2bLj7UN5H36M0q6FfR1UZY5YaH
B6iJgZRos7CD4HlZUhe7jAY5q2l1MeSDVe47rYYSazYXH5PWea1BGoUQ5D9JYZNnX9v6sjW8ztpL
pyxc7GS6gFp9P0Si+IQAaP9YzWl0cFZ+Z6abx2WySZuY5Sj4tgDomVlEbmhNGmZFS3Jh95FJb9iO
pnCOvOKlp5/4oPSlcxpM0bwDQ1h+7ADgPcelaYqgKhrjH9OaxL/3b7+dV003D18ngBI09La3n1bq
XmsUVRquYlTBJCrQS5LsiMqyc7lzjJhuA6NHZGI7sosWkqgByxJe9QI8FOg+tns6RQn6FmtmX+bJ
sd/YExmNOzvNUSN459uhj0YwoDSiG7xNLWCELEAksjzM8yX9X+ko8XM8NfaTcMuDhtreczIyB3VF
IwFJkk2Y0wdnLHnRIDDK1n6iLskeyQXUEz174zSh1/8cWX16IQkwH+6/x527g/uXuY1GuwUAmtyD
P9KnoUvU2kp5RuaY4ldvWd1pWowRj2Gr6R6GYjpCgO09Kh1n2juSpMW1d71gn6w2vCMQztmgjmfm
vqPfpQJ6XJLjqJg27vtoXGtfR+v6/X94VDhqGlkpcKYt5p1iR6DEwyabiET4yFhPnzt3+b6o83xx
S+/IU2rv9NA2YAqM8KDkEmwedAHyY6Yz8gCjVf49t1Yc0G7GGivp9V+vfzKGbswuKW+hwG/uk7pE
LrBc1TzUp9KGY1Zq/5R9Xvw1akxQDTv3DlBatx8/XTbaMxCraOhzgV0/mmjXthszBetVsWYBzjrV
225cj9Q9bzfwepVNmoGTXVZWOWoErZ5rn8eypLemlf1f88TI4LUbSIgB5caNwouiXL5+IE1ply7J
VwkbTZyPKLV+V9bKfvBArb/Jy/EIr3t7g8lpPYMXqjdAwtvWoTlZWpOpcRm60iijokjt/AyS2lt1
XluUX/At9q1J1m4zdrRcZ5loD/KC2++en+DRG2COD7DyNw7vj+++jrD8UREECkG4uV2ol2b9yZq7
4SkyPOWSo1DzaoFGLHKkaIacvUD52GapY2kyZ3FZUWWadspqoV1WN/EYQJlHUgh7J4fFMGdl8A0E
Qz78Hw/XmXVLf6cpQ8RneubMzCteYN61g59HlneA9dj7GFA7kMUMQtsUTteLgQTr3dibEEQ0Ibwy
Dyp9bJ/FURogr4DrNEA+kczjiF6M7TZfQ4aUIto9qH2JpjPpTdmjn9ujzXh61cPUmL3zsuj5qdb7
5eImEdP+SI/+d/8zuY3d3ALM8QAw0Ki80V1SnSxxK1cvwrEaPd+YqKRKoCCPmNKnQWTOyyOHfgnV
pRgPmrB7x1UqYpNcUXQA4bneZHzjVyeqiQV95i5vrXT5lVv6WPjIjNoBxifT6f6T3vZDQdRhKUIX
mssfcN31emkORjlWWU911p+TtpqDX5VT+TwnvRMgxFz7Q9InB1TRve2VGJTfZnfQljeLVoiTNHkv
ytAzmQp1EekUkggIrhRW9jIMWnbJhCe+aMoQv77/6yAaIHWGUYWS7djr5y1F3TMiQhhWqYckMJSy
e7skeAP1KEWFeWlVgW2ny0GZvMMJ4jJm0s40hCNFP/R6VaV0a3v0EMmkOYtiUukpuRmI3Da+EyLi
/hQDICkfFZRDe791IqyEcORtwSOPUmy1m/QjcJM8RpuPDDgIRmmSoQzgb7sNJIFDqqLlt1qt5jeZ
sz4hq492ld5HB3f27sN7JrM/hBpg3mwh3FYdd5aJr0mYZ/YU1mmR1X6CcEHtk8lyoVpifK6mZP0K
4pwsjIJxfL9Y8XBpzNQL7h/3Hdg1zBFmSTw70wc8R6/fxJL1BW00tKwLJ0FAsV+Lb6P8FbMWiQcX
Q3uybrd4tFAgCStPz86tbR6xSnYCqaxwgCfT5JJ50/Vv0PoIyXKF3wBaYMIQYcSNuaseXv+k+Cex
0G8PV6TrrlchWhZKlFHmxyR/6kuTWNOL6S4eugVtxj6TJyeVb5GIts+KLZIvUZ62E9IrJnXm/d+y
kwYwapZ+Hmw8XIjNps+psmAUHWfhqnX10zDp7kOmFdNTWQERU4zIeKr6MQ9Qehg+z3CVD8LN7WEH
mchAmIEIKQDtnOudWISpNfWInNW6FGChsQQMZkNJ/HFQ2vD+k96G09+kEiYvOEShPCf//M8LOR/q
WeBwG4Dk82DyavWXsc6WMGrm4lHBteWrOdtq/vpTTT8HBQyI0JTs/OP1sn3VajOmDR5+Kb3+0MHt
CTMI6S+Qt6YQb1VC22rrH+FXPCyTW73R5q44+A0375iNteVYjZsTMMhvca8/nlzJuy7vDW0KFk0A
K8sEoFD0AKocvtSoOL7mrtaHpFpET6O+ncsT7df88ZW7z29gTM3okjKEgnbzoicFeIUOtgcJAit+
ypa+ujhmk56SVHHeT0Pu+d5yaKZ6c2P/XpS5LOIHUmZwU/50WtfHY10jZKhUNVonyfAQ1eZw6pbi
qxJH4+X+M962SeR6UmkHWiGoim0KD0N7NJB2nhDWLLwvVW7XT62XdE/1ui6hgRrUQ+/Z0xMJg/NX
O6TRe3xQrYeh94bnalaN703cL9bBy7+50GU/EWAdI3qZt2xBkYSTDLXFVpqWK+65rGrdT+KyD8w2
n33Ly6YgcxAl00dsWO9vx823LVdG/uF3f4ZkfXPyLVw/vQGEQNDnXnxq2qYNoc+nweK0RxjG3YeU
DVrpySPXvP7ICibEJuZ6Y+DYrfIW+UXVh8yrPbRFWp8nz1POrd60vsq09yAn3l2ZJWU9T5a/FZ7x
7LVUvJqHdK0R2l47N9pLCWrsx6Kv1aXS3PY9Jpb/h7Pz2JEbydbwExGgN1syTTlVybbMhhi11PQ+
aJ/+flF3o2QSSZSmZzALoRUZwTDH/KYN8VlXjZ2of2uB5bcFo0A/l7fkctZ6V4vWrhib+GVogyox
jH/7OaV7XZlettfpu7o/SUp5IAhJIe2gZbI6wUgrTGU3waRwi7o4L0MMEDPBWPfTOHbjuTKK5oMz
95hk3t5Fm8MSm5B50Ka/ktNEQ97w2ikboNAWyzk0RvtOLyfMXNMlOXqvRi1F0u5s3Y2virAjOsCg
EYBhrW9M8NckkjYihl3Wptgtt/0BF3nDb6BlwSoYwl+GM0b3YkmH0+3pbnxTaCTo2b4qtcALv/ym
tMi1AQYBOralWt7D+M9eXGPMf2u1pu9s3Y3bkVou7yHsFdkhWh2abG4MQbQ7BISAaNMM2C5hs1F3
T3lvmO/KKmq/3J7b1qdELpfCL/GtBLZezk3XI/RwumbADTM2j1E65/e54aGnoZbtMWlDFAOnpHwr
04tt+4p2oATGDbG+k7mPXQ0Y/wASK55OITJzD2PdRY8wvuO/+HZ0YmHpoDFL82ZVwVFZTpuDOAQt
MqjnJG3Vd+7YFkHi9uH320v5ulYXWYKcFnQym0otrdJ1VVp0FuYOTjQESqr1L72SpaBmeVOsAFKr
F/sIKybtaTa13vYbxQu/e9GQfcxNLxz9NEp7GGhNBg0lNPT5gMhm/t5QdMUKylGNnQeRd453UPLQ
/OYRkr9Lyzz60aD5jwOgoMvgz5SB3wwmox5LEMqJg+/JQ7W6zrSsq9V48LhK+9R86g3RnTtvyI6d
5nWPwML3uvavFhWrNZSSynJTyJO+xlra2hwtRkPI2YKmcLEGwTv+N0Wz3PLTPByjh0WM2XeHlVzu
hrIoig9pM+fjgeIpopq9Eybv3SEsPN/SS6Q9KMGK+euUTxM6FhZSxv7SL8OnfNDGnah54+SCI5Ec
Ss4vN/FqpWjD5nYcKlNAwgbnHCe66FfbWw3OlIkXRz5aHomzkyhcZUZ8HfY1NXpyRWJ2+Zv+CCI1
/MbasdOwTKvn+kPkeT+FXuk723prEKxcqchLBQFqLZeDFN2SaKLTCRnivPfj0rQhw5TZ8fbh2biH
qHqCbwPJAKhpDTRb6tpNVKEQi2rDcscnHe7NRUj1gGi+Wwo0zLPY83aelI2L3aCBQzlQuvWSDlxO
LTVn4RULcVjWtuV/w7zEyylUHIN+AwpwO0Hf1gwB0aFtwz4h+l1VcdRh6Yw0IuKv6wTbtGI26w8C
4bmvLdKP6F6k7cltI/vD7XXdeDWpJ4Npp6GMYuga7ZV2ozZW0EmCqVKFCKLSTj6kM/KPA+a8SJzl
VvakmlnyLhejsvNNt5YXFB/wRQi9VPhW2xO0XqKVHpeH7Aoe+3ZWozM9j26RhEBl3HlUtvYpG1Sy
7MHxX9EzStWbwCzFU+CUpf2db67rvpraexXHrUlJ51mYMcB7YWdf7pnF85rWoh8f4IY3Y7Zcd4/D
VBsPiG0g6Xj7422NJWXfHXq81DbXTfqJ11mde2DOPTWugxVPhDudprZPadZ2f3EWpLo8DxexjrOW
7iiRjATXiAFBq6EeHrI9gplO78OsaunOSdj4UqRjXNp0byX2cnXs+nEZ0SHlJBgqAuRdbYaPWdnW
O/th40KmgIgjCHw6CbuTv+KPy9EwS2EU88jua2I6GWOtOXQPLVH41hBXzcOc2/ZO8H9du8OpDzww
ESoKhtTCV48ApZOGJ8kd0FmrE+XI6VZ/Q5ky36HjNP+Hlx/4Ci3talAW3lSohyyJirPaKJ0OG65C
bOrN+0dmvxBN5M1KYHm5BHERAbQqU65uyih+Os0O2IC+Oo/ooexMfWOrgtzi5SPpojC+JiWn46Sn
1DkGLH0r+2x1wv7SN6kBVS7Ld4bauNIsqnQmnU0OO5CLy1nZlN36tseSCAi/efL64pfQrPFZcfTp
xVoy9c5t8C1AY9d4/+blpEMtBUOwFJRyHpcDJ4JlDA3maFlz/BzltUE4kYx17quFMe+IbGwtKPmM
VJTn0UCZ8HKw3oGW3M9ILZROl33JUsjPqmJYT8B00/vb89o4KVLXjqCVsgz4tNVQZmPZtYohARxN
ZXyeO00/vaJHO3b4wWjHPVzaxkvIeI5sWCEMCxr0cmqZp3derVlo3Jb9cIqokPnK0Hyxtdi4c3Jv
ui/VXd8tefJWcSXXGt+OcAn/uTXw1FZUBEyToQ9my8wKP6JH2Pnm7NnPEZoetV8ZQ/E159+1/ahu
qs+6m1V7vo0bn5RqG9ARTgqkTkdu7D9upN4LNah7rHNkZcW/salkH2fVm9/Zrkj2AvetNaboRY+T
3iryT6s1tlvLTSIzJq/DwPy+NybrCEVqeJfiyn2QYnMAuvM9vfCtRf5z0NVGElqqLZFNAlTbJY5h
izPf50sEyzjOHFzL0+RRsctfBcmvVHv7ixeMRij9VjrXCNNcpbKZanWxHB1xH/NQjVp9gm6v4BRb
dqfbJ2brS8L6oCtB1szTsvqSrRlF1JJY3Ske5jutJO/KYaEcRGprO0O9EmjWO1eqadGzhiNwFXDg
+VO2AvXBwBns7ri0dfq4KHr62Gpx9qNy0C7wvbRpPja9Hlhpf9fXhd34hdkmcBhy6yyDdyLoxf6F
E8KSknP31v/iHk3V22siP+76d0LFk4wjyee0V2+fOy26DYwb7bu5VH45UzzpPq7Azceuhv6N9oj2
6faAGx8BtgRXFh+CpVmHEWDGS5GlHCeYaVhVunn3rqCmfHLaaPn6F0PBbZLQJFoyawMDY6Te1w5q
j2J1q3w0ygwcVDYX3FvNYOwkkhvPG48LyH1WkQBpnXLTLmiK0pr7oHHRn1YMGo4d5/xzX6YKiphl
fVcDpvTbCYO+27PciMsYmahMqvBQv1zFZfrcUfC2pj7IDVu5w/7UDjwIBDv75LqnCCiCmoKEe3iS
9Suvrj+uwaYm01hMNrRS6MWD3WbvHacZj6MbKUczUsKP4+Cl/qTCd4pqE6lHp9zzbtrcOtKjSqpr
ygrq5U/wZsPsWAheA5VTa0aueVBcUlxwg/Ph9qJuDiVr/EhqQOBeW2F1kQpNKnXZpd7s3uEmkKHh
mWknbpU3gxPkwtKmh0UkBbTXSBpXjfJ4oSkYeLUTHpOBcpGI9egcxaIPBPkz0uLVHpXmmpf5OirA
aMQNpcPkatcssa0WcWn0wYCW+mkpnOyI7ODy7KJGd0fz2JlPdWU2p8xNDewVq7wCjBsOT6GajydD
T8fzoIwo8zlRHx9zcByHEnTBnrDsxnsoA3PZceL/OFiXX7xp3SiNco1T1UXDS5/MKc9E5T3AC0w/
IcToHWw6jXe3v/3Ge0iXj4SKCI7ztEaLmOgkAKVim7X9NNzDN2m/Z+kyv1OXJT0PfZFZvh724VPa
IiOgxL2+5yO+NWtOmUStG9Q51+/UlArKOjFRj6FM7jnv3OmxjcjxIjPpD42C18aiK/kOJmfrGpH7
AKUCalLsxculToTe6RXl+WCwKvddhF+J30fjnlvI1rmi5061SN4k1CcvR5lMvUY4nMvKbJruqNVl
+W9TdL/DtBE7ieS1mJZEcZFt0PGQCi1rAEIfsmcg5vVB3YWuj7ik8lKX4ptti/JZV6KS3qWpH9RI
mdF6LcHsq1WHK3xjPpVZEX+/vac25y0xgrJQRv9lFXpUwxgPmS6fBysUJ0MoP1GdHT7TAKl2ehEb
m4cnyEJpg0orIOTVkSm7TCc2D0WQeZUa+V3ZK/elnnamj4b58pK0lfEBk4s9MNnGBCWKnhogHjeI
4awmuKReP1RL0wcT5bkfWti4/mQJ+2Uqpl32+9YU0ZQHsUq9GdGCVcwSI+sfcg+T+fSqearrePqC
mAmFCX20e0lydQ5OU3ahP4pOYHyF8uEpS5zmHvx5efbMap58t0xT8ziYvXfvJXSgDpFSKcfRaqa/
2PLA66DNSWw9mbuczR8PZ51rbZ2MHmbIMUXY3IuTQ56G6ZM9tHvcqK2PYHJfUOV6bdLLP/9jqEmZ
q15pahamgTSXTHX4M+7r5NF2Kmdnm21cFzLHlREBm/pKfqtNEqWIGI6uCSvmdXZx1EKhf759bDai
U6AOUmEYMDvwPfnnf0yomUecMXuMpIWqz4j9joX3lAOb/15Pwn1Olaz97/aAWytI8iUZZgRNMIsv
BzRnqx3nyuD0oAt3Z5ris6YoeN0k3Z4U2+bUqBDC58HemSLLaqQ4r5tmZCT01QgOIa8FSRSiV5Sr
032flvHOq7ZV5ZLRoYyDqRjg7HA54Bybke40rCUdlhDAoxp/nVCwfDDMAeeGFmjNEWcH9ZvaW8ZT
1ofKs8LrezdkTa++vcJF7E+wKulFpGOrz9o1Yzvg6Yi24dg2L3lYGIcGJ/vYt/t0z89464u6YLOJ
zeFkIMh/OW1A8wYpLetcF1FcBGgPWA9dhXCibyjZ9PH29tm6magRULMHtALefVXkmpQ2VxaaV0GF
ENT3JOuzbw2glA8VnC1xGO1lLn2dLtzO67J1GD0NBXhZNoCBufq0ptPxN1umCIopxEdWZOFJ6Sv1
dHtyG3GRNGUD+sL06A6szoaR9I6dtIySemI8hGOq+tD5ICLPhRVAMM2eQpEnT2OFO3VoDXt1mO3h
aUyQvdNmXEf/SjQpIdJe3AUFzOhysmpIb7NxNBYh7hdHLA/CMsTZmzyFPq0Z7pyf608LqJNTQ6AO
yO5KyKQdpyYVJnCCTFuW79OQu8cQtb70UE0eleEidEbFHypH3bkCr/cv2Q7/pRxMVAae93L/lq5d
VWUcjwEmO5Ro5kJ939ntS2txVG9/39eI6LIWQMOQU0mCBZKQSt/lULOST0baUR/Bsra1jiMqFu+1
BLtVP57b7Lva2vo51B3lx7Sk5QttTP3BS9L4UdbAv9XaoDwhfet+KtVwT2pva/FpPSA/Sjom62OX
vwwMSWlkTthTKglh+3Qqhkstds8VDlRdjEGka/lJt+whvq63HIeZ0qqE2nGDrA1oBebWjonnV+B5
WdH41eLOgNQ7u/sO5lCzA2QW0rMx1MOPeEEr85QZC2ZUt7/K9TvBb0BuigIZt+VVg2wputqBDTcE
cTU0507Nh+ckEvU/Oo3rz/Rp3izjIYuc/HvQ88DdQcG/XOrFiSvdTSjzjgVlJwyOskPc4mwGssXe
OVIbW5sZge8A9cVuWyN0etSSnTbn7855joMmHiLwLK6NVFO5R5DZHApxNHj35HZU6C9npaSitBuT
UpDqxc+VKx2VCk8rH22937Uj3ByLawo8EHrEhC6XY+mDk0dlTWpNpURrHydrrL27KsPUXvXK+Z83
bw+YuZJRCgiafu3qZMSxl6iDx2B1gwdCGJvPqbGEySEeneKgzWO2R0G+fmtQ06OcRZCJTyePweXs
eAUSAzNiCpsAOJ5hOYLwrrkJbk9r48DLDS/1BOhqAs64HMVsM8USE+nEjCjwdIhddC/8Om6yu3ly
vM+J3erHtA6rvXb/5uxsMA3EJ8TsV8X+SLdnjKy5aELFHQMvqZIzGA51D2a5tUe4YinZcamBd5S/
44/AVu2h41A5psBjtKBoO0C8BbIfQULp7XB7KTeHkn8bmp4y/lsNldV5mI50pQKjVqOAKEl7KIbh
X7Mv3Z0a6EaNEK06uiQk3Jw0AvbLWSnoQ8giIpeF2zVBa3bVr6pc3EPemNl9tSj2kynMj9Ewaj/T
JFm+4oy0R8bb+oAEKZwJVC+4n1ezRRXbEh5KfUEMiyqI7GU5odSd7qzpxsNAi48OgoP2Go2p1RHH
Ea2o2rwAwTnHC8/AGN4P1lwcjcrt34nG6zDrE9RhUe0+N4a35zC09UlBjtIaBoNOeXsV7xl1a8TW
QLOmX5L0NClZc0AXgNaqPYnj23cPwE1A8zL24Am6/KRdPCluUVaYUJepFXTNnB4GC7u/yWzeTCnk
byf6oA8EDZ37bPXpIkHnuVEB/aG63v1Uh67+4sVpcR8DDdvZqRsLyO6A9GZi6wJdaXW9FLMwS2Wp
6bORhRzMIm6OyuSMfjF23tvfb1TWbIJz1Ee501ZbZVTDAXkUqonqwguQ6GJAX1vq37rU26KgzjCR
uf3JNipfkvaDWgmCawAb13iGtrDyQZXvaplia+YX+VJZ73tlHLVj1U3Nv7YwEwF4vC8taH+p86Ep
HA16ZRc6L1OGbcgxskut/9/Oz9o4moBVYeB5khdPs+JyK6WTFSm2y+2Ql1NzUkY7a069GHFl49Ko
f9sWcJIAAmKs/9PFo/0uw5KpD9I8Lp/NFIeDp8mKHZqDeaF+EsaU1TvhyMahlnUTROHpcRCPrE4V
QjmTpSYp1RPA0AebAlGALrx59JrsJWlwWeSZ0u6GuekpgBvmToNla0vquollE5VfA4jt5epUjkVG
bjPhOsZ7Fhy68phE2k+1t7WdSu/WSIZEugC3glLgrc5Z6uWR0pCksfewi68qyp6gbuLAWqZx557c
eMZlssiySu4ugIjLSRlEWzFCTwSTcTM/1m00E8a2LtCLxIjOjT7jvN1QRb+90+TfuspjcN8xeVx5
8MgZVjGRQ1G1g+A2oEaWjMGoT/l326rKHUDLxnZhFEdiArkYIWhczg17Ii0dTAAtGga5h2IR+mPc
Zcb/vDR1Toow4xOiVfYh8SLdr9TO/Hh7kq8YwPUsNY+bBTSGrMOtNkwyeGYOqX4IxIAD9p0eQsgJ
jDkMZ4h2WhwGYQMx5uj0tWIew7gSk4/rRPc7hdkL37ZXfzRl3JwrPIhOQxjG9yPKr186JUvsY5SN
ZncyxlhX/CSPO+pDI9foMak6uz7NVMPgEVr5mD84llIecyPyqp35XWejhBAS4y7LDZRT1uWGDLcv
YRMZYWPm/ZPUw9kLbdnAlemop3h0pgpMouYZOlIBEkuTVx16+d+KxP5QCvTvLPHh9pJf7Wa5o1BV
e+X5E0ytXo3UGrKEliGlpGi2HgVqUJmvNq76GFF3OjnChUpNwLensSE/5MWHfh2WFhjRDMX1tTRo
7eBDlvNwBNHseeTmXncyO4CuSzg7AEKzbuf9uLofXg8OYBLGAiaxPrQFZasaLXMK1o3jnetmGO/y
sC8C4erTTpi/NRR0NSkg4hJzr8EfJLcpwHSaFdK6+SAssyWZ6Ge8p7U91LW8vderCBSAvh4JoASB
Xh7XvtStLikG6FpuG1ZQtYT5vyLTwq+QMrsDXpmoKqbp9NzPi7kTbWwOjfqphLgARVi3zg1rrFLV
HPmAix2je6ubvlunw9mdxuhpktLVRdPmfjfVb/Yj4lNCsOd/VH2Z9+qOypQOk5MOBHEKcc4Xub6g
DW6PxzBv96Sdt3apDjIUfiYKQnDPL9c3M1ortbxZ4HrZ5T6FxPkweUhwFpaVH5bB1nf6e5vjUdK1
GY0gfN1RoxLJR6YNEKiqoh6LFGx7Y5oY4bhYbdLk26Pzb45HRshawhHhPrqcHxFXOo1LIi3es/Gj
6BvvACuyum/tCIBJO+85gVx36Pl2hgMqB2QO+cx6QXWlaiiHF0RAAnWNk6pgSnOKFThNgdE71kuR
2oV7MDyn593xlOilUk0xvlfjfmH903gc/bIzStd3s97FAqGEqskf6p/g31tvzkjkj0Xs/tXUl3x4
tTrknpOGTgV9E577oze56XOYkDWT2Obfbt/C11kmYwEcIkFH3ZtEc3WSozEpi6VW6JwoqvKNM1t/
y8zFvHP6Wfsp2hIGrFa0dL24BD6airv81tS2d3fita39QFLNbqD8gmjOKtcNZ3gIKbLpgZqHyyGL
k/mdKXT7qxomybfaVfN/bk97azz8WUAnSw8hVLQu9x/SjTlktpbyd2/0L1OYCbTul6HD9SZMs4NI
6j0YwlUYxTpzYUEWNKi4Uuq8HLGJslpz2oYbs6uUz9AgtQ9xHO5EUVvTQtkUjCdfVDatLwfBr2VZ
RqcWwejN9kPXFJ/SDgialSkkANOg391exa0H58/h5M/5o+6iaeBJVbcSAcr9xSFOdC+IkXU9dF1q
H28PtTkzCh4SrWTQvVxFC25fDE5BAzpQ3HZ+oiapfqgIx7/VxHOVr8xcwf7bR6QaIBUouBCBy1xO
Tg09OySPF4HrNuOd54rOp0Zh+2Vk2UcdWOHOEbimzrFDEFck8gMzQoa7miJ8NsuaDN7UeJiM+GiJ
zvigU9OxT3S520/KWIsU67RmSo6YMs/JkQgncnyrLcUXTOtmx0d3QsuDmAa8dc/1AWO+1PUh9qu8
tg0/UXPtfRp3AKGsXM/uU7zeTH8wivTXaOIh7A9IV+o7321ri1An4w5Dz1+KsV+uYseHsSuLVfSc
BdtoyrknYWTq2aPdvJOobG0RaraUclRUFqlGXA7luGXtlBYtrXLK5mM7FNZPCmRZMNqWggqwvpfh
bk1NEnvobHOPkAFejheri5Fo4cJ4OsXNUumNQCATcjbNcG8vbg2F8ArgORTw4DivhtKi3KToSIvX
ycMEfeaxeUrnGSJMVyY7+exGeEVRgVwSUjOg0nUnfbAUezDnuA96DM5/h6jZV35tzkNgq0rzAPay
OI61Wh1Gq2+inSO3MU1ydgDxBt0Szt7qjmw7N0uquqRmoBe1bzeWuMuASfqONman26d7cyiJEgQX
TjNq7fHiaHNrNCXBRpJE/w2iMk563Q+0o8Z0ZyT5bVahMixmXGvofCGLuS4v1lkMHVvlgY1KpTqm
kvlvWvWeKcDWfCzuDcqovGZXaQb3rwczm/kIC+1SP27a8Vsj9HEg16zzn29fPJ4x+ragzgBHrb7T
7HWqhWVcH6BxlwRKP3YPOf4Iz4h7a19uDyX/qqvVk+xE7hD4CGua9IRlop3mlFc0D5tIXa+8s7EM
/SnLRitAf1qjND2+ucoopYkpMRKPUJEglbo82Uj4tkvdMyjYlvCp5xlA+HbUT3MIz3QAeLaTuG1N
kpSNXIa9L/Oay/H0GJKLg8xU0NuiOY5mP37EDdy8Yzs5JTyqtrpP0N/dSaQ27kupzs2dwgMnm5OX
oy6T2VkU4nhvmtY55uXo3nsIz2DxjKIeQNThePtTbm1ROic0oXi+KQuudk2WJlGFrHQXVP1SHjOn
V+8qZfwXIPdeQ2FjPWFs03DFxYga4JrwLrsMonOUjncOVHMc1vrXzMwRf69UFaqAo7YKlp9CN3/c
nuHG3Sm1byV/iNFptV2uKJdp2LQyxptaYzq4qWL52pRX76rCXKR5gOGnlRXTwCmanfztWuIFtVPS
UvkMUeK5cjRoMcfx2h6DU7sV1ccMCnRDxWEYX8RABRoXFCNwUrU4pb2oDvrSig+dNyJ2j370v/Ws
tsdISau/qLVwJfGz0ASQz8lqPWpjMnqrImEG/jIeFavR7yPDCP3SE/O9HVnq+fb6X6Oy5Cp4/EMQ
BUlhHSUarRtTc6Y2oCmU6YNOqQiQMr1I3Dtl6JeP2lx25qlPveiB+mylHUYlG9LArOf2v8EdiB1u
/6CNLc/v4VSjXitDBPnnfwbITeJGusrviaee8LEuLZxf9e+UKv4iPpaaAbTIpbksmIPLkQzQ3NRa
UgoGiFbE56Uhu/RnxxBAOq0ifk49I9+DvW9cIHQlKRpAjCc+XjevHa2wakhyXQBRtjkNPd5Ds9Re
LnioPi45wmi3V3NzPN5Q2Yjh2V6THhHetKPZ1bvAmSr7hxBTHQgl12l4RPQUpuLNSvzsJilySDka
cZArFK4r4qbPhdUh8WKGvjl2amBQ6znrQvmbobjMPXxYJHNh/cwpi5PHVqN1MJMMWqBpk7ybZu+X
6Y3Rx7cvIuExgvE8ctS55SL/sSX1cMnHFnt0RAbs+M7qEG7EjfqbYne4SglygdvDbZ0ALkLJSQeY
CY7jcrgE3ca5I68Ipsjqfdg1XmBWifDtcbc8txFo8akkwoEASCpUXg7Vt54FnzmmoOyaHXbPiXaH
unu7c9NubUIJtgTRBXqKF+ZylHpJ8MTT6PjppW68NAr2JTqAMt+pK9Wnq1vuxOObdxrxI1hwMP6S
m3o5oJdYXZq7nDLILCV3CEXBpBLeUWm15LBkY3+ahascoLyVUmPF9nu96M5R65g7v2Rr5pKShWQb
TWVwe5c/RLgtbAmd91tzyyxoFrzJ9dpp/Ymu1KFpUMe+vXW2vif2Fxw9FhrXs9X3TGj0iiThezZ5
pJ2yyLGC1vPs97dH2dqgEo6GKSCaFAR9l7NKyC00V2QiaPE/P1IO+1W7UfOxBuWxs35b0YFshmIl
Ki0P17hSyortaBjEWzb600GCuf33cGyrJ8odBcWnZHn0MsRkiB2iT7fnuLmSHHquTonaWvdi7SlD
XFhQp4mHQvtaVkkNlgMezO1R5PdYheqkwpLiQ/6B1MYqnhQDKCe7pkQDm0C5o/effE+MskYecpyO
xtihCIDg051aDGqgTX2yE3xtfkiJtfv/4dc68W09JnbhMcnCqG0635P1HvGGNoDmltzdnunml7Rp
tRCqI1T1KuDzxx2q6bGiawo7syV3OFRapJ7Zo2hVuinBTbgYAd229iTcZY+Hs3kGmSNxtLQTXqet
Spr0C/PHG1yJUgBqs3owY9UKYiK8YG6g4f/FTOVo4Anl/b3KTFKrkbwsxquKOH/24iI8z4OkfrpF
PmXHsDOVj+nSi4+L5lY7T8crhGG9oQjkAGxSsAcGJb/4H8tsCwFowY0oL9Jqme/Hxhg09OqW7B+Q
D6p+TwbqILimK/H7Me1jm3c6z475EIdISeAJZAcibVQPogNgSD/MvK7yp2lSR79rHF05zmanfnXT
YWzxZR8Mc2fttjakTQ1S4hYREV+TeJRZN7oUg9EA9f7+SESuxf6kLgib1ejiv5mtQrDy52ir23Ku
Uq1Mdbknkd86TXmm0mZOiuQhWRxzrx61tQ1J/1GewGIRa6nVIziCe+tGj2qDLpolIAsr7lT0UQM3
n6uT19XxziW9dbXwRWHG8LjzGK52QrQUaTErNG0BSCuPBhqRqm/a86zC5pyHOmhQwRsPvdbH/6S5
5f47zSac1ttHYesShWInq89A5mHZX+7GLIljxc5aCmN5rD4udWt9su1ij796DUTgO5LGSQAvZCw4
75fD6Hy9NOxcSA9VvGTnBP/TX1E7ooKvsPOR/bXDz0WJTxLay3lxSLQ8/u2EbpPQLMLokgphRBtl
nKbinVIaoTignzvM/qgYS++7bbH8qPtaFIFrFLXjp50SoipmW1Ps64pW1M9Jp2swyfOmzA+jK5o3
I3PYG/RQqXVQOkInfRUQOk2dtYVkRk59Yb8MblhD1VWzkxDqznu7cf541iVPjKYtlCf5Qf+4Ppql
wW+npqqSNZbpI2hh3RFihb6egoq+vTeuBQok0hP3T74ZNbErMjVqogQyLpm/F6ZpGTh1DXt3QR7l
R5Lqygeaq6njRynyq/fwhXrrk6grmz1sRWPhJ5aNqcEyp9o7lyJY66dq3SdPbdeOH7qZpTzVEY7Q
O7npRpFERgSAnGXbDZ7C5fIsoILnLqXQa4IZOCWzVR9dRS8De9G7X3MV14lfF5Vt7dyKW/EsyghU
82QPX8I/LsetndxukphUuzVy81npRutAfyMu/IqyCDRhRKFh9o9DFrgZlPhhVjzfbt3qyBHfMwfZ
2CIkkzqlGgpv0h768reAbxeLs3hNgCyE8TOJB/2oNS54126Ys723dGPBYYcD2OPthri4hhi5CiUH
zR14S8OmfHIzYQRDN0QnUj5kLnO9+IGXeb/zlTdmyKDUuLlPiADXjVUsntB2aRcgtGODPHnf6/dm
r6rYe4u/aPVIB2UqATzXFO/lo/HneUPdTe/ctgs6cyiObk0Ldcgn/Yg26l5dZWsp5akGkgwA5Qrc
urjuZBU5Wd6gIwgB7iUPOkhLZ7sGIlyjNfjomPFe7LW1lHIJyRbIn6E0Xs5vGV070jElQwey0QIz
TcXJFA5YgKQTOwHm5lAEePyH1+CKD5qPamINSdkFcaHH58grjbPw6vFQ9uUevG8LAEBXFX4KdBiI
CGuYeZKoFZ1/Sg9lwknLoAkH9H/i46TPmNjk6EpafYXBdFJPB8+jQ66OWbeTOrxKWq5CPaoewO9e
xcrAi16urenUaj0gwhpIvfXmVPFZP1OoiL4sbe0g8J+53JN1puTRndsNcBsnta5rvxAid7mxnOjR
0SZ6fZT67PuxbAnLW7S+vty+5jfCHhzJCURfe/lUWS9/5RA3FbIgehu4KCnTz4mXo9EbX7pWyx9C
z4p2CvQbuwCWHIYmVPaICdbQ0kqdAa3Y1J9A5+Q4eocVLMsweqrrRd17wOQCrz6ApMUhBCJp4FjK
X06NYG8IjYkqQ91MoX00Zqc/0OQ2EPoamvJuKrFj97UwxNDamJVzih9y4duKpZzevMTQ5mSMAOsB
043VRqip3zjJRHlFHWYMiXG4P8R6Mh8tr28fq7KJ/rk93uYag5eTFByVtsTq0qpVEoRpISk3vN4G
UoYFIGUO8TBQEnhzPEIu4xncWyg2cH+sguZqmjVd2AYmRlHu3WEqgs+XFqunohF7BsfXs5JDMYjU
F6RWs9qoHebwWDfbbdCr5XSyYAf76hD2pzzc5YJdnwlK7YBA6DrykgJVu9w4c+NkZlhFsp64oGRu
DvE9TfD4uNh649MWaO5vf7DXUujlTmUBpYgoQZNs8si5//HMIL7qVHTImBvFfCMoB9eqToNCKu4P
nJGXtDSBX2NvmxHAWMJ8rDLTwzvAdKMOifmR1MEYcdDwQ6cssiNKUcZDWoTDr9Qt9FMYJiI7tNOk
PbF2OBnW6DG/j1DwiI+3J7Jx8VKl5PECV01rn/z6ciJhpcy2miltkJnm+JsCfnFfoXN3XxZwznxH
EeKYTYp3brDxvffcUP1Kub2Ndk7+1veTriKS68xWWbPHEzSdsibOuGQUWz8qkaOc1K63zkOo6/jZ
7xoubMR/yExQ1wPUCOGHoOty2l4bG4YibzV8xK135TRSTTBEqtzVOWaVeXqKbXN8yrj5AhFNzkGw
bzVrV/7oOoTgZyC8pwM3Z+5r/oQ5457aC55YIzJHzGWc/jzl8YBYdUfkTuXxLjPTvTL/xmITbQLF
pgBI32QtC1OTGE15Z7WB17qwfpxqfgqNpHsevSzroX4PqAvf3mXXpSrEGsFXQqHlyFwFLaOjllUo
ndOaXAEL0KhzkI86suYNfa9EUSx86kb14Ax68/n2yDJ2Xp1TqU2DqQm9E42w8PI7Uw6c6rGmADfH
kxnUZZW+c5d9IYbNYeBU8Q9pBaIwl8M0fZct4eS1gWo2yEqE9lzdu908+yLUs84XCKPFRwVpw2M0
U3ZNEyX9PBaJdlC9LP4g3CGvTm0Yx6clNtydu2rrc8PHleVyQKe0dy5/m9KhU6knnK0lrfTPhgn9
pR2d7OREoFwOWkiN73B70bd2tVR4ghyC4hLeipcjNqGtUiVjREUV5bGITTOIheu8CC9Df07h+bao
ju0MujXNPwddpfRWUy2Frca02/vMpjmRNgdPIXIw7VB/GcLpzepwrKgMw2h1SvPRdWKvqmM6RhnO
EvbszfeAy1q/CVvliEnR4vfONB4pWppnrJ/3HMCvZkofAvoNVSBqocTmq5nWiTPbNPjhwiiJ092Z
ZhshgiEtMBD3y9XsXC5TtGffInfwxUEiLyUgIomDJQn8a1VXD5c4zWe6Z0EPu7o4673xf5x9R5Od
yNbtLyICTzIFjiurMqqSekLIQkJCOkj36791enS7pWjFe9N7q8XBZObeay+j7wrVJ7drmfR/coX7
ZTldLwYJzNXdA9jr34X6/5yuXs+bSDlHBzyE9HHZXXqs5Vq9/vdn+suuhKtADA8DnyuC/utoJ4aC
CQUdCDbWjE9UYEAAqqUAgl2FBnUEBJJAMDvN/Z8kyb8SJXBp7INA8NCiFjCj++cKuRpJch4BIvOK
JF/2lI8/UNWWHkaooAagFMuugdMZ/Y7o7vAGz6OhbgYn6od+UoU/CIawTFDBe/X834/kl5V7/V04
EQAugraEZ//P31WRJXHRBk8rNW111krRJ8fKGtoNBjWb0qIAFJIgJeG/L/ub9w1vZMwyoSFAG/jv
aqq6Mp/rK9W8XPr5fV3JmAArzP9If/7N7QH3uA6dgZyCpHZdWf/zXaH6lAofA67j4unE8pHMTUIc
zVorPfkI3BhNXRTt5ut/399vvrTrRDiF/gZ5ZpAU/vO6MwwHIVPBdcOAIe2q1XYklOcNH5NwqENS
I+uK5A0wyT9RzH99sjDtRdsGlOJagf97UCwdKFA4e+B0O1X7fdJH/kXSTf8B3/l1R0LxiEof/BoU
FL9Uw/s4edw4unc9DXU7aZOfkY73JYTNnEcHnPe/H+evrxFsMXwsIHHB5xps/X8+TiSE1nuWY5xP
oWNmLYJ19HFOt+E8ZUX/3Bc2vVHRJP5fG+ErRw1oyN9RgPhO/3WOLsKgMy3A5wrwYzsOfHEdXzLa
0tmJP6yHXzdbXAo70pWzhD7439TGLTfFRAl4NDtsvr+O3PXf3cSSxwnw7/v/x7O8qi/+hiBRK/3z
WUbJaPGoMbAsYKJdfVzSYRgP5UDRrKzxbCsQ/xg9IY9n/VOk4W9vEgXodZYC9/l/T/V8lEkF+BeL
MZb9SZT5fEuWpTplAGf/8MH8uv7QGILvhzUPhiEK/n/eJFzTiihKAexA1U9OIofo71SrYE5ZJsmP
aog5abwvqvt8Hcs/TIR/7bDw3UCkdv1QY4wA/k2KQiWCjPsIa25QKp2bhcTbjLnRLuHwP4jwTvPS
LschGPVakDX8rEFWgYEw213y8t/v+jebAUDRK2yI2uG61f7zMUT9OFvXY446L3pBLA6EpW3CVpL9
4XH/7jrwE4H879pl/BLLPiRgkoKXjW8qX9TtkEby6FP6J+vn3206/3uV66/4n80cCP5kBHxzQMTa
Zyh2kXBLdA86ON/EdoTHt/nx34/vVxH+lfkO5sLfwDKmOtk/r8gBAEYrTDVbjKDTV2Rg5mPXs7R6
WDFk/2ywB98AsElgmUtsdoHtyHbH6ow+L/263FRjBhHdf/+i3z4CuB0guQGtDXbEf/0gGDnQ+Urm
4DPTb2XE2Y2fq+SzJEvVEURG/wny/t2aRQ10harAb4LzyD8vWOzborYAYKyfI3q2mGZ3vfDz4Wqr
9Ie25beXuoKOIKlgd/plMrRVwZYEFDEJXdgxVCu7gGiwdVNii/N/P8bfbQ8YdkJ2CFwMGPS/1kW5
RPu0DUQDqKpY1RVk2n9sY79vcJXOr3axSEuOFY2PEFtMp/++9m9u828lJ/YINGng7P7ziYargmKF
x0dr4FZ5v3sZPw22gnIUwpnjf18K3rq/WZnArVAKoPhEe/ZvYDPXyMSQCpz5CpFN6jZyM0FQssTM
FkkwGX9WY4TbHMoxDSeV7PsrJPAOKDZR0dbkYzXTYwIq7Us0l9EX713/wlXflw28CZak83EvbaeJ
TOoGaZren3xSDKajrKLxSeyF+C5VloujUvv2rVxX5xoVVDk22lD95GOI01paivw7kW7+nmxu4mdk
AeWskVq4D4iV2XkDJO1apE8Z+4aaPnlbiVIlZgSCfLK6MvrkA58+XXN0OdjGuS6hXO3nZ5pnqFtV
ilwqxMzrcWogF47v9WRqcQbkClEVSk6wMKY4qO/GqJI9sBJAFNik6M5RtSLZq0bIdd85RlV5Qi4n
3FMyJNUexzoQeu7rvkZvT9bKdPC2XMfWc6/ZAXOUNXQRT6g7wiCEnWvBLGA1EZGsWRYvhydlBv4J
dNnhy6rW/ROyOAsOssYiNGSfcN/rchOKe0TRIj4Tal/zAGwoibqo33fXRnXqktt+WkTeYJOYvq3F
Nkb3pBqTZ/DJJMK3aNW/JEqg0NxhsQRHypGBfK7jtZqeDUJgpgMxoPM1rFj9O2QAI23SdNs9/kRO
b8EFk6EjgjNrAd8RIGVm1PdriJDuEZIVv2kvkt5d1VX0R71WA6LToN0f2tzNTj+KDXJAOIDBQes4
wDgLWGNE04cI2S/0Bg5v6wOtqh53OtbzzVBES3FcCD7/FgdU/ombafxiIYT9BAJijRRzOPvHmAdM
/rTgQM0ONCkwG2Bugotcnw/ogtk6YU6wIo7wPo9zbw8DryTMIWni1mYYFTJWQar1y2kTGdK61qF/
N0tIClANYI7TKZtM+bHaec0gzFnFfA9bggSkh8WMNzKJQVzDXSTHYSvG/CbKHSBuEITyudHZMoqG
GNiwnAtTxVG37TpFriqwoJto7MkPWCQh5UqMQIvwQLfaXiArmRCKM8TVl9zWsjiWPeQ/DUNqEmnS
BNbYz7tbZ3+iNXPksvoimTq4VfLilPU9/rEocv7G5rSIYBgx8SeSSv6ITGSxNSxW+m7qx+zZWhrD
X31f7F9liVF/m1owgU9I42IzCHlbWdwkpO8zUJPQYiKaHjT+Y9AkJAjpKTRYbJTgNlllHLvEJexU
b1Frr1lTIUHkuYiGCH6R8bDxI/NKwuxkl/23vaz8fM5lv33jfbq+uwJRDWC72xzAGPKG+dEPPvk5
TuV052NHsRWVozRN7ioFPX015FWzSlW/6CHC58q9BJaGZzyfHb5FCC7LnT31g4CltUNLcOPgGFyd
kBiMTnLl6fpTT5hvgA5uNvgPIHB2bqJd6ktVsaxoFArv9cgARwGvGdmyny2r+q4GPT8/zCPp0wu4
CXy+LgrzDTBxtjcWeN1zjWgN0hm12MtQEPtRmQisW5/P/efS4VPpViS5qosZ3PgD7bb/XOSylJ1Z
MouT0hcOlv5403EnSB0tLSN7/byVxq6HdBjn4RKNwTpYYkbwMUpXIYdDRmycdFmxx6EBHyOPz3OG
IfdhU3MvG84hi26th/X2QSVrhCTOEAekB/diIJ2O+Ro3ah0nsONjvk8P47jD613T3ZvOz+tizrSf
XH9br9yqGxpD7d+MFXIR22Fzxlw4iRjSoTYNRM87OFacI++EbKoxjtxfIx0ce0WHm39PiB0RMiJG
xe/BYEgBpc+Bq/Ck8XPsgWQegBh8591yl8isciekmA/kFg8fBvWlB/M8amvJpu3RE5fR2z5Epj9I
GMXx72VmyuXTMLIVe6L3MhqQg10SeD6cykLV1deSDpp8HRK/pRSwq1Eebp6wx63e07mAtWZji7BH
LzIvpvqHR7koOjL7VUWneOxdEjWF7zEAbVySaqisIkFm4aGzVdbHLY/ncj7BQl+PX2CRHLNmywIJ
36PEGFkg2KQU8twPBXy6b3tSY89qE1pv8evm9sS9gZbYwzos4Yl9gG8i3b7Pezqm71E+aXYb4VTJ
WngxDv1PlSFRfj8KcmXwnNAf+ekJzNnU3js3+lyiL6hBtG70kkR86hQQR/6D1iFdV/ihb3x/gdM5
5bezs7LCaI8E5HerZRs+wbWtiAU+n3gfHiYrRY5wv8HxuwGIPQg2+1Lo7JWk8LsFEJ/vBiRSm4np
OWKlnocDT+dswnklt54I+DKAfvqC5xZnHehIqX4kmF8OURM03C1hVxPyIfct2suCm3eWQfh0mOKV
eNE6ANKONn4gtj9v5byND9tSG/FjoeHqEmkzfPoPubS+OCZYGyDixPC/heNNDMRm+oGRiR5UZzJE
cl9GdNBDl/bl8mBSt21nhXg9jlF9bsQt4XCYHZp6gV9P1pZS8P4RVoACFoNJFXxOmlXYGlY+05jv
mNPlnG33efCivh9ZVQ2NX3bdg/iTeRhGNUgrrcvXRVO8FHDTIjvPzebqXZzcXE/uPC97np45KXR+
mbkroBCPeT0dRQl6XJOzazHLo4ytbVj2PR4QNFAP43dSBTM8CHAc0yYUCxzoBml83sT7DtcoHY2Y
L6aZ94/6asPRhZ6hMBUs4wiHSq1AigUcapfj7niWt9LC8UoixHSjdYc4wQXz8ZkmMRTWK/I9ViQ7
XU/J0I8dosdgJl8kO3sEAxwmzWFPprdxA/O75WYrolMGRuNjvZZD1qQ8qvfOmHR7j0OymYZBC4is
jniwF8zoYCe9qsphZkWRPNPRucwePXP6E6b5NrR7HiWqQS/Uu5tV1KXvIGnZwfOgMqUHeF7A2qis
Ngb+WZ/i72PLhq9LAYuVVtRmWM++COwOUaPL1GVO8NstSuLxvocGwB+C6cdHg30PDw6U2o/FlVo3
NiGdS4IDC/O/dlslwzSiwn/bLtOO4qCaKrDMzAhMtZ0UDPlgAIQYimaNtY7/ErNeMI7baiUalIpE
NnVfieyIJD1TnwgMMIrG6lWQrto4dmYlJHyoZbJrBA/Eu99exbJZeaJ0CfYrSsc0bzDhY9OPMbIT
GCOISrCnXkMO5h4GO2bzMQzBhqix9WrlJ7KyLa6OAfHZKbze+kIdpC4tO8hkqKOviVHxZ6Gg309h
ei/9JbbKkqYE/xrrik60OsRIqo8aDznPgrkPSbfbVRfTOe4Lut4Y5LaRJoE72v6UxDaOUX8XXnRD
3K/hUKKjU7d+c96dnJPphsK22hd86tOWd8jJQ4BustQAZ8vFBYhoEmNhllyQcEG+0xi6mq9FcjBU
oS5r0E2r4QGbcTI/pLYc5ye6rcn66Dn8gQ5TxhWHfoq4Fxj29ewMpl51oZKNohU9FeGUU4BsdzXe
4ylnocC3kaPqPcBM1M1PvPRZdhiFJDd6isKPSoDm6OS1Ll0ZXR/mYlHvDNFcuqlkjBJFOgwcQNS1
S9mQjIKMWoWMfcWq2b4W0GDETSqDKO9E2MR+4PFS/izJPuhDVlq53GQzr34ak+uxG7B53nEFi7du
KGfQthcUuEubFJzRzsl6ebHYJp5zLTcIHEEdxDm90LV/QF5Bphq9z3B6gQdwOnZwN0mfnaATb1Ae
8w9hwel20WOKk1asU+hvcA4rOBmOK6rYTQ1X97HK40eQYpTuvkbA2P0sriZSSkVmbrClSt6OkVwR
fkEX/RcRy/yEvZwEDLnX5c3NM0A9rITxpRcF/tG9hCSzdWD0ojIzkVcHO1FYhJkBMYOHcvO4vIZj
8hmSA1s1GC1DazfP9bp2Skdox+DNVrdaFgxSaNfHTyOdigllVYLMuo1ofjs4Ey/vgOf0l76XHKxD
kwh1gzVZnaId1KPP5ciGEfPuZZoaZIf0b8ZMRjYg2QXd1QNTcYMCj/61lXI7RrJeRZMaMN5fQ0mW
cKdzEdEWKPC23TC3i68mqwN+MESDIL1mI7HnLccusEy83o+yUobdlLQKl1nhbT3znox3icHOePAq
DckNlma/XoB28KXJJTJF7uwepD6RHCOE4yxXRD1ENS0lCofNZIetQtL9J53aef2U2LhcG1ixrdOb
XaKybqPA86mZp1XComTN6h4UJ7l9GSIGfgc6n4nm7WJ3UbWuRn0H/DpFgQsziTQczcQsuRlVNs/t
IsZYfYKppifNUNH+U4q9FZ4bbDAf82kbP8dzsO8k5PJN+mp98IsIXzDemtiFYOtwDTX4krt0Kcxy
6vm4fqzGrQcESvHwVvj9bF+ivcpskylQvG0pyZscy9qch03XX0m/BX0qht7kz7Wa8uIgfZp/66PE
lV09rQW5YBvHllpQVKoqzCy5KyrO78YSRVWDg4KA5SpF/GwWNOxn2N8k2cNo1abPFvHn2GSqnq/3
TId9PttcTMnHJexCfZgT1Lt3wlB3mhY3CRAGTHSDN+m+5UEaccojbtcPCwrT7C7f8/3nCGqm6hSD
JLjJydWLbCZc83bnEzLwtgLEl/uRMojOE9glJo99SqIZDnMF+R7Hrn5lyJXbLgAzaNrYia3x/Y7g
qIulM+m7IsqJORmd9SjFtoKdlmy1w5nymH6IzGLdbbmmmz1rkvTHEZDMdrfaqbiUJuFFO9g0xLcL
ng7ixq9ue7C+T9YLhq/ldBnWLHvNBslQXGTbDEa9Itl7EgcEqm0cwG0TbUASr6ofBoxAZ+mMq4OI
2kCVjaaCI9D00257OSGYBt/oJOI+Pcg0Ec/gjWZrizMzupVKqqmzVYbQhFziwg3sPNSPdIl6VG39
RnPwoRndUdpu+efCuXm5pErAq6gvVXYDicdUtQa9b/bB6Z0cVVqR/lSEJWWNUmHaDgYhi7YxCz6m
DjsoNjfUf+5bko907bg0UdyQgdAffFJ+OOxl6W6ohY+ba1gyZMCOEdnq7hjvuWryfQNUlFFa4EDh
08qPsQel4oQmb4PzJInCaHmTrEgcQvwO4Q9pEc3ujNwUIGkx7N6xmUCWpa7Zyuw2DVNx66elipsY
WHXyNHEtwxGgV1ocDUbr75mrU9/KCbadxxhIwXCTTusWOnBvYUTSp3T6sfawxG9gGBglJyzrNDkZ
1CjL2eVwgr3kQ/D0dvLumlgDPVbesA1myegBo5G0BO9InmU2VqfdZxBQYtdJIK2Ac1JxHPp9lC1Y
/Em4h7mm2Q5rzdP9bYtQJx4Cfs4BNSv06wM4FLw1IptH4G9odLBG66GAmVkM7ETj0rKhUVW9DEm/
Vg0dh2VsBr4DaSHjICE3mtc+alPY4D/SCBn2zQy5tnrMR1+d55hNqgNulXzAJs4+geQw5k3q8vXr
GOXLDdlTkHCjhcbzRVjUiTBrLGzZTXPInydopv7Cr72mSczIpz9NwCg+wwIke12w+syJpVKyA3xx
ive19lQ2WWbV/ZbjcPpptzj/CIPrRB/AxJ8e9sGQgI6kBPYDCM3/BaFPjsRQ49KxtVMa07tI4WE1
o+H2InimOawx0+Rpn+Y4Oo8KEWx3BaYBeweH5/J2hfpk7vhKa3EEny17JkukavCO00k1ZRn1Ck3f
3+822Dr6DpROiJdAEqEfqxzJlge554M95LkmrNtVol8KbBI/gkGl2sJUbCkuGdPmY6zgcn4QYL7X
B4LjJsHuT8ydgzYRXz7WyWl2NYs+8nXev4a0srzb2JjJY5JbdpVr5eFxk0Kzi4HScWtwfmZvS1KE
oSPLPvbnzOf9U0i5w3KKI9TINoplx80IEyW4hEKlM+oRqoJsc4Nr9rDJDK91wGvb+1A9gtEM7BCf
z5Y2TILI0nnQK8/WwKymSQXo8ge3xrHq8hmiFVRj+wr3hpn7LwaEW9FOPbNzQytOARsu2/gMY/p+
hgkXCugzHIiB48yFnp82AVHbEWitelXFDGoZyIibaqFjwnyTjop8R2/jLlWE/rEBliBOC02BPdQb
4/vXrU6lPnIdZ+J2LQYVfQnIDPxZK7r1rWZjftcrJr4TAMPzYfI2/7jvPb2EtB/YASVDQZvCjsiZ
JYAQf2YzwLPDuCuYXyupLdwp1h7T+AZvf96fFU9dOG4QMJkuYKe45Cim2QHKwvy17rnDwG6M9Fud
re7ZlTh6mAdO1MpBJa/cjya/WZxgT87bPn4uURTsxyi2GG56aAXUCRNP/cigTmANttb1MQpoHg+5
VOuFYAiYti6ghrwv3BJOFiaA6BNCwpZDOk7bewrus77AnpU9CKb7tamGYjOnJNLsTBxP6c1yJZCg
ySkWDrCLcZROOCOgjO7t8t0DTPeAnNWStmbLUM7b3kJutZRh6zufEvdOENbKmplU2YeopCP6QUfi
e4kYyu1QpbX7gtqUTW28oXXrKtT4rIWlkfsk6r74AGfDaTkNc5V/VCQHWGfKcgrIfvA1YGBOpi+7
oddXnYbiUEZu/Xwde4ytCOuUQy24h6c1X9DCwcMC1rsh7kfT6DDID5C4IrV0sdWOhSCW6khs3tsH
U8p6AJUibIcw7aV+2EmEimkgcr5HWeNppylNTeeq0iZNDej8lQ8IM3ub5bzgMSEWSb/EaMA+w/iV
hFZkSF9+EJ7udzkMYQqsBojLJ2x5Is+aGXkZPxnHmO3kvRIPUIyVAdMAxGo8ZrTEBwewWTRTOl2L
6cFKfhpWrQ8o5UC3S7MFwbcpnLtfNjDK1ttioP1Z40R54WFN73h6jS9Lyc7BEF7qPjxF9ZhCkoNY
p8YBz4TxUByJ9H7Yo+IrwMFCXNDHF/dB8nI42yAhs4T6K/sLNPn5a48dCyg2NG53PmGUNyi49BvL
KIsww4nsfWl5hKWPYA44DXuZZ22+EKo70g/xBGXFgvWJpVrbQxXhXgC8uurOk6HKDwnMxkFuRm7y
Y1IUwCd8vTMJnoImcQPEKY+adCThVagClYX0HjyCPsowj9GR7WFun4ekHRIhhgaoBxYPOi1goKg5
YfpbZYhjQfmAQcalmLyIgaGGdDoDpDYvOKOjpJs96KqHcgyG3pWJxrnjULfJByCUfrozvEb7A9/h
VFyWZBizrphS/9hPYflrkhWkMqZAjGpGEIX4kOsJjw3edDRqZ7GxcO+WbHk3BSqwN7aU2xdmaFE8
syzTCBXcij25I0iEvfEup+ZgkRSDFdVnNAeWupbf2VwPSYOhGR/vRxHb+01rzFG0qvdP6UCrCQgk
zPSQAh+qRkFgcitKwLXdsozugfeT2V+U2Sg5wEBCrU2eDQKTG8TR3AxuHtnH2tfpfn2tJfz6reWf
s0ou48WgE44OGRz8X6VzBl8s4n3qr5kCGId8pXh4s5aRd4hR8aPpAt/ABp6Cru927nbelS7rxVku
rnK3jMzrk8cH6m8yIfqPBDl3+evKl0q2I0bQ7nMpJnUD10EQYEKcLVG7qNQBnzOqRrYk9vwN9RJu
BTsKgxU/lCNRfe4BE0fnVUdZdM8oOAj3VyjxSzllpYNFRImyxAidhs6vsbKdNYXxhyiasr+yfdNR
k0T1qpveGUmP0mKa1oU8U2+AdOrovM1efU1WjDMeRLao7+UWT48bMxmUe6C2pu2Wegg758RZ0Va0
lk8YxEOpVQ1jffFwDktf54JimJRksNTqYG9R1e8OU7T5DETZmTtCS/3CFkzNvup836dWJBvHRl8u
vmPoAjz6PzTgjQmuLG7TGuvpPBhEft/RIAoB2BHCwouHQzd71eOoaIMiRo4Y8ATAqRoNXt3Oo8ko
nmLlAWaX84MtbL4+1XbjP5EeniMVCwQv7KbLEKnzhjmhOCOtFDeEc1/j0YBGVpxBP6l8y1VBzz7q
c97VcLe6jpD6/hYjnwL9AF3re1jolBR8s3qCFUIt5c8sR8fRZatG6msZ9jJcVSj8CUIc9ygnplwr
YHjY4wQVSL0oMaIC+o1Nde8GwtPzlfkF/39R7fQDRq7wK8PQvP8Wo2OHScdSRZjubqUKLSkT9UAR
1amaMaHhC8a/GBEiOLToG7iRolIBnxQ169WA8paXhmdnLebpvSQ1do5lCsM3vfB+OaDnxh9bEHth
hAttXmjEDvT8OC2k/x7KRf3IqUSxbeeEok5fi6ccbo/yQcI0ZT9qkUUHlJPReJRUrttTYaw4J6jv
AtBHVvBmHNExHYG9F+KEe6lSQF+Lf8kMmNLPEv23PBlno7eabR5mQ0bWyQle3lJcZnjE62aOR/eB
YOoyHbY0cDCtae8tvEoCWhagSVuMgLME+2DQOvGfMu8khon16tCcEgYxgEO0uGtD5eLnfXTVl12O
ydSGv7+PFSIQ1jkQqzEDDzaZ4U+e1p9iFcYEkwzNvq1JDztoHnFIO8clLk+G6Il2+Cenl0FGMnmp
VwSNNDbVTB9rJTMNM6HKA+HZM4wRZuSwlUeMy/IJMH8MYYQFTSs0Be/FeoPxE1wRkSXm1JEImsfd
PPDB3/ew3XwMmQcVB5tT/HPVFbtjIHvvJxZPSI+bS1ceJmwpVyhykQycFSzzsYbYqhXKphO8yTJA
WGLfyN1cEBFdMpHw6YBIoFXco/Uc9gb9Phr5bCnnDtM8J27qmWD8nKI1xayapIYfDA4BAMhDBGAO
vnJfVJbNmPqSdROHcU0lOpU9FUuzGuE+w3VB49xzGTuB9jkEbK9LTs81HSZ9k2O+ieeQXD9YJtzQ
lQNKr0sB9i1ts8oCH9O8h2MRcBS4EMBTbM3hrZaWHJ4YY+2amY818tRwQIFJkgUs+miF8ufA5C4e
5EwxjwS3ZCQNGhPxGfXz5Bs06qxskgolWbeCj/q8UmTd3k62QhcU6QJ5DrDgzo4Q4SyqC2tlp7ui
kGI51ENPAKAUbrit62j2dxFCIO+4tlBEqS3FCC93IxT8epA7P+OYij/ydIl/FKlHRMV4ZagCyeEL
ksBZMuN7i3o3t3/7ax30kOljb+Z1/exWhiLezEX8oLdhAf/drZDb5qlKgK9GXquGQLftmwpxMhc4
hWCykNuC5Q04m+PLTHOWHLe9xywL5c1+i1G2HU86yTG2C8mAvx40eDgXBxJvBHJ9vokmwAFaYcLp
zfOAYZRu2TLs+B96g1l8FmCF6JdqokfUzBbeuDGy7hr0WfZS+7moWozZZnn17AjPZgapvxugCCJn
NkKBcaHwhHqTmE/e2LB53nLM6geUTLtlRy/WKGoYmolrqEUiPi7AVd7W4AMs1OyVomBIybaupxoW
RFCRT/ImwoD6RaJsyj+iG9TiQ545Wf0A7j6CJlBRDG8WAEKuY3ZMgPGAi4iqd7D867wrLaCz1dCs
Qc/SX/plgnOc9nNOL1nitO/A48Rejal573+WUcAfGjRBL2BqMNTrmQ5ZA/JPjNZI1vWRkrGosJ8u
Pj0zJuaXaZD0r2HHHBleLXwAYSGpTYCyc51+YKaRYMAQMIuj2M4d0UcfxJZ2wApAhEA9DtoiZlUl
fD3rrb5dvUIwXoUQEDCklgKcIsOF+IpOAaVAIBX7xjE3M42jQKEOyZKYcOvnOTt45LsbCF1S2RUg
vYsLeo1dH9gAZUGHLMLyJs2v7AMzYi9vQb/wOOGK0WFSLoo1bhnPg3rkHuYQwMaQM9dwga1NMnAO
zmbn2K+JKtcPYPPI/ClO8Z7+KkVg4bxjLyeNjs1YvkxEpBWUZhNG2A5uLeMD5h7Y6zBZBgiX6jyt
IfWF0VozAObCai3ZCphlSSyQN5a9YXKEo3/ZpkG9lRbb/jvLKUMLej3zcb5nvt3rTb+C6t/Ph6sl
1tjhMYt3afdqv6drnE4XoCyY+i9/30qICcvxglHrPA00A9nAiTC9e+FH2cyLg+auFsMEz11Kpwwi
7CAuzqHkuVKtZ9Kmsoe1i4bxyqccUAa+LJBDltYh9mM9JkuOo6rC//lF2qKwQNVJ/FpyR7/HfpyG
BqST+CvXVTne9koiZw7Du3I7/h9H57HctpKF4SdCFXLYIpAUKYmKluQN6sqyATRyA90ITz8fZzu3
xpJIoPucP1rbMLwtcmv/hkMj94xUJ7HcD6pVEb1m4UhOqFMSy7srkoHPljUV/1pjCsuE7GiCHDEz
mi/sQOjPZ/Dugs+eJUvbIUos4Vkz9/fEkZ50FJ0sGZFwxR+FNOptRkm/8AcIy09DdwSGlK5r2KmM
umL5PQRT/0pVfYRIaZ+K5kA/tY2uoKz8tO2JpydFZBwJJTItiX5gH6OZ8jx3L6v7qQnsNRY1WVup
U0yA9yPQ5P2OEABl0bZ6/8ZAE/NL9Pr4To+bJJxEhttr6w+WFXP3ODDXNXGK9/vAkZgG++xTUgo8
nD+McgLin8bVCLKBRMvlt9Kd6SZaSGU+QL9bY+Z2RLdltpE313Dq7BWkquEWyye162d/MXw/lXJb
xrNYDUYGWUv3wc8dtWVEXc1luq8iMjOOt8GMy9Cji2aErsn6cJB7OpdI3G747HbfhZPlH/SmLRcr
1DhsWWcI34fn25pfhkYeCESg+MzrBQXgc14FEQe2GvxLzpzwmjsugi8nQraqwWkwnOSjvxyiSAZX
xpD+C8LLkY/hVIvTbNrrcupH/mnCMZr60XJ7TYbZOAxXo6uDf/7eMCVAuIbdAR7evUpG3y/Igt6L
8ccgsCEInKDQcViDMPZKBBB3uQvCZBREWv+tnXLfYoE6BHZ0GdY6ZcpE+jLtUCBDO7lVNo6dNkmM
Jc3LMwsRQniYrEwxuhtmUHNA+p1RdMt9TZPOzCTaQNZkndcWKMCg819GzEZeMi/O9JNvHGMXMSPP
SHOrsXQ63DZJVlmhGKzzorqqaW3lW1Wj97s3aOB7u4lK9zh0t/3kgypPX6yz0zdUbes8zk2+timq
mdzLDCbX+72HR02sxdjvq2ld3Rg9ROTFJfi+uicYSr6WnkeXGE8yR9A2exx/VPIOj/3uU1WK/mJr
Yr1s7W+/VV595j7zvpdcVY8bATpv0TT6pI1vHmp35BL1O/n+Ok9cE8QVJZMZPoHxu/ND6XPxxIMs
I7L6lK9/9soFkiehp9hPjV3WD5spKlRScPkAG3JCDhGOTXhmSHfKtLRgQNLNL9q3RVOIfUARLc2r
KDUnD7uk/Om2VVxbmRs8kh2nfTLnTX2wZhpZIBBBYj+2rp2nWBt0OaOHz7fHftkX+cfr9/WqbEeH
R4b73MrmfNYRGkYj+r0PtcdCSN4/qBKqIutP4KAVzGrt9MdbVwb+tNYpGf2WKCoTjqJluginWGfY
A2LuEu1XznUwPPUf1+6y0Rnj9Gtmz1b/UYi9Rn80ke956iJzLc5DrSYYz7GNHq1B+W6y5SHUMkFg
jX0qorl7Z/duoaTXqrhyCIxBWqLx/R62QHw5ugCMv4FjH247lm8i750gKcCM+JvJ7uFhrOvwkIf0
TGTBbhbvjVn2pEXOSI5QDzV5gUiu50At1ml8gfqI4nyhOBgl6eQAPk2oWhkfwvKzUVUzZXUYDW95
lXMooBjwnhDHIuSy+Pue28mLPI6KQrSxkqM7PajWKL4AWCndNauqJ1g0Gjhm/aKezo67r1uy9hWp
jgTmrX9B9TBuEtm/N4kSENwZkWiEx1qjH8nbLhKYL7Vqehu52mqVBKcb7eMe1c6nwl9hn3VoLWeW
Nps7jVtFH213d/bnGvDrPxFuq5EMKmCrYM0s/EOldPBrJzFaPK7VbhdssE335W1GoLLV5yPhjK12
tpJq6s0s2IIZ4KdshDoJFfVYaAunuAOLFt2hs3xx8R2Ux3DiDVdqs22g/Pve2P8ZqxsZx6JpCv6c
aLQfBCCzwVO6yCHdy9Dh52y2/blNTuMf0fUvJ5sl4Lbuy/EpXAy7zCbP48kMEWF9kRIHLLoUTod0
vClfKhkURTIq5f1p/QDFUUs137vVdtZrVRvaQCXnE+6zRFTLJmPA6HEw2tn7CvTc/KkqS/8iIwP3
ud/z8TKnGTsIloh0rLxg/6eRmqij7Y8GW1unnPsGzeBnhYpvPCzQOAHqjhvtDCmn8DLSnT0g8GZq
qzp32BLEWQVjcTc0lzkPli6Rky3e3dyxtmQhTcY47u2N8qf7Rz+3aKPgTvKg+YWCx+1RI1h8UHbl
e1DG7BFPlTcXVLlW0fKfNgWnDQlO4X1uorA8LNsSLjFYbfGV18pERWt4FmlTTtNusSFg3hkeiZUa
imoQGRhp+9kiZESaNVsNfUNuT+LMdMvVOQGQTpzy1mSDGoriOeexRlxeGQAVk+xCJC2u35FxrRz7
VCrL7E6j5a1XH0pDJDNinyAmO2UVMUEzUt7iRAIdF94G6WK6AK9PQZ0bL8ilEGUU0yzetYaj62LN
1nomKaHu0FctFaJnDN2sTIyKEEfG4B6Jsna3dJZBNPIPFsjp0D/0e9wjIp7jUubDAfBfQhhGW+my
S+hC/47IoPoj3Dz4ix4ouDjSA0i2FuZ6dDqVH6VhpMo5K5zVto8Bn8FbEFW2myGCU3eKtJz5kaat
+s8yGqX5iBjD0+epXxt1La0hfIbv7Ltk0NJ+EgsZZGfdW+3vDtE3kivXpDuuNRb1SIGhv8S1cqp7
RCbzSAF8a/yCISzRHSNUT+zB56awl7Z57gcj+F5Izo3+IDZ05oNAde7CZy7iAcE84OOg3Oin1yGw
koOyLJNYSqn+sOu+SkI9u8ap3rTY0a9ue3f25nxdj+1ktW0qURe695Ah+ZMK4f8Pq+wGYHinyM3D
OgnIfWMca2oLnAo4iK311UT/2hxYLPyD3EpzPdy6SHCI7EOoUawpiMUa0q3L1hApyIse1fpVTL2+
Kj8shoPK1QhB4Msxx0lowqbXnuuCBGjDkQQI2t6lWJD+xeYU9YT9N5w+v5bOreU3se7cc1s7CiPd
kbXVD064deOL11bLGpsDwwLCfV1bsapXlfojS+6tAKeyYn+G0Sb9G93FAXttABMzeM1jEd7aPRHF
mQfaUmx8EGreLkWnOepJhEAaJvu2+KkwRvsM3cAzF54LJ+uWjrMQAnaw0R2PXOGEvzcbqdve+L3Y
IZ6jvF+km/gY1gF9Qq1Kbo2xHt+t2QbWYVGFXVxuXgOk5OPcHqms6+tTTuP1S0H3bn0v3Up1zNRi
uaBxGX5thKhftqZwLACrimPNHLFEQklty2qlrrOEVmYMUeA+hGoxu+NsqaU7DX1lbmk3MwmDNAEE
xxatSFzYuOdOo4eMG4OxUyPM6q36m6XIxVwkrWXKrArtC1L8kp5VlJblxWsMOKEyKAVPQuisD21H
jluGEK3LzMrve9bdcOBXaVb55U4bep9Bt/1dZA+wyjwR8OEL38b0PA0FQkzZuMNDNHBbxIWxlX6M
cFTm11BbFYKhfHOjpzKi5iarFb0ED4FmF0oo74icu7kp2o5xw290Wq4+22iNeOkeurnvj2yw6tlT
Lvq0wsVwHVt5aMs7jq1pZlXr+79hALCF6H6eOcj3KOwSDzVTfvAoNEJ30pi9dadAJ2h9CDlJNE1g
b7Jq6p8ggCfLKEvj5Q3GSX0awOwOpyELX4wKs9gOPVIzGukGQZZVbenm3a7KpTy0tWNa5CxyuWZG
OXgQ06NeuGm6gnZ4Xwzhrx3lBAN55JegH2JF2r+gG2Cf6BHmVshzgcxyBf9fhmadbjpvvWTxNn0l
5WFYM9zplUz2XW0QBHrumocO8miIq8gWfVrv1MLGO5/7yntdb2sK+YoWYzZ846g51fRhoiinPJS7
e9MYrEv+6K56AJ02hjKPR3PRH0Rcy+ellzNrI0WnVTIgvfegLDHKxF5bV2vi1Krd7xaeZsDcdss/
PX7kk+ME82s70RWVdXwQMIaBRmgsm0AOZwek5AEkS5Ep6t4SFmyujqtc9locwnIIiPHfqhULDupH
mRSraYr05uOHNuXU/A4wDTiZP8xLTZCzLVjH1UpfTthTOhtXbo94NnI5FBAZjjkrtkYUNaLBUcTN
tOLV0FUg71TumfedrUKgNQsn44TuEezA6x3/YgaYsPA2LOKFzvYJhi3opsta64CXGpTqu87N3j8A
QPPf8ppLNQGcmF9n5o48duaougIoeGFWrZ5TXwNvUK9L55jrh3DKwr6bqZ6Mvjvtr3fN5EgDsj4v
zZ8Npkw+dpJIrBT1u0vkvVU38zG31/poI9YXfy36qfx/5mCufYwwgIBUYU8WjeHhaD5RiQBQN+yT
97pLp21/+azJEji2krdHfb89MsPWAr0bMjzyWzrbCSeEOjdOW/gn32lsRLbB3mYWiNia4dJtG7gn
8hnvCmxOK3+PhG3PAe0+i6LjbDFQ1v/rCtf8IXMQ8RH5vP41x8ME1L4VOBgFUFN0VAuwdqLIoJmh
aRuFjNwU7gfomSWzgTj1FRpWez/RPGAnQTaJetpCEP01D4P5O5cy8h9ko3f1sXDRfXKN7FHq+sTW
Jag5igFSp/W/ccYA08rFk9WjZmMtMmGNzZZQ+W2EfC31cnIH6CIUUWXtp904gnt002C+yhKO88gv
gxKShWX4aJAETylorj1lNm1MImMRaP5O2BXFP8PPu5+6Q8FxFFPgzGlPYfCLV8G2Cbmz/zvAJt4M
1Vxuv0weawqDKyqckyja96tA5rudebvH4Ve1Boi44kX3+jcwyTgfXQjylQXVnakixNgzvzeqsMXL
PHhk6ivPR1vv7lH7X9661r0jFyCiOmBwTduQZPi8WECTrc20tgsSxGZPxN6olznoMHpwdy7nztUd
4fxGi0QSxpB3VUYuJ7KjGs4eqWb/qfSbFSm7UYQPk9PP4e2BmWF6TH8XdVI4Mio/W7EVImaEpI0B
9sYiX6ji2yALqrhUSArl3ayDES375LMQ5GHHHEpZlmRMHtptSQ0Xh0ocKktuTCwOswW/hP20wi7N
R12Z6xsvl9QnIWZhHgsuvhNMGUKqeZztB2JOre1bQx/kGR8yQlGXdGq0TkoN91FNsElqBexDdytW
QxfFD7W28dqvNmoxYe37f7NLCeHVpuIqP2pYOvd+WNvw0AhtWwebqNSfBbf6A1ATYuwVBCjzxI3p
4eM1IY2D5f9HsdAlWHOv/s1muL/XEilrbElVvbrkXS2p2Uzyamzu1h87vwH+64ylJY3XK8DonJ0X
nRZv9AIpXfT9mtSW63XfXTCNYJDWmP8DZKkxl9ijrg/jhGMkqSseMiacuvgsGxMSjZl1iZK228Fb
RADunBQ9gpXzsoETqXYCpV0tYUIzDODy7IWibU4CLst5ksayXzFZ4C5bZn+7NOzoXMnmXHJrT2Y5
xzsua6Y1t8VMWYEm+o+rxuSB244DIRxt8wVhxNqkFrdz8KAH2Y13Gw2WWMtcHsmM/Wq9MpOKOhYV
uDGLNW5EsF9yjtFwRY5K0d+abkpyW2Cn9Vzot1AwMp+tumRRchYjvwzcl3em46uPYcrh5BxaR/Dx
ixYB2hxyUhxywzY/FsmIFrdiVK8errwnnPDgJ53Omy9j1vmbCYQMDrfNdZ+Moyx+wPbYpuqZGJJ3
k5ngj+mArgLdMclDuTbb07hvmoe+xhxzDM3O9NOau+kZ2MUD3lbYd49hmHvvmyM64z0STs443Abh
R98P+2fP3IjKYq+YurS3EtphdgQsG9pEWiitdnpseFCbLCiwQLKXLX51XxTTBmfE7wQoQWHpGZTE
Mw+uCk313nhtUNyZzVzcvp+2xDJSrg4DLJMdpIjnUOI8BtUrYGRenUiVKL+wx5grOFwn4Q89LEsH
zoiuu3at6T3SnVOhHyWq8K2tO+OTr6bbEmRy7Xt/43ST3imCv5qa5H+9NBnvlTM4XjrvoWx+VDcL
73aC2ksPaTyY79KmhO+MtnnvXuHfvYKTZw7BbgTxVD+SNxOmLvdHxl9RWgxqtWknxJFpBFmbQWO8
Duv6kgfaWV+Q3jpnJUlrJDgOZcGp6wZjPNkTQDzTa6jcAyhChWJ8QTEElSoiGGnpfs+m03DPkJZF
pFu5zE8EIOHyFNjS36bKNP84U7Gdp8KqATUbuHMkgvv6hPV3eEauVvTAGuTLPLulO75XvW38Um0j
nUQxd1ytyTTy0zAZxgMaz3x+tzt8dylBpfpE7z0gttFq8cKU6Ix8fYW2Ywze5iUc+wBZbsQTFNug
T0QGeKt5CloV9EenKrbx6G6jXrNCKOSh4TB74imip7T6cvpIRleAgVU/SMlwmQ6rf4wM0jxmZf92
d2G/QuuYEzP3tHnHMjft6jRhbOhvZJf9j1KNHAx1EPMz8FhdnhA1Vtd623X5BPgQlnG1+8tf8v05
nkrc6qsRE9NXqYNbWUEPTtdVezLlATd01+EOSwa3coPjtgI0nbzWC4as2Rz32M6UpR/Kgj6NL5vo
yJKQLCHhnAXaMfAtoIBUbSEubxQOrIjptvRlfdcMavzL0V287c5s6MxqBFTV4Ez4ZATtzP8MpvAL
svltufQBW2/iVgshb8ranWyxB69OxzYU4WEnAhI3xQpi39R8rjSmcAN73tZqaN7Wwuhq5ZZzh1O9
+kBDEtaYLEO4QgagfHwzNqP7xrMB/TMAjBIMsKnBwSgi8XlWfd9fmmK0SGmaKTQ8LhNe7V+kdS8z
VBgYNtx9X/kM8Z7LoNxsyINal/YUBHfznwL0fGVl72r05ZiWgcdtA3EiHgMkuaNl86vINawOFBMM
HsprHRVgZSY+LcZR9Qmx2Px2uAQsHjAWakTIojh4I7G4N4VA8AYNUT6umHLKuGtGtz+G3oD4Vvu7
A/UdDu69xWT+z+6CzTrsIfxCPBIU82divS/vIOfqv3bloUostNbfHCLDisaeMfSATa7/r7KqIMTn
wqET43GzZbztGGLThr0QJ4/X5RDLbhT8xibbkgtStaEFk9T230GAZ1qCtwaJYOC75MUcUokmXfmH
UQANWb+4XkTKRdd3dw5KiZeOknpeymZdPXDKuv+nlRl+uQrLA8FIkLp2sfLeR4bLzThM0xAe5WYi
aS38bv2G1hbjCfGc/4j/vNqu+4z05MQyD8FI6PyucFHO5g++M8AxfArFuTXxkiCEtJomWUtntTIM
rJgyg9kPLxboW3No9girIQkEaPxcK7T/DrsVfCg5qEd4WiDyLuz0+8x73PKW++0FMwxit07hkhKt
A2dhbnV1XSbHNQ/bVLgcJYVEaV8i7j4bHjdOSluYvJIQPnyHleX+24axvuwbfgDoMreH0cP0+I9i
N+fNYS+FLaX2yDhUwUz5Vq1BGW2n29tUK/K/0SsWiG/4BdltkUzsT7zV8g+KR+L/pw4m6lRbg39i
ACBIoesN3EjG1KFDJC1SpOXo2N5XxBqlUlF4nZ24XVRuJ2febX23NHV37jyzKpPC6AL3BPfdt0lB
1CDxEb25T58ebRjWHXJyeHfSDVrESwjmJqQgPPjxEnTrPVteFZ0tVqTpQSNBfu5Xt/VJImgr7vOQ
2TYLTSL5YiH09uAsNwjGEksUpMvkuvwjRtDVv6sdH8sRYJzHPKwtQ76QSeT2iZuL6FIaxg1wy31x
9ehT/GsiIjH5v1fBxSzD4jebQLTHwZI3/h1RbV1zGRrQ7BerGo3qrttltac5in4Erl1nARFhcwmE
GOonWS/CioFp+t9tFEE7uV0Hi7hYNBBmc2HpMq1xmz9iAsWuyFrpYtb2l/UejyXce8DgYceD3Sok
qSogmHKqW3dNbWutPS5NykqTYVL63s6n6scOZ7f/CsrV+m+FF+pEarZj3mV4j8rHEHirOS79FqHq
owAhSmYO6itiDMf+w/vU5pe27O1HzsmSw7n3lvm+50DA0Njw91n3DdCac64JohJ3HpzgdSln/V+A
GunHZJd8mclWdLN1F9NnOFWFzkp37paXDsF3WmK7xbU/0rrYhSqIzpRlFiezbxdYz0KWWWWTFZwG
KKqLg5O7YXsH5tqNtG5HnL78/nJl3FrqdxVN5nxt6kpcAp6dDd5qBGvINbUXRwUITGBUUzeJhaIe
Tx6B8L+s5SZ8RIkevXchPt7YX4Lxd6FL98ZBC0rHep8avCSCRa5i16uL//oOSgb1BNgnfRrQFSmX
yvraC5/3qxLYMWODc03e5SLXnx7z6lNhNT3Tg2svP54ll7dVUL7BkKmcQ4RF67eQ1dSmiMeMk9lN
9X+hnFnIa6ebY9gsmwx1pMtOWkJi60PuVmWfUt5sfqJ46v8zPDFdeCJGbsRSBC/tUJn5xab44EKs
yercFSFp3AeUs1giiQlSL6QhD3uKcQ9DykCeSH5he0JyE7QQ/vEG8TDF0vaVwx7Ue1+QclF5snjs
uQLroP0FjDTp+wJ5XnPwKRrVxD2a3T8Gd8+hqCCyTW4pm9R53A6he5JsQNjoprHHEmKvhZ0IcVOr
9ZWw2nvS5/RyqKPZgcHtmv65hYUEGrJEiKx/zb39oROM0MwzynfuutGOeqYWu84PmwdQkS2BZR/I
7ArZi+EgEMfl7ZjU2H1p7aznDZfnZht3y8KAki0z9FRsgo+gKKCwgqAJvfRsWyQlycusb4Jw2+a2
IUl6CpBT5djA0GeKK6WycFmOWCVRNIumKa2lofNALvfOXduQ+xITOSd/L8vUvOVTt7XnZuu261Tn
6pE5GLLSce0N2eTkjvc5ulEs1kY+MYQ7hrraOP1tfFWevkxdH+2/cP/vj4E5DyWrv41ymmFWArjt
IUZyXomXNSAI6WD4O1nAfCphQMQLp9BZhNz2R29um+VgQDVy2SKkExk5Bu2Vzl9eWq4+94Vd2e1O
+UCqCRlcY/cpmzy47BbHfcxg2/4aHdE+aGKX+7Ro8vnAFhZiZAPkuWPQRcFU9z1J+rSXhQePMdxn
we19aOsgGPefoXdRTQy7N6ZzleePBJrMxT1QoVeKRLZmxJ816l9GXXjnAZM3nyoU2nFtNldnEyJC
FffApQDzVWC3P/ZCwcBFCQxvOjYqd+0/GiJW/rSjg3rMmK3VxtNO5P2iXW+Nu97pgwMjHcOPIESg
jskmHKHL6g1dIgS9VWStzs1Lb/k3qxBGP4Gg3nCQIdxUj0m9IjvHA2e7oLQzSYOxHNbNS4MbDAMw
4+b45/Cp7/GIEml+NDa0ItehDvzvYR4cNPoMCDLb3TUyP7jhhvC8Ury3Q51z+Mbl2kvsYatvoIfw
xH72a/iYLjYWPRuHYWQiTGdz5ATv0HQmJt7+IomQL2If5m5M1irUj+DlES/WyFx3kDU+1VuC+epc
kFNRLg44MCI5rIT8yX01F+8oR8vp4PEc5cncj6QLhbBbmPtrJXHeYiAsn1RuDy/IiDR+WHbBMCGr
I/rjLiqs74K+1D/tupUPKtQ+oT5D610Nx/Ps/2pykFBHlyhV4gF2Q6W3oZ2loKwxHkq9+QuJAcvN
RbYV/rNvUgXApW4MAKG2mqbntsY9zw/rsI2F/lpNWViN7kt+s8IycZtum7HDuriTJ6QZOJjK3nxG
XIE0TptF/3jzHd2tLVIPoJUWhKOVJfamMarGidW7C6ojYxO+BsffXv2BfNTfW4EDTOsobJ+23i27
uzIvZfd3MUD9YywUkPs9PPV0Qp8bPKBnn2HGRhtvQwSsBgyUR7z5LdLBZ9h/BhtpK3J/fAJ5PmSA
eyR2Nm97Awt3n6WS63cFC/rl5/vgPDq12AmzYQMGnBm6likgaP5ZRbH9NeFw8nje1fRa8wvdUBHY
37QucSeyi1Xm59QHue3EVLSEvJqCv1ZDmQ1tBFE69x6ifeYk6FvijhNBZAaMBEhGZhWUB5WIducD
ziHzXOy+VfVHzgxZnjlKbo1wiJj9zEZHyK1pOvs3miK9pxQwh+G5roEgE9eV62Vsub+y2q6LkXAq
u3de/WYs5TnscvVfD/OBF4pAlV83R2tFlEK1PnIiMm8FFZfzQZYtsLOc2NZJ20BnkaG2KtvfpTFw
5ipTyOhOTIv1XG7ELp4s3psiLrZaPxoq2lQSEb3AkuFNTP7TKJVO2OuxjsIJLFg3LcKH0fr33V+r
JHIwbqPamzOno6uKKO8CXxh/SQ78ZfvF/Yzo6yuA0IAUqEqSx905KKO0ICulSkQt1qeexoAPo932
6W12eEJ4SnnjUYUOrXpngRfqI/CRpmOB3ed3g5ieD6Cem3d/LPunvKj5a6BJ1T3JHCMlOlSVDXHU
zd4ruYRkECyV2LkVWO7RQ2I8CJNImOE1smaJAXxF7avhDap+uncDJ0SpYRXzk5MHvjxYZFR8UEbp
/8fH7XgnN99NFvYJ3+rBlPXqn5DYirNF+2ifOJNnAZoBDhAMNaP2TXZq5iHAWXvDh6hZWYd1H/LP
br6/hZex35b7vijG6bxUeQCDFhITkwAihUAjIA9YYPlfgIjg6PsDPgBcQpruqSrBAqJwcdXmvqRM
sER3lJvN27bpInfTeioR6CpZIAEASmVkHYhNRitAXpqVrfiBjqgtRj8zsPIxFIDymSkGS7uN987F
TO70tvk8TjlObI7IPsP7WhqJUmgUkmradxsfUSjkaVl8zhfR9IX407JbzWTuUDkb620Zvsptj/oT
2j7Xj815LN4qXxfvGhM83KUXzV5WVJ38D6iKzyss6+lrakwTdghTSRDjI5L30PKwArPcCOKynbUM
j3gLxz+1IqaaMI9wy2NVdfg+cpyi20H1enne6ZjNY7NDsUvmSVu/kiqzW0fi2TGk5T5fw7nJtb00
nGvmLd6Y9LkGXZLhnUPcwcO5agIiCDqm+enI1i5et4njPSnQsM38A0DJWYCVfzk0HaErcVgRBpc6
ZZS/qtYU1tXqW/8ONYCqEnJ2igMJzHVz2rpyri6I7rjQJpSs5jki1LaPYc5m/BkR+YGIkvwjbKSU
9xYBa1YSSt2/TYsbvVmYqN2D5MW5md5746iGaiyOPJ63U14ZklNaDfUBVlehHlrt4GPyW2SG02og
YNIu72SkbPe4jAq9RlPZbXjU/aT8dMFSerjRtfhcsJ/eEEoXKBSDozkc1nkJXwzZI/qo3G5u0git
/tdGcleQNmiFX1CiwzblOI6RolPdKGM12F5LIEqJhnmVEk+PAVMSITLFlsX4VbGorR4KQuxFK7ls
NzFhOVqjiGfi2H40d+r72u9kDSBAssfrws96tHb8ExnhGUbBz22m04ZlyrgA0Tp+suJCX5Dm1t5d
jkFVpU1XAphycixRjHvt/2fwGFZPrbABPkfYqdiCa8wvy6Y686Aam0wE8nEc9+8UuOFjOM5ygY4n
PQfNnJgGK8a9HJhJlUfqmS9PN5AZXf8d0QP8OSDoCc6BkwvzZEXmFjE223Z376xq93nbPPs39q7g
Fzd8bWUKxSfbbmVF35Y0rFfCAdh+p34B52hR9kqMiz/ROO120hIno857XljFERA7+jv4w1DeWY5Z
EHwOCG8ki6OGPRspIFrvCZ1wqpSBijm47bX82GXulrE0wh4Ds1FaCFhCj5m9RoOh7yy/nXl9oqZd
D06PiSAdCtD9zPdI9SBvj+Jd2P/cCF5JasB84Reobw870CKgnre6dxYQ8AAR4xK85pGleFY0fnsJ
eWPkHKzrtFLqZ7ohRwiCxWcxrsKFj1bg3CUy4YsTYmwnD5ZXNBUwRgT32cb6Hwkr+bvjG111wk1m
f0MWEczJeLYQw6lsO9vA3qzED6eph+fyMA/XuiZvrsQnw11uagqnPH3LoEY4zMAXoPfuYiKAu38u
9q7+HHjMZoloufoz2r6CW4pfiU+T9ypi6Sd/RL0zbPEt9RQ27qm7BZb4Mkd/WhGtDQSiFOXePjkR
lZDHlSmYJxxcoH0ho7MHq9xdsISaY+HTaNCcn5DHTuRJtgGAIu0jHTrszvZzvMaByZe+WHzU10ZC
TdwxmNCczja11mdEO+atMVrXRI96TRni6w0JTsCUDf23tyM3OYfFvl+CRnV4Rdq9CR+xzs7dIwC0
/xWMUHJvBikwYbaB2/EDDWRdBFvsA9YopxH7/zg7rya5dWvffxXXft70AQkSJE/Zfug8eRRG6YWl
MGLOmZ/+/Cj73Kvm9O2+s11+2SVpMCCAhYW1/mGvYKhSK2tDv/zmAnu8TiFvjbfA3MS0lz284X3n
VFX3QD/Ve2hzFX8TWVOHbwGBg1tkD46UKGEa84ooJTYmou0s+4uk5B9dw5gLo02d+mQUMQuYQ/A0
gIKVdd5o14HhiQ/xiH3nIW6H6L3IGyQOujzvoRHEPjwhxwmTGz5M9+jWeR5uuX7y9FtUk/Nsay2c
yn1rheMdeHKkx0e9Up+CGHjhwPnm2PpVHQCBtf3hIZvRlVSgnLcCeSrovoaMdiXV/p6WCw2Et5mv
AF/AI4jb29iVg70TWprtJ8ELCI6uKJGkYDVudL3oyjV6aK7adpHZObsOLVXw+hZq/dAuoja76qVT
fUb9s6BFIelfHbIBZchtX/OwOUSIQmzHyG3yB9dqsk9WOMUfHSQDeQPp3vh+nKIovzUG4HRb0hrH
2PoG+OWNP0y+t2mcERRmgCATZ8MHq0VlWadTxEOQ/v7gGMAIU8yqA+SDppsBAaF2n7t+bK75fnEH
t9cf2Kx5lb1NtKjXnoAX477rRni13dp4Ynpb0MeBS89M8EjS+z5LDrzh4uqu1sr6UQyy6LZd03ch
KIUosLY68pefYpBZ4c6u3abd01wJMLd1eXANhQHKgyZJykU4aVG3bd2yuJUyL0x0ZOwp2dfeYHCK
LVC8vDu0tP3auAPoq8JCAxAKuuvsJ+CMwYr3hMF7ctJTifhj3OQfB+4k4B661qQrCEIZ3TNq8gMs
KzNKkb2w22IFpFUOj+SDRrFGE5JCrhPn1rURAfC+6qq8D68K1oIyAdDX4hYkaN9vJ1BMd7HT+dZD
38RufNcP4UAzOq6HPfDR8EevabbAtCti0XRjMq6oniH2ZKhsPuC1Zv3Mgq4c7un92tWuTtLavR40
mIA0D3pI4LTWGn+rI/eJEFZtig9abrVUQibVcP3bI8UedHMiaKMqdGArWOnMUdOwJnKaTKAXONGN
pPJm+PpDXbh+j06Zsq1tgc43IaEh69rpBTUjFIsQ5puk1v8ArWH9jPMK/rWTRtCOZZ6Pd/Degh9k
IUU6096bjdsP4P/mWL7h6TPQlQ0G/21eRdR3AW9QERSVkBFNtqx6Rq8s/MYjiwaSR763t6kBBLew
xWrMt0GftbhyNEn7Luxz3nVNIL03cannP/oG/jFKDhALt7FeY/0apBNFDd3R0YS3qXa6aDkYyGw5
BA0uIugNH4K0zJ1rz8/bD1M2Te8Q0UB/gWz8GbJUTvCx8TdGhKF2D7IGvYVYzzS+F3FpzWCGEUSg
Yne9qWUQHbDU8h95NtGAUg3E+evEqnknzapj+Rp5MGQUzErXopXTdLp9VTRx9aMteyiSRgWtHj3a
Eu6SQ/VhPAjYCMWHIkGEdjcbhH214qFprzPO7h62stfcDE0W/6SiWAvAZfieWcA0GuRH4aD8dDvY
UlTyQPpyfn0S785JZblFlC53V5X00r0buT42USmFkOshihKdpt9kULe1YCqAminie7TK/OQekRpC
cd7FZLlKUvLdlAlPxvkR23nXjqCxuBXGZOdbUblo1loZPLqViZws+EzY7c19zkn7YlZu86O0c+8W
4R8BqrlvwIPURanPOvK8bMjtVTxtJyfQ36ADDfSpcpPiDegIWtw1y3yokQKjgc8b8YsA/x5vgPEi
7IxyLPLrk1fo8VaLpfrJYlX6OkODO7gyw8GgWlMgg7j2rCS2brjqWn+PHpEZ7GFRsgT8ze7gRFnC
zWRJu771gETXtOVHjy1YZ87HgBylOvgCGWs9y7RnS3jxdJiyNjR2Q9RO+cymSd+AeKUWa/Za81Wg
ECSBaTTTzzRFZu8O+ZZK7oJONN8Rsg+eec8M9yHQxjdmn0P7yxK9+BA7unwi6Ln3YZs2n1x4ku3W
11wHinxqwtbqjY8+ieQHa5r6fuWjg9DwTJsi3M3Rwb6KQTWBiAuFyXUuxqbexLwzYLU7Dqj/pmiR
ZfZMz3pIgNlrhNCo/c57me5l0of61xCM5peulfZnUXT4RegRYkc8tn3rXWK0AKNyPHy5pmLV36CP
peQ6oTCRi8+0xFLvKs99p9+mlL3MdQR5udpR5dLeTV44fTFEVVUbDKqtz5TJ2eaYEvFSQni2ehzR
MUDCAMEWWt/AkR5Mn0L4iiTGIFXK9PBeK8FjrtzGz/utq6mEyhm9oE1dhU5LQ50OBHBVo382xyh5
xNzXA+XMFYZSlWfWAOc8HJfXlt0P0S1anOKp6cgLtC7xMJLtBkqXwqHP1lt2pq09V7rq3plcHdXN
2hKfFTyHN6B3gmAdA0fFgDTDRR4tLK890BGBxp+VmvMRJ1Vb32jkgDuKmWgRtUmH2AgmT0Owy7jx
wA2AxVvDjqqiLZww6phWihTbW+D2Aq4caiKwz4qWzvUwtyIymrxQLRL4Rf1k6M0+AFYwKwLUCW+u
kB7wqrboDaIcBnjsGvlCYy8xcC0fajtC8AF4jmbsE33AX8mjAClBhxcq/dAqpLPANDP2m0rVs3Ru
ym80llXzww8R0KFx1+vFNblUfhv1jY7AxtAXz6PSxK1BjYZSPg3yOxkbRbtzRhdkdcyBlbeUCado
Y8nCJepKbux7fQQysZ3SUEt3RdI6H3kbYMsmKuQWVzSWuEvDcULCr4yqBrEYMsB+lzoTabcnnbya
e8t+uLF6GA0bMzLmNq9meU+jGpOfTUaW/tPSyfd2KJHq7U1aInCzQuQPjfyupIu4MqMpV9sM28ie
HgOlk1UQmtZTHxQ5/QbHoLYflSEUcvpBxY9RTemAOmNc95sQsmu3Qo2stPChN9RzCsbvphpr8XMG
FvkrveNNQPSh+rBqURecOUdA9pGEHd13eup38WOvOW1wE9aFgsgHiZ/jWEF6LfM8ghZV+c0+xfYV
QVHTTXh/atP0LaSkg/hdXum73FeNSUnHMcEHNggp33klOjor3Nvr5NDbFhUt+GiiWnmNZr0LkQv+
0Sg0kZFwcfuH2K08f23JmgjrhZzfnRUAVdgllTVaq1EW+T1qu/TvNfRZ0I8dxEdVy/pbgww5iBqD
NHTvqE48R7gZJffctvk9ZCasu2tP6O1WqzwBUDqBoMgE/Ij6Jyrd107fRO+RP6EfhWRe9VSYJQad
0IG67yh0lfmqw6DxuTJz4W2QnaCRgeKZ89gkKiA7INqiZVea0U+XI4j6r9FFdJ3MXt32JMBwlILW
/p4iYduhN4V2zirhKWivUGEiCGSJ6HsY9xV8Ope26/VUkm7w9BrIDNDmUT9UDcS7jqrKWxuJx+2R
y8q+A30OwQUkkvsRTHlwMKoQNZ4q7aEiRxaC3FvWA0gIguUNgJ3Bsec2WwDaQpdlnD2ItDC+52AC
iisXwcgUjfJa/MDZQ5Pr0c8klNFMNdFegFa/N50hbfau4U3dOqnobW5HnHTEHtTdeK+coYW2Mvj6
sEljq/ia+H742QPI+GQqd0Dobag4TD9wMxTpHu2ntl6pVPgCsE3bvgnxi/AOURXH4RVYB3JqQHbN
lWPmOiJSwMc/DlnofHSQ1id/6boB2EvaoTKtT93XMJVk61NTg95LTJ6cACKt95Nj2hQzkeWChmhh
tUIPpomDB03TrSfNTeACa7GZzG6e1LhbFAwUWIm0UuCJKTnNaQD+zvk7q5kIikUB045uZ93VO9Vl
1ufWLxT0cmOS79UEoBDHBF9sI/rUIDXQ1jDoPZu8TjlDgYXeKESLDXBkG9JlAT9wJWiIhlt9tCkz
mR2Stys/JbRuAmpg2x59ppZoQ6d+3dmAvu/BgTToldEEQtlaQIIwwjVjueVWtH2cvPdRGvGQuR5o
PoKddLstervwDjwVD7TjPGdMD1zIob+hHGImBylB020Lo5Pf0P6twkMhAsDYgd3IW9Tsu3jTguAn
upv4QbDZNPlJr3z13uNt62xlqk8JECXobRtpg+XYgNohTYXBmN8O2KV8SMFDfGvzSsto/TnmU1qP
HSoZcK8pT/iF/gnt+eSt01Uj0wfldeciRVHho3wTJ+N1KdRsokMR/mdGbB1BvOWBg5hiV1BzRwIb
Xw3bGZ7Srh0+lRNgd82JYiDI9dTdVOFAjVmaIkQLF3z3UwIOz7gZ8CCAF0aONcsKQLPa48lUPeqd
wQbpgdS9HwuZY1eY85XADEFfRqSxB0+FtjgUDAWSU9sBMEJXqsEE8R3yc77xxVI1NfMe66/7gCj+
3dR9Y9ypCHHqOw12CbXi0XUiwisK7xQDU+k8mkkA/aCFwFFuJyOAVhkFoxw3PhDMK26UNkGQNAc5
XWum9bZNrZabLOFyKuCQtqvQKLWYfFJV16oLXXcTZYFNkoJCjNzaQ9N9mexRftCDMTM2NV1ZPLq6
0mFb+xjabfjSI9XjDFKNBHaU3oyWkIIii+s1n4Me+vYt+cp4DX/ZaHaVpKbvExKg2NO+Rw8cOm/+
CPaTJyqt2+CpwysUxHfry2hDO8ihMO9R89jwpIo/aeh9lGskK0d7V9Dj/ZQFtRoQn9GG6z9LHia8
hugy2YnFLSNyhDq6qkTE/M8ycPu+zBKcaByZitsKH5FvUg8iqsCpoHfSeXATkOYu5Xe/gXQKDQ34
GjoFvf+2sOjo4OoSUe7LUjQaKMOIBqBLiy7gF0rjrfNYVkHW3tHKNsjh88r33uvtIKaNEU7mFVyj
MIVpUwbZ6k+3l3LMyO02YGuiG/oKLrrhbPV496deULEoKBBuAttTP+jVNU+ZjMI5gQKGJWAmf/xz
miAzik7C/lW14ZHWCsCKGuhWaiFFqnZ/Qp5sXGF7yTZXRiDXgsvzWsSY8BwiMMzjBVuoE35Gxuyr
xk+xBUIVs+fQb85YuvARd5FFswaTNKI0ZQFy2Q19M8jD0PrJ7QTG7svoxeOVQ+Fg88ff/utf//g+
/Lf/nD/+2xL0b1mbPuYhla9//nHKYsik900yb5rC1Rdehz05jU2s4+kDuwPoEpK0lPPcm/OjnLJN
QirPBNQIwsR1FhaAfjRWWAbxetIMmquoMP7U2qa6550xXJ8fafbQOjI+JU6AOjeF5O1j8UGPP2Yf
BX6OphaWspUW3vRTa+y5TPu1qeELYaXya6V6BM4x2Liprfb7+cHnaSwGn9dQt02sXhVd6ePBy6Dz
Y3j4eEdkVXRViBC/SqQ6drXfwBA0uwANnjjZnh/0xbel60fnj+EEgDrDXazgNBZ9E1ig3qa6LT4I
iTB2VpTaA3L44Ws9FZmYa5nSkej74F+2WEaaZUODvwEEs6Kod5ntZhuoqs1m8HBVeu2sTJ2aim7Z
JsqESixMvkzP6Ao08BGbtNW7yo2Su0GWP820S+9fPxBvSRMXep3PKBambImuLIBNqAWgk1uvBioC
DwZRdUcPHHbm+bFeGMAxGdPBBNLFZ8+Bqnu8P2DYYriSuubaRm0ULenRWMUyp2EBSniFIUb32sM9
j+fOy0VcMeDKHY8XFY2P0BnjVaDx92g+aluzndI3r54Vvp6GS5NCUNowF0uVlv7Ebe6QcGJHtvby
yN1BGEUZtxGIn8heXfBFfLnhkda24fa6hk1HaHnEdQ0ebCrA4CWirdeGpWjmlsgTmb0zfXj11GBX
Ghb73eYbmosF6+bSQBpiNzFliXqKipaGg12YPxsECvfgVYPXxknbxPkcLB/lAQ6YMU/9t6tAww+A
CxIUnYYY72HyczJyIFRrbu9LfownviLbAgs7JJpM2DGLVUPjoJmJCwjOoAN6wNCFE0B1Zg13rb1g
MHl6KJRo5/+77PzjWRkezBQ4RPNZNsuVZoTiygNAWGmReSFAnThgkphBLARqS/RfrFdhADIcAqZS
gWOAocsDu/eHaB9YPYprUxm9PkoxnitMpSyXT7mIvXh99EnnshUzXJD3Qy/9jYln2L6po5/nd+LJ
b2i4EqkRR9hc2MffEJI/3jk2xPC4oi0/tb63rXIM6qPBr/7KpCR0SsEnVJZcDOWT0pt6OBClegOd
PJQCriwP2gXCD/YF18iXtzX+zsh60lcDoIin7fGsgJIDuvGQFEYLJwPM3KOas/PJx2nIYxf6s68q
4HqNodEFmcAlX4+u5MH7Fz6tIxzX1B1HOkuD9pzHe1YN6DwYnlbigQTbnGJldRBOH10IyL9+1nGG
AH9ZYGKhBN1fQ1+kJ8JPm5yGmFxnUxZ80io6OKtmwNqoAGX2IIIkfgyryryhOVbfYoYnHrhypy2t
ducKKI79PMZF9wwsO3N434PNorsfH6JQp7irQX+5cGHNJ/Pcr7tYH00DphorR65j+hV+FtCB9Qas
DzC62CLXLtbp2IRoDSMUcn5NfuWd50Y2jncGyihQXHpGrhFvBPCAslzqPCgKZ+tSV92NO0MCKBL8
9CpZ3YowDQ5l6134LU4dOoI/66XmwOXMf/5bOIY8ZEYSdA9MP7QlvRCN8Rq4/xUi4eWFoeZD9WK+
CChwwoEBK7U4dJRcohbqnrn2mi8WGM09TZmMti46sgUiQue/7qnB5GwsCtID+oOxyHncIm7MWf+W
tmPm6+tcN4tbzY6qvdUPCbV4E9bZhfnpp76lQ6WAjMRQtrF0M3bhWJNF4MGJgEuNti9eBCCwveLK
Jl2/GnH7AoxiqB1ygf1jwU1BhwtPgC2lkehJM1x1M4L6LjfwZ8SupFi+P/9N5qthsQCQinXkUxxq
fVwhx2udzZ8/R0ILVBzESqcEb2/SetueH+XEV+BacklouaAMIRbb2psGuq/IHqzrUSCpayKQYlvG
Cu79uDs/0onQSvjWudgNvrhUi72b9LIDbUfuR3eoupqCzLsq6O6sKaPMLQiV7btaD9CCdLVbnEOq
1wdVEmpinaLmTVRdbLF0gPkZ9oG1drVce9MoAbdCjEV+C+U6+XR+qie2s4XFsclLgY2lLx/QICTh
AJeMBVB4dgGQ+NRSpwNNPZUQy7A+u/BtT6yi4mZkCTHotujmHe8VTHQQ87Qo6QNaq6/LPkb7r2ic
28pw3AtDzT9qsS0ZytUN0hpezksLZ1x6aoyBPC7jxKYFlNRhi0RpGCACjqnatjeFcYczlnYhQpyc
oWM4ygJzY1n6fFp+i3yAOKsIdSYU0SBd7KhzgiIp0ESH1ZEfXr16dCbQI+cMOzZyo8dDKQ0teeil
JLmTJ96ZZRHRNwB3fIBVGbvg8LrSuBCMTs7OVbwqufN121nMzpKNTgxkwwjfb8qthqjYHcomVrQJ
oZa//rnCV2QJlaMMSQZ8PL+GhxNqcHxKlFUUSCPyHBu/7m1VAO88/ylPzYvI5biGiR2sLRfzipHR
zsEfW2sIZxYGQ6gPawketS3gwwsb5NQFPZ8AHg+UdOB6LqYFV1+otmVamDzZ/rpw8s4CJmDnB4T1
NTSMAySHk97Net5pY/9cVWV3hZdPdT21Osn562euuMtonhNULWsRbuoEVyi7RycT01370MKA2g1u
/dT2kGL/wkiuix4W+B5uizkY/XYyeL1hUMpvQLZoYCgAPQypIwPcK454F77xqbNvz+8zXNXo+zqL
y6IeKiBaNXCKArjvFXqMdNlwr9pU9HCuEY7WrqAmOn/hOPK+gH9L5KZGIY/n59voPI4IZ4MoTnyY
tsAw0kDpn0czPRST61148Z6cI+0j2yTFQs9ysXA5HAfHGNFt8sK8fWOHZrTGg2c6oKgR38ISxHIC
rcLXPxOJ3XKGVumkdWoxxwkJOvB1SLcnYFX17UwaBSfY2Ma9y9jfrDAIP5/fNaem6dgOe5Mdqoh2
x18VJTTTG9DxWKvRqp+GCaHxKgfOGuFI+qEPnOS27bXxx/lBT4UD6sooiro850xrEQ5Eldml2aOU
ABVm2OSjNq5VokEQoFu8f/VQ1D2pyVAVnItAiy+Ky/bMNKN3AP1X3wRUK28pK8e7pPS6CzfiiVlR
JofmJGzejOQ4x5+yhb4EKatGKdYVYheDrKQXkijkr52f5yc1/6TF3QvNj01J/kQ1RiwWbRCeV8eF
Xq8lsJL7CtPqAa5nhkfn+XHmPf5iHMkjGKqcYEqLUOrYZRZHSNuCd6ncA2cl36uhVviOSwSnJmU/
yQ7MQsF1iAmCHX87P/wcsZbD20IBLKFRpigKHX9Qp8pay7clJ15Y/TvbE9NbUN1IljpdtivHTLtQ
cT1xFmy8TqmQU+OSzjKCtmAT7SCmpehMPsyjNLefc1H765D2PgImsz0lEMi3r54kMRv5FymlEDwk
jieJ9DGi/WC1152LOF2OSsSDoju9Qw8STRNelBfW9NdXW3xVLkX2pyMtzqC9CN5u0o+0SWuE1do4
/mYFqf19DvHfhA2lE+5UhT67HgwBFKYJ0gdoLv99SgVSbc5P/OXXtmzlklFIsiycxRfHBTIH8k0h
hVKhNOMNponJT1oSOKBCQLhBKsGyVyMEG3N1ftiXm8qyOabMH1oIog3zKf7tmlToC4cOpkr4F+I4
FmezlAk2k1fwWZ7ZhOGFWZ4cTnfmHpOru1yax8MhWahDXQLkNGsAvgfHY15VCbz4QRsgZQc5MnOv
nt/8RfH5ggSvM8fjAR01qxLnfQ39R6MtGcm0eTe1prqKLK/HQDNvLszwxDpi6MaYNvcIaeviopRl
F6a4LEH9dNP6EMoC9XqsHTaa58WHINC8q0nTjIfzs5wjz/EmpqZPPOeJwyuO59XxLCnQ5rSROKp4
eoBuqgZMBmMyHlsvih8qKMsfUVPjHwDJ6ML5eRnl55EVmQHvcQX86nhkE2WhsSotLkz0S7e0nu2r
SjrGLTo/+YWW4Ym9QwVXl1TlKOUSBI+H0jwjKgLTBOJQoNlYDeO0hVsN2Hkq3uUeTt7nv+nJmbGC
1JVA15nW4laJUzvQphDoCRTnbJeTQQLz97Qd0jnJhY94avl0Cjyucmk7CXuxSSNjgOORzvoxEwTA
rtL8rYnuDgrf8gONX2OPoNFskzBoF7K6Oagc7xvyK4Z0XNJIvuhis8b9iDNRWjVQQKgvabgU7UIK
HxeOxMuF4/1B+Zh9Sah5cQY7HU0SiN/Nuq4jJHUgBWwQoSl2KHWiOIQzzIXPqc87YTkte36c0Xky
yI4Xx6ESBSLJjWxoOpXmfZTwggyiDFMzU5Yhri1etRdFDVlAifRQlilSpaHbbJvOl8h69OWdQFTt
6fx2ernGCv0+g1IenWdukMV2AnntQ8Fjjes0QR2iI8h+8uNm2KMTpD42DUzMQzTALtyA4wZkeX70
E0vg8s4k6+N/8DYWYd611QAvt6SxX09ffOSPabxgMj1CaSIE7s4P9jJPIgrptGk5N5Y0lu3n2RQX
QUTcKQTQ7gOGXIjs2FN/8FIscyms2Ve5nyIm2TZNtLWAIry+HmxziBif30IhyL44TwklUoHAU7t2
4ugHD6L6Dod2DyHZ2HxzfqovDxAjkZBBIeXuZr7HMaktseaLLfA2xpDBOC6DZh/S7rywoU+MQgbG
A3NODehJLFav1FxktIXHB51caL+Y/1xrBlKp5+fyMuDZcwlyng30FrbL8VxyNGtRkh6QZ53lvMZA
dldKjz7Jfpr2f2EkRYYnedlRNVtksh2iZbBXeoxdASPjZ+rb1yniw+h9yOTq/FAn9iK1cx4hOirV
dNaXCxQ42NKoWTsG38calkRr7czB6O90g3r9KpV1/D4d4e3Vdld+rHv1+koy6nNAhgwACopO5+Lc
I9BLfScFRoV5YXZLO3za5j26lLEYzO35uZ5awF+gBffX8i0bgmjAdK3dGj1yPCU0qRgyGdz36BG1
w0udifmzHUdY3HGZ0QxkEQhKL3ak42FSpY+wLUs5yXfo3RUfC00ZHw0NfO+qaxx3k+ZZ/urrilFB
rvGg1KmdLRcTuZ5hSHyzWw9AKW8wVio2eu9af+EcYHBHHXDGE9DIPT4H/YgxtDCRaIdxiC7oJNFq
lVO1xsvv9UUqpsJ7kvhBY5WK4PFQugFjGZA1sCcbyxIbkdYtTnjWypfIsbx+c8y1lBlEQAfcWpw5
o6oxBepkty69etxPLsrYAY3iXdIN386PdCpa0YjjmpnhVTSnjyelGpm6U4LbRlkV7VVT8ULOHJD+
50c5tdm5UKUFtxZVTGsRrQrpUfqL4F6WDrYhqPIjBV1Z5WFq8u7C5fliKCZBVs1LGJMvECaLLGlC
Z6lWLd6uwursPfYo46HsW2oMsJC252f14lzNQ/HlFEVSMl1zcXNpGHnDK0LuKM5S/wD82UeCqAke
8WSrP7udCSU1wrEjvzDDE8MqslzshegicM0soyStbPZBgRcmVwBZdfMJ20R9n6Sx8YzkqpMjAmWV
rz1nPBh+H3Sx+S2kcFI/GCa07HLIaQYGO6hyNLsx7LvD+c96YgXp5LnMUAKhES+gSCFPIAPNhHWB
8OY1iGWUOW383ACAmxfO2Ys8b54V0EnatXxLABPHu98DXBLKIZ6NOZMBazakXU2JAA/wBW1fdIb6
Qh4Wvxvs+sKxe3HTLQZebB00XYDVm8G0bhq93/EORL0otKBq6lNUXKO2HmxQ8oKBj/nwLY3l9MKB
PLmHuAw4+HRQqEwfTxyRvampXKxORIAJ1SoUyFpu/CDJbj0kAiIoGiXKICMSFxeu+NMDSwvdKbpo
ZJzHA1e2jgQrTlt0+eLuA6of5VcDG6I9VBh7Uwp72seYQL7+oM49cqqBXH8AwRZfuy80V8+8fJ4t
IP41Jas6vW2bLOu/T12mPXZBHWlUcPPq+/mt/CK6AiviFUz1lgKKBF53PFuVT2Y5ooCzRn5Bm2CT
tKDicSy2379+HJJOSbrpAiZd9t64LozSqeBPK8pQs6POWHk3QQBv5cLynZoQoZXKBUcOA8bFhMJm
ss3Ei8WsiYx5a47/wlR3l/qzJyKA/fsoi2MZxGi0I/wh1siBNHtbeai4B+6sQmS/uiTCCpGs0yOB
nEmDZnFdoCNVpl1gALpRufE50Eb9jdHadLvAE23OL9KJrW+T1OJar+be8xJHh1GO42aJJ9YovqG2
h2YlquD9eFV1wjn4OOuuOsTZLyzYiQhHvqIU7QMd8U21yCSEHdgaJls6EnNp9Z3Ky1cUEaf7nphw
AwU/21jT7C3n2ojKn5/uqUVUc4WLagL1/uVWwezOb9KYXdKmatxDS8eIMYLlZ6C1c+FyOrUrydqB
vVEZUS/Asi69nsq3kAihAJ7vc5GXG5uiwoWYOUeJozSarUKxEAifDXvRWXYObRPJz3LCxQ149Yh6
pF1ezX63u3K2u+zL0bjQUDv1AeeKyAzutHkdL2K0O2AZh82Xsa6sLN3mQTvucP4a9/AaL9VBTw5l
E0AE6brFc/I4TokSJhTNJmNdQkrcEi0RJsSgDN1J+xJE9uRX5PajrkhpkFbF8VBxCFo/tRNjXeOJ
eQWJwbwqcE+5HmAuPvSW9Pfnt+GpU8eSERkNMjXaW8fj4ZwQNY1ialJWzzF0xUPYwJqLccjdNBhG
YF495RfGPDVHnjy/yubUVJaQgQLAu58NhP3RbcR60ss42oxln2Zw6PFhRIQ6uz0/y5edETany9UG
eobgAl/2eJpWrjAEGF0Cc+S24SoJf0leD66+i5FPRrgO1TDinLMLAws1OviG+s7LBTSz87/IqXjD
vHnCA/uiSbOIp7Gt4xMVhODfIsd41DBkEWA0VL+nnNZ/z/LGgrqELH1XV/ISHO7l2Jx/AixGfpTz
qSUdf4NC89XQjR52XXlUblrTHGJ08laGu4ObVG9KM+i3TVpr2/NTfhl9GNbS2cvmjMlaPnQh7FPX
mi92vNXNrT1G3l2M9t3h/Cgvj+g8AGhvXtLcFGI5udiZRozkBrC0nkXg8THTQu5lNxTlx1ePZJtE
gflNTY62TCbwRadIN9gG7ERpbN14Cva945Z7ferVhUm9PJw00mfgrqMAY7wAmfkqtLSsDoHmu8iq
yyxHPVxoyFJljrcDEKshNVBfAiq9PJ30nQGF8t7lMUob5HibtDZk7tYCxAd3MzyYJd62FTZzh6GB
eVuH4Ihf+z3nchLPed6J9JqW3zPr4rjGfwqZrGBq4foOFZEh5+Fxm4KvubAZX56B48HmbfRbi7Bo
vaDvZwSRXTUIUTs1WhF+KzdisnqseuHt2zkhPsXV+0K950QIMoB9IaYA9nxOdBaRNhdWY/n0Pum4
R/YdNobdWgvMT5lm4VZUIHuKMCn2sQMSpmWF47GVGt2FMPhyaRUXJoSqmV1CAJj322+zz0PXCRqh
j5ux0txrrR/9/ZjY3iFOywmFofFSSvfyUDIefWhoLAxIBeZ4vAQJRySA3BEnHcO9o+I8YIYWyI1v
tpeKDS8X1hYEGUM3FM9iiBjHQ6EmM0xoZfQbq6g6VA27unkKXTTb9baJWyjDg/UF45XqxseN/cKm
evlZGZtFBdlsUllZUqySUUdPdcj7jYNV+F0Pg+aQUZBF98qo94HQ2wuZ8svPOueNNIJJfxwwjPJ4
rjjmDJoK7R5DxJLg7UbDCjkNjE5F9en82fzV8jxO6uwZ4MrVSWtt7nkdD5UElUvF3h83WMci09in
4IlWlYlVKlA/2X7o0Mx6VCjtPIDKHdH6j2iOrGaBaDwKMNhd9UmqLvROX14otkEAFiTN81W2RAEi
HtUKYMSoqHgC00HkfIK17LPx5/m5z1fxYurwuKw5UaEE8CIOwhPHdUs3UVfwaxSEoLqLNaCfMtzr
+I6CTZMAHGBKORvkOhu5Skd0887/CicWmqLLPDrFOsQg5k3/23k1XQ/t2NhhU1siviVFaA6issQ1
gHl54SF0cij6aVBwiPkgf4+HqiNJFlLr/caYtAYvtCzQzXVQ1yg+27JvLzx+TgRDisU8uCRIuPm9
t5hZ0LESAskSlJB6LVu3hg5fGk2dawlldd01Orx1OYZ7WMLOfT1V/qM/6Zf4nqdWGBorHSIHGDeM
oOWc0RA09HzAX0jXb0dD4hMTUrnL0gm9QtxgUbo0tE2SwO8ni2nfn1/dk8NzrggeFvt5+eA1k9oL
YgLHRtdjCw1KnYZy3EGLdiJrQC8RfDwg6xaVhwKbWM1+Nd7aYQ1oLM+koPl1uFiDRgHtaIdq2Phd
WnwrcCzcS6+1Vn1btheO7IkIycXDXoYTSlVkSWrx9dZpjKkfkEmJkdLAQfnQD4C8kboJUb0xmv35
T3tqNwM8onNLJ1MneTpe2QhTzNi02V5l5w7vFQNsYDg2N1ERXkJynIpGc3FkTpfAei13ctMKjCND
sI6xLIz8Ksgc5JYwQsN44Pyc5lC7iEfUKLi34bzCsF1SXu1k7Ao/54bLS+ncYI5qbb0cGaK8baZ3
jYXoNXJb7vbXoP91xNWvf3H3v+fFWIX0yxf/+a+H4jl711TPz83d1+If8z/9P3/1+B/+6y78XuV1
/rNZ/q2jf8TP/8/4m6/N16P/2GZN2Ixv2udqfPsMYbf5X1WB+W/+//7h355//RTUOp7/+cf3HDuv
+af5YZ798Z8/uvrxzz947v72/eef/58/vP+a8u/ehZn/tcir5xf/5vlr3fzzD1Kav4OqNWck/0yh
Upzu/vnffyL/ToGefBYmw9yG4Fxl2IwG/KO/k8qDXXfJdeWMqWIz1azPrz+i80j3Z75pOZSgK/74
37k//nsX/HtZ/h8KC8cHDriIbcxlGBeAEdhOiIbHB2AIQ3Mkycv2ZebF3wN8HtOqM9eAplB0IYf6
YKgx/dqA558dxiRKToPX6Q0yoxXyRDXCQavC9hCJRzfGv7J6LFE4uRNSizYhY52MuCp1ZafbO4i2
D4NRWKhi+XidioSQuap4bHaUm7TsoUJ57LEo8FpfJUjrvqlx0nwy9DR5F0obcX2cdhxoOu70IBAH
7Kg+6wp5NW/a66IDfR6pUH1MWlRzN5YPqGVVtq62jpEcgcWYKnIf6mvFOoGIcNV1pbiQMhvzl/q/
x27+knOfEaoI2Z3rvujNJR3CHLQ/8v0wWQeFd+pNNZPHnBpcZ5phCdahdLOrLBtZ1FognYjRtRcN
n80UjR+U+r8OjeYfeJSjQWvKG4q1yW0wJc+5b7lbcow3aCRa33zUiVdmV2CA1KGiYkdhi8xRUnU1
kub/w96ZLMeNbFv2V8pqUiOkoW+mQLQMBik2okROYCIloW8cgMMBfFf9Qf1YLUj5XomUKmlZoxo8
u2bX7rVMKSLQuB8/Z++9VEz23fLOkvzH37U659fuY/CbF5uRcdNPugLvqLTnQBKs7pXWucQ1snrq
7/O6uELCLT788hL9/aD+Gv3x+3PJ1Vyfc7wFREi/VTM5KWyFHJDGXrNGH81tbu1ImdHCoBrtkCR5
452N4PWi+fPurSJxXijUqPbb+XdXjdaEo7TZz7Y5f9DGhCA4RwhG7Um6yeOlO3uT+V4eyOvd5/cP
XS/CL2VbE1TkCk1+sw+GlDg4l3wviCzGlihbb/fP19P40wWlHYGDmLQALHdvGti1zqbAaKPlNs7L
zrG6bWdaF72VXBBCZmzmJEk2sx0kuyUor4phINioHvMXr+2LTZVqJnlEVQPFBS2ZK+R7Te4/fTtU
h/RJcI/Tx1hvzy9XoksSCLBe1ezXAL2uz05DtyxHE3DNoeuadzbI1zvxz8vOWJQjGF0gprHrbfnl
w9gcp7wldXAPISA98gQmO0XC4jul65+eKMI0qJgwqqAXfXNzCd7v7U7SR6eVhuA3T4ixcdt5nS+P
kTN57YoRmrb/fJv/+NMICuGXoWjic1//NNfNmmKw+GlKQZskCY2Jj57Ldx6mH46l12sdA2VkUyTz
8B+iUF5/zABix25nFyq5d0zkrQ9PCvpmngXbhlyssmu3qrolD1LTPkkxb2zCdYc23wTad51s5C7Y
aRXiZEIOcQ5Aw9kt5XYyviqoe3FjA0WAcmBHcs53umo3nbePLUhu1rZM+pPQv9rSJsocPlz/pYqX
o9Iu/NLb2/YTdjkGrXF5bh0HcjeswtrYN/GNlSB7HOfLDmYVCaOkwzuYxlviFzjwg/12mmyXIHm3
11S9f74h5vpevb5U7I30rj3O/Mxq3/onOpDKKGoLsc8BQ+9AUKeR4kW4qXM33+atN6MmEsuOQXly
SC2Ya8QDysNAm3rrOFV31BHIX2XjIPYxKUF7WCxJqCXii8iIOavNGZNu4vfvPbx//NqrwARxNXUG
iTCv77Bb2uOcGV23n0F+AANGgsG+/ILb43t16TZhuwUe8Mmi0WdCmg7dvXt74/70YvxXTfnfEef9
8hj9XlN+m1/SbyWo7VdF5fqHfhaVjvsXcRuUa0xjmEpyLP2PotLmn6Ca5LCGshoL4HpW/buo1Ky/
aLAx2MZYxpOIEZOb+ndViR2XP8fOsCYo2Q4jLOPflJWvNzbmv7jl1oQkF2uJjXfnzdNTz7IzQa3B
SEAqupsbn5c1VtZmmKfgXy3mf38UFSxTmzV55O3AprahTbPtwZeL53TjYeGgIC29d17j1+vq+iks
qhR4zLdXMd6PNsUvW4ZoxDyScQx0i4i5DTuUva2JFXqnCPnDp1CDMzynfGS1eKu5kjq/gQi6hEjx
aTlUsWUQC91n76zeb3I+fvyYVe7ESZTQM6Rkb0qBteurFkAfke/NX4W8JHSabCk7lDkpeSbmm8W7
aFfI6VxeOjLewGahpG7YSbpQF2O4NB/MVj97S3r3y1P+h6Lv9Za5fjFGmZxZkXogDGT/er3oEN/l
VARDQFWujDgSQ3VH8QsYx6eHx5M0b5gcZ+/c2R8PyP9ZoH9+KHLtVViybplvtSVjWiuUOuTIBnXu
HycCOY+DjqsEyla/Jxmz3ShXKBLVc3Ucg5HenuFe1Snxw65Vp8fUzcEUOYn/zk7+Y6t+871w73hU
EFhcVpXP64vRKZOpJ2TiqKy1ed40wbwjW502E5nJSLmkQSIiLLzZuMWidedCA8DqEjSf6C0j0LEt
dennaP4XvFsczrzkm5atrK4S4hXFHBmlT5JorBMi3uV2NMepRtpHQzyHX7eNe82sos6CdfPO5f79
ESfLjBKMZYEOD5bC179Kuey3HCeQWnvLxCw5K+ES2Wrzzw/Sur78du0ouwiyYXzhvPUjLYU1Q8ux
6Ms5+rItAbhvlqRywR5bIjJX7Ns/f97v6x395bXoYjxF1+Vtg9C2M9F6EwJyPyVCU4kRWXc1u5sZ
mNP/wwVEMGQxlbE5//+wgfyyEnXlXOitMNLIcxf2Zd0gmjk36/eevtc9xx9vBQpdJDZoerhV9vrP
f/kYQ7ZDmutcwcXmQJopfbr2/KHbFkS07ocWioMO1WsnYbtGZel71zHdgh08njRU5zHepgTkHNvi
bkhpiafzUH1IK0jnGYyHgzDzJ1LGsk2TAIm0aeduEQz3J6eedHhZ1hhCMsJoWfru0Q/i97q5rw+0
P38aMjaWc7ov6GnWR/SXn0azoJkQ76TRUOK2zDyfnDbIWhsvQE0h8YRuYLIweibc55+fkj88+3Sw
17Y5ChEEyW92RbOz3J6YpBTgmJUeAmAyoUYc6TvP/h8WUbZdROrIq2HwvM3/UJNXdrVJrj8eKnL8
/HnaL5MVb+oxwMyl5nQXs6C986F/uqbMLMk34G1jAr1+qV+uaesM+sj2mEZVCsJnmfLikiZjcVeO
pjh0mZF9khYgSN+rs+O/vqjsy5QYq6aIydP6zX75ZHL//UXNWRbNEkyIVtOC7z1Ccv75U/7wgtOW
dlDgs0lQRL3ZmfzBLtEl6izGju7RrzKngyf0edPmWvLe9vx28aJ+Y86NtYY2BL3Bt8Y4c04pQIbW
DovOeGozUADIrl1Ny/eqM+uQdsxd4g39TiNu/cPc1fcpNNXQI9NxT/J1uW+FJY+TWQZRA83zX17u
n1+OhiSq+jUc7c2NDmLm/LTRwFFJJ73BJVOdkdbr77wpPyahvy7gbz/mzV1tMJe4y4Dxt06DeWvM
0ohSGDV4BefludDj9AgYgBCyZpzvMZkBv5ROtclkSkD4SkIduvgFSzxYe3QIRxS6wGjn6pEtw996
vkpuxpWJC36g2lqqgAGfV9XWkMG3f35sfji3X/+ONSmUdgt+Q6ZzbwfbLMxz2YnFDgff3/oAP79O
bhk88OKSMJV58nmIazKkc7MA5dB4uUPOrjHroUSyHbZ9Wj62dAUNcr+ZYrDbe8m2QPY1QyEnV7qs
e2JA58Yhj1sGgw08MkO1EDGMzIBSjllpb0y7j0NH0hGNxFLk7+xGb1yHXC+28TUNcq3WWLPfWqnF
ElfK62fIVNIAW5016pGfxXE+S4MLqo5mwzkGz1MAb5ZTkbrNnCzMgtrdxpVG/rjznhT997eHaTcO
K5pIPJ00tl+vB/CMkqCAO0bN00wPDHO+a8LRwlksyda1y/mdhe9N1MyPC8BQB8WwvrrYfxNLVUNB
oj8vc6jQFE2jcVmQWB/JCeyClFW3LygowwUMIrGPotg24M5CK5jeeS3fnNfXr8ErsTqTaKEZq6r4
9c+e/aJbTxR+aJkV3RdABfeDdBGt8OhfyrReNpOxOGez7JuTtgxlpALRRUPV+Nt26qswaXPjC7x2
lo+2Ki6yTgwQoMEnjij3N4Njf8Pz+E7L/O2iyjFUZ/BAIw41OdLuNy+54TQWSDgoLW43u7ug1l7K
BP5dUTfFO3fpj5+EMIGDLWqA39R0gxCIPYQiSVurodVUYt86ZP8Eqf7erPTt7stvwp9Dz5rtAuPb
2wYcoXyz4XQBgRHCcA5PxwnBwA5cvNpMmVG/8/b99qwjmcGCzuO3VtII1l/fdGNJpQDIQSUD83Bv
pwyig9LeN+3WL4f3Dkq//7J12oS/aU0+XmOsX39Y0IrJLxSLVewukFb8sem2cNcFfHGnuyn8cjkZ
EJXf2QneCAB4sNdQGo6pXE1SjX7TuU72og+DVhc0M3vIUfJ+rKZzwxAg74JTnqmLwrP3eaow3xfv
vFS/PTW8TphnVrUZDQ3vbcscMpWcwfkiGklH2GlxGyOk9wsqb/Xenfzt4vJR5CrSAOcjaZ28aajm
ULqFZ1LFlAlJ/GNH8mY6tbCH217bFIz5Q9WK9yzLb0Q767XF4k92DCd+ihtstq9v6Wh2lRMje4oy
DmV7gcR3kxt1QmicSvZNYZIsHERebrXXK9/yUnTxcI0KDmRwUnz8553y93V0/S4mLWucSpjy3744
fjaKZeIeRtMwaRvTg/wIF5FBgyuB1EJ/b/dtPOrXrburagpNvUZroct3tOK/72c/ElF+uFyI1+GO
vL4kuiJFCO5cS+K2435gKWnPLqbZXcdxawO38mvhdPE+7VS2MfPJuIa23O8HhVSOzgEAxcra/7gw
/6oJ+n8dl78asf/j+H39vP+cxv//MVhHJfbLM/JbE/T8pcx+bX/++Nd/tj/tv3hZPAT9q1yQTJXV
dvVzpq4Z5l8c7VbLIo0tliufTeXv/qfp/MUiuQriOBlRpq9Ti/8Yqut/YXH0abzxUvBfuvNvup/o
rnhKfin7aJevkQ/MfNCw0MR562j0QSsmsuh3Nq0O59DkeQ/0e9KzAWM53wxQrdb59RZgHrAt2EzI
qTR45eIUBFDE944r2vHWggLpnat88PKjnjDy/p6CM+9PHr7IbVB5+Ez70iz6I4lEVr1LBN67o+0n
LcyeRU/jXeuUtXzwCg2uxmQtyjiIpYOcaHD8DT6v2G5IqmB/a3Xns1sVX320NiIJLWjbLqTVquq/
5mmRXWMYJ6IhRVOSfZ16c8ijzu1WDvpsK/s6zbpsu6SFgTxLz23vJksXuJPYLlhPeic14nvdU0G3
J2h72mSzdj+o4KUJ6BN4YMysrriJbe2SbpMVR5ZWQpFBDDX4+0oi7+JNH4ifOvtN4D/oevckA+A3
x8mOLT0y3QJMn+59tLP0ExSm4GIRQQ+txpnQ6Wv54ld7GUt/jgDbw++uE7BGWoqp4gFENSOk2AJ0
uStbwuhPKijEhednaf9ga7kG4bVPe5QQ06gelqJbyiTkF3Qw6KbGukZnFV9KcqN7YlK06Vg2WtKE
tdFWx950CVOD8WLc971N1yNNRzYwX4LrOi6NFjRRLGzj1qrsJohIs278PDKadHrOfYCZuyYmjm0/
IRxMPiyaIOK3TIL+2eyN+ApU8uLdrMZG6OxJV5YoMWbz0RRy/lL0fnejMnedoKVnFTvupgf17IeZ
L9zbQBs/LvVgHpnrWN9KhJEL++aiABa3COAhuE2IVF7sicCtyE4Jpdo79jzJc5tPeUW4XzB+zlzf
b0N97qt9kZZd+QS+RGBKEgbWsnzoWgZzAwHEt2mV+9fTYOg5oE/AE963TDql8a1YPHe6K+ZBqOPc
Qdi5KqcKpm8Irsei8asbxQA6ylo8S0Cu6g1aeYfea3KUbR5SaB1wxZSZL64XeyKJmIipfKtL8g0/
tYOzeI+ePuvQqjv2tW8M3PLBDX0r7ZZwBAhe44+kodTQPh0ExKiNSTf0LBdC4LudDnWqg/bL0Jnk
RBDJz0GsJJqWcRLeXTuBPvpoJX2vqzDLs5UPCcStVwwUxdB/6PUgK6/AKHul2KRQZ4xDbHS+sSVz
0wGTmEkjGI3I8vLE16IxtSrPPLoNYN8id/09ur5ub6q+BqAdVJHorXPqjDT4CpnPd8OSeE9tIYg8
XLtsieeMT0XtEgoUELhWKSB8mSgYw7EhtpGxLCrimwW7pUiZwXJgJEsnrsuIrdftQ+y5TY2jujWj
WE3LyRz9EvgrmYb3qIUAXqP24/EtpHyYpexOrHH5wR0W96LOqczjQH3Pczu5mtr4vuwM/7YpluRC
Lz2ue5OInu+MTjUc0TeHpEG611U7WfcY1gl4gVpv73VWwgvlO0UdyjhXu1kb511iTO5H3emWm6Cd
+4tSG4bLDjJLNPedu0kCX9vTr0th1QbW+Mmu7BWnK6xg5DTJYrpTS8d01KQnPvTI3nRfSjIZSIjb
5xBpD0s7N49m3RbRaNLg9ke73XmpbwMCy9Ah4az3N8YAi2Vo9Sqk/68dzTLTznLsPxhDyvVCtLNL
aiw3iwB6MMac8yCVuYhTTHu695xWboJ8kCeEksG2JHaX+X6lR+44n2eSvp4d4mEOjiM6YE1TdtB0
CLU2zq5IA66xM+0ipubQjJOd+cPFnKr0M/GWXqQ18OJj3e123iTjY1aJu8Lr4p3r5kWofDfZL87E
eK2U+RUhXPAMta67zbQ2O46ZOz9WHWSh0LU07V6k7TNKhW6XTUp+TnxP3ogBeJlMGis0BP05L1V7
s7DTk17nJtxtPYhirSISJS+/JMuYgZvkX14feeOcLBX/im8uIWCrbDNN0txVbT9HdteAKQUicUhN
Vx0lFpjzlGr2ZxPG4Mn2xxaAcNZeDHF5ogTtN9B7h3XLcmDQyfpg9wEmI2dUZ+km1sU0OvE5adJ4
b2mOeQAO3X0BZM7ho7fE0W1zIHtmJQ+gRJ89buHWyUzzVkBJqaoyvSySvD4Y7myd7CX2HwmGbQua
84RA2IUGucmOB/KYsB5/AAqV3ytKw0cKcVB4pS+S/UA87hEchfUBSFYDGjv29aOfWNII50TVD8Rw
3zQaWotO081bjaMaSM1U7Fy9nTcMUcqb0dPvRmRfB6vK3aeO4j+qMoWcSSdZYwaaeAFl3foUzJ6z
yc1uZpg0vWilZGnJLDQ6G8xfeRy5gYaztZxRPaORs+70AjCp6U+Qa6mG5O3Am7tNYRKELF1+1NXw
C0WcwAxoWu08JGBERacvVph0zXCVGusuTpQFU0AtZ+a4A/Tt3YjEFZdmMeXfFUjQ/lLqKanjBQ8B
xiwmDV4jM97HHWMNIwVZrVBpWTQDXZ9tJ/kMxb4zEiABSjJJEj1dD22bJlouGMgGTlZ0Ko/GsotL
qMJ+6nmxXEILGrYFcpcVMNXvmF2bvT4dlXSJ/kHXl8or39X66hsKSzf+YrrkBetIDpzhaeiN5ijW
GG1D1MFuKpshKqrhqRTVHHmByg9572Qf4EqnkQu04L5w6tLfgz8npX0dDxTbYOySHf51TLXSr5rb
QeMu1GiwznngEhjVOa1Lnsw07xzO2IcC49GG8PIkUl47M8MCZ2aPPQEVg291RyOT4xGOWXa5AD16
qOVUFWHZes2LMmMKK6dB8gu8utnEde3tLFF+rEnGCDNb8xC0N4zcnCI/a16Sf2lFZX3UZKu07TA4
ctcVakAzuBRB1OIl4NUP5k8Ao5tDRU8JJNfifMvnGVoFmeJ7RrhfVNxSxSWeceOPJc24yh1uSdFg
2eAv5LHJpSePQZ6lWoiloKY8Y/YLufau7X1/48C4CEJn1vwXc8o4iw3K+yic6nMcz8NdTV2zZhfm
3k1vjhbJnyxaumYKFWKdKnfloJzh1DZ9F2yAgJh3AKcrwaZT1vl+sWrrLLEAP01TAEcUNmZL9btz
UxmExpzmH0SuKSecxj5uNxX4PyB9tcyZu7vVE1bz6pzlrnlYGqc9W3MC+M3BbVGmsGKadDTJsO58
ee9n7nSZ0SoH0Uciemhoznj0GZ4CCxEuG8byrAWpgzKIzqVT2/XnwZuzyItHNAQWQyInXMxmUmGd
Gc58YBDv47hiDnDjLr7+WVqC4MbeaCUTuGR0Pylf2C/Af/qP7IxjHQ3TSj6cJfpI4r828WQZR0Q/
xn06++bZ0VTyUDVx/lx0c4K2XjbTx9HUxcGbqnUrr1S6rWfNPM9J2Z+ZN+vnyqjiCyIOjQBkWKtf
LtC/72tjECdy5TPIen1h2xsD4jAV8Jx+ZOidnO0+m5YdKPPhbjSUuR+czknCYpkmP6LWiPunBDag
2BRmY6tvU1X7t3zTT50WNyuJUBVW1LWZYT77QgzOuRN9N1/PsT4ln0TBeew6ZxTtowt2fTTD6FKU
vDeqJmvPmtbgq0L3bMG8S2Rfs6JxgrEDWKZFPl4ElWA/l92kOWdj1Jd+m1SWXkRV2U7GhZ0or955
Y1D44Kf8Ijn4zlhuCWZgbGaUZTT1WXzojOroW5gCR84FtGfEJ35Xu03U2PO1eaNSjQ0wpF5rj5Wl
xKVGlPFJSee5IHf4PC9OcNMDYz1VRZ+GVRUY4aAY2rqS7NHKo6VeGiU1haElOMbyU+rMzFrSsj0M
aVYdXS8BQONUj2NR3kiTVmlJOmQEif4xNqnQW97qzVSU2t52kuDoSjP9ygtq3SUs3VhHlPk4qCn9
aIiguCCdON5nnnDPLKYuJbdjLDvN0rMvvSvKE8Jr64ve2t5wpfRmeiGF11sOdqfNKUelSRnHceY4
uDFKt8uvqOLdp3VWt1yo0aDXbuflIK4NAIjlpyqbp2+JAeo1yibdLw8VIbPimJYx34wsffMgRuU9
ySTDa23ZcYCLtMqkfiSrDLb9jJTzqFp6xictazjCLpXRdltdzWOOwDpnKCFjtxEH2nmttfUhg0vO
XimPsFdRmR2ZWBf2hTk5qr+e/VlMX+wEqto2lTJ+ydzOGsJJQJYMe4utB4q3V/mXsp699Is3VLZ2
Jpjbq240b+TS+eTk47GVFsu546YTgtagoals6Mx4mxZv4caeWkuEjoXG9KaMY0ixuerb5MZwcDWe
7bFrnU0/xuTIVEumnK3Gj/o2uk7dgMkuOuamhbYQVT/SyD8QhenbGwJNudual9qXacPlCw3IIhxW
GUB0B2FkUGQrJpIHLZcPDnjBi5gh+9aaZbzL8oA+VorokPGJfTDjvHvRlyF9kqOVht5Sup+0IV+2
LSBLVH9xu8/rmg3TM/0yFMig6jCtpvIZu3+Sh7VllQdbL82TP9XBVujuZ/jHI0++7lUXaddrF4ky
p61TVLALtMIDAsofS2rRPI8mvXD4wov1UmWjK0KTseEWnXrZhEVTdgfNAZk9l0tzoSsnfm7poLAG
Oq0VbAp9Ad1stHULMkAXc1QPRGBsE5tDYA4ycq/pC3hT+iCIIRKClczEHG6q2IhP+CDHPVIt88Os
18sWsBIJmcnw4DXzvPNK19hCn+9OY9Pz5i21eenPhXlO0G3kUHI7/3OQVf12MfXhGYCuPJV6h4Hb
RIpQFb75VWuH7pTSo7lNZsL/0Cz5ahfPHgpGg90mlA6dzmhK6yliSs/5nRd+h1yUi7LoPlcYxejc
cbJmbH5SNmlJHK+Lo5da/bCNCzu4HIY535Cu6Nw1M63QIUmKY91zQTYVNQ1EKjEzkTSN4zyLfFPK
iRQZhe/TNI3iMBh5GjrJ0G5baL5nvfT9+BDHon3Ms6Ggg66NtQyuaUPWw8WAKN2hkHSS6UKDO+5d
t/BOnX1hdHbAmbhsguFnBux/dRz/u7EKgf4TQPpbxzH6X/9z+Pbfvv6P49hkr/08P/7gz96jZv61
eqow4LCArDFsa37s381HHz+PQXQQg2WsV0CMaKj/h6NH/2u1U9N/JGyS+Mc1IOfv5qP9FyMGxAP8
UY4ZTI/8f9N8xBvxqvnInALAA6pzRCYsd8xC3wxqqMinuOR9lFWcDPdTnARDFkkg8fK+Hzy9ysK5
dbXu0dXzOnuSGXlnt30izRmxcSKMatioIBly/+sEPDiOd2nbOs1XVVmBlOcp9uvPS4ycnemZaLXL
rJ66O46RXnuo46D+gJTMf076sXzW6zj9RJUfl9FoI0c9yozY8dDJ15HKKnME1mws0/dg8GOA0HRU
6rCnym83dkEf7LKwKzWFPgeZ+5H0TxFWwpDOZlEVsYGMvYob9EndEVuD9W1J9HHeph2+OJyinlFc
z3qbW/eNoUESNo0uk1dJExgHsqWqJwLPBYacYQjw5qSDmr+ntWHeWOVCyNwC0P7JFhqCSFtPxktf
o5AO3WDg+5IAZCqKp9R1xku15AQWYsMr9A21iLPczJQ91JN9wugEM5A0HkyZZe1l1lp5Y3ASMK2U
mRmb2c41J0tGNvm4n2SW2wWhaandbvXBsh9K4bnlpjGSH6VXs3DaIJVHHRdigNIj/lBtOFu+Jobn
ysBH/RkVnYENS6RaS9ZbR+/WITtkCAW9h4B90J7l1rJqZ2E17oo+MlqrmHF3ORQoM/txvRktQ3yN
vURmO2mV7SVjIZVFC2FiV4FLURlapYWeRDOs4V5TbBqRtbiiiNpBb5Yrzc7ne0olmrnxNOn2i2dO
ib1OzRo/DEojSU5pkLKLklSwgAvv8kzQzRNpv6erUhc4s+t8Rokvc645YoaCnm8qr7npkBGbQq/i
qKChCwaDVl8ZUqob7jY3ZP3Y0VaqI29pfTf0erP1w14vgoe6jpl/GkYcH1USLFqYcKZC4Kqkj66U
5Ac/7MrBLva4egMjctIeOp3raf5XVQY8dBC0O6C4NVlBm86WHkEw6RB7J9su6gQq1hJ8iBO1fGkn
Beth1mPKRuaw/YACInO9cGnt6cnXzOnW6HTvS99OGlB5N0G9OhZmjN9EcvQmF84qqFyTMf5CTb90
VJ1p8JCJAZWiT7iuAxCLv4NhQP8516qaXkKZJGHQ9MW3XJh0GpksZ8/JlNl3M7A9BV28mw7lCA08
pLuK541OurXvMy9ZDlwdoIU54I0oQ93zUUvz6oF/0/sADBjfnjfK4a5I1zwNyE6KB8QipMnMa3MI
e1FWdTTZdiLRPAXjY25h5qfD1RG9LlWJvVSlrfndoL6/ra1Vw9z1tqlCvViES8tRDZ+S2c2XyOkH
J9+VRlFyP2ZRXmmQzxs0jEP/QndYvy77xPWI+bGh44zl4l6pKU/UrhOFrh/7qq9xhmikd8edF3+p
kJpp2y6X9E2EPeSn1TDI8G7q4zLExaq4FwzO48gkIenC9er5UVc9ZcPkUVtYhrSvFnvAUlf7C3oI
He6SCsdarz5izqGx0a8dA+CG3XBZaJr+XMJ+ssJJep7Y6HpT3fChUGFQ3KHycBpjjTeYsk+ApNGc
JOvJrG8997mhDKDZKfhzGMTT+aGXAbxlEbd3FP6pQGrt1R+TUeeEHmP+mxqBKRCWrLFrvGzApVKl
8nNWAZENa+gz4qKtM9Hvqr53HglmYkIUCwDIUaLF1Y0sKnI7OX7MTWjBkiERV+jijJSgbTa1XmpX
wvKKhqZqJe8qi27gxmRHvJM1tRUBqUN14nc3xOlrKcU9HwVQHg2VluM4F111dryqeJRMsB6EVnX0
s/pR6ZtAubrajkmJWtox8uyyHVixIrdgLYoSt7HK0CIpqQ/xLyTPmoUCPbR7ukAbL9a6l6Kr8vnS
k56mCPPPS46iKXNvxAbxFURd1tIlm8cok1J9sJLWzZjG8K1DEzLeEpKGkr6QG5KPoSpGiJxpO5OF
7UphYLRKpGtuzKD1PMJxYn9vMvsZwlnlogmrziy+m60rHy3EfGUYO/1SREmiBwIEoWPdY5jwGBhw
gvVCrR3Nc19x9I9KvwGRjCfW+TgUsXXLk4JHHWma9ZURg1rlTlA0MbZZ9xX+ySmKGTk9lNlcHAuv
j2VIn03PwrwQMS18Ybah2VvVoyqd2dsbdjPnFKotj9WUufKB6dg0hsx+OBcOnINsbnXhvwx9Wu9T
dKV5aMe5722SominXcX0mqOd0VcJHqOOjB7+t+OHWNPbJOrzjs5F3VfqAu5OkO7RfJsfsEbSBWAS
xxnEFk58XVtZ1US9SFNt0/GbK04PujoMdUH1HxBpSSVd6QkpHlbdytBp2Q0np5OEcbKK9pHy/Tnb
xL6lTq07kJjjLz49lZpkZhCDVZ0u4UBAhRf2Q+OqzTKW7mev77qLUsbOd8PtSEuvDYAsh9bmaBZy
Dm3EFmmkErtKV9W4KZhKTHu/LgdjP+D168/EDRIAXQet9dHIhfatr5e1p2sV+IcDxge0rqdKUWaY
2OD5CxEBGQPtqJNRJh5yamzX6b5GVndfVSMvwzRXDpeqLktro9qUQYvU9PiJxq45cvIynS8kguEk
qwb+AihGhfmctJ1HdBY8TlJOSNdluCmM77WX57fGkHnfOpIccFn3cfE9bVRBH67xRsR+5TKdWkN2
373Wki++vvj091s3/zBOgWmwOxlLHC4wyhYu+zDSUun75TLpzeLFtxctiUard9AwmrxzMQE2wS5I
FJJYEAX51YC5nEaW4fP4jLFfvtieZqmtNF3sb+ZETyH0jbT90vd0I+hwDsGLcmRxOYjSemDv8+h8
JDJWgFmW4Zwm7dDuy8YJqlMgfVvuu6KebmhJLl8Do+vvxzaosk0GU+7aMlsqpqbu+pp5ZS/gczi9
/a0NOtsNOwY61wA+e/I9WP18Hu02qUI3rzmmpQZBXaF0c/1ukL7TXMjUaIN9w2TolOl64mwcxJXX
ZdfNbZjxDFmsNYlxlde8o222uKy4lYc1rnKNxQyz0TfYE1IlRJQu3vAII80/dU0+fsxaT/mR5tGb
JNIDAWXNE0MxOnrth66ggNiw7NVuxP9Xp16a8lFjpRSsmok6mVQWHrVWHbB/q8BvmOiyae4ToiE/
MZvj1ZCB1C7zydSWCLd986UL+FEXtOjb41ToFj0NRjYk3cVIfwYb6Wav9/6dcOYkC9PG/N/UnVeT
28qZhn8RXAAa8ZYEmCYnpRuUwggZaOTw6/eBdGo9pOhhyVe7rnMhl+zTbHT6whuaelUadK05V/U0
r8JRGpvBJi+8Yq2HlyUT/OlORV2sXJq/qi+wPejgQ3bUqYvA7r+YSSez1dwqMU9B0OoHcBPD53Ah
/hNSyeK54rZ5Mtt2jj2nMJz1QJlnooklk12moBekFHa3mizF2qutnr0KGSbPHXRsdZeKVvk4Im/w
Mah098pqegmsMNMUmCRt09FqCa1BXbXZPBzCzoBpVHZhfqWNCTx4GFTKayItIgRZZQU1BYfG7VJe
ox0dGnG9jax0UhboVxRuKI+ZKY+s3T0ioWynqwL5oGtnqKme9nPQqF6U9Hq6crtZ7VeZFQT5psmr
eiOiqrU2ZoPY/0pSebqv9U4PV9pQ9PbK1GOCfreKx3aV9qEFKLVyeDn+HsXz/w2fs6Bq/nOyvHrF
eLLL3yJ0lv/D7yTZQvICosQiR0RGu2C5fmfI+r9wYUNYEXDkb4QOCKB/EmRT+xeiL+iwkNCK37oW
/5sgu6TcZNoLr/lX6mz8TYJ8DLUjzYbUAssRAjhGutByjROEl5GMNIgsEwsGpLCCoUC0v/sIveyK
pmK70efmN4LrSBnlrZTB8hneoIH+GdECBm44KlhG82TEuAzLISFhJwDUXwwt/RoTOidK8kwU8KS7
3YMjiZ/hR350O/O7KurHJJbfppxWeq2ITd2Zr5FpIl9drK2q+VTCpPCb3sIvp3Eu2J+xPCc/VgM5
TfVgoSAAJUZg+vjzdFMYWHjL6ah0DPNa5EADqD7Tw4hJ4VagroqNZUQJDOVWf0bga35I43Rbg4jb
JvP8MpUFXcqQc96LIAa3XjcrMbqUY3W9ueUF/mzGVAwTEUxr+rfii9O5DzVZu7BmotUu0g+zcxfS
TvKrVGx4jshkWlv4PT2WFzp15Pd2Dh0uiHfA0pPexwXy26i3t/SFiM9yOou2otWe0AplrdfU9Bpl
fNSBptBpEBUmAMRKNQnqNbeb7amdVa9ru/ySk/dzjWR0OZtIyzzgFY4XmYlGj7xXHsIgBKKsFzE4
ZSl23UyLpkLEeZ11qu8q7a1NUrmhx4WREMmseA0otb42pZFsulAZPVSNEF/rFF8lcYd4GT8B1sk2
UV58jFrD3SMC82k25JO5XPYkDutmzNJDasQJObKabu1qnq9hpwK6GoIP2hj2K3V0x1U18oFUN6yx
49aVbUdjfYNuL62UXjm4ffUSkuE/zr0c/ByNbl9TeuUmHTL9m2t0CXLCYsv6ubuqLLu7UK2iddYX
5k2cG/s8Sn4MsZLfZ24QX5uF2mleQdy3jeOE8nAepdtExsgbDCL12ko196YbOIu6UGBcOegF0nWB
Ilrphe6XAWZzVZT4bUJqGi/0pLYnHp1U4yVe8ClT6u7dWf/KK5p7Womz+FSAnJp1JHu1TNybc1z7
CBgVXtHUHZ3Hurw1FRmSTxMUlrRE+ZPZehGp6A0KSFgCO8HPxIrCH+Fofm0mIO99n+UYolpRu5NW
Xj7AXUi8HODJGk3phdqrlV5l12JNZyTx6p43h4D5e2HP8VfdUbDCzMSdaOKU9q7WbHWpiKtIC78i
B5l9qqxGBdhUg/ZSqT/RxQ/Q3xShcVN3QvGp2s88XgCV0XySxaEO5C3uNvJLNQb2LtFsYl0nzL0m
t9O9EkvYmJOW+gYpLH0s6y4iG38mfEz4OGa+z5csXlZlchsErdykmWt+s2NkFJRqwjm4G+uNMUb3
pYmGoW3iApXkrrsDyBO+VOr4WKpzwgENs03dTrusDHZxNLgradVoBWpt4wU1Fm5hGKG+kY8Yjg/B
Y0ZCfmt20tzqhVHeKijxfJ50e/jc0cR4QNuw9lH/WaqLPVgNPZb5yqa3VjTdVW3Rbs7pnN0Y7mR0
K7o3HnCgYNt2Khw1oXTfstG8s7S6QNaHRlIblSscbG/I319obf6gSm9cu8VgI9rsdLQyaBaudASJ
H3pY0oAG5UbUEBNVLGchYtgVDWNNb3xUSGMv7cbqRz8qLvGnYX3GN/NDPrUoaEZF7IWxdAnTZWyt
wyEoPxhF93WGQnGrpY6xs2vrYyL05AVgRPPQiC64BZMWLglwvC77RvPTEBxno5n6XdGC66vJCe/p
gzpfsGJKtjF79UFWUl5LguH7X1qedhlVYOjNydfjlBJHXGjY9cqv1LqabZmU7c8gqrRVPNnhnWlI
FYCS3a0HvS0/VTL6MuWgfUBGPrYTIjgwpo2r3CSOIS+5a8PhWdEN4jH1g5miF76mdBnepJRWd6lR
6xbVnF57bISKRW9Ge8J0ksbLuCBftbGwr1DmDHZSCzpanFKr7VUhc5pNfRJq+9yu2Il9F1/ZbRRM
nq3V2U4gD1OTy/XoMzWVoN9XTEhU0BVeVUFKLZTCB+DxylQjXoFKIkkmu8+Eu1q8yYLOmFdklx1C
ekGrPpdTOfJl6+KnIbscTxNd+KoW2AlureR3duA5QZz90NtJ9+LKKa8MOZS70TVS1G7BA34ztbDc
CIJcr6dNpa/GTIv9vBX1ITSpUpCNtF4Ao/zGEYl8COosvTOybNqFo6HsQ/CkgGM6/fscxxXtMuCa
z40N8QxWWa+R28nhNqjG6NDOTfEQ0vX22dZ7OO1Juk4bKVag16aNQkXUg14KTM8SfennWDh44HyB
cUSme1/WAXUm7NAOXTJ4hXRNHIxNC0pQ6WwQlk5uUukGP6vS6O/rgHxio4GOnDk1G7VT5p5dT5lP
N6aUpIrKClWDOXOvkav9OSiN+6Gk7OcrvPFf294ur/TOoJldKXN3pUeICN7KzpLbIUtyzy4plXlz
3ud3YKiMb8qEWWKA8dVuNPonHT2wA3Kd3VUIBNuX8dKPdLvXKA+z22bMS9+yB23TZMOhtpvUT0Ta
3je64W7g8H9EsycFEICQHK9BGe3AGKvrMMO6qBid5CYje/Mm9JG5Jia4FGbmqqCo9NbH3mGkvu44
rScoaLOGyvjZLMMVvMt53WUktXl1FzVzfJsOQ7vv0+Da4QW6WTA84FjNHJWSnkeyS5LUA6E6PNE7
lhuljYfUc+jf3gZu+kgPme47GhXXwFrFR0HcsZZzUdyZYDh2U2fu8j5FLTShNxD5raJGO2B4zjXZ
sLZPYSz/7GyAIfBRYVM1Ub0jh613pZ78jBtH7GPTKq8qDaJf3LBJubKVcYi8hnpnfVAT2Y+PsVpn
5toJ1faAHJWzm9qxg1ojogy+f2Ns5jlKvLmxxhujUujLWj/1rDY00sF5keEe7yezKWjdao3ttWp4
gxYysOlMd73G6nv0dSioG2nHqyZN9DmRobsdcAqiF6nIT2CaA7DgZblrjIHW5BjU12E/Jh9DsFGb
RjrVOuX5u6r7EVWcyu3GjVPVyaEYFfnNQK33akit5lUZSbFWQx6Wvp6XA4K2k7UVZlQ/Gtbw0A5d
5NG3fhoardiD4Bjgkqv61hVFjyA++hImWHhPpHq7c7h+/C5s8RtIyuSKro24cwA3rh36Iddo5TWH
wp3a7Wza93EA/CUby3ViOOmraVTBxlRSdWeDdU0dQQejUxBGaOlXFPXEAdSm0uvEMK2Hvip2fRJr
t9qYfUxxI8TEO3ici9p+HnLsPLleioPR6z8KgLmHxgA3aebig+z79iHs510WMSwqGD/qEF2ludaQ
Dx7SVaqmhO9R8mArveHHsu8eOqdreNhmx7nlJU0+9B2PJ2JbJbdjVV1RT1kl6hBeF25ivQaikTcY
qusf4jh0PzptAGMzmdz1HA7OSL29sO4jvRjuBzFRyOpDSjQzUoOwXgHaAU9K5JXpJg3Nh+QT2FCC
R33IPOGg1aVTi7/VppCAEGQ9d3d5H2j5s9EosN61QgVnkZhb0ZkHHdzaUyqtmyprsrWp135rK9m1
ENOnpIkogFputqfp0m/K2gIyqfYbU9pP3HTxOreRfjJtXrI+Sn5KaoAeWd6PtLNQaGqfp1I+zORi
NxklS2mJr9NgRc+lS6lOC/Wb1MmfJUH2AX/ET5kxttaaX+bFrpZ66uDEa1fJiCZzNh/tlnCTAk7Z
J3FQrU1Nwg3KzG4XB625yacp90oy/LVdjfIOeNRTXRbOBi3LZJU1o7VWQwSWYuOelczAOdc3MlPl
o9ShGUw5L6jRSbkyyuAHusnxirrUvO4JNyd8MXDzjhrfVMMEZRKWPmmnzAvBp6yiopHPGDYDNrUC
BfZGCprZosVf9Xu1aXLE8rJ8H4KGgzVd4Wna5AbBqKPfqzB0V4kRUc9p+wwZgnYHx3fYJHJwNlmY
m4/DKH8IKknwNJBaTARCWio17tF02zV1zUOfteqt5hoU9/JZ+DZAcVsqzW6s4/EOzM4hGbJ2EybO
fFVIo8spmtTR9ZSBchwMEq6mRgorU7xwAicILMtzSsvwaDEa17IWqDbgnL7SWsolCfihQzPanbPB
p7n82DaKui7i+Rp/OueH25Yf0ZT5plYQL2g60DIT6KquBl3tv4XpEvvaInvS4cWUIGt1Niq1YuSv
QertJ8q2OM7qnTdl6HStWiSTV4UZdjv4jTuKZ7sJnWyxspFx7lZ5ssA1JCkm5NGfYQpuGOM8ruO4
tGhatiZvYq/QuGvUz1XzcwjHcd/nDtgZGY+fh6F378ZId78rVG4hiuOmVhIhAZ7LAJJq4YjZbZlv
Y9N4bIBMrg0pHjA3/1bU6lNGF+BglJyGeCaNpBD/BAay3dGE1z6NhRVvK1LyMbdeWgqBq8GMv+S0
4m8Bz6ge+hLZKkqCcQtsv/ORLXKAH7tksytC/fLazbW9M0mwSbpdeK5e/mi6OX9KQ2paTWGqWyNM
7zIOHwgvoB8lWNH9kHfBqo75ZVUH+aVJPlvTh2wKp02hlXck6/pjbY/bwcqKGTzL9Ej5LN84id18
LvWULNkJLRgyabRV20lbGcmSao5odLZAB1f1TL7E7+s36D/ymZzFXFHWiafHLRS5jAn4dZggFgQC
lQ3kW1GSbt2REFgdrwc9SzYNeTiQykd3StOboYAumqESTjXAeimBaxphy6LDKL2OZzLXWcXkGHr+
9dwrxpMoI+UDMXd33Qtr2udFHny3R/J1y8m6Aw7G3izT5mOddgc7BccuSzzkbLcUHn5KjqeYgzwA
uITnYAipvjRxL7dBpio3tJT0PbDPZmPXpbnKyGVfZzHJ77Ook02dgN75+/Lfc5nzz6ng7Vta3n+W
xT36X21fy0V6tjn9V/0fpPiBZ3qvhvg0vP54PRbb/XcNUTf+Bf+S8Hlx/ALSsoBpflcR0SqDp4fn
Gtk3EQMyGf9bRbTcfy30bstWDdA55q/S4z8wG9P8lxBg5FwkeuCaAzv9myriMciGCiY/ALddC8GR
X9CdE+56RyWrcAcaWYqkUt7KDmAhbT0PLzp9R080+KknpeU3qpn8tdEvQyNDRj0RNXJMqZZy4xvF
Ex2jU4C+iGGActZWuW7Im7iHgeFIrbig/XrMgP49SwcU0S9lFbBNp2xY3YAoMINDcAaj8nJAGPDa
JbBHuCwXuOxLEfTflMnfQ2EvBBQK3q2un7pya2GW1sRBJt2TyDgA0EU2sjKmS/XNc6MIYSDESAWa
kvLxt+vyMIRrXZpE+5a7a8UUbHqQQoeuK6o9/aCedmuD0iRo81G7MMPjwvM/M0RwFM2+xULs1M2I
4q+VJQlQ5UpB12vVGVAJsUkoN30ulHU5xDZ8LOeSjfK5JcT8wVzU+HSq6ye7xc0GOdQWo8ZtNq1D
dcI4r4uLnQQJtH9zeO9/L9bbQjcQttMl1FVTgGBDHgDloRNtL6cF9arllrGu0LDJV9S9BDSlyH6w
amTPDT3uvQg3ed916vEG3rTw3x//zBZi4yz3ATZCjnmqgVHwFGtYwoGoGWuQICAjrTWL2ZoXxjmW
Xfi1kIyDmAbtCFzSTkvkPeU1N0zQahFzNu9lK9SV4ljNtSyi2qvLyNm9P68zS/ir70E6CbjQOXWx
dZQxxWCLWjMWVGJngW1fTZM1vZgtVbz/Yii6FJChoUmDzD8+H9T4QO46yKOOQ/UdHVd7GyIl8RCZ
6SX3oHObBeYgHXXUSpAtOdmXQZ+4xJ4xH3ECr4+8uBavLYqxN7QsmgUxAT1hMGX0QYWNc131au69
P9Uzx1EXGgjORWyJeOPkKqCnqSWKHpl4VOvKsxt0UD/saNojOzi+QPtzKDe52YWlPPNssEM1kjOT
HiuqMcfftxwnOYY637eMyRAqaG3rHEWCTTiiYptKpaOC75ob2cX1z/ene24T4enFFfDLXEhf1uPN
q5H38Qh2zjHWlONn6gaduZ2z1PTgm17SQDk7SYgetPlQJgWIejyU1pTcoVpgrEkZS0+r5mQ/WqP2
TdK0ugEUH9/3mYLCRSwN8pa/nia3j0DV2RZI8iBjejRN5J6SUF1KHgXUtF2jx1DQNTf1Y/jVF9ZS
W/5dJ08WMnyL9qhpgvU9ve8a5JBSTWWssHYiz62ybqUUc7chLpkhSWfXAIL07dBU1pPIS9XXEvsH
paTywrV7IpHy6z5CYIoXzcWBhmrccl+9WVq6Qn0P4YwyjxjZzkH00tswAeIIrOAM9MtLYKORaSRf
qDFXG6VTX9//6GcuREI0fggKiFhpnGp3tF0B/jYyQPUUlHCg86RXgtokjcKx2KSCQtr7453Zywhj
ghlG9Gg5RScTlsWMK7Q5sMHKsdqowGs91QxjP1QV58ItceaaomHNeUWBZgn4lp/y5tuSh9SqGZCv
Z0EWrkHqODCaAKY8WUOH6nVuWrvK7uUryJDsru7zS/rRZ6aK4I6N6S5LjCXXyX6eYIQ1hZKxx8wO
jqKhWDvQX9NaUadq+/5XPTNVxPKIi10LBTrC6OOpSkowhaqALEMRWr1DfSAGmLcogg5RQzHCAAtK
9cNPkWZYSUCL/vvDn3m93w5/qrYjazBMwNEET/ayZUM13VQNpbv3RzneqvTigTixksRCwua/mSdb
B++pBcYlpF/QHFgJPbc+2nZIxkgzDm6HlV5wczs7nmDliGt5bk5V4CUcDp2yNXLZIKA8t25osEkg
rOEQf3UjJ7wwveM1/DU9xEExbXSQQ1xoCsdriHZuoCZ21/qqpJpPJQw9f7qqKQi6TdOrsMtdMKBW
14VeRJx94UY8flL/GZ3XDaoTxANSlOPRlU5TGypakGRMOtiRmMQq1a3mANi59vFc0/zabMT9+yt6
btAlSWTnIneNdtDxoBDSlUnXErqPWpLvs2LIfLUxEt9V5/Sn7STpgz13w4VlPX7ifs0U30OVN05D
ec01TuKkAHMKB6RlTb8VfGAal+YuRhB/TfmLyldrlzAhQ73bhOiOXPjIZ3aUy+mELULgpJIEHs+3
CzDGyUf473kb0kVXlPC6la67VnsKMHo1q/v3v++5qSJItcSDTBg3uePxbGqnia6DZ9VUxCVGCLUH
2xyqNaIh1nVWZiD6WqHUjzJt9Qv3/NmpooFMvkY8ysk9HjqLFOhUEUs72QO166IyV1Hbjh86foSf
TOOlT3siiPV7WXGC4oJDgptL/+QKVHvdomNhQJ+Vwt0UoIR8aUUzyovmLClYLQ4diPIA20UWN3rF
w8m9TwJedBEIZCrhTF4KGE+CjN8/iTIKVQaHh5Wax/E3QFomi+e5qX07B+oHLhBYJ3WGMDHbdetS
GqRvYF0noYBnqVIEoz0oNo4R/Z2X4O/fgVYfSo+8D0v0evw77DgXRp8ZjT92RsrI03xIhxDRDKuM
Lxyu45fg91CoIFHZAa1IUHGy7IpbqNHQJ62fh7Z7Yww6HhoIpH16f1+f21wmSmPY2lj0JU9LARov
XYSFReu7cIipaLqw1tVJewER1HkjAhh/F5r+My1zAZ0BBDOpAhx/wZa2vh2rVeuPdVZsACmOB5ok
w34QSbT9+7khbsx/EOBA0uNkH1cYXkxJx2Jha1L5UrWLHdI/dAQRb6PU31ab98c7jlJ+T22hwwHr
M6G2LaJbb6MkGOH5UIJC96u6HzadbS4IG/jYgR6kF+6Ec9cRUZ+FbOQigX0qQ2iMKtWTKGp9AL94
/5lz8VwiyneXQZVZpcTr6wQoNkDvMUgv5BYnwvn/TJPoiLyffxaVsKNpwjKyrcmKG5RRLGffuLOB
zqneoQPRAxxUlO4ZdYzg+4SE1C7KZlfdtWGc0nwugfdEQRbc4fPTrPMxtJ0rK6NpugLXG+wNraWo
ndmTc+EknQkHSMJME81ppK4pih7/4ACeA6jcrvGHItVuXGe8HoWq3btFEd2N4djdqbEivsbNVGxE
Mbq793fFmesURWgKXrZmCuLX022R0cSkkBlwd0WQgLMIUrjf028MYZaUFpK+c0NjSQka96usFdSq
uo4ml2MkztbNivolMWfx4f3f9OcX4fEk714iesKFX9ftm3jekLLqWzuVPlpcLXo3HYSXxG4P2Prq
Xyp1Ei8puuMPed1MDxOooM/vD//n7l3ebgToUFCmgP0rlXszPKpDYoC+RcHDtGlfVqh58IUEhJRO
OYDBc3Yz/CdEMOriwhE9yRKXzQslldsbhyWTAqu13Idvhp6po9gG3X+fL2PtJCyXLQ+WKrYVRP6f
mDlb+8YawqvRDWTki97S7xApHl7e/wB/3hSuxl4EWQq+VFCCPf4VsEG1uSxoy4PZgpcPCImTqiV3
9lRO+/9mKK5QYMh8w9PdxykuyzZgqBSK17daqfFBbGpUHjiN1oWDdm5dYWAQdtMQQJX15KANaWoK
hOsl/WEdfYoEWHG2Fq1lr6bAmVEFmaEIVKM9EqG59aWL6dym5rnkBnaR9CQmPP6oY5I34Ccj6ddp
pF8FVoSooIphfCAg7cE3VHZksQroCCW6gjt5QcZ32Tj/LoP83lgIoxvUW349pieRQRKYlQ0rQPpJ
5xS3oVx8KebI0q9mUy13WgYZ9v2FPTMgQTfNHL40vYnTRLWf+hZ3cCX3E6sOd3GlQMZqRlNbtzZy
ZjGAzvLCzf9njrFoXKv4O3CT6ijuHn/gAN79EAduDrtNlYBJkuhmSnKbOl0T4BVKARiZkvS/OLGY
zfDMGYxLTnfy3PSlTBwdfKtvty3qV5mZ3owC/APN//pBMTv7ULl9puE7DBsI4GB6a7XR8OP9j33m
wPLSASymVEsb4bS20zh64TZhW/q10WvfJq3PtwKFmo1u1vWFu+HMuvI+0wGiwUXp8NTKB1O/ZZvW
ld+nXfja6G5xKAJ9XIlWrT2zSeZLLlfn7sQlxiSvWWo84CiO1xX5zDKcnALbMKn3yCxULRxmJ0if
A1MJMJvEBetLxV0q/Zga0LYxcWX0RBjYmf/XX1ksVSZ0BShcIh5w/EP4m17JzLjyubuBPWewow5A
3zVPBBW1xfcHO7ObmSp+wlDFqfWfukXPjuirsusrHx1G8wZfP3E/W4O5S133gcs/9HslVi/EAssJ
ObkkcOmkaYLcO3W0U39w01S0IZ6YYJhW2v2AptuCEMq/vz+zM9cwZZ1Fk4G0HCbD8vdv3rik5Jeb
kyn9zgXGPbUiPQBDRcQTShFkhoG/WyVjl8nt7ETJf7F9CX8Xfw/SNeeP9pOwagirNvG2wJoglzH+
1FEPKbcwRm1rgdyz/v5aIopYOpnU2tnBp9NtgXjW6FL7jp13K9kWMAsiENmZDH6ozW8PAEX/+63K
0Vzkzak3Lz7Nx984Q6gJbxvKf9KOx32eus5tO8zFo8T77tP7y3nmQmB3ajpPC/uUb3s8lJCoayFY
Q/wo0E+VVQp4C9uAKy12UKy3yuJCxHDmHTXQxPrltkRB6bQnxVrZCTihxteTCDEpg4NBMjrBlxeI
KrRWOVzXGgq6a+7j0Z+nyb5Qyzr/A7BcokW97KOTCYPjjnjI+AFg6osv6OR11zpAakQwuvxauqCs
zRHiSVfY5aek1j/+/eeGlkXxgyYqgcrJ6AmqOOrQNQ0cFVpEbeCgcdpI2tI9CpUHLvx8+/6AfyYI
S18T44AFyMAfnJP7FzEoGEigfz1UluxdnMpkDVpL81RlfC6SQuz7qBvXE1pLAIHzBD1SJV4noyu9
SnH637o3/5Gn9ccVxY+hp4vMvAo7DHmg492mpgMYKqN1AZcP7U09JqY3OYGxeX/O50YhTeQaxEmG
jPnkpgd9XKCGYDmesLN5k6DztKpQPty9P4rJbz26bnV9Id/RK6VxINTT9wRzEFWfQ133xiLK1/lU
53utNodVGYnwr4dahG4Q3cbuYPlyy2vz5s6Voc3VZqm6h+tB8RkvtfHFmZrFBQtOxd/OimIN9LRf
kbYKTOR4KHfMUWJ1gP8jbDmjHqPEXbsSSVi067E0puTCTbfs9+OPyBJBXSUasZDztk82hFk7yFoO
cNOwp/im5Khum9B5N3WPzYbMB+XCh/zj8DMS3bMlW6eEYpzuDC2dQjHjMkzXJYogT1vVbZIU7R3g
wf5GRZH4APAnjzDBi+ZdX9eKcek4LnvvZMJAU2wuatc0iXKXvftmKW0JQzY2OljIXLANNKjAAlAX
jMbHqHe6ZJ0btfhoJLNBJyyv0OqPq2QiKB4XVS0BBK++8MA5534QKZWm2ouQ0elbM0gsa7QsFx4a
nsYXR+pQ99qwutfD7HFSmvkJFEn7Go2aeWGnnVl6QlFtUXkCuonB1PGXyBurUdqKPlRWxtNhyITl
VWrYXiWWUDYJuPwLd8+fZV6ufMwPVfqoi/78aSQKZ1l0Y4fHAGU0Cia1BloGMToIVeCbO7CmcJRI
L8dg0HtvoseD4E9hZMpaxeTvZ6/qVPf++rDxi0CCCDpXkFZPzvW0KAkU3NCePk3JvqxsxIXUyfU5
5e2Fof6Mwxc4Dc88y0z5nffv+HPreqFhCu9MnqA75ydO1CMKl/ZXU28Um9ylnNcjiuYjbD15cY9y
bTChu/P+fM8sOdGpS6azoLP+WIFeUQu7L8TkdbZW7UtEAj09MGIfGgqGOl0WXrhdzhx3Kom07AXG
NEssfjxnJAHRzE0XBoSBVpNtRtWNplTKoXEK5VVrhKh8Q3GrB4AiI9QJQlvjwmc/M2NAC0u4Q0Wa
8pw4/gVJEFNNndnk1MTSgw61fzWirvmCEPz8OpRueckA78xxtkg5qFFQj8GY8eRUDbmeTi7yi94i
JBId0lBEB5EraCAplgktikaQU2EIncNy6IyFhvb+Ep/55KQevCAqMQ5TXn7fm/stSkxQAk6keooz
4y2dze2MSFBmbVF/kSbKL3b9hEhXgI54P6+zKfov3koCDCSsSA+AFZx+ACNLapCJ9ewNQ4d2TAdP
FJkvCJYCh9P353omtjLQc1cXzBh3iziNJWEIZ6krUaocu6IOvVRCDxjY+9dOVAerMEntz00has+J
FGcHgRQmwqho5u1U27U3mG10wVrlz8XnSRPUHbFIIlo4LX1CcNK0nhaeZxqhvAkR590R0dYrRDWz
A5Irct1Fdb+lNn3pU/wZclGZotzLQ04XDePH42VPBTE1XGkTlTYj3tmZ2R8Q6jYuYGX/PE2EQAvs
eNldpmqe3GExhCwhY8P0OFb6kxNW+japIsNLRGV4acoFcmE3/xnjMRwhq7bgbkx8oI+npUQNaGcR
WrDW09wrgnH2BezkFSstN+9vprNDLbEXUBQLQ6aTL4i+l6M4WbEwD3INIwtkqCaUm9bOiCHd+0Od
/YxEH1xIrgA1cTKrOaxjRYsC0ytTcT12SbiJEZ/zeydA+DxO4gvDnduVxHZAgWmWLVWD44+o6sow
WxrZnQ5T9RlAMCaVIKrXrd4kj3JW0ATWRLAtreKSs9XZiSLZytNHfRpI4PHIM93UQvQD3zTW6nWP
Jh+gy0i9Kdom29EvudSNOTveL4dOxB3+bKZrThlMIXUwD5/jYWdbQ/7sIjV/0LOg2FuxrH+8v5B/
XrYU1pbDDqoH3Uvj5LJN8jBG5Y3xoCnBBw8FWjaTWSObmBsbPPoszE8lDD+8rvatZl7Ks85Nl8Yn
ZS7ue2okJ8exHWUu0ozPq8vJRV7VFFsgTSFFedc4zCM6du9Pd1mu49jZoMWGyaZlLoCt0w6AnIbU
CHvIOSlyvjfoxKlPSgNBC/pV4CEca8MHDi/Fx2cHJZWD54A9EiWL4z0kZpeqMIwtD8SlcXBDUa6j
hOBJOlOww1aj2g6y1Tfvz/TcwtqkleTsZH66c5LBIt0j3GooUEx2grJed1pcbxowKcZKi3rrZ6qG
eb/GHRgTiAre78qo7ej5/Z9wbnEBAFIq5RXlLT8JJNpoGtBL1k0PbwvzUI6i92dNCTyJtaHXde2l
zOjceNShyMp4RiiGn9wS7uhkWU5pESFeMX1X80TbgPYsP2sg6wWa+WX67f0JnrlwKXuBE1hqBBbo
seOFTWEllnknEB1rNMHDOMUbk5DXD+3u+/sjnZkapQKc7Tkngofk5L5N2jTPtHK2PQnMGp+qr+Vs
xj4SH/k6qaxL3fszo4G5BnFNVAJo69S9GqKdMs6xuuiuCOpYgpKE3QnNq9Kx9po26i8EHX+Oxw0E
RQac/lI3OHUDrasgyi2Mz/1x0rA34YFeD4mCxlOSDGsE1fsLQcAvPOjxNWCB1qHDS2xPKqOexNQy
651ZqCQLdTHp30fMXL47c5M/5EOv3qKzbUAIlP19FCXhPpZdlW4DiLwbVHmHa1oRKo2GokFbMHA+
EsCS776/2stqnv48shtM7LDbc1iJ433lCoWeeBEFnqVnFtrxJHX6lA3790c599U5KQZ3Pw858f7x
KE3ZY/+aTIEXJ0O5lU0Z7+3cfs5tt9m3SnthB/95CdKS44FxwQxpYIaWX/Mmqhf0/ogcm8BLx6bH
NRyhDwQYkWNAUW0TIdXhw9W6hCP984BSEiJuYJV54Dg9x4MaImmSyMJTFuV1FculHLGANDQ2hBl/
3a4htCNqJkQBCbcU2o6HKnt31hy8gH1cvcZDG9r2yrCq0p8znGzSQa2u5hLtufeX8Mz8THJDrh/I
EQsg+HjQZIxGum5WDMzOBNui5h2QVbt7ylt8mf5+KHqLtv6LsYeL7vFQFW4XURroEQV1TfyUgQVF
2oIrwFEwxnT7/mDnDijCVrwamJkufzg5AWR+1jAMRezbxVi+Squv74YBW5d1T49qq+ZC8lAbEz4t
jo4sf1eUflOEZeENJQTZtuWpcQeje8H9J7qpwNdcCEhPnHxppxNBUAwBRMspRQ785AeWSE0G4ahE
/thPyPDX/8PZmTW7bStb+BexivPwKlHSHjzFdo6dvLAyHc4zQYL89feDH+4xKZZYO1VJXlxxCyDQ
6GH1WoaVvqRwDX1EiUfPzv1UwHYoS/PTMpnNhwglyve9XTF53Pbm+9aq549BFsTgK8CkSr2LmBqv
OvHR1JLqN9PRLNhEEOW99S1K6Qd7q77Uxruo5hfDEJTSaYBtbmJjg+ph3j+5CL36Ujd68QyXM/Kp
S5HAegQEKCn74ZaLxjxNXj7cNB5VhhOE/6GozPgCZqQ52M07T4SvY5aQXiCddP67CZAURqyaksVG
78FLnuMq7+GHtakg5kEPZasOReDjPdgzyHXhAaBxpQo768McDRWCBFJjnN0ykHZIeuulEaYMvaKq
n5sRzqzH9u7uKbNumAGfS/HMxd+u7UELJmwnYozKRvn72jKuAjwBPMKimCMem7pLlVTDT1lhHMEC
AbfZS4JeLRvRyTmPU+sgM0WV6L+GwWQhhVFBzx4OjqDUILWp0e96bHpnlQGy3j/Y88GDbuMvjWSs
L5vWPktN+BfGtGC3oG+NfpoQnx+buotuWSX3jzKgp/rj2y6uNWTQpHQMXLjptFy0qIVaicZg2JTe
gujSBF8SvMqfE1MbQwi7joDl94Vg7HsKa0JQ79En2hygBIvghjLsM9IT9pEuUqgJRkhwPUhDTw39
8zTkHkX9NTUm42vQT/P73GvapziPpvPjzVDGVhda/RhAPYxUUtigrb0+XQ0oCCTnmX6JTaVK2Bge
9GtV//ZLSrDAsULHmmrzdmYL0rkRBUYoIMDyj1cBwR6sQQIgYDNCCVpbR6nh7qrI1dA/puOibwdx
ZwZEPOTqYKino/A8VXH1TrTQbzzeu7uwRO0dSYMCueERt6GnMZXARKbePuNzo7/hMiANTN3qz5ym
iXYGLG+jfuJ7BwPOO/4H+C0ZPpUFZtTtTWaUEfwZ9uxZED4P7vce+jxoB91Gvy6wEEO/Z3VHtaF9
i1wWansUs7cwu85sR9eATfiMHNZ0QtI0vyAjgXqKtYBQz6LhYF/vv57Fs0guRhGZsY9ta7NE5gVW
QOxB4grZSuYPz7QbnQM/fv/1sEIzHKQKah6wL65Pvh1EcUJ5mmGoBdYNs/Ozi9UF84epEQXATWiz
s1Ot984BjvB+Mwm6LLIjbgIOyN08/mRB3GnFhmIzTvgk0NlA2mfyL6kf6a8OOp0Hy7z36dizqdB4
psfD7WyeD7ruZdD0AaDpwa4utierZxGY3iUwJBFSRM20dnyIhUrYSx9fjx1Hh2mGSnz1KcHrbXzL
HNvaBI7aOjtmHoUx8nJIfzvmpeu9MpzBJMOfP3ZXpWwVIhwhr5qrWZ91B+zu419y/7jAK4v2ikf3
ibu69bjDCObJzXBymjHml6iFA1M3Bu/FVSJ5j03tfV7OFWV5ojtFCLs+VX0aT5oZwRoRi8EJIfqW
586YNfhjvPFk9MN0EB3s2nPYWzVxrBLTjT3oyiYwoxwnDhYMUCUbKNzineCrMiHbzwfp795WAhzh
ZjpgkgiB1vaEO7mkC5A45L4uTqj/FuGc+ONFGOZRc37PDai5bUrfTIKCdVibSnstd+GddyBvjcUl
ILALrco/QljtbSDYBQqIhLRUhzf3I57mOIGwz0GBBTb4KCncU2LP0blDt88bPePAt+15HQBI4Kto
ELGJ6uf8lMpGND3NxjMYbO37lggrM25FDo+tpnf9S89k9xkuNffgkNxHPJTxWJtiV6bC71pro0Yz
0/z1BvscxQboaC0LxCeJ8POT7k0kIFUtu0+Q1pb/QTC1eYGwXH5/fCvUp1pHGfwAhhO4gj6j29sJ
Pthc5iAHA3ae0zkJCx0yvlIg6GhoQfCVfLchmYEcXHOb6ZfHlvc+L7VaAhyeS4/lr5duyb5CeoD9
9oumvfb20J7StE5v6B8NJ9FbY/jY3o8p++1SaflC42D4vGL+JpevoDFEtzXmQvbBlJzMuEJlNIoF
wjM+iW+IYCx6Nkh5uGXoWrGjn+YyrT7ocqy/G1GFoItdNuiSWLIy4kstG4+kKh3QipWiRkUgSIpp
OsO+Jb/1qWv8t6DoPJyr1iz7J6Vr0TOhWDVUSZAP/sfyBvlH7kqYtOgBAOFwskVUpwa24AN4w84R
U7NBYNrwC4Rdm3M91An964UB8VYyH5Qo6WQrgJo2hZntnLSiOs+B20KDCm1IMcC0f7Dtals3225Q
nrcduHq4XNtrHFh90DgoUUD7oqe/zZY90NdxO/2vCQLF+CyyTnwZDECpJxtVavhVU8v82hozatnL
kNrfa9+OaZMnXYvy2iCiT+h5I6tiUt5GentCGOEMmquEbJrWC7NHSTkdBSQ7rpXWMJinH+QGpAbr
o5rNSwmzIoGdp9kyNIK5+DJJpVrEM3V5vF17phw6xqAS6PmBu1mbsqBQbgwuJOcG2CWfjlaNgdaE
qIvhoD674/DUbND/m9o8iJWtvF3KqhxHGK+j2RTfkeAz3RNZYFKcQLTKJ+nUy/XxCnfNopTGEAp1
CuK79QqRMYJOJWWFfuuOyH7Yva0mJ0WNgEsjmu9BkGqXyEZW/LHdnZ2le0qhi+oT0ca2E534faWo
56yzDrfeU16jg9UMfvsuMvW//oUlSLNIZfDe+Jr1Couy7gdkIMiYE68CECy9a2C3nYmmqdv+/tjW
zlPMy/g/W5soQ1b1WMWCWDmBQu/LCBfO7xBfuwe+c3fv4IeipkLQiGzVekW2XvvQlkPjjudrQXG3
wWcUi6uXtI6OZqX2TKGMSm+LaQSmLzanMq0DN49AFJ6txmZAq2PcAahO/mSKMnl+vHc7J5G4gkYI
LTzSxC3odCzhkTUTOKxNtO4vE1wWV81XnKLNGN/yrDU+z7J0fntsdO+DgW1TB4OmFjnweitTOPe9
euSDFXPJWUQZJWT2+F/E1VSJSKHUqBcfbfPBKJ8Kd25ZWt915m9xV/3TVKb3GTGBf3HWWQpBCuRT
VLg2n8vyUI5xR2mdEX9O39dOyytixnETLkukHXyvvaNBOM0oHb6Y/GVjq1GMEUjEWefEnIbQ0YHd
DYKiJsqlR0O8e1+JYBpaF4u5b/o166+UzMbktBO+EZE/eV3qOLl5Q/RmpCO1PDWzy6Q1u8ShX1tp
KseHjHXmXRm6P4n62gt6kMvVZEHn0R2jp7cfPSbrOXfQ8JF2bhblahDAN76gPkGp9F0lkJdCC9KL
9PCxnb179bMd9R1/iqTVi2PCKw83/MSclmEoUlC7FaB/AsSw0YJ6KbjbB7XDnXCSxIc0mtaCCUPD
xihTLbEi2sQotM9QAkd9+m1ECfjaJh7kt4NfNwcJ5d4ZIT+h2uMgaELKtV5mZuR9JnSOfgch6vOw
NH9UsW4eZHX7RjgkarqF4f/Nazn7YzmZbk+FpxyHl6DNgOojXnZ++xdTA2Y6ZTPqVndtLgPRp3Qw
rTNApvQdzDMFOkJpF1ZzgqZE5L9O8KI/Nnm/MCotJsUd8I8QKG3HDzJjMBtj4uwX5Adh4DTuZ2O0
/K+PrdynN6qegxwsw5mqxLLxg7DjQ73OoC1TJF5xm7J+eTWz1P9QIf93Rr+xPdXwTpyrOhOXx5bv
LwGWIcmkoIyzYnJsfTpgi2gmYOV8OL8qP1malX4D1Cxe66HtnpX62cWRgJofG72/BBSSVOVRYWgZ
xFKb/tPNo7rZFwmXj/GrSaUyyM7phaeFtjN8r3hFr//GHHBOJoR+1M3W5ow0dmHtUeZqmGGtIA3O
EQ9oKLPhr1mLjvBie6vDWwaM6qFVxG1Ym0O7kq7owhXPR8G0FbC80E3yBB7rNP8VyQXtoJ67d0SV
N1FzkQQiW2R0aniKJ5zMhdwqRjrNmZ70xLcPWrB7BwU8BoWpH4WbbQks6yDDYwQRpEnQpx9IfKeb
NmXZWV+m4Ywcgh8yOleFj7/cztJUfEB6z8AjSInN6QRGGQwMZPPlNGTUCrNILsGIl3ls5f7BBvtF
6gnK2cHGNhC2W88thwIropwB2nqITqa223+E8Ct/czJDnKNKKPy/VFO3vbiJQtTollx0M9OjULNk
dvITHyr0pUEUDmWRs3Tio9HknQPp0qZX3SqOyF0DsGqX1G4qHrrEFr8ZyJG80NSqvmnapJ38qMwP
4h/1UdaZtJqXBWlBj4oe5xbF6zklTdtlhgvMn6dPdjbJC0PHHlzQ5NFF20xnrdTKFxkn5Wc/MY9I
G++/JsMRxA7oFdAGZLvX169IxkIPZg9ofhlPv/tupLdoDIjysiDELg4e111jqmjBB3UZv97kNeW0
SF0sFRPBbd7d2nS233ULEgdkqcbt8Sm9n4CAgcZG6YEResqn0DSsF1ZpnlnUAvr6ZCpGhn9GedG5
EpcgE/NrPMj8nSPhQJKJw2CwJt/Zo999evwb7u8jdulWqVcK7pgt8AAUjeZaC1w4cPHKZz01mkuc
LsmBv961ot5aAk7CP1tt+k/PA9k4Z7Twy3AyxYDs0Mz8Oi2+g1t/fytUoMIojSrusSpzbcUaOqnl
FUU0q6fcbaXL+GwOY/ySutMMn309HIm87S0LHwbpOAND9+jv2O4hSgZOEC6t1X0ejNx9PzZ+fxA9
7y3LAxMCfsVU/JabzSszD37bJanAy+X2U4IO8Uux1BKuM4ksrBEf2bt/F9jBn+yp3/PTx5prespM
plShN2uoGDjBN4hZ56fUqTNGNv3fhyAJDi7d3RIZKab3pQB0lOvuRiT0qBJNGcP2Ks3ORnpIBOfJ
9ronWyHPjbQ+gu3fXXLsMRJAFcqHNfSOTg3VkKUfspGToiXpNekaGj8W8AZ+5RA+vmA/2jsr56ls
ITz145AwO72JBBFAmmqIfFH56kbkPexJxt85S/Kjt4gR6rq0rGi6zQVaFCK4tE1g/aGnmQmVcq5n
74YlMX9dEPR4V8wZlLh5UVJHkiN9Zbsq/4D1g99flvU3kvr+yXC7+Rcq2COUbVYrT1rdHQR6uzuH
z6IBwwtLt3R9OKoGmmfJdQrTUrrvJh1NA2ck2fH7Xjs4FHfnUG0cZgBkKJbRLQ5BSM+SE6l3WLjz
787kV39MUTnfqmxIQM23fTaekaU5Yr7bs6oQYoxC8u/dEGAVJMSUlkRSRDPmS7DIhvkHdL0jGHOu
JapAwPRN4/L4kOztKsUSBpBhbwTst/FcS56JqHW1IiwceMi6zJzDHgJO6oTVEZB71xQNH7BmcAmS
360/4LT0sxeDEAgHEGEnJ3GQ/UmnKER+bH6rP+YDwqgHwTsYAVV4WpuC6HKyJ98uwmEq/ZtHVy0c
nWG8aDlKr1ZQRv95vIv376kyCGzRZgQBSogt+kKTlNpQ5uUxk3GGbqVdB1eAzshudVr9boqX/lWT
WQ8nb17/nQadefH0rD54UXcOEFaAfjC3RuNhS+CCvHpVoz+Th3AxeGGXWnW4SLs5OVBhfAiioD25
pV0dGN35qrhOYkLK6jx8W3RLXw4MK/p2HsJhmF4iqIi+LobX03oBKfF4l3dNUZ+CdJj5DuKy9Vdt
K5LLecJU3Onxre+L+Dr6pvjQO13xdmcDYkexiqpxp7smPeyDo21VGqbGNjjV0YIKDYRKqMZ0R+WO
uxCX6Edx2QHrhdyZFG69qrjMFEwpQgonKoNQj3Pn1sBVfnbGIPjLddCGGw2oUzuFWIBU6igt2ttU
gNmKqotUgsLE2nxLRIQAa1yESHoVp1FoMLc2unk2mkgcFHZ23lpgpgAfVIcAJ7Dx4IuXJW3pCFTg
rFFngqxrvhQRTFV11FVPRmkVt8fnZe8+UDgl+nOBtlB6WS/NEhRJ3FwWIZo2zUvpOUq506yu8P4s
59woy1OWZO2B61GL2Dy6EIL/z+jm0U1ndE87WDRDGVkjFMplMX9hqNu91VXuPeeWlVyD3DMQfkDg
8rfHC961TTkL7AU4amCT6wUjazYPIwJ9oSkH63Wp9OFEZAhisreSc4fUZB5UxouQ7hFwb+8QUTlW
dLgwtoI3WRtGDbzytTQtQn1YYgTtyvnXTKeAgLs6goXumiJa+/FMKtqmtSkqW0XV6FXBSIHxy1Lq
3pd69BhYFnp0UKXYs2QF4GbJTRRt/2ZRbJq0mdbLQ7B1CD31aCpOsioumfS669s/HLkYY+8EeyAS
Nzejoi6YuTruBorQ6nkusw6BqKL83LaddrMaJpZ5JDWaAJ389bHlvZeLWiT9Fsx7TM4p9/RTzA3s
FILCycHTLZoRmkFmXdtO75GGcpOz6OScnLzU/za2Sd2dTNVKH6mxHYSqezeVZjkTVrgFXu3N+uco
zVXdBF1fOwuehZnA1WdXyRmV9j8MH75sWjlHtG53KRR+VyFN6BYR97Py9cKb1CzHuJmxmTL+Ke1e
/ALvz6HCNX/L1h0wlAJ1kapjMPO5tjKU8SyTPshxr0J+rGy+pz/L6Mpr+bsXOc2CupvXfJhd6CwO
NnXvYVGyD8zNAZb0tihm5OahMeoQ3bRH9KjPNpqUF9nn8ZPj5N23bGj8P/wAcb9T55eoYy++fqTM
sOfw1QQ+OAzoPYhKNosXeZtAPpqHLo/cmfQZbEgisnDSqd5klX008L93Y9ULSvQOoJrK/tpeWrhG
PGjYczKnOPtzsIRG62bXJED7+vG92Vsa4z8k/VSHuLYbU1knvT6tUaJugtQ8BbXvMsof9U+FW82X
qV/sg8Ls/dLwr4rEk64Z1cVtK9+1O2OJ4jgPRzl9jrtevCDMp4A0bvvmgA4IBiUZ5YvojWzjkUKR
fAV2n4dl1ojbpHPZgcqP17Ib7YMTek8aoOAe/EM3Wr2YW78X9JVNMbgkYtXQyjP7fGxPtkBF+QRz
/fJlpqn39yQLee4DkdIUd8Qvo1J8N2HruJbTVB94w3s/xI9RPKm4RKYvt4BCxNo8e1hy/LCWFl/r
ypnyc+H09pM7Ua46RWXT/xqLpooPgoZdu1RYYBr2wRps27zCjMtuGJGQhQf1L6lp6QXogfdOOJTC
ybbnsBSO9eXxCd47UUxzIEqgSADvwPYBvS+7bJFgtCejYFZwyq9eNunvZws9jX9hilcNrjy8AHnS
+l4uk4j5S/nMHejGq+OnCzemRQK76470p+7vpQlWgwPMi63A/RuX0/fJ4AgbU5Nt1mi0M+s+EOOG
bRzrT+DNzOe3L029WiBsgIUC3VwvrUtdYVZFy22pnI+J39Vn3vLq6g/JcmBpb2UkCpwOBda8e6/m
KrV8bWJlhZsqbiLGFpYWWVuZpv2XoZiqAxDd/fuoICJEzQxkkFVuP5ptzrHm1SjAu0bbXkdP6z+2
fmceQCL3TiGwF0X3r2bZtw16w6yp8ZdNFkJtOp6ofLgXpMTbs8DnXB5/qr0F/WxK/ZSfIh10WIcq
GTDl17nxMR+i7AaB9/gvrjJ5FI1I8PxMrG9icMlTaMSI30AalsvXoBr891EHtagzyuhPj47kuRkO
+/I7Z0PJjCj2FfwW13m9tLivSp3nPg3pov0dRZRuUGf10MBg/mxmpuftO/mDYxtIKUk/9DJrcxGs
VH4NuQk8AG1/Ra1XfmJG6m26Z0wmAib7UQgj2qdZsT2AXWCWdtJiRZTN2AEUjupz2zXZ7zLR5Afg
pUcdiZ2zyFwCdQUiUW7athYGA5+PRUudRdmdGQFzzm6SwKmcHdKO7JniwaOwQD2T12/jpoTQG0n7
Iw11K21OcYQyyxgbA76YwtHjY7/3yKo6JhNVxCpEu5uMyUpypr1xumExRUjOwgn0lxFpdnWKUsWu
UqCH5iNOECYy0G8xrElnGFCKWyWq6jyVrvjj8e/ZW7qCJegcU1KrbevJZtZ8crQuhZRdSz8aSxG9
x+nBUaTHR/jHnWfVo0VKt5JWJSOim2vRI37llkuThmilFCfLa7tr3giw1knajVAUGdGlzoPl6a0L
5PUBHADcCOYBGM3WtyMxaeP5es7QVYdMtSlFd8olDsHJ0uwgRb2/9xajxcDDmH2nE7zVeADS7zV6
nqZhKafilPbteAGwhlZLzVR/YMCt+3hp9y4U9J6qrFLsY5HbPI1JYVBiA4T6C1Rx36j1lhfmBrXb
Yyv3JwTqJI9cictBi3kL6RC5dAvm2pNQDpMVlkiYw5XVI7GD+Mvpsam9BTHLSmIGZ9U9aftUQTZX
GVocErFrgN6YVJ4o84ePrajbvE4CsUBVGP0PTiGneX0i4BylLTgmMqygpPpF74Ls6jrwTnXkhrec
/+3kxVr1S9/O/tsPCI841UWiIdVy2qQpTJ57MkA5NuQFRsplCMS1t/r5n2rJUIuo8vng7O8cSKIh
Nd2gOigMHaxXiuhS1DsD9qKunIFQ1cW51EX8HJjtfHMLZnoPPuD9FSd5INKj/2oolphNja9oBviF
SiLkPmujW8PQLiSni3mO0s55oVllv1ipyA6Clj2jzKjiw8jsIRlTB/inSGLMLSJzKWXI5Hx1MXPh
XbwejSvDFdo714zrX1K0zQ4Ci51bATj4f0bV1v9kVDc7MBIAIOiEutG5bhf/lSbUdO6GIv78+Lzu
ro8wHZJ/bsbdUPKQF900NpxXxHHnPw1jQjbDT7XqmpqzFvaIm1+r2nvz9Bh5IIOIXHlq0VC8bj6l
DalQLZNChrnDlApdtzmUcJK/EIMG1Pcc/+1uBnuEaIgJqER+8xUbsQSIZlUyzLy5PRPqDBcbBsrz
5GXewRu84wBI7X4QAdL34i1af7so0vqxFo0Me3o3rwt8C5cushgyyrLMMJ7gwtFukaFX72trig5s
77g42nuqG0YZhqLI5tzkpsxEGywT7930pUdJ6aNs7ezr4xOzczjRUWbyGH4mYo1tOYSoyajQcJ1C
kViKXlGkN573JszTuT3IS3YOJ8N+9CyVY4OGYBPOBGmez3WA9/QruvNdPi5UJPXqpXTo9xVN1v9H
K8fiwOjO+iA9oISn/KjBg7v+gLOuLZRm0il0AxmckqrQQ7jW+6fMm/rT461U32P9WDDJzZg4A+qU
X2BaWJtynT4ygolxf05k+rsGEO5sMyL1mSpeGWYU/g8qS7v2QG2CxAF8RPVjbW8GcdFMHfGQPTv+
S1nI9H1SxA3zxjIu/2wDUR4YvD+QLJDerOJpI2nedpx6P2knaSxjaHRopMTtOLymvRwOXqIdKxak
fgCMFCUQFBnrZSXJkltmq4mQA8toMzCIF/SJqgOnvLN5FG0YZQSKw6ncFoyW0eqFwasajok1WUTU
03iLpjj/pnUifV2MLjqoAuwsS41JKaYI6lO8s+tl1c5UpzR1RRjUtn5rvFG7JMdD9vd3jLCVRgS0
5MrOFqm8+GbeBu4iwsHp009xN0QvWjeneObJoJwsvE9Qm3QHX2xvL2GgIEyBzEmlluulpakmiFcc
Aaap9P+E97c4x5mUT8kM7XY2yiPqm/s7TQZG3VGRdDIesIVq9kHLzFdTjuhAlQjlJGn70tkcGKq3
RzDena9GfwVkE/U2RjG308OzyIKlHyqOfDW2L21mGbc8ISV57Dl2FsQtBg6muJ1Z0+bIL06mdb7B
gmRUFJ/MrBsumV2jLpgckaveWwIvAt5aqZuSWG19Bs2qxBuymljE17uPdq87X4OyXEyGE9sgOVjW
j7HxtUfE2o+vBFEyLnjzekK3NaaI5slQpEk9wgVeKYj+kvreCV4L0quFLsuTiMt5vDnENLD/zKkD
g1SV6aSwje4Upwhl4r+GRXP6cx4M9a/TNM9/aX6ffp0Te/yLuDUAqNfChPY0U2K2TsVkWkv4+APd
XytmACkwQJWhODO2KJGRwYbcitMhTGPqNadElvWvOW2jmDE53zpBss4QVjAd3Kt76gNCcqpDDBVA
0MqR3zxeAR63L5NmCEcGvL7JaNFgPR6dxbg0QszDLRWTe7WVxu61mxg+d+fI+q/mdY17WvLEDg5c
2P09h3ab3FFBOOBY3+p1yyQu+okOA9zjffrakylf5rhAv2rMh9c89eKD92bPHj1pUCO0xjmz6nL+
FDjbSL3nRjYQfJWOeS7hxr0ELbO3CdjJk0A/6+BNuL/slLnRIycrwcHcPaj9SFulqIkrUy9twTp0
3MAqP4qW96woV0nHlp47rnq9KgRAgWkDxgzHKgtuNRK4V1pS3cGJvb/oipZIkRryYBOPbIKDcemM
OkZeNoxNP71Qd+t+saM2P+ncwTejQ5QpYlSGwWkEbzEE2QyYvQhawn/kxU7OUk6/lx5irITk8smN
6vg/jy/j3tKgqYB+Cb5LxYy+3sAG7jUmmYiLG1v65w5S8uxkVjX8ZZZb/PV2WyoQ4fhRvKdks7bV
a43gwEBWNfd28srrF10oPuXvR22ujlSmdpwMB4JYVWk3EShs1tVJWeEJYpI3XehPmgy8E2x39akB
hPTczo48m6Tpl8cLVAtYu2jITIiNoaPmXQBYvl5gZLQyGHTlomUrACumyZcyn4QSE/C/zDCGPTfR
6F37eTS+P7as/uatZZibwRUB9KPpuzmhMoiDZSn4jKKlqArbGtQj+P/J//Oxnb3jQnQMV5caSYMs
b71Cv/A8AUUXacdChbikj3gqGr9BL7aRB5u557AgGsIObyu56cYUDYR50uYIajMu3ymDVe7aZNAX
ZH736ubT+Nvjle18O0JJeGJUtGeBH1yvbJF5ilasSk4rx0AnFISmSIOmPY3LYjzNA3rESSKC02gt
R0RrO2dVBV6kHVx7VrwJ+UBnGGbZ5cQR8ZIzJ2kVSBOkYAUsc9C+0yKsTtJr5O3xgnc+5crqZn+t
Ip6XZaLQYEH+g0xhMb8acSzPTSCOCF32F6jKz4oylGOz3lsWrbX6jFOTepxepe3OQFlqahqCNxjN
9OnVz40jfQv1l26uhGoqQFasiLedLU7Si2oJEYcBC2CuQxAdd/GHaFrejsfmSaUTqSIqMoQtJWkh
Jx0C2ZRnLoi/D0XmfS4WL7p2ljCPxk5/TA5uV0R9j2I3ARSCiGqbf3rCIS6IlqEGIeP2fvnRSQrx
PMaRDXQ4rT8YUmp/D3M3hGbv9S/wQdefrSkfljPOIf+8OA6efShcB4EN9+84saMzkUb/X3qtVF8L
Z0YaLhZH3ca9W8UkHSkajW9EvjaV0CielrpoeDnNZFEEU1CDFx3gyhqQUQiPc32JRbVc6OtrBw/p
/ZmjxIxL1HHHdD62Z25yB2fIPQ8aK71J51Pr580veqW304mCffrJWGbfeBaM+8QHhu/vFeUYneyN
kihKEFsUwzhaQEZmir/D7LrXZWiDV7L74rSMUfRmF4kpNccHqTNdpC1htTvokSslPiubtYoZXm9s
Qq2b3I+OVrf9Ke+tI9qi3cWpPBFwCOCYLQ25rrUdlC2CZ3VwpjBNA/daIqNxSs3OeHrsn+6PDouj
rwpzD5ByDs/mtEfCzGx4kMJy8OzrYC75P7lW+R8R7O0vzciwnzMwCKrr+RFE//7lwTKeiuYcxRNq
J2vLVmy1rRtwp+dmkecgl9G7uuSlS6IJkoMqb7ovj5e6axCxJVrXVLyArK4NErq2c5CqWNn32leP
Eb5TUWf1ueykeU1SwMGP7am3bO1IfLhE6WDRpFAZ7GZrY9tA6KXBH5fIoL+knTW9BAYMPDPKTyH8
TMWXGjDHrR6b5WQv3R9vtm57qp5u8QPokGwS2dgsWkFPkPzPtekrxylF25NV+viwoBvOOfMdV0bM
qvdZKoaLYbZHqLWdQ7z6Adv3dmo1o5y8IRxamni0R8CQDOX4rnfk0aDT/SNEUEHrit8LoJXu8/rL
SiP3gjKoRIjedR9CB2mfdR/i1sc7urcgvB0XkkoiXLHbAztNjtuMrQhbl5Z9NONo5kigBJ8FbxbQ
oAhBFZ3WBOGKIltfLyjlDxvDFiLUcyRTI8POT9UET2Ezl/o50Q5ZpPaWxighgQMrI+bbhGVj1cnG
aXQROnlcPfkajjQZ6uV9A1Lz/HgXjZ1rqGpucHPQB0SUansuLNUF7UwB5o+RZaIvetinfNa8P2lp
BcsJLWDniuryXN1mkzH/SwL3zkdfJE5Jp03AMARawhAXKsz1l3yO3HdenWYJFATOfET7vLsvSsER
Ej6LGrn6859iAfpuVIOKQYRmOnRPYoSeSnbJ1zQuggPntFM4IU5EKgyCATCBlKrXpuTox0FrsC16
3fTXrq8RqdMo6TZd1lzaLvmSMS91QzZHcnd1/+wHy/DCyFZ38H12Pg+/gyCCehsJwfbtaWfGcAVE
dWEtiiDGbyzOCeI290xqazGvGHtvTnZ451w2mGyA0HXbVU1Qg2vKLJ5CmaTi2fNH6pXjSNHNibSD
te14ZAYHwJ/jLsgbt+0OvawB5c3TGFauhRIBM2LPS1ZmIVIjQ8hoIRCZQR+f2iVZQqtMj5CXO6eJ
OjfVOGyrrG5z8oXLKG1a+3Rb0lh/8QvrzxLxnf+M3eEl23GIpHOAILllVIK3cOwWipZKTyNonKvG
uoghb74uUZsekALsrgegOUVm9JPoCK+PrNMWdkJuOoawSC0v2TJNl6RIDYqmWnPw5XbCFGo1UGEw
7wLIexuDtV5QlXRgxtBxk/JXsfTVSxEF1mfDzM3T2CBNVaWGPJWD/faqFCBvSinUpQygdsHGBXga
JwrE+RiWRWuEjNwQ67Z1dpmTwToIGHZ9ADMgiiYGOA+ef72hkBvDt+TQ+euGoL3qRhnfyiqrLzJP
vgy1k38aHXN4hy8qw9Fd8pMI/PomyI0OdnvPBxBWM2DOrDJYyY0vMoTvt35dTGE9w453KpaefpNu
FPJbUtkAppMZqvTHz8JOIgEamvlhpijp7Vqbu2HPplssGU3doB1SOv6jhTCV6736MzI7EgWysxbB
F/XY6N41UR+WRjh0qyTO6/2eGSUUpiPYb/KnU+FK7bM119mnx1b2rgmRtTpAhGJMkq+teJmVOnaH
Cp41xM4lisb6tMx5+0Ga9dGE+e4ucm54RigcAWxYmwriORMoe40hCscQKBoRI7apGOsLXJD/DLIc
fy10+6gEsLc+3iuQFJwYn7drbdQuDUe4dT2FEHNIDqXo61AXrvlBFM7Rg7y3QArdOqdTdRm2fbui
WyJzSmZcjjEm/rPrDGn6uYVB2vnVkuqVimvYch1zKo46Q3t3AvQpZQFcGq/HJsacltm2B4gWwkaH
nz4miA+bsRdXkRrTBUzhEUPHkb1N/B4ZkbSaDHtpM2Sh3o7JpWi7+qrPgX+NR+uIVWzvKzooy6tO
OcjeLXmF4hMaxVyPoQaG7RuSeyhki8gWF1TB04MuyZGtzTG1JOP/uQkMAAiKeZlmJ3ipZuph9Zwc
YfR3TVEsprUMSRUtxPXhjAerhSESAIDVlM6vgxjSczKW+gVE7Ntn+Ojwgtig7aZy6m1JIh8DbapN
zmatdcENdjv/ZnagAAKux/WxS9lzXPDhIJCosG80Ftar4gHyK8ccx5BBKtu4VOznqKYQjrzy3iEk
G+C0Q88E+HrjupI8pdRu+wSltpv+YmuFS1fByV4az457WISXo/u997mUcCuzkOSuDDytF+YjEg9h
TQxglgjtqrvCvrYVemyRFOZB5WPXlMI3INi6MyhCZzeuzCUi0NXn6pIjGvqVgyGoCTjZgam9zwU6
lxYJRVIyx802dpFvogGcjmEQjf1zRW73RdMO1Qp2FwSW3OUZpeu7BSvB0LX4CTRCYc0UxS1zSwSw
3FHUp7Ru8oM3bc8PgzL7f1ub7zRYteVnHgAG2AaKG6NM/qunSf+PoWCwU9MTL8wYLfsXp55+HSwL
wMupd6og8adsrMiaoRUZLorSRv1PaXRMcMWDHx1EBbv7+GMMVw02A7dZm3GKIhPVxKFnwjnLno0i
tl+SuO+7m56DMX18k3eNMYelsBoKg7x5VjogXnU8N+QEY29HJ6txkpd56DRSPQMvf/oX1gAEwE8J
RxGS3OulGRBY6WOe/YCh1B/caEIdRFovcXHI3bW3LvYOWR0wT2okYG0pMjLP0JixAztUxKG+RN0z
kiC/JmOtHcCO91IDcg9SSLJ0RHw24Ye7tJ1bpexgg9TVN03CLODVZq6Yr9PLOAz6qZJacV5k8e3x
Zu5VMpBphIUa/hZKmNveR+wGWl5OZFnwaC+v7oTId+3M9S0TIwzvQnNuRWnLT20zpt/hT4peO8gR
lzNs3fmlTur+5max9bseidJ9V7hJ9Y+wxvm/j3/k7ndQvQF8OFQh28MM/3iTGQHvX6BPzpcsmUDX
Ftr/kXZevXEj6Rr+RQSYwy3J7laWJcuy7BvCM54pspiKOfz689AX57hbDTU8B9gdLOBZVxcrfeEN
4mcwykvuJeceC3o0oCwATG69iOMldyqIqY3Ho1QlAQK13A97t1tQ+DfBPuDqdYlUfW5qG7SFSBdk
ApDT4/H6ysh4Smae9nxBTaxy5Vd700Cve/+/JIEwCmmhbbknkpfHQ3F0U1qVTM1tJJYM2EC1X5HU
Ht0oU9iJ/Ic7YXsqfOSAoHedpl/1ZjAIC4PQz5DJFSIE/VVlZlaEsWG6+3h7nFszUHBb3gVqBbzp
8cTG0UuFPVElHrcGvjDxsJ4rmzpaKXKMtYOx+P7xgOcWjcomVQPgWiQMJ/fdaDe9b2VyQL3M1q5F
YSIIXY3pyiHtkwuP1LlnF+k5VA4oHGypyfHkSOa9erEZqx7t8TnP3V6LSQdH78J6nRln67hCHYPC
SE/q5F3yzG6pSsRqY2ey0munXJpdkTTlt4+/3NlRwAQAwyHPetdphdFTjhgPU4ssu67ej3VqXovM
nILD/2+ck71OBQdkIk9gDDRrDhd/VkC30uxC/+69XQQIAGTQfu1xGrqn+YZjB9loYAQbK9NKlxu3
qGcjrFXBtTQ2Rf6m91n9Y1rqdriy6sIgGRlS2PY2qJIf+FqZ1k5fnO7a0IWWxiU95yGsssLjejO9
/ntbGYYW6laafe6zqjDjRFUUF1oDQdOHsc2r7RpcrDEck8paowEebU6ZQdrXfkcqsWvrfH1pl6K9
JBJ95sBtdD9UYkhIqJqdlHgmdwI6ZmPlK3wf2YAyWz5bbj1e2bWskOlfLvGbzu0awkH2zS84+Wkn
IU8qO1DoQcSI48oynCa9Db1eqUvp8ZmAkNIczFpCaQpip5UHs2tKOSqdbk/bQkQzQf0TrelxrUrj
sLYVGn6kRRe26pnLZGNV0ICmAEl+d/ICrHQWV6vnY+poelxNcs6fO8YL4QfYfx7CUw4PtsYPighE
ocd3yVBQVcEFu2e75g4FsDL/atEXvhDLnFutrQWw6XJubL5t9/wW4SrNHE1NVDTtGl17A1k6yXCi
Oh5/fMTPFRq3sIXW/abnzSN6PI4T9LndmX6PAnU26LHrz+LTWOBqHlVV5v7ddBNcmKbtxHQ/tVX/
GfP25S/pupqxs40cn5OPf8+5dSR8o6yD2xE8hJNDAWJRSWCjXDkWtatVGOYViNh/K6O/BI4+NxJ6
cIC3Nm4FHLnjiTeTPuvJikO6T0Xs22jQ7UJiNp/DBKPRC8H2uSOxrSU5BKUx2MXHY+WzyIvO0rrY
6DTPuDeF5wFmHKVWRzbStvlzIDW/CBH/m//6+Hueu2QooXLL0FHhsTjJzpauaDsDl9s4dXSsRpa+
wHIHf55HIxBuBDN9+Q8LSEMUkq1HcxS6/PFUU0fzbU0bCSMKMw81T/OQVkbZX7mmurB3z86NAHMj
8FONOxVdKPC8tvPJ6eO6t/trbJzcKHHS8TC6arh2Ng3kj7/l2R0DkBclOJADtDqOp9ZSFSay5Y6x
uzG5TWvNwkInMG6s1LjU5Dg3NRrMmzk6RSTgNMdDjWgV9SPKAVCIO+cwjIuMUuVle69L+leN8S/E
Lb/O1QlCAUYvtYKtZEBEuf2g364bor8JlVNYECVNnqgcBz8I+3m+VXO1inAqu/lLtdrL35bW8LDS
uE2fXSuvLh2Uc5/4959xciipz3W2oA4fj3wWlPEhbqIX7KCGkor/8GJw3YF0+SWbcIoBSVNrxBYH
Dg2CbUOU2ZUBilN2+6ad7d3HG+fcXY4U8Hb+NuOv05fe0CeJRhoZcLpoeZSb5nRH6VV/+3iUXzfW
6RpiAkxVhILKhog6WUPfbrtZmwdYsLXn7uRkLHsr85sY1D9UY9ef7hxL1ndpBT6vLmf72spFf4Bo
2pYh5a+537f54MFpoOhyAPtdv1SJ41z35M8X4vFf6Pd3v9XZ5OVR/2Sjn7zXJiqKFXJjA9Sytv8n
F9546NbK0On39DaE2g7P5DL3uvFgmnn7Aj4/eEttK9/jzSt/ZMoySvwp/U7FrZqqC+t1bhfSxCSd
NFguksrjD1kpdIMMauBAU1svi5op8a/AbDrfO+i2Fy6VMzULBgCEREcB+YdTOfWammYnkoWD51kk
yHMpdjleJdGaAc1BMOlnDz/7Ss3ZpdvzzCShOwErRqAAYty7E9/W60oAR0F3bEW965uZg+5IgrrY
sGY/v3DDnJknytHQvblhaNueclFt9F6n0YeLJBPfDt0BcfXKnrxwalR1D+zX3Ge5/s2cp+5CenF2
npvEG3V4XvtTrI7X1fBHC+hJlCknkCZOuWuQtjzoo39JguHcLUoVfsNQk5whcL79lt9u0Qrm0mIZ
DQe9srKrZhnMsPLUEAYSq2Ot973ISLrpSWhcMdqUYT1gLX9s68TItDBh/SL+RgJxepMnIKDSntYX
ZnTqdvX75s6kcx1Ww8V23/n5krKB2NhsKU59eD1fNqDyKcOOq6E9OpVwnuGA+TfBhHuKnrZ5uK6L
F5dIyYeetXg7XyaXnowzsRVR1f/+hlPEqw+Bg3QEOXlldu3brNOUdvEc+YzeQXUzzVnw1Mky//Mc
gNiU5jTnhjzn9NR2SZBqZQl8ZOzGKURxw7xNCFsvjHImCtioDbSsKCZsHi7H20kg0gqAmFEMXB1e
RCprGTV27z2s06LvkpRKzYXb6MxLBfd3a6tS29r6/ccj6nrWDUmn8zHtdFnDMmj1OjTTwP7n47fq
3KH8fZyT+AbKYIqhMrVIOiBqP81lsmsUyJupnJoLKmBnp2SC8sHMhOTwNCAtDLEK3Rk4D6gixhIL
hQjO9aUK5LldiP4q6jJsRUxGTgpMroV6pZIs1WAT5gsz2WJfe94NS9vEKXftVbm4l8hYZ78iSj6b
xhn/PG3z+G6NWufwq6JbVzf6gqB172BFholCeuH6PrsVt8IBuGfEK0/za2MFNtH39K3cGi30Cjdl
I1x97jcId0Usqq77/B92yCZRZMFHAfB/shMnHx1pMRMzWY1Voiw72pEs5/7Zwj7z+r8MRXxGwgIE
+ZSSZSyrry1bT87osL9Ll6WOG1/6O6+2LhG3z60YBlYorfNfStXbK/nbA2G3KMkb2nZZNXXzOjSr
+I6lh3M3VUby8vGszu37LZLfOOIIlJw+uOTxvTdMWztJl/4LFOriVUO74MK+ODshymBktYjDkbcf
T6jXNagmPS8eVTxtj7tHE055q66mSk8u3E3ntiDsElDMaD2g33iyIwQuJbPh85CrYhB7tNa1q6KV
+ctqDe0ema7kwsVx7kgDE2BSm4YNn/F4ai1UdIFbAQmCPTexGvTgMRXzHPpUPXZZaqV49a7JXx+v
2rnvyXpRDQWFRMRyEhe7UlNqxiMlFmXuv0DznzAIH9RtMqGo/vFQ5yKy34Y6zUrInfMmV5RadD8t
532WZtpDUXuaCt0pDSKvd8r72auAR3LdBfHHg59bTN5NpEyJHSiZn+ybVcnMVho47c076J5s87Fw
Wj3WzWW9z8z0kg/7ucMAqAuWwVbpAd9+vJYmbomowk7Awm0dspDtzHut0/9c1gmTNdK7jVvGTXka
/vXJSOg+aX08iNS4NnyFqU1+Udbp3L5kP27SdJQhgJIdzyVN0HDC+4t9uQ4LGJ1l2cmCknHfOube
yi1cPVKkqT9er7MfEOAanRJgT4BmjwfNzdKUoqNMCHQvP6geGwooIZeaa+dG4Qpm21OSBPVxsisS
BEAsNytobMylAkaAv8zSJ+Xu47mcO2OEq2iWgD4nVd725m+X8LzCwXVGNr5Eo/NrJqs5hNSziNDL
3f8SUG00NZiivCzGO2As4vvF4FLQ8JTv7KVTlzBr/Eusr3OniViUm9GCxkwAcjyjzdVdpoMOQUjr
e5TW7S0QcMqDKvPy2vNqceH0nqsaEwWAmNnACox58o7RztMBXsCgxDYZjGa2BodCy9w7W1vT3ZQA
47dW5eybVWphn7sVbnV2cljN5ZKX/LmZ02ne7D2QiKOFdDzzfhons/CmKaatNPy07EJGJVAX3M+w
oTCEtL/9+d5Bz2xzEsHhGD7A8Xizh8XG0DNeZfb1lWen9c61Vft1tJbpAqb63GGgM7pBJ1BQeO+i
niWLH0zw2tK5DfYi6PIvEyaqhz+fECJURFkIBxJInkzIKIrUMmaoUCoxtbAypIgXzSd61YL/wGWD
mgOXjZ2ziZ+c3CF1O6Ug79D3km6fhNJJ6rAxkvGlWKblQvfkzB1JC4G+ObAdZDxPC+5d3lEeCzYp
sdRx95bsqnAp1LRHJa2FzuD5EW3ZSzKFZx7UzdqT9AnV/s2W4HhvjMmQFb7RT4gvaPK7KX3rqm7H
IbK6Nv93sdoVpmj2FCSDdWGnnLnQaOuBNKS7Tep/2klXwB/o5sEPHLXM3NO5/9mNrXOlS3EhOnm3
JSkWbeTHja1jb1S94xm6I6bpWZZSdEuLLlo6gAI1Tdfnj7fkuzO9jcLrxsIBTaIZdDxKmjcV1fuC
UcZhunFB1jxUWIXsCQ6f01H7Y43zbTgEGeCgs19I346HE4U1taOivlanvn/Q9KGNtdGWmLMa1p8e
NhqHhAaIUHGB8CachiELHcyk7lXcBPNwYwflGneLLG9R27oUmG9/1VGBlaGI/WlUIsy7eckcz0rv
RemVQjXAHKbNS0I5ode6+X6ptOAqAeEbot7SXCuK3+EUzH+s5bcNT06ICCpkMgqMx8OXyHvVWQf4
p0TwaEelrHlW5cYtJRSL26qh8dUul4KUd+dgG5Rm6Ybf5yk4nbPSW2zFStHEm99R1MFI39ca3p5W
loj9x3v07FDk3ADaKISzfY7n5648uZ1jqdhbvfXQSZO7xSVYV623XHhs391lzIrgAa1JSuWbKc/x
UJt/lQu4Q8V6ILaWvZV038y0GuZQKFt7qq3eeYKWkX75eIZnzjqgow0vsGWRIGOPh234Ke0kDBXP
Ro1cwTISXYi6/w/fcZsWyQ7PN3Dp41EmrHlJfdkn1dhXB8vRzNjPfCPsJxHs/sOENowAVxgl0lNT
W7F4WmAnTMjUPfVslRxSqmkuckMfj3Nua1BvAsPJY4du+umUekrdaWErBL6ycuc38t95CACmjMGl
vtK5kTZyHqJ9TIha/vHHQ2c40CiT1LFrrP6VD2glbGSg343SUX/6xLAJ6V+xRuAeNtDo8VCCTaJN
HpURR2UTVs6TfvDXmbe0s4vrj7/fmeufhgiEdzYFHJlTpiVbIBsRMa9iUbtDE3ZLoct7kxjvOqeF
mUXK89W3Px+S5gCIr00C+F1/HoM4K2OCeKB2U7aDPmqHspvX0MA7+1D5/qUm+bkj/ft4J5HCXCQs
5og9qDMYdlSrXovkbC7X/pBY6DWk6UE1+SWlo22JTl8EShlsfoMX751NScVz7XR6U8WmVlU7auJ6
VFBRuW2LtUXo1FR3AkWKyJpd88LJez9deKSbfQjpIyx472S6Xua0rmq5wSqkxq4LsVrx1MP5GEXR
f9bzqbn2TI7Kx2v6/nBs5FVKDKTI8OhOxe8CE+BKMyLQwD8t+hCVdjOTR4QmChF/fImxW/kP5QxE
lhju+HAMNZEZe5lGazE7r904L+HsJOXnsvXUhcPxS+T+eBURAoVbQt8OkAVU5OOxpOMW2srMQGSu
fYbVROfLsNLq/FsxVzWMQIyCo6YrRR8Ns9HdAzfnsc2hnpm8VSL75iY5ogq+DTT2wsX3/sUgqSYs
5KKA+uKfHtxmrJsyt10+g2bJz5LiXKRjtfLl43V9fz3QaQIbgbA1JQI0pY4/AH6RfZH6BDZSN2GL
Z5oT0j0OXoZcvZlT719oH56bFAOSp1MpADa9bbPfigXr4rZ2Q4Uz9t3e3rdQwJtHvMndS9qG56a1
EWjheiJi8q66SX27Wtk4DeTjBuGxPi3yEJypCKugEw/doF2q6L/XN4TFQxKPRjfYILbuya5F1kmn
5Mau9WUqrmcx1w92vdRXLttrt9iOlofmbGr3sEfsF29JYBEiptXdJ0MwfMvdoIuTPKi/ysp3b7te
+Ld9J91/7bJ2vqgmtXHTleK5UEZG+6q5CMZ5f5vx6zHQ3YqzyDycMkC8hJTZsrMWHm5feaEW5PpT
s5rFjYX55kPg9fpd5SzW22JowYXk8txSAVzY0GkEf8i8Hm+JBf2t2R8tQuve/neYRfAQrE21y3z7
tQX/e6mqeG44IEfQb+k4bgDm4+GsKgsSvc26eMGp6GelOfPVgAsGWhCWHw6lfam4c+bi/CVq5nFr
EsSclvSzyrWrftRahDrM8SHtWyOkempfK3+6JDp85mFgqC3LIwMg9zo5XLqd9nqOWU7cOe247v1m
ULtKJ0e4EYDDbwqr8+NOZNmFyv6ZvQO8hiomtyg1zdMujDFRcaBb28WyEMmXzoapd4Co1823jrX4
ivppl3/LWtkfDAVCcP/xBbat18kNToRJjXhrAPEunBQ5qy4p/K4221ifhuFNDjZi6n4537XGlKK4
NlivaBJUeESYU/a8VPml8c/NHt4C0DzKrPTWtv32240WdGsC8brr4lYs+ZvCbyP00iy9bjxNRH4m
15dFDdOVqr1LHYczO2tzXScd5dPzMp+kFBAIHaOfhy5WvubFjTuJT6Yu0lsgC8XTxx/57FBUY2hi
bxXKUwhPDzOavkmNBEyFg3G5CjscgO9FZQbG++OhzpxPaj2b3oy/lURPW6P1YMDRR30jHnTsaA6r
1k49L7IDxNPol3LXmemlRPfjIQFQHS+hLy3cmJD4xDnZozvq+klGNui4WpSt2nI3ds78pzxdlPL+
b5KgEY5HbDx3kZqWtIDV1zUWbktXqF/WOye3Ll0KZye3nU26vr+Ur46HmrTOyBI7R6g1H62vWTAU
d+uoNKyplwyEVBG4nz5ewHMHAmMRitkkodxEJ3NTqav0NUPENDWHLEzqqr4OxuyfzMzaT1Cglxuv
c4IHVBAusXvOxBaUKkCSbv4cdKdO4mI0DrrOyto2TobchVJYthHiWn+eJcJKowKzoYG2VvrJJbs0
5WC5pNmx0NWPuirWe8swEuiaS7/7+EOeOXS499EqpcKFPMdpAbTrVL2KkTTKTXCYRJuviacJrwhk
by+hfs5cokQ/TIteHpTk0569vRhmB6qyjFvLGrpoNmRz2w7Q/xAG0robHyWt13ScqpvKrvI7OQCw
+3iu77FPW4uK8SlwkRFz+I+36ep7o1dt2AT+8hlL3+nnOFLFa7TaPrQWhRojdf2dIP4Jq94NDkTr
l4wMz5wU6JSkrAQh/IZ3smJSX+Y+w7rdLqdi70p7epyaAHjyvMvKoLj6eMZnduuvqiVkc44K2Mjj
CSOH3s1JzoQRr0hvi9pNv4xDl10Y5cxhZJRfRSfdIdE+eSOKwUg9Qg7mhIXwt1HP3TCwyuY+8JS6
zTE+eCZmUUR966V759yWIqSDb85lgPTVaVg3+0s6tTpFAGE4V2mr/LiStJJEJqerLus0emqGGc+r
Ve89fy5eP/685xYTqjHNrK2fRgHz+POaMi8SZVMTkIa1cuV4bw1hxR4l2391LTUv5GrnjirtHu47
wIqEsSeLCZLHTquMS2Fl28xh3VXdjVnl2cNK1f/CUXm/pHTdGYWOi0ncdUqOrf2glWODHFswJctT
6jpJVGKlEYLacw5It6tYZAkMqIQf8vE3Nd5Pc8uoSOttxILAnZ6saZOIbkiF6mLPERj95amT7cxB
a7lo8QEvQn0x7StvnZydp41+s9O9JT90Y5Xk+7xO7VDvm1aGmltaKARqcH5Ge+p/XPiR27c+DgjB
/VKgwAidiiHh0fHK+66QdTYhJNrOYrk11+0lGvI6HPq5QgDL7+9W95mWfhwIe0pDfXadq8xq/xjC
RoIBjgeJo42DTivk+GcgLeEqIQbkr2rLve618ZvosPJaRrvYG8ig7mSyXqqVvt/0ULU3tsimTwUR
Z/vz32JRsZp1JpIOlhOONHKnrfNohAU6mvoB9DqKkEHfLvLw8Qd/vymIfW3adMB66Jqd5m+Ayjyr
GEi1BxxIIpqPIppHN3nsZOFcqB78Qiwcr61HcmpzXfIA0wk5Wdth4UgEJVJUidbbOBk1SbmGXWIF
ZmiodLrpM1TJD/hDNnVoTWBhorFy57/WVhutXWBJxF301fHv/aFty0jzhvHbZLY4U2j+4r+ihquW
PebDog+7Su8e67HA0+/jz/V+jVgbhw+GkMTW2TyJUkD21kkh2ZSDLPTInlwvAhWl/SvqtIAuOZYv
H493ZnnITgghKHJRdznNznBO5q/38jb2pC1c9DBV8LQiefjSOhOf7cJg7y8nQGvkgvRwuHj5H8c7
UOVSOkvr4XJe6HVzn5tW4nyb8gn/eiQ0Sv8B1IszhRp+vH2sFRrOk045yGTv0TeX+2LahKqXtlBf
TfqHXVjXrpmGvl6n96LMqJAPY5pQLtHWB2soR+wXAhV8aRQs7pA6GiYMyeR7n+RapS/rsCoz1D0E
6PeJdNJHL/GHu8nXdBHXNfFQ2BQpbeS8sJBLBEHY1TtQRg7uxQnYvmjSBsfBvRzbv6sR5tcSzWpa
sv2aVhK7Rwi04qbMi8EK8xrx8igoZh1OGHpwwS3+LkJilp3Jcd9rjT/cjkR46VsL3hPnArMXJtqD
Adq3ltCTT9acG+oKlTI8MSqjaD2KYq7/fVWIIP1xfgUIglILaGuqVfQfjlcIgKmZmi51a+FlQSjw
ZY+cUZTIJwfBrlhSb3dhS/D3HR9ZGEgoCf8CRGyUhePxMExxjQ54N4DhIn3r7EbteoSXPlUTyvIf
D/X+aJGbkqOio0QCQEZ8PBQ+AKKB5NnE5tSUh8Q30ltvwY+T3HG5hXZyKQH/1eM6nhuNPHYVF9/2
0pzWdqx+scA+geBdEgc308Vs16+mHLLhkPN/uKssK/mrQ4lXxESwifhULLVdRjWFmTXy3CRIvtT+
PH3hqc7qMKf7m9zabWv8rFXTNiGPS/N16G35KZtr6ihpJlb/AclnEv1mFNN1qUnk48i2zDlqc7fR
w97MghRVu8B59TpLvDn4bL80RlsloeOWjtqVophFuA7SeW3TcqgjQDHq78qays+6rLRv/QhCDk2J
yX9NqT+WYZuJ7prObbHGWTW0T0Jq+j9gzZHxVkEi19BbKgL2bTW+moM9vCL85t4UXW7+s4xYlsSu
vWZ/Ed+1amfMeLyEqsC693FN/ZLuiGy8p3Qsulcsilbq6FrSlZHqoJbflrnhf1kh2ImHqkt1JyzZ
p+rzOqRT+slLLLtH4KCTaxGbQq+cT0mJjngUEHZx8NALuCn8YH61+tTpI81qxjetLbMOZlabLfua
I4AGJ/JB6DJgVZnHA2CykqpGkj8V+WY7bRvJ8DCh06SHQ4V6XWiM1Ej3NbWJl0GTpK8VviF95Cb2
IsMB2s/tOgT19GmYV20nBF2wC/v79CrfhNOJZOmSc3YhaZzs74ljBhoY0NfsturG6IPiDmaI9KJ2
4Q8uDLbdA7/v7W0wj6eW4AXqC9DI48PU9/AllsExMEDVi2guBm/vJ8MlkM876NvW2dh8+3iZtgKe
Yx0PQ/vdbmDz6ZEhq1TbVb6Yb6k0JTtHcO+GrRnMnxPhDLfu2HSI5xa+PYWFr2syMiqjuYRsxdt1
G/F44oRtOKXwNTeN8FNsJgqCZjYvHv4TFWHdizcU2ghezAladMrdzPk6CTxu7c7eqIBGg4yCmJxq
vUJJRSJxWjVzD5TA1PB7V32rXmes3y3wUlMKiEJUUxqbQZt7YaeGVl4l2DZQ2VK9bkYASvrkSTky
t3Z1Z5ZpmMxZYuzy0sV1o4NwsTPSZPjUjp3g3y7S7coJii70J78We4CK6xhhJ7lU4eCM3r+TnjXV
IbDGrNhJLTCeuCm8alf0c/DYmt38vUyEvYZNljjZoalF/+ZkSn3yhyb4MdoaRzxNOj76JNxujlK3
tn80agTUmTXd8JAUMOpD0VnG8NKO+fqSmEr7ltfCffAQFdNhpbViigxHIFralCq/04IAGbq8qPAH
txuzvpVpOo93tj74b3Xb2AuONG153aVrJ6J8TRt9r7f+/I3GX3+9tLMEEJInxstg+70TakON1GMu
6keaSLWMZ7FiD9f4fp6Ew+DXViRMT95DBWd30UxbXiDDezdYBxDeoS9ND6Wsk8EPMU3C0aGH0DIc
SK1Q4MyLZb0VRVkBGccQJfLQ3PnOeeAXmoABbgZ9cAR82hLbIVVo9bRvhL1ATPNn+dmFH2PEY+40
5GQpto1h67W5ipOxTD+JiqjlefCb9nsqddSgBY6EX+jwVX44J+b0rUJqUgMOOVc/db1b3asa6eI1
yrXSf5sz0WpEPJ3II+APzhvF2uXzWPT+Q+rjAxstWh/8vfLjP8+twsABDQ73W18bsox0zQ6+6POa
pLvOTRMVL9VqeMCGEhOZ3sxS+BlMIumjxUvE42BUqRnNPSyiEOdiIcHkWHMWlu4SdK916Xc/R63Q
lx2IePUAvoymg5UZzl25NmYeB0NTWmHbQP4FmKjpWhx0tdy3pYZeVIsWhLWnt+j9rPpi+Yck3uOv
bszB6q8L34GcvRbG8C9JRdXuUn9evziwVpYvniWwMMWMXeuirGon7W5aWqeJvNSXMh4zz31CvyX7
PMCGdG6dnK8Xkj9vtLm2y5AhrdysPHCOxHNrjT5+YlW79pI3sR/v0GYugxtH2PUUjdnszruNa5eG
Uy+Lalc1Lr88rZbRuq66uXrDDrebw8bztEMqexwE0KlJ/8rmKnmoJ78psD5S+psDrNULS8sST8OE
2zJkB9OOORCkhdrkdJ9szSnMyE0X65+xLbw+tAeYOuGMWsuDmfotWzQfi88CKrJ5QGiquM3HxHfu
PCMBGCkWW+nXOGXYTiRlnjkyFJVXmZGDxeydFTSYL2mzyXmdc/lcJVt5bc7X+SXBQS0B1CtcFZZJ
Po1RMIO7mi1TNcQhho1BTg2n7MElIRJXyZipR1j57g9VTV4b9it2LtHmVtXu0bIZxtBq2VQ3trTy
T0KzBWG5NSjva5cL81BOGUmUI0orSjNXDI9DYhbZk4nBbxN1sq0LpGlp4YakRoYfa/04P3uW2fox
CjR+j6Srmj97NB6qqLfSBFCO8Is6dDE1H0Njllmx19oqhdDkJ+l629lTW9yUqy3/1hLS1utCinrZ
YfiT6vvGR780AsjsBXHCJ1tDf54FblGLNj3jf7oxd+0sf0CbHCSJiaZNcwPl1FXZQSaqTsNarEF5
PwpX/EunwvN2APkXa6/ZA8ICXrHoP+aJrm6IosnkxK2RWz/JuImF6kVah3Wg7BhtQoafUCQpk6hR
SQ8mx5s8IN6mLKg02k6v32haHQiO4mpNkVyh6dybbDvFn/rBs0pN73H0DPu7yIIpu1qVmtxP0IGH
Yt/UQVruq6LRn5bcWZdNu7J69KaUNcEdKMUmJStWtrVZqGtpOuUPfZOXiXAoHZ7ssfTTA2621Xyz
jHM1hFpdGq9r2fZczeac3oxIfDr0K8z6jZqdPSIuVU2v+YK4eTitXt9jAodR9NRaHJcaDkqzL+3c
fxpbA/uW2eg9JwZIvPq7YgCYExaZMzN4V/n/tvPgtGAPmuqVY6mPIb4vWnE9mYn+t7TXRt2sQ2k8
4aphDTvZ1e5NjsKeOqii6Hw+Ut0+J65L9Ki3prs+Ta0UtxohKpFFwrKIDi3ta0+o4kXLNL3jQezK
H9k81maoGqX/Bb82M8MkWfr7NmGbx9OMvtcNolZdDfLfdrK9kwbBlTuPK4Ql3GrbsCt0zHLSqR+D
SAH8iYcK/kgMLq61b4O07ZGUl2puQHg1+VYeC5bvzbjhwQOj77+CD+gfi9RYeCvbFn3HfEh0dVMb
ihcTp7HsG1GmjfG8EdR15I2AlW+mbEyzyMYPXBEdGNoNYaoDjYpdvxYHLPjqHMJuNtjoAy41CvOO
VDYW0L312rYNd2G2DtlPcLvCDLXGLsR1M2SLGdbWWFSfkqaDD1ivo9ncSx95ky8roXd2V9NRSUO6
K2uA8WUlN/BLajzmq1EGoWuVybBbONZjJEajsMgMeh8eb7EubeiOC82fYTLrHVC0taPa0XXLVWLL
JY0Lry5f9ULKJMybWj12Wu79GOySf026wkEPaG6XRyVhR0RCcFPtVRbIIARHIL9mmlRPdJTtfjfm
hjfv0VOdTCxr8l5GPE4JoveegixSu5MpI1Lxdl8osVCEEGaqh6M/szvazpnuldGsIyie2ZjuDGMm
U9zoJ3bkqCZ5xrSbsrkhVPKsacZQRQJEzY9ZyMCKx0ZP0IFXOsu06G37YDS17h2mrM3aG+VAnvia
ZRmRnCcH52snda2P8Lb03vyV6kdsOgXaUZ45JOi0ZYW4R+s98UOKyMN076T24IUrfysQwZr6RdCb
WhHOtWlR+BCZZi/xUPsTz4rSJck77p28oy0zj0Rpzo/esEhsvxLd/URi5V935jBpUcVoP3EvFcge
CxQ6Oquwir0tTU5ik2EBfcjFYGZ7ncp5ECaqTf4GQgDZlxBOTz97ueqsnXIt9VUaXlGG0h6Nu8Ad
V5alNKzXlAID8mZarl0hSaT58WCOtnXgLm/uvE0kIWwWQ/+HgoGDP+U8EApMfhI3c0HYpFtJmlzN
/pTpkWyctI2UMzkyRrvC+AlDQdtWQxhsXcPK4zyx/GGPpkv1bNWOwEN0MRcVWkHWrKEJY/07jFje
jbyzQUcbBe4HvBJVnUa1kP50a3FByVt/lHPNWe7AmiCh5/0PZ+fVHLeSnuG/snXusUZqBJd3L4DB
zDCKFEWlG5QChRwaQCP9ej+Q17Y4YnEsn7tTJNUDTPfXX3jD5VqBxA6WSXbxniPZybByhvXGrnsz
3nkqKZcgAyTHveraHY0NAGZTWI6qTQ8KmrKChyGZlee9wEc4Ud54zEzNcPdGU5sfRE0b+IDgD4dA
zrp+T3mUFZFr1J5/nRZ4MgZ6XE43pSWK4qI0uKyC1spQn42ZmjzofWcMUapW/Quea52+jxOz6w55
OckPrj4zSqKGSO7ERCEVyhQhuED4U4uxar8wMhh0jJYSp/YuyawtyOi0SqsDjSvN2Ukmpjpi7RZn
t065b/bMa7Q0cDaxNgx+8MymmGscvBWl2Qc2NQfdKvwQOpI8SCgh1hr9u9gXvJ8eiaGPfYLCD5sz
XbxQV6lHQlmLz0VvDjIscQkiGLGtucppn1x3s0Q7rdd7QFomwyqNLoUrl6Awh/6mnstiDGTlrmD0
nL5sQ69j34bOWgprbyd0EIJY+CDG+e4hbrFyMgbt1KqvfZ45NaGn8t/njvIMMsjOjrMA3xwnP8TO
BOCPyU7rkYbhxxkUwJofSZxtEjXbGb1ATon1ra3RDwtM/KP6vafJNn/n1bPPRANFNDcQYpxHGHwt
rf3Kd8tIuVbRRw3YQhEARG/bsILGQzjzfexHulWr+kOZZfblas05j4HelHGoRFHZodXk2BatVl2s
IczE2QitWo13Yk0nVObAWzzJJHFKKoLMve4aiXOKWXu1yxWIJNVdTBj/pMTADZKzL9egWJ31mshA
Wm01HakJDr/mU12k8X1X1fJjv1ZadW0V46KhLifmaEotpGs2xkoc5r5bPOrjsshwjCfTYark+Vd5
soh7vhHDCjvKgD2cC9ONsnqc3yf5As6lALFmhPYYW3k4i8S9MhFccThcensjpoXLvcu8OoPLxmR0
F0+OXZJstdou7zS1hH7fOT8csQr/SrRD+j7FeIRvX43zR6WYTu2KQeu+N7ZPW8sYbffCaOzRDL3e
su5my1hqOn6yvJ4LvQfMWaTtO7tJSDPHJOdrngbMk0JH4kEfdJZZDWE9t/GVKRGiCycIptYum9Oq
DMdEpg8jOsISvGsH5CXzM5VetamaYnxrnKkJ6GsOD10zizUa+9RuLtGWF0+pm9nFLhtaynHHmBL3
uEAEa3Z95gxT0BW+9rjWZteEgoZhczCrVu0dU1VeIGoHGi2/QVes0qkE+rFqVLC645xz7Pw227E9
7a9cffGXVMsRj+rmVmEfTjyvMHuPh+9CDsq8cau17CPLH5ynmSkJzqFrW1JJk5gGfZFn+W7yczpu
Bc5ALdd2xa+sFrZk3w1tNb8pmbCN9TzfhAngAPRMSLLlaYmz9DLJB6dFngQZmHCkJ/ah02zglbjB
Vxw0vdYIjL2yHxGJ9H64xiLwtTAGL93l49y711NlD/e1ctJPiLU55S4b9b4IaNz26+WK194TXgDD
hUfG5eM8qpffDL3QJ+7fjJ6C6jz1YLZTlhwHHbLd0YutiQOoz/WPajKnPCpIzAoaobX1ca7L8Yty
80YLsTjRW5owlU8Tppy6+bhx3dpAtKstAzHaowyVp9x7rRNMSVCMtgHCxojZcXPHzXVJXkVwaTrz
AIsFN9ZaJpYboEGU/SixFEgDWALoctegz78PGBt9VXmfFpRRRV3uAE2pgnIm5y5i++M/N09bxZPO
6Sh3ZGVlTl9RydvJjW2+DYzw6Am5o8k4gVc+7XU5io96OzIkcPx8HAIra9wmyIkzddTNuvghHYd6
Ysy2kSeaC9TdeQasmf3F567qfnoP8STJwoQE6kGbW20gMZi1o2RA4wVw3jou51ExnS0QrQiseMLT
tifFfy8raWHdPo/qu1Yn8raUWfKtKpr4w7xk2WdFtkyvGhXoR2kg1xzGdbI+LniY83y2BpO1tL0l
sNANSUKzBBvoUptlgZEl5k23UONANoW2GS2zkRxGPJffdkszvF28jHZL3/Z5QTEtuRY7GtBqp6Xc
ECHK3u07z8ViNbCTZr4nXtNDyGdt+tJqdvNDtlPTQlfK3C4cV7uogxXpvnsEvayHWMXFBdWA+iHW
wXqbcoKe5rYBuFfSOmko+XVat35qOdCDpO5MQYyGrhfo1KD42tuL9yipDMcgpd3wxTD6Jt2BanHz
SLYO6Td6xz2TFbF2d/RxlpLcesjHkKFM3d0LStDs0vJXuAG5WVmfutSp75Rpjl/8oi3Ga7mU3sRo
cnJFoEsnaa+zLvXqiPIbPezZn5pd1ku/uSgYHXzPaPVf+XhB1peISrr3aJVtAnOMHdsQ6S+vj8hf
qtt1bsf7uBjzr7DMpyu07+I0tIfUesyGwl+Cuq5pICtGuTduvzYJ7k0O0sEAuIo+6FUtPlTVrGIi
qEPImRZnfLP4Jd1/w9bq7kgobveDXaVa4JgxwXzmPmNEpjeaHlbE7PvV4NqG2TzQmwQZJ9B00o2G
Rmme1G8Np1PLJd0N+2ElW2bqN1I4R7OBs1KQ0IJf6TiW88VY0TMNy0zv2T6dRhu/qrDAC/JuqY0w
9TS/jJbBmquwUyW6ZyYguzdlZ6H4lfh+4d3ajBB/lDjiPjaSgpezuGXS6VJ4F0lcTTkpmy6ne04D
zSHsctRtn+R1hxa1M1Vh6aOTGxZFZz0Ku2F6MeAVsc1ftNq4lqk1XKY0MuJg6qDrHpYuWWUUZ7Vb
UlIbM0PPaW2/TcucPQLKbeQOPb4k38WpwEmg75RNYsAc/Uc8TfP1Isf1e1kQU2/0xpg4oXC/hwOp
8Hgp1sbsj4sstaOz6IliMOSoeF9Nvl8fevKXL/48U8ta7Wru29iS1a6yZX6Pj6z2xnZb+6FnlpoF
SjruPYzl6pPMJi2L6sIVbdBrJv/kvOBLHjpirCkNJzumFTAvXB0ddaMILQJ5sUuHeMMa98PmKlkv
w2eS2vxDqjwuRjfW2oTz7zHHAvqrjvRGVgXH1eKAFEVOteUueosMo14jkFFIEgVfZN9iaxR9MIwA
tNAVm5OSiYzZVwGc9WYOgNKbj6Qnzlu7nN0+VKU3XyZNa/hB6wrtohyXwb6aHDldjKpS2bFczPSx
WmkkXafoPMp9gkRvRq4/UqLYVis+rRQuaSRodHM95DSsjoPrxX64MPp/RA5I5HvYZ43YqXKR6Z4h
bnIPYqrEV8WgOdU2hn8AO68+CTm7N92sFQzZClO/ANyfN0yYOg5CUfnFtcE8awjMscjuNNPgbu/U
2OdRPdTxlwT8XxvIsSMw4uQMJ8wrV7sKdNKph3gZDdLIsi6GyBnj/sNa1mBgu5aoESC52D1CXNS+
5WyAbwPIhjRkZhF/tAszf9MPZBDhOkmL+TiiLge1dvT40qytVTQ6SY/r4ViVl2WttGRv6L126RH4
nAiFFLve9aMb18eiL9cqdDBPqII2c7h4+l4Y17Y9KDdCnYDciyoYCrPpZune78ykCdNOGhcrjXrm
C41Uh5zJmAhUOpO6OtU4eTTZ5VDTP3NsLmqiLdlGArrPJ/wsDIv9/MbtGp/0SKzm9wpMxtfGRvg1
LIzSICcYULTwk4ygrVCODxm/9W7gN3H3ZqrWzNhxMioXFY8Fqz/bV4t9cIxSTygi0vXDYIlJD4vF
aazdoNHzIZswVB66zWx/aEow3Vcp9ktm0AE0uVm0xTdC6VfGm3HdykyCj0ivwJo272KsQTZQiWm8
FSTSfcBIjbFuVRaX45b0hIiOaQ+uREgEoazcfFNS7dT3sVmt3ytAD95FY9fq0cuy5M6R3j5LWr0/
zpqRdnTbO5O+gL0UNnAD378Z/GX6yMjCa49wpKorCiL5XSsTIkM3m/xFUWnm3TqtvU9uOQ5gRSkH
3rRcRThVeSu925gkgqaOa5eUnIWVRlvBPe6StvB2BNbEp3kzKXlsAHvRPWpLxC8WPOHL6660UoKl
PeW3ix3PnyTX9luLLycDyzWYPxovJevd1PKuB8tv5gPP2Lyx87wljc3nmE65xc/0DPOsACli4F9r
6ZeUoy7bPMDqwoYXW41gAvli760pprdPa198dmaXDMLs4uwb2AjkngaUP/PARaLDv2HAS9PPq20a
VPjbCH23sEMF4bvUIDSBM+nepHVS6UHjoBmG87szJFFTy+Gd7eMZdqUYbPTRUkKfoxx2YOe2ztri
GIIz9hfQJEW7XzRq7Eifci4bs0uT9eDTdH+EHm1tbWNB5bKMjJyOC10rFQx9AZcs7YwEjFHiVnZQ
5J5HD0jj7uB6cJI6stcaUUGSPqPcZ2sBFDLSPeXrMrDktIj9aA2VdlvRe8bYti3KoX1q065Lb+fE
m/Au6LOChAcfS2shimZmYUZlOWsAUMYESGd3qzLG00vo9JZUj1JJuR5IYNpEC/LYAtvkz4A3EaYz
U+3BHGbbQ43eLIBIBUnlEAcjVxp1/tZKHDnGgY68aImE6CKtdzbmu/WtrLVZpxHDpWMfe92BVoWt
pkmWXeua9kFPq6m6yOdJutvfVVlzlaJXoR4cY1xJtTRv9ZonDEZNUhvGfqwxtD5MhkA1mpgo89dJ
N45iLszpRto00ZkYtGP9AyHrcW1CxskUYvuudZL4R+yvLv7Rdt6XV32NPe6HAueV4btncHfe6l4T
O+GM8Pz8nnFLp7+rRodcKIx9pzI+NVordGdflswIj7ExjgyVe2v11u/a3GyAHtK59EsNdLY4sEzH
NDHZ7LgXrkTMCT5atqZzuA03MemXFUgKI5DvdXaP1FMDQIEODBMVVB4K3g7kiV654jiKVWkPlTAb
Mg01tYJhSTx2CxDnQZccKQHuwvvqSMtxvyrHK9zhkDEnTdLAnp287elAZXb1sfW4Zb77lK5xNHuz
lV3NWVYOb8QiEccO4b0h+Z26c+xezR2UjUNmjWN1rVOh2wcPh40pKmmdr/dOy+dvAt1jVICEPw5+
35Msmct3Tqpr8+d4mbk2mJUs/rFjf/NojlH4B9riarwwhpErM9VNRim016buctEUos5O7xbjsa8m
vESGuswmrkrV57cAolK5byZXNZfdqq95NIrKKj6j7BFL6tze6yK6nrZ+7ICarEFeL6uxs7Slcpll
0GwJF2HX3seCE/MWTcB8vu4XQTWz6tyv0TAPyCKg97x8UsmcPnXzanQXDkGg2M12EX/Skq7Rg0Qb
p0dUNhNzP+t+8TZrKksFsOdLTJa4/uwIFbOi+Zz0RexSa1n+fExafink3ljii4Tj8l0JmYudDtZ5
OQDMNB4hINFjEvTs/UD59OECSDXaHZPUpNwVXr5+XqTbvIUPbbxbvER3KZj6LOplmtUMEcgRg1RC
tw0YoaQ3NbX3nYd6B0Bmu69EEDtx+nnok94IR9ENY1C17fKxMtdlIpEddX1nKFN+WxAl/zipYr7U
SPZLYDGNc6F6BO8p0pxIszgXmFwWF1aeSzADw3rNGGgsoyYZ7auG0zMFq6kY37RLjEGvnU3Fdeli
kjlRNlBGWm1bBWNqtngEMBhnMk8T6Gu1GvO7tmld2qduOdY7WQJv360pk9+3ORHxna51PT1pNEwx
hxBuujDXsAAhlIYD6CPl7b7LpAA0XTRj9xHckfc2Liqj2Cd17LpvG5y/P0gMLQHs2LP47jdjsdCM
Ef2yixdR1aGY5iLqEn/etB0KF6VmRMPKcJpxwb3uB2NCrqOU1cWoT+lxAszc3AioTBklteD69rua
XgZycsxrEJuk9zOZenoNaV2UYaviPKH33OPfy8VfM/iUsWsHUrjdZ5lwN0XzUoHnyCnduY0LH+db
tcbLkbZWYu96r6/SK9BUWoWzYVaVURav6nEFJtBHlJHL18ox0m8I2XteMKVivqoQfhr3i5TZ526Y
gCt7aZrfDa2dMbo0vQbc4rIOTFkGs7uiXqJ8RYbfv9noDUloVE46hCB9mMMwXGXaO4w1zgdthe9q
gOFoz2U1lrYWyHgdHtKUyjjAiwvxfJdMp9vZ8zLfDbk1trySWehBSgRag6RzSyKe4QO4SsaecO77
SKsfDFqaHxjsg3wYC0SpQ7Yljet8zdqrZCbFikaoOyPBbTMlFGsmPxXSst/p/hyXAWGffWP2y2Be
a23XZYHOJOhjkvROSY3XA+lu+i739gQjL91jppruld5qKnQZXhn70vD7e9En64b9E+ZNk3TOHdI6
yLxWDUE80NbCW6I0W5a7DGjug5VJWV11vtOkUWyPeRJKQAdDFIs48Zj1kGTsvY6p+NZCoK0/CpW0
9DINIfeGWeXVXrW2T/+HApAm7DCPoVoM9bnm7rXD0kAH5wMUi3rdSR3sG3231E0iPfUzVNJdq79i
krI0H4189bJotTXvi9v0nhVKWc9jxOFGPSGv6gp/97n37QupN8PNOONyFaKERJfdq6r60mw0Wtip
QSW3J0Ew30sxdk/EUIZbRaZvzSI62zrl52x4YZdjBv2Y5916zIFSlPRgNUazwIOKxy7txDtjRpj4
yuC+u18rwyEfeB2k+RuuDLQ4skoeqkc6Od2p6FFdDosiqaIP2+bdvppTcTHmZ1c5pcIi8ovcEQrg
KNP5aB6dIOEpUqRTrbUXti09aLfk2xeNAfapANMxL1YSZqiRn3m03/B526I/4aAwMukobj//BX6v
EoObKEaW2sZl+Aqd5OahwWLgUDHC//OlcE0GrIt6FLfKKWELBR6jXIrWDVsDXIHlZcMhcQp1SA1Z
n9EqOUXVbnrJm0v7T1MIlOhOEHrp1NYcu9EL47ytgyLGLaFwq+yw5LkTtGo9R2J4YYNsgGE8qZE3
Axl48tUVS7vGQEh88AOLeVGu43zhEUjPvMCXngpEM5xWE/nT3zYIZPbKLebcD4HwYTg7gQC3YqPY
laNg7Jt34gyc8oW9YeDjbpLIw5ZgUv98b5ggxPsehn/oO/JrZuvFLpnAmGeqOScP8tL7QxoRtSoC
O7vxBCUKRU62Usv8kA5I9wAgwL0pSXvPvL/fCHvbtvDh6bEjHPQVTnm6regE1SFfkzbQxG+K1rwB
tWHsOk+z3ozSG8O8TOO30pmN90wWVWSCkXn441gCxwfMt82dCaNmexW/HDhKOxeaBi+174DOh5kP
VAWUlmX9qVeJAblr25IenTvcn62Thcw8hcmN4SksXXe0AywGwJNNemt+WKf2nGzn71vFQgSSmRbQ
W+Kkf3LgtNToGZ1QwmtpMX9lfsJwc0ET4SNEu+ycx/QpYWN7so2r61ib7DxP+PwV5nlvxIw5aHi5
hnfTuvUXyZR6T1bzje5XFcKvsHdFMk5nqDy/B2jW3RQ6OH8bpPlkXWf2Oo2EnvMgRrFvsesKpbLd
feW37U5LnCXUjcrYv75fXnxYHIvZM4CNIeA8f1jAJLMtC+ZKA80MuOxA3cH4LfsZw8FgsAsZmYYE
SYq4/x8ffx53MxLZ+LUuDKDnK9e2xCComv0wttbqfalV9dvFKmmlTvNUvXn9KX8PAFB4UTze7j/u
o1PhmMzq83aUPmvViXfQp0UejJU5wuurvLRLBRUt1CLOv3GqPkBZHtNGdQmgs+hgDDfMrVRdXS3g
48/cQC/tFWHC/IJM6m6zoOcvby38XrooMIU+aK3beVjiWxvszycDPQY9Wms7ngKSgFxErz/iSy8S
/Ttc0HBUhEa7vYJfwouW6/Q/FZXtOpnV59JMRLUr/cGadq+vc0qV3c4gxEoXQqdAe8w6uRt6zcD7
YHF8qARQBZGA5cTlg7FjIgF9EgAD5jNKfO8AQd5OlvenVpXb8oRx4TK5RBf11PpdjSbjWYbLYYxI
dmgj1h7kpovh3JSjbagP5xT4Xto5aDZuWqwWfftTfc0UEY58gcYaekof93jA3MeYBu3wR/POXFLn
Vjp5sSiIrtkiebGJ04iorAwMH/Ii3lWytS9e/w5fXGrzaDWRrUBu7OSA086Kky62/dDWMvsrQhU4
oVtZ+77N0nMe5b+nLpu19v8udXIZkWA4ikGTH46pj1i1iZ9oQv8swuNbAMjEW/L1RzuNmqYgcdkU
HfSfCs/iZD2KG8TcVKGiSZuMA+yjGWjW4u+LzTvAsuZx7ya0cKyl7M9EstOX+nNlhIHgFG637il3
MTcVnEbTVJHXF96Pqmn8i4LpL8L4RnPmDL60FIqJOrEZtUFhn8QYB+H9chl0BWl29H4AqbdDaBHv
hrHTzpUJp9/f9lTQxTZ94M2N4fS8laXqzCwBxapZ8w0TF+N9V01dwHDCeVt65TlW3Gn0ZLmNnItS
DJhFBC9PnswYFMYnnj9Gs5aBkXS8g/hJmoBDwdC0afgcTO/OfHOnIW1blHBCXmZvhZ5/koRmYpSD
24DM9Bhybo45xXFEiuSxgyu8J+MQEU2e5jJV0vuSLvP08MdblpSGb5HyyOKZTw7+mDBE65ZqiKql
Gw5DsW+at1aVqLsq9UTEqLUBMtKce+gX9hDMfB9pMx/dQ1hTz++LUZHMs8gQFV3OnMYxtTUkQ3V+
JF0GluD1R3zpa93Y+La3CeCymZ4vJhXAEHKzAaKUlYV+5Uy3TZf2d7GxpPtBAjbT2kY/87UaL+xd
KFPItCI/iLnHqVJ5mbmJnhTtABK9M29N2rZMXTxn+FoOjX+U4zS9c9O1uMyH3rynwis/0BS2Iglj
V+J/w6gs9quMzhR0jShuYiswMBc/l0G/+ClBqG0CgmBMT7f8TJGOq3QOKFmHoCcHbw3YJeLYlVp/
7BxRfnv9u3hpt7tQXSCkg13QT7M7yJ51ZTmTiixQ0RoYRK2MIwtEE2CZub7CSzXbwV6Kr4qs7I8x
mhfj/vVP8FP14VfW2nbgyI0cnO4RRQZC8Xw7dDQ5zc3BKCpap7qi7VbtXfzPj26SFbu2X9aw6Qdx
0+trG4myAcbNNxxJpQpGKQCcXv84L21OrGY88mzEIuxTKR4A/EncmIyY1ymtrqplWO5HHXKFloqv
RZu4zJhmeWZvvrQmkg/kvojEcludXFNTqeurNiVDBDMoD+3FHLdR1ODe54s3FgHDO7oJVWy7Z26O
F9fFLGBTqgSWcOqIZjAFX1PabJiXWw7zg6HehGMVPqRMU1Jos5qe7vNC2me+8hfXRdxwi3IQuU+/
8WZI50yJeoh0s7SObl44DrDiIb+KYX3vxmYxGIpAJjsTd7bXeLrROFpcYQhiI+C4nYVfkuIJeK8y
LZgeCGaOj1k29ztTOeLx9Q30wonC2AfaOAcYvchTHQGwpKUY/LWPnK7JIx/VoQtoAYAo+uQHtOUx
7M3ZDEkNLPT8lXXx+uovvFrYmjoGnrYBau807yBPWLrCSNlKZe5c5Q6oeQ9PpgMZah8NtYl+gOzP
Cea8ELRYlG4KWcHGYj/Zv9xkKM363FlKMUNGOYXbeaGpXrhxFrpiGv/8jCJ1ZG6XNK7L+ukd6fWb
4LLjDZFdLtpV7/TdfQqyt9nrcCOzUC+HZL/47nL35++Wyp+UjhdrYsX8fP8MMCYEaPoh0tQ6HJbG
qI6DaPUIlq13Z4JXhyDYLff/j0Vt2hsm0ihb7vx80bbqM70U3MxOkTZXs03fu/OE9i1p2/mg1+Yt
xrpLceakvJAOkAawhU3eo4kC//NFlzh3ndKOh6iJq54mt6UeBjw2S+6HDgrq60/4QpKOsQVsanYt
i50W/eMAglCNEwnXArfYgj52KabVetCYYwYD7O3QQqN7PxRr9/H1lX8zH+XqYRCKg+wmnLVZ3j5/
Tr1eueIXHzwRnQLmE4u8lQwhf0DAWPZpa2GParWd+Oa1cQt3HYwyYA7N1C9LjL8fmcYASDSnOt2B
aoIv8Pqne+lUcS9zsGhSUkScfAlinHSNyM296AFW8/BKhzyUODdMxvUgTsY/Vfb7+TLoXdOBJSfD
K+P5y1hSz3ClpGRJFT1rMaBeYNKcPGTmYP75BbDpA4MbFZt68akZDrMiq0/hg0UxGPMDKe/7mlN+
IMBQu/ideOObVRH9+evEEBfdOyT08d85OUhQ2hoHELeKRNXQKzBq9WbK6iXyY4AlNl5vb19f76VI
jMae51skcx4uUM9fp1fr+G4u9RiNdqwf51QZcOj74RH2o4H2dBXfOk1TnOsbvLRpEDLFxwXJy001
8fmqY5b6UwKnIKqVsELHlyDLykzbAQzUNkkC68w3+UKksEAI2xbfJ2Ygp+u1HhGYsfMUiSUpblqR
dR86014O9NOKT6+/0BcejU45UnA8Hy1fZ/v5L9e3WOl1rms+MYYEful60oVG7EBA1BTgb6Ti1zNp
2QsL2rCsucSZ9W3afs8XrBsbBgpkiaiQSbyvnempsjPziFVai/pR057ZoC+8SuQ00fVlwoumxGlZ
xCBdMffVp6gnaEUg+4oDuAYbdLlzTjz8p6rbSSq05UE4oCHzRTf5JPA5KdAxJ5vnaMjT5SgsVAtk
pqn7XOXGzpmGnvJTr+8y1euXfQu/RvT++kafVPI5Qwn7K6xuG4UDqzuOmyGLa4n4IYk7detR9F2y
H/JjDYnlmCTFcE6e7KWCAZ4CRSpNR/G7ydVqWFhogn+LRNc3QIRiiFjCnMUVFnX1hwYkB1nsMicf
fe7ji0Zm6I4AFdKeBqvJIIUgCNDvXt+bL9xhTAMYkxnkOi4DrOdbRdcahFE7torhDBpgo8rb1JdG
VFlAdLWGXRxXze8hVzbWmQLupZXpzdPIZhaBUtFpmBEKP/g0maNcd79jOGGTsK/DLYxyERmDWX5w
+jELpt5XZzLNF7YrIxDmSpRsbFfTfP7ICeyvemiNOUIUPQVe5hQBHoFWJOR4zob7hVCKyva2Dr1w
9E1OntEaysTiOpzRbIg3cL49VQeQOjMz3Blw47J2R1ea45kHfOH4b5EGCwoSA9087aEvhlBd0UBs
bxcUTnQQsWC1kes4rtNcEwGQ9mjD17fRb++U3UyCKbbZBO280wqF0X9jzJ5aOH1Zf9sbaX0wG3s6
AKX807mgyVJsWBQqyGK83/zo2rwcndxFB2MDXV7CvcuCYvTAGdHRPpPIvPRUKE1ZfIMeojWnt31t
tEvuOdoSQQWmQ191tgoFoJUUmNJURq+/wu0afxbZEBGkMYlKOg1WgLcnJ9GDJgMSFtmEDLj0LQhs
Rv3r2iDA8vo6LzwUsYeCx+T98Z//fPsbCaIHibSWqBzRQbDhfMF/wec38Rv55fWlftv+my6iQ2pM
xKb0+Klt+cvF5xQ+EgRbwxzaqjwOqm+jHnblblDasqf1vXzQjXLav77oS89He87a5GSpBE7NsFI0
8iCrGoCOgK+hm2Fmb+uFnp07AI79/yxlYUGwPRy50vNX6cB7M0AtbvimAZda0YNaQn8OSLzv/tc8
7t++zf+ePDV3/7UR+n/+B///rWkXJL7S4eR//3mTfeuavvkx/Mf2Z//za8//6J9v2qf6Yeienoab
L+3pbz77Q/79f62/+zJ8efY/UCDgBd2rp255+9TD3Pm5CJ90+83/6w//9vTzX0Fs/ekff31rVD1s
/1qSNfVf//rRxfd//OXy1v7t13/+Xz+7/VLxZ/usLr/U30//4OlLP/zjL8v4OzNXZLno/wI5Yp/9
9bfpafuJqf8dtTfGJzpNYQqkTXKvbrohZT3977r/E6lEKc5fbxZmfaO2Hwn/7xsGhssIPyekFC3j
r//+YM++of/9xv6GdtBdk9VDz1+fHGgEpDe9P9vnpnnBxt6ycnLaWqSRQ9OoCwQcs8vBSdJHH3La
mZ14epnqICW27IshtM17OJ0MA5IvC8ytM+RfPfurUlXvBGXl2LupMtwhFBq6zis+X4CcSXrPzIpf
XJxIQtsGCN9vXUAdcae8Tow0kgzirmroOIfOl9YOMnKzg/DchIMXV5fOlJ8bk/2WUf18bg94AQXD
TzXt5yfQ6kdNag2UCuj6S5hrRhYt3aId8qadbuepdcfAQQzsqodXfEAGMg2SwjUvzKZwwOowpj8T
XH/TVvv5gRD+xLOH18Ene/6BNKPTCyNhXpzX8XgNiym9XHMxHNmS6z5eZfOj8tHZQV4TE4EmK4q9
KQr/nhGxcabX9FuPgI/ikueYGCWx/ehTPP8oK0yxam2aLBoAVd7kdc1QNgPnfOHoqQIBr6XVnTb1
IDo1Wzaf/FKtPwYrg4qLiJgPdUJfumsn5Qbe5TD5znUJfkMzbZ+Pbh8adKhHcuJO2gQzxW6/IMof
bfTMt7Y+ov9UrdAnaBNFqAtB1++X7soqu3rfg67ayaTpz5gCvPR94QYJrG/rYG/B4vlL8uiOp4Bx
8ii1u/mNzEDeWGtX3lJAaBduSam2iMR3giXpiusiLZDXn516/EKbyTuTiv8eL8B1WBs2zsKkDGTC
84/i+7rya5DTEQQG83tX2sV+zuEgDAy5D7/E0H+Fql9D02mGuL36X5YSJ0/dwj9KpEACw9RlPwLI
0dSl1OL4s6gA6qoS4YzXFzxNblhwe7uEavJgpstbCPklE8gMP9dKeMWRlfp6CD+mvoLr9qc95J+r
bH1VcJNMwE6t+Gq0XzR90NlRUxvvhsJqCXpiCewSwDjaJ1/c4uwo4neB7u3RwEyCJCEEIR33/NFy
IMuojc555FQl6GT4OncAvNKogqH12ZYq3Yt2rvccAOCB3tpm4ZRwmKZCd++KqjEPAEE2/Q2IC48A
LxmTvv7qf99WBADm+UwtAPOQMj//fMQp2OOqKQG7b1ZwElH4eaOFWNL+Y397Yg09ow1b9p+cnceO
5EbTta+IAL3ZFsky3T3T492GeEeaofeeV/8/2d/i72IRRbQEaCRIi6hMZkaGOXEO/yC6vDZV4ujG
ptTFVzYGV0Jo9RDww76ENQNki2WFO3WOraWJviiROckcuMtre/lULi1wVggIGJA4QhhnnIJeni5m
Je9JL26ZIhUQuDnRYltrJfRpgxdlRsO3B8fydZjXPS2JsuM0TtZOLqWsw2ayDYhtKUsRoFDjXYeV
qd5asRzV3M7UEYIvujQ/oFc4iYHUAN6tsYL30O5D7b1SNvNTn+rVO+YRI9hqAudvnSv9d8ionA/U
D8YfWatWfil1E/yPyGi8EVIofirJhKhskeXivK6/gDUCWJWDIPUpM5fHsYPDR4Gs54h70zzZ7Kh+
F+qedszW/ggaZRIzAbBYi0YuaR5A6zOnfgz7TXjQgFB9NLhU50Zair8V8ML3qaZJv99+j15ZXVe1
a1tdECPoUz9yGHiO7eFjFmXmGcL3vVLorbNkU4GlccrIc6mNXG+qbdKHCvjDh5dG5xF09Hewsdk7
ElIbjuvazOq9GdHBbBS7SX0GwLKHqAYtEGphfFZChkZsLelp41slA+R2L32vjMCAEoACEX0yHWVH
GZHjjxLki1459tUTFDPWh/sbfvtI8fvQ2Ha4cTSX19S7gxXb8xCVKYl+lp41ZMr8qrPNz32EZtsI
Sd35vr2NgAmDQFigl4ZT/wYTWMpVZwJQTf3FqK3fHSMV8ClbFUkdw22mSylq/NENUfGhGA37o93p
/XSJGAmcD5mTihkyePP+Nw6LKO3CKbhXqtvaD8oepJnCNRCvXB8L5GQ5akyO+zTVxs/zMkoSAxa1
9A1nmz4W5lzuJBUb94ww1jIFOYQtk1FfG+zHToMSY8p9hsShM82pytFTsdLvncW/dQnzXi7crc7H
+99BnLvXhRB8isIcLK19ZhL4e3UuU8ZqRnBEObAKI4Ceeg78elLpkTZ2+Wwosc2UnJK5ihai+hFa
ys4x2PD0mCebeXFrQM+vV63WyA21eZn7qk1/zHTkBha2KnUzbZ52PP2WKRX4Aj0PxM95Wa5NMR1j
21lHJam1Sslry6F9BMQDe2k1duFOGLD1MUXjyuRcAxFbd5HA1Jplb6YZbSMYYu1CsY9pphveQuYA
V2Ewnfp+fOsEBp+SkiBPNLB6oSCxOkGDxlQ/wuShHzV99KkNrMCLx2V+7FO5Od4/NeKzrE4NVV32
0rFemuurUmtqG6EyqmHoB32iXSaF8UjYknvPiKLuAF1lBMNUl1+WKP37dsMU7V7iHsRh16VPjusY
4MohFjTD6UemRO0PiHyjExMRDDX3veoziJ5+FdHvXgq14RGIFGTKriLw0telrkzXG72MUTiBaDh6
hlrw7wLf1ZG5x+KQlNro31/pljmsUdTAGxDKr7aYNJscJVAkL4SW5V2ozNb3dFmqb3VUZJ8AGKo7
O7tpj9orvYmXAYJVZA3/b62p0ih51dS1TwWP1aHViS5DQR8i591OLnh7ggCGcj1o2FK0pJJxfRsT
BHaGCK0LfwlKhjHluXvooOHwl0zuT1LUfEgj+XMRGfXOtr60Gq+PLoYRnAUlQeOT0uW14ThPiwka
AliiIasYPJMhkOd0qpgct5LJQR59Qu14CrnVB9uWmP9MW2lOYRQypwuj6IhktIYcPapQEfaHJpKb
fzM4OUpv1BLnG7K5znMfLszOA8FlyH8Ou3lm3rmA3n9KDfnDPDpQjetKVkjoo2vyL6UKEtpAUAj6
SoViz44n2gg8YG43ZYb1wORajGhcr5cquqEWC4OWNXxiblZBsgvOrvKyaYJ10lbg1ALn5BeyDH8c
HL78N1hQpBIVHzWrFVdK8/kxYrYWikGp2fHJGxUBfhtnHP590QJfC/qo8ZjEoxPFfrXAx91BtvGp
VHrmOhGGPMtIoh0U1UzAdziwFSOocZr7CYZP5GR3ymq3r4MjZikpJoF0o3O6Ov65psx6FBuhD5+d
5YYTg9YdTFOXfKj0nTdv65PQDxApMwEn6LbV1W4d+NOUQQn9dh6k9qDMWvMwaJXlxVBcKwfEU5Kv
RsvI/qGuw+EfSYJ66cAcje2Z5mI/mLWgl4TD8zjQuD0m8GPHO6fm9v2iwEs1VXCSMH25bjIPUOlF
FbJtfpbwWUpBeQ4rb/NUGZXtw4ofQcTS7MUCm0bFrhCNo3C4HpyFDmKQ9TEI/X7iblIyq6JzKr+w
GC5F+mO0uYxLbu19+dsEQBSz/7/Z1bNpSvI4MYiGk0vG5JLZWkNJrnizhLsKNkink24DojRJ1K6v
YYjgRlS1uB16u+bFWNIGNrJx8KH0NphZLgx/mqAWuf+GbFT9sEoPhkYhGQ76rddW1SWCab7UI18p
stLNCnj1tbDPPNOQlk+IVpI7itA+LXR8QQlJLBUNa++4C4+68rj8CMrzTNgS2MqrH+FUAYmL+BFl
nGvPuj6FgHaz5r2Zdd3HZimG71YzRg8ISOeXLg7zC7za5dOYosAuBjORJJ+LPSzibdjr8OjICI2Q
+4HxXF1BxSTDbCwKRwTi9MmmpniUHGs8xpNtwfRQQfGT5Pmpi0fbh8lR8XY+jLqxJ8gigjFiHgFE
s3geX5XoegX6VinAfmuiEDWQYDMY6BhPTgPx1SKp02M5jxNELEqW/G7pPL8r4DRqPOQNdAoMlbbz
HG+5P0YoiDM0JgepqF//HsXp6qFmuN7vwng+K0M/HuHh+WaH8EbcX/rmznMqXyqTQMpXp4EML9dm
eeIipKlxnhtd/zlQSTtVzozgQCelAVS6o3ZG/CR6HwyT+vO+/Y3Agy4Rc9GAJMWs8nqlzCyZEfRo
fiaGJOY6+KMVRf9lakY43KooucBWnLhj04T/u294y88wFUPvBJQelCjiE7z65PkSTda4sMWZXI2n
onCyRwsFx52TJbZvfdnoxaEOJbp0SM9cWzFL2lU2elR+D2+xH8vF6EYtRBdOaYVftIb5xfur2nLa
jMAQEAOPvFV7kxbUd6EtJI6L1RnmvkbWDggxQPJa1dDAEttkRxj4IQt5u12mQ0xoTWnkAxi4Xid6
D4ucRJD6KeUcnwbV+h1Js/xsjjEESrFyrk3t732LWweHVwJsNOVC7K48eCRZgR0S8vuNLsce48od
MSqKZt5AN+i7YsaQY+SZ86HNm91Ls3U9xSQVT4iBFtf6PY4tG+5CJ419Oylyr89hdSsZhjmDhNN3
PMHWAXptavUcFkU25XALxr5k5zDGmxAFDGIwvMuL7tgiybhzYLcOEJKbtJWpPtFeXn9Im4/oKHXs
IxoIe8diM6QdqJrbT3XnxqkcHHKkhU73v+XWfmKK3gihJ0do5X71tm1H2NsEKUlIJxOqTQh/bO1I
jr6HANm69rhVfCq0uXBZrPYz7ZPUIWyiMUiJ7aiGdCbnKkz8+wt66ems770F2QNhG86NOsD1fUi7
tO50ttCHuQJ2KrjkjlR+aKBJcV2dUXl8GuSk+ckkYvXJ0kvl6NRV97erl/6ktnV9JggcPWhwNPiF
FfpTahB7upaPPuPX1Y4L3vrk9AHp1EOxQB17lYJZS56mXVYn/mLLsSvVheEBn9b8Ro5td0AU+qTn
pvZ5Z4dEBL/aIaABqslMF8PcDP9c79A8WWWRQroDI6NTPDFZ8V3r4uXbHDDEJs2ccKWvs3OjRKlr
L91lMNVxp0m8sW5a1YAGADWDGHtJhl69AFILQq0r6J+rEP36OmJFnj418dnRJBQsdCuGwK6cdjZ7
K8WiSKNSYQOsAH2n+FWvrEJIaoQQU1HPHezmFFW0wbzBimAIX4qO7tSQHhdFz98pXTe8l5RinA9L
HSfHmFbtHinJxr3jtzBvTlUVX7bOfHpdzac81EO/QETqqOO7n60h1DxNm4eddpU48OvPbYDPoBBG
mxD06vWywzBDOWyG5k+BhF1/yIMu+qnl8OH5NT2WUxFG6Z9Es9pTBHVu7o5F01zun7itz00JkA9H
iMcUwtqz6VXYTT3US2Kw6rHoS+0ymn18yULlby0ZGuxiQ3+8b3PDewu4K+8TSQ3jIKuPrUykx0mU
0q1R4vSkJeFwkeLevjCVk537Ko2+3be38SgyQiSL6SxexhuEsDUJqkSjwB74BT8EvHM0oQd0I6/9
p6/06Sld5GLnxdg4RLwVXCDKYiD3nNUaHZQok6mglcJjDKmGPhqnTJPjozYZ6cf7y7vZThIWmQef
DrdhASxdmarpsy1k8SliOnovMrT2hOprfS7go/WkQK53lnZ7WTmqPEyKmIRiqnAdvimIX+Z1lkoe
0ijthVqE4QewPheQMKf15zhV5kvHcL4fmoOCdEdRfokSJ/frPM927s/G0mlkg2cF0w6jz/qqtiMI
XbmjSlXK8Ofrclv4dXYcaVaVTX68v803b6RYtWpYjK2KUtBaSjqp8VpIXEpeLgeDfFBMkNsuBOi7
NDebiwK/9GIIUKv4/698YdilFHrkDh2GVLIpzgW1KxVILwTK4MAuaO5pTN4+y2Q4HFUOKaBvi3Lj
tcFSZjp9pmfr6X1TnYzGrrxmbOJ3IOOiP3VLBzdRE/1xkqfpJ7ix7lmPJv1nLlfGMWwH9WgVDvhl
iCrPdW0XP+vCap7SUir/DEPT7xz2m7ssfisBEe1wOkGw1lz/VgcyTCeomAIJkHl7UCUt+r0Mcv9T
ScMQGUCjaX6Wc1H5NjJ3O3XAmystTEN/YAtvTZK0ylqMvB7GwqZhIXfdzCRZrX5pJcc4Nk6y9x5u
nDXQhkRkCGzb9PdWR2BanNQcdUl0Uufwoc+SyaXKHn9784mmmolXpJdniYzhei+XYIT1WEvERI1a
XkgW+se+qvZ68xtrocnEdKMKwJjTJd7AV8c5UQINUcs58KZc1x5h1UOhaDD2CjhbVl6qVmTtMi/3
ai2xA4LGtpAEccLOPsM+C2ngUDQ7ecfGESC1Ij9m9JYm9HpESOqlnhpWJ3pWcX4BsKsdB8POvKbq
38otB4iCsouIlOmUOWTj19tmVpadUxNC521mMGDStfh7Gi0FZbg8/Of+Obi5U+DnOQO4UVINWmYr
UyP6hS1Uo5hqEuWhUfTAb1IjIiBXTLeN2ugZaaAv+dip3n3DN9sp8mKbBId0n0u9nkJtuh6RMGCR
3pja8XNWBKGnV73tJ4tq78Q5G6ZMAiwmegWOl7j+ejsrCBNs6Fodz5AnADPdUFY0AmfrsXeSdPbv
r2tjQ+nv0fgDumdD0bDyFIOJrLERjY5nTyCgYbuxp8cmAMNzkNoWaTXEp74bcAW4PdJv2VvdlAlU
hFSOUVeQNjdYEdS4igqq1sBrOvtXHFC0zNEQ5o6DT3n7MqGhoLDHI8zgnNjzVzd70RJGx8YZMOgE
Gc6h7abZo0gXfdL7JbShpIr0Bz13iu9hUCU/79ve+p5k5GIEg/HAG9tQm0iJM5iOB5mAxhwGIpDa
0BmepkR71AI3roUNBUzmMBhBoHHDBBcAPNWKLHC8dnSUyyQvw0Mvme3Ogm5efdFiAnbKOCB5xw0f
DUMQ4ZgD9vAI9IsHM5tDF4bM4j1oLfUcTq359mNiEfSDImZWmdHo1RNjgChoENKxvTxG8ctCZ9yn
Wy6dnbIydt6ZraWJkWQmSGXCxjVSLh1jhP6kHlVRas0PXZnk54RmLZIs8POonj52Q3y+fzxe4O1X
mRXbCTUCzVPqRDxvq1enLyiOCZCgZ3WUgw7DzCzdIZszxS/ncPgEpypCCAlyGB5k6jaM/LlkP0jO
gtK2luo+bLSab7Zy/PX+79o4tvwsIbNNUkCzc+WGBqnR0ODNbR72qPgl88TD+h8O82lGYffDm22B
ARD7Ti1ZzLVdX0+j1KHoLdASiFOY+NtSszxobANUYfO9IegNhwdQiuCRDIRPxpTElSdoGFwM8y6w
vQahi2OUKP0BH66Uri0jiBxpzfDN7pePLYT9f/7DIvmWYEzBP+Frry3D9YOa2MwiF7ja0O4I6rMQ
fIT6e6j3zpTYsNWZgi9BIAGwRxywWiXyAUi0hyZXNAdkWeutcmn0fDylo65cTLvOjyjZBKdaiFAj
ej2jV64Xb3/HmI3EE5HtUOhdA1zhsIXAv0Ohd56BPQ3LqKMaoiieUQz6j/tbu/VRgc9QpyPPE5QG
11sbjs7YzXFte1B1Sc9DjH5gT/f5CMN/6CFKZpDbqsVBT9L0zQhlqp0GSDOb8RWuib5yTo3aATRz
EB8O8upPvljjCXol5Bgmddkpd21cSLyfqLICFAI6Kpz/qzes1p0asdzOJvBwssOCcNJ5SMvf5jg6
O1/u1guCAlBENReDABhXQcEIMG+iUWZ7SQ6AsIwtBPLGRkdjpjSfOpRuduzdrgx7OmTIuBpB8Cc+
76uV9YhgzVUjWTAItn8a2EXPQx8/T7U+ne6fky1DFFYE+4Fo5KorV1uS7xldhYSgAhLmLIf41AKk
hldbew/JpiVyr5fLDt/C6lgUs6NNIxz1AGIUdM1iwziHdT6Jupj0HxbFm0XKD2WFA5HE9e4lSpXM
yJyYXgTFt9AxSoE3IuITd84eNdzWqghIxYPAe0wR59oUQ1miLlrBzxEkkZe2euROktQCZlBN/82f
iqECsjFGZsli1llSheSDoiyZ6aGXgIh93wfKuVKL8rmfjfH3fVsb510U3ejoi2UBSbteVi8HBnyB
helVg/UD6Oz0zHguym0SM9WCxGvHO99GaaBDwfqxLtG6NFZnI7NQxSuU0fQcyL6ZIB8cP7Gy+K0F
Jxw/n+r/kFncrNWiHFLYmRI0cpkxTcscLmk+U9NegqQrz4xB0Mu4v4uieHf95lwbXC2LkZiW78g5
VFLUvRXo6X2KHPVB6hb9fTxqaFYgQr2zl+LGro0CgWBum+/HjV5FDssUBFPjsJdQX5jvHGeS/E6f
s7ONesMxo5jq1stkXQTV5iUv5vHb/TVvnRwGNal7EErIcCNdnxzSwL5OYt30pGkJ3FFBbgoSw/yY
81XPYH6Vt8Kq+KgahB/0O6iG3LCCj+XAzdNmLqDcGD+ToJNM5CVG48HObdTm7y9OnJCbvYVPHQiX
aLSvy4g1CWqqtSwOXUx6OvB4XtDfns/AKJO3tr1ZF3fCoocmyBBvhtWtfkRmqza9UY4hYczQuiRg
aD05s5tPPODJh6yGzPP++rY+HuM34uHh3aFcev3xOvRcWjvhhtRzm57pFXWeM4WIHk8NYildIr85
j2GRmDFoKFKWWUe5CFn0uRqzyKrLq+MA7wDYR126OHIZfby/tNvCt9hQMThFAZjqzNrHFFqNaGnM
QTF1yZncQekz3W2GJXjQgTS/t6xa+jo1BEYysI3zpDRwl8UmKoRkGDvL3nJ3HB5+DuA3aDpWcS/5
ahoMg8ayYSSgY2uMXomQ2U50tOV9IAl7wT2StjirmAWNlQi0xGAgER/aHhkVsoGRhmhJMQ9HM0BA
skVacefpvY07BcaR7jCtGoLPNYZBr+0GmL9JLl9N+QlJdBDq42Qel4SeTTdXoxemw3BxonTP2W6d
XZFJIEQAFo06//XZnXPexqbWDM+wo/w5TYpaJ3OMqdvQZUbCw6TKuMdPtvUhSVFp+pKrmRywa5ul
PqNXp82GB+IIqjd0RBDK6OSdqawtr/Payurdgo7Uipt4ocRXwE45S+1w6AZncWOEhrz7t2TLFOV5
gAQEGrChiU1+FXeOWi3bSP8hx9RpYMEQwnEjegN+AaOSf9/ULXSQ/WKimaxT8DUpsji/r2whd5uF
dicbXgMNkOxN6JTZaL4GiFJpcZFckjRST3mvOBm6ZFSDA3MEuSFU2XcWvfUVaYQxby+IAggRrn9I
XGh9qSiUUA2NkYmh66x3UW4v3++vd+tdFiEizVNg0oSm11aaPAhCB4Jir+wqVT9AexI8MmaHINHY
jRJasnXU/56KOivQIQ/ah8lBNWQnAhI21u8XcYEY6mfE3lnPaPMuZlW6pCYc7FLhIbezHE1rGBsP
4FV1atHU/GuYhZbvPJtbVxOc0P9RGoBHXm2wlhhlF9qUw6dpkfG5Te8qCL1SuRq06VipgbTHJLBl
EWgauGKZ9/OGB6kokUs34970ilI2P7QyOoZjiR8P9T7wu5jRz50lbp0hAStmiszA+bwc9leHWUI9
rm/izvRIcxMXndfy/Ygk06/7Z2jrekJOa5Jhg1/mG16foToLdWvWeC8BNWpupoe2P2Q52o1l6ny5
b2prB6lYwnQEUzqIzVUOpanoiA0jjhzlIyZyDUllDhfJSLsCwY/087zzJt5yP+AOXhtcPVclFPoz
02eG19Xp8KjYteNpEJa6Zm9n6DnV8MI7Y3qUldZ+V1fpL3tsTN+ENc81uz4+3V/91q/hfaYQD5KG
aqS5uq0mnOWFY5JsLXVR/4pByTau1FTS6MaSkf8pR23J/MgMU0auUiWXOMVx/gRthUQhopCq6Yyo
WPtmdAsNHtA9RPUiBoXU9fr7Q1fYK2hWm97MaKM/ddRCu8Z8mqfS2vHOG+f5ytLqNa0TXQ3MBkuI
nn2vmrQ4TYtk7qQqG8cZI4Qooh0sGLWul6PMwSJr2URC1hjZWW9mws0sGNGbi/dCrk1T4BuR2xBs
v2udm8UoSsjF4dFciqQ7pHRZHqq0/rJo056qx8bFwcELhm+RqpMmXC8KxYeSyXkqAlajd8dsVK2j
DOztbCOw6mtGkrw9zAOOQ4sDP0drfU001SeSXWk5nme0GLqJW2Q8Z7THzlFi15GblWn61ZIjkPf3
b8jmMgUFLSUWRg7WtVtldDprKginjXKxn4C3zB8oT5BcpgvaIo2x7NzIjeeTdiOte1HRsW/4Z5FL
aAo9XEi94GiixlIuvtH0EPFwIwq4hfv81ISz/W6MUQGPYD/ZsS8u/OrpvLIvDtgrB58MfVctOEQP
WcvlrKZS6reZaj90DaB+DSy5ayB+vbPJG9E0bV2mKohOaDusYwZbDqdCn4SYZtlWMAxaqpuWMniC
2onOLeoxF01Jkanviz0JrK3lEhMRx+NqeADE/3+13DmpmszCrXgMh0cnXiLUfPtYc+O5bN4vaV+f
+7x+M+4K90Z4QsGM/icfe+XeAHAgnNhwSRObwiDJQo7Ce5E84Uj3GEy2/AElEgZGOMIq6fz1+hA1
yLRhpu65mCETyIPRuTP8PcdBtmX/7TfltamVl5sHUxmMzCLwW9hKu06Uc6YE6CZVOvS2BELHt9pj
3IPpB5CvvN2U2q+X1laFLs8WVDf5sozv9RKapoZKgldLVvexr5zEu2/v9qhgj7+YAhJyButIobS1
Vk2SyfKqsZcyV66NpDhqRtSFbrT0eXgqlbZVQaPG0ff/YJkxR1ocSBvRUb5eqVnZxuy0veXZUpp8
QVI7/EIQOiNCXZlocuQICSSltCe+c+uJXpoAeHbCMMELdW11qEE5SAkpdTU4Wn8q4Fh/V6Vq+Nxb
sZK7qAlK9TGOtehP1MRO5JZwyOwlu7fHl98AVkZAMamfrLtZ5qIU1CtMrmer1JavykX40ylSB3Kc
qQ52QrNbV48x4OWQ73E7bzLr1jH6EY0cm8sYpUdggykaunP9VITB70XK+/9wnighEA/gA0C0r7yA
rUEGMZXMIqal9rQEcLsWvYwcc1GfnJmSXtPXe3HV1hEWhNOgEXnNYNm6/qRBJpl5mNAta9CqQlBj
rGUXzYuZx2ZxfpVmkj/S6DXeXOJjikakYoJJSQzTXFtVMxv0SiRbnqqhBJxLkeRLRthdkAJyfps0
ZVza2+Hl/p250R8h+3ttdR2fmGRGCefH8qS5lT849H2OUy7Pv+YCKJFr6+qo0ltQJbeGc/i9pPb6
seb58ZRuXEzGe1HAQdBa+8o2tp/DpJzfUwvtPtz/lbfhJz+SM0fDFlQTLfDrrUHWLmxLHgukCZCK
L50ieN/2U3W6b2XrFlF+IKagCgcP8SrIbeZATg01sDwKubHH/InuolEue9ApdDtOecsUdT1FwBos
am2rR0CRaTY7HdgBxRnAxEuJfkjMGgnQ1o537s/W3lHiJESilSK4Ea/3LjdbmG8hUPDaJEuPdNWl
Y6Zaw87h3VwQYBdgbkBPSeqvrUxJCq4filMvyuc/ehmGZ7VZfslKWb45SRDkLQIZSNccmPvqblay
0ldZHRiehByRG6Ta6OqFZFzScN6jatpYE71WlkMoDQfYGrxbLMhcDy0VKQi+x0cKe3A2dYjfTku8
N122ZYquK2OzZHMUwVbpta6muhxqCfFHHAeU13oElka1/L1QBtsJIrdMUWBDxUkQGVIEv/5S4RBL
4wjjPEA9qzqB84l8Kx70D22iaDsXagO5w2w7+GrahsSOtJ+ubQXMnihpwqB5lsjlSVFryY1Byfnz
AJdBEZWaO6VWDW3sMB+COUwYt1bqU7RMxSGS+/nSFka2A/vceL0oYgDGFJUMpG1Wz8mM9HujFixf
7uPa60wK4mMJe/PAGCZS5xB63Hcqm/YgGhd8M5Ta1j0inmxwHnWK64LRB4SFYiyQWE7at1kLtHMQ
Nern+wY3v6+oBwmuUD7yaoF9qzFNMxAFSWM1/kmSMryMRAI+iLR6p9n2Auq8zoL4vsxjQODAnBEI
revvm45ZAEqMJ0tSEPx0y46tZaQH/nO3NpTsI6h382+stk3vIdBJ0rCkcUrNv0wjQU6cTLATGrPZ
ebR9RmpyrVV9sudCsfxoaXL50BrO8qEa625yq0UdviYwbheHJcz0xQ/VKELjDerHSJCoFe+TLI6y
AyRenXpA4jwy/oW1GhoMBnN68xiNaRzCJV0PlhvVdfMxW6r+jzqhYHXoKtOkSjcXcu3KCDLMrgZB
28dxKfvqBHBHk/2kalXJM5u8+ZwkqvEPXJ/mpygPnU9NFDSL1xpSt1cnFbfjencFzz9zw4IfRYzU
X++u3kvovSoDuDdbrX609UzjLza6U4061gklMGSoHKLbLgkUnkP5y/1zdHtwhXVeJ0IgFFbXtf+e
zm1QpeLutkH4jvJz1x4i2nfvTGNodXeMVPvf/2AR4CRYBpKwG4rMdObcKBZVWlHDfW9aUu7OplZ+
UKyIkXnYwXY84W2Y96KXQ6MRtBAli9UjXDpGpM4D+WUHTOVSBFF3hIqnc0tKnAhdKfMxsfp4Z1tv
rydG4TWmUELpCaz09Ud1UugzNLyeZ7Zm9q1jivmUpoPxnlFKbedNFp58fX7EQABdY1NHYWQVz4RJ
L41zkON6uIxuHkvBc5jIxk47auucvLYifsWr0kA8a1NcmDH53iKhsVAX/ZOVapmLdpqRoJtT7JFM
bH42iiAAbAnS6SNcGwxsJZNGPDwZLKJZpbpk8IBK0ylLmvYQF4t8SQDU7SQ9m58NCgeQgqL8u86i
0f3VjEFjlW0XtZ9MPQ4OfTDkH8Y6fauyMb12MZwCig3QEujhVSxQ1n3XSgbXvteL6RzpQ+32LXTx
gRPYO99uaysBfENSxoNBT1is+tW3I7OoWydeUCzpgH4XA0LONI6Dr1SaqnfmAqzWtHc1o7cODLpG
MErS7rudiYqXWmvgbYd9Zl4gJpiUuPk4ZLaKtgie3q21AiTdfc+yuU4AKBSWId9Asep6nXKssKd2
aHl1HasXgKyDN2ll/ZTPfXbW6COcgnEuT//FKCk5fQMa0WvxDb2zYzPMbNNrM7l812Tdr94h7o4k
qWP+Nx3dtFD2FrreWyGf8ErT4AX18OqDzl1WMrmfLn7a54XXMkjl6UERuWjDTJ6aO8tONL5+ol7s
EbTqqvCfxK7XGxukrSPPQ7z4Y9o1HwEUO6ckHftfaTDXD70226cqCeWPTl0GLkrg8V5FdGu9LJnX
Ea5pDtPKm1pVHxWqObFeK/plJc30MaaifzD18ZJr0fjn/hfdWi1FHmB9+G/g/aubWZGaIkfZEXsE
omU719FDAutFcazauf4sS6h4Ksrc/Az6KXvqJlvd6fdtrhYpFwqitKWJ4K93GwSTNIDKXpB2M213
YfzU06Mue2f2inKQ5j7ccQ83PXnxeZkIgUaIQh51X/GDXh0nWpY0MvWK7e0KBYGRxfpXJGWntu8U
X5/z0ZMqSfX7uZYfdSWNPkfxOO1EBWvPy2/g7iA/RboCDGFNQjsNttrykRdU9ZzZG2P4WhIjydxE
XvZmfTZNcZJER5X0f83SsIxhrpa1vfhSiWaQjqAZBLdy9XWYir1+yYYprgvTgGIGVWDtr3d26WLD
blu6FkEamp9MLSc1GNPkMU+lnf1b+z72j4oJo1m8JQAB1+jXIUykUJZD2VczM/IkeRnhu5ql3yFh
/XsYqKg6F3re7hydrfXBHgJ+E9gIk1Oro6pRAVULUBO+1coWA4/9cgiCOrowP7XXy9s6pQg9cC+A
p5ok7KtrGXQs0VCkxR+cLK8OkzXNFAYS85znUfVz1tLsn8WerdM0GupRWSpbPsIUKO+pA2xsNA1r
emBCzZfHZuULaWD0dtNJst+l4zcp1KUHgxqal4xwLUUL2qlzVzXLzsu2sc/Er6KIJGbuSDJX5yg3
MlVmwN8nPVFOShhKx8iY4k9QZKo779mG9xPSNUKImSl1Sj3XpvKCyrtipgrqeLXt2/xxspW4OMS5
Ovu1VvVPjh2BEop4ecp+SncS99uVgkBmQp0HjpYfYe21eU0qJ1kyCsVvaNEwgBpGP0IHoeM5XJbL
fT9/62cZpGIEHCCi6K6vG9Fx3iTNPAyKn9c9EK486x96WV0eqsqpDlrTdl/v27vdWRQHBR0ug37A
/9bdJ9tugEVBKeBPMee3kcfh3FrdPxr8CR8MpawepdZRHhjVlw9LVWTefesbG0sLHAkfCjTEKeuY
QQ2yQEjzjX7CiMujFEd/c6MOP1htKh/vW9pYJ9EJoG6qHCAX1hCv2exne7ZxRVOjTn7pqOmnMTPn
S2gUFLznrn2E8ZfBSjUpPT0Z94j3XsgMXidENMDwtTQxOalgTNfsCn1tBkVbDDOipWqknTQzSOUD
GZ9qugrSLe9aihGOC9pARVpTacej0ZdJ4sZyl3zMSJ3y5wZQYQIVdOhUkEfGtCWRiqrnx45YvXrs
zbyjhkWbEdKNNgka+BRtKl0p/LynLB+LaufT3bocmhOAcWhjCaaVdcUaFctaCbuS2x/Y5Ulv7MlX
KllsHnWTLKxivGFQmn/uf8Ztq2LKmBlAvO4q6MqbbAHxhNU479VTNrfjqYMm870zF93fZiJtz4ci
+t99oxunFFwDU2EQrICvXGMrzVEqnBkpKrS2g+4AlaF2sYxi8qfWNneO6aYp6CEETzjZ3jpwX6jR
NmZnwWbWVvqpArPi4oMldwnzfOcDCqe1PpFC4oDIWJA1rJVeO0lHQCdKZT83bagS42Q+mYEdH5BY
NZ8dxDF9M24eqd83/tu3k3iO6E6MFDJBcu1NR8Agc8Vomi9P1uKbKl+TaVuwKYoR7lQJN95nbpsY
DOeJepmlvrZV4dGZDkiIQBpZv8RF+3NenOaYF/Q6UnlCO6zpmodJ03F+RZPUriaZ3c56N1w6N57s
HQV7yllrFxtboZnJZsPxkYHqJ33eP8Sol/3TdGP/VNZmbuw8zBsGmfXhnaKeRT98TYyj2WGoanU9
+70+lV/CMqHCHYbFJQbQAtWZvMcWfXspBa8YDSUiFwEGE7/nVaiemtTj6LzLvm3G4aNU2P0HLdcC
/aBFZntEL3D4MreW+uX+Mbo9vwQ7AvOD2A/t4HXPUu87zY5KtrXvHdMVhS0GaaTiW1RAcKm3+u+i
FLPChrTTELy9ovgCukxsLp+T9PN6tRqDvdnc8GKqRut8hIyMBm0aZw9xmkU7V3RjY69MrSLZcOqZ
iizxBo6d5N4YJIGbhYb9jMzoeFyCqnIVDfqu+/u6uT6diRmQUqTWa2SuXALrjCq+JmSqyY+pyvN/
LYP3ZIzyt2qfoEgumGLopzH9b90wk46VGRodUkx+T9yHHISlvltU5v4rS3qzX6Xow3FxBBUZTSER
Hrw6opDOxmbbLA2vVZO5uREM/4+z81iSGwfW9RMxgt5sWazq6pafkZ0NQxpDb0ESJJ/+fOgb51wV
m1EMaaHRRjEogEAikfmbSyN8O/QyTfvj/vq9zDQUFAPdBs48rZctvq/NbFjhts5Qnjk+thLAv+Yh
I2TMOcUQ9mO41GB8JonscrH8Ol5ULaoNPI3KDzAYUEW3U5Uj3lwg88VZX7Pucahn93M6eVZIsch4
25hDfSJJEte6bMcPXKLrBRlUWILADUq0oOl4HESjl/sJ3jzBV+W1hKRtAQwFHbeP3RL/3HaVoRFX
+ieaI3S9sAi53l/6l+flWfGTJy1BgS7bpt/sAmSvrDWuz4lj1SctEf9Itw2e8gn3XthZ6x/pMhzp
0rwMQ2pMMkuVv6r88na59dLD5ITkDi1BdEdAs5uhq03Lm6UoxyizNB8G02JeApEeAWNfhnmUaiwY
bnTXifPblHK1FiuparM5NyWGABrQ6ccWiZAHDTpmuJIoffj11eV5SawnZWBvqw/90xkqUVhpBsNu
sAtHKTjTveIUjCs6nauwr3lffKGaedRy35sjRUV0LCCrs6c3m7kgaSfl05tz3MzmKfe6FJxRymHS
5/yUNL77y8GPk/PTeJs4IR1PBDgiNyjltFlodq33plmG+kH3W/cgN9mdGkUupchMSW+rc9pohWhj
IZuz3dlTmMw0Z6e61d4VgEfDoA1+vYLH1Hj+eEoPGCT9ZqMujShT3igs5VwkV79AV6toAFP3tnvu
R+eIwLd3Lp5RBVAeyJu3EVeYbm8V/lifvSRzPid0/E+Bl2VR0+dzJDrDe+OIvjgVuVWd7+9TNZHb
xJYmHThKJmORlGyxeHZieGU5m/U5jVPxTprT8tqtpuKgyvQCYECc/WkYECG3xyFBsm0xFqc+09bP
8A8Yksiye/Haj5MPMQjrp9Sr0nNa2ii9Jg0mPjmrbctRvnb9ZCCtn+0D/PXejqI/ROqnJOZemKIg
uMZbe/Dq87Qu8tzlQ4e0ApwMvVvlxU+Ho5rl7ngBKQLuJKpUuklPxOhaUhv0+oz+S/FPpUPQbk1T
6qdpEVUBsb6Z/r7/afdH5NHCDa4Ki5sQ5OZi4JnOp507YYc9tb3zmMXdxbCXJMJ5pjrdH2/n7jLo
FKmyGm4zPHNvv/Gw2E1Fz6w+GxUKM2C5ffRSg/qxbbvhYD/t3V2qTMplQrMI7dbbofyxmYXMfD4e
rtpvbLnIqKsb789YVPJ1vdTEvGUE/HZ/gjujwsqkLYX6EWCZLaRpohjpzZPVnHs5icdmnrQrDMXk
hHC/fhob1zjldKsOBt3JkGBjgyxQoFHgupt9k4POzdeg7M5o6kxUNOz4Dar8/ziThauOX8qnFH0U
SpZu8UpIozw4JTtThu1KwYnbhBf9VhRP9Gm/Skt06BTF46nuxiqUQbKGhTkVHz23N06ZbSYP99f5
BeeXWxqeP0UgjPd4DW4XGiULObkWFokAhVv3TCdlreEXTc4PcmP7MRmsGI9z9GvfVTO44VdLPsRf
gybJ2mh2Ne3g7tmugfo1KjoipwcEECLD7WZbbNqdFSTHKHHE8piLcTyvPSLFztAL+mmVFcZNpR18
9m1cZlBybxt1SKV4QCX1dtDALjQnLco48tK0/sxq11+WHuPg+yu93VzPowBAArGr2L/bhTZi3Ou9
qYojq6qs16amITEZBCKKMYN4nPupvAirdUIsjZtX9eQfBKhtwFCjU9FUNWJUl+lB3M7RGkcMc2Y7
iJKxXV+ntfVkJfr01EqK1ffnuTcSGRF1G4AI0JY2oXDusWEKPIDCKPwFEvdlSlKh73fdN71e6wM4
x+5gYHF4ZVMExzXvdlpzFzhyXU3g7bh5iJMNIesk6YzmJ8tcl4/3Z7a3TwgM/zfYZp+IYB0XbQRR
3g9tC+QZJWcPmMzBidwdRb0GaY6QFm1bCrjaWUY8KcTtWDkXMxPONfUH74/7c9ldOAAhdKi5J9j/
twvnYRebLuDmIzmI6kMsk0/g4cbLUnbFwXxelLrU1gO4ARIfoTIaCJuhcBT2ELFCnSsHpUpB1Cr/
6uw6OHGJjK/aPjVOXdwk16ldxQNKWv57EqVfRa8//4ZnPAckDGqmm8gu267KfORaIq2Js6fZLIxQ
Nzr3cR5TNP0SbX3SBlse3JzbpIBByb4gfABgV9iOzZkb3NxO9QxFpMRtR2R1eyFPeU0kxTisf9B4
0h581L0BSaFVc5HCKdpStx8VWkucFZPHLNt4CeuumKEDWGbkr672ZKCBH/3yJmI0YFSQwkm1tgah
uFS2ObarfjQORnP12mp6Su3FvXhk7QdrubNfUdDkltIBpoE32EwNa/EyqKWPYpYp68iwWj3sKEdf
sPQ9wlLtDkWqShXfRrV8q1EvZpdXQDkxq7yTj2mb/GghA3wwBA+h++u3cyUA+AlUTQBRBvLG2+81
5NoEt6n3Iqcv3Q/LZPZf6AdnpyB16o88Y91XdbwmJz2RMTVvmRwMvzdRJMi4j5TKAEpGt8PH/dIB
2wapWlFZuxii7x6kX4ioX+Yf9ye6E9MoplGCpe6EquwWJJLmIO7mmZgWVCgUdqiLfMPptz24DPa2
P1A0zhxWFgpddDuf1q1dxJ3xux56Wf059FX6mCX5dLLF6F8NWncHSfje5wMFqroUFui3bU9kNEbh
rQ6N11JMmKK1ifYPmtnlB93Ayin0U/zc3cmv38Tu2H2pPZEcKTa/eOqpCKP0IZRnGgfwRakZ2zaX
Qi8KpStwhot0+hji41j+AFquf+rTtr7k6G6KaGhdG2OfVQznxZXBn7Rzqzn0gsz7jLTw9BsbC51g
H5ER9R7aCvOseLSMQ70G0ZKv1gX+zBL6Vuw8dnQEw/s7S8XQn9/UzysA2AoPJ4qKL8BOdqL7+drn
6CN2QoOWsrbBhyUdfSN0Emd82+bCOo+dc7Shd1ceuBM452e5nC3Iijhr+YJ8JCqbNPuUd2Z69Zq+
fdelifvAy6iRoTWbwLqdVk/CRHfqT9nQFCuo/2mlvKuPzQ/dqeIjDM3OenDQKGqCD+L22VY3UD8o
UT1DGMDvjSYcWLfrKhgwXSh0tsaASx2+atPl/lfYiSTEZt+HkIQHAVfQ7clz2q6A5o9qI6zKldeC
NZylgyF66mGvcX+onUNH8QR0h4umK19f/ZSfin3SAa1uVNxxMtP6c5rQSiFgt2HmFMNp4Jnw6Jb1
J7urynO1ukeiGTuBjG2mrHKAWyte4e3oTSKwrg/SIAKwaF17Ez7agD7JQWDZW05uO2VRxy3Ou+B2
FHtyVysuuFdnmX3H2SH5lIACeVX43hERaidkArhSMEFlr0CidjtSl3XQpyvWcAK5hsdgGoSNBiPF
WwWoFV5e1/tfb288xEW5wHlqQkfd1Kb0rKt63RIBWJWhQtGp+ChE0j1oXVOf2rI8aiW/YPKxQXC8
Ux1AREcoPG3mJ6ak4CP1AUpvaY2bSjaFZeyJU2ea7dMitPWadv4U9g5eWf2MjGy25t6b0mLbBlK4
19Fx//H4x6fZpYheuaM8WJC9T40qG5J+hBLK9ZsFMUewqUFQBtAqM4vtnLgf+souQ4CL8fn+2h8N
tVmLkltTVDVDyVKvHnPDq2jaWdl7xxx+VVJanUv4CsCZYWMg7r55KaVJOubS5LXZ2UXyYK81Ld9V
aw6Oyc5m4o2EmBaS9ZDwt355CUSfoa0QrsYSnO9ar34Seokwzi2urydn8N3/7q/gtnT8PC0EX1TB
DQ2b7bTovK6x6yI9HmvF+snwqUd5cflGa7Pl60L57+3qVUNYr9mvap4/DwyOjwqqkpPf2h6bjYtf
knSY6UJ66KdmFQY009/ayIMeVKF25wjBRZUpkKfdEkDSZaF0aiZxNCET+C8EjBbemabX3Wluuvzr
4iTmW6/X4se+G44crXd2KGMq0UCl6QeE+TYaoUMA6HWZApL83PzcLeCMFt+JyzBopiMi0d5YxD0F
vkAVFyzv7VhN7qGIOCOwPvrIKdul4T8h9Pvkr9Cb7u+a3ZHUA5hYrihom1kFNZY1RtfGUW1lnXam
3AM0cZyqZjylBbLDBxnR3nsb0ANgaICm8Pm2SD3dyVrwnCmuA1NDuTKonOGba+bjyQNiEWprAaUn
dj+vA1YyaVbZpxq9/oOjuXNP8hsU5AKKuirE365uGic2RDCcD2ojzr5kvd196nhfHEx1J9mhuk97
mOLdM7fvdhQuTq1xGxxLqKvp+dmv0gZmHQybbjQiWxOec9EMYfyqUw6nkaIJe5SSBhnn1i1PNxGM
yWw9jlajd745unQ/5jL5+Mu75mYQFfx+ynOCPK3X1mCQ2RIxlBMOG+61yaXqpDwIa3vJLGMpjq3F
9+Jmvh2rEFVceNYYR463VE9FMgdoxnhD+ck0i/W7obnZ06LNxUOHv/bnxMStBYhdmz4Jv2+qcNAB
w08o0B9top34TqJA9URZq1A32mwiTabWaK9GHI2pkT9Qwp0vlViaMO7iLiw76+Aq3ttN8DXUG1WB
z7evFn8x0CBBcCkazSSNi7CHcjSGlMnW6ZGOmf9+nqhWvQVCIY7ylJ0QAYCPxF2pmaoAuPkAKNgE
MDWUU40NMAntyD+zruzKUCuWI+frvbFUnxztSYU72Vb+NM0rpbSwX9JwJT6JotMpB2fdWRpV9nh/
D+99wJ+H2nxAA3K93wjs7NO6sjA7D8ZLXurTJdDG4VTzSDsYb39qxHKuDpXtbfJmI+hi2TmLFiHr
Tqc8Nux/zGz+Uhmj+/n+zHaPjCql44DCtf8CY453XzIYJl9sCZrl+2oJbLKQ1/0+dgaqY6Zr/qme
7ejflmmIcIb3iOaJHXY66FhBJYk6pH3kW7a32ioxoRaHqx/B/3YTWfGglZ6ma5HwAihcMA+nd53R
+GGNvsMjtN3Rie6vwt6IyGmRg/HsY8E3r6GlbDtNXxqNgngxkEl74oc9Tu25NuXbNXCq3wiJVDsM
A8g9uNDtsygbYxoKBn5OENax2KhGK0x9+C9Z7P4qhUCFeE8ZWyuZZo6mmvlP0ZeUvChkTkSENB5/
KvPmKwCW4GJ4ye/sWTCYkCPowpFvbWKvEeRrlbmzFq2z6X1dpvRDb/cyyjLziLys/k+bUgl0JSp9
ChVEFqlOz09zWry0aJeA/VHMpojawhYhqpJHK7e3J5RWKWVfgAgICd+OwhNzpcrDGbTdpX/whZRf
gAfGoVYOxSUpIEzf34O7s6ImDAUD0DCqtrfjabo3LjJ3tGhE9iuavbz7MC45gPT7w7wMLTxkQBMo
f0WfTbFJ4vS1w5wKSaOzk7rNl7IHQHxq66X5gGlVKw6yp53ByJogQnEZ8dd2T8yDOTtl1STn1ajW
kzUEwYPuxN5p8g7tUJ+/+s+7gjtHvZ+Qs+VhQ4K9eYB6SaoJVOwRWo5j7d9OuvZTUPTB2etidMlj
mCst/H/hjacc+serRgHHXNSakmjKZX/WMrv/UiSOc7Lonf8J7sL7en/ltx+YHwhfirI/oQ27sK2K
im8tXWmuiPEkVTy+RiP2b5l03S/eHM+D0PGnM8pSgP++3UW23o2tJxGIiKWbh7Gj5Q9z0U5hm3lH
j5znLsxmxaG1/P+xNlspWwYuwhjxMQ6I15yCfvWMSHPr5W8zDcS/WTcPxjvss73qjNt08c2Vwk5O
bdIV2qlIXTwTPYw2vHM1jz4yDZp7hFbcbj+WGQw8lU0FASNJ2BwpL9B0QJeBFbm5NjxJrZ9PZZ8Z
51R2R2Trlx+X3hgZPFAzGCgvlEC0cS0o4JZONGmO+VaiuvTYButwcHjV17tdcfhDirGpwLy8+TaV
D5DzVrpqOZLNyJVe/LltHtElReG8KOflLJa2/kicsiIT741fZGjRBmdoHkJKyQbU++Z49QP8Ijxt
nCge0EQUhtlGuETPF1jJRXT/oLz8bAyFlp3qJVEC3uavZMWllZedE3lBXb4p0ly/rvFYndDy/fwb
IxFseT8bMG63+CrlTDxnouGrBdqAjTD35FAIBF5nwzoIhduk/Hn9kLlSVGoYClsCod40FILL2I68
uM6vici+Ec+GizfneWTBeOEdUBz5eG+vsM2Y9uabdYtWBoVgTOloU6T7SXaaXLM7ZXObXtBqOQJz
7R0CyGz/O8ft9lznYJC4mjBepzXn1TO7S5JawfX+R9udFY1GUFxKgdnbJONr761WHTuYXE+yACTR
+SiVTW5IU2K+wp0+QhbtjkcmAKoTELJrbaKIhMU21Z1rR6mel38YqHhdfO61sKvQ8gfec1TQ2T3k
z712ymRUkTbjjUNVZtNksVMKv7rojsjU221+V7ZzejLN0T9pmls+mL2VH1weezN1+XoUPKhcvdDo
dXuRSwFRMKIFkVyBkaLIrA31tZ/1/tFYtG/3P+SLAo/anwilgawmRKsy+u1l1fWT2cGMdCLaD/Ej
xnPNU+wMa5jnsowspxzPMUX1kLtb++Fb9Vej0I9E8PemjHCBso7nsgAUc/sTuN2W3vBmlKhbrzgj
Z+klYeYjOSbGJXlctOLI8G4vuJG5goihFkBFYDNnNDllireTEyH7kUdUetNwcNvl3MfN9/vLuzs1
FhhddETbIKTfTq0rM9q1LarehT20Z30CIDV5s3ca3bl81Rjmodqgun22txPXkoKOErqpPdwOaJn9
LBvg7cRtZVKYTPqlqtBeordlhmaQtY+llsDGXKT9zg1y8VAFqX6y3EM4x16s5aYCMevDmn7hFWa2
uhjw3XHQlvVixJgT/jPoRjR1yuquQ4zpCg5QGw7urf39zHuEhjE1KLCmtwtQFmNZJCav07EfAtV2
EuYf0rHKxwHB8L+tUdP+cZZZO5VeZr83vXiEta5NR/L0uzsMny8ouMA/rW0P080EXZ+kRYE/KMZr
hRzXt7gc/0zK1bjc32G7I1GgeFZHxdd788GNbEIXOyYdqQbf+iNexuD1SLXycUXq+2Bt94YiqVcn
FOF9xA5vl7bT3WTRdIYygVZes9K3Tt6Y95clK49u6t2hyOYMns1kkPrmhCatZoMTJirl6BHT+W3N
r2tR5FHsTtnf9xdw78Ik0qPeYKnH+VbzoywHv4dua0dJEPTfzTHjfrFT92DtdgKBTRkAej8lUci7
m7XrV2MA4UHozGXan92x97754DRfa675xzAmy8GkdtYPzSHlaesoyYTt/jNLOU+GZttRubTGQ12A
M+QY+t+1ZpRHWNTdsRBxpLjKkM7WFdAWQkKyzdgWY9/CpzO9p8Gxf1jBWny6/6l2bmXK8zzfQAUo
j85NNB1qwAaeRy5Vjq1lX0bHSj64RlJgVjquvRXJCsJrVgTak+9S9rg/+F5kAcLFi47WNn+2OYhw
ChMZGnICqXv5BV2P/o3IBjvSfG34WBZl9TB4ucjDhLj0VOeUrgJ60l/u/4q9xVaHgl1EBwim3+0Z
nJt48VVvOYLZPMDJNLP2KfedqossvRUHsWVv0yqt3P+nc085+XYwLJrgOcQVT50iIM3KcdkIpSOH
Sz9OUxE5a6cdNZx25/fTkGoL/FRXmtNl8oeFmmZgT8Mj7ZYZTETqv4uN7Eh9dHc30cVHTBX5yBea
ztbc6CllcWI0EmrZiedW9zBr9XB2wEbAXwSZ/ymevf6z5krjIO3aGxsCBC01Ag51rc008fqQTUfA
iJoqM14HgZyQW0TMOoBPdEblHwmZpPqeJW158En31pfNw9UEfPslyGteh3XCqcCO6t7THzwl6DiV
lv3QzMsRIHFvKAt4HtGHZzlFkdtPWdsOjW0XYwa3Gf6pvcJ5X0GQfID74BxMam+fPiPSSdVpeDyf
3J82jYbLQ2P4jRtVBNdoEoitTjPldG3RE7R4vB/3z+ALmgM5MyhnxTwntCrP4NuZzZjo5uWKLYzf
xen3krD3mHa582qOzfpHgG3BxwXsPGX5TIsQg3U+VAsmSkWTiQN/oZ3yD7+EcKjML9TkN+EgCyak
N3vyS5/XQqj12vK6bQKPtMf41tK5jaTnZq86u0+QX8TeNNArnU3mtqj9F1OEfBrWQI515NK5k/wR
IukAOnx3YAbqg/30QeLGccZYcn0X2igv0JVRg0V+NxSo/J2meUmegnUWB9WRnYv8ZtBNtGrLZhKx
x6C41k+nxjPFQ0xr7uAa2Ntrys/OAphGirmtIIIQiTMpMzfKWvMzCvTOwzrAKQbz89qI9frD/a2m
ynebdF6VmJQnBANS3rldyEUzJewWw430uDFCPUvMEKaxfJsZU3VN9HY+Jzm6rlZK7U/GVfb+/vB7
Rxj9EwgmVPlh0Ww2uhPkk4eTHEqQWZ1GsUBebuzN5ORkaf3wO0OB/abhRt6yzSKQ/mgEwAlKx02K
KKOTwhGru+5dbthHyfnuJ1SAFIV0BSq12Z1OXLRVHmCD08sMa5M6Md91ozTAGw5l5LbNbwhCKxbf
/4232ZhW6rRCCqxbglYrLyt4+xNPuPUcaP5RA2N3asirwa0D8Ec17Xa/+P6SoTyN4moiZPyKOkU5
h3nXlgmIpm5649jZfPr170Yx7ZnPRwja4hdcYGzoulLyr7rSO1VjZoadaqEFwLQv94faO+A/D7X5
bkpJc2RKeH6t0g2RnByh2NbTATlg78hRYIIrQxVZQYFvl1CIyehzDlRkaYE4W2ngoy8UG8FTaSb6
g5OSAJZtEL9qsrX9bgazOGp67f4Aojo3JoAilHM3PyCOF5HSsoyKofRlmBdYj1nTFPxbNbZ2zmvO
u2tN2kXTkjIy/Kw4iDl7hx4WBlwFrlLAnJs7pbFHaAQjpqRZO9aKpN1WEgC6b/0JwB9xjvsfdXe2
lLPBmyuE2PYw9rlR1ghVuJEpDEDksRzfrfTMonSQ49XNsgrSsZa89lrDfbM681GvZi8Ro1NAqZu+
FQWhzZ6CO2jUo0M4N4K0ykNd1t9GPdf+NJx4uJiSj1tM7XDqKyEOAt7ue0L1UKl88XhCVOH2O88e
ktL9jBpzgHjf35M9D6jm6c3Vb6bg2hkzk0YmMVSljpNwkGylmtIedTP2zhQAPSqOinkDYfH2R1ia
KANkYbHz9bx3XRlrVZgg1XoErtqLSzASddqqSnd3W3kv87GhhYAzs6OL/+xSGJe0bfNwLu3hTKXi
iMuwO6vniwQEA72a7RauSz+LB3xChd2jFzbTeXLX5aj0srd1VQZArS1Q5dPN7YjyRlDMIw/fzkxm
66QN/YIKbZE5l0WufRYKYSbtmYPuOyFPZCOJRq+cf8PX81nsF8R1ALaAhvLtJ8xBA8vMoNIWG2vy
VeemCScp6yet8cqoSWYvnN2xveh+YyEJXzZXqx3jA6rt3vdVgMr//Q3boKnnXVYIfEyzBc8lbU37
14aozGsxGkWoYw19vR819j4wEcpTehlKFXez9O44A7lIKBnbTSOvjTOY1yBb5J/3R9mLhJQaoIfT
PWeczQmVKVVLGo4YGKxt9nc8dHYV+lU5ZWEwxdMR22IvFEEoohaPWhgQjs0aGoDkFsS1eTdYee+E
uROYT20G5geMriXccDAy3Hhqd8iTcIDA86sEPPWqURorphJ9UtC9230EUGQqNdFTWnCkf2lBx12h
b+dPeIPJg3eLWrhtWsu2ZLcq6wq8FW+HKuTi1iu9m2h19CoJjWIIAJQucMWBS5+zMk+jYqmO3MR3
R33uDCvFpxebpqvbZKhU57Zwy+axcYuPTbKsD7rMqlearKtXiJAfqZTtbSGKcBSCuVxU/LudaWPz
GH0ujqXNPL7pEx2o95QN1ynuDoPs3qFQCS1ldwv6/RbxTG1zlolXY0Dd582lafXijTQgw94/FHvb
VL3YcAXEJw9a1u2MprK3R2Ohw5A2pvWfg96jjNDelg9LVtsRCkLZ0zB0K8Z5pTzg5O0uJvhqsmMu
EorQt0PbI5YUYFnwJBzT6VGkpRnGrMZT0idHgkf7Q4GjIgNSvM3NLAOjw8EyoQwcdG11Xrzhu5jj
6ZzFcjhIgHZG4j0JCg1RDG7ibZDp5QxErcD5FCsEG8GsOn6apO+Uoe2OR34xu2Nx/VKEhpH6Qh1H
JMaE0AUuOMOSYMBkG9oZ3tnyJi14Xd7fJjs3Ar4kCmXvg6MCA3L7rVw7j7HyoUaSNKP2b256RQhC
Lv1r7Dvv1HWIL9wfb+cypt2l4qcSNqJVfDueZ2A/oqMyGAFSrLV3stL0jy1qX0tYStHKpzxrS/8y
+739blxWDzTsLJev93/DzgFks3AEeT9wY2zLHj4MGJJlKj+j7eafJnSjzqJyzX/vj7L3ESnsK/FD
Bera9hT7lder2WPQJIDDv6oHmf2Niq5CMptH+uR7Q/F0pe7AW5kYtlnUsgmElWezHflB2l8tv3Pf
1wmZjatP4+XXZ8Xdo1B+uG/SLL39fotOdXkGSQn8HgR4EsTpYzH28KZRVjpIVnY+k+pTQJVWBwH0
1O1QrtvDH5psK8JvYoa1UHoPmUdV4/6Edg4AyRihnw4WhbmtTJs9+kBK1G3DExnZenNsv/jI4f0d
aOKHb2bDQVFy51NhogV4ltuGy3+L+u59r4wbSqtRWYn2HaBZiVPiKM+mIY8Slb31MwiMLB4oSagh
t+vH5TM4xkpzCR1f4+p303jukkOXjv1RwOYqYzVAGJtR4q5AzZt8gEygqa+kJOZrBMDL6/2vtLts
3IxAPIAs8gy8nUsRDG5VdvRTklIbLlo2QaptJ/3N5OXff30k4PgEea7nAE7U7Ui13jdDWdG8qoVt
v9XrxbzOioBVuHQ47w+1Ewux34IkRF9YUco3Q1V1TS9HkEnWRmmEVtJisRhr6VVLva+WVqZolopV
v/bjnD1MjiCfvT/+3qIqBXOuaCrAtG9vp0qOBVegJjuvK1d/COb+U2M3lC5Ta10+3x9qb5cwBvYY
SKNTPdwUSPW4LqqqI+TaXS9OKGAu6Px3gVkeTGlvSX8ex7ydUtGasstWngLuIsZv3mBlj+vid1Hp
5eWl89bhYapa55wiCRLOEt2l+9PcXVH11lFamxQlNis65K2Ltgoxf5V1+RpvUO1PD3uG0ImNj78+
EoB/lUZiw2NuyVYzTj+LDu8pCsaiuNZNH/yRCl7pZpy5B2uqztbmFcB8LPYiVqC039W3/alLMAez
35SCXl+xtOU/wWjrT86gF98TAA1PUGqqt85sTb9x4GlK0L8NaFA4W5UDAUwCHiJ7c8kLIP8DTZGp
jodrANIgur+U6nbczo/7RVVWlOrYtgk/WwZ2BNZkR90w85gp4nF4yJqmfJVaXnzpB6d935qV9l+g
F0dlnb3Lh9uNxhCgKvxON8eih5E8aWlKbxObiIeqoeFTe2sBX7mxzkKv+4dfnyppHrUMKHQeDMjb
T6ll7rC4JOfYV5vO49SnXmjOcQ9LMRGqt2iGzVD35ywdxoOTsRcAoAXSBeGioMq+ebVOOHN3K0cv
YrzuFMxzWoV6UHcH0XtvGHJZVauj4EbP+HaCXWXnWAeovntR2d+b3jMeWvhdB5nJ3okgZVD0eUUM
3h4+RNuSJYkHjrndvcfH2HloRaU9eK2Gii5thFMea0fio7sz4zpin/oIEWwbL0NrCdPOmBldwTKS
Zj+grBj8c39/7E2My8gjgNGa4P67Xb6p0dKAThJqKqZOy6WRQwgHU5zIz7EUU6YiY5ONB/FlZ2bq
8lNoX/xZ/S1cRFvQ0NcXDSNwZxyn0Mv19lU/Z/Ov9x0ZRsGJSflBFG7mlqUJIgdon+OqJ7R/28Up
PxktyhX3V3B3MnSNwX0TTsAs3K5gWlk0JQqLZ2Lralc30RbFTB3tgx24c89BCUf3RhVqgZNtJmNX
U6PnI204x8vtt7Wh/YjxPn/TxtZTCSLr3dBPf+lzUL4yUXA8+F47l5xymVEYcFVH3LaSjBZQRBVj
IuYNSfCqFp3fEk+Q3eiN2fZ+ZzATKBbaJtxB285q544QiTPV5qmW4L0eD7h6OxXtYn1sm/ng4+3O
jNXk65l0xbfhcRJJsoCx9BAXaP8lOHZ/rqQtEbrC3uXXtwl0KebDlgQotAnENtrwlhvE9DOqrr/A
4pNriAvcctTTfMFZVCBsVWQiayY/p4R9ux9LqVO76/hYei+DqF3M9PXU1uKcLd50LRvU7KNSrlaE
q7VRnuYpMd8jJtZeMmrzyUmZegxh4Vp5Et1fgN0NDJaYQgruu5QUbn+XYYpOW0cYPiZX619Fn45P
PJHbMezmMb6wHn7whqehZYSdpRfZyS2qtjvIv/c+t1JboQhAJdfeHqIm7zpZFkhxUUez3ljSGV/n
vTtfemR6j3LtncgKDh/KOrhM6mLbXNvInBgbOBwGByf1H5uh0R4WZ+xPLlvui0zr+WSifP4b+5k3
ugKhkcmzoW4XWc9dgXkooMJCuMtnU85+GBjl+FfFg+Y3zin1aCpwqEcTajb7rAfkXDpaTVAwfbph
Mfbh/xVmWdUPY9fr9m8cHxji6PFQ9qM1tzk+k50seYK0MsVNwyzel37bOhe7g8l+sEX2wjk9cw+1
NsLsC+vrsZ9WjRcUHLG1fef1hv93Zwn7v/tnQf3aTQKKJj08JfzJVP15M5tkcIM+jolxOrXgV05d
GO/j0nNPaWaOdSjn7OiVtLfxbeqKqv6gWK+bjxXjtYZap+lGddC7F6sCRpcXw3gZ67g4WMDdoSjh
KDlfV9UHbrcgrenJqIh/yKdY7qMYrOLao+Z0bvz0CM20F1JoUP/fUJvdbvU2alxdgPW6BT9hcOlT
uPPwbXBQQ8SOLwjlCk87tfshrHKvPeiV7O0UwHouuwEhHK7F24k2Q+6YDu0uJOFt50MB4+RSyWr4
9WcRORI3oSpd8glVmPn5LYawpiNzsBXFkvTXJV4m6OYYeEpbk5f7u3L36kB7UZHonp+0m0+XJw2Y
+S4BVdQZCLn1Ja/Yk6lPfRBq/pK44dQlxOc5oXz81l2TzD9Vc9V0obu4xjcQ/fODWXfyHznYWnPw
4/ZWG1ldwADwmnhBbb61gMRUGji6gD+t2k9LA8YDkO9vgGY8cFWENfWchx95u9pJ2sZ+YQwuJAUj
PmNU8b3RO+2aGIdCwXvHRFEiSRxBIFEevx2JjHx28LkHQLZicnR2qz7rT6VuNCW3rxkc6P3sj8Yz
wsDZjVfZ5vybUz23RkGb33C69K+AMuEVjQbzYxGX7gFMZ+/eY1aocfkmOfE20dHhVaQDsuVRAZMU
4yPTjGpfUp82lySUnpyfNDfVPt3funsBlYsI5jCvCYVUu11NY6lTGyINZ7Ef0tez03ohoRVRoy4Q
etSK6QgVtzsg2QgPp2eIyGZB43Ghed7MLv7viX7KNCP4gTBCfp6QiPiSNtZRg2h3VZW0LrUfVJC3
5dB+6rVg0emwJeUwvC2twflkaNV4mVardM9ul+mnIc6to2xy99T9NOwmIjgwW4eu5TykUjdPfVa2
NMLaI1Lf/mJyNwF3oamxrftXlquZabJyO/HQ4MXpGAsVtBT0CdSWbDrxNkSO6/6O2TsRyOFQl1dv
NiLK7Y4p+kJMoHxoWaa2+1YslXVOpO29KXz/yEF7bxHBgkILIFGiN7sZKtH1eMLICAHYMSvSsNLB
cYVj1R2+0/Y2CXUtZKHIXyEDbQZa6DbVRgW/XUyN64WNO6yX2JBdi1ZJHYd+GfjnYOyGr/eXcu8a
xvABaB72D8r84XYpRzA9ScHbKkqhsjzk/jB8R6wTLEaaWa8cLM0uLriJkwm5Bt6rfSQavIf6putM
bIOXSb3kxQu8KQ25gsChw9gpg8zJaN476arnYSsHo4/6dZKvB7vt59Ae5f9w9iVNcuJst7+ICEBi
0BaSzJqr7PK8IVweJISEAElMv/4e/C5uO13hDH8RHb1pu5WApGc6A4CXM6Dxc9H7nHYlNMvNpRn1
a99h9xraGfY5JrpnsWoDYWDI1Z5tGUXugOfmR5TM7YHBrUIWWzZEB9IE5v9w8UJhELrQoGXtINPf
PwNY9tPsHZJKScK9o2jID9ku8jaY7PZgGrTfQK/sL6Qnr758xBVA09GbQM5/9vExiQoSssLTXADx
dSTwuCttN4onkq5ZKYAd/syA0bvrEOwq6NemyBWgFZZDxvVCPfLaKdvpR9gJgDvR8wQhzkQ6hVCz
g5m7qE+oFXjVheRSBfn6KqDeQ/Ye7dQ/WleLAnTXo4xP501ek3hWd+muS/L3E7Vfq+f1AaInMJ7I
2XNgOn7/lIsMCBn3+oDNyqLrkqYnuUDne5bxdu18ZgpTQ2I5lX14+vvKv+S2/lh6J1GhNgFE77xs
zTxcvmkPDfXMtf4pzoOwrJVeP3AN3GcVgO3tT21LYjhoJfl8Rxrs62XZP7hekic6RPIS7PbVl4GJ
B0WqnaCPt0eP/2TABmLZG1TeMuQu9fpCljBuAPbKfVTE/bbUNzTicYn0m94tY7RdeB+vhSbUgWiN
oouN2f7ZUR63LiJ82538au3lQ9BbBZ2rOHjktB2mz6Hg9NLz7h/3/AvsVUUM/Zk9WzsbESC3ahI7
43nnumbJPXQ7szfx0CXhm3gZ4qd2dTB3SwZyoZx55UkB8N/dFRARARjfd/5/XjOux1WCU5YfoC0k
H1WM4xttcN+zY/BxS6buwnKvBA0IeKEc3bWtATY7awetrWkHNKCwzzxJn2BpCA08EEu/wMuMrCXk
IektFGuid6wLFXDlQXLh4nrtcdGa+UU0wDY/V9Ff1ciDGO5I+ygW4vLBBNmCokUD9cs2wtERKVW+
fb9wtvYs9OzLovqGxAX8YyFcfn62Rr1CcGWEDutie/HBDlN8yuaWP4F9k35vWljBrKnrDVSOgxey
EneoqYwvXJOvnCb8BoBxKBqeyBPOMmWbyhWaKCs6nlm3nca0h7YA+GhXNVRNizQF9Q5s9Ewf21HL
C7faKykXyjfM9MGbQZF1roABo4sUQGksvepmfTu4Pv8A5mp+HW0s/3nhVe+79Y9XDew0Jhr7vOYc
IAP/z7oVEDc5TKyXD0gD2I8s1iBZMMiqTkUto9ggG2jHh2zmARzKwy6Mjw2EvGGpEEprqgZDJVIq
Cyf1Yhrj/tKHeP0XYiegdYDAeT45TgMvtG+b/EDqbFWFHp2+Q/f4kt7ha8ugXbYjQvAPRMF+P9ZD
Agsp02DPRbUQBpp5Bmi5QW3q+e9v/LXzhLcNhBfQBSgzz7KP3S/aMaJwa0HNiJcRbBXehTauC4di
Bbou/O3f13v1ucDUhIJDCibb+euLSNuteY6kusnX7hPQBuH3LPW0/Psq57cUmiHoFO9USUDlgGI4
Oy29XCb0JCjE6GaSvax65qeun8OdbTX4a4HJ3RUAiT4ptoSypajJOr/7+y84f85fv+B/mA1okP5R
+GHQE6OOZsEhWmZ1uzgd3cgOrcK/r3L+9f63yg5Xp5gc4Ir6fZeQCdReOSoO0zquyyho9GckU0pW
YuiDd0HUNfHh7yueXwa/VvzVHUeOg5LvbF/Wa49hNLiR0G8f2bXcmro0wHFXAg2qC1f9paXOHg5a
JbNhYFpWo2kV2vGdu4MMmipintb/uCt/PRXoeHsOGkM89ix2o7Ea51J4XtklB9w+svY55Ez/Hx4I
8IFdJHFXEz9vsfqBsi4VSHBNM7ITxs/fuObTsckAg//3r4ReODhXu2gsavPf98VYk42QpQZZF1pw
1ymIlG9BydYGjEd4H/z7WgSBYe++A6J0jpIGYUqGiwsCTKZCfxBwo7yyq12qFJaYF0ql13YEsC2A
9OPq2Df8749FNenFGjhRQUNcX22cQNAnGjBkT5ZLbnOvnV9ciYCX/VL2Ph97henMI+NjUcVWuMrZ
JTqZyA7Hf393DM2M3SADk63zcEd5l9G6GUQ1j21W1Cx1BbSs+DUZ+CXZwv2T/zeyYovv/qsI5NDk
AlHgbEtMCxPz6Pqmgk8Wv3OYJR5JMGfVoLU65dmSPv390V55gRg+QwIeQRIm5ucOtxiitFE6JKJK
HJ0fMTzkD0CwX9I1OU+68VQIxWjkY8i9OyCe7whw9gYysqYyUU1KP5KpTOG2W7adDJ5iyZuqge7s
ha7sK6/yt0XPbgve6oFPImuqdDQGrlzd9NQu7Xib6W1+yfvF/SMg4tdDAiiDIgq4J4wtft/2fo5t
HHPc6iDN7XRvxq6puTjo/YM/ty+DzBINIRArsO3Pdog0oGLn6DxUW7gFVc1yW0Ktoa4MbpMSaoPx
9dR1/OS6hN7gg4MrELdz9fdd88oJx5gA0P0M2eaO6vz9Udn/QEG8rdakFwe1memUu6A+oX5ln/59
KchS4y5GfIYP2NlXVBaZF4y1ZVWHerzul6AptqjfSjvm+YUwfZ68Y4UdqABmNNhtyHn2//6fGg0D
i1gboTAumPL1BttkfIPxS3tyiKaPQ7hrdk9GNRBI1eYSH/SVzYq19xHi3qj9Q/8MJUMW8US3VcCD
tCLbYgo006KSDAjicT//a7Xwv2f9/+vtJ/Y/zzrwWq8JxXrR3lPK5WzKnNMR3GloRv39C75y+FHx
Aue4+6winYt/XyrH1C5UhMkq3kT4ddFwx1qokm+GhmZdoSCh/wX5tT79fdXXtigglrhLd/VIxPLf
V/U484nMMfsZEpiO4s+pKzitRTds8OLCA762FK5PEIejnRN5TrsM7Y7vHxi+HYj1h5rL5kMcjMNp
RNF5YanX3iVyH7KLi0C86byuNqNWo4VNT4X2dlfE6K4eeYhBEPRj6OM2t+YEOh+9kHa9tjf/u+j+
/P/ZKxkmvgHmIDgXWdjfpI5HZd8oc2O8b27yyV0SNH31IXGBAlkJGBua+r+vR4V1oq2Fquhi7rWe
EdO9OCH9Sk+1YXFpWH4pj3htSYQnoMb3kAHxn9+XnOI1TAc2N9UKm14MEdD/B3w1qQ+GTokoDK6g
UzPm4sKN89rOgW8kOjUgd4HWcnaXp23IAxavTeU666tpRCs7YJm7cz75/u/HAQU71Op/Varn2PhA
Ghh61mFThfGWXEmU75DihABKb4JLDO9XHwotGKQvFIHwXNcw9vU4ZYNtKgje8seEd+oaJszr1TqR
S55Zf2YvqB+B/0FOtpv/nRMqvcxhJrVlssKUoHtCL8DcUTdcAjT/uf/x1iDujDoYovAACvy+OYBc
nWq/1R1UEZLDGM7+mOaewaE+fBnW5pLc3J9F8Y5335tmkIXcwYi/r2ajrYNeIaD0WSf0adhA34Ir
3mPi26HIxDRfWeZUgUFlfSJ0uSRE9edBAOIDAhAANAPL8kefUvhZ+2hxtmrrOikUm9YbdODNM2Xe
FXU6WFiOsvHNv25Ohn4dtOKBd8Jw5bx1lbcyo10O2QmUQFPZthAdADgcSs3un4kv0G3FGA1FENaD
9gE7u8uWmokpYJOugO8COFaCW1kX3HbMFODryguw0j8zCqz2y0QdyQNWOwtC+FKiTcdWVWtNhpsZ
fo2HreamjDO47em8e6trQq5Ftlz9/YW+ti4O3t4LBaoFqITf91A3aug4xLBvI1Jn91Oo5OOcYgLM
5+BZ6NidOokGXbxiK/994T/PPoMC5W4aD97cLvn3+8JNiGkgXqyq+DjO19HUbtdx5j2cHHMVXppJ
vfqUQCTso1F0qbL9JP0nLjmyAM5qF1VZGI7D5sNHtsisDo+tXx/bYR7edUyvZTull4QWXntMKG79
b36EQHX2XekyxfCtCNqqT0Lkg3oip6HelutuDPWFLfTqUnA0zwC++HUBnT2kTHCLNnZ/ozmBhYzv
qiQY+SMd+kuqS6+9T0xhMC4AwRl93fObZ5BMycCoqs3rqDB5ak99MJnK1nH0YSJ9fFrjxB/gpX6J
nbJXm3iOs8IXmS+KbEzHkEudC0zZaba8rRc0bDFRnUiB2iMCoqUHhqawItLui6/DWpQ1WVZcQtgN
w8HzwUCIcJHxgQMBsBTEbUtaDDIYniMYedSFTMkA8b55ptcattND2dWD6ovMkPTnGCD+QnWO8pc1
a/KuzNjCdGENG0BwYpjMFD3NHMCXwPHN5dqsiCyxFg3WacQyX8EFvOuRXzryZVLtoK+Xqc7nQ+w8
caXv8SexUBvA+0vD4reYx769CpNW21L3PP7UDNKMB+fE+pA2I5cnz33wJVkTdtWlvLVFtDRNfuJ4
6gr6nDQvHcj0cYlulLAV3e+WAwPO8NAHEuIX+MERvPbwCq9Da7guBohu18XM0Dwu7FRTyDYK+lO2
DR9LJ9GwLoSc+gGbNo5EkQ9BIAvVhNvt1IgAGqdayhDKyHKGUdqEiq9YDVqXJygxqueJRxPEvDnP
TpD4BcrR5j37TuPAfoM7Ybs3A5268dJl9LYf8kYUc5xOc1nTYLpuezJED/mahndtGs7kVkA09gOq
gfjNtDXz10436jOYc+NXeNDBQADmCiGDTQlp75iBMASkmRN4HcJhIP0aZSgqyjHLZ34MR9QXNgrX
R4SZsT8hODdvQhvUvGzrabii2bLOJXVNqsopniAeOQ1dkBSh8cj5Nj0G34agkx70qL6OYY45b9dD
T9RYsHUkfRn4MH5yZI4pFCJqNZdOeZJVC8k6WGcARgjYJ10A3LeJInkB8W73IRK2fojW1jWHsafu
kxTBspvGthkv82VS9wPqlB+xRBZYND3stSGR0LQvoZ9FWw5mIeQ+9lwCcMBV1xdJ3nb+AEUM/RG4
wdqUK9umm9Fy1x96rc31RLqUFkFY903Rb757ryYeDoUd6sWVkPLAl+AK+paw7g7pD3S2FMz21BaO
Rer58jEF/7S+0VjsGwzoiS695nDoQ62MbACWdevLvPLttoUo+XfQUhHFWgYob6W1RJOhBfOsrUjm
zZNlJMgKG7IxLHjqxNGizZ0Vsk78zxhdz+8iZPPNDFEydQqDLX7nMo1Bc2C61OKd1CEyUwBIgOwA
MQivlTdrmfWK8cL7oLEQd4fUIZRPddQc13DqTKlp3Oqy07lZ30CwaUsrNfNUQ3nWpHejmmH0QIMg
/MrnsIMxFfAu1zOJW4TBvm2/TQOQicWqdQCa2sRfahasz9BXQU+FymWNSoXW/p218M4qSZs39FuY
NSx7Wttpq3r04KcDzQY3FxHtl6Hc6o3IDjQ0A7n7VcZC4Gug5C47PsE7znsI391v+HufaR9E9E0d
LwSED+saXBoug/D79RRHvXiGs8ggXAGb9+Sr9hhWH/sMMh4/4bUHT9yRbC6seuT2jz6SPuxKqkRN
S/yI2tzwIBrbosmcmB94G21TATu5+S4b2wCqSr2BNyeMKUb5KQkonMmWqOtmHKUgu+Zaj1Pho9Da
EgTr2r6bFkrWkxm5b4s52JIfQDnyeypUKkgBOMj6BCo0FJuG2Qa8yPt5gXp6pnT7lbmmGQsdN14+
ggbV5WNhhkxEbyEx39pyS2XzvvdRwIqMNlMLXFM0wTIM6vQRpoTBDGdRuzhzEFwRUuSrWJsTI5P/
mCS8Tous5TkoxVuADA4xPxNHDTG46LhtECo4rpEx8d1KGql/TFvE62cyis6+NbWhz5D4Q9goGHXm
IZFx3Ny7vJ39dxXUUXebo/ElHrJwUfEnx2Wc3+dT30YHdNiCt30veoULgdMUjqiWKGiJLzEp6drK
5mTDtP3BVObvkrmdHVStcN0csz6ZsiuWmQFpfePFADrIYLayS2WKj9gEFnzldHYnIupZHpO2b+xB
15n/IaImJPdzqvXPBZS17RD0AA7iUut8fC/1pt73weLqm5T3IUgpaZO/zXwY6QqzNA2haurNz9Rn
XQrnQrG+D5yfVOmRDDZ3wjVLemT4PeSweQbUDV2jnt+EaT3lEKoaguZKBXSbb33OcW9u3NpbQpuE
f13dZORh7JJtO1Cl+r4InW3jt3ZXTXzCBhzaEq4hKhhKHWK7PWTIxMwJirbx+FGtKmantG/ToZAj
Ja4YQYHK3rooDsKhTK3X9dHAdmM5TPNqMshKteNqjwoPM9z3lsNKNmx863Q5OTuTohl9eot2KQQi
2bRl7NiEGvQfFSweXbQauCJa5Xxo3PeGbPyzg3iqLXk35FllfELeqyycxzvJ4xz0AIax9TO8kVN5
6GjawJes6TyB8XceC78tpfTMbshOcoFoCtJ8rwN4dINpwHhVR2JhPyOiRPioVBROH0FC56KCdGo9
HBeMGxNyTDu95cfRprPaXV3TsSJrHsSFdcAzZsdZR+vwKeTbvAWFgIdfewxsMPnloaMg2ZyclG1f
UBhVyx9IGmNaID6jqz0ARjSc4OI0u3dpEI5raftB4Fak/RYd5qwzsJcWW4uYRyCZjiMfGXKUuc8G
eFyOYw8nCxhvF9mW9eEX1uTSFOBspqSEc0DP0CfM4q7E7dXNBc/J0pfLsuAQL5iyZ2UYt7gBXAgk
wt5CceudA8xBH9apFo9+SvVaCV+v4j6Ge8ztGCgloaUwqLuItYG+0lCCCctoVvxlkviGZRPmrQJc
A06CpWyg+Vw55Twr4JyarAfhNVtugIWPxmKL+byVi1rsp9VM5HHqVgar4TFb6tJ3jQ+LOuTz9cL5
TA+2bRwutyl2H/0kmD/AugkirXJx62M3uSRA8RlCF2PFlfqBzfCiKJRo1WOUCVy5GoRIAf8PBI0i
8TRunprQobSJKKhtRctdw0ApjXwC84jcxbQcabzpo7OhaaFePXfxcYUmPlhgXTvCaoKs66NdupFg
qO+bpjAiXShAEk5NwOeiRYDNuE38gTeMi+9WS7eo0kx1C7NndOW6MlE5EuJIanCtcSByeVRmSSCI
myeWXlsqSHylOvA/rxIbuf7Eg9rht8OTTa+yXEbN0ndDv6ZDixTI25qBLT3AioLKpGP3AzXK3fdS
UI/f1s8sLuJsW2lerDQLhk9IV4f+Yzb0pn6sNeO4A0Pk8TNUeZPW97fTHG9oZceLc1dRneoHDsA3
P2RDK9w1rXPLxwP+FTTgB3KdoPPd2ekwjSnvqjQA7gyOHDmyM1wOmhZ8jDBAX5INxiQr09wXywTr
jqtdazQ4sFWR+S2A4/R9hP/bdtpgasaLJYjHsdI4B/0xDtf8q0m3vi7AQzDZ1WA5tKBRSoIsRlhd
T7czZfZdtqHNWdEMiPoD77gOoUtm3fjYOwVo5ZJmv2yuXRoeMlwQooD9ksVNFLiV3S9In2UhEFqm
QzTWzbdkyfIV50UmX+K5ToZyzhh/Y5GTxIdd6QbOMaFci1UxDN5Q3gh32JqojgHuoPYO+68OTkRK
yFkwDCgeLWFmOUFOA7jPXNAWasMu/rm1Esi9HrPStw2dl89u1vIBFidoEzdtvqq7tlcU+cdQ8wT9
zNkPVyK0HC7sBnDEuBY1dJGjlohqxchFVayfovdJK7KxcHSFFeQ4qe5RjbGdy0DRkZVw/o6fhgXW
4IXcYCN9Qgk2fN82p2+Zz/P+atFq/hTAB/BerkxSHDn4OCF7iPA30omt9qpps6NtSfDY0c7jChYk
v/ZAYX5vgWPt3uSzjx+xMcmIwoFD+wFNHYEUT7U3gDzU76kOtC1aVBNv67bm4YE2o3mHx6LiNhOQ
7CkQCsPHJVhZVHZB5O5ZCoAjEl671bepWehHGyKLxaPUq7uSa2rIwZJkRvapxfYRHDyceML8Sk92
BIjuesgh91osGt/nkJt6fJTrMGZF6yX36IxNeNshYt1tOMfht45y2L95cL1fPALj98Dw3JxWx+T9
4gZEttxPYVOoCddPhaNAP8F6ynVQlQkncH9ckqiyQcWTFGsj/QmHzm1FxJvoOocaMbpIc86PW00U
COVLOMUloUCvVi2ZojvTYI8WaNDWupBWbbpEU7burthMaXfAi07TKollcIN6IuDH1IzpN+EDGORt
06gb1NObahFhgFss4XnE7AMyMbDneGeT6GgRAfIDCjvxw61mAb5qUrI7tUlbv7jNS9QKXpKkgtF1
CnekGB5/BHUu/O6oiPdyKkjXZ2LzCPkmZAhv+9ji/w27yFAV2ApdWrbbqk4b1LSXomtAAn/rpyj8
Biha6ks+ZG131MmC8z+ilJY4v01qERfS6FubMcVBfY+Q5Ld12kUo6BOgKQz6lkvpUhWrgwSPoC0i
I5q5EEs30VIZGPSieTShyZrOM5ydg47Cv36w6ddJ+HGpELa5RWBWQ1RApmqAdjwYam3VLYOcKp9k
3XXfGAj6Bd1Ur/jAaLNcCZkaWUTjCOeklHIxPiy16h90qDJX8L5n+T3Uq9XVpDT5CM5U7QszW2OL
jTPyLIULe3R7mu0g1B4biI+B3gzDEWl9LNEXKxef+bcptbEofCqovOkGDBiLVFL6Dlg0aBnaXrKP
G/JHcHF59CW0CkoqW5OOe0zdhr6Esgp5E4M+HTzJLu2/Shqo7rghq/2xbAjGpcJP/GkAIMZNAsbt
/awxcSqQJbrmao2Nx/skQWMKSJfE7uAG07DC5h402bihyFi6Lf3Sd6BCg0rfAbyWzjmdSmhvJRiW
0URn0NpdYGUlQXVACEshzfrgu3nN0M5Bu+Vxy0jrC0Dk7ZsY/oXbcQ4X80O3C8h6ebIwZFNLDVGF
Dv4lL3tFguCGG3sGDXyYviMQRM0hSLoG3gbK44Wk+dIcEzgEft3QD9gOmpuA3VIn4kdgEqPnrmeh
KMNp9deYaApUTVkm30DXf4WXYZwGUwEYKXRpIVZn30c1bV5icCV/uMUxzKbr3pwWRxCmULKhFKeo
fqFqadlw0+bbZAvX5RKtE9OrGvd5tP7A3Z8bQKz9/IWYcJfKbjzH0Ne1+aPOQ1BN4KWsvxk6Q22Q
amaHA95pLYuUw0Wl3kwM0uCyEV0EZh3CE1HIBQq84/FrH8rOF3JK/VIAlmHeZblxdwmctk3RYSc8
jkaqj826xj8akdRXyGSDuVhqLZF72PS6nbfh0zzBYb3oB4YmQUcGjX458J+Y3GYOsrnw8Y5uXKOa
5kQ0hF/RJUCLuwh0tHSnhXFcc3KG4vh1Cs5GX2IuBByNcSEqgVCb+MHpbA0KJ/w04sFpdIWX0fGD
hTg7XFVwOJ9TEWIEJzUZ2gNfYfNUAiQDP8Ulcf0LGi5ZiFyEL28lkvfuKGYKP205p+H3BKNtXohe
KvC0c2Vf9ABdhaIfR9Ssy7jkD+M4mqRkWkbPJAijL0yJOSoXN8bfnGLmjcSG38pkiKcbMDT7bBe7
jYDUgohCjN5kYm5GgI7hiiYdPYoVdS2grmE2F22UL2mV9fUcIEGb9YrLqW8+JcCHfBxY1H6yMkTr
wYYrT46u7ucXOwnzlkmQ3grLUhsfkj5JP9diASkMroTYpzUn4UtDW3I3AwY3l6EIoh58l4l/z2eD
fNCjdsI9ECfh55SIHi0tPsHjC37O9g5yBCZAod5ud8Ceb6Kc2AZcVsxM+i6ykl7H7dR+6pKRm0rY
JP2BdGvFaQyG9NmCTdnDgm5tP6KFK1/ATF/9wSDT/hptKHvRVtiQA6Vg4cBRLPRAeYG/YV7WCNbG
hXNs+QAAp3YlmVmKXQoOfVzx3kTInmqN2q23y3TSNRDElVEJvRqyhoeFas2KnkjuA8ii1uN+YwNB
DLVmaESjV5bk3xYx2B+TGaQtujyHFBtxaJaXGY352w0liSpXOwzfQmhYqgrbKvmx4lr+QP1kPoAF
EKP70CTIIKAugwtUqaEfy6xpg7naSOSwtzOJX92ONszRhMC0rghiNgVwt0qHPRTm/XU/zbgKZk+a
RxZwKco0c/OhnSZflxNtEIRmFEQ/IockCnyTLrnWXgPtjDKHfnASwJ2HpEVhWCJgOyhEWqfHw+qE
WkqNuye7DptmiZ86mmEPbdM6kFLMc/KIsWcKAzMvmvxqRLcX1Z1JqbghaDKqygmpbnqyTNNRh4Fj
RaTDZCl9OvVRmYdBj8kFuNVTEds0+wrwxYjPstbwSstUx6/yCC3mE5PRTEqOucZcIBFsbxWpSXBP
JKp8aAgy4LpzB7X4gvGEAu3QkghZ+ZQb9MStHJ7nCUITB2+g8F04zbx4RO+ef3GxiKHLD527J6eT
CFC6rUsfdQe1/muFKP/WGDHB5lsg+a+GWBhf2G5ZLPwOF6SrXWToWG5wmj8566WqhnXSzyM8iFBm
LBmS+RpZxwikTsruDVs7SAg5Nz8Mq0SfiHXab0XsU8S1RCXZgOSZgM6l7Tz0RYRu43PczdCMg42c
/Ix8CHVgUPfZeusYmjJFxrXFhYSZ9BveEfO5yWn93q/LnO5dZNPfOswl8nKWqGjKDSJfN1kHD9xS
8wFDMdax1RQLEjR9WnSSL9cGnbrPCg2QNzzIIMsxINqzguPsq0M4R5EHir7295wsmbpd0XyJClr3
6LB1eRJ8XlBePIotce+GaW2fDOTacEXnJn+HY4WP1Od1e2vmGtX9tJo8fhuyIGiu25gT4HNd3+11
RTrhzwTTLVRSOaK6ouhfO4qakKKIkBOyuBXOQPAgyycg9mjY9BL6RTI5UT7Fy0l1LTUIkal5g9uj
ezKdWiSiQjCLA9Q6o4okQ0fQx5qie6RvE46SiGSS3409eqR3I2q2G9h48OYqgXnXm2SO1i++8665
YQ5K4gfubXwFOVGRlTOGGH1p6iT/EQxJ9Mhx1eAIQ964rVS2sPf9oCP0YZsu+7zWA0CGM3M5Nljt
s+fWjhAcrNs0kUWnR1CYG9a0U5G3fSZOzRz76Bjm6AcgukHfpRo6qBain5dwKLiOmbd7GpuflEH7
7rDIIXrnKVXvE+7pwzyEkCUiY4jOL5THV7A00RiE0kon+5L5gCWFY0J8Gp2v7RXwsPxNg5Hlt7Vp
QYgYtgwFEUy4Q33Mx1qFVdqx5LFzHodDLBJDnJTTBY1N5JrhYUpF/ybDWOwnjYdJFujMIDHhHH3W
IucawAS18eQFEvPyBYIxAy+2Xvorvi1de2c6j0ozRghA6ZJmyw1abzopRp7Z5k1H0N0ukm40F0Cm
fwIoGKCKAFBgrghs6zl7oQ6HcTBDinG0p0i9YL147EMblZsWyTvJ7fL+71PoVzCSWJD+IgKRFFyY
MyimVQ7kvzhUVdZ06wOpLWyKLa5OblcGvfgW7TQUFdca2k4HEUzs6LUMLozC/+BuAmoAIiM0zQBY
B7AhP8MUYbM7gQpJA91dj7cb9sizZ679DgONDI6/o0QmKeBI3RTTJhB/ICs58EMSzfUNqJzo0P79
pfyJlYFyOgBVu4Y1vsO574KD/6QWA1dVzOvuDiW8eTcQ3VwA3f45xsVYCLB5SABF8Kpj529+pRZz
kU1XIW/MLaaWMy6ANLnl3SZO//pAQP6AFQv1MYgS/CGdKzAcHRRnXcXUBMa36OdbTDnCC/P3VwAx
0ITHgJEBjLN7Jf4+fzfabSRfNB7IjrgDdKZ+mG0Y3yV1upTDtjblGAzL898f7bW3iAFHAtVUoGzB
Sfx9UfSjZ+Cmcl1tYphLky/kijJTH60w3QVE4atnZafBQnoMyI0/SAiBytMNCPquooJ/6D2gvGSa
bIlJXnfn4rS+iiHMeTRpZD8YskFFQ8XmX2WB9qPy399wdlR4HHAyO4bnXWSIeb1X3Z0IVHwBZ/QK
wAHbBIjCBEADiP6R319rmKmpXdELqbAW2hI2lC/oEw8Ht030BcMYpAOyncRnYGrSC6/5tSsQL3iX
DdiVj86dozOIYuM+kl3VKervGpDUy34VI1AFff/FBRgg/30HvboeCE0Q3QVInJzrgjc9OOWB+n+c
nddy3Eiatm9los8xC282duYApopFihQlUfYEQbEpeCBhEu7q/wfq+XdUVQzWao461JSYQCLNZ17T
1VGnlktEpX4K8KWzd6NFM06WwyX9sTN1m5+fEBFMrhTWLIrkx3PrWHaiogFYR3FVCkSsF0YKGt2K
32Czkt91szG873vac3XSmEWk4y0RGYWy2r5ujm6UNJV1DWNP//z6PJyfeqwsBxsLQ0O5AQWT48eS
tWUgXp/VEf5QxTdFFuujEs+XhDxenG2ELsBTA5whJz8eJZXzQAaogypbqQFkntK8LbSJzjRZ3m1H
VHHhLH/hUIJNzEELn5gC8SkoPrXb1hpJCeDga95BlxJvyrS2qJqB+ULUz3q3Ol0z+q/P5dlbYh8B
/YUljHcFPssneKu1LTSTqLWO+lrEz46VF58gRS13QpvXw2KW4pIcwPnZ9HNEB1VQwNXIup6cg2k1
ex3WKk3kWEN+oK1hPpilR+nMXZ0gA+Md1CXLe1kGynaaA4SiAg/z+lufHRrbMxiobYGeBRd5Crke
utHM80VhYauO7afL6l4XGBeEw0i9vS4Tfeeqwg3ytpQXfB9emm8YGkw5Nkk8wMmqoo1moDoDWTau
rfJKDm0SAUTpfbFMU5RjsBG9/qYvjrfJGoIYRGviNGriBl0wBqmaCPH+/NFNN2FUhzTqO8ISSD3o
azdcOBXP1jFzi+ocJV60YuAhnSDO5sqjCQjKGxrLuPrYFvZvxxRwSqaY1Q3QBucO/IRz4Ug4u1y3
QYHBb+JC4Gy9k0EzOdZuK80mksKtfc9b4UbSuQQnWF4KUV56v+36ZpQNr+Cd7Bh6FrpJl6SOMkct
W99Sqra6wpNcc31jVYc9iUPxrWZy969/yZ8b4whNxzsiFgOEno2KHfjJ0mlGgCTAgUSkQBl7P5DG
UhPzRjso88lYYYUW/SdqfXnUisT9DB65pts0xsmbFCwWLQmAXSi72e6HNNVi1y91Gp7/wWkCVWqL
EWlDnJF/iT2NMbXjJnIFQvcKxbQI3LHYux61n3RdxguSCC+tbuqpYO03TSmuxOMzOvHaoTLJ8iMx
tUtgLWW6m5XUvDFLWURpkl/ixZ5pfaBFSljD7KO0aqHydDKgsCs6odUgongyKTur8XpPcJHMNzHC
ZW+dxV6HqFtS4+ug6M5drtbVva2PXQxZfTXfiR7Q++9PuYYxKfHAxstEIft4CsZBtGNfxyJKSmJL
r2/EFXWXNKrqUts5oB0uXFMv7DQNiVQEM1EDhdV0Em9RrTDqRJ2Y8tzIrmQ3fLcWO4lcZ/xdj0Tm
mpE28VzE9aACnIy0mjEKZTrdkpxgufdtNTOevRRI0Ov76vwu2NaPC3x8k3kkKziewGRyuwo9uTYq
aqHuQPjUPgLv+G6v5eQbFviMNnaMAxlDt3t95PNscqOJAM7lJIEepp4GkGmce40zGW1k0IkkfS7A
ZDhOGg7INo2RkKZ9GBo0ZPSUOMccPPE2bWX/hQxpen79Uc6/qobZDIB2zcK88C8k7y+w62IijVTB
Y0Sr5sZX+MnMPzwYO/fTYLWXtKxfHMuhcGDBICPq3n7+y1j0HF3wz4zlturgl7Oh7n5q4MzLUkS/
/1qQKgkWUYImYD45q7FDFM3qWm2kLr0ZssTKgx5XHwutzS+czmcxKZ+SF3IQklKRdz09iWiVGOBc
PT7lXKy9T1UYSGjaJ+KS4+v2yMe3wDYQUwc4noT/NBmHLdZOpsy7SHbLp36wHxTYD+E65n1k2WIO
V4Pyk7NhD1qlLS6s2Jc+Ha9I6QMNchhwJwlB3wAxSlfeclJKb9fRoTkARsquim4VF4Y6v2aRfaZ/
xb4gsyMyPl4lsA40ATqmi5zcGnalUO37hcgpUp1YgKshR7JotXndhVrHi3vy13FPaAC63aZq4TJu
AzmHDvGYHKrK1XZ6jSd9bWWATzWnO+C663HDDN2H1ezcx9oGsnzhYHphskn0qBARE1IMOWXQrGbS
VWmB1cDcSjsAka5eOxXU3LbzLlHlXli9LFmWr4bfAZ/2ZLKrxOpT8vMuWmiqhlSbhpuG8va3396N
m/rCRhxlIOoux5/UpgHD/dh2kdL39V6MSxrVEP39udYuqZKeBwaQi8loyN5gkHHEHg/VoCyYuK3O
LmnLLnLLTEAIMurnmU3lu/NaXdJ2fnHATZuYd9AhHJ9cw6k7a+BBHOT6DIQXJ9jUYVlYf4ImgH1g
FeWF3fHS2uDwxPPb3SRKT40y4yFJNUBRPRoJiRFkSF3hn1KqqEAt6YUd8dLasFDRhWnI7WCccteA
Sztz6XV91DHb77QJuanQs3NIXa+vjpfGIaomb0C1BR/bk7NlkZlIiyLponRwEV2MhzuIIN3V64O8
NG/og2nkftYme3cyiCShVTCF7aIp9aqwoVmwSxy5hlbNPn99qBcOMGwUEFPyCC14sZODpNesYexm
0UeVaZDaeWmyi7MejMuYzbclciSBzEZx4Rp64f0YdKsvbhVY59QDt1GKVIz51EdaRebudVN3BU3l
Xiy99p+M5KguwvQcUvhzH+8wDVZhPXmo5Lu5Ol5PhctI0IaDyaXp9vpMvrAymEaUgZxNmwBC4fFQ
/Ub5Jn7qo3KZ2nu6UI5vDtZ4YZ2/sIO51jQCE6qmnqVtP/8lLLFrrL7n1WSdl8US5WmTXtX03sLE
pu1HKfk/CIM2FSumD0IouJ4tLv1lPD3uDa1c5BA1KYxvqWJu29aEgXmVzn8VHf7raf7v5Lm5/ys8
6P/5P/z5qREL/fB0OPnjP2+zp67pmx/D/2z/7H//2vE/+udb8Vx/GLrn5+H2UZz+zaN/yO//1/jh
4/B49IeoHrJheSefu+X9c0/h8ecgPOn2N/+vP/zb88/f8rCI53/88dTIeth+Gw2G+o9//ejw5z/+
2Kpk//Xrr//Xz+4eK/5Z+FxXj11x+g+eH/vhH39o1t83JVtoeNrWc0Dk44+/Tc/bT9y/E8LRGSDM
8VgP1OP++BvuUEP6jz8s5+8wk/kZqERqvvznj7/1DRqh/Mj8O78OyUOilS0TY8P//wc7+kL//mJ/
q2V132T10POv+fr/DvNsHEkJW21Gwg+BusapIXNTF1DgsnUKpga8rNd6WRiT6kVL1l5yzTmOKH8O
RRWOkiPE/O1+Prkri8yJVxPOZaAbQE0YDlW3pS/ezM5IxV5NxH5CouBjLjp3L7LxktLCT2+sk1el
20PyzmW2lVpPz+QpXWLQJkMADiZJ7zU9dSN9djN3lxtj3fq09cAOeO2S5kGCsA0iqeC/PjjG6Dwl
uRPfA2PDoKIrUXtGo99qPdREOqfdxSDQCdzWHIcFFBqnH9BHHdD/dtqmQesypeDVqzTIx4b6VNq1
9Y85blaQj3ruaH4ytekD62fz+DDb+HviLOPncbT0j/DP6ltvRA8pAmmXfvxljf5rKfz66SkHnn98
KP2EfZsuHAXhbXH8cjQsQo07e8mHYMqArfmS8/exHi0IE4uwwIEpuW1+VingPJYbgiUkIQH1KLDJ
TUBeGAB2q0nX/TyNrZ2SlsjT91kinnogPwDzRkET3Kpz19lqQla+LytpPGkzZ9U+sYrhAZoxjX7g
JuV3C0pLuUPqsZuvXPgeX2a8IJsgs+PlvbWxAsHypDOQbVvJy9Bzu+EpBzrxQCjUVxFki2WCKSfT
u3HuW/26N0VqvU1jmRc7tXKq/qBiTgsbMAd+C71A2DKcbR25zmLybABWnZl2YYoKoRN4RT08qqVa
FRhHwwE69BL6+e3qNo4S9r3hfovBehRXjZNSnUhHlE13WTdvKqixh9puvcrhAyT9JLmnhz/rQUwj
99HpHN2+0mlqoBXrwPoN7M7pIW30uDpHxRAbAigTOHFU5zOzDdIuU4swtwCJ+Ku5WiACaDRJ6YOn
RUtvGWd16z1NILpGJfacmx6mVQvU2S7fZ7aXqZEzIzkdQgCcZGi6ZedcZdrs6U+8MD1VoGdggNDR
TbJ3BY7A022MnEQMjM4V2S7LR63clayKKijUWi8PcM3LMozHotejQehe/TZHT7agqZkD3LTSqTTC
Mte6tzo21U2I3ODkBZPVwxuy4rGPv8vVTLOdORiQF/lIy+rDtLXbcJ08Mw2dwjMWnzIWHFivyDs8
4GU57RRYvdlOXVx1DF9f/C8dRjDrMEgx6DbTLT1e+n1uwb5T5YASgwOXCL3AsLf7ltaLTjVZTsMc
rSNWCaOaA1VCV/jH6+MfRwE/D0MPNRWyeCT2UBXYtuYvW2/QlCQrXXgaIoetMHSNeQOOObvWMb1H
hszLL0QdJ1Xdvwa0NIqmf2lfnyqQk25qjdBMCWZ3aoDl2wPi7XV3A+rdfZTt3F3F+mqGgzXn4dKO
6gFEm/G9QRZm2cFhtP0qj4GXWopxYyh5cslb6qTiuT0fYTLiVNZWa6DgdxJ86ZXqzW1bDkGrxIQi
3mLtpZGb0aRSW/eTOdOCPJmJlcbK8fxm1mFmDea6aypl2PdSuVSCPQ4Gt+fhrsZXDh1a7m3ETo8/
UK309McMqQZ9ZbZ6QLCbwDJc8kvt6xcOYYosaEYhq4dcDVn48UCaKKxJdRc1SJtpvE/LHK8CjjMj
9yvwEM/K3CyZP+eoYfqQlDvNBzfAVQ1zBEMKDerwEsJum760FnnvTtodOB9HMct9pfQxhlk0R39P
aO7n3NAAJz0nJ6N3e+p/R9WQumG8PfK4iu+a0fT7GOAvMod1+iFbFfNCDnDWy6M6QRVIR6gF6WX2
zMluBd7WSPohKiwZoI9tjAIXpD17kghPYZhlt1Od7iutTN7mXlF8mqbOsH2gq5dwOceLgriFyIXM
G2UMDbGRn6Hcr7sWuJzQhAYE23SV6V2JdrKvAgt4eP1s+NkW/Hek8tcwNHxQhXJtd3ONP1kS0yTM
fMwAhHHw176W1t4Huj/2+wxCyJOEoAsnrFs/VqIc38RJrevBjH69Cu/K3vBJmttoV83cPiZyrS9V
II5Pzu3hKCUTNpJUIEiN1Mnxwwk313tK5hsDtYLUYrlKNJdauq+L8SMM3zwCPa6FcMHTG3UZ+w+v
z81Lo0NPRjcHEXQS0JMgEux0n5gSb05nHZDZHMqNnlFkCpZtadKHaJ8pt8WoT1WoCVVGnbNOF6pL
x0HTX++PAgxaPkhvbj2y4/cHB5MS5LEGxjqv1wC6vzb5Q97O942wQZDmZXalL/0Yvf7iJwfkNq61
9Q02x04OC3bY8bhoUdh6JyYBp9xosijWVfVjmbSERqORFLfEag4Fr0Z7iyVfbgU1bNF5l1kZ7ebG
KqmbUgBN5wvX6PE19vOhqHlvuQsKR3QqT05t1ohqlIYiIa2X2EWayXAgw5SfzNJECyLt3M+vz8K2
8o93BgcB9cOtILWtwW2D/nJtGvOqr0rBLabVBvoBimJFhQbRU+nc4UMlHDeCmbPskPqyL8z/+dbf
Rv6rFEbn4lS2ZdXgvrgFqldtTqiYID4QxRSsLhSnTq7pnxO6oTI45CivONbPk/CXF5xoZ5RW240B
QJjqKimz+NboDOQcpFY/yNLptrsOSpjm7Myqh+CbOclHD+bvLdxr77qvmuIAJLh+tEbLvbD36Iid
Tz+Cn4iT03LHPeMUliipooKCRAqlF9N90hruO0jWvYByWkqf8LsLnVLgU7oOIwHcnSXpFBZVaOXK
HrrzDKcb8vFN0zlWB1QWrU/fMDquN2NFHsrXysF+qnSY20Gf4lMVQs8ysK8otPSLnVqoAJY94bOI
Rbln4a/3ZuJ9zhM1eUOxGVOoQnEhZ0g1c7hGLcQpCHvlDyv10i+mMndgd4c0WyPVggIeVL3a1TvM
l5YnJcXIIBqwSz9M0qrobVTDOIdxocdQ1AH9Rq67iK9mO6lvFUE91K9Se2xh4zD4TTG6MOTwlxwx
jRvi7K2uTHnq90LTD2ojvP5AzIx0PGACe9ogw9YHRI8nyMVTm2t+Z2448XpZRsUHJDLWBO6V0e3r
TBv662WZh12VNVoZEj67P9bEVVfcsgfvIzxhb/Jh1rCpk76gc2lR836GjelUgWFVUP1FqWTXdd4T
TSdKjU37KIeH2TKaLyUlwmcXtDLMZ6uqrdDquxytAFKAA2sTii543hHyYDdP3wnbAH7h9FA/qGZS
zTsbAHJ3xcafXB9ngiKBBq7HCqw4DRq0LLVn6c7zd1dL0zuS49F44GW8T/SPC1KArDdv5SZcHXZQ
J4A8YfAMl2/WkQxBaAcQVDxURRHoswo4GyoiPDyRcIb5k0CYwedmaN27UhjZl6q0vSWECMUHHdQU
XvsQy64NIZZ6+9V2amBkMOVC5CmWNYgpO6NYUzqr3y2y5PeRx/25gOv6ZMacp/6Ipshhbnst95Vp
GbSgEMvYbcB6usF62eefEAiRj9QfPfgiuap+1YlL/ySNWBAU0qr1B4alyZcUfnIdFuqszYelXCw8
s7EYfeiUov3ayEl9B+vKe6fgBwpQfzHy6wqpVwGpmzkPdG/yZmoH63w3jGvTB4owFufAezlP2OyU
UCYqB/NrvTGNa8D1drwnZyF77xoDFx9dWMl4k5gj6aFi966+72clSXYjmRCKEEiKxeEIh3v0Fytr
SDyLeT7kbioQbFsUg9eQrppd47zaFSGSGpK1GbfmwAGfkpZqdtM+2gCl+sCiQTYFVAR0FqRoVC0Y
US/5YZZz+ug2BnQYa8aeA5Ri4Y4R1koNvRGAZ5iDlLIroqJPpHu9dLZZBm1RKIcRQ1R029ISPDws
qv57jHYEejdra4tr3lzMdxJIvbYv0oXAS4KcoBojQH2GQ6yhOjXSE6kHn/sg7/cmNtDIIFmWUCFx
QHMM0YBa6n3Ws078QqGfsQON6rGwh0b/QsI+5YGbxcZdwWKFO6QOdnWF8JA6hN2Q20AxVhVlH8Tm
jAdPVkMCoaPw7hq+0ebMkaiYEbC5BV8wG960UKOhndg1clQtnFF+IRo1XzDmA7PdWp5oyaVy+9PU
lzrk6UFSKirrOP9iGmVDY1WBunQo8CD5JhrUcUM6+NrTDHnwnTK2fRNIZXHsvZIpHt8cvvNNt0L0
iyi/OO8bGzuwQHHRAkQi1fC+6orh/hg8L/5SWfX60FQlnD6HWIltZ8BYX5YVep2OpkwNbW6jHFhZ
wg3TO67yVbMSwi3MItFJi9GAv4cTiSgB16A1XOlAJ2+HxBRuZK9MTWSJErKFGFuKCGI033tWiXG8
07n9GhKRtnhYFHL6gGaAp/rNqPVLZC6oz8ArsJCQSNaxepNlmiVYsQP+Dry3emOo7Xo/4r35QVWn
evEFbCLM+IYORbG5TJMGK3pKxQEaS8YcufD5r4wBs6Ggn23tTjSY1++oAiVX2rqt/LrPkz/BsCWY
7Bazep2xIpDUKzvNvNUWRAt8b+McBU48KsrOHWwCrb40yUKLfn2nTHr9rCLR85nfYP6A/i2nMJ/b
+qtbdRMKCGuRZWEWZyo0L0x40nBxzQbpDGQJfCNVDU68vrbeT6aVGjfzqOqhNHSjfuvqYgBOBrgJ
Bmnn2e9xZ18+5bBfnYC0fv48Is4grpeexXJl9hIUgzV2FkTWgcQ/7MVSllczrDrqMaYJ9UmbpvUH
J6d2h3wnGXzbo3QFkz5NsnDNDdTJJO3ug5xmh4Cqa2PIj2pTrnIHj7gAUWAlotDfysmUE+Auu79H
IKi3w1Vr7DHocxw4gq6Dw+yLWlTf6nV1JlZc6VlOsKCqk4ej1pnLPmuTyrjV2tqD/pxDfQ6TDAGI
yNDXcQ6WFDJTgD5OjGiLKschMIWWcm4gf3XNzrEhACGR9K7AknynFZn9qdUX5f3aaOtwWFEJQhKk
5yaEBgH1NjeklHtlhdUzNcqbSSJmdWXGRQtRv3ufxbaB8+AIw3Zt+9uKvtJzhfzMZ62d7ruRXIuY
5lokVXPJaU47T1yAjYOUh9+NVQgJ6nHkWjZszwzZhoBWrQZTfWhEEkxLJ5rAsrriKbNyuu96nq9v
c33WKn92tsAANXwdj1RFl32wLDV0V5lOqA7A+5HfOlEKSMGtAi0fO52sDnrIRBlKWWUpL0T6L+Qf
JODbo1PlBdN65v49a6IqUSgLPOi9vuEa+V4siN2GUmjDn6rTfkDZB7m4FDfLA0Ul9UlY5vyQGTPV
4lGtjUu9d0Y9C0epQiC9izEBsHgypOM5hXW9UfULGXgep/L1qHbbDpga4xHdGSqvnsg8EZa6kn2i
w5hkgegKGHagq/NPlWrIjC6iNr7z6oagakpU6qVsZNv1qclkLmIZWvpM8z+tQq+kyYq8lNstZHj6
uGxDLoS7ipL+OQ02NP4Y9nAd6FJnPySGKL+Dn4i1axRZoWFklqNcSZXv5Y+aogz+OC7xBwnlrKHz
siQPMcv9EZzfbIRDIo0fVGnVr5CxzMwvkJ1GHaaOESpTYSjPYbrCOA9QQIHXGk+suKt1crTsxk4q
+2OZzTIN0tjovqZ0jz4YWlFZQVWPbUdtOqv3mInrxHfD4LSRSXFduTGaHMEC6GjW6tt2AcNyXoof
GURMGM8ZsYAPH7O1QnqmFYqKsWq/2eCL39yxWx/HfIFJ2QEYanyn91Ql1M0hoexLbFdFwnCACEnR
Eb4R+zQ7q64QY8H5Jo7KRLafpQcrOkQDAbRNNVCTDeoeq6cEfSwCQQtFSUW3Rm3vOn3xwyZOM69g
epq7gaCRowgYUgp7DrhqkKFrFAelvQxvvdUBiUFZqHzDFYbKfasKgXR4AVbTJ40Vt8SnlhbENLIV
f/LSxrvQSz5PjAFpmLTGTaYfBOdJlQC5BFeqPeCFuXObnbZUIsQElLughkMo6s6+MN55ZkYtguqp
TiMR8eSfVcZf8saKMMeaYAsEvV5bN96gZJ8Rcqp2mtlw5r+ehJ8fZRZNNMagWqmDATjZdhLJg6yM
G9jN2qYtCl2d+sdKBC4c5Yaadh3pQ6mGBRqQd3Y96LvXhz+fWsRp6aRScKA/Skv7eNdri17ihqb0
QZd6y92axmKvLJ0Z2lKqO9vO8qvXxzsv+IAjgoiHN5cBVtQ5eV0xr+5U4GhMSaVNvrhiMZGLkPMO
dKH46HX5RGQYl+9eH/SlOQZ6TQlQV0Gan6IEaAt1I9oLWDYi6Pym9Gblc94DgECNY0BkQZEHBT2s
j8Uo9Kgm9f/9d960fzdcHJBnjtjjOVbqDCxTnDJ8kyuUwAc78qZpvBpRsggQ4BMBjH718Po7Gy+8
NGsYwXv2i+tS/TgetTBHB1gsBDJkacY/ARtZyBGOHXcMWp71sBuUocgDhZZFvK/xE7fwU0mXx3TQ
cQZpCQHrcAVKAWFnWDH21LDrwyJRyltPr9Gf052OrMSc3GnYFUJTvqrIyPwYdFE+rAtmiUmam4Fc
QWUUDRKLnjU2WlgPzlDDUe4asHG4t4504NwZW7IKoaO11tGbcGlZz0HfLphPJnQOUaBWmp42nKrg
aKpmMwYbgxMbF7bhCxUpByIqvCRgi+zDkypxXo2pSjoxBbKr48/c+4UFwa5G9+D1z/JCzQ15dKAK
lH03OstJ4VFh5CEXsQyyQTOos0Jb/1IBjIxk07yLzYmjlzC+y3y9Q4/h9bHP97pNJIGTDP6HLgi7
kxWBlA3+bHNKt1RPtb1nzVOUmLkboH6zXCu5N12Icl4YD915eEpwo8CfnnZ91LFrwFki3BAn3nrH
Nd5mtN7n+O3Ajs+Cil6McuEVzz/jZonKDG9exzYG4seLHsFT/r8YaMLbaFUBSgOKwHqGd//6VJ5v
Lso26KTjurLhPH4GqL/cEJps+r4zObWdpc/u2fP5TiYkfInWKV/Qw4O9vakKUJccI6NS8vvXh3/h
grLgzfB+gO4AC5x8SZyW8f0dQV+M8+DupDS8e00KlCpUtfny+lAvfETcHwDEEZsB6D8lsKhowpUc
y7ypsy4f8PxCpr1JHNgiHjmPlcJf+f0BXR1I4VbD00HnHH/CclBUpWu0IXALK4eHj3NVTPXgoXXs
5U1rT/mF8fTtyjkug4OBBP+p0tDduoYnW7KpF7u3VdZMV5FUBQUqCSQJVVWHre46e63XvHWPHOny
IGxL6VHM8MxPSpEjamk5APADu8hTsYutUd71M0bBoZMnSGMgiSTf5wOWOaEqFurqC+4VajjBxrjU
z3hhOUIk2fiHBBIU1E/mrJJpry2IjgUJFeDrTs7F26rKqAO06C/7jpUk1/OkGPAFc+NQ6vNqXdgP
59c6h5oJ+sXaGgp0V44/WkIpTdZmzCrpkQbv3MrYz+oifqBIbVM+SGaYIMAxXl8pL2x2TlKApxuW
EeuJkzNbeM4i+84bgllnUa50rq6NNF8v8M5fGgWkFdhC9vrWSzh5tcZBChWuY4BK4fquI0IKgIiI
CxTDM9ouBAEo0VghYE/AMa2fbGn2lUNRpZoCyhffKCV3N1hPUAQn1zhkApFZQ1MccJQjBfOhBeuY
pfrdWFfLrkAiNqEaWKLw/PoEn7WKeSgX757NQo7+EAHq8buPa4cgbTHLYECs8i0y0OLKXfLm06CJ
RQZIhtuQxmJEGUWe5V9ZBDWZipSX+jjbMCc7lD4O7bqNnrhRKI4fox4SI83GitRUtqbjC9qpH/ui
0j+0S9I79Kt65SuiLW5MxWWen90OTcP7Mku1J2JnBB0QVnST6PW5eWHFA2qgdU0DEUOKU/JiP/a4
cho9EBAlfkRgcDkYvW1cq+O8Rl5GZjiBebgwEefBAxBraHob14emnXkSrLul4pZzksrArNEHRnm3
DFE79Xxqw23gcBdEaz6qb1JkA55++21xxeJaNQjdeYKTAyaZOZMhTyDk0hTqPTpgNG/0pQJuZydX
iwWhrKzz5vH1QX/S4I6/OxhDZzNhwQoMIYuTrddkqB9RI2PrIYuIuJcl9eGOuCYTYc/9GiNFPMg1
SFuPhg2eOrOMcrVftTetXg+fnVnPR1oWZloHi4rc4Y4So2uC35Ll7FPdnnLKmUK7A3YGMLZwzed0
sDi+DPwfe7R/Zmu3tkhb+gsRr71Ppwzv5AbpkttqjfsL9+z5lQ7AgUsdNLPBVj8tv0C/hX7pUjtU
5GjtO4jNEYEVpKQ4aw6vz+vZUD/TTbCKqCOBeN2Qsr/2fYs4r0BKu2uAAcnDiv7lPu4mi+pYav3u
guUWp5S0da5pmyC6cDxS5lZLBflgDqjoZ+GktfEBFdI6UBFMwx1ai8PWEP17Q6/73evveA77YLG6
sB/o+xqQWk/Z4tQHDCuOkzXw7FL9UGvoURkIVL3pXLu5WpcVM+4aBKCy0sqjkWLc9RC832lpizzq
kDiHIm/7u77Zjo/Xn+zsPoFljXmlwR7egMenZHLVq4yGV1+DfLbj29RFLRtpI+OC9Sfk7dNDkwgf
OPSGR0Y3BQby8dwj+qtXbaMjz9eA+dtlmqekwYB0vx6hjOZ+GZyy+aLO1obKsmYUkOMafcA9YlrJ
RF5i42iE6HVfYiVNacYHad198+bC/d6gjadFaT3V7q1Otl5HU6GqHxSlHZFJ7Id2Z2VqnvhESC1i
eTpGiZQNVbMJkKGz0wPcX1361HCHLlCAMdNxovKUIgxRtd1OQ0f41svbuKYsS5XbV4uUguJiZir6
YxNWrYgr9BQL8XT72msasE+96kAzocIgO5+e4vosW5nZAQ6CqXrTpTDMr1H3oR4/dbLHFJvErD9M
hT3avo2A1nIQHkLWfslZr4RiMmR/JWmLOu8rd/NrXxMWxA+jnayPXjuPf1pus9ZXsLpzz+f8EuAM
O+jDeMXOwtiRuNIw68Ak12E1jsP3uIz1b3SSes8flaQitJQzdXkL2wt014aYxoFexYCdHSV5tpxk
2QrPbUbDwG7Np6w1MQhCVkF+LZrY/EHDWb9ZZx20qNIVwovsxkNZrcJV85YGkJZfr3lRY3EO9goE
j5EMH2j8WSkhKLZngY4hfMpz5Lb0VRvJL2CiPdmRk9k2cnq4PzO6KboPtZV06l40AI9Da8QHdTcN
9fqpFrX6sRlMN/e9eQMbrCwG16ers9Q+KNM2DmU/ibfIZE1Prl7P+Lp43fJtWONM99tWVB8V2dpW
hCeyqwSpjWawj18Bdi/sFjUGBDfVlI9B+KZXzopA1F7qSX2lAkDqrigeuOWuaAWChWautgOtPQLu
EGg4gIS2WOaG2BMNZjMbuj6ISeUlKRJHHFpviovIi6qhy1YjogfZU29uAeVVHqJe+AwQ8RdTEqRV
vbULqkYRh3YQIokAsE0LOCEpzTBOa9X0tThxjH1aTvN3QbfXeJPqsbdTpd2bSEx1bf4GEdsRj43M
7L50nHL3jZ2iLFpCBL4FcFR/ztNWf5B05/H0KedYhhILHGTs9c5771V6+pDjgGMHEzXY7yrtxO/9
in43dWjP/lIRq9n+0morwHnApeB1smnxfBSRLSt0aTmm/tzHSthplH1Bmir6R3hHIuq6tX0iAZCH
qjAQKe2rZSzCNJXeExVV7Dz7sR12qO1ibzIgE8l67Qdg4t3kuO0OUiOlG3PBliioKSeCSXeBQ/uI
p1OMSavW+9Nq7PZLiZZrgYyoYYJkwTnjRlsG73mZxoSzwE4RiFJ7G8OcRrqQlEccCmgvmzaq4QaI
qDqERj2quz4BrX1TEnzeEf5jPNKhDKkH1IbxJvnd83hrdqDF6dmAcTAJOz4ns6Goymyi2Gsm7RgW
rO29UMR66T46i90ou0BBQdQDlDL/OTmOhxgYFV1LmsRyom3asVy+ldqq+WmsuNespf5eL93xRphi
2Zdp034Fa8CaaUo3KNUNFLbq7dW8AJjRgd/s6SR/xTNQ+djwGboLd9RLt6ezWVuSTNIROkvCe+pu
I91dNRhSvEF3iV47H2vbpWGR02a7ofGXr75jz/N7Dp74fUt7+VCjoPZuqpNC3my4J3SdpNZ9pg2C
kc/rn+yFAIYkV92cGmkBcs8ffzJi0LKGFDIFepUb3wda80Fj1v1XBCsvhKDnGRCfjYAX3LJLBkjT
8XgoUBQNLiRIrae0e1FnB7RP1Onmz1RF7Ldy9lo8MRdEpZMqucWRqrkZ6fBeSA7Pr3JE9KjZ/Qxl
oBefLFH48AaXJu3OqtKV/bSgSO+281fDGsy7kY7hhdTmxeFof9CMwFqFdOP4neeRKqTrUAsd09G4
S9Sq+j6ba3GAjAC1ycviC3vjrHrBHNNrgZRDuAbv56QnUHDLKKhZwmVSmhZQVyVQYazq5bZWU2w8
vNi5mv4fe2eyHCfWbu17OXMq2PRMgWylTPW27Akhd/TNpoer/x/s7/zHSiusqPk3qShXWSJJNrt5
37WeFS7OfUsnatM4IWvf38fTH2e59QNQ30KJqpEae1mgrxxoxsuEmUqt7CpI+sI+6s1iv5hp+n1I
i/F5ig3z49+v+ecY5ppsy6jXYMTkwPT6SwYvTf5fW00+KVMpHbSkPkzIQpCiRvY7M5z5xgMVAl4F
Ok8OcNolxS4E8x4bNF19mlpJAsreDSevbwzr0zi6dg+if2g/UXfIox1hE1RpwXYk10tIhBlk2di4
r0HlfEyUVHvolAhVEI6Tpd8NZi2eLEWE0psS84z9KbzDERnC6zUL/Et61VAQUJZa/bKURNWs5HV3
l1NqewLtHb+EhHugzuKcfDWSV31aksGJt5oxmAiqurS4dcIUoqY1taUd1EIuu8l0iX1Ocz1yNrJJ
y5fZFnGyIfSl/mK2bHBpto4GBzYDhUynENUAwahQNX9Uldjc2Xo0/KD2PELebJeGJtvoNsTGoOCR
d0MRO4VPlYrIGssaoL9KzITvlQ3eehSMMvgWAnwJ8I6Lx67ZHVwYyYloyj8V8J2up4K7UwbCdTMU
HuU7Q/uN63H8obDJQY8m1M8u0W+FahigyYI2iQ2MK+CSzkaoIMwiJ8dXmNkCBrb63pT5xsjWSbqh
hsVvxyFzMVvh2zIVwfuE6nZZzhMLGoR9vTqjlGlfKsLytnHVisC2xLylJNagMkZsbmfWc+2q8x7d
mrMZUlUn4KkAmfGvXzsSFVaGGJVKg5To19+/IkfHLQ1ORZJQv496TNM/7QabCpZlLe+cs9+YVlDd
8m4j86C3euk86PpiJL/P5lpuOniJlPK67hf1CpWp5I9VTIpyPL9zgz85mK+KJhz7OGlD/lyr9uBG
Xt9hX6VxopjcIQjdNbpmtqzwqswIJdjWhjZYbNDDKNnaY659jInZ+zG5YU1sTocQMoDlOczXvJEs
c3NKQQsibZF9rR3CLWgEpvIjEq3uwaQEt/hNa8hpuxTSueF3GvaGuly/GcDRyV1dp9UPpMH0CHtl
wGL+98f4p4CGgz3JvA62L8OCgnHxHg28uFNIhc93rL75kFCR2lLALQgGEKW7icIG7L+hK340oFyL
c0KmkCl2BtYaiyQX6b7HKPjzVL9+HszuYLRwpF9a0OCehOCyCOQeyhrYdufQn/FoHUXvnOt/Eghe
P97V0cXeh64PXufLJl6D/9St2xHqfDSDchJq1W1mhLJ3s12OwrNKRJx0v9L4ZaEC1AXCmkZCIogP
fEknBAyECunxIYEITW5VZRX3KnsL+ygNtt8cylsh/d6epzsqR9PHhJAdGN/JCOjdaGM89QhRSHEM
aTJeZTDsDVI2rOobJ1/xPdMmm8O4apb3WHjTa3t249ssR0rsWUrXhltHVdFop2MoP4qlRreV2ejY
fGRE1g+ijvJlO8PF5dXQUvO9xuDP+vmr7w1VH61I1ng6WXD89NevRdTZThoCq/dRMwu4+Aq+WIXM
lhFJzDKgPLTFR4pz2r2jmC6iv2xoiiN64uIxBYd3nw1GGd2x9WiNbUiXrb+GXlm8lDP5kEGd2RQq
XD59v7Fb6VYPBFVIe8OKmvyHdfNfLMD/UF/+bRJYsQOvuADHqvn28ooj8PMHfnEBdPcfamk4qOA8
r4KdtSH7iwugG/+g7uJgx96H99JZZ5L/cAF0/Z/Vd4T1Dhg2OJa11fgfLoDm/sN/YPOL8Ye/gCju
33ABfrWifht9FEHpXazXXznJUAgvTn/IbYGoazhk4T6JvakV/XVKXki6MWTj2vsOTzs960gl9a/N
4mWr2EWQmyhxEFoa3VWEGPQAxO3DWGjyMCbOdKfJ7lNfJYFOUMi5HJL5SaEf8agp7Ln8ij3OrtbT
adst6nKNv9PkeF93t8hy5KnF1NQedbRu0YakNj6FpljEE7o1KMAjhTVURrhzitqgRqShfrbUpj31
qtV3eAStcuWgOyLMvuMLMauXNTAJ1bbeGkikoT+RvooIeI428xRq+FnYyVmNE1SApyZvtg1Kish5
a08fDfsKVpMlryC/O5ulhtJKvUJITw9NjQCnpijCoMLufs6bcTwQHKEZQF0RfYtuKU8Jv7fw40lP
+g1mCITmft2Ni3VO2irWfHVqpLYr+8ky7kOlQSeGv8Kp7qJwTg5UNozoOBIfRSjrEudURIM17eJA
vqz7SF8nVEc/43tChqhTrrkiLhjLu1CKT7KYJvsaR295lpKc5CyiOnMztWPmp3M3Pjkqs9/JcNOp
P+duze/FAE2GjglM/kXnsM49JJPMHynAlcXRWpRep30pUo6Q27htAMx5cV8SkkYaRzhABeS86QaN
NoVPooli80DVKWxTJDgU7Y5uRgQikY+Tm4fbAavb14g4Zc2v0AbbV+rgFIWvMYg6P22sfNr0Tl86
HpqGIfMnLsoy4EQpWsI27bcIgxoV4Yu1FC9LP4jUb0iCHzxT5rP+HWwCmsa4LiJ/GWfRgDowC4Uy
VZGYaBvNnN+oLF87LW3mgCQcgXMuNNRP04gEfoPTIlEfNJAP0Q4zYvihc4boBW8b9vV5cJFL4q9z
DY8NTPZAacnsPJO8NIM9vV2pPhSYvvJjFXcMTZ2qv6JETSap0vf2jWnUeRGgbtZv2simgGgwiWPo
Rd2PcwOt8CEk6+gHO4ICzPEcOlfhbFdEKlYVqkKjqnFalophXytKrZnszWx3n+v5QnocyTv3xWKT
n5JEpHB582S4p0x1qH/kS14eskZP5MqrMBqWz2V+bMwGP2cyZv0Xh8ZtGvDA7W+x3RKYSDiC+tws
3fyk15UW+rU+k58cQ1agtohemJwDWRXZtVYOanXqYVK6O7OqONd0cViWV1GTtR2MuEp+J79RhpvB
oJXjd1JNqJ+REFzu1072yRiiFiOKk1/RNHbFVql7Iw2IjhoWdJszPUKsT8SjUCFFlarNVl1tl7hp
tI1hhER/kfttOvhmXKUIWqfeiUwrPiiNCSp6sbEpe0vmFo8qOUsIBR3jbFFFzvzBWjAqkF3L1h29
Vryx4rjB3muqvX0Ha3/KtxP18g92E7XfezI49K25KNNz0hTZPUX1xDOhU4s9UkW78OJqmJCD8Yvs
rbTt6cbkwLcfTDUWgZhFOG1IDwnTZmeGdPWIX5vabKtr19qExHbVTqM8spzt3OYI8Qf7f09y/12I
/4eS2t8W4l2flN9fmMTb9qX/HdPz8+d+rceK0P+x0DGgxaK0Q0/T5ZT4a0FWhPUPTCiNeHkeHe7T
lRH6nxVZaP/Q4UYST69QQFFZaen/WZGF+s//5/cg1DH/zXr8+mAGMXLV+DkrpYfjKeiyi8PDJMN5
EGFKbgnxd77VEp7jNVqp7kJ+aFNPSvOkYmB5bw96UUz8dV0moVXHAHZSFXwnvzdekXJUcqiTG6pa
hqhOg9lSOKeq3ozEQhXfDVpzbbim3urZ829P6PbXTuMVnua1yOnnpTkSsv2FMUCl+w86DdEz+Sib
myHRm6sireUA3axctjDvkFoZ5EBHJ2dJmAaiXsU8aRG+5/N3tWj7zidZN9r/txX6+Unwwq58NROK
Fp/n9ZcwijaySLS6Scoo5rgAmS8PMARxShiXSPQe5ibRBDmBgV/AKCHvSAtJLJNw86xG3+TEV1qq
dITJWFAs36mWvDEwDA3eNnVPat4c5V5/tpL4W2ta3HOc9vjQjdwpm4D4tuIJ5+g0b2DbqxR4ta6s
g79/K+svvvxS0CWvDEsBB+KSHGWiAy3iKrpRGQNf8OZUXyZc1zRPp+SYi0J8HArTvlVcWX1QrTTy
/371ddz9cXV0FusdI0G6rEUWqtFalM/OadTEHxK0wF9oX8fbqNOi3d+v9PqY/OvhU3WhNMFQpP19
sQ/WoVrLRQnPYayrT45o5V4U/b+j3P26yAoaQZpD+YPy1+unOFRmVEV4DyNSioKcbefTFKnqppMU
Hv/97dCCoHaMeEP9A6CQD5rZJXp20wurf5StJW9sWteHv1/kracDYYvpSkBIoO7x+nZ6wjy1Nk9u
SuHO0pNmXBxUQxr3adXN7zQa3no8HI8Be62QFkgtry9VjSPezyS7MZqFQk4XRw2BWX3/ntnozcus
LgBcFgy3S+pD55Ip2WUJX1a2PKYEh163bBveeZcvoLA/hwEtGyCHvM0G881aGv2t9DnWVVTPTnxT
JaqmsLmXAxb1sHV9YdjNc6kX3QOZyKYalFOnMfOmTuH4TY0pZGeFYnpPff3GTdNR4fVCZU5T7fKm
l9yiKp4757Yrm0MWLep+ULJp8/exst7TxZvM1AoNGqiCQW3sovaKqUxvQinOmgYmPiWxzOur8mOc
Z18IcHivFPXntYgv0gykaJiD/5B3252JYc2cziOe9YPNfjRQdUIU/35DP2e+iztC+ccwoc63gq4v
Rn9axgjpc+3szoN2LFpchWSGxQGDq/KloeJGCjVjo1WA5lB6p+azyYFq09Bmv16IjTtwfg0fpezS
By2NBpzdKvYCoEvpvckW9J3pbf0wlx8W0DydLFo66BUvvn6j12pJ9f8MXES5Waqh/mJF1Nma2XC9
Yo7UvTqq5v3fv6E3lg7Wjf+7JvWN34d5F4MIIfPknMIlVDl3pBNH4qm4qh3YW7FeWyHhGJ09+MLM
52ukzsrd3z/AGwPbwjth0kZHHGj9LEj/9p71Na4aJpWzHcL5GhBjnqY4Tt4ZbBf62J9vM68NalRh
4c/AD/b6NmGxSFF26pl9ha5viLbU+gAbAwVNbXGHZ9Ij409K3bYPvTuzoyEq2aHLbqHJRymikEGv
5xZ+T6VQ3useXjTLf300Xjo0ioig2bhe9EsXoaW1KzkFMS44UlXxPa2W/EsVp9pmyZrkg9THMhDg
7iqPdXx6nkri+FC0Jvyb694m4SR+5EU3vrOs/9xPXg5Hl42MykLIC3QJiRwW0x0xEZ77JBVHO6be
5OfZMBwRrxr7ypySh75pq09WSdu6IRr2o073i0hP2c4COZStbayo0Q5TXWbHslDqx38/cODOwL5l
Q2ywwL1+pFbdt5TN1DMHy3LXohMCBOn078i335gRKcwjf6O5zDO6XD2jmZzuLBrORU3BI5CdET8V
agrxagmJioUpWLyzXL+17lCdh+PBhg6prrOu57+9D/VCL88Q7XlS++5KdJnmt1lqfG6sUbsdm3Jy
vUmAjvBmdeSkDkdwzwl5eAgX/MLvrIFvvJq8kigvoTwBV79022VI9XRstuc8UqwNacY/VG3K39kz
vHm/kKvYzSGp5Ax4cb9dqelhFrdnVHgmHuA0h7fYNru+ivX7ZG5Glt4YmmIRhVXi9TN2Sn8hWJXg
veY909v6pl0MeJxVnO+wBGANv1z+mq6xm0RpziP0EtSt4lO99N9HR/2C+Ma3lmXX2vp7C9Rb3zHT
G9ZpPF2cHi7m/Kx2rNas6jPlTEgndSPxNBumj5W18ypDHBDNj9w2jd58+Uhj7mzr/Z05d5tOVJ+j
dc/xr98qEFKMPIY8zp3LwDEiL+TgduXZXaLmwPAG/D2b9jt3/edN01Be1Ro/dwAU11+PcaWMmrGp
5LkADvOUqEn7KGI8ff/2TlziLcC3MDtgIaMG/+pFgn+TF9Icz0VvNF/10cqOi5m9F1mwftLXQ4aL
OLC3aQwBAL50/5TQaBTTGs+dOmoPdQcGIVyWMoIvu0Jb/35DF5rcdaXgUIKoivqGQQ7lZfNuttR0
BI56tnPiMKm7GtFdPJnJB72lWroZJ9gNGhEtT1hy+wMF6ullhqx7pOdxitrcrAPFHlxs2R1gVm/s
5izbtDr4qOCdz3lZLeDrNtHEIH90WLP+nDdMM5z1UDtX6YS4rxt7sQSqOyRXxB4ARnBaIhV8uieF
7lljq/DPbp73UQtX6F+OgfWTcE4A8I3WCwHgxUDL9IksejmfYQEtPtvQLFhUjE1/v9/LMbCeSNHD
QilZU5C479cDbcYdogAKOI9lk0HiS0cCcie0jmV6/vuFLtrW7JLXK63nXnYwdKUu5Qd9UxCvyAAo
pq65W5SVLQfK0z4mI8XQpE1ST50te9eM8V0Dc+W2NEflewdJ+ljbcnl859OsL9DvY//i01wKr6Cd
EVxfdefEaNsTi0h5K7Wxv4ULcwKDYW1kNMdPuZX4eT8vkDyqYTuTmbC3rUjLyepSsvmdx325mb38
RBeT6TQvSdqEzXkZFfoyTLbfQmgxd+NoYfDIbFhGCDs2WRaPnqjlv53V1qvjX1vlExqhTJd2hR6j
dp+Y7dnGtOA7stP8hF7ZO1Pn5Rnh50WYapDG4M8G/vZ6sIHBkcDqGQJ1p91XnRVuRzmftGbaMbyJ
HMch+x6udv3WLp8zERdM18jr2KRfSEJyBbWm28lz21L1B3imadcFEq4Hx62qiG+562FtqFXE9sBJ
7tOpSUTAodkwPR0K2Xs0hzdfAjCtvNIchYkiuDjS6WnZmSJvObFE7hWMIop5yYAE2A9T5Zn5DRUD
R40DOh3VRwYNdjVxgBEIi1BrEhJe3nkL1i/88tth34LIk10SWteLKaYbCqci4A9C2KzA26ji9pNI
WtvxF3aVqd+X7niqJAH2m4lSEBwNu7a+1xGa/KMCE6XyF8OB7ga6qN+lyaxPnpKrYjgahcy+v/NZ
33qSq1iRZ8hUhW/19eBh1cDhVhXnwS6jhdhOwLU+EDuH5zVibvXyrFMoYkQtLSi3Vbvb3ozs7/oy
cvLlSRbWOyvF5T5gHczrsczhaUIwvFw9G5RzkTXUZ6HIBSJMr447S4AUeWeCfnPIkB+K3Y7OoMXk
+fq+cwfBsZas962XnPiYzVMfynXOpiorHdLEiwr9MbG43mD1mOEWOIdFUEs9PydhJAs/LEfoa39/
Gm8sG2h9OPmhx6Glf/mhnK6JtMVxT60zu9dRaeR3A5C+z8RKjw9/v9IbX/MvlShFU05LlxO1HYcG
OePKqZrt6WAgG9xMmVTemSbeeA+oMkKux661hq2sq8Vv5xbs3XDxNOdUN72xR/vZB2BB9bssq7GM
uEOZ7/9+U3+0Q0jhJXSBRg8bMI3N6sUFyyUcgHwNpzbR2me1qTvDX3AV1d7o9EbptfEy4QRYXIHZ
JB1ADOpinL+VQwjT8u8fhXnnchJgT0a/CY0sa7RLj+T1zXN6gojf1yc9NpbYz8aBjE+dPsPz1Czu
s6nT12dvRzciRtE0fTWMYVR9hbpSeztRutLJfTdi85QWkOO9wrXhDgD5c/FauNGS7cj8XpSPqtLa
y3GWuXqk598qntt3fLd9Y/ZrN7mIBl+zuumMOip7kChxv9IPwNVtqiTD+O3iNJi5l9IoAgOXx7Ax
Cxt8adlnd0OCigpaVC2/dq0anatxmr+aFnjfTSXzVnhjktu4B8xZPyDom9pTZw3TuJUgOr/OnZ4r
aGFpYgeVXvT3rSGa0HdzThhAsbWw36p21M/+omnZN7tco+xHyEv3chloXw9aSxqAyuYF01w1fqpL
fQZ3qClL5VdZlsvAHnT9s9AjDWCTYtLgipbFuSF9rZI+F9cyv1LVsj9OqYslz530ft+VdKswR6Qx
gPJZWgWFnkkwpe3c2hX1ZnTmCvVL1yRO8rUDqw8zJGIVCeJV6uBpI3yvrZ45yuyDJXSKXTFUOGVT
5IAZZrbEsfPIKzk1K76t6L2zRw2tmSeEbUgcZndKpm3YK+5065aDsyO4nr/uGk3X71s9FD/KNFHH
oNNXYdywZCgOupDoCQ9l2FR5Tj0WkRc6zXIudJmxuHaWxBRToQkOVhEGDzDLK4grgpXqqUtHCGOp
YWSP2mA2feAObYJ9AgsZrryRgyd5BRaBeBjpwTkOLU8nWNyouVMKnWVTswjottBzirPRTjZzYDhY
4D/NVkBVafu+2Qse7qcsbSPH77S45aCK0Sn0iRug/ajk8AM8203E91ahlhvSlP9c9Vq+HEu1mpVd
ZITN18oC2HeWCZoVXyx2l/tZ1FUPXR5VbTDjCDO8Tk+F8C2Ig8S+adl9tEhGkDrnsvV6uYa8hu5k
uz668CoKaIUyqhGftqqvQ9MjbtxcJUvVXAp8S40+aF5cU0rFwjXnlA5GMSPtdMOCuKlCMfRr2Jdp
H4AkjF5geHXqNtJL+6GyyLLQZ80qwKOm8bCl4TXhiUqn7FGdWof1Uc0SsIBJO9wO4TjciYrGHDa8
aoU+EuvwzcoQNG6xkWsktCbDFcaMegdLkrd0HNp9hR9dP4QmvwZtbwgdfazTJ8uesY6BTI0fE1mK
a6RnypW0orj0bPyesVc4dW8dKqXsHju8XzdTF7all8SJBD1LsehDpzqlDqoV4e6mX0aDOSSSbRTU
xoAP6+eU91/5AvKF3yb/P2SEXtW140vJJvFXVtEaSLT+xC/dAro/JIHIwhFQg4rC+/O/sgXh/sNa
ReOaBty64K8C0v+oFhRBwBDhQ2vmADx91VxbTf+RLSia9Y8L5opQIuQGmNLZsv2LhCGW4Yvzg4Xr
abVt0z2nHcLHXPcKvy3TowOfuumKGrHMMg1Bozdt9kWJMzujYS1YlQyshOjpQ1bdG4X9ooU01Wyd
/pZBCkzTlMosgkpEZL9EaxkNHR1x7Cj3xggBGc0l3JkFr9Z11MNkPapdm6/xe5gBn2y24+pBxzrx
MenF1O6tddNwcscof1HHhX0Wh1YODAXhMy94DAsEVG5/i4/EeLEhtm2ysM2eE7syt9ZoxVg24+yT
MZTkF5ph8cV1x8RfpsQJmJ7TsxK5yTNZCMKzRacG4CX0jwoJ3J+Tlnh7Q/b5bUMhxSc6rtsY6kTI
jDE3bBOaNL515iFM/JlHiuvBUhSfpwbSWLVX6mOvGI/aVMubplCIdchlFd2xk3WuCswLsI7hBdtl
Bf9tSTssb31rb8TqhRJj14IIlZP1TZXtJ1dD8G2rGGLCsRG3bTTaYPvGsNpWuCg3OIHRmBm9nHYL
LsMBnRYMQ9XsO2TqVgUT0Q6TL4JoDM4U+aNZl5jo4il6dKO6xtYpnWivW6NDrHriPCXAc+loFCRa
gD740Tj1J6J8Mn9mpvB4tP2xRQHvj/MEVSt2zYPCTnxXQB19snTSX8YqiCtjhDaJzGJbKbkSxFZp
bquwl1cYfIsdD0zBMty2T1knBYk/4pRU2VOim6xds9O4AXKE6MOCKfoKrZmhsUQNxbdmiJNAafJl
L/RiSjw84/HJGhWmLM0iGd5O7ZytCep8NHxWfdO2w3RsbZ4WFdEFvR9eoEMfNmyHDE15AJkUc3Yh
Q0YYabap0Zfv3BhNrIx7tOmzah7DHIxn6gwzK7y2yfHqcL32bEUTaTOgQnD7prvIrsWhBfccOIN+
KptFCazMna9daZ1NWepXahwOXgqo2Ud0qe26XItOoTbWj2VqF2eQfOk3woKszpvbvjjkXTLsJn0m
LMCI5QerzNX7pZQ1C4ATf23xrgctHNtdWVZm0JVqepaWYAAq2hXKzeQ20Z320BYaQVjKIo/lDL0b
fev1gt1tX0aIXuFSoH+NRhiMqZZFcJw1soPDAns2wp7WI2Wn31gNRmsg7O0jBUZxLwHo7tI0kjsN
BbCWuOj0mTg8K8VZEqBfOfaFKa4WJa4D3LifR91ID12hR/eoTLFBRUZuoqa0smAECX3jEHSwYW2D
WKQMANBcdbcsanEDxKjcDjLVTyFUczSW5XIuFRmhxzHbKzB6rG514RrfqsjQcVm3qJXllFzJJLa3
sLKfBVxKdqKZgwB4Lk+piEAF6daHiALkdBVFbg6/Fe6ws5149EeEWZB9SQ+rD3NkPALNJpnBjRub
TVk0PXdLhWA2mTfFLHnkcRLmn52JkhTUh8TrGlQ7uBc6Ej8i3q1JZIgrzRsyrwovoXQUlMiagJKV
rYOJvkkPONdkAEQn/zhavX6U9G+usknJQLEBZqig4at2800bsi+JqO1bCZx/W7CR9cEEm5HXllX7
YSrSZd7ZsVTDbYQfKFMRSRZ7BUMsqOKOAMT+SyuyeOCAzECVQUMAuT2WoQgitzy7/Qi9QEam2HfD
VL1kxhxR5zVcUHyGdUKDCwQyzVU95naluAcnYBNyxXe40r8HW1wvnPQ5GuuIsb2o4EHeTW2EgU9E
bF0Re1dBOeRbvepP0xDvSQWu90RgHPI8u1GWHhw1w2+v0S/biUIPsmT+UEfDUQoN+kqTXavJQL6n
/cUwakDC8ba2jW3aoTOWZKqreXyOoBj4Q5U/dDrE7ylc/Iqtvypzj/+7a4W6LcaQP1f73Jo8x56/
GsmDCnpaccxPchE+Ip2taIZdNWgnB1oLRSvfyQv4aQmaYOeqTjlZGfnVUOhX4VTtIG974dLsllge
5rTexW15dhrNs5vUrwd3UwAlL8PlZtbnDad/33Vjpo9B88nz8UTXVl491bAX2/aomCaJCaAcMAmF
92xCmRy0PUShoC/D6zGvAsWYbzul8aZONR6Z4FyBGHwIPVYxA0uLxn7SLrPJ9O3emu/0Anhf2Nf6
RiviOwJ1ys3glDdS16+rKH3Iimzb5M2uUdImkPgT96aaG+c8N+NvimYsyzHJRnEnGhbbWAF9Xjqh
9SS1qHHXhI4nmr3xHkk8k6Cti9JbwLT6A5PpliZusUX6rGy6rKaWHdnmxuzcH1opi91QuConbHEN
ruhrjX7Os6qR0wLVBX+Yl/7gkk8QTml3CmOEFVPf6IdMxuGNNQGzkDZEPeggxwkHnT/FHRHn8MBQ
EBpHpkVMPnA9vKRux4CzfEB0yD6q3ZvKbmYf40BMwIhTwXuJ6k2FGpET3Pomd8O3cKlOIpkOtoNk
GqMoSQbuTaEv2j7E5cXLVD2YavhgKgWcfKm8wI9fjwdkRpi5lcF3gQiCWD7O5XZMlbOY1OWU2/bs
p/l4N7Auuia76qlkMoGe9JEjYBSAAT/2c3uMwvZOjfRrOULVUIZ876xafKdRi48j3OqAXcS47zjC
nWQ52y8jrulj7spyF7J3h2HMQXGrS/I6xq4XIILB0VpM4q2eRFiB0Md4xVA7P1pRa9cWTLkN7trs
OUZi+Wm0lxMryXqwAS7v0aE0vhPheLRKVTvA+yg3zIGjj1QAOL5lfA4HzdlEai82JlkHtBTtHMhU
7HwSU2SuIJWHMXfJD0yZ/QDQGBj4BuAdSCg5rRtVcWtpiKI5ZpDQyMKU1MvH0IU35jb5TbYsXj2Y
CpyOljlQh0nS6NfDuKTHvG0Owwi5Pkm2jip7P3baLSq+3E9b/c5cCu2MCf+66BNAxJpQdkq6MFNo
yg/6UsYpWsb7Rc3ueyj97FIE47e+6nJrq/QV7lM3+5FiwPEVeiFBqHeZFyXLLh3cao9QAbIH21Rq
T7PFpq5zPYTu81OLddLLgJr69ayQFiT0T44ofpigpLeySJ39XNdXll0TmVfIj1YKtzQayEtoUnvw
ek6PW6vO9ATqD5iVrRM39akOp/y45BOu1GV81DS2UFQccLaIaVVDLIdsUCfKGNJXBnEft85NmppQ
UpFazdcN2v7b1rabbdbFYsOOOA9kqFi7zMmqb5QIm9wXGGKeBIL50beaMHohy6/xBienYJlERat7
pTJfwy7r7iq+Mc8ltZDy0qR+0EL0AqazSupJ6znMysCfCTtZlL1Ag195SmRk+7A1laDrK7veJDxT
FUbhMKvH3JKzL4sijgh0klblpWWl35Wtnn82lIgLUr68CdOsOcH7qD05TuE5QgB729X5ou+LUmL4
r5HintpZk5/VaYyJHIjEIbNVChb5NBzW4HX4WOBz2Bk4+Cdsqivawti2lUzfceSVWzbe9nGy0+eU
KBjIpmIRu3YwxFUrIuO5nckxILYSSUZnyu2UFO3GiZPbhYw9yGbTl4n24z5Lp6m8jbpOhUdDFNLw
QUyOAjW9C20mbcUaj0vTtDRRhrQ6k0gyX/VC0Nn1xDSrQwR7t7TbXTpVi/g2mUu7h7scTyfRwcAL
isq5D42kGPfAmGeqM/3UPMUOMRue2ZXiZXBl/IGchGXwFSIYrvEr/Qw0HrpxV9BFa77pSmZRB8Bj
mgdrzzbflDMatKPaF4l1qqoK9wZzdaPsmMYxayhJmUE1SSrOF4h/qaYsQ6fi0FZnNex2jYVqaath
JjS9KrGk+xFestPe53HDI4mnZlLupzZt6j06AyNrvanUkp6XHW7RZopwMx4Xsrm157WQYexry0kU
vzFD2wz6uGw/T1MNW8wGEtkE2ZBG8cFm2dFuB2Mhi6NY5rbsOUxxPltLT2m/WSzhgOyKo1il2m6a
Xwx61I8Su9lwsCxmmgc5FHSMOWiyTNvSysZrzJFUCl17zuTAMtsMLyVqRMwsYW8kd3HhFjXARsWs
DkujO81+SHLhLTNR28eM9I/+asSptYFHzn1hhvWWZpaFB9IoChoiBT09rZLv8xoCrnci+5LHpQvN
XRvuQqUzD85cWrdx4ah+1eNL4fkofmq3NAsGK6ZHU0FCdiij3k7akD8mkRPkduwzLA+OqSwBLjzL
S5UW9LatPJW5cqMXw1bLhEV8Z2vvZWYHOsiwG5aN2iMZnPpO3DynYNw2Vi/lpioYPZnbbyn+yPs+
SboKp5F7prZcPFfkRIa04/aGNXwoJx15jELzD1SVuNUIUHoAC/9AzC1JJyCTlj6uNgV0zSyUR7eI
XD/tx//H3nk1x40tW/q/zDvuwJtXAOVZpOgkki8I6agF7z1+/Xxg95lhgRVVwX6ee0OnZUhmbZc7
d+bKtb41oer2BXkqsrcHdAI8Pq7yVMtoO6pFakMn/r3Xi2I9hkO8mqxSgt5CvR9z5bVKrT2vBM+h
ECqCWck3ctz81eSUFfIRwT/rth+jH147qqpdtkND/iD6zlK/NmXwLcg1nntC+TNBWbKJd1qGfKyY
b1PoWacp1bZdVL9S2N6Zg+WkzYTWkkFrEL3JflHuohL1pigQvtNu8VDW4pp+yLuZtt5u0mzvWf1f
IoKySBRZ+a0s1I9qMmU2+rHffLV/iKcS5Qta22tghs5UdMfBqw+eIX9r0OWxc7H5Y5Fj1sp4j9bp
eKMoAVFoRzCfD6tQkAmMy+5+ypOX0UJ5lmT1Vom9nV4q8HDrvJA4hrpYbOZLMAu3afkngsyC/vlv
iclVBu4wadDzIO0NoQT0Pc10CGYuwdLqXG+iM1jwog2kVa6fmL9ARBCTjzvwiq90QttZ14evYwDL
iNeHu3HyXhMz+o9KT+NBErM38h87uKNsHyfpghWdwLSm3wdfFlet2m1a0fgpeEHiChOdEpUe9utO
7FV7VPJtxS1Y+M2tMecJScdPPxvqgnaYRXzuLkWktFV3LUgdsowI2OuIPOY1H3kWOiJ3/yqJABNH
Hq42HWO/AVCtYWlATQyH7shSdBgS8caE1jZCrXGm8yCPm0qdb4vKQ29Ez1ms3ddRt4F+qroPO5kX
v8ksm/qOlPIOHcqtOUFfxN/HhWpszCZ5LIR624Q175ds48MqIhK6i4N/G8XD96HsvecEsTM4011D
nm4VK35W0KwtGnMfoKWaF8ImnGADm/RtVZWJW9VoGRuQ50O5uRHl/tA13rbyxr1Jw21Qx8+wzzm6
mazQmIF/MHuUzQI4QZ/spSp0pU4NbyxR2jeFtBFDFR5P4dlD25xyZvjXoELqFZeTshHVZu+NUDzL
1oMyevU2GDng3POlbQTqqpSoK3DwnWSsvpmTYN7R2HpHHmVHyuYlqsPfHoHhxBXtmk3s3YaK2t6I
lFGQoMpfq2BUDlYhw3Qmo8MU4DGiblbQCEb0cCrB+tbPhbEuyny7gEBrxTvq+zBIijP3Ddg06Mcu
NFnpPQI+kAPJBVK0XL9Vk4x2LCZ3SSo+osi7MiPBjvT6iDbTkxbDb9lb1kMLV/smE2ClGtF3GqSS
PIdFwUSBtrFR91Oh7iWEhrUuXqnUl7ckeJAbolkJhMBjM7Fv1cLhbiOlL5SHqaQbLx7JJ5H2uPeU
dk9yi1c4GcrtBMsYfPsrJJG3aFdkm5LmPvQlPWoj2q9JDV5qwdobcbEi3zRT4xiSo8bZrRIpJO2t
XenjruYWSF839kYyrUxYyqKsoNeRyoCZbFWISo8AAMGm3aQ9NZcejjp0uUiLoOoTW5YDS/HvLKRS
UyDbUdC+qwWNG9EQ9r3yC9cq/R91rrBjaxCp2QHOLocmhm/4aztD86OHzNloiOPptRaOshY/eFC/
JZm+GpuHpDB2VWk+izKUklP6IDPhqJzvWpnXWkaMLhGSyvFaN6hyiZNIrjBXYFnzNJW3+dSveYJT
BInLn2YwrXyETCC/VtwwifS1hIaHrQnAGmux3Ha5/BeA3O0kTX/Masbn0BMdUVniTHuzAQSLmqF7
Co3uiKQEIk20eQKAfgiKEY7EyIQJWiMnKDawLRjl767M9n3cv0FkfUx6BFGlwdWBK6KJ8ypZsaN5
BcFKoZOYQTelFfpvyN2tMq05jFl57Ik5DFRVilz9PgCrtWMp/BGl8V1Hi7Da1ocMcHQYCcZRS/Ed
GgQUdhWD5Dc8f6WP2iuCE3exVt1mIwSrEugpPD798FUj7QgkvsOLuhZzQvE2fyWfthv0dOO1lBFj
z6cM4/U3IoVBp4S1yKaTnSbkVn4Gbeo2ECrzmGsAlMTDMZpawzaz8JEG7VczVi03nOvLfT3aUjhr
cyvavtEyaS3JvrKJyvQnnVfQMHYUr6gNmzspgMaFQORVHQgoy8Lv1wn9t3YW8hQcu6LaF6nKtARZ
4JDe+9WyBG5o9cYG+NKWePA1rgXRkYJqpc9MiYSkhdPV1n0aJc9QFVr9i8UzilA2VEdratZTkvRJ
yU8Nc9QQBogaWcytmfoATB4BvKeJtBLMYhhbqpjoGCsOelRZvJ7MVC5cuYirad3Dz/RQB+YIvszM
w/ygojQebBJAqs9TCmSd9YByeaX2uvSEBm6QOqGaCMEq9DTjzyRBK7wK8bA1T67e+50bFMzWcdxo
f0LUHB5y0M4PpWjGMVlJYeCcEz0ZNk3D+Ag/UVsynIUw1TOSvHjtFV+KnaKCRZCXlJlx06V9fBvq
BbUFq5OfiZxRA5RDsw4ceQzGl8EoRh6Ovickawg+A171CPYEfEYzfKYjnl7f2qsVWAaU3tAdfwBV
sI1L6m9ra4gydkShalW5yYLJoCXaynXJZtlRNmvjuiWhn5nCZhjz9E2O1Oa+p2Z7Jw2xHyBLQsz7
N87g/xfd/tcM3v/f/y1sfS66VT+nMPlYcpu//p9WYdn8H7DKOsSIwDJE7b0z6p9WYUP5H+CnM9KM
khck23PT1D9FN+1/ZAAXQIKgWOV2VnTqZP+tuUHsgd4JiE40IGZMNm2G//1o3/5GftWLP3/snV3A
fHSgYdQDKblRBIZwaEkQqcB4BlINrapSaxIFaFHTgG6H7h5a2UmLmvWHmfnH/GVzwEVg6pIIDFVo
2xbouIJMTgsLJY4wrkftNwAnaULizAsF9dHnOpn+c9neAlvE8GgvAMnBCGmYBF91Wk9E6CyuqNAT
xQpi9tCQUX4qQz3aXLHyTqL3EWYHVBzNH1rgYIKmk2sJfeWvJEEKpPvD7m59t3XXa9teH47rteuu
jw5/Prr8r+s69pbfucfDemfv+JrjkT/uXZd/27p7/m2157d89Xq3u3O3/OuRb97xpY6z46etNzY/
kh8/f8k65/t3T+u73Y6fZvPj7NX8z+vd2nnjS/gItjP/Db/nDyvbdrbOFrt8LT/x2+aOH39wXX7U
G3+zW9mrFT/xxT3au92TvVs5fM9qtXJWjuPMX7bi+/l58w9zbvjNkZHwiR5m85uts/++2s9futrv
7JVz67j8nlFvNzmDd/h069X2xnHWu+N6/qB8tg3f+eD85Kdu+dL97eN2+zhPExM1f7d7PKb2bPbR
4a8vL9l7G/yFFVuiziBfqxE2ke6P67u33fqJQa2cn8527zxesfQJF7/YG8sj1tQVFT32xtq9f/l1
59t39ur11hHtK3bexbQujQgn9LF2Xpd1ESC4dL9miV52Dw+ss8N8syTbw9E9OM5Xe2OWAwM08NGg
JzVlRCLr/ui+PbFbWKfLa4Sf4ydcGtJ8vD/AAWq5QFkzxML9YX2YN/T6+P7//Pfubc3ZuGOvHt+O
67fjXWlzcI5vb6ylfbNhY+0eNrvNZrPabG7sW3bY3jls2c6vNzfv2/HGdm63rDcnj2PhOvcHx+Z8
rvb3zuHA7ttvr0ECr41mgcVVxa7zIubLfXGfODfM2LVd/Q7nvTRh80f4MGF0xSAbh4nD+u3OX3Es
Oe5384Fn2h74v5294XfzqfZtRrj/sy2c3v7jbrfbP719/3hti7xrzV/6QAsHnDaoP6bzprzbPd2t
nT/bXWivN+t50o9rfJz7eJzdJAvDQqxsfKAz/9G9Wz+5T7uHo/uS49s29svh15ofwFDuNvbm6VvH
9Ll4kYfdhn232rPPC3t1+zOy948stevKtnvPhniz7OfVLZ5k7dpbd3WPH9ofZwdzeau+wzkvjXPR
JhnnAuQu7FQc9tF+wed2Np/7dbO2H/72zAwPJ3pw3MOaD7HC717+BEBVrhyW+d8/rr0x9mM/T/UL
7v3ILBxnv3Z8dO9c57Db4a23b5wWnDUen1tis1qVuNf1mjnn6tnOt4D7wuKs39zd3R0Om31z9+Db
9g920Zo14ZZY7TmFL3jtvf3uy3ab3d3u4a+db//1MP/QX093b6H9NNm/fHuHs8MP3T3wx7/+Yjfi
87fO7SM+lv/ebx9Xj9s/Di5/+2g/cYsMtu3bG47qj5vb2x+3++3qebff/n6856Zw7rkOnNXq0bV/
3nARbe8P7iNH1F7t9zf47P2WqXeZ1fdpZuR/mG4uVyxyt2yP3MvHg7Nd3XLU37/w+yN/PTuFR/dw
//LCRnR+X1mRy+cdopjTBTF5pQkGVwy35IFf7N3N0eXK4+jbjrv/+5JzruwDybq8DxCnODVLvdzo
csxik+k43nH+OWqz1fn2Lm1Okf1rvutxl5yLnc0X4h3WD/OtzEKz8PzugW/Y2bcEBGt+N3/vbre5
5b/bRybN3Tv374EN07qeb01O1C0nd/ceLmz3ew7kvNXX8x68W8/uNLC3bCGmH2+9dvHHh3kZ3e3L
kUjH3d65fM/lBZhvh/93JnWQbtCSyhLYdTRsDNGY//3DgegmYKRim9WkjITOHZuiA5ahNqvLVk5X
+R8rtKHCRzC31ixbEnOvLmDWScm5ZREMx61AjSgb0CWFmt+F80u40mb1eVQgokWa7JD9oHXQWNy6
0KoDohvMuYppqTx7+4HqMJm2y6M6ZwWiDJB/Ek8X2h9O505qTXqVRPQbgEPIP8SwTHcN+pbuZSuf
504TaU2hdxC0PJiehcsivykGUBKDPIjnRHpgDeR24krTWju3xhxV9rIPni7bPH3xzOsFO9FMakJL
h0a4vgiTrExBqKEjU5SXmbwXBdRqO3qYj2JrXmsgOWOKlx/vHLow37tJTydRLhCvTdsYUwlllG6m
JCrClixXlCZXKATOzKSuWiqdGu+9l0sCDq3QeetnKXVXxHh39MTrW53n241KEu6OblbjSjBzZn98
tLdsvh4b1Ox1OhzY6wD6t6nkFcIKGdLwip1zUwh9uiVpIFB5PS/2oZea0xjmAFispETcEdHraHSb
sJ3eFL8rrxg7N4kaGplwCsAQ8450/egwrBJKhRrZCdsf5dhtu0q+DSiQOHAtj64OzvOKgzo7ODpQ
dTSRZoKFxVHu1NYzm1AGnZO0KhohUCqEjWzMMIFrSrznTCFipyDBBh8m6genW5FisRZTcocstxIT
t5ETHU2gSSY/71dXDtgc0p26XYbywdTigHWTUaALwqi0Kb8LAsPfmPFYfqdXTr3p1bj8Xpnty+Uz
fW43fjT5aSJDYehjYIZSQK5Thf+XflMqqf/CCqpL8JuhHkDP7ukc1lZBgVoIKtggwf3GeYHCLJj2
u39hhc3OYdahn1n2M3ow/pWBBS4yr8GGKUOur8Mu16+kLM5tdUhbZ0i3RO/Z8vlbWaRUw5LyDpSq
ik6tNIlBVKTen7Sogye4tYvmyuE6uwPpp6Nmz09U1UU0FAlBUoW6UtoN+bJN0rWvmqr+kkvZWH19
AmdJCQi0dZneq/mDfLj2dQ1hhX7GvCE+YgCTgb4V7Hhz5YKUTrsV53uEpA6KJzB8AFsncX9qBiL3
sE00kC6lUinAJJXe0aYgWhXo6myyPldAS2kbz0PlBy2LXrChaGrtSSS/+9Xxwn6hQhxDd+97OHL6
Qaww5WHZcctAIZPoIGDUoN4FSpvWV1ZwQVPz95DhPeTOVBD0lpahB5BLM5CGvAKlGcR7iIu6NapH
ylPeVUdfF4Z9VRf5qopzyVaw7yCWEwDechqpsXbtKJRXQqHPngZSA4kT+c4aDuPe6ch7sCUmmKGS
qiEgIhLp9IDactP7ituLc0NWWHX6Q9026TWl488OB8vAd2kRhZ/gU3g0ysoAtRs3xaDktNzkUQwp
D1XVyyt7dnwfrCy2GFUXeC5KnDbPus5t/QStB8BXm1QF82S95lFfftnFMa6ZU4WEtSGJyyZxE8yu
QkRZ2gqQeIcWMcCTKl1Ul8f12flgBZgeWk50bovvkh4fTmgGO2xcG5TnYt/SH3JzpPsrrqON2CbR
ryaksHPZ3rl5ZMvSvYItaswLj+DF0K8mGjeSDkNF4XalKRxkT/Qd00zro9xB2+IOPlHglXFeszvP
w4dx6sC5yzJXSztJs+oQ9Xm+K4J2OkatUB1aOugdMY6+JnAzH9KZQhZqIQV2QAPuj1OjYJ/SMoH6
1oY0WntpBMp7K9nqok2fWWJhB5nQ/Lg8vfNPPL3w6S6nqVbhCcS1uIwFW8XvM62G276j5cvVS0rJ
Sko1UciGr4edhNJEMDoS2CKa94sTEYPjinsdON/Yt8lKjKd2jbj714Np9IHgWX9XI52LNqdTmI11
nqsypTnBKPoNjegpen/GvViCgkCI9sruPONLTqzNu+jDLul9+h8GHW8lwuYmOUqIWojjydU0ri6v
0xyfLNYJQkLavtgdCBEtqbw4x2FCr0lhJ51Y76EyTzd5lor7PNXMVWHo3RM6yjCIpaSR+q8fBZqQ
qVYRX/MgX9IiGPFgTnHD7T8JjfWYlJp8h25Z68BIXe5A9sFGXQSedmXEZ3YmIC8eykTY8PUudRF4
k+gNfdWEohJsgYUCbTYwH9BDYid83VfTwf8eXc9UaEuiBUA3Yw2FNgFVkHcHsDJ0RyuNRrXbkrfg
OBvke0qwPF9eUlIc5B0IRExYfua99WHvQMYtT02DVaXVZd9OQlD9fZjXey1X2ttBzSngmxY8gvCx
XTH9advOl64OAod2Pa6M98zvB9OaB2anLPEofmQWtixmyppcTHeF4ezTCmKF65VeeihaiFQXUWPl
DUrVTzMpdwillF23EfATWuS2CvCqKxwB50aEdyH8ROoEqruFrVgN1VArmgJgYzaAGG6F6a0T5OSq
ZNXyHM5jgoyAJSMz8JnnYooKsxdbsHxSPLp1MaoHEUzYrhza+opvOTd9UBeq0FHPF62x8JdN72V5
ns79lKVPgwkkIG4xja8BqqlXgsNzk0csxBGQNPpBlzLWZQqseZALkOiqGK4qgVg36IPyyoE+Y2W+
ZrgamTyEaBbPWPjvA6sMQ1yYNg22qNfA/vKrLGNnZo2Aes7nYQPB+YUVWPUKOaq9uWe7I7jEUa0Q
Ao3uvdKfXi8f4LOmcBezIh015CVNhIGMbSD49G7S8Qk0KW5qoDod8geSdaUWc27qyIf+X0vzv384
r1kOpf5EK5FND+J308jA8sjeNcKx+WY8uWIgpiM9Ofs//C4l/lMjqFSUaS4JuS3puXhTRkP5CClU
vrN8TZ1siBuGzeX5W5CnEO7MFiX4zRRVnbmKFzt8KhM6YRANsJFfYwJLKXCHLIuRse9kOjORvN5m
IJpWY6hZm0ws5T/CKOxrLaOpRunjh8sf59wks5BQ9EG3A9n1Yvx+lqStiRomhAOoEQiFEIFhyv76
uhGIheeWa16feJLTSdZLlD3qQoMzIqxkujD7SG/ceoYWX7nTzq0mCn7kcmQL/zHT3H/cMvCyZCJ0
F2idRlBQRAG9l2IvrCWt22YN5BNfHxaM9WyemQWHY35qrR1qfYDIorAh3/UOcTeWuwIv6v4LKyQ8
UEvi3oJJ8NSKkRiVMvp4xKhOq5u8hRVh0JTwSjr2zD5g2nhE4RFZqOXMxVkuxLRgzHGqEdwmPbgv
KdSCr6aKwP+gnDmLsPG2Md/L5x+OtDl1QiPMez8OlfSYjoPsFl5mri7P2OdMx2wGfJCGoAFsxe8U
sR/MpPqUa2JK/yWcy+GNMJrKWiqTfd5ryAuL3a3Zaw+FIHqrMjC8A/nuvW4VxZX7ZV79hWfhfEuw
GWpkW8xlIDDBIWE1fkIgoHeytGoGOiK/qQPkojda2/f0wPXIJ+5mWotradozx4DXAFgsGVIqwqzF
MRDyAJGP1AJGTjNYjEqLPtKbEN4oqq86s+DcNYPnds+MkGJJYeyTlrd2KxtDOol4ERWuYbuvlQp4
IMD2y+s6f+zTGUUIABJEmR0Ew/LyOUDO2R8qg2XVg5B2XNPId2M2GTvVs4IrW+jzDGLKhOKVtzcU
4csH1UzgKlYaM5jHGv1BI82zUKeAHXm2akX7HfRz9+zl0c1+fzk6Tt6caZxR4qDkTnxXEJfa4Jdg
/wuwxK5qldr3su2nXyWtha4kZfIv0iDDoQjoMYDctX67bP7zdoX6jcCAlw6RJF7t1DzdZaLf9SCe
0drw3UQ3fieV8QYsXKehAgnzVr0WVX7eNLNFHq3vnM3qkjqj7sMolCW6BzNB5tFatu2Wo5JdWclP
b8iZGpX8LQcBwWcKH6fjkqMGFFzeIEATCRUtzFkYvpTTmKpuVXjqtzLuULqJzYCckZEk9bU74sye
1dA74wmrUr/jVXdqvpoKI84ob0Pr45VrzY/pDYZTL3jK60qJrlxIZxwfpRKeygaKmrP3WwxWgQNS
7Rug7KNef8Mvxk+SZ8X0VlaJ5CIZqD0iJMZTefD6ulmjn0y7nlDX5TM8TTQ0XN5RZ2aeeiwYTfOd
bmWZ+pCTuqmmssfZlwHHtWubX71OPJ8hjmUnoxdD1fZdKv3gy1cZk0AZncwZeE1UxE+nXEytRCsL
drI2qknuNIhPTBurg0XwynSfW1seXmBQFZ6TUF2eGkqzLIJlkEYdH4Gy526MFGM1SpZ3oBesNTaX
Z/OcMQj8ebCT5OHXImxsVBkp1ibO7YnM+r6Q8pkg1RDcjq7xp8umzjg/2FAxQ0HRoNinnI5L8lQN
+UrGBVeI9ztqpPHZbIxuE2dJsqWgGfy4bO/M0MjRgzqGjweywCXsJFGFMG0hEKMB3jARCKOAWVU+
FXW+5+tLZlJy5kpkaGSLF3sj1JG3qJsoRx5SrWhDoZPAo+yXKTtJRvrYvTywMz4V3nEGhpcT54Tj
6URGQ6YnfitktgT3joO87Ez1VVL4Q7Kzln83Y9WJm5K75srL6Zxd0o2YVN7BJIu90ja9lKBrg90+
m7uxaGO4lUcKjVUWBs99ruY3ZhcIV4K7M8sIQIEQAN6lWbZmcRw6A/kzBKlxdQ1ZAm+mVi/ikv4z
o9avuJYzO9TEz8GpQs5YBJR+OrGT0rdGByWA7dXTRL/NJG9GvTO3LXJ9Lhwf18gYzw2NZ/VcPiFf
zGPx1F7ZG345Ey1Q4lT1HVx6spv6Wv4wmegxXt4z8w5chAEmURS1BmiWmcvFPazqpQyvnIfeoh8m
t2pF+ggC82D9L6xw7yK7TDUQ0sfTAYlpgZqihjcpo6RclZ5oHgIh6L+cC5MoOpKRgDUa4TFDPrVS
B5Te9JEW0zLRBsMBiZ6MWzWiruaOiIeWV1zkuV1Bhmp+xxBUoK99ak4UJ71CLW3egM1j10z3aQ6X
m048ZRtlVF5ZqHPWyPHNECrSxLzrTq0VWR3pyH2iFzaW/j6j4Wddx76xE+nmPkz91F4Z3ZmNgUcm
Ew2BGTaXslCxIRf9QFMAZI9FQV02EOXO9aHDuRZFnNnsmJgTY+RoYVRd+MihUKWgCTnHA5wPqZuC
HUAPPDdDhDK96vHyRjwzi0wipUlACpCPLo2htTFkjU8fmm4F8I7xccr/ZJWqefRyksgl868GX/eO
3NhkS2lkAcG9vLan3EyHYEDRNOpCz4lRI1FlD0HWVhNWUCvCljNI1zjcz80pQTXiH6gek2eap+HD
izRoIqGAJHHmHkz2MtXEVQLtkx0j0X3FNV6zNN8NHyzpBbAwUEGZXbRwZO1w1c3MfhB3hRPGBUt5
ef3OXDUoPPCWn2MT7pTFwNKmMpOghvWmGaZmM42a8G3SPcstNdothcEa90YZej/+hVE0hd4hSLyW
FkZpmO+lEBJiu6aFDQnaJH5OR/0ZArVqLdI/vu7rQL1i88zzDMdPVA0+FdjCOxHgh3mtzSmvI6Wi
2ToraZ4Psr1VDMmP0Qui/+Spkr5pqVi5GgrdO7kf0ivO5nMsPVeFcKFE1PRdLQ+/qObGgHx1Bs/M
IN23MnoFkE/4NKGX7XEyBQ+pwrI+Irnz5RLDvF05KcTRJBSW11EG51XYkJ+0PRngECUNfxUpkXx/
eUE/ewFenXTugnrl7iM8O9208GfDyCAHJGy8Nnjzp6AL3CanI3Otwi311sCb/fOyxc8TOr9zSakZ
OnegtvQ7QZMKAYrGuZ02EI3YZZhp36x2ojW5oqyy1pRMs2H1RjbeK7zoGmrhnPX3KF7SIB8jzl6M
V8jFED49HttFAYuAIXAwyd3nAQRAfRLSFAlVVu8Wg1jEW5LF0l+XR//ZSSB7wUbmliTXQKb01L5O
RYIwGSchD7Gy49dPyAD6jRyY5vrLlkiRkhmilPOeYD+1xNtBtiYo72mZg4bZzSYTnjsrpqa/1jtt
DK64o8+nVGEfAZid4W44hsXE1pEANU0Djys6luVvLhA37qPYlWKPDFyT5RsfkrrXojeKTTQq6vfL
g/18RWOdVLpJ8G1IJMQWg211PW5rrIMciw5SoYu2FmXyl4/kbGWWOKTaA8R0UfXjhJigtHsixJ72
/GhUbzuYU3b/YijIL3DqQXtCwHo6lBqsnwAqjYnsp+IboHRvpAgtQgZ52c6Zk2+yM0hVQohPcL2I
oqifaimMGJnti6pGwz+tjhZ93jvwfsPeNBvhyyEpeBO0m6mT0Un6CRFW+/KYl/MSCUIEgQikT7ca
eS/o6Qb12+WhnduLIC9RaZgTluDST6cwhZSa9xYEkYbR1zsxKlWHZELqymOf7Iq6Evcl9fZ7hJSL
V/rgiitH4YyPIYxjSsk6AYhfCi4i/90B/SD49gZfkO2SjOI31UxmCujBqKDVEjSUxNWwfFJDH5aM
y4P/HBcQYdHCOpeN0fpaIqZyiEkoKSfU1aZcfGUxQt3OZA6j0wZ+UgN1jGGkFgbtXzgcDIMvYJFx
O8vcfxOGdel3PAJGqawdgU+468wpeJGMNr4Suy6OOycPeS1QhTwA8OFEdqcLjBh8BsvmGLpiX2uu
ZCb1Rsq76IoHXSb1/jEDVTFZRA798q2WcUGJoQJFWkSNorEgJ+98RBVzMRJgWajFW+qJ2T5WBJh9
vWFdUu2899rmi9v508dYeAS1EPuG4DZ0w6pK7QF1lA2BYb/JjZmg0ppWs2yHzWkm8QaYcXV5Py1u
rHfrAPxArEhkUsngnM51BVdCGBktHIC+3+61Uh9Xot926zzsrpUZzi3rR1Pzuf4Q6UHIY4xa2oVu
a1nhCjZ+E6bdOr+yrAvH9z4ga04Mm0RzPHzmf/9gRZiZ7wMI0V0vrIx+j2S76jn1CEvEThkjS3w0
IFP7YjQ3GwVJz2mkx1wknJ1P7QejyqiWlZZbvtt7KExrwJvcOXP1NZ/+boV8nkwbBP04xjJUbmkW
8QQSTK41jGZ6aKVEibeNkhrylnZ9iJlCo8DjX94gC4fzt1FCDeoX2OYxcjo0SCy9IBzV0E0HMUJk
M4IvaHKMqe6lyo4HuLKdxgy6fuO3JdX2y8Y/bRnq+ex90AqA7fG1iyu56hpDFbxMdbSy8bcibEcO
/JveFSsLj67q70znhFGUaRVqwQsrbRLSwJLLkuOHI+IUIxT4d1E5WCtksoVVjVYRj5MCoQV58q+4
80/HD9Oofc54OJlyirpwdVaUw2QTpQrUiXkAKZpWdOX3sGlkQbXBuNTNlWrUOXucC+58Yjng6osz
CKlIIntCIcPconbQ/E+mC+1D4iDNUbmX1+6MKXL3qCXKAJw4h4uhwYwSVDGQGsfj1bHyymxyB+5l
XFpZXVnARUQwLyAoCErs/EKkYNnoGMV6KQ1tz6hqlMsDLys2gjeljiwY/gPKRwU0WG3kROmg3PSK
1l9ZxE8uZzZPaYSgDuQOO/X0iMiCZREDB5AEk3HZCFMj26pekZiG35n4IBevvOo+nwqFCItpZfMQ
L773/37wNoU/xF7k4dbkJFa3cZJ1KyiomyuT+nlUJ1bkxalAd8gSyljxHCr6huObeu5AHUrgEVj3
XadoV/zMOXNkZ2dwNo0UjO90ErWM3Glo6r6LExOzaF2oFXS7TqAlCsSzZqaOMlzzTRKq68v79Nxs
AhwiDUDoT+J7eSRINYLhlwVHMXP9NYgpY+b1F+FALBJsJ4CiyehQAeLEn44uycckQGFKdUaG82qJ
MA1TxSiuZOA+D4UGCER85rYMaDaX1xCcv8izRFbkyjJVH80M85UQhtLuqxOGlTlHREmUxNQyNQVx
WB8UsJK6hSoTmdHyug7F+tp++Ow+dFwiT9xZrAxanPnfP2xyUvWIM5Zm5ArdmNtBIHK99VK0HTyK
9ZcH9OmKmxFNxFQKjxeahZZXXJXPXbZhiG4urWL/meI2fdI0v1yjTTS4tZkLe58k6pX9fm58ICEU
SH+ABdD6ejq+amKC/ZJZjMKgpGQMlL2WM8MeBFT5Lo/vnClOFPcL7xXyIsujlQRoBxhsi35Smrsi
yFPoIk3pVQVg+OXDNHfvgUEioz6n9Rb7XJxQzilaM3aLfkLQoE7+VIp+DXrweb3YD5QjwP3P1+bS
39aKBHMQna1sQGN8bvNpcidBDW7oe0XgMSiSYzYJ1bXa2OfDdWp14Sc8fcxp2fJCV5G6adsVYbPJ
607eXl6rz7EIRU0yaFybtKBT3zzdFtowhmie8SgREGn8lsZIZqGGljmpWsCgGcxMnWHvKVs1aLyf
l02fGyCXGC9blNHIgSwGOEx1IQjDwHtI1yHGa+X4Jm7Ea5mks1ZIalPdJ9tLw9pigFEL3NaDXNWQ
u26tFHkMhky6ltf9vOV50+AIlZk5i1rc4lGVG2KaSU2AwkM7ee0m74taXk9RhVZBmSIHdcUlztv6
Q3GRYWCOhhQItHhF8Zo8HVSHLF5ZTmoEP2qpbnyYNO8zFMDgtJxzVVbbWVe2yZkjQNYPCM6cNyc8
XqxV0Kiq0Bl95JoG0UbTSNSsDCE3tzxUmnUHrvymM5DrWF3eImemFX8M6AarOnfmYvEQyCD4KrvI
9bl81hraBTsvbEnpIi0lX2uaPzOpBP86JTkOHq+qxaRamTgall9Gbt00fk77GaGfA/rA1J1Qt+pg
G6t5eE28+MwIecaRxuKCgybMXMRyqtH3NVpiqZtRDHXILXlPet8o20nJu/9cnswzJ4HCFcecRDHl
3CWCqmkNqgBBl7rg6OEOlmYpksn6/W+MkIkmz0Er2PI5LEqFD56vSV0A0P0qyETRzXprunKDfpo1
0idcY9T9yNnMQNfT/T/weKO4GOUuveXlfULa3YUJu98Eo6T/uDygTw6S/Y4OOaEH51vlvXZqKkP2
ZAZXl26Ua8qTBzLL24XTSJOrm3uwp7rc3L0ZOGpflPFb1LfWNbl5Sqiflo73E1BJAuQZCUKX3emH
4DkX0/QZl6sRdTT6wIVJSeTkG+IUtR87kOrX6WTrYTolyPqZVR0hD2KmIqSdEqU7r1xZIWKH0uOU
KmPwM4zBYqi7HlJt4XtgZGQofnhjHGXR1hC6WvidpZHgmY4Qip4QIe7SZXG0Entf9BQngBq8FN2m
o9wbbRorqpSnbigsuCf1IOjnrw+mUnlFnj5t/qAwVfQ/4NjXldsqNar0dxmrTevI7RhKq0jIwzKy
I6mJ0n2LjtZeNCI9ojgWdZBUBllDgTxrfTQG1rIaZq0zSnHXWzYVNrM6isnMlhApQWJ+J70jqwfd
72rxt1XT+/Qc8yBUIjunLUrKHGYmNdwuEaI248Png7cvKkihHSq3Wf8ojYJOuyTqRJ7nphTJYyca
G6t6HlR0r+6qXBOUbWJZSAK4jCVHWyUZW2VyFej9DW1blZM/KaumiwahceBZtVRjWwW10G+aFKgV
2hUD1eqVhOYUzbQp2tOpPY6FJ7p54CnjA2zqUvY7QZdJDjcNTIE/yprnbOcmFczMt+Blc++2Ca0J
sHMr1SEPla7mo+ogS16k1p85Z5Upy6bHQi/AtFo+1BGrAVrbxmkNLYnu65mHJnUFRWitHyiRG/Vb
0f4fjs5jO25diaJfhLUYwDQlOyhawbKCJ1ySrswMZhDE17/db3YnvnZ3k0BVnVNnT225ZgyZ1Pp7
7muGrqlWdTsREyryxL0qfW8xz2FlloYuorDriF5ZOwIiR+tNq30LSYgu/lRBrEdxIkFg0+01oNq1
fIrKddCaEGeqtqcNhBdwDaiGRKBnF1WWGrvaIaC8TXA+HfouNSQLECx/y4FD6MCKp3j2i/ZbcmPD
FeqEiOGv2W2qvRjFH94XSMLSCX48aFdFw1B6hpqQlYWOaoJMYz25MxSvsZ8WUED9VvDX8yInL6QS
d3jW1yGM7XkvAqU+4qBxajBncGZ37pZ2jba/nJXac9JllY19HNcYG+RZzMkOVcIDBhIUF1Cjv05p
FVsv/5kn5QU8ynk4s7Yg9t113mO525mddWnspLOiFuP+MZSJdW82b5D2j1TTWvz2k3xRL2y3mvYQ
JLnYMtYiLJm6zpKrg+6r3bnviHRi4Z9hvH1tBe6R5dCvIX/5tI3R3b7XoXxd6ni1p5iM7YRY52Kd
S+fAKhERx1fj3qK8ErUs9/0D0Ckv6qkDiR77adQ4FouIqoWanFt/8joIHxcJPHEO5SLKWR+dMmYM
mFqvQQu4XQWbnEnm6m61/wWlQMU65LA7WBZ3e7h48oRFSMVszLnC7m5aO9BnP3BYihpqgeVz3Hle
IXCpkvODLTnd+7hoPoNxMkNFNDYJzs9hORCewNbOnid1aolNx17BARus31291+AyBJDrac0ufghA
Q5HbjnL51fRO0E7XxHOXw3qeDKvBc6ZpCqLwMBDMH9wpvw67leyiijThawiha41H2k2WIfXJsAky
TwoB4adat3jwrq3fcXz9yVsYYeuzaqCOJmQ8J9Hm/pnynt6H6i4Gr3nRJAliNos15jbGNDR7x6Gw
EoRcssOWmSF9xM4hEVs9PXb1uI9XI3kegOndbukbYCyBtyX/ETCM5nFa6j38Bztui8iwb2bnbwTK
t38BWeaMuP4wK2E8ZJG0/8/zOZNTT1MtZJuptL51QpILX3Ya5PXVWfqpPbdtEXq3kArVnHF8OV8k
bRNwVK2Qe6bctuctADICpoQY5DQEV3gf5l75kLB5cPLapHlAVxvQe7oomYOXuAo6AsvDaTJeiujd
lw/hAMmmYcl1lOIdUtY+fPOZKv99CSE5pMEqRHLmn4Xk4JYNwFt8CK1/xm7ttLfzrvLgEG6U6VlT
J9747q9eLAgk77pxuBNBk7TPXlO1453LDZw/jrKCQcB5N7xb6e7la6GSMf+ObBV3TzU0pOhpGR2b
vOMFGvvT3IvqArwZ9H6mVt2XVBuFafQ4ii7/6cGiTY/YVuE7mQJI6RePbM8zl7vYXZ6m0FPqvySX
dchi4cT3cCSZefJ/KqmZTkO7mDyeap4RxzwFfoc8JdS+hL/Vbkd7U4pastovTd42r3kRL466ktsc
ztHJCQCVuVeGRiE3md3ievqn431zfnQjR7Wl5eJK8qfnRUjvy5uMWX026JUJ7YENDT23IH77ojDA
ksoKfPrWlxdX6lT6o5mzkABx9UN6uOO0aR9DhGD/vvCW5HOEgDK8RpXsKiqGngcdwgbXSuhlTb/7
Ac4Ud+0WxUEam+kcx7plBx3dY7yvRLD5KUYZIoPi3nCeYz2Y148OX+iUskNVgSas3cbNGnwgeCzd
XiAkmb7CVgTUVcaAFxBOX/NNdP8VaqhjppWtJgh9HdxXVzAxy8AACxLyx2LqvufVxs8YvLixk84p
zVOoNnNV8H7ld03plyrj9BnfYxfhlwtWNx8zpp7ndu/r/8IqWLqroTf+07Bt4ROLp8DxLtfCRxG7
k2HPcQ5vwCGX628qhZiRdBkk3Xm0hFucCTTJF/B0uTSZD+k4uLKzg60Fu2/32rsRP9ZuxfU07Y57
YDZaOjB1STzIMOIRRxCMbVuf6jDI7+hudjLcu9Z+VoL7+3pYvFEeh3LesGAvS3ecYBycwnh35Uk6
qjjTfJAaMuwN1AC4aWN5GDrVO5nGNH6YUC/W88bn+PDxYrbAkrhjsqDR/CjV3pIMpHG1Ltk+bWtz
PVc62lOpoUMcSYtLwBxUZiM+fRezIXZ+BWQA2iq6arppMUTWbDDvHcE1lLqXvypbe6/B8+GuwMwm
tw/FwTeecTHZFeUzx533Nvs9nGpvT+Y/so6KP0Fh8n8lyg6gNeJP+EaEgEdS9ehI8P7gGrEbngBj
imeKVYJjhvBuyDvTPPW9VfPZk3M9XAMUKt3T6i+e+dOwaT4e5BiBOaiDeUMG6nk0wznp5DHfY6cH
mlUPIJfykkn43oAYXfLc8zJqlD46SEstgi9x77hEgFBCoVKr95lsQXdb+L0FQRXxRaVs5Sz+uYIj
yVa5req/PT9NlVVbK04+m98B/1qFpSgAKYrtr2u8jGanO9Wy5T8Zw1KDF02sShA6bvE6NXWdX8ki
34DnUalgwYCn0GeJ2w4PTRvG5SnyajJtknkNl5PfzxCpncTC0+7t3O9ZqXH2piJwYeGhUDvB0a7d
ABxk7oLfXVPUbraFol7Sjjh3guTL0Zj7ICoGVq0LPykyVWwRTFp+z+HXaCGGQMnrguveb03OHxKS
6jJaXZv6bAbpdIkWDrPZElR/Up0WDx7Wqv7L7ZsdmiBnZjqGZi0OZTHyv/UbaIxHnYBQvA6jKihw
iqvoNmnrSJ6pcWPICm2imp/G+mb7CQleee/agfukLmGUH9ScgKFbYEnyWdxZZVRLEATVht3jJjdT
8OoF+xzfqJw9gKz0dfFso0I56YDz/tYA49ap3jaKPG2HxDuEvSxMRvBUQuxiCRp0Hz3v7yyT8q5q
+w6MtgPjiMMwqatM5ZqDcbOu/DN5zv5X9E2epAJmifvsAZKt0gCLQ/feTKNmNtbMy6p+8VrulrBF
w80X5pUjHkvq2hcL9nY4OL1X3fZusMLhJvmbgr/pm+JQFGXsX/FTBfoEb2ibeVRV8qxZN6mPuamW
PC3QqMurahNjeGqw6jSpZo0JJueSMw62kHSBU/bGfZebuBii2OasTwwh52Pia9yguSnzM3wmhxyi
oCi6s6CeHt7K2odfE0fAtOcC0hEbyW3UdKAVk6G7mth3fWT25l3QN4uGCBEtLhtigp6F9yushD4T
cG7qKyXjabilVqFra/hZauL9Ev4/Tr0G82E2knV4FljKN2T97gcKWfFfOfTbf8S/lJ9b0bR3KsCb
d8EpDY+2Xhu4o9C+Dg4P1PvqK2c+O42vXqZGOJyZnWv9U2TClqLAyRNxCCgofOie8Eav/babX9DZ
g8JeyFd0b3ZR/vPEjt1+ZANpOJR5HXIXwBzsAGwG5GPlLUwDikFFg6pbP3xElSecwrLMlJzw6DvT
CUZUZP7UKomb60U2lMOLdqKjbTX3UDpXyl+OA3l1VQrxuPyAC1uKFNOa073U677NB92NuX/mKO7v
MVHkrPj6Fi5ctCZhKm1NVgBGiuSfM3nmn7OI5N8sAzpbXeeQ5FZnDRAtYTOoDIMd5ELpdt4xD2jP
8b1cAiON242f27ax6VKUPojfObH+N2IJPdCSuA0lspj+xHnUf3VqF/6Nz3b62XXgk2WMs6eRLA6m
wCc2V0Cd1EGO96QsR/dVgxrmdYHo+jdUw/YrtDL/TJZdPK2+tz4lItma80DFg31yCdgqjjpEJ0Az
NVRI2c3VMXFNnKflWu3329hC/mjlZr4iIkkbwCo7ECufnASSXpQPitB40bl1Jg12uins5+xIzao8
6CNzpZvZ/9o2CU0k2ff+c+DwsABQ4vreqz3nn7d22y8NFeyChpzDT1209UsZkJLBSmM736xhQYkU
IKYA3MHjo69aTLj7YYTd+c+MjvhSs6k9zrd9/w0gjliWubdt+VBXo0Q27bT6ccEy7rCek6Y57vBM
W5yb7XorOjNMNAj7+K8IZf5394fiaeUKfwzbcvkolyDuUs239h2Ny3RrutGl1lf85ikZLMbN2kZQ
B7ZQhFjblTO2BUfuEK7oN9dfyUQbntamWeiq9vLSJsRB9eh6nVGnwakCJvIuiUYnPe96TeuxCqIz
yqX7ES5NEJJPMosHOQW87h5rlxGDKnr4g2GtfUplBCGQx9FDeB9nsSfHzTescDTG9DcWzVeeNo/G
/uiNC7LnIpflHNV812mydEsI5M1bixRSNw9ZrqV8yMe4fMV50b5s3sociMZvhRk3JKOT5iQwhGkX
xua5aYvgR/dJe7/N1VzcmFL48pjEFDGnyXQx0LX1oqg4uVtcu2PULidjkuSFOx0+qA4qdVuz4b1c
T30b/u01WCBTCxuc3Lgs3woK1vUmKqbkuUzyHezc3LBjwIwlyDOYjBCZXBM1V6MrVZ0VcpD/xaNv
MAGpvL2VdrKvclsHWDjBHCoijy7Ey51f5twhRcIA06V9zwuzmztOi6A7JR5E7E7Gy5aNWCYoZ4eC
5i7nw/Pt7Mn+TtPtw37yi9/NxKIv1MUx8NJCUAMcvGZ3/rVV3d2y7nc5wplehadJV0OUsUWzPEbL
rgnvJduBL8BuYWZZy3og1803WTlYmD46hoh1LCjbAR610rkO9MbHTFiCIAuy26Io5X2W3yh8+R9n
kPObxE7/F5lgvy3atTbZUrbJW7zp/j8mgSDe16H7qgPrX/d8zAlAm0/7a1CJSMvA848Pbkvya1+B
qefvXXeeKJEv2zF3fO2lrsxHvlnODOYgXgBCkXAPmn0PVwSnZzQ+arrULSXIt3ZvIYoGf/U+B/dR
WE+fbdXINz9CQktn2S5fzUzyFNhy5p/Z3PVhx7FXt146rTM8v2KjSF7LpID7NhqQQHyJ98A8gNA4
hVnvhrWgSHHc1T3sMLF61rpGEaY7fceHwJr1EVeh5N/tDayEYNzoz3Ko8wvHdYJyHbJWSvNvq348
553Y7qGTAgaBtAegbyw9CF1z2cfrkappV5mEXf+OTT9/9NZw02lHf2SzrrhUbaPU/RVcdU0W7gAs
Cow3C/s38bRPn57e5UtogUpyOVn11KslfgsK392vk6ZoXoal7r8XLNb3xEf0+6kKq8SkPSkY745h
kJp63MAs/18g1a1WXAF5SXQmR2wYPRnlRG+rP9DK4SKWr6XWXB1bv7P1E04NENbFqf3bdqZJpvb1
+/XgK1e8Qy4imo6eIachjSVhTjNVy11n1QJETkI7TXnFwy8htrY4luNG+FFNR5y1RdM8KJ9+gjkQ
mvIZ7lJ9N1mCEs65SGA9zk30U3RS3eBfp4ppNSWGu8TmhclyNF74z/mWmVjE5SEOBgz0LQMx4jLZ
m7+vEJu+t3ZJwtOy9N4pCDUVvVpqW2XeNM0fzrgljyHmPrz2ikiStAm6dgK52/S3SJl9ALSrqX4X
XbMM2bAoryWUVVN7xQRH+eniF93vNRHRlnXb4Ntska65k3GxJ1yFS/Uck8Qbpd2wVNHJj1f3xG88
WCo3Vp07bxYfmItYd2fp3ZsPQRvMdy3bcdtVg0r0EoltKm9IjuRyLCmry5SzSFwlpWP02SmGCBBd
ELOlHhQcMpJh2U3utvZhXtoxOVqAbtC/9imgAQt2P03EPj9UW8itpqICGbNdJ3VVRQhFR4vz8B2I
mP0cE+NABY9lcwdY0nMPyTbzcLdN3r0t4M2+kq6VRRZSoXwjMuz3dbQt5YGeWf1azC7aR4cohqV4
TgaGwAfT+wtkHmhg04fr7+C6OAHk+kvmXhEeYhWP+1djhTOn4FZ5C0S88Cs4lOp0hrMPIu9iAGDF
uZqS7zCoJnUcp9luH1u+ur+BHvZXu3agSHZWr+99tyXfYD3b8hS7Sr0Sni7f1h6Kd7b5ovtwKm7d
1KHj/mNFDfNxDJP+5E4hT2kSrlt7FPOaxEez5kN1NTHrnlNPSdfeFW1CzWJpi3+Hcma86BqPZACf
AXZ7qIYmNilxpVAs47juG8Ycfve7MQQnEJ9ulUjNVJqPRdaUoV7kqujYtfxjDr0e+atNPEbzwbG7
uad4Hull93aHOMpED7xqV3YdM7Vh/BS7DuPiu7WXkcLujOMTuMA4PnrE9VBsbOO+ZbaC95nqaF3g
E+/G9lwqwzRkPZr2P2+PHKJ/+R0q7ypItuHvmK8knebROkIq3C1tzR75wOZ7EfbDzSw9Af6WC4np
EOF6TImnAQCZsjZ4XOutudOO2NTBLButUGGx7V3YtwTJl9MybCfPo8bAAVNgA+6GbmoQaIx6rqcV
4GNhdf/L9Wvqtr22TneyTH1lFqoqfOpaXAMp3LSBiVvTRb+IpfOjdBnC9T8W4g2oPTi8wyHkZx4O
3SRKBlZDUjzqnWAcGL1d45w1rt3tEAALu8yhk3ji0fHkfZvn8zOiSkdvv/fKvRzf7Wdl5MoxTVQT
f7yimk5F7uoXz8rkYejMAri4HuvHWRWudwBgqp+WhABHMr0XUt9VuHnIVW65Ugk4M5jt05owMnrt
yrrA41EX2s1gDFf2vgHRyII51yDou2UNzHGwgvBO0dqthQoZu1fTMCw6HdD/X0qeqgVnTRuXzCpk
X3AYV7xQFV6ZIjXYvWhEw6A4r4Uf2wPhxANSZl4DCY4JHs+zcM3Np1Tt4pxLutRrZqo+zPct/Ff6
iVw5t4plz2YeoAhce2udU2OLxh6m3NMvG0x3kbou2HOyMWQbIcJUUZcN3YDheycby8SYLny7MebF
D9v82shQCzJ02m2k2t/ie0Si6U+ORc5B8GcUQp7tZpn6uQtCQLXByc5gdeIfdSvuptaV7ZcoK8tQ
UibNS45CP8ByFMkOndHEjzDjqJzYLprK1HFmy5x5bxuIvx57vYtBlkkDkhnUIaJynbIVja/jl7Q9
DYCRwZQF9SB/g7Olr3ZZunxG8nEZYYzuSiG0rk26NDGa1B4tw+NaUfIeyORurrumpMbQhdDjQW+l
/vLy3Wmp97bhrm7g/F17Sy5eJiv9J7y/tkuDJU+YsDpqmo4dat+97QMGYGURLH/+LzKATU+GH2+d
zINQ+fIq8n5sj8k01j+B33CdDtrYr20X04O/q/Jn7InwoDnw84cBdDJHUN57rxqEn8o006eryOu9
73zlyOOj8oyhi9r1sBo1/Y2UYDBvrSZxa43LlpVkolzIa6uDI/ecfEBBm59pVS2g0CLY3zFJi78K
ZYKLLCnNnLarK+p7EkvRk4pl1L+HPS53/P4W9MHgRdPP5JDZQrUe/giCHJ2MZjT+5XlbzaR3MvMf
YToq63JZnfu2vpw0pizzJ8X1uWTb4upbxBG2bzEyRyLNq9kN7+GAyxBppmufjAvymnHMrh48I0Ki
DTX3XRxpDqspCp3nMVb1eDsDGzYITJ0ODkXUMqYkRjv2rtZREpUVkLASHBZX7f/4hi6HFaUmvEPG
qa/uVjIsbVa6rTSQjD0KokmCKy5Bl7l2lyOEe7brn5pL0sApUd5+x7HnK9oPyvs0jEX/LxedlJky
5UgrrP3+uTbJvGXo5dV8SqQi9AXmqvs0UYJAvMXl8zhT/k8cB3GJ+MT6yMpmvHEmiuzCkACfd4MG
ELsz8xO6ivZryUbgTxzUtYTxu8ou4yHZ3/Vai5fCracKKXiaPlWTM63VwOQa2Jh6eAyJJ/2euHke
mDS7j2T29t7jiBc+Z2TXNeA3LgoxQEZ3eoMrWTjn2t/Xx85x5+42Dxdr05HXKzyxjIj+V4tL6PEl
b/jYzTO1vB9XSYWbZxZVhsW2/FINs1mWKCcaWjE1DTLR0JSPHtuw63Fa9HQs8hmJ32Dl4/vdPYqK
qXXCp8ZtmpGvuqBW6HGDfjkNwvRRzRzF2V4bnti4d6J/i+/sz3Jf9Xw7xCFXzs7OjZtFOjCfzMEj
mc2YkM8h0bfldSWxx1+uOTIxh6H3Kf/6grkdMTRenjHWte+10e7H3rSxm2qvEbcsvfc/YbQxeCbo
mcDVGgn4bW0jfaGfdmj4QRGN190s+D93kx4paWXUBtnYxME/dI8AtQMXwUUs7ti5UnKmzSI43vlm
dsJYXHGo6axBPvTu9qlz/rRCjt5RwCyssq2CDM0cOUeMj0rmvwey5PrnZvP3L4OT64MPBKWFZqNV
x4jtkDCTo56X80Z++g0DH2dLex6h31RLqj0Ufg7YtAd77J93d/E/nEBVr7hUy78rs9kP4jzd8oxO
3b2OdRX8TLYHbU7R4zDzR5v7GvpR3pskHrfpGOjE/cY4PtjUy2tCAKBRyObagT/6psB3BTdeqfLp
sOAG4UFmsfMf76MZmR6O6MSVbndKPJw34zFsRDkc56mStzNpE8hNRsmf3O+YBLh9nB/KaQu3U1RZ
3ITVGjiCjqEXc3FfBHXHZ0YZEJnhed1P/br6bdbx290ot3fQklnI/GmGbXkalKWoFfmcB9nOuNo/
BiowdTY4re/c2ryFzU4wUfAhPIMipIrYW041Dexz1Ah3yJJAiP26mkrvBTssyQCOW1IbRD0ZLv3i
Mp0pLnVAWuT58NAqf2g53Df1W0zIY9zSED9S6w7RE2RoXZw2sXR/o4HqKKsUw+q0FUXAfea1w8sy
muA/di6Yz6hm7aN0WhTLF++SJEP33t93z941k6xEChmdaZMugugBr+7QHGLuYYvUHo8cSiJYWa/T
pEOcCgAu7Tlvx6i+9Tg+mDyX4+IeYVVWL3VT7Ix7gk1Uxx5fkmSc5zFWHpbQQnhdcQ+7jW1e2esK
u7Qjz6Lgj0/2ECrPLilXJBrHyk3zMxOiKw8oPu5NCDG6IcMyCW/CJhaGgf5mfpd8la+DtSwZmzqp
IMw2nH2ZLr2SyGHVj8OJkVDxOJeXfI4W3u2rcMr1jX0PXj+15hhQ9m4w86GU8SyzQkD4TWUee9fg
zcf2E58AB6SMFEKX53PYNpRZvJzKmwYQwowYCDfBHElu4kwTW4XjAhuoc/1zu5D7xm0Q5UdpaCJS
2ezJSelF1HfBvuVhGhvHVGmhSSbKWsVA9Srew+BnCMbyTXGklHwJ0Xrdu5REhxgPlHy2Tbve7dLp
qzuqs/BuGxxw6oFWusoCSMv7kcqBaY3ranc6dNoTDGBswcNTBkH/ofeVDzL6VfHU0XS9GXoCVnxE
T8CBjYf8TxMXA2hka6MoY/CPDIDUO90OA2XKqWOm3mQtOOmV9Vl/+uWuW/8tWhFUt8YLgyu2r9fv
ULfB0fHKdfzF6B7Na2EpcudQGsN/ie6q/3a01Z+W6eurHEKsE/lAok/mNwXV2zJSmh8qPciHBbsH
DjE0WHKU9G6QHLRsst0jhpzQzW36jOqeQ3AtmZZzkyzRlNVNBdm53iIe/SUelExVOcvXBOvRZ9m6
5tUZo3hNO0+ZT0VI9AW2rsUT9YTFoTLyj4/i7o+U6/TamN5JUs5qt2YHCt8JzjE5UbTsxVAReRQq
S+9m5yWtCIBh1ECCPGOuIZri1F2N/AzcRcKwj9YnKWhQ0znW87fnFIp6hCZoOOTImtcdH5CSLl/9
24qSNMzaSs89nhVyqwn79Amm1QMmC179bjhzF5ZfkdwCaOj1bn1ynsYqPEgRRNUh5wt0M2y5Ee9q
znOQVZ5fYVsmMwz9fMCwlV7OZJZW+IFlOoGVulMx404UuWZ4JWCq/a8xeupx4dv2QbVUnsddFwOy
FvJud0hqLc3J1MjaI0DuMdujRvLJcrZEjzbngkEbj83foXGaTxoC9rirTtgXz90dtlbEuL3IYq+f
vV27DI3cDRWO66MfMvwaKNNtvPQPesnHX530/D+TotN/Yuzky2zEefV3Z7Puo+j37vccNpTYOMBr
PGFV7r+Wwd6zgb9X/i+BzF1e9aoYP0vdXxyI9CBQ4YlxW86roxqR6jXhvhD7WiMnISa+hCGmlrok
5jLdRrX8aBYu/oa0oAX1hs/76VMkUE2gcSXHPtyqJRtnW/xxFxcz0YCic6FqlMgVQb/xPVcd8dPp
unruk/E389QBJxsYXcr6E0cdTci+6P8MzuIuLefLUzzPsuqv7NCo9x5BmAc6aU2VCQYDMLVXv0xS
hk6MomzYlPflMqgom6Q3cQ9v/KHTWMq1BO9RMhxvHbG3V7LLMQ7NhVmeijnHYlFfjPaplFu540db
xTu9efvgB4y6+eZr8TBMS/HIOg3hubmr5LXnLsyAp4tFiRcuCAiIbPo1PkQM1V4ZKg4fTrF5wTFy
WuayeqrcX3gmVZixV8Lgin4tRJWu3WjPOGcxb1B6qSfA5TR4YvT5wcsFKfnAK8CWR4Fj712U/mAO
frk7V5tAfucML8xnPAT5S0AVw/cUivXL9S0qPwvxFZgZN9hp1MVWvrp5FeQ3RLJuD2okMebEq8DB
hjWPu7IPYCGjwOqxoHL3J+ZN3RByVez9dCckZ0saLcXSHJZWjjYV4Z4/sG+hn7UXL19aLnK6cskM
uVUtUjyVW58jS8rgkznexvEXTcVV77Nhzyy26s/ONuLsMVIMt3zUGWtD5JUg4lm5+ql4fvgbyHA/
zU4X/htk2YZHMWn1eTke6NLQPMjyppK4jnLTEWuIXvoxxpvLvkPpF4obSsSMZ5hR/Gonlguwx4T5
Lxu1EP0sgzi8CKXt9SHJ+2KgJJLVjQ0UE+whx6fOAAP3x2kUe/OrSXouz27sNo/HZ/JvmgDNicwb
p2/pocLm2VlM/b31Nvpb4gfHkFn6zttsR5qioCV1R5oSt03hOewYFquTU5aH2n/jKazvsOJ/m3xu
x8xXA9VeVFGfRzb2SIRUrXNVewN+JmMROTmw67E81jEle6oh2JPTglyH2SjZvGtMOWV8JOkONlOo
hP+pMMNxWvlcw7XSzlU5j7wSDP6Tx9kb/MeBCbQ65Ju/fYwetyYPn9y+PAVuKK2bOrzVM96vVCV9
9brtyGXMpLbgnh3sjSccc2V5XDH2TWRDDZJuPmpQMcLJdW744Sa8Go0RL01iCoxsFwNiH0AcOutR
Vxy4ufqYWCJ93/y5/wWQ3vhXdTs4JyXMIs8crmOTRUu/lBLXBCNBcEDME1p90yj0T/eiJOKpi9OI
jVJ9ZZKgQ2/oqnDmBPIY9gJKYdGBrHzkbe03vE/8CPmEj2kJQoQPHd83WwXRbPYZj9+zVMb0QJkm
jGDLTPhzGUswreDeKJejHqLWP0EKYqRdr/703tfe9rMp7iASuVCcD/Wyj7+jxBXtHUbf6rbmtOiy
aLt0VWjM/COwy1RFGlF7vZNDKm7ZWkTGjuxWf8pSbj9ofPytUzM3yYG5VRs/TLJjIAzh0NIPkH+L
6qriYHpjD24Ibsugr/5gOlgWCi49rFhmKoFnxLDK0mTTgAPrqmCkNt+xTjvfa4zmaxYz7rJXEBKH
qnxAazXeCw4L+0XhpfHDm0jm8+tSNKyCHCciuKJrgZT/Scr39m4K36xnNPm4PyR0xXgsVkE6JP01
w+0isuIjIRKN2K44TH6Va5OUuMHKmOK673/PyPgYq5zK+RLYI9TBVk2QHzGHJFijaE27g5zxCKF0
X14Aue6EFXoq1mMWc6eEVNgRTjOUvuRl6cf4ya7+5iBWWj4mG8rjGaftdm/1bBm/WU6GA8LI+lxg
ml7Rh9xmZKYZN68V8Qj+Ye376X+cndlu3EqWrl9lY9+zmsGZB111QTIzJVmzLU83hCxrc55nPv35
qF19WkklxKNCNRoouOzICEasWLHWP6D6AwqQJDPJJmrFjU7IqUXCo98CGCKAjLVtCy5FChNaDBLb
hv4tMo5JOZv+WUVtOUKkiATXLWSFliEtuNzYIztWos2ElJq1p3KfcDepCq05DRg5mnH1zHM5r3uF
ppUqBZ9JHod+F6KgeoGYjKDCIueSxOO4YfsOo4yqQhVnk+8kE+GdPiIFn3NUwXlMAzgxwXbNsXjU
EyWBP5wjo4naap+MXqb22u9wzomBUoQbjSOpGTVaOwYD7HQE6/s6rdIHgIlqueNVP37tgzALzyUS
b3obUanemYGCwtYoSnZka+StoGsoxNVAcvNYxb31GblgG/ARbkX+LrVnKJ2zqrTXtRUpP8NCMXUv
jkf5fNaDoryp7aK+G6Zcl8FuWCDYiyW1z3w1qV1N7kCFkZFLMK9zo/mWhynv3BhZUII8IE7fozKu
3REO6CHBMQOSq+apJAF+k7pbwtTcu2qcgHEsYxSNhurlHtBau3cKuWivCI30icER+d9hYqRnE8qq
owfggfYgMJ/qxwQ/rvEqAG/VBb4p8l/BmFvqQZao8bmUCQRXiWzgIElwkaydGFSen6ift7+zQGkG
Euok+IrGbn83hXXPDVMawWPVTtNfgQnMbp/UdvLL5pKudwYHi05EFVsVEjSxCS50IuV02fE0u7VQ
4tzAYiDx4+mdPFGjzx+L0owGRyAN/5UuLjWaoWmnq6IY7Ee0X0Dz0DHWK7oAcwxkWZWs32mczb8i
3lbMSqRg2rrM7DU3jmK9Xdp5eu/KkZn+jNB2xbhHzNDtNSp1dD2jhdPR9DZg0byYM8AnsszHD2jb
XTTDpLSObCqDzjnQpBCUURzUO6u0gV1zt2CpZAXaHLg0ZKtrnMfkyTNlQ77UgxyzgUgMaXEgf0y+
VQVRmSQO6FGnlIR+AI/ZE3DT+BZeawvOMFIyaQci3L9tiU+hS5oveKZFRfdZASv+UNK7+aIb9BE0
bsfLrEjV+zhVtfyuiocOqR076qczxerHz03YNMigzrWKDFCZtv5hKtT4vivVhsrTMEFameSZaiO5
C6Kps2Il1o5XkmTsIq3guTg2lVF7Ssup2QVtNBIf7aHOz3NtVDrouINm2dRWdeKDrrb8cQid56mM
5lJy0VorUDSIxRT/sgqAEwckMnr/queNA6ALp/r7Edzcs8bTgE8tFjGXPKDW7mshcLIJBAzwhlZO
fw316H/xyfR/Iwq1lFmncdAIBOSAO6g46g/4ICA9MuhBP6po5CKvW2EfqnRI6LLCEMrORvCd97xV
SoyNY6UBPq9DDhrEXAm3SWEiOomipCkIE4oknu9DkyGPNM1batNkmzqsgE9xDfzOi7CYtGgedFxP
gGvUr8pURb9GC2Svm6YmWS7sv7pyK9nyb/NYA2dE5k+SS9s1TPaFmhmfpUwByNMhGnLbSKKd3cry
u8GB/gaaqTTl4ktiRtNPqzPEZ4OGlrwT/ixLXmjbNCfwhgoiN6kzUtNUUvM7YbXWPe6NxQ9ZanQA
S0URKC7xkPIh7nD5JZQ0KYfXXKuP6MkD+ASOm53XEK/6nUD3vXX5PfIXH87zxTwPBRgRCqi/myQK
fihU00DUVmMW0YllizmKmkkTSMF+wV0CcAMcAAT+m59PoeaBSJppw5tWeQBhz99UwdYV3Ht030iO
geQ7nYpO2i6oW/O6jXVpJFSnQqf2F8ff6zKJvth+Yt/SNqTiMvj+LC0FrrFwLEOC2jJGGun+RGR7
JGngqaGAsnTaArKDA7HK/2WElCr2jV3FmjeBhbDBebXThTYbGVoX8nLDxHKVRjutDynLpiA61J3I
LPNmeXfqBJVuPm+KJqhdv+up7aHfpFw2/aw9BAlRzEHgMsKBiGfJ3qpL0hnEm+u/Bgh/l1GVtYrX
1zL98siCVcBKsyFdva2C1OnnSfoOAZFvPE5IolvRLL6oo4lUSwXuUqE0RormDEmhQLxJcvuuTfxZ
d3ishyQNvhAcCFmRHoZInR/8qO8EgPClzowYXPeoxY1aufNAHcadcaDwF13BiYYbNaPbbCoDCfgs
z2pnUk1xBV2svrbsAMCxKTIy+0AzW8yi7HIYifS055VmotU7j8ng7wGKasFZKhr7TspDVDRsm479
J7Uf6GbQDm88n7DfQLHgrj9XYs2WnKbFS7nNa4m3aEvbfcdjNY+hIcZFcadMAlgAmLEGEo0v0++C
I9ftqjGcSq+WR6G51gwF2h3lrnvs1UEadkNXi3hvh3bCmQptg0wLAOoMfC4IYk9QEox+jwGFmV03
S6J3swICPInZlAC5sCslukB/zM6uhj6ybvUoSStP7ecUmlYBxu4Gyg9N7Q6eAotRqdlvkeSi2U/h
7I/eNFKy2gchibEnWMXamwni5BYxXSoWNi0lQVVI8e+jyiSXqLC+kAB69iQhE2f1Oc1HDNUjeB/3
RTuh8LLYAFxhiNB+BzOr0YQsGuOq0uk7u+o8lUCLrTJGi1HzBchbIpcj0Ui5Fr4A8jJSSQWJNwDL
9lL4Q78Lv5weilTENxqodHkBDFI7phpr8hAtyr8sv+fxR12XWiHVQzKuWKdh05qp/JOMb2hdnig5
KWhfWzeiVCtx8DVr/hlIg3wFxbSXP0EmU38PulCX4kwKPBMvoeCcwnA40x+V8xvIBaoAw692IW12
DA5cQECcKHOM5bsQ04PELTSZD9bLsv6la2raylVn0N5N5MY+n6SgHQ4D3/vzzA0+nmlUM85jqid3
rdpTQ0LjrLsEEMEtWYA+uSY74LpI5abonbmhiHGwoqqmgKXAJvhMTTIlBSl6BbxUnlh3RlYAhuW6
CW6qFCSx07PK30Co9zfLQw8ojpzCB5OkormFJ+k/JSUVZLdXR14Y2milwESwVPlhhxOHOSjDyQSf
lVKuyGKEdXeo4WlPKcU2lGGVMvwSannLy1e2qx/oDBkpRbY8fQpEVYOC8BNKSrC50xJMel5+EQUI
AIIs+AtNR/PYiRpMyT1O8fTTnoy5J49XwYIMlGp1UDikjeCktfRei+AyuHShjF+6VZt33EGNui/8
gD43W7feyW1Qk+LXpVq6S3Se9kpMcWcXjy1lbN2aAUaGVnazYFAnLxyr8YrMJW+Ms4CO9rQLNWFV
SMtV0lXTc2ueJUWhnlvURBTHQmCeJ3wxluKmgQz4u/bl+caALdo6A8CK7qydqb/dwj3z0TaVzIK1
CTW92OHi1ZqXc2uk5VfeBdJXyaYwShuolMHnGzFZbjuU4keaz5pMDsjz6MkO4l5yeH6BUfQFpKlD
WYEa/2biGmrTcrFznSChUhoDZxtQhAcAFE0PoEt7/DZsqEt7tYTL4xTdhBft+4zrRUvgtbgB5gFI
fyLXICNyRhVyRe5OxaTbFcAfGsKa8lPqCt/pkqo7mMkw3kpSitir5Ad8urbz0qQTh/eHXxO+l+Hx
aoWObyFjSxfsmGsNh7Vuga1kDtQrnkMpUObuTAYlqMLuLG/oUdjOrGvBp3pMgQW/P/jaVQyDOUZX
ZJmuo2os+inHo+MTZui07nIn8blyd7XwOUgZtoC7hFdFBKyJKloAM5v+ecSLCo7oLslBm5DEUPCu
jPb7xi9ac8/Xv2glsQLg2a/qjM8RFBpxmBamFwe24pIqfa1IhQk89MJr2Gi7tB109L2s6ZDnVACU
IQAaPlFyAE9ib6zUWgLg5WdhYrio3gr1jbJYNRKhO40ncZ4FlFvhzgUAO1KqkUlTGIX3/iqstSGW
0RaFD3NRNwUTs5JJKQctx+YdJAhwYOuXFpkq8DjoUqSFoz7+wuhX2RDRObUNkdwThr7sQaGvpC8A
SDZF0tCHhw6o3BrATEhzBVjcVh7PQc/ZhzKHu12oxsfsHxaLQwOksbHsQMYXqx1oFTAQwb/Q7kMI
D8oV5d+ofMg07oJzKkG0tt9f2rcTPR5vtb8mQ4KYUpYQD3N54EU7TFcT434Cj6GCFa9ar7Kq6t7W
02D//shvdzYjIz6jI2ps4ke1/LJXkk/NpBci0tjZOCTJFwHYVi7esvigVsvLemISyLaBkUER53gU
ho5Uu+JEq4NoL/QF+mZl4oKm/PDZBG+9sW/engvUtwkfdI9pCPI1j4ezNNu3M4mdWrfcZi2lYZeK
4zfINeLs/eV7eyY0dDZM3Mhp96Dvuyzvq+WDylXXY8Td4FdKdU4GAxcL+nDkAvCElVxTzt2wXT85
oooQEwx4qAlr9ULBC7vKOs58GUrDkz9R6LLbeKkk1mFyi1qjtaEzcmqHYJ1gQYSwkH9aq4sPOEJo
dG6JxnXHe8Wey6b0SrPp8/9gK2JBhCa80DS+2motI8DkZBSs5VyZFVjn1gZzNFYbo5xaP+TKBeAp
XFDAxB9/scEEp5uEjNKCEDCgFtrzWRwq9W6kxkoHn1rY+1vk1Ga0ZRv0AGkZ0Wx1woyi1oPJWraI
6O27IUcYxB2DwJR2XUpSsxFJ1iJFy0mzVVNmFTVUI9Y2JYXdpeTAMI9rEWSPEQ098KEJ0JW5vLSa
fLEkltr+6/tTPBG+uBgQIRPESpyeleM1nX1rVnVAog6aAjA6hekfmol6q5rF+yr1LaoQqnbQVACP
G9M98TURgaXbjCYTwUVbJSq9EhWhVXHSG7+zfigQr2PuYtGfYVbW7QP40bv3p3riNCwJGdYsquBK
WoeWZrBbMHYpvSzgoZ6OsuW+k9QtV/ITX9FUUHQzBCpFSD+vpoVcTRDny5nzlUSMoN6TJj6oTSPk
vchl0MhRLE83AvxvuBHQTo7MRQCFDbNA9NKPP6UP7n9scQNzYqvjHQ0Zxvf8hrNBkaQRv4jtgF0H
qJz+xsAnjgnjyWQXiF2Db1t+2KtIWkN5N2GYsrBJOV40udzvUIKV7mwqKBsR7cQckf9TMTDhqCx2
4cdDVamszIOewc6H++dJNdCyUa8h3kY0kO5KYMrfE2Fv6RWfmKC9aMPjH6RTQZFX3xTCNBrMPYck
EgjoyDVwJKgt/iGQYSl8eJPaYD5sXDawvUEE83iCMaRz6klM0EcQyLNbcExDpW/pvb09CovjgozJ
qo7im7GWBJR7CxePCh8YCQGBm2RIwPOFcb+Rip0YZdHG4z9ETyT0V+Gzg6+S5bpNM9oEI1qKXAet
ExofPtZk0Rw5BQ1FRUb97HjFRjnsR9J3QBaARrKbGnGdwitqqd06XyemQ2AWqNnLXHLshOOB6Chp
QU791JkHlEmjTKldAIsbisNvo+KLpSh6WVjEk/6sZqOQsAxjTpGT6SYXBM9o2kUN+I9yhPW/g2Fd
Tj8+uuUQ48WsEYi6vlirrOJGBKyb+gEZs6qWPNlCq9yX0zh6749yYmKmRVzUZC43g3fe8eoN6LcG
dVLxFLcrWoZpaF5iJtPsLbML3XIMtsx5To/HEwAjU/K7tSp+r8idaVLXAYIgNfT/sBOlu+oHMG1i
OS7uurFWn96f4okNwhSxMeOWQfP/zdMbfXxYKyzkFOYRzN2C7kLRzh/f72jyUBjT1SXq2iuhYbsx
4LhDOnC6VPZvrRHCUxMn04Z75du8gFKUzlVicldCiV+dXd8IkZta5DNVrO1AaqPKAmtm+Axk3z7Y
gwUHNwlGWnhNmx3eX8YTX450C71AHa9CQS3leKf0kRxVFYYlTmFowXcoQPp3qHlas08LZDscIwFS
tH9/yLfXCsYULOXSyeH2XF/a4aDk9oCLtuOr+XzQQWX9TCU6kpeSwvP81ofBK5yiCqnnvj/wiS1j
IetpcQAtzt9aaxbfSxJY9AadHrWq61jXMqcpy+HDeSzTs9G9VCBcIfm9ur+KcoTLbwH8slMrP8Br
9BF5k3KTo5Cmmb6xQU9tHa5mqoHLigKaO/5+nYolFjhV3qXWGB3Q9gJbl0YSqvS+GV+hRzhd6RTt
DirJ9ZePL6fJMuI2YrF99GVrvcpEzIjadWDooP8BM90KNJ92BZqKG2/UUxvUVHgTk0PqPFVXOTOa
T6WK4jzIZCMxnQbAwk91RNUT/G11Bk+kOfsPZsVTGqFbnj2E6uNZzcipFFAE2Z1aUUYeLPfSAOaF
SNbGbjw5MV75S/LB/7dWb32UqYCFotCAgosPhwBnYBomTWGP6VmS6XJzP8P82aqEnRh0MUnh3cNi
coWvLoZZAaZczvBsJhzb6FFB4ZrAwRfo2gRZ5r2/lG8zOTYHL1Sddyq3grqKLdmQwLJFVgdKVAu5
yI3msUq/w/0yqxGG+DQoW6+6F1+U43rwYpnCy8piXckeVl9vzOwwMGhNODbHLttFfStfDSMKYnbU
5me+RetIRFVzCEFG4gEo0Z5ygsmkIZihkbexdU/EGxvhE0K6ahDb1+llOIDMxB2qAFtTBzuMdIHw
BSjFv7/Kp+f8apjlM7w6h7HRpr3s437jz/NoOHW3iGthFanpbqba7Y2ehdK5PNBfs1IUa8uUVjTC
5RauPLG84VN1an/xxf82ViAyrE5rgZicb2pMOQA77mqgVZ/VukqAhMnBRd/wRnt/8qeWmOI3dwk3
52Lqdjx3zZjxpkCW0TF1tUJ3DQaROWXDxqxObWQTI3GBOL7Kt1xm/WqFQQZr6djxTkBCr/rhxwF9
xEoJHjHe3koFTk6IN9eiUA62V14tIOrIAAQECUeNibjn1yACadSEGwnHyVEglRB4qH0Qv48nBK/J
LxVsU7EJDiJrj0yR1nm8tGBAv/99Tq0c9j1crRTeKT6s0via5N6C1MpAUivvJZDpnln05l0JY/jz
fzIUws/2kljjAX48p6wZm9aW+Ejl2JY3lt+GdDgtYLygiYb44T8YDLcrSnCk2GL9CkfOJkQdmoS3
pwGz77oW40sQ4l7fptn+/aFOfStSNC5A5Ji54VfzAsOkGU1G6UZV9ewOKQvr2rB6ayNWLf/KOnAi
kmwu5SFuiLUWc572xhTN7Lu8ATfpdGBFzwmOw9eQCtW+7GD7vD+tUzuDYh8QRdBK9LBW15/aQhrP
DFpn6GnlbjxDj6tjTMLI68ONj/V2blRLNDYFFx+VjPXcBk3YaQOmemFT14fQr+4Kq74AKmecyXXU
b0zsxGgWusvYJ+D5ssDNjvfh0KkSbuO01/VBMi6CzJa+YO0EdUd08y0Sff5Gvvl2f1BZFxjnkEco
MF1XZzmSDQD7UgGpnR77j1LMEzU3Zbh//3OdHAWXQ44xpQx6nsezkqTeGGfUmUC0ocCq9UF9DYRz
y1PpxNotuRCNFh4HFJ2XP38VaCnXw46ywNXn/dTfCuEvkAlYvxdaNhjflMpP//rwtNiCFJkU1Orp
8KympRppHQUhTwIUxkjWM+V3lJsf9KimsMB7QCMsEdC5PNYppSIhNpHPPc+7QkVFt0E7huqylrtA
MSCoyXyzjdP89msR13XsN3lTkmKuG4JVX8LA6W3wfGnVXZpz7F/J3aAOH47uUCpkE+dyk+iuWKvo
bmXgfQCAJChjtMUuS7LneYGa1Ua8ZYP1ZkKGKniBmzJPZAX38tWhQum3ljoZIqKopuhHVkjlLmnD
D9fnGYWnKenEYpbAhI63H0BQ0N4mcsM1NNzKSXILKZxhGhL1qu9KYHtxYwOigyfP4Ufpstrsk52a
5xI2eJETQeg4Hv+ClJfOQvgFvVSnYGWiWg0vtUjPPnr/c50sHltczNzMhMbjYWTk4TttKeNBC7M8
Wx2ec0DGZ++frSXXPrpSqHgudiFLL9xe/u94kDrKm7ptjJ8dHOGykO6M6CyTzX0hFAfHGxIcSF/4
NWzsyTfVhWVUyEaUdbVFMGj1DcESotY7Gj/H7sIOrcus3ymF76ZG7M3z9/cnuB6K2rFM9wGTHCqu
MKBXwSNCV2IGGgor2BiDa9ROfLcbsv6ThN76TjbgqVHZC3fvD7reIS+D0uOnp6mQYqxLezGqQ/pQ
jKGDfkdyBz8g3c3WZHnvj7K+nf8exSLnVdXFWG913mhCB8gBM7UQmtMAqERaSrGoKLnwyrcAEycG
W8xC4KHR8cYiYxX166LApkxf0Iihz1hDad1zoXFjjq3/wY3PvI6GWm183fB9c64YCm7iAIkh8w+I
q3w0ZVtGofKDNwZ1NSLJKi52nQhB3qPOSJDRDwNdY5pts7l//xu93Ql0Z2FBEKeoNlEfOT5fMA7m
WDcgJ/pRWfKKbUIUFtOPRl46P0ejrE4xDxI0AUYejwiC+g66WT/kRPx4fyZvNwDlCKRZMedYuk3m
6quMqdQqwYyUGqZFxm8xoueQQtBddCXMLaukl637OiyRYDAYJQK6JfSX1g51AxoJ2tTTxaKLjooM
OaMEWdtsLmspq64B3xb71ui6M8RfFXeMYuUcldx0Iza++Xa8kfE8EaC3rIXDuZpxVqGwnoXmdzuC
AVAhs+iORrKVTZ0cBIQHa0rHxpDXgyD7goxw8COZqszeqZWqX+R41dmHD329BRGj8RCihcJA+J+s
YkWXpqMdGuPgYIYXglwurQd0U6CQanG48cZbzejvochysWqlh42d4fGWV30zSnKSW8fIIH83TNDr
Ukl8LEi8jELr52UyWGCukQhzUSAjlYcwbUIFBTYY0ZeqPG817Nbwvb+HobuwmO/xXNVX64ZuTk//
TAJG3+v1WTxW0yUqct213gX6IeTBDLNr1CFiwt8aEkxUIEp3wbmObovLJ9066KtD+PJzDFoByxEk
IX5Tj7RyBQk9pCKKaUydRkvSTyNyBvsIbtuGIfcLLuzVGXwZC5icwsaheU9ufPwdNS1D+nniO4Zx
/aWD3IN0lnqY/eQMyeIzvah/dtHwsxPY52j+51zvvo90oCeyvqpNztGl36pTLLFy9YO4yC0udHvx
yl2jhaBYwMq1kMiXRW2rzxn6r8lF3tDlvEU7M0/2STRnyj2acNHTHKFGvYFWOrH4i42tDFQJwATi
e8cL4tez0iH/2TtAw9DwNYrCAz9celUYp977x/XEGToaavkpr95YlZiUcFq2Xdga0nnChrgkGe0+
flIZxeaMgmRb7sLjUWporX6ecoa6OQj3ij1K+1JBa+o/mAvPKkELkCaEsdpHNi4LKdJr7KMijn/C
im6upV4y7t8f5dTmAOrBkaA+Qu92FXUAXARln8GqTiIRH7BsDU0YISLYBVrQXsolqg5KV5YXah/3
Dx8fmjsKVBlYj7cHBWp1LoYMaqFKce5qFPrwiC+CdA7VW7/NUJVDOs0wbon9W9jAt9sE4DzvLeBK
JNOEhOMPKA20dqQ6Rr/D0qqrOMmLs9Butrotb5fWogPIp5MtmQfeul4fylVvyGU2OdDy7mVDf+w1
64s/Gxc9Ci5otrZnplZ/DNZC8KEiqaAWQJlVAaK7uhbhHw08u/MJ5iliBd/tEmHws1KokeEiMVuG
aDY2AU0YJDrjr+9/zmWnHIcZS3BvgWeg/QKkZjU04BnIZAlDWwaAbHX0411RhtUOryPIDm29VXlY
/r2342m0QsAkA15d7dxJzL4WKOjhNANyB8qYxd/SIPD34KxjyI1meYYW8Zb/39tYtrQDgSgBK2Xn
rKvlIV6DEKPRV0TQSHITuZC8RGvsfYm+1kYsOzkUb3ZIoGgZcmMfb1KE2mb8GhGZQTlwULhA5ETe
+XaUZ3sRz8L4WNaGy4zFXQ2ggi279OpXN7Y0wp22dBgY+oh2h1Sjb1UmGKd9cJMsSHWGIHqCUuRl
eTwp2wdwNqNBhVBeZjW7aQjj3EuNUP8NN8xCC62Mt3yG36zjasj1OqYQAC0cDVyonqUntOQ5NkXr
ZVXab0zuTVh5geEDcSC7om9trO6FcJ5CGUkktESnqjtHqyRz4QblG/vi7SjUNejC0+jkSkW7/XgJ
URXtY7OCpWwnjb6rwn5GscmYD+9/qPXpInfhVHGu2OWKhRLp8SgwswSeTyBdOt+X70e7xzQp6M4n
1ewdDIjG+77Yag+9GZIV4+GywLYX1Pb6zZcKUx3VBiJF1NTCG9Ev1127aKVbgbLSjW21i17d1O7e
n+jy+V+HEYpiCmnaAjtkUMCWxxNNx6Hr5QQjqHYfOZ077IqDeqV4W6WNdSeToHE8zurOIVvsjCpl
nNL7+TX38N5wfl/cPr4/mZf3yHuzUY9nMxpNCPOPUZQDgAIHL4+duEbmxcP/xNV3tN6cT7VzgXy+
M317f+z14/PNDJeN+yr54vmcavViqSWdae7gAoJ3nswr8+Kj9+p6JZcD/2qcMc3Rg8gZR7vzDxW0
+q8Ami/8jX2xvr3Xo6yuF+j4cSots5n3eIO4CAe6uVtunOU376T1KMuZeDUXNaqFFi/f66ra/Urc
L8/64fHr5y3nzBdz3/e2xSrsAmROJxExTLUDduqiP+B8RWzzZnbNB/Q7zzd2wrKX3xtuFXJtHCsJ
Hww3uL8QfXWecufiL/fzRsIhTgSM10d3/TjPmrwxkQJdZoUClkuxyMUzyLU8w3s8/Gi8B7SCtj7Y
RrhYE6BaSy3tcBmz93jYccCi3bfZeXq4Dp3bxnvkTeAgtrlxsWx9vzW4XkWkQ0mX7ze5v+a9fMAR
a9fsw+vo3HfSQ+dsfL/lrn/n+ymrKJJocCihFy6TDN2M/2gOip8u4mwby7m+m1fbfw3Z0SSsiEI6
l86CaHd6HypEUXcXfWJuzWlrr6yChmXGjZUvB83Sv3f+WYRWcqlgdpYnSJFsNZxf6mzvLeAqeMSW
pOgIjv29gOkNPg2euccDzn2IvMj7C9I9gVh2/tqa5Uv++d7Aq3gyBBleAhUDq5+Vi+ZrcV1dqL/8
W8qNyG6Xj9OX/CK6UW/1Lxs7Zmt5VwEmaMfIKJYdo7JnUF5gf/ZnZHmu75huuct3gWe5lrsF2X5T
bFlvoFWkmZQ8SZvlYNCA3EdnwvuSubPz7Dsly1vsFWfzHj8VAGgIAuJf2HLguI8jdpNYWS4vWxYT
4p3gfKieTeagufanzMXC7665RdH6UB+0S/t8Y5VPxdXXY69WGT2ZKaVBQq7iDTvja7oP98N+8pJ9
c66cbdXMTn1S+gk0LQDV0RRfPQhihKrjqS4bp0b9XRawb5Gn0qbnLq+9eL57f2rrQEDaT92TYoeq
AvIHtHC8qkYbKX6YarMrqa26Rx8JVWVRR3isTfNGzNFWwY2hQHbS6IeDZJnoYh0PlVqKMSo9zlk+
LPVPhZ3n4IHVdCOGrldvGUWjg8VrYGHLrusqGi7V+EEid9TCyr1BdNK8qPu0ceVJyW7iMsseoDKJ
2w+vIhUcnlUk7TRBjWX/vMomCoQS6qbEqxHDyXKHLisxVWuzO+Tq0629uISw15GGCfKGo3ADEF+H
frU6B7jx1LNtSpNr5n1uu2hfNA+Iv6GhVOuFmnxJRd8i+JqZ5eBQ2W4kB23E7DaNJ/+r3uZtgYBA
3/fnVWYod6BJKjyG6qi0nFLGN+n9dXmTfNNzpTdmCEpN4MLoXR0vjIaJRt6aJiaWou/xHJHSYCIa
olkbemODzysy0Ho/xnscTvvHms7jU9DYgeUJuoPzPi5VY4vhvs4vl5+ksj9obyH1io/R8U+SEGmK
cIkfXSwWEoSGVcXBjCL7QeEfMYKh7K2LqVS4dqN+3Eht3x42lY8GPI16MBV6dXU7oeQqDRPsELdu
rZ8V4I2HFvGhGxQ3t1CiJ0ZamDQGbXiqCmB5jicZNIvlna3MyOnFBlAKuE5eMcWohdKnen7/I789
15QwqXkhGwBXQ1635ANTHrMCKSvXRApn19YjBk9VsNE+efPI4bPBqlSBZNJA5gpYZvzqiAU0J9R4
7nrXl0LfGXEUdeIsUB02VHYRdXOxM1M/3SlyrF3RzU+f9WwSGxHs7dHjN4C7WdhKwMzWlbZp7oeg
qDhdFlrOxi4ofOmzlshgAu0WLZxz5IuRcvnw6i5xDIIPUB9Bpf543pkeZmqR+hDtmwIFnElL9llm
qmcfHwVw89IsAHMAU/Z4lGDo6U1NcY/MC36eKCGhMoyZ9ofXT5NVJiKorNGrfPnGr75hMqmJ2QIM
caOhzK9SrRFeJKE+M6Ae6mXd6O8/OqsFswGikg4IO0db7RllkpsUL1r04ecouIgLaT738WTZeCS8
DSiWosPZZFK03N6ADmH90tKbrMbFHzb3ZBn9mxSR9jPZ0qWdlekDyrBj05/7UvNvSNZ/PY3/J3gu
bv8O+82//pv//lQg9rTAxlb/9V9X0VPNt/+r/e/lr/2//9nxX/rXTf9ct139/MfVY9n8se/y349t
VOTrv3P0TzDSv3+J99g+Hv2XXd5G7XTXPdfT/XPTpe3LcPzm5X/5//uHfzy//CtfpvL5n38+FV3e
Lv9awM/6899/dP77n38uCiT/9fqf//efXT9m/DW693n0+Mdj/vuPM/wFnoMCkjrFm7//6f/5+8+P
TfvPP4X9D2NhSi88dwNxI4Orc3h++RP9HzCxiDAU+KjEqkt0yYu6Df/5p6b/g1ofDWg6FjAcuDr+
/IOT9vJHyj+A0IIwEPByyDlAPP/P7zz6dP/7Kf/Iu+y2iLAv++efQG04ZP97s0Olpqlu8Q/S4AK4
YKxRRmOXlzpKcGgo9phVLdxxH0uTLLWuEB5INegHZfOjBV2N3yZoax35srkz3KwKYBu2tMexL0U4
Dx3EphseUWASD01o9rGHRTPMzSKrccQY58EMdnSHaTWNFk7ojq6klXVeGunQeUjE2dAoGsSFaBj6
TX2tyyPqlXaDg6AsUryu2t7wx13X4yYJk0tKv0p6k2NNhJo5140em7xZyQUuTKXFMZhLyP5qA0D7
VgdhclnbnY1oTGrpn4chNJieniD8hAdydu6nZYdNnm5iI4fqnTgTUa/EXpXb8gVgpKG+au3Mmg84
oNWfrB6VSKe3ljBsdvUnPIPtz3Jmi6to8lMPlBr/LCym/nro/Pg6mlQEiru4R69wVvssc4xurg5t
Iis7fn2C2WJQf+LpLWFEb0xo4EcJtvQO7loRgLYK0QwESOPqHhXq9i+cUjP/E4ZmY+FViWTjmImF
eeSpQ1pbu6pvbPVs1hoZl3D0VUnGdNnfiUpObdc36hAV3dKOfg7AzZCIa037Rg1xUnMr1GuQuOvT
4EqKwbhJdWZR1yDPeyoS2XzC5pdbts+T6lOrQ+kByR+ZiMfGKDeqVhZW+Mv64YMpqXqNKiNKuh4V
1uQ6s7L2ulEaWXIWLUkU3KlVxm5otUOPtZZQLo2k9H8qSExgEZVHylelluTzJC5LbAamtD4DU40J
EouPUdWM2o/hiEyLHvo0TiuHc1E+4L0b/MpDY8AN1S9MjNWzbP6WWSghOFlQooNpTtrL0DJ6QmmS
J5SzZVm/nfsoo0Zakl14aD+b4z5A6cX/ZBgdzqrAJtAapcwuPsUTJl1OWUcRwn5xHKKnBsXxM2J+
/LTK7BRHnez4PK1xXz8vaQT8QkJ0uDaNOfkVjXJ7PRpGkTpZH4hLPLMUVGRBbn1u7TownB65IIHU
EjrTbo2ioOqJKMq+D70+5TvcrKbEtYz8EPjFfDuZfESkvgbzZxMoKmaZGJ3OrpaTcLgzNrqfJRtx
dJwdJuspAozxzSIKoNVHF/mRnzTd5abi92f6hIA5KuS9LrkgE5JPpZ+U4kodeot8WfKhNRRwXm0P
Ax3xVa9MA6Xkvmm/KHgO9TzY5tpydakvmotaMTrZrbifMhSpzLi6tgeEcd1J2NpvOcVbDpU/ab5N
Ejv/Fo2p8mT7Wf2cA0gVOx5FLNuU3DX5MHzPdDF8h6Sf3KtDqE4HSDb56DZjWCLqiTG07CjCt+79
nvcy1jii0ZxFdxIcvIAxiMuyVdtunMtYkSlWOtzZEegIxD8z1TVbiERqV34Dyz4/hdQQ6XLIUY3j
g5BL06nUOfhijzrmby1J9EXblKni4Uui/UYAX/sh2n5WvSaqUyxk/i97Z9KbN5Kt6b/S6H0YnIdl
k9+gWSlLtmxvCKXT5hAcg0OQ/PX3oTNvXeuT2oIL6EUDhVqUkSlniGQweM573iHQvhurCQ1Ujj2z
Hesszco9WQDhXd/b1rJLWo1NmkpqQs0IfbK7Y2hizVFC/mAonMw8FdIEqSSTYtyLjugjgh+WAV9U
DBeWK95Wl/fab+dvK/GTd6tOFtxDDTF4O5HVHjbZCJAjbXUCh+xV6q98JbDmdAkkWWLXsHCFJx1V
4f5s+gQHeUWZ7UlvmB/7xiIsKnRzo4iGhSDtCJ/GvLkqGqyq4nC2ZyJWZ2IqETAYQ3VTpar+GoQB
2cEL5ux3SYg4meTYxn1v+Z3xDVaJbWC4vJoFyXZ4mkbrsFq4NYXk7e3ynvnAhR/IbI79NilEjP9s
hjOuscKZZexH0HvYhi4neuqJs96fFfWZq5YtdCy1PpphWPrHDBjBOcMVI7gXJV7ACCfb0j0ITGtu
2FhVGHtqKNq7Lk8gxeK+navYxLjt+1JPoH1dWrnFPRmWZXlBNrkQH7xQ8OMZn6uQuqkjV4a+fggu
09BlWIhdXIhFC5/sL6H2bWBKDYkpwtBn8A9iFNaN4cn1PaJKQdSkyEY/hv48/4mFRfnojU4znjVN
4l+SB8lYq8778euQ5fp24ul1ly5BlvCewtvMGOsJgRevE7MvYlB3yZhlX36qR/75zv/8XX9eHm5f
dXSK9HoAH/QwNA7PS2t8u1zOcXJrcArqoVek2TlfbX8nyCLYW0Xt4mYc1pcU3/7frcP/i+qw/Vbf
D+rbt4Hy8P+DmhAw4aeHsNWcz4rC66e/ntKn/uuT+rkQ/PGX/q4EXeMdAiuQL0a5qFyAvv67EnTs
d4AVNLQoo1B9Qev8VyUoTPMdP+vQ94HzMLV0eNT/lILAyu/gem21JYTTAM2H/Tu14POWmqmQj1/k
9ivQuQP0nE7riekZA7K5JSlH5Xy+BpDqYQW9NdB+DpVBGtn4jjAcGGrTvnPNz3cmlbBhzn0Baup2
l7BmPkzj9DgSLUlsNnIFh6TSn57CK6/C6WWxFPwDKPTcW5cu8AT/mG184KEfdjHRusYt9rDJETtJ
8fe2f9YT/fzCvVgF5tY2qAf/4OlChX1+WURT8Y0FQcW3Oet39IDW0elt5w3I7/lrzc3jxYaSTcVO
e45O6mRUg+8xLqKq7mNZzU68gvgNVXogheMqD/qHuSi+jnP5Fnb1HIDYFrVQBLBzgThpoE8ZhaS5
UNX3oo8dr0t3DLaHg0+29Z4U+uWKeLvfGxNt66E5+SG9BYYO6IOe30p/WYwkIO+KYsP/5FPX7Viu
iZ1UDm9AAy8fGrZq8Jc2yjnS21MAIllUY2G2P9BBZPPFsmIwa7Xj79EUf1wPNw5PJ2gidOunTIdJ
6gKrFIrYrMs6eUHMciLYjF3/llfKi1cLgIM+jikpDwua1MlOxzQZoDsLMWkoxxQBh5RH7IcIp0ly
+9CKxvqOU2919uvXa3sa/9M//rg6UG+UTC6kIoDok6dlUJeuDRZk8WA59d5z6vmgHEcc6o5oq18v
dfq4sIXgBdssGmh7ocSc7H4+deQed4TNFDotjk0T2OeJTt5S3p/cRTbfZsTic9iiW4YbdfImK1eS
fD6tEmZy8t51yVVJ0umq1fmexHFyy8O3pswn79e2IDhOiFEc6npwxpMT0V2Nup3ntiSFdLnE49rl
qYX+RQnL9LyT2VuE/deWo8/HPoTHtsmznr9eXa/JFBnNkurQc/u9EdQ1WVdZV15OJfE48Uh27u/5
lWBUbqMQYHvgmog8ESOf52uS8MFAVuaE02iYuq0T3svOfYsp8vLC4EGy9fFFgfj94sFlZtr1Lvah
QMK6P0+NyjkHQ0J8k9BvzNpWv3d6/Lio7XhClrCxrU+fmxNsh35FEB4vfX4YCUggzyMVb7xfr10V
AwNoUpgvsPVPKrkax62lNYMiniWNZFLjht4oayHLsWK+NEhz/1sv2XZVfMfYijwvxhWnV+U7gixn
2td4TUiM5OiU+3IbXPzuKj+kHJtOaqsGTpmr4UIokbtAOOxacuaGqVc7OfbN4dernJxNXMvmCoDM
kiIJGdOpGmfY4ugDgtBph8A/LP6477fMrsG235qfvrYUZNjN3mXT0p8qVAbLJMtH+2U8r6UXZ6Mz
3/dmSMdFWAnI4b+wxlcKmteWos4AAeRtYrZz8gKP2OWT8xKS6OylD+jZ58spt0Z8zPT423sB61aT
mTDfFPbeaa2WGOaQ451EiDrIn4wmbyTANG/8f+OCONtRfFPpbpf1/HTIbLSbQw9/EttusqcFTeKN
NXZJemPUYfvGTOfkI/JjT6AEA1Rla8CCPzmKdFF32JwTYmiUvYHQJ5+ujSYN3hiYvrIK/Eb0Avhf
ICk6ZYNXwtAEB2LfrlWrENuuhOCWvyeb205VCk6kSlTR/BEZ7PP7lk9mkSUmi4ixLvd5rZxbzEr0
GxKXV7bbs1VOno6FSh4WsiL1MdHZWdCWNq1+N+5LS/v3v7uzEWFvljcGIyfcfE+mpNgMzOSG2vAq
tIX7E59CuZOWC9U7GMUbT+jlZTEh5oCzGEDRdJ16d4VSSgswFIjNLZxLmvz6asDG94lewvntww54
f/s2IUaidDl1HNCJJZqlYamGc3UPyiFIi8E2+Nc37+WHAtU/HT9zJ+TyzL2f74a68DU2Xb6MIT6n
07VFWNenMpXBcDkFKaCUtEQZvHHAvlyTJgQeL+UEJoCcFM/X1DRXFn51ZYzowI4SaaidkC7gQm9R
sNvKfKMC/MEM+anaZMsz6/phwwIbgX7kZMGGp0PqU1cSCEhOfezDz0uPXtgShDiES/BRaC+UR4/z
UEXLNPTLfila47PVt/2nwQwmLwZ4I9ymra2kj7wQG0sHiywRmZ6cy6PT5r04jI7wLskoTd8AZV5u
ORQbFMtb64saxTj55VXRA05hiRvrtcJwpSR2raUpWJM/BVNk94398NpqHj02vBeOO5xrnj+bXpXt
rFrqPF34w3KopGt9UE6HhF2hk87eWO2VnWBCM4Bis7lDUM0+X81K8iInLKvkqcs+QvfqkYM+lTKN
57km2HhqG3X36w3/slBHzc1iGEdvHB/ffr6kkXprJqRXxn1oHPCS/raQ+oVKI9vlXUsQlqPvf73g
a9fI27vR5DHlopd7vuBoOH2P8yknoZ7JkUjtx3DOrwHuk1iWbv7GXn/l+XEzN/n15rLJafh8Nbuc
bF+QZhin9CqEygJMP4ilk+eFk9tvWK6+ttb2OYReAFpCj/98LXJQFeYQZR27QT8TwtWIS0YWxUVZ
9W/5UL7y1DA12DrhzRf3Bzz2M6WizurUC5K+jtewRRXYSf+DFfTGvnECc08LWewBxNM3vmEvnxzm
HdBEOD22qWp4cjY2xButObmVsfb6/rpfq2TvGto8D3MScjATekuF8vIiITRsRfvWGIPDnrzpwhIp
mSiUaKOe9TEgZJHYqlyNV+gIjYsikUR6WJ27+/X+fPkUsagwENzAweEPpySt3lmcBsfGMlZ6LY/k
CxFvLLsqLgcE/L9e6gSI4hzm/LI33TK8GJTnJzfULkK/nPDpjQurHknPWZzqjy5UBt5O9Vp/JBe5
vJd9t2ZRvoxj88Zh8/L2AjewX1GtbJTFU805kzLbyUknjn2lhusGL8q4c0AusarXxQ3JCsVD4lbu
WzX+i6LOAZDyNrUvBx0Y3MlTlVO3LPip87ULq/CcFLXyKrSz4I1b+9oqnKGo6pnKo3Y8OWXWaYVC
0uX055XbEpSqCBZKg/Hw6wf4Yq9sPD6MNrmDP9zgtlv8EytmGGaIni61o6mWbL8VZAxdBx5Xptd/
ZykwlY3lEEL63F7On5Yq1xF3anckPA3rozPLG+adYyzV3ijEfPz1Vb1y7zZ2Il8hB40P5gjPl6rM
PPBzxIHx3BKaXhmcNsyrS6ZN/8Y6m+ib7Q/mdVqGaKsfi6oml7judZtGBmzWL16A9evu1+u82Ojb
UwI6odbnVKbKen49qZhV76b4eG/pY4Ruk8IlYlIjFSF+aGfnRlj9YbCW9t+5Ps496CAeQ7ZTNbK0
C7fw6qVi4Bd2FyoRBWGpNvndv768Vx8X9dDW9DkM3bZN+tPOQBdeKN/TVUwDMrrAvPnUxAI47I1t
ccII5e5xH+GE8jL5AcOSF9fjkzk1rjwvMnvSYNmT8fdQZvh5Vm553hj2WZsD3tSa2WQXkLkU1tYb
L8Frl/rTb+CfnB2Ervf+6Jk0hCPD95hoxvpxdFb3/e/f0Z+XOTmXvR4z1p6XKyZ1bL6uwuCDXTXT
G5DU69eyHR/wI7bq//ljs6aJ4XSy1VoLiYaHwEjbGLpCaLzx2F7b/YAPiFQ3aydwlefr1DjaybGz
qtgtOi/Szmy+7x3MJmKbio8ULoIPr8ysfqvJePXy8DOhwaDaA3F+viz5aE1IXiGbZc3rMc7WYkVr
PNp3v35Ur53AmwUnLQ3DlRd2wN60CBBL6rsEzTrsx8U5LEyaKVy1DSXm14u9vKaNEM2LvCHovA0n
HxUrH51Ju1yTaPUAwSUjCg45WvP7bzTrUETSxENd4zv5/N65dmsyCOfAstdAbnm4Tnp0Z5W/Uc+9
vHd07tDqDM5EaLmnnZTfzE5LoCTxxT2xncXaL7sp88MoMJu3Mg+2zfys44SAxwd/Qykx/eQ5Pb+i
cpmxYaCVjDNdJQfonN2xVUt1m3lmcybrqn8DnzrhHHNWYaUEG9ZD8UtLbZ3awRdu60JVH6GKF8RT
37Zl6TZPJRUZic92qIa7zG2NR7J+w2YviVi3PvrI0f1zagbR3v9627y4z2QOUqcz0AQqYRhy8jhV
bRVZ20xzLP1OHHLfqI4GYMZdZhM/9Oul2CYndxqGJD4NzISxpmDOfVo0J12N03GS+3HZ1IKTcqkF
dAkYXE7/qbZbA/8QGegOHtjqCCfRMZ3vut6qCU7Z0eHTUcQlMOxDJ2eZPxVLrxDeVikCmn5t3JuS
Tuu9y2TRvZCzMaN0abU57xfl25+cQg7e5Yy5UBN1yvbm2CKDK/0g+D79mI7kmtDIaaXcs/fW4EzQ
e5y5wcoDTgqZHpRoszXqm7wB7nufhLMzFPEAtzj5WEHAO8MhyZlllBYyT/50QgJ7qj1fqUAjXFr9
PMgiq1nsoiApxG+RcFkoKZaYfOWqJhpbCtKRmlSYmIqagapA4ELl99UlIdxsgnEwvQJSUJna9jWp
jwT5RivSYNJQ7UX4GMfJJC33WL1Ucx4Vros1ZRxAay/+ml2RzBfY6mK2RfzMMn+1MZbOQfiyTrtR
Uc8T7g5pD1VoB3cH0wVE25lDfiiER++9PzVheE6mbe3+0Yw69A/d4tn9+bC5VsXD0oTm3mudxeDS
ndrOdroJi+7oLCNZ93ItlzDW/TS3V4nsuuWWgOFSfBApXMvLZBrU9BCQN+3CijONC4LW8UoX87rW
3zorWb4VDZScKxufOqJOs9zzLzrfLtdrz5GFOrdUrcfzFLa82ucFQPCnMOmkC8tVe0Hsp0n6l0NR
FeTRmpL8FhXEmqSXtp7TPN0BBmb5o3CyxNo8tVGvTI6jlq/ENTPTj2wzyYovvG2SpJzOrZN7Ap8D
78J028A/9NKarc/VbOYFceu18p5mRVDwZrCbVxlK7MHqUtILt5Q7manZeA//ekwiR6jeu62l1el9
hbMb16Pr8LvC/uObakri0g3fq9Izm5SekoKw9bO9ln7iHNLGELc9DSkqx17n84M9qsSMy95xK6Ll
8GT6BkXK+Gzb0N9Ihud3I2WyHfgQkPDbHZSs9ZUBkY4MbEsb66MSUzdEpK+MBbWt9ofYxFQcCi3E
0k+WshBumn3jOlHvIqvajYCMIyT+dAtDdGqDvb1K395lxmx/NeG9QvcNV1FDB0xFFtXhXATsw6a4
xV7W/GpYBEVjVbKs9lFLMZPfXAfq3MXnk0BwnDTnOHP6BpVhX5NOTVRu5x7q1rC+pYU9FLsgtfzp
uNKIu1FvrrM+JJhMffaLynau0wV+XIxHPGm/EEG8IKpTsTR7/NzNh1Y72bTD1TnUF37r0nORqNbK
iyBZjOXg6Dr9qjF6Fnursuw6rk1v+IIFqTt8yCmGx1iRbkvHi3GGOgAAd/fEbRnLtS9Ta4g7nc0Z
2Os6hC6qus6XN21jJP2hdqW7RGUVZMYO96Iquc7aJLDjNBmC/qLoxtQhTr6wH1Yp1uxxzb2ah1EU
ONhUec18vRhM5wMHf/bYhsSSc3Zbck/gqld8EHVbc9wEnbGeac7M7/hWD5/dqVLzJaBB8Rlrh7y6
XAxi46OEdPZ5Rw2eiJ2BQumbYSXmh2xiUE3mtTNocmKtSRwB0bs01nPSeF8mqPDG3dxUZv9YtYvx
3iAy59ZcTcAjLeCBX3IO1bfT6o7luajasDlzEyXXGCyou2+HSZZwwkXwfVqSsDlfYJbDkSxGK79q
M9P4LDLDTY/tghz/CDMo/UZ+oNlGY9CH+rwKO3fcDXXRiiijYgwOWOAXxVVaE2R84WjDffQyoyfj
bXSsT4VBwx5Q72ei42Wfg/xiSY3g0lyWar1qx6yud73bSPQSOiU10EsyPcVhskAojtBd2n9UyH7M
nexgpkeGXJ1gDzdaj38mjPO7675q/CEirHiy95wlPqnnfrVAWxUIJssVSO2LMnrjS+AlqfwA5Uma
l2UvoDQuTsaR36Wu3cfhaA5WbI5SyCNnyWQdsEpp4YgumAeZO0JP4Wf29lyln0pzln+2U2c9emUT
JAfMkiG4FnZpcjbkfAOItBtxxwePsdPufSLwin4opa3Cx1S2eXpErITJInJWaI1VY1vvbWslk8gq
YGZfmkloQ5LOVKViw9AJjMqOhMGdCuSY7GrVFPUt8eItXMe6tK2jJBVkvcJQKhk/ZENLXq1uW76S
Ei55tZOMCQM2YqHI+s4U7PphKoRxVAu7/LPAX8+Li2EaLxyRzvrcIRzJ3YdBTsw3tBwCusOwWeRZ
TeJ4810x7V/omabqSWe+/60LvUB9JVjchAA1QSXY53hvm1G7io4ioa089yPHRmkreOGlEd5xWmH4
1FR2Ol9gJmHYONIMRQIoNxMsGllpqRJMmb0uvxekoJls9sBbdrkxB+q4zfmn9yRft9l91SaDc07Y
csuWroLRqfbB5NfVQ2CsTZgRThyM7JK1yJtrlWktL/pWheVZmjohxLo1cAjJy+ln1COpfMUARXqA
yDpFckWs+GUImeo/uUPap+9zZAP9V3sOZl6hPMncm65Kg29Ok0x87A1S6S5yaBt5VBfmsp4v3iTy
fdJwLB8Tb5ASxoAXcIfjupnz7iOVEVmLUSvqyT+bvdJ0Hhy5GOatqsAS4a/KPr2fudPjcZk6Xd4q
Z+3MA+PFbDoW6WJncWCP5aNGkLe8Xya7Fjsuv+j+ZNo6pPjTLM547uZWZ5wbIlh13NSjT8b44tsX
bp8v/ac2wwwotsyiwoWCafxlYaw6OKv9AvB8NsO6i4ueMK6IQ8Ig0G+ZLCjxQW62t/2i8JXSreaZ
42018GKiLxxr8aWqpNBHM+tSfRAGK1w5mL37B/rK0ryWpDjjSDnMlYdDr1FYB2goZARV6WrNf6S9
kNbHybPFTafGxr+aGOcOX9vQmPSNky4NaIsvHbO/zyz4I1HVa2s4DMJvzT/8uiiCozE44ROBAEb/
0U+0ruHItYRyk0aAfe+ezxOIqCB3nQxhmXiLgWRGZ4Hx1JK/Lj51BIrzKV2q5cOPYvo/JNz/HdCf
/Yss8YKD+5B9+1/Hp+rP/OlnDu72d/6m4ArTfrd1V/ALgY1hW21g5N9qLGF677bBIv+cqQuI0Rby
8o8ci78Fbymgz6Q9g6i1eT39w8HlX1F2GVBZkUvCnHXd36Hggoo+a4I2rjY+g5tYFx9y3NZPlZdt
j6JhLss7a0auGImlCL4wfHfvbGZrmEy7RVK3t46ZD+GDP4V9Es99Fz4YytV/rW259EREBMXF2gaV
jvoyKB/tBYX1TrQFAsG+sR+nJLeMo90ZxAQSYPN+m0lDhmgdnV10JKyLq86vjOJML2P+YRyM7osy
dUB9Zc16OLiKouE65yttRGlFdj0IYYAqlvDGO08mo7Wbuy74EuYBSRlTnuouxpvNHqJgbCYzKqbV
A1fJNdwlr7Kx6LQmzexWog3ae7idDVB1hEJDMk6MTBZGKMm+XWs1HPhPrihxOps3SnWBEwUUU1/7
FfEOeghJ878WToaTYW1isFnYY4gTfoAQiGYMWYG3cPodem9I4M2keiQ9V/ZTFwtYDG08TFOB5EbO
00PLK30zjP7qRF23uj5h7xNygdUJM+LGXYVHfGV287IzB0Jxzm0nW/bCCBYqAZRij7IYfLIXK6d7
RD5S2rEZdpzLHlPQKW5VkZv7FSuSemfbU4cmCy7KTS5WHAmsBD+0iA+vMZ8tfiGtGL80t4jTQMn5
TJQINeJkIoJ8clbrL9fMnPQQOi2KrDRXy4yQpZEYT/tNYcRLq0W/d0soDlFQGX7KIGjMy10wi/Vh
gKdsmB97K6PRG1s58bdWVw5npnKsNVLexFBM+2N5VRK/B9k3qRjjjhB9q31ZdZiB5UTgEOxklrvS
SOcpqrJwDfZ9M1hZLAszG6Ox0ZQw/znUhmVTi3II/N/PtP9Tpt/U8wONn/9HXIo4AMCEGZwDbsFg
Ggj1n+MseEc+JwPkgEH1f+tO/znObP+dwUx5+x9Q4Ma0+Z/jLHhH7QQYj/vfZnzoOb9znDG1enac
oZ4h4QCLd2gvjGQ2htdz9AxpcaIqmV80WnSpfKAedpzryZhdyWkw45sLsIDwwCRkBLeAuiuOabjK
mU3P5Qpg0VCLwb6xwsX4XBF2bw9Url479jt/6u20+tRgRhP6+9DJGZpFRsE/U09FNprGne+nxuYs
MmKQbn3B6LCb6s+ZKkMGhbPgOJuBOdyMViovtb8rzXyc7216zIr3d3SnHapV7O8DjC/mqA1qBJCZ
ha17YZZTdoDQs94vspf2ziaq68aTA5gqhoOVFTVQwdeYVin7K8UVoDvi6Wpk57hIi/bK9Ag64SW2
0FesfeGKnTmvIj/zg5qCtAvNabgG+hKliB2ndrviszPM7ZzFaabIefGt0Ss+Og11Vr8vJ1+b94Lc
zeDYSxgr191Y6YcSbVV/5ohBhn90uQ6NfTbUxBTy1D3joAeGD2dV0OIrRayYPFgEhzZU/qY7Rlbd
csx2AznVuxHwxYk44NqzuQ3rOQoI3CKVqFGdeTQXXIZ3xDzXEznPNJ/IxwaBGC8IZm+cDoOSGPtF
fQcHd9xXwLjpesFROCVtVAytY1xAmZjPA49xbaQsU/0ppZnpuMNIpdp3QCWjEUaDlQNFIfDz0qXE
Ntk0VX+RWriogYaCKc33S8vx9kcFqco8JKlw5sgP5VzjbLmaxGkGU91VN0aYNzCEWmXpA4MKdJHO
KOkTgHJGQ5xVyUQ8Sz1VhBFVlvDqSAv0pWeVaTM+h8PaYZvszf66D5tiQqbLN3farUvf6YsUqO2m
gzchjsZI8PZx4r8zn+mB2dodhiJwTolLM6cdLPKui/sJXX+MYbtrxnBD6w+et3h3KWDI51aGQxBn
1AQfCAObrbiQfvvHCmsLN560Ga5EotT1kmFCi8dKYvtRyMifHsZtvXG3opULETnL+uMQTJlzbmRt
+t2Hh1MfF9OfA2IWUse4SkCV+7gsZmTESFVK78wLFu5tllRhuOsbT9x6ouncSBc6N2OMc8P6wm3L
7NNctNraD3mljD0DmwD8w2mAB91a98nBqOb+q0Qijhx1ohtju1aYOba4v8SplYIklbUR9gc0hibY
oNl6X8ywGnFW8tLQiENPk32WCnsTvQYJPawLQsQHMs1Hg29YBn7TFCkQDx2gUEDApvfUs+anaa7E
dxkU6DztwkzzneFbOBxnldbQxIZBq0j1gUgPHcmk78OmGkdw5LyxrxoyLT6XqvPhgHTroGNjzvN0
b7cjNf3s+91O1pndHbBHNRk3JY06ukadYPoBA/cjyIFvxuB46CJ5W9fL2uu7pyIgTq0kUYXhGXIm
7m+q97QlznSB8XZnAPw5dGKkFqKmOXjWXIxHYkpnVN9hOwRPWTBV4QWmDdVEiIDRmPyfw7um91qV
vfcwAnMbt8hM+/IuWJAn0Dr6pD/sSJoeKnCtoByTJz3paU42RAnnmSi30yz7C1f2GZ04v8QaZ30L
pXcXeqhF3VvQUzk7O7dUTEJT6HHysS+zoD4LIak4kZBDr+5JOVQuXHrqx0t/HRv5JZNFYOMzNrdD
dy8ZCZQ7NRXlduQ6E73qOe8npzfnBcTrYD+HVlOh8gd+0RcVi5TNzsdcG6d9H/CS3rV2hH/Rhl7S
fkyKyXOOwWBm4U1u1kO1m6zBlSjFmUcsnyrt2vVdkJR0zuYQSj1GIgmc9ny2zMF/hAMwWGfb0QvR
ZwxEXqSUnn6Q/lUJXi3a53URlJcVo51IZNZsHzIFcrYn0ViigG0LJdHVV45HPdY17flQ18HTUOTW
50lbQtxPk7vOHKejc+ckiFL+WObKfMpW9Fm7lbovR9g6T+belqaVfTIr0+gPi6Y8jrWlERJnwhiz
XTa6urwJWvIjjyMTcOeBtFW0/E7jeRS1jk7vPWs0H0qDngD36qUP4nmcszJiBb+IfeIsFFRSO12w
QPeTqzKZdR6VhahIhDRRWEddayG3N2q37Xghm1bslNPJu9axsupoq1V/QCCUqQNFcpcjvi8z6mg9
8YKNAZjx3hqzud85lpwglirlI/U23aRDeFM2gH1xpowW2/+kNT/Ds6iDM5TnrjimHW9PXOZlp449
oBsN8SCTMirHOllxbUA3DFpUJc1hTNCtRzhIBtyVrCnfZ2VeuDvXydXBcIDjj6jmDepXAmDTs5rZ
Q3fONN98IKrTdHZmJ2zv2uydEUX41Ab20WYG8B1khokxwKP5hX2c4wPY51a6q0nlTW/HydQYXfhV
UlyEumuvtVkuHwi9a+Sh5D7Km2WCdbhPSASi5ifFzQSHZoCDiZ+Rl+HFWqngkHZdUx+tvMBqz8Uf
vo3nFM6Qcw+C70r2W2ao29obHINOx8l4LMY03RdeMQwc/475fQwKcPRclNrewbOCqlqP7exEBYnT
GGdNQRG1FQzoQzen08NS9am9c+q8vp8K5X3JOlMl9IMeCuuhWBguZetG/vXn1kywc4dbtFU3XraX
1IDv21rJISqtquJ8C9T852oBsh8skdh35tyO9sXY1kGzN6mqvP1k9X5/SV01q9uwWvmQ76x1Mp2L
Luzm/KlEu9bL/RCgyU+iovAq/WEutCqOkt7r69oIt4mNvE8fBjNczEuUEXl9M0xtN35tZl9/dxKT
RzplFuTNspQi2zERc6dohJ5KC0Qhg5rf7dyzXA1ue+wrhf69LexaQW6uzPIucRYpzqSb5/4Bdh2V
31pjtHBrpvbW5ZV69iOvZ7ThDqLrdwmp68DG3IPY1vVMKGC+5PCDGowvI1npkfFa4KVPZrWFwNdQ
rtRZqhrhnw+hIz+31rqAcZet3763qmVQ9yIT5O+ZdqO+E8i3dnsHPjHAnh4X40LqIC8PbWXVPrJ3
pTELyRuPcV7Yl8VFHhRL+AQqRTDvYC9m88da2NICwRTKZc4p+/IPJrLFeO8WVM95HulKTRK9JWg6
pUB2zALVNvN49Bouo+fdFfaYm7yFRlbk7oYypnZ/ReBm8T0VrrEwdjT87GgtJtS1dVL0eKJrhptW
GasddWVaNpEofD9huDgvIKphw4/okk/iRWYrMDgE+3l5xnjKueYLm60xlU+ZkJbsMZ4opbyjukqY
UaT2aEZJmgTGOVYSNpAbkYttPAEZfg5kEKh4dhsLtqzhQdCdsbSWcT+2wVObZBtG0AxOg4If/zaK
q0pMER84fe1Pk7olZcZJoyQxpyeqlmU+5FkGZRriYffFx8Towe9WaWwuf+mdLLU17xovqdcIys3a
71TRrJ85EZlqTSG23fvCV8kBMhVf4srmvh7snAybXJfGyMHkOAW1lRZuNNpG8d2enaklX7jqMSwt
HPURlws5bEoYwquyspKgiqnKv2chlcJh7Gy+ShsTIzjDSK9Ndyvukn+SOg2gE+B2AmaS1ss9BppE
YZbFaP/FLIf4SCPVRhv7Hm4jjMARszHwy/m+pxDYqjjLvPUshZWrYq92pvIoDWFimThK9WnB3AHD
VqvxsGNW2BEQiNs5eDHNxreC2eQUNTl+NcR2F5SpjpjGMSobb/Jw9xEgqf/p0//u02Es/KJPr9Om
fIY78uN/t+mWQ8ONpC7ABZ+G/Af14e82HXU/BDtG/UzECT7mi/Iv0FE479D0gFZCsN3U60zx/tWm
CzN4hw7C2KTmtOv8q99S/nsnPA/YrCwD6MnvaEAfO2XvN5kx2MzID35hDcxoyjWsMK1px3wsj4Fd
GkzCJvd+gVzg7op5Hc5nYs5EbHXh8lcqPJ8hQxZUT90C1S8aezl/Umumbxd3El+GnFZ3Z+lMPyqs
7J2YoS/o+uBlwWU5DgiL0C17fL4rJb5OjshUhE1HOEfEFNdF3AmC6SPiO8o2LuUY3hf/xd55LMmN
ZWn6Vcp6DxrUhdgCcBnKQ0dwA2Mo4ELjQuN1ZjWLeYp6sfmcmVXNrO6qmVy2WeWCyUwGSQ934OKc
X4oZc4fLGTmHnl0v44bmRmHt4slL/GddUlAfrExmD7XAj7K1wRa/klxP4KSScibFtUCpEBLSJp+W
JWtrTl7J3+DKJntw2WXc0NeEqInBKQo9mONhyKJR6XMWgVp41NFbZt0iwmz1MZSV0T/ZkzzTShNi
oE3XkX4Js1cLn/NwniZSlXJV7Fy9GqkmnxavWUu2SzOTm7Kxsurrl0vuv/EG/hFv8TDRof3mWwfa
wQxEM8Ef8RYYuNVcHOcg9cq9yXV3eo7j2f9/yUP/8XIh5RRlu4dAFEkUESNnJc8vuk2/qPphNI2b
acwtK9Jquy33qh66dI8BXcrTv/6enJ+qsV80WLg8uDa5KvkLgZL+q7WJESSO5fAG1qSKqLXy4qXy
3fKH9P2u3q+Qf+nRryuz3bidY1Zs7KkPz7msaqJ6TzYXdTJbtP716fSaKc9m9OZDa7tPoAkkYy9J
svgUyBdGcprzgcTDPuk9nfVjib0LntEw4fgGmMFNJ+baS2ZfWQEtZNSRSDXPR0vNqBAJTUPewYzZ
XGFS0vqT1Rv1M4wfMKs39tYUrbbrbdY1sRFnaO3sR5QTizJIWLTpioGvR52hbKvcrO5qMf96jYrs
QRLLxo6lmn2hLGq6XemMDYh+aRlbgQrmQz/3ry1cWxjnFMKeoFrsMd134Ez7YVXAN60UmrcTohCf
vZeK4ySaCTVOPuRrkOWAMtTvkEewAmubLQsdrGGNcZU2Y0ChG+UumgwUDAB9BvlavuXtCjxO9Qzs
VTc7GunoVjO7O18vxWmuqs4/SkdS0mqtvAWMwnn+1idjUm155kgvXE031yOqluI2FHZdkuWODO2H
Qf7vFCJEINLK0ZREX5JqcbklJqoy74gaAof3ihSifW7q4bqzyk5cOn1JWwWEXXxEjZIQZVYMuX+B
SMUz8ZjYw3Nq+Shb0Hk1FWMer/NoN9aahVTmtIRy8QA/ZHSyPigAqSTQEsIwtkw11vPKHOwFsRrI
vTUzz+k3adm5dZjbZXr+rrycgiswoP7Yax5vhUM+2n2TkC979uBZMtAHIqWChUS4eTcbtJ8G05hh
W2u9dmL0V0viHq0qdy9ryrarKLWsWTukfU5ObbI2stmhe2WxQI2kS0IPWr3aDEZGglML7vIEK91+
TsmSf6a2N6zBqBEgyN24Ou2xSVR5UMgIRZgjJ3Aijr513+MZufR8OU7BqnDDdKu4NnFwVMdGqszY
elaWH9d2ZmfpllU8W946PwKFNcdSn/oNdeTT5wwA+Sx5F83ItVXWhGxzko6viSEWS1uJzr+hlQxs
0hzVyfHyxQtZeatqM1ULaVLGADoV9fQ/3/TGar87vMfPhaYl4sJrfJ/QKmXkXkjuGsqTNVGpFoh2
6EUYy4RPozCR+Ef6WWgHalhN94velcO2OUfRBRDaqHJkgrAjRj2kwsJbZL7tJ9c79M7afsF6iyrI
6moyorYX6nH1tNnYUMSnHow0nz/FMLE4TZbTHQQK+2RHvJISjO5l8cmnmLvEGiYTVRssLc3GW8ba
jtC8xbd1kVrZPlsb2BRWJtJS6qWYVwpVZa8AL2rvDRNScaUty2xcDBB0XzNk882EePozXWtcwhq1
hkR5qqIgPblVMg1IPqzWEAtw/pjiorhym3X+GkoOPQDsMn5pyrHNgrNYzYsSo+GYWo3JvPftrrlb
moUv4yaycL4PvlyiRTbuTaLnLMK0NCl3W/SuVm29pUneq8RungkEpCe1d1dkCUozCz9aPQtYTIwx
19/qlXLfWeyBW3Ap/y72UHoFlSt13rBxHni5i623URUT6hPzeMxBjuz401mFkwX0ZZpOQMaPvoR2
MXqXvWnV3vBezRWjNCHFWRnEXK58zdSV3iW7YX2rd3Mjg7SdW7X3i1IfrCBJVpvOlpote72IzfWM
mA7n/t9VJ5XuSLCFAMoGt9IizPpkK3M8uG5gI3K4yAtSwEAOVXNrwpBVocUxMEbUBcqb1RVTE2J8
S67mTCbupiFt5HtOioS315ai+pQO6/3WId/7UbVaTBghwjKTPEMl9z1BfujAnJx6ozrJTEQjVWc1
1/4yDm7EIor1jEj+xdhhiMQ0BabkNOxWzAJRnOZ1Ek0xlfXBgDTgaep641PFrfchcM3weSxJeoOG
XHuZx8zkIo81+XUWZKxB7FCKfZxyYAIwtNZegtbrSm4hb6DftqzT4avCvWWfVURDvfVKG+zLPlf5
kjpozrR12W03BJ6ULWztGq90eMztnAEjO7ZJQ4ODEH0kxE9i41qrBxBl7R1A2H71176/Yf1zn2ul
9PcqjuM28IEVmXqQfiNvM8Fd8AEbE+JBpY8iahKdJi2P9x3froqz58zVNDt0/ETIyB7HqQ5ZtmKi
/upStBtp29Zb6pREJgpzmRjhFuLlWk3vb2KOX0DlArUM7ERm6xeirMVTovfyvud6V2G8iPxW5Sbn
flPo8c3c+8UU+f2AIU2TM/ltKUviKz5pwa6Eyq6OgOfWNLLLpjyKmbsrAPyxk4iHYH6asm7gobP4
hOnIPO1PxsosCXxqFO+lVTUqMBiTvtpxqF7yMYk/vJx0gcDJEu/FGwc+fKPSdOeMsSd9YLq181Gk
omOKnJsFPanfV+amyGfnAQWs86MHg30te266oOp6sCQdKx3cuw6JhFZpBfIBLdCtQOJCTKMRxuGl
rGLnhajbVWzht4hqX8m7bOfiIp9QzdC/LRMweQG+8VUiyQG4tjvzeuYu+15D4rwTgNqfETiN5kbS
K9MkQj7Z5qgtc5f0G88tFM/0KVWnjjpZQHeq5gL6AjNIkhX6wEaYDTI3plUezi3Z99DGQ47qOCdL
J+zi3K0Aj728CWPRFvBMjVyNS2HNq7tze2pzL/y1a5rnJbFiO5w1qY13FMv4Y5ggq7kXmhWb15Da
c7tX2tpzRVa2OSu2jZpmuJk0Mbs3YNgdJYy3Km4T6rh1M1kEqlPGSwYzp12o39zlbWYu5BRCXdoN
LwNa6jmXjJTHVlDfR8p35yUQ6VUyiYlI45F1IShztco3KUAB90tSWGTu13EsLosGJ8TEzGe6QMyM
OHF5wi0wEcaIFtI0Q6sQImXLByTJprBkatWs0CmkqZ2WdVjzS2/wtRiTtN6t6YepRKFty8rO3BMJ
tcL5IL2Y78eLKyltjLGcjAfdG3W/Cox0zvUhXNEImyGNj7XcNrGpmqhGnEAyrvQWVhkIvsXdofdr
5WPnAwgWUdZ62fC0Lu1aPwK+l+a26HI9fsDRRmZdkFsITreMIiYYmN8hRw0EeKd5K1OLiPKANGrl
3MmV5SMJZToze0MVuTxFtYpXG835mqcoV2Kn7h4X4qF9SK/UOTtDE211NyB/dnelpXVaXVatGqer
zm3PEutG8wgRDdKZxfcQ26rVb4bWBs8qDWFNt00zxua92TWec1WqpEAeYS0jKb9nPN/IY7D6HNX8
pefhrg+NOLOtZxS4y1cHZYjAJVfjmTZrzWJfJdb00hlEp2xghceL1lmkF3R5jP/LsBRPwwo67wHZ
1jCjrtNXZyMJwzEY8Gh3vswcl+SQifVCD2u4h11p4M4IG28yX1J01W2kusE29m1qF+vGq1fRHDDc
++bRmNqUxFRAQTgkizef6ysmKb/pXYTZhOSvyNHLuR5u2r6w0k0PDZLjUGAkx8lAEu8xs8pEbjIf
aq/GHgNy7lV+FtQU1N/popTrfulEaW5s+gPXYCGI8jSTRzCZ9UU2lonNo9uN+Ua0UbImTDZjcBsT
9h6BXBd3Ewzwu5n51sfK3pu8aHhKXopGJbdJTV5xQA42KDIKfzUDJM7Th6kTlnyKa5sDW5ipC5pW
+cPCt17D+ToGT2/g1u5TcUnQVK7Nck989ApnpTzBMqEvBZu3J9R8wL8zPM621T8JnoKQM2uL86IY
EfaDXnXTLXmEXYbrAjHWLu2swsPL1PCGTbAbN0bmQr3ofpI86MopX1fGJdAtnhBaBG9pFds21VJu
oTRZ31aXLml4q5Qc4bqLwRFQJEj7QNKI997GbnIbO3JGRNSsME6OotsjKIjl46GUlcCkuWUgi/m5
5P5bsfcfXPu/7Pv/RbJ3/9f/Vf/loS7/+r9/5qmf1F//T/Uum89fBXw//4jfoDT3G9YR5NUOCT5o
5H46z3+D0hx+5beoR561PzV8f4fSANnOCJqPo9oWKA3OCSx/y9DUv5GNwWHFP1hD8Qjgn/8zmpd/
iCg593z4NmAe+Ai2XQpn/sEzVfBYWipOzVrSEjT1zUGv1m4OJ9va64VUV3lsajKcenaFwIWsPbgl
sCGrcmodx1Qbi6jM3fJRn5P2JLgYDUpllvU7wThalHDOP9hO0pu/Ybb/PL4SBeMvNjdetU0wIWCi
yb91gnHQRf4K6eQAaYVyX0fRsMaRs2ycUpksmJjyLrtNLLx8MNPVrW3FBkYKpAQ3OF7aL5JErSur
sOyj1Znzk6ar7KaYHRwjSesZF0i0uUNdbZxeRyJPHvigdXtT6ogiehTrl9jfDI35s2CsjMX0qSN6
voOhmbdisMa3zB7llZbE7mbElUCOs6qyS8DubTEOOev1qvB24DUBIPGStfsSeeyFjazFpVVoIhya
TvuT0QNoB86B/YagbweTPnrPP75PPU/awj2/T24fgYxdpzxZw1zV9oYkYdpbDfX7R/Pvk+E/ELqe
4+z+OaS+A1Cv/nI/vH3Irlfyvf/1UPj9d/92LFjiGyAvyPU5VpfP5Lcjgf/LkcCNT5aCj4/9fFX/
TQNnfcN4C1QqfmYykZb89yPBMr+hsTk7L7kd/tRZQPvNH28rwmBRvZ0zAvjxbEg533a/IKWyabVz
uC8P/dhfiad37LDwMxV2mNPoEdiyK16urvFMEsNJ2fRLJMNmqd0rwqTsTd13bDbOHqLoHBl0o2nO
sR7ta1ilC2/Kn2STXiMteRxn5AJ9S2TkMO1ocdgb5NxjYX9b0Gkq2N8aEJxl3EeeXooPtDQE0lPd
ZBlfjpeg4OnKaQfa3Zx1am8uddGfzTjysDVX03iceaIDHbbVtdBqcRw9bu4pM6zDnJaoVgpneOqx
YASWWczf9SVGAgyjFmqG5t0SWf6Wdz9wn9Q3icqsIG2c90aXc5RmwogWJrNj4k8jniiXJddw0z2V
y+gbGk7poOjJZXMsWEvVM3POS36f6KJ+d9OapTLpDcr8dMS62SC2dWFVQ4SWp02JVGKJyStP7EHB
n9tzUd0y+F6Y2bTolCCIdCMoZnO9OcG1H6wMaVyctfkOjuy+MYELRuyT7wLtsar5ms6djjn8+61f
IgVpa6YcNhipqAWqzxGryGLr5TCNNahTelwEWr78opvyCy+rDh7mUFU+dX1/ILAUoLNCT1QHnliv
WbtJ7UuxXsbp05KMfEF9DZbXR9h80Us13Ru5e9vKHE589K9zs25ImwgN76VBqrACcUu7OhD10rVW
qLn3LonoGu1cDkoqn+/JpoQm8zlleaoAWg+nihXotckc3mFrdHvcpHHSvIPpwOqIdN1gcekOBi17
T1Zv9lFRxddlkx/UWqgt4affGc+Mx3hp7rtk0fd0fmc3bX5lafVRxNmnPV50abYFb4BH0kB/zhlu
fSIQLCCqmdZ3FIFw26IR+26Qx2wEm4x5ieX5yTYRVxta47LNjZyHoVF9cB1o4cpiEfGyECnqcXNR
FsVNgcvqii6DPuxacTkrs0SEvdih1NGjuC2DtNcnNyhMkJPl7F62P73Eqfd7q/yfOpZv/oclmHM3
/Kvj9m6i0eYPDObP3/D7CatzwhKr4OMG9g1GJqa6305Z0/tGoBnkJrGXEIneOZDy91NWM75xAOJm
OOfRcd7ys78fs5r5ja+GvPMIGCGgjMP4z8xdOMX/cNbilThPbwxdPAYI9UMS/cezFrVtvPS+e9/n
YCuBxJ4GpR77h7aZ1JOJa3vT+U5xnTpefVuhSEP3I+Y3vQJbBpW3Ijct84ich+5a9eP8as4x6DJH
/oOorWaLGXU5iKLIWJ2NB6Ib1kdjSlJsrxwMcTGsFzbw+iZdNATx1pgsW6flvyuc5QdrsN3QHfvi
EpmBdwTaGfWAUCYr2WaaGvSoMUVMuXc/vuReCyKUpWnjRrJyxXdRGvMQJWj+nbBg9boxVe1dZFjz
HOQQnJ/Iz3zQxdbpXXiRZvW2pYMWj3xLH37CnjotWsD/9rqtI7rgAVojWOrt5hbkykkPvT4MT51j
wF8AINq3JZ7iHS+luypjm1ylOjZOdrO4YW8bU1QvLLPOLJFG5FWP/a5lc2JHTqK+MY7dgCQqtuS1
jQ3zIrONiFbx+TRhvraGU392dJD5AxLTfrXWd5Fq0y3oznHsvDeVL5dWhfmvvFhreZzG/hEbSihy
ZAtnNY+uq3s9jT+02AflVRNHYFwehmY0Map5Id7nNFBW50Zm5ryZ+PYuu57kmtpD3Wjfo/1uNvY4
bNN2IhIwTpO3LAMLSRvvXZg8j1Phzj/0sv9wHDQp6K6M11l0r7L1Dwj+jgAOCKyS+LwiL9lOtHP9
UenOvVOpL3s1HtGH3sdC3y9o/lAPbTuQrrDS+FlrdnY0SMumTZO2B1J1a0XDIOLipYzNjdLsO6cp
HxSeksvMnH4I61w4I+N9Oy68p2hVJ9yzu7G0LfPCGjJkM7V86DLi2njiigQceqJOKJ6U/lVPfF6m
FlC1luWhhv3YDByei0Gb1zuhlZEch0OLZfppsuPlOLtOiAGdHfuFXiVn+AAkvueBGCXVayt6qKN+
pGilKyEFaqrGzE3bpCgQNRtXaJwqFyUffiAvAJwzKl7zMhwrJKMUxiGbHi+NNut+aLpbnTpaPjae
NSQHkZpGHhBLuPBomFnwMeNFMu3KJ6Q4LW6gJqB7rodBH64XKfgv1z9RLeMH09LtJ7t7Jqtjo6zy
DiY0QkV6n60TGqbFhlJqboekkFsxA88IxEUXA2kFYWHLV33Jtsx6QN11itDG8Y8dEZWboRkuqy5N
9ygdSBJgJPJ6yo5K27vMGR2DbpzaLYb2bUqw9DUgoH5cLcgpKJQaA48pAhyCaATclR/sFZqBQI4d
8QU3rZF3ZjATUEN9LJKHsrjU+rUHHkHv0GnluIF68aMUcwJ0VHJfQuEcqmU2H7RSJLfMzXHIJjZA
KnjLlr4Ceq+Arz8KmTyXUh204qtfcqShHuKzsnW0p8qxeXa3/j5t2ucGcHRblGimZ8vYg19EA3rt
3c96Hj2bxKbLiHQeHTVFcYfysqONJFx7vWuDjmiicLXsvT3H+KthynZWZ7tvjArudjg7pBUag9dl
9u+SvNrHxDUFosn2aTW/JWV+W6eTHThnsDuLMga1+24k5mEpGUlxoiWAiXG2G2wSKLrsPeatizoU
/1ETi/d0zA8EHEZFmj4lTfdOTkT+hsB6nyFaDdRkgiwPYUwJVESaRsj7fyPt4boyxJ2mEaWpa6MV
mvawnz39RVfcjjr2c5mzi5t8BqQ2RvkY10GlwACrWFxnbsF416zo0upVXoN/DpvMyOK9ZlMKxrh2
TGBfNk487dnD3T0yzifdWSOMTuarL7GOBTa1Vg89iRrHrjTSbSlNP5gd6rvGPk4eifV8zlp7hzQP
m4jzSjoV6g/Ds6t9Y0orPgc42M8pz8+TZTXWYzORbhJ7yZshTe5dm0m1XJygaLOWujJSDmyZiLAs
Rvt9GtuIo+ccHdILMtX9IgmsOdUuLH3Uhx9F3pcXtjH0b/Xs4HSZTSHeK1Or7IjICCSnhkQ/EkBU
UIK4tu5OUnx2XdOL5F3hTDEeByJfwtnONG1X6qSn4NG/LseKgjNHxdZpVkYf9koZESe3vyVTQR0m
JbIL16BGBDNawqGB4PGaHA56iytsf1qOvC4QnR5lWoLhdyQXwUDCuV/JQ9jNnu0+N0myscvy2o77
vRrIASj39TwWe4PKmr21svYHDJOIMRiWx3ra4wv50vy6vbBmXY+SuXBGBAmE5cnW1vZeTzkdubvx
9qxG7vxxvVBla5w6DYORM51zRfqQ5empR6jDC5LN3doJnVyEHyMObvSBjftIqFu8nd2yi3q976H3
ummf2V28ib3WgXPK6x8akuOHhOS5zRyP5RW0SfakySk9oFtAbmdRAznRs3TMTV+71ugKu9Wk17zK
xUnIMWAU4em5ePEBXYHJA7t37nqAjUsaY/FyGHX1lhrOei9n6lR1Bzl2BboLmefFJ8Rm1M5VenxA
Vr++/xz+/tSE+//Z8/g/bQ7G2vvPUYfgExX1r0iDyZf/PgR/82yBzIRxlgaW82T7tyFY/0asHPoj
REoACsyh5/qc36dgw/wGAMHvgBAEEXRcYIjf4UfnG50dxnlodkhZcilc/TMzsPWzS+Q/lVLnQlxk
ejr3Mp/8eRj/hxnYXPJ49LA2TE0qZrkj+oWzBlKjNartupjOtiMhgsq+dG3hHYzJ9rzNGE/156St
BeTP1M3vdmlMGAqYd93IatB1hWKOc1KUvHPSbUG5chFNVevTHbi2ptgoz8sNODBj1iKz8oyHfhbO
NcphDfH5lKzkZaJbNi/UrBy4omHIq6sc6oHKxgnuMdQn/sj9yvReE/zNWRe4opjqi1rUcg7sQSXD
wUW/n56yVgP2a/oMx/LoIOoLXS31mrBz9fTZTJN84C4vHe/YTdOMeRAepg6mXglkPc24nY0G+dhs
8OKDGFfwxZx0I5JeatLy0Mik/Gpdmd0NGc0EG/4IuwuJn2MOSow5S7etZbcPdmX4DZOyih/jtCOT
UUEhGUwggmhBOiK7e8ScjRYuPDlw7oBAwsU19fRDtgposMXqaG04rFjREVEVViTtzvgiS00N6BjJ
FI7ESr/hLtVKu95gluIctYdh9m7KaszsEPcFLuEpFtmw7RqX9IXcxJ5YMW4sAUcxYInWDM1T3xL8
t5vxQSKbtMfE3oh1rK+ZCzIvpO8sFZFmj9oKvYr+IXSLJV42puroLTK9JZdbS7MNF19I7H6HA5yu
ZGYOn6NemcWFUFnb39CAl3XhbCq6X1xMfMsBg6Xb74exHPqttU4UuqMFgcqBW1rMIBtSF9f0QFr1
rkIH/bXE2mzuZt7Rl4V1XtwSZ1F+r5F8g4v4GLLP7eCtiwJp7vIi6DIosx24RJaEq3TxLeayi7Ow
HKXqgt4ey5OYsUJtUkKmXrnYO5jsHHUSsopxEoHb9db3emncH5kpDLGbV6s9gYazipm9I9Ig80mt
COKhoVew9XLMSqUcnUsPTLyIdGbYs4Eip14Jp9GKSJWp2mWWS84P3sG14hsxiP6965Linr1Tv694
g1z+7DF9FNk03A+jVftbVHoJjFaZD2VQzLP3kTFkP2dTPa2hqdxYBjGY0JtuDIRSQChjjRsS7B3W
OM5m6I9G9UJCrPUCj50i42hpw7vSmtna94aMv6akSC9QhycfYD3mXQ9N8aMfLbg77HXxW69V1peE
0Xs1h7E9dlLZj3HsVK+6haR/b2X0VHLboMPb1qI1s43C9nnUnU5bEoReAqWerSeLF/Wjy0Rqc0NO
+F5q+YqmYdG2Zjyj95PKTBtimfSSFtNxhETVptLPA1fPHPj/DpdR4BERgjPBaSnXNgzZIF3xs2bn
JjSmMphYLoiUUZykqqwxmiyrTCO49vSthoZ4sTzZPxIFktynKJvKqE0V2pDYW4ZP5+dn3Rttd00j
l3ni4624doz+UKaNelOEN5GJNdvqTctavikls8ng2rBGRMaTpqEw7FzxibyG5jMSQrnD02b2O0ow
pfG9t+r+ojc7htQUAYWO/Ad2ghecuD7IlcghdtxheJBUKMaho3UWCwDxX6wS7Tr6kYFZRrGZeShw
sOf2yw1luFa5bmfOhQJxHxZhjDGIiOWpootrBwed33S6Iwe4om5pt1PaqTcwFyKaNNGwW2p1RvoU
HV3llT9otnPZJfzhym6UTdp1ZWR3LLE1StEFfxSekVQbDla7cjzSn25Ym2xpzTYLh6LO543dVYyV
xLd5WwWzm2/ixHAeS6OpIfuJBXDaRxaOUo8c10sPmoT/v2o7LBW7RnpeuivJ7jGeG800lvcF4OfV
ajGIbcyC420PbVaf/BorUpB7CCmpsNHilRW0GG7AhZHmkMigNTwVkFAEFRouizVu7H8kiW5Wm1W0
rLIUPhEswAM81TfJlDePkoqU79TRxk9m4cQnLnVultg0yq/JXdJrnrnEeq3z6BqXZjqK63/PSL9n
EvxL1vbus6HKVr7/pf76S0/oCmE+Sf3rzHTOyfxtZsKq4NjknOr8w48o1f42M2F+oFPGhZ7xrN9y
Vf4+MhHTQkAPDVx0xRpwiAaDzN8YWwGmqJM5Tq/BOV8dCulPFGBTvvgH2BDJPE5caD2YSgNW2bH+
gdHD7m0QndVsMWLPkZXUS3KFMduyLmfGm+pypJU4D7yVR9BmQkEzH2d0Ry/pWZeNNPPsBeC+wxew
osDOEPKd/QLJKlh1kPw7dTTQIeyHOcbj+6VkcENHdnYd5N0iuWTPXoTipy+hxiJR0vCLXYGEOJwL
i4GJgdGmRuSEOOKKwyeuw1W3Vms//LQ8uLC248aee5fHq7smUzT7yfzUStcHGxvZCZ49V7XLkWhv
DRWqVidO1ErD3ptGXXBHC1bVsMGRncP1qPi73cuVItR04JlGQy8a23UlexAPZJ2MwSxK0BNiGOWV
r6GsQtQ5NFixWT1oxR60/K2EPv2uO6OpAzyIBae/8vynlW6IFwKWqmWbzH5/nXtVEweeXxhfdd8j
R1lcVU+hb9fOgbx8sjVrWRentDZwJFrUoHmh1SSm3Kw2RSrc9kavB7KW8RyK1WseZDZj2DMNCQrk
WDwRYT7y9X6S0tHDqhLxFpl9XeOg5puJDKPQnI01y4H4pmZQO1lZ/fdOkloW+E7lnhyalq+pmzZl
1HYrSkD8Jsx8JDAyXwKi2hol0EX2Q/lKEZ+TyCXoZO/UoSomQDt3da1LnlrrsNNXBq9wIIPKjAyS
wWhYrnxlbJXutuXObB0DRaPnZNndrEbWvrVsJ7mXoz52h2UgZupAzjj8cokBN90k+I3XaKkKQ9+U
PhQ86rWxMsKu6XJMYUqjknoczbnZCUfay0Yk/artNCp/+8u88If+kow4rdymjoOeyHCU7kXkHVXM
AXTDvLSFq2VvHhpt3K68DnIdNb+BBOTUNzYAWlgKCFxss4juycQLK5qT603RtyzRJbz+cLlkiJzA
WSzgOqSHSwNgyNC/18qpXrYum7sRjA3PUQ8rRptoD3U9OWKbEKZWIPjWuuyo8kl7lmXbz9tUkhNL
Gk2W0G7ZwA3eyQG16qMoTPTxGCKW6bVEkEOFSjH28qHQ0im7yqu4O86TO5YXUvbmeA0o4E83CiXQ
dGiZJL0teULIalEQWPELfH5uf/G6tXrnowIzoo4LSGw7xLoycmuzbm7FNOKuS/TFlODHy8yav0zk
EDZp0suDkXnkSCi0tmtUkjJUXNO863o3RYXQiZtl1qwjFdO1H2kgxMYu9Rfxhc+onyKbYqV8g2wL
Kb6eZ521UbIs6m07Oik4spjKdD8TIZbtfKtI69BDG6auEsiDKiTJrymvzTnh5OIh3Zsf5PPNDZn3
8dCffNAdPRwIHUq3otWzBCnZwshAvzTKWVIfdNhIaonTTVOdfxUtdi73WMDa8sospo74J1119bVp
cPLsmemK9NB1U4EFpa+kwA2B/Pyo0nH0dtVKji7BbQJrlzvgSib7zyiRX1sp4Yl1d/ZNFzUN2Pd2
xuqHaNSeRdTNtPWQicfL4dPnN1Vu5x1jUpLaKPVIw2CtUV/tEouvhaz7Jqq6pX7Wp/PfXnYW/0NL
R6zXs451hFusZNzx7LiJOd90fhXPKcdNKvucT8Ju/U0be0WxtQkpuTFFj13WXxv3Oh1X/aOx6c/e
l0uO3YbcQyDxenLlp2G27nVOsTv6TXOon6lFUV+9vurxvrNt9bXMmvjKTKPyg5xRXxD60NncrGmB
68foPDMUdVd/xD/NmQXCGsVhdA4eHmKCoBD8iP/L3pksx41kWfRX2nqPMszDojeIiUFGUGSQlEhu
YOIgwDE6HDO+vg9C1dUpppqy2rdVmcwqU0UEEYC7v/fuPRdDiJynpwAJWx8mlYs2nvd38YCPMbRj
4cyci3Wr8/292en0VXMyssWegpvqby6j8eug20l9MAqR3cu2SrIduc+Dtu+VGKsVG4Ym1+hprUdy
UTJLu4jNiqM1rgCD2MKi7KpDN2WoCKHDdITJL7y6FfbYniOfb72Lwcam4yLoO/XIyyl8RjyqUCU6
/T5JHGfvRqZTg59lKHNhG0107E3belMdvgW0hy5sErqEKOPRMeIsimwiqWDj5O0BpyrCXCOYipLe
OlPvbuhMSCLOZN0TJ4UBtrfMNghLwNzmEnKvDpAXibPurGK6VSaNmV0rgg7xYB3RkKdzTsVgjJZV
XqG0APCTjwzuai5Pt7Ag3nU7d5N5FUGrQq675AKuujiDqKZrxXwvDdHc+uiWvqUafQYE2cq7jHGN
t2Fk9cljVhoWi5ka42eTtZzve1Q59vyhxtYNChRLn2u1+T1S1OwALcZPmfGn6qmFpnwcgoHmi5VH
2XU91eU32RbDtzLXTOSVI0LeyDaLm86tmxj7QQD9kCb3onhaeDEbU6jiAdIY0gnLyICUKn/plmfw
D/cqTaua/uKk6ejo7T5FZ256NT2WXpq0rXEXoLHI3JTJYY338w3Lf6Vvx8Htb2FWNvcydUok0JqL
xByfEQ6M1B/8LxwCWnWhN0lvruKyZnuTPppeAAYG1ahhdt51N1Y2mI9RqFNrRtVLRlVPueTSeA+F
RQOUQhUwKwCDigodOfOIQIV26zeYuuoVXQFfpa1scePaLtzTuK2Q6JKSM57IutNf0G2Lh1wEgg6C
LxA3SHqzkJgCCt8dyTTVNXIP7mxTk7UsTbQZIRxm9Qw+NHiZOye/Z0DjXCGRtr5iOeky5gV59QZA
q9DRbgggFzjooZ2a/GAoLEFeaTjvHPsbrpW0xhESL1+yaxgXlQJwu+p8s6FsXDaOVQoj4VV4XpOs
zLHCsEReBW7VHIMYQxPfrtG2uTaeek9vxzuNanuRgRcYTTQ77W9qE5b0hucpfnecLp4u86lPnlCb
0w/QaO2hYeckxUFwmnyxdloiHcJO95NXWlUVZhgmhjftMOo8+ohyCZjU6gwxCJxQbBu9nbYrPc6b
dIMOe8YVw2Z0CfZDK8NxYDa8NvQq2xi1jOwL6CnpTSVbmEh5zSu70pft9AwLQd7rlsOTcHL3qktN
nHwKE8i4UjNAwp0aahuBD6S5cZsVgGZCK4L4ARyQ/sjaol2CaK9EomLY1XCyg9LLN1OWRTcF7K1m
EzAtWfB9blNzChF47dlrERtrsfVD6clYrGkajQUPZsrHGWOteODgN3wpORbQ3s/a6Rjg+LdxxlhM
rc3IYo44JTS8VnU/lzl9MRE5AIAYe9PMGMrvIu/qYm931lCvsSb4TAwD33uWNAG/plXagT9O6GqG
KXe0Wy+C6U2QlBVKzDjPBgzLTQA+yRiBjrdQ3ou062iEumI6VU4OozUPIDRPTCoevaph+4C7VqBP
DwREbg7NnFMFpB8cqbJLgd40LmKvRhOvPnKsJ7JdR1iNnBnsdcYCyzk71lPJLMFJAJcwyTCvKs6a
tzGoU7gMRb1wazGHIyWzathRTeI9QfmmgVHrbvKmJ0gn1jWoxQdDT6qHuYkHmxQcJ01C0Am6A9Jb
yTcIMl2+4RDFJhT0FQ22MY8RKJElYPU4S7LpGbEz2HIU5jYzM0O4yOWdsjjFHdsanEm9Zzjs6dn1
CAEWT6Ke1DQe3AS+jT8VHOgjqLevEuRDFwK46h/bmn4IEgBDvtKUjcDw1Jkbh6o1q3mDDIJGzKx1
Q0uzhGbCaholaPdITaxoiD60bxXcV/fEKDZ5UUHRP0/zEN9g0s3mW8ddGM3lPAygqyPI8GvoYR3H
dfBTt1PQRtU6F6U02N0Uajxke9FBiaq08Ma5+mXj+H22i2jVkOtmzapbY7SOby2XOLFwwPefroxh
SNEtj/p7Yk6Ye4JgdDHSzfF4ALLEutJkWALCaLKGY4teJt+6sDwAvkziFZs4RckU5cNXV6ru22iA
zTX7UdNC0MusUR39q5XetdldU+X0REDhTjUO4z77ls6IAuFz8OisOg6qtzaGj2uguv5TAZOsWQEH
pJtpAv168qBn4VMiHxHoBDO2OuxrDi5wLBmXguFMXkB7yB4LVOfAG58CJw17jDPfi0aIFw0H40vT
BO0jqS7IdnMoBNmq85z0YGC4iJFTqfJU4OF5przJ+1XpD90XR9nNY5CmUHrWZcCr8Qi6k1apsCjf
QmK4lAo1u8gesjFwH/Sy0l70oCePEiSP8zibfqxRAJs89uCp5nQb20l3UlXGQK7kuHOchqL4MTO5
/jZiLn/xxgZZHhV9894lTj1sebCKSw8sOqKBvE+hiKSgT8gssCEkDY3eP+b0v57RhDtocDj5LSEL
SedvfWgvPe17dI/sZGy3mzkr3Qd8iWq4DlI4HKtU5oF/2RWtaBZ/mPODgFIQozAGjDdhTJLGkhXb
6W2CBd1bmVXvLAsYBBqGepwHC+HyD0q4BJSeZm5cY2gimscL2uqb7XSc1mH1BPGm0a34tYGIqHZ2
k2RfOBSb5nUHqhSFYSd0axNlbTXf2QPVVBiQ8Qo2x20VT4g5NeYaCBEvisKTwynSlQRbysozuis2
VXcT1TMzYux/Hi3ZmoPipjDnKjoGMxZFlCGt7Z9QhjfLXxoT/Wmkwc5ZSms6DT9V3Ob5TIitX0Ub
C+e6+U0wV7qJpT+hfiArvS0O/99R+2dHjR7W/z11XL8X1auCyfL6H39urvGT/jmQNP5h6eQMBtb/
CJb/1Vwz/4HhAXwIB3rcCFA4/9Vcc/5B44y+mes4xDt7hs+o8n+aa/CMYSzgYXB9uCLnbt2/0V0j
avtXVZ5POpQP7XJRDBoos/WlkfdXBXTvl72mjQFP1zQO0TrArw40AHKRrH5UekMl3vAildQFBXac
icMyU26FvkLSPmdE6Q5xzJkt4M12dGtJ3GCL2fdtUDZhgS1braNinsUuwDByY7PmfXe7jsFAhkMS
/hov5maIqG5oReVQuBSh1lbI+qPvHSdLvZXAxtDA9KT8Ws0VM9U10gBxsOO0ZfkMiCAIO3Q5pIGU
QB9ohuUPDSeveFOhH8a+ClRRIVwdZ207abNK9hD4SdZYjHUM19zZfU2SaHziprc+gS1upoUjR4u3
SHlZu+2rKjl2Oo7jsCXKFJHP7KnLylrMIWx8zE6VT/NkU06sZOGg6uhBWKJ8ZQI9dxe94y+aOkHZ
EOoNBUhTDZHGcktvi7VPK5+JGJvcBbpn7nRGZ4AkJlluFR1DFhKnHe5gHlNjtugm67D0hvpbTfEj
N2Wb1npocFrgz9YqlwYCU2FiR5xp2lXFTMvCBEvahTX1zeNQQnRA/ZSiffRnkT8DZikMbO+K65AU
af8gA2b+UjCfpgGQ2fFpzLXZvqCGkz88zUdEBSW2H9FqkhNyoWF9nbfBBLGRfmfnY/NldgACj1Gu
uSWiN+eOmCCydFTJAMNcTaeYyZxn4fWs5kgu/a9OnzT9zqxStteoAU0JQReYmzfqV5hs03d8fv1X
UtJIiCAAA+czrHDzNqls+81jNmYsjllgUGPASIaFrjfadSetKd0wRqV6N7vOR3vXG4Z7m7RR3XDq
g18Y7YvBp9THeDmI9ojgWTcwnzMeWhdVrS/Ddl/fusgiLTR9jvZMp2u6Zi7mzdHOkOQVXrgKODz+
7JZumBUHbkg/cNLbIxslsqKmm2M0zfiGvDBl11QhCFih8pDDS+PfRpgpl9lSVir9UBdje7bjEoWJ
ptWso02v2/zpBzXN55JDpYWVxsmGPc3OJQVHRnSnnicI/ylIXWWITZXxMF7NKXjJg56IaN5HKqCK
lGatdXziuss28GCYhBLlalaX0tfAcUBvtHy8Qxq1qhvlGSPKcnLMR6u07fhu5sAOz8Ht0Jc2iqHr
uiNAUX9YVIhgc0sziZ5zk8HeVyh+5oDHYXLlFQkZKYC0CmHvVTlQ3pih7GpJwRcDbDzlXgmVdwxY
gU56wWmbwC4Z1Tt9RNxzLWXn9VdEhpo1DtXOQzEbBZrGStD5g7VB6zDod3bNsYbeVrogVDhFfEn5
ErmM4XUpY9nWcp5ybZjjTYeKCBlOI9yXAsd4sqYnX7pPiA9RXKbpkH+F8OMOeIAV6th4aczOqpj8
w+Q2A536luZcMeQMJQ0M3gjnswI1spfBKY8JrSHpRlWj9iWAKw5WhmWm3SoIad33KbHnuyhl+r1i
3U3FmuamFEejLuxo4wLdbE566VKykA9i33pD5WfbJIj6W3c0zZzvPWFRAiY1pPw6znAQkTtgrQej
wOi2520WeUpNKSy+UvSGAyf3yNHMO4Y/aQGQToiTyJRJHhg1HIh43QfJp/q4B/rZOjMUWM6it4w2
mtdZ+N0jvhNJrZzq3XZwxuEli5GtpCFM1kKG8DST8YnORNPiTmiK9IIkHbNZI75RQ9i5gk/C+cPT
NmoQeXMblIKBRFfie15Akm20aicoASuNyoEuVGS0WB44OH/hGWjsHZF3aCcyEvaOCfxosdbcZPZW
lPZeuQ6Yd35pfVSimRXKOph+mBL59y6l10a1Fkejv8KfU1BMVmi1dn2v55eZTOEkcD/t6Br1c/bA
Kb8kc8U1WXSDSHdv8sz1qJXy0RKrGi6fDnRTCAqf3nrKvcnk32GKfbLd1HU2w1SSHVq5eVOfKJ7k
wZndNmcaXpA/ltM1XGZKcxKsc17nr0g7O+BVPQ0AzOtioGWQenf0cFUDOCY1pqMh4+xaQNX8UXG0
9sISTxzdtLYZdrXBg3fhWuQAMSZPYmR4RlfcI+mk3hVjx7FSsecETGKM0VvZjIppk1k9pI26W0hW
6fJRsxxo1ipJW0E4Es4UHo4y4FHCcgl0KYlk3m+yyMrzTV/4021S5NNT3bBQb0DForbm3EsnQdga
tiTfirAhqaKRgEkttNYA7jrvgXSxTq7MyetFaGlWm6x4cq2LSkO6zxSX9YyOHJFfmySdWv7UKp3O
oI703YZTHKxAeTTuqmWY5V5Qj+HFFlLvSySOg2bQI2tcuaZ35+1GBxrbukWJfW9WtNPCbpiCU27r
bUQrR6QvOTszkUYAQnCoRHN105hGFK2oXq2HXs4kvyFnbL7wTOgIZJymgZIIJCNsuBsvnGgcbUtw
1vhEqmjxYhBKmrAjmwO3mPHI8hhb2n3S2MnjnNXBG40TkqQ4AmQuw5SYD+HUEy4nBnk622bi7xEO
8HkyiB3OQVc1X2FHaBASF92FfEOU3MxzPxZj2BAYVm4KWrzOnc87M6z10khgPsYIO+i7101xoK6P
CXctDO09ixu32kqkkgSJtZrczzF28bCyjdhd+YMRPPZBWn3pxoxURz9rmHqmQaW+QDmm8ZqyXYvN
QjG+ibyobnejtAiVHFsOV9S2cRnQwoTcsoKX0ZxUW0X1xsIcboUZEX+MmPpSFxtbWvx1ECg+RWW1
iNxFLTmnZJBKoi0unvww4N6VF83SaFwPdF5m2EBzVF5TeU1PPYLwfueQS/rDUkRshHYj/HFDeRgV
h4Yon3F59uaDqyz5Rv2ifcOEG9/HUyxdJN9D8CJpV9kha+T0TlxCBE6bB/MpAnNXbIdZsw4q6tAT
tRNdy5B/KC76sZm/W6rzndDMNbtdoYrVeEbxrpccaXX5tTO8RfQMS/Ua4aoETDSymABDYnhEH0+l
qFbrFlW9qKNL3elrixZz3+JNmcXbEBeSdohoirtG5fVz0I/pW9zCzFzrvUevY+wt8VwPMa12BOHl
A3FW03slJ3kDtxtzlD/rwb2ChX5ZD0P3neNrxPdnDOqVXVndVtIdGRdWhtdz/pHpV+EI44cJQOQO
PS3hYVqB8E/Umvnc0yM/UQ2i22AQBGRmgtH7ajdtxbmsiYMX6u742+Tlznevi2mIjl1TvqCqVrBV
EAcfWsvlfBUloG7oVigaFzwpx5Fhkb2qEqCUYWoNRFGXbY6uisY97jqmM/4BBUcxh1OcjvU6qBAR
0aL05Av+EdhOjGs8K2xVJ+/JSR4uimRE+VHGo4+T0kY6P5iqQ680z8EdQ1NHgMiZp73Bks9w289o
woOkAbU0oshlXfaqeEUQBwzd0Wr6apPauaM2NIi1b+CPKY9rV+TZxiuUK9BCKuggoNXad4nq79nW
UiLt3YF292ZImAaFttlq36KxGF5dBjv3KSsGk8p2IZcIDvkPE7IdOl1zCpgnAE51Mc84Z0JgrEht
rBjd4CpqR5cxLoxvL8xkIpDGRLqqLqQzg3o3hymGwEEmX7kpYXQHF22qSKmbGRYk4exxnl6pNHNZ
6ytbpjBxbMTnnI+1+6iJwDoZZ6CEsiIEA6nG7IBzlkbvu5wqgBp+bG3oNEz2cczhi1+oYHadsAZX
zPHS7d1vroFyMbQcYg3B2y2EKADk0kTbU7K590VavY9j7wZ4UzjvroEi2RxZp4CdRcPU+b3lKSlC
aY1sPuTC4S7UEH+GfSIbUB4abLfQjzz4TlLnohsxjNYj37O8MTLhPClfswgl6ejVINrKH6PW7MzQ
m4PW39DSSL4mRVz7W2/WkvmK2hI1HxUYDsESzMf7DGjI5iMZerqSsHXiLa9LdxFVAalNERPQCaAw
ss3QRHpEUiilXkV4yoJxxqgwlUjwDZ+xYJ27ydYeh4L82aimsGxMfKIrrc1NeeHrhQJa76AbD92s
9DDmdKw124Z8ekYPQCP5ahISEde5YxRgjidE9TjIW3+bplCa4GS3I1UHfToEKLZWw1cz4VoQcN82
9S4PGnyQY0piHJwho1rVo4a5oXBYytZtN6EKzfvREDBGbM6bXk986CYDigv6gt61e5fjrDXXlhZT
knr49OOLyqrYpkbiw5CYVuTA7BbyIsp4DAGMVC2yTvetn/tMw0ukppu0p9uJDZ+RPIPMKOjWDjsL
qi1rLMsdh5nmnuFSlV1Gru7jOc0l+BA7g/2/ziW5ces+dpzrYC4sf80ERDuNBUfbXaNok4eTC8fv
2E3VNGL29fnVsiEI3lKFlHdVg2DpQ0M3ZbSVVBs5Di63mS6zyKjFRW63/UMNLVTbSfK4wN8GjWle
mgmAkAc9qFt9A7poqEN3ygmSgLSTqnAiAITJmqszHZqbya/X4K9tJlkx2xAtaRFUuzrn0doqtxfM
iyB0c+y0cp5f+zzrbnKkJWtKwjpa905Ed0B1fW+sehRuPpQYOpdAv5qEqgesErP02kuTveklsXcR
szFX19GQq/Ri9oGEHc0C+PMF+z+RBGTFMauHFDu1e3me4TfneX5bL/+2Pc/5/fPM33S0pr3hmD0w
2XOD2nyLLE/KrXT1srimIT8DCkazWtOMtNgpDSI90l161hrIs+6AD5hV20zFCJXnszYBK1irECw1
kYRAgXwh1YfZ2HnL9r5uKy2wLhF+cPZpydn1v3TU6vm1Brt4JkKlRh3RThNj68CZbJyMZwWFhj5X
bO2zsqJHrCdvG0RDYp3lWeRspZ96mLsDPap2th5FXrcOEOnQQzJrCMu91TXDfhgrD8QsGZT9dd5W
XXFlsEbktygMlbiPvBpgbCuiBT3hxDyPtH3n2Tuhy4mSA4IKxCXTkDXjtp9Y4ifZqxSU2iKgHkzp
OFsrEBFUpJ96FQTL8H/mrkZUUFPiKsp0OicbHijELqjDEb7gk5u7Q9aeBTE/xTFnoQw1vEzXeP/b
5MJMbWmgh2wR1gQ50SbrJhHg5V0XjM8LNnnt0feKAoBj1SzTOtOHGjtxi8lVIR2rPeBxnFp2VDFp
O7xJ1rSZUWcj7LQKqkyEyZgZrbMsyISigpPQFrq+GQaLL8OcUc5smGYRVOPWoyv3IiOBY88G3/Gk
OUq5p5pAKyTwXok0yUJ/UOy8DPfAFlE28qX+p5TpLGuqzhInKxitg+aPHW7FswhKngVRPV30U7qo
pAhRdRjDNRKZ+HQWUqmzqKo6C6xcmTfX/qK6gndSFOEEbuuZ2Ae1m0eiUnbmWaw1noVbJZ+42lSL
nosoA5a0obSnO7KBsSBGc0qCxWQSOHDhLpowF0QhubGDgVSM9mM5bXAycdRUgMj8lThLy2wx5ze0
B5ivOAz/97TemFoh+HBjCOdp8eQTkgLmfECzJuaqmLYahe6jWDRtQV9OqOPOUreI5vqzIezsZTpL
4erUr6izzhI5AEb9pWEbYglq4D4v0BIEdWTPUMuOZ6GdrZBKrU3iV57hoCHFmw2X04pxluhpuPXx
vjFXfOPlR8QXeIugDzwD4j51FvpNi+av69DBr8CfoYPhBD9yFM36oavohsVZlx55mUpVcn/HdrjO
f5KdgWg2HKQqncoZDU2ZoA50tULkCLalS922izoD/VbLUzJgHdDS+J5hJkeLG2W4lXXdaEbQa/G6
KzA+bjPwCO1WdzuHXq3mxI2807NgzkPyzG13AyIgG147fzYNhjRIbmKFwBrP3s6JRE0ZWXajXt4b
Z/qfbxEitMajgtePqWQp5LaalA6OkKiHGmdFk5jS1rY2QF4IkOBhxBbRi9axAwRk2uTo8fN1f+Ys
Ugv288bGIUGXwuroiu/wHDhAGlNYl8b3nhzq/pQjV/dx+EWOzZftxt6pzPRpfG96O+KEqkBVQ5wc
EKVVOxoDC4uyIMGVnYcCOWG5yOQAzzIJEKAfddTXyaOyPJ2YK68yUOnQp8OuaoXDYBLrHjKQnuqX
KCUP9bk13ay7z6KipXkpiAhmzt9V7uJGKCto2VPolXiOHjlQJ829E89+CkLX9AHGCY2MOGbCyeje
eWd8aoBKgFQDuw2ESQ8TWciXmEejOrEhgd4LC5itcs022W7sOa8hisXTg0pwuOx636rgTvgIPHBP
Lp0wD1GOrdnzBaV/jXT0DJTliyv2UbVgZrszcrZNxp7BNDytd/gf9btc6LQM2uj0iGGB1lq1zfFQ
IE2RLK7wuFB8LJDbwChnbb/I4Mo1McLewZOtMi5z9BT4dqQPKnc4Y3PHM0LXt5CuQgBd0LoGdTir
GNFXd80ZvosYBBCvNXcYNJiNA+g16sznVFSXRrHGmwXXqJmMxlzJgG4S7SG9fgwMmbxpae4E9JIy
7U4mFQnwDKhBqE10mJjEkiBq7wnISm56k5+0Qp3eHmkTxWQE14O2JAW3YkNDc3RuSrNCnE77H5+r
AmQ4Emw45G+VX45fmzkYtLXIfelD6k1GEmuGRhK3h+Xjh0EXFGOol4DNKHAU0QQAtmyumV7EeFsq
v3/Ft00AAt0yTPx+1BoGyv1BPTLCRoLr5715Sod27IklnIxXyrR4K7w8O2XlmAyrgQxkNJeLfB/E
S7HqZsfr1y1OBmoHc5mtGP2QAlCTfrwdmjZKEDf5VOPYh2vEIHL2nqsRajSiE1O9917ntmsA6Nnt
hMolJiPN4zHr9VleEP87nKLS8xvAdXF/silQqjVFXvLeckQ80Q7h7vStGu7aYCIWikUNe0qvNc6N
JmIYzR3wOVbdlDd5xekBI6ZUPj5ptxSLsEurhm+Fo7vUGNKej4EnavSX48wBU5MRJ9G5T6kah4TW
3xqvsJ5tRIbEmmRC5X/XRDBAb9Rl8QOhWfveWyRGRTSJ1gARlUvGloOeFdVVRI1OIxr+qSCNLSyY
ez/ZnIanNamtdPsHUnvu0TEFyT7INaTXUSFGf23ieh9WBBkNxzHQXPJeUzt9p44SDne38g8FIEht
gzEK5kqPTmBF8JA27k1h+yTmBLn44UAWAPfcloxrgKXQX7GtlHMyRhV9Bkqne6wpeWaneMfc2t5o
dEmMjWL1Sy4xzVYckVFVhxUBzRSY8H4pXVkbddLeNeM+jnMcT1WKKngbEDVN0jLLkg1+EcEbaIYG
SSodGsZBLmhbRtRKo/FB0eveQSjXv/otJKNtMVvJraX0mqconVF6IYERbxmLO+2QwW8lfZyecpw2
hq1fKinr12CsxweDN8kGLGs017IrED14IHcJy47JOUm9akIp0rRMvbrcjO6VjZeYhq1F+DNuQor5
OmAIcs2R0L+VYBLt9YiwdGnNN0EdEiNmeBezW7j6usvr5JGwGsQFRW+5FzBCB0k0HZ3hlW7WNa0c
F086hIO0K/bUfuYdlZt3iWQFq1xjp864BjgD+E+NzOUAE6TGvErdcnZXVm2p9KmZq/ZHWvcgZnUM
2W+ePRfZyW2bNlibBN/T6BERgyDfr7pTK+dAu3K90romDR6cRW236aNb5PrtQP3V7mxpK3Fo+HwH
1IOBh00ymr/ajJ1wNyZYXOj3lPKHLau5wzBpIrhvgK2NoeUZyYlkkuo7zgZsSaQgNl8RPMRjqMu8
+n9LsPg5nMee8tl0fteJ8v0XNM75//BzCK95/2CcZevYe8HCQYDzMb/8ZONoBm4Vz2WejoXF9M7k
wf91Bbsef10HZKjbumOS3fnPKbz3c3S/OGYCg36x92+lexi/QsgcQkAX6w2ja8bzuCv1Dw6XtB2h
2hTJUVOD+j7mfUnbiMUdMdtMJa6Lwr5x2BirNYCLqNsgReurK0G+9Yvjd8W0zxghlOu/3L7fBFUg
MfgLb/DnZzKAmJmmx3/x3fwqCyiKstbNMT/OBATdFdD6nuQADHTt2lH2HATx8BAMefCIRNIwVp9f
evnR/+uR/uelg8V0vVAPHe/D7SAcCMixlx5LmWrbOCidw0CpDa5K6DdsnsnLv385k5VHd02yOTzr
AwLOKkYLenJ6BLCKHTRJVPGKp6N8jvwKNaJXeG+fX2/5+B9/vb9eb3ka/oKcs1LNRYGdHg1zTjZ+
psPrqRvCLFL+5+dXWqQbf7sSsimH85QJeO8D6RKMLVl8c3bUyAM5QvwiRyGZ+i+fX+R3DwqAqCVy
BFif9/EimEKCDg3sEVh8RTJ9avxQtVB4TZp8j2u4fmFGPKzBZpt/+O1+Fa78fExMfJRI/OA9+h+j
a5tsxqQdJ0d2Rx8FcmlbnPGH+OTPjn9CL99fMXyFJ5e52ilCie2Fn//iv727AaXBApvkPfnwhlDn
TRng6mOcVbSrlBh2pGmrf/9dMGybJcbHTLPwLH99WDLHb1N8A0fhC+e102kqcMZIb8csS46mVO3N
57+TsTzsHx4ZLH9EDLlcbiGk/no9c/QzEmziI46tCiCA1B4rYYqbivDfW9/UxicsAc1uoj8c6l1G
aiKq2HxBBNB3+fyj/OY14XVc/sNraf3t64WZzqoZxce2yyGsyhyJLA3psAuq/g/3+DdXsnwMsaiq
QEOw5vz6O3dKIxko8g692caP+M7S/dJL3w4I5C8+/53OL8OH20uSE2k5hmUbdrCAK/767mMf40Kp
dRC6AMPArSQbLfNfZJDN5AR4sfvVixIyO1AnZd+JW6BFMqVyeP78Y/zmzbHZb/hN8WGw831YgUZ8
LaV08dvKjkrdabxpJZPOPoJTlhvgr/NxMuLiK9j4Yl/kdnP1+eV/s77bOsutwb6ClM1evo+/LIDF
nKRej3+zijP/wkT8u80IjVmn2aS2kVHG+88v97ubDgrBQuOGXVVnm/31eh0MfjZe80Aibe1zUl4G
pShMOOdmtdc9DoiMDgr33zeh+QbaptIiCIsc688/xu9u+l8/xYenjIWeNqk0D2i75BcTiBga1ggs
JO6PW91p9NsynfrdVAVy1xJY/Ycn7zeLlU1euOOiNmYVMT9sBW6ZJYKe8KEdi/kya03nwuhxbP7h
d/zNm2SztdG4xDXssTL+eqeRjSCGkQZFmt5uIqc3d23CbLkhIPby87tp/O5SWJVB2nNCc1BS/nop
LybEmNP3AbNCSlp3gkU19JKk3WoWBFSGmbE6Ej0z7IU5mRB5muzgpBqauZLwinuUN9W1g57oeswH
9GOmo8jE+PwjLu/yh3cdzjTWaMSclqXrHx47H3CZZjvjAajJdBhUg6mkDPIbpCHujsiQ8UQ7M36P
0P3+6YFffvKvVzb0xdJtUWmyNxofrkwoqtbXmnulEa7zJSKvdR0Lu0N/5DY7HXTLCtCHHfIWaqu0
FNMtn6HYl65ZbT1XlVEodX/4wynhNy8h8EmD78myGVvQ/Pr1+7LA2lTE7131dFe30ZR1x7gQwZ1g
IgmsIIlPyvNAEBgTud3GYGxRwPdfP/9CfrO5wdAG1bKQgDC0c2r/ZeFJk3omhcy70izRHCtj9g5m
HEXXTqOI3XW88sTA1d6NaWpejnavMOBZ5Y1bweP5wwf5+8N7vhNoeLkZEE4+vI1pN1o95vGrqGjS
t8h1GNs4495A3o7gYgnSm1AG0oNTID+YIP2QVmQ92iroVkZizftEd13M67a69ofJ/tOb9ZunB2jm
uVIyOTZ+fLMgmxXcQOvKYQKq4Z2HRNNNE/T9buyOdfE90meUajNRSDaq/M3EiruKu6i6iqo2qdEJ
9xOF2r+E1jc/n9z/KLvipmJE0vzXf/6mQDJMHQexy6aJJPqMCPjLjhHb7ahlk35FjmqHmckriF0X
hN5K1GerWMr8RHarYtrcfE/wfIXU9ME+6is0TipOrD+cTH73LPNxHCpDvkbOnxSGf93AJP5b0kit
K6TS8Y7+oGuEaqTziUyr3dB2kPe2PVWnsWccYMvyWrPYaz6/JX9fXLgjDjRVVOKsgPaH14m8Ldtr
BvNK71tvKwSNJN/odObKhO89dZML7M1onoDX2RefX/i8eHxYXExKJWiunH2XevXXX16UNnk5nnGV
lk19ASMFiFVckUwJUOE2V4HxbIy+eg+IvGOiootoPwb5nkAH1DvcnnVRBO0f1pa/3wvsQNyHwHEs
jq0fl5a81MZIzemVqKr5u64MHlWQbRUz/RhClEUjKQE0hETCJSpu/fnt+Pu+6hgclllNuBUo6D88
Clja7cwK0ivfQOLaDsm0K5GKvXx+EeO3V7GtRfDvc98/npgc0SLnnZOr2ZuqazSq/V4VGkHCipGS
1Xr2lmGpt0vziFYpSfFoDKS1mrzEGglutuYncntx8ZV+HW8+/2S/ufVsNTrc4QDQJy6HXx+GHEmh
S5LoFXfHvBgro7gu7AAw32jCjyxROExVVK7+m70zabIUybL0X0mpPSmAAgoi3bWAN9k8T75BwszN
mGcUBX59f3hmVYV7ZEd07nvpg71n76EoV+895zvctH+xlW9f68+L0AtoqlFsQKrkmfLL115g3E3r
yjj3vcKHGNb4/Ri127B6nzJSI9dKI/un0ZnQyvvzT/zjWPfrW/tbhUMNzwP21488ApZz1jm96Bk0
XcIiQBmPkjxyc+t5aIopGoFG7Kt1vsMe7F1omIsH11iGg/HDb2v0zOZw+USlG48P0uluthnL3Wq5
/RWcbYQTU/LRm+pR6VycLzlypRr5a9TjR9x7/PEvaoU/1uLS5JHM85BqgYJtW3m/21llj/UyU/Lc
7rb7o+x7fwfoTRx7lx7lXthrcvfn398fl/L2hj5LhgOI73m/XDmWC74LxwNui7EqUX53KIqu/osH
7L/4VNyVJpg9091OOL+8iZmRDIMY/bwyrPh2kg4c/A45brTAFllCvabGw59/qj8+0CWFHjZKbtBt
P97+/XdfY11oxFMYQ8aly3bBME8E2VjewXBBt/35O1Gq/LL26VFR8tIu5LrxATfO9+/fq6tLNeel
t4feju6cEafdRENi1i8oy1E++dnEGMjDdPNit+xc4doavb2XWkz1mTfE3pWtLUpedCjiZGpk+qdh
sRFCrXOXqr2CCnBj6QFqF4A371hKEHNn1bA030nyqj6NGQjtwwLwBB6BamPa310pnnVfFpeTGIOP
oRuWdEfXu/3Nmh05hkxPR71Hl+NqnD5++dGj9UdYFqcEdzmelV+3XC7FmZcpwQGVGG3/fq7cfeDg
kYyaoSw/RiTwlyCYNap+X/QrdJnBjHng4q1kEFkWt9JcfVACrVAf3PyQKcp1vgAAh4UwazSgbVWq
8mto8SEix168z0aCdeGEan4N9WzfCbLFE1BivQSgYFtklI0WLk0DlzZDNdpXv+WNZ0/MwUwwPES0
zYQ6lfABY23mF3XhFHeqxLocSukYjzQB7PQYY11kvp/Vw4xDA6911DtQcBChITsMQZ9jXzFiaM/U
xFk4tqo5yxUhEDbYtk+cNOJpxMYfE7nlBazgFkLYXtblaB3RkebeoUz7F3wu9cSgdkRiD5us6/ad
E6MmtkWOrmoZc0ncoLeFVVYKg6TAX3tuTqX32pPrqHGxJ40fjlXNj6BoCZzIzJYF7uuIGjk0fKEv
GubL2U7R7R2i0SxJiyvR0u2k4eFHsN061VBUFgxkTKZEAJ/F16dhqASyoo68ul2DCRxwZOfGN1U/
IX30fA94TQHJ4daJKyM99vmkzxFHMqS2FkxFEW4XD/122/P7dCRBJ/vYw6EckVPbEj0T50jDMzJA
GdMPaQ2LsQATnjOiA+AxsrYGkWF0wiMxPXMzGKRxmoTJYqjqh3Evemc5E4Oo3iir7DZk/4nflZtu
F6ZOUIBU2VKcKVv2z2yNMyha4BWPFRrt13To5k1oNYvvXs3TFnlg59z3pbDJHR2bTKFjXzAZszjX
rV8FJ4o1urgPYECMNx9t2bhXRQrOrfVKfQF1s3SP4BEJVQRp3xUn/EJBdg7/AIUBmnzi1vB5gqmJ
R2nAWMeB8tF6GYKTriprjC9JYx0zXRBI2sq1SmAkJFmwS5q1BQRhQIIKUQE76sLJwTEdMSRQoAcg
seqjhq+Ahg+VbImFu6JcqnTA5LmVPpKJsqogm3fLGNdcBhAN6HaL6d3LJ2mGJkzlb3J1BVPphfDx
Q4DD5NLR5nrEcw2MC0ll/BYHVeGHSZ2UNy0lYYqmp7K8MAH3TvpPgNNf127SnVkQT04zXroGK4uZ
kb+8GAiNcI71Fw1pxl3UcJGnfeab8TvRSjjvRWH6JAEAwHF3uquM8QQGaHyLwa6MN3JM9L272WnI
dMmmMRR8kQltAT9+rltsXxFcyA44gWaYjnUjY7uJtWI013eCAqpc/dkPsxZ1KIopKETUWmaDEWnw
ZLXngRl8IGmziCpbY1/ug5Z4qMtiafEqLV2DMDUvLUp+fAkQ5ePWf086J6UQojX+gTLHPq/gjzyK
3CmCkLicnllvgZr2aMWr3e/7zsPPgALalpGl2uHB8zLZ78qeNkE4giIQNMtq9mmCRWvK2nYrs7PM
Vk+ZKsjis3RDJjszbOoSZdXL9VoZ65PwMR5GyWRXEKKa1edUp40vmTnuQu6VR8KM587GXY4PM0Zz
SaEdIQR2ViRRw4TE07ChobZNc+eJoScvag70i4ki4c21e/uKb8oFhp36+RMXYLqHuGg+4CogSdEH
igqvPalNhGFV4+R7aFqMgmMxD8jyAiutD3aSyYeAMy0Je+h7vWgQuX3JtHR9CxQFWEg2KMN+AJCw
VwrXguXu98RC7hrEK14I4oiU1sXhyRJpHYvvrq+zK5Lbc2KB+YTtySU/9AHwTfsy4BZ7J2Jz/phl
pby9B8X1SaqYjSjvg2fDc/Q1shAoC0lVAyGrITuqMHcITQ+zCmJ4VC6d2x7GTJt3ZgpIg5SIgCsT
SJC6Ud86AVcjGaw1pCw3bhvfxmo6jqU+ZYHIX2xnsj5pyMa3KJipRDxz9u6bmA0NVO+KB5Fa17ws
c67czsHiL48U95seRa88Kwm7iuEGmGb3pdH/qBN774QOBwhUvm99EgJ22Tjg3p1YlM0OdFrRQE5w
9WugB/xMKN1keUbGWf7a5UEx7biv1Hi2uJbXXywoUB4XQ7rEHCuRHku9RaGWa5CjZK/r8qmwJqQ3
RPd4N6bRlUgAqg3Ems/mSBo4dAwCbX0oKoioF+uS0oW2PWESbR/pxWDvJmezdxGTxD1G1Bmi8czg
pgbBxHM3Wlanh1Lbg5M8a+eiPl9zygmLDe8m04xWPl1vUieLJ44Ka+C86nwehV1EKRSDDjsUMRK9
02SA8ETClo7WSyD5r4puR0m0IjKqIS/sityb3grsAWRGANIMO3BEdTRPlnFfl4jF8ILYxXefadkS
zekcqINfOhKyCBqZOKpFpe45c6/5jjcn+6ZVbvUxeOQsHhzZT8OVXuAjnSVl4J3qjmjdcIucQqS7
lLDz1zi5HlcPtAYMd2T0tSrunEoa740IEtg5a+1Uu8FowTGQyUkPyHKQSUdwUzo2nCB/EKjNryt2
eWZaVO08FNQISAHO3IB2qCvNc5MzyXqOHBdGG4G7c3E04zRQZ7FuISrXdQ95QLux4VxZ7D9UhgvH
ilvHsSYzEgaAUZJsgziFUsiKmqIB5IrYF+0IgAogVMANW+aNFaaK7vk+DVb17DUxlcXUZS2tNIZS
+9Jz+9ehg9G/S6RM8kMvvfQlI/PxO5T+rI7qieInnOfM/u4oqe9choU+Sp7SSkLH7b27KZZoQIqK
TCoc1pXphwICOw8pn2o6dPGJ0d9Zl9ZEsJdYlEW+cF9TI0svl8TzH2AgLA8LjddHYaWOe2YA/+Ep
yoKXG3utzfYQXUk2StKpvQDdBgRZCjr+zlIsn7C5xnY3TsJ9nId0fgwwWWS4jnz2v9WOseJIs41v
SHu3NOIcCBD3ndujNCtcd9zqLDfuIi3WAZ/I4CODr2UeWIetvL4yqBXaaM7r7dnT9NOd1Ev6rTK6
cTcGq3Pl2+6wbwkETY9U9OwpWg8ggxyyFK+NQE/rIe4CiNoFf/ONBICejK7ZxEWVs/1euQjZH1fX
rLqz3HSG9tTppbor3UYe2WSy+pgviLH2SezRCIjtFOi40xD+Hadmdd+WEtAc1kxFHBTGmx3ycZ6T
gu0TuE5mVB6IKORXYW6gYTys1Wjgqig1GjfbLEg/IV4n+LKGriV9JB5I6akIIm1DUtlH6wqAn50c
2sDBr1b7o4OiQa11QYBo7D7U5VQ+tSk/dSh45DsROrPxbUqJ3cG7JLvqwo9JV4x6PI1WRHPU/Z4j
AAbTgBWBxjHXZOdZ/vBOuQs3Jhh0Uh/GZaTxM7WCa1Iu6HtwlznytUG+hjnMW6tHs6tcyjQMzcOe
9PQFyh+ggJc209YV4+P12+zPxbMz1uLcL1XaRy1unvuAnN0paqZBHb25kDq02rWj/Fmm5ejRNo1P
YhoepyYPjsLAvEcWNcXWUfQ2gjJKL3GFi5ZzgsS/eGoz17/keeuknFBMSYmdDgj5xYkcWBziDDea
ezxa02PtJCZRqZ65YmHUxYiluZnelrJe7isWVQnVZcTSZsyE++yCrh69E9srgCXUlCaBNtDKLxjD
bBZY2s1c/aXFxoIce/7elyPLIXWG+WpN+DD7dhimN5FMgJlyK7G/z0tSsKJn8pVaWH98wWKMHxBO
N2WUDEtxzUS6/JIrhgOEz6vz2tj4+vdGZuWwyYhGcM+Bf856hw4UCxhIBd/ieNUNhE902Nsjv+3w
4Bnl3NFMDObR24kWVweeYdcDZZqay6VjOgDCqil2i0Ncx8Swr2WMW6jLk09aWhIRpOshdyxHY371
+lw5R6nN+Ku0JvvMFQs0JijL8ds2lLhOsTpkZ1wFvWd/B5uQ2vb8DE4OcFU5VDd+Uiqg06uT6kvh
G+VDnHACPskOIvROBJN3tRZQcYkJ8gcdTdivOJSo5D3tBzOJkH/Z3i5IEXSgg04wzQYWsnpf17kK
PbsybpXtrFt6DqeaHYcc/bUWCOcO/WIZ6HnXVM90KgL5VvM3oHW64X6YSuu2jPlqoO0VlRN2Xhy8
DopN4tAOI1rDaW4qIvm8tCKPLVHGK3ol6ERpx8D7gCSw+kJTbzyieicDe1UyKymXgoBXcmG4UYRu
GKHAxcUXCZIyykjm1Gr7ClvidCDupj53eya0h95VVMzIlxfIHlSlW83nUGYPdepOV30LRH3vNfOK
VlelwTfH7smLoveCINaE30nAYBIAyOv8DI+92bfXK3s8tA2VcabET7+8jT3avagcZ7856Cb3H/sR
H+bBSu3k6Ucb5f9nZ/yHveml/nu68sc4X0Ysf9urYWSLVMPvidA/fvCfgjnP/jtd5sCUbmBLkH6C
xu8/BXOe+DuzTPRSDu011Ismk9f/UszJvyMOcemEb0I7k9PLfyvmLEn6r4vMzeJ/+NKHdvNvYGt+
bcIihCHcw6cwdeklbkPWn3tgFabiIq8ta9cSB02nO46c+bdkTsYTYZhULi7a2/NF9NkLdaxLJob3
gKplZzsYHXPYdVGnnVdLw4GMV/kOO6s69uVwa2li31SDyVI2D3DrzKPI9d1G/h/zfPlHJ+/fWoJ/
GlBIOPAHjZw+S9LxP2+mz35U/effrn5rh7/hCfzOBWzq/7W93f/8r5//OPznjz8nn822DH76A4AY
hJV36rNf7j8HVY7/dTW2//n/+o9/+/zxKo9L+/m//+OjAemwvVrCr/XTutqEk//3BfmYgvcj1/AP
P/JPOrnpIt6kP00vBhWiadEO/cdKDOTft4X5A4JkoRJisf1zHdomiw3zHJo0YEGe3CKg/6nc5MXw
ZDkkBDP/tXjJfyvTkLf43RiCTgh5Lu52k5g+YHAmuT8vQ3cgDKXy8+E00YS4yvHJYa/dbLi5SKv0
H+uF68cF+hdT0J/7vj/eDOUGvz76VdSo7i9rPqtpmDGT6DBSpyOwYrs7gXzkQDhuqA8Hi9hfjDr+
1Rui6EMw4sofU/OfP11uqUYgMYfcHRikRgROZlwzERw4tpb17exp8Rdv+PM06ccnDBzGxYTwCH8T
Lf78ho0F0SGfSz6harZHFbCOCxO84S3ZHkvUoOk4KFu13xOXOcvv1ty/+HJ/Hkvw1kT12MCxkOKi
nHC9XybyQYrsxzIpQoxc5OjIE+LZABj/xbv8Yb3wLnwwvk0aywxBfplLVGJ1ZmISulM3T+N5Jjv3
uUoM+4Bikubdn3+i7bX+Z071j08EVQzl8kbiR/r885cZt41br3SFT1o3e1WCNR6n4UEJyqG0iO91
Hf/FGPZffbiAqdiPRABmctvV/d0MROje4PBVdScZ0ESNU2L7zFkbx0W6H3/+0RBYbtfjp0+H8JNs
FNfjilGgBL8slSxbx8RDCngsfD1dkfpivKlc1ltaxbjedVVe0qqPpdg3DuBV5G1EeNE1tsMgd4zv
RhAY3+pl6r/3+cpsPiiLFVd4H0jjkFlBhvQDqyjswqoAnmrwOOSQOyzTQ2pzHIpmqySM17E66yHp
hvnaXm2zCQkaXxCTxUwG6BcykV8bYd0V3UDtN2aGeDBH2lGhJ0tB3nHS2aTMYFgCbpiVNf10BBLT
rgjgQFwWqTUkpxLO3+bEGUhiyvVq31lpYqd4aVDpNIBpipLYOnzqhoORKQPpkp6vJMhlMgz4XfHA
5yQRA5Uih80wOzkf0OWMBTlMNu1Keh2SQybZwimJ9qovm7EGEg4g7aaTBirPiO5xq1+U9joYm8Qq
xvpiyrNgIhgSRE21I/C9yhmQBEG2E13dvRGwlqF/sOwJboDoCKBiDluo8q3OyyQ3QkgE3XBY6h6j
qg27VF7SFh+MGzPHInxJGyQdDlBnZHaubJt6tQS9yUSnotWxcTCcQ5026tbmu8x2UJ6Sce/7o5/u
XQxz6TkZh/23DtsOxLoE8n2DoXjCj3/Ixo2JAVK6ri4Me6n0QZj5Cm0iAxd0WNzWGi5iXVQAFwoJ
wLany+GAuK29dk8103lRLCozIL846c0HsxZ05TN/IZXR3Zw5YT6ZhXq1cfI/YWOX6jmpV7s9bNN3
PC/twlmgN+mDXqQcOv0rVYnAOTIEqIEnY6rbjmW6ZorsIVk7SLJUlncHbxRpB/iavOycF3ZucXGm
2a4CnLXsGmKPqKOLdF7vAsCP7tMCZX7a1Wm2AX7spMBq7a6L3PtoZ0vYtYGWwTcrRVjP2aOnk3qZ
alNkRAClbRytCOHUcepkGpybceACqZwDulXMcHzFnE64quevUtriaRn3NbGR1gxhNbWxoNIWazNY
6EHi233IuRrvsm1MK984g4rgrkgRhl9iNNPmcw3UyOD/2AHwzBJVhm0sa39fohobbsXC8gRD49ZP
fZslcNq7aov1zfBG7zFeqhdRrIG3s2p7SkGOF336wiyhuGrngUiyltjp+uR0tYHdRiYYsWZujyoi
90A7Zw4BCFcp8zKGB1U/dHjvoJhAjPDK7pHVHjyB1mFW2hbm+NQAlrP2cClsDZgALNYMRwkKD1QS
NCDyWAZm+r3za9ImzIIN8XropSwvYoCmULPZc1d4iJ1b35HjAH4h6drB2o2zFUPCWzj/paElGInQ
LKjA2EeVLLbZwVxwIpwqBwa+iicb9IKzXNPOzdtdDnwopwWCNS90C9Dwp9jShb3LV7dAwldVVbyv
3UqqSFSDVteiXEwn5DhWfS54P49TRVclwsOYv9dmlzC4TSQNTdDT8Ne429Vt2ydtA7gvGz9q4cXv
Zm4of8cxjMabaVeJCKWs0REO0qehjZfboptqD+quhaviRlYMqMht6DMe6R2vL22aV+rco/GOSY+O
bL1LrIWCnDF5GxKSoumSr/k6HCDQ+Xc+/Q47itmUCqLQanU7GGNPq79ITLkX5qqnsEwhmtIxAoUX
lUMsztAlZXGoBdJtAm8rVgRpncUc0sy0xZWsCUiOxjqNn4D2zg+AlWL7GDdpXx7UlNbGdZ0VBlkt
U9DfpCBJqGkyHKgh0NdA4yWQ2YtQhLFEjZ1ZH55KehIne50czGaRqJQHp3vgKC+xykkOp3RSi6oG
keEF7RUGuXQ/M8VGqQayN4XssRDT2/kOfn5UUuqYrgOYoGFZiVGSqyfOJPD5msbSiIXOp+X/WwdQ
vGA5gNqLxGBivs7bjHHr2grJkBP13lVv63oijqBcLzG91TJcwXg+ZUZefa55U743rZ0fapRzb4FH
5AjPvuqVvIP11RqCEn92MOcxNsUNnqaE5qFFcwgRooB35pBMoMhOtQ2Lq20Na3rYArinUzcyNkIA
4N9QeydDlMk5e3Obyn8rRd8/jtaEipbpGowDmm1MNYe4EOJoZ8v4oSsjTqOk8hIkA4DM7zKjjDl/
DY3A9EzE1SdJDdgicbhuGr9maJ+zOHEZ9qS++7AOuv22mMleZCORPS0UmRUk8ILPWPQEIYniEq0c
FnfcSEXcDNh+q9Z/ou9dPBqlW19UuEqtsn5rAUrYRHtjB91YgNCE3yooSi9mH3gv4+peelWrCGzL
yal3wE9cjoPLRAUG+E7ZBSLDvoYyTwZAmsKVbvWe9k113xXGelHhdrVtuo0VXq0rC+gq5O7eXm8x
Vo8nl85KKGMCzNo4J7iPUOYXu7L2WqT3xE3LW5Bsgb8HV+J+EQ2X3wD0rM7NxpoJ1Ai2RDa5AptZ
A9DzkqCByiyeWBS0zUFLMFAsLbkzF/euCrQ6p6UPeA/A6AWqhQs+QnLOYXjbcVf5Zqyte9U4Fa/J
4N85N+SYIlMgIYWOe8kZtJt9+8MwCucTNYZFOusyQepJ55dMy6+cxLhzJ1jF7VCX5gkvGrMqniCf
7pLSBUQbSZoS7CoMvYzQsRIzh0JtUjNI83FvBeEEQ+EF4Yh5Db453bm9O54TNqdgYWjIKns1WsaJ
qdqwX4WLfoKklOVRjNOaHlPuxE9mH01x9IvAuwMTmV43ru3dm3P6UeWmy8biJONFVc7JVWujEr/t
URFcOs1GUCSMmUIJpBdkoHIR1wRGrNDWuyQ7D8wCkUFmxfVJA5wkMFJVJLUvlg1gou9sp4lyNeZM
0s0G6KJyutY8wmQrKT9aItdlyYQ7JZjJ3usVQRdUEm7UMtOVdYCamVkc05YlBTizeHhbLTvpo6IZ
C/CRaBrpGRYSUje4j4gSy31tbR8Qncaje+lgZXptSZ/x3yiC+hefUJ76oagK670a26aHuTZrfYBo
NLfXKYoAIHAIA+8SrzP8CPRumd/ITvYA2Rg5Z2ekSqrpzerxQ35PDXsQZwuMp9e+kFXz2iwBo7XO
YgJDMA6KCFmAqA+hNq1z1E5JTvoxFTZIH3t8cNAEAs/MQWdMDOPkEXAZVZcmpuAVPeQEhZKZhohc
YQQz+gg+FIkMWfUWt5uER1Oc0NbtppEQe7v7qsZkusqB3pxT67T3gra7dW+4AQ/3TDjl15yg+Ap9
kYp6H7BJgooEenlrDkvwahdBktA6rtuXOKZ3CQwhhZhROOqpdzmLRzZY1TwczIAeaTHN+IYbPUJl
pZcKhMVncdWRU/b0nCfwnR+OZak7rNbTKSBAAdQ9DAHmL1V1EQ82oCTOeFEdx3SRCSyengvGIx+D
9ukiN6UsL+GIxDcrwRfsgE7ApbZ8sgwuSASmJLRUFue/oW9sRxJkemJeg8XKb/w8Nx69fknmiKKW
PXFeEMbd0OrGfkxwdvLKHUu121cjgPrR8HcpStPfuhgEATKYPr5t4i0Q1Fwf3FQ21LGZEpcdgZTQ
k40uuG/8beZeyLh9WnzVWYTKTCD8YuQho9cHzBvHdoicQuvT0lj6mIl0PqtAxt8hCzK5pb3kvBo3
3zUztYjsrvjCK/KXgiEnmpJ8gVIG7Zbds7hUGYVmY2Bs78nJgYsMbPnJ2Bhmi0d1IeXaUAQpCuyZ
rKNwsrX33FfBXcXj7BAwnN23UFS+kIB4fA+cf07KouQlP6lD1ZCOL2RFpk/kTR9rSPxnEFveTCu+
EINT3/iVfZbHW8q8rNjHGTQZwXjZcjjceV5xAYbU+QJ4e0ZeAvWsXx/jmENfuTKF8POjm1g39brJ
tkjFAOuRvBQ18+lmRGfGJLQ/pEQ7Az5G+dPIa2Mc0Loisg4B8u4SsDQr1Lwjnf5nKnWHQDfrmJgi
PST+MkQwsg5mbt6uig3ITQhtyFad/9YFIGUsWV24hfNoKZk+EXo0MFuCLEHGa3lMNoYLRVeHl8W/
XUz2awKbkG2tPrEhllMHz9tgDIkO1XW8tjdpX1zwnBjCLhvmU2d7YGsp76+weLh7u2bypbQYo5Iv
B1HIrO+LEaZC3qWnPpaMTHtXHw1VPHSUXSHSsHO/T7kuKlfRBB7l5AyguVrRPYvaPvg5PxuX22hZ
9szeWug0SyEe0OzwmooqD7GShZZDdteWgzwSvmLywcsDSy2HZrekAhpK337CeruYh1jdrlvGQQSc
8RI84qES6As6uyEhoRyC8yLgPQXkKaBn6bu3MuORaMsYoS3ZoUb6Z3NRs71Y0AaZ7XBn1vohyYz+
MEt5tfjWeDWWqXgYiXYd4P824E1aO96jlTAfS7oaAhSGy1CsahsNukGJM1MlytstpCWPYcFxhHvc
dNoj0VX6JSOaPeUNh/Sl6hcwNGjVEsjF4rrQY/koasaTmrIo4/XWd98qPk20g7QaSKE9I4qZO4ey
f4EeBjMkPsCy4bA4+N03FbjF1cyxerdm03BQotjnHeStcgyKPCqMZecEz8WqX9mjVOhkc7B3Mrvd
j3LhEIdYPqr67mZFIw2o1/SvZGlUl7Fl2zs0dfWeWFjjk1xTdmFPM4iR1Re32iUIpfscxgyqjOrK
qiljre5s9OQZ4tYHTt+P5JPJy6CpnkAWTSRxENpcwAgPE+VaHEHoCrbGyzikezQs6rlSZpOTjZC1
Z3CZOUa34iVXMcJ1kXwlZT3vGj+AGwQThADl4CY2uubB0jYk3wqtSbVwnySqFOgLp+KAep+U3aK/
9zp0mOxQMYA5kuu+Y0H1bqUC4Usz7WVCMXlB4Fz3KLHnHlSSnLJiYGOE3YmKIHHqu9keAcNzYA1d
mTwUQ/PQpYV4NoL0KfAyUHeTJc5lN1+4ioe1ZyMBmWvg3ZKx+Rsdo/oDO91ZQkrLddkRYIXKGCBr
bF4kRnJPNOO3Zi3KXWk1MFPHmEcuJM1vVlwFjEcBp4WGmMtvvMcZGsxkxzjZREbiSkZeA/DF3mqX
Eyt2OBbZOnNEsooDT+SNUGTG+qlAiHRWW6p+L0imE1feiO1kz3KNQZgD3pC7Mh3dCKSndcDpCFWn
tMkHLEz6wxnnpxsit4Y7Jw50sQNHRd6v71ff3JyXmlXnnoqkZ0QNouWKuh9G+Fg+qFGsXASrGd+t
zPSuLXiYfKl5/QgME8GWbvvyGCdbk3ih4L/BIEPeTk9vHNXpYPOZyH1e9vTkLfz8ejiNnpg/0D9M
FNXMBAHbe+e1TUZkCp32mJXkMqI+GYfzBRbKsiMuSb9MXW/PIXWae9sRGjPj9kmr22JdHhKacKFe
vOpSFRQSqEetZD1o4lEY6oLLOi4qSXfpUoM+5fbMqmhZGHvtQXX2O3TvKWHYmXk3NjPNNQSG1RN9
NvetskZFRvFqkvzSpMuXteh1B6FUPdBi0W4EEg67N0MwdeDJ1tV7nk6IoFAUd+qUjLY5XThtN/7W
cRp4q8wRbfYEcOJOkAdqsX7BkUBgZ32HjR3nxm4NhvQSyKlCbQAuVIXT0png8IKC6Rbd3PWcyVtA
VeMlcNLMvCof0Ks6kLilGCQPt5npqoHCiLzjdXBsNmzfmVBrWgENNIrXNjRQY+4zYlSQoKyxLQ8u
sgyUpmoYACM3UKpJLHHyS8C9XrlnCA4rZSnGOrjAnV5u90RVnelhcKYDpnyG+E6b9V/zGOTcIRki
s2PtThwrSDSyOcPOVhCB2LFu2rl2yY5oJk0wImHNryBZ029dYlFPWjnwV0KiqpnmLIevhFOMXd1n
zYScwZ5Ikaa6JOA9HPGc0QhVOOXJMuoMVD2kZJHxWtNu37nmELw1VY7GrLT1/GKAry9PW17q3dCy
rHjgkiIG/RnDVKigMPZnU+0ibkuNPPUO2Ehcpguaqv8gkFICWpvMsoqIIqBKIQWjuRVOtX5YrYes
Z2lTvzzLdOuYB9Ml1a+U8yJCzPP51VLEsbVH+ux+c1NQQlHSy7U8o42rCd1Je4Kw624wFdpZDcPL
BaWI+svEEM2/As9dBre9QpHRNygsCMkB7pSyx4g2LhoyTtvxvYAKT81auNkTOigv2DkePMDdDEd7
+zZch21npYtDRgF7BaFWluPvdNWs5Aha8dJFI3ydOxdiElpYWMIq5JfI10jqUt40Fn3Sfd0lA1Ul
/VZqEEHf8IlWYn+nhbIMVgQda5Zu1hIauubZMaaJTo5hRwMi9CyhXsAZgXReA3Met/KjWQ/N2M9Q
TaqunphtGkN28pkNPKHOyxCtFAVEf9Jw1temY62EnOKFPkP9536gxk3LfdmP9g2pYcknNx35rsbU
gqJdGzs9L1TfE+pKzM+K3NQZyT7X/fhoxI5z3tg4hMnjI6CCHltakpbb+i9d38uLekChSKO80Wet
VzXfAvp/UdwOL3rZ9NU4w2OUi/RF8BLb7fLmAdc6JSAi6bl4GMp3fdyUXrhw5dodBTf9pnzK1PW6
cYWv4QRhGyBPhZZUrRLEl1RttGjdssmc0Jwyj8BZAHLvQtjpFf2w+DsERhuJR9JAHrM7smRD8gc4
uaAnp71vA8F7c30xvQtF9uvOmmufx/iwAp0d122uUKxzRqpvM/kICNN8BdllGn7MnT+TaDHpGbVW
G5TygwpxC9pAJ3/nUWShSUO4BbwVVPy9ZzauDiunm1AckRN8mASsmdPC1I9FqVvgm34S5FSniQNO
39v2rGNc5MhB06zgqNylVR5HYtbknkzBXNGEsBqLB+2MU2s/mEb+ovrcrs49eoSv+CPUfedBP96B
TbdvXHrMUxgn7cRtYwYb3QriNJUqkZHBIUuVmVGCIWDhcDQOH4GYzTOIztv7lny/ISJUbkPIq4j9
7ZY4jlPjIRPYB6AwMcnEXnbJI50qUqH33vCiPF9CuCjr5+DKUe36DWdJNIjXtCcNyuRstQb7S7Yj
cjnb0kp9Ihb23LM+nf8Pe2eyJDeubdlfKas500gQ7AY1KHe6M/pQr5AmNEkhgX3ff30tKvPakzPi
hlvcN3mDMkvLHGQq4SBB4OCcfda2pqsQ/7gLLcV0GgmaaXGVT6b+FzqCuj8Cg5og9UJfGXeZqddv
mqbWH8gE99/5srFWc4GHPHYJjAf2b3i63IzmWN1zrYqBb9Cpt/c4gNi2UqP44BZa+RCxj6yuJ3jM
UlbQ80fS2eG8t9KKLAKzSq/TvNFA//YpgRK5lxy1feGwQIY+L+/LzDUzX2g49aIcddDwYM0yfbdR
LoPfx74RPCxNr9VeSWN5VxBbJL7IsMLZ1UC3a3K8eg3Wj0vpr9RMuk9RqJqPKQ55MbtxZJE/FJH9
AdNnDsWYzxyGQgz0GAdhAGBKaPiEdgOpPDTrlfqSCYdzzqRJC9bWVElIAUJZ91aiWHm4r7bsZHnW
Y27TLO6XVa30Q6vNIvE91KAjbueko9AXEk7tmmWOeh/US2sGzpza+dGSIfLMWapvWTJbzbFYdOOG
rqomDJykci+ZkMkoljn8NMesfq/SkQU3Ut/+SUyHGFbMGcaF5ey638jtezc2qRh8cYrSc3xrmGZ9
52F4V1wQiCiS+uigs51be/Uxc0e4u6NL+DMamkmHBq4y1FxKXftMf5UyfAofNIVYa/0nEJnFbaIw
SptKwoBsmiPSTZE1ktE3fa3r+XAxxWvbnYNanFqGq8XIyU0ajz4uo2weBjRmP1hdxbyfja75XHCX
eVeEgBZ3Y1wufHxuNV5PejyB8kRWqw7Iaif7yqpNQrE8VDnGyy4bTmp1BoY+lkvCCRUNK8wbcT1+
A6V/zasMnfpR0dz9MIzdGphPYlyO9DlyaW6istJI8UzdZ2xEdfIWBpe+N4pq8PgtrWr1ibQgD8Lu
o3k+TEgzfqiMa8H7ViJv5WQtSRmPjdDHAwJ/l+JSazTiWBbV0K4NKzI6Om1mmseapqN4vxgOsXYj
Bw5W0IrKPLqQFb5wPZw0H+Y1Ar0IA3XE3V48xe2B5tShOuapo0G8o/mPSIO2IWjgLYQbsp31mF3P
czKYABa5Hd17tdF+ByKbWUfPKcoHygl1eUSZM4cHgMs4vmJU0DWXHBIz3lR1Juwr7sWFRTaGYbks
cIZQ7TCX/NCxOr7WkagWH37remdpFSXKWrSET3EtxlsnshYFsnlUsIsjkq2Ey+j63sw2TV2kQ42w
O6h8yj6MteE85J0zgqXJQ2581INX+weJ3vOil273mW6bsbxJxdi7BzCXBuFWVRa5r6xmKHakNAfL
RwoaepfcREXoL9CGDD+ZG4NFMbpTeR8iU3zszAE8ZG5rCxx0Z2jjY2nH2hdbRO50lEISqpFzxQCC
xM2sHW2W1nf8lOVn4CMDzLuysdU7CgB8521SOt4HGmhdovxJECfEeoTHlI6fKh36oQP2kJVBv1UX
0h8wQMHPfRwkeyJ4vZGXrqQSnJSNMe8Eq/sKKfvyXQnRmT7FEetj49ZJdSyqfKa5L2lIDXE5xGK3
77wCt0sam4AmEkJzHCmLft0qapN7Hq9l0DNNYnjERNrbja5hfM3rCAnkgkNT6ZdTY34j+AR27ebd
+qiVVgIlnIbkTT2uqtRQeVycISqjkrVcOeNDCA2RDYU66yUxQAuVFDf5zLfSlv4pU9mZoFfbFtdJ
pmuTz4yqGwyGgdEIO0nfK84QyPv5SGKGajGujDWJclzoPSMMuBp4WGbOsf3O9CrlHvIwaz4OWiJx
0l5a8UNFJF+47S/F8WWVxRP5D7IKrkEm/ebSFO62x9oyNMvuwVxfYKlqfbH1fv6c1t30GboyBc4Y
W/Iz6hhUWaeaDk/QSI+oD+ScI6mCnwpIIIEkjaPRzSVDo/8W6V1HayFlVzyy6WD13JvBHaaYZ8vV
J4gLc21p77NcOzPvJzoWfgZ8IgRkNCmbNM6f/gxz1blRbO8v9MoYPrDKNVpp3PpAHq+4ffkRP1Ed
QR3U5UpwcFbC12/IzR+Smbwx7ZnoortwZGG3mCmFyVtyf9nFy8M8fZOmQYJg5TVwLXP0jRTIrstc
Gw29uxgEZ1Sd4CWL333ElS3EOSmOo7uXx3v6BBnP01GA2gS6T6BlbLMdhdS4u9A7wMGUXsXHNsad
xK5D+enloTZMF2ROPEJBcMU/UTqJ7dxSq3YcED/dReqlVhAvsx6MU9seawRdjDh64YEMWnHt0JtD
Gt6Csm4M7VUjKuf9yz/luadMxyjgQn4P0e/6VP54mUCR6bjBs/0iz5NL3Sp/RuX4BfoOvQ/6f7Bu
Vp6Vszadg90Tm6G4cClHufQ9qjC5mMLKukCnbfzt9PlvBYfPrU60k0BXbCAX1pYFR6+ysujK7UhG
IZ/iS+uvwc43Z+by3GNzfivvLEcgNNw8tihJCHzo/b6Yp9AMgyb1tPYNULBsulak50pfs0aqvS+/
q+0KRbUJ7lOuszMt6FEbuZ9d6dxB8QoOuNN0vxz6ByLkAlOUHqpZC7+8PNgGmeKQkFg1eJh1etKx
rCdEHRcn+8Z12ymg6pd/K9o25nB39OTQubp+6ekjgRFtPh9F21o/KoWN45zb5kVYpNAfzIneKuLH
d2d+1PrR/6mg+/2jCFPZbG3y/t5GrudiOqWTj5kCNbv0XIJ+eG8OKWl+scy0X6GUqSI53MsSIYiT
UVvvijo89vQEnfmEn3kXkDzWrZYdl6rjZr+1liVxrLhdAmtqVWDEYfkrx6Pvrd7Z9puXJ71d0cwZ
N1b4U2wZ0mDqp9/NNDvFiMZtCVxKHPuy7cVl5uriDEHpuQnxolfChYGpqbtZXGNHiUYu3hTEtk46
chhil9gr92YVzNwPojNCz+eGWwdje0eTjxz6dFKpWNAjGrQgLWGMUG9WCNnMBTtKpw5e/fhsG5iZ
ABbCgt7KneFlF5qz6F0g3AFBi6mTBzDy6fjyKM/Mx6aVlcQp2mOE35vNLadrCK3LAHOZvtlfjZ24
F57Sp0dA1NmZR/fMerBB1aGlZhdw+FBPH505jlTJJPVVXerLngzZA0ZE5eHl+TwziINXndAlW6hl
bYW4+JpBFai8NqiX6icwCO8wy65//atxVmTXuuDgza1NGX8ePlYnZvSAThss9HHucPGMrorMa84E
Es9NBVsS4H4WEm2+19NRXFJEQAzlECCOS3yAG8WVQXLk9QvARd/gwOKkj4Ra+ukoGec3yBJQSkBH
xNvYyJt43wpbu0kQDwxnlsD6kzfboAuHBvCzLVyXfpLTwcyi03szbiaQfNpAHgkRIl5YxSymK9XP
w/u0xiD8zJH3zGPk8sKpw0dE/7C1icdY3WmD9mQKksSe74woH2nPXM2/Xr3wMMgUBlAamhOk2Ext
iQEuSJda7oDqvX5bUYGyj0OrF/orld9sq+sZJ6DwcrzRpHH6DMvcI3vhhWPg2NPwddSt7tHgeviD
fvPlDDv06eZgWJaEqUhGDY6QvZkTGW4ygWREg9y1zMA0Zx0/2q4CiEKK6rWPj5sIuC3iBMsEJLTZ
HGovnAYqYl7gjXZCZzkS2syLyp8vj/J0QkIntjJM2gEk0fLmk4o9VCa1MxtYuejYeZXFdC1qG3MY
mbef/5Oh2CTY8lyuOJuNtcNkO8VixAikVtESG9PWm49gABwztc48u/UTPf2qmJWz7ncU22zSPqcr
guxFH+kyAVTjkfztB6PH4dHJxLcmQoh+GMruA84ieIVSrDizezz9uLgE8DXTtbZeDLZ4JAT0YLJE
aAQN9mnvvQVDCHPQxat3QjSWHITeem8jWbZZh5Q9dWsylBPkZIIuisUJb8QKUXr5jT0zl3VDp83o
9zjbUeRkI52AjRtgED34Ik27g04nwaujIo4/tFqSQJAIdQXt/3l2oC/ldU26wxOLQ/S+o42fAy3Y
82vbXxzLxMcFPRuhA0eivlnriHqzlrKsHkStl/jNLFMQknicgfUpXv1+ODhIXNByD2rC/n1t/OMy
Vo3l4OA+Za21X+U3Mi6Oeq+fQ7w+fT8Sve2KMDa5vEDNPH1ylN8ryzMa/IrW0qSaO5QdkXkO+fXc
KDTw0IgFZZAjY/N+DD1Hbud1VtAbdNhyb3mEEa37Ly+1p/sQGRedRjtQyWuD2ebQ1XBgUStrP0C1
2t0rs3BvTA+H0RnvjOrVB5OkaXtt3GPb4xPdnH/FFFdUZBwZAFMAVGQTucR+Y5rDqxc2Xagey4C7
F3uBu1lv8RCOKDRHGYh8xjDSsRByITQ985Gu/5fTvY7ADo0JmRyHcp29OSdMlfekQwDH6jN821Zq
ilx1pO8p6BUXpT7pZ8Z7ZjlYbKog4NZwkpvb6aIzcRCjUUWXgcYpSZeOu1xQxQ/PvKOns7LIxa22
GVyRSTFsFh3bGueflyDqbLB0vwQoQH8QChwYAMjt5+GA9LRLz9yc1p9++ihJt0HsY42trgVb54dc
9INLBd4KxNQbzbu0XXoS+eBG8guZoDfZuSv0KchCk542l6S6fJMv8BjOzH19Y9ufQYAmJG2dazvi
5o32me0i2amsILeb9gq9lnFvaWV4nDGafCuNYbqvzfr15xaJCLpO+Mjpuyajdfpa8cKirprCA0to
Q9xb6NH3RjH2h5c/89+d0adzc22TLZHsHBk6vOpPh1mKVkvqWMdfqxkRbjaOBVENCfHa4lO44R2k
KGyjtVjivxrHFJECRA7pjxk/V+PSdgY0NHZRiWpv0fTf+KVe1jMcXmeSlyu0+FMHmQNDqhRS18Ey
16YZvEKgIDZALyhGY6E+XBokYM/h1Z++MzoCObz4i3wqN+HTeaU4rlrJIDsaAgED01twrcARITya
9Uuu3u4em9b4TDD69BthTMskT66vDatys/3P8VTbFZ2cgZcnC26Ks7Yv9Nn7ZuTu8Og2vXnm3vDM
eASJvDbyJGTknoxXLkkkZq0Neu78fk972HEoQw0Es2VduWgo37+8WJ6eCRwEzJDJkZmjQHr6TONJ
5mkG/z9omyS/RDE+7zL0yegqw3MJuadTo82Y84fQHmC5Kzarn5CeNlFttX2rm+4X7udg0bpC3YXE
R36s7HMY46ebKHljoioOOsOW5DNOp9Y7A0XgUG+CuNTtK3pe7MC2lDqXm3luGFDRhPV4CFHU2Ewr
I5e/xBCsAqubss8TTTV7jJuTM9vmk1FswfUB+DBZNJdIYbMOM/g5qUC4Hehtqa4JWciYNIZ9+crV
wCiEvKQZYO5ygG92RTpy1uJvOwRUUbMLmuSiC8+NUdJkgx28PNRzE6JcwT7A5dWm/+H07WA31thA
P4ZgCi3xMc0d/VKr89J//Sg2PHEpQfYSy2/XQItMli7PIQh1NF5uP8hPU5033ZnT5LnJUN4huYn9
A1mGzUmKoqV3Ks3tA2RA8jCB4kcDFxavTNZzSTBhxepkqlZIgLFZA0OZ9lMxZENgq5JcbYjxm9uh
cnj9I3O4JEjGEVJudwR6LK3Ell6PaL5U75Hrq103zsn314/CMsa6gH18LcWdvv5Zzqgl0Y+TDI5q
RFtNK+5VPGXHVw+znvDWGuGsbjfri/vjjhAuGlHdFGO6UaupvCqK3J5ugBHm1esHghLBHsCNdCWW
bL6cEp9KA2ViH+Axr241BDzHZHKmM9Hukzs3WXzKbmTnkJiyE2xGMXUahdy87AONiDvB+DoykkOU
F1VxO6lSvMFAdXBux3bQ7b1IrUq9/qNdb/vkmWgHsaS9eZzFQDfSSBt50GM7dQcYFlRWO53Lpv5O
Z58EMGuxAoMDgxPp97l7+tbooZ4me2aaJf7oV0LJ+FNaaEZ/XKImehuJieKm5UYPJfSIQ9OE3sFK
Y+/Ms16f5eZHkLuHgU/+zCS633zTw5CSn7GxfLLCpbyL2rY8IpwLL8VEIxLihnp849D0Mp4J/Z8c
yCtbmjMZCjz8Gy4Bp3Nn3iFfpjcERQFxFZZW5evWoN12tC79B0PxnLne8lLRgmxuGVbuuTQV6UMQ
WdSvULqM7Y+ZPtabNlfZudj3ucdJlhJC27pycOo7nVcxpxUlJmMIas/FXp2D+AYAFpAC0RmQx+Ka
F93q2eOrv3+WEamwNU1kcH6ejuqi66S8PAykLXMD+Gk/HgrY3a/fmNdLtWdwsdbJTG0epJOqyVwZ
gUGXjuiOKr29jmiSPvO61je/XZB8DhwxRIjrtnk6F76FPk6bhu1/qucLIgU3oU+rEeVOVqjE/UIr
4l+vf3yod3QSElBN+OpPh5xgjNFLtAyBXofpRyqWwqfTwH74T0YhymYA7tbOZlfrKDfAO+CQnuk1
vgSUWPsqAwj93xtlk/2I86YwaQwbgioMTZr+Efz0o/D8145i6oCMrHXrouiwXQoTkiQ0mHEfUG0t
D8tqk5wavTgzytNNgiIqS4FgAz4XifLT95JxOoimNoeg8dQR3a7rzwUkg3QFar56PoxEbpzMFPXO
reKhSvOu1tOJd9Otxr84cF/ic2ldvDzK03PNNCy+HsEZivGIudkcsma2WidMQb1Miw3bb4Yf79MQ
W9OtHPfFgxvqb0LwgDRoZOX4H0yRUsP6vriWcOicPkw3z/G4jYgRHKj2NLtCaujnsTqz/J6oWKAB
Een+1zCbjT2ZsfeoLDUE+K5LCpFYikc4he77fCp9pRLrkKeghRG2A0VclogOGoTFC/SMLy8/7HWf
ON1HuBZx/WbDQppEdHQ637hRLN447IM0rGiC8zL5FnSf/fHlUZ7u94xC2xn3IoJJih+no7jV5DV6
OvcB+ZwxvROlBuFgrt3xC6fLdJ3M2uAeGgvx8plz+5npUf1fXU25bK5r6nTgtinyzjX7LhhGVd/b
Xaj5ppk6Z1bs+pA2D/E3dYzZoUliPz4dZYySEGR4u0ZCUxkk0NyJ+PMiQN/anFk5zw1FRWP1hFmT
H+5mqC5b5Dik7PsQrOhX0LqcBDHa/2Yw3NdmO8gbUa9EbcQjRJ+3+Q5Drxl6cm4Dnm7qNk4R2muT
8bMk1AQ9ds7c85kXRfIerQGhjkTltP77P2LzEckkqRvRB1NaVkd8ZuiHqvuo/fTyQnxmb6FeSSS1
3jNIE2++O5q5EpVJ7mbzaoytJ1F7QEFr+3LQ5OdoVlwLK2e40voiPlMzfWaClu3iRIy0ElWet1mJ
ZNrtwqOlIADWUR2GvJi/mEkC1unlCT6zPrgTIt7kMVJq216lsmxBBwfJLaDHH/Cp0FBUHwSd17Vf
0tfz9eXR1se1WfjU+tClsXX8/rZP35qVN94AwHgIWmXm+7ZZGgzEnXrGZ/y3Un4a4vCcIc/TMUmC
r3U49izqwVstXCHaRPMoaAZDg1yUZE8ThJr7WE7teCWn9Jw58dP3RjyMAGKlTyIg2zq9RFnlNnVN
nhH6O9mqxSmvSnJX/ssP8plbDrZwa6lMEulT6l7f6x/rP4ac3ugOtxzPTQNoZ9/0qUn2QA5+KmUf
5Bh/l95AOyJXvrUVPXh5+OcmCSORDDErBw3OZnRL09RIjML+TA/kr8YT7Q0Upvnz60ehGC1gNfI0
MVk+nSMwJ1ouBj6BhILt3u6SCWN3FO+vH8VeaxjEQyS9t6XoAgOMtgFVFLiaqa6BSngXkKvP7I1P
PzM+ZuKg1WGcaGWbThxx7Ui6Im8CFAPRvk5K67FNsukYJjJ5+/J8nlnvDMWthfiR17NNJ8VYsFhO
0jdBsTRxu6/SKf/guJVuXlhicN7ldVN9e3nEZyfnsU8SsppknjerIW71qaQk3ASqcpL3Xgytg+aC
fq58miDa7szSf2Y0tg/qWpiUUiTeRlwGLbxLrrdt0ICDP0z63Ph2Us67EFuIV5/TVG2J6ijf8hcB
z+kCrABWuMDnmgC3V4laz0g+ogmdLrtQ1Wdm9TTiQczGCY0t6vpdbWu4fd2E2NSRuh8ooVT7Joel
+sZIRR8f6Tiqk3s8iPRHsNXZckaM/cxWQlqQIqhO3M+6kZvXVwPjr5Uk2DKcqnmDe0R/Mya+pX2K
h1TtaYKyfVhN1b5uB58+ZPXq+y/Duzxghl4Dy/UI/mMnE5EhmmyBegVONDrMbagHcZScOXieLpp1
EBtLrDWdT7R+OkhHbT5q7R70RkSVsKOh5tAnHj3V9bm66NOtkZHIi0B+5e+wZE9HMtyRFnV7AeIF
LuuoWnLtNQzfVx/bZCZIhnB9Q0JjbXN5tFWaeVoR/szCWBsp1zbFpPX2XjIkZ7auZyaEAphaCGlj
XLC3mYPG1FpRO5yfCKvSrzG+q5fDmOWH33vIq2DHt/GPpmzLX90ppfg3efi/EMYvIpFPaMf/M/DG
krzHv6cb77/lPxtYk3/Sjdc/8Q/c2P6LQIJgAq0jWVsuDf+CG7t/UZTgckTujQCRqyFXpH9RtgFw
r2Gjt0qsqJWvur5/6MbGX0BRPfKDK4SVEIyU9r+4zm/+jtN4Zv9W/7/5qNjqxaqMReyJvSO3mM3G
UaatAbIj8we9L/DObJfr2hyHQ6It57zeN2faPyMx0O9E0hMJeGeMiRsWIDMKF+BdRCU330k9To9U
fr6T9hLpme9r/Ur/CFR/D7iW/ZAhrU0HW7XL0odjJNEgRVEaBw1sRrq3u2n+hT47psk+XslQg5CR
PzWe9umPBfDPY/7Tzfa5x7pWjddqHfKXrcghHI24jGzgn3qsZ35byWYOpNF2ha/jwHKuyPHcaMhb
WUBcoxBVb+4ZU4RuA3qEX9FbKaAiNGBH1ehCUxyrvj6nuHnuua41Y6ztiRrlNtiKjTkay6z0qfbn
gRSL5nep8yDTxLpcTaaxe0jMN6ngby8/083xur5PycvED5F9E+nf5m462GsXtFv6gw1cZ1n1E2ln
g3E2f4T0Y+9nDdeIl0d8ZqacM8g1Vq0KVZ3NcxUFMgO3yX0DpRR2hBz7F/jIVbepg00HLb7GjaEv
NBupsT+nAvidDj9ZvXLtdSKeXTH8hICbDxPxCFTjVByHTmsLyKGY3+54/SO9j2wnj6Mjwtuo1EJ8
K0Jh1Uc4AvZlhMD0A+6NtAeMTls3dEja8zusvTLdLwzX/Gl0y/DRSswO6VKMF9++m1OAa1nR43MK
ryjdk6wsvo/gh72dVwr5RvNshNOTaI38o8xS/OTcYoQK0rYUnA6WCwMVbFg4OP7cF/O9HJPhXUT7
7OTj1Fa87VkWuJQ1WKEeMlVVV5ooYxOXpiw0dnrswE7NENbRHNO0ofCX1OkFypQSStlQG2V57ao4
XZIj5nFdDtQRhynMfHIvxSmmnJOEvGQlbRrQwPdiEjIloItp1QXp4wxj/thlzfSQNFpsB7ERp++s
Rbb2W6Iz60hvNeSlKrJT6UeQl/fgXbyaVBHQ3kMfOgL47Qzt7KISWceX7BbZJ1erU1IhmbN8HUor
Bvsp2dZ3Y1KZX5AoJSXoMEiUO7cp06/KttloGirtYrVsMT6OQDpIELXt6nuoYS54TNysNg+tGFCt
Lbrq7qx5EpSOW1de6ovd/YzaoZsPHbKhR7M0QJLVYZssB0E7F+jVZAgvklJS0zYjRT9sP6m0QAkD
DAVS6NjOXxKMPHAPmwfLePDMqIVwxlXJye+sVLXzrhk1Yy4PyYS9x6c0b0td7TgvwhD3q0pVb8HX
6Nr1XIPLmvYQZBJMVtNBpvWDlqrROXaRFUV3Qyk0uLdaAXBhvMN8U9b3KQBfQHH4DyXHqMtjy4dC
umBYWE72yF5Y9DrYGb1z03e6RXfiVU6HlLyNMDuDUoPEtMxXkpEGfbUGg6NugGhb2kOEQdtc7PRJ
6+piF+W2W9LCOxvW/AWLuWy+cZ1GZDdjbbYUY7Dnqx/rkrpWvEc+oatl19jdYKIxQ2AH40iGsfqh
91ppvJcurWl4gcUxIOmqxiTNt/JoGh8WHV+sXeXpTe0Lq5HhF76vBt/rXhfKn50OEEPelc6vPpNw
X5IuTT069ZeRz5H6mtrrnQPKXtnj8CF36m7Z6cqEPmLGqot2qS3nh2jwxg/zNFnJvq3ycNw7FVim
Xcx14r1yx/GBKkL9rpec1HtjaSOsyL2handuloa3mdPY2Pm0yOUXA3dAvS8pqs00D6vdlHvyDkIa
jIUM8hFOUws0ajDUpR3dKBrC+fqS2Xgf2cbyMQcp/EMzJuObhxXMF5Nd5AcYZ8gBNb+pO5QJsABV
RPp36GXeYzqH1bdRhNaw10kjdEeAFoOzy+ii13eU2bW3do3L8K5EMfxDOagnAAAV8n3RR7Rx65HH
81zoAfsU0hKW7l3c2jIugGn6C1wKiApSdtY3h+Sn2iuUeVALwUTlX+vYxIBt71ghuo7LQRbJF6Mf
F/6PhL2PuHgCa6jtZIkOoErw6Y0kFyCMwa0vi1eX3Nvx5vQwz4bKsV8mvfpUodyfyUzwj13URmHh
j3GVf0pVGUOcghVS+0MtKnxjC7vA7FItHaapMsSiUAPYgyk7hXbSNrkw2sMcmuXV6BUdL8cw4g/Y
mS2uj/8TitQG096Hyk0NyBKRo2zoMlrIYq89510Xq6nYRy7Ns7tayvxrO3AVOOipEedHScoQayEn
0jrkdgvUihx+T3kd4teV39KpHea7UYsg6tLoP99izgVzGKWSetemfUofN9O6dEFyRPcxtqzjIafB
okx9/lzm7WIaYeY3VdM38aVp9FVzNeVoz3bYGDhk11ZDz6AVo2cfJ7620C+HCohyoyEk2ok6w4ax
g4b0wRs9bTmSgM1ydvfCHN7nscTxtqjtBudTbQaWn4+tqXyZjM2812p7glMVWbI7oBd3227X6jJS
Pz0QpN5H0hAUiLGGSkeK/ouXBY5TWlAskwzojqimLHo0ZDs0N03tzvnOiWnSvzTquvJ8qpZj/QaS
YyWv2XOdmA+xpEQmVO/lFxhxttUPDxD1jca+ph1gIqDe2nkaOPjrWVa5vGVey/LQ9u6EV4wCQcxx
InFof5dSQRb3Ayrj9uDGUCwCIpVmuLZboc9XkQ59ga5kDz7AXo1mrb7bkMwNfPRc2QLi72cLesA4
mOCNBwDJPmZk8fvS1RfzomLrAxoyiI+qj9tfwC+jd+MYx9cdfqQAwEpNe4Q6014YsLRx/cVIIwmS
KYIeZcz2+uXJeOVsNsqZ98JmKNBwljaCMVG4rLpWDmgFVIncUTugMxLUxtQGXYjLnA993vkxuHVV
7ydFF5sRd5p1wJ+5+4KYX36K7QKuszY27o92LrAHJCtVfx8jjvJD6rW1uZPKUBiP6i6dYuNUhJ/s
bA4R7ZYqdPvjiOvoAwK9CdK0raXXJoSv9X2PQLMqPara+3nJlitO/7iiYcQOwUnYiGluvB6a9e24
2gC9N6fI/dSqiaZ2Evbucmgjx4VhCztcHOSSYA82WvFYvh8siiiXQJoguSApwnusTmFvXqFGH/Jb
/Bhaa9fXVpd/phS22A9s3n3KiVxCzzOQPVJjmTznUSHNfqiXzvtmdbZ2p0YDylDU2cadWcjsIaxT
e77AzbaCMd6YhX2ILLs0j52COrub7KkDXpXmbuMXoRbH+5KDaYGGA+9pl+oGpCnJLo+Qhc+HMl8G
j5XPxJ2g4tk1zH1VDuorGZf5lkQxWOlhIPjZmVakfRWVLW7bzEigzliRBJtWpkB5zdBeHuWStzdl
Coz1ti4gWdJkFOF4YSNOzFF1K7f5PGp9px3buDXt7xNA6iJwtDnMLsKalxN0eBF7OOi1dXfVuumU
Xk2ay8ZJgEFvcJTOLUa7nYxwUoYzZl3XTWuXH2IrWi0AKBRH1/BC2GZ20oYBfMh7BZ41iVYSnpKK
D6MrNa5GOzEmKSuvjuUDRSIVQpzpEm9vprLFu0x38BUjPx1GBGqtupKk3Mx950XVd8fA9mCvHDET
kHrz7QK5GlNd+oEsIh1qqEdjBMPs5x2C4R39hLHRQPIwZxgPkEfsR2hFRg0Mq5SNoHRhqvAXQMyh
CYS9Gg7qcRQnn3PPrNIIdKeM3B9eTHcYvEu7+4SirfyueVbCdATuIjsynGW6N7nJfyuVPi9XZKOd
GP+ESPwapiy+60Zj+tLCIHy3RAjHxndxHjcllCYv9/BVi7k/dWNnHaeCdsiFpLB24SRttOLrk68k
bIvPaMobQDTSpGqFkRqntjuo+CtoRaH2ocwi+lJ0s7qbqEX9spcyo55rVOnRK5vmSy3mRO7LdNS1
nS07md8sgHzhx2J2Ao3OAnAyzwgH/LSa+NxbmbG/GkM9H+IeLiAll7KAI+WtSLasbMW3JU6Wz8jn
RbHXZid+BNEyyINR1IJ3qFsjcJ66dRixdr/hEVe/92StWUA+W/2iM8qkxOkhBJieF1gehuiPLhZY
QYR7iMg7AF6G9j0arfpyqApv2k8jcou9xv0eB9k5zb71be+9kSN0P4kVwjzUWsBZHuH2jSoc8ANX
FEKuOoH2Ezf5x6XAQfjgETE6B5vLBY7ldt1C3pIifxPqk1fsEtLOD2WXj59ByRSfJaD+OyIyozgS
iKrbsEmaL7PTewnUQCO9wRM7+2B79ZLD5YXnsocyBBVWVJ7gNB019ZXtyqwOtL9EDyOA924nMB+8
wtIEWHILReYz+KT2bTsuy4dOpRyS8DywsfTUNIy7uZ/FtZUXVnSsGjieuwhe9ocKOlq6qyCogXuP
JgkLEkWOi3On13u7GjssGYQc5G+zKoxxqJCcjNCJAXL1pug8mHMZHbaS0OlDNwJ8B7+XV3c6HjDF
ETYVl7gCO5sb5HDAwFogZ/PfyfH/nxz832LV+Pz77OD7su+i//V/fzXxD2oyf7upXT7+n7//2N8p
QtNd7fZIE61JHBIrgkTD3/5nho3L2SqgoMX3d6vMP/lBTYi/qPSS8jYoqiHhWEE6/yQINWn/5f3O
NpIdJIGw/u82GcGXMoQGTb4nmbS1SMnGYejUsFEBmYgP+fd/pPeJK2gKHoTYUT7Jha/0ETa2yFqn
2kmQel/EJIk4B61onZsIMw/sRM16gv2Et0Nb3ZkGmh48F/o69yH1T+WelhUuKHsTi6U7KQkG3nJj
85SH9S/h1rtUyma4Kbhv1HiDVLS4L7mdBKkllboShHRdtjO4R3h+bCONeG9zRyMGnovCbPeOJpbe
V109t9/QGzoj6Y1ccJj7U6iptwXopsm3PMzov+pt2lUk3Jm1CtJkQke8o5owT/cUkiZ4ifg1h8Nh
bMCzfxydynb2tcDBdM+puWT3OZacTZAWtZu814Vmpe9EvFT591ZrnbeWKmz9rdWj8byyy7qdfHMq
IXgKY8qHYz5UdXmRDc3gfuhnItvWp05FTO6B68i+Y8tdJRdc+8dF+oIYLb9M7HjwbmmqbQS9rotD
XEC11UpW7hi5Mgvf5mVUd4Zb9y5bSTOXsCQ7YvKrcaq76qfpshVjZT6UbfwtI/yvfW/JR85BuRge
13drLlpxAbPOSGkjjzBailAJtXexrbnazrSrUQMrZibuL0SjHUbdfbm0P+fUMRA0TGYaS0D4A24t
SAQp+WXKz2y8det91ExxNPkdB9NykSheCfYieEj7cbEY2jHEEo7XVucQqohkjMpT98VIu4q9n83E
tpngEGq45br82JgHEeMUv/73JP3us34oTTbrwlsetN7rYpMc0P+j7sy240aubftDFzXQN68Asmcv
UiT1EkMSRSDQB3rg6+9EloftKvu4jt/uffEol4pKJokEdqy91ppymMVpLFyj+2bPRifeVjOd1VfA
JnX94FHiOxWBOgBwfsZyYF/yycq/Jk3en5IpmMKrmLm4zQfVzmKOtHF80/2kiWmVhtPChftIlJU7
rAuWj/afDQSkEg2tI4FNGc7zXDxkSe1Zr1Zii4HHb15MF8ckckBxiZz0uJM0ZIb+0Nhb68pAQ+1M
NUtQPhdzjYjDNrneZ+O6Pgqtb/b8UjUWQykZw9DTENdjK2Bq7CiSp3sSTYtHmczcdyUwhJ8CR7YB
VLBgkvods1urP0wanCdBMb2rtbFOUSMwApKMy3AjFylZ1GnmvP7AoECN9Y52I8e8y7OgXu8Ls8nN
V4/5/T0vFnPHACAHWvKX0iLyXYx7PmHinf/UPGQNNeFhj/6RR3BvE3VLgVzrnnVk8CDS9Xbsn7QG
1h896j0c8CxEBueD2zODaW8Sds74YymDYPrgnBT4J92FenzUmmKSt4qOO/Oz1fW83hu4kMTZnVSG
611fBmA5swX48r7tmro/rlpXPqGrMpv1ixIGl57KrWhduiyyN6fzDne8PUe2NzKNDotWv2tjqtI4
yy2ccOnAreOuEXxmDM+lw3UN+KGGk89UvvXX+kfgc1R4swPWdhyMoYYFXl8Hu8SvncgMhkJF7aBl
N/miZ3Vo5F1uXcTal+s299DtnYi6SkOqJH0TC1Jdvo3lMMGJa4P8olnt+FAvpVbEeIRc+nobG/5W
YTnVG1PL+kvUtnsxXLlGI2P9R00/y46jhvtUpv4bmO3lSXSkvE7UDys4BgiR+8ns8kOJ1LgTtG2b
EeWUyZlvRAMr4On1yaNF8UC2ctrRSMp3VlJZ/z4HM3BLWWryZyKAzFf2mNz3/J1x7nZyB1NleXIq
vzg0DGYHJYblpjKL8plO7emxq3LLPAuv+yRfhE4iZGVzIF6b92YN6pfMm/yF6cxgNKaGFXMnNotQ
W/yt4VN6KBN+bzxDdltxvGB//9R7y3ujU8Atonmw+0gus7vDIJkV58FlJhbU7ny13WmGfCLoQ0yB
wjCK1WZ+04+ll8ajKRT0p234m4Sf7wy9FUVYddb8a2jHl751KSr0prF6s8FmPXMHMFvGOnYou7LU
8tOA5+rDL8bgTgJ7jn0Hn7VVmcttgV79bUrT1bghD0GxJd3JI1rQtJFYMu+RH/N8chGqv3UNOIvQ
qDkHjz5villMt9s4qZJRRjNbj6ii+r1BZ3Y5m/GwT+JmNl118EbbfkIacbkreulbpXvjbTL62kHH
xvzspl373urTsMf9QGXk7Mmnxra6nSpm/Th62nnxOaSlVvOMf1fdTTbFLvdLp+XHFs0vsppyGqOp
dZZLz9KY/08JmNnjItZFq44kD/WzRc/HS2tgRFINNTAzeYQ0QCcrsHp9NZrG5qrX7VvPHu7zxS+e
m5V1yGKMbTRQyhnPNZgB7GA3PcjsyBn69nEA7HMJ1m0UsBqzfJei884sYLQn5Oo87qu6vtfBz1CE
oCXvAfr7QYEf2ind0T4LGIxzBCyGPvVGq+3HmWRqfmqWmp5YTFZUXM0jp1M9kzfFOnwmMrsPkH8q
pcQ7YATyGnn3xVZK2wG0sV+VJqvIks2dV/S3raGGU5Y2kubputQ/cSODYWzTi9126NbKTr9qGruS
PuniuSrtU5CMjAtdd1ZIR5x8YOFsO506UnPLoB+sk3imrp2gFsdy0xJyjFwPk0tTsofPs/rSTNW+
qtoMgbErnObUmOiuoWp0qAuyv6e9esbLFGA+SFRwU66ZdijLxPnKGKS531TdjskHcRFwS7Ba1VNe
0F5ImbJa6f3Q6LIVmehfM1lD22kpvn+m+bUD6aiJoWliL2kDtEuHYe1YUr1ePhmrPnnvRWCMP1K/
dBvgZSmQArYp8dST0NQa47NBm1r23OTKXzmP/Dt/cF+LWsveSzpiOUioFV4YRL5BdIm6WBCSjqIP
DNbLNNKHs5NyfxkyExiArm6LWcsjx5VwFIMeyQQ83k3ZLP4bnwxtYQdtOQe++QHuQlok+5pR8+tc
jFI7kYbkrj3QzYF92pCIzx5Rkp9zCqcrDEZZ9/e2DfcuaRv105krc1dLNMfVmGAyCKolo57i61i4
Y8DvWDODfdbBoqKgp9mJprk3swxIle1vzOm0TmJNFZQLtAaHZ9FLvp8k62k9Xm8cMalkXzZVdbMI
+pGDaqkONJLXTeRqnrHXDJbpIte0rSXYpM7c7rifhu6UTPt5NYddN1pA6DfNqZFUJMPSyaePIMur
L1Uuq3c/d/I3nNL22yzS/mkOHFSixFvVHjHcf6UXl8LHMa/281B/rGzSj3DZijjJwIE0RoXa5U7d
HrGs+Cgn0zoMua0f03xyQxWQBjdri3bgUYfQ5WZD3CWdfBonu4q6VDP2YirLFzxcG5TAMV5Tr3kp
WGczIvv6oc7W8ReLR6rFC+9XzdVwwMLSRVQ1aGGDvh2O+fjEmNDxMJU2NG4VwFPolP9gIiaestVL
boGxcsnSP8yzVhe3ed1B/nIyLeL6D2JKBNRTy2/TOrMzK+NuGMpX2yq1uK704jDWRfqDen33mC5Y
CjhZG/lL51TFwe7K6q6eBvvbRI3yM2srNDJOIsTG8Gd5h35uGE+9aknZV7YDJewZvfvC61mfVD1F
OTlnvorZjPN45GTmZyWd4YQkrHVhR4nKbvJKE7aX9CCzsYXm4Z9PxbAzG5Y+Tb4yNFQt5JNAM20i
1WVLxV/pG0ByEjT/s++vGUiOGUty1wvzpcxSVkarASuqvoLxZmHab5rZOp+sb4sfphqmWwnBMPZW
u/0GMYVFadkJ+KCZ7mZh31XNdxwm5dmoOhm6qwC+uqy2vkss0cRKa9X4WBZemsaTuyaMdN0D/AT7
biSleDD0PNiVRdk/0ajn3PU6siKyFKyhpKipFWZHhvpsDmplt1PJs2uuehsWesuVaLVe5bErzIb8
VmXmEA1NCYRynrw8ajW6gmHI5k5sm0UR0wW83qBnejoSbC6LmP6tlre00OoR6sriJMgVO90Fg5c/
zys2uVhbUtFcWIt5x1T51pPS9OWoakhc57GVnoh7x+5Yq2KyYgc7GxHZtcWJBo9ccdiluTG/Dt1y
25oV7fEG9Scpg7aeHpe0snaMMM6DJUbtgHPO/emYk26FRQ591uc2fLKXPLuZyzX54XWl350SPQEn
kqOW7yZkFDZ3i8tNK5e1Gckgm/Owzop2vTjshVnuUf9IufSQv2uZzxBYuO1zslWWejVzY5jStPVJ
o3O5c4XIThp3uddkcOQP+ujlrmZx+YbLqrofbO5PhtuqkLq+kltVn2r3Axi9+6kHFBM1Zl18FVYG
nI0HzBK1aknvIMANu5S+xV2Ga9hneLD0O+CJ3l1Q29N3g5FytyjX/jnWNVJRxYIejEQm2vuCm+Kp
Fcq+gbZTPVd+UL17RNnzqLH7soYy0TdPDavQvaoKOrX1Xv/mskjeVZlwT3rfak3I40d82E2vYoOt
4RffaqfHtRoCicrYTerA1sIn0Ngbh9yVP9Hlkq/5WGfRArvhtkeJqEOQpVm8sMJ9Yl++Hkd5rc6v
vOxGSd8/9109HRptscNJr5yzArGwgAbBy28Y4tT24/JlEVr2C7NxES2BNVxUzaU46L346SQujGwH
ddUt5/wJtJDJg0cObEk4LZEsDQousLn7XgdN8AjdUuxNWCY71/BPNDYMN4VbJucKcJMR+rz9qKro
lvftUnzre5ZxZtNy4J4GeZPSnryd2/LlzuEq1kznWIgKglYnrWyGkuFY31i0lxeXddRNBv1kp6z6
S7cytISzYdT7wMqku+f+vVAWnS3yMMH6OBvAZCLwcvhm3aktvtpQM62INYbODQ1XjldyJuT+TdoR
cnH3SvFY50ZuvUwM8JSU2pT8JytfMbnBIz5zggkZRzMvtKqUwzXqCUN1Ivll0+10hE8Jn6k3yVfH
XjuP31Vb22/D3E0vDXAbJ7JnnDO7RBn+V6Na7ZHLaQ5O/eA0wWVZlcx+rDSEB8dMMePTxJhbJxv/
wLzXOeN1B0blj6LDPCL0bnoYK9uBBKP8T93PxvcOSFB3mVd/yO5rw0FP8hn02chtFe9Zm//oHAr2
nrF88MGdTVlB9JiS10As7rGb7e4Lwoc4KDm7FP+bie6cLEflXqS3yXKc5pY6J710YH2X5B1K1oOL
u/OxCldnzbE3yKEKpptqqChxXVHg8kMLU2AfiM6PZa2cDxg9CjBGTWFTkTKNs5Rec4w3BI5yrdB/
ufR0xkWtmzvWSeSEO4NI8Z7j6bohBZnhoZJMYw+C11xuEHZ6PBSJKuErQAGMoOxAhFtIOIWj3qiX
mYIrP6wA9cQo5XXolbL8OfSGc94obOHguV/IdI1xO0zaT70rU869FlLAas1f0kzaNwyoVow+5UVz
aep3MB2zR6NYQRRMloUjovJuB82ev3h9ld/xTjmIaWX+7nKr7+ImWcCidmWZh0QZ8rvF19IdheTN
judqtsWhg2SHj2e5Vb2qoZMjM4qoziSQvrrNntyaBaJkxR/s0sU29YgjV/HgamC7olnUjn5L6T/K
YG6UhI5Wncqw88DiV39qoT6gu6l+KS6oHYkf5+joWSTnwRlCBgjN+tI2lGI8YEIZOLdxZU0AK8w8
td1f8HzwMw1JiZE3d1rVF3Hvw57GCKLW+qv0uX0chzxPM9ClkFzEW+8MPhvrUblCo1RqTIcgpmU/
TQ5FBqzmoeMwbp+El+UbDWbiIIMVORAXqiyWFciP5FXT3vFunLnxP6eMpda32e8EJBq95+a0q9m7
tTejKL0HTg529pJTPtiH0AVld7JrP/P36VAL/1ZwrhWPDo3J9b7g1DCdWHXW2X7tc15VJqXzUXFW
xkYB2iesqZPCpGZVZTYC1uNkO4cNJhBsNg5VeTvhefz5SNLTegTg0hTHzBi1Ycdr93vXWwNjlwxj
f7GnFA7mBJF9eFKTNwJXz81SHHQ+Tc7tCGdnvbR5vthHJxdWekQfKr0LeAACSNa8okiG67Aa4knz
wTHFnQahJvZ5o/T+1mzSTyyYy/4BHl65hJafs/TKfE/X9nmqV+Wx70xNe8hkE5SHlfkFOvwCXOsY
2LMrbgp9hmvVcozSX9DSXW67VTZYjFsZkCwasxztIVjZYYNipZ03+j+dt/hKB00WStisNxrgVqZj
+3uQGs25g4S+RksaJGvsAym+8Qwx0xGbjou/d03OVuy8DbZUiVO6D91cTjfsD5GYBc6fVPHx5HRS
HFdbHNxJaxmQercIabQqDxbuyajPA+aOsnR/yK5PdmOrixdkjDI09dY7QV6aTrDbjItLxvMkgObF
8LrkUz7iSkjN9qfbmzLyh+GNJveBnbupbtFfvWeHrfL9WGxb61Hgcwvx3k/3c199KDG/zCANeC3/
raWsKczW4Cyb7mz2cJdHN0e5D8Z6x9TFSjmt2B3p4ONW/JpR2qNoAVB/3TJd4Zg1AAsUUPGpB63Y
s1jeqTQB0Dt3bCjHlqMwfIK+YruU00vTkcnEqabKqHHWaU86EnBz0A87hHHjwemUiKgSscqdHJtU
nJxuVNCATT1HVOEGvtDgsvMrQ37vrNTf0xPNBx13MqBhLx0t/XbFAXlMC++ijV1yZGFb7mwtXfbK
LJ46rELSLbwqLLnFPwLhNA6jnuQn0kfdKV0a87nP3Qbrr5vedRzKWijbZfFQrD7PLuVw/2rq4dYY
BvVu6xiFdQiwJ2Z8Heg8L/dtwol9TJ3Kiunpsy+JVPMnTbm08DodH2xXEl0WjeH+SLPxZlzn4it0
wuR1bDQ35rTh/bTgQf8AmotkyQ/2zeuYO8YulV+WJcF1MBvjnUGn/q5lRQTgral2pTVuVJYxiHwt
afd67dt7vUlf3TpYskNvKDhJrYIZD7gpedKI+x07V/6y88o9SbXcWwiKmPW8FxiPTWzkGrdqSsEQ
Qkf61mbxaY9TdqKY1v9RwwYjkFw/KLP8gBTsojHbTbyuzuvgWhngUtvAI8m0ju1OXEavbR68cv7O
SE8bVgG1dZNnwhpTITSZxY9dAzk29rzhkRnsR8mHNmSBydNnzh4K1jchQ8q0NwDyvq015XO7wjb6
HZ256guoyakKZTYXT2u9PBrDKji0DfoOQ2Nzwk2gxTZUyQ3FaMQgfAwWl/mXLC3BoqqgbWPBR/aQ
p13zfcz1p7W3npZ+eVny/OhC4Qntvn7TvLa+ZCV8Q0NPjlg6j2lmTe+VMa+3LL3PlMKuO0L+IrRT
Ov8EzPLLCNLptqz8+Ww4yD0Tc+1JmRrnHpqZWDVTuRpQAn0np36fKN/4pYDIfCE6Ym4SsL+BEdzh
5FntT9myvgJZkoPao9AWF96RagcVsaYt9jp9C6wAAno6Szvu8oQ6CRc7r9m5b9xDx/ehwZRVjOJE
FcQYWUPmjrtBkUoKMQ0cKW+Cp2hq0MqaAnWxtAAkCAO7T2+O1r3veZvb1eod3DCtXZ05uVVpbPB5
mWjcc+XFEsK9s1wu22aV8zFgwx6vY/HaYMLkehPGi14YAJS1pYxZL1VnLy2ZUsoWXp9TvbSJ+5a0
G8FL4gAurIrbt2e8liacIn5Z24kNs2mIUxM1THZAXDnBvlJt/hNHoorzko7+znbLA7NAuRtl5cDG
HrQPegq1EE63jJrJw2+T1i9Nzq+U7t7Bjwx0POhgnXl2RyiFdqeSV+iczH7z0O0lJHVucJmKZOqW
7yP7wx1+tDlOxtKPGsylPQfHzHm0us00KrcbOS7C7UGwJB8cRJk1zMII55x7I/fBhuu4TprzhPYb
Cr+CSCnUV6NtjAgWuY+dYOZD6QPt8QwJKdbytHmnJ457HBISrLKVHIv73o5ZEC7UkUzyZijd4Yw4
yD08HaK5KrpHvM3Ohd9h9Qtrk0BgqDikYE15sYeBpGZW5M8p/Bo71OB38dY2DucmDn9qPeM0tff1
i7nAtxns3Ec0YXUUA4OfsBlbA+/X0Cb7tm24ZE84277NaMgnLWhqO0Lo7PodJN0Mm2K1MhgO5heX
5WFcGnCAsK2s8aC1AujrOGHlHnJNxzFS2W59wJVunees7V8FSuqlXnhYSj9tHtluVxBtpceIjpQW
6XIKQiuV2ncEDIZoLT9w5DFuTbwVLyvGRnCdFRetwl6yOPBTJ/vRqILHXst9bkdidiN7zdc4U7CV
DBvr95TbQWhnaQ+uasorZhBlxnrj/yS0qeF41V2x66SrEqallpYMZReZFZlNA8SUWvBd5jpp5LBJ
Y6otsfixe0UAsrv9CCkSKrUF0b12IQNRTTHtiZJzDwIJNO6bZVn2qV7oxwoPcdQFRvFrWKtz5s0F
yru+XPAJavfcr93DsvBoZljV4pZGi2fSK33oLdP4F+mBP+ZBHBfoAbliGgO2wDtJmz9VL6gymTSr
WtwQF/aRE9qeGgaDBe/yV7nsP+bKfBID5M7BERBjo+PhX5LnYnImWONlFuF/s9WZtiRzvizOavxV
c+0fkxiUBeGCIKREgtPQHY80/x8dCMJf8NiXGPMttqnejuLfPgvZroj3sWZ2jAN+qCtjWpA+G1Sw
jYd/cmz8mziPsf3E/pHGuL4+3TSEMehAIXry596rSfmBqN1A7mSl2diUkWHt0JEYF3DXWdXe17yg
ecM/kY23Osz7B31tUBqw60Bw4tmL2zpo9OCWqHX3tx7u/8pZ81xzLCz/Y+buf5fMO/yq74izdX/+
q/4fDOUZW6rqf/bd3MnkVyv/YLm5fsXfUnn2b+QgSb1tDfMbuOHvqTyTP+C6Dmg4YORkm4Ub5h+p
PELs7rUMlKsAgMHfTTf2bya9rn7gExnFqUMV8X/juXE3x88/XXAYNsjlUfdBewQloP9KrfB4mOGL
QZcbOQoBLtBn6uktGDHBaS2Q/u/wR1cypGwhT2+H3uv7mFtn252yBEJt1DZu5UZsEdtnD9GW83vO
yuGebRS0dw2F0oTXOCjdPze9UUHIxURkFjVfketWbHQ4U3H965rc50Ams6O32JkTMQTU7q1ddZMe
LUmtIdVJfXCIP2hwDSEc9mk0zhlPjhlONKA8Oj9mcOl1jj7BMvzW3tyrK2kcpoUB6T6kIngBhBsk
3/IMXQxDH57KqHLLhr+vBPEY2hNacUihpodh9mqepQSzXCPqBDIZWVMWtPFyNdsieWK87akTtPYE
nmt3B7kOcy6ZHYy69ubZDbzcvLNTuwbemxTJfbu5e9PN51snvf/RCIx6Ubc4GIHTtiNKhMXAcN8E
8n75mhgcgJnNprm8XUwMG2daWQjtVqCdvXi4mo4ZTZf6i3U1I6/NOpk7smIBJ8arYVkfU5GGGQLD
1xoVwPji1Omw3jpXp/PV9Gz1WoEDWnbDei6UUN19R5i6OJlXwzS23/wCXw0bNUWdM3syDt97+tRS
XATj5rpGXR0xYAdaWh47kbZWmLhYIXdq82u3V+v2ihL3M70aunVzsb9Om8tbvxq+jQK/Jxg0bOBp
U+H1vprDM+zxJPWvpnH9aiCvrmZyf/OVZ1eLueFudvM2c7Ge51cbun61pFdDaSE3Xa3qTgc4ghML
DnYcwNpHOmosFoDIyoshuvRJ63G9G7b9QhaiwfXYGTqZrN5v0JQzX34Z2OVILvIcAmdhzHhC17bF
0rqa1itoSARZdltICkDAHLIyI1vGMRtwjcp0iwzgB2IxJcyp49w6l/PbXLkWLF01VD+h+co28q2e
yXZ1nfVRYU/ieyPBQebMqv2KhNyItkerc/srRQ35yW6sut/wBD/k1fTfwfRlTYK7aIzdUTg5/yun
b/TSmSrUiQrRWKKzeA0linRNUqtav9ua09wjyAxJqECFrJzWar+PcSg4ASOiIgmVmjKrObu3FkMz
QSRJFqYjMwckHkApdjNjfSvyRPwsJ+aAQ1PWZnXZyvxIAA1l032pki3h6oGxleHYm/mDkTnmk9jS
D4a29iJO21z/UGo0130i8T/j4cr8twyh/LF3e2j2nldU4XiNUXBM6etTSnL8XqFrknuCiQhmXEJc
jdhPJb/MbiFChs7msxEvtlQdCz/iGY5VT1iVMUe9TGgIzH4mkZiXrC6S9+Ea6QgKNMpw6Q1fj91l
4tY3ywKfauHOdYGLwVfcpIzNWeQDb9dNXg1JK1u+rstkpfdj2bVwxl13yJ/a2W5FbOmai6Dir8nR
NlM1HehddEBtoosVO+eaQRlUjafD0lh+hbVyUf2qa2YlEGXSbRDiwAy1AGtTbFfIOHEzZulGa03S
Abhevr07Nu3Qy+x6VLzfUd5211wMWhwZGWP1GxH7Lb78/eJp47uGVfwd8LI5hNOkNawHFNlRBAJp
bcs1H6JxMSQ9gG00+/uiq6YfyG3tpZkTAgBJ4ICczZdmZjXP6PjEBTsbRI62FE8CDQgbD3udIpY0
EelxwweOTIC19hMe8QEpeHF9pGrvGgQSqZ6e2ms8aN2SQlKRrAtnsQ77ylTck5XNr8BfCo20UaK6
8lasblVf+rLIylAtWTLsbJ5BYGWR/Mq9L8o+YJtVVt/QVLkohmuiqd/CTd015+Q0burGRc/zjst6
lu+Yz/CTtV2l+zE9wfKZHDyG/XWLUIlrmipPfJJVib2lrLib6hy79YK19aLYSoe9VvYY7q4JreKa
1qqBTn+V1wyXd81zIUuQ7cI613w1caJpUXtNf41Sr9Ko2EJh2NFw0BVbVAwKFakxZUCS54hBmGwO
pK5CnvXZu/973MyeOmciseaWfKBDN22Nj6ln10xkQoJjNlYPXSunPktIM//MZrO4c3BTvZiaXN+L
AUkv1bhFR0tdux9GN2gCGrCuf53rLEAM7dr6E9pvepipHLoUxrp+k4Y53AZYm+owFbUVhA0L/jpW
BK9yCjtrA3VjNV7JgtJrXZJEgHbKV5NOoT4/RIRcn3KprZ85x0IW8dwGyKHRbDQVGZG0dPSCe4zw
cgkzHasx6SFT4VBTac1xJx2NkzN4XDPDBHI5XPnQSLjS04jgKkf3OU80ncRwiwYJh97uFVG1hOI+
e24nNAIn12/TQqU/O4wefjirxrIjpygW/xHZ2igwr1NHdtf1ZE0jjaDjgkUkq8rACO18lNb3PNB7
cpDz2hvDhQ1OOT+sLJ1mjpsuDFxmajYqN8BDx4wny7yK6tktZJ/Hk5/Z7O9zbxaI+xouKRrqS904
LZpT6I8tNXQc1u2WrBrNxKz6c9dqbv1a+cWlIkjdhjDvjZ/sPqfpw0CiUzd1IQot5g5MBHYugkHG
y4T+vX3lskbFklo/kkLLpsgipdgh+7rUHMUKvyIc3rnXxYn014B8t/aavcMiXGXP/TJWdVyITM+O
bNkTUjEud3kjKvHpW3cBwC9+7Ws3im+DbXfWTp+qwD7W8JS9+toYYvvcuHCzVvvWcUb9l8q5jYXa
Vil0WNwMuTse8bj2U+j4pe3fBLIXy2cfzHp+13GDQNe1EJOpekvq9lboOD8Jy+XGShkhs8U8xSso
qWKfTs3gXZKcPSUH76RObszRLpIfdau1QZz2s86vKXNKHHq24Bs1SSNOQCuHzdNbzollfwxzPxTn
JB+X/MGjjWKNWsZp7VARNNLPoiHJEekL1+6xUIQD9wofeRFxmdZWZK1Edr52+mrKQ6I8RmEuZGd+
8ceMSGblOBM798xUynsnt2FgltFmE3zUID71gY7FA5RFd4mLJF/ALwsdWddcuZhjTIKYh7bgan+s
ijZfThtkDSKKPtK75OLN6u8zbjzFJcXe8EtjjL4lKOx9wzyiezjvllzujbbrzIPlj8GymyoJCGFl
kbBGteMmQAFXson80Mb6rvE7zdpxFtebiMwFAUeNN1ZgWbeo3fcZteewbTz1g3uCHPYOy5Yti4PK
EyW0cvj3vTfwMTf8wqq3xFuhmNaGxOL5jkdkx7FZ/1SWnjPBBxIDmJuvxMvdwVRYlqo0FwizqBLM
IGNfQM0p7a0hYObzJgIEw7DhufliBzLgHy1bPdc20/QefzoOl3ZCSo/YWmLAbDyZPTXtkn5WJnDj
iHL4zXc121gJG4G/oWOkxsxSeWSQ6xYtipSri+LTBiS2z0aa8CNuPT19JabkNdHgJrke9RYEAtae
Q86oonI9fbCGNhlOlVPLmfF2wTlog3KnRTIVCyLgpGXVMZjAghHwzVb2pMOQV7fY7/AZ14WvzEse
1EvBD69lWzkOHobLrDYmLcZIgiLiEf53cPKufoo4lVFOog9klqPebnOSY81SDezJO5rfpiydyNQC
f/45EsaD5N1BCUsayT5TiUplP5oCT3UbYwXncLF0EiD4igO9XiPWoRBPIivpXaLi9dgPM8lAx2uM
cc+xI3CKmDwpqfsQlUkTu2WxejMCl+R59z73fHFeKxCtd15bztmr50zzIKIK8pVBxxTDv/3M6JlZ
DAhtU/ZrdD00/1fqwv9OOvj/rdSHfeh/0g9uv5N47r9Xf5IQti/6XULQ7N+o6LFMqE0eHHXIknSL
/R7b0QzvNyr6dQ8Ulo2Xh8L2v4sIpvcbx96ADQpiAZ0tWx/Q35I7hv0bSgT/mqpdkz//74I7fxTn
HI8yW14EAYFiPBeu/VbI80+pHZPpvcYqzjxGXKfgUcip4y9BRX+SGn9/EbKXlH+xV3f+3Pxll6WX
4OH5NrHIPVYLu8BOatpZxwkX/tNP/99ocP/27UBAdeErBDQr/6nILXEIgQdL8E4DMPKtMQXjE1UQ
RGb+25cxrzxKqmY4D+jBn15mDao5c5XzZim2A7tKL4fneklH8fvH6n/sXfqjoLn9cniZgNnChnXo
/EspqSl9rEzKeltZxaMICPxffiYYrkyDzgKt37Oub455tZR/oQ3/uxd2ePwTG9uuQf1PvTI5F+DQ
2joQ1IwzEuFEyW0NGxg+YJ4gOfGuhsHhbtGk+os21C0l9g8N9fe3DEPN5qnOJ4aPyx+vR7xmWBo5
r3Lm6bOXubQnEU1utzr7ejA1sqFoyGZMl4xX7GvH7JF5/Wb6qz7rf71gTVDXtM2S/r623P7xu3AX
2SAHmG9Dlto71gHPqtEoiMhL4y+u1399IcqyN73adbmWUOP/+EKTxnLaS603bVMsxOCo3ZgvhHXm
JDn950uWnOCff7RbxT3/GpzWJo7/uXmwcjVtYmi/w/GT4HmzZdrHQsx8Tvy6Kb+AgUIeaXGZYthf
RnH2Ajh2IQ4snxT34q5WyBpxs9D2E0kt3JLZD+EJXDJD61rfy6mncC8x+raK1ur/sncmy5Er2bX9
lWeaexn6ZhoAomVEsGcyJ7AkmUTfOeDovl4rslTvqa7plUxzjcrsVjIaBODu55y91+5qjhEryN5o
5BlBUcIsxNsYEidGILSkdE5mh1UBNQ2YHWwdVTpsprjXP2mnWnOEs4ny34pz09iYepEMsDQYxMGJ
YEa1ExQE/QnXDdnG9opFaV2XeVvZhYckpVPtL06xpkWV7cf1A6KS9M3kkOMGpYkVYG/kiY/EGioQ
kgTdHK8tM1eKEjl5M40dn4OF8HTryRnrag5owA4EYC9xPJCRuSLB1cqq+UJoBoq71PJyPMSWIZ+X
cdL8jdNKoonLohLuvs2S/kCsXaoFq3CaOegk1S3mxSbbk7BnoXRTuAij0Z6X8dnVUASf1tqhvK+K
bPyZijr9kmgXvU2MqKPQNhi8nfiXLj0t+VCOEz+uSECGy6icmHHgjCggDXRnFlzYHeaxtDt2g2Gm
GtQazME0TNhnxEODNgU5MBoWElRX9MyyW4v72GZSjEwAZ1Hpl+j84mHQyZNqW0non4UJoRcXsdpC
yve2bbLcfGBa23rVXpvsqn/MNakrjEh5KWLnaYKbP8w74C3o6QdTMa4/VbosOm2rWzldpGRTcJS0
vXFjigQ20aZaXObfz1WJLywd6NrhXtG2iYuVmqpPt9NZhgIiaGlaoWMkbvcWj6OprA1MCgV2pewa
jHSHsYUMmSJEtu0Bp9yyFvPG1Cr5DXtB3Q7/mtP5dJ8H2cZ3o5nUarm36Z4hp8DcxdFy5+TQN2hF
0dau65c+lXnThXbs66ZNEdXeujwmb5VtKhqQ3YHQ1hmT2NBp1SX1GeSdxhHmDDqXTH5PC+p/ulrS
O/upk7SHhjywNxQXScvp0Sl/52VjJN/tLJV16ZeSdrqEHOZeDawN1wHMULybWfXSV0w65IczHtWM
HQrLar1HDTfeFFp2cp3bRKwbvQNyM6MKdjHjax6dScQ4OhfDmObmLTX0FlLlCt3+bnDiFFXD5CP9
mOzZWjd5nej5CQlI98NB1U6XagU5EOHI1UUw6H5t7ATWofYjSYsZHViChCsE36DzTy04qVgaxkQl
+NjzkWLRh2XxsiA+Np/1dYzjazYovdx6Cw7UH/lS2ObzQnMk/fKJDXA++4yMAg//7aKjfrdVZTRv
9Cx8/I8I/IR/JgfPKaAAIJIbzqNPd8kMRm3AqrXpejmijVvh9Kkgk6k7PS9mU9scoZuE3oVgBmPf
iT5Z+S3TxApqPXfuF68t6wivI8zkehrLh96+UfT1DOAQHQlaWwjBR6TxWd47tyZpa9xNJeOOoNVl
+aA76XyvZA5ZY5Y9MrKhxJcRWnZs3xr3mf6tOi4o8Iw89YK6pwgOzNalttR0nYFfNY3puWJlgUen
U8jsWpRfGW66uSp2CMpiOh/l/NoT4EHvmWQNJFCkDoJnqhy2oT7JkMniEBmf48S1Xxqxwiizkoo2
JZZMOW3H3EEUDG/Ldpi5K/xLsS3TM4bT7L2nEypY5vP5XrdS2wz8RhRZUNB/mwK6lqMGu82urpNp
sbTrS2a/1nRVfnoDaT74GET8rhl586lKbXye7anJqZCM/HdqrRNeyj7rfzpAcs5tZ5dFqA80DTZK
DVoaTZq3vDf8fBRAqPXbIDV7kA9Yg/2ftg/IIqwtWZ/Qw0LsS+DHvfUw5N4X5ggoCqZ2Yv+ouw80
5mIOIBQ1h3YmkXKXOsYNKIbS+FAIS1NbbyZ2L8yBIH3YbmU/jN1SvuAKNX/llUAUMHpLXQQjuoEn
vSj7n+msWy9KE9MnKxSmURAvvheyzelUgqDCULaPHua5RVvVRqwp1mTmZygYeRtFx2oy47DV5MQd
WPo1pIxBoSkyrHrmTSTdsJazohZk9loWqJNhV2z50gx5qtVnllLycFSb1h2WiSexglIFWmlB+ZGb
eDRNvD4XDf32aeUsutwvtmV8E/Ey3PVinJ5KfoEpdNhY601dKKM88+jEF4w3RhdiK6fDgO0Zu6Mp
OrcKPU/Sll7ZJX2sCN78adYtNgxrBIBCC61IPpfcrRl++CkDBHcRrIUGQBCG94vdXMo+pounrVP7
ISe7F5tUH/ldBkSEvxzvZv9E/SDE1lwQJm+M7sZnAVlXtGGytlO841/LMkg9pmZRQULVXVrYI+HT
aH5zHKBx8YNHptZ3U1yD/zSAVNkbWQ5TEbhGaz9imJjX7Z9z0f+Wrv9mw778/0++g6ZqsIf8Z9jE
7Q/+XrVa1t9uiTHMlEHS2K53G2//vWi1zL8ZtwAeV3MMgA/GrcL6B25C1/8GSJWpBQwTBpn44v9v
0Sp042/Wn6qVaCegXyZj+f8BbuJPxfj/ygSPgtik7uLEY0EapED6C+ZTdr0BFRZbMF5DRjqasBfs
0976qNZMezSHxMaYpmw9svRu/KQ7WWzigkOuUfeMd3KprYemrt9LRIIAZhNJw8y3FE5gev5NwD4J
Bm8aq+Ye9AwieRpf7rnWyboLVs9h9mL3iXqebDt+LfUpS1FMD+XPllCRu6aWjWIlwyCqkL6HCV7y
M91VBFE5p8FzWWjrjyV1rSdVFhwCk74Jsyp96RKteROT2UhOmC2ida2DqaYBWSGrePKigoXjLbOb
+pPIFLwK/+m3/y/q5j+w+H++oNR7Jl1OB4YHGpa/1F2pX1EyV/i5MrvUn9dGySNFWpkH0Bq9h2bp
9a8B+1rkrHhJEPtONAnATHaPIGKKtwV1+vcKD22/xgNT+SquGCtZa/YkjYr+cMNudczT0jb3xQSr
719/+FuR9JfPbtnUTyiadHDHxl+q1RKma9mx4uBOmdto8u14h/l6jjAOeFGXZ/+dzki/XYx/9YZ/
qdqIC005aYDwpFEJjlu7VvT7aeNtOJE+EGa+la7NqXn2jpoytyKtMRqXl7I0jjJe3gxoIT1ezrmY
9v/6Qvxz9+P2VCAG0Wzc5kCFaX+Y/1xNGrKfJ2549AdzHDMjq5qjwK3w3zQH/st3gSuDxoXLjhfv
n9+lFT3kJrflVhH2cCelLjElqf8uIv5PFuJfLrIDlRlrOBI1OhF/ecRJ41kzK/cdJKse88UMCMS4
afElnYxyil9TBU8eaXi3vGkMZV+BBIh6oxwt/yWxO3ynGjDZjHdgMIAyPoG5idncx5vyG1V7D4wO
FkC0qtlJI5XCb4Qr2Ix7zS+jKTbPyk/UvW7OVR7lIGmfRgatP1DxOsfFrmQf2HEZJZnR0BtHc8lA
EjIlmDm9PMzaiGpez+f1gLKVJvOf3/h/96t/u8VJ/Iv9CiiS/FX+ByOp/j+Pv1v1UWaf/7SB8Qp/
38Don956c9otU4ooSv73HxsY7VPUjh59U54XNIkmf/MP5ZYOYQnkJUsItzVqaO7s/2i6Gux6cNZR
eln2LXeRBPn/wfZlkPj3T0uISxfjtshaNhslpHb7r9lsUHKhvMqS1GHc+oxROU2ZYj+0HJiEIOTY
krgme7Pdaa2vflqr1ofd5AzXFujtm+6O81UmqJI3wG/rbRLr/iuSmg8Tvz+TRNwIN2WJsyPKWQ9x
WFIBZFKzf7tmvhxtYJ3hn1ecsb2FQpUfCwaTcOkHaLzS9SgXZ1p+h8Wq24Om2vk1sdvhrrPN4tGa
pH3n6Pheb10j/joH0bR2EvNduzovcZour/OYuwEaxi9r0XnF3jbSQ3/z57aUhOfJSc0g0/lbBnl1
5MdlfS7rPuxjEC1pVhVXfNRfFFcuxIUKxGNpGoe8xVphlv1XlcTiLSO869qANApy3WXXnJV7gVFX
73iQxwOJ9e5FDW3/DUztY6xu2Df+Uky8ImMv+1mo6YsYjuUEpLSEcMtHnibefJ6F/Q3uwd1nGVFg
GLA/3IQLuLpmcZXeiiHyz9dIa9eBxMl1+vMpkZ0WV43D7mVa2q8JN6NbgP5OWlMP0Wj1YTMj667p
IoeJGOxvK2en95Ul14CyZrgqvdL2uE2Lq+3jeTf0GwfpBg+fXfubX5VBkM5o6qAJ0cPD7HSd4GWr
eDE1LjOKbm3rDOO0BRjoXuBgu3u6PsV1iWWM5n8prpMFXxQtWO5eKCH4JoKPz2RJOynVM5pfnLLg
mJ0iTh7Tco5qcp9r+gnuFJpxanxVitecij8uK1vkrPu3H69bBoitjVvsbheXQtfZr3NFKh69Mvs7
d8sP7L+8ozl9YW2HBoxn1Ojs5nC7rLU5uJi1+Mr1wgU2u+pjTbQ6GAVv6raJ8+15i/yGYQFutuEH
YXTuYufpv8wZ64FlY5hdhLR+AnHhKnrjBX/9dM+4FWQpMNIN//RVIw5QL+NmDEaCag6ul+HFUlNX
PsmOvjHDOvdKA7s46UOc7XBI0SzxFB5VgLoyLGKpXe1h8aIWwN9dRc5ilDgMSzbQGaFYuA4DQh7b
CwpIFWntHJ84sZrnosYl6hpKvmfFPAUOucIH3yyQjROwEqbugAkc9BeeAewQ+9qt5zi0jSbeu8yg
v0zthgAalqY1NuCSGwbs0g5NIFrnIWnbwEP79TufbMbBo5/kG0Cna2Ddmo7kfvXXiRvea5BWLv6s
t9SXwDFcq3AeOm0y31rlTY+55TaRTBA7gQ1a0l/JyIOwro48YXXXgbMu0+OSuPmFu169SRAPUT1b
3RgUiiTpptOSS49z5+jiedjqFeo8p0emSOfX6aLGmIyLgKr06Dduyq01+PeKg3rY5QATHHwr52Lx
1wvGCTIMY8MM0XAMiE00tKIsG2kgJUYh5p3jPtVuBLm4Trwdyqc8cqfcuQyOMq9ajWdco4Dedp6i
u2q7yRHrI8Ao4c3OeVKF+VHxtttlLu2DqmhWuE7/qLNUQk4cZ/tYVrYdwQO7OJkpQhSSN3ZL/4x5
wJwijAESolxsRoAROj5hLW9SUWRSmm+HRgauQRgMgFVdTUfi4V6bzm/uU6Xrl9xpspcCNM7RQAL+
0ZPpQKvT0OhfOxpE7qobimPVG6SM+4lnHvRWf+nBbb3Rc8VG1TpHc8VwjBorfXazuuEIO3jccBxP
CI6Gs7KSsb2Z6nQ4IrCNX22agwG9gAWASjPcKydVe1l5aAfjyl7xH2E/RRNfnAY9F2dYSPEjfWZ6
2HGLkEJqNFBtZwKJRHTaum0pnvDOeFn51bbxb3AwCEvEvCc/GnC/w2leQZLcK9HSl/J49hGaiTze
ajOKLAOU11uf18ZBJ/8KZNAMQmhO3QiuOGNpp1cbjBKlH5RVfoWZjxy+87qXZAIZ4cwYlDGqJPfg
0URAUoUXYrye3+n/ZacUbhVPtfIjnE60wedOw2ZjlBE9UdSUEgWu1hiSUspNfq0EHyAtBJ/L0RCZ
5Cp+FGvM7AJnluBRmZviuHprdV5t6B6GNIyDqmcw2xmBmrKuexLq9JF5fTWTF63SPcIyHu94GD9H
S50lPZNNM/B9PWGfynm2Qr9nBqA5i79v43IeeERtZFlVZUZSLfJcdA0/Bx4f0GztaOqnlPrttBhp
BWlZGtxQut09ppj29hxKJmzm8wKQIJ4OUhudN7grBDlO3vQpFlzN3dQ+92OdHSQjm5cea86rZvre
aZkT7fZImBc3TUBlIDMwjoi2qQWcxKG5iPXUfsiI6drbq7APMOHqO/QR6960AScZRlyGjkdEAmoz
NzLQXV3iGs+Wl/bdDmqREwnfY20FpRRaCIcOcnSP/dqZmKli/2rYPm4gZA0bBiDpgf0uPxiplT+I
JHkslVouiT35p2xYiy81YbBrQJEBiq2f0SWyPuvGFLSmUf1O9KU+Y9lAEA7RDTiR1WylWpv7quyf
qmTJaFs5sbutwCH/NmVSoYGdl7wPWPD7PZJM4+Qx6HrQQEEyyhate3R4Q6rssbv6LSrWnLnjqbe8
9NVw5ncBDOSkLajQNsgf6y1ovOqhhFV8tyQsajAZb2kK68TtmDWPJjk7SSB1uwbkmsXXoekeZqyg
O6NNz5pjdQ+Zi6K9iwV3uxyMvc3rb21R3Ssx12E21uMTfc0b+1xMuzitrm1qvxYEGt8LLcaVP4zY
RrpkDFLfZfx1K1LM6syzugRJx01M5MNxcik/qratroxu7nuTDSCrjGfirkKnWj84wS5hDExx2/j2
T0SB3KYknUat1AQPbWZvcJD6ATHbTyZomq0kHDhq7Fk7VujeNhzTRKD5Q/9KMI57YqWpI30ydcav
DD3qthg/1nFuUOJPDTI/L5PX1dbng6hi69rXAui+NfuPOLP9HQgOvPd+uhIcKI9y0sYn3e7jK74C
cYEON0aoXJPtmJhLSFqdHTqTZ+7yziMyJOvknjRYGY2iNKN0MpdtvjjmtgXY82nS7YSm4C5dtJiz
vSmH/sVhcztXOfrBTYxx7WAZ5NIhuxfGxFNj2AG0qi5cAJa90B92Phd9LrfkjRuB7fZp1PuwrBaY
kTu1IFGkwz5vzYZhhzd6wCBUAxOrmI+AzfBlKh7po2kP53QFqwHUzYl66vJjTvt2B7vlXFooezti
JHb+2NcXIVgnIME7LyY88VwaU7TqRhcNriXAvw3tzrZnitl0qSKvdKwgL00ZVCNqH0dMD3OHn9+8
ibPZHOYAoFUBbIolLmnsdd/UYtmuVqUH4zJYgVdLHrR0zE5jBzapsya19/TB27WgA3bC6rSvJS2c
HckBN62SuUR8pxgEugJLA3z8fuZQUBdd95kAk8GDJ3/2PvnUFugBGC1uvTPRcN01i8VpeMRiYqdX
xnU1QB9SN3OEuk+Lpl8HJ003tZF0QaMWb8fGAOhvcY0xGn3Rf/rzar2X7G6fcbr4h7odubsabdUP
dT15+lZDfM46XgjzDPlcMIiwiQnE6aymE/QXiR+xNO95YtuDvlr22Wsl/eqOccMPze3BL2tpc4lH
aJXwoO35mYCc7hdyK+jeRpPu/ZUlRfW6TtTImJ9vIvST51W4iKE+4GrN+hX5/ah3jzYjiYfKF+Jd
N1OpBZrtxLvJ7HHHs6vcWuckI9yPSSceFY8oocxosT5sqKB7zoT9q41cMuGItC4HARzwJWM4dc18
B+1Gbnc7fGToFPE/01PMW8+7n3CA7V2hlRO70dA9jKlfM451sItu+npUh7ViDgfnx/1io1gPdjaO
Rjg4SXrPcH7dQZrEFqFDjSrhMrxOM8Jc4leQ+Woj1snEL6tDHfv5PQyIlt7+2APLyzwzP9OKP+tC
piG68vWYVl2KyxbBBv0XA0ofpdKj0AcmOhysHIWmNG2rX0XeJmHV9+PJm5kYuulAX8vxJ1ymGbLl
xP4x99lCHLH+UpEqGdTu+CX5TxFCW86MzcIizT59B9bAimZBdVKtLXRC1/sF3HaNOqKG94lMxzsr
0cq7MRl+FQoVRqcrsZ1HTuOJ4LAec9N+jYMFbr0aH9213XkF0S981lf8jDIwpuKYKOcGYASnjmtC
bP0KweE82uc577MzCVXTR4H07lJCHvnW/VZ/mJIku/MxEIUKjSIZ21kSzUyT9xx/HpB2/lz0XJLQ
MibnmeeVnBI1RcsUO0csZfB/ukFEhYlaJVMdkCjyBDSK0lAmVgOZCKgxcRrFfnFH/TVmsI6efyGp
6sbkQ9dyhw7ki7WzAC+cevvKtbYN2oxI86ttKfzXWFbPxbw8Vbi0t4PTF0GeLc91Q3YYJMJNPU6I
Z1wP9XRuvbe4kE9Nlbv35hLXL2ImDNFwzddVje9xtdb3Cm4OdaCOhZhH4dy2Obu5+spau2FOo3/M
FfaKWfljqDxA/Zp0VDDB19wyZJMvGijEu5zvdmg47267NX+ixXBwU9AT+LCKH2WWByMNsSsdBDOc
M/mxZNpHfTtLZcJ8ljO7pA/YouBke8wryNCzXfwU6DWZPttPAEa/4d6H89pcG21+b6Zm3DrzdF/Z
uF9qt1/uMKSLozN48XZ1TCzlOmCCmOFrX8fLRuniTceGvOEEeIckPMdDU7gsN10e+X1hwMtogUeu
VnMsEk6Tg9baNE49GhZWWxJNnl84luqo3y1s9/RWIw2ubNTeRvqrgYM+HdSdaY/N59y4yNMJ/RmZ
A+sgFtnkIL/AHxKJ6528dfR/+r7fhyPYk2gsk2OnGVT7vvkJOQW3eIlIxtZIGGrOhV3ZV0Tb4y7n
LBzQBvpekPYepsXssDXkBKE2q7GNYwATswL47vg/kVI8rdIaNoTtnrPMP43Z+D3Z6tNMnG3dFUe6
uuNG50yRDbbPrCI+ZQ37Jp0c5AvxDi9NKMz8lHeoGjBKVRGEjWYLFeW1LsVJ+PkLotXpbLWLeGzj
HFe90Xw7xF0paXzZYoXb4qVhoVPJwcm7KEAEYapaiXc+HaNB1986zX/D3oR+1uj2YI1PbcE259Fv
3TRefwTbjBew4Pg+CedpZJMsuCFg4on3wkPTDwXX2iUkLoH1Ciuhe/i3nEviAOsQeUJprZpdbLnX
RsDrMLyUoUBeKRwlqPg9pBBB52VAJPr1mxt85W8W0pIabRdX82ub2NUDcji1EzALPM1saQCUL5qe
7CpU+xFZNSHb9qsY/LtWlfPR0NRv+nNMOtrlvayt20C0N58ZvL9Vplgf2lx7b3rJcjX1P3TRPTS2
/ruyqrfO9z+mJfnOUdtDoN0kJnxB0/9OSv3gtZy7jRKQelINEG2t9HFVw6+06aYTYQDcba2ptk4J
bQ6t8I9WCOzhul5cB+jxnBW1+M6tmjyyhekiZk8LDpqEZRSlg09Jdv6eHa/dgNchYKukI256jJpo
35Nysxvb6jj35g5+17GqsTcZwgEsun7V6zwHfBwMT916yuPunYv5NNTpnjHjpfbSOUqBPSuzZFtV
hwwDFYQcQUegkOUeZQt+vLpxrmAagpI6bZNP+pNvOAl9pnGLAxMvvqa12ybzCe1oHwvO5gmRDvQ8
KZtK9540iF2Dm9IbnYMEPOZQVWz8CZ6B78jjnGavN/8eLEDkFSr55dzsjK5mcuqbdjSb4hd3mEqi
DW5zQeIdxhHhJOf4B7GKM8/Djld5dNb8amSSkfVqXxCfHQYsKkAayrc86R/Hlo0ybk62xkHa71TI
jP2lXZMFpTnxHElBN6O30gfYLxCWiuXVmNOjVsZX5opBnJjarizSMfALzBNJEQdepvaO0ybPZu3D
knHUO8maJ+phqDqQY6Gx6em+ZSkjV4/gk7Z3uXtTSL27poXFt66l+0tKCDEFfoxgcAUxN6Iw2se+
HV9oEuq7vhT6MU1KVPOeZu0KTBRlRAh8/7oKpOGbG1voCBZdUPx42HtRArgU/MN6bhj8HlSjDTew
AUI1+HChQRcZNRWtoYiZsX50isH/DdvAA3MFfIH8qPljaGAFDRlzJ8vvxzMn1fprKazybfUTeej1
NTviQlY9PYIZCBJKpvrJlWn6yaRff6fFZu1JGTTuSZjoX2Sfq00uV7ExhhxXF226Y+kWyxHFWKj8
/s9Hal45mbiB21D+6B3lXs9BNVya4feqi/LEY2tvR7fmAi/Jso09Z773FAgg1on+sRfprWmEIOo6
pLrcErE0RsSorNdibWP8u5YV4eFN7282S5J4dP9HoZQTZJqDeBAo+KsLHem5T8viV7IU3W72mmGb
luxK5jQYRzQh4gEULZ8e6Gy2M3SlZxso4v17LlMUkgM27I00vIajtFHCDKcM09QAZkW64x3VOg2H
HtkNJt93wlXoOrSjSjdZTdagndnxE7IIP/SnDqNSNXf73u7K7Qg4EsJrZT0QQPB7SfL4zFeKD3nT
j4D0K04agEZwHiYa1ONsGo7sKP2pxguxI+SIiFVXmvoPJwc5QdFRRymb73axaBFMwqBNgiTlMfWX
5SlFZHVw3a78QuHjPqZ2/4PQcKMPXSXA4AgzrDOO8YRor8e2Nh4cCd8NzV2DxSTh4e7oaEg+0C8I
3csTXkRt2w4QLGl1zTuOMep9pW9wchpvCWqjknurk2BfB4+Dq6v3J5mI8qXreuphRGq8BYF1aVNq
d4r97653hBUirzbxEy2HHPzmplF2f/DqVh0KKb2AwAxxTbX854SnZbM42dNqUrZUbXcdSi25azVc
I4NXP2OGMx5HPzfoNdcNAsOhQjFQUjCAKMTEgmMYQ6uV14ey8gnsKtbiTjokdeXTUO7dCmEMcdwY
h6u0Hg+8bPO5FqM6YZ1eqBiUiFRy+2FlnctjIgH0iZzrwJ0ZJbGjnye89oFvTU9JZQ4EWmsduzla
/Xyp7EPtVjm0PyJzEkSEoULNsPE9fUJQBpXZAnZ9zPJS/zXr1IiDAWc2ua0qxuC055mUej44jWod
83xEbl++jWs17DLfkEcPCVWQAG+8lkhUFRCTx8FE7UCE0XxolnrktAyV0y3jh2Gx4XEtsoCHU6zH
rh+aEOp/BUN7ogolbXCH1HyKQAnNQZuiqVjzNHvkzh2+6pJJroPMGv0oMxMGNm6YoQLfuqV6wg5N
BEDjFAiJwPRDp6nfCj+/GZlm6H85vwYt6yYsXNmSNpuSUmwa3Y5eC2MTR9gXvaPDBImmexCFcM7x
bMdbPs+56QuchGhIzgTRVXeGV/xEAwy7Z7HKg4rHbtdqLg0Uaq4KKRuro28deX6N+1Gf1BWesgsZ
hvyuFL4J4pO03NqJegexhT6icLw7cgzrfYZ7dgeQ/gNRJrF4Sykx7iOAPQ1i1i4D+OOvJO8tRL8E
Mx5REde71NLksdFkd2YUhYqQfFd6XBExlcPWsJTOebsmT7asdeipg7cVCTFs9QTEAE6stpvpQpxo
WmqRnlrZNreL32NWmYTiwZonsGSKEi3XP8BteZG0zTlMkx5dpK2DbnToz7YaZDVv7eYj2UpF4Eyr
h8DR67Zzu9YbKTrW9VR5Z3ow7stoWuU5iVsjnNK+j1pmQYRY9o+yLQl5YFD+XAA3jPyhgwHmdDyB
uSePmJd8XMyVKg+5Xf5i2FjuulKbziP/Gm9kCWlHuMa+LzT7mbQUbLxlGW9xw0FM/TtzTK1BUnSg
7RJrJgsODJblip4vOTrWxpeoU9ifnAcDxQsc4rZH+tkOS/YEjKHfNRXy2BKfK9rBSmd437T1A9Ar
JlGm6bzouA+vOurovVj94VMbVHvpwNX9FopJJspQ18fdyVAsZmJ4Xtq12/VzSRlGT+V+zSBu4AwW
dH4zngG9Ng9Os5o/UNPSXu3L6pWYnIq+q1W+OlQ+BKHQf+Zj+vdLxpQLiFB5rACIhKs/ji9jN35l
WZVcqp6zDH19Z3ptRzFfWhK2AoSBX376Z4rLiyinxn2qXIhOjTNaP1Ye8XttcWOWO13+IGnRvzeF
VUFv1Wyc2wBwK47mZqG9dVNihHPnjO/VtExd0DaomwJlYci/AT38jaH4bEnqfaM0n+i3Znxyr4Jf
3YOkPo51Pb+CdOrDnAPhT1JExVs7DvglvWQ4Kscb30nRqh70gTSamw8dftgNfIlSF4M7s/j3G/r6
7PqjdXVbXTvqYGgRThJSvSE9gPXNpc2BQ8E8y2Ro3kaNq8dw7tuHIH0A6x5TbjLgtGauAJGp5CAv
gqnOOs36l4VqhtHMnLPUJfkHmJ7poTPr6UAUFu0vNKO7zliYKJtaH/qO5t+jhY8PCRFvnCYBC3+j
Se/zkBwxJ+xmn+OVa5BDWtaiDsuVjkbKrUPURh/ariohLusU1nLhPwSYd+dwTpc81Kqev0ZqvS/S
obtP8d9fRx/ROm7L5qdiTT6YmrRwvsgi4snjyq5mO1P68H2hmzZvq67kjzpmKLpR5e2zNSWQqNmb
mRBPNITPq1FRJoNWqm4Rj+XHOEx5yEwIRB0EtqAtx6+bTRIVTMnHByTRHhizt8dmElqQWyrZJ25l
XllU/fva5rNocJvGwJCy+Vjs1hy+lFNhhXngbYaTYYMvD5JMg+prcvc1DK3VBpaAi6aVq1LzXdHP
sXaFbcX/n40mnV24vCvJbB4zOfMD6wECgQaDnNqRMQ31CM0tzFDbMzeVidwmXGdPj8jg41Y3yw9D
Q9Sxhp05T18xrd3Ar2Gp0Mvx9fqdMbu0HzOSU+azLGsExllsfS/VqPyAaXXa3RUD3MAwhsN7490t
k7z4c5v/xjlZzVs779vyWtpShJPXuPoJmvJqRSuVZPpolK5xbWPN7BF8aTqgQw65yLjq0u7ZTdaS
epl1wVq3K5Ki15guSvyEoWJUofCSxzzzDJd9s9OcJqwmwY5kLPILaFbLRJYnaKaEr1Z5wXCECcfo
e/lDqxKqXzrf5etK1cNu2q/irUrWyX2rHQucQoEuYeKsOxaQVQ1OG0vVOtyI/oDBo3Vz/8dkF4Y8
M6b5d/bObDduJE3btzLocxYY3AnM/Ae5a7dkSV5OCLkskwwuwSW4Xv08YanRtqrHnvqPByh0tUrK
TGYw+MW3vMvD4PAbyLDY8SJbUaOjPgo/Os4qGs6jXOEg12jEEh/zWVlIpBf4nJw5sUBZEBGAbutz
Wx5WvFUhGgzwvsNmkB9tZC2fRn/U19Y0Wu4JSoTTMI4tWkxfkxQaST6qjD5ECw0nTe0tsyaBWg9K
aoNzQoKluUiB6ewE9SmuKRFjz53p6R3iUp/61rpY0WPbTKW9dodsoC5iBImGbYaMw3Epq+gdzW1i
hL/0FbXMpJk3k2dE556HiP+HqYfbdEQZCKeJuM/AdU+MP8rhSOujZiCqdHsJGbyjWSmDsgUCPzt9
x+ROeOUuQ1HJRZWjxxpVVch0k5oNI87TQ6vJf70alVnk6vTWz4LgOQEdRvse2oumjFZQVuwwLr+U
fu0tW4W4y9cMEKt74xQqxQjdyZpvgPrFjdXayEeiXCrv4gVpw4MbriuTMEw072wSJRv9SXcpLpie
NgGdnia/aTwv9fYDfk3jOarizMM0HqPbGg0EuAfJSqM+VtmtNzrhLoOZPW1cFabRtkpRMMFEnMCM
A1cX29sxXEPgPelUTmdVG1fIstfFamTsGiuOD/3MqOPbrGIJjZh5dQh9fsfzt42TZNlZOBaeueui
D9iaBDd0RPqjpXR9KdQgjeN3uqU5cFyzRt+TJbssmpbPlCe4RM59MuzjcNmT2gUZuUX5SI52tdI3
6LALQYQ3WM48YRg/fhRv1RqMW9XO9S2riSBVv3y0FPKhYbLchmoEVw/raEMKAm1ocP9kHkn6q/SH
lpP40mMgni2Zd5CB9RkvMrxYtEBvNGm/dgPBoiF06tirjmLqAS5IKhO61xczTRDkBNESbgL3fdV1
FZIF0ZmX4j5f+FRIfl3Tl1AOasILcGG6HpnCySbE+tkmo2oRT6SV1iFZO6Q9mouw+9ZmiHGIrDGt
FjZODh7VNffPvV99DlmQpPdr6rVgVeioqxRjb4swxnxqH86jRhqyxsnDdet62woqQjnbYisRBWoU
rls9ogQrG5WIWOd0gTq11tc5IpIfUEVhPZymLy+btm7v/dGvrrIlfahaksNwaR5jOrSQLGN/ssIt
PtgYfjYSkON1lIRRCX/IhwJjY5QFaaxzGpSLY3zoC2U48WJ+R9NgPF8Vo0jSn/yotb/P0gSEtCgv
wmG69Y0kjvTfeWtzomN8BjdE7VtPetvett7RHMNIV5FfVFV3myQ4P0cINKMToNH5RmZ12pZdfFfj
PMDwczpoF5IUA9NLO4rzrZWJmwEVeBxVguZQoDmB0a9Du80rvqyyDw/1PNfv7bFoNw1uSdspWZwj
4z57Syf4YkDf4lhLQHSwllf8VjSpY9unAQOClYycEsjepUvmcA9TaWS475qs08fUbiROGcEFgvY4
3jrLWSrKvUV38Axi3AfPq3aTbtMTbUA6WklTlucx/g4DkVM9MiudnpCZoYmmG7xVovyD1WTFBfq0
n9GSy+7m0oHGVXdb3SPwjHABY7PJ7o9Bl+7dGCXJdnXO4MTA7FGcTnZy14kJ6VBw2qfeG9djI93h
OQ6Tr6LI6EjVaLO2FYPB0m0eCwbIZ8jTRNegEmnCYS18WdaFZQaOzc7t07PScmdj0O3sHJ8JYyyc
9SuRKacRDLoigFxyWfmdfcDXcdfR5NmkbY6GWjZ/TDiohjlTl55V0ulIn6ijPiY91JFBAEPxvenB
9wWiYbpMGaZgttBDjb/xcgbO2lueIugnl24dUABI79l1sGMkdtU3kVgZXEc4B3FbMSmDcHca5xl1
hUg+hRUqHYxjmXk5AwgdH8YqAnzTNoy894yNvpZWR1IxzxFNRona8LJeZU4dYQcVPlheOHPgAyME
g8MownajTwp9jaPnMsVY/BPdD2urZu+zRIX5mHcW5cO3onYuuzr+E+ETi1i+Ys5OlEb/qO7u5cBQ
CZWiUwx5UnTpAT8Jut64bCEN7kDOuuidqDxblOtco09xWznjFynfq0DeFPgn79vYw1i+vkB75Npz
9bhbpPXOSRvrVOkFAI1bfQlx7lma9KrvVfKxGdWHAoOQJe9IFCfG7a0d7vouSf5E1uyQj+Vy3/kO
88jlrosi2lpReC667jpzVrWvMYmwQrzHCuS1m+ybrSWWr+iM0DWJ91NH+y0qrEOeTMgFuz7Jlhsf
wYSToQfqRmK5cgCdspyLKlW0M1O0U1EFm73mo8STdoubiId5gkTK3Pbmy7mzucYxPiBYj3dMiFLP
Rjv+lU9RUiEic+ME+U3glw9RGp1l0svxkqrOVhpSlCEjtdb4JZYN/d4qi/e4SV37paRBHXYPSmfn
ukPGq8DhhuSvQI98g9/Nn72PwneKp3yZoiqn4HbcJKhmlI58TMP2iH4vKEJ9G9vqohcoteXTaY1w
TpDlyc31tVRNcNHj/4nkmEQ5VIz1QEGHcxION14FUE/VjP8By+7CjhYGtmQPWaSPUNST266cqr1a
rMPae+d6KJ7hvV4Xqr2gxEGFLqrlTloBZKqaXV9CyiojG1yMnL+IuSBroJ29R+TK/+wWIIfGLMsR
6EITDARSuZVS4XZQ4ZfGvM45dBaycjRbp7sYoZezcRL0xoUG7ijaCtDQGPr1DlPSS8QXxXXvcW45
7AD8Hn2Empat0L6f5bupW3R1CMGQrgx0WqHUBewNtkSGrBBdltjDzr5GDTy56QDZ3ExlQcUDQCQu
uLByYq7VcMRAS74r/eIReQaoNGB1T0jsbKwaf2l8luFIy1tvbS+71tsCqeIaO6e0tpiJAmqsYbxG
GXIu4zTeeB1SUC6l9LsBLzcXpTMme0WzDQe/vcQrKbosZdtvcaq6RVDouDIKp5bAL9wuBu9ICyc6
H/AaPE79fIFuzHUu/EeOtgtI1SFcQnKlvLQxCkCI7VQozSaYvOpWu5P7Dl0Hf8vyj9uoSC7xI90j
0nSiOGE0SWeoSJpj1nao/zVfaE4za5BabFFfR8InstBW6850OF1auqMLlF7Zq3umdPnISQReDZPX
CmXqcgLhi14hjX7y7A0M8+irF7WYLA+BxvQLqIz/PHlufiXjWl4ynYyvUsah5xl8WYlKf4/d6Oh7
XwOXPA5ptm9FzHEJ8qTaIYJL5h720a0gO95OC6o+4HLjHYdOdD0xMrusIlW98HD+j5rwjxgmzf9M
TTh2z891+VR//ZGLYF7ywkWwhIBy4Hjw5QCIMnT6F5uOJtYfIfLICGejGOBAO4BK9MpGiNw/QFdA
QvAjQCWBZ/OrVzaCH/8BJ09glxLAZPibXLo3ihsOSGUzWOF9QKohe2HoPj8owKhAL7HtywlJpKEd
HCb8MwaDnh7ysNk5PXVDdLlUubLCTdlPUXI2VW7QPibRiDf4D8v2b1ho4mdqkc+1QIlgWAljQ0BF
d95cS+hThKOVI67AhQWO3JeuDdS1o4yxHoD7N8GVi/1bSqiC5z6Ux3RpR/khL+fovkYnXpM2VoU6
sxB9WIBe5W5021t1vv5GS+MvSxYB2wi4oR5YR5oRRmnjhyUbZ/ois++WV5Zjk8yIGHjfFSbx7vRB
eXUOmg28pzxOnZNiugVdvNtR0cMX+PVy/bvLCNH08Fzb7KG3d85daGPPUVleVSk2gF86fCCyg4Nm
S7Fxq0CFh2FizNbtujpt4gtpj6U+T8mroy+/vg5hqFj/omr5jmcbtR0HtRjbA+Nuv1mPBPsax4um
+LwqoiRjNEg/AQyCHkDNX6CDsTr38MBhSQXtgslhjcoYnScnSHD1qe3l8u9fTsQ+EsyPHRdQNuTV
H28PhSuetBJvoKZywvqWIzFbkNSqKAQ3CqMu3GbpohTpvMHy1Y0w+h49qwcXgU9bcQtRwl1+Q8x7
u0JwaV2Br24cOL4Pw+jtxrZ8GVddPiWHBElpOhkhsNdFYTVlzBv2FdmHVW7XtB3N78oRT4QNnYa2
DA9e3jGhNT04483y65Uy9+WH++aGXkQ8clAqD3nkiFE/L1Tjuzl6acjTV1rq4sBwDwyKJaBTbnWW
Btdzxm6CHosX8LGNhjr93Z0yzMyfLyCOQyZkjoN/H0/Um+fdn5IJwKzqDoAjhL6asaBEeg/E3lcP
p73yKnNlr991OCs4mxDpiUcm5w39C+pB/0xXYpgu077KYUnxINJjpZW+flr7EluGX6/UzxRTNjaR
GdoYQdyFvEx9/vNKUQhDckhod5CLB9FBMJShMm6ZeVzBRSrf020c57+7aUAioxaOfj5YLBStzNnw
4z7W6NXAh8mGA40LO7oe7TWHYSULy7/BfmFaDyyASt+jG+e1p7CrE8j/QIXIfREf9py/t1ko8wWR
JmBiErMAHBY/Xw1kkRynKRdLogCx7oUeRdulRwnVGrxKnyLoMGMxW+LDtI0Hv5LffE1vvvjNVTgc
oz9uGdje9Hh91KGi0EW67O2TpMHVdI4t1rNkwXki+cysus87AJ997FNcghVFDsaxqRXz63BAGDLZ
Zl7cZOTwQUiPE3TW1MpvVCRIMqDDLaWBJ1oKh8bRSjOeRme2luUiBVERPGVUjv2+Q38dvPqow7Z4
qqQ7mu8YW6p4SkaP/2VAlEJZ+PWWE2/CO3uOcIr2F+ry3+mIb24/0uU0ZhioAWmz45tIgUfdDwIP
DzCgCNqCgsrG26BB4PpUZSAAAqait5XscPLLonD9NAGSD56RUQmunN7M1JCcEcXWCQAlbrKpcZGn
QAwfc+MUYe+/dzaZixd0AyFN+mQufmz4jz8ckWKhNxuDfToUyRCNtwVAVHxydT67Rx+lUwdFZvSh
bkYMZNS3aewU3mZF5D//Zg1NBPsxwHAZRFsiTMSTxF16cxme9mwL9w8A3Vj/nc+FK26HyXWirUzH
lgI0T6dQoOMk/OYSUViZXgD4Tbsd1kfzfKyQpPC+lcgoMGD+zZW9DX1cmW+T2XF1PuYb7pvYmwEz
k6gGNofM8cfhvOmnKdzCY8dhFx/vpqL5qRcXFG+GvmSR0HjeUaXl6aGUXhnee55KUAaAEtG8LxUE
vpsZ0Z8CtfG46s9/fa3fr+XNKnJAGCU63IzRfXhzrUO3lEuoUZEHhFQ96HAIsz2T7LEDadw3MJqE
GBDRjgPqzhW/j62L4TQNsIYi8kO4uJWGhOpWxnBywhal97NDSI06A24Q1dbzWjCuKMNa/ZlO1vAJ
09R8Pp+rZrybQruFjJNHQElTpELOwaNoD1nbZrbkFTIVaQ9ldU7b96GLoSbFpccnhDWUrL0AnKqf
fr0UZr+8WYnIh/KOmKP5562SYUr+0jURMx/kZpb81u7LiUG27lr/HaJqbXuWr35+idlI9fD/8cGR
T4XgsqUDU138+DzpSIFsRvHqALmKoU/sw8tB0zHNDnZVt8O5l9tY1pe90PrvKfKZJzkKCbqMLHzY
z4HZyD88yajBYD+8cgpV2erP75GcCj/Ec1c9rxWubp/CJWRyrOemALlB6oNVXtKh/PO3vz6hXvDl
MXhB/PLN4aPcMvWsCNcsvKVbJm7DLBB38oVU28YX6XTbxAFWcC7Wj785+f/NHYejTRQzqSRr/yZF
ES2IiShq9AE2+YDgMJaMybeeZ3qb91OAxaZmcK328LK7353/RkXyzWajwAMI4HPg2nz4zyuvioIZ
0BLjB+wPFa3ooJ9N/SPi864ZgCwi8sZMD+K6OqTYHZXHfrQCiBh9AZAQdWAW5+/fBWQfYK4zoCcd
eHMXZA/prMZGgjgAjeGyiOLmuYyq+BKPM6t5Hrs5gFw3Z8Nv7v7bPDUyFSq6MY6I7QhNyDcLgdGd
3XQ+JyGYiSnaQRuP7rvG6e+nBhXobTG1TbmF0wruDpQ/SN1ff+23ZSmPgNFgJQ/jAQB+bRxdfnwE
MFDIOwdeAhZJGlXvTVq38FiKMA93+LQWW9yx0Y1AXo5Z5LaNfOtGzX1xoSa9Tucucehm1A1zxqRo
ux5NrX4MDr++xL/uUrM8iOF4EeofztsrHLpoaCxwvociB2yEJ2IQLR/XGR5UDAWs/2iBnMgZsY7d
b27Nv1sbSnWBVBDxgQ7Gmz3hVVk4xFhTHhp3au8xJsiWneRhSraBqPAZAAQ1A9jSeFNAdQkuhjio
ERBIHcPRW2n/LQK/mUumptmTM4xJ9JvD6y+lFzfPpNBcGfUF9embw6vJxnVFRbQ96Hwt/hzdDNKG
jwAYXA2nsgFz+o78lHPj71wIHWdlGtVY5okKy9Rf36O/5nMEEidExpUOECH8zYU4uhgbUBrdIY2D
zGIvI6wJNkk51lntKGG04n17Vtg491NznjpJtpeenbp3v76MNzZVppYho0QXgxze7Ja3YSU20z2G
We1hAJdU7dpicNe9HFGY3+C9PDJZ7ZPxC3BzgOmWPSafYINZyWFBLOmqmNG8P7Ln64epEuHwu5Bn
1uDnkBeHSNi41KWcOlSmPz9pmaqGFuZyC9CNimifjVF5iQx3d93adnpBalE9DOiMPlhAQpudT4MV
mLz066NQU/XcYWmZ/ybmib8EHwpUI+8I8J/Wk/02+CDnAjtiZLmiqXdhrfeqe0jiHpCAL6BVbECo
0GwuA5j3UzkbBwx8mYPA9HprcPgRKZxm+UaCM2S4OcypqGu57HWhsm67VpV9GAYHQsRvbvNfTg8O
yiD8fqcRHqB8/XkpnWXtJedBefCmoHHlLqwwPH4YxFBlO2LpEt7peW7mrxoZzOIJrEqUvasBHHWf
sGLVgK6hMCzT5m9fFXk4QrTInvBQum9bZ14DusANqvzQ20qFFmCAcqAosxx4GTewkKPgHFUKy+J0
X8gLH8FSh+PdOg1JAOqkUqvUh9nzavX+1xf2RgCLp4KGKietTXyPBYLcb+IY0OEV/I6dwJuou8ZF
AdVz6Hy6EIImcKIhnfaTchYYn5sxRKjxCS1Og9Vf0iroD0Pj85+k3VANygLfBF43+6eGyYq+bHJk
8c8XYGgYYGI6IOcTk1Npf0WMq+WjWjBSVvWbQ+svJwJIKHo6HJguar88TT/f/mWNc5q3dowrOW8P
sWJgymXpGu9rpMQMhYJpezJvh3BV9cWvFzN+eyp4rGFo+jnQDNh6nN4/f3ridLNLMJHHpWlnGd/M
+B2zWPEE9wwdVmosZW1nK57G+XPujl44nmHruWJgsqyyvgngfehP0/d6G2Y39XrmjRP7RAyZaTAM
eanmCHVPaO8SoqVO5+Fo+zaE75NTELsf5xq7lG9MRqzyHmW11f8kW85jCJ7uGLzvvTSAvDRbdrvA
YaooxZL3ldEqhSjQpPX66C58gtrFRelxa/pVxkm8r6TqbB7uQvO228LrpMWYM4wX/mSq4JM1B7sc
sNo42oMsePkCIJrGAPHSfHTirzk/RTXCadEOiKfZTFBzB6QN8hgDtCccams6EGjLmH7CjDE3jRY3
SXuQFam0GjYLHfw6mO+qMWSOumt6e1w+D1W/6A/GOFvU515AM48gjmsIbzWjeJu4x2S0LAlYD1X5
KtgQyT1vO6GfwNeo2hpt3J3OrKKXUG4TVm43jLH5XVMEfXAN9z0z/43yTvinqKpAop0Vnl7DFCHL
CiPjG6sKgsm9tWI3xVREtnqhu9ngbgLuGu1mH0E77g+smOACDgFP2DtbYFmrrl+vNm/ZSALw3BzS
85TzwEByE1B3O9Z2HYJ8fUwWWlvhNlozAU1dYqnM05kwu+Mrs43KSV3Yc09/hnny2FsonjqUpod0
kCIdzoEluWy8jI4SSz+70mbNbXzVWdjMmdeBir/DVo1prpbrIy2Dnie8YFb5DZkVyX1qXp99NcGQ
QS61qlgSTB3MA/z6k1pWQHWnMF8qvn3gIAvy6KRO6d9FvVuuj+CpO30dB0n6LWA00D+UEUqaT0DV
7fmyEXM1WEhptkNiYwe5Zt4ApCzOuJe405gPnbOYYwqUdx0+ea3fWrfIs5qOMUKx5m5BJyWSi7K2
/YfAoWl1aDDxmKCvZsvwGDil5JLLlyvPPHpfT6FKagRFOlmQctw2zmQV8VEDcMSbRiK70Cw7MYcR
T4VW8FLAkeqUxtEGV7c2uI7jFfzSmTMtpkONdyA2COdwJGNdXjkqRr4gYRIKnqiqylJdLFogj2LM
yKf+3eiD1K73eW7DTcK1alzny3ZE7QScjyJWyF0b+9Z4TIGoG1sjQXMdDn/NyXI/LVWnHkUnRkAb
WhGB8BPQBTLEmNcr9zOQTXPJkmeJpHdWASawWyie2NWfUyzxHQ8h2GweLUQs/fEOvcWUGF/7bbE+
NpGuWetpxVTm0bE982dey+ahU+Ph6Nm8i0SOhMamNGLSDYLWCEG7KM3pIrCuAZWr/A7ykDlC8hpl
u5NMUs1mC334V/nRT0bzr2Kca5azt+JCfnt5yoB7mBd5FM88t84ay9HwUSZhxRuau03xNFRoFoE9
y3IY9gdCjLnpTL47E9ZUx16VnXQlTMOka+G4e974eST0wU2GAF7GJ4kYUXJXj4ZKUxWceKDgIZ07
zzbaOz77CJAmlzr7DbEzpQkLLBR1GYjl26YazWk3pZEVbfGTLtzbGJOp/LFxBmBUoqVJj1JNRodx
2SCRvcj3RMAxvhOLa6TfwwINH7CbBqh6mbTUQO329T6tfsM4ZsNf24T2ah458F++cJ4VYTxioYqR
w5XRZWD+V3rN8Geo5xRxoiJFwWLnuxODwb5cAExuohYdMiNZ0QzN3sMNzfqqOtFC8uu6uqgPjA2j
7lb3OMmdgmYOsu/ULNTZMVO0LgoNDyfboXvpVqcxZWx2DRkHK3KYFYWW+65EQ9/a+Ih/pI/Ihjpc
cCIrGrWvj4Sb+Nyo134w61c7OFIjgzA/5Lh1GXusDDB1sQP9a56jSQ/rctHGreaHROFRBUAgDc1R
ie6EwCknzLviCUdBsw3nemj9s7To/QUiV2JV8Z1uvZ6X0raeuadMRcwcaZqSggWtfK0QikpqWsYD
gQU2AK3ksFWXqDXm+SUbtm7PurkTAsxSSeemZ5tE0XkYWxEPtDdJpr7bLMhNjGt67XDMuZxFFpJJ
MVo+dFFfDjaSC38ejxBT+7SnTdmJ7F0JP2n6sq69Oa9fcyVPJCZcv57lBaA+EszamsxzlEEK4f15
9k13/fX4lZkyicLrIeEkPgJq2054Jl16Sbx8HZjzaqyhsDnbUAcmiEPtN88EchLmLJYtstYLDJne
nJ91kubcrlIn0iyVF5pH//XUA5aVo6XPfBdrtn/OOQILrWy1C4O5wxtyQQwbPRBWfQXj+DKUKyHf
mHfW2BXiIabQXDDdysUM+uooslhLWUI2/6arKeWtfFDj/Des5HhkfYQy+vRusZO17B6klbRWsJ1s
kEKHTKiiITp7/cRT2UZWSrT1XvJS5uMzX7hLp7hedj3PYOSey4Sfsd/TbUeAmC0gI+5ZyMiAM8TW
PkNGlJ8woSSqvxx9BaxBEwukMo9ejj03LuSjU3wfg7x8QljYtecDnKPpYEOBLs0B6qdVUdjHGDpR
SmUYKHM8Va0ftPoBxLnVlI9dByS72MRJbkGwyxysy6Bxr2FHuNwOM7psEBF9fBk7cY3kO9DsI0hy
s81dJcyx3NczfZ2DcuuKP1nGQnDT7QKkv7Uloy5ZyIYt7Z0ae8Qo7p3TllUnn/CecDtxk8IsYSlU
Pvo21P0R+aNRQzLWNrkfwB8xfl+pOgO5dT1kZcIoKbcCGLKPr2mByLGn/9L0SzQ8LJbr8jB6CU6A
NKpLStKtBySPVYayk5uLRiqA/eQahITeBpkHkvkaMWuO/XxAqrA76SUouB2vuQf8NsXft8IzXxJI
Gxnx+6mDgHPXRfAi3fMxruoEoHFp3hC5B6BCFz74Qh4i0AQWCq/gXvveCZioEzCU5y0bB20WbqRv
12ZYDE7IXNrrWwCVbElLukYrLs13e81fwpfGGPKImgxsio1Q2ClEO+VKdDeu1Mt+rntlbl0a2+Yp
egWEwOALuCwXkgZMnhymDx8HGoK3LGh9MC7xW1XLbx0OClisk+Gna2h2iPmasoQotO4mORTORVmm
fQ4fA5U4o3TlWmF6Td6v8sdwtLr6Y5wlUfscxnweQNLa9tDUCfum/og0g81cH2U5BBo2tl11zXgS
c1PyjStoGch5eWSeO8mop/iAJ2cLEX+uchTCAGjT5lQ46Pbx8E4V+Id8aGvlVhC0umzFF6HuCoc0
bGy5M+5VpgvKjk0Rw55BkANU3zjs2dBRVj7MKVpe5QPkjaoNELErymHGVDCZIYm1w1jN+3ZmyBRv
FgAjSwsPnw31jvf1aV2AhXXqrzkmiuimtAaS125YmyIUl3qMlGzuIkA5WOvFdjn6+gZw14y0C7DP
BMYvHrj+rRA0rPSpiHvz+XYaRLPctyhy8JNXisY7JcWCIckew4EBwakeX8voNLc6QuUlChcNhJFE
LnMRwwVGnifb1lu9VhyYDSYLZ2QtlTzNvbK5tqytmermuLitgulP5Wa11V118IMJfBPb20Q8sInj
XfKSNb+G7CZ3YmAx5DZWSSQOAhPjGefEYtrrSC7yqe8bP6sRju6xTthryqHqvawWyIgE5zL1YVn2
fvxBOkXEnZ2GMgywi46NKt6VFuWEsYoVYs2yFVbjN8jTAebUIOZXwb4J8qSDoOGlIvevHH8w6Wql
OlO24Q1tDjlUts3j6Mhl4Su4L39S26kHP7uvVkvDfWYGQRylAOkJGS+1KQwo815ebzMx7mqfp1fi
z7bO7zDW8foDmzbmSGejkEyu38sTeMjfz4WS11wMjWvOenehLYK9jmsqXSTGzOkdENbwj4wXJ1Hz
gcZvIvPr13DBALvmRBiaxkR9Er+kE/NWMcXMusu+6h2d31EnJqPYBAWs5G5bYFJMwIRVbkL70lsm
x5RRZQ5gDCx5UolXIZE9m3wn0Z+TJQhKvYPC/D0nTSqzLK/4FDhMlFluGpmAF01DyJnRjzbfMG6G
kTV16sYM2jFbaOrxUAye7IoTUgcZQlAxqLJ5rwa7bm9d7bYO93pg2Yga7BrfTgrHcAeamUn16zEO
JBxtlMOCR4dZl5cyxur7VMAICoK+3nV9NILEx/mbyGZjAcaFYSC08ipXAeI6OS9hGaOXggLpJXHW
aUzLprNcA2aoY6hGHGEvIU9nZUw+83q4Jg3GrOSnkWWVSKClFR0VBOyilT3cvGQ+GGaamOcutkkV
nCg1QVW/pOtpUplyUDGtMQUFvBCfeb1rWg1iNuJDx2jIkYo/Rb0wiRYimWun9mVuxdnFBGpzcT4v
VjxP69FngVFTZ4dE8Xvba7VKd3UY2+kzLBOdvI/HpS1Oa55Z2D6M0hpd1ErZP5W38bIWLlJKi0Ig
rBZFRfRMm8C+b1XSzp9hmRkcVIb7hzx61Zg3Z86YJstjkxTVtF0xf1qPaQP74p7Uam0ttN1if87P
FxrNLa64hVqLx7mFXPTJSSpR750RV2qL5nI8ISOSiqE3MgZTMai7vGpXCGp56ebRib63lXOQrctS
7DVY+yeBiqJzZiF+Jb9IDYtGeqsKj7U7I4ZzrmEWBmerHq3xfcVELrkZ09w8l32dShZ9xnkq/Zas
Iy5Pu6BHrQhnlL4KqFlwhPNPC3Jpnd71VWPXyBNozvT8ypRmydEWs65remSsHMljGDDmdZk3ivLS
z9p+/fJacb1m2aQBJut5aRK81CuWm5gDF8EPqsoUDanlIsT9CJZoqAYAdEi31CGbsn8p1CF2slte
9v/8kkM5L08Vyl60Gye6R2wPhH1pDb2U3EWymlTzNc99fSTQ9DFpdWvjejseLVe39ifaBs2Xdlxy
tFYWtLP41NXFKW3Z+iGe387GAXs1ErSdiB22y/T4mo6Y1DqXyF+qXV+snbzUtMhQd0ZLB2PyyrJV
dR6OK4Y8uyWdTcigp2vqIMSJHT4+hnzHw1+oKjHFTGJTSjZtIVpS0EHEBeDIhDusYNY0ieHt54NI
vxGXSkLX2iwi3hftnM/5dlDzVN7zSGEJbRQEOntCSxqkCI5bS4UpCt3q6TotVLQGhryx2rRPgnaF
+I7aZv/swirtn8klBvkli9pWPuYSa/YG+tui5RctLYFSMBp8GepZDB07b9gOCG2zvvkyGZzZWq/I
fDWozHC9eM00wbMEQpLLI3olI3/nLbYJgnY6m/itEN9BdfeleRQyy4e7gwBVDUWlsBqzHIg22ATS
joyB3KjNfX4Y+6hD2NZNzEkwC6fmVr3GMJ64iPZE1o8Avu1ctKLYYZ+EfBt6eIj+Vu9aRpHcsODl
HBpsFwMv7HC/p/OdDRmCHtUSmvAVi5Vc1LccHopdwyPhrbt/HtKm6cSyq8LsgUL4tEGCyRmC7rj4
NrAvmqYRFkh4rJrNl7e24n5XAxk1OmK9axoabdDASNkhVpEqMPIhSn1Qj/05YWPOr8ArmsCYkPcW
ChGwhdEYjQ2tPC6QMIELanoAlV3TMcHkgSLaameenwQ16ijYwmZY9Fmkx9H+sCLRh16YK5rgOswb
OJybqCTHuk89MYz3r2eqXTffm6cTQE+ohhjVLV+gTrdi2LuA58yipcvAWk/MRfjapNxmmZJstojM
CPBJX214aY9/auOaUxOKx6I5NV2PZvA2tJyKxUAfURhV7mIuh3o/xy7an7xgqNfp4rUNwDDWZBo0
IAqCQ/fay6MPS+agdWiCyGuxiBZzT0lRwbKGwE5ZGc3+Lm/HmQ2sxyVYjmHrjhFpMoR3wknX+xBB
N4Bg6IidcqeZuC9CYxOhMY1TUQo/cZTmX3WkuCaaea2P5/VSZBW3rgPAwVdILcyUCoju0D8fc+Wa
H/Cs8CkB8jAf8eiCV/u9o5YXY+hesu6qucaVJ3Wf17xMbXIvMcMozhyYBVvkaKfZ+fB9ovC3qAX3
quKf/zSv+ZPOI4Vipr+L8P/rp/+dB+3xWV0/Vc/927f66Z37//f91+mz2j3pp59+2COvo5fb4blb
7p77oXy5ite//N/+8j/wM+Bd7pfm+b/+8acaakyS7p5T9B9/ZBH4jHX+Z+LB9ql5/o/H5+7r89vX
vDIPHOcPZkhM5gEgM6WPPcA703Ov/+sfluP/4YIbBAEcAJN2bD7onzYI4R8ClYMQFScQN8gHM1l8
JR5gnoDsGTCM77P+0PbF37FB8N6MKHk9M16gnOR2sUFTvZmIMzlzJvCq6Wa20SQuvIr/m6DE+okG
pHc+4oj4Gc2ZFMZW5zpMRaDV5nHhugdEwasn2gTnWTIgOw58M2BaYkjYVWmXN0GjvScvUs7FENkV
/paUamhcYYm14oe2RB/x87NuKD+hNBeLqj4gtzxcUlLTLIa13o6O+G/2zmS5biTLtr+SlnOEAQ5H
N6gJLm7HvielCYykSPSdo8fXvwUp4pXIyAxVDGpQZjmViby8aNz9nLP32uZBkUD32DcVJqa0mvdx
L62XVJfasyxmEx4XpYsEpr2xOBwxURnmIyKqMchskdz/dFOvfoy//1H2xVWFeK39r3+KT1Nxfg5R
hytMBtCmTaf70yiXZmreZKX5brGp3Js4xjYt7bVxb/Uq3MiIvodfGgWsaqtsEj+2+1dr9jyau+i+
Kx8G83TLIcvQ/dQRw4NOgOvsq2FSm1SLz6u8qnN4KzrJb6SVgRoz+j7ZlthpfyH3/pffg1waSXA7
0A7P/jTdRzcbYSOv3gE7xDccA95iM5v3eY3REBYsBsOo+qbqSeIDi8w9nVj7xivAYXcULMBj63QT
dpHxEubhcBJaHaCXQj8b0lEc3ShWp1k5yCuzjFMMuVXyCx3J+rf9pExY7wFjTuZjCCZQkXyXCfwk
g1NQaUycz+8l2UZnpe7KM5AG2Ly7QZwZmflLfeg6If34eZ5hI3TmnnJXne/q4J8+bxlzKInCeQOp
96Rl1j2dJGNr1Wl3ALKWI4UYdYyvBHsA/uHZn4pfKIrMP72cfF/H1kGtSXSfwv10s4q0ZSI2VW/J
gjwWUKIFfYbYkuYbMyPxvuRho2/CdjjaWmcl22bQ55dCgjbYLIk1P49GA/CxAEZ/xnH+0irRRPr9
kjdfB2gJ2wUPdxxIveMkuhQasGJEj+W2MhztoUq07WDrmbWLzI5c2EiZNwsE3v5Q5Cp6LMsyutFC
N+J0mbv1L0bX35VSH647ZieUwhZTawPB4+q6+lnrJc2xiuK4ezUHNTR+Jez5ZEaF/6TI+YuBFCYV
LclEf4/1SQy+pMxf14KwvcghN9/GdHPpEPZs4z79x5kcEjCnvprr/pFYxO4ituWy7CbLvQZxZz1M
8TRe8E8Ksl8DKW3sK2DIsTo3aDXdTa57jWPKOf71evKnRxnXNk8w5gKPLsCfbB+8HFU0KOulbsDa
EmS0bHMOJRhIjdKnlyB/ofn4Ltr5eEnJUcZgwgKGyw1/18dL2qQ6Sp+5eekhoT5ZYWRt52xNe8yp
kI94hMSzmXnOYcCTH3ec05A7tzdiKFd/PFUoHt9oOKtqpeGzxel/wC2TRbjPpbYHt+aAFHAbc4NR
quMAn8EFWGbRXiduM9whDmcC0zC1vKM1GHR0jU6NUHdO9cpBzDPQs9/QAhhM3wJRDue6f+ftNy7p
5JgbLVXET/31tf+kJnIQRuBNWt18BOGtcuqP16KQiZzIb30dAYsFWaT0YOaK0VNW8SlJo37L7vKL
j2SP/7iSrB9p0/xhCbN13TQ/fmScJE5n1dOrniv36GXdyg5zooCZh/cLhZvxpzWDd4ZFkttMVhIv
z6dvx1YNgkK1r7M3PNmqguhWd23+xShDRkVeBU0sGpdDRiISdDrXyb8mjJ7PZ7lKGf76On/3gXx8
6L4/cHiLVm8jVpqP3zrzoB/HwnupYCp+gY5RrO1Cqa5EqkgBmQZI9pt4ggKQhqNurvnS2lNctuOT
oEm0KfOxuZzMvsoDQ+8XntKpfLPckDTmHOQ2xNUh7A9DUytkjUwWT5lvmDUM1zgFWAWNmI8sHPWL
O7ke1z7dylU6yLX1iGV3eHY/fik9Wdwmx5aSZ6KCKp5P9je9hY2keNUvwb93FSf9klNOjmRzW/P2
vJELTc2VIAUMEGqT56eMDNRnQqroAt+eWjlOGOiURvk8Yhp+n21kUL7QlomTxCJumfO1F9RB0MQg
kz3QLxKXrMWD8FPjkIVNcg3OqtJ8B9zVmtLmcgH0LnKIEg+r8iDmHjRurQm5rTXtNieH+0RbhAWh
jvhPpo4r7hE2tOd7VkpLPjJIjTBsE5IYWkSCFn7xWPz5CcU1hJxdcgEk3otPRylz6AiVjcQzJbj+
RZIdiV46llgT9bggZ7ctZ+UEhjcVUCftCagYkAfs8DlYahWlARB6nSk4jK+8yB8d0Vk3DcTYmzaD
v7OhOqYWnCK7PyXBHW2r1rXV9fdv8Lcqof9ZmXNZv5W3Hd7k7vy5/j9Q6xgOK9O/L3YukuhN/Vzn
fP//Pwodw/rN4zhp41DhgLY6BP6oc/Tf1rqHxZYjNG8OfmqeiN8LHYHD2sBASxG0Cjy/1x9/FDrG
b8jcqY+ESUYaMBn37xQ6+JQ/vLgUX1Q5hMahLeTsaCLH/PjiJgphatSQGRBBzD0tsKWZvLRLxgQa
y943hJJpigSBnelAug7ZPFXbdPoJoIBQ2/NEG6RcZWAJr0LAT/lJiFtQfovdOWmuRtfULvQ0XgA9
pzVkSCaK4eOq62CZs6fy1Zq6+KWdUvfc60qA2b2V1/GGUad50uuqil5GYdTRmSYMBkKiq/YIW0Jw
zeHgnM5Ep+Y7XDo6fWcsrA7sL2LOU+84K1mr87lTQ3uwyK++V2CiBj9XjCp9kbIIMU+Ks2JDLhsJ
IDOtPefMHmboZgCL64Ob2pCEsU04UPXtVBvJR81jUHyz49qkKlrWoL+VzO+bctd7+UDgQNlXrlP5
y4j64EBifGduITlNIdnUYq5YmGfTvLBRehkbqJ1kYPuFTdSFvwzKpGeqWSGc2qp/bLJ5ZHAICh/5
pluivx0GUH0jlMIb3CykDTMpJUxb78f4Kutb4BkmysKzqsKMG0wrNMyv+yQMg04nHm8TVi2sp7QW
NzVByLsuiuQpIfBhQuGSP80GIG6/gp1+0c2aCwWN8PPXapDZuOmYnN16a8exmDIPxrESQ1BIK/1a
ACdBj43bIAkoZsgXxQKhjqgDmmKTeSKGBT3ra05bFcqLLI+hQSDGAp8q0/6LMY5duxnc5RLi17jF
tjCRNCjMnYqFDfVK1q+428k6Us2YcFI1yifUWfFh4f0Cq47I+2EhI+sbQ3TP2GD5sKtt4upavjMZ
ovUbIw2zrWvEgh58P9CXxT+5hIdRUIEG9hh2GSRNK6ru8qEDLIQJzum/4hedsjNYMaN7Vspupbn3
lk0tvV+wtpjPI+kpnuHrBvLCC8LWs3mnuq4mcCexubHamkq0vhdZtWOIX90ts5WeSgBuHGXss6Ga
zqF1vvewPH3mJChJwyZHcJQcIzA4m1ILgbglVh/ozRpW5PZn4AyIsIvz8iW11N2slNqumLqgr3Vo
9OjeXkdFAJgJf9tH7ATZZxisNcDW3Slr2keCA2oM9vyQRhiO61h7gBr8kJHbs69kh29zhDCbz0QI
6E1/Bqc6ICs423V858Oc13vROg8gBbdVmRxaFzG0EJYH3QrSlqaraZst+rd2Kp+W2X5p7BxUv71d
JjtC0S3dtyWX37R88VM3vNJmdupS6QC8xqVlF85498NiCxWN4fsMw21GihDko/MN6DM+/Dk0fNp1
UWBPOkSzumEIZVwCfU1XC22LTp1WzNKN5Cdyv0+n0NvbRXTmEf3KONMSj4hLHxk/nXhe9FU2zu2Y
yngzJvlXqHFh0OBtCAatv4BCGH1BLHCNeuS4pIN5SI1UbfJenSxOXm8Q0l5GcYhILn+MIw0MbrTQ
pvTI8SPhObxHy2sDNK/vrXr8ohXd5YjdJmu7Uz2N8oNV9ecT4617VvVm45KX926npKsTEBFtRGKx
WEzONJ+gD7tJR+CU+UBuSxxNtq8issPyHO69yqVAblcQsJKgKvVXm7Vf28OyATlEdVDnyc61KzI1
RF8fSGr5aiZqgKtrf3MZbJ4zcMgvSk9dRUBrAmMwUXyFtnfWKmaSo0MW7Gy1ALdKW23q3rpRrfGY
k52Xghtd0TrZded1hzQVMPIq69gi2SZi4guF4gvIbzS4DC2CXE6P3RR2rBMqhF6gW1vbbOPzMgGz
m3Wo1m2E0NEwwMC3TFQMDfnNdSu5Cua5mXgKWJlIT5jVQveORb21MyJbsvbW6durWktZQuokDhCD
vyKVvykMqyHZK1f7kdIXiUZxqyr8wvk4NQHG/CZIOiEORtgdBCrMC1flJknXCed9XQ8SsznrJrnF
hl6R2aZhrxnJFJDRSzH28m4Y5WVeEIvZ9QTMMS7cpo3hMRPlHEqbuz5Yo7pvp/4bDIvzLEtOS6KL
WK77h6Iyv7SrAJHFRruYuhk0fZIDK9Dq6zyxUIOK6b7Tp2lHDXeik2RSrQv9mO+dPqQz3s6A62wY
97xR8H/DPcfifdYb1cHGOtVVw7BBurivLC/IZ42ns9Guhn74VunFyRw1F6bRHFvGTMehlNesb8WF
s/CdO5eAtTQR9MGt+hsyxHsEOO+inU9siVF2BfpNVXU20NDZK2K2d0upXef6EPmOp3jXJw0Aozyp
h7Z7iYdxWxNGgT4BKqAhrBQVR+7AGGxeEUeRg0Y/krnQqxPBuXfBK51KlWi+O6KSRdGzy/SIvAjP
xMVjB8XgfdPIXem6XF5XqXVij875Yrjponw3BN97YGvPEmIWKQndV4TDXQMGTM/uOiKuLNizeQUh
KaW5w4x2NCXzdA7DfkU3p3qdGJhKthTHbDfolBfjQcYFkP3I6ZBMxobgmdq1cDanV4rtpU1Q3QlD
lYRfFTWI/IjhaB14i5us+9jo5q5zh9E3G8+6oiFAzjMKmoJl11uJDcm5qLxmp2vsONW7MHqnKo7E
gqRi2fYw+u21G5UOxiaJI6i3KX9sy8mJyb84TYwxWr5KvekmZxtCrXUJVUBKlgtYXdpoMc8zKzGV
+7brJm0PELs8eAqG5j03T1TDBcRSwPxz7F1NczNdI8fXXxqd9yio2SsgB7AxxNOtQuRbIQDXYrI2
imIwd41iGmg9EmyT2/jss8kgFUvyDF3nAGGFBsjMHPXuKNMqahvebgfoHzkURVoHmi7rqHhi/m/q
gQtbTDeKMdcuE10lrXHs3Uz/MlGoDl0Qp527wSbpW6JcIK/PPabq6SxNR7fYMJRuYvldEBIkiVVM
JEZoUZPuYXRbUcx9GNu98NByxgxvjJy0lNBU83kh9L4R+BVB5DVBXtSOy+U1l9JCqxrX+ObdVZyH
PqcADte6ucO6QK0U5xdxqFR71YY6iCy6Dp57jSR+djYIXIr91DGp3xAU0yZfSkN97dgIknsjaivn
djIAShxdQXX4kkge1C1HqCul9Sn7ySJCR+2QO0fncavRci08NeCaHxncxYTEpHENXh8XbEcFDDMk
6myEXCDO3oaRMebVSIJM99RVaB6P4aDT7o8bjmWbaeKiS0nob6BVsEPu3MiS9g4XwZheLi6yLXeb
KOU6u25EjlwmQxjvM/KPSANyqF0fy0K0NyRuRiS5tDZ56AhaIZYkmCjkRTwARUTtwBx1X065XgMc
Tbv2xKSQP4Re3jj7ONRTndcbinTMkZn5XuGxgS4GEkD08l6GV4MTDfqpZKVpmh5CFxJFhYe0AqJq
1xQYN4gLmS/VHJXOLtSLLCdctBTyIUZjHPrluKqO62JpkXc75DZw0QZmIhH6I58kv5z1denQ1mq2
esJOSRMDhrffuhks8k5gcIKsuFcg4ImvN+svfZ72nNXMCjpnAhvSEvsxS8MSexMK4BorQ2DGU3f0
0tbCKN1pZ5Pn4IlAjnSWEeJ2WMgcOJKD29xUhDxvrFnrUfG3Y9BxuU/sZXHOlsmFEpxbpKi4LFt8
S3iYMdNrR9lrCEHYoipqQvaxJcpIr+2LDSZoNBuJXd21OWPVVoeVx+RTnmtDnT+vzKiTNNbSh3Ry
9DONpIT3EmET4bmc8d/yULffFbpeAq4cob3gy4GjLXjLLwgrSbdGIay1cQJ/OgP/ujNgJ3PuScQu
JoFhl5mt/jJbSa75BcvIIZ11CpAGw0eIz4995aXGau8zTww3WtVALzbs7IWaNd7S2uxQOGTo7KYq
hozKXknKjQ6UOp5ftMoiDJSZzcFSXppsEg3OqdYj80siFkYtyuxj5Ep9BwwLbb4on9h2yLqZp/pJ
zkMEnk8jV7QO44daJ1DbzbtTlBFdYOYoE7qspjxxMPfsPDAmhV+iGnr02hBuFOqRgI426ojZlqtm
8K1Fm7qD31Bdj2NzVZRDcYb8xqEmM50N8KeCQ2ue4qhyMgoyWrvExjTyfkr6+3CU8XEdoG3dwt5J
omFAyBAsGtW6cWJEpBEi1E5eC7UWsjj9CBAxCCnpjZS4zDa/bSJF7TiC+x/lUD/yTTiizl4/gPMf
8ExRUB6d0FguxqKtCXBQDl98mPamwBDNNwFw9J9OTDcfv/3XP2nf/lUn5rxS1etr9aEXs/7EH7i7
34AVgHzxYKSh9bXWydLvQ2eD0bJOS4VxpoU50V2BT783Y0xaOAZdyO/+X/o0dEh+78UI/Tcadrj3
aOSSO8SZ5+/0Yui1f+jFUGvCIZE6KAmaP3RqPrOcXLKItHKOnlUvmTggRhHFRS3TGcEhBosG7n+Z
kkYZdWvURDdhueK1n2yPBPOVOWvlyT5PRMmBo8c6289X8ExVHZ5l9E0aspWV2Te+RI/8zuxyySYf
cJbb3XEiQdEHr9msgP7bhkA7j4K2dAhhtpvWax4jkVW5KQMyW2Po18SkTqDE0wqbI6ueKIaod++k
FpHy5sderHflOYlBoiN3izTjHt5t2udXc9T31hOY1pyReTWZ1ZXtJGHh27QuveeEnSU9kVYMt5qo
pcneMmEFJpo5UZaTIR/pOtbzFgEc1Gm92U6zVO9hrLVq30sxqFvcRF4NZ5RTy2WN1fmL1oAGPDqj
aNVBL0gIDkrXjp5TzvrNhrCtOqcNU6asMZGLQcdaQkJiQjodgey0BoBoW+KtRhfs+BbpgsOupFas
Lp0BPyXylTp1yEWaM+3QqcLMOcWa6FndoentIFYMNvaoqKxDy/ycFCw0kTVumJ5OVLYOtUhHsLIn
trH53AwNPdqMnZrea5K2+lcZIcO7qENI2qdG0kZ3WmvaFauYGb4autmme3Mi7O6+tvTEY8gXpXOb
bVFPL8lzocempD2ncvetqec4fSIUdVGQcSOvPdUHftO2RyNJtTk4g3mCflZeDyNduZ101fRSiKKI
trhx4eQhKNJvWOSB6khjkKS0cUwOtwlhq9mmjmL2I4VLhPSxxiCmaME8/9Uqk/J2QS9hBtBvhruO
Vy3bFemwhhuqyLlyBJNJ35B2i9zXzSZw5m6ar5GxlXgfhMten+nDcJuY1Zor65TQsLJYV5fKQSsR
+UlfwljcOsSl1M3OLnMGu2HGsRANOMr+PZRDMGg6dpATgvxm5Wd6Itpti4FiOe9Kl+TeRedl9meS
E0GCJ6WXXaS9gSVzIID4nnya+px9M0xPCoZTtDESCMKXTpuIKEDRTpOiq23ja+72DR083Vje9aEm
HpjWDy+M3uAiJ2YXUkkwd3p+U9Sj4R7HUbOs/YA1DwQ/BVK0t2nZ7RICKBFSEQ11kzujs3Cm0jzA
ARCdqx3oTRjOaNTCxZ8Jm8193Zv03Lda1BDUgoxcSMepHW3f13PlHvqwNr4kSq8JLslRFy8bYYWN
eWyV4xQBcPiB24aff2qDvu9TwiJHjAxEG+Wx53NTmuQ4QrxQO0ItxvuGkXmxp4rJruO4qjX05VPT
bBquCdNlhGB45hy7JF8tnAg7YOqgkTxgkjrnus1EnxTZNvttGcUEerhzi6mZQxqgZRIs7lhuo1tZ
9g4ROW6v3C2TqVHeZRR14x7l8phf4M7p4yBC5ruwiYfAlkVh6O0OZYgVPw3DBHRMH+ss4XkkEpM8
jsJ45iqP4xXGSnmddtTb/ohPV7v1mmEgg3sizaos3WeDkrQ+yrGQNhe8aLIgdWXmbBLMjOU2olY3
d/i2qMfHnj4G+bdGtnQAFqYSMdtUDe2OXdvId2AJc4eeDJwvESyFK+qvdBagZEspzatV9VbtWoMo
LF+i4MV2MWnJ86Is6xqXNCu5mOze2VdLPaLYTKPm3WmlIHsylfUjthojppWZNO4+aZiaExJSlrRi
RowV+x4wwxNk3uoOETFXKx21ejpDVbMsW/TqA5aWoXTTnZroWWyXAlHVJkF6TCPLs/s5BrVbS3GO
YciZ4Z3Xtnjoa8d5dmWb9Y+t5ljdzuTSQPKd4iy7tUIUhGQs6SawYRte8VHSwh92VmRpxCxOlX6b
OTjdsAWlNuonSQN6zaoWL0NMP8L3MniKKA2zzLzUi3jk3mk1skxyFaA+yBnRIsvSsgh621i0NzRT
J/nWzLEsKh+gB53yzWBAxpxJyvHcmoToOGvmq5hwmNTZhEWbEBBBDAdB2X63EFyOkJhQxF7QR+21
4YQiMIpPZbYkSbf2WjrnzMIHoF5orJKBSHiEUjmLQq4IztYgB9bfRDdRiMx6W8lXO6v0e/SwBDHQ
NRto7m88ksVZWAZHNM6livoZDMOY02ZwMiYkmIjkEHPWLtsIPTIL+iYdsDviL8bbsk/Kmf2Ruolx
QOQTMxYSiAbvZZg3wszEDakLfbfB97xk2wmmvBFE2mQtF2kbGxNFeWKQ7ujIPtpXPfvZZuW4XUs3
cUaKaLxPEfkZ2mLsLVrha6uXaucMJX3c09KO3OwpqyhaUz+N0oRWYu5VIP79uI9dVKVeWsTdWxJp
M+Bpgq4cZ1uFBJeUu9DS3O7Zha81kSfBG0ZHdEikW/ptM4vyIcXIbYoAHwI+M9/k5tbHPDVQKNE6
IoB4Im8LDM95OSF73ZL+XAynsu1b96SF6GHvpSjA4a1WVB1PABZASGySXa4l/hcKtdwyGBMhHgfU
zH3GWEHviQtiyDVZ/Ro1awz7WWjTHMFSJJzlyKMbsTaJ2XPi8xxsiP216ay5PR8Mve4vx1Lh8PRN
DRfOYy3M2jrrDIZ156Kn3DylHuuyK6zGZBd7zeg4uY90YBmuagSy810TKn34gmeNaZlPfunS0dOc
5uQ4Ey7usKElxHPcWKGDANkvnch8r5RMw1Oa+1q5lZbKwy8hxq1mW8T0l5CpeOdcOGcJFkeWLzWd
QUDka+d7+Dpaq0C5jMNoPkWCbMuThNNAdjfHRAk8Z0NXvDTYtutDXg35cDbZvMZHavcRuRwkr/Eq
g1lnMXdhTnnA6lDGp3NkyuIkhF1WHpyM5sxTwZPOU6iTkfo4QVO7xdpXfrEFvap70shojZQuw7V9
veh1cogyzL4EGJSIkTy8L3oghlH1R8MdE+0ux1c/3gBatAqN95dR9MGVsUn6E3mW/FFdM97EOov+
9j+lz4/Sh9Cevyp9bp+RaP7jrH9Nnn8uf77/1O/lj63/5lJWeK6nI83SHZ2p9u/lj238xg6AuHZV
cCDIXQWxv5c/KGtXItNaOUndRXtG1fLHLNr8bZ1AO2hybVsgrvlbs2jzkwIJZY7J72Drx68rHOqM
j6NoNTOgqUMSgZPZ3NlzmnjbdtLwHFTxiddM1mthW83tGHvdWW6o0fJns833yGRPGajQJUks+ItO
58zX5dK4CMhwEjx3CDDPunEsz4CVpnmwVA1BSSCs+ksxqTOz8ORVpgnvuQyT5Cqaw+VGSxID1T3W
mvN2JmqkcTsmtusRfKF/MOu7QhvmcttZzUAAVnmNP5S9h0Dd4kAHMfhfe6CHN9X16u0fiCraf+z6
8ttzh2j7/4C+wuZO/3t5RZAmL1XfJT8/1utP/HiqpQnC3uEJ5URlGJZYJcg/HmppUJ2ztyCPRRwL
tuunZxq4Pc80YA5pC/CFK4nsj2dap9pHCYguA0rlKhr7WzX9h4p+ZWvzwjBDBlG8Qrq+s51+0sp6
lQbmpXOE39DoP9iu3QWpU3j7n67H1Q/t2M8y7I99g98/xTV5QQ1eXXiYH1+cJk0Wb5z5FDeT81lE
rtMDL8ivMMtIMT99G8n3oe23aiUFC4v3SSuSD3FiitGe2V07qsEuVrPBnCF0SS7u3XY/Z46kBekq
sFQSGAHToHQIPDl0V1AwW8Pvhr68K+eRYJ4CCX91TiSWME+aTKdxYEZqIhiJY+S4TUr88QHebW9Z
882oWCZL9Jx7jDA5LMvU7w1noZdIoqIx9zXVC1VFwJyqLjlAhtZNEsM1IMStBvdn4m/kkC5ldI3w
yyoPej84JO5AQTG2djiZr9JbWvfAGd3YO0wYGMe6JQWl1mfpZVhJEqkrhICno2NaN5ZDPXipV5P+
AHkghK9hp9n9MECU3+K2AhwkiNZFa9H05Y4Yy6ndNx1Oy+3Y62Q50V0mD095q9AwIyVjZTAh+dzw
D3q9VQqeTOMnEzKxwxTG4QPFLr1TrK9k4mGqreotlW2Y7vvCVvkWiEE5nGrwi9bIGjSom5IG0lFx
buzOYNJJ3AYMDYvAJva2fCiRxpyqdIHKrSpnvgoTmkE+ayl2zNybGRY6Yk4sZtBl85zWoffc1t50
X7qqfh8IV8C5HnX512gQCCT13nodiE58l4Ciyy8aZSrpnPlal+GGF+7Bi4k48q2UgOmDsaD8wFE9
1umhFppKbzy7I7fcEvlA7Gbjtg2TcySBfoEcFmukYffiK5xuTEEMwGCad6KTEX0IRNt73WtIi8VJ
QJt4iXrmXPAJ0+mocBYnO2ol9AYm51M9wyhljE9u73bICnBT1oemJtOIkLvhh4fgP/K3fxorOvPf
r8/nz71K8IK2Py/Q33/mxwptI2bTdbw+hDB8Z+T+/xXasn+zXAuLj2mu5wp9XdV/P3Vohv6biRzS
QVC62oTEyun+fYmG1vCbJSxrNegYgPFQw/+dNfqTNvg7CZwihvYtaxK687Vh/LOwfkkbksYyZ8Ix
6xgnWuNM93aD7Dlg4Sk2aE36Hd0jci6bjozxjjnz86iPznvTxPPxpyv3L1byj0eg73+KYRnrtzLI
PpA0lD/8KaWHnwRAAEUgU9cDRs0lcLSkPzg15euGYKfuGqhE+NrQ0/P/+qM/au8ZXJo27W960NwI
h22ELfHnq0DItQZGcoEsp8UPvC6LD2/tLSWfDEWK+YsP+7iTfP8wDCTcOAk8GffQpw/DQ2dbNG3q
INcQC8xx/2zWWva3tsU/PoTOPEYznjH304fEQ6mi3NLIiikS46hV7EULm+ntX1+39en4bzk3nwJO
0OVOsb8LiZjz09MDtoKV1ei7gNTaa0tjpwH6fec5y1tkLF+ypT4iP75iGvmj0sFDiF/vXzwqkpfj
8wcT2wMSHiQkx4zPkuvK9pQWdTZDcQsN36YHJjTvstFtHkPOAd0ONjZh00mlP+PgXc4nrfLuYkmr
FBtZFRZBzyw/CK2GEavZjO79jJffBKflTY+AD5FBgJkEcqEVhrYwLhSDDDybItdtJ/Oua11+m4oT
WmTDUm1UZmfhsSnn5WKeOD4cBZYaWjD4r8kOU5pw/KEHDnD06EaisFCyx1VVJNpDmZoPdIqb6MDG
azNX63oG+FbKEu2bdUvXbMY1Ov3dB3A9NTED8tgKhGV8XxN+OphV+Pi0jLEFgVRtdq7pBH+qxHN+
8Sl/eqc4ELBxA+jmfWbs9OkJJFSgLQwkJyiTuibwViYsuYjTRkIU29GAKTd//SyuB72PzyJn2XWu
ZVGX4c74dBC0tQKcIbMHQP0ud64vAXnZjQxQbOo0ZCsrMObG/ftf0jYlp09B+DEH7U9ETc+LqTZh
VMCW6a9aVRM5HyM2H02imuck/8VX/NPKsW4j+Dc4hLJiM7j6uEwtPByDMtw+IFW73xRqNIIeQuIv
vtMnFDFvNTWtx71jDSbGCln/x4/pjFokCHW8YOTQ8BX7irCYHtUYFAAAuXfuUDOlV3YULMzGis1M
w2dXJpKjI8Ye586eB+syaWG7/vj6/zllMNrlVv7VKSPH5vHhiLH+wI8jxvcRLX5hyBefOhsmPuN1
gXYsk4KCV4Id948jhofPmNkbInuW79W78tMRY50HYxRaTxi0THgC/pafGPPaunP/96tJTJpFmSoh
WzMzI+9i/Tt+3l4ZJwHrZEWGUOQyFwm9qlnOUJLquzALq4e41EcSkXVr3MauVLspd61jXBbtVeIx
TyxdUZy2QuV3dpe4uynT1Elj6EtAgJZx1npG41s4mDbR0k6tL4eGPK0pB3Rad3NA/MqmHJtTZY+n
ll2IN+HNXwoa6s0S3nQwCfnj6k1VAdi2R1Sh+lQ/0L8ngN4lhFggAMz59Lo3NvRRLk1GCuR8AujT
yDj3CbHsfQ1Swm6ch1MdNYhvG9o7HZXHvoJyuvTbljTc42y0uT9hZ+lrhBaTZtcn9Tj2PrakarsA
GVtxE/j/VXjXNM8g98AuJtahF+m0i6TN5zfGLXA38ArVRQc/a7foxR3yF+gvZRBPy6EOmwPkmMBT
M/AWrFI9QrrtMLZIkeL4Ejkdxh/oXrGQYHrtc6ll96HGYBDsNVScSyNPHmMd1SpyUjyu2ypj4bTr
r6FNdGvR2aRYmwAp2zb+AsyKOpNO8mG2DC0oalwQ0HXNI4oTF32zt5k8d+uMUXGYCzbchFyxmxIj
naySVwUL4zTzXG2r9W28KRtZ+6rXX81OkjltfYtr+yTWteu6uLNSiNjFbsh6HBKoyvJxfFbW2O8t
1O43rqEumqw9qbvHMjshdYg5FqldG920UvQo1XHsjCeeqHKDA+qU8PWbUpRnNVnDvjkIsc97+wqM
yJtyvJSI3fLoMVRDujy9RON8yLqsIco6Oxn7GB/XUnxLkv41ktblYvMsKUYjcNuSTZpo4aaYx3eL
Z2uTyvJYWOHOLNC3tsRL7ioGNIcpzwNmSnAqUyY42cC8zIc5m16mxEcDlsQ5krfLmQCysS/HMdmN
JvHBIMLb0mBAaaIDDZPsoNftRTsmvS/z5jXsjdeykkE/z0czQz/FNNJHtoaY3jCUH3Z1wZA6vUK3
+dYm8MjU8g5bpmfc3wF6MpI3CvudB9VJX2ZvY9UIfQCG3LsSVGDaXiD/uZUa/6NwC9qKtDoEJL/A
ncytE8bHamlOYrt8aftk2ToYBZ4HqV7k/2PvPJZkR7Lt+iu0N0cbtBhwAiAQOiNFpJzAUkLDoR3A
13NFt5HWryc0zjmssluVGXEB9yP2Xnua3ibPKIpgzrVLh40fAfaV9UpouJmvKaXls5EJ8nj4Sdh0
62jruVmfSMmtQabAGyJIW4BUGTW0+/o3Qcn6gTbaDesZtkoD6CWEDsnExPrUpbHpWI52I4nDyx6o
lD9l9ytBQUkWOH0f1pnrLxqUNY95g/ZjL9ZBj5NtMx7GKVq12QcEnoSjQuiQEOw2YP7bVbWvu61B
8jHcuFAg6V7m7kMzeGakS0ZyxbsgywlQsXqqy1ejfwIcH3aVBjobd03G784rHxTtpzS3PQpop3md
XPsnLcum8MXkqPwh1uZNG8D+MXxvFE7zIQepQQXoagEREZKQ3oAH61iIEkJAQcMSjqC8R1ddlOUw
dWvZ8DUxp/gG1Wt6NPycOkQL1kpGiDRrXjX9UPPalhXyMFYbD6rdm4Toak3Vvosmq7RdCpw2O3hd
q7Fe7B0UpDvUrOwdR3A3xXEtAcH4CHQJkEH8o6OaIeeWX2pIjK+uqdyL6qU4bjRFmR4GAAzE4Flm
s59zQb1qrPgDgyGf08R3B+j1JLKaxmtZMLrwJWCebovFyf5OVCwPQVfnq0E+8TRxOudrOxhsmRLk
OgxJTHtT1iVJsnZi0L300w3XMoxKmUdgmDQr7PVx9ht03DHbocFQO9+EGnaPjRE5McGO27Q0k3eW
o368lLzwrhWoWprg0DSn+gx7bl/ylqOgLN5KlDqf/ard1Xl5Md1cOYu+Nq6C5POgEXEOpc5enmDb
MFg3neFddG4dwnp8IdcpDzI5/nim2ewY6lQXbZh4dZCCdlYTuN68q/XuoEAsPLRrtMgee1FxHCx5
NjM4YBmdrd0E9sghOvW7Kc83STHxxYt7STjH5HnbAupkp2gBsKJqw0m77JL1oMka/mQS1Y5SnSdv
Ro7XDNcMteyN5fzeGxnzscY5yYl/AXBpNcud41aYmex0V2XOjnWV31LVQinIwBw6RTTiEW0NUwSl
IocNqN74oDBljDu5xU5kfUCkA3Q+o0KdLXuACs4y1k7GFzulBZpwZpjZAVZUKIv2plPilSSK7xHK
39ltkmidyqeY4tZHsGxcCXCvTvMyG4EOgcBO5odSKNUeUf2xAs7u48cGEAiWGUZoDNcJnZNg1Nks
/W9cln9uQSa20RHpnU4kTgCwIhs6WcqgZ1/blXgO5gbxIUZcEIjlhvjL6l6yndam6q8blZOZDNvY
7sOiU+/c9N0wlz5KRHZEo3g/1CRlGWlQkA2/AJUakwsycZJlXO8lVUCCN+ujXQqkRw1R4F1XcenY
E56ZYls2685Ruz91Ge4doyovNT84ZFyx7TV0HtqsnCZrvHM64tc7coEtn7CP7Ipc7DOWl7gowCrm
irdl5x+lWRV466mzaVbrKQTNqHKVutgerOHFzFGcNg6H/4B2HWGyPkQpwg0nretNs7TPgzMfVjJW
7uAR72y1S062sURWpt8PN3F5jYsXh0N1X1lFsZ3M/Lqmn/U0QJId6c0kkk16i0Ud/bhpDvGcv1er
GiwGcH9Rc70AptprQ350hbmQ/8BL4mSPqHU5j7e2w7k8q9WuJx0ryBrbOypF+ucQZwK1/4vcth0K
dV9vtI2cy7ARkEQ87HMdyKz9uIzFtshA3OlttADSS1RtlzjVexJ350akuzbmBVEdf1Hq33xCOcZw
uZyoxUx+Kg6rV8MadrbFuxjXF2RSvIZq4kauNdfkeqI7bcVu6eeITdrXUJAUlCGIP6UZzxbEKmW5
YSE5jL1rPzdonVXqm+fJjDeokLeDfG2NfqcudolgROUWvHir6m2rQezbWNnpQA1IT4C/2geWY7+q
7edUKd9ekXL1nwTi9t+sIr270AMTlDsOUDT93nbMlOdKq+INaY36ti7c6qWR3quGo+eJdxKxgcMt
hyr3LCx1m5Q2dipjow6UNC3RDSzeU5+rkhFe2jH7R40Q3rTA8LBfldbtAivGE7DIemshcaSGrsOk
4yh0EY2pxY12fkd4Ih/5w042enHss4cqszb5hHKlz9Y0ENma3MMzebXc7G7M1YJ0cXPLo4auPtWZ
ssTjcULUT3bI58yMHTzanQcXeN9mWPFgKOwKzKNrkKi3+ADoXuWm7KBwEt7+ht6dGXf30aDCCMGA
IYuW0wZdUEKecDCpd6gR68BhebqL9TZ+zmW887JdU89va2U/lFo/4w4w3732a8LnMOrpbhLLsFli
58GBRxyy3OVkIEZWBROMrHpERGXHCKilDCCiBGbO87PopBrYd0wHtwnbEJLC1ZaaqOqeRV2DHmL5
tH43rvAgcTjLdDLmKQ/Hdl4jPK64y3SlOJODXoZtY16B9RA+3Fj3olrm91Xv178s4/85SkyURnrO
eYY23XjvDfJ5XVoqa+/grO2+RK9GWFUXgAKgp87CfEnIoHeiqbGjjpR1qx02RG2BQasc5QGzFMHK
VTq9lOl6rXQqLAVo+SD7DWkiYyAQm8eZ9qrE9rFz4p1RTftu6MISUadPysWJRLATa2Y0q/mdUruv
wBS+mz6/S+sHb7S+2AjfLpc3eG9hWrmbeBw3OX7ojYw7+3qjVu9W22I1bJZ7Jel2NkntWr6edWLZ
Of0lnwNzF4LFDaznJ83WL5VsI5KFw5VVuz/TuPq49rtd40JD6unvggR9kbSc+8bF7WMycVuG76kS
9o7uIQ36oQlaO9n1fR40ppDB1PDl9TdicDIVy05zZyhMGH9Fxf5bHYqrxyWLA2Xb6fGeHMJnCsHD
KCoRxb2Jda1dDgCrqQleSdFFIZxa+qXuzW8rUw6S8yuuqy+vRv+JN2BLriBL7weulSsCvYARHgZe
A3dgB/EEd9/kS9gTh2YeXwtDgW073q2NlgdWp/2R6/KbzBiak/xl9MbTmKo1aKjszSQ6Di8A77a3
W/hrsePdgCm2ER+xE2UdPYFJeStym/tV3UAl1oKc5m5DUshrC7vyJV/G4WSYrO8qRvhtOUampl5A
jQoCUNoFbgw9YUIAtt0YH3WJk8XxMiBxyme7Zpuurp7TFpJTXnmBlmk/oGCC0midQz9dWn0JMPbs
8EqpgapgMGzMe9dJu6fWBNjfldJfdarTxsHl17qRXJ3Wh1L3l6wdHzHWBUcE4iB0qC3aTU4sTAGb
dtY/ocmOxAkbP3GKpRzRpRV0c7VTirmOOguPcjwgbRUsRV2aD8OZqqM2I2LN2ec5NecIBP8DbL4n
dzW+kk5cae81s1ICZ5qZLUTDSCoiaC5ImQQ1i+RRjk1kxfqjzBMw6s7GkvkGP/pPjTYaKt6THTdv
DYV7qZWUSvRINQhw9+iV2OiG8jkWp7qvHoCvtY+x5YQZesrOhCgxrX6TfjHr3WbydRxj59y1rYUC
z84/CjbBG6DgJIcpafuY2NNIp3A/Ei/znaSZOnFsl+lvYozrOUcZlfgqk/Q9T5Qi8M+P/AVTkPip
kMY+xWy0WTJXv/aa3tyjulVPRcGz195EUqWaja9VXY6BxXp8D4IZnCHG4vA2+G4rSlyzceygtwQO
bdVM6ah5gBH0aqFN5sd2XVENWo0aSU+FxXiL4ybVSyP5R/NQvLbzrnWycttN8Yeip/WzpnQKDV2i
f5Vz2b72oBy2aVdNkYfVdFvHjesjc+n3JlKre1pY7SE2FLmDvmLt4nZK+e6r1ojS1DWeIVVbMlCg
gKMiSxb9ER16bvHzBW2OwqDpGnOVHeCzev6q1Cbk+kTnmC8nbOMxIiwuDdSJJ66Wot06+QoQ+jbm
APwxnvGdaZfajuWhqt2silRZLD8k+zpBh11wzwkk9sgFlv1ExMNhhUNvd4OJl71LGBhgIFpUb9yo
qTOTlLdWewsI8lvfODMe7ElwAfBrPtrzLP9i6ikEedaNhzvFO5VI5gtG7+WnsDyaXrVC7Q0erAnA
4bpe4OR0QRilLHEq8iTdaIRjbIn2ngOnS1xkx2b+mYy9vfWspfjiIAe6V6abdp3Unau6wxxyU82/
puU2b7A3LS/QC9u4SntYAoSAJmLHGUMbCIJ4B68826nomUMY67xDYCB6azKKYIXEyR1WXXHo4ENI
szyORr58DD59jUwbo+2ojdieUcpbun+bLzYcJbbxxBAmxu69Wne2Pjhfs17lV6xtfF+2oecEYDZK
hCo4xlKcwvrPG+NUZVMRomA+FkpWgKy21XpjKOxjAqmK4cExG/UjsdLxPWWZxZk6DOuDk6HtwEFb
lV94Pyg2oJ0roU51u3PagWVJjmG/NWea2MrKoCIAY19udH2ZBmCci31rZd0RVm9xQKabn3LKo7eh
kMs+Hw3riNAp6Xwn9mwlEGgZDgY/FSfJ0JpRKTqLcl20xiv9k/AbhUsGCsienNsNYbh71DMPsMDy
sO68x3kUn3rcbdsuPkhk/ttUg0EG6cYZKDh6tyI/97Y8XfqRCYBwCPOAU2MtR1xrHCMAPWiVZhhF
0ERqbwsWEd0ILverrUg97NC+IE2gr4fhMDgWvUcdRx5xQHjJ1GYL2MQxQrAd8aOQdbpVbxgD1Ilh
wzuwLUDzlSQVkQ4eJlKJ4RCnCKPdhljYPi1733XkpzuI12nytHtFnU3qgPpYGvLcKE4NFQTeeOF5
0H8w/50V03kUZhVVKL+WuZ+2sKeHcYesbEq2HdDx8+zgCAy7sh+fkrr5KGpEKwDU0mFfZTnOd3xf
DQGGTZcdW1W3SgL3OFKJXOq2IAa/rHiAfa4xfD0DrfBmNMmVfaJC1jb1ojBtrQy9Jv4GM+lBa0QL
bG+It3bnzUVggGv/KfWVmSfEjIS/0VklSa3uHqRKqa3r9FIUI+P0TpDzQurEWK6cfiRhE3Q3t3GY
IbRCc1p3z0qPfcR3+P8e4qTD0qc45QllKlAJPdkPQKAwYavjGR+NuzG0Sb8a5norPVZ32kt0GswU
4fQfBgYVXK9F00NEgDw/svw+6Q1BbBwhmhcZkg6Rd2vVGKoMGDO7dpNVtIH1qG7Y0KnbzpnGL62F
N9JLuuHctnGqgqzx7ClSUmM7tvKE0Fs+6gOZhf5oqNi6cRL4VkkdQsNcWCv9tZsGOZf4nvaq/QUM
k0bg0rGMr1MC9yGz0vMMTvm42pioWVymsG6wtiYHexH3yBgaip8q6R5KVrIQQ+KcVdDY1jU9JICJ
mIBuQ+PEzotuusCFezHH9rkQPYPFIXnQJg0gN4jjsGVZaggaesYdJl9vLn2hEVzgGE+Dvl27WL57
sSJOpNoPPsblg85ZS2uTfRiaku5k2b1jvbjH4H6dYu2PYySQfJWUpfThyt3UObCwF8G0xpRhq/Zv
jMD4I0v8NsRaubFLVxImkPMsCbjXwg5Q2NCGja9WmbDylzAkW+ddF+YTkyRtS14TMMvSuJezg+Ze
im1lOUFfCGWXSesFUw0ejdUcHpgz3Wf1HGXMVnP1Su6JcxJW8YXF+KiVYMAoEM32NNZK+6AoDNN7
S8k2K9FJ0AEoTkih3MKx9zWHeV26yIhgFh3av2CPyRyM2KvJec46e+MSoVaM6nVhPu/PrnuZeyoH
NE7f4DLuVFM0ARX2GI7gCODVLFFjqeLb4llpOJXh5ZQXtZj6TdrG+D2NUDryqbQJ71gBMz9Oo4oZ
xSTyqwAlshrf/WBjz33uY7J1Ylgz60T0ufMqEC5E4xwzcxoqPOPFLZDM+lzZkJMt5jxL1TuTfHTj
z4CJQSjNFHH1W1VjmJL3wOdkyA4aBJG4n5jyIVzbzU2z4aNGFidCzPalGtSIvvkFFBz3emVOQdzm
JMphbM+gajJwNR8doPKMTburHMdL7I0pqnwGXquxzVT6hQy/0SZbyl9A3XAVBudxIu0HAXjsnJg3
7AAxZ+dCo8hzXSMylDq+N8Cc+ZrX/Ro2BekqRH3PgPgR787i2xO9MlGnT7ZlHZaG4XabOd5mACnZ
Z3LHTsd8GwWciKJ5Ke00oi8ivs+tfmWWyy1GLZy9Ms3VS5bXyjPKhnoPbdCutoatvDM5OI41s2oE
5C+uPgarM887deofCIf5aSC/BiS4U6KJ6q9PcsZb6t9ca69uC89bGFhuTTOffJJHsm3nptBsvPZZ
ZkzN1aR9SFTS4Bk/r2fE/m1E3FEfmZADAsd2xrDtjZNY5g+7LPdeovHNMQ1Dti6uTOOxx1QqYKvs
ZjMnnZDcKJZHLDP21lIFwuxbx0eeJ85itA1yGe0QMeFWNUhpUbWWby4OxISAje/ZYpYzvy0WkMh6
8k7FuOpnpf8nhd2VD/Oowd1W6WJTb4mWVZgbOoMFYwPUImGsLnfuemra8iFuMnczJ/oV74nrayBa
PkYrlTtVqvadUSfkCHnekl+gV+X+hGnCd9msBfPw43a9tccv1T8RCVi8c5HPRyHSrxUI0bu5Ju5d
3Me7euRxgb5Ne9Le1iN5gpazPdAVxW2BATB2s0AbSwQa8GXhL/XLycbLHWFCCc2SGLWx3o5rs0FD
+jm3DOwYeyiMpFiMeQaxKJbmy1n+6pzLbVm8pexhsGriT5gJiWCKw4kGx04X6iZNR+us27ynBG9s
erP40fM0gpTsa5R5viPhgRnFc9sN9p5MmcDUGFRDvd1IReEvCe+LQh8XG8+ZouB3TYFPubCY8r59
WwsvPXlOjjsHJiAhPf5AheEbCTnCeoZY1cwPdavue2IxBi5r9IM8XjiRPqwWEyFEdKDstfuMw/x7
crKjkucHLXcA8RRbr6CuKsAZiX6XyhuJIm5PGWyLO6lqMZgsgoEanaPaI10rZKWx+GmdiAA/J4da
zodkdiWaUwvhUQdgQdU6WjvNA09lVTsChopDESsKVBvTCuwGI0hcvSrG/McWi4+7Xmy9Fhzttwoh
ffMYMI1jOYdG1VHqS/Upy7PnGbxo0NTpnjTb/TLHN6L92ersLcYlWvkxPWamPHAx9syANQQk7DWj
wYKalZu0Ig7bDTIHmDiq3hEDU+Lrq/XarwNPjpSuDyFeO7AOuSpeFUxj0wcQwt5jttvh5MTmueCT
RMJuyMyqCN1Abs878yLy917+tT3LDoVHP9UIXfXh9v4Oif0B9dfvHGxW5GuwwKoZ+BK++Cwso7ox
hXz2NXfGtF4xjn4KtXtXZ9YKVdzgLFsCmdy1Ew6voUXAvAJ0i/LEdUNSEX2Y2wRUkXEZU55RNpDz
I/ixVq89TG1e+RXfQ55J+DEogy1yiFT1OCRmtSOxSqFeZtSAPYwGQiHOpFY3lhYhuwn6fN2R5AKs
ohFqgNtlCGn774B8aGi2yLYrsvkwG4a5TSvTfXaganHNaWmoFE5/MW3je2TbAexje1txTgq4Axvj
QtimWh0S8/Zh5eIhz0+ymDdgWdQQ8BYNTCmuLd/CaS00DnDNvmoFvx8OsE26ql1IhDLrtBfBcwfI
Dqjsdz518mtgfxhZDqCR4l61FYewy9i7cxz3obOSAFH2JW+YA8mmeiGACruiBxbPnp4wiek7FMwc
OONnx/NFPIAnXwwGsnnrMqQe7AdVT3brAItBFVtmqiw1QEnMHlc7ol0mgo+qnWFM5WUl1uMZLg1U
Emn82WtU93xi34RAEdZp8qZ3eSRLUq17PXlYybD2scYd2mR9jClBTDVl78yKJKn+ErsMmGhnvq2u
Nxw5ZStXzaXlkHeaeotTOWzxBgpomEGNKSuR1dEgWyRwVhR1TlHt8trYk0hOuJbal99cKEkweWYT
1Uq/FRnT9V6ILvT0lvkMazw1ruoLr1YRjmJ9pBciaZulXCxWMxw6U4QCEjviIHllAsy4a2x2ccoy
WPuh8AcxpZzrht4+d8qfpJdnu+xeTQ+r22J4RL/esxEKJp7kQuNAFj1Mq6U91RSFFcguTFcxixSE
U/TvY/ZSYU011iWBhaXFj27RfBMR9dhL3jLVVvemPTB8zG5GspAM2rfCYYPfaM1fJZAjLEqyHbhC
AjzUt1XZwtDfwtWrT9m5SrWvsQB+hUEOGntvHlU8/WFpoGWY0o1Xy+XDRlL+mpGDs5UKwz+HoVBI
zbgDMfg+m8WmTltGdJYM0YHIADE6+9fiYFY/hC7eDSTcewvK22lGq5iEriqfhCY2nT78Metkn0nY
V9DHy7ME5/oxTvU9/vVIdgyom2lTkGTuj257xEV+1Jvxvl7fExUCnluhHSBMsnQeGNttjZRg9Djb
3JQxOs8imv/trDG8QxTP6dy7kVHKfTlwJhlLD6wqu0OF71fTxD+4w13fcDWDCEOucGE9sG9yQg2F
8a20nPtJN5zrST1BZQXOB1u8f5j0njoTSUedjBejbsPJeKmgsCYs/jzzqXbEYVjUQ5reSgFTxgF3
Nh0gcKWaG9FV3mArslfWpmPvSNQ/y1YzANNq/SkXccQtG7rT2O/RywXKtFPdiiKSZy9zt8OSfi8E
3Q6iYbpGyC5fn8oZVybOtWeWX4i4hJ9gRWbDle4Vj3rfvqZLGwxFskkBhIOPagGoaemfkXDKJoYI
ZrvY0+OT0gH1DzMGQIoE6f1y7rWMN0uXSA2TVxXTbaExWqkeKDdlhNoUTcSNQZN/Wl3tJ6ZyHap+
o8KBaQiNU1b6BlgtfaexNtCPY2eS07wO4aoYTHGhJPf8mpXeVaHo1TSwpmxXrygBZtMnMW4L6fxQ
wSqNydyJy+rTKs3XyVkuzNxKYAuvo10fJ9Jna7JdVqtNHxQScBT2P8u8cdSFOX3eLL9kUunsys2/
Oa2DcuWLsppH1SueVuvg1UO4lPoTlos7ydKEgx0LBu7OzexlwyYvCmQRYsuqMaU7V+ijXZ7shftx
U7cEr5ft+txTnnJApgxcGaeYiXmwsJK5Y0kfqq3fPYVT1hVPXrk+ub3cZaPLnrzyzjlm/1NLztMd
kqT1Iqb5OOsrpU7882+quvt/KdL+3Uuk/Qfe/yZUI0TiNidFzIm77z+Eag2Bx3FBeBxHl2NdliK2
2y1O/eKndrrylXAHBqkojZ3TPDWA4hBmDPpGlqx6/y8C5//Q5aPmuynvbqEMrgqcHPr9f5fMZRmF
djWAfke+13965T+5EcwES2ADdfEIdUn5YWzvXstR9E/uYMiIxSX4IIUQqN9/fi3/X3f5X5A2/u0J
uUXK/I/ffwbA3JJo/ud/nX7h4KX/Halz+y/+JbzUvX+Y6LpUoidu9tF/itD/5b7TnX+oGqMcgr9V
piPeze35v4WXuvsPHHZobFFCokS+iSv/j7fDUBFs3p49+Dc3T8b/m7VDv2lC/0136WquZSC94ZfE
Y8Ls1fkPdXIP/btVZydmyDBNIZmc1m0cBkRHuiHyBvWOFeejZrKoWKbyVKr6QNjbeFCN9qNlXRjb
067taS4tFe+8VUyR3tEkCD0ZA4wiKYMjDwGy95AxOS2817j9xCsfJPTnbZLTJPOwjvbrNHDiNeZw
N6nZldir4cJ4LYITnAee8+O2dBBA7fxOgjSuhvsuK/fTkH8ktyqrgDJAYMo4v9Q3hoRrWB3ijO4l
lnBmnNtZEzMkBPHJzZKy/YTTk5rsa6AB2Up/bxeOJPZVmwLIx3t2eaiwYJNQbLAeIakG13//axnr
xzIBdkWtdOvlo1aZ/trZlhG6rQD06VdekF5T8LGI0C0P0Gxg5+YfgK/H0Da6m+riT1lzgZJsfEMQ
cj8uVR14au/Hlsc68WRayT5jmKG000euWm3gDC53tUWcVCNvQToLv+Y0ECgTkG6tXFEh8Zno8nGK
+1JzKGMoElnOMpVjbh9Y7fp2C4IcytncqiC7SsOoQmNOj0av9b4x9pc6kw/mpF9YDgarDnQNwyFx
DqBcRf2+dmy6vGY+eEXi0HXXZ4v4kEDrOqhxCjY7F2pSpEisdqtTPaR5QxZFuZ3cjvtufTDj8mx0
1R2WiUMPYQKIc/PUjfljsnRpoCQ3fMvAaN9UnG/ie+4Vxz7MjtuHbLtHUsGMzjeGpd0qpVmFCAY5
b4HmKEfeFX/UXBLebLEjAfcOokKgGbdSpjOeFDdTnooOBjBZgipkSq/eYrR4ISMAtIV4aklAJMu4
/cpKrB/WbGh/CqRdf1xsuZuIOgp6Y4lfMldjAEF0WESnZOz1RR5G1Mmbck6RcpaIOhfGBEFuwVQt
EnNr2/1918V/rWac7bFBbVrDYBMmKF+ruGRZq7OATSN9ciAiUW1ESmzNQd565wwt7pKxGbIG55BW
2AGHZbzTrL6LCDLrQtCc5j2xXJ9mNqwRMBUGgCLn92pTEBV8RyRWohdFCsUK0WJg0r11pfcM7/ns
lOkSpa16m93q851ZV3skbCOEyfxdjuTRMbqcNqrRvBQjouRWF3eygcnIyqXaJGX2ZeTjWROkECIc
ZbyNSMLLAfeAM4hpfPcDsJSgwlVza/805qmzoMVHpNP3xJ2ZqWDdBQaRtQR1feqW35IkUxCMHXi5
QbFCFphHBrvPtpfgZJXVrgLn18k0Je0AI6WTz99eXZymgdVjGltq1DDYpLo5OIiuGVa0rKP1r3rS
t3p/Y+mOJfzrzKDLdC30H2C4ipG6Lik3aXmBKdluGl4QDGJUNZHnfeS3ToFswe9EnqbR8ELgwPep
SRJJmbObMc2uPo3TQgInAJXkydDh2xq0FyebsOmAQM9q062yjyAWpXstLfddPE0fpd3IaCEt/U16
ILfG5bQklMzmfCOL1Yl11wyeRdiwVX+LkTHUWKNel5WR701wr8HC4mK+yVvcCpw3de+FSNpzsSao
2d15xyytOEyEdPIgNPfSU45LQ81bej+rM12Bhr6wNAq6KkULPSu/mT157ApUSEZJfKEwCsxVP5jT
ciQZuvBtaxnpwvJALK7BD2Jm3Q+FCr9FSmJCjeqsLwZxee4YwCu8cW13QpnuU3e8ywW8Fqhc5W6U
dLJJIo+jBaUEUkDY3JJeVk89jRXSEHvA5dQia8pdg6EHKCuoLW7+VdR6dVBvK3yyVGEndfNJLWvG
YlVCJeugZcn72YpQGkTLVD9ZTvledI+CzVUtwbklOZzw0mQ3RBy4D45/ucblfhUd5/eoTcPLYuv9
WUn0Qy3h2Y9k16OrVFkjEAGrWGCryC+T0ZhBhoSxBopUW5tv+PhE5mHVOhd2eoEYRE9bDkRMjGm6
acoBPLGTXGT1qRe1GlpipH8rlrtyMVE3j81Plgz9ttNSIzAHa4eWZJcKJZLQbgSNrt8wERtS+wDT
NnC07I794stqYfZOp+pQKMU+Q5heWV0TTgqqNJu9j7sMv3D15xCg79GO3XhP2hKrQIZwQT01QTHV
m1rljmnHcza4z3gYGE3FR7uQP0xXgzXxgsICDxq76blJ1N+uL5/Jh1432LatKO14mIRVVhGYMs3P
UhYDQFKLaBlYINbMB/re0Px2bsddmiIlxoOGjnGUj+YEwzZbI+HUaeCJ7rNQb5mqGgeANAo76pWy
OHseNxBawfeMFMcGWKembdsefbM6II+f3biLlm61YFaNy4ZZhrrTa2V9m9f11bVHfHdyoLJoKu4r
1m9QURgrzJYg/6We80Mp0vwrIyQ8Mln88wedlLj7mW1HGzPSSRHYfEF7q/Zk1Rc7JTXH18zUlxdr
WcT74tXVA1FVG2+ZEGhbFyuJFsvCJ+LNQTOpT+yekUwU/TVXJ4J0nde6sYY9obtmlA7Y8RNZ1tzm
HLKMo1BdlUOJIjr+8HosDk6DDDhRZRWaLXN+TxxmlAB+3f7K3jZOMTN8+jaLRnexPvPc2061Y+1x
EqrQModXfbG5y5zH2BlRFE7Gq4nQA52QcjYSndZQb+uD1IY6MFqNLW7PbUlG7rBnwhEtIMtmgMCx
SC5EWB1ST92PCKtFpbHEBsxJ1BzKR8Ke1SkkQ4bZlThVrNlygNhmab2wVD+hxICaXgZVS5ssey8C
O99H5ZQZ4IKb3ULjChhE+LCVUp+BlA+MT14GQ9+mJDZxOScgax2I+HTTrb3Jc4c7U5zUEWtLwhCF
LVDDuAne0hOAg49FaL63gM4uu73MAGOZ5nNfzgHpGew5cgWZV+7bOVER3uSQBoQ6MNXuNDRCdSwD
q1QYtXXYf7HuQDwRBJ6qLmILEFDjxGw52ZkWkPfsu9Sb4wpdu7FBzk4k1ZJduhHA3xyGOhW5QHHW
HESL9cPtA8quaLTtgzIM7paND3/ltVJEGePwMDbXx6JmlyAmskZRrW0JEnjGVaPym0jEwek47tqR
RQ2qttAkN4KL3b4QLuqzbvtKHPuoqf+LvfNaklRJ1vW77HvGIIAAjm3bF6SozNKqq7vrBmuJ1pqn
Px/dZ8YqqTyZVut6m41as4QnEOHh4f4LzrN6nH4DbL8Jyzzamv3MKa53iebv9VDcsagp+cJ8NU3g
n0sYRNgIJKmx62rvJmyr71X9qNAAKgy5jmsPeeEneApfuwKrtVy7AGO57ZyKaUaCd4Oyt0r1tjTB
GuOOtc6jRKyHniZJoYZb/M0xsqjG33lsfzETjipyQyxhA1jVL0P1ruDU4AicX9egfHrRXighTdkY
yEdYXMRm/7Pr8R6W/WVndF+ncoex9QUeUlTzFR1H51qPb52pf+1GcV3716oB1ml6yAfnqk3MlcHQ
G5t1dMiqa4lyJMLAMY1tElk+AM4wqG3QB7tp4/CbpNaNB/iElWNTMxXZd1GKnawVkAw3zVR4gFJK
c+3YjMlwMJ/FyeTvLGZhU00b16O0qKicG3QQ73K9eugUc0v+uJGSvyC2780h3UzVo14zCkGlFvxV
coeZX+MqpbhRw5FGpWAgqnCY4KTL9NQK9lDFBsiqnkw+h2FyY1Co0he/guT4EhrBpyJDxm5CaXcz
MuFOgDEmYXufa+pXBnHJustBkEOQ2I2tfmeNPzo9WAOgdKehxtrcVtxqcPZt5rw0kuKlbNrLsVK3
g6Af1+rKQ6drn8riizVIJK2cH6ykcJ02NKn8HPlpGQBAxwJg0wf9d6xcnA0Eza1IDOMmGwv9Iivo
fw/iNorU+15OmxQ1H7eqJTPMdraVtX7JkG5M1Y4vIZBlbhQBmswT24Bl2TlfB2qliKNMzVA2zKzV
BLjSkhcQ1cErOCGsDKN7RHMbkHh9B0Z05Yv2KuYMBCIPAGxWsW4Hc+9NtEql/Np1d05SoNhe3eiK
/eTQF40r/YuBd4JG2uPMqCpEkotP7fQ9lt8iU/k16VehYtKP30DPxzIiDh7GEUnRqb3Jy1Z/qPLo
55CHN7lq0vQ1TeBv4wZAzarn12GXcWsiABYDFRRGB3qu+O1o+QOqnJu8wE3MwuWy3iEWfuWj6Hzr
a6Yb9N5dUVqxWyMNyqHNbQ1j0gYDhhg0XTx421Cj2xxabjjJnxl9+VVQ53DrdQFnzqL92Nc3mGpd
hIjf+2Wwq6rqFX/6z1Uh5xkEutGgUjd2JcKVwtGQpGhtM5kxK0rSSSHZQLNgylb3wDyD2F55Wb/B
coQJRE8D1gyK34iyMTrz6LNm6mOs2PDscLVwQwu1easBKqj1dsUfArNI7GevCL4W6UyM69prXxO3
QNxfuilJV4Oe9ZeMnrwVvfMXoPOQf+JuWus6DtyF8YT+fX6RNfE37OJjeut5eUFl+qnrkIMVHuzH
lBFxq1RfOq/8msbA7yng/VUdoBlh9dGPlEsrtLmB0XGeW9uptVuc5eR3v88f1TqDit3a91UUQRHx
Ygz28voOWfsbiGS3sUEjH4wGPKkKeATMOHPjebSEo9phHlH6XxVJGlBqRlAQvXsmdia+1fUwXQBp
Ryy3yxmGwXZikDz0K0dGGfQ6NeKVh95n5COfgxJgE/djxAJLWtIYwePpMFIgiyrY8nE6t8KUyFWF
h0dti+qqbrRXNOAmWEn+QxI1q6EXjxCi3UA6Gy+scZiDugqp9ZduaagdTFsvybXViO45HRDgEduq
97IbKxRcJsoIEwi7VNZDNzLDk7mzggNiPYUdrhS80oH8gIoe05jIp1oZ8uG+8eDw+LLzrsM8hbGJ
XIS4MlDz3BZpAWYcWARw30LbC+CErol0+qtno6YvlRAfvOGHr7C31Wg7GqyN2PqCbfQ1I+KtU4tL
aaawaVpXH9NXBO/tXQ62hDwd9QDuRPeahv2LF2V7xZBc3X39EniVspqY1Caqfi06lvmQiZleC3yZ
XAXINVzFqLAWinGN07izx+z2udUwZNiMiDVQ9inBnqMlVdAc9TWPww94oY2G69YCE/0NjRttM8Rd
cuFwt75AcgdMS9D2q6ArAm8fRpjTbRATAoNtTw19fX3OHt5V5Hs3Y42jVFVOcuUnSkVdJ15aD4Qu
5FBt0K46K7s1WIl2HXzzWWrA25+Z31tr9G83Mw04qbJtgHCGyyRyY2JyWnkjVCYkp3dRmhuw8wAS
4FywyQy47i2iVlp/5VcMMypAC4WmDAzAwmqVm9mVpum3EaVaKrJLqJC/DAeVYqO7dEJ916WwYcvv
ifQ+DbV93/U4nAhz29ri0oKW1bUQmVqgKGFXv3o4Z9ZJ+r3CGhDA0VUyfoUPssqz8QEe7N0wxl+U
rLgu4nI3S8DJ3FylTnhJX/nBzvH9DqGiVkguQwG+NvLoXk+RL67be7+jnx09RtAaXKR2NzOYlK6C
gV9yBxs7ymuOWMWgRSB1f4trg7ZNojG8xoP8svfKWxDebgpX8Aak4l0inAe2JbL09bPhI9Y7Kb8M
6r5Jbz/3zLzYxgjVZeFjPAjnthsi+VK2lbphXLiupxxhY5xqdKX6CpXHVT00N0SuXStYlLpgT0wm
cc5VVEefsCqmnVX2w2UdhOCKi2ADVQPFy6xkSCUgmbbT05Sg99qjShcPyme81e58FDcRlUGGA9gZ
KlFV+cWPcbB2hfaooMlBRZS8CMCEzVTSgkgKyvfW2ca4KaKgpFOhBL/ruMoRleydm8wpmDc2kd5u
o9jeVWF8LwUNRdfmsotaTm6/GP70CQRx7Hb4A1x5k7XX/eCGxhDExjSQHAw6UsiWFoUXUCDEThRR
3G5M398HU8AF0bAATw5PUZh86UpK6v9t5/+VibTopf//VRQ2KDVVv769lVGY/4a/zXyk9JBEMdFA
sg1JP18iZfO3ma/Lf6H9hloCegkoItB1+08zX7Pp8zuSEY3QNWzcZvWkf0vpCQQWDPSUTDweDNP4
kITCoe6HRUhEWuBIzcMpmz9cSJuEppIwJIfV0tiK2Pa+Jjes7ebizds4Mv06nBbwj3XwJpGCODrm
i+pSry8A2CgaOico6SXll8ZJhp1FD4fWZcvQnvIiXZ8OeCgL8Seg7vBuLPwFaJab82O/0aEZYIyk
1hSb7lByhjqDVeybsG8uuXxFZ0K9e4OOxJp1fjzkMOCNLEKNYxMlGWrubotLyGtNibwC4R48n36g
Pyqdf8eKs0HDnyeaRTzR7+QVCl2wvN4+kSZJFWCzgCPETnGfWR4AG9Er1ZNQlHIVJHn+y2vSLnCN
Vuhbpu7tFgpb9qVmxAR1Z0peT/+gI2+YtQvHTecFo+ayWDiwgPvcafk9FEkUmcLyALvXTQ29ANPZ
fxDLNHQTfQ/WkrmI5WdxmmYRyqQ1hqAU0n37XFgxAu9WArH9dCztyFo18BadnSccFUWR+c+/WTo9
vfUxx0DODepIv9QqB2Kj6dubKlfyGxM/uXv4CWgUqA2Aukqj2Qb8tGF2C529UyBUpSp0LUZZUXcV
wbkCAuA1Z0zLj6w5dFxZbELHbQqDtsPfOPKhJy1OpcuwNttAJS+p3fN2ffpVHIsieQuzeS66+kvf
DDULWytgPuRapQQtjTLkc0xPPznzxucfu1jZrCCymUSSQVA9HD4MY4yqT2NfulJM0LOm1t9HTDB/
5GNU7fUUC02u9YazcZC8ezr9hMd2lY3LiCosErSNwNNhbGEUPf5TAaS+KgDKETXS2jm+mkKNxFrm
zoRxyMW1E0w3pQ1wzneqepdJi1FYK/v8V2citn76Nx1566w6tJEs3r1F+j/8SVghlDKPAWHbCH48
xEU80Kmz0+fTUY6schtFdPC0DIQFieUwCvj+PjOciLyvKemuTydGMWpYGZaLGvC0NdjPP05HPPZc
ttA0gQkLR46ziIg3p4rGk28C5KkYz1Y1TXLmy+uPR0EQgf6YDbLNcBZpshchCqY+dwgAw+qmmJKK
K6Bib/9BFJSNBDuDzL8Up0OIQmhDCiGPG1p3r+XI2tjlVN6djnIkxdpkIt1ENZDh/VLb6I//aZFy
slBYGBdaQIPQG5WcTpJiffyBHDbBrBANU/hd0uN6VEilwVAhBamFFkvsrTNvys/s9Fmzb7HTHaSa
kBNmv6rqMm2pQ5WCvm+IUktExlTGhqEWb3SPW3YlnoIxDCGJcmsJnDMJ88irRJIOqyGeTUcveP5l
b5K6jSp8qRSU+0YfYclj1ikWOp1kMJgpZw6r+TBaPqQwVQlEQlUtba7p3oayUtr6A0e520X5FpAC
jCs9A6bqo+eUicuyZrx4ep0c2VngQGzENql4OBUWCdR0cnB5SYMzwAika6yx2qz1SDvzXMdeIVdF
gB901eBRL/YvYPFyEj1W8SaGYTsYgMG2bdLqFoqEfmYTH1snpkpSAueiAlpZbGIgwH0ne1C/gyp9
mAO22Kdq2184JJfrSIePCy0+ea5Qm92qhaGeCX/sSU3OPZ13yUL94yf1ZrHkeWNkzB/JIenc4VWM
5AZRyOaGBntx5qUeWyyzdDxC1oakmF8UG1mv4vlndrOpQw+vM3ukk8QEGkkl6UXXNv4WZwK+XyuW
SpGkIS1oSxVX1MPVicmPCO2OhgOMJJ1bpodZZliam4+uSIQS4W3O9YnNnUc/jDLEuE94Xma4IeJA
a6tuxDZPIMecjvL+OxEFToxAbNwA87SIYtZBhusGE7MqL+VTpAbOjzbvm58J9OSLM6Hmf9bhrraw
codogXS5FMJarv4YMgWPbHCa9FAtwYAWOB6G+qQDV0CUkOF7i0O33dNrTWHB1lDBuzxZayUalWvF
6MLXyRNc5aXDDBzPmw5xI2aGzW8I28m0HfrSqqHgt6lAhClNv8Z9wJxfBYvTbXOnCm9GC/2rtWi6
HuGzSCl/OkGW6LifYpME4U0y72hyAa15bAA8x0ALGRyGSLBtmzBEdEFqzW8mrOqdiZfM59zupeEW
Bb+a3yskIklaZjxDmqakbxInQ7WGH/w1UKaWmV8WmnA6FHjEAS3zS4/2aMy8hPG62zs1TRXwLODZ
Yb8O4Vpl2GRfnv4AR9YtsDfGHxLYG1XivBbe7MlkYBQY+ChbdbUpbkCjv9rAJfangxxZUBoSvVQd
DnfVd0ZxcRHktaXhdhqh+nCFLF22swsnWJVpUp9bUO/Xk4ZQvgR+6cxbcbGeojJUq9wMDVqyKWYL
kqkZ+Fh0w7A2hNd9+rmOlLmWxtFHKc+m5/a4OCGyRMD2T7hAZVZh/ehbUwuxSyuc+2oooNFQm3X1
ynJSD6CW6sAFtcX4Uw/qkPlkHD2UptOcedV/KuvFhuJNCg35SAG2btl4aAvdaHJKXDh7IrlsCuih
4MWRJlQilDFcNUvsm9JktbnI7ln2qq/94bbuJHZJcNpBh/i4U4Bj0zPuYYkVeA/lYKvjmXT5Pj/z
vVEgtrkSonWpL/JzbgvUugYqFq9Mxfe61AbEsBTzN5d+8asfNXnro5f66/TnOrYMKf65jeCKaAhn
8bUsLOzVIKcTWEDBYcbeGutUDTW4HrFyezrUseezaSio9KUcGxOCw20Vw3HjfpUhJx9wkcXpTrqO
NTxUYf5rNKNbq8eb43TEYw9nA2rFk4QLiFwmUsyvzDTy53ZJ25e7ujDFS8L/uZraYQjPrPtjsWg3
oTZKMeEgT3/4dFkGa5JuM2W6VjBe6xW5MnsdidkSa/iPPxYRBJBCmnPstcNQNqcdyg2ULFOj9Tsr
VVkdMMOKxjhX7R19KNYiY2L2zzvx435KxwiTV0rZUYXfx7nKoBPj5C1SLzhEnH6sY2kXqXgaXKaF
GvbymhhYAIozj4TUW4zKR/TGtlyY5fcPR8H4gvsUjiLU58uLjuanELlr0lNQauldXMU51Kcag+d/
EIbncEBWI6nizJvhzRniqH1UM0ilKUhbY58FQr+WWELsPh6FqoSiBK6+ps72Qm+jkMjogKk6W6qp
u4fBESPqU444s3HnxLNIn4L2j2HMTWV6t4tnMRG3MJtEMcFvMpjqjPS3p7X3TJCv8UaRZ17ckSVH
FkIll0Y1p8cS7B1N7YidB8E4YPQvgDvtraMyH60C8fHOFq1ULu8INMwMBW2RkAZDwfejl6Zroa12
XU/o5NuwrM9cd4+8PV3jtqTScMLaZtlQBGnh5xGiCyCGVQsiEP5aQzoYTyWs6pWv9+JMs3TB/pi7
t/yb7v+88ni+pbz2ALoLADNXCrXAEGllZdDgTc1oLhUa0g/IOU0/8ZnWnrQxzjFP9Ft4dfy+i9NL
89hjI9kxUwNoenHbP1yaky4RlqTEc5FPm3ZlJIqNFSniBfO4aDV6TX9mKxyLR+ZQbXSgpY5n0GG8
lD3iJRNP7Vdqtq9wFNg6IHU/NRPWmyRs5eH08x1Zp0xEVBgJKr2Zv2LRbzZ41Q00w//0iZW63aK8
peGj54PysOSXfxCJ7pmgVWKhzy4OnyyMQDdZyUCprCI725saqvtRh7pJ2/Ufbl1YdNus2b9L/MnD
h6F8B/FW32BPl6pxX+uZ9QLfebqR9nBuSjN//kVO4eBCu5/ZEmX2MtmbgXAilGylC2okvudUeLIt
ZVwnRsWQJrCQiwSYJXc9oMMzCebIMUOLix4XBCkW6LI9AwG5jxmumG4XDDB2TXglIgmmM8vjyHI0
5iEXv5zCg/91+CZpaaAOrZNbbMDlrg1i1Cqpfn0t+FV7/ccTNP0LkiUNBJtSf3HRLvWJi5kgZ0o/
KjgLHIgDM9l1jNR+U9BNObNMjr1CJi3zJJGRF+O8w4dLAPvNVzoTN+ByeISHCOKuRbvg9Lo/FsXi
8ILABq1hdqY7ONwotpJCZKz7ZAo+wWFrN3109m5wNIhQGcFQI5IsF/f6FPvVuvS4h+agBm5k0Zq3
FaSozelHOZYs6PrTXeVpoEQtTposBwSLiCV2d9xmL4wQ88ehNNC80CLlHyxveiEmElZwsDhzDt8a
7ABJbUZBD9QQJqo/ONdRq5hn2sXzD15uX6p4ejtM4+ixLrLtLB1OXcsKGEKEuRDi9BF1sfJtp0/T
vi9xqQD9f12pfyBJ8myH5Eh0qjfKA84t8sfiGf1QA22pdmzhNFZfkqL2v4Wtg+yhg1XYR7+cTdmD
deKc6q13lxY1ggEx1iblYmdjaauE3VOQt8nFoCMVdTrU+5RIKMbvGl24Of/Oi+jNidKXIkAlYaJj
rYBHAqJuZqu2LM1voTJYjdvNzXJsWueR4fbDkbm3UBCTQFik2mI/AzWapGLXOtwH00Oo2YyeMBqx
P3EHhUsW5KgwU+2F62kUTHFOx36/NbgQUoAxpmGKzozo8KnxH4hGDBl1twkBFM4Xs10D/ms/5njM
nA71fq/jmkkxonMjtCT/cRgK99kK7VhaWpbSWvcxtmx7rwGs/eEoVGAAAmjosueXaYsmaxENoMq4
M0FsMEcTGU1HOwc6OPIss3cWxMg5r7wz2rQB9ZOYKcdFoqAUXCIbrDepujn9LEc+zuwaSheXMmc+
xg7fGKKkyHQUtu56CCdv9KZzwMCD5KxrY9qfDjUfiIcZxdFVhEAZ11hzQ2KRUcZA9GlPn9wVSJ0/
+21rP45B037zocQ8kKODTRcI7cMHGUEZSnKYMaghOR8+n+dbTuJXA01ODKRfhxHnp6xT/O+nH+3I
t6LMAJKCw5OtUZQfRtFGxQgtMbEiuEZv62k01gyFxvU/iUJK5vrEnW8ZpchlDK6WKKjRe6i5FUAY
0mQ6E+XYiqBvydVsnqwymzl8lprXE8SNAIrfd7D9dTGt4H9jqmrr/ZnUe6RtRzbkImhR0lBhO4tT
s2dqBlSaNV5aeZkhi43cooJDUY1QiaPtB06Ar2GP9FatKdUam/j0J1dVtAGwVqsuElTfN7Iy+8eo
zsS6N0fjw33iOVvjMAoYgMw5m5O+TdiVzEdjoF4GDNqi6JNbKr8kPJe13leSRGE/0PBhXMrLPIzi
V9hmODhFo5/ty8/47WWXcT1V6NurQbrigAzPfOIjy9VgmC3mgQq38GVLcLQbxy9KPnHhS/UGWYBp
GyDCdmagciwKxdDcUODW9s7ZTUBZaadQ4hFjpfonfsaX1mvP7bwjzeg5Ec/Gbg6gC6ZEhy8PT/ts
NJt5ipEXxk0a2XIvoR4/1VUDjdEK/exzGscFfMQMYjFkwZ9THGBL3ndRfQN3Ij2T5Y5sHzoNM1KM
3hMt3sWSGSvbjDEZ4mNyuXxE7ji8yGXZPBnNJM4c6kdCcfjQu5vTwUzhP3x0A7dBtRJgO6K0Ce6Q
KU+u5ZjUKBx71ZmNcCwUbSigKKAEuVItQukQ7P6O4MrcLr/bMsNHNvJgjnVJGJ05Xo9sB3Ou02kG
UpTR5jh8rLZXRg8gDN0NzUPWeRqQ+lYsB0qgVLY1Sh0f3w2z3TY3RnQ0uBYuvphjcAOxtdSgK+8h
Jw/beifVsTqT65ZvkHeGTgbjUp3mBX3WxVP1GFE3VkWUsWUQVMLAXKsI+z0jtvJRDKGuamhxzGgc
g08llktQjoz96jhh4M3UbqXEarQZECU/85m05f6ew9AKRvWD2QIOXIvknTU14nQdYWyoB2ZqXsQt
zjgh7t24ZbSVhWGUWA1xEeEVoW0dw/s0qSgS+9U6FfmH3y6/hSOerrzJvlp2UEQydpNqMbw1swRO
iW8IjnkYc7mjNx9cLjNGjvdLFwVUhiR9Hi7PXkI3wapyRlQVKD3KoMbzC+z/x876OQqzBgatfybs
xqKi0JOkxNxAN9yylsOrZo71Z+TMv3w4CEtSGkBNqTFZmYePMpZtULS1aripgzYDVLoaOhkMsw9G
mdcHywOFI7qkBDuMAhe9yYaeFxbrdrmR1LVXKObG56IYy7xBSxBqIweNAG3BFWder29uV6Lu0p6h
Ns48gJ1/5CAaX7vUSl4RabBSNOCt4nczGyXHs2Wy3mvlNx0nJOZifdTOao4o6rmelmIbUubWeE/C
M0vEGhPrMukG1XoGIl8g7pYVVnUBW1vZ+1Ne+DsrLJp72N7WsIIRpRd7auDsOsuilPH80Ok/xiRG
Nin0R2WXQbXTUL4Z9XaVsVVqmmOqQJoorRC4xBC6vA7MvizcUgbNV73yqPPSZIDAUfRdUa04Q+wd
nhTKtxr+KbD9Lo0QaRNQD7bISsc4piQ2hIGd7SmqxBDDEjAvnDaGHW6NL52h5e2qMXPzLmDjwqWN
s0hsk7RCoklTx6naq6iBwiTJ0/Rz3rTBkw0hbYScNKErVpX6M6re2reiFwaEnQSdIbdOtDS9GChd
UGrFKeSGgiB+7ZGnxhIuGAxti+axBt0x8sh7QSjyaA/dJBGrisrOv/DsCL023R4cBVUtMU3IqRdZ
um4GmdnrIjKD7gLdBMXHAaAf4JDLmdPrOx0GPAOD/DUyOShre2WL0FyhKBUeRTA0vxVqob3oY192
qzjwHLS8M2QODXOQ9R423PQj0CH0uLUztBhTS616MIMkvje6CjWY2htSFNdSmBF9VOUeUhumIRHJ
Liz8NsKqV13fTsoboegGhIyshvZnyvhF5X+zzptO7molRvEXH0GE1KYm6qp153ik/whUc7Ju0imm
MED+DQnlvMdxL1QLZMhgEsnv0JjEC8LxGND4bcZf0Vn5MFIjm+XPzK8C7wZk1RSvUl3BoEiN1WGD
tLn32SpHRN0txCQfrQ7eWoGN7B7nBQdNF6O6VEfcBHVgc24PFvt1xHDjhRZ+DclaoqXnKnqDGYY3
6ZisdGHZlys96pTcBZaWDhc1nY2faPTEIaTqfmCx2+ickAQr5TtnW/wlVj2nWEW4prQrG8jHsMJ0
tH+szA6rpbKg4kRRoZx5KwibIFOrze0xbr+z1oPfWS9dneOVNPH3QyEdkvRight2nTmIobpl40S7
RC0Sz2XpIbvpRZWGmZZdDj+bIbG+9w3Ink00qJD59SIKPg80G7K118v8XgK0sdeJmlcwZDT4/pmb
IOOnuGNUtMGGcQXuRejuD3fgKOS3oArhxCLaYpbbJpZNs8kbCcLBKDNbXkfIRvR3Zl3p+rOZaJBR
pT36bIYyaRApRHBMXyfS6StXQdMnewAnUX+FR2yrF1AnQgEex8T2KtJrNb1BlQ5GVadU8ZfKsOHp
+UNpTkgAhePnpB5L/N6yOI/s13JSpq2GngiKQTKN+10B8hBRa2ZZXyuoODmLY0zID0jzaUgtFEHt
1kNXfWnVoXuEM5pjacm72Gd6hHLtWNd2eIkLrZjWjQYP3E2LxMD2xaB8Bq+DWo+rQvbo13bl4+sj
sqoBRDF1XndtBirWbBF+Kdd5WaWViwQSHw9Vy9c0lZjxSbt+LZqUaYmtl+YOfB/aa2ZfFF+LboTE
r8O/cjY6hjw216oKoprv9M1dNEZQYwdIl74LdJQ/aULseAnC2L/vRnR9EakUU+v6jKgT+t5oUrhK
X5m/MeTBe9JKvmkh6tZIuMLSQ24kHy88DA35p+Myhz0x1wNEP7zAQMVimg2fsFBGXLrxQ/2uSUsh
ECma+hxhQ5FhAByOTr9uAPv6u9Sqk9HfDE3Rij190cSP4BVm/fOI2MqDr0FIdbEbsY2XElUT243M
Rnv1NEN7rVpSwWWrofHzTcqMq/C+83RGnYXtQAJk//arPqvEV0XrUH+F0imsFYhPBCFq9Ifv6aex
Nku9qsNtbCqSl63ZqeeWTlI/hHjrIgoCJ9K+EDW3G1R6Hbh7vRaNt5UzwZJFOlTqK3je5bAph8xA
68MrnsPJUhFgAERjXsqg7X4B4ZqQSAj1/inGSDDMP7f42QX7sqmMT2m6LopKXraqnv6GFo3CNJKY
02UcdygFZI4HXWMeNIkNW6NuVy33eVS0NIX7rANPE3MkXYsv9WCWtCgzgT4ylgDaOlNL9RX6IsbH
kTLa35UA5D7PNyS/CsMTjeubgxi2Nc3uiSxjgOwN8278pqBI+gl+Jj4FvW4nxsZnQ9ELTxL4jNNU
RCzgNEHOBOix9TiFTM2tFur2Gkg+SvuKiutjqdr8dsOPRmdjIlT/PexxbbuwweLgXYCQKcCLtA33
aJn0qJWWaU1z1sCqHPok0q+zd1Y6uP3gxRdlH4cPjRai78IRBieyseF+d07pPNlqnPp8SDkorsr8
CTIxbHttY5DyHooh1FAHiTFaXVEUKOx93MihV6qachUPRYck/oSc0A53Uedh8rrBWKlxCZ0xGarb
trGQszeCCVEdcPDYn+S1vGehT5hrIVCS/9D0AJkogy5+h9c3KL+bekBG8m7ytB7dmQa1x9/obECu
bYfCVu80YLERAsYN+3hIZIPeZNxZzZ3aGiG5Q2OVovAcRAIUvAzkY2jU5L5QyhZ9p9Az5JdaxMO4
MVqlLS/wwAVTFUKJjm6URIzao+P0prhQYi8Qe648eQuDEALjVgtQqN8i6etjr+IkOKeiut7ejVGr
PxaT52FpieA/xkF5MnTaxkM0hnOJJnf2tQ07/ffpUvXdJQ0DcIuWCKA9/usdLQpH0Jp0PsJjGPt8
Ewh0jGLDj+8s2fv3p0PNt6O33VCq1Xm4Ml9aAP4zeTisVhVdAzeiz+4CoEw5l6RcywpZa9donGFb
STyaQr8W+7oYsUNBcnJzOv7RRwW0QINvBkIuMQR9rAZxkNZcY8LJ2ZaNqX9CgRsRpKQqz4w95sJ7
+ahM47nSI1tpU9AePmoQZ7nA3NbA6IUBsKIZ40VZNMMHWxS8UJtukwr5h/EKYLfDKApWLSiYcnKJ
Oo83ONRVgMKMBtAUch6n392Rbweec+4XAGNi2rDohkyqnUwN3p7o3aDSKlIdcKyJEqZrB1K/JZGF
22gqghs0u4rL3vTsH6fjH3uhf4Y5QB4EDaBF/DLC8YQSDki57ZUX44jkcG8yRj0d5dgKgfZC1wLq
EBCkxf2+aNOJm1SPaViF0p4xKPXGsCgsxh4vwNOh3j8QzXmGGUwggFK9uyJWjdHGVWYD7cAKYDMx
FbiRtWn/+idR4DVwstFd+sPVe3NB1Cxk4T06Ti7SCbkrOgSt+iFqzry2930RbaaEAIbnX1BgZ+ru
23toGNqgD3zCKHXS33H/tjaRmXbYfntYW1R1Yd8O9dBSaXTDrURuaZOPcay4JmCTvV1j2oUXWMh4
1cnODEPmLXC4EZnkYxzF3BhUBo3kw1+WjmWNHx0IGmOS6je/M5Ut8lxYZHiU6DYctQZl6uAcEOTY
x9WAB81QITq1xuL+7zljm3OkzplOy1Z1iiNpPwT6mXx2NAqcO0ZyzPrlcpA1xG3fkDkRystSe1un
/WdVRVbj9Ap632KAm0pjBg41rCMe5/AFcqCFti85H8DvO27QaO2XDJ1jV6tj6wFtq+HvQ/2voO1/
zefdCQa8PxbNW/77/Jf/5b/Dcmc0xZAN9h+7mKPz3/x3Yfxr5mZbNnYCTG2Y+v2H/65r6NVqJtAq
W4U9T077D/9daP9yHDYqM6h5ljsfxP/z3z+G/+P/yu//7p168cdvhZnntfxmhwGVoI9mUD/QKJ8n
t4sdZiO0r1WGxO6VZIYJ+S7Nk8vZ/jGiqWPQmy/D5zcv5v/9grcRF+v+b0QHSAFROQKXzd4iDeyg
mqxZ/d++0tHuT0EEng7xB7zy7qkYr3DrIn0AOTxc9jOTFmc/G/fcdbSf/QfFWv72LsNd6N4N7i+e
FP7qj8q9LFbO/kzs+SxbxJ6JpXyzWaCAD3QYe8QvBLUTz1951Y+gvktwNQgk3q2SitlX1oZ6O3eT
0/FMJbjEWIoZRMAq45gn+DzOOYwbtu0Y0NLgTt/oqPvmF0ql3ea+fSX1jalzHYyKB5GYF7Y8g+6c
l8jBA9Mgm2n5usE4nrH/IjDKCbk/jiLGtIZMySU+c3ULXduue851vV8jpGSe+cDvVi0hHfC/vGKh
AQNenlidaafAjOMVxeb3ehi6SyuyGzSHlftOtT5VDN8e69m8/fS3PRIWujkQQdtEdwJcwOErpjXB
2DeMMO6dfFo/vSa+x15bb7wh3vdxv9adSwNB/h+no77bMADzBPNCgLoCEMfywwJ4wQBg5A6POVTN
oEJrks9jYqfD9nScxVnBApoHxlRoYFUZnC3rUYn/cVWXGVr3dUJHGe8BrDOYVl71CLqcDjUfO4dL
Bn4j0DO0uOniAw8+fJHS76B+lAglZKCIwul2ECSbc1Pq9+9tDkJdwyQX8P4S7w75Ga0oALGrsAq3
YWN5q7ofur8H3kE+fZvNjj6JSVWrAwbQ3xXxuK5EaHsiuD3f1rdKNxTuMBXfdOh464+/sxkFCyeT
ORlVw+E78yPQqexxlkGgrsjbqyZPVmy+Mw907K3BAOOoorzlBFqkL4vunSEK9I18ETxbZvVUJsWZ
EMuCk5UGvmUm3HAooqCxXGlKr7WFiqDiqqu1ahV7urjHQSLfdVX+NKnpGqk8xi2j1nZIFzkxkrBM
NwXOfY+i6jRmdI3ZbAZc3M78sCMfU8zXS4pgm0m4utjfqULbBR0kumUI+An62MixukZVnVn9748n
ykoOcM5dxrgAmRZxGjr9TR0i5K0P/fcKxtHWb3D6xNF0jbaqshFq/suxcvnVTJG2CHIZVq4o2/oS
++z4uvTLcGdEaACWBlaiVqv/blqdJnmCDOKkturP0wvvfX6nscCQChn+GTOkL1aE5GqQ4O3KWxmf
kuGn5d0mK/Ew6p9Oh/lzMC6SAiQBEwQPhapkPx0ucI0OoBMPGKiaHd27osN3oUyHWzv3IgVpqRrn
xKpGXcEdxdBLHDqqXRuLdlMpvn8xKjAHNmpSnkmK71M+NRujwLkas1EIWHyqtKiFOrY1hxsqfHY1
+veD032Lm11r7pu0Z0IGjPbM6XZkGXLbg6zICJ7j9F12VNKMdI9XeWlYm7y3EzxkM/T+mjMNiCNb
nTOFbAITDeT0MqMMYVFPdONmx9kMNbIm9fptmtve4+kPuwwDlp4zmhTJyYkIwbIgijRF/F/qzqM5
bizt0n+loveogDcR05tMIB3JpDfSBkFKFC78hTe//nvAqpkmUwqxa1YzEb3oClG6hLvmfc85D75e
3h85RcqlJ4zQ7wa9+eRiTlev01GW3+LdWXmmVmjkBTCrlCRaXxjE72flbJ/pvVER/1p3n7wYpw/p
dLzlz9+NJ1Qvjvqeq7LqC1M7m6sHoEi/v3G/HIIa+2K9dOl6n3wQdql2NURU0kLQyZCBm9MJgRH7
2Wy0vMLvv7s3rwPFIQ6JtOFYXz5eiZ6SZJ8UKt+dRah7Q7tjm4Vy/NI7oj+qat08N01DuvDC0s3H
q0ZjcpzLbm4++UVO55m33wOhAhUV/Pk/Xe6YTVrRQBRcg44m2dkCLRmS/y5UK2hJXQ4S8qB/f4Pf
3vCfLp2NCJPxIkk6/QJc7JCWSuLt2nS6cWvKPLzOuxFIjW2QtBf3yW3YeJYPrsb0K6OHSUFKGHmp
V+mShaAmx5lUaMO5RpZY3bVV+ImJ4hcvwCI/YJngeEYWxMk7Zs0mZyNz4NcjTfobDYoUL3zDUhiG
4z80uelvd//dWMv39e59rlyjtPSE2XdaQA2q8d2evA1S+k8uaXlnf7rj74Y52cWoNtHXw8zOfQA2
fw7I+JDG4RrnxuXkxTeTLnRs/N2zUxMe8PuH/YtpCA3hcnJmr8be/WTkOU5bSzEAnlm20q3G2k7P
ap0Q29+P8iZM/3CBrF7IXTUOQ8tlOif3kTVYpUWns60B+0tfL99NHPvALmKAkfamTqL7coh2Xlgc
+k5sgTZ9MjH9dBBk687TXDxgeFScnxLZIiWvx9k1AXNG0XenNY+Zkd2qJazrLheXWt3eqZ3uNzG6
5vofRgjop2OfvLFt2XtqChV2XRvfhj5b6Uq8gqb7yUxxqqH8aZiTm6zJoawGygjrapgCx+l2jhI/
t5RYVrYuDzZdrLSf9jT29wb5Jau+KISvgQL+/bP+acJabjSVSZeWCNat0wNG6lSNGjc8atwBV5Xo
D9BAA+h0t0YWBiGBsp9c9q/GW+YBFGx8rZiZPn6iLtzr1Bjh9Ag7BfDmbMeR7h/vlG1tRgrEv7+6
X95k7CVcHSk0eO9OivZCgUvXRDzLavB2QsYHYfXXDQmohVlda4l3IW3optrsnMuYyFI5ufpqqj+b
o083YMsb5RBvshSmKYSfbsDS2BkolC5MBkE27F3b6MxRs9I4l0pamfVDYXSDvM1Mo6w2MFOkdfP7
23A6By+aWLBSPF301OyWTlbHVvQTYG3uQpFfKtOZB2ndFp91Lpb39f2k8Sa8JQqDUj9eLEoaH58s
/uWCI8dyyIn3OYIVSw28HlPI+FmU4K8GIijO44kiQkbW+XEgmelmri9LiDlWQQS1PinS+ph2RXUT
h8n+97fuF4MtPhCeHqpLkyrmx8GSUcHHlLUMRtQ7NbC1YxDiCnEA/fzvR/pp1uUGAgxjsaSEaTLt
ndxA1UmmiOJYve6fvMsi3Nj1PawGKUAd1GfZGG9ca2/Tv/79sD8tKUuHgDoshV1qJ2hXP15g0YzK
3LacS9J5AFxH2i7p8V9/P8YvPnqHzQnZjxS7KBWfvH9lglhMH7kyOWZfLKsDmSyu0MPf2GoJfP2z
xI9fXtK74fSPlzSktHhFlNTrRIk7CDHVYey7299f0ul7sdSW3l/SyW0bXVNQiJp5LxxcjvaAUaJw
IB8zU7NefPKMTgfjzcBIyWvIRpqa8+lLGIO1itSQMkNGXpIvmkp9HEN9WBdpVkIqS5RPXvrTG7iM
5y2l9IV4uJTpP95AgXu+ziY+ZQhgkFEJclh15mfmzV8PYmPe4bhM2trJl2WR0NgMMeI3IsDjVVsR
Bgp89LOojV/cOtxpbCQ4iaJTPe0NdDwj9KHcusK9zGESDN9NcUOg8+/fhrfJ7WTyYxiPkE0WtkXJ
8PGOqXaYo7mGTKVnxqZL0ocmHp4zB9yAnR2MJLliy7gx1IzI+i5cObW7SxP7XCeq2xvce73gNpNZ
j+az9K6cofnk/VksLfwC73/BxVRM+4y9HDVu5Nonv2BoKa5YYoJXtV2paxgTuuZbUNXrH92MfwH+
q+IqfmMjFgm8NixvS8paeOPtzsKxQhN1monpTix7DchJXrpR2IlHEblWdowTrXAOcuoTNILtZM23
OoD6YzZoytNUqM6ZMatz+rXBECx8uzXLy6GkILKKZVgK9IAJcaRa43Y7bM/1letMuXwtXCgoodrX
6b2nzVCnFbK7z4GW3DhJ4gaNozj3+HTz60EXg3se683g7iawWF8Q7DXlthma8rom/n2taQvWwp77
8UEd9J7jzuxOl6aa5/uR3MaAhO3wR8ym/SnKInlBsrhzTBxLrpS0lTszTX9YVjOb+yaFzrWSvaZN
60jMUeWPpS3WqLXUlOx6EuO3k06VCxCSolfbsDAo8tRe+pylbr2JMQYdCvpKQ9DDS6Sx0oj+SZUe
mqsmLM5D3Y4Q37lyrg99GxtXaZtsMr0VZygZwkOlgVdE99BQQqttALLpXO+sSVPPVSK/rr0RAeSU
zLd2WrbHKi7a/TCLRieFjq5sJzZhlRThXmvA3IV6Cat6KES7U0BTDS+NlU05YKdy2PQd0o3ciJ3L
um/1hSwgu4CwH15pnqiP426G2hMW+r3Vjs1AuTuWFgRZy8v3vVvMZ1oqVbgJOratNIcWqXQxQgZo
aygvxdWQTwfosO16LrpV5arVNpcAB+wya37UamsEaGUvtAbkoSNnX6hTdZWPEo2sSwkT2fEP186p
HoiUWBlVFAqavHwrremgqwOw8cy0v8t8IgfDRs6YJnPmK/GAJm12QKzrZmQcSYBKrzRHUa95Xu3l
GMeqduFV84ulooFWeWiEzUeItCG22eB9OK3DH/xh9OPESdm9KpeadQntKkoEUrjS1NGNquYjzrEX
x4jtL0lmFOfk4MggLJZfME7lvgflvo/x3WprGxiPLvUfJGfVqJwIv1+xVQpkNK46x1sBzrpPxghW
giz3bq9Aee/Mm1C8gg7EoqyiZn8CgnU5lTxjFjbwXJNxNxu41oZ5kgdHLoqHSVGQT0IurJfDhIKi
90zyo1aIlPIy9hoY72U5redOlEExqtom0frLxaS9Bt+nESRLeTIb2HFUwZypd5lR9Q3MDTqRVrSU
1Pt+VRlj/LXAtr1qrLxbj2H1zVDrJKjiTF4QTjEfOJallxlf2Pdh7OBMG7YwD2H9dc6SM4r+GuwN
UNrek4PGmhzDy6yd73PrSYbB0GnDfcnrUVzrrhjLwB26YgOzEw5Z48HAUtIivR0UmsErhBT6baf+
AG6X4ewBhiYAPmfiy6zrz5HCazayocKY3Kj4X9L2LqWOeNZg2rpvQhx+8DawOUqajoeWqa3qIdp1
SrXpFFv/1sSKvYmrxtvnEbNCsJBL1VS7qEFcRxnSWAHVIvKsV6ePIfFZBzjsm2GSwdw2fECpGQjX
hivUZxYsM1VHaGhoZb522/Ih6uEI4OEDU4ykVkPvDq2vyamSufz9YYaiKHam2wTF7O0FCnZsK1+R
Dm+ggPotG4xsjjc9uII+6R7Rh/tqEjNc4mda1n7v8qgpKYDsGrLgW1MG9tjtZLdLjHGFLHk1qFgI
+tBnIVj1JXmLu17axmM1kI1WFM0T85jv2ZnaI1+PDhTSaipY5Fm67dqMobnJzHlo5dgfE5tpIbJh
11Uz+knU0rb2oqkQInpbv4TuWR3M2pwv1BTdP8AlNhZsJyjKEI/TfINY+s2NrOtZzbKdm9gRqKww
ry6l2YYBOdxaHWBHuDUinnRjmeIy6Wak8chI5w2U9epmTNuZ521gHignXb3StSxbm5OZvsyzE+6x
9n93GziuedTbD2oBs3A2xIVZhOetUB4Ky3xKIMpJNyEV2nWvbKMAeN0Yu2iaqysr7aubSsFU6Hkj
0yuIjHgdwcPjfYrIpdlblQaTsiZR6zr36HFoYwhyVngVdjOH9WHOQgATpb4O3S7JgrzASnEIKZps
PUIOwpHPOwQl8cPMZacG0DMmcQfHdroy1HTcKkqunEd2FtrbucmdM4yVQvEnd3ZxvOQmOE79wCcX
nbtuicAJ97hs6KWJBI0sEUgws7VvTTc+qv1oywPNSjPo+iH85jkTFM1wVOftbFlX0Kkl1UA4QEMq
j7GBgpsjs69AZqQW4bvpdOAUtspqGbRFwdkuRzo7iXUnm3GH00VtV14dWnQwOrdcE1mqPpKlX5oH
kI61edNEhvFaa3g+cCR1AefjgPyZC0MVF5Rft03YBDN0WzByQEPi/hg3dCWkZ6+TTJT7jNyahmge
K9JXiV3d1FPdHTJREzOmGiBFtcFNntxITBnEj3HSVqYF7kPkI0ixyRszPmg+USus9HpfW/skMuoH
b0ytA0JUY9Wp5L2v3aLIvLMxwgJQUf3Ex5SAA2ob1Np4XGGG4ORaCTHvBOzGO7fvSi5QVu39XGPV
XuU1o60bzJmBFznzLow6x2fr8y1SjeIblhdSGUtNPjFTPdNHk3QoWrPxvdGbriNdGXYzobzHTOkT
x29CFTBdE07GUTEy/DVaNE7QnLx0yPx6Aro2Ji4R56RmgvwBxXsxOhOASctI7hUIJMMq75Nxl3md
sy4pUsJZVK063umV0zXrOvKiYzJXGBtqOWxHz5o9lhRrjHy9AQ6OFKDQOr+Pvcpao/V+XNwkSYLG
2JG2b2SKMyDfG89bXdlbsrodXa38GjtWu83MudpIW9Ec7t4wBGAahmNu59OVKDCBQXl/NJK2upCO
Ag6oHIQ/CivfEkenr/mp6FIbSyCHDjO1YijJSuvJRYDxMsuNWuT3jZXQSa0GqYIIBkTb5nG5SqIo
eor0kg0KQa7MoXm1k20BTA6Xzhdzmo4F8JxkZ0fGTrhyrRhRTGAQB9yrFp/UeZiOgKgmo/DVgi04
5ejxOjTDrdOXZ5rVVjcl2a3+RCHQb4WZ7qBciPPCBX4rVLCYuRsF85x/qZNuPxRZLYIqvc5D966Q
RXPphc5jrsCeiwpjM1uyoeswkvxd0/hQzLTPn6KZu3KWQdHZStaHNXNaeGxS09mZMzC0HA9YaoFy
nTr2hxg+VaB2dn5jYFkg9pNvaVWyBVZWXmbeJJWeYXxR1IM5lfWZq4vmKZvGmyjTro1wfFQmYzs4
OGV2WcaUk0GsNAqOXLKI7Od0mI0+CHHW5KtU1ZIrI2axacN9PZv9VdyWTYi3Qgm9VeoW9csgiuqx
JfHjRrLxvayagiNOM8u7bpZnk9Ln8AUHeRPHXu/rbbs10tbxy1KmP8hS2nZhPT5J6eQZHnEaQVVm
PuCBH6kV6c9OF7/m+TyeC32MZODFVnioHdimiT5stZGLKAu40yKNHwyjLP067XJ/GJV0FfZZtOqG
7CxaTHYREN+tZaUdnDm243iXj5Gqnre1HuAjYGHj2HkL0K7yk3gcoRhJx8d//GxDp7Z76fyoHZtC
ZCujy7xzD3acBtK1NxQ31jY6GbMrlW2bsB/IKqM8HzSj2PWl12+ACzQgn9yCdditfU9xwG0NTAO+
Iufle1yXwr6a4C72qV4BabYzutFphVN3zNutl1IfGSQopLWOrKQ/w2FRivVYh1t7tKGAk/07JiXN
JGzSVQMhUc3JlGknUEEcSr51EYlbgzXoa7ijw9c6ZCdkxdGLrY89AMcoYuPc4AgovxbVROqHGs35
eVXXw4o5ZGr5AES6rzutu6iIh0Jm2Y6XXl1EvmvJsdwknj2iU1X71I8x9NPjpxeB10T0gdTsTWXS
yTZj5lNnrOtqPc5h8UM3hLInntYL+qQi4caJHNESbsGsmpOlFDhVXAZ6mqvITdqELJzmpZg4qrdh
/Jh6IRm2BChvJlxx2SoF8LXJ6s7c6U6U+jRJIbGVKeR30Fkrs1SOxNz+KPWuvk7stsg2xuABf45Z
Jnct0yi2iY6k7rXWUuL1bbKUIp8Pp3ieB8+rDpyaw+isn3VZnEMsm+aSjb1R5LvUir0bL1zkXxwx
IxBemgtdLAbUku68oatBlTpVUTkrjzWzvUjz1qHTHo5e63sy5XebNDgGNzWVYWNDN7fX/HhSvf04
Gpl+kJLskitTs4twDTurgUVu5q61qpNWAWFva0GXkQj/CNZBN9eRNfALJFCpVvSGQa+2LqTVtoC1
HdmqET7qZd7HW9UUYEk1oSVgwjtHPld2CLYsSUHxrUlUzO6npneyYBin6Z7eYWpgDZi810hPIQX2
piPP+8QQV1iw2lvPjrovnW6FRRDNkxjPZdIPB35SU74OkRvl2wQb1oPISRWBk5eNxkscE0vMsaNk
VpaJYVyyIXGGB4EHPwgRm+tkb+M+eiASpggvhewbdxXJ0YmJ1Grs6Fgak2r5TE+SKSmX+CK99lyW
QtuN9XAzFOW8V4rK4lrq17pNCbS28MWv4CywvqKrqY0D1MHKeyyLvusAcnrwehVpeNs0tTxsxG7X
7sY5bjFBcY7SpRWlAYt3aPM2esfJbIcL9D3PmLrOCkVr/bCo9GalKUULIs/r029DHdX3sTaIc1lP
GUcuNNYDUDbolyTPj/eYZMgO38rwTvFu47g+xHbJQTxhVpnXErAiK8mGhU/24lgKhKrmaxxVt3Wy
McIDpRz9nKN5BH5v6P3I5BSLkVG9tlKOxWOkZmOQ14aT7wRuM2sdxQMHNqXRfHw+NUtwp/oNEfHn
4TS71aZotaB3jbnwudHHLA7PiGgOpDqdGfWj6XydZm8911q8CY2pPEZxbWTXda3bIVS79QCEd+a9
O7bCKq8lbEZnvmLA8mnQNbkhz+NrmrDdj2aNo9bFHD7Wrq8suPHxbCJA3heJRYU3qauNSMwXCh7K
eugnyKgFkHXZxOfwVNuLllOd7eIk5i7ZQ9utCKEAgzm2QF9jdduPs/ra0JGEE2nN4NqoX9Z3GJog
/PLhTTS7+/qM+pxxg72oehj06l6eURCszzH6ZKyWkn8dZAlIyVxpzXPdaGWmgslr/Ih0p1TXjnaV
RAXTue0pGxkOAqCdmoaXmK0mrAud8DmxJ1BLk7VQXjBlrWxCpVd2CwSVSbbAJJkUEoJ4sWrJuSNg
0WZ2J6Eg7uO1OrA75A45RqaRCG3me8ubqyyIaztXaNnHHhNcFFdUKW04pioexY1Zl6K9yC3lIHT9
qzdP4zcnylK/1BWZgqA2XLHmheRw4xT2cwF+Pd8hix9WNb2+4txNwZ1tlDETAXmQMT5ovUQImU3N
MUqrkIKOESImFCq/MBu3LOgqx7xrp/Es7SIBxrqQX8ZU3Tt1SL5ibHbjEJQRb/xRmTRs0Z24qxCw
4oFxzNfGNLZUcx/bilPYDkCIcChZEbbhIIU4akVhrArW5iDlO7ljTxrdtJ7cWJltRkEoQmuva5Sg
5kE1Ll1ssvUmIx8To2qV9+OdaS9sRbOpAI244eA3TgPUvr3Dqi7tl05Tw3NIe2DcSXlbG6zMa322
SIyFUMJ8B7LRKUJl31nKBUYzbVOK+jCU/bGvQR+GhXfoFCmPnWoGRYlDcurcJvWtdoal7BPwp0Xo
Rwegzrw4VnpO5Xxu/TZSeKXmwrqQVd3RyuzlsxYOyQjVE4WbU+Q69QTosksxYVSAU2bjZV+kzIoY
vziHOeWPLBNZcl1QXL/1QnrOa62ZG2gBmfJYQpQ9HxVHLS6BzU/s8tox3HduVesh2QUdlnUnrLv5
0FuNem4g33SBoJJyzm5B8JZl0eynPRvcTUr1AnL2nBZ3IvWG/Sxs8VgKIynOG6GXynqBuelBZOvp
cDmFfZRsZ31ypoMmozu2T5MSeMowtytzHM0fajrlQ9CknA97RU/8joLp3iv09htWxOEOyGr4PVPr
VNn2rpJfQ1oEjK70oUbgegq/WW/McZlqcgT5M3I4EYHxtKboWzq06pmnJdEunPE/rsO0LWG6Zoj5
9jRGtGBarDXuJmmcsSo21K5lbt3Ilsj4kU3TjOW9WpWd5DT6ZYgNk5OXYo6N5ATVkI7LXe0ihIza
RoQz/wSakFRRuu2M32/cCikpDFhFLK7YQ5n31MSvjGYudik9vrNJbazLMedgpIFd9llDh+QAdjS7
S3reLOoSWtksvDDX5HyWJ1agVxNV+B1ZdXIIoTjU+lwpz8OAAFBRzTDLV/04WORIMANMu9/3IX7R
7XgTZRK5BosEU87HNoSmm7MAE1Cvm7b2Y8pfE3O47d2F4ycd5aUD9L6dwHuOzhHgIdwOouDfYkHe
KW30kXAAs6f9RVehXTvEEK9zLXlMhf3IoRXCveBgYPXmP+1Wvo1r4UWhK/WWZv3xAgVmk0jJ6Ez1
OcwF6MfpMZ9K+YkA5rRfuYxiISak7+ssITsntzFqlVaIjNsoTHttFOCrc73azGRmF7nd79seCPE/
fnC0s9Gl0iJ1kBqedEhFmzdVx5fNGVHLd7KgrNZPksBlVDprA53RJy/K0lz7+PxAOCIIJWwOwTzd
t4/3URsco9QlJw63SbZeNK0z1z0mtcd+cdoNoIcnUb+0afb0Ty8T6hCi4cXuQN/cOun5xXyhVeoA
885lvsUS7I+tWFuNfRO2bvB/MZRpYXKgb+phPfh4hWNRpXq/nCZySjcEbajoTbSarfAn78rPXwKy
CpShhLqRf8PT+zhOQUnaayRqBKNKfFopfttJekBzMNTCn1ptWcU+eVl+Uhk7fNwGyb1L9hLSndPs
OkKCjVpx+Po6kCGradS2rdDSZZtCO0u9b7T0S1M2u4jaYwXZ2Ug5WRvtTZLQb/j9Xf7p6k3y39Ca
I4AHovaTFqNXtGZKl86+BQh9Mq7LQV1Tzl8ZNVupbFd8Zpr56b1dxrPo42IjcZjqTt5bi1o00BWd
yl6QXbVn86ryUfs9fuae/GkCYJil/73o2xdywsnnWNhs8m3W9jUlq2KFzcNZI1y6kZZyx0IRr129
939/Iz8bUf/4GnmF4eYgxeu1nX2vM1wFGfkFBoVCpd0Qb/LJYzvV1yEfXPyofIqIdZYO/PJc383f
SJWqNnLRsciyO2h2eDQaIifYR3KEKaOdjjs9kspGEO71dp3/yFx5V+b8738tf+dbKac6jkT7Zvf7
z39tX8vjc/7anP7Qh7+DR/Dvcf3n9vnDfwQEELXTdfdaTzevTZf99e9jL1x+8r/9wz9e3/6Vu0m+
/vtf38qO4x3/WhSXxQeXJO/ob0yVVffclnX8nP2x7eLiI2B4EXL8ZbDUtD8xYy36Ox4Hpt1FJvsX
YNj6k5oRuqMlr2CJj1xkQ0VZt+Lf/zL+fPtp/ogjrAZokj/6GzCs8O8Rb8Nf01AjY1QEFHDiqPyd
w/ItJPndesFaiydvmeUWxgy2wNOJe/RMCReXU3SRugG7mN7ecqaUlMbzuHhSOiX5ira5rBDII+wg
BK8qxm1eaG19kcnIGfycYG0wiNYwU+5xLOEEYW+nTwXb+XgNC4M4985Tum/EkSrPVkWV4sxURSOh
hKtl48+6pSw2CdO9I3sytNegQEw+jVjUl6GZUlNA/NCxL+YkFij4F2l6m2LcmxIE1HnnKEZFpc+E
EvHuaV79dQvee6dOJkCDfRaPDe/rsnoj7TuZkCJzHi1pcV7ywuGgxmX3pGEU2I+Eq59niaJtsTxZ
gqDfMnr8/cgn+pm3kT3SHRY4G1PhqbFeaJ1JcYdAJVrZ686WLZEjmrz4/SBv5ur3Dx4/PS/dkvWJ
qN7FmflxoiDKi56LjUmxS7RoKXVx2I+hMl+rCqALY2+RAtufOS1hVNdKr/bXiVKIWFsJpevSoBlm
u479sZNpmSOHQPO6aggjPDeVJqakTEZ1Q9c7ovjcZToVvpzii7NCT9Jh9x4ak4Yjk++95vUlKS91
Wy3weM4i1BesPvO7dmitTRsZne9QVbhNOVx/n2RWlb4qoHYNNymBJzcdjc0vdeWIYyqE/qMuR5tA
rUid5sOSE/JsqE6ZroWO/mDFUTT0q5K20GqaKvnizQ3hOOQpcdAnD7Q65AQdJr4y4f0K6mxWkwu6
3N7sm2VOklFT90UUVKZafaEwYtJCb9z61bV7SqxjOrt6kM5hXK1KzjJUwSPQP+ty6mx1Z1akT0Gt
V8srLyI1H8Mv6KPAlLr2pNOtDdeh0pGDg2WjfM1JkRp3/VCNt3PRqiZKCo/ia4OxU/FJfow9P1KJ
Ijsj4D8GcjxnfclpvOboLgk6IGuJVMiRrL0XmG/ZtNY90TSf7MBOtimuyqyE1o8jgsO8Rtr1clp5
t8gocxmnWfO9dEV5sKpaue4pzsmVcGkzD1nPAUhWq44L/jKIdCREzzjmRab6Q5XKVaaJaPf2Mv+j
teci/laXTfmjPV1ZPixGlyiMbsHBv7YXz/L0J/8fXIMI2X73XS9r3N9r17KI/vtft89Ifv64il/r
+vWP5+L7Hxdx1b1mH9ext3/jr9VIsew/EdcuplOd3Q+7Teb7v5aj5Y+IewHHheMEzyjr1N+rken8
yW6TB43VA9Pqe7u/af/Jpm0xlLMkYU6ELPAPFiNyPXhx/jMp4eQjIIX1iEGQQyLDPNksmUpn4Cbr
xVbMRrNzhviRMTdVk587cVutTARnq4SYv4CmiVg74oYi8dlchICI+mQrlmCxrp4EMU/ERbaa8dUa
Ypt+cBWYBYsITe4zM5+Rq0QbtVRvKSF+Hersh0ls1GQ5Z52tHKKxUP0eLeAqHpPvXaLvB8984E3v
qV2ObaB35RM5Yg+eJr318n+SyEr9JhFLaTR6ycmCo32OJIS6BCIMw3mZteY1Tz0lCG2F5DBKKMGS
nOyTaXbNBR8Ns/gaq/quJMnKT8Iw8hsrblbCWI6pjbfOiplZT0/ni3ma512SpRf1yHaOWZDfIE5+
0PxMVmZKIF9kVU+ZzL96ZR4UWnjAekn7NwkPU+8QDsXweZu+0Dv2CDbAdt9rBYKm5dfCKpCt6sra
Zj3VzhIjiKdcjtK4QlWXUmYuvw6TfRTRqK6aNv4u6IjivEwvZnUsfbbVxI236kNOM+fKrEKXbqiS
rcfBRdhGFmfnJN/DEZFRmb7UeZSv84qAvEF2R7PUHvNG8Z10+EpZ6qFpeHJxSk9qysULnKX9jCwR
cRs6hSmLJV10+9jMeUBzokV6kV0p3vw4D9wn3eIZQWRYWV133bXyKlUrsJ0T15N61MIHjK9bfTad
taud12PXHjIXQ9FQbXLHfWpNysYggjbsgJTlxLUKlRkdjfnFUUmkGxSBlLIQK6OMX8JmnM7QrskA
nz+VNIQpB1FW1YoDJZm8k3ltY2hJ7L6jtKkYh7oZs30civbGTIx2U4wGSjjLGFHgTBdtkzKDN7Xp
U2QZg2kmuK0g5ExX8n41zY2+TguPDZrX0d9VuwaIKHeHJlYT1C2lbz5mVENACVeFGR6SWiVNczS3
RFEmlHeNrZIh1rdzdhFO28IS5NXMBtg3YuZlp6ewciRlbYNqROLtNR6WqRVfZ9kPfmHZG6hvB81M
b7KkvnJUnr6o2qtcO+IB3ehV+ome/GOZi+8fpcQSBoyXgSIG8uGPC4tdqKWJziLauigxVk5pkYtt
76yYGFpIv58kqp+clf4ejZMgWmhGRcL0cbS+03DgizDaOktHCwzMlrb0VimLJ8Lb5jA90nUlBJKe
cZw2T+/m6V9sL09MAX8PzqTKeXRJLbNOproi1+h1W3q0hSf/wia99G0kiPo0MsENzDVvDyJv1l6Y
nbtFfq7Mn3HFP55M//oNOEMwpS+Cd/d0hwtuygSTrkXbtO/JQM3PI2HviRRdT2YWlGH6ye1+Mxx8
mNwJ+CL4n/F0jvlc88fbXRgqe6iQhxvCNWHPZ6/F9FCnly2pK6t6oOPhNWTKppVH3294SEz7opUv
6GJ3GfjatB2xXMYbqy3OwGM9gN7y8+6sSvoHt3Q35G3sDFkdc6/azt+VlsZglbW+g2pPo2O5Kjrj
upgwe82Ds5eoApKh2StRcxZCymA2ClRXvNrV6PocOsnsU2haGdo5qaFLymvDprWnw13RisPZhWxo
eK4M7y6PmDVT1ajP9JrCdz+Y352qfkoWUafJEraVnXYtTGSnmVfHW8rqCYK2+UGvmD5d/SGd3Dsx
qw/YGnnJavfIgR4dqisORdxtSqnsJGarv0Tj/2i39F+c1P+7DdX/R+d5RNjvvtGf9lL388trigzt
+UMR4O0v/bV5cow/F9gK8TXW4kcFgfW/906WReoRsStElIFmWPg8/9k8WX/ijYXgSigt53jsl//n
KG+wr+Lb59hNeRg3Pb6gf7B5+vg1L7UF9mgEpSFth2vGEejj19U2Ap2KkYkdrtxqlShttR2VathG
zpQGRaPrdwOnqat3d+gXs9jH/doy6NKQcHBRMYvh2To5RC6AGycxHSL+u9ye/ar3NOSRrT1PKxLD
QyL9PC27SA0dcJ2SCcKRe5GN2iclto9H9b9+i8U2S24FYgnntKpvDAC6y0xNdhX8ibiEvqOr5BnN
GGlaO/+a6/MdpZZvv790+sPLFP2fCW0Z16FugstSdYnLJ93o4y2P60mZFNgKW8Vqh/vOas4nF03H
TW+Z1cxzMMZrm2jQ/6HuTJbjVtIs/UKFNMzDFoGYGRyCpEhqAyMpCaNjcLhjevr+4nZZdd+yssyq
ZS1ydZWiIgi4/8M536nPKbEqv0DmDhi1l7bFGAMOiSZ5Xr4l8XruTzDZ9lsG33A6FCVRkK9z3rBx
gumiu4SLspEH5FR2/exVvrbvrHms96pn8+90orkfI6k5XJwoa2ND+4Buvft+qJC8p5Y522yWvXY6
p+h6NsainbfGNTv8vkvIGo1zKeF315fHRkROvSmp2aZYZ6vbJU1bklbeYhlG4F7b1atPrPlvVn7k
oK8GqpXBP67woI+NnrLf3OyILIVTH4wJy0/ZcZ/aa/XYRfqRZMm3iuzzBLWa8bTMTkoseqqe5Tz3
x8WyuweMJFQpFAB/aoPRwTI2z6Gc/GeKTOOQdjY6JvMmYkz5ISVrqd26NtU+6Jd6x3rywe/XyUuY
TXxYvfzq0/TdqPGATMK391HnmIkRZIwAloriTxl/6qlig5mFxtDEo81Ya/DD5uQ5tf+llvCUCdrs
Pucj+qvV/EYl5n2HY9clrppH8zpm7hvICMkK1TkzJdLljvjiyN8W/VzB0S784qDxC4iL1k374KIZ
3ixiRLnTG8tvmmM10FT4hMLDC7ZgyUQsKh81SMgKKq2ykUOP3p8WqWbB995X5Zk/PD1MjvKsTZov
il/K4rvvc76ABc4RIQenKNBT8ID6UkY4fqtZI0doDPdDzlZVob7Wor/axTrJ51u+JFrSasy+mMsN
46XvA6wDhAjYJ79yl2LjRqQ9bBUvWriZm0Ww252p1Vml2sHFmGkO2AroWZ9RS6uXNGr1Na9KkSGk
Wb1hY+AgOlqtozKYr2Yk45m+C/10WNrNPsgL8qW7vgmuNvWucwhaFTVHOpjM2FWyt76jOdCv9doQ
/ZQJAwg60+zQ2oDs98yNNep6yrYtN3FzSXvLf3CncEGC5rhoiSAb38DArlst4xfP8RRgAZYZG5TG
HIddilFAoj3zpnq75G13rZSLzcX2y+YnycSog8GQ1fRpRldapA7my1X7qTKONNxW9zIqc6nP3bz4
40bUlQzYTKsGseOY2eEmkNi0YAYZi7spIZc2u1mVbba1tD+0J5sP+4KLCXa20oa0N0JwqCQ4WzL7
6JYojuLWiar+ucjKbAG6LomPRhkN1BiG8BTXog71SWWIWo6mQtrNmwuvJGizkVCLcaBVWIUTEhpg
lrbajrADqo1kCbJ8lDr3h7sJKePr7Fe47ec1iuoE9WX40jfp9EO1vvNM5z/392Wj5zpB0l/xHeeF
RwxUI4vqgxcaHV9W2V72BrJkxPe0GEhyB5mH0UFUTnMpCYWfsc/YeM5GWNr+s+6M3v+uQNSYW1Ms
c3DidnTk1q1tLc6gsYbjaAcwJrOgmUSil5vXwwd1Pr6k0l6+i2no8rOUt05S9HTBzGIdhBL9ohA3
Wnm07sp6ms7O0ORXpJaQj9EadVPiGtGS77xONt9rXVkLdOz01kyrAtcSqwD9Ch1dhlsBs+p5YO5N
W5QiGzoCp6tWFPaibM68tE56NxXYXbYoWderi2ip3hgMsFECNXPU3tszDNCYe2M6IYpZy8S1F/k7
MoUnkx7BxgP0dG/c07l4a4JzQH6bI2jW/Vj4Hbhz1xK/Oqya9zdDgnkrV2HzK9+Zgi0Tl/HTnksZ
nmTZqDH2w6zt48wxuzNBCuVyqCZc2YlVV72/mZdAfCNBip5wswxDzNQnnzcdBibgfsH8Cbe9w9Uy
IBkyUA/1MRg6O4bOwNLLWu1Ho6GJj3OcKecqFAKCnFMyaHG8JeiJIy78pJ2n4cArFHVYLoiOOo1D
5cm9zMpZP9WSM+FidSiOL4RvtTJ2uywvDgNJxtPG9ofiAdNSU+8NAHUooRajYOzsOxDwFlW67n0l
O9TQXolDovLq7sFQrejjtuuc+kg+DRl3ECUqZCYzD07C9Jiv2mhtp2Uxo6eZCI65n7bcvGgOS1Pe
ybGV2aNainTdQkot9pJ/yE/OzezBBruGc62o65MnzNyNpRreXXSHPfSYlQ0Z9xfKDtW8dyG+F6j5
qj/7o/RJpx+L9gWnAcj2wS/NXasH+6MJov4TsLiJeae2egvTw7DKfYaY9Mq+eGAWy9FeO+Yd8AB5
L0zZjW9Rac84LmRn5DsVtvq1ajLjsZtNTRhdpvxHjb7E4gnPyTmYXIE1uPcHZsHGtJR2YhsL0kRn
0XWNam7RrAecW+GDMyc4V4y8013fk6G3RaPcRHu3miW6ni5d2VYs9S+v5qZI6noVzd7jhEGv4xKd
dJQEFKG1C5shP82Y7/iPamRoUuE2RLwU3vcW2vOo1wVS9FBW+W4aFdMMt3Lr9dS6qt2T70YQZ1lb
Ul5aJLHrRjYyTM8ss+rhOMx2Sl3guu0vPZvjXQipfj5oOSEph1zvXbixp2jbDzr47CqVd8mCcsrg
IbdW8x7zZPpbh6Mpzrpob31ab3kDXnqme7uqjDL0zpE1/S4XxE53NQO27DAya9OJrSlgMXXd0EBd
n2HVdWVNQ+lPv5uRHf446PFbBaS4dNDiWx3Kre104c+I0Yu9WG/KdbaRZ6iTSVZNjFaxToZIqh2L
5JpRkjqxF88PQNMwJPU9826f9GlzMzigPmLTaLwxrvOuvFvrIfwMNbr7KXL0HzuP0hNOwebI8sQ9
jOGqTo3qCLnFEREbhrLunaZSv/0A7f0y9ukrRPfqI7P8Eclvbznnrk9JOGA8Vd25eW39UrnoT4Qo
z6cu6rmpCyfbERtd/Aw6z3wtve46STBiOBNnYydSaoTJGq9rNNxTkDa7vqvvUqJMWhfDXy1ub5zR
yeNYqSHRxMUewBi0m9Id1KYvVLaHRH/qh9E86CwLksUn+age1XKAMVOwOLLKLd4FsQki9ikF07J7
sJBYtVnhqKGUOwQlV0S+VADDZO397LZ8J9gG4Bw9dnXyrGZf5Vm3Y1njYf1rDloEiKi9M5LFKtHu
9B46bnrfFpMi9CVl/Ko43l0xlFvoa9FFTIveESQ0Hjge/uiorfZeIH8OWYTMr0wPqEp/mL2IYn8h
0csa24cqHcTWmvMTf4aR6SC7b5TT723G6dwWjb2vlvyMduMg82E3ROKJAhk5OabTVJI1EBneIRNQ
V2KSRtMYlfYJRxxTZ2XagBFw9ngL3ln+EZtIFz7MNC03hSgfOyugPMJUe+E3mG563yqvDMARcPa2
l3NcTenFMNf00DhIl3iV5g3Yd3fXSGtXEAXySOGOM0qNk9hYttLUfob3qax8Ott947849uR/lmuT
349V/9NbR+/RQd11p0Mz3XZtUJ+Y1j7ajp6ZPKcvlseskx0u+RHYis0leA9y80JUhzjQBanPznKb
oyf8fS5qGbdYMwiCCPKkmML1a6zWfZ+D6IzyD1v7VsL0GRQ/YQUKMjcqj3fVwCwswANddLd2+05W
zsa21WWdy6OVz8Ub8/9raDhlPHbzMa3Mbs/+vLpE5q/QxpfKvBPJZn7oLP3SSZ+Ljr8Lm5hRbQJX
3Ps+npohtN6oXFBYMuost42Y/Xclgx/lhOYQAV/sdWm3x008bzURQ1xDWSw0j/mizs7N/Z1j94+x
ajlXV4j2bIfu07IGV3I39F6stn/vT034hSmDCslfgl0Y9meeUf3iS7SkpnPXNZi/88LYLFN5aRxX
bKMKEQiyd6b0lbccB9Jwjl7eO1uSka/4xHZajUsi12kHpg6PWF71I6GV2cQqU+5d170a9rLHHdEc
BldnZ5QewffClPw9nMbsBQucT90Y1VjzA/s+J0YdDe8SuPd5rtNN0cm8ioVvPeH3qrZGOlsbnTrr
pigLxGLW0OxvQVq/UqcofohbioRJVs2dbnCTGpFZ7dJ1+lGPYt12UdedvLU+tSRkYBhO9VMndXCa
8vXFjIzwYLZ98DFb5Jb4khFAF7TBthkDtUuxibuot7AqGYB6Kts5dPA8toGJwbGd/rKyLLn4XDvz
mbm8+6IdrrsJRniccvonZe6/yMDKrmM5pZxit02jHdRJaiqCOogfu7HQfpS2PPdmUewWgd0/bpuJ
Nb3vMhZYFuV/ZAjgLysH+BlhDs1X19TE7EXFRWhIrOxj9hO/GpTdhPwgqDW3ga+T1lrQI+WG5FJu
zWRFOviA/o6jvmVsid423ZM5StgW+R7DJrUchO7L2pxYOd88ZY0xfgZRpp7KrHMe/AK/APdlGruO
kZ3dpSQaaS7PNJzAdVg/v6Qr5BsUe433FQTzU1So6NP1+K5oLnUWlvdT3oXIpil8x0T3+mj55qnl
5aEgr9VxjkxzY7LMeQv4NV/GAJhpG6jmkhvEEIC1ZSszO5nY4fvX+z5EBdB7CK+bsr6bGsthn834
VFqVm+ByzE8rs/ArYoEGeBW5Gli432TH2CIemRw8OA75XMJcIlZotATCSJtznhdvqp/VnwEIZmJX
2GBJVyEtOFfTndM6NiyBYriIwv/WPmfl2CJIV+6hMZ09oTOwkmgKYTLIaJtGawdatLVPdcPjOszM
T7H2Ad9kmOCoPJ4INY+ec29EFxzPXejMjy6iDofxbprmOGVm5FZErKgxi3Dkzysskj39mVwGImSk
b2BcHWwsyoMdVH+FhnkDkoQ0wnK6gWzgizJms0/5vJ1qGxl2iBWc1M4o1aMfL0btuVmCQyj3t66x
+l24Y8Pqm1zmA45IZ1eqjPikb2uysugRtfurmpph3JLe7c0siVb+VHiZTLBn4db0Rqmfos6iFq3r
aCDcL0J7Mgbv2VzaQn4SCtl4zWHugsFXx6jWEriHVcimELuORYcz79fVw2e5H33n5jfqtUOYI6sa
XBb1afaXwSl1gqfHJKSOLnHGkUCgmwwvpT31/q616vZnNnQpvl3X3gGM0xiza3ATK4FimDVvfik3
Gwh/kvtI2N9cugp3eymfJbN4KA7Q1bcuNqBd4BJoN0dCUEW3f9rupgKp+U6HoH+97R3X8OZY99sH
qY1T2ZvGtjTSFZebSwO7lm6C7AgdIGfAzdXsfOBLldt+vk32i9qOTa/XBzwt6K7hHFjjRjuIxYnn
fRfeIE68ipLIPJIECkcYlwlaTGzpujygZPQ3IsM3oloTscTkGX0SKf+MMbJQh7U3eZ/Ywm0Adpn0
Y+qp0IPDxxnm7i1cy3bdpEpmTjzMRCmnXU/vNFtG+RA1S/VhGSkm49SvcM4Fbb+VveGjUAJIgSHV
ZmsdA5DE6m8wsVxjJklMJBZ8fSJZvcCYYwaO1BJW1LF3zqN87xV2NibdEjhvqG/SMmHbnJ9sfrUJ
6UJZ7IbIbZBh1a9mWwZxkcv5rh8mP6nXhWAMtzoqLX/3wo/LhUBKT447VwADMetwi7O6Pzp407Zh
Cjc8Xdv1yV2n9NAOMgNUJdWrAc7ZkDW1Brqn+8qi64gpV/9YxoJ/Ypjs4U6q0bozDANvqMO2Ef1A
gtOj3k11fplCYeyk5STSMhsM3jW+gJHSNm5lHSSF9hhlGe0UXE1vwvrdGw4BY8PyDIbC/zTwisSL
XzvHYfTxrk6ZtW/AI56Gwn7rnKg7WhorNGPYV1+slwW58Rrr1ZZ7s+yfnIkkCQ83zB1Ja39UoxtW
eVl7VAHanWoIh6PrLoeysWa0rRnee171h7zo/WOB6GwPEX9RW6Nt/fmAqty4aExPOpkYZDymU4D6
oOGpeGNEc8sON/sDXFzBvt4MEqMMwo3jBukLtWJ59P2Ch9422sd+tK+IKEbUC5V4alH/UfCkty2w
YRk7Fste4vmiS4zMF7vCKTCAGh7e5rJWPM/GmGVMOPPg4uNsKKi11/Rkd26ITTuCNOhGfrCfUl3c
ZdVgbEVWes+dXRMwYA4ln2+UsO8xaaskl+OH6QXdj7Xi/4IJGzYYaS7eLViuurRG4D0KTT0so7F/
BswKvXkxblKDvNox1rAk1IDQSoTZleAsPLqRybJ2KOm3HTAIGSn1he3mhv8w8ZrplubAEDja5nTa
WLSIv0pajHOpsybRppfvlUkL4rKqjLVK6x0LfQ7/atFvdOyYbVAiZp5fsqrnPE8wHQ3moaosX74X
cw4nkmEySVbdcI99RN6xFwxemG3MW48O/ydhg8YK32T+4WHTgR6jFT1SX2e7bJ65C/O832IKmA8W
k+hxsuQp9Zo5JaMzM34sZrPy7QbtdqgNHLDr6u6Hue9PFrK/jXJd/Ur85HpCh239slf5JxsokpkW
Y6drUzE+d5l3XczsFjVaLcmCieiStqtznCB9oA+glGgmVBrZku1Y1dfbsnTfWTgAqFl7H9QBRb7F
WIA6jhs4LNJg37ejfScGBZAAdGViN4qovbVpj7I2Z4QMnn6YMyw2hLlZewZ10Y8lK4r7QHq/9Zw2
Nxd4vQ+QPj741Nrf3ahQPDiGvMfJNCelOaxbHGJz7CkTtTDbkKcpVe9MoogNNRIdUdV5YXZy83DB
fINIIG0kowfZXL2hbo4aO5a1tTwKGFa6i9zR9qQ0Ph2vd0OK6VUZaAhkHzTbuejzw4Ctlg+rPoQt
52MkwvyOGSn5kl3uHAnt6x5NnYJU7IEaID0Iqp0hNMbAAO6sl1MFThW0gTjU0sEQ7Rl7IS3Q6G3r
tHjponb4xShq/cYe6p/CiKFKKLgWrAVby5APIAZ833goW2M8GrVR3ZuMrwQXvMpfGAM0O5tNA2zH
zjtKqe8E2axn5ox4yIV7KFQT3hf5dJHYFPD554cgN5aj6of5sUyL/ICaNXsLqTeQE7ZhnW+61erG
eEb2+bSkPd65peY4bRecvXM/HAXnaD/bz4ytmw3Oyled9cEub/h2Jnu+X7QJSYs4ONk07CBc72k2
J55o4gN7ghdqc7jkVtp94X3OV1ACVo5rriG6eucHUbnj/27+ZIIwjD+XKVjrPUVId2DGHxx7MzUk
AhOBzZFq3TqbTIRPfls22dELMst+x2KWrIHXMv7ssl8UFsunhg0F0P22ZYLpKLap8rc1WJIRYxJr
kjuGIMOGtaOfxU3Z3bWOV5NoyyZcDB6FMNxKRpJESpoPOYF92S6I8gQ1QkCLY/fWZjBSFKG2+WVn
RbNLIxX8XhxBTqNu54ShZnPfm5n9kurIPQU6pXsqHbLTp97wntIhXBHNIFbtmbQR+jESZrtSC2xq
McpjFfJiEuqJlscpl+emszsem9V6aj30XRDIuIALgN17MTo3GpCryqtrzGGd4I+la1WlOlTjOlmE
gLLSmi2mpLXpto+zUbdvFvcbzmPeRsgVGOZxmDpbMYzZVlkuOcXKyV+Yv+hdTQ23mQwnPRcLLRi6
p/YtNTneWShFpwWP3HVpTO96mxg9Md/xTnY59KcFd6UictWHK1vgfK7hMz+N3GovLZ87h1tSVgfK
1Q6XOuuPGvPiFYz7z8Fvqg/8Ox2i0WEE247dna9FyMUi09kieQ3lHdcK/yKaFeUtP9Uo1zerIsPU
GjtroGiU4pvsUHZvYwg/oaU9DVfN2qYErUOPHTKhbgv3pLFy3RE0059Kyx3vqhIDO+mhOI4dtHUI
7wIap7IaX5QO2n1UDqR6MMI88CxGOLJgA8QVuDrGw8G6LMMWhfmSfXpFe2nbcGMYi5y3TdET6JVX
PjOmOOd64qO3jtsp5p3gv/eFoStCq5SJr1cwDUw3klb5j54Vzc2GaprZGwF46jyjlxx3wukqzK+r
bVhnkRoQCnRvnpdIRiwf2Kf5zZkHUTRbbcnuGeb+eqOxpEyCPHeX4dkud+Ri1/fIqpufTmf7bBcZ
uAFqcXr7oa/ML1ZvAYzusHV20Szt+8DWlP9mQHHIsSadj76v8x+TIVkMsHuxiXeAk0TQbjCeMmoa
0H2GuQXOpH6HTZSb14qJY8L8cn2RFaqzqbzN1vEbJJNr7qO2fx7NggfFNwnNzO9L4ja7Mbp2mrVl
WkZJvjYvhQx+RvJzjZzuoqb+EOYpzMuUJzxRs3vmbERYVoPQylNYFgCVSMS83va8+5B5KJO98jQF
qR8jdr5bSrbPfubR86LKIYbYq22P+M/8Sdr9sivNpd3566Q2GltleCPGBy2Re2Xz6BlYqueU4GKV
32ddu9PzyjGpyXsatX1FFD7FvcSYbeh1kw/Sj/2h/BBR1CSVz1VReE7sARqymFUQ1b1uM5GfjbHT
O0gR/Hf+F3WMuVklH21Eki7i/SLHPjsZPc15kU5bp8qD54AuEFnh/GCSppCGUbPBmzEmQFoSdwKh
ZOp75EvEp+rhT9Q0j+vNE2VTzT8ZbIrlqI82AZ31iPsNtAWT83zTdzMBIYsZPGZTeLaQFyap3X1Y
Zv0FGPTBW2wmlP493tE+CbPgD8ksXazJwrlWhciexGJeOjF/15mcoAtA+pj4tjsnQBWu120fRkCy
iiY/1VxN2/UGzEgbOl5l+cW58FxrQ+eeUbvnQcJKOL9kUQ6zr3dYYTRTlzhpX+9gyifZqu+YVhcI
JjLne/UYvVfYqpvyCVE8hYikgk3ZR8cFBf0GZqnY2C18ZSGGN76fwzLmZ0s6byTsdiSpun1wlhwh
iBAn0r47tk/lPBeXcJITWk3ciJHVQO0ZRp7Q1QUU3St/Ihi198hfz2HCQJAJM17lxXmgf7UgvroL
Wx/GtBhCOjsggTaoLPPepbBh5kt6NZCIEjVFAyHQ0umn0Ql7e5tPgN8cf2qXHJLb+bXRpqi+UzYw
8lR1RkQ/tVKHPeY3OeklZTE2M1ic/Oko3YnGbupt6O9BvbSUb7LIn93KjBaKO+2LgoUDh9dpgLmT
3bEjKgRAhdG8gTet+N+UAPoUal2Ap6aQ+rDtZtwhzFfdv5AS2n9XTaJDQZfNTPEm22b3Zv5n1HeJ
Yk62sCcPjoryp9qt1XWyCGKhRfYZk8whrM7Yska+8VsQl9j2KADURqgo/Wh0az+gVXANXAh1DbYb
6+V0bdiMQ5aamGPEEOPNeithJZbbUUwBxMEIeRpKhLm/cwCcfDSLy1xJOyPqkAyj67bjt2/Hfwlu
/keytf+eJu1/m8g//Ke6tP3n19/1/Lc//u/mMvcfN/75LT/RwyoU3Z6M/6vmD/8RmDbhih4HPlZn
4jn/Q5Fm/8NBXg+0/Ka0vfmh/0OQZjj/iDwC2vCqwfn2MUla/xNF2k3+9P/kUVjdbikDJnmnBOLa
Hn/b3+VRbh0GKPcD0h378slt8Xp1LL6382A7/yK34e8/CT/KTT5nRYjvIqIT8Kv+/SepjnRqkF9x
aHXQxhA1UPOtZCvnqdz+c9XX371Z//6T8EJQo/NFkdjw958UFjmDR+4bO+/TxC5dFct5mf+Fnu2/
+DiIBfmdhfR6jJH/k6ou80LZS6ihXhH0B5qY7GFY2DfC/6Jg++efB/Pr335LfCLXJyAPyzbpXTdF
201X+P95eVIHDjld9tZJ4QzHugWVBzhVAMdi1BZ2Scp8gKHVOlDeAxvU58gN0wFZAHgx8FO+aDYg
eOlCwfoMfRxmWLkwtstZxhG0h/WZXZfpbGHfgTAtIX3Z91k+VA/V5NyqGtPJvnsrjTLadbKzmQYF
AOq8FGxINs2NdY+Gkf9oZ73/p2jW0osBzoqRaQkSqWItDDZUN9/W0yIooDZWYVi/KNaLbIu5mR7Q
mCZIOlVXR+EpLQMANhoNynQPHsV/ZePC3+2gPeu4kQT8UylV8B1ETVBvRjtloYugq442VRUsH/Ng
ju/5cAubisobEVLWY4nmqLnxYlTgiNOYe/20S9ln/G4QaKRbuoDlC4fX/DZPQvwhSd279G01sdOD
PEJpwzxxV2WM+Pjgbm5soqHw3kPRkp1FU298DboPXlNXVK8p+CP2Zm4KM9PWVgaCKRKlfg+hLNtm
YuVCvQuIqg9r2PJNN2HV/XQDuyGVjFU4S8ipvCNDLCTcxA2YxKshUu8SXMVXMxTFF2+N/syXCBRO
udL+bVIwAiNOZXv4DCCYgDSz+M1QGhV0O5kQ8MOc5SbKUP30QYNheXvawmXYrIETfmRO49zbzhBB
HMpGXM+AefhH9GP1Ntvh0sdONT+s3ZS34GpV9dxoqkSw58L9YY0zHZSll/6riCIFEL2efvSVgYi7
8Jfi23Oq4XkIfbve2QtAJ1mBuwLD57PWq9Zsvguj2c8Sa6zREeaoKn6DLS2/x6zFfY0RwGPQOMrs
yc7sHmeKC+02ll4IsI/ayTqhxKYzj1Rh3NV2nZqbirbI2oD9SttkEl7zxLhKk9q5yltWlFxYqFtt
1mA9gRu4Ps0r4eao+8ef1RTkX5mcs+AaYpV+137BnrdXecNypQ8pD1m/sLzutUkv2Su4iNuxryjz
RiVT9hal1X0P/eAw5SgC/KeUOGyTg8n5hgbdTCyKc2bIfjqTiKrYspWxWTLEwLaCKKxV6M7iel7F
FQt6DhfRze1NFHluy3BoEE1cwgD9OZaFiz6ht3j5Z8er6rhLa96ymp9Yb6E1db+sfDA9aM9embN+
MiYXUL1uX2U5rq8Vx36USNPPf2m3nkjxHfLgQzi9/0SpbblYaoKUbZfy2Y41MpJPzHM8+7ykHtnX
qoIrvUUswfNvdkQtJ93qsDSIXOF9DFCIv8PBF49Lp0t2ezjOcdgMmTGztDSDijLEETYA4hRF/trO
4/vKbEbFE+/f98wDdGV18N6yp9G4B/R0P1BY/g5HMGGx7tNqooJpSPKJqjTcVlnb6CTsTNaBVVtq
I+nT2f0hOTJB7hloYr3bfiHhwJHiGPlp81lAuDTQAjkpT1S2wPjK2gGFhJM6qAJzJB8iTnHJu/FQ
O8sFTRNCLtM1APIQg/MKEJM/YJkl9GHOtJlkwSx3/qwWj8oczey/o9YfoJEXqQFmiSyeYVvUS/1k
r15db22yp68ZH6DajRX8u7DzaS8lMt3ETW+DowHNaIrGtS3nneMVHvCKhSzt/Qh2cwYvbDtT7CMa
OqOsnj6sxmMyYImCf5MXhijdqNptDrO6rR691DLg85kkwUdFZ4aJW890e/jIxAlijklf0NIXJ0WR
A2ZGBKs2tcP5HKRpglzwCHtJOtvRQufHzmA2I7ajvfcoR4EYK11l8e3ytFJP2zoqkjoPawGQh3py
02aTFshkURPgNi+W09x42e/CWjxQzV45Prq1KEGpQW61NyF74Gftuyh8vNDtFwR+KCAP2KfY1Dpz
GxWbwqHJ3FTWOHynIzrVDfstRwBB7Th8BzQ3h6jJ7CguJgYMCXofF7U0fOF4COje2eebv3Xa3kDA
TEyQDsEDcsIlpyUNbHCH7qqcg7Ha/bHCcBhtEKjmdAa5hxs2dc+L9uoXs6qjL2SE8qcVzjVAcmPI
hmSSKrt4IhzuFSI/Zx9ZWTtu27BgtuexTi0SIevi1Qg682tqi/nqWhPtDLe7Ue1bLHmPokmLduMu
tvxGime9ZfmImUhNt4VUOvYl4qRyJGFK+0H/ZXK2Ma4LwaRqO22/mqmenloJ09JlgvrItRDcD500
J1ht9s42guB74u9f4C7lo034AVulQxVO4cMy+bfnPENSxQ/wmo73r8GkxjzrGglvXnaSndavyoWE
v2EohCQkgJzEtRtwfsWu1ckTSiUgnBlC+wy9hMntI22FmhQJizwqHr6vnm+DNSMpKahLHXC8gY3K
GjEiJvQmupGcaCjbba7ZDXg4Hz00qFH/nI1B8Fn0/QAefx2nS+ciScBKZitvC1FMHLl7h71gLNZs
TJT3bzyb1mcb9S7Y+dniAin1UkE7tUYeJ7MRdReHXak+4HsCq1yWghOgkCP66SZy54fAVa64a4lK
4E6x0SVvuj7qPzwevmoXrG39hAUp/JObDmQyLgqeI96+bAM3uvhpq9v7UbqO9hOLpQHSLsDVb0Fo
FT/9cgDQhnLHOCCu9NgOiRSYs3QmGuYihJNt/uWknzDYvWZ/+evNv7z2NeNLFF/YHbtdsGibZelf
3vyJahIt8s2yv9DateztEVBwEmHO5TtV6v+wdya9dSTrtf0rxp1nISOyixx44NPysKcoihInCUoU
I/u+//VvJaueLR7qkZZnDzBgGMKtKsXJLprv23ttVuVtD4WbhrcesP/nHP+TG/Lt0/6sEejcrEOl
HftGvpADTNnw7Dj+YzaH6ozxnBm+Qg2kARjOBnX3F4v6+GJXT/pwsa6bUiVneW8N7qEOmbd4cQph
bdsh6q9jLSXyTtVYxtk4+UhXRrKL27Wq9DxgjvPqz2XEvnMV85+Qr5CU7XWLJDbcqkzVcJbkmGzH
zEUNOznx0oygHYzgQiTjd3jf0t1ACzVPY6MC04pJPUP1nlCpvbJivjgWEkPeyEa2eodVf6rp9dIJ
uG6ly56oAbParMxZqvO6pDy3i1o3djexJvwa3U0JKmga0ahSxxJueplV7vhYx0UFyYJ1Md0khoVa
Cu5+/1RLO2AHGbajWtmIKSUq3CwWLPLLb+6IDap4scjtWeu57U/tkYZGB4+Tjopb5DVsQUOg+apt
Fhzd1M2whivVA0VuXLchiZY5GO2BeRjS1Kg3nN1TnLkhkOebeRyb5qLtMX1u/Saw/F3imP0JCp+Q
SipCEXiwOGEpCwvyEL97A8C1LS0u4PdB6stmZs/UxNZV1KZyh49Azods6hM+DPK/NuRHtDkJC6Qs
1VvUHy39zCCIBFOO7O2TwNVtUG6Q2eUduUsAazcwbDv3EXWNV6yCgEMI67Kpc/d7U3oWCJGQGJh+
3evEty8qZRv8riAtv9IRJ0MElltsfgmQ7JSPURT71fWCFfSuS2mHLFOlZg1mX+cmP/+3JNFOh6d/
/5dcYoH/3/Cb2+7pyCa3/Pt/FyUs9RdmsIUeRRIcraWFhfN3UUKKvxa/22KRszg/ewuc6B/GgJR/
LeUKaVIqQIIqbP7RP8Qb/y+bOZF5iwBQvmUW0j8qSpivXVueJRdCkgs3DGjeQrY6Ol3bqiJcoIV+
Xs+d+zmsiE1X4P/jRTmO0VZ7P7U51HG4afOZJfDBZgmV05Z0lGw6maxImOt6Jk6bGhqSvk2VZUqE
a3rw4ezvG3tOo3VQWnzLl9ZYTbncgTHvIMFi4LIxMjiubE6SrKKWjXQ1zjcGnbMmvuhwPruQ4vGG
X8Zj5PJXd0BsEThMhVnQ+KzcTIR7Dfzc/a4RNk3JThVT3rS7AedJ4p0sXYR+UzWppyj7W+iREFD4
9jqHiFuhuCx9s9irwi0GIk8kR+Rd55BvUwPpHwdMQkaCj4iGimbjT3aXrDe1ZulkQ7Y8S5rmpeM8
IT9S5kXh1E6HMneKRLkKQqafnSebzCFwT9UmJxqMNEBYa2Iw6CIyZ84UCPG9FTXQ3ZI3hKAVVbac
hfVMzcAZpiqnMRgn5TOu6KzYWLNDP4zjp2azQjpEWF26WhcoGBzH4fw0T3WCuAmJTodbXnAmpNtG
yM4K0ZFSBwTGKnmeCjuHeI2Cxu/OzCaDW2Nw4tSrSWJ/WilCO+4D0Y7hStV0gEMQQy16fZMyRJ2m
1XUHq8FFwWR3tzwup7troFBYZxWkd5pFeGWsizFTXbSpyCiuON2OwaJqaMgb6XLwXglrFT8PDUaP
V6gx53qf5rl8clrPZ3+t6jrdMuvKcpN2YcIZDpZMfpqZHCK2oeBf1JwkvHUVFBb+oinGIwzSWXen
jjuY98rsTVaNGGcRNgBRttYumjPvpggBDdB894Gx58x59G3MFn7FKuecnHOynblgUU1cpdeTQnIv
0sxGtdK0XrlVCfv2VTob0iExRIuwK+jNVXBjs5RTxaoqWP+JvS1lp65cmvsOZ2rEuuMmYS//NARW
OCAvyCnYHXrhjNajHhIWVLMsdOGt+soooUD4IOjlAajtbMX7PhmAv45tXUhYQTOoHSjxltx0OrKu
cn9EYFNT09BrMKL8qBkfJWpRG78alIYgrbHW+SVdY2VQch4p5F93GAOe7G7Zkc7xEiFAmmuQrier
NJG808EkmEX3+povdvzCW8ttHMyGxkGEL8hZc9hrr1DL8leT+Mo/jPsAIWLRT42/8zur/AZ5o2q2
BTvn/QAa3+b8UbcPICTNWy+Y7YfZHLwvUOYgOfQjuUFprQtxojzEvOfEDXT4DUs4zquGguawCTt3
tPlCOKys0nJxezm19NyVn7UWnlpTkWrptSZYffiAxcF2UqSpNDb7Twra+teUVjaMbEJrMMl5E786
J0WiWHmh238Ds8FGwsO4NpyUaHKKc3zq886DU6oeRpT67Kcb2wrGK0TqpMBI5BITRZ0ho6aQjqrJ
T1s3cjt05rTswelLp70t4JqlF7lui2mF6afI6NpCkKZripXOjjsO0Bn2+jV+XW++b0GfhJ+MFtYt
5GcEhEjVJ0Ds2A/AmFT2hQaAIsWqIVmooiUlifjt59LRe/iLId0Gj/OtufTg2JkeaNeiO8DNZkUE
64jKPTO0YbeHpHCq5mLqQmWc8d3CKR7sIlfVZvArULKGV6D6M6RZIw1oVZ9bXB5pAPoH/Mewfxj9
oObUiHwKYYhfCOM+VxyRpxAlSs0hGRrHOA3Uk2Coi+8U4tWcHPLY0JIOE9JrzMf+QNDN3WxyGIl0
tli5FugsW2cvPdeNhsQhXTRY+xKVBEnDXymGMZEhh8stip2hYOdk3rrkT3F2PZMd5qU12dftfdwk
iXFOJ7TsPmEtFeUhDIkSWbl8MOEtxBWsbfWc5tlmtKKRylpBxZWn33b+DgCXhBPd+qb1abEm4H6F
SXyD3NuJ1jWCNkJwMyMe9/5Uclav4iG75Kwo1QaPsHxUJpksOEWW1GlJ2fWSsB7ESak7JzEf1fJK
mos0d+17TQWkanDz9IISaGxwjHGRKRiVlWTrJEyTy94iVPHBRvwRdag0HXmFdCqY9pWRZsOeFnVw
HRQRjWbkaMN0QCFmFmvTbauf7GXLrzSM52lHv8274ChWXmjWpuXVMM1TeDKo5AZyN+KTOaGcsADG
ZvMQuQ2rZ7EYpzeBYFLZeUbh6l3YkdCg13HZ4xKcp7Z/NIqsfNL+qJILvJmoYOMuhz9Cm5xdtMT1
L1a9Owy8Mpqt8koGtnk6TEUMirdgAUCulTVBteKwgmy7qgrgQa2fcT6l6+tEG4WG5iyyKrbtpKkP
D8oREFzwqITpLshL2qEs39jyoElrc02oCf64SQbJKc5hTMJAf3ApIfvoT5LWb4adjkvnYSxDTaQK
B/Wy2ipPtOV6LIx6PkFM386f3AogwNqn/7PvMZsUp7xQY7epqI3iyqKxd0tMWxlt49EMn9wgrRBW
dC2Ja2mQq01ZS1XgJij7+rJDCHqqreBTWlEYXvvZkF76fo/+i8y0/BHbRPl54MChtmPvBlWycmWU
WxcoynnHIp2L6W5y0S1ugMIHeLnRBF3ZmJ8bDlKxiK/SMJmLQ9xOzPxsPsIbZhLrm1V0SXRCHmP0
0+Epc0Oz2JJf+1YiuqO04gNqcWknrGvDD+Wp6u3e3OdeX1UneevNzEF+xrTo2ZUjti1RPKVxg1Xb
ap+iHLDZsHZbT8YcQv35AiS9/E5jXKM7xQvICUmYP4IxDLJ1lHYdq01RZR34oQTTco9SZBUg5lgW
vrD+7A7CfKrtrqN5EGqULUiV5x+kJQimWSfLYki85P1xgMm9x2S0FDBpEhzANyko1CY0cZ5wM1E/
NtjFDFtJYw93DTcCEL1NFtJSoL0INYUXnltp3tVw//G6kUzioTFp2ScacykQ7lTICDFawN9bw7Hm
x8dirr5ntfbaFcKi9tEXRXvq1lZ4b/R58QmO+yS34CGg3qVl0V/gzPaooXst2yzb1yQfRW1btRss
4P6BE1b23DtOeN54bfDcYIT/2rH1K/dTbzl7qu8djmMc5tWqULqWhxZq4M8BjTwBAk4VfDHx8z7D
7iuC+6qOLYJ/TLQNRAknofw2pjLrPxeum6B902GXe3sZIRreQHwk3vpvAgqkN0Cgv8FWvG6YL0cA
ehAAHdwl+JfexHJE+KXnhazVQaCO9SusJDUPn/oJxBthNjeRl7QUQRBOij8d0/YcTh0SnC4dPdte
+nC/jCk5MfWqiTyUtgkUMqtU+zkBvDUF47zFyvIRpG/pRP7afQWEwRHMIVB+GdA9Hs8xRnISedXR
F+obl/UWPbvstiKefbKV2wGFjyDKp8v9Lb2Y/uqX4+Bv7vDrPil3GAzHC4uEt5h99At66ZerJZqX
OqtI2D0XCJB8twWSKPOn9wd53SddBvE9S0gOmnDrCCA+gvnGbZmHI5M5KHpw3uXkUpdtLBPsfdIX
j/+TsVxBR9te0HlHLWZagQ21xgKYHJuuJScgu6cxaZ53NdEmHzRlXzBXr5/dC5tvIfguFKZjsIgh
KriOIwxWjonpGn8ZwPchM+eTuqoW3UY6bEt23ZtqjKtTD9//dwNSyza0iLAj3oB5YVD2PWwNzHpp
Pp3O+Dg/yt99+4T5jR6NcFfxCPiiXr/PiNGR2A7c/LhQxbZDXHJiG3Gwe7nt/yv6+Jdcnuo7FZbH
7in6t/+oH79HvKl/84pfCjPLf/Z3oQXqEHefCgtrBt/CS8nm70KLZf+F9AO8PR0wFATeUpz5p9Bi
yb/AjYGINgmb+UcY0sCpgDos3L8sj40XPUDkFBKC0B/giAhifj0B0fDlxbAXFQnb/IUL//oF0QAP
0kZQSKe5SLIW7r7sZ4RTgb1lTTlhdES0gZoFY0+yL6eoS+TVFzZ5mTj01GV9Nn9Z+lxnYrrV2ieq
ViLEPemUjPcynBvqFSa7xcjDN0hxQ5MSZ3O0bGKQXSsZ1/rJyXV1UI1xl+M0AoZh5mcim1pzbVlB
fR/FlYd8PjKeAmWbn7wyF7vBQS3Kjf5mDTRN5mxBkinyx05C1NrNAauqfhxl6n7D/MIuM/LST0pM
eYw9MUnoJZDzzCNBSYd1C0GBstmZl9J51iQ5pZgmkMtTGbDppxEaZpELjYvKGm6A9GK/IZ7Fi2ge
Fj1VpB4UQO+H9n5qWjJ0wrFNho1oIVMcSiSf9hkIQs86TZIUuzHbkBhwSCj7PSwklL9eQ9DGBejV
aF9YjbyISZaZV1HuOV/N1ovGO+l0dX6Ygzg986Km+RmEboqVIzUJISeaFYOHrFIgREXUbCbhh9Zt
FutKDyd5TuP0R4KGwesJJUy6NPuSUxDHwo/UD47QXqnZDj73s5o0dpayhIyxtfueM9nzEI5YoPBL
mqrEYbQmYZbezk+BZaO7lrAyMtfngdF/Q94bdEUN4a2u6clSZnEUBwm0epG+RNqbEqDG6411yNpo
6XZJYq+lyH1xEStFKWamLBRtzI5O6FrmZvc0DMbED+YNuqC73dSHoeoIo+wdZq9zBWQxWXlu3wfE
UY/ufYDFYensqop62jxqGJo0Vh4xN8wCw3Pin2HScoiuSlt7Vuzk87rbUXXJzF0/Urfglcdr1XUW
x+TWTu3+k2uT4Li2M8u1v7GHmrakHWVAsrq69+99P1GfKUsWl24Zh92OvVpy47mj6j8JqMvOYYAf
36ANVu6XYPbjp9DEUXyFFaR8GAkmivbzYh3Lx4hjTTX6/sBRIHOuaQnH9PtKI4s2bpUl4V0zeAk5
oJ1qSYCi2/QDMFUCCsE0IkSNFA7RG4R6Agm5JFQHEjEDPbuaCM3WMRr/FG7S/LVFjXZRheQ5n81y
oPVk+AllBG/E0ritc6KkN0auhysVIuU4AZtELrGyHX9neVN9U0I4vnNQvhobQGUTAsSesfucCtW6
4cC7w8Xub5eMHcCTqqexNo8KsaHTW5+raAqada+EfxeHM5DGqpjCQ13QM9wMVJYCjD5DNW4J8R7m
R3ORm25rayaDPfQmXZ6GSCWbkyaLwKO0QDli0ova8kqJwKTPPhO+/TlHwErRcuJdhI5QCfuKuhZ0
EnOiiVmPeUoVIe0nojWHmnDENNbtoVTRcqjqsnDa4FGJsm2WuLSFhMTlEyBUxvVP6BPJQrSDQVtg
HikIXLryPNHbO9zBybcAq/PULE1EA1OAkDyUQAzNmS5tPv/Yi+yfWEstOhqjPPWdAdcFWIL4GZ+T
ic45XcyErS8n2inkMUb4xNKoOF244ZtJm7W7GRtixTKzKxchhc6/cHaTX+f5JZqX6to9S7yDabtr
zZWPkhX9TI6WfVU6QdPxqnjUS8soarBDFMgUtvjzLCxwkZ3spmpxoydWGWxmrasrqur+vcHESifY
5xvahfRED4VX+tFOVaIN1lmP7niVDZzmaRlXM/360e5z0oOyFlwvx0c8nlNgaGvX2uCtoVHNOjqz
mkJ7B1nh6kELjo+ppWMvVd6uegjAYbG34KYELhKNzAl2uBfCGRYVCT60aAcCQ9CtKndGSW1QTnLJ
neP8GDF9kB9ERKZuhoes0j7G3MqCqNpJszGQf2dxUcaSWrOejKC89gZpJShmKiereoeeJXZRlLKi
HGYbIbdNOq4YV2YO6OVzVcumQNJmG6GxSri5ahtZwLqo1Hg2lvfcxoOGGtup6uQQO0bFkZJlUZzn
Zj5Kcxt1gr93G+oeN/pusoGVMe2QWCYdYsCXs7/Oxr0Cv5IFK5NyDhIF0lPHrtt2oWcNZ5kTBmwJ
IwuebnJt2IAwYW/ZflZt40YYP5zQwk1VDxohL2TaJXcsFzCTiym5nQjIaDaO6iaI43ihbjFceJzQ
Q7p5bEadyV2bQdaSykhttgMcYnvDSUz82QRvo2meUwcVgIFsaty29GMgodRl9jPMQqx3gXCBiIg5
rYBdWqN8KFOCeD+j1UNNiAwAWRk5VAmKssYOvCuZWFF5pm2JeoF6BbHnuoT+tMIQl9EZHuhPuGtY
brLdY30tuDN8gw3NlEz1ztc+cwDtrKbandurdu4EeQQZWXsr9DlDs/Mof0fWeqjyGTJDzHRMyax1
D9aM8/sceYg+TBETyfmQYVbcoqTsnXlvIl+3ScmuRnk9owvAM09WLE2aMXfdG6Le8bzKqJdYqa3F
hSNmaNFWreLmcnD95AQPubpquSL/i6aARPGFVcK5TNOgt0/J52aFSurE6PEoYYzMr1BKDRRcBtO5
oq+fVItqDudcvBwJfzQiQHaksm74llYGDR0k/frSIWb+Fs5FsPNCm2mzniIQTytbxhnhNUJ28gHj
eFguk45dPBTEtH4Fq43rdImCmEmYGmf3QCGiim78MsxvxWRK5wvVQm/CFNwnpFwyc/j2Nq2I9sNU
g1P02S64qC+FyjhXFnHWh5sG258TIOhTTXCG7Rd3SlwO6bxTTQLwrg2aoafQwheBKCCt7Mo61bYZ
/yhpP9OQ6PWM8493cbruszHUD107pw+xiwp3jXSfHxpnmNZpHaBg2hZseaPDZCFy+qxzwymzVeY4
tJ/ZGwZEveEq2ZWcTIPzzg/c+ZNQsxafCeg2If5SuPMo0fmVfMglUpLrbHLyayw33kOc2kDExwZm
xb5r0b6uciHLGsOsTXdrsMBqL+6YxTJgIaLCcRCbyIRpE6TOblJ+15+ENUjCdZ94RkW7QU806WIr
/Qpwgw1OFma1s7d8IE2HVpWTs1JuyVLgzl6MhBquDpdoVdAdVw7sin5raWeJDIA2t1vwQxdiHOR9
DgbmSgoj+wwSd5rW6LaAICLQtKZ1Q7WbfFvBEmwW7IdhC5j8/Qop5BLXa1VYPvz63vTbEpRO2HXd
Zhocz9imuISR6zplm1wJ4QR0aVBUncwQ4JrTCef/OpOYO2A2mN1p0JjqMSiJjlgbzpJIrYOOiBBe
GvfWAFNHnn3gAZWcsPfu2M6mz25bkg7XGQha485ungvTGe/Krhd7WI9eeEJhqPw086lCxZsaXtHI
Y+p0uYSDln267YNo4e/M3VVNZtETfMEBbYAZdZJy2ZIPPRuoFznTEzlRQLqivDegzUOoDFRs0xRo
TFeNjxhl6xr5zNkZW7V2d8r07TNQEYTxYlOxwqeMnq1DtCGQoBWyAoeVFveLf6h6y/1a0Ds9K1BT
NCsdmJicKGkq4FmJOT46dTXBJ/SqENEt+0Wab03qZuyrg9o7V24RXhgiEMUa171DGwTXMktD0XnX
7NL9xyxLCOkdW16J1goi9Cyy43uxYps0Nna5PQDhwetO5jacriGOM/FM6KFPQG2jnMvCwPW3VPTG
74lJZf2QQVGk5WMQm7Kjz4HaAut9V5y2Y4eFaCg9GoX0MZlbfjm9/qYgtJQDfilpUKThDgvJyZN0
K2VbR/WTxBajBDZHM8D2+VYWEO/z6Az8Fg4F/GZEtYCfmrqd+/37Ix8VwvACsR91bUopOMg5+B6d
Qwt6I0VFevd6HFMWlmR29G0MnQdjGJyiMHPJsurZI2ONbouTmS3F8MG1H5VKll9ANUxw4hd0PaS9
/PNfimEs09WcREzRZWYSBm5k9i5opub5/es8IopjsuBCUYv5nnDtl5LY62HmdDkGDRC3nHEum42H
+QK1uxv553IcCsImjYIidTCP3AV2cUwotM9AqoRYHT5TiyLB4P1f9Pa6bW85+iuHIpFHoODrH9TG
RhGkNqJEwEIY2V2O73lANfLPR7EcE5umxRdrHo+SoBnqvZDTA8KE+cDBCOSQDYPm/VGOao3cXOxy
S+YSxhgcLeaRmcUZFcfGWCETdDm3M4FLmmQ9idt3UNF08cE7+/bOeeCcHW4fNRqXv+r1nbMUFYI2
GAg3zn0+EdSu49YMyv6jSuPy1b36Ki1FOXOJ76BQ7GI5fD1OX5odyx3fRhDkfbwrDIf9akAwEMqL
Mt8mFtilw/s3cvkrj4b0UHCai1UN7rV79DH4AqN312TZGg9o81xHrnWNvrU/M2mDfzbnIfvBcjOu
TYP39IP38c0z5FKXTC0u1jE5XB3NQVSiS9+dbOoISUovV48OQcPIVmiXQrKUH2QZvNS4X12pLR2q
xdxVouY8efxiyjIqs0go9ja9xbLT+iMLQ5wu0dx9xjaL8b0bdPDOF1WpABhj7QWXEZqKr+/f8TcP
md/B5CcEBjEI/Orojk8Nah/LcOgHtWrZkxCkBUajZi+1JrTRxTxLa/GjN+s38z3eL2r0YpmQUIy/
frOiwMpm9MFMRq3jfMkKsF0C2b7vZJsUGK/e+xrvCxDs2tfZH9nBmAhRmJk0BECys795M++Qjr6c
gcNsnfZecGY6c1hwKFTNs6Z9/1Fw6dHdJUvQESZvtJAugRW43V5f6NS4nTnaiwKM8+kZbUCMCSC1
vqVNEm+AX7LYvf84j+aGZUCWECY8Cr5c4fGApR+3ISE00bpoPeqhsdNv6KN/NKu+uSxXvtDNl3Kw
CcDm6Pk5KoJZiXAD8ztZ0LUP+2m2kWOsi0HGJ2jfPlq+jl4Y6tQMSPojmYVLVt7xlIf7uC/6AP8e
aCX5kHJgvR+ZgqiYOEiBqAMhZ+dDff9eHs0IDGrZihOHsB2bHcLxjNDAYkTXUqJcNgbQd/G0Bmb9
lEqogn88kCOJ0+VDpCtn2UdLYbgI5WQNOHviswDttQSzpsCPUG9Nfz4Uhj58TBYD0vpb6vK/7DYG
c5jMiEMAKWDARF8uCrRJvPGXy3v/qsTyd/0yxS33j5BSFneHauuyv3s9Vhq4TtxYyJNLiysSZZwr
Cp5D21/EFQyY02D29I1VNMHlnHHUWgGGafVajdkMoMxGhnEB6oxu1vs/6+1TtenrEkcgsLnSITm6
2fCS0eg3ESXimWNdYNaIA4Gkb/3lT38+lMWbwxF5aUQe3+xoTsORuOtwLar+zuuGuz7r7kz+/OfD
sIVk7UJtLdTxFcVRbNPrpGQOVRWQjqBdjVwMfEKLhPDPh1K0gRZDOf1j6+iRRh05FX2iQN812bQO
ozm4xDuK5Wr50/tDvf3kbZg8FqGTJH0J1orXbw8FFijqEvsDe534hGoz3/fYdyjJE+YY+hs4Yoy8
//H+qEfnAd5ZNuEsDi4pqczcxysTae04YqxGo+0AArE2OWsS9NN1V37T8p4S7XI/R8RJpop2Tquq
7IP96m/eTo/3k8A0tYSqHT9LDsuDAnS2rP99Ka89rDgPRbrsDTLg5x8tT29H41Lx+QtE1zRsj88e
hGmXne+BNazq6c7I8M5BtLv7b8wFbwei1eexs7LpHPquc/QwBWhV3QNi4YA1vnwJNM7+R18COXN4
05dNsTKxa75+Z9qyQBvtdPQ53LnfRDyjL9UIViNc/vT+i/KbK2J3jFiDd4XrOn5RhrZV2hIlt66J
YQwNd5kZnf5Pvm1eBJy47EdZAtmgvb6i1CHsrV0MRwqzwhn11qcMQeRZHLZP71/Pm42Di+KefSB7
b05LnIZeD+SAF63jlnJHbIv4xHaGfvPx1fxmEA8gBbZ16uZvB2m9bIqKWAUrmBL5rY3L85kvyt79
8aWQN8PUjpKG7ujx7gSbZ0UnaAxWSW/pG9aX/Kxqu4/2QG9fAG+5X8g92E/yx+Wf/7KSsr+NIjuE
0yoLV+KM49r6fYfANcQz2rCDf/+ifjscdI0lVQeWgTwaLpiaPPAmSqUSAeRdOoxQ6ScKBim4q+2f
D+VCDWG7RcnuzcdqVfMEeZBZoc6SYNykflScmbhID0UVKW/1/mBvXgmKAIKIIA7opnx74kuy2Mck
6KMJDUx7Z1AJ2pohL98fjsKuEeCEz8TA+wDN4PXDMuak7m2GAYHJ69ZQcYWaCQXw/VHePCNG4aZR
/VuWY9as16N0ZdwbIJ7x1XJ0Hk46U4nFJJ95n9hL2tUHRYc3m/CFxGE6TEJs+Nk6Hn2xY2dh9tBV
QD8jib5YVoF2wbSqT5Po6bcjN/4gFPjNk2I84oDRk7BSsK87Gs/Ek1bRUvchN1JSNlzC0EdfxSfv
38PfjMI4RMrzNpigu48mvICjDfktBYT01AimMzMbOQ4qXAaT/tM3jwdFwUaxP6N6g5j+9dOa2rku
7QgXtERIldBck22B7R3V/AcDOW+2Moy07MwQpKGu4f+/HqnRw5BjrFumPebu3k/GCwxv8nuGGuG8
xMIPp3goiyv43GQ0oQ4k/lPjD91PSMcJpSM/x13RIDFxs1imcWZOWXeOvgGGqWizaAsXr7sEV+E8
OMAZjEVSvVD7s/lL6E/UDig/TncuGQzlWYWtGbNphTSUxq0d3dDSpu4HSpPDP8C0Sh+Shk7DCf3L
+yoYrPg0Cxz9DWX2GO7kcsq6G4c6uKSm3lgrmjdFvyb0pLkb5lLpy6bNAuLwOtO6rrRU86ZZRKH+
KBBbK1sHJBsXFipxHoz/E4umC1BR2IPcwFoeT2Y9FeqyjRrxEHsG2x3ldZR///QNU5QdOJJTQWNh
Pf5umlQ1Y9xBUOk0e9gmMXIaTx++x2+/TvWyltJdpNyKZvv1Mw+4HSTBLRhvVVBOgsEfXOZA4S5n
PNeXYirnD0pnxx+OZQoOWoiqTDboKEmPBizqIaVE5BjIRpLmGbKyjZ+o16d/dvMYhYn0hRvE2scu
9fVlxcqIZge5x6oeLbbiuGxBExvZ7fujHE+kjOKjMaMCyERASe5olCCNZNeEhHn1EKjO4qbUJZgE
6LUw6j88aPzmxnFC4wNl689G+Hi7kMQlkSFFZ6y6wYCMkbEsaBqXf08Cf6RV/Fxk/N9xsPSrCOr/
HsPq/6dcxaXy+Y6S8Wf+Uz+mr0SMy3/xt4jREOIvDtAkrPOxssjRKvi/dlFDeAveCvUdB2xq+8ys
/yljRKu47P0o3sA7Uy7Bsf/pFxUL4IpVhfryokGU5h/pGF9P7I5HgdqlWLx0bTxafscVjiLIo3HK
ghsXsNBXtPPpHbtFzmqCw6q1tqEUfC9GL9j/coeu/66g/FveZdfEhrTNv//r9Qv796iuJQB1cQOo
li+/6pedp6c0BMHcv+mpWq3UlEW3LI7RB7uL3w4CjZ1uBlJNFv3Xg1QyqKA1qRt0i/bXyaubzzSq
QOm8fymvZ8m/L4WMeI6fzJHgpo4upVMoUDpb3WRdCLRdSW3fwCzvt5qe6wlahg+q7q/nlX+G4xvn
laEihfb99UUlsQBu23k3IhHVmTlat3oQznnTAXB5/7p+d/e8/xroOPrSJS6vMwfvhjlZbHCnuwhc
iCB5f5DfvX3U1SyOBBSY6KG+vhpXN/jxQ/cmA0f5iX+pJ09qmOfTdC6N3eTHabomQS7cvD/qkf78
n5voUV/mi6TC9yLt/eX1S2Oa+2GqbprMqsGJ1vBLqta2N0HoWOQA+MltV/vBFkqWd++oxt05Vqa/
Ryh3ghV5IHhg4jJDI+lXpIKkIqDkn0EoeP9X/vbeUP9GX4zUmQPa63vT1XVXYQe7Kbqq2VlJMttr
RRbpmmC96Flas39dUof9o73ry51hS7kUO/EZ4lM+eiD4C9HQDPJmjJEnSky2G9Lnwz//MJVp8fHT
lmPaWdh9v379NQDicOrMGx+B7VoibQMxgnbs/dvniGWJ/a/i7XItCPgZgqmXYwZGitfD4B+L67qM
zkfsyc62dpzhqx+rtDgl6UfRMYGXnaFcikmi7qWgfiryGVAIAh3RnUymWT079Cn1hiCxHq6PZ5f4
aHMeyb6eURtu4joMzgnmBBAFmYEMkmj23U/JAPV6RQ0puAYS3lJdgX7RorqJyjsP+v1dbWcu+q+x
qp/Dvmm7laOxOq8whTWgSOgKgscwSut+7GuYtmzp489tafLwM1scQBJY7VabnSDCBb2i3LDTmbcU
WHJwzbIbz7UxWDflqAJJvmmUPDoiRncEEi0WhKS4Yq8qy7oLBvg9hHv41qfaIo1g1+QlHvNa1NlN
bPAJ7hP+B7mahhoQXDPg6sOZuWjyqhyOvVOVWb2umpLuXwHdecF+Be1PO8wr9u6iNX7oTo7PNbz3
AwJGL944g+P0a3zoIEZL5R9IiMN0hWACAz+fmD5zK4zxB/Su7WfToj6603kbHCB7Dsa6bGReoBwJ
K70NElJH9nlBoNVGu03yTBELpTGgEOi2UdXOxbkcIoQqEVPYtGrh97+wQ4yf9dhPyaZmTjjx3YUF
EBCypXYjB+KHPHAjgNb+OBcbm+olTFhFQNGKNG7/1oqc6lpnurosMkZYx4mXEibjIoIvlKHuWFT0
nr/dxGhfusM3ZQzduVKpsjb4Q+vrGbXWWWX6+jH0CTeEUBPmJILVY/I1J+Mm3kWJ07vEjozdeaSa
PtnKvqzTdQhALtiT4YEHLvP8IdmEPlTbODQRaJbQi42dB0pRkKqgwXVBsR5WlhHBexPzUH7Hs4mI
vZmc4hJFRRuv8UHB4oI1BRlrjr2cxzsn+gfJMhHBYnnpJWtNbMwPcxGPgyvwInSwibz3SmiwGzjv
OJspg2DcJcINQVVdCPLJkg4VeDUgt0aKNhTDBgjXcNuSxnteEYXzzBnCXYIPBWldOhkui9iqBKA1
OdmbJM/gI6QTEh/yqVAqooaGqrgHxsOJ0h+Qz+9ispgSkGmDba6Htq6jVZ9NBZmtbWd+qgTy4lVl
1kO3Fv0g4XH5Rd+tJg16cKXBjT8P4GG7VQXqYGc0Jt9NUzkmOBw3Il8grSgKbAOrG39Eo7DvZJI2
D0NbRbfe4GUJGDEXIagkNulxIIv3jhqZc5NYc/TdB41Agdb2m3qD8Cg5FCNvM4j//8PemSzXjaRZ
+lXacl0Iw+zAojYA7sRJpERSJDcwUiIxT+6Yn74/KKIqRSlK6li2WdWmzDIyA7z3AnD3/5zznXS+
wiXZZIestpsTWAhm0nzW9iXDTM4X7znVi67HySN/gaIMTPRuSPpXnFHU2xWRZzT+k19u0LVllPAc
W7+nIM9eh+Uxrvt1iztnYIf6xC+KSOD1vSwLXT5l9kpAvp6r/HXhZyCzAS/61jDz5ouLIvDoERZv
ASybyVNLbOV+tmxo6AWA6g9w8GmC0f1Cm0KnaYos3AxgFha6fL7esANaoNUie4y1NL00lZnW6Imx
4wZiWlN3T+ODnPYk6oEWwxZsQX4kwrlr7HG81cvtHsTDfT8r0uQhYr3PkT9r4Vn3TER0Mg/2dE8o
Ib4h9lwWB3qT+ixYDeKxB6zllgrraUwvmVW6xF01z8HIr9DWwiKuqTUZu8QAMelkxtskB5qwaERK
Z1jGWw8eCxgshNQ0J1yOSXmDd3ZJw4wKhwsUFKcNnBEa2W5wzA7CouYnWOVKyJZ8TWN5Q/J4IPxA
eLLeyd52rtUERIrsabLeGYld22djPhWnkWIb73LmTd4+0bHVrACiATdoe7+mLAbScwOfTeDoc6rs
AiZGsvnrxIqtu51IiFDpgkhrfXIq6cmw0ZV51UsbmOQCQrOKtJGJ1pnmM2i+VGWRa1ENAxrUUmvi
uKX0qo5321MxB4ytW24If+22xS6RvDbNaYm8ac1wEWrCPDesTLzhvNssraQnD6s1IQ3bWdeooLS7
NpzGeCyPTjbq51q9VQvo0LEfgWguF3are0wCV3esASG72tex0BSFadRIUVC9rD1uWD17GrDzXcMY
HF+ZFhmv7L/tNZgxy+O6lQzKT0OcpFu7qSrnnQbo6KY107TeWQ1TAePey5R+2y0dBULtQqPTsfPm
pN+tTlboYUsgD2N8KsG+pW21UEk6lw7NCvhMv5JsoghXE7KYj65jg+2AaFVQbkFJy3yEf1doO9eT
4op2wUQce6/M4SpZZExC3e+0bDe2xWZfrezuc573ePVMIu4UFmx8jVHkQ39OEfTCJUiE0rdsb3eW
7XYOELyqdUVgW1gRKZIdzQBlwH2e5VTUu9ikoxn0lhq7kArPzYmDGFiGztIBeZ3tCmLJTLNmElgQ
cajqym0K4+yBjEGg9JkYvZeW8RdrxvXVT+SXApi/GwteshDt2XqU8Y4oPb1k7GakFQqfA1lo5xjj
A4KToC4cin9USJ8DkSx/aEYDu7xJXnvKiJKEU8ZdvxNFPJgRB9SCwVdVUuedU4ykB8DkVHepo+j1
e2VM3niIVcNK5ZZ0Uh+zmLaiC71sRgpVWQowRDt0vp8q1VifSVZ6JzeluDnqmSgDSPGqKej1ZQux
FMJLI5BwKqZdEvbILYoQ688HWlJLBiRYhW/Q08WT2U0jfi0fvr6CXaOFnkFtAouQVdGNR5kP3AAI
Pnyy1eLIECgK3z7QTWAshNKtvONHcdk4WBiw+TqxnlO5PfQQxViNhnyj2AAOksIG1q+saaYlCNrW
FAE+Nd4YTg/D0YwVlJUZV/zBJLExX2eLBW+SI3uK0RYel3acjLz65GrW4EHCB+JGe9dGQgnAbJjj
mWQanN7F9Nv4ge2sfnWQoA/XcGARqfdUIpO98TYFKWqBlcyhkpmXfYE+0JDdoADGpOTQ8JVO103S
gTb1OzKOgbni2i72A/pv8WHJi4tmLuozELBgfubVlgMgVBC24ZSYVs3tkLSvFI7gDkCwknQGDjVd
J5k209howlsxQmtYjIuBPBVVzOxUhpA98GCEfdVSHLfSJ0RLRL+6H3IA9bD04rW8K0hqkTAnVsR7
2TTs9DDTrLSbvVS7nZkmyvOKxBnpodynYQBsVP4wZMBC/hwa/qOp1P/byOn/N2y6sY0m/+e502Wz
PlcvWTe8fj96+vY/+nP0ZOt/ePjykEPJz3KgszlB/pWf1f9gzLoBAtBlmY9sRP2/8rOaof/BJAgB
iJEUo37sff89edJM9w/MMAxNIbKTGmKn/E8itO9HGfxrcA1DI/YsEAWYQc0fNAVdEAmCzE2Hno6b
J9Ea56IavPyGLmiv/s1h+v2U5s9rQU7fsGi6jZTxw2G6GIU/qpLtl+ezxoWx9HgRJpSyfFFNPFKV
WTCf/e7X+O2M69slt5O7wYCPw7T5Ix6ehF+V57zBAo30SDRai7arZZr9Zmb+Nx/s2wkXI8s2D/pm
0vx+lMF0pYsd3vMpsMH0hIGB1zP64bBPzZo01ARNrP7N1OZvfjiPaRea0zY15HZ4f7Cm5a4VML4m
mlQWP0hs5odhST88IowYksOvv8a/+4A+6jQ5byQBb7uJvx8W5DGnBZMTRTByRKUx2ne+Qgbujp02
tkBfJHr/ry/4fmzAoNBBZHWFyfSDsQv///0FuSH1sSlAUI1TClVteQGU0mJ8dO4V8a+LqnbPU+hY
v77o+2nbnxdFCuWKNtfE3/n+oojwgCTmfJssGRSPVRj0FKHH39wsP1+F4Q5EfOIC5B1R895fZeTU
Djy7JJNntONVJtrsslPi5dcf5ce7wyJlyDhwm1nruIJ/FKphsHlrKwnFto4h7zi1cvij8u2kjKE6
/uNLCdRwmy3wJhz9+Hno6czTfHJg1SUbIrqsGmrYQCBPD9aUUiDz66ttd9q/50nbb4Tvg/cVKTCm
lbwh3397UwYlp2EfEmj4P46I/vHntB2Hz7LLk0ti/IRuXOJ7v3nYfrz/v12VAgx/03kJPmz//LsH
POndrms9dhslAYMbqFnzeU53z4XVsngvW4PWb+7/v7lJGP2ZDj8f/kKMo+8vOKORe3oFJihjfg4P
26J0SCzzbx7rv78KziNmv5jFfnysM8emxKACaGiZrRn0uUHHLDOzf/7lUR+CXEKiYPMgme8/S1yu
IoVYtgYT2KtDUzjaVdxl4szMRPcGhae7/vUt8vO7wyMHszn/tw+Gzvj+epw63appuxUS7nrkW96g
+X4HHn54aCvjQ+7JPuql8RtF82+eON+k6gQPABrEN63o+1sE9dasJBTMwOsXseMU3OyZ9PnHmKj6
3a8/4E8/2/aOwvYP/tRDehLbn/Ld3dgR2huAvdsBBghF6WySH0Am/K6146erkCjAcW55hBi+OSne
X4X9Jucgo7KCYsmWKthsfVHb98anf/hhtrfUZv7Gj/Bt3P3+MnlHt6zXF/QUui3dXpPvsUKbv0sK
/PRhsNHge2PDxQKNFvXDA4wfpReFzU3ud5zezTFOQ9XUIvr1Z/npHuCJZfir48LeDBo/XmVxDHP0
GBFvAzrtTBbreo3mMoc57NX9ry/18wfaLkUNylbfYhKAeP+16TOceqiLdiDJV5OjJTdsn5Y2E+bu
1xfaXqjvXri4dL85Ljc7ksVW9P2F5EhyuDdXEXAwiQ3e6UsvjpldKS00xTIBbTDJWYZuJ6gx1Oy5
GEgQ5978jz8vE0qeLIMgBD/hj2gknlcrTzIh6Pga5+RsiQHNHkyrapvffN6ff0MMkoQe8EluXtMf
nQnYduG9kx4ATNnUe/juIliHdTgmVmve/vqr/fk3RHTFQo5FCesaTvr3X627Gk4naTQk+7m2H4Rm
18emoLHjH1/F9mHd0d2EDQ+X6furLHXiTlZJEphgWbJrCqby9TClv/na8A7+cKPAOtvEaz4RKTnE
nh/uSCfLczSeCeZhgtiyK1m/1E6f0u6r8PpYPmoKgzkElI79adRnbcy8ppOxnRwSVZD8diV6zt6k
+ZbXJ1XPDXD7WTMiM64K/SIrqvWrgM/RQqpYCvkaUxoB7CS2VRUsTKzkp8RSo9jHrMZyt+aMfym+
SIxCnulzvOImUqCryuxMwbTDT4O9bXFEMDUpYVGo90OyeKfOzP3shno+2honRXrXiljPuvGGWmHQ
Ljn/2N6tdT0YNwJMbxGQRsD2RDuszwgqdxZxYDQh0/MBs8m9kzb6gQ4hoDIdn679ENu+Jh5TiTp1
CSqYmj9UWUEyFKahHlJe2PvHIqO27nr1nWY5zQpt4EaLmQ7uDaXN8wX77YWuc6j7Mxb9KW/9w1hP
FehMXAUxa2rhNGLXz/S+f2zwrqb7VPWeHYI61uybonIg1hRo8jdg++izs7OVd6LTqokyV8Xmiti1
1zr7wUHseTCTONHPGuiB1h0m6XRlfjjLrHwuU9tNd60HgZfKUyslbaw7QwXM2uv6o7RHwUjIaGDx
SndKnorNth1mcqY2pJqN7E6n42I9eX6rmZGNQQ3ooCmb7FrAdb/zUrNcjs3qldNplIKyEjXOelRa
7UoRbQnemV9tXKSMVFYRJ52xot0kQ0HoqhJpZURuU4D2KCv+7TepNiKraIh9eWBB8CSISuqHTpKh
KvurIiVBeEY3a3k9dAxUbxfbU8tJKbvGZafZ0EOqnRyT3E6iRS+Tnm7uWaXai5djNwANYBFRupI5
dRbnDPEca9dq+Si/UtqynqS1eHFotaUCkexSIBLYvKubYKVUwrT2KBe9/NT23ZC9LBJopBVSuevB
AHastrfAd+NmNRNg3Y0OX7oGGyIwNHSlP4GU6hJ9/Orj1ewvbK8r1evQ5ZKIJbqNvyZ7e7GMKx1f
YHqG6Smdd4gYRnfkj1BfCt2rnUMMheDaq9BXNeWiefpN1mvnyURAmrZgVVc0iRua0dsc+Sxr/LLm
FFuhW0HC1E4odO74ok+VWR+SwS/7yPS7wgTuvRFt6iaH/OfnkhSJ1Ff0AcmMcj5J8G2ComOaym/m
0oKCYPT+6F/OfdqqQ5pUzVePh2o8pD3P8JdKWSmCq9bV55BZ9OUC65tG47vXjt7JSilm3C08PBNV
Ls541UOrSc5noEPgssrGtfeyyk1zl1K+YO4MK02gOoOwAvzvx2BFjbgY2x2GSNvfbfxY75DmMVFm
3qSsYBRZ8DVoi7+yJWli9wNxZuN+KRt9PFDA3Nk7W6HDoEenabHz7Hlsjr2ZkbdAyoBmbau2i3EK
UCUQxEoUrytELDbAuFPSrUTSNo7OMNXTI8NeSpnTLUpyzDRZWeetqhL7emBO7X7GTjZkHyfdr9uT
i5S5HnBtDwCnzQTig1/3/ucO1O0lkVMt2Zll3rzqxqCSy7TtaKpbe5jpuyJuG+aXie2VnzrpwfDR
9IYBq58P07M9UnockP5Pb5spp4QMbJqfhwWP/1Ux15MMB8PLlqNIGisPDUUKNMhdDvzHqUgNJ6pp
aoFtydP40AhNbd9ZWd0owF90Ws2ldlUsRfeJF78wyS56WnKwgJsCtgApD9ysaovbtuiovjITb5aA
52NHMVH38vbDEkMD5vfrXbVXmSRamlma5+1aJyfA19ez9Pa20XboNTSHxw9Ub6FJzA3QqAvL72kb
NyY/OzW8LzYUEgUd4SLA/jz2yUBbdj2s/qNbsnCGhEAm962jcUPHRWrU/blQqSTFvuDCAKZGHSkW
Az2TkVeXpXuGxqecrbBk8GFnGAuyXV93w842h37Z6+NorFEa94IuW2VRS4IA1TTooE2/nqU8LcZe
ajlcDG+g1O2MmTJy6uy2TrXzFibmVGUDvaHvtszNux5ZKd1QPol/prOUI5HBr0HOYSjEHsVd/G5v
1QxudoXZihdea51+6TYC7j7FKV3Iw9Lq+zaLnYIMfmMLyrjK0Q9nrdKLs2WAsxTwSwLZJhvNUKJd
Vj7JlAxNE7X2kuWhMzbOuvOlnTwsscEobQHkr0OOGickQoozyhCmTiOZ5KEx0+AGpQi91JWvkILp
RrQzuOAhN5TLHt+3puM8Kkmr0ZKaHRpfgXjUswY8ZYucPuVGBkKj0vBokF2U2odWi6Fzm1jiJxKN
ImkpRBypBC4Lk7KRxddwDPhwnHMANGNn0lU8F0jaiEVvJnXvVdj7mLVCNVTLi9d2inpA25qo4pLd
wLvdTTwtgPmttvpeg652cystOupVO9gw/UfOqyOgEUBNU2mGvHT9mDfy6H72+jqtT5Q1a8NOpQYQ
9qamN5f2gWy5Yeq31KGrWmL1Eh+JtwcDVZ73paN5IaUp9r1YR/TDShkcTFVS6nlkjQNCLEmJaY1E
2/Q36boWgr8HCQ90c+5kQYd1hTRnXfhLKOAxZQHsaU6cJLOaB5Olj0cewFANAV8Kk6ljZ31NhcQU
hR2FsZYaa4iGxGpoiSkqMPkgvVkMCBDndYlxpqifKRKjugCRz7hF80xYCoD0nUmdqorQ0PKp3Ll1
LnYiGZW4wiuzentmC7PHBqnsQoYkSYwh2qGCY9d2oshpz2tjfBuwz5IP2L2QS/vEgzkf0Ow2Tudd
na/WTuP9TqemXoMpgTY4mzhcqBT/ZK6QRMKG0Ex+Zec21I4CCwX+bngDHdiRxTXOyT77xXnLXqLH
DuKbFU8aBYbZmWsNSSuQKpVNV0XjxLO+7iuNNBcBlLXpkwvTWjLnC4bnCj5RZXYiiXz8Xpjkqdxy
bWA7Gvr8E9sWs4mwG6kuyEHLx5GtVQPKWy7UYXQT1znS0IQtpy2rmM4JDof0K9cDXWP054z4fjgJ
PnTaQqkCDnF6E2rqr5gKN2K58QaQV1E2+JAySEJnxV7G7rBEq5dkTcTgh8YzNl3UYKb0zPP1d3wF
O34Z56xXllJEhfryRteakZI+GHqfQZEDAQGkOHSY4aX9UVbTeOYo8FbITOZwQd+DnYcJqKo+RFnW
WKGAwkgE7NgfHwbEqoeFsy23m+kPxl6P+1oEPo3G/R6IXk/FfOyvZkgLVWB1ift1c9YCAJ7pKw8X
3equU1vHoufwl+ObAOFMFoGmiitd4oDllq9j/rxmYUQ+MlNIdspAlAIdzRtEg6S20GLGJjGwVIbs
WBn58CxZ1Kdw6DQzD/BnEDmQZTx97ginYi+ZzInWcaN1bxUw4nJXGwYKL+UbPU0HeIWAnVNANaLQ
epIS6cooMVCtXX3raBAL8HdoDrWnahHXrg6uB4s9vXOhlaX5gwkeGrS2M87UvnplfXTrNl64OuJM
0A2z99EAQ19RZ5aXXbTqCb6iNO3G17I3gZElS8tjmHc57pSBqAD/iSX6ezUs6ZemkIxMVyiDesSZ
bXqrvaX97Ga5e7TjmL2UXhicljgLNCpMtEJdYJ7lWXWkNm/rTQ8/s8oZggbjIABQQVdvnietF+dr
bc8VXaZ56e6Q5tPrmTdde+dnsqMBPRWKW4m+MRFR22LsKzK62l7Sp+Tu9QKXXShqZxoA7tZmT6Nm
x6pXLPl6M9RQCMH2CZvICGBeOIe1dte5idDvWs+Mp0DKYvywdrZ1PSuCG6GX2tpHaAwpor8+unuQ
HMNFp4/2EPRI798KtZoXiu+a63HgyMgWu6A6SpnY+UJ7SKkfqIwaPwDLQRwfTHtA187JZVY3zDym
16Sr67eyHR0H9pNi9cycgj4Z35jr5xnUjM2Sa8sZ70o8wkEKi8TpOQaLpYbOE7Sy5jXN7dPk6lzw
tvEftWWt5A2cymTlT0yLYdmLzNOLOwtnKcTu1lwSOtx8i+K4D2kNaQueeqsrWgnYAPFPBNyp+0rO
690keLx2JbiwcT+0Vkn3Xu84D4nKx1ubo6AMPU6hVmRQwOpxK+UL4KieVpn9ohnj+byyaYeyuHIM
4WnNuOn0wU2XeWfaffoquw0P0zbe+jx3avia0/dJjaHPqsN9imUlaLUOYjSG2UKhJRf1uUOBZbqv
SFX2ISVDLrWxUrEDXivTum8yS78fc97evGxLvTr4ohyOeV1bFPTSnHlVkyWq+B1ayvQEO/WvCQWF
/gEHQfHQOqVFj1Ffl/uCIJQVuubqPzjzoLXXZuECucVWYTnty5BxkLstK0SyJ77bxdjhdaLxLqVP
hZDlPLh3aSv9Imrg8sHb7kSfgRagMXef2Cs42koMzi2pkmE+zGwFKdEcmSb4NxScpvl5jS9JRHD9
NBvrHmI9A9nuy1biyLvNzdmsiJ5aUA7KkMh3DJvYkDe9nbT0pLacFEY1O0cHJrYb0EdEtQaU1vV2
XbXhKcFlaAVNoRsP3uK4l1SRY2Hrsp6lIpvc8X7KpA6MV+qb7Ye7n6YVrQPc6A20stPHsNU3MB5u
+wgqfVJCEMTnF7jlWH+p/HHlzYdKOweADrCPDb1QZxYWIbjteBXBK3lVZQQAtIZnsGIyu5icxoBk
tnhCHpA/4zhgqzF8lEBHG5Zpb76qDQXg1Gw6zWeR7+aPa58ZxWGtR/yU06hp2YGxHw5Ldrei5Tac
3KOgsIX2s5HBM0ZY3cBpmWU+226PcOjFWBnJQy29Jo4yt237QDiVeUvXBSWvy8hml/o6DI5hVeby
PAMOOEdi1fJ7tnwLG9CUNTSUscPD38GHTUJpU3QYOBhBaAMAIybCcbDlF0EZpwLT7GO7zaHYlwfc
oH0bcV/yOmxmnyY2Lan8JCqTXIfxNWTlUzfxmsFkSf93sOrYIjA1rR9obZtfZdWtPOVzJvuzqR3H
r9yXibWzwE1kbytc2+6gszfWzmIjg1gI9y9Fnx6lUR49bCH1gZQUKyfVtQOudHfU9aeqssFr1Bac
153U+/Vl7jLeO5BZjesyzqbmVGirfCQ9INk0jRmWssBaC8ielxphUbP6hPHa5vnqhiU/TC1bkuEK
a85iRkW3mkbUrJxUQROqvHrSc3c0wkQaqj+opGVMBc2Us/ptwTaOPqt2Ml3tAXBgln5CVBQ2nsMW
mB4ePBhs6mNplbijHHdGcOnohG4vvdid3qa50KhPrOeC9zRVI3spgC0DSHSzi2L14lenG6s3NrfD
Ywsi2vwMNWUo3/KZ3fceyzfmVcNtTOO0qDZvPqVp0nYHs/T69NbtEauZAnT55z7pP9bFgqUOjx8k
QYdbw6oBhlgQhzkWOWkUt4555Ht+UpVx0dXyQ93Yb5x3sdm24mtdmvNj7ntqV3mJf3DFdKa2LafW
YqGuZhB4xmTaXxJy+en5f7Q8SjHYQPxZYPrqiJYK7VqjJ4q6SDMHVOe2NjPDnBaqR8YSDkcZqEL8
3VirP/yH18yxlBz/OKDXyRwkeOnwTckcaMNgGZ84mVGAQcsa29Nl8tR16zdUKrHRKu5+PbH9aZIq
IKczrMVsR/aDYND7iS1djA53pgtRlm87pHEwDec29iOl42L99aV+HEFzMER3QUPCS+BCyPhxaDtb
c78ZnANDy4rLhGUwsvtl/oeSN1dBEiFFv5lZMMf8oL4ovIB9k1LYM9hCnnEIqi8wtli/uco3m8X3
UgWXAVbEKB1lzIKg/oM2rBI8m2aP89qftDLey4JVJ8BwVnc7oYrlKutt72oSOmcKQkjaHV7cBGc0
4NrfiBV/9wMausvAfRM8bfHDHzI6sW1oGj8gG2XAxr3wwQGTssWY/5dc8b/Oq39BoPnuXo6e++e/
GgqunqvX//zXddZ/ec5k/X9Oqnyuv6p3/qvtf/pf0T/T/mODTPkgpjYn1aaW/mnA0gjW/oHNA7OH
blIigHjxbweWaf2BWojdhUg3YfUt4PdfXZHU0v2hE5gh/sdmwyD9908MWNu9/++bFkcBt6vDJhsd
CDeI8S30/Z2Y6/p9h3+hXq8cmpV21QAVTyZJAGe9iBKNQMt3X9LfGKK+BW7eX28TXA2LYzmlDfqP
CCyCL3MGbN+8gp5NoW9qlzsz4w2jRpdMsfmkGyXKddznBy2+rqoH0Lwc1jtz+Y334Ju69e4PAVgJ
mQe31EZvA8b1/i3XrJXbT6pprlr2q6x7a0AMsgsM+LvnnXqmPD4+cArDB26n4iglDQdq+lQjVUdk
NJyrWqibgT3vobKmW9Fw2p4J53yk7PbY53pDT3rVsd2y5G7sqZzukzE7rY+mi92hZpH+TZyKR/vH
H3KrIkUq5c0FV9H79nb67odsnS6libozwexSLhTSyTgsgfXFcfMgU3vbPBv0o12e2cUp6feyP5YU
ASWBvPbbUz6gGB8dLXRfmzNGPFIeVPusvN1q7oj1wCjk83a0Z6rL5pJ6vRzIOQpHD2IVKQjzV+Ts
kpNLsR0F1/ZHfLYbbzen22lPEWQRFNqeDcF6hQjS1sf0s/G0dSeLQ6bOjOXSpmq7OzV0F37w63tX
q2h3+1IbZ657HMQJLIhTR/GxgUXbhg6NuWOE9GpUh8E7WBS3pdEwhKuIBP2Kzp7dMw1klR2mPjSn
qP04XMtk78IhviF69Wg9+lCy8fhe+1PACDTJ95X6XHiBn0fsLOltoIVu7x5eEmYc7IoD43Nzo332
PZIRoe6imuxjbbeoL3O/G00KfS9XK+y/ZDJg3j7aUXXeRvFTRz+3HxQb05JBF/iDgBkaDRWX4uRE
4hM1ZNYQxK9K7D326HPQnCcv/GrOJ8Wnyo8LdZhVIG6twD3EB/uQHnAxp5fZ5zWJ4uW4didkBP/D
dL+PL/2L4Ty+WkTg3Dbn/b68mB98I7Av8fv1CfbqKHkhVuOFy5ncOyf6zWzcZUxcWdEvFabm+WBd
w46nbMuPgBgUH/zH8qBdrI/VS33pAScnajSH0MxD8zC9cU6Kb8qLKfQv/FO60yMO84hyT8uJCNU9
m+owDt0dn/GESX8rV0ThYMpOGj1s3/I3nyrrtxqnFr2ZXuicMbPdN+dTgpU5WK/zS7uJ+EIfoUSG
2YlOrjYPh70RFl8J1jywV/U/ehfrwb8cd9PJfx2v6Gi7YQrJTrK8Wp95bOUusUj5BA48+GtjV9/U
N4zR/CFio0TfXA6imFI0UgTOn6+1/10G/7X56f5n//Ehfa6fv1/6tv/6nyuf8cfmYthKdigPBMOz
xUj/WvisP0xsdJhiMUfxzqJb8L8XPpLy2B+hsvB/G8Zgi8P/Vd3DOorjjtEW9FRWTZBq/2TdQxl6
/8IUrEJsrvi3gbUgfLMVNX9vY6JOfQSO9pwyx+AmJV1J3SQMJBrlrEy7Y8nRLmBf64K+Vba/Ya10
ZpzoHQxvlqVpT1Vqof71nQA5KFvdejQLLc+PMiU+cmasMtfCPN2iB8NCG3PUx1ljXcdV54xnSlt9
gldVTnt6AH82r89VPs/FxZIsXcY+rSjG83g0S95g7tBHWdo0fjj47RZkqGlxPnEk9sczAOk0oPOf
9Lec4I0bYtRWH6lef2WdaZMLbekx8McdE46DP/fd5yK3Bj2wcSv152batMVxzVvlPJfLuuhXK8tg
i2VtxM3vJi3P/mxYyIm5aYxvdB6LbufnBINOTZ4p60gz3kwPT7OFEdC23eKEKp0eGiofx0ig2Bxa
MY7DzlsFSJqurKU65irFBeLgHjYZmjJ8DsyEnoo5myxFEit2Xmuj1s7pP3bRc3GZuSEN66g+Ql+d
O09VthmsymjPGrfjzI0Y6zdHp+hmfccQr3ta3ax6hgU7lqHnde4hiTV/S9cu1Ud/nZh0ZCUDwWBJ
bcZqNDO+2kmVNGSRsMGSbqrwVbRDS8ZJt8sg00lKEB1OtI4k6hKjcsOTCkvlanc0Wqd0MmEzUSEp
f8l9Y5bCOaTQpRziRLE8aC4B/X2N4Nvt3N7uX9AQ8Fm0TS4+6Qb9CRSLmjEVMQmFCkA5zbHaraIS
8XFEWSZChEQfOTRi2IGd2PKlrywyOyu/Cx22PoUqC7W0T63QUqo6rF4nA0kyhbH2jMOg1lMm/XiJ
tlJkjnR7gmjTiV5a4mBWzRwkyoqaoIwjVy0k+4n2aHBnnU9FkpnbxixLT9/maYE7DvypnFr59oxU
08ygI0JUBm4PdCZEtakyiq6H9HolDPJiYXhQp4Sg/ysKjr2Gi2P2Ly62mAdpuYPaIeATaZvotSp2
c9pNKM5r81IJIqG7vs6aGz3zchFqC62Yg9u6V5YnExYSNmZtaFb2vEbLyCg9siWDQCbO6RKOKKuE
fcuKrYplTeJOxHYxI9iNFErG1Ow0507TG59LR5RXjW0hq/eGPVOsmdQDY514KD61UjkjYC23aSlZ
ic/d0VEv1kTcDJSyHT/oOZJ45PXugvqJBEywppckW3VF+bBHyJQ6ztXOWF99TvtB4YJQO0yotl8z
6h/562g0QANbylhSkND3DJxiJirMMYbkTeqFRrnEaOZ9MKz03XLvqe4ijp1VPySWT2PClBF7Irfa
UM7qJv64wGfDv35o5Cg/rUj1W4ZImd5+izihnvRuX+zsYmWMXfjZ1zLHBBJIu6BlRfatR3ZS2jQH
dQ0lpWT+tDPDnuq3OMmIRmgFxdyxYMT0KUvF9IbZaHpLO10J4EoUUkVELGLqY2qPiWRhiwfcBCPz
tcLw7mVGf8tu0kX5hG7WXLsNFOYAzTp/Q9Mws328mv7z4iJgkk6r04H5pO1fuph9Xi1lt/PHuDX5
XlxuSaRdy6nOqk5f192QzFoQa/wsJ5MOpZNkoEkub3J87WnVHO0GGcBf7pPK9h7kQr9ItGI7Cava
TqlMWzdxNBHJxH6t99PsUPoEoY81uT35sbeQjh8JMhbdmQeF4cRbI84CvEwE3UjDWgh4ayM+i9j0
yitLDLrYc8T33gq1NavXA4JC0PardWkUmTYePFxUL4ZJ6nifMDYnxSwn+cFofWLoYIZrerRoSKLB
SzLWJTTIO40wlgiylcMGq4vWX3s0NBDlc7YSuE04YNY0YKuPdDIl81HJsZ0i6tHcW4e5UROOPQJn
NsYTe0vmSB9RB9gUrhJC7S7n2E86riwJWub17AdjBuo2TPsVEQTiOz5UZAZ21yXzLp6XyYRcntey
v809UfhAzBWZwIWA4hWR7Onb795cDC5Nn9xKVfeVxUDUUWY4CSjsJi8WXriyoFWYF826pzBgGXat
y0st6FuBitMsCD4RqP6YJ9rKDJKnhsrFA3WPHW9JYWv95VIVU3pKuD+nk2obvF8ThdtWWKBCl5Gq
O/u+izWScUM+mcX5ZC/jZ2HO1hCmo156+8IwaD4o9Tb/4hJzbIwgNnncLsZ4Vsb9DLDPDGdqr2ic
KHGw3rT/l70zWY4b6bL0q7TVHmkAHOM2AjEPZJAUSXEDIyUR8+SY8fT1gVJViVS2ZNp2l+U/WEqU
EIHBcf3ec74j/VjFVczL20ujrnmYYoQGuI+LiQKVLGfCx2yFkLKFUIPuGCQVy7IQQfgUZyHt9VQr
9UvQ9OPrQIqbJF0kqyzIT1OVPTEL07cads2WxriiJY8DH0vcpRpAP+4K5NxezsBiXBWBI75V5WDi
qjatTYQb5EI6ymSgaTXbGle9ccwe8oax8MLOtfautkcWFcEtER0la27puWkV5mT1OQzCC20aXv1U
8NGNGJs2J9sfSJGhzJoz6GI8qBpkj4dCDdIXjN4LorCVJ9sZ82vZSLvc4sGVt35YlcqRlue85PlO
/khGHk3x5dgF9KY9jfAsdgb6NH52RWV+Jam6yDd9ZVjHALCJuiAlJ8o5qPR/xM3+b9X9HwgUfld2
X7ffZFP8n5voS/Fz8f32p370nSzzH2TZeM8Q85n8n0nj50f5bdn/AL0BL4uxSbXp9HKsH84/zfmH
HwUsSUNIJed8Rpb9V3Km/Q+Qf0plBjMqTGzL/pvyW3/f+QWBRe1vGxYEGFCMqNA/dH7zqAu6NK6z
FfI2ZcVgofeQ0iLK023sv20eph4WFHs/6vato7a35Hvlq1LE4T5NJ0Y2gBO2NjPlRdg4DKFjxTla
afgyFrLdMwN3lywRBwACA/lBnXsV0AfaV+nYrH467//Sz5p74T91kYC/YKwERD7TnQ0NQ+T7TURf
GlrE6CZbpQXvdQURgpf50TX5NvVSYYaxaIE1LX5/zA8bF45JQ9CgOagj6DfAoL8/ZmAqSsOoFQxK
qSaecNNX3c6fkEj03u8P9PEafTzQh0FAi84ycvwUL7qRPjE4JM8ic+/+/hh8G1wk891lGPNn+Klt
1bQiykMCuVZKqTgL2de9pzSy/MNl+pAbg2GLf8CAzaxMHWPfL21O9ncFlbOC2Kgl6y1ND0XmPviR
uXFb+djJ9pOsNTzwiOPiSbtAz/uDK+hDn/X7B6AswhY3OwrVD35JC9O9W8aRQtVWHFN0Z6ep0SvY
vo3mdX3v/qnPOv99729MvjDDVwBLzCKIHXh/XiNzEjXYJt8L2zmAropeQjY6iL0cGp2pfYWHssa8
YVzMNn7trOr295f1u1vxwwdg/z9D19hjzwOe9x9A5ANZfFSJq8gt93Qnz6lCO9Gw4tegLadLYpmX
KOlpn3YlDV47fTFE/Cqi9FhCO1ogzawRfkS8xNQpXItwQpTK+ITN1SWzs6Oj0C6Ok1e1Ns555DC0
H1P0fT2vOlhZ8UJLTH+fuXV4TSFAka1rX7tUIXiBFFBiF8VlEnh+8im6NbXqKfFR78ChKKR5cVSO
bNjBp1j0ZHCZ8Ytd2jUdYll789HQKeVstPhBFxhJkNt3PQXiohy0CxmRLz5s6oXbqp+hI1Bpzb+F
LMS8VX1ahpaeEjsbOnJr1QMVGHtvL8XSujRGtOnKqE4XQxaOF6GJXpRddoxi/RLPTui3b6bHxmns
qvFgVPOaFynJKlf6Yc/GPDlFSf2Y5PgrABgM0yknhqqHws7WttFXrmmdK0FSyWRanxW7zh8awDre
2NTukmA5gUSdItlMOuIB89rd6D7wmLzKXqzUPg+dczZjcqOSupgAzbTuejSdO8uHTMEaPp2c0uiW
SJHpz4ogWudRTui6ap81MxcLfWQgChVgWEw2UKoke0lGca9Huu65dv0IhDddZTYfQYvy8dN8XX07
P8YNorl0SMMrMuxWKaN4Ml6dmvIyU72uNJSVEVI8G/WElnQ+yW+ncTBqyEp4F72wCcZPdiD0lVpw
EkZRuGs6C+4GkS0VbWSf6VK4G1OO46Ya6Q+XYYQWCL2pSJpyzdzCWUDv01forCe8GFj5isK8FKll
HgqHW2GYBvPQcxpCK5vmWZ++iid3PPmBj7VWEYlHV0Jf+hn/OjMyVlWVvjp9iVDS3r199jSwczIW
7R38I9Qzw/Tcd/qr5St3wN7LdRjzuKoTX7KrwldrDKZ1gthsGdQjsl/N7r5BUmhWDlnQ2wRSTWZF
xYYhsk7+Jp+bPd+0dv36EQCZ6pmxlVCg04BNSQXytJrzxCYoWIs4Hzd5zSNo583jhMFloZjRqxIY
+YYy/bEZbLbpxBgtmGmWxMFxMXM58HqFZbZMXe3iUviS/sMnU2JGNYqfw9WJX9SOvxjWSbn0S355
ftxB9kq0GoxbOsWoF8ZbB6Clt06t/2p2PGSISl8iaZ3DXjsh6bqCQnHHSIrdNKmEp0pww9PycDcR
tTycU+My+WiJq3pwPGy75zzX+lVOeN4CYhdwWnFJsb4t0MK9CJcTMxbzVsOXj6ZeHA2lfFQUztRo
Rw92rbQeyCt9DuxkU0KP6C6OrPEU0l5YGAmbXbObH1F7+tIxYl4ilSLIaUo8P1PucIyh/OZXRFC8
NnX6ApQoZ6Ri3yHNVVbz4st+P/GqWj7GmX6RUclDq/NwQBcUC9WnR6NJWIPNHF2g96ZXFQgUhMGS
Mdly2JdRM+yHrHS8DMgInhfiSWmjhmfRtJO/NNB1LeyaS4NvhvRBxnYndeIz9SnTha5MX8yGtFeT
vkLJHjNYY0pol7Irsi8ZnYUEVuXSpS21qGP5KO3wpRPtI9vrx7SYz71RILe0JIuyzX3ihHzuwglf
06ia1m/PqVLad1mqTgwvHDhrI7p0WchiWzodTwV4BwhG3CROBxRkTLi5FHfvJmm5dghhvemMOL0n
xGiEZufHIxtz/5vac2rZzSkrxeBP+ap+SRO8oLwy/Wcs+APKHZ5Q352XxmpAcW8X5BBjMNI2ou6r
Ffbt/kpruJZT0AKwEiyCiJuSlXSF2CH6g/+N5mTlV03NQCLTlW2AUsZD8/08DkF4LZyMlh7r97bV
WfDxNT1awLzmsHRLO5I1Wq5BuOg32hRBKSOGVB46e2SlFQkTrCbE5MCYxeRPaq2yzQw+Mp2ecYOT
hA8xdqz0mbjIEMDSRLYDEURlYi38KK4fJEGxV/Cc05UpzWcI7YmHERYJn4tMXA+F+oj63jzUQ1Wu
/UotP8+Sq41D7NyJhFXH9NQ4fKkRbd5EqvKsVWiUSKWar1+sQldDn6OsdPKXVx27tK9lmRTbSBMd
ogQeli6F4ZYHdNyGUa89H+LP2q469RF7xgvpgsdyXpywdAx7wQsb1wRDvU4+vr0WqVsv0AL1VV7H
5bJW5/di4gOBmYuNzDHPgv7sMrd5DBAO4Qrr+EKYwg6GBtinrvsrhDrRU5Gzgr+tEUlkndW6zG9B
Ub0EaenvsRNpi6agj8QSP79T0ru0I5k7tpBPz+vxMJGKmRTRK9q361K0J1nYX4h9/0yk7AEVFL2o
iSqhHkJqC/iD67hTidGMeOB0lrh1G5ENXqgMEgFOReyts/EwVCq9+YGg0NJ3pFfMAmMeOvpQ3W0M
vnStkwvqNYM5XMMdpNvU1wO+LpZ1KspHJ5+/po5Cj4WKFRiV1VMbuXdjGcIT5fwlMnotA35aq+aH
di4w3sqFXJOPo5W8VDFnEyyWWJkObbbfV2rv7epzZezqSEWEhQDHYHQsPtRpGVs9fOMhjknWKstW
7nqOxKIZvyIrBJ4V2Si3Qa/94bjWvMN7VyCSGwe2HPYR1l62gR8KRJpZdUtPSfFsu7sKIxsNZ7gX
Rnfxk9RmOIC+MsgjxMYyxYRZnKxGudfs6hG/3sZOckiDBu/zyRCUbEm8VGWFqaZaE4wGD5e5Y8DG
bRnW9c5v1C+m0yhgW5UHdru3ZikPKOrKdTWY+1AJPmmziBXfhUaDEE8kBXHqv5YEiSzDDCV/UFGm
pd1wNpUm2ROYSw49bZUFAoNdP9fufcRDM99zZmyAJ2HViWfUC2aYaV0TKTs6pYUVI+K9aRoMOgLC
KJZRX0/LHvDxAhvSsFRKnAitov+BC/DLBtVSZ9c59cqM/ECJ8v7yFqVdWnXkKB5+Y2XV4TVY0jPY
kVn1GuOgXPBiff39DWX/ckdxSIJegMKggULe9WHrobcibyo/hVI3nykujrFzDUpbEYIZq+vpM5rP
HSpCHbGmsel85zyXkzq2K+CbnU5/lg2ANvHOnWsmtacEmq+ypBgYRQKKhVdpxhrS5Q6x1Z1H61Du
Cj19rUr5KEoqnXZiXxOLy4Bqb+HWSYkWoKQK4rWvhzMJrzEuukHpOJebykTlkFGE1ypPZ6TzkoD3
NWexqQ1VG5uWt5quk5hHJt25c2oeETp3XpJIZav1XO06N8/lxE+ykXqE3lLfFS6NTfwxce65Ae/k
yec1/v3NyJ4rgMizIMJMWQ1DOCKzr6W7hAzJwprxLk513gquOypzYVd7bFVeWgvy51xuiah6TEj5
XlE8+/sAMOZ3uPRfNdXAu/Of/78I7yA7frrPf9F7Hb7l47tJ99vPf2+2Gdo/yBeZUtgkfdFlnVFa
33ttAhkXvSGyogTIDLrErK4/Wm2IuMBysUcnhcR+a8P9d6tNmUfdKLL4dVXDOe8a7t/02rR5Cf+f
lRb6E/ZNuORQQcCROOR3vF8DfEKRxizXXswh9zX9cWD2aPFmC5umf3SHtDRvXL/plZ3StfE3dxyF
TV46+/ejXyg+AcwESivuhhZOOwYgN7Vm/PzTqbz+/lF+RsG/72h9/4BgdSid6C3yWvjQDNQDuyj9
pP06hJZWrOCKkl9qZuQ+zAj60t78/mjv21rfBZo0MGFqQz8z6D6+Px3dNOBLanlDRAHEGbaQ6T0g
vfLy90eBKML7jbETcq0PJz3kuWawk/MeGivOWhbXuzS3uz/Ey71fa79/l7ckADo8CGg/Lu+OWriB
rdPwKLUsXjMUUs/uELbb3DKDQxIqLjFE5TejDsY/fL33l+zHgQVxKijn0Gp8pNxUFSy1HjkznQkM
BaM29jtZK8ma7PXqT5XCu9v3x6EMYr3Q6aKG/KhHnvKB9hF6ClRUMVbIZgLnOlXPrMGvqsCZ8Pvr
9ssXQ0DHsw3czgLOA3/m/d3hZhE4cBW1eDIGD41Rqfir629Y/aY/fK35Bvifp5KvhfyFQwBPIzxW
QO55fyDcA0xg58B0WkYwYWKayBBFjVVl5SB41T4/uNIfr37/7X6592dH1wzcYyCA8Nqdl4qf2q2+
0UXxkMIkSNj+IDfoy/YVDGb4p8zIfz0OIwTT1hCWauqHdmeHuNW1Yo4zEfj2aPpitkWW8cvvv81b
q/vDOSTQFP8O/xBDpX04DKbqUW90J2S+BUQ9hKSwiN3O2EQBxm5pnFK0HSkJRLX0KSbkltsFsEG3
m1SEjC6SfE0WZ2FN17//XP/27ZlvoC6lMGbO8eEeYr6KlRSdwyKezHyH95sZfAcy+/dH+Zc7lSoC
Uh13Eo6Ut2X/p2upTjH0aYNznPWyR6GozX4As2Zaitd9BCPw+8O972C/3a/MOOieo2HmdSI+3DqG
6yeKE7PZVeJAWfeG86R1zqF2zH1gFn9L/OMrcTDmKkB/dHwBH84gw3D6G9WcKGVk+Tab1OaiRQVB
IYlCp83Xq+pPt9KvjyPjMkFvnhclM6mPwmQfeLDsNR7Hzu2rcxw6j7Xm7N2i75cJRiW6G0rzGMFy
HgDuT2yiPQF3yO5w36WNQjsr4NOOeXwfKlhJf3/qf72fdMGVxsbA5Saiff79n640jgbUXQ6NszZo
dUzrvcooNxt3vz/Kr/cTR8G3MHNCgTt95A9qfhTSRbNRbtaqxaaX8ITBw67v98ioZofT7w/3YSYz
31AcjxhfLi+rASf+/bcSUJmrfCbzlyrWsT0UGitdgs5OXmmCG1CLQWo8xmYAOUGRDC5WFQSHBzWM
DceT2FL+Khju+8eZo7wpuFS2wx8he01L1y6j+wWOwm3rbd9N7bAdRhHof/ji/3Y1fz7Qh8qgQBhk
9jQWabDHKcglEa4QB/xpdfilMuDs8nJ+k0wyA/44WNMbnEkWfGXUX12oeZLItWHR+MK678kNi2Ze
SD/u8LODDferAh3O7y/vv91NgmYagk1zXpw+XF2mCvYI04X3qK0g2WI9XGeB3cA56JTt7w+FX4Jb
5d17YH4LcM2Yh3JM/uX9raTCuchjgYIhx75XbVOt81t4Ny5wpqzPA9VrSfq403Em02Mraqxm+jAC
3J7mgfdXzdecT1Hm50wgRZ8zkuNVUkwjsyTQ68UL9X2Vf5Fh0DI2kGU7S4PCUMyt1R7/ZhJPlf+5
KcdW2ytpjdSEuWzv0wXSh+Si9EQaIMdPR/UmHCJePHlPIxjARjMRaqfKEsQqzYo+UTzcolPjQdyZ
zmE5BMayxeTsLBWEQs2aZI8K1flgNZ3Xy0FsMsdVALy3cfQ1UAK3gYaiBNaBUQdCcUfLGlwVfZMk
m9otRbNosrywFroYafWpEeNqr1GHZmZRO7ICY5+aTxREIjsmMpX6JrPsqF2ICoc2HXDR9XTEhtQO
Z4FNxpYigDZLmoF/wk5sw9UPFaBI7kEtkCrGn+Myp5lCAzpMOsZgYda5xnbEG62Ey1BKZ6RjrwQk
ENt4PZ4N5IvXZZZGF9sp7YZOYFZ0Xizhz2JzNcrRS1JtuoW0UAUbNS5Vm2lQnjx1TZZ9lVIpO/p0
iVZ69WjH2bLrffc6mWz/c5TFGm//tvCDBWNB8Ft6WAIl11LpAM6BJmV5EQTgyDN6F4S55YvoM+mX
qsTHThEVLsdmFAj2qAPlo9obVQ1nNFU+1wIcju05nDZkdR3yIE5wiPDX74Oc/DXbV4zrAOELtsdM
onlKkevEHlyf2PJAh6abCZxPCU2jGZEUaSJ4rpKMVrRv+PhSi0TRQiwIaVQeaNqP94ZJujfdXgOW
ejv4xjbAGU9CpygykS40YLg84kmmqcAziBtftI6FGTUO2+EmhMCRLRVtdGBPVijmYSyZ6wlYaoJ6
zgiG2pO9XpLZaPdlNJxiWunYF+iSygETrOsENQdGG8YdZ/fyIWg1XLl505QXpUg7ZTkKSx6BVrnR
3OXU7LtcTIN602expOsr2tDdIJOYUloxuGDy+wGHsldqQaPeIlyy5MrREaciUEbUHOwNg9mHc8g7
q1aiXcyrKtqxo8mtbabIOF32cGKyDYRS9Zrgi/gFYWETnkhMdqWXdymmIqSUzjnU6hTVMJsEsAeg
FuMlS3+VLutgysl8GHsff+NYh99MFJkYH8J6cFdpzh4LU4RZqx6wNZgYaGUm+sRuJ7A+5IAAYLuU
ubl09UYFr1whzsLmglsKTaYz/5WaoffQC2JOXVtpc66uGAzIlUDSkq3lNLrh6bUzHWNlqBFFk78E
Bd9wTenBF6uv2MsV7qq0KwRvcYGgclGRgJmSAxCkR7zOk89sKzBwmZTEGaCDE/3A5jKCdu+H+agv
cdqClMmiZnrW3Ml8SEd0nQhtu3QXMQ6FUIMBNvE0VSk/h3Pz8nOC7Lt+MPw4xUav+8mXik4wT8Ek
LX1jMQh0DwxzTLEnOaG0V5ptZ3It0QTGC5lm4qnzm1RbV6R50FNwhwpBs6XGX0JyCbpNxrx1q7Pr
QLwTyyDm6zAKXHCW0CHWMq6qNVWAbS1DGiuEifBAj0s2JWgmnZhormVpRdW51grjMXVRKhSN5TvL
vgaJuAxA9ZH2mWnZY+KqU7boM70Ml5nIWSVEKOpwhSy1o7/u+wiDlabImg28PfMmaPPUWqZYL00I
SmVs0HWPC6TTYxCmhzxtqvG2Qb1NAxlYTGVsdPJOwIkoTSi1dZ1IEH8to++CwNMhulImm4D3gOds
Su57yw2cZEvRTxG7qqJWllxFQHJt03yzY9+Un8HGmQ1WM2zeTBfNkTiQdUst314PXaDvUFoXT31A
GxG4nJnHnm1iCNiHhWnkrDjpMK7QSauMVqXl2owMpch6y/TYiIDZ2rg6IIvqe234V13B/0cJ+3NP
7v/ucDk9gz1svv0ss6Oe+S+Ti4HKjkeURj/AaxfHNIXH984fv6POBS5GlbnMRYLz350/Uqj+Yb9K
6qGL75O23E8ml/n3MBGD6537YPyu+lculw97trm+toWrqy67fsydH1vxSqV1OolPyJeFi43M1AS6
XZJzQSp+QSP6Jxb3h8qWw9HFY/sgqKaRWn1kfRrYOEy/LdH51j5DuNHC/2xG8g/73rdd/U/V3vfD
kN9Cp9UhoYAEgnfboRAlUaWkjbvQKtdasQUL9gkJL0vB1zqMcMCJKKlzCBpSR29NZMmZnbHu/XQb
/EvP8u0oHz/F3JFCh2fxdY0PvQfJULAdyh7vSymLlzhVg8sE4gJQ4WuBVuRr3XYG8SBpvc8sSC+T
FnZruAOgjnKZlNeQQvQnk4xgLKci0zexH3XfZJell9aU3V1r9vES9ERyJMurwipSpNpBA4uBjH2m
aIVgBNftII1d0MEHWkoFtEBF2GyyilUwOpWImy+tCYBnZUU2x+/h2BWB3j6Fed4/TXK8NtzSP1sl
yR9OGhZrl3CWO1uBI6PxovWyzsmmpcYb/wcR9n/Xkv9gzvbTTfTLDOF2lNG7GcLbz/+YIZDoir+N
BRszNirFuWf0Y4Zg/sMTRdvzh+x25gr8mCEImxhY9tEYfo158Zk9bj/kuoK/T9Po1MBoZj/PX/xX
IwRVvN9iMdmg/zp351GdusCyf6EbcFcSCKmg9REKqTIMpSYqXl8V3/J07LtFzk0cL0viCLNnAtlq
dYkYq10LJ4iLdWpqWDrMsumTpW8lBfssVp9hlRVDi7MhU3MyBAM+AP4jhXG8HZbOF4c8G389yIQQ
6kXbNjCt3VaBerOEuBmZO6H6/iditBLXGzqp9umimZxS4vGy5t110arWkHkY3LUqWo0a8YhfqKBY
whal5PnJ1vA/yc46a5ltIDC2mwF5B1FPqG70hl4EzuamCLJXkcm+E0u3csERtaIZtllqt/XNgHgk
xcQXot+vJLRgSJRNMpivQms7iLN60w7JCRWtVK8dRfNf4tmKSJ7gyHadEn3At3dfpVmb75jAV/pm
bOwJKmnMkAZpVSedaqm0GEGYi8J3ewqCYbybFU1XVYslrEVPrxNYtMUJQISJYt1jDTpTYS+6YDCP
etpsCLAEWC1QioWXKu0Z5Nc5qUSMyTGFVWwWRvKt4IQWJ0XP+k9TWGNkdmp5nBvjK5NaiYmscuRj
PfjYfMjoLKsTZhB2i8EhaJrnoT+PZbDO8/CQZBb8GLtdqo4/7uj1hriNQvvGasyjG4Aj1J2jkY6r
qTG2dpGsq9qCYJuU9xAfTyVnWD8pWUGYqqyvJvx5nTfCvKWCDy9sqYiCTKcY4VHT7tk/nCdfJ3PM
NrA6mC3oy2FMHiejGM5WaBrnttOOatO6OTeGb49bar7bng+50Nrg3mLrjktTSS6ZjtytG0nrCoiK
D4i53GTEOKJ3czi1hvEJimdJ/J8dLzI99DddCa2OkMt9GseSP1jrJyCjQPYjX6hHO8hvmcUTOJfd
lwnua5euAdqO1oyWFm+KakkmRvipk3qBt13y9gJCRrMtIGHE/YZuOPCY2gC5hYqMO6uXx16piMaz
l0JV9FXv7wtnPAe5FZurAlL6XRHM2NWSaEjpaT11rsuNsHCychuZ8oYsQLmwbT9fd3Ig5wN1kcvV
pyVdnDuhluxsXS+M0X9iEdya1njTVcWWOJDG6yfAQ4zOPmlpT9OGrW3mZ/0123bCAzPNWGohfv4o
MkHrwdnbzVZaMu6ysT2lWHv5xXEfpu10QPgo1nXL/9i1DUussKzrFsS5slMrDaEEQhd3DDCYEwb4
AvjU03O0cmRiGpBww/irXbbM7omPe65rUxybvhzQu9tiH7lJdLCt0jhZUY+hlcC30gevjfK2Amya
TPiYRh+XDHAZua7zNlxOmThRAFnkc0BCqluDiTtSDo9v5V7rUWB0mFuBCq2NenhOtPRrL7R8XTaZ
dsaVDHyPfel4BMepbeKUDd9yDPnTFYmZHv1YZdUrSqDv7UBvgs1khdFSQfRFVmyzi+nFIU3RtWCt
i7gWXg/1aQQtycOWt+28WdcRPKEeFd1CT4KuPcLLjLOrrFJeNaW9qsMSXail12ABFUtcU7HeATZE
5RoOdyQUlkuNCEHGuZ/UCo6Cw1p7VNE/B9Ig8zpPlZdMVJB/kbkC0NrFmtovcHxBvtL8XHypXey5
zJuc86BI96Q72plWO9umiB0c7TLlGtz2HtHiOcpr48B6vmjL1LhKu5gfchT8taOLZRRVBWzfGRdg
EaxWCu01jwuwAimUA9FV32Sf+a8ytJ9SV1mJjmAMxHK44GBPrcfBfwCTh39OVXZ0paZPeq4nyKBc
aAedOAPQFRBkC4NdWl1myXPhK/lVkPeBp5Gp6IHz2iZ5fC2U7jwmgaRLju1z3dmKtlZajTurLRxE
dhKlb4SDG+ckM9N51530Bw0Nc210YsXzxG9Zg/qgVRXxoOjHlYsWVOaBaUTKUkMXaeZN2Y3vObhQ
2hJOtgna1kU+2jphz84U5LpRmtCLY2LP/Kb2LCt0+m0JIJt4CeV1MCv2mZ3pTTUvjADH2TIa7Vtf
hJ8x1z3a7BqPo3vf5NW2cKr10FVk2qX1cfL9JSDEXeta7WMW++rCdttdLo/mtBvIY+vS6iqpZp8g
HVBKYe79oroPpNockCQ7S41Z5CrUywOKn2HZRl9Y6eAshoF5GhjF3NCmCL4K2JFluhI81div6zq5
xnq+HZP04jY05LVh0/jJEZVR6KlldRVN6HjTzFKfzLq6Qeh9xEt3YznPZWPikQMrO9RyKyf/qqrq
k1rQVlfmoCirqNK1oYXFCyTRq9I2idDWThlx02NM5qa+gzS1ZkwJVWNPn2iJxZ06ADqE2p+UCIbo
qLVLrHSfxtGkglWuABBmc27tLtODbyy+fbCzfStf6mZ4FUVGusZ1iWfgtdQuLWJBu07XFAcPnTsp
KAdjOnAkF7pg9Bd2lGwMZsCR11fJl5J1sijvdPFCqARtTPIu4q8tQSHBUFxRG6zVoUd5dvLhDg5M
p8o8uIuwcEoHpDmO3DnutK61JWTVrdWcpXJLE+uhanegtbYtr2q39r1g+uZYwHBL7Aa2QnuvWqdx
v83y9mxNLD5PU43nkhXFtni3W/bSds66bZx4ZK+pJ0HNU/JIZ1tNsPVaSB4gNqoo9pK63AQRtAF9
2DZaBb7sSyrNKycS12FWrBI4JBk6atuFc6p8NsEdCPzaWqWyIYhb3LPuKWvnVfEBQR50EA0BEgDI
r1LVWaf06LrtsPBGAcGPkDrkZK2kL5amUq/wcR7dtGSwENCA4aXtFpephkseGnvUasSSUX8M7lUJ
ob5Osm1rXVf4D4FaF1qCTFU/gR8kj713uVdUvbzEbkItQo1M78eUMDxiZJhzt3oLqno3iY05ImXr
xCZEL6WV3C3p+KUsgm7ftymBqP6w0Rzzqh/wxFuV5iOfKktew8FUX9hL6jsT8/Oevme0BRUwrOi1
0qQHdxM3PPso4+sRXlhcFjaNPnJbgSf6kbwg9rzJ5JUdxsUWQGHltdV0pTv1QZPdQW9WUjijp9tg
25Em2yyRRXJDjHx5PwAY3KIrdJZg79CVxVXmAZ6zx+TadYcdehiV1iyZ4ll2G1CJ4KI32y2S+mgZ
jlBTE3mQSJIWfTke8Z7fViJF3sb7judvl6abookFEaB9ueK/+DryRyPvw33f19zdBibvhbQoe2J1
AHGvh8+hbu1sO34oAqAGeS9uYY+vwsjdCHAUo13vCIi80zlyjr2bMDt1E+vOvRG1njs2KGr1s9Fc
Kn2+4wWxrbAK6XyDzMUNh9+mL8ajFqnQcAJODELJeBfaCnbTbommfRtFxbieiHgF7w29h+Zqz80a
DdvUUr0wRes+UOKBHYdqnq1LRX0kB9hLBg0aTnmbGcU5Hgi/U2zxqVblw/ynLJneqwPu9Vh5cs3k
ZHfNjaKpr43SferJ4FlISoKFi9W9AWg85ygrV1Of35ajv65SoEBDdVJTxjki29uRxrteZQs+6Lea
UX8a1NwTxQtRgpvANjgdcXZAL8wdYD1p9fDZbYn/lvYpaNWVNaGWR/e5Jkthk0flp6Hwz0Zrbtsi
sNZx64J1lTn4JBhRUFvNCT634qPzNUf+LNwLk6md0oGnNsMk3emRsSLNaqkqwC4WQWmNXhaYXMgJ
nO0cvMBsallB9TFc96mB/XhAYF5tfanRcBerqh9X6Rit2qZaNSK9BP7ezcVnxx8OCfdKMwQrRjuU
SKHKh9VXVirRRxfOPiDMRMlK+hDuQHQA26k4/Dw54ODNfKy3eak+o4TwBvotRUjeMKtj7JM4QRpu
WL+GjbEvbCgblfuM0+LO9e27gOawxagMCicBJNbwYiYH/NxkgpARvNC10MtD94os0sHL3AwO63SI
SY0OJtPcK8h7D9ZAdW2Y5dYlot5m/Q2mbdgkeOqEyaRG3bjluNL1bM1Uw6Z52q9te7xBzLwjRuA8
hfnRl+weqFRYZVZVXTylibUqebP3arzS7dqzO8LqTRTvPirh6apQMV0bj6qhrkTzSszqqp3ySzSC
rSwBlReS4q/xBs6RkV+pWYvxuSk8k8rY76mqAvUy6dbWNLstsWd4eRzyKhpPzeKnIpUncH33dXNl
58NtZYawmdisBM899aQ3jC4YAeuUhMzEmv6+6ERFjghvjylR0LmMGPGXQk4aw40zgJVg6UfKqyWg
9ToQ6Ds5rSFNjAdLG+BnpSH7KjYvVfolCVyjPfq2SZmnksHgb3xZj+yGhBM/2ESasBAaA7V4OxX+
l5TUFCTZTjtMN2HhpgOBIaVrbGzhs+uZslH9Ztex/kXrm+BGhjk8HZyxFoAdmeFOxVm/FGmTvUo/
Z1lH087rJRPueGuMKX18NRjH6hT2brwTzFIlAeJjTvi6azJz01UlVtjaJNpVxx4OgIup1RbBVkIW
S6os+ayyR6TKCx2AzbYfGP/J3nksyY2m0fVdZo8OeKOQtIBLV1nesTaIMix47/FGeg69mA6SnBlW
sUUGpZUUs+mYaTYLlUiY/7/fvecKq+oPn4wJFdwBaQ7DkXdWHj1lJiMzv1Ubca9oM3wHse913taZ
TFaYmYMABb/uOyqlld4gPRZMPuEXsaAvuEBMkyPpXNen8kFZZuXYy5H4pNRWCCItF9nzZ/LC1GgS
5rnxqADyooZFskuTCH3mZq4xgI37rEz5LwQmRFW+pn5AhFYH6rEzVleDLBLZUzT9LmyXFXim9eE5
Zdygt4GAsgQcGRc8qnlPKXwOhjxyZaVvdT8d4vBsMceJ8XGdxOf8YuNtKPTV2SgTRoMCvhg3uQE4
346HIr1NJqov0trS7hYrGN8FTRorCOKNBRIgKmh/FyXyxKTq1p3FOIm8XtESIVfUKpR5Ry5V5i0L
npfFZQpTw0gZ6DF3DR4YhsO4B7xw3TX6dYC79NZMloEny8yw1JYqbRTOktbKaROeDE33W/xuDTfd
kqcefchkuTQ9Bo4KwEm5UFWo9m7Q98YFPTMTMlNV9gdWlibJBMkATpROvCwd1ZxBm3UYqzuMZlJy
I3WEcVkSWNrCih+krd2aQ/hMjxMpAobx4SYz0li8GUeN8HEeqOIXqAaSRlNE0swuc8NX4BAZFyDT
tZXaLBZMOsdZ+q5m/0cN/QcjgF+podf/83/QrV0WH0Yr61/5Johq2l8AVZE2yW0jYmLK/Kcgyp/I
EgEDHScj4WZwq/8SRAWZvuO1L5ClnyxjYlpzz98VUUGW/lII5RJVxhQDYwwH23//r6/Tfwm/lt/1
/vbT///Rs3yanfyo//MrMaIB0amo5B0Y8XycQsjm0ulJi42CYFEknBsjaB3HnDBhuBRG6YZPBASL
iZqzWeOWsIYOBMkssN1sVBX0XsH73WPfkeAsG2gRt4OlsNqdNMnC6Ax1l2R7QxKqkW1qJEIAqUf4
v8yOWIu3ishoRSM9dklhjsCzIbKQdlRpjoBXk414C9XEglyPXHndpUnVQEsClE6frNXieBjZiKmg
cHpnUKpHBJryNRRigwBsU76dvtM/urz/XyvdBujwqwv3psyfs09C/vo3vl+30l+AIHDYWmjvGBhX
A/H3kaD414o4NlDRFRMf3w8jQYkEAV2a8FIwWDKFA67xr8tW+kvHYg1amEgNxAfN/CPwxscRnbE6
HNdJweoXJQqgfsae6qVFsRyDSzj6c/Nywq4lvZhH9g9n5G+mYx8Hj98PgyOLzAO0Pm6QTzcHOcYg
WDA26UA+zgSzDXfNuKIOxLDyIgPB49fHgxjBT/zhdmTWgVeUCnFSRwxUmbp+PGKQdssYNPjNagty
Nq9ByuvWqooiJ4gT5TCVBNsQ6z5kk5xXKFdmW0X1PtaNwEwdlS0qbzGaCbortKTc3KvSpFq+qg5z
aW6oRWSW63RWkS64gToBDhWZooRWBdhJVkhTgKCSzAzcyZjR1MhSZg2jQejq/dBsOt5I6Efz0qvS
wLi+B6hlG5UWG+OhGdJ5fAVSMAyBPYmKNQKxJzlnwcIXlQnKaGaVs7FGxaxcV740RT7Ho1vHohoa
ziSyFaDthBtbr1meGkaDdG3FgDq2E1r/ROozLZTgEcdLt9wbNc4npIpWUsRt18T8d07TYS7ZiGqt
K4ndDYvBnqRIlRKX2zAWM913GiYDs1rTuVC6WOkaa+uPRuWORroLmv4uW3RddUUAbwWVZ7jEqESR
Y3C0GkJbbBH9FVSFIgZy7z3tSATjyQlTCCY0V2YTi9EenUGwSEbywQPMK2WTH4jyZg8qETp9F7L9
j72kWqSycvGjSeFTG1LvuCNRMstEn5tcLt/npGtucb0V8k6gIwzxaFrg4s+1QmK0YIFDu1idm/Kt
KrVIE2EB+81LIM4nb2WY6A1Kg2BQ26DQ+mhPkmo2fkXNZ/Q6phCavxYl8wV8890iTY6cMO46dLWC
c39ZbfawoAp1MF9SLIopfVfsimHu5jRF2iwJ9UhwhkWR8vNYZZOHG4TF6QFf0JBfVwtdk3vdKISG
aYuIuwjPD3jw7EyZUIdvKiQ8/ZhVFBVfz8nMAfE3peJ5NoqjciiZTEOF02KalB1KqVIGzYtQKQDr
W3zt9iyPg6qAZ8Tx58etFegHvQtrGuXCqIINCea4Kg8COi3W+VjTum4nzanYsCejSVv1ppGVJiVa
6EjsaGgEqzBZZjU1iH5I08TyBWeULFR2k6q9eJ2nrZ46XWOqpPVzvrZLpaxl6xwDXCUwC4eMdSPE
Chws7BSKdEsVCZVSjmwWhI+CJd/OuPxtTUcRiaQuDb0CfzsYBFo8suKcVXAeHykBCnVO+qxVu3oy
8rA+DqE69qmTkRCkjs0YYzHbmAxb5h3uRUXfJ3q3zOczUQTT7slDSi4GogHMoxZSdZC5S03dk7Sh
dCM2tmuVT/PFQv0Zr8JBJOeJMt8Uw02TTmoW2aJQ4+ClwyZLn0otybuDMKSpeZeE37zTC+pSwGJd
rCvueD2BVedEvUoPxPU44CxbV6IAFcvhRs1V5ks3s9UpsXXOM6skpYAVL8z6KwB0xdQf6sqYG/Nl
6eoOmbdgCNXcIj+qwnwDuA+9Z4gVZaJysql0bGeDESbkRxYyP25pNTTUG6ibIz2ByTBW9P/pEbVH
NKQpMHlXdswFHscYIWjm4rOAH+MNbFHkRJLVuaAw2YMgB8nSaDtDvLAMCn/2i1AIyPcthDG3MbVA
2E5dSP1Qk5Ay4+yIPWWBPDikOyGlhGSz8hhgjpkgGfegNZoDdtyS8CRwGNRDgWmnk6mqjCF0Dhb8
ws6yVAVmUQr/QqyjStNOGEmXb7bS8JvJlC3dgOXUKswGA2r43Y86ntypv36vfHxdrqbwFZJlAeyx
mA3B/vv4VtHluO8UFDZb6WHaeXnelzO1d0v88H9wHEI59CGILFxPZpMfHP6898UuQxFnbLGqLJj7
SJaXDAl/fZiPr2U+zvqSxCxAlfz6P8RPL0kjic3aCDiMQDMLKeB8OtRivWsbrTlDnB1k/9fHW3/e
h5cyTgbM/bgPCC6Q4/h0vIAiQLo6GT3hCO3tJS6I3CwAFVkzS60LelWEfziLz5REjr9xCa0moE+H
5uPyFME7wVenf/rmSpG9PUPriLKnIIP9kGZ+V5eiL4rNn3Gy1ouED8lGBLsWxRlkcj5eJLysNaZ5
HErqmoCaOTk9C3rEgD89l+sHkZU1McY0WPvkeqKxKGsNZSHrNC5UwdUTxYqo39qjqnaFY5YNbzlk
ue1AV9K3r/GPFvH/f7r/8JL98C385Nhhhv6RsLf+59/W+dJfBiXdbE0JKpkE3DRsOd/W+YL4F7tV
UeIWYzsmglfQ2Lv+k7AH4Bp0NX+srRcMN8e/Vvr6XxJfr06akvU56Gv2FJ/2o7/an5Jo/XAHGDLL
Ya4XJpPM3EnzrL/gj6mhSlxomE7emWip+qYYM+HMoLF9PvZ9qbdOA6F5ea6McmYQn1vSGQ7o1V4d
W9E5W+n83UA6ZnCb6cFlmE/BfYLZ8Ska0+quBNkmoq32CqK4VtP4GIXgbDydPe5zKcjwfoRRQBwW
5YjltsVIiRiINjDqY+W8OK0Vgb+NTKNo8Lur5aWSqU2/letGrLxZqJUv0tiq8ytEk0Z6wDcfRBva
wnAwhkkcTUcdvurOWmpQULy39fqukCpysI4QSvqdIshp6lUwUXx1TsfaHdDbaCA2OojRTlGuOjiS
MKKgUUZCv9Nnaagg7Ful5E96ISXXLRK0Cj4fsmvQC3AsxTDMjyG26cbHHN+t/Z4zLqIJu8yLAGyr
9k29Y00QpmV6gUtX2YytEceXg6QyX8WIgODkWd2kQIoawePOF03f4nDW8JU2TCCYtLkLAz5ISDXc
srM5rgokA8w0MEI1xDhLLkzLX+pZbFlYl/nQvpWAh0Kcenp1p9Ecxmh+inssMVHMPoAladhfrbu0
N5CzTDlExlvvPCbCw5AbAH+TBlN4fcIA1yckcDUwRkehDN+o/yPkBkKvTT2ilKCExTyTmNCfEMNj
kTQ35gk8rJ0gxABaA0w0Jzgx8j04IesELZ6TpD7rTijjcGAia4NQAXGszUH43p/Ax/0JggypF3Ci
rglwTPXESlqbdsz6rR3MFnyytaKU2y6JSVScEMvLCbfc1q11B5uU5EU5xwjDCY3X9nIiNIdUHz8y
mxmglhD9fAY8eIitqag23JEqAuIKe64H/NM2Tqa0dkYlgwedrmhoYhzig2yWbXlIT+zogY3VhIV/
NO7o88S8Ns4GI1PKdaFOKyuAWq/1FtrZIs+Ly/J6ZVSfeNWdDrp6iev4KwxFeNbtirZmTxQrXom/
+yUzw/EQRhGesuBExFZyrWs9ZPnicVqR2dhYmcaWUW58lU9M7XnFa4dWEl1SGwZzm80jiPk6VfrM
lk9c7oF5EJ6f4cTrXrvwiDXo4W74jvQ+4b2/kb5P1G82hgDATyxw68QFZ2Y47pJFHvwsXLnh+Ykh
3p944mxpMOOfKONdT+sy8q6ePSkrhlzoupIZfZxCJ1dWUHk2KzkGtRx8OU0okMznE9XcPBHOrRPt
3IwhmLvLiYKOqVC/UU5sdMz43UuzmBaVSeqQSD7qdEMyZIiohDjx1c0Ta33G7tw6wYnBPnWdcAdw
BDL7OMTB14zynNqfWT42Z8uyctwLiYkCY/Epv1p6ITqqWYVmRltn8nVaQfCQ4CLBpuKKs9dVeX4d
zi3U+Laadfy8Mix57IXZc78C5rliYM2T3TZLQvYrg14Jg2pvMN6A2D6F+p184tUvJdEWRz1x7KmR
FA7qCrcfT4KLtCLvyxP9Xj2R8OMTFb86EfKNEy0f8jTkfH2F6Bcnnr4yTNEmO1H29RNx//Ra+88b
/h8smH75hn8ulufik5q3/pVvb3lV/AuWFiVo5EEtgzc5K+pvb3nZ+gu7O3skMEKrFm2xMvj+jmcB
sFLA+Heofyy3JXGFG/1ThkbrM3DRkulBASS4TtL4D17zP21QkL9Rnwkf8I63VO3TMpcHrxx2Ap2y
fRgkk0eJvLiN62L6XSD7p+U0CeMVYAKThM4ONJaPi4nZ0uc6Z1pqxwkvQsb8Y/9KK2b5IBv6H6+n
ORbbLt1APmTt/BlSQIsqYhx98Ezc2Z33eY85Luizsx++599KlOteiEGBSEYfy7VCQoLv78flUdQq
Vs7ijU80C/IVBqYCFL0cg14zl6hCHhRz99dH/OkcrtQDLpj1YoFk8VkUTWW1NWviQHaithhRwDBM
bsSDL+akhtP2/+5gnzYltTgv46wQFaglc542mVwqd2moiLFbT2H9m33eT1ch6qfM9acxcjHZxH5a
akadKBa9NrBcrGrhKqnAwTOKa35zlL85f6zXsbsTQyf3Z37aAUn5rHdyRGGDWc3JIY2VbtOkKKMt
evBvNlt/94HYOELoMMASs9r5eHFIcab0a9E8rspK2ml8GNyA2rj59Xf0d0dR2T3ysGBiQ+7841Gw
fmvZPAOAaghIbtKeVgYp0JLfIMBOZIYPW2G+HU1nHwL6hz3L5z5AWeD1K1JubKdhZFYuigqeTE5i
FXWbnGU5ZapLN7THatDq57ARkvksRW6UNhAGkftyaombW3nibqcFx6qpL5h6TOkMkrPjXEjmwMY3
6CUWY2YYMtXtdG2j6zTq4pkvm9oODLEUCOJI4fvYxkrgdsqCT1UbEusZm31NEXWhxItTaHl7bSVi
Xe/ieFlMt+hL40vILud34fT1evx8RrhQsWObDFusddzy473P0yDE2rkWXM8p2DEN3ZEaijKDANyl
1/pgCHbW0T7eTqKGvVWIrT/lsKASMAZiFKNAveYC+/gLdO2gm9KoYQQQCZ3L5LltURmF31zFf3PD
KCt8hZkICCKcdR+PgropDIbILL6v+9mRB1k7sIIbXLFO9ddfX8q8Bz+f0ZXlJ61sa9nS1U+PG3qx
O+RjKhfUtCnejImKE0R3heSG3ijxTaFh2P8N++hv7h4V8JCG152JGwLTx08nVFNcxiaHlCTeSD1q
us9AY/7Na+LzUTAVQiXHT0lQjzn0Z/pQrGB5w3mx3qNUN7i4+dsJAX/Efv3rM/jzgUy+Ik1cX0iY
pT5LgE2qt2xIk9xmSxtRIKVJzHPa6ebPj/JtwQDjhEtv/R5/EBrLqaijSKBfzrRole+xM7uKyV7p
j48io3ysg3bAJVyBH4+SjxKbTRmxbx71/FCWtNEv8Lcvf32U9Qv+8S6G2U+NpIYqBjyef3x6SCdW
3Nfhil602qW6iqU8d4Vent+k/E3uWybskez9+ohAkj4fkzUbch+vuvWw+mdMTDHpoUaUbh0iNoIO
M7BAxIhyqoo9k4qMYgdfXn9QGeYFUCtrILI8adDniIPWmyWvSO5IYgZrMuL11XsD+xjTpcbexIjc
1D0t8qoymh7kwI5JYZ/PL60ljYYj5eRK4Jo26Tu2wEx1B71rZNcsoS34urIkEAOVrm1cXSzCbK+h
fFauUqH725KyYEeeEpndXkb63SkWg6bsWVHGG82a1Kew5QvyyVxjnsvCgG31ZCnjlkp5fU3cNPno
MJ0KGi/DFPt1Zn6wOJCTdTLn4wjsZq4MJXMsaRgpweSlKZJblvAuVkEWPWbUcC3eCr9PcOnUFUCm
Wmp6rzWjnD7ASEJQZ0qF381qFCndUzHNpI4kvk5QYJKYJ5WDidSZMzypSWtTI9/HQSMezUXFsVCh
F91ZIvMFG2+cGioEFgqjpIyIOis1c8nL9MtetJAv7FpjN/og05JG/2Ew8czFykuMOp4lrdpERT1i
7M6m8XbhRZQ7aq5TdkNvDdMnuyUf0ZIioN+e7H2DtR0owGRsw1aJCujJ5CgULoLMFcxBf8GOHo33
1O4Ez0Y5ACxjsIHhFfbQfG1luvA2pRKo1z7P61uge6rwUunicquyJImdrq1J5pa6NN7QEj2Euyqh
+wbEVZQvXiNYtXBXmwWzVVOIpcdOb6MnYabfwKksufpSA03FesnEpg3dZGQ8yyAyJRdf01ha2WvQ
S6VPfApNX08iUMOOXPe1skfTGhIMpMLw1BWDWD0Zad6pnjCoQeRDuaBqql8qZfYFPUPqrttBEXyh
DYmW5rQrzdhgx0TeqFHNPMlilPokgNvubfJKy4BWFnKdW6miXGd0i+lOkeh196bGgjwf2jxQhJ2p
1TGygphh+BcsxiF+WqfLJeddSh5g0EniK4a3rLubm7Jtt9AVMqAO7OQlJkez8YiugN0UsSnBZD/H
yq6Y4cS/FDTiDLt8ZhZgJ/kQij5sNWrH6znF9ZC0cWW867mYp5wzRU1eWyObhHP0ocRghl0q8R41
okvO6r4PJRzs+lC9tEKbJxilm36poZvo0bLVuOOrN2jMMU45omS6O/cL1XG2TrbparbGqPCCAjc0
QdxZ1uxBi7TeJWcEPqToVcT7iFRf69ZzXt9JckgNkZbRBH5A/DADu7IgtnqaEqtkeIaQNXCpVnF+
XDte2mMU42srPCYHKwCg/YYDaNnQAgcov6ECrBM3IP7GEDjxBCzVyhM3ZKtHD2oHcoBCH3mXJ8bU
X/LIiVpf/gYoKL7hCmB/wS5gBLGCDJrvXAP5G+Zg+gY9WFEjIBASM4WHMK1ohOFESZBALCxY2g0p
CUPLg5tej6M9yA1T3sOi54wbp2zJngNOq4kxouknr6pk6xZ2KgPhMO4nWDJzV99PJmlvnr1TqDET
VLLCL8dskDDL603qNOtE1VHZJuAjFshvYRBuWKlaUQOnoyU+PRIOY7uwFTqL8E+fZXr/Ri3gnDnK
UPftoUtjplUFq1RxM0NjCI5qyDrVq9J41pwKITt34yWvydkNiahuJ10QY08c2uRcmEpe2ZoyaqOX
dCHj6dhsDZLYpVnlJDUV6zJTw6Vy607it09YtUx21Sb5DeBoc7wWdZz+/NfUNW50LcD12stqx3O6
QnJy9KoSrwQg6yCwi7WGikstvEz0LL9gRy4UrKaD+IafQSnD2E/i4kKVbtNDmZk8m6W5LQPbVHT6
wcbEjKTd0opT4aObmzecKZnSXWHMH8s5NAJHKvXsa4evE3jUKOOozJYAYDEPnSLeK6UZvAimMcNw
YScBBRkPBRiiQaheBLknK9mBE7xVwLL0/hQPtbjrJInAaYDGe6RBq5A3XRtjRMUCTQCQ0jAr8w2e
Kved0YkV9PJGvp2mgj1kJQ0ojU0dspVoc/BP3jIv+nPFq5PMiijHohMJcvmUU+5XonpL9c6q45JS
yZadENPlnqe1IUnLPfWYouLLXURGK9a78cDNodUEIIrqqCaI9XbTi/j1FzloNScS61C3y8okczY1
ecuH7LTwrk9aTaNQbgRxKU5UtX2NkTSbO35NraSPbjAyLiAh0R6XCPbBoctFoz/EbQd0OQddnXl9
09PM26+D/CeVv9a7UlsbFZZ0aaQ+tzGX0SXfpWK/iDo0z6QW5fCmn1Scx0pOq4BjNDI2Q0aaqUgS
lyoPNx50xXRKUxhaLtCUdKmZFaXhENDqU6+Ua6HfWCgqor9EcbDs6CWxhrMiZcB+MHnwxN4kq3NC
EZM1a0+azLiIfqVBS8dd3vBO9pFT5/i+xyGET76DwO+N+CqC8yqfOhzaFDM14pnVGtSMriJra15p
YV01L9Qa6M37mAR9tylAreTbkLcDUC0ezPF2aSES2YyTZJJmPFukLXnZ6K5JwwB3u6CPs7O0ZlB6
GSEOuIao5JkDm53San2MKP5b5q6nZlrVweMIcaO1+4RWUXoXOtkasVzEeJWQXwteqKydlNtYVHoF
7hfNmDYwI1naFqB5Y17NWHNIQmm9vEtG0eTsCuk4uDV4HAo1aE9z4prdoFfoKe8wNsnMr7N4DRdp
FqMw4h0syuZIILwRFdZIbgn977yJtSDxBpYtjT0tvLc2PcGX2EnwK7/PPGZNkO5ReIfHk0BTzJMi
OGBGaHSfex+2jiAy06KQrrUwOOhyiGNejZlWSHiVAYXpyV0kSiPmFKXVWkrssCl7IMjW85vVwn2e
L9wjZpYx7E80iBnkIEK8a1ksaBu16eozJRSC3LMiGjm8clyb8wZNme/7dhAu2ro2dVe2Gv3d5EsT
bQCsWel1uh5QtBrIQQwOCdFgeqd/TPsSCKI+3E7RNAkbMWD9SeDNnGeC6Bq4i5Gl34OSBtprrIlV
cZaCLDOJfRYmjzXsK/Me6BrQfrUQ0k2pjyXRCY2oqcMYFWueloHLg/e1jnyoRihs1HpmPi0stcek
NwQLWoDWs/6cGtIeQtEbKA5BqeCvyQknhwDK0fIbbLG0Oxhs6o08Y3DZDkRJAJXAGAHz1nOnk3fX
bjM9KV9UIxiTTY27HYWJJ6rolCm5ddvUBN3wZMuczCujQNfx9XBojXMgPYY3SYTBPaWPaQylSLHe
LzHcKnw2pXSrd2UFMI2y1OehI5ELSWginc6SpxEcMiukLdtJRaxrGmxGNnuCAvcdo9W3vm4YoBRx
RtRdgnWk4B4qq8dmXD14OoUpiIdFas1ObDbE0iR90UAIiBGvIrb/qeHRWN9e9eRiF1ce+ll0zCKS
EmqHJKu2B65JGcNVq95XvRjikNOT7DCwtzF9ra3I33fqQE+qXsa/AwgrnxUDNlKMu9kc6pgzmMJ9
2iOKGotTaekIFoFbyvewhOPIEbsgIGUdNoHux1EHdnquAnVxKSAlidany3y5SN3EWj5tgAjM+Mtn
NyqyRduYU46tWtWrrrzMAC0U1+rAGNFhBEYLpRkKiQwrJZG/dADGBm+ZeBpesdUOYyefi5jZFfH0
LxjQIuNWoqtop3WFDuKtr8J7VU6m+2TBrX0xZ7FE/C3lutgIAT4tGyFJx7rXjP3w5dfbzZ9PkbYS
dbDqWMgqGNc/bqOjOqqCsIAVbxYSfip9Cbb4xclFa3ki3mX0at7++oCfBSN0QpoC8Agb0Hvw0X5S
B4YZRAXYHrKUmZi9QoDLXTYdrJPLpfve3vjBUP+jgf5vjgXgCCs0rlQOqH4Sp1JdGbA8xSU+dhHq
cV2YfrYs4W7Rafr79cf6edOOE9RcRVBtNevIn5QiqwjiVsshkARm9WjF6Xyczbj5zbn7+SBEUdXT
nGid+hjrn/+grOAgoPFzwMdPH2jyTr9odNnk1bj704/CzSIbDKS4Z2DOf/qGcrNha8Mmx44I52+l
GHcA0ZR88+ujSD9/OevPR1IhSiFrovHpMJouppbWNgSj+ZJKj2ZGcoiKAB/B0XGLCY7Zi219GcTS
It+lpJmwq7GVWzy27NAE5HlW5TPeTLh3wWLOxi6SwtRwAiOfLPfXv+vfnXdT0k00QEZqdDB+PO+K
VQkw+dfzbnTXwA+FXSuUxm+mKX97EBnrPDoqSvpnFVAiviGTSkPNbNmGsK4FIePOVWXO9q8/zU8n
HtM87zUOpDNww1r08dOkIOLrBocuIduu84WRSKMd1yZF2+pY/6775eeDMdxcR23rCEKUPw+koqVH
uNLghCAgNd6SCa2T9VQ4y6X4my/pJ6mO5xd+J3xPKjYhBO+PH0tWGyNmJNXbXLyQWWdafXmbJRfg
BcJjoNPzB65F/NPbfn1oEp1AZV9HONqncxmaTS8TduCgeRW4apyXvqxyNZ++sf+Mzv9h8Ur+35Px
NvFL85x1zw2z8qKLu3n39t9Of+Xb5FzQ/lIUXuu40HiS8Er5dxBm/SOscxDgtVWfWMsv/jU7V3DB
8U0pvBcUZcVg/dsft/6RyOgPqecbbU/6k8H56rjjovu3fswloagsP9bfEI6bzA3w8aIMlhDmQFW+
S4gvu2VX3ebX6GklFCdyXHbl6t4bdT97LMlnEnqTXW7GTbo1DtZh/qqdDW8APi7b8+I22wkX2Vvy
JrnaNrulSsl4He9Bf9bPrSc6xW52as/ayk61C7eqZx2W3fAWEXCUbfg+e4pur+o9OdlL9T3elkfQ
Tc9WhDaxlcAs3De33Vm7F/zWsy46N/NJwTvZLr2Xr8h2esEVcVm/vJYd2csuZ6+mUgzylWveoiST
8XKoPbwor8Y7MKH8CbSDM3MznfX33a6+Fi6UV3mvOpE/brozfZOea369YTy3TT1xb/iRo78nl+We
3/JcORjb4D6/Zr1jvZrvAkop/JnBCYE32Hhsap2wqGvuIeBy0M5uLixf24p34XRR7yvr8qU/xvuc
HxueY2Das4665xSe8RneqQvzg91i07TkiJ52KC4MmwIoP7sJbuVdueEXdFrnNncML/cg2+yVM5ip
juhH5+ZtsC98drmO6kIp2oxfIYYhLkeP2rbcSz65e6/b9sfgqoFaIxyCJ2MLAeFmydzpislRp9mB
H0M6caoOXcBNRUr4tn10BCUUvkDcUwpnPGi73kGx9KcDzSjVdDaPDtSsL90NfeyK6oxUhT0uZ/k2
vqoO9QakTbKrt5pLPpnPhXrCaYF4sDN8VN1NeJD3xW37JJznR/OSIzxYvhTYohftxNk2Oe3pJt7o
rnGtbNGAkjdW5cJDehgu2I2+z8ems4cH65oA4YNy6G6aC5yIUrRBY1XFrcUvqtnCVjyPfckT3WrT
O5LfP5v7ec8QAm3Byw/ShXDD9UmAKSou4nxr+JJdHvn7LpY5O/T1Ay1xoo9iFm+AOXwhUmjXV8Nl
vJYt2yDGNKLtju5OW7Y3jehKt1PgR4UvgEOJHSrWfbZrgLdfNHdy6w1U2cQJj5e5Y6tOeZ34i43e
s83e/O4W3I5+L2MWSI60dJr7p9LTkNa8wEHw8WSP2IzBb1E/5cflUPgdzBU7hNbLj3hLuIyYNOyQ
BlXpQkcWTNlbOlOIlONL+mNvNNzJ74Js2LP1ngUHDI66BktmOynHzr58bX3yU5OXHTAXOnbQwsN2
lLvhar7R7nLyYWs++8C/Y0qbUaFLevK1dyN7uss8+GDbpmQP4azIXa7F7CyvwQ/39rSOPdlc2qO1
z0S7m7fiKzs7J+baFb2Arbc9P7M3fChAs1n70KtdyUmSffBa3vaXGG7RifWBj7Gvd4WXGs/ZPr7Q
buv3GHjAygk6B8Xidf68L87UTecr4lftjr7D1m0vCAthrHck4u0Xw5Htd2ovR+1e9SWHcJCLMsho
BsUUjIcBqYNokkofpEp0DUuKQSHQjp078TOAGTrDCMhWw0a5bfbcwrZ+B5aPV+lQXg2Da3QDTaL2
OnQ5lpfqG3lC3Zv8tnXkfU0137QzsmP2HN8IOx0grV8QONhM74I7O2LtPTCesWzyYOmV4HFT7yK8
sK3XKc+cX/GRIZasPugulID8a9U8CF6K5XZT4ZPAE7RsVR2wwVHJvOJlhLisbw3mRQgSzQGgUvtl
cgiveOM1vDU3lFw9OihoS4uH4ZMrouP0IT1KD3OuMU57Aisjke0f3Sx4DeLMV3zlpl+2eXQ50TM4
7GlSvWd3J31RDwZYmrs63+UP/UO8aDY7enNLbkFs7HEjHhtTd54MfYNq2t6nka/r913qW+JDG9rl
diQ51DloxW3mwg9ZHqmh1hbkDifdzRY+bHe+Iadvbseb8ca455pyCq7u8+4aSso6t9HtZt9dpe6N
QaGIQ5iiQPPz5/EtMs9C64oevfGhfRCvRGYLvihTJecjxW56wdkqvVvcCZfmdbt9s0CWIZ26TLSq
o4A99kiA0Okf6wukALtFfBqPUnhd+MpFj4av2cWT0d/1sADi2tjQCsg4TnCm18ShNxaLqG3sYpco
vxtfjx7MkoBOjGPi1lzIt/ycx8yJriJDo7TC5+aQXAGSmNdXR9k66i8gm+3YRSUDHxbteG5AXESC
eFDQY5UNuylPqj3mg5CgzOOYqy7Pt5yY4+AK9+Do8y9E/PXOlvNj/CgWj9JF0z1JoJ86pw/P2nel
m+y6etWaO4JO6aGnEPpMFTdu7bEkvGD8MkzO3eB542veenoCDs1J7Km21YdweRuOUtbZTCHckAel
Vx2REni4O1z2k8GDNeUPrnq/S7C3DsD14li85I1V2Ppri7plFuBxVF9P8wfBjcZjwbDnJqDJAiPq
4BUbgbjWvt+NbuXUL+a1eY5wHrvdsSbNh8f7hX90x2w/nwUXSM5u/QIKZseh+FIrR/eyMzNF1OJR
T9qKt4v6FO36l4qx9KF/Uf4Xe+exJDmSZdlfGek9UgAFUWAxG4PBqJs5i3C2gbiHe4BTBf/6PvDM
7KkqkR7p2o7MrrKCm4E8ve/ec+/Gg3W2rc3I4s3ZZHfVjdtsm5fRvjMOzrbfih3/1tE30cIAIyGW
Whv9QPwwxPemVbsyPnCt1liMe/iLB9ulGH3f1Mc0OcF76KtDZz+vTcSf/ZH4+7T4UgvK4hQKoDy7
Su5P8YmLjKt5uFjFBtBaf0i27+4hRtmqdo67G51T2N3p1SkffYgVn3qLQ/3PI+y/NZb/D3rs9l/V
9b34Uv9adrf+Ob+qGmJrFHfkLv76c9eEyD/9B/MAo+99/9XOD1+qz7u/vZzrz/yf/uBfAzSNn1//
+z9+VX3Zrb9b9C9whO/M838/j/+M3svP938cxr9/wZ/TuAmOWkf4wC+DmRXrHI6o//Kx2usgvFaF
WBifOCT9ZWO1/iDUhFka1ZnYGKoDU/p/mVj/AHrIBL8mWYiyA2f/d2ZxztD/NIqTn4HYYDGh8/fA
MWKsqZh/FE/GfE4VtsIHlk5LeWwTYK8bjotMyZTQaJc5ah8bZ8S7AFA5bLktbXGxgVpDgsmr+FUb
Jdt89vU6aCeD8O++Ez1gIWBZklyI9OBD5Sk7lo0qosWBUInHH/rlMr7oeWXPx9FNZ7lxv9eNnZeE
P4auGwDoNC5SNXJq8T5/rymjyFqam8bSG2g5Zqx37DEzYxnCe29ZONHnxE9LZezMP4HxmSNwcMch
jxGDCQKh83H8ZsxHtmIFPTgFIFh7nPmrjqxzYTvT5vHYWpHT0gwiqEQexpVgPypRxcGULfh6o6Qj
qa4P7Kw52AK/H3vQVxuaFXSY+ILgix8LINQ668OXZsXnZ1NBJD0SQL1IakTljMWgF3SBLOA6fR10
UbPj3A6Rf24d5kekiSiFuUN7ZVCgAh886gOHfeik2S/Ww622bb9p/+M3+X8YdfPNTEXzs+5VRKwn
qtod1NpGBvCmxbqbrdN9rltwKoHL1t45TQwp9u13zQDtytkvNiWUD+TfRQTJdymB0OknoKksy7Zp
BOpjO68NBsVsrGUGXWE/I9gu7/K77ED7Lj7Iv0sQCLpMa5fqWo4w2uk2HEUHQP+7OIEC6eymlWud
wuqjWasV1poF97tyoVnbF8bvIob2u5Qh+y5oKKx5uZFuR21Dw9Y5O7CvoM5h+K52QEgH4uMoZXKY
+65/4MhJFYRnlC48znQx+l1WZJXtk5mlOqImLB0yg1pUSpiEecgHf1dNFN+1E9lUjV5gENbnALE2
U0BR1rBNfhdWwHqmvGIMB17A7nephUevNsnecXSvLTC+nIFTowKDckfqMEozzT7g4Bl3rCCoy8DS
kHy6ik4gukrKOAkGxcImKaR4GDuWHSZlVkUr6oD1t+5CUO1DM2Pcp6s4fIWn6eW/o6LJbW0jRmfp
j1EScXVsYhDNlb/0trMuID0vo4A6c3/BiBrlpgcup/YxlxvHaYPQU24uphNEy9zaF/bvFsvbqh9e
WtbSFw+ubL3XFwp1dqVRJnYgC21gGJBWqxOammluKdzpk70XFb3wmWzxFMmE1LYn6zg/lCTy7OMy
q3mP6an7IBkif8RLwjS7KJjqUGNxQrFk7ryAVSmL8Y7tMBwz0i0HUUPn4tTgJYyX9nR1p8TJgOzV
6cHKs3akaSdafoxk0jhKYEv4zeo9u3phs8wXqblQ7lpA/I9ro9KrPsQtj67G6+egxWr0NOqZDLex
kPCvpMXooZqqBbKUdrlfE9S+qcq0aR6q0eRsYzoYKYPULetX246gJKpmMF9jtjLPTYFm4hf5RBNz
ljmy2rih7tyNjqB2hD0S262ptqOtgnf3E56xFV5x6vMeZoebn1qckjWdM1y+u9yVreXnGjq4b9Rx
ke2Nrpt/15XJ8vbG7mU/ODtpZjhM6DwZiweSV5z9elCp79jwq1uZ2w5nNkB00u9YdSdbt+uLS9pb
uLjWVJy1p4Njvo26jPVO2Otjs7MBzVnsrVsV+qHtMmyFZYK+XFpxqu4tPaaduE3YaDA6ge7AHuGS
ENZGHCEHREV+nwJ66/A2tdhiOF+5E496K0zGD89NrW7ndPH0q+E5/0IQUn4giRsPThm7O1OxyghY
Di7qrrJrEDe+Irl1qLQq5BSbJ94vDEGlva3kko0nt1v3j3OkclKNeVqOoEEH+G55Yy8HwxvghNph
zccx0RfHkbMdHCdIs35562TBLSG9WCyMn3lVboWzKHCcnpB9QJGYBv9XWXG0DfO+YVKzPbKQpaFh
gekzAxZDpY9PNTlBuvxs5Z7M9SOAs9FWbPo8LAJ/Ss3/1oT0/2iqdzXP/veT0qZvs6R8/1+7d/XP
6d71l/05L4k/sBZ7a6OqhyXXhKX597yEeIlkDhPApbNuXcutruq/w71MWZSBwf1B+nT5RfzQXxOT
BxUIBZwhDKsqvVWAqf6eFO/+1CT/b+FeQrzrRPR/xMsV6Y+LgIAo/CkMqab9L2uPPGMZ3Deg8keU
CaMbmuVqFp751WmSt3yOAmEtEM+d0nP2xZCJ1zJKd80QHwj+Ux/IHgb5cTaCeIWh0kuzHTXkHG/F
ORu1J89LSDdNlGc8xWbOMbOXHGrWzRssQoDWMGBuO5USCLB+tm13msemBn7Hm4WnS3PoleecK5U+
xtqyHyc1UFgUhbdJNZF39ZydTjNUSxT0UpMWRk2px1t3sHq/otFsY2gJN1/fdg8t/IAtTM57QhLP
YQn+UOOJ0yCkxeG4c4wwemZWo7BCljczUPJtkS1kgiEOvBSTivc1hlvsjVYCbNmcaB5o4Fnr6mcx
pMBgOwEr1WSKkk7xG6S/F4TNqO50DIu/sfy/CZhyJDuNfKuqLIW9aaqg4A+9Tb3eOpfumN07DNTH
IqYhDHTX8DORRTVu+nAyTnYY6dhebdt+sKKCnGZk39dwe+baecOLZ3wStkaEUelUjFvyy/r9PJVD
tG2UFd64YqoN/lRruTTdYl4IZZVVQCWQs4uK0P3dxIYdgLHH32N30kXnqovotXKV4BUyCXUXZUI+
501oAjxJ2JnDWy6uJncFaOKihtoZsd9WuM6aO7VM5SVp5W+vy4nZhnyEA/0HdAPOPEj301w6M4pG
h+mCNigJNcxPS8ZGfCJJ6pvl6Phmnxp00mHkehGUM04fSkXhVlONflsXpiJLPeTC+NHokX4dWnlf
OpoVFIuBncXJc4IC8Hoq4H2TxmfXZDdVwjaqSs0SGTmfitMkcud28Pg24iypYaUmy23Y1ldLrOAq
8ufTFZcboXMQ9Kclkk/M4CI7JcIq95VhHYaqRkDAo7qLSvFWMGpWLBn8bgLjkYQi2i5V6RFpg7uh
2/tmoc8hFPLo8ny+ZSKOTzPV7hE/xYzuax2uJZUN13C0bqxMv0kzyVA94D6eX2STXqKlCCI3OeNo
cbfSZeCJo6DHXop5iRVqqR04lHD0qDe1K/0lBr2xOj0uUma35iD3eQF1NAMkVagfMo18Qiz5ftJF
iydruk64FTrn2JkPQwUotN1D3mey/5WZC6+Ymc9Tf8FZoR76rL8NV6KU1ex5HPW7lvpQPRTnvOWw
P0NNMWlHqEg3cwbe1KkIurIA9rysPN40PORIuUvb8K1q3tklkH7kq9phIj3DdfaJTYn9kNmG39Oj
iAIOHDmJ1Wmw7OXOjvlz4xQfC0UhVGDJvH7ktrkxUGwjATLqLYGXE4PUNLFtsIn3m947Eo7feJz9
5i4FoYyZmXXx3C5nTq3bOPlt8VSRkxEflZlMP8fWRPUukPzTZm9VktEKe3oYy58yh4CbqcLmOafe
Ql0ANkhhtE5Z8rvK87s8rRVJcdxXvd681M34qYUr/5W78Sis/jxRGdJP+bVsFBC4ZG9o03LoTOMD
GOkUXXBCwu9PVL+f0zIkL5TB/Mq0igyfTjwKtvBe6mzoN66orySh/CqtkuioygUjXVqH2jYdshjH
czzT0pYzQjCrDSZWRRivaD9dnG01fQ5mlT9GGQZDTf8oZz4qI3YprFhGfxmgG4TDgh0NyGkqe+3B
mkP1yQb3Qdf08KEtwgQZX2iU2A6VGYRUieD00b3hYodztsUy3R7GupLUrfX5MYpq44l0JMH7QlUv
WkXrOuvaMNDKxXsgM66AXhnLe9biRLPMZBeFovMx2eFFr5lJ3MpJNxzsL47QH+ET4URN3Jdcc5H7
8nQ6jh6qeD7oN22CfhSbtXdyOSD4WGrqG4CILmOWB9zLXbn+P4x8vMOvvSV2h5136fKbJizT25Bu
iFSLfwLIDreV3jENU9SQvePPBowcPcpkhmhX6V8ucnDksBRSELlBuRtdwlvFdKZzBEg/0LIG1Jq4
uFn/q5gSIuTKAiFaZfetYfxqtDb3oeLz8jGSQzEZJMqlCGoHEkI7M8ni2gevZdWBK8nahhxAMLqV
Fimy0t3kplPwKBTIaRDgSM3Vv0JDz3Z5V54m3Us/qdB093ZVfnptdRopkdtJuLGFbfl1McCz1+M1
vnudiwRcPibFtJ2lP5QxWwCSFk1NVwH4AuvJmJ6W5VXZCAgZaDs+7ZYxdb3olKyevWG8gYRV4NxK
g44KW1t7TbRyb2YcnByxPEs326faq9OuHvrxIq0JUOzY4mZvyi1XyYbe201ly32vl/dtPuyoVTku
kcPtIEi0y+EOmtcta/xzUg/siNLyQ0p2abidL2LRj71qj2NpbWfSgV5j/Qyb+CW0tBOB9lPGRVxB
Foi69MyhFycsPDwz0t/CNr46RX3kuO0X8rJIJPZZO8Gu/aEBB0W5h7DplV/L8NgoGe8oeGUbUGMG
HWaLcgw7MFN7H4p3q8+2bgrBDWiHH072I3rYy6x+g18/DEV0AQW2AefFk1hPr3Rq0RvSooS4yR3H
l43o4zuyu0DRYxKS9owJHH13gH+1c934EpvnEY5dUOS/Gj05RrXN4qXepigb/WzQh2SNO296S1x3
RR1zgJhsM5iFcYE0vm8KjZCDro5rHwYlKBxxIKSAxI3VczxFZ3N+nsd4D4NjN02zD4OFshZ9rE+6
wO+GYZqCFu8wLNM9pujSX7wy6EPvk5sWxra5D3P2DLqkewfboO4no/aJZ/wYe96OD8zn0vDnPD5W
BUvGxd2X7Rykg7bVnR+21r63EL/NFCIDj41ITxpuwPYa6j38xO5BkDxaEz6l1hwJifiy8PyQgILR
cBatqAsQaXZZve6bJS9eM/Xl5s4VEOqLMOZd38wHK7N3No3ZSzzmRHuqLYC2sUvh3JOiyxedrE3c
eihCJl+vzuYn67eECXlUWTcYx25m3SvpN0dvZxfBSVnbFuPrAm+4cPLqYA6FpNVCS/mHeuw5i0++
ymMm+EyqYjtxMl0tv5NKtwPVRY4KUbiG7No2Oi0Eo7x3hgJqXD+mmDftC92brM0SGahYPER1iJok
1EPDoDF0wx1FDv7CGsOOx2O7YIwFbL0Vo9rD1t46Y78ZTfU4AXLaVh0QRPiKlNKWTb+1iCfiebZe
MF+XP4bSKmnZUN7Z07j8nEEHhDVp9o/ZTF6M6oe3sPmpzceqmiCIi12vdfex25wdIW5kN656IBMn
BQFWq07dbNA+2txbrXhwk+EAhf0NH/MdZ/Kd5t2IkQXEou8FK7Kezz631E0xuoSNrGFHsfrn+kDf
FaSdeIIOMCaohGq7nw0cRSpigWcQvspq7PQ6b20vDgPwfhtifVug+js5P5NLAs5CxwaqTb/n3MrR
F1ptchj6OA508PnBbNtc6jVk57QINE/8itqPEt1gz6gecylZ8ApF/wRT8RVT+JvIp/AEjyXAm8Yj
AGt/JHAQl2WQAC0D+sX3lvHO4LkwwMz1warx5kgye2PK8L2zB59yzqtJZorpxJc4wE0WPKE5Ut0J
tqe4FCYQ/ugaJm8l9leXKptM7QcghFAAXhX5pSIniSFQm2v9zYxIIiE2dGsbfbQEmc6SuqJHZik1
UhjtrircbRfiyuQZ89445p46gsBN+EJs7Ycc4faRMaudZE8ek91zv42Ex8VDMUNRi31ZauE+qXhr
pLggUVaCrJLhvkN8aazwQTZvaeHOfumWcrdYD6Zb0MzVEBoeM3cXIvw20exTh2YcU90dfClvOODt
1qqaJAOK6ObZUzOwnpvlgR6Cq03plK/lH+gJvmW8K2ndzeTojOhXTiPK3okbdFE2U8azWYl3m017
X+Kdb1loFsg9BGXDTaqBA0fcwxFTNuZbHBrhqxvhTstKN220zSjm/dJykEzEmrpr28d2kuFTXIVA
khIRzReFVLXrkpoZAmv0ESM/L0yFf1lYzFcmht01AXg2reyDhqmXkefzJopCPM3aekmyGFRRcidm
86OYZLKdkubRmOSuqsblBOD2WTTxw2hb7XOqZ5/p+i6ltkbTCooFxn27JPf23EGwqpMr6tSnajTq
jSibdUqsHJncpmH72VijP3MJeZN7EY64Ailkd5tpvqcqudH1isCgFQyRdoNYr+4oJ1gCxPfsUg5N
eq1JXBxmkkZMpzDREVzztPeMDbVO7ZWTrrYbSs88ghSyH/NOKNoXy5gsn8zeQg3GW17SAZZYQt04
EAJ88JnLmxZ1+P+HQQvIjruXYdG8A/FYlumGqAe1UeHo7Lp80W5gjuTj1tR63aAWA9/b1igW6/dQ
x/WwAQI2XrPU7G9x52vY3hfX5YaqiGluIrXycSOjpRHb6MMR52ciauOmYs6llKPMtL7yDimtfe42
BNBpP7GFgGG1xhTbvUYYEzNflOy50ug2KtfgX7IKtgsj+F09wlLfzDxySWeEydVLzJHDt9Ydu7bH
7q6Gkr60PDZOrmgR5rs8ouSiXbKEPWxlGVs+LCxRRNqjKqBSnP9tMVg89zxHE743pGnfyjXnsJBo
VgxyIaanfFGEw0NyKeD5ImvGLZ5bzm7MGDZGg4c3Q2p3cNKktq4SZKcgKOskxKNIMGxoTYgOcyvb
s9fnHttG3gRgVbXVmFEtBV6GiCs6K6y0pM+mktewUxo+IoBOm5wfPPRMv5uBMoRLHy3843s3q++R
kPLZDUaljemta2gw8NsMLugP2yLHt2UnoHGC9LwY34qRHAt8k7gXtXB+asoqNneOxb3UZvM6dkag
ulK9VudoQZAP6HuTDf4rkn/GL5fXMuErWUHO3VTSbjPzkNL7DZ6NGkKD9f9gljgkEpcP6hiWIMRv
Ulj/E9MuKy1fZ4FBw08jJ9lec2yvI6Bf6UyPKdgK44sDXCy/ktLj8TOq0jrFduhML0WyjDcdnW0H
3XCKnhlsYsnbuslBLGRaHxqrB3PKk8A4hzh6eTIlU4OXAN55uLc7eMAsjHKEioanCc+zunQvqeO6
WG/Z6dns7GFVbSr+L0YCD4QkNBWH78JZUnWBxUW/oZdpK6U5y+wPeqsxwZUUPfancMJKv4OKFx5b
24xD32ymwd4XUcisN3d2ig2q1+VtPbk25j/P0B4clUP+rb3+gzSDuJ+NSX1VHRNK7mX2tmvreD9R
gHKq9aF6rQ0WF5sps8VyHPUZv0xP00nCy2TG4mbXJTEosTQPMYE9GhTD6D4NQxoc3GZxqBWaonZH
640gt5or327i5CUBnn0e6DK67xWV05Y+ypmFaIeMRRaA80MWGV80YntH2CveY93Z7kOTuNVFdL19
r7MS4exWjsapVXXfBk5he8/dmNr3Dbm+9didZqOf2wpPmdMoAjsFhOGTUxT1+u2PRFwpS/PuOD/h
m9LS9KgM3FdNLKs1kJVJazexcX6e7Lj7rbcu1/oY6kRRiEQ/luDnbpH4tV2TzeJMNoPzgnED7RnV
S2bMEGx8iqNDoi/n+tCBT9t5JB4zHpcvQJfqU2pU0SPdHswj1qiI6fQDapvNMH4twIfBrZ95exdJ
mHokgCfW42Ue70lcLUGqlPErkznGxG4wiqc0m21kxkgzN2kdV1eigu2XEWGNJEFJuK9Of2spQA5C
q8tQ7UXHegydqXFwKyRXPdcRSUueLwztUd0/pE1hsBhQkfVqVlQAQIR1HfcGnp7zbEwrfTmSilWR
ORhIPwbHN1DoHeWJPSSnTWNPxPzKLsaVqcXjzE5Nx8rvreuEymJItm5NJ+NxlZvWvtbNUEKf7fNd
PxF7RoYjmUL89a41XHLei1kdzeUtbh9G6tX9EGftDcrnLOX0KAfSyw134QkUNJVMsqtsOFEV47Nm
JF8GNYm1PxnhfBJ5G91FkWs9jibtYa610LlSJurHpMccfJGg1S7q7emS95HFsbV+WDJrvhp2E3Jz
me7ZJvt44PPu7k2eMIwdbRmM0w8zQyEQSAyH3GvExiJ640cxeTWnRZLku9BpHoKuETRuC3XOBAbc
mAVX94j5abBDFNXu2o8xZUy8Tu10z22Ff6rNXprZfmx1JuFqr00ezq/os7TyvaIFRGO0oeHtWHjz
offwtomQsWMJAz1cqFZ0FQxzNod+bVWCi7MkJicRnI2qxa9S0bNptdTKhXpmfjpFpz2zgI6xNlaj
85ThRBpNIxjEXdh0yYuj0vMM0+ljIiRzKebJ/D0yOKSb2dIH6M0ie8mref7KLTN/hYlhncJZox4p
boO2DNnfosjI9jCA5fGOHf77lJkwK6c912eBI4oowksuy/ST/ClgqmwxgW5BneOhrCW4cqz8JxUZ
xitY//pqKt2MiPcqDYhPI2lj0SasdVlPnAkYArgAb7idRbTcjxQYIrvrnfORtlZ2Ikjb7vhJ+94e
9QN7W+ezNnJ5EzMhGcEosuG97SzkibFrbs0yLw5uY+v7ZNEkZy657EuN1k+zvJ8m9KE+PBP/wKLZ
xYIc6xS/zG1h7McYGAakhtIvqtuIVyAcBUAAJMcjeuIS76iHGBd5mDY6sXle5KzBvfWWnJJuFy9g
vsdCoT03BMKH6IysxSrcjJzAylmeDREa7wJ742lcpmAqzUMttPizk9iPrIpgN3zCgB6Z7lCFsOqz
xba2kyZvpIdiH9kezABalKpODQeFKYhZAWQpgqjEOb7Jq/CnI6x0T/onhdxHc+ZUd07gVPNyJ1X1
OiXt11pVlRaKs0pDvM4qy1OPFA91Z6rI+UenoSuetBx0dtiY78SnEZbiVNs5WGXB8+wJ94bH2sWV
iaT+03C48FvKa2/7MkVp0Yp2h6bFvrpjpKNfz0fgbW+d2n4cxgikGKtztsUy/ACmfmYZgfuhW/Zw
l16bGgWzmiaAjFzGXj20vsZ2qOtNGbjDZ0q4ErqoONQlzIu5G+7DyMEDV/K5wICXQe8OzxMds9zH
9hXRJn1i/CSoaQ9DwON9T7YKjFGkMn6b+cE10y17Iep6qRQfBq8KLAgf0LwH+0gIxSCg3XMrl+3w
Oou8YLRuESvIot7l9ovtVnvVt6cIaTeY18ON6cz3RubR5Bml5342o0O3TOayoeJ12egtGNmpyKJt
lrvMv5a4NVvsoFNCqXrGvVS5BF7tcusg1LnjL9LVNoKHvuN4TeZaQAOd0Q1BZBgPedwFnS6LQET4
fjR8h2xj3ma3wryf1UxMffdsZUjnDXBJXCXs0ix7vNNcops5c5jfaaBK9BC70WhMRzV1B8JtvZ/G
9ASOI1dMluMs8HiREK1Nd7C/8Ay3Wf3ohfrF85Rx7LXiB6HoGxFNn9MkT03dnN1F3rDGf/K+pb6x
e2SC1zdFhaWhNuT0CWliI9K4vbIR197SJJO3RLdyNAqAujx3+8DO8/zsFmXK8ME/Zuyr5d4R2Uf3
nZPlTovZLm5XdxbIuyxirxNdizb+Ca8Sdaoq0O8Fk31/JMWBlyK7Z0V4KFx5iGNwwezheTuNjF9m
cchUGyj6aku7C+opfVnLJO7npvfNdi7vU9XY7xU0iwebsoGFTROX7ZTp+dnrAOxuJmH9mDgJ4LAc
VDAudG06FT5UoBxBwZZlTxKtuxlp/xWIeP6gj1cVqv4J20l8G2pYV0WXPBjlguTWES3u6wnWzgAY
Nvbc96ZhrQhdYRYXYqeoOmoIj3plIYgZ2y7X36ihJhFu4OlNPIEQOO5HMzJ2VW9C3Bfadoqm9tSX
RfcxrVYxp8voD+jLBzOJfL0kVmE4D5oyPoS5Vkste9pXfL7Rk4lVWniPWcnWJkrGDR6c4xxq5yiz
jqJkPveqt5pEQVIO51ErOgbxtttadZUFakFOrOscaZ0Hu5dPeENr/Zc5QEbAvoFtvPkEjPVQt3Ae
zOQ2j6m7SBOAtbXm7DktzQea/OLdIPKnGfFxiIWJldc79Qh5ZUZhel98y4LcCFMs1NOEC+95KjBc
N2xd3FjV9BHMYmfEi32WbfOaUlZNUJdlARvuxW+6qcdC2kQB72U6w3T6a5V8VkX1yHE2/8k/B0e2
PTZ+7R5H+hAyC8V4iuptn0Y35lr7Wp9TBKS7sdcTCET2bZp8inxME8gs6DLNPOwkxISJA+FrMojp
o20n+3bA1/OZRHRTBCql/2Ca+lVJTxos4xq3oEWieyVH4Fz07osypHwtcyfvKeIIop3ZkJN8md3y
tYps+11fNbecvyVOWaC8LWA8nVQ2c1tLBMETzbYuNErIBEYmRpgyB2oz6MbeFiOqc6iGW8B7hBfq
WL8YjpMt21aykLJgdfySMSMGekzxxTAasUdMaZyUVGOTzDciOtRNlpeIwV/6jDWROSjpqnEvGMz8
mHapV7Mf5/ESWuaMuKlSnEX8fMPPq27+k9j1/80g//ENRv/vzSBv78XHv+BfHYyuf9lmzT84wLg2
dWG4OnT8sH/bQIRYDbXm6lvFieGusPa/XSCa+we4OM/kx/kJtiHX4OFfNhDNcP/QpSMMnc0jnLcV
KPvv+EDsNZP3Dz4QnHWmDUCQxiiQojoxu3+J0RNK1XqNrQcVLGFHo3tRAGnxBDb5XKiEVjA2h1SD
bozWiX6DQZieabAvMM6PiREhDSejHD8nM527Pb6zqDlBRdW5xmgPdb9s0EQJyYMiKuJrjlVM9yEg
VNVT4oUuSQacgeyG0tQx3oQ3ZfldYWsdo2QKage8xUznZZiZ0dHTSnZXNEKhhESJZtJHBtupD4p+
fLHqsqT/Vetnl5R+TlHKZi6yYvZbkRrUxZbdZMJ1qj29PTMxMLzVxqiIehQR7K/7cNUNETs15L1A
X0lqQQ+qnDEglmW2pwzFhoDWRG/VsraTYjK+JN0Q/1g0YzjHto5c37p05dbJ9NLADT9RY+3yF1P9
YwtWbpeE1atVr6vmvvzMJW3CYjbG88iHS7rH6ra4b5t3uc6spLaXY0iz4SFpxnZvT1V60fX+VkuA
N+SinzeSo7VveLEKsniyDuUw9melsnILnOR17pLBD2vdPZeFknei0EM0bva/Tt5vQ6qrDuUk7WCO
zWcevsOZ+P5wii29/M2eqTuxITT3+NF0OGAYOhvFQFhZvMviRnYvdrFSpDo6eNMqHJvG56zG+XRj
j5XV3Xa5k4nST7u64YkNjsXMfk4O3oJdJhVf1Kat9aq911CpvNeRVbQ6e5nil2zKMhVozW0vPfzD
/ONbS/qiM5laee1Hw206JIQK0uhsYZcCKpfhI0WFru7KRg+jwHX6mg5MJ0OwqXoGLBv/otgYoI4X
jqCNcH6KGuWdgepH5jic1VKdtlKXJ/SkWRiaZctxv+C4HLbMbKy6STZFMMt4UltIpZwrXe8hAR7O
WV7z+otKtWE7hWK8X5jR8RgMbmM+xnErEBjsfngdIEZZB7PukvC0pPB5KWNtKvyniunqhmPRB+9U
3TpqJiT5k716ODkTtm+UtPePlVPacheBjmUKiFAxDiGL4EPulvcCO8Wmjevua7E7+5jBHnwC8U7E
r56NO1iZrGfmkjpb1na+VxpUYLl4uYXeAvnB61422xwj7I76U4ieC+1QiqSJSazJzGKGXZYmZDlk
CptvkGsVeD63q5qYOd7RpSlZ3Dlx7XabxKC+m/tgubGG6MHEp9D0S7630u7LVDUnNvRJSgYa81nj
t6telLs01blWWSq3dChnJ8pNw/Ijahg7Nz0RsnErZysnD5iVdnPOJYCALZ0/GvXfnT2mvwZc3B41
q/KqVRWCczsONtbWvh9LmC9DjAvItt7m1EZ0rmb5C6jSMRtUfcMDypAs0hXfKdsv9sV11CRUJJJw
eLYwBln8O0u03F7/GObSdFi/DW2icV+a0yfPgloiH8ucl3PX8oJNc6oycFBNCeL0IEZ2UYs5qFPi
JRzZplAtJHXKuP0YcmBamxCzThPAdUvF1mPvYG8o77GrLW+M0DtoeOnSoG01vBUr1TEi7XzTwem4
5+adAnsuqot0ZL+vo4TZO8qX1xlhgWSCA+dVDkrfclz/tNKcNTj6jq9IFRxppEDR/E/2zmRJbmA7
sr/S1nvIMA/bnKeaR9YGVlUkEZgDCACBwNfrZD31k95Cbaa9NtzQyBoyExH3uvvxSS8vLDrurBaf
XO5JxZXAWXZmrFhGRuZMbsXa4fuNznExkAKt6VX3u9z6jsc84MGZUVSmghD0luOPptuxzvXhOHUq
AOY0/imzMtk4EM0+uqF5U9YU7LCCm1PVte2uA511doBamqXl5y4DTNhe8FvjIL/hBk60STcdA5L2
3zQDGJ0z+XIKczYa+od1RJVlRvjHn8oLCMdlE6SUTVaN/SfJW/HI8za9JHRzrTtccgh7xCrWfYzt
ChNeeAwgea0GGS4fENTanWVHy4fP9FYhyaTFpaia6ghcoHyIe7854Z27Q/v7O3c1JrIoTuNTCDHq
UlOpcdLzOOzaNHAfyyUm3xZyseJJGx/zcspO8STTF2+uMgx00qNNR/gQCYzSdzlHTL+V2qHvoHGD
T0hYyS/PNMk2wd99j7hTPBhMVX5MGXmEBH6Yq7w5sFa3LtIqy5UEAsVIFPJLZIuq+E6i8DJPwznP
q4iaUPXc0N0RbKgNVv7WX4K/sZgfg6Dxj+zDpn1fpBegTJsxpTF0aNtDK91P6RDkDdW9RfMvVCuz
q7vGfnLZsmGPeaCu/JzFFB9HaqYywegzZsUFv5Fs18IbDkU/4sA2A8jCCk+SnSO+udjNR162Xe+b
R8gdmJ7LcNP7jGvCjo6+s6gtv3//NfE1/5UeJPW3frIXeZTdzGls7zj1r/udKj2Fcz2sM9/Kvnxn
HE/Lsrj7wJDdEFPUkqNzDlFL3LJOAIRWgflmf6MfYpTRPhfPVE77q8Zy7wKJ2CJb/Txy08dP8sMA
y8SyT73xb0vwtJQY0hWmhMH7UH1PalicVCtpucCxUlAcPC/iLev0Zhrtu7x3TpHLIDEQOCNQmN0U
lYe22RePIuouSaFPIl6Krd1nDvvV9pXr/EHANwmUxfIqQARFjTsXeMqP8w+lLFeN2bvt8lKwyMb3
ZOpdENn3oY75WeZd0npUJZqQk7fvf4WeYn81T+EmGKgNXtHFI7Z5KEqeS779KMo0eS6TLsDPlRvs
Ul32GneUQK89n+JKwHyIxKtmghS/kegvHoNgPkApyCeLxWklsGNQnld9ut5yJxEXtiE41Y0X9t4G
8QuX7bjwMaStRXwDV62OQAfxTd041IWsQFlKXC1eRTiTisJdnjgOD+vSPoslrd9iHZsNcmZKHAiT
xWrpojoPiWO2cueY2jvGBhaWVYz1nVpGGmcJCownN2mXX33jwtfsTVJtoA9GWIcS68FqeLow3ejF
YQNc1OEeHMn8ORkT11ex2OIiuRSO260L0xDjRvDzsCe6U/Q2sYoiEzNMJJHySWX3tjsMdwtRsQPD
NBHVPsB9gALO3K4pzwlX7EcKPGdXU4JPSyF2QWe5Twrj39L2SXCn9Epi29S+TFmJQ23kRXdrJ0Gs
DM1GpZW/HegPvJPZYN+4gurEqi5op/an8RXWW/WgDV4x9gF3Jf5eGLq8dxdu+/vJlYYteNDfmGB8
pI7xVwe0+IFqdg45aoG4As4Xf+xAvHsZ2tGMP2gH4PMpU0iIw+DINbu/VzT4foPD/OLaC9qSL+ot
NmB7g2ia3XFrsbE4NLda2Rr1lmBN27KvzVmJ4FX9k4XWZxU54iQi+rYJbaBdQsOhAfCTxAVAUYVr
QtvLcJzbjvUr1YT2Ss+6eeZlnX7BLaKqNUvIq1NphF2uPLQqeJOW6m8ZgbyjHgMgCmHz5Ni8USMT
GbxpkqWP3/J0xSyBg5hS8BwDrFjEBboZ2vQUEKOhudu777tqedLBUp484XkbQ4i7ckywD5C+jpPH
WRLkxjzXs2jenFSmex1GSD+FIzeTzJMde5eASiKLwzUZfuvRe8BPLt/r674rqjFqDE68DrVdP4Dl
klsHSOg3tKzk0saL/Y5GRRip5e4Xdu07eHl7TQVo/Ij9+cnOm/odp+Bva7axZxVinfSF+WWraQdA
OT9UWe1/taVqTwGbsMdhdPpt06fZlxyi6IsmxfGuF77/kmCSJC6YRgU3lTR4onSrWmdhOzyN9lKd
KdIhYeRPyfg3MJbZBVY97UtE6L01RJxprrL2odtFH8bNx7uqw0CUhTZQ4jbv2Bv71bMJ+Lbjqp2f
7Ak1Nh/dvU11AN4NpFI3dq1ffjU3H6rsBLnp2NkC4S/uJmkn9Jr79V0VG/tXXtcEgMOKmH3cvE3e
7Oxnb0JYZ/vaanG1M2eYw6qwP44+iWsZuXgR0iVdE5FZoBpE7R56Y77vppy0GzlDCh6rpKfRNHWm
vcR39JCMwybusXmiLNXwhVp7uS9ZlyOMjPnJyq3yZSnF1RNNVwAf1EchS3Uy5F6QzdIHYdhJtoLC
4LnAQqIh/J3ZHMJDRNybctZXUO23xVjI97y3nYehb59x8nfn2ctuMnKgqzIcAUkwax68IaaVy/KC
reyxLltelnwGSvB5i8dfsT+L+9rJwjPtsu6TA8354nN0rEvfczdhTudjm5qXtE1O7Ms01gfhPdJe
zx3fsvGMOzNchYYc01z1pC0QEnKMj6l5JrUp/G05Oqzax4YEheMz8BkOmt9Fw26Pq21+3wKSfWRM
Z7pMo0TdhthT8U0jHBcemaMgFtm5a/FwNRAWT3mn1IoRBj0ODyrPOwtGivSX+xx089kKdH4Zne5x
8lCeB+0w+2QBawCrDm7Lrspu4oIgUcaQxfnoXG1XQFnZfSWHzrDoi9EPN7k7qF1RyuCxud5/co3z
0HflN75CPqEdXoEywXGU2nAIcZtER40axrqxs3der14LlPwVRD3m0EFLZm/ZHgxrcA4iHCHrYPb/
gKd+x5DjviyiBw7d+fgnHDN/8XoFJ2v4GZTzd8XQ/87b+Zi2GN6jpQJBXdNiZ00TGfdkCesjodKK
Pk5ii5siMRnUBzyVEB4TFpGercDKCXCMNHJ5J78sAq7RGbkq5JtsiuN9GkD2de1H18ViX9hWfjuK
mGK7aePYbXKUCYAJgyl37vBe6RI0AjfAB6rNcJuNU7pduvyTPQl6CqnefWhK/4xX4oBYs6yKbjna
WfUx1VclsBsUNA47QfvJ3fXiiAiEYFOdcZ1L8ncLTp3qW7hNdhDBMF5tlOHBZVnwAV+TrXBltUQB
qIg3yRkNXz5ZeFW+puvpPHgzlAdZPmFTuVRhhJ0a/9Eu86P6uYvKZxZH6lWNib4bOQfgUU/gJPPg
M5bWbes03w2tU5+Ec/pLZcoWGRz66aHNZLiGKAdFxirVxnMXkDQS5zSmljdh9/k+it3ws3DC4H3W
0BQI8FwqVL41DxnkdndhVU3wBIs5yvuBIfwDAOZIPcPwHvrzb94iKR8Lr72TyrX2c6rtS9602Dy9
bAsrs9gFUAH/YuzRzyFLnVVSAF4YEzgwJI96JL4UiS0v58Nged8T/dAztXUq37idHRCkmeqXa/cE
z23R3xdKDkdGNpgHHSRguKPX6LhLl4uT4VNki4Ib0QAjCSoShDROE4a2rU3gd9ClYeKuZOJ0LwDN
mzUxAB9Xll4eXN+vTrJ0mYDtv8uMGZlupmxHeA9apCws9STN8rtISWzEBpuDauz+prFqzsqY3oW5
pSmxtwLg86jq+9bu+k1spvnsLom9z4hxOVgJtIneuB5xKfdrdStbnBIDyY0LOZd23TYVeXY03Oij
yRmAEyn+zoaz/Jq92qgpbC5DMcttlCbRpeWHW8fSbGGCvlYiJciJcXUl66VYJWMSceh69b5UzQzs
y5lviadWhwCNc9PVUErIZO88M0aXfClqvrTr/7Gy1FrbteU/kGOc+fTQ6OJkQ33TChVusFpGJ6AJ
7lPe2O1OuaAkJvs613kLfixA/cumI4Kwx6gC0MPiGR8xZ2z9OHropCab09t4+V0Q+CZdOiqc8WU6
Q+Ks+9z9ywYKp31QPCmW5KsKjx+KnJuuItHgiy57B7p2+telWebcTF54qN1oOLgOcdMOjPS2Tvr7
0IV1MxrXJraSB5yBqj5p7k+3CTFvfPQKx3cdsu5AsXD0BhMnExPCN6ZSL1grSrkfkPpaFLykYV1H
R29fg76qcA0BudZJCpLXgM5RM+6lAIEen8HasmAjIkTAKkolZNsQf0MvrA9OPAsforbPMa62Y+Zq
b1cTTjNNfZQiLs5ONst935LFS9OIuyPPh2saKy42hk7HbVxirCpmNkvkGZ2916l5U+LY2yLwq20d
qJc2m18N9d1Iu7n7kVXU87XhnVtD7qiXAA7UkKjre0sdXSeHFG27d/NCuq8M/T/w2YiktKLc6p5E
tLRIrI2VASUW6u7koqtcUrxBWwn/9r6sCjav2bRX2awJDGC9nQbDBtEXnzN1GN6JmX1Iz64B6bCa
OiXafUn993RxB0xlnWiCYIdldVzu04xNPNmeFFJONLkZyQaaU8ydoufiApqd32yYejiNyqJTKXuz
ZBKvXYSFiF51keGbK4rmfcbtywRtzx4hp7CO3/WiWqQolrhvlaPlcz7xflt1jcQnAYeAz06fSdK/
RTIzE8bCsanKVJ6aOCwrK2OujPVVkKoljzxlV0wp2hRP0lbYsKyBdd0DZWjaOhV961ocet411MSX
H9yHYbIZuIvOG5eNk6SjvPF070JLcrqEsTEZHHGWJvCmbeD0ZbvhoeksJ4Jx7jVZZ6r+hAeK6/8i
wnq+1KE9eqvFSt27oYjMX0LI0AT0ZBPhmNXVqZyzWr5n858cIpWjAzbZc72MxW4yIde0+iYdo5fK
uZaxVizgMl31j00WnDrf+UpRulCrnWE7Uei+sufo9zQ4yytvBP3C/hYbhD2jm4fEVd8cZZD1ClYd
tZVAgJoX19+6ZQ0eqYnlTVIoO4NUlC/N9Voed8PGqqbidU67fnhw1djwfsAdfEhQqF3086l5zFkg
FVt4FlX91PRanm0WQmS6WFsqKjff6MnK9KrWcrzRckGWEM4Bl3i3VoKUXeUuQKUW3b7O0/RWtfVz
TeX1Zx+X/uMI/PpROqZZu8JcZtIe+N7C5hdRGe4WQ/CENMlYwENS8FBy6303yua+HoQ8lokVse5k
Zf66qDQ6ejIGllfk/btLAv6vlzYkv9y8MCtPhmSg2vQdY6nBRIbx1JsyhzilCLCcQuZI+tEya8ET
g7IDSCTOTTyTpVoFsyYXitmYR8giA/NZh6Z2D3VOfHLLVbwLDt5IgHzPmx4bRp4rXLYohrM65thh
eyAgsuu98+wWQb4NAweSOszwngHCRfhhRA5blriN7/LtAoIotknOAwHr6qTaHbZzqGftCJ7muaQ3
YWanVgLtDEijlTVO+g34kmXpDhl1N4prURZpDVgIKACWKqzVvDa7YUnEGq/Vsl3G5W0W7T2r6VNm
QNu5AnpeZNr+4Cxsamu7iI8NkhIjOxasRRv7hEaR+9dEE7fOoNF7/NjBzstYYwc87fDJlddofXyT
TIR30DtWmnHlV9b3dxU+HXgqc713KYHZlZUKD3Y7W3d9MLYw29t5PRUxRnCe7uCzQmfqjlBZcI1I
VbvnBvvMBxYuWkTw3Fw6x8+3zuLpD9HF4jSzIsXHLtjKBugSl6FeMLiMSYwNas5Oo/DqcacldlBe
n1xhmXc57aXISmtT8ZZZl73v1dtI2C6NJQ2mbMyTjwTIPxY87U8IA5facY7aCDnuglnovwsy9x79
WfKJqEpc97LBcxam60pBLEfpBjvH+SnvJrpGKpAJEPIlm6odmQyPfbxvSIO5rHzeFngQEts8a9yZ
6+0vfJ5/VMuOueqH8CI9Yna8m/DsNNxhCum2N8Rih69JxneDZuAqRtxX3NAT4gXzfAJZj4yf1e6D
aL1b+kmtfT+YfTzlt12pDr0Mk7MTpmPPeVR0d0k8ZTc+6sAaA6de9yXOYiqGJDCcSSH7DESLAfQN
z1aU3qJ2cCgyTD8QGe1XNkvAR8wfNyFEOWDtJzjn+x7LcI2k2fzqrLZj+Rx9QvB0idegMomkyB4d
I8IDWwDxUEVFu6XC2N2Hs8v2VvBNJxiSjJuUX3LBzZpMn43EfobP+oAzE4wL24B0yB5qjInfPG/r
N/LKmk9jl+5C29z5lgoAXwxxvbbYEMD9KNkiebajD6PsgyfYvoRSaGUnLq4d7+AVM5HvpXSf2cr+
0WH2Ugc28hefu0uAXfBAnnrZmHgZVkmd3IZ4F+4zyWu4yq93hSoYe1wbdXzsZrQm2Bn9piIRvkon
Ylzt4Fm3o0OPieNAKpytTm+ps+VD3Myx9VTFbfc0TeUjkKCOCZa0T4y2uRJOCYZNYlLOKrLHDpn1
I9D8t6bwbJLBMakX/Eo3teUyBNK+W1Fb+ZXRi7d1xuw2uv5Se6ePtgxwxcauPbPJuc3hkXjv8akc
pnTk+la0r6LErldS3sOUrD8p6l7WscXNHZQPTKWQR8i5oXn8hjRhuIF49N1EASIN5INnYiQuvRLT
TRiQN1oILxxp2d3xA7KODoufVdltY5fsjhuYc7O2PiLaA1aSh9YJT3dNeGGpGyh0QjxPPqfYmUaH
qb81imtStgpUGp5rtv3pR4/JLtgOFRaSc5dWQBMnx+fc9ciGap3NuEu9Myk8Ro9EctvF3RmewrR2
8xeED1Gsy4RB+FAa3Q4bJkLRfVF3GJ4B2KdYfQEQy3/UOf6vUwOnBvaK/49TI6+/Pr/0n39BnF3/
yT+9GjZuCB8oB1W4sXuFCv8H4iyAZAaGmPZafJM+atJ/ejWc4N9CG9AHqU4KMiN45//p1cDj4V9d
FQA7Av4a+8f/xKsRX4HH/2LVoHAWUkPi8GQHNhxfUWv/FXJGfw4fwEnD3mvDYDyYdkyH5imTDc/C
G+o1C2svSEk7N0Wqwl3neO2ZFEL/PDdtQroH2++VB7JDrGzXhLx1e0xmTBG5JBbRDJKSnNx2Hk0U
vyGinyPlznsFc2LfxSQeo5TFURx3OIwtYvWNyCZS4CyExiT4ZkxH15TqOWp1vBvH+RUvV7TuU1tY
D3GRtZQR0e8yraRvmm/PJjeOw9k59OEoyW4S2y/49g98QKYn6cfZuNVeG5/dFh+am/JIbNKWxGLG
hBRCjiIc4zDo+fLdd4avMQDRGdbsP0lBTiM4CxKyeLRHic/YT6czX/QexMSOvMtD1Me3nUeXnJeL
8RyZjAsNDarcvhaoZ/lfb7YJp9VAF+AjtqlD/oqdLutHNZx6uwwvOU/Mz47EylUxatez7T81eAM5
fUsoyECXuAzHCTzDptqJijLlqHBw6AZjhIxqml2vkeP1z77UzfPdvEzfFJ3rB+kaiV8NurldFzzK
eU5scKmOWxsr3KpU6cvIcbdG3Af9gBEfCF1LBqUS6n5JBnlknTEfIc2pOweNezWrqT1bZIMgLKBW
ON6QHQtrGMF3Zs7zRHNSu5JTM3z3lGgAyFLO+1JP/tmEwvtgC2bt0S3qg+D3d7zSmXgBcyJvYe7C
gZBDIzeDzwMKTpS7saPgMrKwW/HIXqiPSntOfAHjyNbaHDDeSEGpk/R7HnZM8wGx72edE5qNh5al
bREFD3UsrAPFXWTxCNFy95HlOTaKA2UI/H1WjfwOQ3cm16Kq6Jtu9PY9Lmoso7Gp14sk9eLjQXou
pmgmZ8jJXoZg7zLgaSeRuf05SbEOc/RzDeOnvo2JWJM896n44d6V1NfyFWs3Cse/aDY45xDnuNrU
mcLUV5nA2ad91X4arae9CSybe/3CrdhdeHJ7XQxh1Ss4bjV16+sqSbEm9sNydAWJp2KJMVcqWCjc
Szl4fRJRHsGpbzFZX1yL9lFjmEALpa3XpHIacr/JvE+JyX22jepeLF/4T7xxFt4pUblRQTk/4IgO
djO4p5WIBvWdLaTj7YKAd18u1jro87em9qN90ATUx9jg2GxWmSuSKeKiOwfralp7DOOLs6WAvN8F
mW1tZ1Y2w8q2lQCP7Inob4fJZ58kjX+OCvNATirDTtPkD00w76frxXgUJK7r9qCsoL6d+/Akh7q/
4AM+DLprnqLFBXLqiFtqKJ6KpPlkhsCM0LHYC0Hq9RgR+IVNaBWJdbO02aM/+V9LkJEwKfx+LzrA
jOvEK58ci2bdlZc7t3HvvEeEC7DsOsXOg1d4AI94mKL6s0Ta2rlN69zOVQVhxlq+vd6avvRU3V2l
0rZtAQCzlAJjuYnT7E4sy0udqH2KI7kezad2s3czRS8p+2DFtm0XD+wwoxZHcqi2YWQjM/V/qUPI
zq0dvDvV9B25KYJ4p9MtPgCm3u4uRnT7yAPIGO1SRQh7s/iThvIxEdEtl2bMLbP11ubOblHULZI2
2qgwP+MnOYbCercmjWvLt8w2zzukS8QophnpKbFupbhHdT55MrJ2TWOfrLGR9DI6lzAO9iQfaXDy
5M7Ks2LbGY/HRRRxL5f+E6E3ta8Kw6Mxcpb8ee6C4K/0u2pnRdmT56eoI6E5xxW/P0G5GmN3cpsN
oEFMQ3FPtGCjMhFOVd8BBdt4ycxkFm/j+rfvlXLndXm/5plxE5uR7ZWVgJwNW/dU++5tkqEFSQvf
2ET94KGvgguJEigHS/XNiuQP8Y99QOkHthjBoN+dcrYu5IJB3EaB+IbxcFq67DmemkNoM5wKf96S
NbzxWlaeQnOmDH30J01Z0hD2faBu67muEggsLO/Z+rjvo8XnacyLO5rV1GEW2A0iLvHa9bZ2AieE
po6/VFozTpVDuBNDQisinIgi5/QsQrzsEf/Bbunqa89UC5g5sSlFGliO+Ytkwsypm4SaCeMpOiPV
07cqlhe7juSqL9gV47UlsdIM6kl02NINMatROdM2LeIKxIGqHhOLF83r+bdrt8XIq4ph2Dt4L7/j
PplXeY8Dnfmt/70o6pcIngzAsCFht1ADI6oqtSjOOuqGBLBByBt8WcCNC39I9M6N2EgSL2F7kF7T
3esOneBrxJX5JDv+3PR2U41wKsaJ2cOwN++i8GEUFKZZY8LEd62PG1kZ0DplNwS84O4l0AS3sK+u
weISl0zONnIBSVMmPj2nAZtkXuzgtoi7vYtVa2813bJGly/Bf3Hhp3dp/uzI+4JsHjwb50TPijxT
nQSCib9sPkGJiqzNlKtpfq5DjsETNWkldPI6HABehDNyxf1c5JgPymXLGk2uMePXu6Lxxm2e5ocM
ZHk+tp/BKLYdehSmAmzoaM2y/GV3OC7FZGdr1Ja3uRiHI7+Ye1sF6wjAAgV3OFeCbqt/gj6k+/1y
k0DY4bnNCbCWM85IP3fOdmW+5GQuIUu3TTrbD7JAAhAyvHecXMOz4GQd0uxK2un4GamdatOy/hvb
gI6iNi9p9GxmaIGWDYFkSebNaDSc+6r6LELcAGMKDJPQN/P4vGUzS2tV4z5DaLmioT2Lp0pb7QJt
fZl2Lu7CVvV7sG3vLQaZ1aiSbO0GpEksMhUr04YveWdusNgMh6Tz2ONEUE0qi51zatcStA/vUh8T
7kqXZtmkgZmOLIQ9Vkb2RAMg6bJN6Wf6prQycXYglpHD68s91gv+VjW/vCvjCoRcSH4rbXMa5PSQ
Xlq8Tbd+X1FcEFjFq0YIOBPlGZ6mKPiIRNftKGuyLmYa/uK82nUd34rNW9Kq9XTkGhZ+FMqJtglc
RlhLPXSMVlBy0BPuQXFxhnjjh/NbadJuV+ky2/YZQNvcDMAwwvcAwWNrZ6Z4rms+8H0LYCkW8Bbw
S3IIUhL7NXZpfqInFTxuGLEjoQts+uywaQwYrrncMKpysMnraIiwhmVtIsSekAbgRbWGBeDl1F4d
wmXG67EtfpzDrp5LbMQEqq3uwem4TVOJ+eM29n259Od2uLqQPRLAWJJz09EIULK9wKwMKHMGaT1j
pdm52fiemdyMW/p+cTnXIraoefhxP0+4t2GTX03R9o8/GkFT9bvaXvLq3sqM53woVtvHLkhgVuKf
wUH4ChyzoJVgwOB660jbxow9+yb6I5tMY9LGSJHKU1JFetizf9G/2yGLoLqEblUkSCPE3t/sq/F7
djIPhzI5NQv8rZiKa9OzW+UnDz0t2fQ/cypTMVdC6zq+Nj+TrBziUROTCyDoLz/TLmr0kr/I6xAs
w3FelxbPM1bcpJUP6XVoXmzln/rrID3+zNTqZ74mI82sDXolPOd4fxjBq595XP/M5sAlxDNFvGqD
QAAhH2FjJEKIu+A05pWDDcmL+4NLwyIKSZ3U/MTY0jn224ag/cKX+IwhQ3XsoClAhHLUhaW+OIss
WO9NdereBqGZmExcq5+OHuuZZ3yNwVdS1JnN6efEsJWWsBi3Hh4iovtwZJurZLngmAt93Gz3xUT0
5YiofzUDzde94SAa9dEYKwT1QkjYWqO4wZozYy7dd50pCxWsD0OeRw1ujo2Ho5lluibEIQ9EiWbr
sRQ9Ci/evVg9NjlGpzcnIiPFkGdye0fi1Rr2fMZs0ivhqGk4pNp0IDTL0QYQwcXbQONE31lw+Num
4QowZOFN5NTYgWbHFdUWi8EAwdDCN72qeHL0v2nz0pw+Al42B9McXEovJenfp0n2SmO78znEPH7B
eqT9S5xXpt5wNNT6kPbpoz04BN8XE+XzDS4edcjndnF+x94Uqz2CgD0RgnOuOAO4kqM5L1PR3loD
hyC4KSvUpxbBEjUhtoo9uJ94erXUQN9rUcxzc293Gu9xUxvGY6/IuRIMkk0nC7erJAfuENX9HdJK
+JjbZX3EpRmsh+uZ06u8Zpqlwr6f5hIzRgEZpmC1przreOe64zFePPs+6uzyHjM1CoFOeF17meJK
G2y3+5Xo1LmnCN3/lQpB9UfP+9MZbawToknpx+bDtx6dpH7X4JfvnBywDUWFFvhmolrTJmbhiUHZ
zPYn3d6+2dixjWIlowFrBXfxNya+AWZ2N0fqJNFobXg8hnXTDG4kc1W3w6Uw0CPSOSkMlbQfktME
D4TuFZpAnnFHfQ6lG97kbdLvutTBLxz7t4s7jduKF6DJxhskTU2XevFAJB0CN4nBUx2BsWOWdao7
guF/TVeoDRJjmewMm+m19kJn23Xgx6fJpRuHbcb4afkwOH9WNP+7rfq/bkTk57/fVj214yD+z9P4
+7P5l4XV9V/9k8mfXHNFZIWu5WRIB/9cWHn/5vsEBKkRhBsQBiye/l+4yHHZZYUAaR2Hhiw7CPnv
/iNbxD9KvMADTGs71DeG/zMm/782tuE9YB0GdtYPY/ZePqTZf11WZQJXctRXv8Bi2M8BR+W2YTQ7
0bc5bKD0hERups7/x7vlv+2EjK5Luv+yI7t+WYoF3CSJr3p1BG3+X78s8CnfM9X02vZwsbcjibx5
35ogJSaUS+QIfG/XBwL5Vywh0L0xLUbP7hX5DePA7JFOveAYYFCsDlZ45YPLH1b4/MMNd0M1/8Zv
m5+iECPxzit8/ovC6Ypgq8ZhznZyHBl7iVWENzilpnciVXDKSTz0wQ2MTfjlKi4hW/9Qzd0iDPDu
gQ67Pk3L+JscNQx04MFRTB/rlY1e93wvEAgtKQMLzldgVX+HHBP8r+gfiHUuw9cJP+K3DX6dUNRM
rxBzegSDhpcYjAHaINciARPtmkonLUyKBIAAcHsZu2PynbRWqjekm2TzQGG9/cWVuvjVCpid+1mg
SjzGYBJvfB3r7JW/moGNzHGyWDvutlBx9cidZuU7RfCEUWd+tZglxVobtZDPFRMTTiL8PlQss6fI
tljKZGO2r0U/P8qKrAzOFxUjr0TAdIQY7QPZ0ZBnTbIwXnNLCfL9OFvSAXJVWzd5MZfoqO7sSaY+
1m0bvFrhXat7XYMg6KVzmDNLJOv4WspLfpdc3ramHJn9THA1rK6VGn3WbXk8iGcR1V8uEjGUbR3E
epMDf1rpegk/5BXxz1mZWROuvLElKMRQMawF/rlxQ+8sRziIf8Q1AjqmZWfiwMVxZV2+Cz+cfg0R
Kt8Kqp+JgSKmRLSawYH8aFsjPWrG9VgGDXMhqZ1E27bPNhniXcgh9pL3U8hBEgP4nEJ+b/u2QalZ
WeOAcbtNK0GeLlF1BwosX45JBhgFrxFfW0TFnxHp5U9Nz220SjDrUKegAvFH2WbyNxm2uXWUNega
uF3IeBMMOMjWy/A01C2dXanrZyP7ozrr125a68tVw71aLgNajqh6oNHIY8r6bdczHsPOS3v8PSIg
Za+0/J0phNRNaOfyxDHcvfjS5aZPhNulZAcv2XWxqTWWv0Y3+9pneloDNU/3Udrxflmo8KYwwEg7
21ZlSlePP2bBYwJu9XedJLQDgZm7mgnq/jbHKfMKIIPL0cL5frlKaXQElGX/2AZk+9ZVqYdTlHdZ
vZ8Age4KYSsmM4zwiKJDxheu5+WSgCpOGd6bijIqr8VcFJM+Zum08PXYbHoakyJeaoqC3JzBsjRU
Bq/qUivCfHqiYUd4czn+O3tnshy5kmbnV9ELeBngcDgcS8XMIIMzk0xuYMwJ8ww4hqfvL2pQdZdJ
bVZLyVSra3Uvk2QG4MP5z/kODLxrPhLjR/dqurR5ynJswsQPuvXSzviiZ7/3P+s4XN89PHtmw3h9
fPRdk77Afa/u11Ks8W7ppvCPXeuQTiTC+97Zjek72EBYbj8UwHuM1lj07t1iXl4Xjgo0atkhfCY3
tXzD8lJ8YQvGZxNFg4soXKMEbYwtuGKSA4LfrEq5bE3IiWmPWyUXnFHdTG/M3CtC4bgH3R0ndrTU
EBuiRKLwc6h9oyG4ttOFn5ttEfnZtWfXkWnzR/GyvORQoLvfqUfyfRMH63AJ9eIOWIxqOew8v6yA
8GYVxDDuaFIS8eNx3+IH7CAF4FnFIZioKj2sy5K60Ix9Ru0HImDGucRd4/u/yoB5y5nwHBf3nd+Q
kYP1uEbA8RwcQiRlZBcyV9s6c6zSmMoQ2h8gibVXDdiOPR3mAJpbLpDWqG2uvUTvG9RjA6tsuLpi
Mt/NA5IlSwWeU6CszfmBwgCjf+gRhtpR6zIN8gOUkXwiHtuYiqUIiAXZmzVZOYlfalBw1a7vJngC
srZuf0oqTP8FgSzk0Y3CzlqR3248b5D3uTKU7c6LhYXOuLM0eGjxmui8wSWZMB+WNVDpKQzy5RQJ
Oqq7bZjUWp2vWxR0/5zhcHBqs7HW+9WUIWtcQpjI6SA6wsy6LH1IIgPmQt/r17h0FYEeDysyp8Vk
rIJjQ7Y8qIB4ytK+RlCE5ffOacqZDBpxzZ07tF30joLR/1n8Nvo2kT12N6Owzu8anLi8YcA/tZug
cKACLtmE7Bglir3OT5wPVrvoD2UFCcZBp/yT5ZG5QcvCrRMLAaqyRxOqSI6Sd4F8Eo3IhbnKdknn
MVmPp6p+1mnLQTeOh7OA8PQ1lgOyHkHF9odaEOi3Gbb+cGuJasT7aG1ceH4ApsBs1VdrJxE0pkIt
KdM3Fo8uoVbP1vesWIKu6/zq21hE0t90gZtNezYhSejOchRmoOV5t5Wb0HJPMwY1dGlQBV/tHAHz
8oNG8e7PJEAQXOr1Z4+StoAJGUde77x0fnkm6V7HClfw1mOjI1VZ5MFzDBZ73OtF0tAh4RUzoAgL
52fnKfzTYVPELyFWRJA/PNObRSOHs080M5ORVtiOTRc0WXJo8CVhNKnyhdUmyeYnfzLm25q3w0BM
mevLrgH5QJu8Eyzdca49uN9dD2d0V2Tx1O+LqrffJy9gyaqzBRhd0SuIdwVqS8Q9C9Q1xu7cHsKy
180+FLk77MIU9wcVfQGo7tjU8AOWyfe3XhjLXwy7JOFfAjtfMaKy3ZSqCiV1iXkzb5xiHDMgIBlA
rSZd+XIoD8G9ItKZ7xyoCchSJkfNnAVjeVDtAzc0BCnnNkxmoAtjl3IGYUG2VM2FaaMvpe0KdqEm
G6ONFCxfHHFWzXlNXL93p/F03WRW0WwJcSoAQkjmYbfSoYevbFbgV8h31u3JxAmzTwwbrOi6Wwrq
XHJJ4NYrNIYk7Hig49aUhemwIPg8zcsakC0nUl3c9FNt1d4oRQZzWf1x3Q5enOLeqwJ9TmHcnsjV
kwW2MkIXTiNgEk5sWHG7SXObTEgc3jEFBHyaD8J1N9ESWRCRIuFJtX4Q+Sfc/mG/BaCfvU+wiFl8
ZVqC0ijd/tcIZcI9zHD0kMSnBIYjA0W6ZRGj1WPmWkON4iywQjl0fISzz/oRt4uzdbTw70khVJ9h
mUwXNWjW7qzI8bnlwfzpu34iD7BkJ3g+AKMIMtrgwZm1Q3oGm+fvBj7O47RiWj3MTS7e+c01xVZM
l14FiuW46ZcAL5Dbg5FDtTXqqw7qii2K6ghQBg1vp4rcDDVjKFntkpLYUZWJT5OZ7ufSZTDGaO0J
O2yTXfwxc1p4jCIAXVO/5O98WuNNY6/CemBaXN/ScZs/FWGbDBkiRQZtV9cDjTHjtZyLmWqdGknw
iFeVEfbo4yDc2tpk31E7yKEXMDgYVk2GMR/8Ertu44jAE9NjQJLbuq0wejhEZ16KDN0LkVFfG136
OeYJzeeCIFs1+ZsiZ4mBmodsghOlxQo8p2T/N0TuCYmxNgIdi/H641ppII9uPL+l8ZNokb6boDY+
+0VCIChylUURXMMrqxMV+BHctfjjy1icV8uBEWXHDT4qHvjHvsjUUzgM5obJFoEWk+XK3SZJDGoO
q0rf37QhExlUl5h+BjJ29HEoL0ruGWOEv6sy9j5L1hpqHxOhxcGpADfhSceBCyxzUfi987J1SWhS
Z4V2ct16zIB4X9bw/DZhuhq7xQbELzEw3UgROF3KSflSTqHtUF/JX0Rcn100FNBLEcUG+2nwr/85
dsd0i1OgpTfSHUci+qLECEcLCPeZsO4eep1ndOXqFJj9SoxlE4BUfAgmN/wom8GqLSohRQwxOb6b
GtKgOmRxrwkVl674XQVRTG9uGo/lHTzWnukZ32+FulJk0473L9EvBggYrmaOiTMVAuUKzUiDXo7I
zsK6w8LtMGSxvX+XaqiaYCRbwDJd1j4WCLfAnryY3mV8vzm9mjInQEXFQPjLjYr0o+QleEOpZDjC
5QZYQRMsJtk2Iip/xCaY4cv0/HUbt/Z+mJVE7Abr2ECv6jo7n1UScm5trvRbVgD11kk3gmIpovrR
AnXB6FTX/Dx5lmY/cuXwQ0iqgp7dOqedqYdu/1q0bhDspq4IjqonFMdZaBI8Fo0DzqenygXnvlw7
fQr8qqNTg5ErtaaNw71naMV6F3NGLvchRBhi6yyr2IsFLSvbVI4e9ldvSFhbSWRtJi/BlMGbGLzV
U6v7bTtflylCFuyGiRIOjsWR7ZhiokWWOzZj5udOGYuPsTQLTEpOIXveqNzuqQajHDWaGiplOFP5
XLM0hMhDxvArRazzqEDNJhpkuFzJ+ui5GKo3cwCKdxtzdCEr7lgAB4FI5o+eq0j1/xuMKJO89qgD
dPnvxCVGh//j9WtKi/8sLf31a/4uLSkoM6Hh5TCB/Ku29A9pyfP+4mr+h0vKSE8q+c/2or8hbRw3
dOiDNNqT/7RCSfcv/DkOPBvjKo6p8t9rL/qX7iLp+TwPyg9CB70KmedftCVlQHwYyshIDdoewzn/
Dff2FXfon6jxkhZvDu8bKDU3yweSsX6sZvwLKMoaCARu3ByvKtKK//zvi5UPze/qZeh+/x4uX83/
Ba2ggcRJhuONfEyoXYlbjWrP/7Ms+T9/LL/T//zU/G+//m9PkfxnSWjwF+NJ+q6kIxFyfIdH4x+d
V87fHigUOx402kBR7P4uSIZ/8ZSHnO1qSSPWtRPm3/HPubwB/1UaVMp1Hemjlhp8tMG/kI5gnkYT
GeNPjA0N1Edb6JYuty52uGfPOeY7xq66ovLgGgnpvKU7k1gEJbyF9dxRfsx9t4g2XmeLpvuk/7Or
cQ+lOc15LMoAuHaUbqjg5//7j5R/bTv7bx6havjqfg7pz/9SNvvXL/rbc4P6/I/lBt4V//z3R0Vo
5y8+T2qI1k1vmQvx5389K8LQnebTvcKyIANUbP7dvwPGgrR1fR6InMR1dV1Btetjt1SYOz3QnBDY
wn95XprFIQmVmavleQSp3MnynOdumBq3PMdeF0l3Nj0GnaksS0bZDUGZwXmMlO+KJy1akIMtnThd
2U20rwD5lvsaGbwXFy+JG9JNhQlHXC/Bkq2ULTrprGYO4XGU4KruFzQ/Ci3squaXXvkqE2hd7Tjb
M5yaCpoWV42FGAt9hFTgdJABkm03EYB9YNLszpeGGyxogdAh3AJoZ+l+Of1gy/1SqnD5OShLwyi3
7aWkxQPVdA82ppPHZi7WsmbwOMRoNUPUC2pS0KyMAz1XcZpGDIzCnHg6UADcF3PiDc7OLqWbH/CB
rndFbNv8ngh3n577tEAzIfCftvXPfvbK4X2t5+iZD48g9lSMQbLD2i2TS9TX4fSe90RFXBPHO5VM
NHrbeAlbMARo34j1fvPGd6i+wrBt7mfo6h0uGy+BHCkjXZ/8CABNT+aCGXyoZYJjb7C/itBrh9ul
TPRjv0Y+OP4FU2d2p1aRHhFUjP0YwqK9QaR392uv1Vc+dAy3UixNlGV78GVFSaD3iKbsYIdx3W8W
HzgOLezCeCC6nGwVKIls2OYzDqxt5RRTss0tpL1osqo/D0lXv0/UNe2GcRE5x6WSspFwnCl1XYO1
P9BQSbNrDqkyAgXtcFrGdXHK/B78Krdl6kteOgJF+TfYWSL70xNeIiyL58DjNhCnwYMoaH9h7QEj
RvqB5fqGucWY8UmTVL/tDP6bH86oyqMZXNRy0vtkqrGxWakIbs06fAF3UpBFT6CVbhJGBzvm3+IB
tEXKkZKoAlc+roCLwMIYTvnjuiC20+aRlJ8GiNGBRGqmtgBvSZcp8r9bR/goLnMucbp6FGduCg66
kMAW72Yuxu6dkWVNAQ2mIHLrLJpvpemnR7YAaCvUvKSvazeTnRZNN8x/6A9phr2PPmvxHpInXGU9
9ThlPT7OPfaxto72HvaYZF8l/QJ9N6Y4bfDmclvgenXv3A4gZbKWHfyhsgAXpDkFOLdVzh9xmwLn
h8ObiPiKm0r6ELdHLgozNPuSSXZFaNTW33RNf/FXCVD7ALprPUUTYSwomAmZBLDekfzNGwy1oqJ3
hPRlL+7wUan+RBsRd5qKcc1fVd/uWxmUOqFTN8fw00Xevg8AY/fFsDK6aZT9PcHpeg/XtDxJfxAf
dhzzCCl+Zaexti4utGYVLyGZ/W1EzMrdReGYHGo8EzycIwGq69Skf0DaU3zy9EtMWzlGZOLjsaHL
XrTQjHfThPa+D3EEcKmLqnjdrnGGYA2u29uPIwVuK2rE3l5LbClf9XJzUY0b4zpxRvg7g48V4Kf2
vO4d3nbR3BITMfOJOUmfHxbQmPl+hDGeMKNO1tN09WRu50jI6G5WaXEhPJ8+u3AB3lsb12/DIqf3
JV/CHbBk3yH9O8Rbr5Pcv6q4ThASFtxE5b6q/W7vUpbGbXlWxxV33qMtAuke47HXRPBpjS42ogGN
NWbC3KH1ZxfJKZXwcBZ2l96Glvs8NlD8jg29srsgsfku8Epv5YFYACthBkZYooIAZqsNLn3SU3qv
SlPVRyu9Fj/HEkRbi/O33ZixM1v62+J7BJ8SjmGt5IGSDeoBO7VaOl6X9ooQqVk7trYXBK3sOqht
X10j4+jSsELjCRuGz7aI7Gaz4DK11v8WGZZvjLar7XcZcGF3M7eyJ/7tokHMM4VU32VXZ49rE4dA
/XLtLmQFZxfZoRhsdCeiuQQit/R3WRfNL3UQUiDWk0GhMsl3nxM4VQ8VAexvMKRa8WctB5PvyAeg
QS5tGeuK9ZakcSKXIgK9ha12y3iLSD07WQolFcdIvUbf+tKjfFEtodM+tpolhs6XjgzgNMlhegp8
ZgsnWeGW7tPU/1xxjDRbvseEPoUnOzzg7WtPVTI3O7eK+fg8JFjMYhatGHKG8MJNKm03Lxve+PRZ
D7O4Xb2mypmLQafkxt0xponq4EoNiOon7TfX0YUHTdFCkn2qDWPxbTH66ChcHqnoaZb4Oxfj6Q20
gCQBXcGS+Q3k3/9IWJda8sHzlcFTFJQd8jIBODMlxFRajGlTTkD7+cOV2pvRWfrQ0CDs7KM5Sy7x
qNCChbZTSL4uGJodzhbY4WFbANah6GWY4AF3jM/4yqH+wXX6+i2Gkt1X5ll8kvl1YtlbBxBK7Y1g
q0L+XQOju/LRbFui52zvvc8gl/KXGPJc+AoBGzAx+QtMKF2gCozoAx0qBKLgDPCjdVEJe9ip13MQ
+NMD01tT0RkscAzPDJz5iUbWeE66A4WtS8VUjpXPS5KdmwzegXPSemDmHe5BXbrInaqlhSMA5ezS
mOfas+n7mfJGKXR8E49OgttRDiVj4xq4X7urSjZo8s4JdZns8e7jXDpXq0tP3POBM9PC8pdR37UO
/G3FRcqZJ/M9/8uWBD+OaIMLYU63DEW9QTh0T17VgUCyYc7fTc5GWKFEzKJ4C8nPz/tWOGMPrSTK
AP1g0oOo5eX3YioBem+bpdX8UhVJgy5K8+qG1mwEII6P/XRky51uBBp0uXXxrezZk/iYwoKaoCt3
EO8PQnHfnVvqMYabxgfvcm1eUD8rpszxKQ7CDjoaooqlK7OciovjhPljFbLsbTxZNfOpcjz6EmrG
4U9Izo2/9WkTwBBbqeydhsqBmY5ip32L8sV5dZqVHw3re/jmoOiZLRp89ZwkqfnEwy6+Z4BWmktk
IUQ9JCxVV/4mToamzAjDDSvMq72U0j6200pRuIsqHjDOzIP0HYdz/IOWC6W30TBSX00HYqzuRiEJ
T5tVYPu3XUf8FaAmudqQkotf/Enhtco8rZ5N7bfzcQ5iTiUSNfyDUbsDQjN3BqCHDdXXxd6HNjUD
SfQWYiiOD2urXzFXMhqmroKZOjEhEa4Zg2J2uc9mDIjndcT8xWFyxFyCnBniYkPEfp5eVubxv9YU
qNniVqyQlZ0H5oJuewWkXs1PTOJC/QTGjBFUn7jN/LZkQ9Tse38NeXwJZoaHCK5/AXSuC+/4iAe4
jpjYTh0v1dNKdPELNinUUDBxrrPNx7qD32py5veeGPNi50/YU5lXgkTkwQ9YwlOlrN6bBEmEc24W
NOcOZh01PqUJ69vOaT1c2R7cOo03ATtYfSwaOWFiyPT0uowq/9UHPdU+wVyIXd/3VtBPBT5ua4jm
cgSfBvNiJWOCczWrPN3lDi5iKp4y4rWuJKp2v6zXlpmiT/ATh73pLnWBU5Ozro36C86C+mvsoCHs
Y359xl+ujH+As4iHR79Kkug8wBk9Mv6g3pOnx4e+j039C1hryuy5HE21B9DitM+zhtjxVKx6ZZGE
c4bCaKVpmYHD4fXfWsaeV4dxl9z2TH/N1lIvVR5JBcwYgDsI2kRSzPQjqoTvnudQetW2aUE8bsba
hm8D+Vmaq9xK3vkcuSAQZNgRNnoVdbZ3J5vQ2J61mpaqYYK2o9mS4NHEvsr3jLzBkdkinM9gqyaY
fn4TqE1A33CFQmnX52HuZ6KrYjU3bQV6YcOhHp6YjyPBAbbPis/HYf27qMhcn8dCTliPgcv+SWnl
IouyaP8Vp7Z2ETab+D4bRy/9rknJYK1QlZz3xm8S+Zg3K701MYP55BxU0vwoh4K8EROY6BwAe1OM
IQfGIOzKOsV/mCWfNM9N4pZtF89KHndB/2gYHvzuuCJWDBCyEZ8A94QbnPzBeOusIv6aSXzggOz0
U4n5MT0gviaWaeWUXrh2YtjgTx82dY3kS/wYZGZKt1Iaqjs5mcq9XbKy8XZjX4tfjUxG72zG2Ml/
KCBT9pcTR4Bhsqbzrsn+dOLEOenyBzPdhdiNLW5tR++LZv7IQS2OfwS537abgYn9uzebQe3hHSXf
RLAytciaunxi3BV843d2AHU1rAcbnFaAnJqyt3BFyjwAmxjVw5t1BhldCh+X/55ViXaDWHSld3FD
4RM9T+ei/YavsE9fAfzYBBcyRRHPBPLK7lw6OiWIX8fc+bYVoariZo4nx7lM4DPHfTP3JOfKCGIc
ACkv+fCyuo+PCjvlq6pWx9k3rpiYWHUms/dy1tEnHqKaYy52hyEDzrwuMZNA6c87UdPO+ntyhsYH
YpyTnyHV5pJZ8O0R53b8PK6B8801Rr6VVo83pZOuzTeFyL4jwTx8B7EuzFPWVSugd+NPPNOY5EDW
53TPRa4hQknwLe2ApYERosTSo/MO2IVi/gdjbdZxfgq6yhxTxouM05KAjHweXdyZamInyt1vwilL
nkqaKInK0DTMojMSAcosR7idH5ThiNw++Y96JWuw75ipDBvjK28FmpOSnMj1DO4DwzdmG4xt4YWz
7vidY2gC0/Naiem0y0IJF6cgAM20PlEjDaWNfjzCS9vWdDrYRtgXWzh3DW90Ffp18Z7wLFSXxne5
UszXhmKgHCuHCwyKmPHhbC8HcGOSizAD0q2n6EOJqn6+KYXJf9ac+XcRA56X2aki5x6bWb8ncaMf
gFq0F3KeFReIuQy4kC/YY3XglNGXcQtuLthX+odaT0xDRpNWZ79W8/3k0jL3vfaW+OzjPiDBsgTJ
rTG9vR2Lfv21ekUQ7AcyYfdFrOxxDuMGCDJG7X5rKnSfHXm79bmSMAgY/6XUlOlwHl5yhsVMlLHI
kkKpYNzSuZz0v1Y/6d4iL7D63IPboZM3d1qIBWkQvmk6wl+ulIdrJp0hOBXADp01osMHN6pq+fLF
4r6ISbnfKK2Nt3G3inVfwK871kYykmEAPHG0bSWHMpmt90CE+ERXQx4UjhF9RNmgoaZoOIN8Ipoa
UdnOmSWAk0wPYPzMMYRrHO6CdBAHvmFvboZk9vYhYLT5bpSjH21T6DojT4nErMwlwt2mWce8mibj
Yus0PVHMPolE/uFngg/OMUiiuzzl7E/agVPsI5dqE/2GOBp/xJPPnXPmKT2HWtXPGQVKE1dygj47
zoFD9VC7+DgI0Bah3MvBcc5r6TkUAM5l89PVjNw/BmG1hh5htIIpWTTXq6q85Nxa52d2NP+TEK8D
SZSKKgbZaflRhbVZzpAF0q2kdOzJSEWX9Jh3+QvTuJZazGWumbn3eNcZMwJO9xdYPzic8djcREFV
f6wq8FsgAGn0GK8jxSQpnbj4EdhIOCGz45/W0Jq3OeTl2veTWorbPAkGS+NaIGh9lMJ++bPvXTxN
J6cLAvtepZP9uSrVFLhQdQLOJYwJktn4nWpYSpZHOYHiINgxw5Vz/RMgwpruypl2qnKSVw52PDPf
JxTQ33MkDg7s96F7rHW84kQLIKakUYlPsvXV3D05pLXb3Tp2ImWmXfHkuIOYGLstwEfYm1vtj8jb
1fCQjKgJo8Zd/pK6IUx5HjHvK04G4uCA++XGz/wgOLvVYl48nHZ73pbsCKk9v1FxED35wphHxyMR
Qwn8WOoT3oB8N/hueA59TF8IB7I+zEudv2GlKk9lORICXmMuvQfsrt7Cvhy0n2VEj8W3QQeTvG16
ZGAWCwV8Ovam4WZkqSoh2F3lCJxkIXzeugujI3tl+JJkq4DxkRU1rMaxWJ+iIck+ReSz3l7lhgsZ
Ei7/IUkqzF1DmPEfa2FPAswUf12TEd85UkHJYiJU/WrYzHZFNTKPtLLjti5EBxpfzgL7IyokJ4ew
js4wkwO5RU50L9g7rL9v/bqBn6LcouregqFoxgciuPP6hybR+dGwKy332bqghukKeW4qPfx+kUjs
O8Yt8H1NMlF0jSGp3Xd+kebZbi311O1hGxb9fZB55C9wvxWXZsBP9+YlqcL4580jRYEsUppGgKJf
zLZJhUbzlboj2QPKlOmXwULU4dQ8JKq/QiSBqMvwaaUkJKMwhPHIY92oAebEEg2HOOeSS5gPxNuS
YjP0gNx4m863DrWJtH9XW8LY1Z0uGybe7jTSfYhK+StDZaEuO+D+e5jGlZLbOoM9yyG/OWmJx/mQ
olI/8CovbyU2j2dycSgBXTolijt5YOktSJYCWnGtjktlIF5COIauHgkAtKT61Mcc6PwuT8frKqh7
EkPuwgOynzA7mlPT4LAAnQkm5YYw/cSfR0P0RxsTudhYYYZHTy7DW1JMVMqFq1H5jfGWJtzSjJu+
lontCMrDNSTAtAKR3HVdqe1dmlTkY6zjfBZ9ngL0paMA2kK/2Oltcc34aRtDlqPGsFUmlPhtqGrh
sMrECO/aTPUsNt7xLVkG1kxSIM6yJyNuTqlWuIBr4lLLkeW0qp+iXITACJcEeKsqQuQ36Lks3nPY
mq8sQW7Z1DilwGoGRfMg82Y6lrqpPoHWx3dCl8sug/e+J/0PIkgnIfqS1ZhW0UD8U5pAbNouaOFX
72KQ/xpbsK2IaQlxYEI/xhvEXYVp/WSr0b/RnUsvTh06n3k32Tt+r+Yh8aSgW271b7O6ksGxSlwx
AqsU/u/K1FTeFQDaCI/q5oiRN/6dUrnzlrdrlVxoM53BbU1L9J6VRfUUVyI7RcNQcbkOu/4MKDXK
t7EU0GkdcKTlpu4nAFmVSBEUvALjxNWlbn56xap+tLnob3C44HyhPaQlP5eS/84XGFatWitq4SY7
ZAdXr/WnRIznNQpq96mLqATArLDW6px6hia3HFAN9aRV6ppdOWT9aTDWbXchdkQHpldIy+EgG1kc
C2XJF0eEp71dgWGDzb+uF872rkrC22jx9HulI6G2sI4npD+ZiTugq23wG6ERbk2EQz6l+Rsg2aHE
eX9h/wU4mNRTeJxmzryemJv7mL5mtUGOjadDu9BkTHDdWxkdKA2WchEtr9yo4ydLWFUSJaPvY4/L
VVNHFA8Sud3I4rFexvEjopfvFQulTlm2EgYRfjcZ2OHuIsdHlWDOM5ZD37xdG1WirhVJmj5a+hme
/IT94p6GEgy5Xb8kzh/WvegDw5uuzzrIKArOWvmIws5H4JXi1MU13e3S9TTup0jJs58SUPoeJIX5
Gv2guERFHez9PG8/KJ/KifSFhhPqKqw5uV45kf3n4FkesKAhW2LMnqoTCw150LwvqVEkrIrJckjy
Bw3c9KmYk6U6i9aUapPqxnzRxSLdfUHfBbsMnKVd2kT5wVeo/gya8CI3ANgDKq0rnHHr0Op5k+e5
YW8BUmK29TLRN0fXm5lfhiDOj6U0/plAZv+1rgsvr8q9kViVFmYXJsI7+SG9h3ADREp8P7o2whdj
/5mQQq0BJhGFjQ+2h49GUpZKeoIRV7Td1C2Hxnji9+gtyCn4qFC10g5Rhmv2CHiKZqt6w3l/+WE4
5FBr2gu0XtHMD64t1M9YjvVpbcX4zLoyww8vyugQWRHd+VIArg0Y3iTHPmvJtK4VQsHeJ3G+zYul
yZ5pWMiCvfUAUB3azkEmWIs5287GKd468pq7svfCP042OM9x7dfvRbzCx81s2Lyng2vRrEpR5ntM
VP5TbwRdG4iUzp9O6eWCdO7VZ89id+Z5XIaZ1bBQ9akNYzx1XHRWykcWlDeQHiG5EPjq8WPQJCCU
iiXs59sEHGJCoU89PHihkOa1kp7X4odvMD3F/F/6kWhTeETu8MxxSYOWq33tT7eD8nF+xgbG1dFA
99tmCo89CHY4F7uOsQtp9gFP3HEwvCwswhHjLk1O8+DY0Xjfk3Bugz3uZ7zDGem3Zle7wlNXUmHm
7lA8aTTcIlXAXkqdEq8gROUCWzD2JI6YS+Ory8QZ+We0mja9LzoLP0c14KYIFYG+3gXUtOMdm/Lk
PVRtzwBG2PHFazILvoZa6R0XSm5dqRJgrNlM1JZ0XvaS5MkEdRT/LWfezNidxmGw505IyRBNDZRZ
7kxZ+2jSwst8uenHIlJgUjBSEUkWVCKA5ixQd7d0r1M6x9v/spIgJFHI96eh0FZdtw0GEfMkQ50N
IWlk9Mi0wQdfO9Ik4DU3s0F7ZbY0fq1ykO9O2C+vJruOqRTpDDh++OJgcTfeqjghkbc8Z7pdi29E
ISdxZ4IqaZ98FTP1JKsqNYM6Xb+KvNFPFLXa6pxnCpzWuvYBqe+WkCBnyLp5qugCDE4NwQ5qICkN
vvopmmD8HvWRrD9V3K/l7xUkJJ3CQcD1X7lpVlG52uTFkxdOhox9QsU1u34+TL+6KqR3eI1GRTk2
3HK9nZngMc2EYi22C8Dkn+hUyGUcWKavZvCw09f8dW5cFVCShnsyuV+IspNtZMzADToZ2eG9vnL3
Bs588V33rf6Sw8LlLAQYcyI41f2gxmEwG5WNTX/l8uRw4Tpk8viGe7h3HjM5pltfS4YclQR4RqIm
uBSaOvFr2NjHXWcsdaaAcaCvNqgir2w0QYfKo8G18kNeWT6oGuMbzoNoPTu2Lo/k9GcNpaMJGVPS
nwQcx1uHxl6kTGnrcVEY+wMlS1dtHd3jLc0lT+ka2/EPTv5VnqlKr5MzH6q6ZdiAmbUtOzHu8Nit
MHULv3RfZw308DzVbXvdlZf6e8RkHp30r4L79SddMQFIOlLmaRqnl4py8z2ejeWDCBQXIwCCfXIu
WC3szdymE8WdeBFudCsWzbQOncIz5ZT/QFwXe4ATcobA0Eh11GOdX1bfo4aQKN20y0dKOvkUuMt3
iLa3oghhVOlCEPhJeKtN4FuA163ajw7p95RTJ0WmhAVeoqYN+lec1pSljwXdGJdOuFNx42oxb/2Z
buWpcJ1bJrLN+zLkAW/vbJdwodqmdS/u1LnPuYL0eEXyZJyDl8XXO6yIPQXCaqKsc66Kt2F2hLMC
ZYj8XcF0iJgQPqGPuc7bW47iDM5mRTyp4LirizdplvXLGZOV9wfHwjf2PVirIROKMr2bKWpY3ROH
G2dyyI2jRX/QZ5akh7LwWv2wcrviZk9fLA7KuhvTF26qAYb7gKPfKYrRdIAkhfRXf/b96vnLjnFR
k97F41yOe84RWUj8MEq4xd2VozT0vauusTRfrvT16PCY1TokWBjYqdr50LsH9YM0ofBwpJNuuwyo
nfbJSdgn1l089mVMsUmdJgFq5dCsZ9W5CpoCiTR/vE1sMZh6X8euktVNwps5feR+GsvHurYBzcdp
9B8cndly3DgWRL+IEVwAgnytvUpV2mVLfmG4ZZvgToA7v35OzctETLe7W0sRxL2ZeRKM+b0Q9O7h
4MkAekoG0XUefQicVGmEZiS+3siUVvEsL9zj6rmGhTc6TfwF+DVuevg4TFEZYQ+3ne7Ykg4HC7Uh
EJUTFtOHSQwtFpx8tt2bQYAhecCjqfN3nM8pHi+4fuzsL41unWLeNlKKfqEqYmpI9Y9rmTl651vu
e3CQWEqTIbmny05UL3DDewR3qJr/aj413PKXeW1oZ3Gynkux8tkl8XERcrqWCbcFBCbEMkYEdtjm
uZohyz+Tv8krszWmTFJgNthy1G4WrhgH0nRlmufkZFiznRxm12bjkeIaimMKzYBLMiQo1nBRtfTD
SbOyhopNXVL2UPiN0U+cHD33aaRd5MCqL+i/wMHWNTjG+TF2EpinZ8hp+NNUdoQz635qigtp/pZy
7SzrR/W3EcqqDxJqQXplkDUVEAKw/DsqvJSgc8GqFdjhUPJ6dJPI63n+2C//aJyc3t2oC8p6j9jP
4VZLrCPn1qRe8cgiLaDlprcTdGcd9cmxKZM4/ku5FMxv4n4M082JuF0T7MQil1hu6aW724EaKr/l
tEe8mhRdQVjTSVNMDjtBZOI05iKhoQIsjHJlngcnikt094CBrAehHjIUc3XGP5L9sTna2P2yXncg
glYKmHx5LGfA5hPuvjb11jdKAgN5xEqDFs9NqRfuUbONgQC9YDGxtHSZQNYbteJ22TY0a9PHGYl+
uNMzqfMicZlodUa96JuTimFYU9fVuMHeFuUIKdWmBesoKAxLdHQtHvTkyNkwuZBPXR6iXecY5OCy
WJzpLxIMreoHcvVOeuD7k/YMKM/tXqYpm91/eZQ47LZ5Ktr/TOogrPyTGX1cCIM1TeY7yWV5jfFR
k+nNK7IJbsqbyJW8Qe/Vd451/trZdPBxCNAUxxJ/iT04FGdMrIRZBSPKsdfbtOlSDo8BrUuIs77V
82WMlhBIEnkN8Agr5crPcRDXvEZhtjmy3XbtlDdvBoRn/M/pQuDR2tL+dy2zihuqTAiYoBhn2od3
Q/cK+UK2WR59tp3jI6VKq/51tImRXMzcmj5llstdQeG279M8RIftcBsbUb+7PsMyeBcvLv/LZ7dv
Dku/YAzuNuzdS3ZJG2w2qdec1xknwvsAA4Xu5AIISE4Uzzj+YTQIBfuBciJaCJqmjfd4w4b0sym5
BJ2Fdmbn110jCM8dL2z1xfHYEjOdyrb4QXfaQmmyITVIkWTnpSO1Km26PsTV3BEb8ClLbg9DxlnH
22KA8HQfJiKflGKatc0+8SO9HuIudcWutOXi8Kpc9fw7CrvU/4KOZOWVRRSX503s8gp4K0XolMea
4cGB7Ou13Uo4bO3yteTEUgjJqIJxjIrq4vcpKcUY3DZkmV9VoHCd2gVndlArUQyzH7j2xhd2OU1/
ppVOrp/wwICWGicZHBcvlTXxrh2Xdj7j0/HNbRyEjP7xvwuDlisglT5GmPQNnQJUb9aXubnH6kiY
8olk9Eki0Pc52P0DhK85OWBOLMpXmhHSLR2YTAmciU4IMoL38MhUEZQTTv864UfzWCNfxT/DujEL
mIpwpM6d5qKgunRYF5Kj73FWP88h/+ekXBe67yZ3uwVOC2UkEXesWOMgeCYpHZjtKmxqWeosvk3O
4ZQ21aEEZ1G9wYuug1fOD0wVR3T2tXrNi0qXO5AxPcd5V1bVck2daHS5e48ZXaIeEfLhhyh7p/k7
VtpN/4atGYpXTuQGJaoVXbKznDX+1Tq9EQcWlUX/gxEsSk9ryobptyLqrgDU++ymnviQT+aDFvGY
oB21aGThB617+hm8iXwfV0z0syVcM++Oi1JL9blkDSrqQpQvXS8ruRd5EL1feP+EmlsyYm4fvYCl
5bxDY3lS6ejDkfZzyRf5lC9VIigNmD2QIedKjcN8CPvepf2NdaAZf4+tR66HaV4OCZ+nwWsLhNMF
0O4DaxA9Ghxc4K6eljXi9wQxJ+L5/YYUtY7j0zg0c/kN/p6hkDVU1vThtiS53gRXLyokPEYwSO02
M2Yg0Fe4+bTxwJVREj2mA1qUD0/YITBSif5V6HJt/eN0l+ff/KKJ2pMeeJPixQEe4etNHds6/wrH
Ffj2PqLG2aYbfBrjOh8KF51nvtNWTHBLpTeIR6YoCj7wymDceG7w9YFzKLBuFSfsJ3CoK97h6Wfi
+8tU7Nu+WlIk/bELuawSi4vA0YuB/ygF4f5LDrUl3ChwC2gs0DmpdjHVhxTe4lES2QV/9KTtF+wy
8VI5Opw2gXb662BagIMSoEG9ra0L2NOBuYRhF0xFNOCKACd1TCIZrXsbVQGjNiV3Q78HeOc2VEYU
o35N/MACL036ovrbj6z9nvBy+dMXHeN+zPvHpELR/qyY86i2ScLqiGVy4EO7FhDJGGldsVxhNIhH
IpHZwSaG9o+cfCECR4FhzvWSkbmSUiU2w56wzzV4+FMSGTR02xt9WuvVPs74wqpN7fUAL2Bn73pS
3WCY8ml9FRSmPmni/ytSjMm/bAEOPxuD8CKDO8Jwjm1A6abjfIWh4B8n3cw5Ad7hR0uByC6jZPw3
101Bv6L0Hjx+G1t3bCmihLoRH4YG0Y9aVAF/VZY7ZyU5tsVfHDzXYzU+ae04PnH2gTolp0hIPnF5
eISQVO98gBs3un1chGN20OcmGqs3KOSgcuZavfoQoTbjSgPPllWtbxi6Fwx+nBA/aibjPVWow6fC
Rkz9QFYfVdWmu9ZE2XZKpu7ixB45SDe17RtDE6xIhguNKBvXCTR241A26rdqy8Kx/IRriKys6vmf
q9JweULaobB+taU4UeSn/3TdRDJV8hm/n5ba/y7FapctpBZY/eFCIzJ/HnMnQEWeCpk9RkOQ/4Kj
gbMFyrv8wDCLL0MsIbeDcQjONqwjEL86ufqgFyjbSzGm+DBX+Q1bwoScry1my2bAQgOv3GKatNA3
2rzaD7L0T/n/vbms1eFoLHPpb3gpuI/BzNhJmj9Rz5ouS7Vtism+u73Et8sXrG9BMU8+CUI+iKkt
qxtEBkjm4PoxulAZECCKqrWlHNbxSepbu9LfsiyPITzCLdob8H0YFXuv7rHi8FLx+WiYGfAjHZVb
jD4Rjcck0o7FEqWobXRC8tJjn4gqzKo7pxZdbXVQZEzqM3Z4qUeB75alydGGWnyxyioOQZfPxyBa
oRRbh2XhIDz2BBTGn2c8GU8LbfGXJdbc1vMxXNlP4mLtr/7KY8pwV72VDqI9G4NolTtlZPkAxI1p
F6DdRmtGxu2EuMuiUld4vMKCXtZmLRBnYXXNGAlAua2HxGdvRCjJ7/YohfLex1cENEILVIpiMdHO
8VvqhhjmKTakBOScBUV3Gt2CYLthOXtOOHvOQw8JTK1Ff9aGrWRZV8NDxl/8xDxbv2UDw2m0imA3
9myFmRkifcqqYHoyU0HtSqTjGyVQE7YvmDOP3jixg3bDkCa1KsZSFkhHnCjNdC6JmsV/LhseuCsx
LVHivPhNfi/sqtePJnHKd7fomw9KP+KLP1t/X3YewijI2vTErRVVIxm1hAwwRD9UOXHJpDlIpDSC
XFtWJ9dhyrsG+cbzrhPtALcMO8tnZIzy97YqwAZVYUQ0h4BDdBJ9DJVFA6S4EB/gKfSGqnqyZY+h
KOIlA3olkET2PX212FmyQ1/C8Z3HiFZRgeNly8UvqzeRnfvHAkXvsw4w889KgrFl53OwlNYioMa+
oZm0r7/4PBcPWUJB1paaIrG3DnyetkyUs0E+CB97Xk54O9E5eUugSZ3CiKwGi9E+eWcVvV4HJvTP
3qXxCVWbLjjMpOkmaNgOpmRBtzopx+e4jVZC+/dyINa0Bxnck/NcUa9xufY7sZYrxE2Pi/NzR42Q
JUJg8rdGRdOz4vewvXfUpgePM+fvgpe13fsrs5XBKveb+1e8nGoqI3YNJJvXmmDHCWoUw+2mCul8
Xs2c/cx5z34Ba8uglBVOy70JGCPA73hiqCYnn+3GqR+R8kP53dokedOtFexKuLiwaelM7J8CVI9y
u7TdCB4WUYDaHbStZwaniXlAVh8dXuGHoA3i9yHye3nu2GUdh3vNytOKzcXbULk5f6RJ7T6mxFwQ
KNr4xWOHdHZJeZ8bhIR2w+Y+8g5L4kKEZt/8FwOmlM/z3PVvbCA755BmZoh3A3fXiWc0ZX25LkCe
d0lXjvDTqpqI+jqedSidC+//3L7bvApiiKOuac55h1F33yrCtgofpr9pynvF8JxREHNYRgnDBDkv
fLwXGgT4trzuv1HE3sfdERERjFn1uUl0tc/Soq6Oron1ckz9xF0/q75VOTvJmX/+xA++DHbsz8Tw
J521j6xWZuiAKPu4fdyZejEnV2527he80ntHxGU3oXc0gsugjru8fgKGOk4sKOO8eElctIf7hO8l
BPUlKFeopG4aBw+87ibBaUy3JYrqMgC4AcvqYxlhX5ztXAA92JCrlUC1v21i7O/cGOeenVmwyOwK
OUtjRUAnnBCM+dM/MZJX3FaKwQwP3MBiCuGHMHiWM7jqF9C/wgUqHNnoDEpVCwZIzsILb0G69eSA
AyRRxAh2Jo2o8pidab7Xvqdstp1U2vKHdrxEY6zDPn+A9AcouOgHmFWK+Q8vIhnkL5EpBsWoCeTB
oUS3/wPld4C4XZv+wtnl/Ha5apjdIge+e6fh8gNWu+DhMhwiGwCPxYCJM10ols2F0qdknlZQDlUG
3/oeGFlztxdfbW+M+RnpDEcDGWv4Hdo6PstRJ0KQ5T3FFVixpM0e6I8s8k1CyS7Ow9lPjHnIYG+o
dy34MRylv8bmXzWOhYN1gJ8/d1XDsX+K+86oX+xqpwPLDEyvlVKx5lXSlsWPbqGT7hhPqLS7Pq3l
IcXja77J1LQ9b+sl9F5b4J7ZFfFlqNkyzJ3ydtUMh+G89JpQ094depJuWwl1TJ7ZQtp3hlJfE/oo
6osXh4XGmw444lnPNc1omzaZGixVhvf/Dwp2VbBrF5IK39KzrCsLRS9PsqKgL2zQUtHDN/apfeQO
4rTcoDpOqJ07UTJq6V1LqJZ0FPvImnwFhIKupUQ0mJIn1FHnIHtbQEJJS+zqrlv9TteRmXXN2KFA
j5cJiPi5flVjPdM3lpch3Yl1F5+0lzWHYXCL+eqwfCWeqYsyo+PJdNN3LCU0qyRPqod2Frl6SbDf
/MWAPOXnsK9o7Z1LXtD3eBzhiyZNv6tOdHxza8Eab3bDk5Bh/jcHJXVBXAvpBo7d5Yr796/b0Qq+
HnOVBfUXaDUydKy/ZDUdQnyqpOTFqviaQZO0HHwGtscjFqtGE8tf6vTbrALA2+CoLhh2E4WeBN6I
3HWnYNFJCJCzkQ7+c0a62D0NglGWXrLKuoeqEomDDcYfZ+ZgIlRYs4ooLrNnGgQn/1jFa199On27
oMIZG6/FYZwVheyZ6wq1Kbi2t9uq8kfSWlC4+Nyppv+7qphotF/VgLQ5QDDksDtfMexoWGPxSPfQ
LgRW1THtWVt/t5QszA/4ohX5jjjtpfNB1iP2Ky4z0xj/aREf11tbUAawsVOGh2XBAlbcdK2hIoHz
LHJWlmvfNUdXsIXZkza/82HTjsr6tcV5P58yC9yr3y6drP8z4FLj/jJB0tbJbgr9qrtIp7oThrvc
bZSLMWAtRCXfgDUMy/IQKgfiNthyO6z+ziRsvjGnTGU9P+qOtFazRSAURmHh6YUgwMMevAZw5uEG
ZtPpUr2arcvPsOva7i0YUgroQiLKfIy5vYQUAtUOFJpzUfTie+UnRaEDjtN03kvaIO1XbbEdbCRl
VFyuA1TMZWMV3dbnQaugtQegaHW/1yNYYx6JSiz1k9eIif/s4ENFvPVDOzsvbqPzUHywrMoByERW
x8dMsFxnQhK9xR29yMYaQN0Eyq4pLuU+2ZUkSKt/faE9/9sDEsX8XBsMvy51TjsqYu0LgKA0uDD4
UlblKxY7LxTJ4Edt/MCdHuaMH8+bZRk+7wXO14FywEKcZYEFauM29/2UmWb34FkWpLjjYRlzKrXN
2SFz9cCZlG6jEW3qgk8fF2Gbjt8FquKuwIsU7HwuTGSapvyidDK5BxvXAlC88q4ArsjR2bbnDNp3
QU5RhNTD5NHNLETHS5RUmrwvPhY9ndtWS2fr8/UV5CKc8M+aN/fybWnzX8oBlD5O6wKQK6gUpPKQ
RQYfUvi9NFPp8J5UBboDmCWC1JJPw6Ete0iyquQXsJdi6G+2JPbIodDUL1hgk4vfyuZtwRqbME3a
mXKqwHz2HdLArvEbsRmHlCQvQm07PQUOfRC0Y4ce9iccsMMZv8X6UAQBoRK8uKUmKMZrkhUxG4Jx
M1Zxkx8NxHP+UkGBtgUK81TEHUNYP/vZM9v9sHkQTTLyyXen7EXKGEyRJFd+8w2eFIZoZNMASXTc
svzr3Kd6QEi9S5841gEgO68tVCDCrqUNQPsNlb9JqaKuebC7wj0HuvGjfUUwxhzqEH1+qxINtpjO
uZ+Bl1OwFQ+RxwxToKSVmM2dx3AtqQ4YcLHtRZY07g7MEGeGYeO6zeD5wKuPurQ91MLTw23tBFMc
Ubduxa5QIEURJKJShsVqG3/N2mnfFU1U6XYgncM5aJJuPVeBHL0jL5Pp99KQNSCDg0unpQ/2w48X
OhLA5Na4ysgg2YcRBxdB0DWml2mkabctZ3Fm2RvoQ9LRyRc4+o43Rgb/EdLBHhEuHpa/WpLYfTAq
Hl8BIsnurOQ6vntTqFiyOEN+lG2im4MbM08eKtWLU5fl/sz47FXiqWOT8lxTY3cxYjLy0ajeXvKS
pKDU3KppvJjPVHPH56nvwrMElfetgPOwn9Csx4Uo2memY35dgHKGyu5Dkh3fakjzE7AVdeJR0XSP
6IkLWMfS7ZItzHZnj1gIQc3CrvGttZgETwZynz64wcL9rdIOOqmDsxW7TDIhrAODk0dltN27GfdU
Xpqj+dunM6MtM3zI5m+lJoxemPYhZy/P0wxQ+CvWyDZvXoXXaZeMHQsPWu9v5Dc0sjHvaZ+hoe6P
ba+yaQfvEKm3T1tuTWPh53tfYiFgWxAP54ZKHFj5XAfeLBVqP9rAJOy/IAhzvWwrw83dd2MYnVS2
tShIWAiyIHxZPHout/O81MDKUhr+msEZnhMnzw9r4VSXZUzsfhIjvqOhX14qwo9bB1wDIY/R9o8L
pLdLz2NnmDghmO+8Ebg26Lp7l2SgzGGRfvVk+MwBZ2u9XeS7GR1oJe2IHr5eB5+/g3czZGlOrd/c
Bx8DBxOIyV6Jo44c7E1ZNsItnU06sAEOSlxFLHoa92yjPgeS7pgYW8GQtMcV+eviYM3h7j0QAD7g
hsHgvFKdcvMz2D7bikgi0aXcxxSoXdpwNv4QyuWUYRAnbz0NEbcMX8Q7ONF0E7uTdyiCgj2Z9hLn
D0FxfQQOrX9Jiyd3syZucPaHe6VlDbJSbXy2iexYguSXIFf0A3zT4GwtrqkLCbPmoOVAFwHAtvyr
p3v7TfoyW3EIoFL8MI43nzsjvOBQoxYxGWZ+TJ8cak+7l5ku/zjDED6bZHXKU0UE2N3WAQxuvy2m
bwrI9U4Qenypl7bYVbiZa5ijM76G1qlA66PQng1i7nMOPvO574Myec1QRZ/aAf0FO0PILFVgOGKR
X1Mt5I9dKvc141+zyTzsszSlMABOwIK+w4munN913SRX1ASesroOVMAQkoaEsVlxnfoc11q16bGd
Pg1V0+eE3rFCOMuMZMhpkL9r49b5aUjccO+hCXH5GfwdYvLMugxzdE5T+ZuQHgNwTzQLIxjtLP8m
2/UuuEp2/ZBCUw5VwivOLhoIGWoTLFTP4Bt4W0C85RRt9e7RdkDAOTbvTYmWoMV35KzEwVy6qI1n
uicI/lm4TxuOja3JnZotCFeOGwnj1u7YYCaPQMbsj8nA2tmEvdT8gBK6FaKSDZdfc9+wfSm3U1iM
rwy9OrqpnoanqrHBNfLtnF+oIarig2nQ7kGFtqSTXCh65icyCSX0d5XOnufAzvWB4FCFjRd5lVZg
bKuYFUgEuLeEz4c54TwYfuMjKB86tch7HgRGn15jqXZ+MjYj0NpMsSfIxSNejzLdaEGt6Tmdm44K
75zenwBk6oa1+XLmbwePAb1GQBpqloAXxQLau1HM4z9OsacvTtBVJ4hs7Seza91fFxPPy3lqR7oX
sOSyG99ESkyktZRJ2ZLDd7j092EV1h9Zr6ZzR2oZZ+ivMnCLf1lXM120s7T/oAUlYoNTxhB6hanN
+4kiWf+SeFwr3ifVu1wURJwC16zaJCMXUKBsVaPBC4F1Mj+VkS2eHdGI9EhrPGnLyZuIUXkk68xH
p5c1czcQtkLcZdXiyfYPoSnzAOGjo+lB4dvedZ0bwkLAslru8XBzG3H9sTdHEmx0IYEcKLgMVkN3
Qr+LydQAC9nx1p6euLxa+0lmhOQ5BrWgOUfcnaLTKsb0si7O/IsiiIX1i1vhEoppjl1I/Lzcl8jT
J7UuIDPhtVL8PSR+8ZUv7C9oAsnWDw9HDZ9oNF7ciwnz2KOvK4ChBXEGTHJhkJ1spfwImmM/PvAt
Ql9gQrD/QI8nH/7qdeyTDY6/nG56gdDjwSTAhEnNqij8Xh0VmkhSghZoU3IaWGdSYoj4i8Y7aI99
6frF4Zih4TCVBynSBOlZBHcUTzoOSEwfY5g9ehfUI+a7aHWhTXSlCDqxAyadxMfVz+x/fji0L1QB
rTQVlYKlIx8FlP8Sk+kL/ZHha30vryEoOOz6evGgn43tnvOFCmw/wqtLXU40v8sRO4Zc8/6Ily42
rxG8U/2gldbtMeAFkLN1pSTlPEkQHvuUSttph7zkX7sKlcohG3NuAu0SeFPNwtJ3Qr2JWf8GHd8Y
dInhKcFqd6FFofx2QMh8Wg2IgJfWmBBUjnDZVGSNDi5d5xybGpYDA4doUHwy5xB2kkLaORf075C8
6LaT49uK4rqVOAkIGPIxnZsN+H4HfnYNcYmFfy/PveSbbpAXdkM6RDR3JNGs6JDnRRM5ZOe5MR3x
ayy/VdJNJ2tGoAJcZ+HbiHsOCjTu9JcHsaaBKkz7R8ZKP9gMkaC6CF/kn8mbJZ8nFq0bC0X5uDZj
f8PRgrhLXwcdvm7ePoGFdc4SIOvRzLRicTFuWPClPuLlnp+L89b3ksy0XnGr5hGKP6udvtmPfcjP
tWQS2LukEz7dlGfz3+K2nfvLWbBM+v2K0dtbMm7l5JKr3ahG80ToKDp3nssSqQCQzBSVuhKhKwVh
V5TrzM6mnugkX2hVY6Y5dUaPTDO6zo8ZG2HM/HLBFNpa6zinUnncK4wkr3+Alkrfz2rYiROvDvnN
yi6SXJ+KlU8Zf5l0Szfx4yvj6tGOdXejSry44hsiYFYmNFDAMyFQDGSZcJpJiZqoqK8ujJtiTyQk
+gPDkkSq7USwxYVjk/3UUcxWANyISQF2EwZOkgbvspJB+yNvtUBSitREe3ZgypNULUHcQncl50JE
UB6xuA5tvlEBcGSqRQAIMNZAMlYIAOW7Z3sZIajy20OKR2U4jYECxO6p2gNg3Ac6PlWskpt9CZ4F
64tCVScLO4ax8bBzT5p8kA9JBbFZlumxdYzrPZMzHcbbQJ7kqdIFc280seR/dlWHgx+TpMDVgK52
9GhyZdnHb97ZRMRXDfyPft7meb4+AXfu+FeEBHkIVP+cEcveuWdiZhRCh9UDtuZsurrDUmDQmwY/
P1ZtH8GRj6TTXWFJx97Vrm4oUCt9TPdJDwhWsrz5iVk1/zXHxdjiLYwwx/Iuaj+swxzl8u6GJbni
y+uOE70wkA88eSQjy/KRJuyR7Gs7Y0z084diSIqvbCrVnyAS4UuZxtK/rV41ZQ/MAxgZebvP1U6z
S2Dxyu75sYY18x0FZfbU8et8wcLeE/JWZR6hifkwobfhILzkDPrFD14UXuRgH/i9hc/AThy6dE2I
YRtOeF4QLyhWWl0mMiDGXL19tUFuGHEYplxNZ0shF9uZ+ZDwL/xbUv7doJo7cbpXaTYwC1iPKGOu
+zg6LBk3PlIvWEx+qBm7+jFKMLzsKSGNz8uQR8dA6PapGUw28KMBLrLjq+mJFGHOO3f1tNjttKzD
T4q1238hbdbNrlxCosx1yA1to4qBrgNqSsvtTEN2s6W5Lb3esd7j45yuVFQlQYPjVDUWRTnSikV2
kmBhv61RWr44qi3VzVkDnCySD606OpPuLv5KRV6zeOGlDKLkG/z3eD+Fw049yAbL2g3mVUUrsusa
tcO+W9IBWfbuU5nVdodkmbw0VJ6/F1iK6UwH3ks7E/eLCGLSKpDoCqx+4WrJS23jiqI9wIIVe7OU
nfb0axj4AZX3IGeCxV1SZ3ZChZ+eUnC/A0mgin5okMgnOdTwwWefNkQEbf8TsT7CV11wcwDmTEcO
BgzTvzpM9GLL1B9F5yWX6wlVayEFZ0bxtoghiZ8wRzDRtQ0x31tM/oIm+8oJdtVIHgEKKVq47+Gs
u0yOCy3V8TFVbZ0k8sOv0puD/N3WXQ1PE+K/nxPHin3uxw3fL2q5BzV2S/WS906ah4MBi4PvP3gU
kz8WyTjvuqyj89WyW+HLhY33hsU/Hl5w5yuGdKDZfKFs8VAq4J+Zl1jI1TyQFy1GSthdwgH8Vmzx
z+VqJz6CqnXA/iIiTfGmH93oYZpS+D6NbnBUEMkHlWpklDAiZgAY/nhi7A4qKl15c0yPS4UsVCfJ
CAzVioy1YUdE8e4GkpSP3SoO3Gxj1LDceFDMXsoORlE5x7vSj7G/Z+4wHFeHjeKmMgKKEEWGRXLA
rSEv+cJ93KfN5FoR7CBUsQTpC7ndFn+BxyUhZO68lYkf/p6i3NSC+wI5lWffIVRyAhhFYgD0AUHg
ZjNg6y8JU9KmMN4KFdf+XpGDsruRPTvIB2+ZsuvABKGPVdCz8s5H1l+bpgiy8Rg0DnngvDfqWtjG
nX4Rk5HBhyF/9dtIvlBtqzqnYYRDkBB0B2HNTN79haPCPW53CmbZ47rrWbAv2ixeX/YXL6QXlEJW
SueHIMVeCWhHoHPU8yJ/DfMUeqe0VwzceJ1QOHQX8t5w83pY/ixR0b5ZBC6oq2gamAkprCxY3C91
Uah/ZV83+U8ECDc94WzIq/8L33hFTDjT3eDJ3B4iuivdTSFbIXYdMOYIeV2Zs+BGgSLtt121HiyG
Lh59QbIlcqcqfmAIXke+12j9HTLKXpshsz9p7+iyZ6DH6pHl0Frs7GgjC48H9Ys2b5M5f6vJWg9/
jrIXRExOMrRB51qqdd5j8SwJjCoczl7enyx83x0woQb2Bwb2HBdpI/wPZ6jwftH2rX4DKLgPbhP1
H/lXF3szouSCt22YZy7UIY8GIGl0HPgyHCG+T475B55anF9gujiaD3CfcIka1rfU2LnTOpzmO+B2
LFks/wyKmrUKi8WCBZGcEixO1Xqlzm4G62VwUe345htyuEnMXmbIEb+t5eEjcvFaxHl27Ma0agGw
TawlWm9ymvMIBXveSJOOMRwcIqlPQ734/YvjqQSTZBhmuEY7/kiYeXfjS9+98CjPL7CYvEs+VuWz
nCa1bijLk99s+KMbXvF+V85QVkmhcLME3Ya9+47y6sJP3wz3jUh210H1SmTtwl44+wraWMkNkfrg
saUsImB1MleF/A+BH5NUgrZGBYAonoKqUYRWfDH/gkIS39IC/yR98MXsktJ0l+MsuDUc58pJBJCW
1sh9ueTujw4/PQtFISD2pfiA+xMPmgIO1+qswpuEaaK6rHLqriYvx3cbYR8mUZJO5REGzlTsJJXB
dgO5qX5dmZe3ctLlo0X4njexF8ktINkVXATeNIVp8Nhj1tk7jPp/efxJRTmdz+3LIw0KsGqIkjOV
2XN0GgqDyk7wa/1o13Gaj2ElHPFa2BztLsW8Wm7DGIbLBjdXyDo+AqPwRbx85YHt0jB+odNtWrcM
5u3PiC98BnbhcsJVXCkuYagTsrHaYQEqZupDt2PUrV+Y6vvfDAnFxjX9Ah0umSFIKckKMcWudlgZ
AN88XazsCxAW3ENPwCzfV8iod7IRdvLkEHgu5rjcw1SKsKLxjPPilIeeA6p9aVOV4Tyj2uBQR7W5
zR6vvxciTKN/i71SXEQlKoo8FFoZXd7SBg+OF8JbunODf4Hn9iKPvHbdEklwZNUetDKRfizxSeef
cdCEZyMxfkKwGjoFgSHzptex96qPqOHOV8ZUgKPrFO1DUTfQ31UIx2YBLiXcn5Nu5v+SqnFONL3e
q2OmZXktHal6xOau+SfvttvtVFrrPxMsCMoDl1IHT2CpIDwJnellnyZOey25y9wgJ6AZxIHoDHtC
LJLnqBqSvUpYWJUHZlCuXH00Ve3R9gyTGPJXwbbWid2X0lvv6dwlKFt8VNMsTh5Rz0uFy34Hv6zN
GD7m9TwmYRgcEhyJ2KQqPut4dOOBKsJ6jk9BE2fPUuI9Asvl1e8NluzvOEiirY/36Zq1nf07yyLw
8NqOMDZS173xIh2RLyn8c4laAjo32JH4dInpNmJcvzRsLLcgRzoCnA0b52e0GhKC3oQmd4k1+8l3
MPD/I+k8lhtnzij6RKhqNPKWBJhERWqUNihJ8w9yaIRGeHoflLcu20ORQPcX7j03Q90k4Z5UX8tq
iEM844ikRI8F/7QAqRSlsmW9QT+EoJOivWmvcyLglmYT/h7FjENGvkuqTVmM1d9imQihrgULDqVs
B4UZnNxdsOVSsomZglvGcuLaNm3xh/w7BMR8+VDOHF4I7caiCytYTN5r3hssQdvJtfArOkgZN/8F
woFh8M4122j1rFDLo5P1uvIvbATsEqk9Mwy1hLcdlAvbMWh17c8adM3zmi3rT6o9+48RGIZ3hdVY
EzbNooKXhW2gxdijtqbIEWhs/kyZ7XM5MVvZsGh6JrMUUxCGHi7FM1Ew+pwwAXQPS65WIyxxZBy5
WNOEEz4fH7mKyWdak4Do6LIyl13RmvnRG4lYPeSkBlwdXXA/GNRBIB15ogwQi0H9w4gY4miA8QIh
RL/NwNKhP61rwChRaOgR+C3LMy/mgG7MUucOtae9K4MlJqanRpAEuqrjKoRvhlUmISPCDXtIGyl7
GSv/FWJKIyT33p2FDoA62g7Q9nYyQQ/XDW7YVApzHA8D+OMkDjB1+4BSL6RAe+BsgB3VGG4x1VC4
sUtjTWTilDrgFpn3te0zvZzmTN/yWqW42FrcOc9lOlCax8uSH8SIy90dxSgfwTCskvSlqk/Pq4k5
A46Wm762TKNB45idSu+pNZJ7nWJqAUdKEcFxv4qd3RJCTiZCsHaP8BVRXkHE6/3rTJgLQkZiXK1L
w1adZxf0IhIuI1FLZA+6UXdEC5E/kCVGjbeN9PcljNl1LfvEtXBSDwrwLX4qlIUh2uGB2HAUpTmC
+0TW/9Tq1w8u19eXlff+y2zY+mQbE+dSkSJkNoWca5a/JC3tbIT9D3lTKsKch8l/HByzfludvJii
VqvpxjzRS18CvCxeRowH2bqfyWoGDXAxP2D34JqKycYwYlnXNnOHf2QcVPaXTavxbyoXbKldPnuf
XiOzfYKAxMeS3hFUZZej9WzVTufwV0/z+kqdTMKckTKxKcPE7VfvRLDV2v5xddx0f0vtJ6TfelOG
vaFfk+Lirx2mcxZD3Lwe+74VoWzp24fST2pwIV7l/2snJ3hzkhSABpturn3UFjwXbFl7/cowkDcz
GnBBPDiGNuNHJIcIEXeVWFgaLyR1vbt+aT/Phlk0J03s7dmyawQQcmludqYRVgk7wL7YT9CjFPlY
hNBn3XLJW8f/ahUAqt8aJ8ZPTQ6syzLTrbvfyamC9iFGZ2GdYRk6Ncoyn16gxwzKlKNGY95+0dap
5S8WqqYIsSXL/5QpnerJ2ygfgl0A2T0nUuHqY4daCIu4T0O5s7zYv+ScvPcOGQ8uHBBPfmup3ZMV
WIhMvLb2Iyt2ecrJnqj3wvMmE+WG1UUABmjAmjnANAMEYz3nqKLmDzXarvqEtyFz6pwl0V+9VNPE
rZy572gNpv6FJ8Xs3oAIKtgRc0Dwx35mCoiBuymeOCMAwHRTivSjZ2Sv3C6Jei8I7hR1OMEJsQkQ
C7vbaJ+qYq7Sc5rL5B+Sdq8OOanlE4XreAma1dvm3sHwU6iq/WjzGdNFniTqhMNjeOkBBRxbv2u/
NdCnB4VuoidMIyF7D3l1cO8OclY7PoVg2YweElgVVU/+wyx+MuPDmCNUwUhr+TX/N+RlR2xHnRhs
K5I/fjWrcqa/8ZpZQIsbZILEbRNJX3xycvNPrhRMMbOf2H5QKZ0TMTGOvHQ2SxXET6tg6zIJMxOh
A2/6rYDxUTB8y0FXYDYh6J6v0fyk2PMgsaSlImDCw1LMEz0bYxp6IIUnckTQqXxgYsgRARra1s+i
6nj6dxJnTXsl4K9tw7pfYNI4Q9ofg9zTDMwaNEMh9sMsg9bVY8SyfV2bT06mSwrygYlg0zm0DWQw
+wYe275zALf2rWzOYOVrB+1rO/8dasrxa576DIA1GTjXGR/Edxawa0+ihNUdGjUh2aFa4Exn4BMx
4LS+XNNn+nSUUH1XsA3r5/k5toBnT3t8TeLEAJUNSo0V4Lvxu2S9ZSS9wH1F13G0yPpFHZ1y8EBy
i0U4SbUo4smQ3TpEFulq+KqL2r3PsaLULA2bzPlPq7wSXKhkqwjCEhOemQ0KqeJnTFhN+afKoDhG
HVVaflgkwdulhE98SOJ2yaO6I3EEBAXZfb8C8575TqCmiYTBhlD4Z8S3ULz7aBBYi6KZjdMLzEp5
Y+lHiA5mUFRiwiNahSTiMrLtmL2E2abNkWT3bt/S01dXb5qxWGcoXZ9JSPIIvZwM54npd5xFhQnD
9neQ6cgDAknUHY6UNvhNIC7S9Gp5jilsZMjaCcWeP3epEVrBiE0BtRHGS4cse4HL81iXJABQVRrr
aZW+YbzWAxjvoz+mSbbt7M3kuloGiD2LICZ110/M9+8Hnh51LPo+oA60Gc+GSZINV57f9Q3QVl9y
B7WIkdWA4qRxhclKxMzUTzp3Y7FTVp0X2DjSnNfCty19FA7wqmgZTXK8qA8wV1h06pCL6uXczCKf
4ZTJMgoQfjM8w9RxNi0HYrrnj+xSKomFclcSBhx1VpNcWYrkt8ppUYTkll29BSUQEzqcJv1mm5X8
QPUUUEgmjTQbDSe/LSySPapIC8iU4SRVhYZtdcr+q2gXV5/ymW6/ILDBjjxwO4eEnQUeWDIQKPgc
8H5vG+Ysp3bmbY46ap1gZ1nsQnmmGtlFyEJ1iOcLChk+C7hLDJi2ZTzESCBfTb2S2kkE2iODeAz+
WVkzjvZRfqELckTGFEXizqqZFTgYP2FrkqC+KjwOvWaiEruL6KNVMrfkueoWMw79fJ38z5YDCWxr
yyzjBlHQyF7cjOHFjUUiFUFggmc/UXUs6Z+VczCJZJJijKJpOlfsE6HPxPropA279MJeLkjxAb9B
GT0teH7bnbJzlhqlqT2MM9ubLAS0+iOXYeaIXYL+QDF472CyIByZpx+f73C5MoRdQbaZJo421PZ1
z5Z14Gm4rTy2xXlAj4ALbsAti17W9f/4ZTZ9w0ex2ncDQwVmhpqPkTDUudSu511zJjT/6CxjVIpd
X7KPH2rrLY9lbJ2YbufXlFaZ/rSwuuQJcYrcEs8nltPJlNwzL2Jflicsdh18YDvG1zYDPm3bz0Nt
gIp0zBm3kc1cPOLEcj5QzBgvTSFRhtq9DWkX7Mj9PEI+ScG5siOf2ua7AdF119ddf6Dtwq1ki0qe
NPqG1zQFjU+2/RCEoCMMAZ3Mzuw9GpfyMVWdXPFg4x/eF+bE6p/dlxWx5V2aiD9Q3xaa21eE8K44
ulge+ZomghRXMReg/x2vuPSO8oxD08beo6sHMrO5fNEgIi+Qw1saVM3vZDKBxmPcNcjzhBvfZd4C
ToX1g/xjsUivz3O1Tt1G8emzE8SD+D7pufxww23zs90Q4CLa3rbe/Gg8yIbfVKF28DggGe1uczIW
3p0Pr3J99Qn86z87kKGHug2A0gYEO9lEj1JXPa5MfEPf7JYPKfF2bsuvfzAOESYJBZi2dpFYxWPX
ftnVQp3R1mPv7LM2L65Qkt3x2ZotJiaE81UgrxyBplI43QljbSLPXUepMfoOe3PV8F/clcbSfbXG
On8YBsZzkFYKN9Kgj0BFHJenQdVnbciacZ7DR2QLt/jqwfM1eptVlfm96UOheYGEIWOUYK48cWes
FTmzLRqWiIGD+ylAWjzj1yyAnTQBo6S1l/SLSKzDinoBbo6RjUdwBfT14J6L/9LAmFkpk8rzMA11
NX+r3EdkN7vu4kG6GfujbY6lPugSJPB+RJRv7al3q0/lShirbYNjfCodn9B0Js2P3BDeraR7RXhi
pXg+ar/4AVCr7gF6z8S2Isd9gmKch1XGOU045bDebC8oCGH1jPpo4eaPajvGVBqbS4HHBBILB5M4
CortP+mEXX2XuNr+HBb83zTC/EwzfX1okuW8pbob2RsZk8sNZ0P7hBvmG03q9APNPj3N0GYY3hfl
pUQqc7KACTKCt9uc4fHknD3PA/STbRbmnS8G0ZFnt053Zp8FVjQYBflhukrEs2377nevOKxR/qTd
qSRoEPjFKN8lwwSGRKOSHA9D7J5c6bDYtjeMDzIFPiWj4vTfmtnFKy7V5QfMpAHdwoktdnyYV6RA
To1mMgse50nUt56P/Qm7tnuiQqUUs8EF4UoT2XOpJ+c7zyWhXYang/tAaHe5Swha9Y4YbbGtzMbs
HomhGnAWWHCyPFw5D7ZZ03xRKUR2ipZ+LxT4XZirKEf1st5LJPdUmhCfWaUjMdNBWrG2Eska2sLS
boimKHtvUpW+lXT9HPJ98JC2ZX9r2wxsFvVM8T56w0fWlQ5fV4Ggoe+t+p7ENfuTLPDyT2rNOCC9
Ic9OLpGP59Ve/rapPx3zZHWeiffJi5PPixdZ3HrDrnOk90heIbIbF9PddRQ04tE0uCPOLVedF2Xx
rXrt8EH9sUQdzpiDJPB3/nG6SrgEwMr10MAMyHeJyliPIvtGJUvsNmR3JyPIJNDxyZjJ0wyNQdz8
wJ4exNZkoRvh+U0nMJQIjIM7WeXxi2CSsOOSKkObrRe7DRJMLn1rZWem9NFiF9OhSj3qLCzmHUmM
aetftFYjSBP7Wc8pADh7aS7GmCVvi3ZvWK2Mg4TPdy9QPZ/q2vSfPMzkx7VsFn02iToKOYtILs6R
StehaVnykvH7QDBie2DubGuy2cSMJmWGXdZvC8fwBdwdvy2bppQdT5f57w17zPVkI9N4trmsTnka
i3fkD0RXIHpmqeqB/XC7dSzCybJ9m+5x+Eaa2b8SK4oUqHTzd4SY8lw7MIjLUWoLFT5oSCTe6S+b
ojTK6qEjeBk9nNvzueoZllU+muimaarCxrKgYBXeRFyrPzEOJrGseMTYMIY69YOXlGUTLb3OEmRh
hsvGPrfLlJwe6F0IKipxQpM1/dVzO39buVlRzg5f6A3nSJbTjFa1ioM3w49RqyXG87r9pYggm4Uo
DN6RjQCD7YJQYxYLILgB9dLBjugBhk6fCiJ29uDq5B1yChpR35vHbedJ2mQ5N9nFw2jDR12h5VYZ
Mg4hKXXAnu57zUTbBky9M0nQeGJBBSyauU8+UzB1srA4DpOORIS+PYM+6Ml5GYf+KUjWE991ELVq
RQ7oGaz/sNR+S6QBYWdq4zJn0wVLNdPK1h3yf76Z9jtjkFx+Pd/qCl25uK1L4Pvh6E7knkA86LEy
qT3tZ8mFBpDrI6Hf3Qq2kWBwVkKUh6iknsjR8D+N3rlPHaXvwAUk8hIkJoeqCcL6QYzI+AeoT3vc
8RBMUdXcUyyV9868mc9dpBY/cWvyfTvEcbVB4bsHkkI6E/oGT7RBUmSuwIPJbAG0iM/gwNyFRM/N
aFIqiwhkAKJcxL5X3YrGK+BcFqU8+0ybP31PNXezN2JBpxz+oXKvf6uqeSw3hyWvbuzxPybsaCdM
w/ya2vKx6VXy4cMx3w1sRB9j360OkNHJE54SsK773Am0wGDTcKln9k9tmOUzF9Z8cai0SJIEy7Mb
O7J9Tsqifqa4hSRneeBCiN3ZrtCSG+vNSgQAXWa5fIPBcGJKIRhA8jFXxexCLdlyQdmD2jrNcS8g
ClFhWnpMD6htd5T0wbuaE6wEY+OdkAEB4MhLLLZ5qV77sqfZJBCoR3zkbMjUdcqixnUyDpn/vxGV
Lv+ynArqyF4S80HpNZEYGpgZEeQLbV5ZsLmmrP6BuEJGKI/fJnhVQ/qniGP5QI5L/mKzNg/LfvYh
j1P/z3uFOsSLrH5N87CsxpSWNWlZz8Js2LHh77bKIv2dYznc6PU/25io+D4He4yjngqBFSkRBJX6
YhE/kfwrWnWn+5yk75QtNmwABnRfC5SddO86ba3vRE/Lr8buL9PhOOx9awJmNY/tS+YKH+pUkG3C
8woFkJdvaNER5DvucPnqWBMhO07Xll8qN9Pjivp+n3c2g23YZs1xgWT2lHS6faFL4Sxxdav/kuih
d+24IiXQdcWopXWcdM+54BG3A+An6lc3HQ6bXGFPVznttQEsqFlUHBqVgb6DXOWolQW9D1rWmm2G
Ky4yZrbbYdYKERP3UaMzhaGBaGQtct3t3XkkESJvfDVE2dpSyjaoq0jkasMRYCXHyfIGbA79ozUZ
w76fAqyt03ubEloLmgfrOWon2DfJh57wlULRCzD5olRO51nDM2fP7nKc4akwjVe5sLaxLF1chWfJ
D2Y06af2RHsOhsDVR7MsjhAiN/lRwe+DPVymT3HNMOzgSfiLncK5sydtDGlM3JHDM2HAzjN1Butm
nDMWj83RGBgP2tpzbyWu7JtnOWkY4H8jlyuAgeb18r1UvfgwwLUZxzIT+c+obSQ33FrVb+H0032G
GisA7k5M114y79/84hT7JHBUnBxj9lAPbnlnT363V9pn1A/3AUMH8J14IEka7OmIcF/39qZjh1Sa
je0py32MAhmrrspLbJR+83/JjDAKt+QlFxjLG6pjFFX5B4MX/rExeK4GNqek7l4wCZAb60/9ew6N
Ho/KvDBaX4uk/6OL5TWJtxoh5007Tmi5EQLbTrjAFIrcwS/PGM+SJ8XK4XMLWSV1o/IYa2+7Bjmn
HJ94nCi5gK4fWTIw1fBFRb6OaB86H/JnvhTqdYJPsS8KbXV7hAnmplNMXzet3xuWh6W6xAw9qKZI
zSYQCMTrdQWjHhGE0v9gwA40y6yk5oALMpRgjmct9G6Ex0btMM+/jcrZXY78Fb/OlPFkZUSNG2S1
Q8DCq/PV6mK6q5jOWEdKIB88N5twvGg84Ahus8pgoouuBC73L/SJ+Z35iTj6ZeAogq5663n0my49
Fybr7EO/2jZGHoxwemdi0/onTZuraEZMGo6pGP7y+Jr1sWJj/0fm2VR/Ca3rx7Vb2ycP5sPThOyE
3k4FJs5+fyo2TD8ImzNqNptUqUAA681hcU4E+AIKGMmZ69zqhcbR7ph2tNzgiFxzefKseqPoxdV0
p+dpDr5G+jwPoVSPewPVknFbkd0uf1XGK7B6HqRZpk3IRMY1BWxIKGl9ly0+Ny8/YJ5Xz940aiAc
a1tcMumlMPOa7GeRqcmtirbaOQCkcconPAByiiZwYu+k0VFraQxwh9St6xPdIRppMn69R3MCvecP
dk5jW67+LU0KB6CcRux3E4x+M44NeDZUE6OlxwjZQx3Fg2kEVxQw0t0PJM1HWe6IaFL03egF4RcW
GZF/BxrXlFEdEhkraKFsOi4RajbXISr8JriuaV2L46Bn+z/2ps2lsIaMDpBgDxMFtZyuvIUb8pgQ
ggPUkv43Q675yBSHLJ8qsG30wrGFNhOiAwtIH2MRWeudZgIkYBUw1sHmvx9thuoHx/fWTzQ3Drnh
9ur+0X251GEialc9TgPmUULqOtS4w64cHHCBTpflGxlO0umlIVZXRVrhggf13gKMV7+yyCLtmheR
VuRL0MQ2H6mNugCJQcsyBV8FfT//9VZiO3Vmo6LkIsGp38ueqZRCyZv0y5legY+JOSq/QTNhHrVn
12Hy6diH4vJK7cKFIwVqdY/fp46fraQgZTxEXJXOitKWAXR24mgwEpMJqZVYLwGaCizD6CPTP3AU
8/gtrkYdfE6Y5IeLnpDz419pDI1QW0OjayZuI3IK5RF1wDCdUt7VvGLHk2oDOEcTi+xexrElgFPD
dYLm5pMBUZyLJPNmEq3WVQxkLKlurojMGrKSEo7/KEd17prY2Sk3khgbGG2Izv6xjRTuf1MJB2UC
tJDldoueo3Qn9ZKWsYrRV9AfFw44PNgv3YHRMhhwLp71BVlIsPlXSMJ8CXJh9CcVgw4iRIXrZEcT
ZmK5a0UQVq4iFSlB57DDKMtcLJ0TBsiIpPvPIpm3vVQp9T0dLjHlHeQLKjAcJvZu6BxVnMZqWoeD
DuzqkzANUZ2NgqQCEz/QGMpcFPmJbprsRHeZ1vwBzl3uHRflWf55hrMWI+msqTkBysiLtkZ6FCg9
LJ4cutcbaB7IjzvDbofhrhpiJjho8wkbXQElzS/4mlAO19qlhZbc7ONDMcyec6q6OpgOvpGtCoNd
oz+lHOHz7iiYZvtK9zKdetyRyPHLzutu3UbraMwtqhHNq0njvCmBCV4k4hxbEG/JHp9HMhxMWF5f
TTYiDrHBW3PXVI588lJn2ZhZA/Km3iU55Yw4zF/OXWu56cGUU1ld+SddRaSoQpDLceASaWoMb52x
eM8IoPT0SkZR/+h62uaPIoYGUIllqWPdVxZQu4CJjCkVDb+DvIyCthQTZ3va/KFYqMffEebPLwF1
uKEky3EfOxkG/nskCt17W6YtaFuG7c+1MQ7/Aht/yAnPK5LWEknpA3NEK3+0laTwsfw54rFLv3FX
eP3ZYLq6c9skf8w5Dsqjnsq0ONRE3/24Ljk5YYYHkZgLRpfJqYDrlmIDzfic8IerO4BhLlFVhszs
cC1aufxjHj++dIlqxmOwdP4PxDiBp5oERcaM1kAN7QLXEGGauM25sfPmbw9chLmSMMim69dJ3Am2
bF/4SeeXZW6NN15b0p9QC5Fw5o/56J17JzYfJroW+1CburhLB9i/VGctRz2/fG4fbFWwIe4YGGDZ
wPbPAkPlwX0Jic0IE2wZtIqcQObdVK7NGw4dl6E/jRKqalNmOFpmz6Rvk65Fk0RCW/dAEkLuEeHU
IhwpXam+Y0I4ro7jxpfRwUrOhT0VcG/MBjuh27O3DL3acF/XBFsH/x+4QIgKJUQ3lKPpXclTwCvl
GpADN4dOqhnhlW4Vom5zircKLvp0qsax+jHKGXHayGyWZzabTexDAIp+7ByPKj56M/ZeYZgXN37R
mp1AV/YXYj+8D9OhhzsxBJRokHqN+Dir/fHQ1a1jHHx64Oa4WgzZQ5wpdJ+WsO350CGB0/hcBQa/
Hs/3Z7ZOcXtXOtCBL4hg0+Rv16VVHhnDNCSRMSlVnmPgjBmkWELYsFrM5g3QOextl13fludJoTZi
Anz2ulExEDFjs9iXJSXhbuLLBBXaghnnlpuG5xz91p2AuJkdTW7FbyIU6ZnZ37ovVCUATXW5feJh
FMwraqMmDsfJS1zx0xiwvfAFlYNV5jPa4srk3NZrK70jPhfIzZyUuIt7Tt5nnATVh9k4ZN7y9GIo
SDSMpJCkMEhsXInEQygOorNOsix57RZGz9EIPmvcMz6wnjLAYU2o+BteEw2dK5wtO9mDjjXvjSET
eFOStbg2Q03p1TN0rT47x+i6P4xT66sxrFOCf2tqswttnx0pnBrDkckazx7rsHoGAQon0kaOf2Ui
Jy5mwqlhprH+Niu/xEhTrsw+TTx0bIMW+JfbM5fUZ8W+EPUM8WYmEkrcvXlYT7L7AzDMXf7KuCIQ
ZFeZjPC+c0sjU6D0tNwTBaF2d30nTDTTsJjTl6Go+TaKxZxIP7LdOYDGEzBJmucm6KNlwtG/M6Ge
TvvSqPRyFJMR50ed+b51HAzGYVLx7OzaSQ0/vsl+++CW7XQ1EeW03y3z5AJBQ9INZ6bjRnJtCRR1
j5bOXZcKqgQiMzFceClny0fd1FFyYy3NofK5uIYINmHrBuuEmazJV+3qZBIn1gJD9sWGd1T3tovf
/CSl3TgvOcNmsRPd2K6nsunJGLOaqXZOi+hy/8xtMTEQzzao6ZDQD8OikexLLQFSfS/a1nutsUWS
NwUUKvke9Fi3l4Tb/x9BLexp+LG7m9Gh3gx7KCHrg53U4h/K5PlxTCag0m0G2QXjgymeFgXNIJwn
qDGXrpHeP3QMbOlcW2Te3kP26F9IG1m9LwU9NBx9JFADFEOqh6rMHrzO1iLS3MQGfRFmOBNZ734p
U++y+gFZyJRWTODyLgXqB/M9rIiX5DAgItk85IJ9580CuHYuQeJQPkz17+whit7pbkBDoh14zpGZ
1IwGBnsEkFiXanjs4IZQUVaakjhTmfPK3xTfZkeAhePODgSYuZgwp9z3m/E5Qyp4zle2/BtETTxg
f0+vjTI/hGLVGw7wGx/XaYa7Qhae2jlAXCLViBU7vmFdfCCDCQe1i9K99mPzHT/qkD8vo3AAVDEH
30vOXdYghnz0oAsJnM+VyyCsMZ5MNOjXnHlqsa8Y9B1aIyeQcMt96GpEW1HJmPyMXCKFNDJXwRHZ
GHt9K8irj7XS+Fsri8io46Rno7h2i4VQSZsQwwYV8F3oOF7NCFqaatlzxWtZoIxdsSM1ufyvUHii
0mrmRmqaequm/M+NFfPAZ1APINrYpVpsWlukTmUhd9nUwDKrq+XLtaoO8O6KU0VgTrnY0npNGHVH
ceVv1CptXlBOQW1oquADfsxfWEc2GFY9PaE35P3Px5WXgLmt8zjTRL2ADZ458JioHhA9Jm+DMdjH
wucxLKYlJeeiykwY+iltgNNa5T0UA7ROSzD81zpDcalb4bJ2LZBqRkFWVNdAxsWpL3P3rfFL7kAW
2fiOOkjBu0nhGEct6Kf5jjvBizIHWTLgoTjYqSGQQNMwEB3TkURqlOD45oa1Iwa8mBrvPjPxOIPU
QLymMcuwSYFSYtlr5MQ2Nykwg4esSN3HFOHb1TeJGmI6Db3IY2SK1rJVPyPVxhhSty2verXAIFGJ
B/Z3w3jVouTlD9vPlmQ01XBZMChrjyWPgDigXI8bvj3F3bH0CgJP3RZzFw1yzOYz61wRh7qsBsCz
VBb4YHg3brzWxC0yWi7ag/bSUYSerdriu1g0ewTHmDlyc8BbAAUqIgpfM5RR6G1aDZsMbbSbAu8g
8A0EAeqxM5BehyH1LBpbHUyT1y+k+aiWj160ab03197vHmcjGaYrsxaMHS6OPZtnP0DZsEtiLKnH
xNg4l5wEUKtaBinWvpQTigCGPgEySmEHR7vV5cawJeWH6yVxHqBTbGu0If0vSHCUwQ5oly0AiBOE
FERE82A/ZEwayYH1OUG36CUqQGUBOWj03CNHslULTVoeQzPS7PoKjYxeXI8/3qT73ObIyJX2WVqp
hduoMkfGVxDPUJgjmA5rmXg3aFps0vjn83dVNxxnix+0X1bMmm8P9yjgBsHD2770+Gz5eWeiOaMZ
7S5+L+zI2FLxy4IO8b1+PCC3tG/QyAJWcyg3EnR+eZsd04KSJ+LMZkWZD2ngQ8yNUdZ73Ee85uQx
Q/VM9QSLMQUdFNq1tJcT3qBJ77t6HqwjHlUZHC0QR+cmAPCCsCPVmtGJUvkVd4RSx6FgxxKZfUsa
ReD2LZgU3+gf7XHLx/BJn3+rjBYl34Bt5EXZBWxZkILIgnPtZwsnSSvEkRgZJok8SWTOZiQSW3cd
2YoSK1fdpb+gOsAw1/4SfwkwZshNBpWpMA/Kku2TFXevglDC33XpAWiT68R9j2C3ocH3bHP7bNr3
3tZkwPtD1VniqOug4F7U0mekCBLAZx2aZSUviFbEpmOSVG68ruTRHQBNDmuIIpYWEXkyZSDpvnoN
4XZL+HxWPs2nFrDFP8kP+1Uz9vXv6yU35jsOTezRpMLZGO5osJ55vfGzenPns7MKiHuhIggyg6Aa
d+MDoFx4DtA6Q5+L2evwPIniPClwWHvdL8GnEUtD7r188wyhZK0d2KZLJ1k19O0n8lJAbVQI4jDS
UhCEI1EjEG3dBcPBRuOE4NPylwYFxtj7zJvoZ6KhseE1yRJU1G70SxgaWsm0uOsZjjgMvhsnO7Fx
M8TZkS4KPh23FVBDrX0/mtuBRwgeiTvuWXE1Fnubqn9xciTym3t0EsDyOPw4UyxExXVe096a1Ph+
yDqLE6c0TUJ0EnyOLvxp8nAjvoemgEwTt/YZ8YqV3Gwfad0jq/aegA2nceZPx7QadQD2KcdjUfoy
2CMecR32ssixCN/y+++Ui6QPQQV428iVoL19iu74NmclwZB4+AbnmLjG5EQU4Z31JwPPL15NWi4D
QrSXBZgXeD5DhChlcR2RAYJDohC+FK7R/c7WsKHMq7k+Uggmt9HDMBK1jYmvHDLN7F+Fa2Z+BZNa
l3AaHF0vkTs38GY99IAs54dNpUpF6v6DOcwyj8rB8S9LJeN/szPmZFKVVva7pGZ7rQivZpQC5YXf
fbXLmPxQ5JRIggK0QB1bVZYscMY+keE1PWNcCfMIqytytTQxDEgZXvbNzEBrJrUtOqVYuZcqQZqF
oaJdbvxn3nOA8LaNVgsl3SFlEC33mOr7HxaxsxFSqignHI20Hx8Z2xYpm/ShBsJqTg7dZI8q6V4m
fuV8GDEmnvNS5Ax47E4T8A4Nciz2c5yPVz3h8A8XZCd1xIipVfsEp98Lmgi637yD0Gekjv1WLs5y
16HR78HItt4TpGaiacjeUMN5oTbloO1YtoDSQlYIdXJMT6QV9P/E2OQ/Rp9RC089MsqzxGBsnhxu
69cFdOU/MEWxeqolRtldK6v1YaSIeez63Hmok5Z1RMxhCsxmaoznZGkb41r1qvxOSYb/zx4SAsBU
iziWwUBLLAP5n3YIv99Fkqd7AiWDzoCqpoX1s4kHeV2NLH9wWSj+hWtk/qJRr5/8ZEGclmP2O6J2
glorEosEMRZWkOA6skbw/mUbWCvw3JE1mlVQr9mmSTGLC9R6J7hlyPeUzvZzqQCcR0XtolhrDZvV
ZteC+LrBzpRt2CE2/GkFfTlBFKJ9Mwkd8/aEY2T9ofN7ljl5xxRo05wFL/iwSetyzDzBKo5fFQpJ
hrYOs7AWXugtacpaFTfC0FbBd6yyjhkKXKXVWijpFJ9Qsao5ZK3rPrhGb/+BkflSNMsrIManMsvn
J2NeCG/oZvOKtgzWT5cm/+PoTLYbRaIg+kWcw5gJW0mgybJlefaGY7ts5hmS4ev70qvuTVe5ZUG+
jBdx44G87Hzf8pVKQFtP2THHiHsUpsJygVs5PnaqEwGnTHbAjN080fAz39jmLz43PGoqJ6l9YmDU
z5T08n42B+HXHZ1dKeCpwHC7+S0S/fNY2iO+hTTdWrElzxPRoYsoO3zPmaudSnfSd3rnfCx8UfzQ
6Z8agDW7EvAe3gSa7XDylCxnUR7ZxzaEaDwZq3eCCm8s7N2fnKjTo9ZDKmC+Tw4xTkp6n3Pvsxag
kiJDsTirEW83YZXnvFWHLpg9W3w6QJXetLhc6VWDWVxLQ+oXa4zDLXauz9ClnAZcpKyxrNYQIJBC
mjviTs8LJ/6mJx0AXUtrd4Q1UloNp+Sn0qHLzfOgnTLqUh6LFEKDnrfzFfMg7RitRqOQ67ZnfNjF
OcuG9LuuI+AfaZEeWjoBHzQ1LG+Ch3LHNVaSEHKWT67s85Hzk2hDDHb0bUpILqLrO7+y1vszTKUV
dtmGPymT/C5yl/bsNW5zZ5JGIjDflQdMXMPrgEWMxW7XPHiN5HbdQovUdNk/t1TFgdEgcQJaZ+b/
q/xOY+lt+7YwX3RMk1vXEeYRBrd1sFVvvYZpJH4HMm771qQdCAuCcTWNLntxnLR5txyX+71ZkT42
WWLXrZY/0RPW7JdGJ9BAStrXQKKIukn3RlH/Ur5S+mAkEPFyJImzUnDBwwpntKMsG7UXC9c+hJtA
/MXuqOeh3mg/55hjGVXwhlnY0HYqy4xL3qjkFSZQjlmawRFPyRAMhugPjijHC0hXmL6DQACgiwgh
0UNdJN3H7gLZ5Aj9YMb4ko4uK57J3TAue1dOFlHAtZ7l/Wi7TwPJkksWL43grdyNR1PX8i/8uDfy
I/WHNZDD8eIBm2w1HelnCl+rzAs0RLQPh+vQee4Kc19hiCBgilpLfq478AW6khZ+TzoOZyPXhj9i
gGRWuTPm9tRdecd9yHJJ3jLHHnfAaZGiTBhQJRWLUJo71HU0rtcpgVwfl6R/mP6dvWk3vBcgDJJW
tTppbUPak245GCkFSKPwjcrLD6CDmyvdYyRBi1EeF7JBQW70R8J2Oq6R2kt3tH5zaes752XGE/LB
r2KkcUF7qonmfWgZVwbME+UdxXC01Nh4aoD4DYSJSqqeD7UZ2wcHFBv13pAKWTKXyDbRuPwURjxj
/e9VsBgNMapxeDM0Hdc4bbKCbWwEGSEcB3RKLgIcb2MyPwmqwanA1aI30Tbhdqay7zlTMYWgi9PI
bygo40NmsYXclO1CRIFMHIo8PlHzO+o6ZyfgORkbp+5TaP+RVX8udfEY1w5YgU7cNcBGsdoUNGTw
Z2Rkxhp9S0Fr/5bGpXridyI2nNdyb5B6R2B21D/d1r13OWKEjCdo903jFLa/RJj5IyhicH8xzezK
JTKerbkhxOGYhDzNktpTirBvRlrhwk5hyC0YOWX6wh2k3rtmMe3yJYeNh9G8PooIYHle41awKxRY
gYuhAY75kDs669CuWj70iR6QKcSQz7LQPLOe7X17pJXQMDFcSGjrxyb03kcHqH/P7emWRG7yh+iJ
f6JOuP/rWZUGMhFyR8KArAczYYjmWvffpkS0ZuKl3wZlngafRoL6qyysRh2DKuEAg6Ao/UKYIOoF
fm/TnNwY300mPO5+KN/bNvSaQzQW/19IyWRwJ3pLBl29E/NjdmdhVZ14G8efeSTMc9uqX13hToCP
9pnYhnVuTKqxR4oBghDo3NboTQXho4zuWWERBbXYme9wa5Hrz/U50Pu+vCerAn4ia1mkdDF50SoV
ZUNUmtUceL3mq09T+5K6KnwwnCnFIqjFW31wXkHBRq8IMKygcbw9aFqefIxIC4+T0ZIkLGDEN7Ao
L9QOPNBaYF1zJY19O0/J1dIM9WbmmHH7zOhXLOmKetVq99y4abv3PKC9DIIWeS+QEvcES0j+ikFt
0Xiq58rWccNmY+NXXmhu4TqpAL1NXBOeCablmBpELNuk5xbZ/WUhEDBsPqN1YzsTEiRXxqFBGNyZ
eR/eltwF1RDRjodPMbwoSb0w12nakTB6WV9kwIjVTFPHmGgPvK1IZ56hrEC9waUxvYJSq6Kd8Lhx
bhydVVsfWfbdPCf1hfQiu3wjMncLovu9FtXGHZTJ7jxNbnMiS9G8yZYLpDBk46MEz59tFD8CicRJ
G7lX8Lifuu3U+FAR6zaFSURHxKV5C8FeBL0zd2fLrDl9OAYDIQbraMz5bQ0H+xRZQajPTI3dST/u
Z48PZJT50GzrMeJm5jqdt1E4wB4S4pQnhb/hSTq98dL3rYAar4M49EPSnv2mFFyAzyJ1xMHtSv3I
6G4cprlt6Mngen/kzqQzdlTmh1is8JiR9D81C1cfjzXDrg2F8gcMHQY25bZ9nKuiP5TJNL2R2C8P
bl8CdeODlRAGWYg+TU29XLyWlbo+afG59SrrOTVdflq3Sz1kJX7BK1BjeNDaTNtmWvw8JbAOqQ0A
DCrgJdnbUacgQikYsxOBLWyvbsRS30aKBM1qx19NF1Y7YwzDd6X39+DDnEczWTlmhQzDs9WJ+CGv
huKF1Bo22ByYqTfQP8vKdqg+yxSRhm2j/pOZlKuUfTXsWtnkEKErei60IbxR6cFGEerxN7Xb9hdE
l/3IxZUUD7yNO8Mo5n0Jp4SLIhbpEu1xsHbdTI3bKe3YU63I/V0SJla8Y39EdSNWTQyMWjVjww5N
O2ELXSy+nvfRPpwQQvnmpNsyNawZ3yWnStgwF1iLqH7iWPV7Z+rlaz+p5Ad7MP4KkF47hyD531wa
2AB4Z7SbnrrgfSKtt34k3LrxZmccd6TN8xsySQYv3NG1J5MkysdQKoVDwtHCQFROeJ+MIsbnzTXB
p9z4Ne6bnsoMYV/xN0Ee4w2eMfFNJS0BNlmMlIoNYjlsaN5DihSeuZLihbP6aIc70Q3awtH2UWEY
f146gvlYges0AcTM5qHzbFPvTgjIbJ6wL7fQBcMZoAWN3Ekx9bQB09HD2jAfmFzH9kZYZnkEpqZx
u58lyl6eq2MCeYiJbpZ0OdTujmbBEAdnNHw5VqEHlVWXtyoRXsIJose7yDBY/EYudQdVWDEetEkM
ldkTR2quvfsm7duvnqPobsylfCGCNezmqGcpwMXboeHJ4ovQtEvmbRCTq22Iev2V1bTHs4qa7gzE
5ENCvuSWxnQk7ixLLz9S1qo/pCrjgAJM1myZ3l+7GgyDmcXJT21auKC0YS3PCu0zdr30fvEmSitn
zX4t8b7uqr4Ygsgz5Gr/q903DB3tC6vJ8GhZRfg6N8N9VS39qU+B+JeU3nxHXJx9kh68NubO3MRA
M1ZQigFqx6UF2si0/oQ1svuVnRoC/rvwWXN1rsONQ+3cAFv/BGPZCUzu+qS75HwnQmM6lhHn9liw
tkGCNPv7hLmopjx2pXGp4t84l8N9CcHv4jikxzB7QlXXJyKGeZH+sPHn7Z7E2srRVc3XMFEii6B3
moBlbUA+R78oWdkD14D6Y54UzTSNMsqXRZmvhOlQLzq6B7d1z7Dt1XJ48KAdZ2syvEQcsp03peGz
I5QvR6oWHHFqF7RNFXLOlkMR3cxaNfdp0ysA9VNTbOhfGx9BKKqAR1SneEFzTyjrXr+XKE2YGf7P
szXm0t0mN1KnHuRId6IlcTjQL1NcWjigGzFyzdoAxu2hkOWlxns3iT4yZ6AQmSCa2OTRlAfJGHHD
RBJ+dbq2JECbsqeF0nrLQHfuqRxzIUPp9I8SCpkwn8I9UsQtyIxsTNBz/3dPkOSwFD24WFvJkzE5
cCnHP1TEYXjAZehNN/pOBnGHhSjb0SoRPkHZMJj0ISZVYPjXXrJ2mwOVDlphtdRCuGshi5vSB22Y
3T8gnMkDPVlO8qlml6/bxD2B5/+lMxN+pNbq31mHZLucDyvf2osr/NThWIyQmd9cwKYUhE5RtRk1
wajbY+tGVhrtGk3BsA6TKOv95Bndd8yh/v/uxP3EI2hToA48klfI4C+EXIrjojVtglrrsbRiP0P9
I/NNnfkt+8bHkKTRT9jCQs2aUMDEK+y/yBlaBBkk8TveOp62cXhySKx0zVGSsRdBO8lPsKWQ5qvZ
omwIpMzBol6Pb1TM2MaugXBcPevaAloV0qQAhvwLPKU2LmlNeGILAKg9L3TlPI09WAjyZvHZS6bm
N27b7hZ6ZUYkt2k/Et5KJ9K0ahdR1PpE/Ud69Aj13rFC7feaYB5KCgcj5mxrpe+afXLI9bYtfM+u
25uhieVVKyJxnjPNcTHm4RzE3FDgzkNKEfxKOj2AEx/v+slJTpZZ4C+bpv6GK1Q/eijR71mTmj5h
ugxlu+yc+zzVeoydTGbiWlta856wqOSlhYRSh/ZMnGSpk8OE9fKji6L5W5j5cm3cPnuY68XhnUCv
hdvoxoPRCXqiVVG+2dSp7vrQ/gffqqOXAqRpV3TalzZSfjNZKjlIWGKrab/86CYT/X7tqAiLWCBd
OfF3hvGDTUBpngWFjptRWQlZfBJn8DoiCdIMfMU1jHFMbcBGimOkhAXOp0wfVwDXRsXUSomRb3Zq
1OA1iFl1zJpm7l7JT/fPxJXbS8kdjz7PLKhHbLyDdQALY+0XvA6IRvZ8oYFSfS1dqsGOWFD7U08R
ucBvWpYdoxQiY0TQfHLLo85hRt7fC2PrMtRYonTEf2ycuXhV3Jq8DTi1N0IRpKk10iYfYVire/LK
4+MSR/2x5GgrScNSGmILUuUWLA0cvmAdWLqMrk8/wxIMhcj3iReOL0BU+jOl18XNWPtHQHHYWF5Z
7rJJBCSFptYZ3k1zcHfAbcaamJISuDkFaWUqZrh5E7dWaR9Qeep8MkiNU1AOPV2B+JGNs8DvbQSm
xrodvgGjdMsibz/UUJI5s+13pNqUAHSiRpCg7kzphG26d/M4SUAaU+KgvnfJ8ANAwzCxhomYzx0v
nt9WCS4ebxIUYKwZksDGJfVWrrT7RwRnQ/jg4cwTfjN2QMjQhUPtn+Ponp8wIj2za0R56gvJ9i9J
KWv7JrQ4PqKAR0YQV2NTb0fcJ9PZijs8vVTWRekV541JgxL3mx9LGLq1LXIWKRc8/10FeDhOP1Ai
8TxRRhovG+I+GJqNbHKKbVHzYSC4ifyqkpbIxZwWFqG1bISHiDCOBZ/nGF8yFUP4lD0uh/0yaReV
r3gZXLIYzFpONnqYZPaUeXaPmmUkBbuZTKUxnTwxPobCa6PHETfSDYYSBok404hCw2fxIQcy9EvL
Kg811g4mlLx0O/x5Rst6zwOTdCw0Y+VnSm/5JbhAbshd+vHUqsVYTrAs62dAzADhWpbVwBOqdRJL
pRG6VyCvbH5JUXFa2jGsISBlmcZv2xnJT3rcrtC+SrKMZ5OgKw9D0hdUGLlRnx8UUDDw9xNQMBKg
Ndg3CO36fhQdAZW0zN5HTKqMhYTmxOpJphNOVbV3XpKW30qimwuQPri/W0h8JtIZ23sctFyBZeGx
81R2DOmj0WBb+NPs6r9Zp1GFQlZKPycgAbhrVjVwSv4nSdp0yWzAxysc5zSOg5T3JHVqnvvaoEhZ
16R2ng1VhL4pjLLYtaBR6nNhePJAJZveHMcsh4Inp8T4WummTL+qrf4sZ5RBIajC2KTsF55ZvXYL
VTRQE4KGCrXxnBi6/aergatLHrv1BQiE/UBHi3yLeJlzhUUHfe5CLkm+gfWYWl9gZXunqIDZeJyu
kDu1D2Cn+hE+rUJoNYvKDTBdGq4vCxaqO2QvHBn0HO3HJh+fTPTWH63PXqgJBt8SeWipZNlJNNiQ
U9T8BVr4hOkWT3aYmTO22mZ6grTinrnSMHhEXM3fMM9T4EA9KqoamPkwU74HjHOTm9YbN0cEBlVo
eyZt7zVpp7/ZSpOA7hQue2JAW7cL79Bgs2eUIOaA+t3Hj/guqF7FgRD/WgO+Dh4GwNXie+Z1/QbU
6eQQI91MVG1X1nil0WFbOiTEgcNdCUne3DWu6DFEkrt9E52Dd3EaWzrN4eL6BT6rnTEIYnswD6lb
jMwABxUhV1GnB7Prciwh7rA3KUUESymaezIt8lr3SPDbkFYu0AXzGJAzecfgOF7QrfVzGtXyqDuu
8W73fXiCk0fDlat51cdSN94lU6tXKrSf8wFj+6B7yb+Zi/1eJ2NNrhbUSIXBJvdYSNtqY2bunTuZ
08WAOLjNK11ADiXBhqchfm5YmDkbu8cfCgPxhrxsvCIIuhf0uuonCg11dat1SAkvYIcAWOLgcM8y
N+oHJgC3XUep5dCvTv2MqXQyDfcxhv4KJgpuQmFIrCttXRCrX2xoFTmwKyDRb4Xb/nns1QPANuHn
DEbpN6SLm5uxsq8OUMMgC+tpY7nagW0YsnfhcmDrhHPuBmEQORMdB09SVi+R5jwOjJhHA7ZK0NIT
eQ/UIWOdyiuKPdchykiVdF6oBaUZ15sUwbrdTUDlL6VyijOXWTQ498aOMMFb0YgzlOCQMGysx8yF
45Ox5LO9cVv4xflIkWnJG8dHUWbngFNvj8GE6yK7K/SOAUfi7Hy0pCI2/WC9uuyWfNY6xYb4+oOs
vfBem8xLSmhuM5C5DgAl8VF1eb+bF6mCefLqHUpw6S8aHNHB6epvEH59gJ21Dzrbfotn4pCUsm+Z
4wFLgi9mgmWx4OnSvcNbKk6Own7cGlRotSF+O9WSejaV95xHMOOoEYYII74X4o9AHVVpnSVG6mMZ
x+KNlfjZWTCKG22S0JDsoKkOxsc8q39mk106GAhdo0wLCVVvzlZYpHtLiiNuVXsnXKdC0wnjA9bk
3I/aGBWxcuag6lvziuTvnp1kPgPVQ2sOx2eAOjaz0OKr2J7P+Cw/Y2OQxG5a4Ni4lQM8T19AIFmw
RfRJYuMEF0HJ12ovjAiGLmY0XgcdLSWn8p23hH6ijQNXz1TLXTvZBhk7a7abjYzL5sPAcxyMTQUd
uBlxDZ+p6ZRiqyRnA08GUFbD2EwuFl4WPM4eJpL52KzeBsZXxtk5t/1OAZ4YV04erydc1G0l7hu8
n/jRjXin04eLrEZPOdPqziAFjRve7A+ExbCmjYbaxCr/LSy+Pr27aLeWKfDk6m13AOYybls3qe5C
q3/x2D0+Ra2F1JRicVT0jnahta+lNX0busN1wnbvJAoYdzCQQSAu2gDmGlAtwnoHqEfZfQc1Zl/3
2rcCXryhVqvHJEzWwhWioymDV9FBJq38pl4Ql0iWjxVV9MRedcX+KfcMdY+B7EJgmZ5xR2eL485l
5Vv2HB5zqXHbZXJOTnE5IG8ACNiPUjdYYRBiKCgBgByZNvTX0lRgk7OlOjs1qDvUxAep7r7HmJY7
8DSkMXAZx465ge3VEyA1kvsG4lAAWKrZNV6dvMSG9g2sfRhPbqKBziQd/YfdWAcnA7d6j+e/wjed
UPKtlZMTLC3ltQin43RkruYcrKzhDM1GO6RyqK90saQfXOjxRyWNzWeJ3pbUc3WlCkLemZYKvPnH
rhIbjaglH7sCxgBRLGQPK2KKQpjiqDx0i1QfsqubW87Gc03txnGDcWX8ajDepPsJgfDDtnrxTw0u
3hkjmuetSqPOPLL+5VqffAydHT4ITqUzumKAmcC9kHK4cyxJ12pa2tGwY2fwViqM+Jyw4Kl6rgkJ
nT/FlGPDrgYipHz3WZL9SzqJo9xrsh3/4p30eKnns7GU0Vui0VvthqbcItC59AKJr9maf5tRqccm
psbcBkaCZJB/626I7yNe7lwaDB6aGq+XHhV3TdG0bEXNDPNypvsFdT3bBedHvnEctw7mcXBfWAuT
5sgHrpQDDSb71Gw5lRrp3bnrkn1IUB9pVwLKEUW6ca6nlgOwdopn9it0zvJYT7Zewe2IsxeuV7yQ
2LgRZeP1b1fIAanDjgnsqCjkAzv8h2gdG8HD5ZdsGZqTVfZmgCm/eqKaO6TomlqmnalT3i4iApYF
49onfirayof+pdUwxRWlK+j2q+Al1ZJZSmfL3HgrbYTt820y1Ekfpje3iQKvx2JVEq5ZJmuCu17W
bKHN4l9kzXVNt4cGcUUyEqJiX/okla/ZQnHLNKcPuiM4sprWOZVjGORt9t1pOYgbKP8eKEEx88sk
ZUawKfrXactwJtEDd2nkfQ3XRd3bnmch0yftfo779WfoogdhxuvhJyznTnOjbh8ZSffMUTr7+lgB
ArGLPn+XQogffTLSH/xlEFXipPLpqKv+Qhlek4QwjD8M/XtnLQ9KpIgLE1usbU8xQLyI7ibMej/0
cEtk+x3hRd6yqkoJTE36YXRKdcdybC2QXoEuGeuaMVa+g5VxyxHyzQR3Akk6HauFF41NLPtotjOZ
kamPkk3XUsI2qLrwkWDLvTPoLjmyYd131C9sgZ5Em4UkQqLunOll9tIt7GEGqSjwRCVVbA6r7KWy
eK9KLSLqCvn3MLjeHhz7L1r3Asq683OYY+ckw1+ZAPc+8pjYl0qL99NM+mu0yjDddYjgu7Y0IVon
w6ixBmav4dQvLV6cDXtzsCoGQ++kF0A6HXp7MnvtUs8X556E3ahzbYYKHXYfXq0OYDgKtitFBWrG
u2YpcSwZ4sAgzEMvl5yTI8156ZnxK9pPmCbuVPmOlQcb9vCsUVUmoIvUpI6wKKCiL7BN9pGsXAbv
slM0tUEY1SDu7YcRu2E5Zge9a4ygkXbxqMgL+lWyaoVpQQNUlzMMF+IhstODQYCPaOnUfeHfb/aW
rc0BbX8M36aE1TcM9UUt8c2FTsNIAtG5gOdcrzK4aTjVNxnl5KfLuiceIIPWznx6Lm0M72xZnR+u
6TQ0WMSqb1mdtxeTLCIto0jHpjt8to5D2GWjjOQWjyYuauFFq7rJEJUB3ISujVAjkvrO69UDHsLH
2sD0PNNauIFZ8u2psjqDoan8fo6ZFtXaOp6xOD63Wt0ce5F4uykigShL5rYk+p6LlsPRnuwAo8Zz
bJQPdd1ylCKNTkA4InkYGYduA9tMckITLmT2UPmYuPtOSe2JuOMq3rKnNjHors++8WqteLrUY8zB
opkfNCd+XFjv4MTJql2Ed/pRC/trnkHZZajQfbQa3a/dJv2n4yPgNcOD2ztetp8QsHzeIC3EJixK
PjWXDg302vCYDIOi5ofUxgbTbxrhJFpL+xKRvNcOmRUqvNZS7+YczawywQAEip+zrm0ZECjhpheB
4eUCDHx71yZ2eWjTGIJTCGNGuH9hF9/ZeKkhn7KfydwvrgPiuEAf2Zuj5Vwkr/a9lpIAnvhelCGH
IwQTw8ezy5UWsbQfgzp0x2fXiapd4rjpM90Hp4ZtzsWSjfVLroZV3ZCG7xZR3RW1BwOuHlyfndpr
5OoDKVsuRS7Zm3nCrVMtKOreOI+sv3AD7/R16NhpIVMrwXyqtCMvOoEgvvc0e0RlhwWTWVQlnBZy
0Zccfv5JLqAT+ebW8tMrZHdrNeu+hmbAigtp/ojjH39i7PXJOXYh8psMHBs87enDkrE3GQZaBVKe
jpewLZLtVBvd+8KKDvmDAm6oNMkpGaJIHAsHl2qFHsIsjyYGPhpQH+werptmHlt7klX5jmet2gM6
aEm0wPWzqZoDzywxKzN30pgEhJQPZZq0Bxh2fDJOrr0zhQLDJzq2xSZ5v1Ij2cSaxanGE0m6ZOZo
PJtyKp7sKepfVOM091UW6UEXL+OzQRsA+h1y0akT6BROMZ9zRaFOZRbMhvQD/wGx9hgnxzVTJSl2
2mELBIBVRMmQB/Qs1fdN3VnB0BlfmVeeHLcffxR3uDMBQIN3L+GXiW2X1f3FfND5Pitsga+waeAC
JOkS9nvaHUa2q2F4xb49nCMVifSWI9bYweigBh2F0fHar7kyE/BEhdjEddcZrGYq+dqQnvBt6qKv
MkGQ1pYepzeGx9LmDMi6RyndH2NIYrSq1trn8LT8Scx4kjPTc+Ayi8m3uXoFC4PEvnJ5bopBQlCa
CBFFdP/gX2/WfZ0+AcMhdYth3c6Wf6pPmq+5kP/mshP7XLWZz/47zvARFjzLqG2HBXTMY+oU2qdb
VyEVUmt+HfswEVPXpI8X2nHDxTQfNsBl/8HuJV9pctqsdLVtRgPnnotTv216ymT44aFhxOu9nrt8
deqqqCZbT7Dcjuhow0Ldm9vFS49OmWCWa1qFJXZu7nhlwiLALY4VWx/mt24wKwBDpKh4WVJzmT8P
FqvKkxzHFNtGW/I1hW6FWbGP2QkiMNAPk/CJBBh2hNxDDuiOeYlFaCswkO1xrrWsNZOifaUVhmgv
TBnbORWQD6rxXmLPYuerDSpe5zGME4rIa5VgxNOHuwX7MuAVIR1/KcIPpu3lZpOj1jeE1M0DEpU6
DuAVngktS+AimAJfG6ng9GNFLG66Gsd9FntYLnv+c13voj/4k4PvUYV5IhL/SXKjPCwY2FczHY2w
xdrLrs3QRAMIKk3pW7Kyb0zv/TmbII9hvkLA85QRPYSiFX7i8b3E6o5Box7Ras30nZ6Y7hQrFvhc
cFuwpZJ1GCH74aTDG2WZjg7J4p/1ApvyGBsidXy0ZbDC/iZDRlbWil1zA2qKuiy6G11SLIhrKCYb
NIdsz+LBSv3cwLiBmT82XsxMvaZziQw5zzBuiP1bmPac5q+LCzCfQEpR3U1/lPNDRs/uZoixGfH8
7KZycO/x2ohLi1MXiDGQxsZm8Ts7dCpxHvxLrMEIwmKO2YCNr5FpgXKFMwdJhjvcsVmWAQtInYWo
ckqOJ7rpl02yqHyl/RjGedBjeekYhA9EQyy6eSCTgqunSqcBAIZ5bTxNRkJOi2WQn1PMvljVgopw
0Bu2AKUXx4febUhbJxC+7bzzdi06DDZT3ryfTFeY2cPefglj841PdVXA8eZuIi29W0K5vJU2/MKq
G7G0tSZ1mktSXo1MV76rZvzUaXOjh5SlfQjWeW28MP4i9A9YgOs6B33PIBgPiYK/ZF0wIJpzUgH1
hMkiefvy7Znbndti4an1ikkppa+MxjePdr6mPNNCMlBKGboslrrMT9dJNIRWSDXG5KK0YLPfkYzd
VFbKFOmNtEZBCn+oU/k3L+5vT5CfQA1kkl6j8wqHUo7bsrcxgS7Us/u9I03uTg7eT/iEsDiTtApM
t1ydM0vJH7g4L2TQqHEXUiQfHCSPhDzpVzAIsQMrZ+Cn1Gthj0H7dHibYYKQWJj76Z7zt3mcSGbO
RyLnFlEq/jHjMZh5a6AB9lTG2NfUNE49ztcDompxSNOeihCTkj42eN6O/UDFmtPAqmtG6XnCnnFz
vWkXwxXeS91i/Z3r30uk7VXT0mKZQ1lsxhx9Kza9x3mkV0FOlI7kc310a7qoMIFp7xFlviAfWz3k
aRIL5MDG+Cy7Ia4D2kXBhoyQQkvh9HuG0PZULFi9qMasH9x2Ng9tMq4UB8riPFMRI7A8djxpemY7
5V1TT7uNllntbCi4+GM1NNx8NCcKgBps7u3YgY/padR0V9zq/FnTuwZynwL7c19AW1kjEe5nZSln
9qd0XoqzDvP8SSLVVifMAugVqu2OqqhGYKatG96rnsf2gYVulftTlUF6iOdiGANHLMRid+z9yo7Y
TWGep3Z9eTeqeZqy6ZaaurMzG/VNqGiqt7PCbYk+xORXL/RAAj0nFNtGMHfwSEUY2RzQA7uJm+Gh
SDx+gZPu/Jt6rz6F6HTYGpH+Wjd/0TSSh9GMjq5jB4tBp29aAu8RkdyJjfY0RWiTOeaeTM+wW+g5
bKKQODBqTWvkZ3eh39WZ8/Eus3Oob4aMmm1euwWnbTrq5hazAmXc82i+8lqvfpkClreay+Xkt4uc
ntBa1ZO9QB9PiWEfDBTJU67prysh26deovMj3fSesT/3RH3iEXO41XesKPX6JPTGPTJMgLzIJulj
N0ewMylpuUJUmHMyyU1KHjoK7xxOpexBs5QxntkBzyfIKgLrllv3B2wWo8eqAwNTyj31INUYXgxj
gSrdy+x9LnLxVVMmdLOX3Hql2ZWtQFMod2OChuYpUlQHbVlWRWREQnqwCyQBD8ABsMnabl9S/uC3
Jq/qYFC2j1pBW+JCUDfgRzQZy5RDCJq3eLichAyTWwKM7TK6QMzQxCBpgYhMpyCZJwIrxehk21mq
7p9bsZXvZIP8xJsqcAWX7IrvrlYkc+yDmwD83pBHO4Cwa/gOcsWjtxZHM7WyabIDHoUVOnHnnU5M
5JAUnryvluwDunjkL8SJicbJ5hSL9r7olucKVJWpWBkBZaKeRlva3z5CPfRkhRdbjNC+hS3ZLxa5
thGiaEBCxM6w/l3PYZnkPwVWEN9rhgYfVuIthFi1LBja0D7o8J3xbObV2yLSvZ0UVxEnf5ngJUAA
nzR2nxJOYA3B+VWPzVqL4UgqwhMt3UYxzKR0ALsbwQP1yw4BjYBfV7yqXmTsysBvo8Pygm3xMgUa
1/6jrqzssijS9h3qM8oNi6I69A4dFrJDxi1BknCbnwba3q/UJld8aWZU4KFRQeL1zhn5hquzLIZ9
RZr5LgIw9JvAFAAmDPQJOdnj+pGb1YOcZ+/AVtrEgUUIfZkaGXTS/ZUUfp8pAWLkgLC+55UDodVJ
+RB4jAM5MSPgaF1IgYnqvWaT4FJDulA/0ytn67SDcahc88Xwprwi05I3HxP2HPK7kKTiIE+k+Yiz
/JESB+vUrbiE0HTv3Vpz7vEIss1ksUxPrZEBrY/Dx5gt5e4/ys5kWXIby7a/kpbjR3sEAZBE2asa
eN/c1m8bMaFFy77v+fVvedVEcSWLsJpIaSkp6E4nAZxz9l6bYEvH26Ck70gC6aXZwoKcX+q+E19D
FxGw4+OP6pNS3Fe94HxTQ3W2D4Vp3I1uyvw+N8m0kTibLgANtdnN/ONi1Uo5wMlG5HRmyFm9Su3V
zW4YovEpHTLnbkkCHlcZJweckdmJsyATEtfBIA688jpX53DL6Ih859FCk+DWWTdcRk9XX7omVJ84
x3SnNJytfTWI5GyirnPpd1hqD2RLfKOJH/2wZ4HgnSZ5NrfFrTdlt6Ma7ksGSVjpDZbxMYuzy1L0
6Y48j2vWCqantRldCYvXIryasKpjTsXLX1QBdpokaaYKBHOU9Y84BgfkNCzrNGLZ8LDLMyUsaOes
lqIAEjuKS1NP/CG8s6S3Z+8iaevdSLWSrG2brHutvGA3TgUxYiR4wOYwJBsy+TxGNSxQulflMsMy
YiB9KCYRBlg6OmkdLVZzPGBlPV5ap7YmejAiuKnrwukPScdv8bQALgLLmbpUxgrgNIE9hGYOsDY2
ZI+iUAk8Ju4KmsxeA4/cizZAtrto1oV6hF+mCSWjKz7gDCU12BXfIqaW9wASCPuuuBU/I2/Jjn02
ehazHZa7wiYfZDvihLv3UZGdoVWZHU9g9jDn+vuA628bCFjIkQZjiKugWY28bcmIeXp2BxLVwU9k
P4zGTIZnhDF8Rw/pZ1KFNMQ7kY37VlsHR+cZ9r3iUVJboITH0kBDh8CGsIrQvIAKYyQgGIII13L2
sqq5KTinnkCt49klM4juaDWBomKwuUOyB0hjKlB4u4M73S74dekF1TqggUvLD1EiHVPpG0hZhVse
wpLxAbppaZZn3bWRu20ar/08VHaekdWQz/EmmBDBrnHE8dIhjuiHV2BKiG1U2ds3HinaJ5Oklnki
jc3deqIGx1qAT9mSF+38FJiBH10VBsNqQrq0GRAWvEctzL1VGil5WwdzR/Iaou9dYuIl2KNwLxp6
QPlwzRxkSp9OHf2TyWm7+IkCcJJbsJi0s4vazzetNSXvOnLSnaSKcD9Tj4/90RqqMdkpuyWKFJ4W
CjWXVfvszHH9WDbgqaAfB95n+Pde/hDRwFRPrVbMlYA8lNHjwGZQbk1gquIe2Lam7CNHuq9OA+bP
aTfoxNLXJlp008ZEOVZjnMgn5ppYW6Qd+u0KEgoZhGvqkHAXBxiWadMQJE1jzCEgulqyG3yikjDr
wvI54096HkaaGQT8MqmigXHMlZfS8UAViby3HKBoxWQy+5UasGRn1GArr1qm5jy7jsieJtAt1r6L
vdEOVmKoS/ohqLTIyVq+NDnpdGcFvOgLFlVnlxU6XO7RXSbNtgnacH7hqIaBnz57XHzzVasfOfTl
3j5TfoC1saeB1Oa6vbMyOxUkvaej+46vuazuZSX0smccgLpltQh6g+s5grVSrWg29ZAPU9CfgRVg
BosdxY5XkgJWra1JZROvX0ermnLL5uyFYNeQbl7KI1ZF/UWphFhzZGx6wxZB7muQiP4uZpCY3YTg
alHSIAw7LkmTqztRguO9JSuhuFD8pfpAATSy7KYTvuFAgBldRRGffZX6cKsgx/SwH0e2i5l2Arul
MXnG26ocYgZ6r6zEhlUnfud4KIlUtKv8ZW7Svn4DcOcl/ILI48ESDPsmSBi814TPBicyxGxxzKMu
nG4YtM+avF/KrTVw/eitzJvS24xBj4Vl4Mbf5LFW4wnNWdFCkpP+AQlY67xi7yXTVBEdunc5G39L
SOh4ZRhS62/xpOKbUXecUDUz1C3wlvQEw6a7z0ZRHOyrmaS0SaNaWRUtdhoa7lXaDyTnlY5aShBl
4YXB55IT6/jooj5mDSNdWuaWIsqlbItruZv3eJjcNojHnxOG53JT6Mirdwhwpu5rZg0m/JqQcj6e
bGd00pus8/rj4NIxJUmoya5e9LFBk2yFwalCcWRfkGZPFwyJwACbdiAf280XoPYE4URUP3eIlxzk
bzHLxSRj5F+LVn18U+CBS+7s3CG/MZyd5CSRjFfQaSLFlIxaechoIJLhcCjsBKGvqMMUlYwML+Fg
SCbQWYPfvs8zUiK7ZL6xEHF3DJx1/GYtBZ12VZCOfF/LwEIAK4FouaR9e7fJtPhvfY92eGVNhMYH
tOBf66rSm2IK7ItfVsVRx273JXSM68E3cbRAXIkv7GwWKLNxDN8W6t08FD2JrnQ86BcnZbynKUY8
3ziEdrR3JAYHFnbsBqw4JLt0TYBmGz1z+Vm6YS85KSQDpr+JWf2xCu3xGwFR/fuS0tGMsLxl/bSF
HE4/tAnh3lxlFyKojkFbO0i6snZBEW7XdnlKwHIAWE3DnmYbQS/5xNgFpjTIIKzycnGWr6LX3fhK
+kTY7pKpTK4yjygmw6OeYj/ZN6OtbhtK8eUiBTK4FMKRV6zw3Wh8/+TyEG00VPVDNJPFgI6M0L6V
6C2Sf4qCJtB2YFZLD5befndura5XNDRDz7+zofIHgCVi51NJMQNpEZ6d2Ecka51qetoTGlPHegGq
BouAsI7eh/d65SlH60YwrqaMax0gsic/RaRf00JKCNTOkhBZgR2U13BrUcDBkzCDkSmwdU9dUz+n
NXwFfRX4vlZ9I83PAXNwf4/ftIQnrwfMLhbDTaQwd2JubdqZpe1l+uST5borA1ST66aHXnUTj70z
kKkgi+hY+ZwQDj1z/i2Kxe5FNjFgtCosKV6vQpujpyA2oNgF8EOQlfeN43+7JfsNUVEIXPPBOIwu
z5VAunfp3KvCsJtLBy5pw2gTbR9JQHe9yHw81zEOcNKyiJoiQ2DKHVnivhsM6uWsqI+DuAoD7auS
ZpdUJvpJQobw72hXuvkdckuFCtQIv8YMLOi804pMtIeZKxnZerzI7sROMvP07qUJIyYrjCs2coG1
uuGQms43U8cG+2CXDV0vhEb12cvH8hV/x8RRqbDat8x26m0a55V459yWH2NOJ0yedegCfUGs3b5U
WMsjBi/S3dgNE8m9EwZQuNzIPyZ5E3z3QPXTQ++rM5js4ERo83jjxSKHlMMnUCQat7JB3tlh+0iY
70EK1cgJWgoxhl38DSiejDJ4Ad6APJ7SMdohpm+njYo0YEA0VAr5mFQMYHErRttQYBQ+F7mJrokX
Xb/4Z1c5MLjGHu9Kx7OA+a3UfbZvoQ8wJCo8+8UvruBmIFi0Fp0lzrcpU8p8beoZXD6OS+q4jFVl
nQy1l5FW18h1xNn5Ne49c8/XZK6Hcre/ykzn6N5juOWsnF520Z6Dd4uImNANfd+g0z1aPoNZjOYT
mkOQp2jdwlrbjCzk/CqFcl+daBCPaZ8yNh+viQS3fiOb7tYm66S47WjBBN9yJnysHI7HegqPjmCr
AyUmHUd6TaQ0hV6cWfHGYKMMM7YJnt+DNcaSLQdRynM45d6N53WjlawIr7Gy29mm5oFOFQGGn1j3
q1WbW947J1NhPdo2Y9J3G6LoHqlT9tpjqBu/IcqFfMZ+LqN3r+N4skfHXo2XIpkj4l8mDy2PO1fz
pqkIAyH11lN4dLzyUQKqnXFWU7tuXBJ0+NlK7BXnJU8G9F9XZutbbzXJlqK4uvBMBMMNTj3nmewR
EshtioZjzHTVY6atw3dsU928QSFneLX4yYNzAEcSJ2dVb8GA9AQjjZa3lu1UKKZMjo7cOz1QIJ3A
MOZ6WYFTmdFD1WF8BUhIvP8vNDZC5NqSfvwcGAywdpR/d4XPH+sggtwyzxolmi+O0IdgdswR9H3H
iJ/XZGvPfR2e5UQ9vU7R2ef3Se3CfqCVxdk3G2sX3GHnMMZz7BTOR+m5rYXCS2sPT53v4MH1WjS5
0C+NuyXHwZ0+G/Ckd5bg13M2dI7H177oLFlsSL5q32FlkxleVxxEJJ6K9hx2tXeiQRAla5QQ12aB
q3jgVKIaHIkC5qS/Er5y4qNWrjDHIom9dO1Y7BgrerDIESPPHbfYu5YbWsDLe9gKu9n3c+3Semlm
woD6hSgrvGnjGvGeuikA5sH501GRbFJyQxcMvEFrvaL2DI6+13gshmCr5KV0inp6jPF7lsk6g06E
TyytQ1/vRCeq5jGP5pHRBSRUTAQaCSoPQT2AIZHDkX7scIMgyyEyeYYtYml948F/MRukyhpCRVK2
4nMNWt7d9A2n5nUCm2RGriJik4Gg8orxJMx1RlVGjq7qTQldxFBGe6Oe+00y8kwy/SJ3OiOFm9eB
+muHKTDchFOvvya47m99ntIDwdxeR7DfUk4XZdn0g+sxAITe4UABKJwlCnt9Q0PelWZqNnqGK5c1
NZpaVNXjV4ZEUfTNr8gbvsUlnWE8dUgH3Dk0MgNUmEmbdo+R6hmmy84vsj3sH6Ev9Mih14+eLPZR
HVj0BOogxxpHhF01YJY/uDbu0m1SJuUZAUG2HWrbO4QTstNNXtJ/6icNc8orIu/KnAy5zUtzSxAx
Z+lQj227RVgnd7TSRzRXTAJruDhJnz93k5+mN6ntjyUC98X+bqJafKdRA9G3tKQR/OfABz/XvDB6
szSAbMKpAxe+it2c0XKXqRecnGqDZaIHJ1ZYZxvDM4c6eoOltakyXxQw4bIMEkgAcgEdj1MEX5ap
HbcDlI5egSMLF8idXWE5pzpU9tWnyHy7x4724mZW5X6x26i5RRC+AF2qyj3yBNJPGCMlEt3P3O+g
jE0M+8uevg20QBVxPxKn34IYbKhqqrbb6RqJOl1Lf7xwgkvKF9htqA7YZQcP72DHqabSM7tAPfiu
vy4U2s25nNCVQ/wP1yXpmWiYK2tOHwmOXvz90HNUO7adCvTBL0NRPWdXZxGtdxAyX6ZhnmACFpCm
kqtyuqpOC4gy7OCe7fTUBEsYP6IKb9QjAK0RP5gafIpxE1mwagi0rsbxBFcxakjnKzj2PMOOo47a
OO4VhFkaS2+1G/fMWhd2x5aypkqiB78jhHDVD2gJUyTWaYlvzmYERVQIkZTttvLG7ofKrnPwhPbM
qfF8ODeUpMReOV39Usah2cdayHoXOiLyEXJp9ZxPrXnq+rR7Fo2JfkxAFezPGjjDFfXui+/IDkdU
5qkeHji0RyBJoglBQqrrkY08Au/T8Ke0pqRxanVh9Gz1s/WJJtF8MWGiAoImfPi2YPsgf90E8OQe
A4r1H7VtaBaxFrjP4LBJQ8rSsZ/vM8Dot5Xp+PJAEySJq2rIw62qauWQhVqT/9S7Udlsc4ExdK1E
Np+thPEiKaRieJ6iJvpiUGCJHRr3KH/wKxtDSWBwZW3pHbOq2RPniBD18TN4SkufZuX3E+eeDDA3
XCtdFqC+UwJSmHwwq7N7Y27xulQVwa41oUG5S6vsnCPBzYhWJWYT10mkxLYnt+PsVAygAbiRsc0s
j31vixwwmB4wBZl3nCDZCyPpcdg2TK+PXu7C+AcIdFkcRi8nSlI3P4VMPr9GdjO8+vbg3+JosGZa
GP5MFrYDJNSEYuw+k2pZj9V5qekJlYio2Kvu4oHJH2nBVjV8IuQGgQoinoWRGZjBAMulsRGPgbld
aJCxrEM49xHEqNKqzxPpueWawTyjoKhvR+aCBFUR56t9t4E2jD5vuhuEGe6HuvPunLjMn1xYhsG9
NaXk0zrBMJGaXHmdEZtCVC3nvqAy5daBehmB2q/jQ9xX+jVSZNUdGdJ77XPL6QXTeeZEYmPIkPEo
pSvouSt8kCOIGQtUvyBa8BA0Kv6qI1G/aNUAuEkG+1uWZOaEDKb+2cV2d5PEvjpXWRhme8cMBCQZ
zBG068Y8/p7P7RXbKpdwIHDHcu+8gOHWXRsFkaE25Eh8nrXdODdontv6IAe+MYotyEYmKjBplZMf
19CQHVd+VkNnHTHZt+MrnjRj03anIAXi3uA6/lH6bP73ucrp9TKVWErzXatWJbfZ2Cd0mBzwXgQJ
sKUgtAvkxP4i2Ps3BfHBYmUAjx2GYYmHW8oO1NT44ykRpiQBYUiQabUQHLxw0jy6boImdpwrQ875
PISXBqNZv+1nkYISXyIp7xG7WD2SVI78p4nIDK4xJ5hlAumPdwPbw6PjLfM98cFu9UDeUPapKEJa
qqMJXYgPcRVjQLv+dgBqUSoVOJk3LfYX66IcgBfFQYQEh4B2nxtTPVrKgEG2Eg04bzWw5jjlNRY4
AT+vIwPSwwt0iSrVG6kSVgxORwt6R6Un2F583lMA6ZT4Bl31+fBmMRGM5Fp3FfYw2lHxFB7oNYOL
duRynfwqQk5v7JrVBwkjDTnaSHP0GgKVq3CXl0uzYa6OB5xWyuS9KCLRIIIjHUlulGm9LoYXCHSm
WrFlmeZGM3J6c4MJlEcHIyKjU1KGFPn5TExqAtMBbMSkSjzOAOCpLLVOSQvpsGOKtzxvOrAt8xCF
9i1lZId0L8OtyRBdlirFI4FxBKmcrxaLbjzOWOZW9IaOnHcnbl5buodcFDg1wmayCMTz9VG6XtqC
D+FUAg0W8In7dLUdVz9A5eb7cNTVXtaU3D88fX1IegI6jp5xmEwOVZx/mxLpJBT3YtkMRJ17G3K8
eRrHvqbRGvXEr31dRhysh6yk/LiLLa8q7x3H6utdgzQsXIuhUNnRaifbxX6tCn2bhimCSdL4MJ6Q
2XOYeP7BYsrRtX8oJPnZHicby2ZCaX92xxCKbpxm9T3YarbyIK2m25KJgW1WTRfW7nOG4VI94V7I
s3CF+MnaIm1DRlhBskLwZ8Y3JoGwGGJjI5OnYxSi5ags5zbj6P0iOIPkj0tSxE8uHVtqN/rG3wjq
4Gjnq7B5FG2TlBuyFfxzwXv9CbvjAjMZ/+6WgoxmEbNMMaUrTekxQVIvc/cclyH/AMo9bEFSF3xA
na3VVHeM12LYp9Eia/fVFd58AE2gcMsWhBTSzJOr3ksg/BZpfWxllVr3LTUQEg4h9XRfsp4yEWWk
kC+bqfVCF9WLkc8xKEAUUbEpslPM7HxtECb31WbME6e5RU0b55+KCPXsZ+W6Q0+IIaL3tRu03bhO
Y9sKHiILgxCTdcUJAT9s6bjvJUgPz1qF8MecN0xADMkQdZn0iPiounUmBdSGWYP+YkiIC7AkkXxM
yA+rkbu3FpoXOVUOzftbSwRp8MOU9K1glbEog9X9XPGLugdeq6YjuSC3RX0rW5KQXwdNA3yX9E4l
MGHanrdlHIVzLuzGZYsLgexhjzkUuJdOLd6NP0M+AE+xeLcFGSseY6CZ1ofZZvRzmN8Atnym3xWh
X2MOyiHEx5KPE0pSRJWYILy0PyU+kqEjC9riXojzrkPgKFbQcmaumCNmxPbJ+2yRxboKBJJGDoxR
4b+0dKmo1Kvcm77TPkfGSuU5o1qg3ViltCGJxJqGH9LwDddCxfQozNS3z2kWFWqd0w16n1mLGYda
bpRzApun55bD9UO2DBZvVlS/wdFRh7oS/XJT64GyNAb3unPBLoQvStgTzYxFpO53agyFeY3xlvOU
RbX/thAREYY7x1mAeEys/mA/PJHCxVJB8lyUZRjc93j0d0RmAExv0+WpF9D3rhnNQ9i/qCkT0dYM
M+xUIsvqontk20kQPOd5Ub45dcjriQsm+sQS47+38+jRcMkWomjJIVcPwtLGxoxQDwMdtWxBMJEr
9ThTH9jHjmiMz6Xf+/EbAiMIZpNuUhKk/UBehjJw8AnVKSVRNKp3h6D6Ez5kPLWcV3X43MHr8h8J
J6Xa4s0xX+ZhGvZGCkzKU5WfG3GV3NMkzd44wM4H2r+4KH3pdlvCmkElAvbvIIEhG5hvcz03bxgl
4ukp9bNxblbl4PBvXjukNB052n7rmGVflfsuqVcwaiAn9RXGuiJvvO1CxYzhJaQWXC+dkfGPAODk
zTST1HgSiSmZ1aWdW+2dfuEACpWv2kdxnzCUaWr4Lg6HVmy0TL3I8Z1ctS7G1r8jHpojNw4QJrtp
mfufGDlXj71yBggbOh/aYcvtt+ybwnhj80nA97FeRkzi1nrB8bWuWKTVUXiigf9VetZAHoMcou8e
59Ps2AzwIhzyMLwbmtlDc5AYlIcNkLkcbZRp0+reN/6IG45Ky9I/6T9pjN0WpIXqkqGZLrfC8/Aj
gsWEkI29eGS8qq0sfJAWdDc7nsh62FpLW/uXMGmwlHKGCdaMOAF/gO4CWxXjmbO2fD6vuq1Gu0R/
7LMyk6cAnbAMKOs3waL9bwsjJaKaeQteQrAb6CxSuMv4KSyCMzkVOtm6XfLRbKiJHPnVFBh417CT
mRLD/bFnDsNo85k1QTAALoQTkHYBI7In2VnEVNRMQeE+uowpRyffajBdPTMljzoAGBeaEye6Mmo9
u8OKQmc33I0Sk/YAwFSuJdO4ZzTydrpLOJ1cJ+T27H8pAM6CtYqcutgxlA4wsBIFe5rGsnjJu6Zh
4JH0c4iy8ortpLpF0beLOKDi8O2BqoDUC7PPPSvYdO+nxknPIunjrt3Zc+VZbxXYLe9T1Ru4jF3I
vnOCuoU6rxb8b5p4tE+fIRxkHIw5PN87U2+ny0pJZFw/bNtNuG8sLAYgMVy25YCcv/MBsfATv1cA
sJc33AJuCEknyaP+qSQ18InZ7RQSoeCHPwFs9+ljXfsKvDdKhX1mcQ85FXvonQjz1OYzeU+CDAIZ
z1/mjnzjKAuZsmILlSt/DtFge3ZICcGA4spNCsPkturD8kcW+IYGgND8FbuBu3P9gV7Tdfw9n5B3
6+atiafgByM8v/wyslEQGomum+ORFTTNcwGaAXI8PcBLoGtaAymAIPYPx1++pFZUYYrjYIexj0xy
MmsqFh3dI0u9dSd7PGSLXZ2baAy6Z8Q+k7xcIQHNvnM6kAWbqq9n0kT6gHVERTjmn4gryqMnRkwO
17RTPKfSIq1mT1iF+4NkIgrRxO8iRktJv6uN793XakiPjpfW21ok9lcPWx9eepT5yNHItalv3MUh
p4q2GAKthVdyh0/BthFRxctelAVFUM+74U/Sor2jAloqNJwAath6eWwsZFYblevxvQjzyexTgitn
2E2BITNBJnQj1iDZC6IIWTzAM0DxD5xpeS8YgiEUFcWSzNgg2NvXzKTcK/ySE8ZqcLRfPTOg85dj
iAE0peiZfZBrrIv1IdJDw+horm4ZRxYNlhxdyG995FYvvtULBbhnHvWC8MbiP+yKeXhwi6a/QcTj
HUjMsfDupA6Ci2IERTAbz1xb/gWIV1MMy5vsqhiIlT2NbzZ+aE2HCXuoPeQ8wjH3VR04LIWEEhbm
iQET9zi3/MRiITMaeye5XBpPbp6I8ik0VU7gHkscUsm+5HwdwEY5oUCluxhCyM62HLcWdBhGVXKd
osIt9mXPFDREg6zgo6MvPOTupFPe+6HRn1BXlklHtyGp6QssC8JJeVDYDbhCMtuR/4gCNr5d2jwr
ARv4g/UwLP5IoFltXPt+qkVnn1jLMBFShTWfG7JvHlLbqoJXr+otfUVOOM0xChxnV2PEOBGxO98p
NTOTtWL3dqa0at8Hlxnsmk6c850uSxm/kMawvNSWx6mNWtBblz639ZF0xPilZYqzRgdb6e/MHpbq
RHamOec9uTprmKeGOVRCEBFWYpINziD30wf2BaxJlATS2sZebZheJzm+xl2bewsWljHmFZ1ONcg8
IMCKzi/Jd2SikiQtXMIdQKGaMVmLjNODg9BlwEF5SDvb9ZJNyPvJUTfXvfeUjFSWm7ZfRqp7OVsP
lT9b+Izza0P7ZkFOHu7HBKcOMUpGD58F2MX0eW6nNARBZ7e0JfRosMlgtKKbHMKamnbWQNamvZbE
GeTWqlcVc5jaJwsEmH3lBPNwwQwQLvVPz276AdviUM3YKLFFdRN9yxLdWjFvhjoqOvsJXm5C/ndg
Mdpvn2MJKu+188thukWoY1Xhd8NhOwl2zM94wdB8T8jl936P3piEtRxL7x213kIMh/JsE2aALABB
HMgTwfqgZ6rPO3r6/rLpS6f8HDeiHPaJsmoGSKKWqt8nbGQ9dr0Jg1Cx9nIknPLAuCiKPkWDYsU6
zGSHztVOFOjjdPfz3//6v//1/75N/xH+KB/KbCbK6F/grx4QgXTtf/5biH//i2X9+n8fv//nvylD
oFRqD6ILpzaj6XDxz799ucRkvPFv/x+ZhnmH+6r6ErhdXW+ofMZ9ZmfizXWoJ3D74dPGOE8od2ub
meql8ZncTylzrRh50u8/jffrh3E8mtxkRRg8na65TlB//TBM72Z3ZN//lArkHhuhKvMu8LR0W2fI
53xPkAp24DqNOFL8L6+MKV9rx/akK6H2S/XrlR3FDMiKrPGNs2K6b/KZWBYXcZznueEN5shvIgBw
9ftrCvPr15UA56QvFD1zGHAe4e6/XhTZFK0kD703ASBje+vL3gUc2Smdr5jHMnpajbw2LM1Vq8WD
dvCdAsLXJmN3lh5toYpp6obU19I+uLRpE5pYTc+hgIDNqz7RIu46nZJqeBpFH/inMKewufn9l/jw
k0nbSJDCvjbKUSitjP/rd3C4QYsOB/sye2JAnlRNn6HnDdvWsUF1SQ4177PjhMffX/X6p/7lqZXC
sQUBK3QxeVC0UNen+i9Pbbm0aaQDt3wC9UiIRVX4+c2Q4izERrx0a9rBHvNlEmePkU86xx8eU/0P
V5fKUzytDn+znV+v3qOVbdrWLp+CcuwuaS71U9heZbrwEf9wqesT//GLSl87EmGea5S6PkJ/+aKt
Iy0GAqp8ajsqywLhxxozUbPrUzPtGs/2X35/Yz/+nMJRPJDoDX3Nc+nYH35ODbCnnrA/XEidxLcQ
meuYhT4GYLm4ONDwZ27kcjz+/VX/fkO5qqaBr4TDIVzbv35Lehx8UYZvlzLliL5aLPdr1NLBZmpm
Ld/+19fiMaUz5msB9/TjGsOzWdu02IILo3P5wkERbgl2tPjajcJN9/uL/cPtVFIJz3eEYtDqfXhS
FCZwl9b1NRjoaueHXvdlvrpxQAE5+Nco1omVzGIxb39/XfH350ZxYd/lV2QdNfL6wf7y3GgL8ahj
suCC+upUWbLJdo2ExRvSayFiuwVRH49L8yV3xZu6ZvSs07YjZyCAWNGw2roYH0bqOQP/5QFkybMx
g/rDS/wPn9Gl4KQL7dJ0tO0Pn7GOqnBsgVdcZkUyySrKXdpy+KXVuWjJfYyzsn77/W35uODydHsO
6xTPGbeEJeTXuxJRLS9+ZKmLw7uNMBD/QEdTAH20C8FZQpE6KNdieo/9pNvFBOSuf/8B/uFBZ70U
fA66W8KVHx70dBDYRPrQu7j95Bwz1dJJqrIAMe7Q/+FSH3d21kh1lQSxziJoA5chf/2yYTIFvZ9X
7gWgndlU+Gp3yO+pCRnn74ukOlec/Fb4X+VGiADKRlkiDmiW/PD77/z3tVobYTQfxuab2/rDLtcR
5oKOf9IXazQOvNvJF8cqy95x03PSL0GxDpk9b/DIxn+48t9/brYln4v6Pls6t+HXO2CWsTG6UuqC
5IMJqKUnbzPRf9r5S6pvGErdZ2iNdkHvXsUhfnX+/Rf/+4+t2Z7YGoXgSIHa4tfLs0P5eAZacXES
TrIiGcsJ6FO0bGTcDl9/f62/v0uu59kE1SmH155R26/XInCa3I3WDy42csad3ZprQRfpPRLpbl3Y
U7L//fXE335VD22l9FhkcCTboKR+vWCO4mLw7ZwpX2iJ6ky4YSIPAxNPWsNxoJud2432MSfmBojU
HBJz5y2uPM6E2i0PLcjJryVie7kqVCtv9JKO77FmFwdp1GA8r6oouTORNve//9gfbpPrImrnhfBc
m79KYT48i0M791BjRXF2lmI5AA1rDqWViw0TuewSRvafXsK/X0/ajsvvArvX0Lb9cD0b3RGZ6GnN
iNIQU1uMuNchiQbA/plagBj3d7//gv+9hP3lwMA3RLRk+x5IL58lwHxYVAdEEyUqpvrMMLl7McrK
90o5xdqN7OkYy0W+W6NKCYOb0IRUeZfuF8bXG5siZqsdZ/rDzv5xFfqfz+NxbOCpBG5oPryDIgOq
0jswlRDNFHlEsGcjv49JFUQ/g4o53LGJpivox86SfYFqBtIweNQnRUqRf5JEnr784QZ9KHj++wOh
Q/KlZE1ktPLhrWReJ9BMdvwkYZ4Na6jQKBUUYU08oTqx78mQRElMdxaiEXGNs9zp3rJ/ZpUTR5sh
V4wbf/+J/uEZEZ4xRvu2418fl1/fJGNbIyf/qUMR4GY7k4j5CcDUvKf5IH/Ygq7R76/34c293gA2
BWFcF7mzYzsfnsm0JwOnp9dxrsFGww4G5TTeOqnLhLuWCPMPft24011De/uZiM2h+cMj6lyXhg+P
KIdZtn7uv+Ag9uHw3vYZsTFt1J6jKZuPHTl10EHt6dXEzR0nfgVLK7q/htd+z68DG2pgyeZU0zN3
SU89kJcEYZzhzrTyEEJBBhb+z3CAshS6Y7IKIjd+mqXnHWKZIQfJaTOim/3y+5v48UfzqZv5wSBC
KvYY+qu//mitAmhI6Z4dKz46kTeuhmDjxffsgd5akFlw+f31Puwlru+7ymj80bbDRNyID6915DSR
BxDcOvq+GWycnnSgJ4aNdYjhbZXlMzv4H57L6x/515/J9ylJ2bcl31PYwv3w5roYFGj4+91JdXZ1
8Gh7k/sxAy3qVLt2dT1tAS6Wf3g4PmzZfE/f0xQDwnX0Fef44eEkMm/O0XwSSuB7PuPDHIuavncz
ZiaH2q6aeQf1y7KOUyuqjqk94oZ10jP++cOXl3//IMaGO+KwoWqfo8OHH7iw0fc0GL9OxPvY4w3D
tqi75GjKc7Zvt2/fVS9cvL09Xb+NDCH15MDWuml+9oZYtzcdU1f7lfaupksCStiOP43yGpmDohfs
5l2C0i+91GA5go39/zk7jx25kW2LfhEB+iCn6ZNl5EpSSxNCLanpvefXvxX1JpXMRBJ1+wq4A3Uj
MoIRx+6zN80193djwr6518DtY3jCrlY/lzC3hqSxFXg5WC1gsgcb3YaEaeUUoRYdDaWmnhv4gVD3
ycyRxukUF4pMRCM18oYu63pEHCMg9luGpZTgxRhgZ/4aA7BPPxJfw0k4DuPY6RtEJODmvn9nr94I
CbprGQZ8NeR0ui2P+E0OooPZQxMBnJLd5HRIE3+wN7QYocTR5/IPhRVn5aPJy3F5Y1mQF6Lxx+HL
ScPzZsGkYX4bPbLMU4ex/QRhbvkFYdRgZZUrl8YTYxlya51Hgadd7KuEwiUGdJ55ADbQcqZyeK5N
A7UWszeQfC71s5JBtIgIeMjsE5olaZk1WxFOyUqAubTk/BDySguMjEYJxjUXRmFMDEgvkQjwAtcc
vppVGh1ytKm9HDW+HpZ5yQMZFaVHylutHMKN56FTmrIpFwiSi+VRa7DzFWWkoRvCeOHWzvPoQwaX
0X6Qt3BksOMM5kcgFokIcUpJ5uP9q3XjS5PUGNwrwnrTeHUxb750mDX6PGWgKYNcA/YKJjT7o0RZ
9P4brANsU3GT4HhVexEr9EPRCdTI+dIz44nQm472k+H4k3UI4iH4DpwfBYD7O7vxaPiiAq5EYibI
YxaXK27CsQyzMPQaE1kcs28emCAEVt+BLrN0NDHuL3frMsPBrKmgwPnDdb58M7WaTC0tsdAb7BQ3
OiY19s3HeIxjcoDqAamUtIRnY4rLx8CnRTA5rfZBravf93/IVVTAZaZETt1J2LIMvAxLenMEQVAH
mQeNqo6++ihGx2NYZ0z+MREsnTcVulXGz7EBubclg9KjnV1QMd7MjqUEfxIxquUHv9OhXIWupZ5t
ZUN7wzJ2teYGurEpiCVjL47moXyegSX1HypNMO7vqhAdNdvM71zjVORmDQoHWC0Enfc3eOXBcaYG
pXZCT0Jhw1yk/jBFIiKtU41xQKz/lYyxx7bvoXgFPIQA4P3FlvUf/CinyR8LHDGVlWXiAbIhdyKc
BMx5qZEfQriFfjPnCVV24kz2CaMmSEkR4ZwPOtiBSqpz9S8lkjzpI/9p/kUHEONvhdNET6hma+UB
IV/9d0wMq61cwRs3npyMurvghdmUARc3cCpUBnubyIMPczYAa6NXawai+WrNulM8tXQ2/rt/Ojfs
ps2pcCykgIa+vPOjHevU25XEGya336EtZAGLFZEXY8YOpaE3j40RoHVYBvHX+ytfXQJEwQ24VDHb
OCg6L5d7bVINZaYq4h7aSM0yyqMHGejPLnrIgHo/3V/shpEkwLdIvhjzMyivXi5mWEwEaGWFlJ7h
jOeWIcutNiX/gxPCTtE+EqZuk1gtovkBlYc+YurZa+aEkiYoZwCkqqYg5AmxEmwKHapDE2A4P832
9zd46zsSmqm2ir2UFevLDc6Ac9zWLGIPRaGUGp5eHFt4h3ehw/JZw+QqM1LmNtDn4Xh/5evYmL6D
tNNcWPyDtnjMANmNoXOTxGsdsxAfQoUa0B5llPCLHuh0dkfkGtG3KEb//VdXxlLS35PlM7xzueW6
NI2pVvzYK9F42SdDqWwmIO2P4xjbf0d06JDDCAoGWyi4lis+/+ryymo5FXqVbiFVNUN+jjdOF/x4
EDndrHs2k3Tbgn/r06z78AHGaraSXl2dLxkOLUmNXiCb5IleLmUB7MgpEukems46Y3gIOwlw55vA
bsb9BP8efV81e68h4lDlqnghQP7ErZeL1imY/Uk1hJdC4PFAmgWVFcJAm3xuo2NLA2TlPK99Ly6B
RMd2KKKpNq7hckFdZAjoJJmFy2N+gPFIFMTj+L/KRosACZNpk0cZuy9zGNxDxj0Yd9QPxQhxzTtv
s3RNmqD2QKeAa7W4VKYdJ6Yf+KbXtJV7bFrgnXBT5DuzFsYGuK76kjOktrL7q8crF8VPyffDku7i
tCMfXsxR9Q0vbWI7BMHbzSBmBuL1jUvo7sFyCCW1sDJxqsGvvjeyY3X6lUQaOuEPtvjy6E1Vq7Hu
sQXtEt3477VAQQAKkKJ4BpiVQJQRNAwcvP+YaQLZ2Eg6edTnLtecFXQcs6AnmEM6jKmUKt77SuF+
cFA8OQaS7w1UbBav3Oobr9aVkSTtLlPX+LqLVTW6HEPQmt6kZoYKJVXTwO4U+FRktRAw7f09yqty
kYLJc4UTkieEM8f9XK6WpaKLFSU3PbPEMrShyLd07rVDFE6/DBgNvfvL3doceQDhIoEHDn1xczvG
2SIYoAxYI6Zs2+oRYnkqoJYcioKVlOPWfZW1VUMnXCZSXgTmlVYNs0mXxUs7pCJUo3NPCpTdh1zk
xrkF9/61jTRtR/kSdsT7u9RubtPBOpFzkXAuGxk1/AeQyIauZ8C+njlAnOey2EKPM9abitkSf+9G
YNH26G2oCOwi4GsiFRG4k0v9qzVsiPp9xvY3/LcxRJlw7U3qYc4hnvgKxMLXVzABty6BgEwB60aN
FTN+eQn81veDOmIieHZAIvYgQKHLENkpj0lppjBRVs7nKtDh0kn4BBeOtMkVixxmBolfVlMAw3jW
tn8QdayPTKVmz/e/wq2P4Niq5thgFbkJi6ttts5YqWptem1RtV9QWcoe2haKp6iZzRXbeL0U1QvN
oEhJCE+As9gQ8gSWAjWFIEDt1a0ftvq+q0wIn6PeWDGE8tpePlhZKFEZPXY0+xr4kgRWUzMSKMDv
O2CuAriQhR6130CJ9wefCHwPnN7fTUbJkIwKM8v9Q7129CwvaJCDPQKa/Hrz38QUBoxLEE/krjeF
zvyYluZTUsJ2S4nNR44e7KEeQiNwf83rl8yawIsEd5TI2FmEjTAyIgo4SdIKSnWf1XmEy0wMBiKN
In+2CrSWm6FnCrtQft9f+PqeytiJmyM7khJsdPkuGmcoqwpIkGfHmW0+lWYDSzqcyVXy7f5Ct+6P
zOZlUkUZYYmn6BWrryYDexFCEuGh310+Rnb4tVY52vsr3bo+HKMpq7Z8wGWemYStGk164HhlWCvA
2OwWScqojh+0YYA3Lsmr/lOSiuzH0KnxXwvf+On+D7h1pjKIoEBj6yQBCw9A7loqSjbZHvRR8wcf
jkDUjMj3329jyNcIDx1eCt2aJeKoj4WpCIgTPCuM4x5607ZyjgnlxXdbGdbBf4LJo+hMk+TyjlC+
nZ25FKhbgjX9Kcw5f2CeqCaHU//cP7kbz4Bg17F10H/yH3mJ3jw9YYYmIGrX8sZyUva+qmUHatzj
tu8rFLYBoBFjI71s0Spd+Wa3Vib0w+TYwuDjyb9/szJ9HokRx+YwN579gDcp3rl5y6gH/hTe2lhk
R7j9uh3AsrXm042XQW2S9hcNSRAYy5dRRD1DpWEnvNDNmcVS6G5NbZrsusGJjvfP99oLEm65THpi
bFQKKgt/EcZK/zp86TFATBvLn6LhlJkUVagTQ7iiIBd4f8EbtpRtOTSI8Lv8b3msCsxUZRljXrQA
QuXeOneWC8FJZCCjOBT1TsD9cX/JW3sUGBmNq8otsozLL0neMFSQsxme20O0HYCifTB1BhhUUZgQ
zSTuirm59fnAOVCmtMlBwdBcrgct9qxORmV4hqkDMeAXwUQ2o0oyOO+31XRlSXYNKlLXZY2oncaq
VHvDmwvL/a71Yb9zrLFYee23XgJ8HxZFIUyKWPbY9EaDCRAKFq+soFCu3Ez5hiBAvgv6AoS71ejN
FjrGn5Hw34nbxLBQhzCE4wD2M4H7LWI0OOwTVPoI1DXAv/mGWVj7W1O433UNoLU5MhxRy7Ts3ddF
JxyEM1MmCYYtjfnbh1+0Iiz7hBooBatjGyTBznQL/6WDmWRXMaAZrUSGN+6nDiUilXuXDwn46HJB
KAqY4h5IMvu2MRG5jvqznuv+GXUiWu1W8/X+/q7QF/JUYXsloYQNGMjf4j2ocT1ZkdsZHsw+7dYK
YnhuwBvuomFgNmEkNtj0kQHrRm8KUoW+firkpM9A7xd+h7AZVg78hnvWKTDQJMJ58TwXX3lEbXEq
7MHw0LVt6Jo7CLxvwKQwp2ojDnmqB7c8NAwznCrgWJ8dO04P94/kxosl55RIFMhzQNXJL/Tmk5v+
7PhRV+vo4Qz+MaKb7o1V3ezDqghWNnvD/hka6FVajg7AF33hOuEQNGAp7XQvzhz1gUkTaFG7zv5W
xHP0dxLx9NQavbpi5W+cMMhxAABkBNLqLoxu61qiF6NlerkKmy+04m43Iw4BkcsmrZCV3fTwCj4H
Ldw3WwjaxYMwh7Bb2bl8N4sgHn8KjseiH8ZbXnxm+CdjmPtIgCYkF39EzeB/mvtQn9//msDNWJRb
ZZseppnLb1mkAzR8hWZ4mi/ou3SQmhZlozOez1iekdPpff/dcbG+IFX4mpiqy/WQKR5QkKX7VSta
9mdUTNtDRF55Lpg/WPGdN66pbPTrMrsnlFwiQ6HwC5TaTE1PpXK7hfF1RL2yhUQ50EMIzO/v64ZV
IvgAgiNTEBD08nO+eRNuEs+9UeI1M9DqL25PVrdhCBCpJQMhB7ReXcdfWfLG/ric5Fg8Qnza8poy
FhPjzhzdY4BLfawLq6TY10DhZ8Nxen93N14EpUyL6vT/tx4Wt6SJUHbzYx+tJ01idCzoN4ZNgDT4
jvE55ryNfvyhGIN9GCA2IMWcrM/3f8ANO8CgnEOzjdcABHNhhKcoFXnkl8xXhsOsMCNvSOgbzDdw
b+ijBkkRyJ1ky3SWU628kBslXawtc04gr0mKyGgvPy2DzFVTFWFKGGSJiVlBH7Y51UaCaUZAGwUv
xYGkLwqT50HX4m3voOftzKHz12yFvb9/DjesAq1UUlygzlzs1/GTN9csGRWVrFpNHmYl0f5yM7Jt
mcbW+4P5t6ssK6k9dEQdFPnJg6XG/k53RxPtD6ihWycrvgnL/TxHZe11Ub4G5r71mXEsgpdEh4tZ
kMujNnOAnC6T6w8Dc2Hmw1TD5fDiBpb2haZl+rMdVbgAhZaKcSVou/GWZPOHcgmJPIRbCz8Tt4pu
w04ZP8ADUZ+cvNGPcawhXBFEa/77tZG0sOyO8xrpOoIZoWUA0w78nYHcxYOoUxNFFVCtSPdEWYbI
RVd2bXlGwq/zDwFakYj7jjlY71NVMXU8ox/NWNGKO782XeAm6f7Imr2OmVy4c4KeZPanLHuIifsr
dELrKdqqxHyfptIaPnRtvjbqc33aErqNsWRaQ+LZF+aE0ajAUpUYXdpwzI55qkb7ysqandDNtVjl
+kYZlkt5Rg5jgaN2Fx8WndYWqSFm22K7an6FWpRD58kThdYnbxk8D/Vsp04u1In3H+qNLUogIR4c
PA/jMwuj0dtlFyMm63sjrHQ1nrTOnroozIttmSS07O+vdp1zUKmhHczd1ZiuXa5mMLiK9gjoWtht
necUPrS9X3YIxqD0DYXu1HXtVi8lWJ1yt//7/uLX94d2npxIYL+C6sLCNheMd4gBEUrPijIqfGk3
bWqr7Bm0t91NGkTVSghxbQNldkOnnxIj3uBqvNHI4LBDmcdr/YoiqpXqxwEUy/7+rq4/IK7VpjAs
40AmmBavYhA6PL4ImXsTQfXHonHmZ4VBci9tc3ctpbm1Fm5NpWxDqZvI/tLsiUikJXinyYNoSAI7
MriooQBnWDlZK87eWIrESULmeUxgvRbxV4ycfTtAKu5NnYh+IbiVfsxjJd0p8xyvXMrbS0GpRycQ
3OnSziHLUaowXvXMYRTjR2hF8pNemPkebvE1/PONK8ichIScEMTKpuflATpNj2Cfmw1eD+XX0amh
0M6iAcxHAUvgPLTdytZeRyEubbhF21wCcgRNe6gfLxdknFgNB9vvPUQFMxQ3HSs6T+HofynMyvqh
1r52DMKpjzd1RunEDvBjuzLTh5OeojiDKS/Ro0V59/6dvTZ2FgaHzAUwEjW4ZSUsqxGI02NkryA8
gFpDn4K96PzECyGUgY1jPEIQ+s6JL4oODBCCXqZQLM35MqDvMnPIU9g5PQMW338UEM3fxiqEPhNK
iIPWoFh3f483bpUMDQAQMOtlY3YWJ++O8OtkUec1kEV7OaTIZ2r880mIRjv+D0sxEANwgVybLt3l
UpHWjX2Yaq0HWVdKuh34Z0MJzENIYrbSXru1K8yMKcsosra4uE/IcHewX8WtN/ZR89FRNPdIwKu9
UOhwVg7wxiURFKIpnJATCWvZ9Ixg2ijVSrSeWo3Qziu1exoEsqoijIenupogrJqL96fUFNz4WsTQ
oFzIOC+PMnCb2hGZWnvFMAM32cF54gNFS9FuzNCoDmFcRgVtDI+07iHEKlwj9f/AzlI2Ky3fG5aC
2Au/rAFKpDKxiAe6LkXruC7AgMPyO31q0TwIz3ldwUhHkqNAhNqZfrp990VyDAyTBDWx7tI9i2ai
0DCbjSeMbDxOaG8dIphgTqYCe9L9pW7tTx4xaahLdOku3BbSXGOCeBTRuWTd8VX3Tz5H/h7c3QSP
gdIf7i93HXhYdL3wjjSl6KAv0bR615M2hlbtubx8KPkZc58QzTiVefEJkaHo1Ei9Ljh+mpW3eXOf
hAEkwBQRroAXMBbmk4JCrzc2VvQCvUf6z2BbwQ4KBsmtWNb7+xu9kQVSoZavhsgXSMDSxcSEGWXV
lr1nMYUFAC1OUCtPkRTbTkML10xTI1MSTJEDv2Q2jyRMWfBvUivJz1FLmvP9X3NtLnhLjBbJeitI
taW5CCdYzeGkmam7VUOwQ4ltfnb7pJqOaqMVa3fq+iPLlwuLgxyvlXfr8vH2YR1PZlqpnlYV6JnF
CWTwO+TqjK8TROIvrg3vNtJTcbKru6RcQTxemyvaAq/dbOwi/nbxYIEaaRP8SqpHj6TaiiYuf2pD
Hf0tcgVqGVfqBVtt7Px69wEDRSegprTCPNUSZxlD2GpaA9K8gQaznBm3zoc805udEzTZyk2+8S0p
cAJcolRFBLiEEDmNVYWmRXFqKBLjZy7G6QxzCgyEKgx893clz+oyamFeXc5omdTPVT7m5YcM8JGS
WH/yAhDTB9qqFvzNuXVKQf+dEL4FGNAoYGDicoRqosxX3tCNnQrg73xOfAHZwsIJOHDyZnKy1CNk
Ko4NqchmQJxkA7XcWoB2YynQQ3RDAEgxhrdsKjWqYhB7JpVXAobfa+6UfsnQSEIGtY5WTOCNC0pR
iL4gxSlShmW/rKb8gzz0yK6gRwXePyqNB+Y9Q8IequjvWclDfqh5LsW7XRn9VqgVNPJLhtsdeQZv
akHgY6MpDFGANNAIAb4UiEkQXIt53rUQ5v0u3XpI3zlsC9YZvIxtmIT0cpBqsWaLMKGKLHbuZe5Q
Zse5Ut3sUIUJ1I6Z3aGEUlD1XTF2tw4YfJZsukp+hyWGk7pg2TPUnXlzgmaqX1m/IjijN07HPKBu
l39yxV2DQFx7F7YJmwTwB+lJl500bZQSRK6feXVlNE/23JSHdtQzhrCq7DgozRqHwHI94Mayqien
qijqOcuoROvg1LVHxzxPWloEUNQbSFkichsG3XPcqmmXb2SLSl25QUt7IJeltSDb5pIwaJnjqkWR
h8xLG2fErpr+VE6w1W4zo7ZhxO7gjs0DjUG4zHJ2IQ38/eCMw/6+Rbpyq1x+yB4pQIE1wSQsUcF1
hRTvnAX6GQGhlmJuNebDS22BXzq4c1SpH0dkO+2Dr7i+fyjhDkE/Ky2T4GkoqbHvQxjqo5VY/KpA
x2+iYGNI+CyzUIxLXj6sMLADQKzldE7LytoUQVA/jHRWtxZjM0ApQtRumHDdOuhKUcNLgmOJztp7
U1r5I3C1MoRjUgmMyuWP0PDwSsQ0yXkAprMXDguiKD56QrS/VRSNV0LUpY+Xy1FYJ/WQ8/SEqZfL
heaEyFGm9+fQHsb6Y5K5KdNJ4YQc+KHhmsRiA4Ntgnoz0m/RRMsTaYSV6yi39NY98RuAjVGa4JGr
IP8W7gna+gglDbM/o5On/2fPU/otrcP0uW7CfmW7yxoSS1GA5OaBcqDAuZxJnZH7U5vB6mDKywWK
E1Wzt0nAVlzD9bOm1EL/UMYRGLBlzOhmVk4nfujPfV9OT3XKWC98FUjTpKO6caC429x/TTc+ouRe
wcnKVJy65+VHdGPmM3Nt7s4GX2946ZOCeLzLjGnMkDzM7NRjxE33kUlEvXgTpK2prnQOlraaljzR
EqEMg82A4dTFNbLLREA9HjRnLlmMUEFs5lN6YLyOYZKkEtBf5UrUoUOZGQh5rzErXQ2cyeXZOi6K
8gyBjjygNy6xy91eoMw+n1HjCnT31Nck9snGQQQqPcCpXTsPDr0/9WtuwpdHOd1pS3fY1rPaOz86
5Fa052F2HOOY2nqk/FBg2SsPRg8H+l5RoS84NgyYBfU2GCkX/A79Ok4/al0sEOgo5CDUT8dFjvlz
g345ZJpRCBXne78wqBLchEZ/hmeyDKHMyI3A+wb0vqLqJQ879KBblG0aJWWaou/zh07o7cHQImUl
Sr1+MAZ4XAnHw0LILP7yZBMD5erRnvyzqoIkjcm9tqE9Zd/evT1WoTNsktRxexbfr0Y6uNDNzj8j
XKfHm6DpJGGU2Q9UDTurdI6ODTh8L8ZEN8GSZsGX964PoIT5DcIMcLNooFzuMhRFPjJi5Z5n4TMb
iqWqN11Pz2kOE/8XGoHBLgnSzoWwy27X5tOvrQW0NqQzlO4YJSScvFwcWr4SepvZPY+9hkiQamWP
ceVkH3sN1sfKYdX7m72xHoUYSPnk3A/TC/Lv3zwWF6bbPoxHcW6SCmHjwjB6FE9rhsuaUiEBaIJq
JXq84VkhzSHgIA2RmIalU7NtnwC8ysU5mFs5CoLk+VyQfqgTPXJR+QYUllVY0MgATBNFBM9TxLTq
oIXZU9K4ab7ynG4dAdhyCtS8TsmtdHkEdQofAE16jgAdCk8Jxhcow6u936vJU1Yq0Uq0c2M5OiQ2
g2MAW+XIweVyQx6LFgko6xyMMbQ4LYMhRTDZey3Qxs2k0l24/4Wv4zuAbhQtSN91WV1c+IPR5CyR
pgm8rkDPYDOXOpqkjMFrv+zCzx+r3rIR+prM/is08EgTuWiW5Kf7v+HaI+ANWJ+BRVgurgxHZtNI
9o0GfNaoFaeuQbI9icIUpQaKJHkAzWGKuXtnO5caKu1c2B/5f5luSmv25mpnNLkoEgyBB6Weu8vo
mR7dQuQHBvvX2C2ugxaWkumJzE/ogS2+qaFSd0Y4JvBQFFf0A0yUQbG3VOY0933auO8Fu7Iz6pYy
gYdxRPZxLnemlUmJoJGOQLNQmjOCl8omz+zkB9rGa4WJW68VUBDlJepd3Fhr8TpK30BEVOvQbbOs
+WAkqHjmNnplpQaHeD0M5jYeoUeFUw5RcyaRkOF1w8P963PjePE4pNUkCBIGu9ivnyqBWvaue267
rjgMg/XJmeb40QeB8n5bQMRA8ILh53SXJZ8oda3Zgsbm3HMeRyfL1XJTGwgkbPM+rbdpkEXvJJ3E
6sDbg1Ol+ksST7Z5+TGj2YSgf1DgThs1/QnEg8VkvladmChrV3glbnxMWcCjzEQPXD7GxT3VgyHT
AsQUznPZUCeoqkb965eV9o/dJ+ijVMxNe+bUjgg9T536NJtK/B05QHPFJF2bwNcRMi4x0CzSG2my
3rzMsphbg7Hl6jyWikOhtoU3q06SJ6eo67NGhn+8f39eWV4vkwpG1ghZSKRoFZNlXy5YtCgdomNS
nl3ka6AssdNMKTyIyYX9MqNJwYYNP4OlXHLTHFvXrJTPI6oo1aM1qEn1n18pk+XZ0aTYnwcUUhGw
qZvM+CXizg6Q5xmMMNqafhdl51Gfyu7gakMOS3NUI2a0iXUdMU/UB1H33Yy0c9VoMwWBa3wPXYGC
z1GrqyY8WGbSg9dnlkL/oSIb9xuOLXQWHbjCxT4d4iD56ORF1m0iv86V/f0jurbQ0BhzK3AVDFwQ
Xl6eUG4UOgfB74+a0j+64/yZjul4ojGSHZoJPK86+uNK7HH9rAnVJYcfNU/ZhVqsqSgmatd2Apcr
ao67qEbDWc0tG40ripDv3R5wKcIqBi/I9Gh+L7YXT1keKll6HqtJ/2YiYRHs2sRpxq0v9G48lv0I
RnmusacrK1+nY/T0GdihU8nbBr96uXLmBlldo5xxtmEAGplZD1TQJ0qAigvFkOTgmBHikVWPgOuM
jVuxnNeflQyQUQUKOxTOqIJers7UV1Xjtsaz1WcG9NzMElJJGPc9lZ2nPHXmT7kcxL5/2De+q0tL
gs4axVcmRhcuowMqTc8dMWqhj2F16nPGBk+qXoQwZDfv94VQrAkD9k3Z9abfdbnDKEACYtKa/qxW
qrW3G0TDCXDczRwba3Wqq8N8BYXpcAMI0gKaXZdLCZibp7EI23MJ1hI5zbTaI/Y3PI+Bqnl5nCZI
qiZrmNKrw5TYE2o/dLdAidHWXyxKXmkORdScWz+A+55ymPUsqskt4U8rg6/3v5y8Dhd2EoYlInLQ
SgBK+XyLHUZTjO4m6iznrhnc/Uh/6zkbSncTQFG2n5hc3E0J0aPT5VKpuzJXvO+1f5KJl0RSyJI9
6gEL/5REwKLQPKrOhcHAOrT47tHMhxTW6bkOP8BqnG4n+k4mvwBV8R2CxJWOtsi7we0E5+D/qObT
P+AmLzlrErdARtnR6nM2G7BQtJ2F/AFq4JsUStuX+2d+5QzlWpI9xKAzTM1tYQU7S4djEybeszUZ
IFlzlDPjTd7CZHrAolgHM6x8beWF3loTTDmRDk01yKeXZsGEYaO2/epcNVYZnspMC8evdq2gal1Q
FvosGJt/b+NHnqlJqxJLJFvFS9ZUX6SjknRWRWGvK/7azFBt7Tmwv04dHB/3j/S6oMxaBBdcZGIr
Iu/FmZZx5NtW1tVnhS8cd3RnyzwNtmndNpRsFX/STgQEbrZ3ytL9SqBeWvswifTms4KKqR9vGqMq
2hVbfOPQCSyBXIF6l1XWxY+CVaRtkbbOzjHibt+BJPY/ye9DZQNsrz9Slwqa939mitgkmpKXSL7r
S9tR5rMllMLIzl2aVQ3d6VGLdiEKbfNP30zMb0aLdORKjKnLN3ppQ5h2ofzI0ITBlV4mJ2oyGJFF
mew8A+zIxGbm4UTl1kK1cILERJbJ9DAtp9AzDPSKPtl2Hg+HCpU263mqdMhsWmsait8aSjvGtrS0
NnhVW4xR+OlsqiBuFKhutx9C14VzDh2wwdqEJbJlL6oYx/pUzXbZHu/fqBvfThLiEkM4NqCjZYci
LIxG5GOVgsotolOuWPopUepxr5fW19IJ45Xug0xNF2dIuZiUVXJ9k1Au7GCZZYVWRnFzVunvecnY
Ng+5mNbqiK+UqItlGO8DPIFLw1Mva+116MKwNVfDGemVXpzJcHOoWFQkRg6VI2hy+wpYfns3Kigl
vFTwpWpeQKwGnbSR5smPZEZu5CNK0YP/jfKMG36ITTTgpp3l5oa+R1AwQO8vIVKWuq1jiTAb4pn2
2RpGbDrzoA7M8FOVGnsrSvz2CMo+Uk6MjFJxy+u8YhIQyIF+ikqz1xCDLoW1SeZ0Ep+gtVVhyPFT
d/7ZFijVooSJtNe/uaKp4T7zdbN8Dl0tivYphB3DNmpQBtqlTjWP31LThPIl0vX+PzQosul5zrW2
e0inUDGgqTXCWSM+D/Nc8Wq3gm5oo+nQaiQbcB2W+wzloe9Qj5yQIrp/ya5dPY0PYkXJvczA9BLQ
AZaF30AScG4h0x1PTamPKHUHYZRuGZlp/t5f7SowBSQM5IBYGHY4rsEisGCCPJhcmtbn0U5FFe7g
FDerj+jVC3HMpzFK/rZVEHfazkG4TOyjEYGVz/d/wo0NA8tm4JNJZSoLS/ukDHUKHHmqqC2M+XeD
kYrvNcIzSJ8ir/I/LCVfEh0fJjmWHs/NMzHZUV6fW2ihte8zAxPDDyUhQv1vhKfL/HR/uetQkaNl
NpGS4iu/4KKGPXRVXAIEsM9IwjVPWY0iHBOu51SruyeEV9MN6EFrxfLeWFMWjknrsbsMcy2MhhmD
UUWZCmnYesq7nd61er21FTP72geNsoWcpvsSukjf3N/q1UeUo2NgH+RIDtIxy2SesMamcSxsgGy5
+SQQvfYiutWIWrZrfv3KCr8uBY8gg7VyNm9xZes49BsINOxTEyrVL7Nx53qP1mbyUYcM5ZwZc7/y
Im8uiNGXRO8U45cwSaMIG+r0in2yzflfH7brpwHJrp3mzH8yXY2+3j/J6/AXCkEMPhMhfEOgANIt
vKmLoE4zozEpzFOhKsknrbPUH2ZHMLGPk9wOoU/OC8SS46H1z7oiWm2j+pBG7dCf1ff3f8pVImDQ
3qHUBjyUIRxc+eUvUR2/CZxG6KehR233rzKFUyP2meMMcftYjlYcSD6yVH2eY0AuW7sC9HeIEyMb
vt//Ide3yyVphlVD9roEcz+XP8TtGhqYEZqrw9wEm8AI1aNuNfmxB0tzfvdSpI9SuYfrrIKOvVwK
/Vu07EvkQFG9dQrKNmFq2F/0OrDH74Rpjvtyf70rAwyLkqT+AaFJ/4U7drleTM94GlWlO9qxPeyb
zA7/nVoUpSj91MfQLBnXdtrgwTTLaHd/5esWKU8IPQGgFjCJaFctjzSfnRqKm/YYigbxNkhFPkdI
/j4ohl/uOaJyx4wrDD+aaAE6awLKxGJ+bBo1OttdgZqcCX8owIRsBz8dZF5ZWZxTmJ1JzNwKydO+
sz5Z5RCc1QGlw9Sv9WdTi8WKwbt6nXIXyFsxAM60O63QywOMgKsEJqKHR87JfgirqjqnhRpvY2Qg
DsiarbHGXgH+CYDAhECqSi4ONGFp6ggG7HwoY0BdphmWB9jcQ1roht+l0E3Oc6UHX0aYRjuvFn4S
fOhA2qdECsB5Hh1kOtQXdwwd5Yi4JqW2jQKZkrmW2b1GohcxHb8R8wGVAmkWUOOFjVTgCLbasauP
DRoNntZM+qauw3rTVFGxDQcl+tfOdGOvzoPxNBY+SSY8D7u2itG3LeP4qHWqs9PMAEWqMIw/IcNt
HhrLqnbNXCRn2PyTRzQIkQKFK/mr25b6wa0ja5tiHM9l2NgbC3HVA5AR5YRo8LRyc6/sktwd7tsB
swTh2pKGDKI/CIQKpT5mgch3jFelj6+q4UVZ6zs/6dqnEc6ondp27SPNsPC9JkIuT7kJ8h3ZgF86
oKTWoCUew+aYFROQ0ypyjmFdzdveNtbyqGvrALiUroBByEIqsBw41ZjxG0vbiM9Vprp1v9OSWPiH
warH+GDMhV88O7odGz/9IMznX3NN+U9dOeyrgIIpJF6XQe+HQAaM1uJ9WcmgpnXOT0jS8SEMimaL
emjzZA1Z5TU2D11p5/l03zbdXJQNM9QlDf6SXHyAwLV27CA5u7Xe9tG2bmEah1ncLsRJRWNk/p3o
ehYn2zwx62aNafzK3UAExO2S7RFQv8SKl1uehrrUC031T8oAF1hnCfDdvUj21JmSldO9XopKIj08
ijg2BmVJERKSzNhRNrmnorHTEyVE/RMMGmI7I8e74s2vDCVOhsI3iZ6s71OLvtxVMKGCrArfPY1J
FBzUDJI4p9ftB+YBvtWJnry3vcNy1JrpoREcyX7o5XLJWCC2hA7vKWVQfq/Cpr5NIVM7KSFSWUoJ
QfH9K2MsjpIeOogCIt7X9gX5ySLapo6p+qYxKI8mMJEMdGhRDY8ZgjPJIex6p6J8mAkIeSmnBfWm
FmqZ/4Pm76AeE1Qi7QdnMFXYZdEngWiWiUX1QBzdzT9KktL/SCmRao1nC8zyTPoa7007saejBTRg
bnYITyWP45Co9kEbyyTcuDD/V1u/HccJ1avZH5Vnl+nlj7CSmN0pnphX3ELETcfD9EE2nERcWuNu
Lis/OEatLzJS8EybjTWkx8KgMGELvkNKHkjkjkz3L79KbyE9T+UneFRTwz/Wdf2tby37xfBHsRVm
Z+/iXoDnmfq1utfiRbMwCSbxG2OpRBqmuVhYI4t9rStDVRZApKFqv5ixUfZV0upnLTSHkyTzONy/
EjfWhJATG23Iiw95y+VmEUyOSmt2qscxcOxTEMFXkHel81DH5gTJeJDsgN+tjRm/RsVvfC8U4BCt
sqQEbEJeuUzggx73btXW/EABx1T3fe/MOrI8bVrQQ9Om8E/xf5Sd2XLcSJKuX6Wt7tGDfRmbbrMD
5J5MiqJ23cBUJQn7jsD29OcDVWdaiaQRh31RXTKWGAAiwsPD/V9qv/9cJZKGqXLRpLpno0f+GGBx
jIBDDM/eqyqzadwRvdB7varyeudnoWVdgjKwPxpTrQafijiT0pZIDJgPee801LApz8Kxws6NT1G6
ToC98j06WW286cbWst/LlWLnm0ou2vKtZpeT8rHuiy67s7ANSyip+GNSeHkKhjpDFNcRrMRZMD5A
HrDGtQJjhx7U6SOVPfQ6PLkySyA6VukM1UYJmrzeCPyGzk0Dd23HOZJ86kpk6lz65v0RGfpJ3kYc
m28GqHTfE8ztfjgQFG23wRL7dZGOGaA38yTjRsuNULc4sgon7J0JSetz5ig1OmPKt3H0o3sdds5h
jGJtJQO9WWYMR1JIMoASEVfSxXA1ODh/ANKIYKQRnxu/02nO4gvuU7baTcL4njvBK7mW8ysCx2Ar
gXkHNLBU5nPoBzUDXNtzKerx0Sin4nOrivpsavRrnVms7+WtdBNc0QCcjRLAiePfwm3seisZCI9G
AanhfRUa4x5htfhumsJiD+h52r9yKM57AgXmhpjizGyY66GmxK9yyMH+XcV9+51cD6OLfVH7JR2G
NcLGkz7R73sVOAuzhprIk8APYLvrsZLMrhSuls2ZWFlwB9P0NjsZai991aRYL10gnuDg+1hzHsFX
9cKTEONx9jWerI82xr8zew8flENrU8mGAYXoRzUK5VM7tsoaLntxfs9xZVZZInjPeEiSk+tnnYKC
wnbVaeeq0McvOdScv0gstMdRzb9JcV2u1MrmV//901A/gkpComtAcqM2vAieedKYWZ/r0xk4Tnfu
8Sm+9K1ZrYTo25earynsmtnLEibQvLd+K3YUosSnMin7M9CKBGuGUY7uldJoH4ZoxAycI2VlIT87
IIkJTWKKR5xH1wPGYwc6ZFK7s95PIwoipeJ4XWIbewRzg11eF+aavu9teOBLQprjIkaIAOpyPeIw
5lMh5eTOVljJsldqKJ1HvhZl3pC14xs5wHSoG51k5cve7FhsjucEmqA0t6mXUUlSkKqHoqacG2Pq
NlJimi5Xqp/t5KypQj8zEu2QeavSgockt9hELbTLJE9FezZ8pI/csYOEY+jcEV3FDOuV6PAElVis
yzn60a5kEmmJLz6nDMHKbNOgPfux5G+EyvnuSTXotM9Cs9raVfG4bF27H8MvXat3hds6QncQZVV9
zZ0zBeV9QCOsO1Si7aqNLowE0w5V+sQ56BTbrDXEaXJabMtMJQoQVKtrRb+zsE6nZUVDIN5aWSf+
1HNTTjwkeIq3CKCqyU7Wx7FECVnUdEysZljbj7dfGRY/dxJ8GQH0w/C5XkZw+AZDqWr5bODdts8Q
EnU7y+/u6V30K6n07R4hmFEhR78HzQYEYa6HqptOMUaq/+fC6n7mFZd9v+cEm8n1sWuUcvHXKyM+
l3kQImgYzbozhLbr8Xxgfb0Z9mhKpqr+c8B7aNu1ajXsRisY16ReF8WDee1wgM22oQAwCXKLiGON
mh/VhaOfDZSeN2WuoxrAtj8bRWChwd+N8Q5vzxqssZpOe60M10RLbr8uJQs6zk+qGxxy80T/FvIy
utLFiGnvWQ/s4VQLoZeek6jTd9usjTd6Xkf+ynzeLh3ODRorgEVRLoQPcT2ik2Rxir27efYrMW1D
zHCOgejtbTBE00rUuQ12+FUhb6uSd1syyr3XQwVGZ+uBwm1K8xNlK6MZehD6wKlYInshY4bz1Zaw
pH15/Tz54/0eE+ZjnDoqpEA2B+nD/Ml/+6RxXfiB7fjlmYw5jUEwWn3mdeg8T9tak6byDsU36zMM
MV8G/etX076UA1X3kPrOik006mXi1lNha/dx2Fu7UoaN71LOs9RdXOWRvE99te62Lz/1ch3MDw21
DLtSsBAz/PP6odUMBQJzhFEWkR/Gb3OR2MqmgT72ZxmGZfnQB73xyt7JbOlKQRB+H5fyGX++CCKT
PRhdZ47VOUq69E9yHjvbSHVbXpw4Fs3O8bvx62vfkjNoBmBQS4fNsQQTWXBg03Hwm3PdVcVFbSb5
QBG8/hQHskDAUVuTz1hecHlDYB/ELKRyQfIvFaOZz04tMvw2A3DuATdwJWo3ga1l/rGoccJyTRRC
P5hTKXm9KqZPr35bAIaoEKDSSMljKQZjGznVqV6pzmk/mPq200vD9hxROuFl6At5G6cGD/LqMWeG
E7A3WjXUUhYBbTa9znzLwEpsTIuP0aBWaHK3tuwaSpO9jWypeXx5wGU44YycezBzCZaE+OZa3egm
x6IqjeeZEntI6b7vagcopUibtbvA7R7hIgAcikhCzeAG11f6jtqgFTKc+1LRtpWuF14xOvI+yIO/
JqqSKze5596MFIbRANnNtN/rLTnjO3oNbvo5R/Qy9Goo8WLTh3r71Sij1wpu4oo+pxszEHvusOHE
eT1a54yRbgO83qfD1G8tNfvUwyzbdEjq3SWd0FfamE/qbb9HScaD00SCQ990pt0sMiebdKEHclrt
C6UPoRFzq8nuW2E7rQv6KoVGpUblfihxlHSDPNeeYGhBBLC5NX+KUEZ7HRUKcFp9MxQPtpLYnyqp
blTXR/T0ndw4Uu7lmTTQb4bVaHvYRafbIEbeE5y0JLZBDl+cAlOdh94YoKnnhVaZfXh5cS6P96eX
nCvlM3gC9t8iwpHS4dnaVfW+F1J9HzRxCHxZrnY0wHJ6QtjuDCaVXSXX073l+OPKUXs9PGoysy4k
itmU1mjAENiv5zRX0la16T/txsFMDr6aqadR6uOtRq2l3fSSVKLBFuVgK4zyS5DIayrhC9DbrwcA
NAJZg1AP/XGxhC2jcoIEvN9Oa7BTzVXIyrEyyY8hiN8NNsjTZVBt402rZt2xVppgW4Hy3MSmVK4c
yteB+NeDYL5DHWym0PE0118iq0IhOZMtYxXugwGgYIV0ZIBwrqgacfIhSj9Uwgp2sDr0/ctrYP7V
/1nohIq5uEn6MfNsZw21xTeYcN8GaBGq+8Qyg/eJP/l3Dfn7ylRfB4unUWgEcrhRt6f4s6wuplEx
yUKftL2tcynHqFJ5VEa13jixv1anuA6Dfw9FA56knD4xV63rb+kDpCqsUNf2kSXUN5HUcnjVyvDF
DwZ7N03+WkJ182pU7LlooHZFcw2NrcUHtKWudWoKUPso7yDAyNBd8B+Vdj0lA+/luVpEJd4NlU8O
S9IDZguG/WLHGAGnOAaB6r422vZhEsLfKJJtuzBMlb3cxt+TLCyP3I+HD/geTm5ghPZFtqPkvZlj
tER21+xZhwAjtMLejKRbp9HE7ly14ug+CjPpcTITkEs9Ks417MJ9F9gZ7OfZWxIZg21uiurty++0
aBH//U6zMgaBaL4UL95JMZqRGrNQ9xU6qe84nWMkAqzpoCVaTfUZ8LSs591B7WrJC9PJOqS5WdOD
leqtrY1oGdiIqr78TDdLiM88gxfpaM13gOVnlstQ0TraS3tbS4w3CC+/bcdmPNQ5iq5FMf18ebTl
5p8nlfyAQ42KKB9hsfkLcxronGraHjaO8z5x0C9jDVColht5X0664laQxr7EJaHx1SPTdyIBRIiO
GvDympyE5GfwSbR9ydY8hQpYmVgLfdeyyvGdrEXSOWwm9ehLzVoD6vad4TpQCIHiSLyj23G9STXD
r6mRjsEhpUy8UVrR7bQYB79CT7lY2nWxTdMMu16hrWky384tuTWvO6toG1wqFl+7K428BtiWHCYH
WlNZWMW2MLTwktjkZ2hyrdGEFuPRSZttE+a8hWsE0W8xXjroiM0EJcQgrYQ2v+sTiZws42JnO+gd
DxMqp1RWu8PLU3s7LAUtiGuc6ywqSIDXH7i2IkSVzVo5ZL4mYf6IURee6d/1qh920RSswb4WRzlv
OVe6bSbVgK9KtfB6ODgOItBRlD7gQlZvGscS26TotE9aHoVfDclpD8lgmxu+tOxmzPZKWr9YTk/D
IxVn//Ip51+uhzfxhhIjGg2HlPP8JAApum0k9fuqjN9EWStv0yj5AntR2738la9v8FR7KBKAbSEz
5QQgOi/GDXI5cppAVw5p5UefbFwhPT3pgwckz9T9pJHd0fXNVnLTZwelNArmanb5WUYnNUIIz3Yy
9TDUhraTMtNGiYGAqTch5HsucpuqVdYMRp+ZYBRn2C7cTyFB3GhgAfU1p0xXDyGosj2uhL4bK0q1
12LkKEyuVZ7ji+bgF4WxgZij/nz5Q98uZwrrisbVGEoYClWLQ6JH6lWNJss4oP08bFNhZJ5q9fHe
Do3YneTwdVaB88TykNAGSfypHt6g18dI1ZK+SsxDTOfCMwvbvg/BcMDyrNCbXDnWn3s5xIs41fEK
nC/i16sX2YtcmjphHhLW8AE75/pe7WfQZK/3HzM2zkrKtyAc/Ho7mH1wK4i8FLwXu7UqpgEplMg6
TJAK3CrWpruy77N3auHPNWFF29ehme/VVMfYDazkfuQMdGPurPsua6e72Fe7xybGVJ07QvGglXn2
0FpQREpFCT2gQBkoFJmUqPeDPntdKjlPDTczrmT8P9iMJb6R4mqnFX6Mc7PSZw+GyAxPU9DjrWqx
JndzG1YI27N5iYzWAVm6ej0xU+creWN15qEq7PjgqBBiFFAoD31jgjyAEesVaWTvogqxxpfX+yKp
fHpJOGwcUQAdZ4fa65HNhhMytAHwYJxifJ4cHsCttArNnVxR3r881jPLT/99rMXeKhFrxW28tQ5W
oOAUbsFSHy1hnkwoBF6td9bh5fEW1jAsv5mZDhQMZBj7i1LF9ctFUylMn877gaNJPEpl95ArItmo
Tdi+72sn/F458VkVpXHsEA1xUWYbdiQqM/9UqjYvP8zNhwZvDgacvJ3TEkWCxd6zOgyhZTjVh8GS
TA9hZ+METfMSOo327rUjkeTOyrHAsPGjWyrwgjzTLYnslvQceQMpnqRtX1rqMUpU85UBhcYZQ0Ct
4OPS+lm+lLDbqahyRzmqZpWd8zb8Jtnl9ygdskclk8ft615sbtORws4kRKqlN9oK+PtUVpBqOpwj
U/fqxonvnByzxrTL1ozElkcfQ3FJ4MibQWB0CRfnbVePNRYzLIxIbka3HFtzXhOTl7W+sg1H7c86
062VC8pyezyNyU1oNg+EECYvVogxxnQk9cY4hujv79SmUDZ4iuZeZNbRtp2osr38OZdBZx5vZjJR
EwEARLC83h1NisR/zq3kCJy82gil1Dx5ADu4GSmT/tVJqNHLQ+ZMcPM6turLg8+//LdqAFoH8+CM
DdaZI2DZYpb93BLdYBhgKCv5i1aW8kb4Na5YLw/z3DxSdeDSAbmP/y1CTpGVhnDs3jhi1CbtzHH8
oEkwd2ILWWo0VYJLFVjVyqn33DzS96DYgwrULXXGRPm2bJPIPMaaHZwRj+/exqaTEMLHwlOzXv7z
5XdcRpb5U/423rIOoeelaiZUko7FUHyQ6767Q6Vw/NFFlr2GdnhuKK4ZvNwcwVg210uGmhJEu7qH
x1JRqUrbIru3OKg2MxljJYo99xWhqoMTA604K7hcDxXLfe7bQACOtt8lseubge1VUZqQNyBu5XZm
nq+ku8+9HGc9ZDsKVbM42vWIWdDoWiqH5hEziHpPoJEuQvWNYwIu9dVDoec0911sgrTCrfh6qHHU
hBHXoXVUoux7mmrjvRxjnVX65bDyGW9fip7AnFfQiOO69MRr+a0JJ7rebgpLWEe6B+EbaPIaViX9
LMxYvQ5SwR0X4iy9HTCFc6WTG/f1SyUiLkY/0KyjpoqTmc5uyXbfAlCzAatZ0PK10Jw+vLz2b1cJ
fR0oktBgZhzH0m9nFBOmhPbkH9ugVl0TOutJrpWZ/N/oe8Cbr5NZe3rHWYSGAhzkBgzPFudC5nfD
0JAhnDhLzc2Y18GDpSfaSlnoSTXnOjo6c++I1JnuKSWbxTCaEqTGqA8BToFOtrfStPGaKe0eI2kc
3T7OuvuyomVgxX74WOlR7JGi9qGHenm0jfmH2zSdeoCII+hdqp21ElWfsHo3z0fuSL8SNZ4bgxi9
G1DmShXpGJtd4DYABL5j/9Td1aL/mBYIH0mpqe0gVWsbrS0tz8hyZ28YebMZ/VA9df3QHvIh0Q9q
3GizrMxDNUwgQqs0QFzf1jx6k/VnA7dCDxM9AneKiJ4kmcHWNGLzexL35gWxrGRb6np/kfTeOuZD
Nhy6snE2Rg2Iuo+tYOW8fGYr0awHiDxXlNi2i01bmFlDoi6kI0jR4ZSGiCWOcW6cWm6JKx/4+aFm
lDtNAVpfi6O5SOpGN4pROhoc0Pfwz5GbBstzCrq8Xhnq5oQ0Z9QDTUo6AgDDncVSSxF6S9BAiU5W
14SbKJbUoxM2smuFjXTUbGh8uo5+1Mvb9ub9GBRQEs02Bpythq5DBbxAwog2xCeUx5p9JIxmr9lR
t8/1eO00fm4oSp6zVjBNPUra10NZEnyX0PTjk9QWGNEM5nDp1aH1hibLV6jhN8GIt/p9qMXpKNLO
GI3BjlE1s4Vbh0q+HUMt3PD9/wwCGpgvf8QFTpJgNI9nz4grjhHyxcWCdEboslaFHmAnCsPLpaLY
BElYbtVhwuLHyoO73gDlYeSWtRslTQD6lyZww8gnqLGSv3HQ2nk/Bl2JDgwXk6JMg9emtDyhhfUd
sBNWF5Nw/fF9Ky+VWEN9hfCfvYmF8WlQleBLypg7R0+L1+kX/voidCuAR9JUZYFp1+Nh8BL0SOEn
GKx0+S7Op/o+zgUaJbkluegXVJLbq2HlTaRuuTvoTXw2cYJbSQAXZNGnx4CcA0gLqgp4vyXKT7Ur
Oc8bOTk52oRwoySjjzuUw6TfT2oSYbqU1s43s+milopPNv3VqD4NFgfuffXamDXDDJ+EwKl+QzFZ
LEng9Oi8lnZyEjJ4wylA3gryfrYz2N0rQy0Ld6xGGs2kEVA6uH0uURZ1W3RxgQ3fqUxS9T7IUss1
gJ1vQ8XqL4NfmZ6NG8JDaIby2Q/w+Xp5Nzyz+Z7IWAYwvCeL6+upHxAULFokxE650g07u5HDUxHL
zbYci/GdQVNzZbxnJ5kCEUcCSPNZxX4xYD/5U5l16akzB40FnvRgV6a2cnvHDGnHO6HhTXAAAm9K
heoVA7I5bMo1+8PnPjs46LnHQQpkLFNyv6ydDi3C9GQN1vBuAAS2C3BNO+mp+MhP+k+a5KSeOTaR
Z7YY86wcH8+E1zmrBLvAhZn7zjwtv+WX7VQFo19O6UkXqU/RqLHvG7OMToAn1oz5bmeYJczNn0op
KFrqKNdDlR3E/W5wspNUhaNb9FZPediRvqHV+V4VUbKm1nxTPprx54CswSWSjMHZXEQvyGagZhWn
OQ2FZXtyjMhig4gwlKWwcKU8R0AlgwUoCyfddpom9kjT2G9pPxqfrE5f68neLDhSD+qRLLlZJg/g
8uJTV3lrpqM0DIfESlvHrYCIHFKa6h5LrUQbZMruI77DcSw7/Qtt/mofRdJfr9tllELnOiWaEHwO
+Erq9RzYdWwUfQFhTGjOACa8S13DKsIzUhzDebCqtfL4MjuhNM7hQYWAw4Nr2TJRwMiYZCs3lJOj
58ZGB/2+0dRauPgSqWhxqKmXBLm5Er/nlOe37BaIyiz5CAiU7IuDZCmHpFd+WwB8l+7ssdBO+WCF
D1Ird0j8C9qybWcchgKTjizP1wr0z44862DMPGGU/hbhehgCykMjbDklMeRTETj2HofA5tgVSEfX
yCS6rayEXGxw7nt5Yhf1GN4ZQSYKeFTx5gi6LHbH6ImEHd2cSwMuapN0ir+L+/qVPcp5FDYVOECu
o1wTl7LuRmM1rZNP2WUYFHEI5VZzg3YIL3UjT16iTNLx5bdaRKen8ahXaFwPZwDsMrnNwPv0gTFm
l9S24o1p1MGhHlpswCd1rd37zFCokVETgcsHEG+JMYJ/HnVZamcXbrnMU1n4luVmPXqlThXbaxfE
OWu9XqLO1WiLfQhAepKaDM9KGiGa5UU1HFjRmylt/OIdibz2wAldvS/12rkgKKa5ODkrK/nnIh7P
H3euK3C4EJjANS3CY49hS5KGVnYpaj0LNhmCVR48Te1drelnXcqQw3x5NpcB+deIM5CD2uxczljc
VcaWV7ZGvrERTOM5McYLPlPOz1xI1Ungn/fWVshyy9j51DqWL3uBQaUDIdychyvXuJMLfDORaX5/
rujcB9E74Yi4joUibJoGy+P8kkyGROe3Tk2vqxod/nUCoK2NmY1MDfZqb2We5Kdt4CpQTC9Aiput
EeqIS2tUCYPSNj+KApFJC3EAbeNno7Jd+XDPLReFOhO7js3ApF0/atsrtM0lOb90HQaWCURalP8D
07N8Xb6LJDKVFnzc18pu9A9NEWvbwO7sbmX6FrH86XvNV0xU2eeSl7xImNI5W7ZjM7/glzWBiOiN
jua5We6NqktcP24l11KTV/aTf40Ki9uapbS4Ki1WqS9lVmdnzFKQaNY9wNXP+aAWgFzGaduBJPUK
PfxRVLL9Yaq7aWWfPhcUOCr/d/DFkd371YC6RJNfShp59y0CfhuoeeYpUssvL0/xc5uR9Etlc0AQ
Q7LkeobtUvLDohzzy1j5+VcAycnWSkRPDYiD2s24Ce1eHvD2qEIEAKQdPS0kPm66FbUZl4LCT36p
o6p8U4fYnPmRKfb92D6gUx4hZmoP7ztmeiWmP7eMwLrQ05O5XNGhuX5TWevHRo6d/CJhLbOP5Cra
GD0kWSWzwrNsoZQ/BaBCXn7bZwcFgGwhzEgve0leRQGZHsgYFJcwEtO72LTKOy3Ah9CqM2Pn60H9
NirNNW3kJWz0ae1yv5hlEgGHcW5ev2qRyn6QDCXLJ0z1byM6/AdOrnHbVHHz2CjGT1xVzXu7kT5V
UNgvGHfUFJFNbY09/dzbo+sBQYHEaO7BXT+HPygxMi5VfslSR9npoym+y6FDZ7pPo6+DY/h3oxD9
yjw/TeTijJtLUkA5KRKhRLyYaEAJdjKOlPnVGvl2/NSld5Uw4PXb8fBBG2W59YJKnr5lemrsAB6F
eytyRqakKI6+X5Q7mr3hHRO3Vud55nOgVU35l4Oem8gyES9NGqvCzMILvRwEloQ9biyj1rZWjSri
qNj+fhzTfv/KFTgfMqSjbDeQIjfNT18qgyzBgefSdGGA0RWQalcWBSYNJAPZfdcL5GOM2lyZhZt3
ZVjSbv4B8oicfzEJZaBLBoTw8JK2ivIzxUH6CFwlOaV5/zmag5o2jGu56GJMYAiQf6mesNhorSBV
cb3cyqFJtD6t8jcl1i7Rvvbt3k5dULWFUXi086z2QfZbke4ctR3N15WsGHyu7aIwAu4Jpu7SbT2e
woyClSXeFNVUnLnHfaTCBXtpaBQXbZNh5VBcxG2gkFwuaQKB+5i5YNqiPCnKzjQK3WhhMrf7WsCP
7I0EuXcMbg5gF7WHl1eRw6f7bU8xHFB8gJgzD4dE31mchnVh6bmj9fqjjF2aN6jcYLIYEQAThTYS
xXHY9nKN43qY5ndJ0UvvXh5+cWj8PTxLipv8fEwtVhMYArjcWqQ/NtoUb51u6I5SVsvAIUdnEw/q
e6O3TQ8Kd715eeD5F9++938GXry31gRaGwal/mjHSbFpkL56G6uq/f7lUZYL99fXhRPDRkG8cVl+
DDB50Kuy0R9jJ5E+1x1URomb5m60reBQVKlzzmqtW3m12xXElKJ7RIUC8SNQtte7pXaaJJCDSX+c
2qLfYRdnbswWRDMWaIabOf4a5mN5Kj1N4pOuNzoa7NSlhkwaWVFuTqb+WHWl8HLFrDzcz5Ch14px
A10o2JlxHe9SRD3eFyjaemoo128rdFtWSnCL7Gp+kCdnBo2McrZNmCf9t9pT0tijkkSx8RiaQb41
RBWd1AYe91QUawotz3xkjLPgr8B6Ajq+FLcyg7QCDdYbj0MnHiqrU05aYBhf0y4BKWUN1RrZ95mV
ROOHMiq3VhCvS9xCrjaOP9XCeBxhVR/yTDg/OQCkTY8wx9bXRwcbQH2NO/HM7tSQoIH+OHu8Efuu
vyemdVqcqMJ8xD4PQKkTt0dnEBCOila/TD58iqQoHnV5GNf8HJdn/TyVVOtJI+ei0oy2ux7a77H+
ErliPJYjFNjUrGjh6miq+yAmd6MvY1yZBNHWsLAbolUudgUYIDdEmvaN38bmNsxL+dAE9Rpw/Xoe
wI1w0JN6zZB1bnhcTK6fS4mTMKRWY36fiRLOmWJnqp79SK4rZ+NrGoDfLm/j7mMmisB4nVj/0+AM
Cysa3BM0kyV8Lew1qqu4l30fSivaJbgwnPiI4SYxrTX68/W58Gso+hSQT/FUtMDMXb+nHpOx2Npg
fx+Bqe1TS6l3vZqOB8cUSC9IFsx+J5HlDzYOYG6Mb+mrTl1KogwOXG0utoEtgSF1Pb6RKoOgvB3/
KAYIIwcHdUX5oanCzvyUVKHS+66EasC0EjoXBYV5WIqLKNNRteXUR0T6elg1qvKx1Sv1x9RkEgw5
JzSTLUJUZnW00rrsmg0AIlm806Ab2g/AQOX4fmyysHF11QfyjoCEv219btAradd1vOGJZl9jVLop
d9PhQx/q+sHIuIDsmZH8A5Qk9Bo9SZRd7OdttzGarPps52W3RsG/jqbUseG+Qx6lmj/jrm/AkraE
el9nGeFPyh0NTtlD/wE3wsFVsiz8/ppz8u+h5kRktrwhmV0E7rAVbDic7H9C1ou0u9gRYN2gN9np
e0WNrYexC7EgZK9ZxsqML78rKx0QPSQJCnSIcCx1Bqht4zXlDHHgJp0lzpGda/sRVX/NjSxTOiA5
kK8pvd98V2C9aAFR98D6kci6mMrOxw0qc0JsYyWLNrsUtIZXBkR1IRfB/uUPex3B+bCI0cyhm1oH
XT821fWykYhhltRWdeDGhukfijyjr58WvTuWSvSmnyz9DZJpiRtaU3Z4eeib1wRiO5flWLSzEsZy
6HrqqBOiC4nTuG6P94Ez+tuMO8sbtaIJ+MqxZni+A5EL9hRInGXju4kkAagl93lN4cdfkTssTRe0
mLjLpsZpVlL0mzdD94hqKcQoyn38cxEbEyWmaD4lfUjDGJghKKMkc5s4dRy355BaGe1mCrn90NvB
dYrQhMLkYjR50oMpUFMzdOVAl3tGQy3UrY3Q1+l/pEYyg3lhJTjGWFy0Ubc/v/xtF20m1hBf9pdy
A9VCerqLzdlTuU21TvNDly6IKiMmrMXjpuwzOz0Vg4OvV10EMabdcm1/D21E/t2kdeTPbdu0r/P8
4llmn99Z258W4+yEvHiWkGx5spzeCl1hadFeqGl7bouyY8qtHEeiaU2K4ebr012kmoVxG8Qt4sNi
A6mdCAYKk5AV8r5tHumkih3iUpKrp6l/DJNCvA1Mrd8YJCErG2iZaqBvPBvzsHt5beqj8xH9WzaL
rYlV21nH0IMWZ1/GrHzEfFn7UOQy3WNLHY8JcvMrAeNJBug/FyM6TeRcZHvIiFIeBbe3OAE7P+IQ
KjQ5dHVy+OadXMEj39RDNuYef9bfa2Y4FIchHdQvZptFb7VMFfk3M1W6uwY9xt41imT8YMh5pLiD
lY3lXRTn+mdAe8ZFsZrhoRYhpPUoMHpp30C4HL4SDfu7VoZy7LUkb/WDpQaJ+HU5+K+/hv8OfhQP
v96h+ff/8Oe/KGzWURC2iz/++xL9VRdN8bP9n/mv/e9/dv2X/v2m+1G3ov7xj8u3svnHTuTfv7VR
kS//ztWvYKS/n2Tzrf129Ydt3kbt+Fb8QOLtRyPS9mk4nnn+L/9/f/iPH0+/5f1Y/vjXH38VIm/n
3xbwWH/8/aPj93/9wWT91++//e8f3X/L+Fv/52cQfstxT/i2/Ds/vjXtv/6w9H+iOUhyS0cAWW1K
qX/8o/8x/8SU/0l7GYrsTMMC0TRnH3lRtyEj2v/k6KTs+wT6nzEeTSHmH6jOP9moHOl4mQAEpeL9
x/97squ5+s/c/SMX2UMR5W3zrz/I/q4z0tm+HggJWxFVHhAlcJ6vt4MoAxlBecnfKnkf32EW82MM
A22DOPKdHoWmlxr9qWrj8ETWQnWwC78kejyLpxqerI7qVsHa61KYA4L+DY4zO4yXhXBFAGfPK/w5
bgu7dh6EgaTiFiiOFbl9G/TpQxIbTbetQt2oZH5LRSm9duMB49u/jIaG2nfDQPpiGgRl19JRi+BT
GbfZ5661ukurW39aQhFv0zyTZRfsQJq7dpghfIMw1TYQpnOsTGfT6a2fbGQpsN/i7C2ZilsMcl5e
elq+fuP2RQ1IqAU9e+fYkT0dIj3zBPisDRKR4lTadE4a8JcncPnCM6p+8FoperCmQd4YftO5clTd
Z8RxV6q0c+iLr2NtFkhB6irqeUNUn9BivWuMPErdKVCsTToU8SZXa3Nv5hMKYSDXwgb6fCjifZrI
VbPrqjY3XEf2ReFJTg7tr/ON4mMzNahrqZumUajAB7PdZaejuCVPWnanmACcKnRftnXmAEQNUvNN
Bh3HlTPlp5DGS5w1/bugyu4pfDXBfZn16LKSp9cf61p3DVQyLw2/UriUGxLlyAnPuKMc4jeVqBEh
Kw2zH83Y6YYHDK7sd7WKs4g7hG2obuaGrPDCxvgo1bXdeH0QTEBk5X7yBtQ8sTDv7V0hMLT5OI5K
+E44Wnumj/GxinqUh0yhZzullOOdkPXybPDZHuS4PIpq2gBfeyhy0W5HpVI3KW23DXeGndI13yCj
osalNPLe4HCiSJQ0uzBF8xsoThu7qeK4KD0ob6A/CGObqEVvuiVLpjv1rRE+BHYQct+i/tkj2Z2O
H3AvVQAaR+V9Y1gH7rqgAvop3FlBoNO7mtLS34Y1fj6Ye3JfFghpunFs9xffT491m7SNG+pFX75N
s3AKTxDOEbajxN/XOyPtrXpjwFKoPV2SXQSludcghuNWgOIMT22saN9IwVEMvU9LqQu8KGw6r6tF
ZyLgOWzZ1jEi6vL0DjxwVrvS0EPjSMV7xZ8s4H5dkEDxVgsusGYEdsaGLYvGxxvumK7wc06Y0jz3
UyA2bYkmRa4PlVtH41c66T9zzvtSKU5B2SJqGdPBdf40E23YJaXVun7t3FlK5H/Ue2jktEHKnVwG
PadRjh0L+yhCmT/GRbfdF90gZT9UNtOONT0OsHbjcvCmKTmZRp7vwiTP3+nTNEYu/ufiMg3YPLsh
oSc5FV01/F/qvmNJchzb8ov4jAoUWwpX4R46MsQGFpEZCQJUIEACIL/+Ha/usemqflZtM2azmEXV
qirpSULce+4R9yA4CpgjC5OtRSQGs5WcjUvhUJ5VbhP65IV+/wixd/rEjH9OQhkOBZXeelqUAdXN
ipsxGvRUjFPejUWD0QG8BhMDTa0d4Sq9gjbU7QBa6X0G434IflLgr3uHvLdPf/KQeomRlO7LTTsk
98TckdMSLu2DD5kkyNdayQsbRx4W2l+H+3CZlrGQTjbefga+9GVYwNpdqqzriy4dU4I2dy1jFmc7
4fXs9yauCcdqnSsEXAA8s23y4K2siYrJ637nNhZvXQ4DiL3hjSmWZgmGwlPCpkVGW1d7Q8MfqTOf
uWvz0wQopdIdrGintmlLj0XRM0gC9pR6Ru99HUb7njNViSCzEDVOfGhrb0XC2taNuX+YcvlxZTac
csRN3cAcgK0FJnqzLWLXif0sKXFFrKbomkrV5Tj6ZuWKEF4UeOGwbeis/ZxBDSojDQkVXiyWGe/q
cTSqWDc3mhtPqgWiuDYYhsImTG0FsIftNC5pfyvSWL6JVFuoEXO9b5dGVZZxdYAs9znK9NJUjjyj
T75OIzRDDU6deoEc/a6TUAd7JjsgIC8bigZKWhSabzhf1UlDAHQGt7OMfdPqA1vlJe2BRkxFB0Dk
mo/lOxjgqJnRrOon+PQqBzOwQpOwmhOynJstVTeeZ+9I3kyqyESHWI81Djkve4zbk4PkPHloPdgY
RJoP75DLNC/bAplLMYXhe5RPD3Dd6YoBSVxFr+QLVjlsCk36ALIAGuEgfoB+f/WLrZkuNCffYm1/
QfRMYMSJjrJCtIt/iyQ/eFXmbHA4KPpxk1AyAZ8s7RQN0C7Hj7iishMfurRSLHaXyZf989CH4KvH
WV9Hnj+dZQDKMtiQMCvaqEJRL2AU+Yl8gMrAcnvUwVLBM1cUsxpw5fJen+yYDwVQmrWGhLpHXpUx
lVQqgrkkYhBMIZE4gwyLLa77XKiCansewwhJvfIRHmPbvLMaIYUJdhulr9OAJh0Md/hCFkOS76g3
7Ds4EpdT6MEfgvMWNkA8WD62wAzPMzy6jnwOhzuER4xeKUCgXgtI8RQCqsD428pEDc805QIfstlw
auZwZx0fvGBzhfBhKlJSNmlxglGV+Fxn+E5DPRjBehOpoutTKHjQF1xAVFCE4fLTpNi4uxhz3KHM
oM35sS0ZP0VDAg45BnCv0gTRdJpnfotpEi6WTVNbpLqDOj33z44zuBnZ5uyy1MsL0kCvJwQZvCIB
4+q9BawTlIDyg2wHYLm/T9Ylimva+d1lbvtkvvED7VwBf8xzDr3Ie8paFZ6dDm8D1Yp73Y17cQ2W
FN3wcxB+xY2JupI2CKYvw2Ganzfe+q4AunQGitTDSQUlYltjNrgVSS/YHgkJAuA8bEeixTlSZqyH
82nYgaSNqxJoluPnqYkeOQ1BnccyaaYaPqn5fePj4+w4rNTygna2+2LB3C4F2DkiLCDwVXOJsBEq
y0yCAFHxvMffow1j1VZQDUVyP7tkWUBv8eO5RADZwJ7ZvKbf3WAeqPBnyPsjKMqPsURlVeELzmGx
wTN0/BHLVDIkaOtR7fI+Sz9Dbv0LjE7TvohRlNLbBq2kgjxT8KWQoGQ6ZF9ec8psiKnLQSjubRjR
wh5i51Sip72JPftbBOnQ4gD1fnBkvlYrltLB0364A1MNaJs3DybaaTImdybEpoUxDGIBBTuv45id
tACNiY/mVTWN2skghG8VDtNmKYN8AoOcD0gxxkqrWhhdIX0TQTVenIgFn2qUrw4BoaxcE98FFWZY
9zqg52EM150cCb2hfWh2Hs28phqypXX7TS6eX7Gm90GV75u5REbACic0R1hXTGrbjsji4ScrmtBD
1t90mJfQ7tAJqiLg3XfH46RA7lB4C7g8vdDVWBDvV4ZUGw+SRSjeBvMFIEnV0dbpi99P8D9IdCVS
KR4a1xONjYDBP4jAN6SFRw6+Mor2qI8va0Safb54T8r5nFUm5frEoVethVAvIUsQCb61zc+tWQ9+
2w8ISNb6R2oH1xRGZNEXZH32sGRj8BsfVh5YJ5J9br0HtBwuL/jAhww1OH2FdMnVYLTlH9MU+GbX
OM2hwbGZfcHJnS2nuaGwEiPK1mNvs5cG93RXGB9sn0q0zH4ZD0lUEe36D7tZA7J/NO+p6QjikmTk
HfMx6j6bqG3L2V9VU4Q6kD+3cQgQZAB2B4lQxdSDmE6tt8QjgqkVrOA2R9buDFtdnJSgbSZblVvR
vW3OQEoYpWY9mU3AR22wy5YfM08iEIZ6AVxVt4XPGI4t7XOQbCaH+B7UiX0Gz8uhtBa+hAWCQBN2
ycKNkEtD4gXihXbg0UEJDNhMHjlbrsMUD7exYpMrxYrjqmiScSwodIZzhf/ORE8uvY6OQD0Uovbk
BK6yZbmNwgLDk2kronwO1z1kmLKc+yn/Q7hiQJCzogozl3wJ05v7DmybeNdYVHy2Zthjw4qoW662
p9wgGPVDdSnq63hSR5wEth+KfJLL54Z8wuCwwPCnPeuNj8XSC6/0Fw9BSIq000OHBI9fbdqEvECM
EsrQlcbkeY4JR2G5pETWcupw8a5uvfRTHOtn3CMgMnY+U7T2xu4p4GE3nmbWbGaXwIhmxkPgWuFq
qmb9a2qQf7mzVt7lVu7TqOmhyF31W0KCsSs93WSvJDQ42YWCJSXuCa3uZDq2N5Ry8tUjRCwtDCKI
3k3cDXPdIAmQ7Fr4gcy7XqOg6pW6xxAfuzhq8k/eoT0qURA/QD0HSt+azHOtGY6UyiwEAY/R0Dr4
aRAaou7MPUNqOLEiCEOOkns7H5dXUwQ+vv3ety18OXGrIiJqbgXG1TAwS0oIGpJ0N1khLFIa8qRk
nm3j3YyuMflwRk9x3SJLFLE+co5/gGyXGHCzV93WMEDv1+IaFvfQAzabdg2MbZczb6DpS8zMML1T
ULbDm7DvfytEq3e7MRfBCyoYpUodm2uZxNrDYMxwS3s2frk1zaYi8Lj/miD8En2WaYb87MfteN/m
knR7jhEJqrhoBPXHj8yOgq0uLgSdWn4UID3i4tcy8d/yvGtAlAqkd+k4Sw6gV9Nb5XucQfbGx5eB
NSvfrWw2Dx0N5i8FeLKUW0R/62EyuzZYkyLNG3/AanGoZjEqiu4630LV5IJpZPh3KpsiaZi49V00
2Udi465kAdmiQm7ENxUFcyerZ04HcVngOTmhJk1RRE6Nhu6eLhm6I2qRm7mDBjqcakLnmO4W+Ni/
IqxTPeYbXRJkmFh+iAwOgbcxpz49QS5oNep6sDmrBhpYVQoSXlIP9ACkV5465rf7QKKqKZLJhfcm
l9BvrnRd9L4hqAoKzAFbdxlyYOsIOpn9KtADfxXb7PpTbrjXHjUyk1H0NutWtd3G2BmOM2iCrHIR
gGoL0+O12hRvnjLo3dfKTRj43kUxX8diCmxij57xU8QhhKOcL82GJu1eM5GLystFqCBUisRPNsCZ
EY7PPt2hzsVVpq2c3/OYtl4xL15y40QW1qCwoqxRnfAe1qbTuKUwxMJNuD4mV8OiBRZ5FY0jDCwF
j29hPZccgcToe9W1V0OZYSw6LxneUsTlnVGCZMcc/coTXGmaj47BgQ3zqCwoIjTpuEuvEZhYcGZi
BRLokH6Uhc5WLbwkz0YGPsqcfqyTcNAnmDpvdzzGd2gcv50bDK9zDzFRFMdB5Qa6NrdpJOL5EAYY
xjx1sot/NxBDYrw+ma4/5MJrkYsypQ2AKmMC9FxDrqohYclwn818g5dANyZQxxZz6ob8y4swmGxx
rk7th7G9PKsJ++4ulR7pD5Z7YKsV/rAcYprVoE/SCijWE2LjnmDY9ypy8stbqP9quxR7Mpie3SgB
4HjqfiD4o/zuwfrs0GeY7GRUrHcL6r0niVIb8yxyobI/kCzzEKvDfswt7j0oYifTf6FoRQDC9JBr
+ajC4LsPxDlc/LRsRV+P2n2GjcdBF5mPjG6PGCvkxay7z+kaTOan5NWDdq0wZLxX2Qhed/9OVPzE
fe/OIjb2PDLaAFID3S5pxrve6SsD9cbmWGQq2D7JOL5DiuZXWcrJrpdSF1AczEXTk59T0oa/OmSG
46DLMeRQ7NOFbT0O7dnLJSCaHDhKl7qSLIwXc64ngEbhdcHMyLxAS10EGlInKH8OveTPfq8m4DCo
OrHavy2g+yIw4WMjxh9KoyMieivWRC7ozhFezXirEX0t0eccfOGPhGM1dZa85IPcpnqQ64KfkCYq
Zi/tFoEFsakzLuhbuirccdE6F/nm7siUwx8reQSocxmD4WiHBJm9wD06gnMrQE+B6VBFt/YgJ18f
rWfAKw/FLvXdjaeH2wg1PG1FUmwJ5shgJMMctjnbxOsvgxQ+KoPxzjcd6pLkGvERbbtW8WXXTjw/
hsLhlzh5h4JLI/jZFA0ZbN0vWVL78/ySr+m9CvIR7D12hm7l2cf5hNEAImleppn8xmwrOgcYXJ2s
QZsL0Ga68dppuw0Sd4taKyzGND1kKgCONvulSOg3G2KCdIbtE/Pr9wBmF7Xt2uPIPX7WI7s3boSw
N7w18xo/Rh1mEj5ZVSEhzIJ6Z5RHDWOVA7IBTJFIIFTpkkUF+h55EyJ67wjyw1veeDsp8QNx+xco
XE8IW7Il3TxbBlO6d113qwLijkkjHkfIWCo0kRSLb+Ln0SM6qqPrN4ezLCRh5gvRn3ERxmgEEWzj
F2O3yQpu77QIOzcfQcG7gzHp09Z3gJGMXO/y1qxfOs6O8HD+AUXXBx+XUw/Z4T5q1zugCVMBA+TH
ANW7vyHYZDVgPvcIPYhkQA4CE6VzE8TIJuoJPFz0tmCdme2OuFAebCr3fOxNgWsIywmnd9mFvX7C
YyRsAbE9rg31IVXB59Sh+gXJ3BatlGkxeL1/SHSAgEIVXobQLncZELVike2zSvpHIuj7ksH9I8cN
jmoDwIBPvzvAMG3uX5IelSnlfMZ75biGlvxBZ2o4jU08oBrpEELWoZHWtb2mZ0OxQt7Y6rsdEJC7
uck+IjrdjAH5QNoBbJihbb3WRUvZ5cwWmNq/axAHS8a32yyFWn0N9Jkl7fyRN6aFYp0fpy4++fOU
FcgOm/M7hBJa9JEiCWnNp7jxDhohqeQAnB9A6UDAIPsZDeHU/VJ5YPdb0+ZnLoPtSY+jX0yyCR9U
k0XPySa2sxlYCB9q/zVHm1U3pAMtFeY9FXIRRFNavdqDhWfDK8JY/WIwa1qnXKW7BXTVR02b7RRJ
2mN7Om+3rAD//VClX0sPQAMzk9pIlEWNkLhpjJueBA36nYIZBFh2zU1qbXtkwxTsUiGGYpYA3wQ/
je34nPXbA6STzwx1fjEtU3pjEFuLWDMIv1GQhjGcAufkAr9nBTFjQquGc1MQRBCAsNdYXHHpc9DO
UwmcaSgGHgY3E4qUQ9YjeNRvbrBxk6IFMleAl/Sq/E0cW837Qz+zDa2L2Coj074OOCxV+/mSRkAn
+pbfLcJ/Wafk4Gspqxjw2Q1E6tO3h1HggS1uw5y5t1Wm4jMfNEG8tzsO+XK0qTvpvqdPTC7rmcGa
WlVpGx1Zgg6SRq1+g8MmIMNN3ML7+SCavr1EnZ1rFZr2zBFm/g6/tJ9xtpECjuVwNMjmlw0m288Y
BflVM8l2ZzN1csLB7aXRzyrth7JR4QlRkoXkiCHJon54DXnqCreMX8xjX1IPlUX0+q4nbq7yzv5u
sUnGFiO2wuvGfsdjnLQbuka0kxHwDbSk+FPb0GArLZrtOharwlrEsaIr/iWQaZRCMNGpYE9wjhx5
3P1Cg4ML3kOa7tQjw6h5cxktSbC+sH5CB82WlySWyTtoAtEOaw8/PtNsKHPTXq5OAxvsjn5Zsu0b
l35QPrwueKHwKsJvnqZw71Z5jNvk6Fp6MXT7Dn3TlP2E8X5leYTkztAt7IiBWF/qJccoCaB5DOe5
dtxNDnGkZBxGVmG6Rk8Ljqkfkb+8iZnMdTZlP1Iq3tGd/I625a695lhM4XyLunAtTUSA6CxRCcY/
rYYGiA3+zKcsmdHwIMH9otT2Gcc4gBYxpaBYtjskKl1MlCE9Bi614WcnEDsKQmDk6I5lM/K8xgnS
GgCZfCj6JdVVrNDfcocgmhJq4PyKt6V3tpnxNTN0C7B9I2eQO7Pazd4eCExasyYf37psTC45vvIv
4lP9GXjkzd80mJbwUFgz7OpO6DvEKnseBo6E8gqzvfwWFdcQHWAIQuFbG2NgXkuLV1DSlqofDnLK
h0aIHbJI7cmwQZJiy9LtBRbPqygsosdnDKS8hC+l6yQc372oM+OdAarA8I7J1tOsiMdxFo9mmxyp
l0AtYodOyjaPvReSriQzxjUrMdlJ4ej43QLCv/iLFd9hMrOlgOaLuxfSdsbHiZAOh2yK9KlVm+2K
JbCOtBf87dLmroGBDDnB7cjf9cC2WNG0c7QHaoYgpq5FkitDhizl2cfa95cWppg9bJtwkXbIU5Th
WkJl34GfMu7Coc12FoZpUQEZnLz1MnLp6eD95Fhr9wF81JD4pZHgsppdbimgZgT0wq77hBEx3QXM
+4Xj5nbYorpLZ1LpjEFg3UyuMmNTDpSKGABC3tYCMTS/SGibClsnrhyooG8wjsElsNi7iQqIs0cG
G8MN6lkZ9RL1N1YYHHHB2GYEIxNFPOBLv5vE3zxxhoQ9CBM0m9FoUVNEbNcK2qVtIc0Gvk0x6Kg1
2NyhX5K03XYLYFG2k7Ghb3Jr2y8B0zZTYO7sgqIZxqRekq7MYvoP5tr/Cz6D/B6eZvX9PYPQ8P8B
iwEkgr9hMWzf6uuTiz+TGPC//IPEQHyQGCAnuLoPgLAM0uT/IjHE8X9BIkbAngZtC2qHq5b6nySG
OPgvSC0gdfZhYobEsaub7j9pDOA3QKKMyurqIYEYGIiO/g9oDFd60v8m11xN4eF2D5JaiODaIPw3
Vu3WwC92RUZDnW4jP3gT9d4B5PX/IRPuL0LUPx4DE4qrKXIE2y1c8X+mSgy5CYINo766haveccUU
q04GdIdJuNrXNYp/2dDC40WFOKP0sN4ngknkzQbtZ+K6+QIskIlqHjiAENJiz3WzwYCV/ieO8Z+5
VX/8TNDZ8Dsi0IzAbr0SoP6F4MShINZhO4Q1iWK9d2Mz6KLfcnazzO6bNR298AzznRnUk//AqfuL
9fs/Hw1EEfKSq47ur7TPQQSWr1kb1qjrukfb6fl1hnir5hGGgduS4lodZ/rZU4b+r/FnJHk2+jVe
0FL1iaqDzqz/geD7PywNuKHDPQu6Kiy3v5pJiQbKJx+M93pVIeyjnOe3O0SW9T//ZbP8k1jzr0Sa
/+kxOcHc5br+rmv+z+980sHcx3p29dj0ChgYIHhCMPv/v3gK9gsUTCAvImL1z08ZEwlQOJtczbst
L7tGervMp19//5A/8+P++IYJXLuhRMMSAl/7L4QgOrU2y1u+wmKbRhcYza7VaobxMYQKDVG/FLmr
sBSq//6hf2Yh4aE4QUBCgizCB7H23wiIYaSvpGsaouG0H7Id+f2WhRhc5gP7CMcBDvZr2+90HyEt
zIzkx98//d++3vXpOEHgcYeyCLmPf36v24Z7Sk95WCewHSb5mN4n1CyPf/+Qf+jp/nRMgXV/Je8i
9erKPPX/cn4wiXIADo6inkZvrSxp7EUkDDZWW9QBvEDp/U7zFW0VprkXZSO238I+xhmzdVW36O88
dPOH9FfMMSYfE+LiKpX5YAt6044Se9O0tjthnAksk7cGyTT4G6UoksFZyVZkbAWQORR0W5J3OhkL
qkXrgwrRa4JqThheG5IAksFQzwDxZP7ysqiV12qOwhutSPdwRVhL0ajkvW3HbS9EnpaIeRW/0yn2
noEBrzuzWFOt+Mxr2eJQrsWUGFjkpMOlUyIpIzgy7gjS0NAld9+YUclvGDSinXCocjExWiGLo2MN
gjO97d2oAbY5kd74tstP0QQyZDGbaPu1wXTnBB9JeWowzXjR2P8AODx4WoPxnfCC4U31RSZl8L4k
woIsOLyaFAqpEZ0K/hvwi8+i52PZJDO4aim7DuRWAEiShSh6tZZVhhHHLu9W8worivU6zc4rb+vi
Wx9dAJBobbZPFiCfL1ZaX13a4WlZypgjc80u4yPM0MybjjpobCYuC5DtCal44g5ZsrCiHzsgnauc
jmjngAnMCJhPY69FtCqBxQIs2kSZcPfWjMhdSyIV74l07CBxiBe4pYOj8kbYnooEzrU2M8clXjAE
wQ+FrMf/AHt2uwdxHdkoUV6NiTffI98sBwI0J/Xsj+Ywxq1fhWDxUEOf1sV7ZMu8HiffB/yUruhp
x93G9XBeEB4cG7Ta1O+BvFIZH5RnQkCQoIDPLuZlA08BTCbIYV5bdxIIpay9adQf6TIfooQGpVyw
giSFMh4ECzC/y8Xy1w4tpm79m4WHaMeBF7KY3AOxexSJ2CAr5xIjO5bfJyDqHkcvDo/D2N00Y3sb
DILUIDKbA2w7PuDhPYrx5xx1Z0Qs/RgYehi2zifqD28EotZjxvDGugQZEEFPTBViPFaAyLSWBMxg
DkoGfHWYIkvN1dWmwGlwrQBBkk0W4+wE0ivCpxEihwOIOP4hX3JWtTFUUUnjFXSdH7KV0CKGmXDV
NtGdn4lbvtmwUn7cw/t2EIVsMQsuQiX0bUwxRtZBftQZj6plCLdH7bnw2EyG3lPVfiFPAR5962Iu
YdOYemiZQ9r64hVXVkllBsS49P16AZDVFZj/oUyW2hz0GN2skz1MsXvXvj8isGF4g1szA9WR3Ilt
ePAwrHjJwc25DxGE+G7ArDuil7jDsCu/H3qylhzZ1sidUciNUeYXgXvbGqX42UTeJ8zth5b/ostG
CyQYqgotpa6MR1SJ6dTLGMbnkbjuhrZ4aXnwYbg08JdYP9HTrJU3ZGiU5SHQgQE0Bjp2Bp5JOD/N
oLCh8YLtockstlYc9z/hILMHOHLDJukD2xoRUL/JVw+TRC/LMCK1zVZ1nXeIbbrdauf99JqIlt2Q
wwYsEtF6t6Log9/FGpVYVaJYfSyteabeziX6i65A1vuk2du8+QB94G4c1WvGwcVJ4POE2AWNDXo9
BFdyDAmmZwjdETDKBwtkSvN9G1AwCBOvjt36EGzdMZg2shs9WCOZ9Y/t1N07f8zKUEQE5wGYEk2O
A1yne63mk53ElxCgqqVLdCJs2eKiXz/N5CGBIMY8SuITj3IB4YCpotXr+5KntwsaznqyOa98RWgd
R0P8lfS+xu+AFzj3m5dBizf4GP0nej5qRVx5f76rrhGzKHevHufQYv7lrurgWg0UOpV17nnbCpGp
lcPOdwbDMdKl3jfQHtaBQatgUnDMEwPrbIn5KbCpMZzozs1z88h5j7VAXQTRateP45cF0vFJEflD
dmBuDrU1s31e4HP1m8VAIcrA8zzIC7sJustJL+vHyvPmy+Obz0qNFHUUVQOj/Y4t5BraOPefcAVE
tpobEvJzQGjrPZcdOmvbe4GrtjTrf6ed134uwHGglxmzGQ8Wm5wq3xcjunqWwvTUcNd/YcmFd7Pn
q3ufMMxlQqj/yQ4hGfx+HJcRjuQMge+G+ouAUgv2JieujSXlujUYemQZbC4rjHfaW5CyskdMaTdk
WejQyKODuOuz8SyacJjwb5926RzDpUP49tD4EV1qfwLGWY2wxciqPLZTirmABeGGoRTThe6vvpIw
9x1/0j6dYOhovBAKVTXgMIvp3N9lsYD9JFAx8gLVWgd+aDi392iNI9woxGi8TC9zWcG6MD97baOh
rQmdA3Ifx2AQauojm2KaIQkvYCdjHqNkTPsKnLoYJnthCpIu+i7MOnq/AZwKi47+wkOBcGEvUaDh
zGHk5hOiSW1eq8gmrux9DkxGyiEC+W8Q7Su8+EOYni4mbyv4g16NHEI4ABSU9ZiWQJHarzd5Cs+5
nSIzPSC4jAQlfGdToIlL7BIMs6Z8hQvb0sGTIbzq1UDPkmuZpJT9IulgGtDT2ASenFnHvALGx7+h
4sHxDudAYG0S6E+Rdd2A4qCBpfwV8/PBl/at7HFtg0tdzAJcqQP+MR+AZMLkhvfwUayXEFfFbbJ5
fXtOicooXF7iQQenLjPDwMvBd4rCm06MbWW0W5E2zUJ+FCY02488M951KjnRV08D8wA/CKKuGiT4
+CSSKVaV64LIAdWG/1GJmUwc1XPvlhc1+DiSx5S6J2vgA1E1uA1kMRGLbNYU6+Bhgtq7gw8p62E6
1TbzXErSggy3rTqopdpChhfIfAfeVaJwoENSG2BwkTGJ1dWqp2Tk81sTBN5DAibdG/5ItpRtI9qf
C5q1z2ntMDpcJ3KPJY/Jm/E4WQ5rmLqx8pkwd2s0DWGxbJj0lsGiEB0ikzh9ZxOUeWD/5KotjE0x
9cbByTFemkEuxscAB44v1uFztdr+1JzgcPPoAjaYjhrb1D0JVID1asgjZ6lKMDoGx7jgBpK7HY7w
NAF3kYlXD6N3oLVcLRw95WbOGfi/n542mlYuCXGFxWCSr9hD2vuBdBu8CGjznKm7YDJZMYJnBSSZ
jTBwDMjc3qUBvCMd80Jw6lBan4c2lRHuM0vHcrJzsxV9luu58GBHc1G5v2KeY+cYjBWmsw8bDYiS
wV4B+3hOW3M3staqAj4pLdnrucckOaYLVACqjfK3zU9FdwNuEPy7wSmLccNvSQOYLxtBtmsX3x1R
mGSfBHDnC2xkQ1Degw4WKNwil3KHY4L86FcBopQZe9nuMQ3ZcIAtc1+EMyj8gNLW9FeHTKzaeQp5
twiV9m7t6tPXLe/C5IQIeIi8QQqPLS55kKBPLhYgY2+OLWgWuMNBtGId2sMQqBz5P5sC3g//k/XO
2VDrErMe+jClM5x5Zt/AYcsM2DMYwUDvWK6qUz5oFt62QdLOkVPh+jgspETbWM0BLKAKnfP4KSKG
NfWK+cX9ZoON30E+gwCiForKW6B8cVbCIIT7BcxNofHwB9SfIAlcmcwSyMZzTnj83NnI4yUMIDJe
NZkDs5Skk71LplV95eAUYzLIkqkr/HXeHtBliDfKGolARkOiuzimSCwMtoB9JVgixx4kCUx0MnCL
yxxuZmDp51oNpb4eVmBvZMEEWF2pH2B3pwyb8Zoa4dBrKQxwrC/A7G/sVzNKrwfpxotJlcpQV3ky
MPBAPJc/DuMWRaVMphDXEdRpZ9vJ6SHLveanjD35ZFY0LiXNBv1JIRU49m0Wg4zkw+6zdAMxc6nw
N3v3XLOFZTqLaQJvpJMva8jnpjZB1/FisPgZMKe0KXhJsAIm+0DP9Gc4ufjbDxOIVKPIM/dzNnrf
Oflv9s6kuW7kXNN/paP3qAAS8xY4I3k4z9ogyBKFMQEkZuDX9wP6ui3RulR40YuOuBtH2eUq6GDI
/PIdtb7gxIeKdIP4cdx7VczOWdam/U1HC9RtFaKNJ8nKj5lVV0O1xeOBirr0oqU6SaNxvi19XN/2
Y5c2QUGNOOeE2VMA1wiHSct0/QX97GywNbllCjo/GkyOxRyxjo0mQd97GLf8oeDQMEKUTXV8dAHH
rrB+ZTeNnij2AUSa6JdKHbqmznsDcaHRI8CMGV+WY24NxasZt9MuHvWULyD22Jio/0CD7abJA5RJ
zGjl0Aq8ZQ2pCr4R05BHgnlxV+SEZ9RhvnhwGUsNfBSArCxbNSfjvUg1kHFCOKtb5GHri7WeZbBb
3yNrHG87pzcpdPWkvB47f2TeYGN1Azph8IKMDsemTZoWxVsy0EsXVljaaVVvm/Yxx6BxZWaZZYaN
S1QZNGsypEHqj2uGLeU9N6LJ3TbIp5Xe9tFYcIaJI8zG+ZTMb/VAZQm/bcmfuqHjLDO5HTu6pg0W
1udhKNS+REyR3DuyQN/WZ8mLJuH8gzjThnPp9oV9PuqeuswBK26bqcQ2LESEHJj4iT4Ji94qop0c
EOmF3VRUKsQr5d2xXaByyr24NUPNBQTbpc7YIaTV+jZwdTeKAkPU2es0jWgzSzwT3hMHo7TdRN60
LA9tZIryaKdtfOaORvRCUXWWk6TvxVOYsEHOW9BKBC+ZDW3a91nnPHleb3kjT6ekIdjLhjmgQHsE
gpjcpt11hoiIrrfYqSV85A3p8Lm3dRkg+gAaoqs2QnUDrzRD3N4cfKVt02pWL0g3U383k8TgX9Rj
u2goTkgHCWB7VnlR5IqLlvgre4ONiYR/ScRxsTP5H/bUpVkmrbKQxQgwI84F6Zi8U8zHRjhKXLZB
lSSwoA7zHFJgrUHX6bdW8Y5+mwVE5KhI1+kFrXoMT3JlYaHpA4SfzX+RGL94Mn+GIz96cz6P76ZL
sqqOU1Bg7vsV0cLzPGH2jFEpWnZ5L6zYRwRvp+QlutjbSPWwjPvalsYpw0WGPahrtr2se4XKfOBz
KfzWOypyg460QNPiaMM5IQdodXqoM20yvmepN20+8LH/IV7+Nzf/C+Klke9l+vqz3ZT//z9YF8v5
i9ATLMPkETuY/ldu5R/WUcv8y7LAjKh6IxGazAPOZ/9iXUyCtSAoiFS2SaaHqvkX68IhggAjVPi8
qvhH/xPWxdB1/lU/nxJ10FoDoMWioANjAOTQr68ZavtuJm0h26I4SQHO6mTDcXLY1kvihuCsMc4h
E4YkdbsHxHPeXkjnG0TSJkvzi0TLyaByH9l2j7h1nszZOWsTmnxQM+YUXXbIZapaHcaRBt7ZnKzd
ZEVBE5fyMUfhe469DGEEzizCl0KzIY/J8NPimyn9DpSu3bnFchM5dbQRpSnO4GHwq8SvJBnBjDTs
EUShrJKqDM3U9BYTZBdYDIShtm7OCIrvlDcc0oxSz6VvH+mtjkOrxi6o7ExcJ43RslUst11n72N4
nYvUKr1bJ5P9zZgtWairrtgi3DUodVSMjbAbbaRVV31110bUB+GLNdnhbwSuq6BUGWtWPw3BFHGo
Q+xxRBtckUTCAapsHP+h1esreudtHBL5Zd2bHdqkuN5RNFu8tQM106izjyRtYKiTfRsaZcTYoKXH
MZtfMCfZoWECfC5yOg2CDbQ3EK8aub8r0rHbo3vIGEHj/rzJfcpxvIfWosvMlR1IRPZADFFzkOZg
3Ii2d7a+ieB5QJVOPxAqm5dqmIegmdh6UUsFpPe4Gx00sVvcp1pr3ympGZCe+4IkBUq4VY2wA+UT
sty9PWLdkmytRrJ8i1YXiCxgu1fdbVDa/Z1IS2aHso2rYKqaB1dHBG9rCBg9t9OfNcfskAjqD74H
8pZczoS2OHn7XNbsag5DroH5oHHik9O1dWih0Q1idtEgI4utmzGUWGOqApRn3SPDtn/ZgkjskH19
A5Ac36xKtIdSKx6Gxr3VEDAuoZ0t1zJDgV6RUrEiSWi6EbWsG8dJcPLbkKHBfUS42C2Re6JNEKeU
YGSKS+3aiLL30i/2+TwxxUjnzKw4UXsci7B45JeRjsMI4wR2hv4t0x+rJntsvBxTFu7Ot4SQhCBK
8y6YmtEJLDVGV2KNxZS61Ha5NrYHd0qGxwF4/Qxf+bxVvJI70jRvEUtoofLoezFLmdA/jy9R6bkd
9s4YvacFb0waTQ9kBZnbNGvMSxMwPoS9gKpDtbvxykUc4rFJtrUVzberRpoIdMm0Bb5nhNRFocAD
rz731aT+ZqTILwYD9+SS4gkcsnCIjiTQ+BdF66R8pMXDQghFyPoVFhguEwKPbrB414TFelNYWHrx
4A4I55PK4OU0siwkL4kXhSCO0owlB/v+dmg8RTJxXNJ2pOSNLeY3n5LWC8+q5BkYLj4UI0txRHSq
Du2iA9xrnAUdKrqFYqOXrrpIbTUHMhLtQ59aKMlikZyRTVI+5XQdXtNpwNg5Q3RgHK3nIGvt/m+g
KXlAM1WXYZPZxQUmx+WGFTPbpEaHvIRZNHswtMi4ykvlDhv5MeLKpRfrC+NMt5ytp6uudMZz/MDl
rfsxHyMNYVbOfYUrJeW8EvaRkzTBlPXLfliEvQUNGhGtriU4LSnC3xj907O+ZsIIciBhCuXjBbyj
bKTgy2zM1xRr81Pj1oW5Q/xZbVu6A7fGnHEuw5FwEFrOW295kzy2zoTuqKx0f2tMbfIoKULdoJ4x
gkHXtRMh+MjvzYhbn2apfZF5aryeQDX+bk1Uu2kx9cfFTru3TFVA6WUXjbu5L/0jDgxWGE3lb1bv
GmHnNmhOJ61HqL86SxDmOxyhTZnsFhtJPmiVMzwSbxfjlEf9GsYLnn3XWtzAlIuFN7wy+GOOy7Ix
zcY4b3qgNhR34qirZLoxl8m5nZTenFuJPb4rH0wq8F2ghLkhrUb3S8zdaa0dx4+zldvhtOG7o6cC
7PX73CbqoMNWnBoTEbw0RoFHG6hBSzJ1XhoaClSW4ktha94zWuhiq5XdSCBrGccgzTYHOy2T1M0V
MnpVYCwCdKgYvmUjM74QcXdQudHegLyNaMiGYh+xxIVCxXEIb1fvaOkoHnT+7dt+MfqjY9N4tNR5
tMvZVwHvPk6Ys8HxYJad/Y770jj1OKm/dR9nUmmk6UYWtnrQmPlDSD/gdfA8/uV+kCR4efS6dE4d
8ORF1Grg5NKf0UI7pfCOM8rR0AeCDxKBL8FOOrRsHBCB3lEiwe7A+YDKJpseRAtv79KeqhwghH5R
51yn7OzJS8AwY1vPb9Iofu2ixNjF80D0QYHVHUVwuZv6zNq0tWagBavcZ8zK7duspdl9bJLsb/ZC
nBODwb8d2DMPyMKqd71j18fE6GO+feRlB6Xb9Q5JY3GtxT1JAsswXhLF8GCTeoC7wSblyY2QMzqW
vGEkcjddNo77ybW6TSVZ7Yp6UKe8hzSJciIYEtKZDiTacBiTnnbwkrXII6/MbzOOrZDsAhwiZuft
TA0nqxfPP8hrkadeIM40G/9Gm+TwYGuEtZFKvpvMcWtU3UuksW3Xs5/wMHbRUE5HkOIjqTp3cWpu
gcoSPDI6smjvrcFuBAqzySN3gzv6rZrcs4nAU9TQxcbqWgGma2zQBVehLzPEdlS4BFIJMiYaMvpA
RvektT3j/5qCyhki8rar0LP753ZVoltTvyEzF56xFsX70C75bSmi7LGbUOz3nMaeI8flhmnllZwd
nOuZYV7QUqwjirDSJ28a/NsZmSESY3DKyhn9kBSQNXwm08+YIW4toKx8ZN5Kbfrtp3JruNoAduBe
SSvZycYL4Zv1TT7ik68SZ1c42q0jmyiYlHWbaNbLrGvdMyW4L5JzxMmGHj0gRznU/cGMxMaz252F
rO5YUGZXU4sVlvNY7DosTh5I+xFbyA9NyU3CQStUJeoxAtdNLNcRtvq2DB0rO1jdgFTAgV+qLISc
jrLTrSfVPZKH+uBqLkNEHm1zgnfwcODdntW7x3eLZuN2kne9Ox48y3nB47mFsLxEnk/SBY1oLjSI
VPa+979P1XzbNESow81womPR3wwYQ1QzXiZefdkzdPUpbuxRH65bdtI8G4pdDJ7E3rrvFB4C05y2
Ti/cTUoW5jnNw7tcxxVEHOUDsBmYhzv/0Fvwl8EpOGcO1rShrBjGnyzujQ3OSqzL3hucbckUfQaQ
tiFv4oeKBX9zvKMuhDO4K2p1SVLarranH1jdH3ry4DeYkxdmI7DkOP7Qwp4cW0Y4jes6LIe2PwjH
aTjCCorkUiQY7H3as94Z6d6KYYzR1u4XmkAo7tgs/mwGVpwvB01f7Fsvdc/rth8xlUU3lUDuGXSm
ru+70Z6D3sIHnBrVVWx75ZlNaVNQ1hgH09k6Vw3otUxY0L0EbGHciNkzqq2hivtFqyAYIqqFZoFa
qnJ6hrckPhUuQSPAnntfT390U85pXQzOESIdqLuAhcOFii12Mka2Dmd5in1av30ImAuSRsinWTiH
mI537muZd+j82D23B3pGEEpo1RN9HFDSkxyP4P0oKqxhQd7fm8eqobCyaUot5N2NHvSIMJah8N2r
HiN4mHl5ddaIOdn4YgJVSLF81MrU4Gkri55LHIyqSq5cvUKjXHTi2sApeGG6PrlJfa9uo9JOni22
t53o9OUcImuB7nc8ifVBZ08rp/meSARF8dhAKELt4+kEyV/AE116r8zIYpDGCWWNaFXbObdCq2EY
bQ2sZvjTs+F9xHC8GswxvqnlWi0K3hJUxrisfExybl1nZ/BMBjEaURTWitD+btTFE+kB+QlVenZd
MmNtjLLrLmusNdtOQ3dfU6h741aZGwiz0J5ZArxvfZ7b5yig49B3rf7c67g9ozD7cJ7z18hkBHbk
ahVxlXaI1ZgHdvddxmhnnagP+9p49OpynyWE24v9vKRPVeqcecuPCFkV0rwfQk9HJPlYMXuBZr6X
pwbWSGTxRSRYiHPss1kV7T2cq7nm3XdyeGfabo+VkRiBa40vjRWluybrrpL8ejaWg+EwTw3VvJdq
VcuZc55tmigb9s1ITkjkLd4x8iHW2oZ9dRgB+J1eMv4vQyg6dY2Qr6PLwV+KrdPE42FVazzTJA7t
Kykmo68LHchkXzcpYTr0WLItE66Dn7zS7oeoyCI2Bif+rpOMsO3bDsOfM1QVU3hec4KR7tZMl+Im
7RPnKtWGexs1hBk0mmlYQSNM9dILomcC2U11GBVKvcHgtFu/1CWCl1Y9t5pPaAAd6+W+bqd0X7R9
s8VuO74LqXF+LuuI92Ae2xMaFLxXtR1daHU27fBWV481NUgnoaqHXM+6O0CsaaMM0P2gjKf2xJ7I
ZoEM+Kwn3jHF1mJm2J0in4P5bLkzsCNaJfBLS39N2143WKsxZyujJoTD06udo0bvx+RZSNl6C/dA
g1ib5iXZUuIFoWjXeUYyedGcyhQIarLrfk/OU3l0u6R61DjfBkZWuXdTHXXAg8NwyIdu2Hc+OuQs
jaKDIirjjeiT+Dwu9eZWELMFUUNJC0Bp0pwNtiz2zirAMVYpTr6KctToPOMz2uNr5LbpJjYkG6B+
lT94W6rMx+ehcioA4GoBNVuFP2azioBGA7FGviqDlg+RECiueZmsyiGUkjMrcz48tawUO61BYUSc
bbSLPmRHlOgNwKkAl1rHMFnUqXeqmL84sY91E7pJ8USi1bB+ocaLhiFSoryGqqD+AclT8w/506qE
IgyrPptXdVTiSf27G6GDCPQOf5ZYdVRysZFUgSRrl8Oqs0J8as1bhFnRmZyKC2d263esOe/WqtBa
Vm9n/qHaWvVb6arkgg3JtqTjIO9aaKvepKvmizwr7R5uJ/uRroow3Y2XPZ3C9guMNJuB1hU3Jc1s
50Jv022/6sqyD4lZ/yE3S1blGY8bEVq06tH8D2mav6rU5IdgzYNBvnE+ZGw+gjaQI6RtpACAN616
t3xVvhF/bR8IU0Q7+CGMqz5Ectyo7lsi6vdc78W1WgV1luWrC38V2U2r3C77UN6V6LZ4EZDjkVE8
b/x5fhXx8jLY0TUMEoulVp13BZ2quB+C/wE9AXfIzHMRUf73qOeueS//Tv7Xvk9fy1+xT/6xf4Cf
mm38BboIdYCe1kXT9a/gPM22/qIXwvFcMvDQ9a5A5j/hT/uvNUTURHFO0COCzjXN+Z/ZeX8hzkXu
i0adjGmqtY3/BP4k//QX9BO1r+sS6Ed0HhehGdRc0dGfhNYKBiJX5UiOV0x39rHXFtERGOSRBkJY
PMYZgDNYW1GgjwoBm8YXs0ksqls6svGp244W2grnMd1gjagwvlfgKkFsrnMZievWDiFwjpWu6+S2
s5fxUHWCHIC2mTHppbmDZ7LuY+c1mQ3YuQ7l0FXTwpbvTM+KQWnqToOFEDVBZ6bBULnp50U7VmPT
/vC9Vj4ONRLIIItqvp0FbGEKOVVXakuhVKTvrbnV6n0DEJGjEEkQIvST4ZyNMOwT+SF+80I8I9u6
kXnOjSJO+obT/YBLba6y77k2q9tc9/MX3yDHI4iHRD3HonNBMaYh0y7dcpwOo24q8LhEze9SVLog
D6Vy/+4rkTx3/eLd2mYh542s3EWcOBRpZphCBUVh1drWAyn/A6x6zgAXkCkiv0MHOfJRjzvHe2yL
hSAOYhacZOsZg3k/lJI0nNiFnCMzz+4JDkMYAjjhEJZAsAT4bAC25ZA9J2PS1HI/l6T5SrPnKSbD
ZK6QgaYu8jaRknudL82+L5vUD/wkVsSFe+q70G09DfXZzNSuAdhpkJQUALgYleiSIeysupT9CPJs
ZG3bI5hBNoPJs1jQEoFV4iNYerIqOulo9p58qPwKs3zL4xSOrDcYthFiLknZfU/8STSnPo+16Cik
2TxzpvJeMY5a3x3GF8mw58yPVqbFT4QlcLTMvVKqragthzi1TuXg29JH9hrCf4GN1sBYF8xiFgZg
VcqrXLWWsUtSjSzrYJBT9tC1ZmttOihowjWosCALrOfeMlqD4xsJqSHQlzhEdpDRvXPrujXzlM4p
+UhhbWxs6Pab6IVLnFpuClfFyX1TZTB6QWrM44Ttk+8sHGxwQIQvEmq3iac3USUemXNEFsEhpnPz
LBWBOhOnhSlopOPdVGRIaDtzWAp5Y3Q1wrner0btaBXW+IOJ0E/PCO5IkldCPzuPjyBCXChbHSaV
7q8uArC1Wza6AmnBjnwMjVS8dqhBzhcUZcykBbC8USQEq6wpyGQstkRwcJpj69gvcZU+I0pI3jmG
unlYOm5tBOjbbazxJmQHz8ok0BWI6KZbGmvamYzuvE057/smBd/qNpwLLG9bT6VnojAeETFpg2/9
0PJVgWZQ1OVsfAIY2pNDAsera8DqBqNlNnf5CHkQJGYjQLa1Yj0m975F5VmCbHULVsGJVIv1BEy+
QmRCZgTshpROvDNEraeHSSvlfspQYm9w7w83S6VwWSE91Ih56DxMd23UbFj5uvuikYnkRGPm93Hs
k0o/iMl9irHm3dZdIa71WWsuMnMxwyJ2+grjaZH0wHeUAIOwyNEJVdKDrFStcr6xQqZPfkcqQWTP
nnf0fMzBxA/5SqL0RoS72vrKKzDrIdk6o+DbjMtsvJ6L2jADafSRFco5B8HTmXpEuGg2AeYD04Cx
8UTeA0tmpXugIIQ5Npm1lv7wlVfZeCPxo4E5wPNvm3Rw5/93+/j/tym4Ao7xv9/Rg9cyLl6/v7fJ
z1Tm+s/8Yzv3xV8k3WKA4FiNrQRQ759cpuf9pRNoyyZP7xdR2Os++19cpoAAxS0I1kRREOvcymP/
czM3/iJ/neQvHfMX/QJwk/+Bg+zXrRyi3KcSh0tbrgGL6RiftnIZCwIuND89LFll7SBzMqzKFD46
S1nsY5Monp/uzW/8Qvy5fyZOmWr0tfnUhjelecnzP12vNA3OCWUZH1AVTaFltNG9NSTyOC9DdjF7
ic55mxyDry+62oN+EgV8XBQi2TCghuGMPzS/P80rouUrGCorPnTK1k5tkSec5R0z0PjLP/y+T36e
9VLwwhjzMAWu3qvVo/bTpcoBPX3tCCIUSIY6+YulbVA+WtiK83xHwgO27M7liLf+VeLp48PXv/TT
5T1+pAdqjhUCw/W/89I2In0iOrzmkHeAPWMhzV1XLdq1QPWDv6EijhJMwrpExqDekMe3+6+v/5HC
/9Ot5g8g1jJUy7VwOPKfn9Ll85HDQ+8Y6hD160POJ/FAjnH6LcfvvUlmXAIcwxLrvBYK37Pq92zv
NorfiREkHLrWuHOdftp7Rj8+j7NZxP8QW/y3ApFP7/vHn4+6clq1BXMrI/GvzyetbKa3QlcH5SVo
GIlE2LT25By8Ypi23UpY/uGGrK6xTzfEsxm+bZeOOfqzP73wWtNhJe/69oCJhkhOC7mlEfDLHKJy
ogpouFLZbUaaILYhCg080UUoId35NFV53v3BbSY+fX4e1fU6UzArDq5Rg9bjX38+57iqWdXaB7RU
1PvUTexX7PGiPVPCIIaAOT0jbggLQtrX3x3Ctfft6CzbtpgtKN7IS25xwunfYImblJ2rieE76Nt6
jLu+PjYrTcj87RrAcp0BDjp6fHAV68tJlko7ysQbYYFghSALqujCNaT+7esb/tGW8PMNX38iemGD
p7x+h5+/wLrrDELBiY2woYCNYClVa266rp4eisbJCbqvp8eKytzVzm34l3pBTIMCczw1Pa5RTtXd
kYDJ9m0wbO2aWKrirrB7nRbC2VlzUYq7LDfqF6riIHjbPvtuGkVHPk8nXvtFw3UzwZPpRH4O5qMF
tQ52Vi4E58iBzO/YL+6+/rmfHHwfD5RREpmDY+J9XZ3GP6832jBGQLdJcVhWZ4XTo5psZ1sLv77K
56+Ge2rofCyUFlAa8W8uTw9hYj/x2h+AXeNnbeXCoo7W6Gax3701mPPry31ar9cfhfDMM9aFDFb8
czmVOzHvLQ2XM2UVX2CKPOMPNgFjM9B8faXffA9sDOsWyyvjuGL9k/y0XEsK6mKzbYsDQsf4gmSm
6SFz9OJu0VR71ptpcScN4oe/vujnRXr9eavB1GIZYgkS69//6aIYrX296EqyN2B83mDtPDDoXPEl
YiVk3HNphHqcSUB6ybuVTGhs7U8P9Hd3GIkUHnRMXPg/1wf+0x9BG1dYXF9R1srVQLP0ivemL9GN
C0iRi69/72/eHp4k+ANKKYxOxqeLDWaGSj+Pm0OtucWdlY6stOno7sEAsiApuu7vr6/3WQS4vj+m
aQiMwqi+uMGfPoqK8oxU+bI66EotS2ih/SDq0K3Qp1pdNXBC0fLl2nBRUiRaFlEsW3npCdACImRI
Ui87VsghLsoobd96p+nfpKhBNZIxIlE7dbRTZHV/6tf97RNxHIe2KF5+lG+/PhH0YbkjINEO6K1s
0Hsmk8gtynMfh9D91/fndy89uDpIkOB4SZjGr5cqvZTzHD+JcaiJLgzRGhd9O43EjCvvjDi78jwx
B+fw9UV/8/swBjMGUyGkOyBVv150GS2VixLuY8LMtXPNMroAeHcOpR1pp68v9ZvvC8wMVzoXM8ln
+Pz4k5kuQBJ2SbMfk3InnSw7cXb3toOl2pu+M+YjmbwdGr2+sk+jJ+M/vPC/+61cneavtT/Q++wh
6/XFHTXMrQdpxT30BL/QmGv/ijwb/w/ZDOtv+bTbkUnGaZnOYCoaP4+2DOgE/yaULVnsWWdTSQRL
65COiF12MR9jXHjZxkPBcKapPz7S39xnRJZkl7hcnDf303ukPOIZ7dGpD6nSh70JtXTLEd9UaBvJ
WsiWmbUrHcVUBGTP8u0VJGpvvn7Uv3uV6e+wXQqpbOPfHvXSgiaSaVMfrETHwwSFexy7SN9C/9zI
WKOgshDFn2a63zxeVkxbMGHQH0S/wK+v8hqQoauWxTPOLP8ywhgMuYavCt27E2W7r3/hehM/PWDC
FYSrMz6CBn9ePGtOSB7BBMhBmNUuU9k8DO0fp9TfXESsBzPDRSIrCDP59RdJBFT2Qsj9oYuxigTk
lvrEzcdwJl//mN/cOcBANLq8sfyqz3eugKdCVU1WyIQH7DFPkZIEdY1FacjNsv7Du/GbT0Owl3KS
Ag/nSPLpRzUVdCVOAtL1+cV7mfip2Pg6E+0CtXyO9F67pmyEoM1Rc4Dq/y8CcP2Px/OzDP1395Nu
Ld9ef+yaHffr/dQydihAw+ZQgFZvmsF60zJ2va8v8pt333Rsn5ffwNXxb3u4T+K9O+muPCjAoMto
YWhYYCbP4m6kCyNXBB2kfvyn4eU3mznfOswEv4yt6vMBarESvBhFJA8EiVuPJXKtaw/ly71nVtkh
c+SfvvAVOPn8AUBqePSEsXv4jIO/3ssYOkIWi1MdMtPEp4jRMFJBRiPiDz4G94GFwcdH5vvjw1J7
0bVfjhS0AZBiu47tTP2oLaO4GzPBKaApZ3ePPNLE5TUmb7aVMvvndjeaIWMBegtP+SQtYkynTFe0
9wwu9dPXD+03XwAxNGt4N3sv+M2nvcl09LazStzqosa4Qqq7Y25ccnueECQNV//xtdaFkY1B8Kw4
e/5651zh1eh7coZbR4sxoI3Lbmk0mMYVi/jPLwUdxfqE0IzJfX2IP82TM6pvWnrm4vCBeLTk74Y6
Se8bK0qyw9eXWqGvTy8EdLgAZlhjWkymmF+vRb2HNupTxMc1xZyoO8fE62I49d5oCv1b2REuTlKb
XS1XXTGz+fSz51Annxd3rTaWZI7xnl3P3rCcOreWD6RoItznkRDqUGnV29d/WrFuBr+u3xZrEJM2
cB2LnvPpISjoJNreAETg7uPzejTr1wJv9glBQoJdKk3jt15PmvvOVjEKDpLUw6oRqAvdRJFiYMVh
YujdTVN1wPOER99WRT9syO9oz+gf8m5Gr5z2yEKQ9UEDnY8kvv1h0ebA9etSCl7AKLUi+DYna5u7
/mk9y9qGWlZR1IQuaPT2jE3/EglB5gAqS3zEFKYgQhhaR76NzAPccrp0OV8vikx6kD3pB2ryPCKN
a1OlW9px4Nwaz0+8MPE06zHxUuIARktQq1xVjiv3qWvW22peGFwmq5hIc0bXG+06uB1aZaIsprBj
zpvXBNIx3eb62urBwQ1Pn4V+1iLz9jzPNfdGz5PyTKE6u5itCcng0KgktO1YXGUErCMNbl21hA2Z
J+Met2v1ZiekPW+qyIGcdJHUeDPmsn7J3LPIz90HA43d6sxGP29V/lZT0yESRrudlAFNAl9e3KUF
QXOURZDMAg02vLvtcrvk5Q/dqKixmt1lmxDkls6534e48/GHEjHxiplaO5LmaZEbW7mXhdAWfv9Q
32NB/e7TAnJh1j4RAa0OzWWBPj4kpo202ywS5yj8drhQnrb0e7pmkOyUWXEVJ6pA9TzzOMYy0u5V
NafPs8CmjAeBKK7EnrQftmgJaSUPnhxGoo+6k50W/n2qzOiqRErH+2qVxNJ4DWbBusOG0dWtvWw1
CgA2WV/jfYjcobtA+Owjru0jWnqUmeu7AVVBSNHhN8LG7TdehAqfuS3nlwZ57bHNFOEFnELyfR+Z
iHO9xrG35dhmt0zNBS6WYnhh7ZR/G1M3HQH1TFwFRf3oxwMJ4nZPpthHgngucipnvDF5lVZ017rD
oy8L+MvSWnxrJyyCF4MMv8tVO0o3yKbCbyjfWPohwOCK9bNIi2qX6HDVE5LbjViEFXqVXl1rqmxP
KTv4E+Hg5EU3UXrmIcc7amZJj5S0vIvZl3gxqa72XhxLo2CoXRWimkO+4Tg8uzWh4mi9kjNSMb5n
zWDvom4yDxKZEGJP786aqlcXhvtQshPcdUPe3Nskyx/ahUNoL+CVg6qRA8wp+fM4D8xk2xrOAFOn
xBtHlvaGXgcFS2jlZ0B54hgrZ9XhG9p24SR70iOIJJndU6udbXrcLmfgtXh6Yc+LTZkJelMM3IUV
qW/btI1oLqvyiQSGzPHTZEcW5LyLDEUeq5d5tEkkwNlB3A19v+30qVYozQtOUN6sdxFN3iSxsont
jU7z3iaV5hx1qH8iVWkJ8ylCqVwSpF4vHikKSxGf+gWprOsmw0WC1JTOiLQYNvGa7QFdPxMDgVf6
3LSEFpYpVnNjsL1vw5ixWCPkw6XbY/XhHTeOsslWl95gao/YHS/wnyxPDfq7/TSlxnuKqO1HFNvx
g6Y71duibiIcnOzzrJx7AwpuR7JPdjUtUX3CpJsQviK71A058VSh7Sj+u4tKwUYuS3PWWF+u7e1v
dZNOh5K2gbNx0fRbfI7xt97QxHYokGfN9bScWYPjBn5jsw2OtTHcqm4Q7yjniAMAfd20+tTt7FI8
tboJSq6VCjKimboFvjXR5/McqV6CgRvSmEJ0LJVOrdyHaNT6JyvnmBcT+zFsyWsp5Y7xeThMnZj/
9shqRzg1Mc3ko64KVFOIaAOZEbyEQN+8mm2PJduW1nRTRv7yRAqRcbDLSWwmtx/q69TE9xP0atLe
jGxGLqeLBNnRIB/rJPHOJwJJQ9Xwrm0QhmKWNgnvCfGlmm04lHm3T8o020aTlh4shpkzGMr2XrMT
u8ExTg4aL7Gor+3STDQ8JliZg1xG1i7Wu9zYGi0RooE9qiHdMQ/5p0kSiqH3yNXTuDbv7dqPAGdM
+gF4eEJRrFcP+ziX8rvDYeVuABJ6a8sf05hDMZCT9Q42aW5dpLk5XaAskDDKln3Tmiy+kxu5YYLE
NiwK3b1ThvTPu/9D2XntSI6kWfpVFnPPBqWRvJi5cNJ1eGh9Q2RkRlDTqIzCnn4/r5keoHqB3R2g
UejuzArhTjf7xTnfGVWw8SHgo8mcJw7zzOmSXwKIyN3YFg1JURPxSJjVQbJ5pnoXc71crHoUkTdl
Z69PqwOCATNqLKfcOb1VRStmjMjq+m7Px1btIIGordYuv6tnK/gXk7GzauEeu3W83iDUEJ+zIMUR
f8YsntAMhuV7ZcATKX17PFjuDF1RqbbedOP67RmtuhhL5R5XeFofnvBZmpCm+GC3Xr8fAr99qmwP
arpvZH9Wt9GvLSEu265r9qNtVw/Kd1+HHgyzacwzMK2F2K3MXlZOL5lYQ0SGHb9pQnv9garAvajA
SyGGKwEfuJzbzYLc9+itpB1uWma4xABp0g1bCLmEcjVWuUGRU97UkwsxdRW9PKnR82wcAaYHjWqZ
riGKVfqg3eLqjsJdVxuSm80LcZKZQEye7dk3d0nqLCgmjGCfZMG0DTyWSKi7b8lqx3SMcY5Jd5OP
wZP2pVhjhpqJsalEGzxn/lI/gFxsu6i1jSxHe2RRnQ6+852hg9i5lTOYcbN2ORgQDyoHgVDWpr2m
aCdr2B49D6kSr35145rGYWXd8EVIXnjEBVEwyXC9aS+SmdSEbOqrm2nVw58s6TKEKq2XQmtyu5Yd
yEx7Fqc+xssFYR8onar5qQxl3bYi816msPGugYVTejNVuVNtcrwLHKZyUjGGw1aQGSDUA35H+6AD
KdG8AMJeSOI7r2HgQ/wS2W27OtdHW+kzeoV8D22F9og4RGszCAsfnuv8GugDosComghhAO5tGMFl
PAuIMmvn1Y8mbuqt62Ut+9i202cOrO/MCZutplo5D03aARubml/TkvLA+ynqDWM6jmMYYqfqpps0
Z+kAhgqw1uinyI7MNQoW8j5b1yFrZ+7fgDgRWaaV9Z4PWE/GxH+1QJ9HQdnZG6ZIJsEJpu8c84WI
q1XWiEqasDgILbMtKqoxRiFuHPJ5DWOSQ52bhBLBnmeJyoPWMUo5/Uhy4N432NxgnumyJ9Zo9b5I
++yiR9S8/PHU7LCnOXclxLJHp5z1rdGuM+dXODIIvBIByJx46tnHjeC0saRCLmCFaq6oNbxUviE6
MeJx7pPXpeiGB2OWBdlc0pe7+voSDX65Hjxci7Gfi/7g93O6dcp3bj9O8cZOrWfXKjVlP9yoDQNg
GhMrbfJLOggUuE16Aqv/K8jsfuMMuHBsMHEHq5ETIS0dtjKjR8NLgfNDhIL8nHTTn6esf1MEBH74
ffg1tCults8ZSH7NYS497FG99QnhSN47nAvbJq31o1+OSIeTZFfYRv6QKQ02o6WY3qcdCjzC9HRk
KTHHChERRQiNdR+O9cUUQ7h1xdhtk67uz0EIISqTVbhLkzmqh6I/un6eX2hCQLL4hOAkzmrhGdHp
G9CMFMNV9ug69XO1AvOfhrE96caA3+AmzU3okH7EZ2CMu8T9Ung9qe0W3LY2/6DY3DaEYHzkDcbW
jOIxtnpy54tAy7jTWbA1CkBWmEMrrCo1UU/5MiADaq6FZn9ZC4Whth9fgTsR2uZ4iuwUE2OjCfUk
sqwciRgZsqG5g+KAI8UQL8Vaa3DeRkdwkW8hW1owZMLgSsNtowxxKaoxiywtp/1UG8YetydWy6n2
cQku9d1VWfS7bbCJ+A26QZn8hd0yd5nK6zc1p9N+pvXZ2nJ+7tCyseRpvddrMOClT9N5O5RzeUmJ
U4mRKuGrXk+V2ZpHu5pNEmxRd2cguQ5WlwaI5QC/dEY7nHSdOr8hq5u7URQD3B+f4kwFy4vrQhPj
9W8jv3WxeWJixjXjfOYVRED803pbjTNPuJX0jATkoa8LTZoPdEjCS0gyI/G3uQ3nsd2WPaRAe+7c
u0A6/tHKqt/WkI+vY9K5B0706ZT0ZM9aOKu3LrlQXzORghvRNRl7UKd8HYRSv9C3y4cQ0tw7rHqs
vF6zV3XgnMc5GWKUIj1EnnA6GZPVhIe8YZYg3aXdrq0z8N5VV+dxNjU/WPJzNPuwxzDBZIoxc24e
TLvPbkORdcSOcumaRmJsjUx1p36lms6mZNr5ljRj3rIqylqjpwQHgxTOwd7hNd1wOQRINHBkd8MY
GXnpbT3iHosysCk+cTgba9Xv6rksCP4M28elrKBS5pyFc13225btOIYPzh5BD0OIYS0vAooJjWkw
GlGYl83OGjsMdggMEMGnDvBECnvSjIpyuqx4we59MYkzM5p+twpH85yK01VL2cShM8s7K79G+lIB
HgyqumNQEjm4jnTEhB6njwRe4ggfuzkm/BgPEwlX2Qbw2aEyBqbxJvo8Z+hM4nX0TSXzL3M1xW3V
4UwCQXA7NRT4k6H/uMRdRz6ofEiKpAjPtv0jM+D9qmvWB9h11c42MxwC+WqcK2yR5K0tClOlKdRL
MtnNDS6fNYYscDtO0yc7AcACg/nWlNhGDCWrWBHkt7FbMUaDiVukAuFDLzuWD+0kubcZgqPZh7xZ
tc68QaKvTtZk5zTmXbI3yWPm074Qh+Em4etsQW+pivx36c36Bt2m8ADFaz8iCCPfuNO4ko+c1X8m
aqsdEmFsDkBa7udCgkexOXN9k2Jl06P6Q95IEtunO5UmNJPK2MKrrF+MYUjOwSCCXZmg+gcihv98
TLCqLel6h2TkC6LYGiudgxXoM/+r7FoZ0TdZhzBz3WeFQ2DT1KKNLSVDcn1qgpNzUflcH4WGE8q7
BX5EgwDNoUmG4Y2FjO8Q+DNZM8My3iJubF5qCK5cKDIh+sIpTzO78O0gVkxk4KyecUHuVzkPx9DN
cKaFU/9rVLBPzH65lRWkAiKo5AavcYtGufZ+m1X3artzQ76ITzzCCnBGB0t+CutE7Aofu0cpcgy7
UCPVTZ/I4WktxzlSNf1jNFdLUG3aJS/PTgK6P02zH22yYVF4aSBYCzPS61SfzIS56mZq2mVHGqm9
Q9ut46KGWGo1ADIC5lg2KTybVA1uhNC0PNieq38WKtIbI/Gt7axx4eTO+OQQxLNjxYQsBjlcPFi+
/OMkkCqczhioDvjkMULySBVkQXJfIA9A0cPp+Obny7z33Pak0JzeErpuY3pZPsOy/87ywt+RRSMP
s9evYA9Ck2TGuT4tWFvcTdWK6dtAXtUQLSynlyJcs7cqKAhl736K3qfX9HCx2UnTQ9cQdeTbuv5I
yRmOwc2pUz/N7gmn0HSv7ZUrZIaTvrUxBR2SwgowgpNLtyed3I2Way+P8lTumNslj+nM4ZWkujrk
eHKeuF3hTLRNEheQ7qKkLRcJRtGVu0qOfJJK2JRYQLuBglGW7WdSIytX3ZgwiSK9aFQ5jnciPU64
7L56rI+nfg6TfYlJ6pXJtH+3NkAHN1lh3nhOmN7MsoK865oy3PXEZph06H2Gc5sOwwKPBNIHMEVL
cJy79iVo3o6E+63nroTOWWlvQoc1unaOB3vtqI5ZwQ2xnDUmLW9+lvPS7CST6qNflvcZHoatROe8
y3RQRe5aVlFRYj42pS6PaIZAEXVB+6priYeKYpZcGho8AH/4QNedQIK+kH+uLPzzQM63Ks8fmVmx
EUD5OrYr5SCqZCCk4SJiR2ApTc2m2vFt5tskGJI9iAR1uxBNG9kZub5V7UcWSizssgRWYNuYsEgz
RcRj3TAx2+FV3HZakAuYwB/WXajOsxMmJN6492TI9UxpULnTO7Uv5uTCzDMXAl5h3hlbOSfLG8sR
YpQ9Omlpiu6HvMnmFx7S4qEwpjUiDyzFq9ZmezAAzkUxvX5HUF1yLFBpo/wFE/ndpqm1vzIQwrbF
Wxte8YMoR4+WWVZH37DOqfTeIKXhDavxV+WdepGWVZ4rF1xwiP8v9jpXb+swGD8moUSwX5Mr1s4F
FIk6yfX2M0byJ4x6ZVw5qts7baUuC6K0U4v+fJfZbkZcEk/iBh5GEHdoxS92lQxbPxzyHzvI81tj
6gjDsLFECyq+k+IpPVMZSEA2fngY3BSB9SjcU11rkxp2dF4YKYS//EDa5z4Tw8WbFv8+DFMWNnPI
UygD6nC1Nu1ODHxkaaewq5Nu9aCTXNwvq1OS3cFEx0t7da3FvDMGC5eirXTULwgR2A0IzHWDzcJr
+GSOTm4Aw0vFn5ytLna9ISd/DkV35Pcr3Qx1wylR6XDhssbKFST+uRtFC1UOFMJB2WV9vLJc7I3f
Md/pvCF5134mj4U/mccrPO7VYsa0K3VJ7mliZoqjddK0yChdPvsEhWGRE61rmSEQex+zG+LTmYSZ
xi/ezABlu9W73W0KT5KLsCCyPlo4ySRhbAYsyDAtSZJLC3hKqVz52r2Y6jReYYiRg9X74Omr5feY
YQIWXXaFrVjg1RKp5zttGP2DTEr7XCVN+1yQ1U410az0ghOuyy4T07kUQPyitBgV/AkdAnPTpWX9
mSGh3gDHq7/MWjCaz8RS3E9rRnIkuJhc3NQjkJRN0MniBtoG2/6yI68r9pfcfnPJN/oZVAnOFYxD
c7aLgIsZM15gEM9rJ/fNnCuuXjruGxPcb3fp/cawI2v2xKHrTP/PmqOg1ZyLP+kq0+BMHSYOluNy
ry6GlSWRCq0rDLrsm3Mr4ObE+WB0z0aaua9hVY+/zaa9Ri6TuQD3cmRHOnNUfaqBdExC1PhxVUHA
W6rQe5UAgV/Jful+4EeZn7zJPvjFPOy3s224BCQWREuxoUwxUxP/g5vHMZABIS4k8JqWjvl9aR+S
zLGf2qofblcAtzU3Y7424PrIGcqGml3VbI4D9RJePCfOMC5Aqk+Xl0Zj1Yk6WaPTdf/6uZxk8qKB
oLxiR4HZfQzr4l2tTxP/bEdOPIg5/CaWH96RhJVcPJLkGY+EWXJYF395kQnE6/1cryE5sFp32DNU
2V3SxsdPjdYnH4hnnBFMJCamK79mTUridjY8TUVbWju3LtwdwbZNBtXYqZ4cs0nLI2SCLI/GKeid
2Cx7Ysp13TjgIUO8CanNpz5RhQPgfGApxIWQIZrEboKBO0jqsw8d7wnE5LhvFZakLZYoXpBhHXhJ
LeRGKeV/i/eLp7TAg2N1VBb1wOqWzHNe7zZluhElZPI+MdJI3xnD00GHRuvulDWbn3LwhxPz8wJQ
VFG9mksxlSAE2TPBUSUTuVnH38OsxluL5N2T8AqVn0PWvbcMZPny4LTwxl83lsEY8pzS0SeQbngw
IwT6CPFC1X6QR5BcwgK3NYG6yLO6qTgEiWCN2/hr+mUZaXGDJxxNw2QHDGh7weCJ3AAapG3J0HKK
WjMEz2eC6n3y6xZ2cQ7duY7B6PA0pmTU/jGHgP/aO0kO7sRxXpkIAFEklrnnsKjwj8jQ656LuRl/
Y6O1fUZ0DjmYNrJMTzrdM1NNg+ZulSLOg5KwXxTO80tvOv0bBl44hlYTvNIzCCJCU6LRqjK8yF5Q
HxAQILjkG4Po2YHzirUp9XgCtJwYsjZVuyIrUIsNGJbMxaCuHDlIb/kcEHG+MJwtieCr0DA6FvEG
gIcTlgfKCfCeQpYw31uQpgHsIxSATLB4svqpcF8DJvRY0jqHN6IrPJYS5IHyZoI4O0858lxn7Yfk
EYUF9y7D4PouR90ad1OQXcIqrO7DsUmqnZUwV92AKBl/A2+SDEBrcFUoGNbshEDMe3W6modgEO1H
ZY/ij3Cy4iYj9IAx5DpzPJgjqsfRcIleJ7aZ/ElNsOLKjsHkw1PJq06laGHSx17lhc8ZPA+WsSFP
IPHTvAmNYnO0G8D+QIQtPAf+K5i613QKrfrAjGp+MUBFHUwEDncYyiroKCZRgzMPLtdCcsl8UT2t
gDafyzDIyBr3Bv8Pzc5cx3Ia+WzkIxJkCgJNoHBoSCoz3Gz2njoa3JUE5yojzRzxvVphJx192drD
EUdK9shV1AGz6sukOBK/Wxz6wE/7m5TPRx3NrDg+s4pHu2R7dduUfDpXT5Y7UImcuuWavrOd4uX0
LXvFnTQEK0VHluotNild7P5aXCsEaD+4jyUwm2TiuBfgSyA+FNfPNwHnqrslXZXFPKHNu6uYBdvo
0JDSY5Uz5z3fhC8aEiRUOeQMbebQ7p9GTPmsopJi3BXXk7nhAtiRS7rcmB4ZlWEj20dC1LERagvf
F0U9N1Ap+GMmzuTaEeZ9EWbQ8xqg+70HICW9z7LqK+hYRSYYojJXv06oeJOWuhr3EtAUtypOsSBa
7UJUd9m4TPtu7OTRNFpJLINhnkad8V5wybUi4g1myA2Pk1yPhX/GmSaskBM+T+4qDxZTnGuHc85L
JIeI2RnOKy2lua8KKOxeamSPPc/3XXeNyZuxp2zHzJsORmqxLFuoqaNaal4kALf1ePYnOYAObxom
rY0RJMZprc1q3UjJA2eD9HVh8UNtsG12rnFTdhTbJlPSfca65oaFqQ42BQhhqN1E7BRsTCvkzaPq
npfW4rN4Re3dTS3hSLwO4pB0IRmbDsGzMbZNgNbe4J0k+wScZAGyIttqvWeXp3tfkpKZUpdJ71fF
hUKVjHX90KbzpaixFN6wCuXKGgUi48ZF/UfxUBzCBeCAKhZvV6Qej8rEhjZqAzYfsEu4L8xsnV9c
cxTUjT2XFGlP6BudtXqi0DKINwhSHt6RSGdq05a4nGj2Ky5MqkP7TBuv7tZuAnbQZu6yyYYBGX+x
WERNjHeKoD+ws9AYRMPdYBgLEuh2MU5KzcOJ0QS/jUe4whAxGjcOC85FSKj+xBlvNANhgMnouel/
CtX+RwDQZ1nzn38NU8PW8hvQWp+n2fgfl/x3Lwf5M/5f/9b+W97+qr+Hf/1L15/mv7/W8B9//XH6
LeNf46+//Q8yYUAMP6jvfn38HlQ1/tNcdv2b/79/+L++//oqz2v7/e//9lvStly/WprL5m8eOZQ9
/62qu375//rXrj//v//bZf3V1L/6f/0X/tNUhxvhH2hpMMIj/zIdJCn/NNVht7P8q7MHieH1PL1q
Vf5pqgv+gRbwKgnnzkbnaKJS+i9TXfiPkOWnFyIdx3WAnE78T0x11+/+N9GPSZAUatTwL11qiCXr
7xKlDJ+177oSdTPuWx3ThNJ94Dqz/f+XOMcWzv8hNvT/CpHyfJvFo0CY+vdv5jI7RQbZkLyZatYx
g61tvTPsCaxSrfv6LlSo6naqwul3wjY2ptuK554RaKZJtLZz0418Bvkj1KjWflwzv39zgfCvUUEV
+tuc3f6dS7KFYEiYEszOPlzrKGta7sR+Yp6+I1WsdmI8vlUe60mB2/fdzFcRwhjWKBa1C6Pe1fYI
NSrbzIo7cuuJ+PHBg5LOyAcSX4e8Zme71r6WEzS9bkXz0HsjzP6F1qU5VGwvgLI1EsgmXZnEXF5W
yY3LD/Orzhx0KEbf0gzIeTW++YlnA5VS1T1hs5i/abxAIgVFC/oNu0Gy57taN0tFPgBkfRc06lgt
u2AtRU1+hzc6+0GveHk1y0g42DCqyWctM3PGI0ytHEtXub+BwYUQRrEGbUp3tkF7m46m4iEB8q5f
2msWLhhb6i/e8x7hU5t+ZLDfPCYFBgZeN+2BxgwFZKio6Jrprc2TDi+VnYnn3kSbs0GmRtw9fLn+
ZTDt4dVe6U6ypaI67bVDohxMLRLmpenxI2WupYmHngQsK3Jo9Mb3F48cBbNdvgzcZGRYOInDKMd2
oa3NqpZ3Mp97pts+jnLmpRanfFX3RhPZgtEBAJ6S2siDZ8C83Kz/dI679Ju897W1MYOhfRdUks+e
7JQDdijo0kgERXHRAvvC3eQzB6W7Sgy1CVLT+wPLHwDpWvjqa+g7890z2+5+XTVgm5lBYRYN1cCK
nIpH/fjE+1lEdswha9RhzY/EcQzzKQAQ6R3XxDGWb6+zrgHCJKX9AFWwjlUuJNo026qMaPT8ES3c
bK/fel6raTOprnQ33rhcYS9TL84JxnmJ9Kq4huOxl8UpVhpA7KFug/XKpyVo0WTBUUJFipF/Xcfh
9wAkp9oAy2dmXydhFu5GLhZ8X6REtSil28mIUMYGaE7r0rnrUqtj/2mY6lEEqngf+8KuT71pFG9i
EdC6k4kc341XDwE4+5YgV0aBdZGQN13yfW0L+Fm0JqXK9naKpfgeLlJJ5vrcFlWEMle1F+2TE3bw
UsIQGhdtPyVi4CEgzNvlcR2YRbO+us7BeKibB5RQgg9bWPm//QKX15ZFKB9cBT6B37IyWa6gb2B1
UC7kPUVtAZOZDb5mPevNklVwsdQLijinnr+cqQKtu9QGC0NrzAjBXfvgKoA3r8ukfM5RvqCc/yMd
O7v4AS3LWtUs7gSbB0Bd1/1FLMF3eNuqJ2tjE5oWAUocA6NxazB4vhWZD15DB+wPYpDBiNxm4XJs
wEoIJxAFTbK3HWf9SHuJVKjq/ASkrWEOFOohkFgpWJAmwzVrdXDJMFqxzZ2ZVwRvBLKTRNH4zCoY
ZHnWTWq47qmFevgc1u4YxJhSck2yW2cUBDh5xss4X7UOZO0yhITux54Ekc50awaIF7braA9/hoWh
3HHleMP4WJr6PSlLkOf+Snkah8tswOsQS7IPM/bru1SwqIJbBEBpx8m5jIeeJ3KJBfqnN74tryls
N9nGBkS4veLNZOLJuIohr61smtNg7h9SjhvjZcok/PlrQjE8ThbI9Zaizr8LrZAtXi87hpiirqHI
Z8CQHlAKrSzHWqRhG+JAXBhUSV5PDDYUeVd+A6Jps5oT+iFPKDKazZWkpZgQj/wlkAAzaJDb8SvM
TAZXZmsI3AH94IK6Vu0go2XwWpRcfvuFVo3nehRkxGyzWqKCqbuBNfo6h3a3UePANZMWrVUdCbrn
kM4oXj91mSTWdnRUcal9Jnsb0xPFvphb19x1+RRWRwoz5BR+YOnfwTTI+2atSWgyMod1Xl8RrhJP
nGl6FzgoKnf5tcbfFWhWww1ZDtlwRHQGwUhgv5SbobNbZ+OMEDyp82dkO/a8vLkayfDGwvr44UPN
tuMC3R6IKQp3MvuShYN7IPoJ7hiVx8JSkCcDqcwkm5jXtH4MQJWkcc2xa1NyFqQttKlVkCu0eNln
uYTDe143pGaMmfC6jSOX6S6FS5uQFpjYv3TOeIMT3xvFPhxDOsqiyKYfbPQDO4Rg8cjpG1V9xMdf
OaecnLjw3PDekXK3WEO99ZBC34zSKdhpwl6ljSZzhGlbX7n+TnjeNTRCpijCSExpUUdZZJ4EKkD1
6erBxYyrRYvn32iZgyfSGf14MDQZKbqombeUmZVvsTuFTsQOwNPo3kJ+cq1s81EaJfQuIZlcAj41
y5ul5eSMW7WgxSXcICkil2MfHy4E4AdHhjaxIkiZPlLfHX/JprOnczOn4BfntgsUdVLVNZBBSCZs
MIrQTS6cuVvUL8WruSYm0n5QLbDPIFMady7ROesJSF6DaK8C1hORUmN8pXhwM7QaSc3EYUYasRXM
g9WWq6G/5qESzcYBXW41E647j8rIPBJMjmK5svNebH1bCV6ZoUh+hMgdmzkSECK37EPev0p1TwyC
0ok00IFIwM4IKXiItvOA3s0kZey1nCdQenBSaNn0TDSfM9hqBay4Vtwynhdsh9QOJgbMVvA1ocbh
Xg6JWS8Gpz4ljesTll3m59U1CoN5aMEmeuj0+s3YdH2RJcexKdsvMbqYWPrLONhgJida+T5aZdB/
IJgwPgZWyeQF1mg7+1PmwiNrvSI7orUxI5X3u2Z1lp0rfTpW9ONs30PIqdWR2JXxpAQKmg3aO/50
rC3z2xOQ4WFR+sh07OEKak2lvylZmLmsvdLyR3utjhTLpXj2ZvZ7DGHiqkm8ErqvJosKhxS/umMo
78ZqtVcdsl5yKYvCNI1IQ0yPOOzFi7P6h1qF9+VEM14llr9VpnRihjd3RuubrJpG8u2Fc1+b3sA4
X1ECbRQJPJrqIyMzu8d8FmSjQcs2ipAejwl9nS0JU3yLc47gJvHoaqt8bVHrbChWegbOgjSztu/Z
bQGt2OBQ0tulmHmGA7Ls7DC3vnBgeRET4MXZAvjDogmkF3ShLz6CuuFQZ2Vcu1wULOw6evJ1x8NF
mKLoLF4e3I7on31vM/ugmZwFjVga2m+1gUB2IGHQ2xDzlrzPNujuxfePMKim5VCbFIib0jPdb+Ye
9W0HDvdgGdN0XVj89dZy38b1gqjdn8s+chSw2iF3IUYnhqMuGqaN3oTLUP0S4Gs+R9IhO99wNhBZ
Bbv1/LbDgb8hqi+59XSQRCYDMnQLBJsiQgdpSRt9wO9v7EvCOGNAU7xI+ah3PtPdB12OxkGm2Ix6
6MS1/gyJ5HnqVFqe1YS4gXUEoU1591jo0YFOhMqBGbZfxtiNwbP3VUeaYgOEAWWKD0hTyzeJrnTD
AD6WSK9R4Ay1/Tr02OqpidB7k+5qXEjmK58h7tx0rdL8Rb+mb8c5wBkKNVV1r8lcHRWkiQdNt8cS
qRHyuJqFsW/dMl5Yr8ZKIv5wRgPLmSe2RJ/eYsfhgdLUJsvEwevogZEAfL+Nrr0fhlgw/tW4Ps6D
9UkBn6eIh2yUXiNinsFgbz6nDS99o+qRuKjJJAzPVy+LWVcPYBSo7so23CmnSA5QycDBWl37443G
enF7Ut6lmQCgIDgVGDeOXE5sFAaiC0iHlBPChbRGRWY0zyZHcMn4u8mKDe0BSDS4VkVQQ1UeOF9S
AzVg6+whfIFT7ylGTXgfEdoYiJMNxwObUhQdngC9qe8ClbdRhsj4jE/pkSXHAywzMghGx90MDlRU
sdbGfkpYOirrzYEm1aT9nyGvtnq+Ii1Zym1zS7h7Yyp27qqq05qtz8R9v2JiGM4W9hY0IStb++Ij
7OyjdPQvz7W/VmsQcpOVBklsGHg2TodAEXMO3NgW1U7WeT/OPDOAA4lPHhqEx5En8AI2u9oG7jzv
AJ0lj8hdaT58MhiT1mKCPQa6jaUPTYt9m4+il8xcRkqquaG6s4+tWJvdXEkQVXO5m9z6FSPBfJwE
jKhKrZAaNOm7fT8y2p4AKqeajKERNfEmd1J3n0/E+pEE+eUyocydDIo7DIQ7jqTPzJ+ehWL+GKUZ
Q/94zRuHNAsGlJewKVnfD+jNasrRjVFBz1q1q2FEovxqyifV+vdjbj00PcBckzZl2KquTm5zX9wT
WmDsRrug1OIs4Hlz7G/trT07k8AM937YfA71cPbNgde65OMV5uabw4pou9iQ9XwMM2fDmsdPBiF/
cj8E2IaJA91TA4k0zW/47CSb2Us/AgMIbTjdSxGA3xtGst+4yTxvZ1RyOvc2cH0QMtdmbEJT4Sr9
5PrpO7tIuqcucQ6BXcy73DLCX8opEe8SfqhYkJLEdKwGNBj0Bza/Qyl8fq9mfKuH8AZpBS2wE+yY
031rLpMMymc/xEIaR9W6p0nbHfzv4J6CL40bn6FsC0TL90caLwsyPKPxuHfciwjLazSEe6yQo56w
2n3nfluwI+P/8mphQvcMCO1S8l2XOMAxaoCEQwaaWB+2lV19g8Gpm+VxcXyxrZSxUDtQJ51LkJo7
zZQ/dpwE6j3qdDSoCc1XUxGIloj9CIct8kLyVBFD5cOMFQJifivOMqw/kmVBEeuL36NhnAhH+xMK
fz137XgX2CB1NyPL7bNhWA+p0MWlW5FXwbvZ0S/sejc4WOTzRbld+vBS1vzWTp19jydx06HyQ2UU
BHfU28RO+ZS2xWi82w2/lJirfhvkWDhKs3pc/dTlKirdd4fijGKvOiSr+Rz4+YNe4TT3Bq8k9kbw
nn3ngiebYrRUP6mebwCbpHsbR8fKVUakjTevtOPpcsjXat5UeU+zJ9yFJWyNQtklpCKw2/kGLaET
N9p6W0eVbanXLOpXI4GEhxtnOCBAOKOmJjcGFtX8aftuG6EINGNSB5FySDUdM6cYEiiMqc43TJNI
A0VocVdXZnNTZ3P9XiCB+EyzCSgiwtgPnib1rga/Y+WT3wcNsbfQ/+gs6vBWw7CY3NaK3SHVE4e4
7m/XYn2H2FxPu3WUxUNJ74K9IujMhyqb/pCQHNehqTeydMZtj3yJVzSLOyclE2T8IrUBcqVlXFrw
zzFrTgkwzntQM8JGHuAbCB1QYBtSHFqBnECGpX7PZaW/be3wSIDHdZkmPLgkJ4fDytFEDgeIe5LJ
s12xOOZ3qTABzBVJAfZ45yy0oYEmEk5ZwYcmCfTg25h1soKYg8Tvdlaux3c2T4tHFyG6kwxR/1ty
H6D+PHdyQko+XkqdPo0FmEGd1J+zaiE6CpZiaf2V9M39gvWxKPGSNJa8RwTivYvlmnZg1m9W1T07
JhjpBXVtjODyp8NRePEyJmWJDQVdwOOvc/WdJeZ4Mpi3YHwhDKU9zZb7XhrjfrJdb+85K2MSOaAk
9XhaB3l12kGsLsqlvJtVYLyEOrs1WLfEASMmoiN6b9fNNm/LNAbIx2vp/G/2zqM3cixN13/lovds
8Bi6xWzCG4VCXkptCCmVoveev34e1tTtW1WY6ZleDnDRmwYqs0qKIM/5vtc+kBXGajwGpBBKg4IT
izJcodgzQtQYVOb5P5i5yf8Mo3u1lCjILnw1RZcy1pruqm4TLHHTqXa7gyEWT2JJ4mNPGB4yifbW
74b3rDJ+gdJ2K7OhKNQdGNdyKO6NkdG4NtluxC3X559BiHIT/vySom40PCNndy5BGzCTtlud4t1s
XMTom9Ye6ERhk6It1/1OBig5L298xMTRwkKigZ6cAc4GdAYIj5oX1L/VDXvoB9emAy1vvHPf5Wur
4T+95EzKG5P/NvnnpbMthHltNWJLP++zxTsRqdWMkhJNJ8SdVyF3xAIwe5lgS0fZxSt/gCYrdj7q
HY6DOgjPuEu41Yxma9XRhgHrKXFQTm2GwOmDM+VN80OQqiMtNCF9TJ0XrS01/nLsatgZLr8aiSK3
fl0ggtftUVrjE5ZHXy7Aq7MRVo93qjhkM5/arCxw5GnO931O8D5S+HZF3fTdIDtlrPoaKUu9BKA7
8K1bbFz+egmpSzaxTuSOlBbu2DZYfvwcr2ShtogL9KYXvvVUzhxQY9iKtfYidQjLZt64UWCi0KbF
4mKW0U1l9Y/0Omyw/u8L0W0KZU+/qG4i36YFvlihanK3AVD3qs5Gc/ml+PEt8GVcQUpuORCowQgs
JqwBpGszAK8DB+YT8FffF/H7VIk839bZzHU18pzFQ10djA5ekMqjEDlr020q00rBJzPzZKvgVAY0
y9Cj9G3mMJ0k5Rad3k9e+9oA010s0kyf54Eo9qF+6XX/E/vh1vM5SZe1kVNpyoD1pCDOzeU7wZTh
P9WW+wC74aJBEBUkaEF4EY5GilfDsnvvXYRznpGAQYyhBnoPvLM7eKxKrQb/8AvyT+24QwnXsJug
lV7TQEuktbQ/KAuYz0U+fKMp3OXFos8jpOfYeS5mmLT9lYsSq+SQPFEnue/H4nWmphozz4yCujxQ
mDt/TJJxKkNpUJciwWZEYSEe1Pnkms5zVsXHmi7wpJwV9FxO9GkjNkMCWGmEiz6Zyo+nwcrydco8
qEsNMp+8cTiA1wXijW9y2kpHXDMu4HRi0RwVPTTUjgJvu4MGAoj3sm3OYwdwUMUxIvFWgU9R2WTi
65x7FrN8PnsyVKcE8fmpyutv32uhDnGcv6XBb4de0Nc3UY84OJmid7Y0c9tPksTWabrJhuaN8DKi
svsQI00auvdZUg6XnFulHqCsK4AZimZQcJSCmh+sO4yd9nUGNngs6uncwX/fkuhBBn4quivekEds
ZrzFFbH3i5I46LjLc296MDlToe7vgAmvUROyJWJH3S9xFy++Y353cX6gMZJeAfM6eWBuxA6+VIU0
1xzAcm113asqPURdXvbquL1zrHusTRyhJhRFsY/rJkZJmLxNmrOmZWOihJMO+KA9BjZfh/KK4dnp
S6Aq6DfkYDY6JlSsSNWf7CqVbNk4VTCbJg9ehc2PRaLClzmLgwimZldX6p7uDvfsdkN1dUpx6qo4
fc4sXXw1taIATKI5IhGfmGevKtgNqQv2QvuD6znHnUrlydospgwhAn0XVRNfNUWrtDeaRLlZnIJZ
WbT5CvMeUK6VWdXV8BmodjLxvlzMw2ypxsEa3eB2MGsSUpGPbIlPrehZi1AI4d+g8GcW20rAU/iQ
7tu5LXDIxmO1B5x8oWh6QIdMq7u39DR77vA1FaN3Y4+ys4A0A8zNafuelYhe18Jzqe9uux423O/3
wAQk5k8+vVrpL2WniBeGg+fVn2MCzl3ZTfNS4QtL1obLFkPOv6QuQzduhWjEV+Y2xECNrISuKIJl
qwSRbptMr6wQBFrYGZ9YFTBrWsZozHSGGC4tVfZiqylINqm40j8n08RLFlMdMqLBXQ9dNT2ifCII
S1iWPgOwAM0h6cnftM3O7Zdm9XO2h4B0epPZEOjcxKfH+DewWiFAnIdjzbLLUzSVO5/Gk2XST6Dt
KL4aHrj/OuKU62QfieyxcHNvHefhx5SoKdiQA4EvRGvqjTYeVFG0tttma9OghriqIiyvot6IuZZa
oNkMIp6zfL7R3JqbqWHYrK06/Zaz+xYLodaFr9wVMXdfbU8xthzVWoU04852mz3RzlVuCO+NDmGM
hDyYm/akQy/Y9M7UfuFysPZ1CMxHeEX7EJREEGOzHm5HjbiPdbPbjm2W4Oz3A4rYg/w1ZwtpRPTp
BW69Ict8HwixhamHwh0N+xZziDhUHQ9tb/j5UdCVuhIuxQHbKRcNCCv2vl1vF/5jmTT6h6ipQh2i
jykP7hNCB7d0BjeUVQeH2vRpjYciRbcgxXl0om/KVrtN6Q8/bb/4xPUQ78zAfUT5U2xKTI1PQeMH
774In6AHr/QJ3adxaj8n89RRLT63GFeqF0hCvkhjPuaFuvYj2u4AfW5JyZp8LXL1CvDWbMA3f85Y
n/mKm71dsTauosr9CGOkcBXGVy4w/E/WWMUrpJfcjxby0oxujosYYP3oLgTFqbp37FrVlji2zywR
3S+zLK1q3dFJdswH8eFGfsLLS7iGFeENqYZyb9s5q5MX3gQuloYmi6k5IcGpieOHGhZwgytVsofL
xV0VVoy/Gh+24gWlo7abUCDaxm3et9vUMfPzhIMYc8Au6UBCM3Onu+Suwxlz54wdYGI0JztnVCcs
KrRSmgMxWOB3DZ/RkcHv2Df2FUdbsm5ro63IR43GlwHx/MpyBo82YWLjaKAq1rmLObSYtL1O6pKq
Dq70neXTfk1UDl3T6nuMwwdDSMiASlO/oZnaAveBTd5auT0Dm2rscDfynJxFYexHj0odpzsTSF74
a8PHqYCQuo5pgOmfugS7n9lGRzz3HaanlCKVdNT3URaenXA+xGVcHXDoQNUgMDqhEVPUjk7ONukS
cC4fLo/KX/VA4obAMT0M03sKIX2Lop1/7VI5Eyxth2PymTFSwy4MLwl8Cvr7SH0NloLk8pwGZVVX
uifTqdSx8XJk+/3RpjToFNuFfMMVEGPKNHNSS91FW0S5UI5XEEAB5UWNY9kOf6igDC/AiMNDXtZs
fz4zGmCupMAJLVj9wM/afdmwmRj7KmunQkeidHSb/NNtI8NdER/MIGPDFebbABkiLPrUeqwpJWNJ
5QxwAz5CH2qPaJ3EDWjWv0yR5AN75LLDU2Id7cLEh0kvXRZv2jr2vKHjaZqK9NaQsNXcxsByjUaH
W+gG6xD5dKu5afS3VXJ6ATp8oGNcig61eYu8ixSdMjGcp7YqTYPDQqh9MgbO/dgUEfeI3ehPVUcE
hjiTk/30mqI/QLOB4GS8gNQyYasmbnFNu5qzKXJ9U+rROLdR/rOdrfXQqH4ddQV1jbbFzOlGWfU4
y/jVo+hxHaZOuJWedYAI5PakK4FTOKO1K/MSxtcxRjXO8u/HefmM13/8YaDMeqv1+GMeNFWXKqOB
x+ukdcqzmSEOaRRnfx9PSAjs2Aov9VwWJXMXsoOVdmdSHZLUoGBVpg5Vp2PTvzQT5nt6Wus3zKLo
q6oCBxxenqCC8tD6wSgkII2EmHY2XoicGEondt+dJCLFn3z8+YlPheNm7EHTKZlkrBUlgcDrorfz
H1WlgQ17P7bZU8MJM0pR/3SWw6ebx30U45RuTP51Jk0QyQxfKPHOHGbMWE+J5vnZsGsYtFymXvQV
mmPkcqzR+Bb4463VdMa2RQ26zlRTnmTi61c4J1S+zfSa1012nam/42ccIk5EpW76OMAeYhQu31La
qpVsU+vNymkPJaeggXEZ56cyGEMMxWa1QbgH8+1zk9GdljT3ftwFd51dv/h+zlFSQwJjIbGT6KKJ
iTW3MhmsgynCbo/EjgezyknlkL0gb9ILlmzgZqRRfjLDo8mhzyRfzPuR0tKzmgwmmGHGesQedqnI
c0qpOl03JBEetcvTF+MTpIAzSW6M1qHQQiX+EzISUoaTKZyPsV1VF4E45YQ7cacbjdGyZ47isI4O
MiFsaBWI7tkhdB7+nYgOi9uNMjzjM+7EoR7Mb9q/u40ygvuwN2sAvaVJ2MSav0GVW77XI8ZhHt8F
m8gcds20Cx7x3CwNCNzzBACYj4nwfIzaRt/8SAyk/GnenMtokreSN/QXdu7gjVnfRW4u84ZPIMz2
ZiNJ7c578h4Gl2nUyiKElL49FM+YwNpNbiThkWxJohAGgz40WuKd1sX7ihEYJGkKbusZZZGEMLPa
7MYwoMU0ZzHd6t1c/FJtZ6yh0HtsB5QdiRR0UlVWd2Y979cClTGDGVy33Ya7RibTc4LZLV5xsNYb
f0ynTTlHw67GJHN1HXf4GUtoLCuEGao9f1nYaYgPiGv4rPAPYlpRw6sb24o6PwpFUO6GbwHutFdQ
+firk6bV3cSVM6+bUIxPqGOsU5wQc7iEEIUvtASMh9HBt1wVo7sncbh4diM9xxuLwIU1+p2E390z
qzU/ADVpA+W5qBGAC+66hPo2WpRhpulxgGlAKA4t/86CXNPLICbzgRSjBF1C9J0nmu8rJ4h2Gyt/
XikCLdZqJKiPXqBk3Rkq/c5L0X30UxoeEma9FUUx6jYeSILwJ9RLun0ysta54Aanyw80AhdjzEzh
zopiak6fCUJ9QkIbNW28nQUmRbS8lnFLCZp+8lDuPBs6gnA1ppFICFJKuAtmgW7J1+3t2I10M5SM
My+hH8VIsKTZ0Mfby+RqiGjivUcAcWa4mU1GuxH6M5pnrqusyGmIGEJjOJl6sH7Ys7fQVTWlsTIJ
k9Poz9E6Cjk+1oTDo+fqwx5Hjj3N8IMkYIXnNmvLx7opWLnc0UNKHJgxgVPIyg3yJ/J50wZ0zMNP
o0mGCM3DncWebttGdUKbEJlr1SimV7v5TMtxuIaFGJ8nn1cibwPvxiBFb2vjScCtPrg/Rdz3Z8IN
6R0ZuhSKldCRVaglTjAJEF3lYMUyeDWHqb3UPmhE0Ll3aCg8HGxgaKyhxkQWh+hyze8ze9uA7J6b
hNh7MobahUKNi2od27JAPTIOR1kE6Maz5o2VjRaXxcI36Yiru7ZPZaehD8EisZRM19BPHrDcVScJ
MoRkzM4B7fQVEdEGhyD1fb5ha+ykoYML1ikeTBP0TtrEa2OCHStmjNkdDkZVTNw/eB5WYH9q5fes
UwIsd13T67G1rFZvFBjHmoTr9wZ/LXItibyFle0FCqLZ++bsfvuuR1mYLhDnrVyDJDee8CT4CNl8
AFHcVONOCp9i3eJv8GBU1omPjGHBe7CWpjSRrabJgx/pS+sMzZph99IljcCTM26isDN3zJ7MgMhM
sGDMUUa3e+G/klXBfDWMKmFdRoH2ZPjNeEL2jHSgXZRCVRzdmSiX9jVdAB/EO0evtl0ZrwKFhF7b
3uz9gO+Nb02NYZuzwvRewHBZh2Td34ZtIMAs0iWYSbRahGBk6Doif1Cnxk3FazjK8IFCPL0ytDmU
5DY0xhcQZ30ORGJf09H7ys3mOYoQP9D+9ytBLX8YUMFhnsjTVWtiK4tF8+LQ5YbnSW5sVGXlTsBo
IftQySfFj88VZBOYr3pgHz23XXxDdha07OJaW3lTw6JqU1Rkuc1XoL3HEtj8OJPC0NdReDs4QElO
8IWXpX8nsOlLida7i9qS2w2zUbcx0e5BkuXbPoy32o8nioXaN4Yz52HuK+PdC0XHxbd0HpOk6xKJ
b+SzuXNj/6lE4r7V0g8OeTOzo6iGNhlatznQGh5ShTNsWuPpSkjUjj8TSsZPQ2/8mDP1nXFxHclH
KklbmZaR72lSXnelba84l4N1ckdEb9iQj0NDhVwkVYhQNqSk3rrFNVe9OpN1NsjwirrxRAM8IMaE
0wtDCSI5ZMdEAGCNQyYEGckeKEt5wzI6qXWdTCAmQMkAAaMmHWkQS1+m2RwsD2LCK5ObKababhyz
h2kMH4nOGjdt4e2JCqfMlyxWXmSf8Gy1ZkzIP0Y9zHcJVlZ081fu9PwraYT/g4MF/QwBU/HDAGR6
jIOyvKdLkJ9YZsKmfgu73Npz8eZLoVqApERFzh2Kjjjbg6nLc52kXDtLv/Mwn5LcN1lBeCtWJjXh
L52liKCpUyN8ZlpIT35RfzeFFe5sPzNw7pqpildLeHa4qhw5XSOnwAkMfvWGaCe/2mMo9MocavoE
O+DPedVFRJ0RnMfSy0tuWpe2wnQnmfRuB5UnT5WMlnZb2+L8zaoMmXA1UiGL6rIFUTCqcxQ2mwh9
qlG8qXLxnVilQcIem0nJDhHP5V1bDrfEdW3nqsNT1yEJLNU40YeaWadgcOrygrh5JE/EE/WwliPt
SquZQI1mF7jLfRYa/tQCAMTYJ5o2JWiJQxX6Kkj9/mdkjCxcLr2U0WcJPj9ze2DV56snsSL7Lo00
yo4R2wU7XT+b/Z0VOm1NCbIqnyuq4+9jDk/rXZVZ8egNUftMlyW1T/SGzWqXJZLvoZ8cAuKxCNbV
Fp92ft/0ujMID/Dz/It4ljBdjlw7Oke9SbieTCKzP0YJOogdaQqzf8ybUppbr5jYKtjBsB3reCTr
j4h9DDd1PDoeMRtlm21stJ35zohsqTB1eF5xyRstsPS1iS2P/Zhh7wln+lsuaswBwVLiFUJGCRG6
LwjD7C+wfoOrvtIFX0lVT09IBqE0aNjGK++FSdP+yriZuC8NaDfgMAIa8eP3swDktGW2s6dCups6
6i33TKIPFnqjd53+fW64vi9lkqaPrXS7xyipofndmmuWuwaSf6PZusXZTiN/2iJvl+qJvBhaDRFH
UBOFLb711lMAY3Tog1h490AULTsFKD0+8bBFOoe7hNfCQDNORhVFvBYNj3T1HiI3SORXpAzrBSkm
DaQyXzSSiS9Mukp99J2bGgzQxCKeTBOknmZrUQE9Lesx6LwfNtKe6JIErDT8xDr7UkNYXZxGhCZi
V0MPuy4oAN6pOVXfaYwuElWFm9wVJuAor+ms7EMytBGP3DxhJyjBi9KTV9e/IQYkDCHpnCw23qRj
2SQVTk67KUKjdIjMMmhXNqI/85CFtTPtXMCkGm9xYlbXscrEq2XSL7qax5gumILII2CPjhCMPSEc
U7rmIcIuxEnRuMTBtXjlmd8QlapIlMSpUC3f4OyJiA5ce8REoEiK7MDelMPcRt9lXQMROa1CtpWF
zWA/xUVcAZMKFd3QlyapGuMxkMemKImHg2ma0YOrKQ9R989Zd45mnZSbks3NvuYQCMY1jeapOXgy
ncvtAF9actgUOM+rQSfWAcHrSMpVFaomPgxKUqUdQUMCLuYkya7iqvJeW9U7GK1dWxXnqAoqbmbU
h5qoLbwBZ4SjA65UbCWM3Qy8b/hXMxC6WOCFTOG1JIhAmui9iqK6PXqJbdGt6ZB9u5otfExfXkb1
Ucf6U8f6Qm5qUL8qqo2mHy05fRSvtXVw4yfBGB2RN87jIwNAwTQe+263+ED7jMnNQQ++CXRmW/gY
TWvcGdyZct/zkcW35Ed2PLyGaG261u22vCmIifksh06IXYvYSW+GqDYw4BZI4l6RvBJvbxdQPFyv
CNHWTKdYQMp4qtMNMHXwI/RQMiOAhBV/5jEb7n0/LVMCR8pkJiMBXe9tHMd6urFZUAeO0yR4BzjJ
MeUWHmlBqi2c794Vo35169opGbKqtLgPqzDJj4lZmwumjSQTS53mW7DImSWOlduIRzNCUkWSA0na
qHyLWFf6cYkDM/YYIBX+y6oktIjEDTrLsYgE0MOYfoItfF4WXtOQswGQuLC61zIl+p62vECOpzq1
0+mhVCj5uGFhHxkOR9S7QDvQEG+TTYT0c4n0bTjEY9+kF51r1CoWJuto16HCtPgO0L/ux8yWWMep
bcGj7AbNl0UZ7bhpzAqG3BhCehjTyG3UMahLPWyAq4d7xNFjvaXC2bvtA92Mt4DUXYBimGIMjMIo
rX71QzAWZ0F01RNSbsgzPksGGMO0aYsJg8j37od+HtO9M1uoLW2LUWTdR2Ed7oGTkmnbki9Azpmq
WKWQ4LcfY0fMBJ/sIkKNyG9D8oN+yj3VATWYwIGt9VIyJAWH0TRaG6DcMb1t2NSO3vY4NvqDVZZc
YzaV2flVouEf6FMuOh4Qrlx7Hbf19CNE41rR7WcmCulj3Ld7xMhjt7MK+pxOMVVAekduYsr0YVg+
RSJ4DoA4IIt/sZ+igsq7sS3XrVeKbKvMYP5pI9wNuaeJZd3odnSfPcPrLoUUSCnTtBLV7dS5Sh55
jpNo1zaF/aGtTKVbEadNy6yXiv5Qskr/5GMaK/jRxP0sJhX91KToIBfWhnWH7EfzLvPfmq9e1DT7
wRvUsE2tKEqvUdpk0xbou+vIBg5SB5HgyA6CWlKqByZyTtW/LR62f8nr9z8z8l3LX/ljW//61V4+
yv8Fbr7Fl/Zfu/lWYdd+/Mn9t/z5fzTkCaltTUQ5KIGwbDK0h19N+29/oyHPsVyTEUgq1iDcfn80
8wEVI46WSMbonxD8pd/NfEt5Hh06/O8fjXv/18TI1z0FRY7/8b9sDENVgoHu/0V4G3JpM3OV8v5i
rAtAbjR+MHmwbPCCApftJlJeIhGpV9mB0Or6JJegijrHhboG/wDO0FQ1TQvcKtrnKHWTF8O0XkNt
xXi4vRIpS9qO+KDR9bsxYWtOeE8RUJ8CzDg9IXY2yjCX1LFyE4Jk/hhFGb5jLrMfXIMeFwcqjaD3
RQUjCLkqSoIvhwYctcVWE9xw51inhphGGC5H4KlJSRZd5YgTqO40KQIlb1AjdmBbOFm9DF4qV/rT
QeV4PtjyQp9MZ1nVO6HL6cGurSm6M2QeybWhKjrgjdrxMF3MU4yE355aa9OlDdLjSLv5U5KJeNkz
5ju0hsNJeQi/fJXWa1NXKaJaO7+AZ6XvBD1MJ4v2lhvyxaKDPXbDGj0mThCErMVa4OT69Lsm39FH
TiZGPQ+MC2FxoX52PAdZSraRkHvcDZqEdGDryslQQIqWaExQKgKwrWqUh2GI0IUzO3jMbLVGnFG5
CPyg6t3DZFmQWakd2T/SyCgOSRDoG0IzqjP7RXPPsvVYQVMdfD/o8LeY895DJw4xAagSaOtCceD4
04dlB/OZpludNP2JLORpmyaGfipdJ7/OFtgszAopw4p02k3m9tUrrXPWqUrRn6wQZzrHqTAClC6l
kx+zRI+4g3txdeG9nk3XYiaeF8dKkcz3M08mZ3OSNlsOtGjccMk3D0hhwO9Fv0CBjceWZYzhvCcf
t1iNRqp5fszqXMXtgXQuEpRgLI6g8S15Agm+gcDUr46ie4D79JXC1P4MTqSXlrLg1e87DEAzB/Uq
6Ss217Ii/wwn/5rEyfCgl+ZE7JBkt2f2a8wZTo5eqA8OIX9wvTg0NTuagxbGgHwiWzMz2MMNa1BI
ZCrXHwDV+WXAMwv91cL1YUEIpvJIoGa0nSJX7L1aY6EqbT1dQAWMs+oSuMm56yBNk6nOWPhg0OWB
OCCSGlhcu7vBNvyHaLaIC5otwe0T+CkhWzNk+rWbxqDeBmFKfDfFrY4LEB0rFFBISM55mIkLmYHz
i2MZjktsWtaXhy4IxE1aW+ZT5NnGvI9ywGJmLYhJyzG1eKhJ4XCgnqgVo9W+igWpgU0vDf5mFYCu
J6R/Z6FVnIZyHHd5QGD3Rglt3MvAAb6X0tmb6rfXbqhMFM5Wy6QWl5dIEpDKL1l0ILiCeEIH495e
IbDLDtzQ+VYMOr4Y3YBs1hzyc8rKhwkICT6sDV8R3nZdhbtsDlyMHVPYblE9Gc+mUPkl7Rd0fmjN
B20VkkMJvT5uGpQVK5V7w9G2euuoEFV/O5Pn3wfCz+rNVLbyCRFNy2SetlJsQkEuyNZHf1AQ/eLX
18pyRUBQl6C2CphfJnuDsrifHV1fR9tFfrpqWiO9Q3Q3nbo0RpMZR4uMfGwa3NBSWcV1lsK4L2zp
7EB4UPJZYdDsTVTxqLeZgvEP0HMNqAfjuyK+YBw4hwPx3rpxgc7HG3I4PcAKU7k1yFa0wJ/x4Oo7
Hq7pRhKI6YNlzkB6iV3TdWzWsYe8U0oUJBE0VcNsdVb4Fe8oPuaZsytS1VKocwHs08ubiWRAGrPd
hBTVEgve3msy5+gTpIpefkjSW0TFzo3ZV/iiU0AWCNNJb7LAQsg1hoQmyKrLiPFt2ha3Y2sc8XHU
6Hcp4joTadzcZK5BPAuBExPvY49KmB32oWjksxM50aPtZeOP0rWrT5fJEQGXZchD74/Dr399NPkf
xBD8LwoYoPrtn80k+4/54/8wYkXlH0MGfvtL/zGYKP13rmsbVf1vaQFCMgH8x2DCP5GEztCXpG3q
r+yld/H3lAEl6Pul84OYLNtGl7KUafw+mPCPpMQegqVVmcA6dN38ZRD5p4MJv8wf5hJHkofvoH4Q
NgEDnsKayD//Q+lK3pCr4ZPMs26stN31vHH5bc8p65G9TOP3eDJ8hWg9KL1jw7MO1jWeHJA0Sv86
1hjB4RgQbSvVhaMrOVukfmBd4g5g5cAGs+rGMb42ZAntkGRwhA4jBRcw4DOpNN1oGFfKKJKjnxpQ
QvhdrXifNwA2oDGCql1JEiXOUowXhNI0xf+fo4ndOH7929/UP03FwGyU/4r++Lwuf/73UAxh/Z3S
Ka1s7o5ljP7H4yqE/jv4LM8k1vE/P67W39l/tIkNwdNCunopU/z9ceXvmMpEeytctTREu9a/8riK
vxQ5eTzznKk0M2qPud39a13cjB2emIIhO87RiGomeDbAxLdM2Yg8vOllABdcefFN0h+BZpMjlQS0
Us/l7eTF/01H7J8Hekoalp+EN1TaIDbL7/3nF6drQpoH8D8fy2Q4Miwg5ZQ6+mGxmq7+cKD8vkz8
sQjsP/2l+Qyl0vga2GH+skMgXVS00WPdbU2fKzffylHejL6tDlTtil3po09JggFBypL5M0cFdE2d
xrtZMh3D6Xjbf/4DUXP851Nj+eU1XwMblbTQ4i/L1h9PjYgErzayPGLYKwOoaMKk5x846vLHHgnc
Ngnnc9K1Mao3QaEJk4qlN4VrmmcPaGwvdJSdpxHnzIrotgcvtD6CZkISeezTZoc6YtdE/db34g9W
aJHixg+bLx9VFEr/jD65crrR7Z5CtvbQVRLkEn6nMuzXbs7s7bx46LrsFBkO/ofnDoACz6Yx3vpE
U8x44C86Pnr4wb4F9QB3tCJ2n8st3prxbUdGKZIGQ266YL4xRxNFCcIVGlC68Rx6twGBfFskwUfD
jR/nPAlXMkAk4qfzbdF3R9tp/c9iJi6gT/tHIcb2rAujunMzGLCW8N+7sKrjy2SHVF700HvhXFYb
ipumz3Ce09cicrYW5TSuNYV4bgrIqiq7VPZ8ycn/x2eJRGLK3gbLl3jVXUoOiDhuHPtihx55JB7C
8wwNBGUsgBvdne+Uz4MK9RbfFzBszLC3ppIjCdeZDDHsN02xyTPCneshrLcWyRNrCFP/7NQ4UDkH
0HGWGFEIkarstdunNPKk8ztVp9gx+srP2ZAwdBrDgOeS8ue8MyfaEsRrIQtr3dXmqdalcTHq+QtG
N7jlmimYoD3w/YDcVRJHVkBz8XqUvMnxJMZ9BghMkC6Yk52GelP5BYRwjWAqCxI2hSiz1+VvXsBF
E1Wo+tqkxDsQ6LLHq/0z9spblfFizNbzNItTbuqjklGynbLsXTnmC/2Rb2go9JpklolSJhtpiD1E
hzyDDwtMVIMFtQrnGZUsWx7fa9jk5mEyM7DFMZvxKsO8J7VbXZKWFhM2zCesFaRHWEZ448s5figU
m1ebCu9zCAPjzsvQeiOlmKcVrWHuydF1+LPxZXMlo8TBaYCKbmVzEL83QeydA+TNJ/6PzYDqO+Ex
NHjs49kIXkWl/QeFD4SUqsKaPpG+yVsVm+HVM2tr48MSkF9LI9sqsw0+NCeR3qPXh2hoUhhXNFsC
ZRD4+KeXkZ61LaksPqZ52d8hCR2Pno0qvLXS8kTQtXtsHbTwQ2AMD61uuKeBC6rD3ETJRx5P8zeC
Qx9VFsEwk8p/yk7Yr6ap6w888Pld7wXDsSPi7GEYg+GS0Sp0iUwMvlli9JeO7olgNZCFdrYsy7tp
SqfYT3PrKszTxB3eulPdHsrJnJ7LKlJ3GBj6ixVPKH6C4WfS2FW2kk42/EqZN+wuDx/nUqBnqohb
ICDpILBAhvgWxlobK2WV7c/KMr+6tis/crP9sMbySigGA3O5DRHd7uPKgAvM+qhlScfy17znA2cX
XoZt6VHtPmfjS0Ir1KEW3fjqjOJEB49zN+ev9vLny5kIsa5jM6bkKo0zTqbmWVGRdyL3kNwvDKiG
vgjDeiO6NolWU0SWT7MwyrIfqo2r3ydnMvetrr74SGiS6mCdQAy2qWYVLIEZcLvQfpqQxtbWOzkC
ObSnvhp3GCWpG7v6/XygN2VDvAUgCc8k2rBVZzz5ZnmW2d6CduGkFaSj6c/Ub7t1KyhHa6KNGMkk
ZkaLYnlycUAT1fpakjancoxZ+DSNkMqI/tgNxKwE6hyN865E9j2EzmYudkP5WvVnjBQIvBDZ0dWA
7BJbGxyw1f3shtxZ9f9O3ZlsuY1k2fZX6gMKuQBDZxgWCdKd9F6uxqUJllr0naHH178NReZLJ51F
pmJWMcoVypARgMFgdu85+xDlM9cEhrGU0FMYxHXqIgECMd/13Z2gC5Mke7D+fpi4iHXVura/Rrgk
yi66hrUMeNqpQLehmKURs05QVq8teH+7qKEMPneUg2qiU83uejaf6fgj9dBWTf9Lgxi6mQAYhXW7
0lhhe727CUFCDECmgzh47Cx1ZSs64hFuNBgxfj+jpYQRvoKt7tKFAv1cgDXvCS3yOIm5JRJSWoya
u9agZ8b6U4hR2zMrY+MsX5p5vsqm9y4LWpc8JJV1Q4FmlfXvsyj+ZsqfTgkJE0h+dlWhN/cJMrxX
4x294GdtrN0NYths7RraYyQaf65meTeipxlDxEplAJ8tp21dOUAIKHzcq8K4YQFZn/+WY/Z/+y2X
5EhyCJCgv2B5H37LiR6NeoDk6S5GiNeXMVsnLA9WkPk1S0el7I9FAR3HLrVNmO7h4YlNa8kXMTW0
EsYrdozbpne8jWeU4Y4IvKxFLpLnRXoflVirrUL4VVj7FFRKf9C18h1nGuOxK+qGVdH6BlHioZ6p
9JSJ8RJ4izlDx2UijGssZEjSrXrbOM0HMvviNYoP3ikwtXjFJI8B+55ukUCAeZX2jyvXCeRAfxTy
npqP2AxmUH5UrQV+r+uLz6LRaAYk5X4yo/c6BOStnfSftN5aYzreAza0UfuJZwPqOrjZMLrDrXEH
/pkGGh21IMJiiKcLVVa6NzptKymtXGMqgKZLj2dNm2RCb9d94Nu1lAowfxAkYzwzVxAEFVgWUX4q
k1iWabl0FyaopcaerwfW8t57B/ajWdXGOFGKy1gTehRlLEWdFn1uiXqEyrCKiAqCAl7AG/XuFQoG
GVcfdKytUQezSJg1OrKrsvnuiEFbzVpMxolKy11Xwh0OdZAEYwNGuxTXbFRf+ql9iFPxM00IsFG2
g/uTGtdC6FgPtYWf0aE6SU/juir4FCaD+SHkE6305psWYENt6nKhdXwBqkJNuKZS1CLhRR7m5x3p
aDm1s5UiMODW7sIX3MD6Vd8Q4oWjEvhAA8jDktazUkttOa7vAfgSKaTb2KRSGouQQR8FoYUIx/g/
lM5H12CCeEigNnqcy49t55DQMiVfRKkLTKLYJZGf42qv2PSSIeVz52ER9S4elVKIPeQdZ10PxYtd
9V+rxrU+EIv3bdSNeoszLvMT0seKvttIj7oJBglWFXNDkNLtpIurQUPqVOvjpqh3iVt/t7Ql2Wp6
ygx9o0Vs4mi14geNTF+L2j0oSyKg6vgmMgo03IHuo1F7F2jiCYRRi6NG2+NxvNfxa1llyxyAcqL3
LXxcOlo0vN/NiQG8IB6QNpE1lYmPYo7fjaZzx/FgrfV8sMbkkyS6pzGehVfswvFHGInbTIC/pN2X
EY/Q2T7iGtTqoJRm3+7VTgaKfMVpU2FhjAXd/CgC8PoccpYoB2tTIEG0NWwGqCBH98Wkdku7cCNq
aGedvm66Zu3kt2W7kQuX3thp2fiU1t5HCQcGX7AXlo+oz6A+XFn2Txcbrjlicr6TNgEuHaHe6T17
g9sK0yRhU4tzqFNXUz9wfIECO/s6zVV9/EK9rqMZX6fdbVc/pFW/LRHszPUXW05frehr1f3Q4Dl0
+JHgKbnJj1bTN5nxGBofVFv7GlVsXTwiWPNHYqjAOl/TGRzCH0lB5T36Nc7wLeJt1f6Ih5GjAfxu
hPOi38pqj17qd+vXMzYDtLeKyYPThLSi+zxn/TFaH6bZSqNts3w3hOlsNI+37ks2+q7JKUao/RJX
wN31mvHdaPGKslWJh/uqRHCVcYfpnKhS+OC17zX4JEK/sfhuIsWls2rtY93zNfZfCRv6NGTW9vnS
qyReg0XHeTLr73Y+Y6haHL5X2szfQ6NU0r4WfY9VSm7IjimFs24Vne428OFX+AthQLS8iohKapSm
orm2ACd5NayTZMtO+Z1dA2gLn9mEbXopYSJWV5TEIT8jSq/77ZIG1RDwVQQvuTFD4dnMHoY/ZmAG
2aYbh+vJw7IE2zlV7MzFdOOIr32o8K4sYcr6bT/LfUi6gbqqdfXRCcglK6w7kaQPOmm5o22vbP12
yhVaKHUDyI/XqvSxUV/PvbWZk41tQdoh98Sy1S0tgj2mVN9xbvBFLavHXYGHz7EeEvGFFKZ1nhs+
mI4ndHt3nvo6FA9hAXwq/G6XxK8Md/HY+ORV+LaOCXcI0NzcY6i8EogjVs2M/yzn5pG9AqWotjPv
ihoK+EgTz1ilqnssOxskyvpVnsYAN+QThrr3cQAIa6Invg07zhFg0B3+FqQIZjRt076nFTKrNQhu
ZKBsgsa8/Jir8BcY6buB5Nh9nA3Po4WzNjAwCJRZmu+rflEyvZ8wf5uif8R3aHnOlWaF0o81dVNi
GRlbeaWjEQZ4hddBy35CkEf8wY9sYxxnTiKtj0ZDdGNg51f/3TjoydzUTXd1oNT9jLztLhO191LX
6NlDQOScxXINfZmVZQxdh1viKyn2Zan5aMox/kKcsLxJaypzSNbbm/PbD0McFiCp4WA4oW1rOq7F
t/JNLHBVj1o+kW22q1C35P7g1uM7zoYtpXpD8i+7ah8s55NZ4nyulN4/ZgZ2Oa4qZvFazjTBcrrJ
l3NO8PvII5fTT/H7IJT8PhRpy/koWE5K1nJmwjwv7sflHGX9PlJVdaq90+imoqodmx9SS/BNGSN9
AmRO2b5RjXdDjID1pXHZqWJmtdw7aUTtA26c6Hsqbbk3NfYMdozIYony0B5tqGzfQsBDH7pWS95V
QANv8bjw+hrd+1TniJZWubqTDmmeznK2nJdT5hxZzTYQNq0QdMGc8UeQ2BQOZu0JKmH3nVTf/rkw
vU9WTgZSSUN4VVkvgKA8aDPhY9oCJLWRlhVZ/3V2EKNZ4P9vxhIQltsHGFQ45uTJBgcVhQt8h3pH
0kekOO7GRsg3TESsomQFtY37acwU3yWzf0nxTDA5Q8L0dsgbupdoanpCisbM3cwYMMMVXhFvjybQ
cFe43/t0IzUdXNfiYt9EYsErTF7tNU850+m5WY50RN2Yj+VyzHOXAx9Z1Zz9xt/nQEAAJV8RDodD
NJco5ZcTI13R/o7IxewxWw6UdKcHYlo5ZHbLcdNaDp7zcgQ1lsMoWtrie8/5FI1RcJ0vR9ZpObya
yzH2/OylrPm6eL6UwVxKgBQ4HUtHYbD8+aviOaHx5eTperYLygFdvO29DDKPN6qydmjAXJwC8Hpb
3flwftgT1beDYY927JqToneqp2w31CXEPJt9lZE2JvIi+XR+pBNFztcjuUcMYgJyoixVkBajaPiG
F+4qwExA19X9gVj9wlUZhweRZSWgb4o+abmXlDn1o8v690oVwX2/yZYVh1dd3ljLKtQu6xHAaA/q
0hBCdGe1QmKe77R4WcKICzCu0mVd0wcSCP+qwP6R4OY/6Gr9Z5qc/0O9LyHO6nE+EIv688d//Y/6
+u2/NnlMMNjP5nVX4fd//ldbwXb+gYPWBH5H1diykNr8qwtm0+qigk5nQBeuaZmv5TnOP2BR27z8
rucuHwd+zb/kOeIfDiIbxPCeBwJZ2t6ftBUOZ57LmCxMCEB1Im45ZLhH7zHN0RweQSJ8fku/TTGP
7+KgcC7U8Zf5+28J0F+jWDQuLNNzTWkYRx0DaaIHr9hg+EK3Fc7AwfyidV15HbV6fEuXTluB4FX+
3EbEyBAy93j+XT5aNZaLtExGNVzaFiaIi8PFajGdEElPU3ng3dtoObpj+BKYaVUlL1zp0br4z6FY
pRkG0ZU4GsrMskgIDV4vORgEwczvCYoFeYBPaDW7BBz0GsLPVsSfz1/hicfI/aXJxEPkf5hL8+jV
cqx6pdkZJTe8WUmwIJa1pTfSX50f5WhN/H1xVL+5lwJEO/3Tw1FodTqwDm3b10lmuZ0QC3/RGJeN
cG7dUoPtvp8f7/e8OJo3vC86XHlHLiqyo9mJgxAGzeCavtf2I/yFlkUvYZOwnjH+KZ/qQEC6d5q7
204I59cw519ithjbCtLKpTV6uYVvfwtWHgP/sAVo5PDiG2xx1ItClAn94v5wXJ+z6kMAgykMeuhn
8zzBWCCJi9+8k4gfurh0voTJEPqArOv1+VtzYkpzZ/79a5a95asHTjMIdTuOMjymIvcRun7Vg1Df
62WjRxem9Im5hTYPYRyqMDpx8ujCWyttUdyq5e1pvB1OgOesasSF3fDJ6+GusBNmSUQUcHg9mYsn
hConT5o3dU8D0lzj08QciQnxwiy+NNTRpLKCVo5OYpHC5C4wUTciCrur7lo8QpvzD+nknUNagDST
t4Wt/uFFLSpdq2FF8tlcq03pIikbzE7+8VSQko8IHVKEDPStl+t9NRVStMRWRRKcb8M/2eFPn3Z9
muW7oKN4cf6C3t46KTlf2uglXIs94HLBr4bCRT8tgF1YIUPefsyTkAOrzMVHoBrq7vxQb++d5NNm
WYucHeHq8VrTdngdFGnD6JTdiuRefIEOIIYLT2iZVocvNY/G9ASZjXwa+DYcXtDkeKNulkbl8/U2
fjqNSRDO7HhrIpsJAENY+y0RfXB9/tLe3sXDQZeV5tVd7Ea3zt0AposTGPKj1FBqQhRxyaDNOPGe
H+vtbVwelWFzzLSwVyy7mtdjlTXqbFs5DU+MIkQ7evV+8VHfnh/l7YfBQ0X5e/aRGGIYR5tl05BZ
HvSgJYn7M66hBLjXOt+RlTnk3EbaQPfnxzvx2Gx0QI4UEGcgZx8tSQAb3AhPNYUscOQlUQYlint3
rG5Gj9TnOnE6GGBovc6PeuK5gWRebiKo9EU9fXgv3RK3hZdTPks9017DxM73WalaXyaGunCBJ24o
zQ2PiSlZeMWbBJSo5qQ34vKc9a5/KG3VPetzDFChGustZB6Io+ev7cSnlq+szU6TfQsiK/vo4pow
bUZRx3jrdJJ2RdNCthBODW09Gyi+BXFNa8Yplf21cq0Uh3HbtU+eMdRPuKxkf2GhWUY7ei/Z9y5b
NYmO1jruzBDimroESynYHGZACCWdZcSbbQt2Gi1V/a5JQNiDHnIMMrcTI7Eu3I4TE4x1mTXb8ZaN
nH20LkDyx0YRMX7ntQHlXQxBkNBbEjWMr13iRbu6Q5t7/hG8mV4OxwCiwJZ1jxM1+/qDV3XALTm3
Lfw7YRTJBlUl1cpSalDJi5/nR3r7sBmKldxhYyxYGoyjoSo8ZdJpoJAOBXAluPsiuJJ64O2U05q6
P9QDiL0ygCww0bRdiyByd3IgUNrNBrJ6z/+aE9dt6jxm4GuSq/99OH61HA5FNrekMzR+m5Mh4Gpu
/c7OADTVdplc+Ki8ea1QFBgceDg4LdMcAeHBLZ4LOQXIL1q/0stoo+LEXVcaEZKg70mXwC7zcv7S
3qy+jIdYi/6i47FjPi4ikG2YuCpgxYDR5X1Px9nYerCSdudHOSofcLxiGBPi7hLNxCp//DhJMiR4
wx64rCoNbozGo+NeAjD0yaAnu3iylNqkI002gKkR8UBhsnFTgquHSraPuZaGNcBKZPwz5KDN+d92
6g4s+jjmGlIxVx7dcXinveYUxFralJL2vQk2fy7hQJwfZZmvB8uFQ7MThdjvIUi0WqbYqykUo14K
M3uGe0bmRwSKYE5vYVeFUOjrTiDr15O7hiXVF2UA2S72PO3CJD5Wqi3PwOIID/QAGp5AuH74E0LY
HwYBfnRCopRwPtcJUPEUJaoVYd/A9m/xgdPCp7A6uh+Yo94j3HJSR9Im9cUMD63S7eTCZ/nkbbEp
ynqo9IjTOnrNSU4Vboo5zm8DQpI3VqVzVpgGvYWCX0bptVk2I0aNhr5O0S4mZgOa5fkn82Yh5bZg
P/I4lzrsHI/3H4pQDm0ENuVT064fKu4GVowp3XVocn/NmsSkr83GhdfceDuqads6ynnDNI3lKH74
MJxOHwENZ4MfuOYnS90XZXsHUgPUDXBiE+qu5exMh1CaaLpJ5m1fpDvT/dE3HhCjCMJXSyLr/PCn
d8J0KJjaLHXSdakDHf6myDNG6rg4rW1ldrfpQCW+qYz6keSUlg7erB7AXlXfzg/6dsFjSqLQZC+x
VGyPtyxTXYALdkrdLxo3uZl+pZhgRlKw+bTlf/rJdFjBEc6SSeo4Fovd4fXlg1Vgo0zpuiaxejLz
pNuYRVFgSFX2dYDR83ZG5bk/f31vZ/gyKFUySh58P8zl+l+9+Ia15CBIbmosuYuRKJI9vIjmGsq9
jaAHiwBYVQvoUeZ1030rqnl3/ge8/XgxrsWGiQ8LjpPjCgUsSTtp05hOrsJTGnFSvgmANnweVCYu
DPV2KTXZEToOTtflDh8X0aqkWvZj8+SPmR38yAlb+lh05uc/vZ6lnK8von3bJPru6ClWA96dUDLI
oHfquTZsLGtlZH5PlbpUV3g7NxmKU8BfJW92eYfPboBhNhpRMvlGp/C6NFDHQaLGrNlNZqJ5nDz5
xx+j5QuJ4REvjCWkezwi11V2ejv5gTT0a1PV2p0YSL48fwvfPqdllN/HLcvFbHb0McKcozoi4HnR
tRSbQALPkSCgdPs3RmF/7DkGJSncFId3b0bePYwxsaY0CsZt3iTOTZeE44U5d+IZkYLt0uuxlqKM
e/R+peR3UF2TbBQRXu9K5LC7XAvqd5YVRb6BT+PCvXv7OqGgpx5NhdFaSuNHB8kx7ZI8thkvJ7Bk
byaa5q2UlSGrI6vl0ufx1MWh2HeXp8R2Wx7N9SZrqTo3WudrAXlHSaRfJXr4S9eTR2ZPcWF5PDEr
OFctmnFWquXbdPi8DBqqTj3hIKxV7XFmaq11G9Xd9flZceL+UcKmZIpEiV6DfnT/MKZQotTIck+s
8Cdud4vNjvm5ZUm6+jsD0YHgfEqB9niSa51CIFCZnU8+YPEOgVG4ZuLPZLp3f74iLWp7LBR8xx1K
hIc3DkJvH8tAB3jkGdWjiY94o7la9YzSxbzwjMRyew73kUtt+99jicOxZisSoXQ5dtcVhuBeEUa/
Nl0MF+u4MIIns0Xut801w2jWvadm5MYcyJeMGJeNnzk1pYe4YuEzt3bZz2tErG27LoxeQoQnqwQ6
t1ZUPxXuYXLk0nyiTzqXqeuffza/yy3HlyEcNlvMN3o6+vEtU1GCyLfsfXsKoUdEZnMHPAA4FEGz
G3hJ3sYNAoREuTVrt6JBLTe5VvU3puJyMy1TSqpn7tF+p5s40KIOQkZrGfVVSPAEpy40UZSP7AtD
nXiRl30eOx25rOz20ayfWnhkKP96v87q9K7AQgPeAb37LQjDgWhIExX/+Vt8ckRaCjZHVp0JczRR
7MJ1SGBpex//8riLTae7Vl6IWTPsAuNuyWl9PD/gieUDNIdOf4dNEv264+VjbiQPHDB/5JVQqDy4
b6Fwkgsz58RlkexLBwlDCpsAb/nzV9upNrMCxGmwOOoEPk0yZN2+ThN1PeuxeoCA110Y79RMZcGH
WkB5Fe/c8Z4mTwgLF2U7+uE0EP45kWI6h6LY9klSvp/qTPuam0OyJDeaw1OsPO+b7NgE/Y33nj0c
NXq+BJSd7OXuv7ruMCydzAyn0ded1tgABS12GjX1cG1aUXcL2jl6MAuJy1tEYl06QGbbZNTXA5QT
irZd9ZghpqICOVmrWZb5NhqaaD31Idj/gFcRtwd9KvJWuwuf5xPL/dKP0jlV6KDrf69nr343oLNJ
T0ttIGxtIn8P5c947eWD8Qide/j+5zOQGc8r7RGph6Pz8B552CJ0kLnco0gFBEsAt69HO9z+jVF4
mWkzIIiwjj+Tg+ZJqG/FSCW5Cq4zoiD3FXaOS/Nu+bQfrZAsjw5OOgrI9NiPVwwyxzCaMtGNPHR+
EHXcoIKbIw+6bOB4Oz0PPQKYKewCl8wBzLLa6vd9g94FOdcvfXBJvWVHsiWULXy0LdLGVhNVjuvR
0PuP5+/IyZ/Kdp89iiVM+/iIM8a2NWYl950ix7ybqji/zQi3W4dzEFwNmcBoalTWt/ODnpxYUGwQ
HlO4MhZlwusXovaE3ZdeOfp5m35SnRRreAgDGQZzvjk/0vJqvXkSr0Y6WnIaKpyJXjJS0RfKL6Yk
u4vmbLhQCTl9PeA9aFub0jn+InatEwaU4kaseFgjVEhYD4m/mOkL4SGe/RuXJCXvJfOXlunR5EIA
19XawKKWDqmxnUpgiarRqwuXdOrGLXVT1+F1pPh3tHut3ZEPht2MPtFu3Qa5EtDTapwufOhO3bjX
oxx9d1JDb2psIEwEznHPXWn3fjuW00dCmYbpwn07UZamhLaUaJl0Hvfu6MaRgQSbI2wHpgEstNCS
PcrjgvTqPszlp0F5xn4EUvCCODD7gIxPu8XZE99YOSl4l1aIZY90PC/pnDH/JYU9bOyHb0DvsI3X
rGbwJ0EM70BS1ibXo08jid9XkVP86kFgwKcO93HbEBg7xuF2wqfx5zOJAg6lO5eNtusePWNSZmBx
zwAblIfpx+4NwmrqJr/wFVlYP2+ulb4WEDe+/FTFj+47KZKydEtuOcA194astPSJDCBxz7e2kdCy
HbBYTehukiktvmkSRxLEBnwwlPS+Tj0loQsT4dSke/17jvavVpW6A6EXgy8DsGMdCHCffka1Qef9
d95VC9aATYkeFsBxvSNN2ZbQCuFDMJnQPQKLjDTUkxcWueUtOZ5MSL2WmiSnTdszDyeT6gbZ20M0
AAiyiHOOZ5A1q2HpPT1ZegpmGxtbdatPDZUqk+z09G/MI/o8gMw563I6PHqL6dmG7oyDxy8Jt9rX
faLWVZqrd+dn64k+BG8KMiv2UvxjHXdyBMi6Ds4HPEdzir5mwg5jInxx5U29Z2PGGwGxjWCs7+Oy
iL7bKXgPwhERx+xmEEyfBtFYdCICjcYucQ15duEunPqSck8XRYFLUdw8uguEyupj2pP7OgjdvM5D
fVrpoIQeZynzawcS4sqycvv9+ZuyrBPHj37ZV1pLRciQx53EMATRmuasaZB5SUSLmsdOK4mqcOzP
Rqtd2Cuc+ia43HnaEOyqLf1o0RJl54z6xOtCw1jszVqSWZHY3d/48qBXlDiHWZfYkxzO5t5IiWOL
uY/m6GzCtsgf57ZXz+fv26lXxgWUSu+MdrtnHT2s2CLtedTpD2Su2XwMWs+4z+WM11pT7ZdAs7xN
EphkIuqDceHyTj0xFxXDwnSgT3pcl6RB1wPGYWTQpyF1SBXt60ozok3uwNJa5dAVPpy/1pOPjQYS
hDbEe4Z9tN6RO9X1/KLRH4i39G0ztXytJ7nm/CinVlWuCCWdTbmLMujhYwOAKOQQG6MfBLlxbzaj
B2lpandEdI4X3rRTD0+ie0LYSokIgenhUBnMMM020gmzjjncp56wPgRuW1xDOdQ2OY99F2rx8FKI
wPwbt5KSK0AOxHEeNpnDkSvdbeiQauxXzDH+GOOSwB5TWBd6OaceGDUN6lGchMAHm4ejzBmo6T7D
6kUSZkn65ZATyCZKgA/nH9npcVD/uqhrLORQh+NUfIQLp+JcOuOK2HiDN105kN3886OcWhdpWrKR
RMHDTTu6Z3XIjCTqZPRtKxjuujgAEwcPlcqr7inHV1OuYbTPhgsal5OHfxwEBkNjlaWGfXR1IPtb
HeOJP3SWPhBSULuPQTs1H1gcneugH3tQUBXeyjLpHwYvKh4zLHHnr/3kntNji0JdhUoOBZbDH0Gc
eUOGAG8Fzi6xBWDQX/WOXn0lUTXGoF9YP3SSSD9zTiC6D25mDDGttR9DUFwXdj2nHvbrX3K04iWF
41RY8NnQO1V3YxSR2Caeqi+0yk+MgmacbwM1A0r7x1sByADQyO2S7fVMVOWqDwkbX41Ellx4uifG
Yc/K7pl6PruC48ZvlRuiypvW8O2oyW/HpOyvFN2dC/fsxNSlyStojPF1pTV29CkiQqlWthnhFYMB
xqLpTN/zPC2uFPocmoAhed4CvcPV+UnjMSeOvulMV4tynGBI+rmHcybBLQS+OyMJo47EU5e60dYT
xrhOBZmMXTCp/UwU3lrHOL2e04rIq/Pjn1jJkclQdUTUvkiGjq4aK1aURjD2cM52OnwJW9u4hZqe
3UH79TdGoijGlpEOEBPm8Erh2sxhJmckQY0kh9nq6s2c1tqzbmKxPD/UiQmDUkbyaeIjKFEtHg4V
D0lF3Io0/Al52Wp0HWDyZRT450c58WVaWKQILIAXIfw8enRSkTumbMvwsaShZPIcvG9hIjsIBeTg
4NdK2+ge61ZjbcOigCtxfvhTW+SD8Zep9api56RN5LQexlHSo9UvPe+6h94S7WaOvaBflzmBoyYx
JaAq3QbLgBzhOQaO9VHE2o0M2k0Zy3odWmHz/fwPO3n3PX3R3LH55SB0+LuGop+TkiKtH5V5jbBu
ynx3csSFy/9LBnP46rDvRonCOYSWOUehw3F0txs8rQk7pBizO1y7ILVfZlOsLGP+DLqc1CxJFqLd
S/pjBONF70sXI7EP7N1DBUy+732o0VBZt8QZatdqNlr7fQewO3xgNSIWsZtDYpZVb5E9U4dS39e5
FxGqJEfp7EJTJNU2hrId+k4YxtW2xMv9JSAzQK1yFZBq0moEVKRBNE7As7qJQ33bCNiwUYQfmd9A
jA5gyCUDnGyYFKA0iiruVIitJVZABnzibCrLNwRJMJ1sDAe8vwRDZQyw11dGYWVy44ENv53sav4w
lHNCVa2YGX+UNdAS2VtDSJqMCtp9OoCPhJarIWWoolQL+FvKFtjW4FIv07t0AFffBbkgeyEtP4OL
78R1YZsY0huDsto6qhLb3agesc2qEU0FhN6Y8OWVVrm4UKLBdK76IXGvElfzsr1UXTNdpwgua5SH
tKtuGhMXtI9+BwZqb1XOczBib/HB+oJZKKUH6LqkEp4uZBU7/WASb2R/SGUzPwmbfCdq4yNRtZy7
tHobdTEVI7aF7kgYq4g/EapMPr1m9jWuSK16se0G+p5w1b6akP2vBjj95TobIvN54c+T00ZenbbX
evZLZIF38zUReLaxwgTnEYSFX85d26GZ9DcZ8DyXlJSmedfYsdX6BGJRrg5bGspXWeekyRqAmXub
OC4gSTL/xHjVxKP+SYSYJletnZr3cTgBN/Ai1vodhZ/EXLutaASe1Sirb2ssRWKbI+vPYQV29Q05
SOjr0igj99vr3BLKcNC79XUv9ap7EG6hfQyqvn9REzmDa3ega0C6a+F8m5ixXx1ZDA/KKKobmc85
7Wd9IMNRU7qDmToZ3utW7pWrxFLD3gUmhkQpiWGmGmHZwkSexnwEsSNDea+3DWiyIfbC8XMnZWuD
lxLmki/cEpM6tFme+EBPSVwsLDgJmm4mZHAq7RcAroEkGMyww3aoC2asXkCBZ7HMvM1czPknOy9I
mCtCiiVrCoLRF2hgcgfIP/9ZNip+HAwCaR6C0LU+pTHkXCQ3EPNWAwR8cqItM1DMGLzEq9xrzXqN
hztrdrlLlCEgkCn+VJAsQxxpMgTl4yhmLfVlRwdoPXux+gHpmTimNCuKinSZqv/SxhGQ4bqVebpx
kxBItJYN/ZUhnECsaSOZD2k0ejaNTnLmIvQ0RNhlJHUS/wSNjBR5wCYbK/UqfeMqNyNcSZu9BwAE
pJ5oAT8EYBHo0YyHlq00bzJ+KI46RIWb/bdQ6Zq2FgMMdGBhqfUpRs1PZpNbEcCQRuQ6+SMaFLVB
K4WRmyzpVvdjj8zfbeFpjrlumjl+FLzL4boOkaSQq47VYC2DEZYPALNi5xHHAXOnIsR9o1RXUbN2
FqJBNtZeD3oNgvtTh/Ma4noUdwDDQCBV/iDtPrlzhDbYBHYpzyHPiXxZfn+v8PYTYqB8ji7Fixj0
xoMMk5cJUdpAXbeCGDoIU00fpCTVOZ1aER0DwZ6iPC6SuAhahF2eWTyNo7SftWioxbbOZlJmp8EZ
yDyKUsAdeUd8zipAgwv3a1EgQ3KBTWvA2BnIIlITSIU6cOZ93jew/P28Hjw0v53duCCkyOQNjOYb
Mrli1J50Ah6Ac7S6GWvZh3JMJfE+2QhDLFr/d1Hjs5OopPy+iYt7al/es81S9N4WhLj5PabrDYjq
bJ+AjCaVD6A15CV4b7UrPkyRkfDHXqM+kMNQMaOyUisu7BHfCEIlWg86S7gFKNAjoDEPv3Qh4sYe
6gJQcCd85nbliJvIykqVnkGRDtiYFqomniv9wVcJAEQCaAkkOYxbi8Wm6pq/TsZ/5OT9z2y6/9fQ
+YtK6H9H56+/5t/KH/HX1/bc5b/4J/RTdxc7rUAowWGFDcm/zLkcBv8BbJPDyyIsMKhC/X9ELTRQ
5NzskSgX0wddSnr/9OZ6/0Cbh9jW5jhJ+QPVw594c48PyIjGF1EzgghQuOy9fgMkXm0WPUr9fNLH
jo+6TSx7nXW+5xJwHo9E/aBKUPdgCUpCRmwyYx2kDpPMoo+vbtbjX1uzAwQnV/P6sLP8CMzLXM4y
mSmdLn/+6kcUsooBOZB+RhTTEi+jZ2uNgHoiX6LJJbsa+h4Ep6r/hvk8IzmnHQjL6YnPwyJSxB84
nWQXjj/00I5+E+VUHQMQPbYFwUld9fA3eXY4EhueDtcEnGf6SkskFKgKth/on6jOX0ZkjHC2SjcG
UFdm67SLJGlkMwEs/mgJVe0mbxzqdc/xatimmtbErGOFbX0d7Dr8RR0XBIZIckhOFCnwn7mQr6M1
KRvzS8aCjbAk7L4PbBuJ57NgfK9aE4HAdRtKiEXIrrNroy2b+o7Xe+zXWmt6L1OjydvMVT8tU0S/
0ApHxWqZSPaThTcr3MTZspUkx3sYN5OUmrMv0lL0qzIHCnAdGzVfd6+n6uANhsEBKZVjeGOEg5Nf
lfbYkztVQIdbEdRCM5rvZ1Xv00wYP1wcuymszMjjkhQ8iI2wgrzZ4LYwa/YqFRvmiJq7tu1xT9UE
MWC2WZVNWefrdkqHH1m9pLiwmfkcmjSJViLr5mBrRPTLV1FuD6zRCnBRHuTli1Y5xPR4jUfwl81X
7gu+Xc8lj6iM69WgROKttDDi99hh13tXRldRObNyvdoJYJ9klKFxGVduLcev+DQIhEhIo1jSFcmn
4RpG2GAFeFOkIpCGqMXyTo8beMzq29ywQYXQBK/6OnUkOY2JaeTVBi8azA9lK2vH8XWuH5vapk/n
BSrK1yIbxIMbdNPPIDZbEmsmNoGFiokNg7SPnToIA32HY6PMb4cptJD1zr2C69+rW8tSKbLjwqGI
4gjj4wJUabdkKyZPc9Cb3xXBsfeTRrw4cMEh/2BxZids1gMMu7adUE/xD7vafezpuUVXhO8aD4bo
g22RDQDUYiPh/o/CuREW8FsgVWWe3fRBPtqwDrua3EenImA8aXOinVHSzt+6ehjkuptHLQbqyKAr
SrMduWHu8L4Cds1V6wHZQE4/qSvRC136g9MUzOs5Kd6zmmmE3QRROa7wKAhSvZl+WEW0wmqt93OV
heI2ngodihlEimoVImYP1k0Phx6sZDHAuR0SvvCtVqmAtKgR9lWeK2PVhHNLuuEYDWsvc1DQRJmc
fsEjnG/n1KnJX6Ol6LLhLMsSjH7bg1okmNncgsxTPUCYzu7hEE7qtp3s0H4aIa1MK2sEmro2qkkq
fm9pf5KRy8lVjz5WOTifZPjJIo6ER47RpqPs9ZW4o+ekEwsNdoeJ41s1EcqNbVu/w5XwvQ3IHlT7
LrDEXeoqbACjBoOVWB10Qb9cAkjXAm/1hkRFtVXesMJn7k80wdkD8k7FKT5wL/9/7J1Xb+RGlLb/
ymLvaTAHYHcvyM6SuqWRNME3xAQNM1nM4dd/D2WvLXHU6s++XsAYYyBNV7OqeOrUOW/4IYvhBttH
N2CCRiM6TE29ySvrRuCoWBJ3V2Y23FlNdx1bNFV95aGoJHeUyIuwaZ/ZEU2sJxvEVF2liBBlkjci
FNEqjB5kp/7QJvGqwFV9QIH52hqmQyF6k1eCDq2r4w2y4oKo/GwiffhsQzaGSOYBvgp3OCkUbc3C
4aUeKBJKXzgGWQOfE1+jS3yoLHyvNJLN1M0M/cEO0GhzDOzkHEyfHUzPk9yiPVZYzLLcWutcd4QX
joWXlNWV0pHRGFWIqbH0QS7mfLMMVs3k3BV2X6/zaERXLBtR7B+G36tMeYpiW9wpBVo/4Wh8qrPk
ppTTk5X5rVv2TbLFOinxhlr4XpEn01Wu66dc/Wz0uCBEym4qxk0FLuHHhJ6UihbAiJaRlxb2YbY2
xD4La/Kr0GrBPKZsvqTPoo+KIx59YRydOt1IE2aOaCG2q1YXpYSTagMDBzYcd+xhXTdZvzc0fOWR
6vMSNILv8E559CvtzqjzAzfWr93QHHCtFT8xqE7WCtSrL748oBOnR+oaPwzNHft2crG5SreaAdiy
CrQPWYsFhGbW7tSN93VAsTL17QdpUJHhE9p2Lsnea9zx1EKKV3K/HhVc4TYI1nmyJn4GbZCsLH38
AEZ+44z0a4SCFThyioCwQOHunWE81RKAWMyZ4Sw6dziDf+rjzp3TBZuwck018aNiZvc+EdtFVBtB
O67mHbqOnlInzddpio6miE+qnkubcPxuVz+ouWzKurpx6sbrczFua98prm1fK7BCjfEDrJ26/Cz1
ylVc4JOFPubOEf6pVlv8TbVo6r6NI3avVhVpHnzqRykLt3WXH1u8FH/HmwcJOyFr13k7Vetc7nD8
RpdVb28U5FqDFB/aQjEml3Yn+lBp2m+cHA0wSVI+dUH5xRmCa8u+o+dtuY1uXgstuE5xoEJCUsdk
MVoXcnVIVBQJLf2LJg/XdaIj45bHNvaUOSaqU0h5PecSHLXxTsLlo0zS694KTmMbxIdJdz4rg1Zu
I7XqsfgOgm4jJ7XYSCg63ckRzlONmFHiMVzV69gvNvimpB4hbDsU1qOPHfINmqPXqlZEriWLx1CL
J6/RUK9FHxIf6EnfiqiLtjT/Vjatzg+lPoOow0mqPKQIHnLB5T1nXVGgsv30gTqJh/P050ly9rgq
fkHIet91drsOzM7E403B6rAyMtfwjVjyTLNV7wa5vrVRJZfQl5SEtiOwarjYOVzKPjpm7KEdp6DG
mcCEVLptqeaZW0XOlhMFV/JgL8NzBRHxcTTlcd+W9Q6+7HjVSfWjU+AUmiF4WQ9SS4bEvVQCm11Z
voF47nQl8WMjwvi6FuSmLqUhVzaHm9iXi+QqwySHy6XxoFhxisBpdAgqXfeC2Ip+jFZw1VZFhuNR
v5WnWYxRtwP4cYfCSvTIE6GVbdXJChMavyD3uZiqN+qYcSYZfdF5VTb16zLwI6TMTeU7D3gyqyzb
ArSYOMuNx1wLWlIX+2cpVYgXaq0qe4E2HJLC32KGHm0TM78ahXzghqhcDaZ0Ih2zPqnJ+KT21RVt
BX+bd9INZQ77dsDGYYdV0TXhN7+NDFF+d+yYSl7qn+zUEG5X5RsouJ5dVx+RVt9M4aCj1+Q413JA
bCAP9RBP33F4VeDJDU+1fATgR7umF/azrlMqb59lvbtWTJ2kKKUaVmhkaXjhJDjdteIhyvu9Epuu
nuQcLOr4NZaK5NYIsltcUBH1qUTPXjOopcXyj1Hp13rwHR/2a5Q11n3WHuBzf8w5vsC5djuMqX6M
RjZuG0Xf9ngE8tJPhzpTTqJyws+5FnEckc1YAs95WaiSl42NW2dh8LXV7Ymwb9BLNmgTNBNGWol9
NcrBWsIya+ppmVshhYOxrnXS0KIWHyll4OeulkPtE7PL+EmqC3RcYwnI7KbJoviur8ZQeAOEE3Tb
6bpxRieattVrFBbdtChBsRidRakhFFL5YBaZ/SW2BowIiiSovVGu7VNFofJnXI5qt5Nr3njViXCR
aSmxo9imSglF5jo2hn1GxkjaA0tNbBPZisi3sPnGUKyop892LrLPtjlwDdCk/ksALnSD83f6zWzk
9An68vBY+pQZhMDRiz5wOl1rvZZ1HhJvOlrnwMxmVXXRutUQ94TGLldD5tIOE4RtLP1r4Ehk7rhV
028wJ1PbJ41kYIM2weRdRQnqr9tR68U+LxyUmCncaXjHNj1KP4AhwrXF1Iqb3MpT3hcLCgOG47Gl
u62oy3uwJ2a1sfS8CzalP5Rf9WGSv8f46JBH5lb0SQFn13umXTkJd40MBZFYSk4gdqoT7Ue/8Fol
TaVj5tgi3aBXbqvbqW2Ge9pazmPXDJAlI1+GJB5oiXo12mVCiVzKutDrsNPKPWPCF3lWdtb2ZLBQ
KZKgkZh9dM2RAE4C2VrbrY1mKGiP5tZJRkGWLKmBireKZN/B7R1IoZCZQxPXBwZH0XIkZpAi5SvD
kNh3RYiH1aHRwumTXqCrsZV9RXqimloZXpKH7d0Y49i6qkkC0X+18ghzcgzPNJfe80CBMZZaNCbD
QbrHyP6bH2rZtVwAxGh7fT/YmWSuhSW1t6lRhj9409vW08gDfC+Ty2Dy5MqOv7UZcdErM7PfNmOQ
PU021k2u1Q9te+ROYhKpsizz19C0E8lzlD6hip7gYUkJM+/BoqpJH1MXTGKBAYM+HrUWjzTo+f3I
/TSpdAVB9aL6VjoG5bikGmPpJGIt/QiEIkKYueza0M2zxlfx2apxy9PMVoSu3SDwtfMV0/+SAa3G
wbNHVcCYbDxTE2rKmtdHE2rQUVhG35KQqvzKLnw0ydM80UxX7nUuDYVvG597DO7wrYqdwlgnwFVu
MCDI81UYhGj2942cSZsaNZNojb9qO3025MS4N0tquqs0B+vhlR1eOpTT7azZSV05lABKI/VBhq59
j15H+i0beuNLKBRkvqUOMzeaNXjNc2dsy6cysnHvlerM/73SOoRwR9w+fqa0JULPiIrud6zFhbkC
rpR+IULFzVrmeuPQTKJw7oZ4vROLDbv83qWF/xTQ5EfvWuuJe04Y+pxGma7kq0qqHNzUQbFFqKUE
GBQEYVR+DcYEH2YsPGU040uHEzZIjPzWDGIuwRNuhK7UTtFdZXdN73HVwubaquu688bGLD8asVn1
G9uKk69BBeLNQ17WuTLCaRw8Oe3wAWknU/7C+FNM3tiQwL5fv1n0iimRYKZk2LD3gOVBUF2AOzRV
gsLXtPikp6q/L8zZRo7S1pbYFFzorS56iH8MBWQKbbpnu5tFBxf7bbtVC7PexfzKylAaGh0q2qTv
P9Cvo8BoB1H3rKgHPGsxStxLioqdCRr4lSZtOEQRIraJMO+PMn/Kiz4lzwJTzyB7pPJlAS5dtNgl
LTFEZSOkPFfH3Npp24gbmdFC1470x4jrw4PmyMM/wxXNo876ARZjwrKgv/+6rpWSLGQNSty7yeRa
J1dsNTZdPhc3/yqAvlHTe2MKaX+DkaLRDRZSWzRhcTJ32iGR810UotlpwZq+aY0huYCje2MKAYDN
qDbEHwxUGV4/DJLRIVw6td61dtjT+cjGBwSPuv2IXcktqhiKK0t+coEQ/ut2B8lLN3AGM3G9X7Il
HBtdUNnG5FrFzmtVkTrjZaIDw+j1Zv3+LC6gBPNiQR1B6gHrAAQZzcXzGTFGAeiIcBdKpeKJpiL1
J12vy9CtdUe668w2JJHNw3qDWzNwwvdH/3UNkfuDoq2DT8a54Ln98KIsq0Rt10gcjTt5SqND7AzU
QqKxvdCwf3MUW4bXr1u6/gsdvJwGWS1LCPVjFSsbjGO+BE6S/fNHAV8PRAh1pVkDZrHrA+5JbRzl
xI0h5+pOKfWTXcf/fGcQNSjL0xbSodD/wm2rh3K0tApfVVOn6pE1xqnNYnwb2yjZvb82S0D9HAmt
Z9bEjPkm8i6eKLISATIprHcKt9DeLaOCylDcj4prm6K5l3QJ70PVKszHcNS4uQ3Uon5o8RhnbsF9
o/QSC8DfhZD2635lDWllaHAkuaotsTxT3DQahoj1jiPvmz3itdKhmW3a30czeAIXgl6CVF6INM80
9NdxlEGBtUK9Adv2C4NBbTNFGK1V7QSv60YPxHSjZ0N3UNEUOgxxrd5VtZ2s4QA6eGeFkeuIdLoS
YaieNC21DrbOFSCyyv6IIQkVezVDiZwUq9+UtnZJr28+C19/WVYL+Msz2R3+2SLoo2cZjUbNGw1g
tUOdLchPWV/BOdAaX9w4UFYuaSD8Gq7AoyNEhDagjNDXUiEQklWm4knb7fImV7d5WTgbxZAF1kvY
1Txvyv/r//2nrr54PVdfm6//8YQccjMev2ZP//2f91X0H9df8+R1A5B/8kcD0FZ+g0Ol0WNDoInA
MNtA/mFSaTm/YTFJtLAQIfyjNfinR6XzGwGR1gLZAf9KJjb+1QE0fqNJNqcn5oyYm3kl/6QDuNge
2NKgr01nkuCIqgoJyesjVFDYVfETHtZK1Rl3mFWVV42pUPuv46zfvJiVN5KCxeb/YywbzDsFNZqa
y/gYDWmSR1Y+IA2VhrQspPxmEvjm+p1AYD1WlQtHy1vPBuUXWhPwUKhqiyTEGkyHqrKg5FrUwarr
ydSBbuK5VVr9haEWke/50eDJKSrsyWcli9fTqEfYeoHkpPzh+M6tItXVN1Ca7YPVqwo2S6nv31Sx
XYBOiqvaWr8/r28NPhOcZ+fI2TRwsYY0Y5wa3NKw5taQ7zSLBh2ChXKOe0NU3NDmrG9lNbb3MXWP
7+8PvTi9n58bkI2MJJiiwqhj079s3aqBoklkMMOaplR2o5oZkk+ivaTftoRQz8PQJ8Xl1YCJjA7X
4gmtdATAA4kbRxIMgoquaa/tHmSJyEr1vpq3VBDlgoZVOia3Zt3OxmPNeDvFXdtdOOPeeGLawuwn
LGQNKHOLnMxvdOBoGY41pVQmK6kwJa8HOXRJX2r+mBcHxfMTz+c7Aicgikj0X08swloDTQzWFEbF
NG0ytL+upzKNMKPQpfF3jCtQJ8RbPg83zWRWJqJTdvCASiZ46PeXeJFkP3+TGUtJ1MFOwnbm3fci
DdSDysHDjW/itLW5o9obfNSbXr+S2iH4HvUwp3OuGh/eH/StWSbBISix5LMf6utBbbvEyI5m/1r2
YxbXIX0YnUsg67cGYQFB6UJc+3UQpxFWQhW1W9Nm991kdo4kHv2LDYP0Pgxn+VkyZZnEV/SAwj6Z
N4zmhFe49MVe44Mb+scTxn0ObTgSzxm2MK/ii1VSzd43O6Wk4ZYk/qq2yWmQpnAuRPA39gLoXYLc
LKaIMtDiPQTG1nHh8/t1U9vaWlGCrnehqBaPI5fBlTE00ta0QEO+/2zzpy7eBYRZLC7ls5A8jLDX
z6YlftNFVc0M9mO2Qaun8IKOmANN6pI60HPevBiLnaBDKYCqOhcaXo+VlkLHtnPq1m1EXdl18kj7
atuFHq/sqYI7qeCZlm8HpaOSL1GgSr3CGuMnpRb1CdCXX2InWCKSZBdKEm7/8TxAnZnVcHSqLMry
pZjiUYsocjbrymiUQ9Y7+UYpWufQ62p4YaGfw9jreWAhufkpqGfBP1gmqk0nd3Ux9OMaqjsIWrHl
fHmIpO6gyMG10VMLNGJrnYnwCtRw+U9jLJUki2RXJcJqMuourxehQ+FkBF5cr3sQkt6k+tm6sPVL
xaRf0hFzroWQXFEMgbC2VIICNlJZTSRAxktaDDCuHKEjKdT9AXhvNVtav796kJ2X+5gbPEJG0LpM
qAG8qa8fq2+LaUInsliDqtQaLx1SRNsRiQB7UIeNjyIZAM4fgiosPZxkSLGSTK0I7yNhYZBl9nKo
uUHNbtyoNMyCgyq3uYoZltle42qvUklquuK7H9AhXrU2ndFNmtKNdDMUIDU3DhtdXzcGWBTPH/A2
AiONNaprFb4SbfwcbMNWj3WrXzX0mQYq0Jl2F+IiFnuWnckfrdimQZ/afvg5a1NF9VSYfsmqzeww
2DQpmlterWitso4Nu1Yfq0oaHFcJDTteYTIeaSuzU+PwNk9EMV5NeWHat+Vg+toabDUz0Otx+B2s
hYNX3QjAhKbpWOxyHRY8MH2nva8HJb5PQLCCpMX9Fyq1ZDnZfd7FUe1lfKFMuG2uG8EKsWBChKBQ
E3h6oIBnb2ozyL2WBv/JrqKkcdFEEriZadSNZ7mXr6mfqpYnF1Eue8JioCIs6Qn5hhV/9Rsq0W7l
R+NTDXq78GI5rZ984H34dhF05Z0UIFa2p3UQXcetA0Q3Y62NtTT3BMeyoyjrJqB4ATMAD9KPKoDs
4qo0tLq4NoD0tqNr2qMTsbqlpKXHgnalvGo7o9JcanVqh7BLLDDMbDk4VpYhFLiAvPnJHp/VWt6r
vpT/bmrNhIV8lOCTJvLK+RYUUBr2ilATa11MWbSpKHc3B+oj2BhrtBybBt9McEsWKryAe2P7Q+dA
3D6AQpfubCmhwlr4BbmUNqBMs7Lp0wHTqMg5vERp5AQ+Qd12m6YqIzokduB8FSb+c9tqaPAMlKBZ
9OCWGlTWuqRE4xcH1hatqkbxb+gVjf4VHoIy5eoplQ4lk0yrso/1eOOgHl5caZ0k05cl7LSrYfT1
2yQItOogqSVtT43ZfBhpixUHO2+bca1NSdVcFZbenjLu0PoqyJRo5hVI4lMSD6Pq2WkQyus8GNRT
1PnR9YAiS42rYJv/JAcYPxHswnwbwSX7EoyQKEA9+KB9GrXVzE2Y+FC8qsymfKKFRfS9od4OEjsf
m696KgyFFg/JtetPGV0DIgCN61Sk95FJqYXaSxmD24jDKd5ZYVNuDJAb5v2gSZLmlbaNQCHVCd9c
VzNk5nYapimjCacWCgZHWqtvHEMIyRPCqBt2hFwjJSPbtYRLRqdnYMxmei8QBTm194Vt9mxkgkLv
DWpaSsdmTEX73QpKQCYwch3wKGYrHgUaQ8PnMMjruwEKgQyoSptjRajR7cmEDwBPMtjpvHxh6Hg+
uhnsX9OQ91rbGhNo59BvrnXEqz9ptWZS2gEybm8wjVL/KFn/X1nhP7mzQQedNU0RT521iCxSm7/K
7L/UGbw0Emi3NUX+H1jEfc1/vAQcv/lZfxQgJOTzfoMDy3mnQ5jEwIFr2h8ViOcfoaA263Jw4CrP
hP4/axCK/BvMWV5Bamrw5qDR/lWD4EfoGqEkQd8ChgFM/X9Sg+Cm+upk/OWrL7NXJ6ijFpJBvG+z
q1DnTFKeMoBkes6FGRCrMh6RsFNROCi9cXrERk/O1/i1xsbapj/nI5LvhmgrWF4DaDjZWd8TEAsy
3tsfyvLW9I+TsxU+dqA7a/pktyDjfkTYrOVUSyNsrPU7Rb/2g4fO34fBKrA8JfEU42sU3tvJUWqP
ljiU6lVt3hb2tR7fdvVVwp9Xkn81Rad62Np27qWoYisVZ+IRKKcL6cybmqOlbwPgP3LyzcpRQf7Q
Ox+N6FRIT0mVu61+rGbzcqdyc/wg05ssvtW7valsOv/KKNZm/jAYLhmuOttv7tRqH/Zf1a7E6jJ0
Fb/24vZDNt6H2sMk76XkkzL93iV7K7zx613W7M3xijSm4nP6jSl2cbrF9s1UfIBOHx1jNYMvByS8
TwOEb8Asxil0roFvxOnV7GUbHrT+ZuxuaUnW/ioMD1P3RSo2aZ27crfR4lsMlXxtZ3UQ5D6vjGAn
DYf5v2Iz6Z/CAcbqg+hn2DRgHLwkj5V+X9b3fnqD4QqwgDhZh/aaRjEO1uj5NnBEzAPelBa2NwlI
xo1Kwhn+izjyttHYHIq+F2IEdhs29f/815+haX4BX/0FJ1GKfnftUzV+eKrbtPmf/+JfBk/F/Jv/
vz/8s3T4MApKh9+LFkVEPi1AkOTl6zwX4t6JBGGUv6428ut/0g00/TcLXT2VqzNVeIiu//uuW9pv
ELKRcUe3QP6zDvnnq27wIxiTKDbgCDYzEbgq/0k4UIzfKKzblBpRgAPNS4nnf5/6z5IfE/bHLLxR
Anx9gZT4bBoEqBnPV7wX11NaBno6SE158pV4C3jmIEOdBumGKXbZmdvLHZ/XufbfA813/hcDtd0o
Y8kZlqcWrFLaDhtsmGkKGLJrTn566Zb0Om79PYr2ehSWtClh0oiTsMxbpUH9AU6qge0Y7GzuEVhM
ZpZXDgh00rDwJss5GWn688WKvzGV556QWP7yCQNw06YhHP0kfAQU0N+/GYYk9cK5DXqJBj7fSP6+
Bf79fPNzv5jFCehCYsSafkKQ7yEmjRzt8Ch34r7UA6COPbyxcQ3R7v0nmq91b422qHUBaDOjEjG9
k8TVBAEdQsxdjOKw31/FwnDFeKG4duaplgzkEO6YsOTBOCWR8VXW650dRWt46a7jfG7S6t5sykfb
uvBQ885+46GW6slVElBGh4h+kkGSazkIZT82MN9VL1RgFxWLv9Zo2WzrC9OJrU7STyP05U+S2hSH
2iEey03+O7gBa1OQd6x7FVkP0Dg/MwxHdmkj/T6IcFaVNS85XyxKBn9/kXmjvtgsWMGJ2h9Yvogt
WCMVOXyv0/2QqLdT1f9exlDQjHZd4IV1YWrP7JelOIEFKxHWeqqejNH8Hiop2tQSWWl+AO65woBo
L5r+H5Ve/n62RTgpuKmNkU+rsJCg4Fh+iBW0Isk7AHrhP2oh/D3EIpbQmU4DasrqyenVXTF8KcJp
bwLCzJOVnh8nnyzwr4PijbBxbj8uwkajVKR5fq6ecgPhUC5TK/w8bkSvqheC4jMA4q0dvwgaMiQn
YRq9djIHY90GBlTKTdI+jSnI0uBDXBYbWUlXktiHxY2hrov4INeuCmceo4DaAH0PNdvc582dQEw3
iw8pOGor/alFw8qeGdu0F/ZV3O/mXwKum7LH4qfGAtSGM319KfSdm6dFMEo6Y8BoSrFPSQZwu8tb
z2rjwYW1cUm+eN47b8zT0ooVTcjMxschuJWRUMX5J7F2Rd9ckjo8czws1VcQ2vS5gEvBrY+CLyi7
VltZMyHIGfNu3YgL4jZnXkF5PudfvPOBGiCZ0wj7FLEUTkJ5auyHbVq2OMiOm16u97VYv79xz0Rt
eRFeDK3sOqurwtsshOFhksdjPP0pNCZaQNPnMZZPmJ+zgy5tgOec5K31mXfGi2eTkIAwrCoNbnNb
uoMufGsnIC3zRs/X1GTkxrNRZ0QKU7V/Dyn5eIMItLUxKeVOzaWrKoBKnZcdgAP/C/WQHj4BWEgK
dk+2TWleAQE5hdo+E4ZK2U9I+8aO0dGWhHpJdPj5CHjrCRZRy9BSU240Kb3FHuCqFKgkSFAUpdCy
dpqdP6bNlLkA1P18lYiNPyn+9RR/jjs52XT2ZymZWQRqfS16TH7eX8MzZwTYs9dzWicVHGtd9o9m
s4nEvYwTrOLf8pcABgCM8ghAeH5Ju/jtVwAlvteDGS0FfqtupSPFL1KVotzmGJq5tvgktE/vP9CZ
KCEvgjaHraL2mu8fadX/aEd7O4RDjnKmUV2YsXNBYjFhjl1IaWpkCbwkpCewD3iQ43r3/pd/e36w
kng9P3bSDoOWGekJ7t1wM1FjW3eAmu4m2XxALT68MMyZnH+pBpfopRlMppKe9CY4IIC1Mrq73vwU
JgHiIZeggG/PEzWM188Sdm2STL2fnCQ/rbeZCocmUOT9+xN17sPn6PciEsCUGXQF44sTeEDw+jk1
5P6S58rbEZRu2uvPjiYoQnIRxye5r8eDKATUIQk5A8w2NyjA3ptG1J+a0biEVHh70bUl+KLyIQwB
y41PceqlHUyENkF/Rj/E0YVO5LkBFmHTGUtf0LqPT00rRSuhQzNN+s8Vbm6wkx/eX5AFIOB/kyVg
VK9njZYw3TVbj05K3Oj7mJ71g5GWxTe4O8HaQgxrFP3RD81t7eibyR9OSiRt3x/73IItXnkbfwEq
CGZEvh27sorWSRK7WJYIs5xN21dKfeHVPzfQ4tVPylIu5aFJToGdrmCf34RSti7zDVvPajaiUi+g
aM/t7kUYkJCs6XWthYkRiNI1Gmava4xh9++ma5FHycbUt5o/Jie1RedXgHC4alWlWRX0WIBN2MM2
zkNER7TsklXoc/7/67EHOvf15uAsNkU7+MUpz+PbalK3cDn7/KD4zkPOVWHtV8ZBb52VFDTpujSN
VSxdi+IGcb6DPln/zGzxry26bF7KVhdUpeTnp0bFrzlL1GZFBVhcI/r+/syeWbdlsTSfUUAT1fiT
GpdQI/BiGT9VPiqG73/820cb6LTXsyijdeRkRZqdSsPctrL6bTDCH4N0CVZy7tsvwoRkChpOjU4j
LsKYvXYpWv+7AGQvYkNiV7FcjWp6grivuVEv056j5QOvadWX9s/3Z2feS2/tsUUUUMoEuxrdTOF9
tQ40c+sQ5nlEK2xEkyDdtgq9tNLXXOFoq/dHPBMOlq4ISqzQvKR8dorq+pjIpzZJXa1HJa+lA6fu
L4adcwuzCAc+vHxJsi3GkSzzxobzXgR6faH0os+f8ta8LcJBqfXAqbJMnBowusjwY/C9EgWEcbj9
+15MXtXedPr4e559cdrDqOa7YrLcYXiSfEz0SBLLDNkff182N0jaHXFgH5UrM35UrL2iHzQxuoP5
0CuV20Iyo2m8ImBm+SMB0479K/5XZU+IvX2Q8gqW+INpffi3J/nSSRZqjmJI2SBOeWSSMYcFfdgq
rb50PV139CPQK1JDDN0TCZWL9/fE2Xx63iwvMpMot51uCnOb/BOafqreIShydIzwDrLwdUx9tbME
lnSqc808vD/mmbgwt6peDok+pgjKsWbI0tgYcJdMmoASTdb3P/7M9lv6gJl4+PRBqdvHCXqXV3Ob
nKAr/9v5WkSdOOntmJawfST7adXP0QTtrvGS4UFWtoVybyXaxhgu7PWzizM/4ovFQXmKy0dtOUe9
HB99El/Jd8dS2cWtvjWM4a6aWeoIr40Gr/D7s3ducRZhyURFLUH6xDkO3YjCQ6sbbjUOrdfq3XRh
/ef4/8YbbC3eYMMpx6zLG+kohemPNCS96ofbvK49REwvnGxnnmIGSr+cODk2u7AIZekYSgZomJAm
UxJVgkLShU12boDFayPh9t231QTXFEENmb6XXEAV7xBq+1fLsGSO6bkPKVvTmCOKbAVzEwa16w8f
3v/0BZDor9Ri6RiRa84g9aSex6DNXDRS1ZRCmbWRnQ9DD/X7wWg2cbY3MjQptHq+Vo/5D9XYV5c8
+84cReY8rS82dqpqkVmhBXuso+lGjQsuEHg4RYWHouQXJch3dXL3/qOe2WxLhXQoucFQAM85ImaC
SMP8QKPr9/DULyS/53bC4oVJMq0skYuUjkMx7ExDWpXmV2m88O3PxLK53f5ynnpkM9vK76TjGCP4
Oe8D8PCXXvU53r7xHi4RijMAcCwc3sOWG3zSwevHSDZBUsmd58qolQvp1LnFXrzv6YCyUF/zrlA3
/jC10wE5kT2qxLdN3W+BvERua315f7XPJFVLyVZ8+YLExFD3WJeWG073jbHFEanqVXdCDTubSvfi
0pwLzkv7J2Sr1NpwWHhOAqmnFJ7/yBgkij3VOHIUICW/5Z15/8HObOMlchUVRb8bKSMcS7tYy7qx
n89MiFCbrLyk+3tmOyyl1TulddCyHaWjhrbtkONrafku+U7R7kV9qeNy7t69pBgoSMG2Xc0oQ1De
zDW7qrlhBEJMHESubn400R1BpNC7WMQ7u1CLU7TrnCgoRh0Ak7wJfW1TW73LkJIM1bv/KGIEQJqN
ZF96xDMBYWmebLYo6eY2w9Vj5gXtg9J8xIzLe38fnPvwRUDobKMaJ+SEj2qj33Uo3jfq8N13Lpxq
CyrcX+eCsUjdq6FQs9GwQCDjMa0l3dGfpVESu/+ShpvEyb91Ob4+vpOd0k5fOc5Yu7Ke7IGEXfn0
PQd0mIKQvIFkASWNS32OZ07xG5FqaZqIzg/CTaJrTvSsYXUWj9jO7HDT2E++cq3kCLtotQ6MZW78
RP5e6FwL+mqHQg4qYUm7k0S4LiD5upoSeb5frID9Ufhnw4Um4q1RW38S/p8okbMIhWePlje+7ZIt
hG5Yi09I2ZymRqwRgN3Az29czC/3mZHfG2G07zTEiLNyN+vNTYq2Qnhnp8vx59yiwK99GKl4dT9A
znt29TW0qoeyadfATXdqmqyHPr/KkSoSyESoibQfNVS87PzakTukyNSPJv2S0EQ8x4bdi9KZ4/YT
TH1br297gIgX0sRn/vVbD7lIgMw+MvymKqoTSNtjqIC7jQa4kYmdu00qn2RJQZ+tRtAlPmWO/61O
lbu4zXd27nwvctPti/44KjXJ83CVawM4+Lkd15/aTqAFHeAWKUBODkW5ix0FLRL52I6oyTaNed+p
qb7xR/tk1IhQQ5hax4W8jxIj8SDt0CNW4pAbp4m9vZQhiKuE3YWX71l5/a2HXtxcwqCrJUsu6xPm
u998oSACFlXKqvSnY9Wkp7GSUg/lY3rlnAJ5rj8OZfBjENLkZSHKQ3Igagzd0O7r40M7VrvEqB+s
Ts5hiTrriEXLyxFIWPwhC/PODSX5biz1TVXqrt+YF8wVzhyRS9cRLTbNCaeu8tRn+qqJip9J5x8K
I7xN+CYr9GMQHzYfuuHz+wHrzOG/pAWWgd47RRaXp0QXhAR1W+TdZ6XVHlsZpUA0qNdOWKz/3ViL
QA+cmQRPNwUItOCbglR4rrggmq+DukF/26D/Wjy+P9KZ41hfJH1U1JWpiyxxShL9NsjTOyezj3lQ
pe6Y9hcW6sx5vGTE1VWDo8iQVafQMq8cNX2yke5AxntrN9GHvr8kEXDuURYh32kCqqfKVJ2S/8fZ
mTXHqUNb+BdRBYhBeoWebdOO7Th2Xig7AzNCIBDo19/VuVX3xhzTVOXpVM6Dac3S3nt9S/PnLHdL
GEXqBx8GoUFSJfXKU3apMbM7YEZRog12N94zso+mYbrLuxxBYnqjXfcF9PAf18fljwLikxU6x0X4
uWsQreMLq/LbWH9hhX2YoEn14RhTee+9901YjwhkyOILUoZ6gHK6Et9lxTc26BK98+gWqO4c3kit
AmmBpeYcCqS8Ue386k1p4Dfxd4lTvbAue+talnHhTJ97fTVN4WIvTZIzS8BqaTi5wOLNB23l+t96
f+5XYaQgVyuJKcrrfO/L6ubS2q63bmESpTYoq7je+wuVRGROtJAA9GTApLIoHspIXrxw3WZvEGsH
rPgGgKV7I9abHvxFvMLYV3BNn0CSfhzatWjWwmYzd/saRe8jEWmwSNioHWjHh1xVewFitWV3X6YC
RT1T+rTS1qVvzTcbIVLPGrL0DIIaYyVEct0us753r4CGZtWRYbpo+4grpy6s0MhgrmC8ZJKEca02
dl3sm7Xps9jrs80o83OhaCzqc5Mld4UHEGCeO0/CTs5Ihu+SYgiV2AmZf0f1VJhWT20S/5xS2q+4
6CwFE+bU5Yb7I/J1ojl7ZnNvm8XTIIcno2LmCeDDHLSq7gTXiqDoEUhUqAMWXrMvrRRhVfCWNrC8
xgCZGcquu37VE3RhV7tUnP/9cC6oO5KJ6AaXBLxdrNRKQwtk1W2X1G8gwaxhQRb7fravYZ7ryRwm
HDl1+17XqXdEMg84tC5jGzqa265R74CqvQwVYEyiljtfYLm1cREmtlxZ3TOUx//d2udysBKu30oD
vXxGp0ZQcNhBRrL4m8tKG2kj6W+mkjz2RD3VnrofmumpbGjxy20rsXIczixj/v8XXBbJX/Ec2FAa
yNC7zTkGVSaYbCCjN8I37g0vt24JpPNBwnOU2zR3MRm+VplCjbvwtuaUxxtwwuhurE08aK8vzYWz
BmDzDz/G7z2I/rJMn70UuVw+GC8TCu1cVCaAz2tPUACiHP76pxYbfpl/fzdcVzCOQpH+mZEHPVJQ
H4szSiwKkM9AFYRdSv6QiogYGHM4lVg03/ZW89yXK7vQwjSfV0PzidiCWFAiwSvgDtVLt/CY+n7x
gy7XSmoXDqe5N5bi2dAIW0Pr1Oc/BqVus2GMRrFb6b/LOvnkvJ5TpLSl0kmZg3WWuBCg2BkmStDL
gXyLdAzUdx0kY9lNpRxUhFEAzrskW4msLVyDbfvjwDlFU5BMmtY5LvRTL+QBjivwiq2ShynxT87E
noCOBdGKt/n2eluXxmq2JZHBagwQ8FCeOaabFFiLy0X7IcstjnJvc82hbWnyzzYkAEByBY63fR6b
8YZn7nZqxieouENeIrC3OnALjZlXQI/+ODTIjo5nMo7Q3Jm/qUqi2Ep/qxHGf9c77PMT1p7fWlyg
mZuxHmXUUGDRvQ7rx6020Hjucgr7O9u5b1LjnxYS9qeP0yEl1BlbVsoITlo7r2IvJXBVYzJiL2vW
tunLQP93rv/HizTrQKCMfdZFEJKeapALhVNGrAG1EKIg20P1sed9gWYerGR9Rvztei9+PlJQaH1s
GWhcvS4Sv4skcb72vD2aZQppQfNVyJXY5EJMD2YOHz+RZxcrV067qDKqnSblm82STVv4p94GNLJx
woy2AOwqVDJQa+sBG7y2/X6+OwFZ8vHLhWrbpuIx0tm86XZ9Bn/A1h0Bms7t71M65WEJsSRiQvQJ
gENjkynnzamb+AbGYkCfsQGmAgl8jaTrHq739tKcnS1yraxODZnbRa0PJ0yr3VBRijAzrDugsMtw
6DvgPtyVHeXztW7PvbChwHFwrRvrqK0FktJOxn7CEyK9rQplI4qSV/pAO8ddq0dZaNv8mmHRocgr
v+ARK8dTB0ge4rTFzzaDqwAue8Azw/CBG3xl9S80bu5+17M+7Qdt15ENdL+A0yytUcrWu+ARc8TV
jFIQeKU1ltbh9aFbmEvza4OmnTkRQepIdukNBioqFIfWjq/N1YXlb8+2GAceExdmB4/EdIAEPFDi
YNQvLDsw5PpHcSDWHSUc2daV/ebzEw77xse10bOqciUCPBGzyremcw+Ak4SunI6WLW9io+AAFY8N
VIpkd70Dl0ZsttPkNJUtsjk8Avo/QLugvGn6N6b7jVqrzFnaaub3BcQQusH13DqqU+qg7JTDN0rC
Mo76ILxOiH3udJeJg1Oa7jdb9PlDKWArUsAv6nobl9bAbMMhlehYaiVVJGqyNSa9U11/4EjzEMMM
fF8fc7nC2VzYt+eOs/aYkNJwRRUNDSIzYYtq6jToJQN9uAaXEwh1ZZkrRfiXEfrkZLJnlwZL9zGB
iQiP3HLgz0YTw3XMqOyVQNZCn83vCjSRiQu3HlhfwUQKBjnYNoavtiE2vWXcATN+cNaqMxaW8Fwq
5UmaZDSG2AUmbywwVDcEVVeOhw4JpbXDbmGWz9VSBnxDWmqbTQT/IXoCScFA4TtetrWKx9CdKAkH
KBoCWQkUntB9m34rE/i0wUx90MXeTl8tOD24aDJMU/7t0ve/vJC/XiGTaUgF/5wmQqr12Dvkram8
sAEjApRsvSnGf1vgc7lUQzQtMke1UQ+V9XeiymcJo6dfJE0LvevtSh0y3rnTy/WltrAA/jy5/mqU
7tzYKIu8x2vj0MsOwgiN0Xw011KqS5NldmvBi7OHSWHWRzDzE388TS6miQEqS6///qVpP9sqwNjy
G1T49tjvvyvXes7ZPQ5QkB2+0JSGdb5mWLrUT7MrB4whE2XD9C6Ke7f+UeO6BU/G4QFIrA1z+NP1
xiwcJn9yq38NBtwuIORodRsxJuxQkBwWh0g/vjVY2Fs4abT7ToExTeHVVJJy5QqwMEJzfZMokwEE
QMjf4dZ1cjUESIkHrmaXla/XW7XQdXOJ00SQ6lSJaiLtJWdzoEngut0rNBkeNOkr+/jC3joXOOk+
0alBEhEVgoxfaGzrcMqbNQLZUhddWvbXuKS5HERtZyKaWvMW/PH7XJPj2Amyct4t9dDlu3/9/R7g
Vzwg7SZK4SzWZ8kJNUEHKeQTXIWuj8FC+BAyl4+f8F0tbSqNJvJRdc2DJsleS2Scw3Yw0hvNk+HQ
sRgsG1DvcdGU8HFz2x7Fd2Y6bS7x18aFGZdrWS7qoyrAhOAN8o+n/Vyco8HhjTNRicgYLQdHcAl4
lzH8Rl+Xz4OT9r+SnKlTDp7SGgB34XQxZ5sG79MJQBjdgRbBNrWRHVxwhOzROBdtelrdmpa+Mtsy
3JJru+yKLoJ/AtwQCvVUOEBOtGaLaudhY5pfr4/t0uyZ3Sto5VZ9rqsuAtT0NsObBOae+zaH2xsQ
5dc/sVCrDzjJx+lDYzqQFA5yUS2Apz+NjJv0FZYJFZhRfLhxpvze82qfwNty6r4601DaO8OnxrFR
yAm4blOAGFUjNtLGHTR2indke/2n/bnZ//daBfbBx5/W5sDhOHHXRk3h9/4bhH3mcEdlfDE1dWj/
tfLEAN84lSd+vYdAGCE2OJWZzbMyfbs9OT5HSCoDA7Q5FbC9qgNBWiCeZINjhCiLQF7H4K66p8Vg
PMUCjrBR35pPcPpl6qjiya9uMvj59fuhTpHNy4AsQrEf8VefNJ+PLxAvHxuYwwo4bqkWUSxN7m0a
o1KRl8BmAC5BDw7J6FsT9/C4gLlzWNNRQbU1duYOBaCb2DVgeFHbWwCkItzPfiaitf7pwvkffLYw
7KqnhY0tt8/cjZX2eVg4uEEgUPDVKuouwlnmw6E76VZGeqkfZrukybnVgIwmIjhpbGDGi9dxPYKA
RMGCFKvFOZ+fJBAHfOxt2O7Wbl5IhJPj4hZAGcGyn5LUbMsMGDcNKcw3cycztjR574xvqYmfw9PH
zu0EfIgGb2XB/XkUfDarZ/cmXNiRsIsr465V7l62qEeLGaz7zLK+pdr7ZbS+F7R1gdvvCFMknqZd
CIxGAasMxndxJmGdBjPoIbBgrRE6PVypMzu+61tJQ4EHXODT7v36Alwaltlm6iHTWZjELyKg374k
GTvmhjUGniPAwPOzzfWPLKQAAFX8OCwxRGQMzpklID3EC/NbiNVh3QO/STGFHWdh6Zd7+DgeUAN5
9lPr1ueChxZg2sFA1p7eSy2dbbQ9XoeJUWRppPzpW+fm+7LuHsdmOJr2/fVmLky+uSQq80FbGzo/
QaTN5kfb5OWtNbA1pdrnB5I1lzrFjUpgFJaVkYBBdMHJHgrAErijDnVcCm6czspD97IgP5m7c8VT
q/oRubKERxnyCgGKiGoYxIKHBG/o6920NBvmoieSVnXDzJRHo4YldYyg53bgLUhQcGRyzNeGAwzl
IfZPaT8EeS8feEd/OVw++PX0OoK4v1/5IZdJ/llTZ3tSDMUSzwtEY5AkOnY4C4JGMvjz7KS/70T7
iEfIBdw47EoFLQ38GOFvebj+7aVenm1UXVKMpEMBflTE8J+s83dmx0+wJLv+1xfmOp3tP5MoFMkT
hUyn1961VhqNhXFbcuthbLy1lPZl3XzWebOdo2sVahyJCWpG2v5siuKmbdhGXY4Qbf8akE0pJaKe
qmWn1Sj65y8sWEt83EYyQ3kMHqp15PQGCqLLh2IKc/eZI12cmbg9KQlgSP2PfTjbLxwX23JRYnKY
aacCLwE4IouzUFX+BqaM18dpYRbM1UxJboEzCJB4hDvIu58mN2lOt3pNo7kwC/zZ3UqbVdmrDsFo
EgMoDaxZg3lWFMYG9lv/2IDZ7QbxZydL4RQcgXjy00nghqa5AWt5z1xZJ5ff+sksmyuVHE5pRz2s
E1VBv6rESRbxHtS+fY3Slb7W+9VH1sLk8mebgU45LGBoyaPK8vaOQ6zAseBWG5cvXt1tWjO9U10F
b9mVnlvYzv3ZBpA08ahQ88xxGYQzV9JuCtIDD9DutPlrGNu1VbqwxfmznQAyJUPYRc+jrgTbtncf
8ku7nsafisqfRZo8VaTEUYsCndx377q2Xcs7LbVvtj2k2aA9eD4j0t35zyav9h2qeSqz71DQaNzQ
dKUbFw4TMo9nIr2ps9hIxnNlTU98Gl5Mv3nO/PRA7R9GKu90/EUa1mnK4bfZPMTlG4DRbygCToLr
S/jzdpJ5rNNqc/SihnUUStSepVcWYVFUO8HYFhyOh9Vi4qXPXNb4X0GGykhFgsSZPmc+/2IP8r7P
7JAV+pt0ioPoVxrz+Y5B5tFLBptCR3SmPptmu5MJyQPLRlmqrOH/uJJy+XxBkz/j+FdDXOiMqqQx
3bNdkCfUtmyb4QZWQrAcHZ8hhd7m4uH6wCy1ZTbziQIRjrLOP7d5q0KdxjRQfe2e4DPTwQRv7YG3
NDCzeU5UGreNcLwzbVBUNHXIOqCeKNsAkvCKA57tXRDcrrdoIbMDk5OPk6AGGpTEfufBxgaW4LX/
XTkkzKQOGjg7AWyJ+xoZSGAPsBulGoXla+mJPyUf/92GyTy2OQyuw3givLNxIYYW7jRuW5QzvPd0
aPbxoE59C9GDFyNEkve5DydizsmNzeLvTglHviE3ABZuVbGH0PiH5qX5ILzylRukh0tIdUmFGW7A
+oFtbVFMa7SvhSkwjxSRWAxpPI307Cl365ZT2HTVQ1olT1C3XB+SP1n0TzpmjnfxDNrEcKGiZ5uO
l/hBA12QHMZQJPLRa1IdCIBSW6904GvDchlkvkkeUb5zGrT4rfOE7MXo6q8TQVi9Z+0bcmWYpkB9
y6QBPTgfau/EEotAy1CaF+/D4kvSde+ma4Jx1/CHnmdHmo0szKapgVBI5ps892L35Irp/XobF2rn
7Pm7pk9M1687dKNyhheFNw5w2RCLmr29pXJX4X0aOKjt6n2BtxUU4XSCg3eisMyu/4CFJTaPcft6
KMupAurYHYwzy8q9luwR8PBnZ0LJ6Fiv1XEtra95rDuFbZfSlmWdYa3ybLhlB9kEy/YpYOi70YdJ
r13oclsTeHo3Dv8iWtsAlT9eKzNfiNOReRycSIbsd9H4Zxv20EGWujcKeVuzco6x0ezgD/qTWAM9
VtkvI4e/l5Co2fMcYLLLqsC/3K0zlr+u9/nib5kdOLGT1bBxn/yzhmFQID0DFCuyE34ib3K/RHae
vZU2Br6locdSaEumu8JHvlKodx+spm0+DHxFHLlUQTr3R6CqLEUrLP/sFvkGJsztdMTEU9IK8m4P
aSGUZFtalXg0Iglc72j9cr0TPr+ek3nYvbJjoAIJjhBaCFCJ+Xe8yg96rdjtT5r6s71jdkLFPUVQ
P3H9s8icdxl/MXELA8n9Luf61q/lC039OzvF275txU0Mv1/jhblZkJiWDsZB/oBpLeQ+ios3OJC4
IQTj9JAirOnXa5nczw9rQG4/Hji2l8RGzPRwlpf8bD19YQk8QQb1Srk+eL6FNEP+9XpfL+3Vs08V
mee1LqDoZ/hIHVjevuUNvcF9/A32zSv7yIJ0z57HwcnUVk6ZVBQk2fhcJT5UFsapqcG9qFN4bBAU
XWXtuWPW3prajer4d6b0AWQLMgIVXVqIVVzgY/zVsoY1FfuCSgymPx/7uEibntaa0PNQlP5rMSH5
P8lm505YcU1h000CXNhO1i7/khEXdVuKP4xSS3hMYDustfxZdXAhMG1IlTxP3Y6qKsOKNF7ASfM9
tRq9NyeUeSGbcYQN2FvS+2FO5QmUE2vrxMaDmarfjgVVnSUcvTXVd1SPvMBU8MaFwsMUqoWxAKAK
o0u/165xGJu8/vEvY27/Jzae9E7RurF3JvHw4FW4k0ttHdKsh2hxRXr+p4Liv4sMhnAfu7eGW7A/
WPiGC4FjnCQnFJqFpvVChxuRuqg96DbxyKqwM2GePOwo26NM7jBAape4oejIjciGgPjAZNh1qbbX
G/75xgLnlY8/iuJl6QozZ2feXpyyBZxJsuLGH8p/umTb8zB4BU+FNB85OyNvf2A8P5S5/WA8DwUk
ltPWWsOcfv5khiXSx2aUdV3Vk8ZnQC4CI8Ez97F8jcHakMWh69NbZxy+NP1Km/7cNT8bydlNe1Ck
TBNDoNMwy1vq4dZbn3AO0OrcUrIvEP2x+vIWbj4rl7ultOs8bG3VnVukZcvOimXFXjhcb3xkYMMK
yujqMSdvrvouPRDiYz/mu0bAYV7R6jeSVVnQZW5A3YdhSta8jBfOCxjVfuxuM/Xg3hqbFAoC81fL
Rb31O+sYm7cZcD5idAJFfljwTwHrpzniHBzSJ0VfyJT9ILFyDr3f3SfdoybOw1RnG9csj5CZrpap
L8zpeXxaNdbgjDA3ODedcShpnR+smt3oxn8q7CMpEuBlrbDP251jfDUbA9b2ZNuMfNtJkR9Y59a/
rq+theQLrBPm3eR0OeGGfybwStmyyvtZD0OUNvBZ1NqCqqgufpatPiWqjJGA6uQJPuj5ZhinU2qR
OsitQt91TvKrpf5X4nFYiEn4/aa6Zzs/0e3afP78xIOP7cff2ZW0KAlqys4MbvQd6W4rSu9ryGOr
dHhsfPKcqJvxp59N4Rg/qsZ5kaIF0iY7cXPCVTTBS+F6jy3ce//jjg0becvLmz4+d9VY3nvKI5Fl
AneSTWV/5/YKSoma1hTpSvgTkCajexDxm1cIIPWX6z9hqS/m0TDwUyti58j+EPvAGvEs8uRepf3e
68XKM2Zhs5rHxPseRCXooruzpvZ9pWGFVNvDFtmHsK/9iyA7RrADNknEW2NyLq2I2YYlW6SwRV51
ZzPpf8RIMwEk9zVdQ0Au7U7zaLiqZW7WVdudR508Gm0SmiiWS9JvDXA4Tr0rqtcWWiZTtqHK7xjS
n8xDtsVXe2b4W4kn5fWhW9qX50Fs3g1gYRl0OJtV/o4UYnqrLV5vMi/ZK9e47yqkPzNzQCUyh2rF
FZ26v/7lz9+F8P37uIBqy1PwBojzs1cP8mDG5Y24oJjY8CghLTzorFxbIAvTc47j4hBtFlYO+SBJ
oDnn5L7qRvDoqkOK4E6p7G3fxOemUQEcjs5m7dxwbYK2m91rsA02U27vpW98u97qhVk1j4gTx4Ww
2tP4LbG4z4AHa5UZgR6zshIXHn72PA7ustH14slAO/zxLF2YlqEuxD5cYHL5XVJOZyR+tm0x4Qms
b+Bw9tDjZIYIKAejplh7Gy08+ex5eLxO4DmIhzY/I0F+bJsmBEtmXyZbZwLmLeu2DS2hHgMvoPee
a2X/rq3pZgDH6nofL90a52FzMcSGJwRrz3zMjy2ChXbB4Pi2w1dsFw9NHQP/Up1TMwliG3UyxfBU
9/WAkg3vZLA6jAXZOu19mnqwiOW7lV91Oeg/uQHNwc4cMaCpvSiKysIJzNR88zDVulIC+tueYCd2
N5DitvDfVmEnSytsFnC0LDgd2JOYsLTFNimLgA/lLdy796kuXlZDwkura3avkZXNhkHF6pw7/b1k
wKLkw4PJ6PfETA7Xu25h0cxhZxC65p1sa/BGPHpr0unWbVAzp52V+bLQgrlZpONkVWFN3I88p9hl
bXoH7NGmtOGF5D9fb8DSF2aXmqbvEDS08WQtKgVjwGQy4HTWH+JGgHa3EmdZ6qTLt/8KzVec07Tm
MgNUmD0JUPog/r+jpj5eb8LS83tONPO7rDBIxgH1LX53sXVSfpTWYKrG7X39MoptaXdHar/CPCuB
IVuynyb31dfbxhJPbWk8OVX7Q5sr2d2FmT1nnvWe9GELIJJz67QPbMy3KskOtJFPRsn2BUHm43qj
FyIo3uyJ1JEGAEJipmfN+luv8n5T13m2E+erosUBQfNwdfQW7jdzDhowr3Zeu2iRquKtY0gX1fPm
a+7H4Da4dzI2X7oYhZijV6xM+qXpMtsczM5y/KHTyVmk5i2WbR3QMYEIkbOVOb80RrN9wa8MjiBI
x6KUj/sCZByb9qeyUHdegrKhtVqJP5m6T3bVORCt1DLtBjpgsZbdJgNA0BB80/bDUTZwUOzIxhBf
RP0LdrQ3bPzFUn1njgr+K8k72NEigBf29vpcWbqHz3FpA+wchqbLaFRM01Ov2Hnq05OADK80k7uU
2UGdA8IlUfHTmu9GbK+5Jy9M0jk5zUg6XXKEuqM02yMes3W53pMiv02rassGE2vk37K19hyghlQt
6u1HI47G0c7Cqo56SgM3hUEQop1fhh4BhALZojE09NOQDPt61CdjKteOgYUZNSerxWmXG0qOJAKj
9GuWGUdfGiGAbgehp2Marxw2S5cXd/aasUFqzPGKsiMID8OkIz8kZH8ls0+lTDdut7FgLJ4mcMmy
xrtKV4ige2Tbcvlve86crgZTZQDhu8KLetsF1MIjz43TZ3sAM7MbSi7pGrAH2KYa7XZt5l5a9tka
mj11eGNajUpzJ5KC7fJEvFaol2jpV6lp6L4X1dGZii3xxakGnS2sRuNgldWxL9jv60tnaWBne1Hf
mTnWQ6Ei1bEfnjaDmqW/28EKuko+ZYLYKw1d2PPmlDWtixgq3kRFjqI3hmM82O544tbb9VYsbQBz
LJpgOTx4E0tF7mSyixGC2wdpDsCyO6X9RjYV0quyLKHBaEr7G4pbyQ34lwjjolB9f/03/JGOfzKU
cJv8cAvIy6EDlbzJz76WQKGgfpXfVV1ySXQBFPYcM5zOec3wvjuUBOp/7wARo+eyYLJe/OndHfxt
W+/jUe/b+jaGbrMeHgv4Rinnh26zwOvZRb8JwttF0zmxS0oUZWLOj8t/XHnv4//iX6uCrD/a1M/a
c5kyf99qOpLmakjzsxvbXwYTwu56PPRetcv9hxrWSEJUm7TY+amx4YO1YbUFs+hdbTtBZssQXrkh
DKJGidL0bIOATeCDKDi6kYSxlxiec79Gqh/eSWsZ5cU5MLuFNa5LYZhuZhBt1LCN/IXuA+zOz9st
fhbAHUdkQ2+GzDyu3i2XXjtzABlI4YiHDRQXvwnBTeZeBnWqVAga+DCMGzfNN7oZNx6oOZkM3eIn
FLKQ9m3KstpW4jhaLxhqh6+l7f9E6j4bsvn+WVhItvoDLoqwwCzFEROMxPd45l3+IRRqBH6S7B7z
kvJvQy8CT3ZQJeVInKdhDmhAa38bDB3UMQt19QM+3QHPv1U+tDA4S4vyN3LztUx3tvADkv0qCxhi
t9tM8L3MX2t/09nfmA3GefWa1Y/URy6e3+HDmN+6ulzYcMPfWEjQppbewn45VJyEjCIQUIZW5ex9
OAbHuOWRAgaqeGbU5mbyweiDE2cJf2Kxk3Ddg2MDvJ/v0bLLEqD2KTZ+jwNiCNlW2OlmcNRtnLZH
LIN+OhZpvJfqNSn8O5pU+3aHkbBkiDBzqME3zcadBY7O9fW/FD6dc9tYlVWG6WD+OWm779sQVs2h
5CwoybRxUG9kEgRy3ozUBtp9h4miS5hWo/bAtn448T1+cEl+chSwk2TtPFuKdM0xb83E27JuaHUP
KwtUtRi/kRd79zr21MfjC7LQZVA59h48o/s4688Z6MVWZRzIZO8a2QeJ4tuS+SsPh4W70h/m/l/b
iShiibitLSOD21sPzmlDoR8SXp7dtIKXLTRZrbtywV761Oz+O8GtmsNGRkZuSn7FksPLrb9JS/Zl
bNsXaD8fVlElC8faHAmHqgOz1IAFQNxMD32Z3RGif7HJ/LfTeU5vEzjBBjgeSxRxykOujG8W8Z8n
kgNUQm/6uH+4PnUX5sn/Oh//PTZKiriH5X1kd9kmFmbkIkyWMHc7Cn4aveS7UTqw9xVtAMA6tP7W
JmF0L6qKBHDmEQOk0OPaY/rzGxG8pz8eO8KnMBYamyZyLOMEgfW+bfVaTvPyN/67P1rzaEaSIG3K
3baJWFyw0GU8JL14ngx+cfgo3mXGDoAYeDiEvRdilyvhgYVSS2se5SBwlTQUEPERl+6LmI6unQZj
u+HVTY5kEgTbkHb0NnIk9sPEqmbr5XSvLsVda2fj5wvCmhPf2eijEqn1S4h2wFClef9u0Pwc190v
JkiUxHrrkPfrc+ly2n7WxfNTmGim4OFdRjXEY4YTH3G23Bo52a42ZukLl7X412Sd4qa24aCSR47Z
kqBLYJHdEVAubBOWfisvgaVvzA5SrRGDMu0UOigzNYIapDndmC9lYZ9XJeKfhx2seYCD8wEOOdmI
jmL6nOtvmRvGvrvH9A8Nl96DQ/HSZys64YW7kTWPcUyOLVjc42M0ySEN0aAYTDUuc903WMpuLqtM
CvvUyOpUpdajxdcqR5b6cfa8oKKtCkpN6Jfy5Ad19IEj9OyJ/mArunLuLm1e3mzDgJ1xkQ5KA3eU
xMXvtBrZ3iSZ3iYVHpHlYGytLn/PWYxqr5F1YSwJvbBhz17+faA2ngijbwdmnNi3KZ/WZCpL+sx5
cIRKu7CT2oPkImZbh/f5Dj7PuNe0QNXaEneYBm8t5R1lt7eb+GvM+1PGG9Q09DCRh7+MY9RPrp+6
Qe+MZqD88Vcrf1LbwHZRZSHJCXRM2QG3hoLdVwhmXl+9C5NyHkhpU11PoCxCNeC1R8eAyh9iOri3
hL4hXwlrThVQw9OaYmphdszDJ61MQIjFJSVqqrg+wrpShD6LnTtOs1vH19+ut+nzM9qah04AcEbH
q5hH2IP1be6Z+ZEom5+cuux/Xv/EQoTWmsdHOFTbFeT3gJyoHsELBsJ8Epg+2/SA8bT1TdPmN0NR
48bvHVC58khM41DFu4Q+VXIIi3xHnRtJ29eVn3MJkn6yCc/jKIMZu9YEmGwUT19lZd32hN8NDVyV
5VvRpXtK7S+ZHrccItK20S/SH26Bwrv+8YWzZh5E8XNL9TxxQbGB2AQ2EJcn7qFy4hsGERDj8ivA
TmuVAEvfsj8eBZ5vDChx5PgWNzqwdRMS6j6HTWl6Qr5/E3PnAFFrFsgOMHkYTb9qrs8NnNdDxy1I
2Em5Bxv3djKTR+323yH3WFNufh5Xseawe+BRPICyZBW1jASjNbxOTN+zEcIuOGWeV8X2Czlkax5X
KfM6sWO/qKNpsrZmnb26rtjyqt70vnkbezI0nT60pNokenN9fBdaNg+19KlfNWZT1xEx7T3xTRk0
rn+aRL9LgFT811N+Hk0Bz7CeKt+uIjaxXcrYxsWlCB7sMGHVh+stWdh+nFmAI/OLfkItXxV5iFnY
OfmWxHJjtW0S6LXinoX6fwDCP87QDoQC206TOlLwd9NVWJcxuU8Kp/9FBi62Y+zszK7PQoRXReh0
bRxOFuxgYUa6a62LB6bYmnifBRkl95OA0FJ5pXFbCTPBqO6H2NxwtVbosdQfs4sVwiZ9R8chi4TV
PI3gXENqeSp48c9SMWd2rSJwE87BGTDupF/Ate/CboZHkGXEqLEQUxIUtkahDm7CZEXGtbBBzN/k
RVHbteeMxl2Jd3BoV/R+sBsdQCe+HXLwdGt+6vthZWUsHDTz13ZZw0bF4V4RVZLSTYvL1P9wdmXN
ceLs+hdRJTYtt0CvbuMlsZ3khkqcjACx7+LXn6dzbvwxpqmaq6mZqbIakF69y7Ngyu8CX366vV/X
Mp1/ldDmPCVxkqiQpNWeiQz4OSn3MgNmxHki44NR/Srz17FJLy3eaG+1oJLqO/TP3zqze7c7+XT7
h6w96CLj4lAlbvKGp2Ebmz9GA5bpFCgVO6m26rSV++tfZTVcFlQppYLSOj9ICKj2dtJ64Mse7Eb5
3cCDQUNv2/kxTF9ovSsstjerbn/76f7Kz35yey6r7kyUcV1nNgoMmEWAtRAUIkwgvNwnPwpp4p9o
jacR2Rc5THjQIdd1vHe7GW6B/QsGEz3EDD2768gJM9urvXwsro4mtodkbe6/RiV/uf1DVzb335jz
oRAySErSkfIsbNrCLzkLpUA1STszcFh66krDy7fqoZUv/i+51DiuIa+BnScIdzxalN+ySpz6aGND
rV1jS4lUa0aPsjULFWYdaCkwVRsyn3H2g5p2+qrLuLuMdPgKG3fiVUx3wdTb2e72W1yJektdd7At
xiqrtQrTeH5M0owFSBJeo4i6PlzqksPtVVZuzaVSajWZWufOiFXsFpziWkZ+KXh2sjRkGXO0zast
nbq1la5n6sOusBmglgPrEYWq6N4Eq65mGXwmszt3yp7dId0YuaxUCkt11NFEdZxDET9sSb0z2MsM
Iwnt9IEE7gl21y+pcTVd2+igXO+Hz07koozM0ny0gKdXYTuxeDe0Ze/nKUBNt7/NyiDbXGqdNhNv
u8Fq0nDKJ0ogvThx6sej9WzRicH8l5pH9JW5P6ea+Go0oHyeJXd1xwC851ZCHzm1WxduRfDL0nMH
J3Q3rw9T30cbie6KSZG5FGwsYAzDyCSuNa4Lz1NM3Q8sH/YxzcA0ZVnvwYpO+Iy0v7qZjKdC15Nn
KA0Ban2ICihLyQHlr85oYMDphkYx9DlBZxhHBzSpoXef0I6nSDtM+MNXrPhvIA5zyT+CEElBdYpd
71riXLGmeIii2gkruGYANnrP3Sy/66je+I4rJ3mpIUvqrlM57dIQTVnt2wYq7M4YfoKKoyHaWWxc
TmtR9/rfP5yvIteZ4NGMzeLQ97zSI1pQh7hTOyfHnKKqvFEamwJU1w3+ycb/O5v7sJiC7UtOQI4O
nexQweAGWJXfAHVcaru+62zyEL2x4pG05SWPtxCEaynrUkt2GKDe4BZ1Fhp1bQlIK3cXahq+YVC+
Lw19Kd3+0FIRtGj7li7/Y3cvV1JZezbLEYgLRg8Gs08ijyyvYXDJiRNpQycSyCCtmuZeFO7z7XO7
EumWIrRJYkeClWkejnz4hzaku8/G5HEaaZDCfPCqgr2F81iJP38zhQ+fQVeNcEmEz6Bk9E1IcREQ
9doYVqxcrUvV2RwCRyNYTNe/PfxxSHyMG/IFuscbF8/adl3kakJbdVnO6MdOFQz9MIo14e9KgAwB
N6f0dG/s5kE93v4gK6/p75j0w2uCr1+ibYW1HJYDRg09pKJxNu6bFXitudQrgCEijIunIQ+rDkqQ
ehx+oIkPodokh+FL/lDUxh4GmTCGGzyjag8lSfJgkA5gFK2DwSX7QUq51U699hc+OZZL7YIiintN
GclDDDgL9lOlMIRs4AAEbHM73qHZsK+Bacbs7TApeSF29XT7Ba98zL+FwYcXPM6xnopiRL8DUTxz
jHs556ei7K+lY+GzOvIV+3p7qb+p12fPeN2vH9YqEjexu9nJQ27NnQ0RxBKIquLESpa+jjQBN6Q3
d2XmYE0dq5M569TLx/alcXvgEWaFxMMcK79rYFfGJISM4+xilw1ckxl/SnGPe9LkneM5xnBpTTfz
69iId9g+NqjtvV0/zkIar6VKu6BFBQCliOn3FHfZRdkpmFjx9G7rGiAn2JkFJIMPzu3nXiFtm0su
setCeVnIToVGyp7Gzn4veHNphghjrzQcpDySRngFi76BKhhOTf3lv7Y8yPVe+/DGB6e0rJbjtsz6
OKgacoa80c5wSyCn443La61RuVSR6MgM3rOD7lycNr9Txv9pCH8sW/lVDQ7sDJWPwrGzKtAdtOeM
5+Zsu9mdtJuXQuBtZNPjEBU/WZttNAvXRmN/kWAfnjnLLcaKBqc6p8Rr7a9werwTrgpS9rO0+Y4W
EOp6uuKN4SjjRYr4XZWdxs25yDUKfrbJFw1EYckkH2oDByqavqcDApYpvo64QUAoB3gw8/i1g08B
atgUO1sNZItkFuR3avfI98OsTg412sR9v7cKvhcYI3ekvpuFc7QzUvlQjYeRlnPo2uKQDWMANsyu
iOuNjb5ye/4txT68+YK65aC7BI/ek29Drb4Vrgk80Zz4pgHTLOn0L7dP1MoFt1QhMISFqXWKJq1u
G+OLjJ0kiFu3wcCr+nV7hZXEbyk/UGOMY5gdNlHaWfuhM37RtIX5K5neAfH/b0tcr7wPb0vHTga3
DkeFs/0uSrDKbfkdcMzXzcO/1txZ6sHWpqpZzVwVOlayixoKdQB936nRs2DKPPfvlkRy1ZysR5bG
u2q031qn3xeUfTHhUmmy3e3nXJsULqU/UGunPAVcD7qi1Zd+aO8mQH+mev5eWei9cvPemqY9Meqv
jlDbmjNre2RxJqK8ZbE1WAoDiz73ZwAMhjz93mZsIzNZuTjJIgsycVdObc/wVDL3Ov7eJeYFwoBe
G2u86+THJiBk5f2RJVUeWqxWV1cCupAEt7Jkp4paR2BJQ55BTafl9r3k2cG02Nk0fm8HsuuL+ncg
A8fjf/entCCChj6yAv9w+F4Jl90jHy4C8HCbXZ4M7bPbom4UCSjuHANSs1dfHUdsRfFrb+Gz1a8x
5sPpGEbZJEnTqlBR7rXs7dp2YKMIHPEG/7ZDXkLfDFHljsW49m0HZgNT7u7bLZzT56GMLKnq4zBX
VpKjPUBidyet9i5t851hycfcoAErNuLY5x0PsuSeM8SApE7Qo5rlsG+q8tLhkPLKeHahWeVYBq6q
jt45br11V69900XMSTPe1/2165FPkz9C6+Bg57/jZv4+qLiA+qt45rQ8NlHVYEsX4BgZaP3dDgOf
nxeyJKg3oMkBo4gOb1OzgLbxvcv6IGnANzEf0PQNNsPe2ktdXMA2dF5BwUOvVSn9UrfTYyn9YgIz
XPAUj1WYZ2WZh81zsrbcIs7AJcGIoWmUhpbZQT0uKrFGJnY1CAxNBVcw1YEeNI7TzqijjW2z0tsk
S/Z5XosMvtfTNa0TgaytYE5qaCeX56tmobJKjyt54GN0GrZGsJ9HU7LUHYId80T6ckD7vMmuJtrs
MDPzB4Vs8O3dsfIWl4x1CmeG0ekJ0DF5ofZtBY5bmf6hGshKC2orGSm9LoVQNjoEG1XsWlhdctPr
K4O6F7ZCxq0eZle1u5GngeHOl+tYuapFie9WQH6k/8ns7qL4JkL/8xSRLNnmrB8gEyuxcsPkMUn6
4juG+BpNSNIFHNxoT9o08+C/1XhW0zYeE7O18Z4/z2sw5/vfsDoWSWnQAZlTV4k/aFDuEkecuRh+
b4KQVpo9aN7/7xJUNq7r0hgAnX5UflKNyalnBxeWtiWBTVjf14OfmyU7WBN7iEfmSZiX7cZC76Aq
8cScrvRrNbiXbhp8TE1ZAdfiPYrQxgAymEv6dHvHrX7/683z4YYpHZ00ToqmlJmVmWdOqCMLAx23
OKvh/qWgzrlP3VMsHbmvUE94qcVgsHZ78ZXrhS9jVGe5qYbDHeaioLoJ+p0r4yEp6KM9T7827YfW
Du0iNLl6hACcDalnIQl7iAbKH9s+y/ZNbG21E9ceZJEFCViS1ABqwu9AnandEE8nQEBCB2OAprgP
Tblvt1/Yyu2xJLY30K90ClgFAvwQ7WpWAfTdXIZO/IJy04kiI9nsUqyckCWTHWMjt1U1GiGli/5j
1PgSYGeq9OPmBbX2LNd3+WHj8aYX1JLUuE+s4QtskyeQLIzLlB8SEFaj9gvg1Rt7fG2lRfnP27E2
WBYZ933r9qcmBy4/ljYJyOi6zwmMMjFPAYxFVnILFrqyH5aMdTaDrl7pWYZu7+z73PnVmOz30Jjl
vk41mGQb22HtIy1iTC5tQLwHmYSZs2tL/Vy1WnsMk1xPbM3515ZYhAduNhW2gUpgzsQ8s2+eNO3/
kYAFwiV1a7C2tsYiDFRTlndZAk1oKL/PAbBDDN6Dxh/BGvhQZyM73j48K3GALeIAcDx8tBhJwwwA
WrOb+sM0UzfQJN6yWlrLSJYQa9kMaWVXaGdFoCYwAKWyvLg3XfWAoj+Ixvp7rOwdMadw8xStPNQS
eJ3XcNKorRZ5VxYfWJUNHjGpl5f5ljv3SvlMlhjrWFfANpcogNJyPM15TaFIdoUtuudoJgEDnp01
eFCufQDCDnjJ+Amz9fMqbu81ZbN3pQFEytbga2WvLAHXcTX1roTkUcjjyJuTAdQsKaGQU7q7fqvq
WVvj+t8/RCZqwu7YgbI2nDENWfgW11ZYcYAzgrq7Dgmt2mjZf7sClwx0bucjRS2ZXp8HA6D40Wjz
S2VlBxBLQEbYiIBrT7QIFAVSSoKbNg0L2SLOduK5nspvtjLvwNS5fbpWQt4SdV3ABWjqLOv/A4Vu
jDuTOo95Ch6SoP5mAr7CBSJLvPWAgbUhYjcJZ6cOncT0CjhQDxhIJrw+SPOUF/bvyU2PkQa5SQ3l
ae678hg7dNjFzR2YUtT4oSWA4HEN4f6BPsRlZW/UdmtncRFgWAVte13E+JYUEnUZABCwFBeoQvrD
7Xe8tsAizdCDjquWAAcFIUBAlqc7U6GuA3D49p9fYQmTJbSaNWRuOEGLBcp3ydkEIkeY4He2zc6S
as9Z7am0jvawEQkq1FWwBwf3rrxrJrLROl0LNkuYtMGclHVppUJmMQUdm3yvU35XoFfr0nYHkcO3
rqqED5Z77A1m+daUkVclcJJsUXSyd2NAr5ujNLv9QtaS+CWOeuAzLK40IB9zU+4pHGmkZucofrIy
EK3qnTs9uxdhmE/TNHoTT/aVle+tMj8aarhrHeuc27lHNPeG4ilFyT+iKa2Maqs5dN1XnzSHlvhr
q0mYmzb4ddyF2JwD3Y2EnqB55rM8bC0bfU4YShMoBhQY3Npbq660pJaI7H4sAfS20yy0gEuroPnR
3LWxenJ0CUReFkP1BQhtCFl0Xoza8qRMG8eNtfkvBo+YY1GadAO7sVa6LMHY0EFtJgVgUZiV8IcX
1SNnceXnCQ06kx176E67qL9URuC7Y0CTiken2/ti5RwukdimlZVDnZdoRWIgaafDpS+tnylkX2//
+ZXZDXEXCREZ1KhcV6lQS8Sq1ij/sRwQNWE3rrOh2MkoQ7EqDqD9fZt750+V/YEIcAd1TgsePbuN
H7G2uxbRTNhQkbpqWYXSLStvmHYsj/6BtO+5jPBt6Zwfrc65TAZge1D27nNz69StzHEgHP2/928S
j2OXMWQck/M6dPe6PgIGAUfmDJ7Qpm8l7dMMGe8rHrs3sjcyGcFkWO9QKX7Nrezl9uOvdGKWYGw5
meCLuyINa7iEuqOzNzI3sK5S6jV/MufiiFZJuJlxrFyeS0z26ORczj26ggM0htq4tID2IscknaA8
FJctxgLwzrv9YH9Bs59EjSU4m3S5a4PohXyOgtWVShLvtO72AFNDcVDF8UXTpgvyJAomp5q8WUfk
tezReSrBrXdUH2a8uqA9c+qtf2wXnOsyoiARK+gAM9xFdwhKLxKQiy+xAU7GVWhmctyHnJm7Hnxm
CbvL0+gqcsqyON9xcbWGBI7uyt3Ant9PNebeIi3VERr/mSfT+b4rnGM3gNHuuNPFabYO8eqLWKR5
zJ5nkTU1Ovui2Lfz0D8WDrimCh505Rz/bjIgHOoy8wWmiaM9N4F0hRvUwOK86YGebflqzu0pJvwZ
tjJf+67LdxryxPfSEOWuouPRdVnnAe4Y9tf7gIvZQ6K+o6r/UvLxm7D1MbHpA51HdeTKvgAEcEdQ
gx4VmuxOZEIeg/gxtZ9wud3FfU/3sdP9gGa9vRHGVqhUZInQjMdBa+h4p2EnptBgA7jVRR3RL1GZ
i7e6zBtPDs10KXv9vZpz+36E5O97xlQb+RE0fXjAkvEpwVGtfDWT7ghlX1zUXWS8ykHlqBMySP1E
tnXmuv5lRuZzDf87D/Yb3Z+SlF9gSzFtPMpa5bUUDAAMrpnTKUvCLh0ei2l/vZGBONiLzvTTgf0A
jFh7sZpOcH2+fZBWcuol5N7qhyTvqwQ5tYvgLxXggPEDGLvBZlRYW+F6A3+oQ/rRASy9RB2i0/xk
aLpnwNpBq+bosi3FpLXAs7hpUOlMPXcNlDpOdUZDDCqMc0AK8Pm5hLweebr9rlawH2QJsHczI0Vl
mSdhX8ItFEzxQzIBmDtzuDJpgeDtXKh70TlEjQUkY8tcA6WMPsbt5VcaQM7iQrFxBucYKpqYMY+o
RbQvpANHFvvBqfJn6GRswmlXAK9kia9noJVPshdJWIn5kGtgRAn3GC398ckW6TdANC04dEvAfRTS
Bcnjn8gs70XjtB7wVntgN98suhXqVz7uEm5PXHNksGNGrZz0e3hjhMlA7ozePrd249vdRtWzgnwh
/4Kw98lQiB60YfhY+JpexRfS9EUOsI0o0jOi4f4ayDRxYu+qlTyp4zTtYvebkfxjjudxHk6OS32L
vd/+2GtVzBLyXtiaA3OLyVcRP1tRcpkLGxRBuS/a9KiBZHO4e3+tZ8zS+lpE5OSYPDSqLRHdtZe+
KLVHq7Iao9dpSIf+q6uTb2k6wLlw4F+nwnzeBvavpGf2IjhkdZ2qrMZbT90aEFKApOddLIoHa45f
RQaUMhHITTEtuE79TpU9vW283mto+CR/WOLTmRbOmOZXMLB80lX1pi33gWFz9YYMyzz9mpL2qZmS
12bu/8BS5KGwQa66vfbfcPHZ2oucNJ3pCDy1AWx889PkIPrTHhLbMCbNKQ2rpGNAKsJKm6I0lkgY
8sjhHjiIaK7E905u7Sz+y2wj2JPkuynrTRBL4GZp9FXQsuhsDQYqFYj+HLDGEI5G74EFlneAcEfI
BF7EpDCxAfyuNcswouSXYw1ICfuTArHFqyhrjmXlZh5A7pCRjgd/iJ5vP/dKvbGE0Y8cbpVdb9Zh
DS1Uz4742RTq52YP8bo1P3mrS3g3ZeB42wLGwraGriiBwSpecbmVb6788WtM/nCJEQhGxXUx1SFN
3RYa0e6JGeXGXlxJ0pcg7nkAotDqNLxVzfYn3ObvYhic1vF8gO2P5bUp+epguq4Aj9rYgGsLLlLG
nMGzbmQwcwW0DS0msTOhPBuTIJb6BJ+MALZ2+02+70okWaKw+6jLh2iI6pCVI/UhslX5OF9Bwijs
Vq/b1M6naCOI/w0bn+2BRdiysswh1gz3WSMX+U9VtP90ud5pa2z2MERG7q0qdXYdnBAyAaEN2fv3
ukj0vkvs1K8BrJomojEvzPvjIAQkbuoZ5JXoj1bw6IAUbuRzl7CLggTzxPAvNtyyi0nZR1fT54I0
QK8k5UsxFsIXWR+1HqCvdB9NrRkkffnl9jla0asnS0g4mtZR5LZlHTbKPaBGAW28ObKChnMujqxR
vWcwmAWgtRO3dC8IJJQxkejd2CvpT2J+qUiHp52T16yxfMWdaRcV6l39x5RyyTtr48Yx4U1egcuk
UXH/gH/bVRZgk2G8kgctyS4qcdPBLIYqtFwbRoJOd6b5CHiLao4KEmRmjZ7pFrNorXf2t4P74eBj
yjZk06QrKEGrE6vnIFLlG8jbGLvlO6sZjgTch3hMAhDUgmxCWxGoH9haBFE3HyoR/7Fj04/gUSyn
FEouvziHIhpKTPX19mZY6zUuQfVjKSNNlKxDOcU/JlgCFN33nLn3agROOuE705CHGrIQNqylGvlY
8XP/XuoEQH+u/P9aRizR9xTK5HkZwY27TZJ7brw6ZnVEAv62WUWshJElpF5Ci2BoKS4PMT2q8RK3
DrpzV09n4tvO1ghvrRf39yV/+NqFqBCDK7h3k0xe4Mz+ADjDa9qkfyY5HF2z+8rzbldWINCW408Q
kje+ofX57fK3hfRh2axRyQSeLB4uvbYikx88ojCDK/5cO7FMTL/BDAQDuj5wpKMVOoXAsf3HpRcR
U00Uln29qEOzHaFw+2qVZB8TAPp5zfqdxGGCPF6BbKGFDY6d7GsMUA1QR28vf13lk3i9hHfb9pCD
s5A1oeOKXU/VXVYWv2//aWvtb19f9oeXGrtT1xhSNiEA1OZpbpPsqCMJ4vozChmntiO/n39wfRa9
HjynyY5pPd6hUf4KLi/xSsix7Oopb0HJL6kPOZ7Ub2r+XKv+SZBAwlKmsGO6b8f/2Kv7uyc//F5T
Gyb2uARpQKggSt4UDaK+fcnycvIqU+8sVf3cxKH+LRo/e/OLYtIdZqi9M14CZd7pbxosLuXFeZTu
esGSu5Lw71EXTz4fzMarjG7OvNIq7u3cuR+6dvSqyhlASiVfcsauFJM6GG1R3BkAQHlpw6dnWnS9
XyXM2tlmafrKjPKDylL9tWv0Q1/BQYdHuBMS9mynTeaXqpr9Vgh1wdwc4EVV9UHTVvyQQBrl0Iwj
3+fcgi9MlR4dJV+IniARf3unrJ36pR0ZvOEhAgN/OFjGyqNlM9DKh2fR2C8W7uxY2IDH6Se3Pxo1
CQTfXHZlgy4R3dztpWOQAvdkazxwCGbYFPppu0q+l8+jVDsCvXvtTDBKUuguTJAFrGIv6dKNEcjK
NbpEcosqASqXllU4RPPRkENY6VOdikOk1XNr1+9p0xw2XvBKfFuaOWrNaBflsGN2RuNlmE04guTw
fJmvZTQkT3gOoUgoVqQ2vKDBI+nQltWm+Xh79ZVsd4ntbpPZsKcYvusaNAMP2tePmKMiE7rIHLEt
4rnXiuKt+W89PCaWCG/q2E2X5TAgZuQf17Yf7Mw+F7Y8Ox06pq26o2n22lSZt2l2vdJgWxIoWgWO
jKuzChDy/rXX/Dl3YSRAjR0EBW6/wr811CfRYsmgsCuMcvIqxxJ56Zc9pMhSDK2jRj06oo4vnIdt
BI83I9sBRP9Ao+dihPFY68APBcd/r1G8e41lHYrMeS7K6oyrzOq6C4exk6tG9N4L6WVK3BfVU1Mw
v43z331OfyJN2rIaWSk+l7StpBtSx2yQlOos+gZf4/uImO9xt+VWu/YNFiVVD7rM0NMeyoENeuNO
/A3X54PdE8i5bjRqVxKgJVfaHrjdlQ2O62y9pjT7XbT9QffNrzpz/c0s629V9q8Pjc27qHOdYTR7
MsIJ3khafjQIt0I3ynKvj+NfmYyqS1IA4+ajVeA3Tt4+i8KwDlXG+OzFANvtIdoZo4mQZ4cxwq9S
VnpuZPfNKE3Xc5hhfSt0Yp8ZvGiPqLLqwMIKfskYDWjHt6hLn34MPMT1FX64SR0br8pN4W3eCvIY
y+yBwmEXhbSGJk5w+0R83i7EGosPToaqMWhZoIUi0xjQVpFCdf01nU9NO//qZ3jRdlaFKnOGGGdN
vicCd1w3PMjRvtg1gXtbduohCAxL2tqDeIDeuMs+DepMLNHI3DYmTGemPBwgBz1o+lYMOpSqVp4x
WM/QFgkKY9MDfe09X8/ah/dcDWhidWVbhjFhvyej+xK3O+RIB2jE7bWatU8sL4ovtfxTwQESTpTn
xtx3zf08VZ6Tqx+3P8Xar7herx9+hQn3X1nlUImDf9CTcuGJVMBKGU4zx02zw7UlFl1KuP4JGOWC
FWk55d1YWw/pFL8B6Tt5fbExW1j5cGKRrZJoaK1qBGXYsovea8yLANjMaKYfbZN/L9Xk96zZ2ruf
xkLs3UX/kUiNwf8E6m7OMyi1uvdF/EgmuUu6LCiN7E5V/FKP2Q/mVt/dir1gSn5P7Rh9UhxW4Oj2
tz/c5xk6fsciBxVuUcTYQHlYcHEWUOr05sgWUNZHZTX2EKNgEnZIU1Qf5dScJMaSHkw9HycMWIHk
jo9dh+YmEksD8J2EHTpIJxtzVHugi0E2uUiTr7RgyYVLI1Adupzz/HL7l38ai3HKrqnGhy0H+0IH
9ibgRuL4foeuu28WdYBJYji70vE20csre2LJo3CpNltMtPLQBsR7cF6q9nHoipAkI0bKUO8bXfF2
+4E+T4HxRIuQOZR8pk3SA3GDezFQXDxPUnj9CIsB8k+ZRmce9cd8zs5GW+xmWvzaWHdlKy4pDDHM
xeoB3N0wd+Vhrsqgl6YIhGFDpMhJHvgM4ee+MKF6PRgXNJWOE+8sLybwZaZjtu8m/d01IKK98XM+
zRXxGhaxJM0axhoXQrhXHVLU/bu51AFSw6o7s7gOIKB1JQG7+bxPkvfJHo9Fm+w7WMNh0p9Po5/W
3QGd081W1+cYGvygReQZXbjSG2aThWPEK/joVd+hIQMywxTvyzr5Q8sk8qzMrHcdDg28wXMLcnvl
G0RCFSBkWwTa1Z+xiE7xTEudK1AcOpA/bFiknHvM+1AKaZ3AQUwerqR3hNvB9MbLVWFqM53+i5n7
JCNZuvEl8zQTg04ZEjdkizSB7adihB+HtutPbtMJr5PTH7sSbe47meFA1Iq1Xp/G7TGv++TSMIvu
J/CqDlGTch8SifGjTXsn0D1BKd+1GN2mkXmEiyHdl/Bi20fAQVmQhYCtVWDpeQRSKbL3o6hgUS4g
qecldeccQYhBy76Dhd3OmfVLbBT5voE3rAPN+LKafFsIhKJ+GiFnLrPK+qoS6Mv5EwBOQ4BK27i3
ohm6BfBn3BHSVhBpg5z3ASOpqvbGeGbc47GbnRJamQXec02jb05v5l8cYEEhiJ/E1iu3Wv2Ibr51
YtwGU5yw6nFKRbEhq7Ry7S1dqiUUtjooY0T3SlaPRtHfGW6yc+hVwQnV2u0jtxLjllyQmBE1AW5q
3IusMy+8zuv9xDFfZsTZt1apvVrVvc9TQbduv+vt8smGWnJCUhieEwwzoflHaALDj8kfpuwdv+FR
zMZd6Th71ZLvueM8b46mVl4kW0RXZ26wATI8JITXBBo5tEPigAJKgZQecItGGx9s5V5aWhjGM+pc
EcegiJjqDZ5RFz5WmOYVO6fjz9vD4bVvtsj70FUeRhVrcU9muCSq9J669NQwfh7cCUYkFq5wCMve
3h9rr24Rka3exOnMLHEfU+0V1lgHWjJoDgOwFHBTbOzCtRe3CLNwXbU4Nw1+b7jQ462wu4s6OdmI
JnEUPyL6bI3e1hZaBFIb3BOzZwO/dySRNKhcOV20pNk/1RCZPpyQq30TwQ/w9stbuV2XXJGuMGIj
p6m4zxp7RFCMK0hWQKWsdrzKaaEgf3uZtf2wyOPUbFNVx00cTl19V4junFizx5P0xYHfIJ8BCsmy
rdN7fVGfnN4lU6TM6zknJtbik97PXO6jDKbQtjLeeQaPe0I9S5gnyTvEWHIHbO1hU+NhLUlackim
fobg21DGEChD8wPe5rlUXkrQsTUFOneQFC/yCbo7cIKLDWSzm93alUOwpIvQQmZQDXMkUMCY4Q3P
sJ3yIbew+fdX0h56XfdDPqtpYU66pTKszFentwLIHihP0unrlQtDsuixt0eIUW8WzysheEkXkaXI
ayfLjPsJgGpeDlVQoA1nlUhzk+qASLJL8X8CIWNxSQZeb7RQPofkMvEvc8KRxsrhvQztXn9j5M9g
2/fOXKAD2Y2HCU+NKov7yh66oFGcQVZjeqeGBY0L2DRF7f2czRtH5hq+PtvGi4CjFM2k1RcyzNOW
wIrKoGjiwPbh9oH8HKiGB72eng8ftBym2KoIN2AyrVHKVXsK/XjW7iPj5PZYJkMJlc/jQ82NMAXG
fnMOuLaTFqUl6xKnBtUAN11yitzJ1yp7t53oq90/9VcByP2mdPJKbFvK+qPBKkZlWtAKbhoAu4GM
glL83RRPr7ff4edTdiaWNBIOjSc4EwjjPoZFWDadTODDx5o8SmMMBwoOMel+RDTQNYTrzItrET8b
oSU+gelRjgAZZwIMTYi+n9svxD3DxxSNCfp4+8d9DhTFj7uG4g8fWNmySuGFbNyjRfANYv9QPIU4
Ua7OaZ1MQU4gyW/QrAqgG/3dtTJ3f3vdletrySRxm96OXGyuMBZD0OYe14eK8StbZfg6w0Dq9ipr
5caSEuLkNfygrRHLIOYMvHqxZLmXHXDV7Oz2OVAFVlX6Xd9DV6N7BPVcAwEOtIY2oGKqf278iutZ
/OSMLikinS3tONYyBimxSr1Ux77QxV1cq19mArMpmT8ObP5JE8Py1Nj4nTLPHUQHNvv6K9fqkhgi
7ByepmOVhLL+1bm/dfIrLvZwXAt655QUx9tP+TnAATtpEYl4JdOiTLCKbf9xitYzYoXx25e5Icfs
/zi7suY4dSz8i6hCbBKv0Hs33mI7cV5UyU3CLkAgtl8/X+fJ0Zimyk9Tc++M1Wg5OjrnW0x3J67+
5629g4zpZvwFb6h7UnV3ABSczdgSGxjm3HcDsQJftQeDGBG0qHpymaGHcPv3LQQUnURiEJUmkoAc
bMfjoa+geJSHbvLmm8+NWwbzAHW/fGVzW0sTrgWvuqclgZQlFrwbBOzzrgz4/AeLc9R2ig4MyuIH
Ec8O1EMDaDy91HkXh1fd8HbG07+F4X0Gn5l8mO6NHGAPr8meu7rcmL1PDo0LHV9IM9RnVBc2g5xh
7dWjC0VMoNNjdEcsOqwRP5c+Q0vHDIJN0zgsuRvmCg9c48025pNw4z9dDRWYhoz71XC/dFJ1gonZ
ADtg5CS+UoUPLcdDNPPCGi+OWkHcOqPDq2+7oRFhkcq8gqNJ8qszwA1Y60wt3KM65cRXcD4ZCMYH
YgJnVMxvdrIqsLOQpugck2wojTF3ZHwXe+RPPsC53d0mOO3NIDZjOolQgOlaJlByXGseLlxquh0A
bMFhazwiQZll+QqHspeBx13YgsJ4+zRdE7oPQprOL2BEyKE0+ximQj4oSPEV2wHvQ+ME2PbKgf0Y
PE59nVHgxqLxYthm3KGoGPU9uM1kSnYDqx8dq75vkLra3IbpDv3TtuNzkwJ80Rf/Xa/NshXfrPFJ
5fZGrSmTLxwGXeGfoTjoAXSIlM8dN5npHPkMIPNsp19oIw6lBLJFjSufvjS7etYlms7PgKaPeE0v
JGt31sD3Y0We1uuBS1tSC1G+P2TgNxA/qsSmN+oonrIfpYK9MhhNOSAWju+eh4J8cbOft3fMQvzV
SQcEmP6kGvDWB2VJQuw335Zlt3MzX4Vybl6qmQGoAJHNLeNrmKSFJdMRbWOXuMQcbBbZrsjDxmUH
v/HvPAGVxZaoXZqYVwOn8Pb3fYyzp77OdZhn2PLYdYU3MsmeVJV9gZLGi+iHQzcRf9dK6Md4hnPu
s9/Qx96jDR7ZCqou8cvt8Rc+Vmc3gDeQT9lc+6gGqo0l/2NJfCmAgEkMtaexBIJUrXUtloa6JnXv
ckaAoUsOJhT2Do03sJL1f6QN5Lzd6Sk26v3Qe2tlh6XUWecuZH6N3igf/Qg3XlSjEViNP2GKHE7f
i1wEYwejn6TaoF8K+Cx0Ar+VGT1C5/gRBrm/q8KLWJL/1wAzC4eKuEyvwmWfK5DpVDErGa1Udh6q
SSAGGY3YFA30P0DWe7hGg7S1H2+v6kIc1+X8KRazcBLDj2I1PknD/BYX87UxcPuvLy2klrKNRlHb
sWKovznG2QcOwGP5uUYgNUryMHP6sIoHWLhedZYEi31WGjUqwHwqzW0HHbR9Lwx75ewtxEtbC2bD
OIFWk8w8SvCMy9P0C08T2L3AewsGiys33tJKaMnQnBUiHdXEI6qa3dWoj40UDrbY7CsfsfQU03kH
UzoA/QCPmgh2G2jod34a8NfBJWfGh8eGyUdwU8vQnJoJhrZrKuxLYetvDvvuMJdWDk+xegBRoJQw
d+d1OI7NJkXRraTtsB2T5HdLTQOpaOmExiTl2XHkny63iiBrP1k21ZkLk5vOUw+ce9SjWuIHGSH1
HRzfq7OXVKW3nYu8/gqMwiBWMvSlCpwOM+ZZOZuFLBlURtP7xi63fVcDw1XuaWrVqGyW0ZW/nhY9
dIqz3eox+EtR+SBv0jXvQSIXeZ9lYMX28A9Dx+LOT1UBQ+O5DWuhHlCOPivP+V3MeRgb7IdVJfkG
Zbtumxk88L35FM/1to3ljng/Co/xMMmhyg01dFQMQPEH8YYQfzvQ2thCN/rYWfE2hy94STtoHReI
zL5rvI1tV68ci48RXXCSvJ6Xd/uHewSW17UNkwXTGPYxHb7VLBcnf0CFNRCGOIIJ62wBEIAgQ4cA
CX+t/kKa9OBUqAl6numGlMOiOh1gZm4m1le8ZIDGBxE7rTcw2K3PoNammxig2kOviv7UAHAYwuww
2yiSTacynmEKAIpSGphJmu/h8LtWjl5IWXSoeDvOoLy3OYviyoLPyBVSDRotTC03/cBDe4whEE2j
1SfIQjT+i254N5MIkdD7oLhWi3znDewr4fWepHjcAXy8k6O7oZO3kmAulF904kdSYpLnokUyVriQ
JrrWIwLDPPmWONgkWwloS4NoWWzv2ZbEIvvRWLLD9VYZq/RQG+MmncVz71vHT11iOovDy6zWbgmG
aa3pRGNnaxveHrsN0ELw7Qt322ZkTSl1aYm0S4DJlKgEyKSozWCf6gJhf57lQzfQHXDfYg9MtxnC
fKTNN0M1/RgomDVD7ISzGL3n3hm90K0fx9IB4WNioSPWrEkXfpbONkjSpq36grGI2MYFGrgy4Eod
Vd+8XbdO6qvH1VrS0pnQjrtj83Ks0NCN4IUQQl3/G5r2X647qTSmR9vgB9/vwXtauxSXhrvmE+/O
ROnkRepdU/g0dv5T5rRLFTkQPuxwY8Cjvcquue1+NT7/LYl9EJ91HoGaaZwWCllEjMpsaF/tD/qy
BRN7hC2YCW8wJjsz8AAkgM5OvfG85FvutlexEVR1AADmYHS46beOggJAyQNv681s9nPoGhBvo468
L4TJN9dq5OyeIVecggPcA05XmYeB+yzkLP0l3WI7Jdhjs6gDQA22aTV/sRxRBTGHdqbsqjffJXhy
T3USQr4a7jN1uy3S9CJcD7iXudt7ydwHYFkg5Lbi0LbssVMAEVhQhME/hgttbokLIWUWmpS93j6H
C8f9bwvh3VLBiEEBuZR5EbXRpTMINHjq9hkAm0MPOmDbl0+3x1na7Fqyl6u2mR3lgZgEfGbUFswI
i6vRUEYSZ5MkwHb5KE4cIdQXrxz7j1M/SMn8uwkrtG1zmzQEI7q/0Ut6cppksyop+PG8MR0pa/VD
xmMoQeAJ7jz4tR+Hjnqc7doKC5Dzgjn26u3tmVvq5vzNPN8tUdZ2wICw2YrUNIt9HM/yqxhBvo99
O93ODpcbK0ZcclUwegzKQc8OvMMCVquVLbKQp+sAc2rlaWdxy4qmrv494H0BZYSLYefPqy+apc6c
DjCPZxfJLCQoIquXOzrFfD+4MDQQARxUMnNfqmnjSeTsAsKEm8mGKxVw7mbP752C7aAHv4aN/HhV
fR0m3s08EXWSWlFREw7NIuuu4PJb1r71aOAEwhf22qJeH2sfhCzdzcMaBaR/Uk6itg57O4zbPOh5
DR+lOn3mXEBCBtxM7u3mvoJQC91NYwGeY7FKdVt42ul48lpBp6Z3EisyXbWdBP+GtzrsWTkoq1aY
+Q446DHULNI0mKR/mtvyu+eh/dA5oQk5sNs7e2ljaddEwaEYnDm1FQmQeVDoecCE70qQuNFRG9aa
oUuDXBfg3emRacV8pGMkci0YyDhpaX2psiHbdoq6Z2jl9CvJ2dKEanmTtJgn4xwTmpomcn94kRRJ
slam+jiW+TqDBta5FXFATgTkxnkgsjs7ufeVQdr6cwuhJUii8VN/ciRCZQGjna57jqf0D7p9Z3dY
qbwsdAqYDspXzGxHGFm5URNjxyP3C50y3UvklzRnOyeZDoY082Dw7dfZvKoGFWEN4QKgxrdFsZJz
frwVAND+dysAzUamfu7cqBfyVI5u6OU1FNX6O8TM2xP5cfxguglAns8dVEInSHPk9YuHTFH283Ew
0CNwWPno+sPKlyzcCczXjk4Frxu8C0s3GnomC5SwnG6XQdAtZF7zE0859YUZV85B3s1Bpuh/tary
ncPLyQ+IAEfjc5+rna0ClWh3NAssKtRuoRsZmXg6IlVRkafgte0kKxWvj1nOlOnw+En0siK5wEC2
Gaay+SM792JQvH9Y1n6x5+KXzPxHIy5AGJxCCZmpoG0yOL9WEaH9uZfJEzG8w+2v/vgwMh0/DxQa
rYF3siKvB/yVpMZvMnt7KPDc/vMfJ89Mh8VX3ZCaPBZ2JGdxFB4g7uV4HuqnpPnPo+RX0k/RKjLx
46DFdCS7LWdWmkPjRDYe8gHc4E6emB9uf8fCWdDh631vzaiUVA5Ke8Wj7Lrt6I6vplNvuav+W1Vs
XToJOnTdZV0Nk4jeiSYKhT8BrdYr09DjgEITOm7YAMSlmU9bd5AbZpMHKDzWcHh2X29/5cJq6Ywb
zweEGLK6NPIbuhurq1EZtFsS1HsboLMDXnuw1uveZojTr+yPjzNppmPm/QEkIhNcjChvvCfpuW8W
93+gifcE6f0ucLh3ujbVbn/dwlbXAfEM5ltWYkgaiaysA9dT944pXzPoR9z++wvVU6YD3EfDR8EQ
oodRS/2NBOyfG86WInhwa97IDMeYoME17zxC9reHXLgEdLl+z2cQD2QEDjju+EVQuS0QGIjpP/hl
u3LZLc2a9taBX7w/jzmGYBPvN3D0+notS6L1oFaWZekbtPt6zgCA4RwDeNf3NE/Ks7BVCJyxC/Pl
lTEWip4o4P57Ww42ssMk87D2CRAnxPO2lrdV7fhoF7QMe/KrhIRsA5fIqhjIs42IGA5OEynXv7Aa
7j7t1Ya7Rb+HQDrWvkhAErZe57yVDQmuOKJN58kf09iYW5f0EnSL4VkWcjO0doA/FgA0dXvBF6rG
TEd8Oz08qaAyjwPTNiT0hOiCsk6gdOfBf7tGNLBpfhYtmtQD6rmFJN7ezMia+9Hf6tz/Z/pMR3+X
tQnfPkehHpkM7X4g7auAHAqD3LA7qiBPcBtPpJYn2FmZwQAb1QOENELc7TuPeuZ+HtV31o27bHAC
1yw3VZWcesxTbGVw2vJ7AbWT6mU21nBPCwFNB9YVFgxGHU69qEmV9WKnIBag9XuiHUGFdqpTeUzK
+YcqYaEyAxyxtt0WOhpMB697NOlALbBYNKuBnA2Qb/IZ3eZY7eEOcBlyVXxNEetRHxTnOt8PeIox
+PhOjli5r5Zike53UMBNHp0iRSM7Zt5BiW+kM18N0DGgG7qdOSFh0owySFj+IHhNVs7Z4vbUUjn7
KgSQeD1K0lCiVxKEeDrKLYoLiOXuBfTZgxQMCCHrwU1BYEfd9/a5WLhHqJa8ZVUipUdrVH5Ivs+R
opJanCHj/lQ1428XAgSfRCQxav0bSdw0gSQrLdHYzcwvtBN9kLP45wRE3UDtvQD2OFjN8Ze+Sou9
qq+seJohgAO1JvvYmoDu5i701VxcyxFtYvuFzNYYTEMeb27P40IOpdslFGYaNwQmMJHZTmrrwrL9
2EKoYuWvL50LHfEOitxsucx0IzkSKBOCyTz7Enrm/X0HOHLht/dGDLsd4sERMv9iq9mBpp2YgjQW
x9sfuLRDdeB7LEUte9h3RzDlCFEYMQNLOaeZef/VKDzhMmJhkfGfTJVnCaxgL6qVkRfuOR343hu2
16CBiQfbAAUcswBAPI67e9dApLRLOn9ymOvw70oE8F+AP1sGImxuGM+8slDTs/Zp4pwgV70yhddD
9cEloEPeXTgVQNd8BNcWj/Zy8A+cJzvWxoDFWc8jBCpCMnhveWru1LD3ICzKToZrr0W2hUOhA99l
0yV1X81ulBpNFqre2/Oc70SR7+Ho0VUidFj7ZBrFpfeafYfLhbjqOyGwcsAFkG7T0foFpcZtW/or
u3rpktFij/LnArUSVIOzwTv5qf1Yz2pnXCOscp5lUn536PRttby4gOxkOh7eNZVldXlFozEuvpDY
8rfQTRwCwxJNNDgQOi4oxA9Ltz9XIg1p/9114tfRARlgpPDxSg0Bhw7hZWd/bN8qSDVuS0E39WR9
dX3Whryv/yOz8ydP4GLe2803A7f7qRs6EMS9uN66trF2WyxNnBbe0piYZZY5XsRhmALzQhsy+SP0
gcv7ua63TW5OaLJ2kKWmK7fEgtIB03Hw+VUHiA0N5q5xg+nOo/fst/AZOhfVxjab58r67iH98yK7
45CrL7/R0Y7mfnxkRTYHXTpfnHZVM2fhGOm4d3QHAMH3fSdKcvMFoeAUC7IFfAisH2Nvz8Y+E94J
RtFRM43bmaZfGjXd4Y2xMhkLs6/j3x0YkBC3NPBcJm4TQFJ+p1ILByj5PVXp16pSfQCj2WA1bCyc
Wx0Ib1jo9sLkw43a3mw3YMdDXMOgzRYPdTM0ILjk5M15AlnndpRaGu76nnkXB3kSw4kL4mKRhbQS
WXEbXvkjnVt+mcdsb9fzxSZrL8ulqbzepu/GAqqbE4h0uJHRjAc6X8PetU3fxE+FYeEmG/4oIb7f
/q6lzE4Huc/NFUrnDxCvKv2XibxhCtuBnQpgAjjK3o4Feoqdvqw+ORbuLR21rlwXLRuvcqEyY/yW
WfZW5FAIrObdZws3rhYHlMMblkJk45yYdgzQVAvB+RSqBM+3Z2zhBaubF9S2KGQm/PHMOkHvYa5u
oEOeWagr+O7krEk7LyUWuugymZFoo0oKLWlfwlRkHHZZkpzh7XmftBn8BpEp2kN8smp3A6zAoYCE
7e3vW6hN6bh1j0BfSlLHOud2FfEq3xrDcEjc7sVLnPW8d2EWdXQ6eguFN4l6PJsDZAMQOXI3yG2z
/iOvuga3v2Rpb+sodcPjKbGdwoZ77kWJIeptf2+J5ADg2yZRzb7ubCxdcuf6T58cUUuXzELEXsqx
ajmBfm8NVRtPnvumf06VcWhiCipMj+KUeU+giX57zI8dkyjTkevNDDUMf+otuL93EO47Tr0botkS
jKLeN/KptGK5MSyyzSHIFzh1NEyvYvzuevWv2vw1ThCXRhUcJJ663hcQHQkGZOifKyjpgPdqzBlc
c7h3lkLdJQnyikLFG966CNOPtz9/IVjqKPastmxbVKN1puJtvhY1iXhz4F+G3m8o0/oM2PmDnFYc
aRaC11+niXeROfM5QTs+p6D798+0dN7MLI7gl3lBWWsNf7Z08v9qY78bxCw7YMRK1z1LQG4CEud3
iVs+tqLfuO50NJ30Nc2nO9snXZja82ZsppXVWhxZq51RdNDqxI29c3tyJUDmwxRBAjgCoXzbOsgO
O+enj4AwDNMZBZmVURcigY4yl66RFS0l9hmKHm+xSHfKRgJhrD0vlv789UJ/N5tdmZqy8dR0Bs+7
wVVaXZ0UPWBT1lyarrfyB88XHdHtDdxgPu+mM1XYhdwBdxx9YrVSoVvYcTos26xGh09TOZ/72TqS
CfJQYzEUe5qnIhgaro63T9FCeqOjsnu7LciM1OmMWHBuhPcypSYChri0CuYwpPlarnmSLFwvuqx9
Zqo6EW5un/15xxMYjkHhdDTvKzogi16jSS4tulZVQabLhV151jmt+bTh3vDqAUMGEppa6botDaDl
GCMomGOJPtc5FvEuH686IMWpYO7KPbK06tpBZCDJVhPvIHI/jCGf2H+ucv/Lre7IjXa1v2B/vHF1
dLbfT47tMds619Q6FFV1Qv0/YJAblBlBRWXeDYVzsuGgx2J1ihO5Ewa5NlHblWC6sBN0nLY/NZSh
T+Od4e79PHR8Z2L9HT+LQRSmQIuvZO4LS6UjsUtlU3cGheIcj87B7JHBe5AOU79uH5ylv65d+H1Z
0zwWAz2TxH6A+fuXwe3WOXwL+0CHIot09mYVU+vcovBgN+y1HUgIxPJLn21u//6F6KVDdBNawU+h
mnFSvFoGZKigdVs4nwvtOig3LuyZGa2yzmrsz6QbDgpCQbOxErOWpl4/5LCbKcapGs+u5aU7yF63
ZyOp+SYdR3W4PTtLQ2jHvIQ/TwPBdsR2SCb5gJjHzT3P5Vphf2nytWPuI9XtAfmeIQ7c/ypbH0rp
q2nEwunSqWLcKuNpQCp3qdpmKyrnmHPxCsF74DPjqgqpouPKAVvYpDrzwIR9FoyPMZJv003HWtyy
tferoQnojPbuUwuhA9fn1CvA35ugCJP5X8bJ2Cdopa2GiKUvuP7z9zkCnWZ4BbT466pE6avz72k1
APCTH2FrcPsDlnrxf+F978aYC5XL2cYYtrB4WJTPLewunURAIR/GavBE9g5pkX6vijdW+oEFfrIn
mpeVwReu97/Io3eD8yQHhMxsh0uMgswmJlHjXP3otzX76SJzNs/NFPFxChx0UWoXRgEK5ibO8I3M
8H1g3cFi/bjzGqgw3/5BS5vzeiW9+z0G6qlWPZnDBZY9wG0Z/EhJXV7QSG0fPZ4R4P2cemXrLGW1
f1fk/WA2Vz4TyYg/323L1H+s0UcCRhULfddxBZ0aPv1MjXqXzuYZfnSvt79xIXb8/TnvhnVkWxXw
+8WCGwA7gPkbVhP5Cf+DlRRkaU214NE3ts/rUvUXU3mRmR99R93xUXqBn8fPSoxRYn/91JfoINfS
9Amrc9ZfPCY2MpX3YvYvEKD53GbQAa6pzXqb58Z07mGsCnsttm/BfNt6BXmpuvklN7JkZUmWtoKO
YQUWxa+SprXOJTRmeyskYGQhod6V3hjWZrqjHvtjtdYhq4ooi1dFfa7XxQdPBB3QGg+yymbU7s4Q
lsIB4zFE+GjAbX6u7BJK5gYKsg57pBI2rlN/ao1iJcVaeBzrSFYmSDKTno/QbkuKb9SD6C/rWAXq
D7yiYW0EQ8CA9onx1MHd8UGZ3cw+uajXK+/d7s/cJAcucxSXNHN/sAwwFd/z+2PXZu7eGZ070lUr
BYCFc6BrxdugCRAYlYoLR7uhtVoaQA+ab5DVqG3niwJaHeMvIVebjtfz9dFiWv9+GeW+L+YprS7+
BMUpiECJZuuUkbyaIhTfuuonH4dDWa28/xaiiI5uLSYH3VmwWi+mWUV4eFtHe66zfR1DV+P26V6q
kukq8I4J9nNRxfUlE+lLJrojMc2XRNobgNuh7Wg/Gn0bDTF98LJppep8vVj/fw6hb/vvHNbDnCun
HuoLsoU0bJm18UuIYZSg931OLwL6oP8OYUGJNLM9WlyovDoZ0TLwUKep21V268fJG9VRu15szk0K
iV5gLZV9UK27Kfjsr1xaH1+QkKn699d7FTxYK5Xhj6vyd5P7X+dZysAe06tK5h+oGcq11f94g0Hl
5t+RRO9Ymecm4mI2olKBa+fFD6DofhSjOf/qeLx1pi7bmk7hneMWHgjUgN117JsCXljZY6W80LEm
ClHhoVbb2zvy4xMNnYx/fxI89XyLd115AdQa7Kt5Twy5aXi7gTXX98njb8zMPwfvhsjBv2PxaUbh
w/DLS0PkLm7jb5bbHMlchalPvt3+nKXNrgWMxKLZRIBKvrQND6oaRrsw9d6Ypfl1NUr8LQd9dKC0
hwrNfYCESIdwi8JvAfVZl++mIglhYNL7Nsy9ToRf6tQFITWCHWiAkaElEZIEELV0f/0XJvxck/Z1
GL5CkKZoiwAnUSbDVVHXBqnEU3GI/6XhukE8utf/EzRnz2n1Yyxem7Vy8d90/qPP0HIaU6Hv1aTY
jDPIr9BDc4p9BoIXRNrBXGMgIu5glBdYdrbvHbJPQY3IpiyQAswilEqlvDhrKnQLURG46n83Rg9H
kdKjqIAZ452J7hetUVEf/k5C6b46Pq5sy33yvGHlxP+l9n/w7TomGDbrzM/GHPdY16lDXDP3ziHl
cIF5jATCybmjJEk3VEIE2qoL8Ic5Xr1uQ+YHOVAVdVmL1jsMZY4Fz3+bBpsgCUa7YyfToty0Oecn
3wZyDEqN/n5wCt6GCSANZ56pnmxd2UJMIrOAASxthel0IFeaOOW0yUbhbAHZnNYCzsf3Jzzh/53Y
hsILOzOr9tIndEddccF5R2LUItGbjj4wD8K7EsbaALbFtw/gQojTUYYW3Ef7Yh7bi+OTfBOLasu8
yoC921rvfSFa6/i8aRRlLPusvZAEzMiBv3ni1evmu3hqyVHGqNvd/pAFLhi8S/6dO+XypPYBlr1c
hSGh7nRsDPdoyhqVYTxlrHs88u6gO4Nzk5/tseKBdLM93s14f+QeDdDEXuMnfZxZQu7431/iCdV2
Tm3KS9EZm2FAl6mIg+uwE/VDPN6OqjbD1fi2NJp2Hc6NI6YRfawLh0K0P9YH5Tobs2n3tsL7yiwi
hPCQm59iR1IdRT7mlVQeeDCXOnejybCxZebHyc++3F7FhftAB46LJpP50JXykhkG0CB3xdQeWewe
zOTn7QGWZku701SjUNBgGMCU2YUb7jaVAaTh5xSK2EazhaDp/erKLJCXqI4Z7xunG63JwNfk1S4j
cN/tv1LGNlnP96l1iLN4E7d21No9+LvEhNCUAS8AOoY07Vdy5IXaCtWF0KGlkTdFgvM3ZJEl76er
NdiL3RwyWkeOKsMmn48pK8+1N/0ma+XHxVG1yyop0WFw3bhF6gDetGjfoF8HZTL75I70e22Ul8wp
do1vRx6sK0h8cJm7skEXdpAOPzf83nSAsGkvflwEcCxAhT65Txq2i916JdQsDaHlYPNcNzCwduuL
ATYFy9OzJfzL7Jj3eECvPNwWEmgdZDtmyHJd6Ctd4OD1bAkSJXX+fPsELP16LeXiA+he8Wg1l6Hu
gtQW6JxeKK6ZVYnVpYiv5VsV+Fu28vkU1VkzNmErFVwFiCDMD52MFf3GsV2I+7nVWrxdGlDbbENf
VlZb5GM02q3a+k27E7jRwJ8HqUwZ5XbV1nMh+dYxtaYhS26OxRg1IIjRq3HILCrguKJUPjqSGevS
zUsplo6dhdyAd3WaxjeJOAm8MXsdLArUDqyJOWnOcztETZGNAcuR6KVj/nZ7cyxUgagOnS0saCu1
MxuizmQXyNGcvGrcDCbK5MWAHI9FhQ9ZopTRh7aW8OlKarGW/Fz3xwdJni4njVa3UwnS9BGMYH/6
ENMfav/ADLVxWnMn2+S7ygBiLwXkRHh1qmEvdfubF64EHWML/1ELWg9jERkOTNZgTzZB2TieoGXK
z7JsAJXoKvdrKovXasrub4+5uL5aDPFHBUFQuN1H1PFQdxpDYTcbGFqFGQwkUH3lbjBLPB1NAExb
a2XUhYPiaZeflVlJmjC7iGIfspcx68O0S74J6ZLA4/xLTtKH25+3kFXqwNmKd46dGNcphR6sCZtH
SWO8mOz95/68FmFKq2kTlrpl5PvGbmznzdx3L+XYfy6+61QWKFpU6PfzOoJU6y536AkwdhjRsfK/
8ZM6NlSHx5qDykhbdDWUb18rOiuoJaWoGhSXnDZ7F9twtYGzcJXo2FdauVbjC6eKGmpuJOkeeJl8
/dQ66LhWq4AlN6eziDKPfYd6C9z4ivaUrwJLF06mjmNNGBr9wvJFVPPu0NvyQTrmTwgMPE9QUs56
GCFU5MTadiUQLBwPXbl5GtE8AzatjsyBfTGk3KYOPE3T6WIO6Z90rWq5cIno+sywGuN/Q13kjEUH
tOxrDSCmdPsumHtr26OreuBmslIuWjiIOoI1z8ZCFQapor4ACNhv6y2pTLDIGrEywNKcadmEhI73
lBUD5qxyUBeKn4Bpa4KS0wOUs/Dw3tzeaUs7QTvxtd0avuuNdYT8bsMc4W/6vIsGmKnD1BASAHzY
DMVb2ppq5TZa+i4tp4CgRydkBpTn1MspiCk5GIasAj+hJ6+R/cWq1vQ1F0bSMaW5V/KetFMVOcx6
dlFKvO46ZU1dOBjpOvJ3Ie3TQaUQs0kbIOpVBEUddbSyBMDZtlCXgfXOhrl05QwtDXP9yne9jcmr
YggYlTLKkx6iL2ZUxHZQCfMwul9vb4WFLa2LHReAGoxzZ8uoSzonKHrohEo8fQOY4qyJDi19xHXo
dx9h9DMkea2uhVLmOYaMmeizOAQb7b91XYvr+fgg2dHRn7YzQMYIjlDRtSgJqANoJAUyHJ78dpUt
YCZDd4OjUvxT/jijAwdxi5PNkpVEYOkDtURgqMmEzwFayU3MQ1m8AqV1gsbF3aq01kKQ08GgrY3p
myunjVBc+2Wmf1g742ZTp8lKLtnsPrlr4IelL9ECg1OOtOewO4tkDI3OaksH/61xjF03mH9u77el
V7yuZVz0JI2TBLsh7ssTPK3vp4E9Ql1oanaFr6A8U3pHt2F/OksFDHYG4cTUz94BxQ3/bSWhWmAD
Ux0JOiEYuZYibeTXUu6y+jjT5mCofqes4SmW82kqbbarc/T14mxbwAGS82ZrpNDCNUZxmG0Yjdbd
VQ75QIyLYyY9THm7apeTaRdnzV6k3uvKfC2sva5NzJk91L2TqgilLrhPiy0MZ1pIbsTjD2HvGiMO
WQLNjSGkNGqy78W4myv1WpmvLirajTyubsKlKoTOE7BFTtqKglw+gyIm/AMWzd/JuTu6xvh9tuCQ
zpP5aepkIMx5XY594bLSUa9gbaH+bKVN1KN5DUWTrUGLELK132vQrBRJH40q+zE41spVtdQZ0HGw
kz87qGn5dYT/rII8pskuNemd0xy7Jg4M4u461M3RtPDhi9Z739O+n4Om9nmADYTA4/Vohnjc2ljq
15j7bOXOXnrj6MBZxe0qZ/U1j7bpnpH2JOvsuUzvpLF1oWUqjGqf9l9Hg325vfMW0P5Ux8+Odeyk
TdY0kW213oGP9NAM/Z7AfBo/5QETsZU+fWsmexdXSX2c7Gm45MT973+cXVdvpbra/kVIpphyC6ya
ReokmT031lRjqsFU//rvWZE+KcMJQZqbo33mIguM/fotT7EgS+5AbsBpEzbeiXyflVeDCLmbp5Id
//HhFpmShz6IqzBVAB7lPNpJ9sP2v7cKnGbbShwb/MqpgRau05ghEB9/IIUdQ5NmHzB9sfJogDd2
cXL7PTwFE4tszbdXw8oifM7p5FF/nJrENyEwGKaldQyI8SWv69eKVAd7aveq8a2fgVdDXZDpl872
6wgcpSSnw32q0FGk5Xj1OpxvS0LZzsRdRQblRkbu35ug/nVoq4smzR4+X8a14LLIy2pq2MwwhjYJ
IFqk/WqfZenJNsud0/iPWU+acPOOXjnGSwywrXJj4t2IVGYcL+No3bguzLNIdzR8kN6r/Jfo56ex
2xjErP3a9YXf5RzgvgSDWeHG9MwOgwKKzGY68KJBcUv6A6Yb58xyZXyNrRup+1qvZ4n+rbK0byeJ
n5SW3KXMgWeX+zwi3R29+RVtpwK29zLq04KEngYzvTBkcPj8M65c20tlZBZ0dlYOGdqmAWw2XXZX
jtltbVbnzeC/tp6LHM40hioQnjAulHtwrzNc49QozmPHl99076FYyfuQ1YZChWdvpFVrv7lo6gCI
CVjI0MIGmcGNOW/DHvGXjk/+ZB8mQwFZOL5m27zLtfttiSFmgxU4YPL7l9RMd0VqQmYU+vj1cAMf
tDsOaYHA7r/PwCvW1X+pbe+m3v/x+fdbe9NFMKNpicaYnoAztfvdoHAgelrcQXPkPLGgDYvKfplz
61nWW5a/K1n/UvfXDiSQtCP67HM2/weznYfSBhAn2LpCV5okbzfKu9M3ahy+HBoql5kYhxKuTGra
Qe9cyq9ygidX7nyBJmjo/y7gsw2rWKQsORxJnEyL8PMFXXm/JSTZr72amEYfXFhe+/vOnvmhVD2y
FqX7jTO3licswcjCBoTVpHORtDb/aXTpfkrtKpkDOKv4Xpw5WXT1yh7ydhfI/gx3iRi4LUekByJy
6L/D0BrUNFaAp0frrYX/+L3dpcZH3g5SWaOQiVlZB18dNAtZU36l3nhPWHYz9e2xKionaizjF3eM
NFSzcQlMca6NWOdkI1W5VqcfVGNLCLXh2VDFcXWBaxA2L21Jj9VcWzAObYEEEE6Uaafa+KmVnbZU
b24h/jrMsiqSoiAHrxueYOH5/PkeWku4ljjqzvJsBamGIunmxvDPjkXTLJJD5R372RqhmF40BzMt
xUNT5XpvuMTfF/6wUaKshPQljjqtiUbRBaMT2WWPPIBjLU/ZCZ7xDLaM9hagfkVXANy3v+9JX9hA
WRl1mXACGEY5ugdRWbvA7xhG7Oa+88oi9OkRWwllhztZF38ooWuQQ56+wOBgDnbCUEMs5cTitmy3
hggreiveW4x+F0HqEVR7WaO3PqZd/wxMMKwvQUOMu6x+csDbMYQxnCCcN4ai8HDMvMqbT8IZH6ZU
fhm9LbjFSn60RFaXfZFDcQhzBZcDl6Pzg+8bN30+KxC81BkgNQcyQfNuY8N9fHq9t4347qURTKDv
Mlvo808u3D5nmEnjTNqu82eUXheVAX1xm/pMQNEJa6+EogU+0PeaJTD9tuRG2r/yEEsIdheMszBK
VSSDy3+nhny2vXYvrQ045lqWtIRgD5i9wYtGFolpNPeWAd3vXs2/hKYHwvxo1MWuhBk4Ovy71mKX
gA4b+OSV87TEY5PS7U1u8iqxp6samvaPXtmcLaztpgjiyi2+xF5LPujR77IqKfXwJAxwHiDzDpkz
KIRBgR1k5zwutoBGawdkibfuBBmaYLTLJC3wKkDG2F1E+irOSXq0e3rwKqRijvVDyvlY1eo4meTY
F5vM4ZWDQa7x+N1WHeuAg+DGymTsq58ZiGm72mrYzulpGxnjWEAiaKw8wEjLKMjbE45NEYoMsGnR
NLcUzL6opjdzYEcjtM55XmVxqreKmrVPvYhpwCuYBeRSymQy8lAM3atrm0bIjeJPoLc66Gu/scjY
YGA72wzS80hCjS8t0t4KzQjorUR2YGxgTdaWeFFMZn6mOSTt68TScCnRCnKPvZ/uS492sSmqCT5g
ARDogPV8Hn5Wbu0lOHsENho6DCNSmLl75BDF06l4KagOQpand50vNhKnFR0gaHP+vXccYdCghLY+
jKma5gbOJyAh9XB0EXVQxXjP5um6kLWndrQpd0bX/BBa8SOnhnGTGiOigwEfTJjNmrus6OvQ1mNc
k+kwE5gmY8RgjuegNcEwmmNgDV9Zc0WstaGbdzsv3SIXrwDkQFj9+y2oqsmom6FKcFkGISQsD3ZF
T6YVzkXkGi56dbA+8L+Scj5CjzjiXXXq+xbtTNvZm4X4/flHW4kD7hIbXium+p5hs9OphgCPMRzF
8IZZm6GWlE3dV697xe2NIxfCwBo3C5i3I2u9DWrQx+fAXaLHzY67cM6UZeJx8wumPIfAqB965u8J
PX3+hh9vS3eJGi8Dzy5HZZZJYY1g+VkH0NR/qCmIYYGXyPnr57+y0pZ2l0jwvjGUBo0RxnJVT+6F
mcJqxS6bW9+ezWge6gDJkajioBuj1GTiRrSChzDwAVS5qW5Fg9KFmvX+86f5OKt1l3ewUQZoIufc
TtKqerZ1iTIi614//9trG3d5A/dsqCTaiDrxIS0ZzrWM8sx9nKs+YpW/9zn/5Y3+EeKpf66eTr7t
wWY9D3aE9Oesd5JG8uPnT7L2ZRdxevArjGJ0VyRTpn6jtX7Eqf3mZ03kAXW9OdJYSXHdpWr1VBWQ
lsvxM4Vn+XFfIkYXZmTn1XdkHY9TMezZkO88p4s8Ip5qBz6xMr+x2uk2L3N7h7i7t6wK6vzmqc7m
f6pb3KV6dS+CpkCftMCxzW6RYcF4o+2+f76uK4ULqFZ/hyaVSTgmwkc3YYD7gJEYcWisKsjU/rCM
/uRQP5K9+y3vyo1aZe0Hlwj2alTB1BFZJTmzoILoHdLauq9HfjD0g98gK6GAFiBOd26YW1axsYYr
sWcJYx/KgbVAWFUYXDeHvMV0gGkYlxZ1egiYk0afr+bKLl3Cj0WliVczmSfNWO4whYvSDBLTZDzD
GfrmH7Nudylg3c995nvEzJKqSaHD2WCYkmUWFFc2IsraW1yz/Xf5moHWVp97AK3W16R00PWtk9sR
nY1nbqpTtSWBstIUcZeIYyCthFTeKJIsJzfBGPRfewfJoIK95tHi0403AL3IXDjB5uLIuPg5ktq8
D7SGd2Jq6nD0dYFJ+nCauezuZ5VtxJrrrfy/LQn3f9P/XAaNU2rMrtpdZjNoFI13Uz/EuSdOMBu1
46rGFv23LbMIbOjuTl2vTZFAVjLkVYxR5rn1aNTnkOJztxSCVl5pCYemLJu5gI0nrt5n4nrZ1U/x
ppfikDJbhwaOfpuR8vBvr7RIRgPwxio29yLhoHhohj6IY1jofrBvY2ueAFphG2u3YjLg+ovglSpe
uDTXIoHpOaZpEqKcuhXloVJGRNV3IG1dkomYTc1pUCWO4cyg1SuHc+eAbNR0ZzK731u4W2080Mf1
sLtEQHes8GHXzEUCZlNmNuehnlLMYF21sbIrFbG7ZKn0qQPqLJR2Epc9iVns22GE7dr4J9fDgYtM
hEHWX9W9T/3k36bDRnN9LXH0rpHiXUQgIItAjs+v0dXmP8pJR4Gm/8lfXYsm9ATH1/YsrHzndOZl
8IoipLkV57grP99OH5fKUND++8eNIihmq8SPDxNQxYjhp8qDRbX5JbAey8CIm35KDCY3QOxryd2S
zEK71J0wH5UJ/N1PrmFPNwNG2FpW32qfhYXuz6Kz73R7Bu0c4o6weEHqXhyUGK9EgqfP33l1xRc1
c5Z3k2STkknh53c0tXZK6t04YfsWo0rAmfiaO07k9s4ua+pdkNMb1wruN0diK1fAEgSP6wWCZTSo
E2r+mf10Cm23FWGhphPk2JotUfy147IIFLk3uNUA76jkGvvztNw3s3Obb6H91pK5pcwz5qEdg8we
T2hRHmFn9pAFedzB2lwZbOdB1Xee9R2txmjI4Vzs53uVsohgimq184X7wX/M9rMQk4DNydhKFrJE
sc9qnKQqXTwRG+4k7SFZ3j6bQx1hwvz5xllZ0iV43euL3rPgyAZvS/rMVHsr8ulp0+1+ZVssIeq8
UrwGgcG4GPDFi6Svgn2jDQyvMeGay1ntec8ePn+RtXP4P5h0Y+hrAZHYSzViIksOLhJv07rHf2X2
jBEtZtvG89w8YUYegmtiOkPE6UYDcOW6XOLSpT01EgNK4+IVKnZhbVCb/10HijaVkSOLc/3r85dc
2w+LU84cJC6+KPC1UEW1s3Py7OGcujgMW4fg+pc+yGWWuHNIP7FB8YYnolckdBxdhtdJ0+ePvzIF
dZdg8wbt2cHNBE/6xsrjciwP6XSrRd/uFBTG0zJrwpkPt0Euwkao5wHT7pBVzUY/Ya2UcBfxwzJG
Mg0+PhMzrWe3AI3ZII9BsHNnDojL16Y3E9TDj8ZWEbpWDi/h6bmaB9/sR+OS2fb8XfLMeBR4hDCF
L1yI5v9Lzd3uj5zLp0bkZdy2v1Pu/aYQMAw9Vni7up3+aIemG+nAymFfItnNaTD5pHoDSBr5XaX8
nhfObvMErmzOJXrd6kdedjLFx63t4a5v4KHZGz6QCVVgIUxW7m5jF63s0SWWPRU4BKWNH2qss21L
+bMcbbTEnC6NoZAwnaBd/ThSjTYd/JlVCJjRa2UqCBCTsojtavbCwC73nz/M2rNcF+NdpuNClKfq
OoWoM5kwIc3UFOZSx5//8bUVvX7Hd388dYJBGGljXMxJ7mBOfV/k7QEcEJj0bfRl107kEuI+G95o
wi+JJ1Pto7nu3VloawdP8LGZ8+lFSvM4CbSEzeZIdHmz2XhbCZhLsHvKalpKiZ8VXRFy3X/JKZrO
gVF8bVMZy9GqQ++aLv3bOlp/r2PvQDST8pFd8rw85dw90BSygHZ9nLZYlGtfahlZrEkJxH0DylQs
hqJyXMysDJ2mu+n8auOGWzu9i+LF6TrBJgC3LkI7xo22h++mSLtjV6X+Rjti5S2W+Ha3HFRfNim7
6L7GUeLPrjMjobRe2DRtxOCVl1hi26WTKrOxbXYppupkjMZJZyrxp/zfItxSKrkofVcLhpElsJwX
wehz1ZFLPuqNBXrDeHxwPS4R7dKr0ry/Pj4oNK+tRfrXyvdCYpmwGRphL8CuVz4NFRA2sIoEOmu8
d1UVlxRCsKQw4W1Rq1BALmZnAyMDQ1yrjZG3lxvZ3Eq+tdRQTocRRgZBxZO5hR7YWECsHjodcpxf
mTUeNoeRK6d3iYgn4zyBWI6k0SHz2fbcP4Of3jTeGPq9+jaR33O3sVvWLtClLLJKPbsbOMyzdZXd
j67AALc+ObB2lBzl+1OaA/1Je/2i5WHIqr01BdGsjR8tZ/vUUBsXzkqMXyLkZ6pcuKQF7AKt/Kge
0e/sLZzuz2PTW1n60ZZahI6ioQ60mK9Bvi7Qbiya7lh7/XHo/P5Wtd3oR4NEZSm7gn4V6MocGtjh
hVVVD6HM4V9RQBxIEXk3UOnemV2Ocrdtn6sGntzlFJhwXYU5g9Na31ntfpGYFGUDhCDbHrJ4Qcfv
LROjhRD2Nk7Ehd+HAWew6pLg7PyqqbD3o2BG7NV2/rPKlMhhsS2bhz6rAIOoSrfjENGx+z8C/JGv
CuVROtReXA4F+BCEtfa+4D5QSD7pv6e+1HsU5vBTHMvyDjLaRh+2udn5mGq5LSaOV13tMgeKiGcv
evKrXdqRMqldR0NbzLKicvbrm7kFNoIWBH6b6RX2OGLcNKrqW1pwDKOEqaF+2IsI1s1DbKR+eRJo
f56Vk6HV0+FIWnPR3ulqLr/yMdjCSK5FtUVoVlA9oY3jsovZkAPzi6eJ4vLabOC+yZh+sEeWlALH
Vm6HJgNP6uwV/SIrbkfFwa8lt3nfQ+BE4TqoxnCogHwTInttcpQ7vC/mkHmFjmCPhq/Viu+lgp+Q
HfShLUH9ghqLGfdG8MAJO0A+6VzVBQRi6i3bpLXkYgm0cewZYOmmscAtFXAwZfA3B2Yvh3a6aH6k
xReoFp2ujoBBP8i9lmiYplu01rXIsaQ2OAXyJou1yEYzf69YFQ9KHVgPYyNMdE0fBsRSh8Hwzbf7
c+BAzR2pj//gu2lk2T82jjbSi4++2jVKv0/fwHWRVlUQCPZrGGAMzyTrDsZkv6Rz/mIAXvT5z6zc
2ksOA9SeQHoxJQE0BO3gwro46PKkqj2UwfHzX1irrZe0hbG1mmaiTCeyTi8T7/M6BI8Lfp9D/SSp
82sIGBLr1g/NfIgBGAndoX9qghQIqtLubgFu+zdrTHdJVGCMOISjwZZ0TXdqGCA+PrUPKPzDIeB7
WzUG/EC7jbJ+rau2ZCmkUpRwxevgLE3I2TTpqeTj0c3H+wIVcqrmI03Nh2Biv7hqdw7Ejd9ksbYc
lVduc3uRtg5dULo6swh8LLkXdt4YmYBkAQVjh8RpycH2Ny3qVqwgAVr5e6+WncN8ZyQkgTFd4TF5
Hq30P8oZND/Rsr2rKgeBJYhak9rgv5fF62Af+uzQ4R4kjfeUwU4L+nHwOfeCMJWze1fLAU5+rDhY
w4suX4zeRTgGCpCByaZl1AxnUHwwgkIaviXHupKWLAF1M2khl0EQbjxgIijrI6QEt5OGs4g/7cjY
/jK2jtzagVii6bhmZdZJ+IgNVMc2BGUdwU95dWPqWzJRcGaCew4dL1XLo293R4dBp4ljQCnURmm4
Qgdx3z7ku+BS1MFQVJqTpB58qANYZiNDx7CPueqCnWFnCRL5X2ZR/C5IWYW5rmFbG8jH4JoYqvG3
B/et0RuA4bU7cCW930VakSAMzCIPfeZ08WR0BCLXfP5JZfpvHGd0mP/eZXKyoUVGAp1UczUd7LTK
wsAd22PJna2aeQ0BtNRjr4YgmL3J1Inq3TFsx/xALGikKmAQPCgt0VPeXXTazZHpzG7okbo/5mOb
RdCg2hOtLWixVT42+0lAeM6COycujxBI7+nQ9xZm6WOLnJPYQ3ej7MK/J95DhabfBDnBrn/8PN6+
0To+uDmWdA90yRrhZ0KDC+6fSjQVIm0MIgqo92OQZZN4E/X2dc9ObtAW36Yc8lm+jCuSR643pvjC
3oMkU2yl5tlwIa7T+hC8y8z/aoccqfbNiLbeFwPW3mGeOSIaBr8+lAU4ugPUJvefv8RKTrTkjQSz
7lIR1HgHZ/5WDu2NmJw/yqcbuIC1P3/993f7v3Jcf+QwOk9qkn9Hu6K30+/N5P1bIfWWiL376wXR
sI21Up0ImwXnmXY09EcpI+ivMZhKsZe+CjageGtZ0pIaUkExQSqFy3Vq013VfR2RigsI7IpU3Bbj
fGBlAOO8gIeyUhdOy3DTYmr1pxc3DMG548LydJI2yMs1UCM70/jiK3FT6f527Jo/Bq7+PS6asBrT
0DbtR9LY9daY8Joef7TNF5dOVwdj62ulkwxzjTBnNzANnmPJ7f7RZvuA5Hs+BSg0SGEk1Pe3gOlv
afNHv7tI10fD9KSHpCyBRWgRix7m3cXYhhYhJoQiqycBCGoIsDem6m21K/M0hPK8DgWBXqHr9M9i
DvbMnA/Z7JN9nXUxaefzQLyLJtkX5mgTQQIyGAaICg9cGE+2Gm+CuSpRVskxnnv3Bax1IGd8RR78
1sAsZC6AhALNW4ORV51yS1W7TBK7jFOzCiFxgv9RemvZr1/3g9dfYonzDppITQOQFjSKjmkAbeqJ
QmITTizODa3HRxqYZz2rJysg/11pg5vDprV8agksNirC5hSOWYnTlneQR5V32havGkXcfnbUNyFS
WEU36sEr6702i1PjPkhGIj9XGw2cNxLSR+9+rfHfHeya+k4JZPic4AMl3OdnUZJd5Qyh7gAnsund
WJ6F2pG0vg84f50GDyYV6rtR8F0Lf/frKkFK1AD1lPxUw29r3EperlfgRw9m//1gPM9aB7a8UwLu
b1g6jQK5pr6RAEDuB4MftDBeTGo92nR8/jw+r+Ywi8uYm1NXY/JHEheyEp5A9HegrikcbyeKISK4
/VLioKddukc5+a+lni48kxFIm1fO7ecPsZLiLnlO3GpTNRSoXbTzCwZH8IVvXnPM73JXPszDtPv8
V1buiv/hDKVGgFEMIqxh5peOZcfOH5qQKWvjLdbi6JIpBPcOvw38wkqEV/tnNByGUGgQstz+u06d
vVOaEi0M2l8Uet37iarYmx7BqXz9/P3Wit23f3+3q6kjB5f6s5U0U9FEQZ9BMryOr7hh5HS+2AEo
rGC5jjtfzKEtsh+ZQeOha7+JtMkxrDQeNx7kGrk/2MVve+3dg0i7dY2hGy0AauVhHsktnb1EmE4M
86qbmhhno+b4ug7BAmGj+Riqf/7LK8fnLeK8+2HdFN6c1b2VkJmfp8zn6AXyA/XKp678M+YYy/Pv
AWhIG+n3W0v8gxcl19j67veQr9qw4OumBDCXyKEzjwNePWRj/jOrUh1DYu5Ha/GjJ5sfo5ycU6et
u94bopb7XiQKBR3vhj5px8VsxXrNuTxw6uwsp4BrxQzjc2JBZIpPpQo9m32pa+OH9AHUh5Ywn6NR
1uBiHBhmqI2lTnZxKqtjUPbloQ10DB3+4D/hKKDYIW+NbVFDqiiL1BWQFkA/jIDu47t+TDs7rl0d
e+yl8LaoZSsHein0zlQzECNg4HJN3u0M/AR0eEMwMI+DkGdrC7e9Uukt6QTEdQX4KLZ1yUxoJ0+Q
CD5Y0BOkvn0YswCwuI2D/XFrhS7ZBJ2kUlGYAF8wEd+NagYVwA1r8Os3B2ErRxdmwn9vJOUIDBCD
1L64tYQja7oDoB5oIphH0PvM8/dazQ+tOz1eucEmnGJDD2x9o8u+1lUJ5pixkU5/fH7oEurfWKJC
/m9YFwz/oDiyI9kQASZ9hU3I6QQhxSif/qkwoEtYf52NgA52jnXpyvQmdclDYOnQGbeG3B/vQLrE
9Jtz6QbTMJsXNc8vOU1vKsfZgdVxI/HtjMLZmpx+fKnQJahf+VkKz1fu/v8eBKU8hv8MJMVh0JdO
d7AodqGhUt7lxjNAKEw2267Ba7+9SBamVLgQbU3dC7xToYhijoe2yX5Bs2LjwlxBStAlrh1TFka8
TLhQaG6jlA6AO6W3qsqibLpD04apA1iUDy3fqIHWvtmiEJBmak5aZ+7FUK84y1rll7wHy8ZJ4UHf
bhzm1ZdapP0TM9Exh/PlhXbBN2z4fnfd3tSaLxCBTwixoLJij3uaDqepBX/585tpBYOJ1s/fJ7wM
tGX6s8TH6g4TpoXYIcR4wRLCm9IYvjX2EHcgDsz5140fvN5B/3s3oTD6+wcxQ0nnFsfg4jXAH4Fh
6iNomFGZTpEjvglverKa4jK1YwHo5wkNO+r/G3yI/g+gfYY1lNFx7zKJ6lBl9hBlfrr1AVei8RLH
nqdZrUzO6aUZnKfCr56IAtoqELsB2OfP1+7jUR9damYHAXdLlL/0Igb39+Cj6Hbs9vD5317dCIva
o6qDxjWtgF4wpsT4UkzxwO8hTHAoaLCXHlJ+nmNca8OywIVwGkws/I056trKLeNFYEIf1rXwWmUQ
WaO6+JYB0X37aVNvd+X+WALGjV5DCMVw6GUiaaxbzFTq9Gp6cZM2DokKM/tuElBw6438ayVgLKWy
R1kFaL3P7sWU488JQjtQR3mtigkcvTKe2cZNtYIIhez83ydJF7nZzMNAL2Un9oWFBC1VN0EaD/1e
F19LgpH6Qzs2j7BjHAH3E+ws1WubDgfdUEhae8SOkZVuvPNK0F+CxW3Pt90xKLDEwBG00JwN/frf
tv0SJu7yvoaQKf40Mis4tLOahNUmm3hlayzB4NDhaOtiwLaHaa0DdJStQgXNF6AjYOZhd34Tyr6t
YyrAXUyVPFmuJx8tw7shzJJtxLoAUGL4EmRxV03dbmzqOZJBZkXc9EqMfgpnYxXWLoglhJQWk057
aekLfBxu/NQ7yamHvCuZvzek+oKOwcF1GLBRw+2mWubKRl4iRw1bWtAyTsllZvVDJfNL7/Inhiqt
q+cTnGw2LvSVb+AuQk9T1NlU8mK6tKjgtRVNDzpvbmfTuO+UhsA3VG03Qcury7iINpnVN20DLhyU
N9mFFdZ5Qj8D5ScaGd1TBts+iHjU4ViiqUpK6JFuhNeVpXwDWLwryayBSciXax94H2/HivIgIb7F
xx8QHd9BAFDMoHAQElInjxrGIaIOWObY/ed5wW5w+j8kmBLV2o+fP83aw1wP8buHgRRlZ6TQZYGX
RoWO5nybm96eW/a3osvv7S1Ltuvn++Cm9xafFfJ9VuOCfXQZKt+JczEVt2Rw6MamWemT0iWqv4cx
qbQ59S8ETdGSlRjiV644gM5JolxD0yN3xkNllXvUrzqGxzOaC9Z4ypUCvVHuChvyNAaMb0DttM4j
Mf+roC9N++bRrqfqdvaA6WgoYKK8xTzeGaE/acjhgktw3Ll2R885NOjvGz42p0yTX7Lt7svOKh8M
xxhfGFBYcY8K/DFgBYvcynsExTaLXWLaG/HgbSz1wfIu4cq0nFzMfyGd1CHzVfpxGqqdBUdNcuAO
uqVevgvSxLSf/Oretn8YmCkZUxq2UKEu7xygwFsdRFc0uNWQM8BXJQoQ1FSZfeRlE0MRN2xtP4bg
kzK3tIlW5rh0CXH2DFjUOyMeOeA/aPUMf7rQrI2jNP+DeOOMog7WPCCUP2IUZrK9mO7G8WTY82NF
Xqbg1WsxkPPuKv4l5Tkmlg5MifaBhImRfB3KPpqCdIcXmf0pyhqy0bpZGWXSJUq6T6c2n4FVusCq
IcLiltmtj9w09R/95liPr3hyLzXDTsOHomchwWwEfryh2eaR47t70PJFM92KCs5r0LPG/w1mY1fU
08bzrcWzpfARs0AFay3bu2Rdjr/PGASG6a5z6Jcm1SfFjQxKTNljUf7cRFysHexFQeQDtORW0rcv
GAfQ0KggLdJlbvx5bFrJBpc8FyGsumvn3rlQuCcWqnkuZX3JZ/OUbwkYrF03139/F/0IFVJK05xh
AhVAzadLXxwKo95aT7GL/kbO+J8eH7ox0J78/J1WWrB0SWRp27YS3G/0ZShn/pwN3qlsXXYSmf5d
jA2wDJPgV99s+GvBxGzfO24T98SAPROMhj5/hpV1XbJdLEjVzV6vgUATDjtwyNzI0i0OZgehqiFw
NgvKlc2xhPFfTRNNQ5tQdCueWq+KGG1CcDOjvGYHdGmu2qz5vqrMA7tWs+hBtF04Bw+fv+TKBIUu
Yf5+bmp4/8A6tW660LUwRDIjM/+Oevba7mjLY9v/wnXLnTma6WMHG4o0j+UMHFYVIXYg2EQU/rzd
hEHn1sdfWfklI4DqrjZz0rGLz8nXBlncaRryKPPo4do1RW/hD3JNETVcOftctLHLx7NDyP0MFT6o
xjhVUjhAlXY82MIprZUOS0F8Jb0+HSE1dNH1FyzHUN9e74zBLXZXYtAo8x3KlJFCrzE1QjLUXzQj
exDQkCDz2wyRF2tlBhvZyFrpudTL55kp5pkZwcUopxvhyXhgDwVg0Y7zCuHdve0mJtcxLb3QQ2T9
fKe8AdA+uD6X3ALDbLjNKgdCecO3XvPYrKCW7Yu4gmmxSl89a0CH5zWjWXRFYuTuz7qf4xLYHQT8
ln69soCwl2coNQ3fENXN/Ov1DsKioAMFwixeARUYtroe/MMV4329Jyod2vMEROnd9ousRLMlWaEA
AW/yJGGXwRqeQSmDTOSI40ZEdW8ocweZ4HBT3vANHvHRoll/h86BOsqvqGKXCRaBZfPYzl/ZAEoy
jrIxGKBGGNE18dBDsZtAzCoLL8Ii4diXwH20c0LSb/iaA9c3mQUPXj/p+zTu3KtOC5rWWflz4+Ne
k/mPnnNxQwGW5rQp0BEX5DrZMIXcuaUZCZv21xV7KpUMTe82G8e7Bh6DcwZkYp3gGTJbYpDa7q64
dOQc12MBQUx87SvLDDGEe97JxYgDn3ieHwmu+AIyjtgADkRQ4Ah2wbH4/A3Wouiitq8y2EX2TKHQ
m8JRV+JXWzCysTorpfqSSOGlQYqtGrQ3pVG/lpZ4aJkDR/Yt+NnKoy9JFDbUZEoLc52bXmCupzg9
Nbm11dde+bBLCkXaXRv0Da1vODO7/+PsTJrk1LUg/IuIAIQQbKFG6O7qwT3YG8LDMyAhRoGAX/+y
vLK5TRPRuztEuAyIg3RO5pehMNrAFuAYg/jjmOjFkvySuWzvjOesys4wXrE9NX7SYsvj+/5oB9r3
f9d/OvUZxpktUs6Efp4xaHZID7CjcTZs19rn3sSuWZ4fL4G1srj0SxTp6JiGtMwIn2k3MfdW2sRM
3lUwxrvJgVrkVGYcyVHladMSu7abXJonCj8VU2r2VUzAvsf2Gklug9M0e3uEWWOImk79UI329z2H
Vf7j61w5jP7HRSE6l4OmZEV+be0Mp7nhlXUsRRVXZRla0ER//DNre7ClUaKc5gHyf3uIRZGzo1Ox
sLbkacQevZn5sa9cSOj414x/E0QJ5KnkRtwINm458a+l552S5CxKktsSF+76wYoASg5mNwtGSY+5
7oPGGwJSqJvm2jpGJqmxDSVZW66LKjLluZsiF6qJqaAi1EVmxp3Oedx0UErXoF/ej04Pw6eet/Ko
VvY6Sy8AE4XsNW50jMHqpL/ztDvxQr24SfP948e4cklL5bwsswQ52u0Q+0iDaOo2dhjymll+wTg6
dpseyJGNWrP2S9f1+tcxYU4ZJ1aVI22zeHGanURrZLadV4/qW2/qXxAdtPECrKTS0qVGPq9cXZbK
MCPf8x4NP/ZzdRYcPAwYRJgWaFU4ezD3bpmXID7tRy35ccq6g+7Uva7q353O7JCmBQLOlNnu/OQh
x/Gynlk4OYBKpo+9trF5K0IjrzJULNeAYHMUASvsA1HdfVVmzx8/nJUvy1KJn1hkLMrp+ipLVgBN
okPF6tfNnfTKl2Upryc4EdUJ880o66cn3zGeWS82Hvbaur1+b/562ESZZTWzxIywbwgGU0UQUV3R
KtzfiqVbkc3SpWBeIA4vcxLcnFkmITKIAo22o/OYc3JDfijEp6Q7Qrv9bB4dG5k6bxxWF1UTZE/C
qGCVOxcTQBcyPZv+LPcDg8DimaVOCEZtIuWObu3GV8rxUmtv9HVrF3MqYoO5Pzhtj4lVfSGI+Qkp
ok532txqYK29X4viVBS67JUHEXA23TkMoc+wvA8Ke7VkRJiqfdpcNivPdqnrLpHy16H6N/GA3IOu
8U/d+GBOIu69rTy8tV+4XuJfq4fjA+LB4T3Enrb2gNpFAxoLDcSwTvM5lRhdiq41RQeh9JshptRA
Ti77DqAJxB4bI+617/5SDy3scVTl1A2x7NpdJpIwt5+gNC/Ccm7f6tnZ4wt9n+HqQFn6uFasrDP7
WkP+vmfGOFFXe2ZkUsg3ZkCUUd2arjshCPxuaiFr//h3VpSEdKmWzrWNLlXrmJGiJztHSuE19BKK
+8OQv3oADAFmGdgd7uWpsl5d1Kz5c75rutROo/XrS09QbOBUekgy+cUR1q1pd29iK0F27SYuzmNV
6wzYTuDaTNhuDKTjVvzNzo1XVvjnTT3TSlVfIvPHVHQ+7bAh47z+1pL6p5dnPws72Vh7K3VgicyH
AcQeCouYEU5cNDn0GXIj+hub/GyL/DBsYWvXVvgSjN+CWcubBA8Dsu6LKA3gENKwd/dld5iA2NYH
3bxaOAl+vOrWGlFL7SgqW1+WNpY3PAbM2gmEwJNplzVnYGx0kJAU0ej3E9CyHfDFY13dYZ4f+OKl
pl/bkYVO+oNQc5+MRYhccPCMN/YaK92CpdiU57abGKm0ojZ9ZOyihv5okmLXV/qOivEbLDdIieFi
491bWZ5L5WmuBtjEUqiciCzPLbseKFz9VpbjxRsfP77Rq891UUcEM+wi8ewsLqws7AS8QU21S7ry
MpoM+eXEO4uJ/G58iDpJOz58/KsrBX+pJC2r1hIaWUmRpduXeqavnTWDGGNCF70VkL72E4sdiZcV
bTuTxI0MVjkHhhxUTGkQ5qPnLg/BMtwCkq39zqKEqFSDnQGGbSTLF63asy9FSNLpFS/F5+7V4uCT
wJfNmw6LwJW//CkLkkEelEz3m/Hoa6tssZFgGGT2Zd1VsY1K+JAm8mtSQZcOB9x9OdXf9Jauc2X7
uWTTIrEZ1sKZ5bH01Y/EaJ9ny9mQwKyU2CWZth7AHjLyPI+xmpEfb2KQUyavjbtxaFr746937q9v
reR55WD+nMeg6lUBn6dzfT2BAvmzUcPXbs11cf31A6mSxpTOyojIlL/aaRU7RX/6ePmsfB7MxfuN
5FbZZ6U2onryQG4lHfqO3c++ALcqy2VQjggGRvP+4x9bWUpLuDtMdQifrbgd4ZxxTjkDenCC7cw7
QSXiX2ylNn5n5aUzFy93ZwAqkHlDFmuju0tNjcFw8wDZ8IV39VaHe+2ZLF5soLGpw5w6jUsbSOe+
LiGbSeetdsbaY1m81Z6v+spW+RirnB5Vp4tXCj65Eu0l9X5M+myl7RhKUA+yAY2ktomIS+tdR6bq
HtYaEtapgdNhUgRO6YxBrTYTeK638J0+y1J9DemujZgFdCCQ6/ukm+mrw5BInQ8H54omGp0HnckG
cefZvrf1kzT1McsRkbo17Xn/VXOWouxKUGtKqCHiZmyfcs+7mymyopBd8pkF6iwF2Wi2YypvtUWc
GPSb01fTUcFpGI6FcVd72d5M3j7+nbXLWFQMs/O8qoJjIZK5hr+uUtawoy1ngCTwgXzqLXCWWuvC
SGQhx3KOgBlxkSrTIzeo7AIIcEK5Nexdu5Drf/+rMnkYUzse+BPxrKdvBZe3+aTOZvbj49v0/nbK
WcqshWHDySrJEKdjuhuKJraz+uCwJrwiWPrE3fvwPmx3Z98vT46/KBuZbJHsBjd/nNntr54X4Je1
eAl3k3Ze/Np8mQxufM9A/9kjNbQ+KaDaQkChdaAnLkOV1vJQMnVTs9EMTcPF+XRCcHvw8b1Y+8st
6g1JuNFkrm1GCMUI6qJHPiEOVnwMYNy8b7Te+Ja9XzqdJT/cnjCza3MceTJZ7tU1u+trCVt4ToqN
D85K391ZQsRnh7m6F/gICDv9UmTsSQLeFkyThcBoSeDomA6JXf60+fQ/lvhIVvA2Dg0rl7bUYvsY
WM2ToXkMTPSum8meUgSclhB7m1syzffLtrNUX08kn6ijsRnzeiCn+S025RPQ2JiNteUPvQUD+xOM
+t8i7CyV1kxRPo66KOMi7+XOHWQRIrrnlVQOUmIL5Ao4ydQEZpr/SJvKBIjWwYgDHJ9TaiPGmPDq
prXLS67qYucAxAbHKtDG2tDwH7Ppew98Q2gQtznY2jaTHR8Qv0Ryrw3FkLnfx1ZhQmK1WYnJY6nC
FnOoOqi99FmbrISK3q6fO1N3O9ukaJdWdkwmkK7mjm6d/lbKgrd4T6U9srIu6iK+Otj2Vu6dbNfA
uG064oPsho7EZF14Bmy8iADZWDwrhW6pPydZbygfpS7C2BAuq+s7aLAWSZyPH7/efwbK7z3TRSVF
dNmkINWu4twQZhfatLhNrwBl3v000qpHULsFpEyoDObRECRcjMLa5mXwDXtP81kEacZu5ThBliYb
9tYmmHdYWXqwrPJievSlFaUIfZ42ty1Cpkwpise6pI+Gh0dTDOkzVdzY2YVn8QB8APpFZ8Yt4gzM
GNpxuRPWcMnSwdwJTtxjasFe4OfVk+dDrpVm7r1pXImPLQAwLWmnHfzRWBjWULT7kjjWC0l7eJeA
ZYPhgra3re3zvcwBCGYF+h5ZNkSgGPz8+EauvIJLLVDXTpkN0qUXmQXYP9bcXhKDfAPqYAiLvDxk
ejIDKzPvP/61laW4lP2Unj8yBjxOJMhwqhF2V5cS41DZwM1NbUBx+AS0kNucrHwoN04Da0vxuiP9
65tLPJP6SebnscvZnWuaoavYr80G9cogD2n2//7x7UAMBlmMGYksrPqbTHyX5HUoH0DPSLKb2TOD
ibOd49wWW3D/lZu4FPT3XqNHMqBFBZkAJrCDejKUEWbJK9olWf7TEez48dNaaRs5S00/9nFma6Ws
jHPwZ65gtbr9gujeI0OAld+w70jXjbiORDKAdWYHuQvgQ02eQTcNpwY87WrKv6dQwgJwGtPEPxCo
r0S7xSZYebBLkX/JxyT3BoPjpB1YyZvVBWP3dePKr6f1d8rLUuWvO7MTDSDdMU/aLwl8LiGYae5J
ie7NLLojCA/RPNp9oLAJgoIDuvBKQXOReAgotX9zfJgrx7hwjk810q92JqhnQZIaOz65GxruFdCZ
s/QKAMvupmWKIVHrR27za0q6veFeIHDBsqgAQer1l6q8GTzo/uH6TGMM6YLaigTMdZLCIJDgX8cX
uwMbb5yixipeYL6N7D47f3wP3z/xYZvy74uRZbYmZpvbkd8nX/ngf/XE+PrxH73yBiw58uBsmIk1
9iVOVRxbaLNABKG3V6LQR9vCYAq26lfOqsfK37Ktr13MoogYpmGXRuLSyNHJW2NUT4hg3+i2rOyz
lsrxKWWdxdzJi3RiXcg43HOHffM70QaNsD41UHSWstxZ1d48oqkTod7WUAeXYker9utEE+skW5t/
7gjFFsfwkgD4aGBZxhC8F4GBqNOgshMvEP18P4wb62rtfi0abDKbnIbDuxC1zogMYE6xCc7dC5/Z
HLbF50CWzn9w8hVk1X1meZGaneZWYjp4MqW/5YlfoXs4S/sMKUGTwQfeuqpp/HqAQB4AFd10oWOe
TcW6oK2RbArPnkh88CV4eP3nTXfg2kd/sXnylFU0njmxyHbac295x6Qieo+YqXFXgbnQHKqtA+/K
m/ofM01tGWLMTDfiUB4GjpzmndXY0xfW8N9IMcNRntMQPA2w6UT+7ePq8GfA/07xXoLZyTw3BKmw
LKooTenLDEj4wbEYe9KFbwaYYlxKAwyyQlUyzFh6Bhb4DNqmCoYmEfdO2cKL2VnTk1do506m1qnl
rXXiI8h8vAVfpbZF9+A2XO/MuXUCMCqSKXAoWI1JUZADBTTskdmJCWODxw4QOJvPlvTFEcwaP+yN
Kj/7mQk4ypgPL9Qnu48ve+XEuxQbdwLUggpmukgj0njX5xk5DUAGhWMiYStS9bcSW/6NXeOKFR+K
9H+Le99PVpr3lhMl8xC3OZcvzFQjqJiDewf4XRrY+fRgEffRQR3eI6G8Oujam6IuIyxw7ORxYk0S
NKW59UatVIWlbittIJOSTEyRZzWXefYxuTec2B9u863R7cr9XSq2eh8uVERBTpGPDYABOXTgWNe3
hiVv5ZVLMRk/Pn6QK3posjywsak3GXwUGme0enqqrS7tA9544Ca3od10L9WcvhXCxgGkt9FzqQiy
aaDlCHzA6mpU3r2oyO9SolOmILZ5nq7T0dlMt6r8ypaX/GfLm9MaKWl6jA2vlTfpaGI3yM0bkESe
bRDwTgPx0RcnXbHLOsV2glyYOgzNtNV2fP9Zo8P47+KzHKfuk94bYtVi0wcO6Q/dlsc27x6qrVH2
+3tLnBH+/QnKCnMcJwgcRu3eZy34K3ZqDHu3brd0Vu/XYLAe//0FjeLPukFoTGIP1OjH3TyKcyYM
4LGRZgyF5Ver7jc+mStXs9zNUsAB8lTlKua40gOXyt1no/GWF3TLTPV+nSfLzWiVIBhRqR6KDbO4
4yr/loj8IEn+ogxyN7ajBwljEpN2g8u1dvOuK+OvM51KVF8KPutYu+kcVFo88zK594vm16ic3eCI
U6bbLefg2npfbjdNDwyOgtVjPFrlEJKqM+8tyi5dA37rwWby68RYFTYuhaUKIlgjtPMWiGh7yyzz
fuUhS+sihsUe3rQahbYtXz0fZAJ8lmakb7fMfzP8Xxtl5/r6/PezSZYb0Xkgqi2YOcapmwtxmqDb
rxokU/ojssfxvZq6Khg9+O+F2fCzO07FdIbnZWONrl3k4hwtCFpiuYdT7eDwQzticpOkpy7Lj1UC
NfzQfKoDgdDMf1eOrDK/G9CnixB/mGXmru/48+SrqC/872DaPRUdPQ0J2/gmry6dRR0Be3vQ6E8V
cVfB2eSU5OqDi7rkVWVz4BogrrQaeRjpYTLZm66aX9oqN84Vf3QN7zzP5RZWOTNC9RJexo5p0e+J
84AHfM96BcRVfc7r6ZG3FWCsZeDhg9YS0peBBA0+dPW472DUU1gLAQLPtz6gK1Vo2WryvBnzXoGE
QR9TI6QMoQvXFXJf68+dDMBH/ffZMruSfjKiIaDrLiKIiATp6ngl6G7KxFbK3HLbPhq2SKjl83jo
+a3fggbVNeFVSmIl2L7nL13ZgWdw+PiFXHkjln73uakGmzM5R5LUO7MmT5XbnupUPvnZk1FsNFLX
rmhxsG08CSCja5Qx8TBVyLt7xPlGUiENDvHTt0lW3JaF+wIE3OeuadGL1oWDoQyF7vyqrUyY+Iae
labqhDOH6prjxz+ycroi/zEje65MkHc6R7MjX7qRn0eJkS6yNNowbU6t36Ipk+1pWYXYIWP8yrNz
ScVjPW1mzF2r1nvv3qLMUDupR6OxhrgD8jJruYODanEqOgZkuh1aXL4N5RSa5qAhgKjOkB++JFa9
cdpfERmSpUvYMQvtMoKmW1ch2ZYmLxPoAq4qYp/QkCkkb/bwqLisfU51dwKvCPx9/wZmqjzYPKav
vO1L5yVakpg8u1LHc+4FfYbsZEdIyG3Sz/EQyfK8M2ADKIVu+pg5VnKFZZ/x7X+WlVkgQSmTRwEX
+sfraeVFXB52ZF8V0hx6jXB5NhxkVcugA+YxIB24m1aFHl/h+xsv/dptW+xsYInN9JCmHbQY5A7Y
tt+1mE7S2sQfrnzkl+5GSXth6NLvY7AFGoxHDhxdzqswHiEUBfjfmTGFzHW/1sZPx4YLVfMtaufK
nm1pcazLfHQTxaEZhtZqFq0MW9c6SiAm3cT61Tv+13FLXnktXu+8fUsXolPmEuA0ouI8H/swNdsy
bMqNB7Qi8SP0+sr/tfccWWoq4XZo3ZA3TLd/+2TeqaG6aRx+67k9vmzKjY3MOhnj1olrpUjTRTVx
XQkGTDW3sesqTLNKQCsNSu+Ew8ME5QNN99I6ZNCDhXavuNjo5q0c8qHw/PdKjcoo+9lLNc5586n3
GY55BHq8LAWYF+3QW233fEcz0u05q19EyXnoyjGw+/InA0HlWNeN/TXBYv7cx2NpFXRo5yEOxexi
9He9wGzc18REsHamdwIgqnBz+ay870vPYDsMNozR+EjZ7I6SH8hQ+HZFUyQzLZFD+sn6tTQPCjdH
EoXPdKxKh8H03jmBHKgIqEG/M9jjT3TYajGvvHpLoyCZ/KGySpggOwZGsarrcT/Q6k4n2AvOJESS
57Aj8D58XC7XPr9Lq2BSuiYVSK+KPesMQfWhHps5kPIuxUeACXpoMR9KO3ksutwP8tSJ6wG5XJ5l
b/wFVmro0jbI+qqsXcdSsc3VCc28c9NWl4llDx9f37UUv1Ndlq2mZvZJJ9xyjJGxDQwlxSTYU563
N1uwRssOBrqPf2dtGS4KjdXlsrNkM8EhUD+N3lHN9ARwgw462fzs8y8f/8razVrUFsVLbkO7OMbS
hdYDu7P2BMVDfzt2ekvmvXbDFnVEOUwVOqtIbJrZXa+HqB7tXZU0t/7WI1m5VUujX81R/Kq0miLE
z/dgwxV1uqswaP7WC2zKJ+DjGr5lK1u5mqXnLxNtS8rSGyPwdYwzrNHWDtN8dWNWFSi9+4+fytqP
XC/0r48MevNJ7TTtGHFXeae8HLyLg4DYXQGq9hMyndQnf+f6+3/9TlfC1WvJSkeTT9V9MXLzKQWu
UqM5zed7RCn5bGM1r13Rdf399Uue7mrSd5mOOihMEXBARxlAukFueK7ZgeYD3bJ8r1S7pTHPtknr
S41rqrrD6Izevk+5eAVymsZNYpmPjW3kP9pkS8S0dmGLIw0UJarzoeqPgFlEprEnpHuYbdHu0rKy
gVGdtN7Y169d2KIgcH+ULWLe+8hGTzYwJ6CfRvPgDoWBOHvvWInsbG45hFe2UEvjnapSrwL+y4HI
wGnAB7Eb2uytzgST4HMrfFEUhMdVQ0nXR50LWDz0fzG4n2jheWByb7SUrkvrnUK9tNoVlfD7tpjg
5ckH1celjxpQZQg7jmue2i8fX8fK3myZoWKknSeGFJJi6ceZ1r9KT+I4NblwnHrp66iHU88MKzTS
jdHL2kUtKoNvCYfwdJijtIfl9kwMkQRZAhEzznB2Puw+d1WLupAnZLap6OsIybtuMI1fNNKi8tp8
UEgQNNzqNuvZ11IkW96clZdo6b9jFpSjnYuIxCHT/AbbyX4MDKPQsWOzARkfBjp2H1+ZfV1g762K
64r/qxCVnTMA8YJLs1QDhcr3zLohw1eIxm5m4BFZckjrHxOlt6geFcaVTQ5LevcIfBuYGzSo3Ocu
rU8NBBVu/frxX2nl67V05vXYB8l+aOtIJd6e9jYyifrDkFiPFht/okHy8a+s3eJF9XDVPEheUyvq
iD1P96Uohz4sPCfHCKLmZhMohGv6p8/92GJXwTOjbrMiI9GIVVnuPIBUT31nyMOsRkvtCfTcG6cU
+/r3f+95LgpJa8gaE85ZRQl5SLtHuLquzxBqrILc2ck9mw5Ngvm5Y++SNAuylISznK7JFDXjoaHm
UM3NHne5wRgtU/bO1GLjJVqpoUuTn+d38K4SVwLMzC7ZlN4gtuL7p+7v0tCHlEMv0Q2qQGGCYZiO
vR1OmeyfbVeM5ymb9cZed6XaLB16rBjarLcHyLx8sOOrVOGtV8Q+zTCSPn7uUhalJmV4BpPVIjQO
4s0SokuBuCtmTf/D+dm4M3i3tddZu5brf//rxRfEmRAtTkmkewZeiAm0uj5ODbMvs2H72cZrtiLY
Jks3npMi/W9wkTJfpF3oGW4e5hh/45AFRlPazTcstSNFJrQ+qHpgrXmYxVayw8oG4c+B7K8rTBow
zkGHt6MCkqKwt11lQ0mNQwlJEVzJvZsZMfHo94PvEHz88Nbu6aKogHxOyOC29pU9jmGB1Bn4SxWT
yBgV7edMgeTPnf7rspqiB3OXpiRqhc9fkwyb+1775NTNLQPtyduaKq5UyD8dn79+x7MYlCIMNvaK
OIBNTxcxDndjD5oSN+TW3JeucCfJ0rnn2aZJJk6rKK0b+cU2+LFy+pdMEYEJP/SplmVUN33qgKnL
5mis2nDqyvkGtHQ5w0jopi+G0uIMGFgbsqTzQ5m3FVLtsjxUfveLjhjb2GXXi3BgbYgIs4ekhRsq
a4rnZEJj324RweH2ZhnSyaYR5vJAZQ0/2UgvsM1Bu96N3j16hOJSmEW643Qe7xwE2kYs99Igy4xz
0TtPeetfoBJ+wHnudZyycT/O4gipvQsGEH4W8c+G/oKVJg7KNdO9mtEiFS1IBEVbP4gJKe1F2lu3
swGEvNXLA3UJ1k8+xSM6bIe5on33XCTjiRStrhBGUBm/tJ2zAP9niHRHIm9w7KCyNDnWmVPeWH/4
dJpfOE6zF79JkksKsKqZdsPXa+Ri7Sh3h2MVfAydii2vfZtHHwHJfXExygH8EoSgfmFtNX4ffWdf
uWYsS3GE0LBmJ8vIe2jDOT0XXk45yFvWkITVCPi9YyDG3iIlKQI7oeVpmNDGQSx4nvY3PshFVl2c
e9MqcYBPkiMFBO3g0ma4MwGK8etpvgEP4KF17PuBkvsBOJcDaBdSHmc2ItNX+WNYJgY+mFz3ocv9
4pXnTr4DMfdoUXO8F0PzADX/Xe3niM6u+POMXO8QePFyQkqsccIn+EuNI0g4lleGZU532GGLaTd7
xr3TpnbYTtQO8e5OJ7gk7COcaN6Ng/Wy50BSGgR5oTqloZUmSejh6TcGoWzXCHc8JugDnpCOeWRj
yQ5mAWFK6YPvhmaOj+TYsrfODPkS7pei4LkIbYdbYZKbOLBo8KlCTAORgo12Q+yRDsDLLnGayEOK
aABXJT3XzaRuEl/dIS/o3kYy5d4DFjI/ei1MI4HsNAimw3TqlXuj0/JZq+loCbjc99UgQxfuruKx
S1V/M1HzlqeJ3ncu7aD28vHNtxxIvWYniWmZqFA1kGfZIFuavAc/tOC+DKknRcRmzzsymoauBySy
kx4bOmO6h1DyNPFwQ+v+ty88YPgY4kZZy/pzPxNzh3BjQMfdP8eA2TXD3vzf7MwPSnlFi6As1qHn
3rXpnWeB+jzS6eijzy5z986z/WEOrGm8naA1DVJzakCmExg6AIaoBhKlI3Ktnb5PBfAUOKjPHfIZ
dAXu9jwJ+aqtRuEmODosesufngiEixSHEPs5qfqvzKkALXXNmxzUxLeu6cxDf7VCGbw+zdhztyzb
cd86u+j+hEgFOXRc2xf0IK19Q9ugdwTHI5imo5enzRmQ7zwYNdZ0aE7OAcmJ44NIMuMgdR4pQeKU
6x8sHbw7i9tyCBRsL/E01/PbnBcIf4W7mB65VdgICYfjZmiySJrE/U1kN8kANN3yUjLfd0OXsnw+
NENOboAh4Sk0TzjzDkV2S+Hc9HZDTxB6Nw9I4jIKxG/DYx1ZE/+WZazcFaQvQsrd6n9WUv5BzzYv
eW6Kk9WV7R55KvkNGAMvRe4CCIjUYaCIDUYPNgYUVFK8G/6A0+jshn4FW6gyrDHwkOkX5olzEi37
zmZtvfgGrSNfXb3MpQAp1ZgY3gI35yBAi8G8UNHm+1EDqW1W9TVplbWGsfeM2n/OirpCiA2+Yh6+
lvgrpC2eRTam+yk3S6SyFJek8pNbj+mLgRJel3YTEmIUwWCn7NTkWt7UKAfW3NlfLbc+lYgExwIz
LmnD20PCsi8ZGkmhBzZ1WLUScFPagKVsNwZe56SZf9WlUx1ER8TTMGOz4EG6/2YZvn7ipuO+AZBs
3JoV+p2h7pXvfyv8qv9pALuI2HNSNl+Stv+fJ3sjRu8TIZ8THmVKzT5KDWPeT3iiu0ax+VGUzQyX
fQbytVFKNJe8dvg5OK04OIMLI5shY0Svqn0CRNQ3a1LTvrIH7ODN2t77c9vsMr8tkazW3iMvK7sI
JV3AihS282aLDk/gVK6P5Dv/m+56kGtVk78WGP9U0WA4wxSq3lfglw8+C4mvvradUd4Q4czRIHXK
ItF5E2CMrvqOUUIZlr6a72UCZLFPRhW0iAcLgI2Vu2oAQ6fsxvQOHnDANZFUEnawRJz8ofaOs6jS
m6HQ54FabdSwOdtbCHS4F8yUO+IO9tnwzXOX2fUeYKUeOCyZ3rua+WUwO73WO5uT7OCy8fdQ+S6L
DSQoNt8Yhg6IE2qRz1WzsJF++2XICuvVxCOF6E/+dmpHhhVsafXzxJy533lodpOdx232hiQBkwWN
aXp3jZxPtWFNJ4e61XF0c30EmHYmQNyJ7zgswbTUZx262QX5ndnKe6zaFu6pIv9FzA4OOZlZ1Vs/
lSZ69X76NrRK7puMuLsCBdk6TVXGeIA9TQH+YK8wbYMncs8L+KCM/upFSKSDOqk8ch6F/QVjDuuc
+v7wexpZ9syaeroYXDpHVVIk8BbOaO19m+JxSZUVh9LxLlwN871jzlmIGXaEgnbVfRWW5xzqrmA8
KgHr4SGr7bEJoUFr8cmqiHWT+ham/RJxoHGajUNynCXvHzTT7peKDwj3YEP5zPy53ytK0heBlgc2
CH2t1QGypwmIHjlWkbAqEQCWntEw4x0NORgAqEG8AJq/NsbImJ0S8+3M2ElYMPOkMYCJnchOV86t
TnMazAbGRkIXz06X6INVJQ/NRNAVAlYDqc/4kmJfN41PBEDHEDlMaO7lzXOCjRg4VE15P6UcT04y
Y0MatNJwWAIeDIljR9dh4AOGGdrlZPSaY5/mv2CFa3fMQpBlQAfcgo/PCCvHYHPRsRqoq4AFIhpa
YS99gmG7n/ZCCCo3jtlrE9llSGfREKedvGmMal/eglmMfNQRW6imkckOAZZNiLmzDJoh6QNHAc8v
Evd/H1/a+8cfZyk0sQyQUK4Gs6i3yvYML9t+9poxTN1NUNvaLywaKcqm+YghNo2sWY8HrwMYipXM
2LMi+z9hZ7IdJxKt6ydiLdoApiRkp162ZcsTlixLQdAFQQ9Pfz+d2a176tawGlnOTDJi778d/mNj
/bdf8Q8AhQ4nx59NFVwDr+nuqWX37qruq1W17fv/gBH+pQPQ/6caxHb2aiyXVlx3qXfn6JnNdVLt
R6wwXd9yBdToATQNF8nmBfqbxJPqp+MauOxEjp72gzv0vUgaRgBqjMhKcvvAvwh8ij9VsMrvVUVq
N3w1EkUTRyPl3Pp5sadvtm7Fbb0X9FjQrJKECmStnwab52JxH1UJBCRAOM7lSHFoWQ/L95oaxgsd
u7ilbNmKm3BtfuylLzNd6OrUzHLrkUN6s3OipnY7Gc9qf9SetuirDKyzKqRIotD45yD0cL/Uavgp
XSbf///z9i+POof1/41haJvk7paarKvymvi5W8sXUyzm0JLKRCnqKg9wkDMx6itRnjYtEHUifLf7
r9/+L0/KP8UjXj8jshaVuApXRWgN5iLtrZm31a1/uzsjNFYLlQU7vo5Cx4egdfNzHQ/9GbQt5gOO
CQG5G9RW/gfK+C/ySv+fmhIxSLOgcnSueW0yW7EY+XWZaQpMU6PVjnxlILGKSHdnkYmlYyvTXm/e
cvUfz/W/xCj6/1SaFNtQmjbuyEWy2N0v0lTPqyaJt+gZHcdd+Im28m9tY/9UgxR3zayWNG/nx952
79DXMMTjux7UfnGpYH/HHPFTTvxQ5RYf/tYECPjnO1NHZ0I8xCFf+ms/+TcL0NWV6qT/cBL+77eB
7//jiCmGeF0GJr+rWNCrOfLErH/v20xXfRkcS6n+69P6+gP/X6TW/6dypuXsZabJ96uggcq1ZiaY
ZnoaFk0aV/eSv9geJfdd004nnxUhCPR/XED/8gL/KZ9hDAMRHRvMjd2LNGt7WKqIfYHY/6SJ3Slb
5kH+x6/yxP+En/xvr/Ifx+lOnnetXEXWGjI0IjELEo5Uf9C2ZwFYxAW5+8/7Movhr0J6xfhX7uW6
Ax+Ui2U3iYrcIKeyquJw7BIKNdpSPEoks3N96AeH79xhjESE53XnOXeqAwEltf9CB9LW+FQFEJj8
KScTyxX/GLkK96WoAvlO60xFjsMqZ+PhWGUMau9dtdQZS457kpsfWNlga/seB+Kkzg0CwigrvNj5
NeamP5FyQRTbRtizbDf2NczwNskBRZAueCWupJ1xysQjsquzsaLgti696clRdk7o2a7I/Jjyqjiq
2PmUytr/5jOJrDVaJabTePyZh2t+r2UtXpt4nR5M0drHIhT7cdnzpvzchg2lcr2KOn9AvDn+aqLI
tk6FDmqy66ehV04ycIM119BXpZVUHh6gWEHBDo1dJs1uxQe5VXOU9lPQZOHomVvlqOKv0qYjTL/+
1lW7fxvzGvCh0ZNzAD/NU2FV5aEqpwaUljEV3MyEx46P89FWtpjvY+ApcN2gDR7qQOYPVh6qcz01
jpVMynGJkazzAaQcCuQbWiqhiT9Ar1/2KE5DKdzUa9wflMrb77nvfooNyLgrVY8lLJKazt/aVgdr
xz3MJBqkTYcDsPfH6YjPZqiySFm5OmM8IMp+HroXxmCXM7kuVnXTFzzW56XYXfshJlw3PxXzYpZz
2eer98PozoSZpVt+ftqCdT3QuEHcwRyKhp1SOBc+AM3fsi0pn7p0i4zo/lgcgPpEAS2VL7mMFvcm
HCoS1DKH8u1yPFgt/PetE/GjpF/o+bD30n5UjbRJfRGte8ylRv+DjNKfrJSMJo3xjvDr4qFdp/6o
eN5v661fjpPXDfSfhV2ImEaRgTC4rPJt3YAbhlVU28dgMKF9bOE8BfLFFR122jU7BteEVAbdgRxY
U3QXmNwUL60xwn7QkbOPIsm5I+1DW7QVVc7zZGrrRCgAWNVBtQtct/DbqT6620DJumtRyfAG7qL2
RytvyUZUyPC6X5Ah1QJlqKlvMolLxsVMD8U8t7eua9fe7bp1nXpXu3TUraMG/teG9yR4olaMCpWN
DyM4FipoxdEb+jg6L23eRwfa3sloTDq71sFhHrY4ussBQCSwjfTY5PfAax8izQ+ke6MtSaXS6o/5
E0xD6B0JBhfLsTBgAR8okwZafwp/nuVD5/EgnqJpnsVV665ErwTGSgZWJ4kXvxspEp0fgc1kVvZW
vuDIk2YOkyFeFvGz9jyvezVbUHVPZM0EKlOsndODPzmdd95Rra2fpVtY81NlL8rcEp1lyQsIDo+s
U5SIqkdRdOOHF/eldxfZZTW+ggCv5Jd5gbJ+yMbvxiXRoH9RtnalR3xwuHT5Cz/VTo8dcBvr6+JZ
UXuvQnuYTuW4iSnzm4GKuTr014kwS57rm3BqrDAzrti6nwJjeIDVsi54jqfGjk9dNcXmbvfkSM1i
WTbml71HbnO3+d0gHSTgxp5ANsXoiUuIjan92+dgX+0BcNn9AqkCfa5XqnJuOmKZnbMoYoZZktLX
er+scTMjZ6u4rVQ62qv/dbpOdPb9bHehx2M3mc67dTmNtiDTSufllQ2lzn/OmIKrH41oY+Embbvk
PqbJejf5PVC3aC4rr6l86ukY0FkeQz1fsDgF9Wubb0N4LWhaPKq+wO5fL/z/abvvOs8EKbnmKXex
KOFVdSqXbcGZt4VE5na267Mdl2ptj3scDe3tVvPB3FvCV+NInebUiBMXERnzTqzI/AZYXNqPkC5M
cXZ159qJQnAtk6EXfZ92Q1U7f/d+tqYT8uRxLZO+D+ctEUVgpZKaLqshN0Wb6U27JDw9tjWMM5VZ
iHOlxVBvG3kdHIHXfahxD+7J7mguqDhoVP4HB9JiPYfGQezSGlGsJ5/2jujWIVklei+16zg/RhyQ
7bEU3pj/8pyeIvUm9M2I45SH9HNmvggvBRlbxiZ7xnX8P77tjojbdt8ieL6d1zYJCKIyH+E8zyRB
ejPCIZpWFBC9VoSH31WjLdbbxXhsA/hVZFS9TeOUx0C39VC8klbvzESYh8uQ/4g2lQPs5osrsIRt
q7xVnm4sTAebExRp4/reTT1ai3Wq+skENwvxEuqNVE2XXBBnmZ1ySHPlxktLYTapDu/UK2KO5Rc1
FZ1AfDmGDQ6RPLcFcsftbRyJwgmqW+VSMqQOu5Ri/ruTRli9lW1Qjm/jrqwwCeh6335EGmD/u6cx
I31MtSL3DgTZElNwFMoz7paNY+fQBlhwyj65pWUPxZkCwCJaDuTqjeY8FWb15LmL6Vv8aAjL5npQ
gefn2bZrnLF4iEQXrInYGxWINCyUHTCNuJ0137qRUXnSxrmPgrjK84EsDNGPfUBHRbxRcpUWXhto
/xROyHReB2Uva3BadqOQXmw+GRK/QeYNlXFims2UNVtu+1MSba2cBSHkjoXkcnQUlEQd6aGiy0kI
6aSKmc1qryQbTt6TO6NvXA7eGgvzVjJjdl3iVXBmBDeOHjWZvnLqZk/qiMqYa7DOZFKm0Ty2IYgT
iZ6057RW1VWJ1XjwQPAnW3UOrdaZPwO7E+EJcsrqTgXrM3Xxu+gJdQ6bkoFpVfSTK0CfMJd1sjWz
aDNRzvt2qsVSua9WXrRDtk6R/0mGQet8hM3sVaCdTsUb6LuHeqQ9x7XWwE5E5ZT+ifZRGd3E0rXX
82AFEeRNsDswYl3REqa5LE11zFnM7B+tV8k9E7GVf7FW7lpZt9tgzc571Lj2mVXAL09RwP2dyVYN
AWg3rix5pyiqcu/0uq1DfcgBlwnNMkv+iIC3jb45zTybt2H1tos19W0ml0kc6m76ShrHZgqf0TX9
b0JQCfblJSNVuEDcLiZOinaN0Uh6URmPCdE4cXtZmCw5NVSppiReyUKP8Fe1JmGqWvz2tFWj6z47
u1glmFpom/XaCK3KJ8sZAueGHcNlXOOr62z6EHptXPyRlmf6c6TCK+igvoBm2g0nbKxfly62Juom
INzTMtzc6BI4A6FDbTy0VDlZADnqT7XlRL7vc2EVVyZrRP5jz80FrVg17nPe7XZ1mceIB1AAZRJu
QYLB2JxowTb8TSJg5QkDdLVWTzuM09UfGvV3bRWXYZnvZ6mD5TMMhwLYbZnbuXv0RN5Ot2FXbOWD
R2QeJOy69vG3zdu67YwOqlF0ANRF4N2EtbdtRyrZBv0RwxIHR0Jp7OjVn8Jp+RbgUI++5bLp8/eS
vyvzThUCQ//Ox9CCh1qbvRAPexOXWgNM1KPNK7NFmxQgzTfKG3zKoEQ/zOtXIJoNy6ZtkvAvEcm/
x3LVWMWw72Clc6s5HDgr1qp8yMUkLSZKWtuNsLqDiiEZaJmOCMr6Tn2hmR3Kn5re+jZpo7olc2IG
oO4MJ0jwRRhxVY9hHsXFoY9by2M424Pwb94ukQdsN3eLfS/mJVCXLwpQJ+4yr0C4fvktLBvKSXiF
7Y4updQ+LiMAH7u586O+7YqEQszGIACqau0kk6AkkPvZ6tmz8V3Kcr9DXF1M+lB225bw7y2CJOug
YB/lguD4M8uaI2mQA8Sqt9GZ/DeAPX8S8IbHvsGgf9Mypo87J5rb718YvCW/89Q6aMjKTiwX7FS6
p66s2ex7pGYR5oE8DmJ5K0REbiLpcDqaMv7g+lytfImharp4We9M7HSGKo18C9OaZFn7iUFB2Rkc
30Zyu0U1ZvgMo8Hw2/b4TZ76uCuWE5RCfutH40AgcCBPjFyy6ughquIGazxjycPOGIjd0uW50lmP
RH8wkBU66AwT9RegVTizdaem0sy0eJRj+GeBvHtZhBt9sJxymB3jrdEC8ilfp7QjwvTvJsA5kPBL
7Hu2u+UHcvMh7w4cPt68ZeVCZYk5+RP4gLnAx2tEpIWBNk39yWuW70UHizympvFGIyEj9shTR3/q
3ekxIM7AfaTw13pVBqYRWJXNIDp4W6uq6IXNOBpvJshMbHxETuLBPpRWLyzixEAbfaxMfot3dR3j
8a5YPfttIKOv6LCJWKULMDzDh4RJU5LG/8s4vrWklre2U5VU+5KDuqxLSW3rmDPJEr+Ap87N4H7y
7nekumjJKr4RwXPEi6DA24RLUH/lYI9pCZkBzjxEwI2NJeYd1m4sHJd1t6vnN+0FjnPaIjcnvjdc
rd564ZBtRM/ualVbthdOGS9J3LurHyRUysjpJKoiKO62FY/ueZniaKJuvZVtkYyyIW9k2HMRBKjC
y6q/bVrfceOLy3z/OuS2l4R9pbkewQjImqmrAxtQ52TRMgVfsiDPTfvKXl/JVbVOoev6D+20WVZq
rfwzaKP3YZrQ7Y5jaco7nhVx48OzOakzbtZhnDvv0njb/L1chf42hYS2Jz7ZxKxrbgXJ7pClsiW2
54Q6/i58f70aqjo/vBI2INX1UkG7Ud6+ylg8RTMrFiNJB7HGWnhSnLQ5FXdUuw1L9Th4PSf8mu/e
Vemmv+HbNTgHWjJpwzXxfqkw6ZPsto9M32huA0jARK09hP4WNQdS5vtT2c0U6wX7cB68ID+FqAKu
peKAipxZH7pGB3eOA2DjFF3JwEbGY4QS4oYSRzsLB3K+TI23KnK9hX6bQZ/m2e9eh3ng0NK1m5Z5
SN1GzrFrNW2YeNHyE+6wYi3zGZxGVu69HuysKDkzJpewomoUC73kfgzmDeBBaemLV8wjjxzqNA6K
PCNBCdki+EV+HCsbt2ajx8tmre8jwY1MjZKFrQn5+yhdrXQ3Djnvv3Sd4dBUo7mJGBHYAihsNkY4
P7qa48NX1vxaazonjN+LR9F35Y/SK/NLI/v8WkYGNUqMxsGzjDg0pfNFRXs7g6ggJJ3INcamIjbW
GcfDlG4GpW4iRDv+nrYySroca3RJ8uJ35EKg9cKTxyh3m3PVMQQmZbMSARtYTX7DVs1sR1T+yaBo
unHDWHdJwNFwkkTI0PToeWORrbkfNTftFKx/MEMwALPc+o+m0or1P1y7jyow9nnwre3Zp4npROwZ
XZai3XnToN1SSfMufUWme2/nJbqZhBi+ybVzefJdBbMgliApeBiOJpArovAO2L6UTYbDhwe9Jy23
Vv22HwgIWI6NZSoIZ3LtPmTdqIcy9uQvoidE4s5W02QYqPRL3eYEslYoGcVV2bo6KsI2ptTx6/Zb
IGX31Pk1XnynU5+zXK3HfhEMZjQt/di1ZXl3noiKh7lv8wtEd2wlKw1zKaZpZoCtmvRJwYi8jZyD
5ix2YK6UKpz8VAb5uhz8rraLw67y7ZzHjiwybVv06IV2VTpppzXsdTTMWw90hP8Xz5xks9zzzXkd
mpV7OVFo5W8cP9zHFzcYl/AmDmZLUQ/cWEPGtk4l/bDHxb23h/LOc0T1BZ2GNSBSs73b9ta8itUU
d8IK653PjhWRtXIGT+CetLIxjPpv4+5qL+knwmE+c1VW3cFmhrqXpbuKVBIERfBltQ+P0mHEHPdy
um5k3PRJ60RG3kMNddX9zvgrs2r05YPvxm2c7pISdf72zBeHiKv+TYiVwPSg0Ee0Uf1nPtr9Dua5
5FcCmIswoZQ7Dg48HRBJta2n8uC6yn/wqLdaD3Sg2x0saFDDRPfWgh5kDcguJWwjjg7TEHZNarzS
M5c65PbLmsYzX74pHLRW1ARPBRE94s7qx+gvIq+2OIiqZ6B1aJV/tTs/5CkOIwr03L1mTAn5VHVW
R9v4mxlv+Jnvcf6hTe8FiRNZCLTE4jMaF1M7u9dpZcs8bHM8T3xZBvuX0st0z6HgvPXwQB89PNTj
Ek1bnNg2KrLMWvbxbllicV0KWbyLegz+MLKFP1u7QQfCJTJbNxverM8iZ37DQuBvZSqZk+7nfSgo
PV29+MaRg8thPg7uczUyveEU/hpK6dWUNy4TSHEwZesOx3wd9vZIceysL8LRDaGCXxBIyC+D5HBH
VKc4qQE1alPUB8+tdfgTSaFfpzKYSMl16XX5nxg0qi7HwK6witMlWuFDWkNOtsjn/Hvc9ym3fq1M
ddegX8esQrcg0t1eQVzJga9iKJ5l/OZ25RocbOw/Af0muYyfdujHM4gHuxmHop0DDEU1tt3Rts0h
bDfrHOaG86LQRrg/C9nFD7u76u/aIQ0l3cMx7w9+WIB9jCYfdqry6nUw32rh7+/jWE7n1Y4GP7O2
pn32Rt/6bekmPOk+GtXNZDzGv8D41XDeFqVexK68ObXZZ58WI+VHuVd1dUYit0+HfgXaO4qGtp5k
c+vmtSZA94HYkva+C4m8zPJAF30GZiHmQ8sOIq8SVH468xPx1SUfr/0SUIsy9UVPx9qOmIBQ9giN
TiYEobWHwg4Ldg4i0sZ07H3vKV42PlD+7MJQstvuD3ZDOlGiuSzy44oMBrGFr6P2ZkHX9aaCYSCd
cKvhM4Txo5Pt95jgWU4Ywn18g87LrCpcXWUgi7RwN8RAylulvqq95ptaQTe7F943KbLAG8uLism3
XtrRsS8ub92bNS1A7zWDyV3s0WF+zO1u2C5hVWn/0sY+gb2TnqvHUCjkzFO1Y2UgycQS5gJ4UFQZ
YrZ5PtMrN5NvPDXRTV6sBNm6JuQaasU8Ow/MXtvIljCPxSGaV1uxwpUz7Jzxvu5fF+FVfJajrH76
yi66p3h0Cusp3Bx3OzCg6/VkDZ0cjxVyr8dpbsu3atxZpAO1AWciWangVhzfeSezmwnEi4JB0lvV
mfZg4yCc7nyU+yM77WyvqTIqfOhKa/7Tj5PyzkGl44wND2CFBJkOfxQf1lswl14a7lPp8qhvkK+t
YDLoWcz0MYqX4tSTRh4mlaJlFEVceAciEYnTBtt+gQNpynev6+3nuZcNu1CfIx6zp8Y8hoVnX4Ag
H4t68R4cae9Xh7W7xR2jIel6N0cUp9qm8E7In6gDaZHDvnZxvZVfqpj50oiRhAtXrfK0u0vByrw3
QWaboWfA1wsatdJnS1/W1qTBGkj7ZIVO99N0gxunTL29JvhYT93JbHPFlYy8Sidd5UaZBqiMk0Y7
Zfg8+0V35zpROSYDk+VX3WkzPhctDYycLgs5p069/y28KabfuIjJ7utchEoZOqMWcYPh6AfljZgu
AtUOkvnJYlizXUNEfjIGyi/SVex6zlyKFMpzJewI/aEP037EzdwsaWsLFR8WaQepGBYB57GJTSP1
A7GhkHThRPX8Nr4PIms9WH6k3levqmZ2DGXPx9LuMYhyZjHz2Js8ChdDWmLFngfS3HXSJpNaN+Nl
b7vNpK3eCqIE6lk3aWNIbMxq0KdLOHniAdw6SMvaQ0Oa+zwnyKJfkPqDV1EFKRK6KPPmRVojdqVq
jWtGPYSd/WHVfknuJ3Tj10ux6yJZ4kmaZHG88YSldbfR1Xp0JQcBpTVTQbbVMrH0FwOORgJc++ep
19tv9H1BkIYNBMJhQTW3Z5NSnARuFET2YyFXFL/7XlG2m3fVs1WhiL43Ub3iuQkX6aUaamLLgtxa
QUeboO3IpwXFPfDFQ+g6dLmyEqi07VlLs00pmD73gDuB/yVjZ3fjxZZ1+Cbjomo/d6+jIJv1ErTA
7pCq1iQQypu890qXnAS/nZMSVer+aITMq1OvLZJsfDlS7s2C+5hPMi8y0dKMkSpSG6lrCuOKGNHc
yGcMsIRgb/QwfodZ6z86J9yijFmqPAe1U56457mZpGmuDbjYevTYGr+Yhbl4UAvPVNLLrQ5uCrMU
w3VToegg1MAZzpOMmzWry61+M4DdmdS5+rX4Yn71Gmf7u7HYXAHgeeqo5/6+1g7evlpEyCuq3PgP
E6vNha8WSoINiS+leD2tEmw3dYgHtfCs4bujEbufRKPrjhDqWG0HyIHlvvVL0dxAYLXx723dHdi4
numbA6NvPhAybu/9XrjyuNiz872UsGNSGeeCvkLcTLTC/2XhCYbTuiPjBuQYt49R9DwFMlodnZFS
RIxB9+XmbHK93QYC4G+mcOl7RLU14ngUgDhKKZUdfGp/3K1gpjDj31ivw3wnczjCrCXO7aZCZ3VB
Z9vfjguttIUdEeEELFcEYL4hC5EhqPSi+aABSLXDChoOXHBMc4rYwdUn3mYBLiW/nKaTU9is7l+8
D9pKZgtyBqHu/DlX4MUc9WhutVTk49RmDXm8hlCn0upnDp7FjHeBtarPxo8ZginsDgM02T4sSyjV
cteNraGkb4yqb4QJQXLS7PFj5WrjMh6wjARYqyGCTdRe8yZ2njfL03/bwrIzPDg6c2y4spIzhoPO
YzIkfinMPNeW172b2uPi8esdeyyOg9JgfnHFJdNA8iRtGBVHYOGOHoJwVibFHGOeq+ornkPuCuq9
t/O7TmlG3rlax7e5rEya90HArWLV9I1H7n7MFW3ecFbEfek5pt4ybOeXcJ3QS489Zwi1MeHd0oTd
2dvopYfbIWKXDQy+G9Ls0NZBDwiQS+91qGmzoUFLPqEciNJRhEu6dsHyc7KGDVFrnz+b0KofmgCb
EzCnPhdhbr3wbScv1Y7oAQINc05T3tvZMgAgcBfKE8rtim+QyllLIhm6h6ZBztM3e8sIt5HjLpbi
zXFMewP+rVnd1HTfNxE8RM7ce3Cgts7uAAZg91LdTV7rJkCiX2X343AXrL2PKLReVUqJipdujXme
7S1IXY8c/mANg3OjsZ74DmRs227bLcvGRoZ2bWHTsNS5FDVWkFpHx9Fq9hM53PXtWAdx1pryvaX8
4MCPkujf9blKJl05S7JptaU6XuPHqgzsl0VpN4WYtB8Adet7bA/OOw+7l+5+oZF4z3mertqG5ZDU
r2qvILe23fMsr+byzZNghl5jk4+nnCINMQJwilvWG1qkHEBTvTmbaE5iyaPjHOGz57nw/4ZkZk9F
tnvAg2kpwvqpCNV4BJGGFs3XNfWwMODg2UIrUfn8Z5otoJly2i9G+38ZuD+MXMQz5ThbOonWvl9L
OKsFnP67Le3wBO3rpspa40sU99b9sJg30ekuq0wBuyKJf/cHqD1WkJLbsgz97yALtNxXfUXrZl4c
UdkZLvKt/HD9UZ/BIcVT3Y/fh7BWL7Ut/PowMQOcTDHkyZ5XFW1PKJUdCrTTvQePwIYQI7NFe4Ux
SOMj2IiwQ27lvIeocng/5yDd0aGhXyk2itlpE636A0qWNokXBK/IcYu14LInwxqPS69Ss1I0ulrq
1S0Jen9DHu6t1dUJ7Vb4mQy1dZiKvWi80zJOXISVsOBjHs1W2vK2mQbXs46bKJcKVGocJVJulsdg
/jnv8dqeGdvQ/AKllhqyaut9DAHD7L8HFXLqB7tYQ5NpROb9p9q8nRbwdalorSqGwrh3e7xH41uk
jK2vvN1l/R64KAmgufuueHBx6Hi3e99UqS/nxv25ec5urm7lNNCN3ojZ6TmmFwojRjkTaslGZ5zl
B3b5wnxE1iLMlrQkW/Sv0cR/YNrA77Ek2JGm4jD59GKc/M2Jf09jzQztYzK5h/6snKyfvyw1VFmU
mRuO4/dimXD0IC/rrSyfTYlifnFDRkt/HBc2yXak0ikJOu0Wb5upfDiv3PJFfY/HxrywUHbMSDXH
TXNQ9b692CuVBE+xipbiSL2zYx8I/ezuAFVc5Az40bvP2crH9ntXBlv77ND40x9ixcW/pn249CXm
nbYub/WA9+4QO/6u2DuhsfyEa7nFdTKO5BKucgetTaoNwPpQL04P1UAHvW6vcez52y3y0lz+Gi29
RQ9MW7Z62RaCBpN98rvlRbWGh8l1oZ6czNsW9xXiNXIeK0AW+VlEY/s5hVReZJ5GbKvSObAjtlkN
wnDR/eR4B5Cm3Xpk9BllNkSF9T1eeEqoDPGrwtgIE1SI7V+agEIFaU0UdUTjqMCNx2BeMQRERTSt
38YCciZVA6onKwk1ylYnC/RI1ftR2EQnfTpLV6HTh8/TfnC71gVBw4OgTujAvU9MXJw71vSrwk22
fMRASqRObBbZnHgIpyIu1oPhWgdT5npSkH/D2smfXmnBiFPv5EXWpemKIWrSkpLw9lq7SI6+imDi
Mb+Lt6DBN0CexXYZemtodBoOTVTfD2u/xqewKKPOXJbQkYxFMhL7b3+eGnmg8bnRiNAmmKa0achP
+lEAbXlP62RvnUnXIZxEnoxz0DP+CmcP7i3FnAtp7aLQsH3eoTkh975fOhIG5Ho7OEShNjfspGy7
SetSGf43IAAgGI7eLNSO/KfQQBYE9YZS90dSu8HAJluK+s7Ah9XvEFjt/nPgwAo+S2e0ISaFqhdF
F2BkBX7DrBCilYPbqnjtKbkxKnKy3RFty+5UjNg5JfIHC7Th1PBhyvrCecICd26JENl/2XIOu9Qb
xkhVz5AF26LvI5vgWTvFRWf2P8KRYn2rwwmds7eSPfFnBRGYcK15niyOXaRW0x0GN9jN/+HszHbb
VrI1/EQEOFWRvJVETZY8yI6nG8KJE87zUCw+/fm0r7p9dhKggb4I0BuJLZFVa/3jOV4gsHEFS+pp
ZuABrIbxFDiXZnEYTdE7De0aPhQZs7nwK6wGP0PivlJIyn6B9+deyNtX+NPGH3R3RqJdVGdLsJrV
W+5SjxKwaBTsJ9rhnOCTLovmOy9z5p7NwU4polaOcvFSDglvf946yXqyep/qjiH4FSdm+jEx/8wD
PFciqN3IHeQFMe7NeCkukey5rhez7O45TGR2gNwqxWPup2N0p8xiGs5GY076SDfwsLUoty03iLRF
mPG4MZtMrf+ZYDCn6sjJWl7RmLGCkbEdjOeSM7sO+f2LMUzLyio2yJKc0JLmMt5GLoDOh4gX2byj
+LI/W2defKAFCFRgbeVjroSkZueA2nB2kewQXFl1UFxwNAZGuZqlKSWdbKbdnYEai9cEkc14F7Be
6DXEqNeekzr10612eH/DJoAEXjnjvDT2uk1sTzyrelBOGFjm3CObnZc7XddqqVcTjTrLOsvAX+8N
VC9iC8U8lasMq7tmIJnbm9Zux3kdRUWU7OmVp0bATLSRr3h5jKNb2/Olpf/QfTGVNOcPs/LR5uuR
hRxwdNLPs21NHcMxpd9vkxXUu0GhWHNi6R0CZwD2E2hL13ZeiGGFuZlXCSCD1t4m9UCwA1sK/HOW
v2zqGhXASiyJN+wrHgD7KcoFKFFTGMWakIbivnf9Vt4Rp4NdJk6GcYYtzMpjnqfeciDopjv09SJ/
iGA2kxDBhvlqS296jPlmMXeqVp9AuSVqUM/sLh0aAe9Tgs1/jyLelv2cV6ra2MIFGfRMRsGDB/vu
HhElTA+EKlMyW5aVH61GYU63KjeyHP9lUjNtOOX44TYYwm7NOWje4fLmzzLySMMLmihB5T26Lqwe
zkyWgcpcqyCa/DX1JAl+ald4e2BG/jgyCUM18WXFq3QxinNT+JQ+x+W0E75HgB2WPmAI8/oi13YA
G6Kb7j1RZHese+h07oqpwU/lu3Z+rW6pfxYQhZ94dOvlcXFF+64NNOkPWZG3EXHRudHdmNqYgm0E
Q96FCCeXZhNUfclgopykuhU6VTy2KSDKlnaEzLhI9B0YTklo/A4ld9UZX+F6ynXmegTRn5MGyi4n
VDGCiYkzZ63Sa+GP0A5GOd/ysbHzFJrRHQAuZQcr9K55/8saktjC0YzqGoAiGIN8UwldWjuCQgz7
1STluX3mrcITbJUagEu1Zl7cBcDYpLXmVen97IMm/55adWvxDC1jssV+2cgbNGRc1WmPd0UGeeut
MVvZewRKWU/uKMDC0NfNwyTtFnCzQ6qQ3sd27cYXgCp5AYLN40/Zs1OYYza91tVgPNCXgkrckpwP
dFONPWe/MRbGJebsenCjOfbWnjcJn/ylJEd26rWGm94ouo+Kl9xtKo7LODHEXrGAefuATkxz60ng
kS0Kr3TcxKZColJqHw+LiFs0Pl6Rmfqx5f+du5XStcu55LmVr/swnTqK4Zw4bu0nGsvcat4Vdol1
L6fn4j4eajMIXVRJPFdLqWi00IEGnlV2gHBlhYHXqwkfyZPovRBFJk4AQhP+ZdlEvrsCRCL9xGml
J85+zGh8R6Zqdyjr1HEhobuWc2nMgv44+Fo9UXREDqIh7D5ZBW0J61BDce5KPcZ4vTnpsb+PvVoB
m8oUgoNz6KbR/WLfXEvm8seaWwlRe4W1ASF5A1D5KpaxdkMVkHYWOpOaOiqlsbWuZVoGBzlG1SPu
BO/JDGTwgm11CtaDpUwD42CT8Gcc3D/twenefXPy6i2WPZO4HsJ347DAjI3Zm7FM/rA5+yguHAN6
6S6+kmIJpzLp22d3gfnfFhTzRZ8VY4b3sjRiesAZX9wYjDqXvvFbNCiEvu3LIhIajmEcPfKqSEQA
OPZ0z1M/FlWb3LttVZh3k4UO9VREg3FqShQt3JyVvm0MxirU2Vme37ZDAqeC8hOHUZkURSg84+o/
Lgj4gy23YuepQjd3qC2yHu6rskvWii1h1bBM0xQjZLDvKvSdU2W0rw51VMGqiLHFNhZ9XfeCUzHZ
LNlQv7GZxAgAWpepqwbEqc55ieEwrGqlC3RLeYbF1ndnDrHKDiJiDGabM8pPljeprXqNbLkfr3J5
+77oezN+KCciwx99r06yA/E+7XX251XBfu4AL+nJEZdZDinaaxuB3y5h+qdVxYv0gvYFrPKRjSSo
w7azp1vcL+IcN1F7CJgXEFoEhu1cULTM7oZlq++fl8JGXolVsyye0iYyqzAl6Kam5CeasxdZJXpA
u9VMIj0h18uAgqd2iH5BHmTDG2uPtK1VBNTqbpn2F2PNOVO+4j/2+3IV1MOkDrbwM26kgnuZw9l2
AonsES6r2U1on6YanLmsIRyNkae2yeNhaNZjalhqH7BwfFRVFvATpDZiw85v0BOt00UEdqg53oqz
Ynt07hT9FSbNlmqS93Mp82LfdpHjvM45UY7PkFRDC/bJJ1jmq0RgRcXODowLqYvbaNjpqbKifR2Q
CxzOfj6kL9wgRbpNFQrWXXXFQWiey2IszHlM+fwNe4Ck/R0lsPWjVUgF956bVb8UWmtuEmu25oNV
JQnIgkA4dErGVjo3jlQ983CUs3X+4OV3dZj06CrDxirZYd2itAk+JktePrtB1VEdxiCg5LqStMzw
NikQoyxqyp3jSza9QIFG3QYISQM+eztdeKnjzvmOnQCMwLeHKd/PfhKUNzi4sLxWVm66oWjc2f5G
1c5guTuFJcV+7TrSAW8ydprxJmrtsnxajAyNFL2bklha4HLM5Kbo8s9iGH0adnqu3Fe7bwD5aV1u
3RdZoEcAInXcKdR5wRiwQvjKlJoOnli2IOXRcGzzQX8SwkWJK3UiHu+3h7oYgUBGZNQBUUphPMHu
I4bUAG3qwfMbo967ucicLUZ8fkLLVUBcaNFUttaItg58YL36jtuJd6wCfIWKbrjavxHS57lrnsre
uWvnTvMLkNpG1cc6LmT+Yfn8Tuu4Hs35mQWd2IqhMlUMh+EtxsZVadPOm2TsGJuNMYqJu24mqras
znPiDTh2kK6dom48VPK00Q2PgDhjCcZZNwXum1iQaWN15Ys2rOJiohc40Hwtdo6qy5tuwsSwqqms
pJTAtLdpupC/QMXcdOEpm8+VZxr3ETjsdIiyiKxfxK2tS+FFELS4rSs/zBAiMc7XXjxv+HNxq7Op
eekxxuG2yC1SQlphJqhEcqn3nD7TsgsQzXxL20mc8rR1frDEOenDwstMK10xaXPYdCObzJlzAY8I
s9lpzoIq/cVC6WbcgG1C+XqbG4ju3CEQP8vSle03z9aTfSqSYoHmb6m/+YkDFGR5EtXyCS4xO/tO
+kSBYOZmm9m4sq5/cAaY5l0ETYbOsLI9lC6BO1JlRDKNKn5UQ+25V6jC6WQIzeZrMkwkwLltKsos
mVxLK16jih/cQ8ZH1xI8PwU5OsLKqhA6gU3kdujaBAHGTlEiDbRNPxLLqjMDyl4cBx4qZtIZfR/c
itMuXgHBI3tZ00pNVg+xmRHwL18q+rm1dpA3EjDTdgLZIvCh8Y3/dnIJpGE84lP0T2VX19HZ6pwi
ChUVE88UPCQfGHIAGN1EKG/TEf4CYBa4rj8+w3+51U0bGMnnNQ/g28JSx4NlxSLjfjSRBlcLONvY
MBEWy7R4iJH9YO+rVPzMESezq/f9NxvPRLMte4/GSEyp0884aYJtIomw3es0cFFIVUl+HttxvG3r
gdyfZdJ+d6mWMTdQG6Qx4TEkPHVJOAVV/sOAPe1vqyT2+9B1A72TnqH0StVFYqyyq7ybQaWkPiNK
U1T7plGt5Sz9TwQ+7qWNmvSU1B7Uk5/YrBT8sLD8yzLobTfaaD2wJ5jNE4QZ454ReybwZ1nZGQGy
kxPtx7opo1vHWMyrzW6oHJS8Zm0YZ5f67uqtVn16V1WVp1ejluJJNGS2sxyZfnaij3aWZ9WDCv+M
cw+DzVIl3mN31c/AjEDeHV2gxHJrE68ED2DMy9lAw8AIk6tl3/ciui8WNG2PJZvSvetOCvIWQ9Mm
Ev1MahCROt7Wh1985+4brLVdzYmmB0oEy4s5CEIPnLRD8uprZwJjHdOrqZTOqpE5+60P2ooXK+p+
ymvKzCoIgMuNSSUvieqrJ8gSGCMR2fsReu1Hm4rlcZ6FPJEqtXzXJJtsx6bKTp7pyQ8ZQSYD+6Ls
SrvsB1WuTbUma5Uox1jMJwNFVL8eO44tSLXutURJzk7QjN5tiSXvFNXSW1ncyljCcrBJzx6atyCV
BjxGsTyjHpvvFmifQ2F4mLbIV0hDOq/FjTHX6a1VTKwkS2RwoFMp53rMwLaHtDcet61l44ROjOEd
QY9xRzIZ1CYSuBscfW0Q4iSqPtGkmGusCsCkvTKefFqDLrVu5g+aw/HB4BK4n72ZglNkz4Mzt4/m
1MKrmF437lD9xoRQdd2hNmxkrUbOdEAKjBlaYvrBQogNok+yE3Ic7Df2TBhFFYg3FJsNPbdzwGJC
nmu7iqKhPizEpuxtVemzN4rsQ0xl/VLHqBkNvpEfyZTWv+jhwEUwD8bTjFzjEiSROuXTPB5c2PeT
42TdJym0xgGUhclG8Zqt8sFPyKTPg1M8XaVUfWQVSLgs/HUdE00xNcQ9iJ6EhMCqYlgIU4eQVVzm
KGE5OdMZsUOQQQphshYQ1KNsLrQgzhPaG9+gSLQsygfbRlkmlFGF9pCq13IqwbpAFZJgo4kPpMRn
HthHOtjULmPanhwiaxqvtHOykVD7rWa7N5l9gBa5BAN46aHpKKMpvDY+90YLB0xaL60OufXR555x
iL0sOkb+7L3NhuuAhvjiDPg8fNeZMcKWm9mzsjzgbtrPTiDb6mBMy3iDA6HaRAFNoTGNysdmNNKN
kcXzM3xURXsZsWkDA9XV9mXtHLYGf3HmLc6UDw9h454Es2nPFuF8+O017GYR9QNoDbCX0yOznJ1y
bTTeVIBzm+5+cFJjhygxRxNuBtsZ9xuhQNHyY7Gw+GS4cF/kUHWEy9vWA5wkTlMFQ9QYxbQrjXqQ
65bHCNlnN24YTu1+rStveeb5RS3Q1j5RbhI2357M+JfOKyMEgWVZgCy8tXjnYM3GyBxWWWBW517n
wloLx7Wwm4t2hhM1y6NGH84Gk832mXHEPDYwTdw5dNygHgUuryqEpBC6qXhOdDes85aIkBUp8nhT
fTIyZ3uhntIeUV+wzurHwRgbf+vmunjxpQv8BfYRBl6PSMljLrtHjMM6zYZmHDRBHfvagXzx0xrH
Bmc03UOxzDeYncYfspLpK8L4HrTZUwfhu/m5iZPyEvRa1g8l/YF0NzXla18pLKWEUqGWSwbXv9UF
hlSsTAVSDnvIb5ucXDYTRc+uEFl2HMuIwSlyhhnyhdLbtHFp7J5UtzMAvcuwhFV6mienQHiFvQgV
vFFA7VA2IOzGeWEXeK9op8bwOYxcjqPEh28Lq4IRktdaF4WqdZ/pDnUkqZlQf9hlN4rLcyNZ5tBt
jOXOzbT4sFFD3faI+De2X8Fr87VKbhHVUUoFKLzGLExiRTPMzybqHmqGFz59XEPucCD1DRVv27Ma
JUaVbhU0NIZigF7viBHNeaiV7B7iZdH71iqpGHe6ZERO0lq/aEwryQ0ITITUpYHgK3AZ/lHDtMFP
QhZhlPXVc7W2HKribHfMzzEZld4NrFom8EQDXO/RBmtkJYg6shXGtipaKebsvTON/rlNuigEhYPH
7wicKpuu/I6hCAYPCQ5VA307fIswv1kveMiDh9nSMORxm45FtmLGwnyFC2DceuVgHcoOjQReu3Gr
pxizTUKYC9lZ5uAd24IoH7jUupqPFqZwzbxkVbuhny1Ct81muRfSZi+gV3XaeLJYXhhLIyKMKFLf
5f5svMe17H8yVIi9luRfLaIwQ3wL9ZNNWuLT4kzWz6bGNiBGP+JeWuBalFPE70k32Qm6Cts9sSoM
oeVk6DtZpKltcLBMgXwoStwDVsQjVLcCABqM9yHABQWy5+XfWlW6h3JIjY98wZ6w11hPb3D11DfQ
1ulBmW13FrFRoa4L6vaUGxPPho6t20TzuwVi7k+8UWABdM0nmEd6FayAHeZfrkxp4bDIgrUckzr6
Isa7ANcIIYJs8pH20ehsohq4xUNR7dhxGowgrd4OdhC7KyOemiSk8LZ+nOo2opOoIAovyZz6VqdV
/b1KjereCKSxF167PLXIbjDegQIQnhuMTYbJIAMikjLY2mNePCyLcraWWsS9QEb3U2IMwTm+kDFs
AYDsB/JSwhHA/97p/PSUR1o9X7UIt+xS9TfPc6fXImH6wMiyfHZWj0qXgpURfe1SFUewC712CHE5
GgivH67uLvwGBg/Fug3M6Tz3JS6GwV5+JKbjXDw0rgdCQsv7zF7G707nKAfVPAGtnPZgvEgsgbcc
RZ/ghj1E9yvPsTgIXW+Mtu4ckQAaFDQkU+haZWu3z0ARYaUlkhQi0r/5E2bFkJtG3xE3mFVhTxfL
ozS5JnKMhd/n0UXTQdLkpG5NTDDZRxpZAPyWRp4btLXxy0TiFbrdWCw/ibCztv3gjv6dP1kIOgaj
GE9djOD9SFST+dz30TKEiTBbtFcDAcaHJIbcr0Hj4iHfRH2G+CHNiJXaYXn1y8e5IpMx7HVSn5Fo
Gt/sBvRvG1Rum2zZ04xxnSM0i7e4OMRnk0SEg+kWi8Iq8bm/V2lnl+Zzbklp7bqpBMLSBV8CSQbT
tLAHFVWFHXYejejY62lmEWy4BggQ1MKK9LrGQtyekDdpilOCDh/Lik7oSWC2SEYN/YQ7FbeP4WSU
4aFvmLfdMIiD4enWfi9hQkkgi6zpwiXoDU9K+WzjS20r98GjoGVe5a3Bm1uZvnPj6X90vTTx3qG5
8YtTGRkFKUwM0ll/K/o2u2a5wYJviUhAizt3qetvjKadjHrrCHL7UP/aGQixZzYN/yltEqO50Yln
qjdU0VeeJo3pdqzqpqaDMSad40T72+Q8VwD5wROkWF5zMha5fmkSoK/03MjegUyuWmWFZkkRst71
i2Znhg/LxZmYClutu0W1iNIC1NDTZR5y1qBcojooI9Nt5nUm3L47w1+QRZmJUnQxAh4P2dNKxFW3
3DRj4FSXpUPydGdKE9XtGp/X0t07PiX1yEuFCJ7MyiT6b57ccT61dMp+CJrRPVLG6nzc1gkEU7Dq
InREDNSekBNAEK4B3OJDt4HFrh8ilA/4NRpzfpezjzD+igg4a4iL9FIyo7xC0LRHvsL+MRA5td+G
4aKS94T7vYVofI9xCxzH1kUebSm88zUoHBc3VMV3XhcQyY6IkLxLurvEGqidFEi7hN/B/atBImMH
C3irnKFiTwyKs04a/4lbIdgBanExpTl3r+1fq/c0/q0S8HHD4uy+SVIAQewUQU7gOou1zroROQKQ
V0nyOYvWJvWM9oZupWorCzTEZMgVYpUNUeFukH7Y93kRC2pmp/qIpKi+oGH+TmlPil8q698YG7Nt
b8ss1DGvBnF81qPpN8N9kOfF0zxO0UOPY1uskW+aZ9l5GJ/Nvp+iR3ovAnMtjSmeNu1icNNAGNVb
a9Q4zZc2zl/dIGrVs4pSr9nRW2CSA2ty2ofC6mKuPddyJ+RxLrZ7XyEs3XBrUDA513OV7BLBScxE
nnbNVmYzF+sUIRTDOg62YFjg55tS2craQ3/6D3wfGblls28Ft3XmOyQiDOipN3nhJ/VnQspCtE2J
zJC3iDVKvR7zrCvPXjWn2dZOlrbdCRhDTobZM860OvaIYvAMvku6zM4lMUwfvY3+KITzdu7NqJ2Z
L2XN9wSq5gRv5NtAB9ooG5ptC/rh3MwB8SgHGeFDOUjht2TzdlX/oVA4pwc8LdRdlHKu89DCyBiQ
M5IhEvPQMhXHSjbqo1XeBM8NR+2CRFB0vnI6EkIBc5Mu309lxbEAt93b90tAj/C99ONs2HXC1t6T
h8zoZA90n4Zak8Cwb3s8/vu6H/NhjaaA2MNYxPYSFppowIsNqsDSDbqLch02vX7Ny0VPp7bC47uZ
koxeXxYIi6Ah1FcsOcwCzUljxG/3ngkbQVUzEVWzKufpnqBXfso8a4xq00T1IkioF1ODfiHvlxXO
HZvlJhsJSS1KrhSuGO95tJt+P8xp/u6j5hGIneaJU1sGB5O7RUQrBJdyxPmXi+jsTWja31ozwDaB
kKYfL70wbaJfMz8DL73W3K1hoaf+XidQq2mZWo+9i3Nog31U7wa8Kx3KwMpvyDpGTLAycww/YT0T
KLi257iy0W6CeJBiaRj+yuSLBQ6MTTg4ZDtzdof8v3mXfWOl26lxR0Yh0tTmlcJZD2URd5w0/eRV
V2HitDxVVNy+Z3mvOB69yk1jpBeS+BErbbD8YqmYT0lWeK9aJS6xiY1npocxJaY2s+fKOLlNnve7
4Rr9sEPaVjQr4uTieWfNnW38NFpnytZ9GhNziQo9i38UvGyqX5HUqZH9WhTIfxgiIFByRQ5KlV90
EJW8SuOQ4/MeIzdxP6c0a8tfQ+lBrcaSNJuDxjHOiBLNpJIkXZFMm8DuaHrsfSJP0QclRRrf6IQq
n3cso57H7eBVorkElZm4ydplfZqOhauUt8NCOfY4R+oegDZVXrfH511dSEIJLl1jTU+Dokcp7PhS
yg338VyejaEc1Q2YSfZQBap7WSapizVot0oJpCxVtC3gBfZ14zY3aZWjh2ftj4Hxybw4zjx36yRv
/ed06JD6uwysP1I70tHRIfg/f8tIYpFI0m1ao+dY6w+N/q5di071H6hsya6aRkbMG3iFyNuZKY9c
2KIRPMe5lX7MuEAeHUO7LwOzD8wkOgMOJZGk7nHEza5XXUPv+YpMq85/LMxYtY9ZVK9h4YGbSu7R
xg9uIkzdoZ+N2Ip89PBzSLgVMmp4/eFSz6a1tYfFvNW4wc/9UAsoeCMeml1PlAyBU0At32COM5SB
eRxtr2oWhDcZmgn2M5Guy1GMhyyyxLhSykbfYRbVe1zAMq+WyVcfoyuyx2Sci5/znPdQ9DwgQIYM
QRsOsHIPdBNtI8vJK4ytUfM8kgO1m7xE3pQRzn03sI3bIObaGRusS7vYUgpNo2HW25K/+TYYfM/e
FcvQ3/YEAuGN6yPvNEvkCllg91mYREyX69zM86dgNKzXKigdkqnt0TqwyWYs63E2h8qJa3MTR4to
1gItNVcErAlyCQC2nRs5ZID7FkRmoz0iiwPU/6ulKS1cKOVA7nRfdCkwXoawPu9xhXeELZ2Eu+iD
wPEFXdG6yy5i9ViJMZ4+Wq9ReJzzIVCHMdB04TJ+bkWXVXcIUUhAQV9QHOtsrk5tV6jbosyvk0KU
3FZ1FqFkGJxvXmlY+TEDFd9NY2Mat/7QBjsnC4xNJ4IHbbrW0SX85By1UR4c2YWbz0Gnxd7L5l7e
V20U9Gdyyr7FrC+UEdr1ptUzoT6g2ZxMAk4N2HF54KcQZ6oLp0OT6n5LFPFARhOMMRkY5RHDoMt8
WolDz6I33BWke+AWIuMzxhPuI8CM0qT8aXRef1PPbX7E6aPWi4ywVeV9/APN3vDqp1WH4Ap3ND7u
niwHSfzgIkhCW1kToHQYU1oAOOsk+YnnfdgVxCiERTH27AsY9a6bweCGrho7fHYSeekmch3BT2Ai
vUI0/0I8gFhLp/ks7ca6vSbmhpwwODyTqdxVwSKextTsf5Sz390r3O+HLs3pDkZUQC4pS2XMq2Ah
bvA9+HPfanaOASgGMIOyLCwRlM5rbGZyhZ1c3zj9rJg5mNxWvGOWC1zougNKNkhAQMEScKmpc8BX
uSRnRHz+sZxa+sI9sukWmiKb6nlurSaMCM44JY3rfzS56r8T0W+etLyGgUiN/AQj8R4fFT2u2GCT
Yy/JZPBsN76FVpMXbtZpU1ogq2QQiEe2FOMkCzWeWispho3Lt18dUV5ZR+lSIM7LT5ZDjS8QT1o9
Bs8VwmZrTUq9l57comg+2q6z9k3i87GKjL6d2B2yPan98U0ejeRsL+mg9lOcVoeobUZ6Ywb7O+OB
fjIjO+Fpmdu6A6qK2xC/odwqpTHCZVmwtzMkB2YTFYxcSVa/9aJFLA33g+wJCecO1JTXkdaMRsMh
mVO89+u8ffI7Sz2XaPZW+IcMoscaEYrZ5sGEW+YLRKPQrKZ+YvzpcWkujIIXIurEybdaguliRSz4
qAwO1aJkIliVg1ndMsoNCH4EQEC0IOEtkq7d66KvziIJonBwo+FmzghYQ1YZHd3WML914IfdSpsG
mvH6GsK16lvzsyEt/KgKRPiWtJILl3p+J2XSbmJbNs9mPhZ738by6qiu32p75gxowHl3WTsEG7C0
/MjBBl0jk7R6c9A4TOFQXkPVB6aOCFkTA/n1XXXy6c20tHhR/WhsjdnNzmxNuFStsQg9B91bXPsT
KVnE03zmeG2/L9fzVnt2fseuZumNn5bz2RprTHDjMmQhDn0L00HNnkaEEWGJSpO0Tw2teyiufRl6
G9R2lOFuT406/Z5ltd3QRze0CTYQJdr+loBun9Qe0pqYmFcd6fDRrZkwtIGeD4E3XlC3pdSwkkNR
gntmRJAQf+ckgV8isiOmCdEJUozyXrKnw6QFUTJwsJayWfpbYG/2C1aXoczvuIexla5qWSBuOy8s
vpmxXch2iH/qkk6Irb8gM7oYaHvqn39Ok/33YGbos/8Ok9W1dHA9OM6RzRtZVlcv7LXKt7/9+a//
p/HmX5Iw/1+PKuJBOeWte0xmDuTUloegv3UqtQrGD96ZYcPTlrBtWQ9GZv6yrqXEcQ0clnwyJ/8l
3PR3v+OX8Om0dy2vKCrrGKiMdENsrdu+GKLwL7/iv5dPue6XPF7HiHPMILhXsyqgW848I/9iSNdH
/NQXAvZvSjn+GOrqodDzJp79ag3du/wlj/f6j/zb53uN6f2Pvpo8L2VK+qJ9NIzcWRvJcLSQh3M8
Xfjfn3/B61/1b//E9WP9j3+CIITSU7qxjzzkb40cLtKcQrj4v9QH/e7b+ZKV6jXEwNk9Cep16Tt3
cLLtgayFcfPnH/7fq/ncr62gyCow7sGKH1m3szvXfRgW7+RkaqtKkg9m/bOLjWJDaYja/fkf/M2n
9bUa1HeIZhqsfjpGfd6GEPIiVN7ybiLk+Uu+7G++cufL44xDxspjioOP6GA/e2QfAAqabIMp/0DW
++ff4jdfivPlmTbaf6Jk6XRyR/meyn5X18X/FjXufHlidcRti3DPJigMGUGWYjTgq1nVzf/U+Oh+
rf6Uyiwz28ZMUZfR9zGKHgkT3XuczX/5aH6TJOw4//06kOI/1Dl7Nk19PU53GKTc/QQneF5S85Xg
uL9V//7uK7D/+9+JjQictMvtY9yPd0AjL4zJf0lh/veOMBb3//6rO8aohM28OVba9MdNTXUcnaW2
960aKbeXjm+7Kxksv/q5mu7+/ED97rX48pa7ZMYKt6bfUFr5r0kkSLVNsTPtv9We/eZb+drzObdj
B2mXapihjogy9IWoG4gsYPYISTsO//xb/KbW2v3a9HmV5jBjVs1RZPONXw4bmfVrK4XXp7bHHzLc
MNmuiZBbVAARRb7FuoChubc+/vwD/OZjtL+8+46Dw9eGxzsiISFU2UIIOXkbA2L9L4fLb85L+8uL
jxnDz4R5DdYw8zvSfQ9pE59JoAkVnWi9mewtPJi2K+7//Pv85km0vxwGZdsQ/ZFSnkPuNEPeAx8l
kHF8UFW/z0frsS3dvxw7v4vNt6/v2X9cY9DZbhc43ngcsunezx6v9ZBObR0cdW4CY2c4WyhysOa/
HBO/eX3tL8dE61ApyT0/HSt7CO1kfuu94S8dwL97CL6cDLbCxJXZZndTQrEZ7nCchX8PDfn25+/k
d3/9l9MBk3OAJTceb8q49u4Uhqii96oHhAB//vt/c3/9U8r6H19EkAc5UGA63WQOdR1NcoDAB/cI
kIz+pd/Vun4S/zKyfG3dxFxQgnbq8UbibVtHtZWHKTN1GMD3REB3ovS3kuqea4Xmuq8idSkC40Um
fys2tn7zO37t5oRBT03BnnhDLKg8YcIDKGEftKLD7A/RVs2jt8UcXW80OXQr5J3w5RnW5XxQJ3T/
D7EkSgir2ANOt5c/f+y/ewGsL2cHjqPGNod5uhlwyoazo34ARvDEy/l2yR7+j7nvWq7d1rb8FZef
uh/oCzCCXdenqkmuSOUsvbC0FZgTmPn1PSi7ryWcxcXb66mP7ePy3lsgCGJOTAAjUAoSMxwxrJAW
YHwb0WrhsXNDIWSUPAJuDZyP1vXztwgSLndl2TcojIwtwCibvsSOutv1pfwAGe7EAQgC9UCyy+Pa
h666F0+Hne8VNrPOQn+mADw0N4SU00M3tpVM2rjA8dF1nGn+NRxVVmlcVLYHk6pdicPMXTe2YFe0
4VPj3xbVrqj0O4jgSQshMBNiX7ul7yFQQ+VUojn0xgYc7AELW+2BKKBrZoCAd/w95x4h5B+4TBR6
03vAJUOHZZ/wKnAqBQxNQ8UVwWmPEPKQyUkOhTypc7WWmFiRhnYra1nk0spbqnVnJ62QjFKo7ANt
AjxyYeQvILBkK5MNUGdTCA42WfgLSBegI1ZsDKy+XB9/r7kZK9QqSqnhLkDF0IEYlDuVAfMxmEVz
F04NwJyQurWPP2emZhFNQA3EBRAlWodZABGhBNCehzhMPwwJ2nUESqxrZWj4wnSYWddFuydqqgUM
ETGOerJJW27rUB8zGOoVcgNhUKAUN/BnOf5ac0WSaPZUdQb8Kat0cANj19AKJKDxllTxBe/Ie5lp
0GWV+UpqZLcujcdAqbaTHSCEHvyF6Poq+g6EuGgGBUkz0pc4rXXblL+PegQ+2xnEKjZF1LhgJGxr
6FJq5bbypA+Pf04yD6SE2LkPGGyc1ndJ0j+TlN6QWtoBZ3ru88ghOZSi0sGEDAv8xybImYSAanBz
0INX01/gIGXBmGtuyhMhQZkmKmOo53XuCA+uGgjlTNJdnxBgJE1gc4wnUuSXkRzihr1RPxa+2cyK
SYTqKJFaqSohwuFGUvCJ6gLW2fl4CceI9TDiRG7XKmAq9QokLZVJM111IDa9ZD41t1oSIVe1shrA
0hMPB3SN9G8ZTG8U9SaFML8HaBbwIdxY52QA4AK6MuTBGLR1lZ83sXedKgu7RjollENzRkhmEbSi
cKmhtC6O1M8YePb1XWgqj7Bv2PqkgrKn53hMfo0akGalSl362HNxKeQ36L4WNQMgxwUXoXTNNIbo
lAcEl+5DzDGEGDnov88hzi3t2NArWx7iq56CsxfhznJknkt0vqIjtNI9I/P3UlK9QK4xPQ+CaqFC
n0mGREiG8HPs4gxMcch1gkxfQ+EDXkX5zvTBRl8yXT68C1DMaXC+LYcZ9SMdahVwHsqhaVmkxAYD
bmN2yoPsdzcy7ES9Wr8+aaYrX5493x6Gc0iQ+CGp6+a+ojqdmV4OUAQfJclVekCHSUHpYxnw4YqB
iLw3ICbKAGap4ZeylB8Pbw0UUyjEUHZA5KlDgOddght/IKUBIH1QUxCVYYYaVe2rIfFXaVBgtAzv
JdxugFtb5DjaQ1I6PgqHpx1IbT9HHGhaHFoTuXMh1u6AzvCQj/kqN8i29GA+Q6iLEdhrnvZ5/HGH
JxHUZX4+Duh3NcnJWLs5uCiAVyXbIWU3UNqG8PHz8UccrncUU0hggWeawBdolQuZxQ+lg3Vv4N/T
Ul6odb6q5H/PD4op5CizhFYnUCXUlbOLlMZb7IdtroObSFsHWEDbT+UVJGNir9twnO4P3q+KKYA1
wOdggKxi/dgs7Szn3lTIVLDCgGpKFvYuFNLtJq9+DYS818FCvM/sneDu9PNbKQn8sQGo7FwzSDaN
Chtuw8W/oPJmSdm4l/v1gF/R/PMm34GtfvzrzYWEkGXqFHogNa7mXUkd8gu5yNptXIMyf7z1w4WW
woT8UsAkyoACSOuGcPrKWHQD6MqubcptoesXLFh4h5mYYlN2+5ZYGmC5oQGNc6Fx9KqVPvJzoO0A
M0hLae9DOXNbqkAdACWX2aPEFl5tZt1SmJBMaAy9h9LE52KQMBrHZMQxRv7Rpuq5Ko03rEzXBZQm
LSBQdOxxvFseagt5bGYeMiGHDJNlRsxVlP9aeyNF0uuQKnD6SqzjH232zYSkQWoOvk8OIZW4UcAX
p/GFz0LuBN10k1TAHTdu70nNLnuYpYAU1Eb7UcZeduHpU1wfiHc2zdRvX5P3XQ+t77xxIVZELz1Z
hd715GcS1/EngdmAI1PjSq+70A6higAwFFbnBkDa60GOogtIy4QvXz35j7f+f/kf+dVfz6z+9Z/4
77e8GFDuBrXwn/+6y1P8/Z/Tz/zXn/n5E//afOQXr+lHJf6hHz+Ddv9+rvNav/74j1UGxM5w3Xzw
4eajapL6q330cPqT/93f/O3jq5W7ofj48/e3vMnqqTU/zLPf//6t3fufvysQycKk+Y/vT/j7t6dX
+PP329cwq387f4VdRPbb/1jz1+zt438eaOHjtar//F3S5T9MA/Iypkw1wvBvpK7u46/fUv6guMVE
2maayUDEQHDCeqEO/vydsj+oDLKmSahJsehNV0RV3vz9W0QFvJAx0zCIRgz2+//t64/v9c/3+y1r
0qscva7+/P1nnGga0zUDnhe6RmUNYvyaEC+wA6nqnsAPexghTpHjaNMOFOjKK8jlCzHzdYb2z6z9
61kmnkSB7WEGAKY/Z6+ijSYFS1Zxomrstka1ApseTKE4gEZhDhcFkKetrPUjLGEgRAHrHAx9smYc
PTEIlCTrz5CAGlHHo+ng3gEX2WHgqDw7M0C1Xsgf6s+k/9VZRmVdR/gQA5B0IdBlVhtVi4/nVLnx
4MeT9lYL9DYDcQ1qMVZftAQuCOweinuSY5RbyNxkm6j3AmiVAtmpSUprF00McX6F/QKH+M7gIViA
tWSnBpyfeq1RwLGJIJQO/nScxwpAhC2gV4Gxl1UdcvnAFq+0LmNOdCHXFey//WLlM17a0KEwcFiY
g3QnR3tGIpdDUlkJw/eAeTdKafYbuHLesdJDsZRrq//3iL8sPrLbmn981OevhRjTP9LAZfsBYWD+
gXgpqt/WYC6+1gg48Wf+P8wDdNptzmeBbZ75v7nT/93+b5S3f6WWKX98/dxfsY+J/gdu3vGXhgiH
ACiKor9Cn1LlD6YSqiItIP4Qe/8V+bL8B5DvBOcegJ/KAF7hh/6OfPwW1agOOXcT6kHTz50e+RO6
1MBfplj2wj417QAjI66vQcVq3JtZYsvSQrnxM63807iwQLVDlWal3BG3g6uk3lQPRejvoOP51yT8
sep8z1o/g/Of5oV6t51EIAGeJa4JdFEpAbAULiSpqR76J0f90zJG/fvKykgRQTquIW4JX6oE2NoW
sJ5oBOukP5c1gAXbj2/T5e9E/N95BSEJZvBGkL0RD+IMHPgzOMMtvMHc0AvVat7IoxzK4A02OBHu
Zchew100Z+PC9cXM0IvlaqiwVurASndBmNaLe6N4PT4eUzAcGnmxQpUi+EKA2UJh8DCuVcXfmzAZ
baED1Rk5lGHbywbaq5MZKKiJWxCar3D0CeKCCUp5cdab2qVPYUiSMJdBmTYKIAFI9jpoilClLBbq
2YOlugqU/8/JkRcag4gPIW6vRU8webOKCLDw+BPEij3IsJvjIzE3wsJSDMo4rT0IbLg0e1EAmeuX
bjtmZoa4lPmZxKukQsQb5AE6IZber1O2AGOaiRuxIvVB7Kh1gk6njbIqlJUxwrkKuqbQCeXy1ssX
At+YmyVC5ENNSgZcbiSupnzoPTbUCTxoK5AhgI6HamK6SSQGOLjh0BygXpQDPm3u0ziDtsrEiapW
3QDoMbyUuOdtmqxYS8Z4iV2rAxCqE2ggmvnSKlSzczglQq4cdpJex7c9Me1WTqCMDPAjzvlGoAe5
b9rwPHYC/tAPj0VTr4Nec73iHPqMlgTuuNYGFwPJLieNMVaO61xO7LjpLzroGfkMp4gaLE/lNdRB
VtSvV0bMN0g8zgRDw4UzlDq6C6l5gZcG6OXvuUysNgQok8Ml1njvxwh8sMgeJ7kY9SYaFQsiU9fH
J+DcPBFyYNZFWsDGiLhDdlvyFzU6oxCnPt721xXzgQSLtetHgo2ilqdNghjCoRqcjyGSXyeQOJxo
YVW07YfdUMPLRb2C2r3dyNCGzDRIlDKnCwO3gJmSpkAsA3I3Cgc2tW72sZmBKR6kDjzToGzTLky0
g/tlhLqQRSG/Dww3x3xu22LVyU8x1Ln48EIhVZ7zJ1jJT6qyC2PyVfgeGBNj6sS37RzCEmLnUk1c
hXmPQwSKJbvSK257RLFGE3T05AN6xAgt7bLWUe/WhDpQN3RBgwb2FyrpuI5MGvLoJ4lvBXDU8DHh
OdVwwTsxrzlIf0AZeaktm6oNZyOIH4B4EO1NBcQV9VnD3ILu2BmtZFsrPika4dCHBQLbimLcOsSN
nQH5Lvdg0+rM9sltRx/y/BxcdbAi71j8keP+HVJH9vE5MpMAsbH5MRwQy2igy4WxlyF0FAHuDU+Z
4y1/4SkOjbSYwWHAAGY5xWf1NTuAyUsD4W3SrwA9tqAO3EuAxXOs+yBg0Rc2QIslBtVGdeRmsEFM
h33oY2+E+CUNywsFFPcaivB2Q6GRKMNh5Hgv595fWAD0PFJKOPcMLvbCW0C/zyPp7XjLMwuYMUX8
t4lmwlfJKzIZSwtEXkxlJUETRXlPyy0Obxfqg5nkYUwv9e0RMOOOoPOLRaaWsGI/tN2rIn0c7/3c
uAi5Hyi5Nq4ApHZN0yrb7aAtLLhzoyLkuyKBVkxB0a6ONOI1jUWrHvyYHYMfs8pvj3d+blyEvKcn
GbgqFR4Cm9Jcv4jKNz1agK/NjYuQq3K9gyuID2usgMM4bFsvXaGrU98ORIsu5KXSLJlBYD3jFlCO
SyO+gXb2CowtuHOAvhmxnRE+8wpkO34fRjtY0tvwubzr6toxCt8OpcqBr5gtwVy3m4iNbbg2Kw1I
3Uluhq99T1m3Y7mRUhiAYIMccH0XNldV2F+3xoWMq9gqfa3UDI5FO7Boi7rYhRAaI2uIOKt+tFDT
zQyeLiQbqTXgnO0ZKIo4DFzLNTeXQA5zLQu5Ri+AhA/DdNqk3EQDDNmXDh9n5qsu5Aew4JNUpTqw
21UNHli8Jm2wCvTrHmavRkKc4xN2rvtCrijhvS7BnRSpMgBXf8fVhUCY6/30vG8JoklD6OkWKADi
ULZG/2yMHsfhc4Cyd5zS0zKoLmQKVc1hlwM7Wzfx3xrc3MLT6LRBEVMFbjY7GewVd9L/gid7sdDh
meygC9mh6wNqGJ48Qm8QlGgK55QsuJT8hZw89ymFBKFoGge8BsMBZQ+ITE+4z4XxmOm3JmQIPyZe
DgfX0c2926qSLNVDFd7lC6MyM1U0ITYJUX2VDxzFvgnGFpRvYN+jhja83Cy5ez/+RefeQIhSOBek
jdFPz+CAXtwbcQXlRX3hBWYGXjxVDfOEN3A8wvBkTokYXdrjz7UrxGYwtmnNUrTbvCbQ/Fgqj+aa
nX79W2gWNZMgtaONbke2AZS2Ruf4GM+1K4Rjb0ISgCfo7mSf2IGzrS+sfHMfTwhHSS4KrZka9v3L
llxT7MGUhTuWuT4LEZk0A+7k4JngZgXUuZwgvzltLIRYhJYL7H2nT2diXzNuNW0hEmf6K3Kl/HQ0
QSSe+htsjJu8WZ3UXZEiJZvYh5Qlmo3D81CxoYh5WrtC2MUlikQYICAl+de98lJ2H6e1K6yNdVyE
nm4iIcGCq4/Pg4ifOL5CyJG+KwETQA5lPSxLnCA+cSCm7/kt5qAKBCHSVh1dVb+Vx9t6aQM7DeSB
2k0VYi4IoQBp1BiIqLjW4/q6gahw38HRiLMdmKYnjooQgH4dwCQV4r9uACLhIO3zfgknNzefhfgr
WkjXQJSTuNAVrodd35+2FqpC/KVBGONvBRM62cI9KTJPCxSRy9VIwO+VKtodsGloYC9yWn0qUraU
kZaSEiNfdOk+U9feiZsGkajV1SltRtwRAafvaBD6khZmxMzBiUjOYkGWszLHOIzma8c/1SbZQHLd
VrzKMfmd6sPzo746KdZFshaEgqnXcmPEPhlHSc0dzX4db3iK6QOxI7K00rIrjLpATBIA3WVCNvKA
ZWDxanGmdSEyY0iEQj0CtV4v6zACw0Xry/Fuz4SMIgRjpEBMKDMw9C1f6cbWa9antSuEIjQnYdvV
MxSnBrNG+TI8tcNCLA6KDC+HGg2rxZWS7ppmAbg4MxAi3wqQkjQyAny/LHCTBjqEQ7Qwu2dmhkix
4qpfKeaUPUwYtBnY2DbyVQa3heMD/cXAODDxRAYVLqA7n00FGI1eoIl2FZiJHUwKg5lFKYxttPsc
ig+wq7ChwWcNBkwK6E1CN5CQVyQY0w9kG4b+Um+mz3CoN8JaGjZhLikcvYHmje1B/h36kFZP900N
6wVERh2FdmPc4D7cOv7+c99NWGNb6LpDgTIZXC8JrkoAiflC0p/7bNMDvy2yPRwqgiLBm8BALoKF
V+5dThpyx3s917gQz0Cdwtxvmm01pKlK0OoYuQ0hUnq8dXmKskNfQYhqeHgrvOJy78ocZyltDzEC
f53pDZSQXmBe6Ujg8PmytJcnRhGVrVSLnAKmXR1UQaDAZ2myvIYf10WeSU4SwUzTIPsaCkLHuzf3
yYTcMOq0gm4PQjggkJCIdj38Zk9rWUgOPdQEEhQryDrwM853EGc/3u7M5xLpVyqcRiGWhXZDSApB
mVSFsCnshhbG4ytUD3wukVxVRnzI9CmndRU0/CENFA82oJ+Qf4IKpTxu+kj5NKNH0pqrqP2VGXeq
vIHWOew4dScr35NOdSELNhSP6piuKuBi9DTeFPDOjeDOZyYK2D4PmnRzfCymSD7UWaEK5ySqzKoD
GaKA308cXleQjUhpbatUOe0rfqHqv0UernuasoKKgwt7bqh2fg71aTmeCrki0bQCGi3Z4MJ2Y8DG
5MSttch+Gmkew9MIp3bQyrWlFGBZnZ9W6n9RUr6NRZgUMLeIMNqQU9ViO2sXvuJMDH6BZb+1q1Bt
5NCiRAIy4IfAOpslJx6kfcEfvzVdJimjKvj2YOZYI7eax+Pzbq7HQmybrSpVAEwNLhSa5Sufr05q
VuQsgbSWDJSpgwsXLe3i5GaFYyj4scEPpPR6t70bw/ZXkVRvx/s7k4pELlKhwZ+dQ2QGBds2kp57
Fq48JTlt4yDyjOAIE2qAow4uvMtwZ8hPKzJFAlA7oDSGsPHgQrYHB7jlib0VV2iv9ifOIQSdzrQb
0JaOD/DMPBO5O/BhCguuYkJkwRXE7F6gmLV0SafNVEdE/llTcF35O+q8Koeh6LOJpVmr7TL31vq4
k8bB8iv/mkTckrhmabkKFWhzFbCPysvsevKd9W4lqVjnuWsyyK9Qe8AFh3wX80cdJlYDHEaqCNLR
eQYnthJo9h4s3LeOSzuNDlvmbbXmpu72OtsWJgxPoOKFk8ZVQuEKwlV7KBWoc63SGvZoI3zTCYea
KYUGyz0nT6cNrrD0AwGfcqgLDy5cDSrd9rhzvN2vfHhgVRJZPYYZhuXgk971gavRjVs/8O2YknXa
PXnSNQnfk+RDSm/L7lFrX2CKetJkYSLRJ+hJDYotdtpMWmXZFi6qx9/n8CRkIqcnDjuSwaIbJw6v
bb4dTltNAAL+Of8Ms4dEoDY1+6nl+6ZdKI8OlwRMJN9gxaNDMn1VDxZWKOaS8UbX37zutMt9bGZ+
dluBVJTOYFmCG4MHRbdCdeEoeHrtf580TKTYwGMv0+F40eNqG+aAULNrAZ5QoxsNnpDpUjE+9ymV
n503k1pBBY5DQNpufKgQFwtT/vBCADDoz3YhYFi1HJQIN4YrNsiUEGuCI/XS5dJcr4VAjQfWQE4c
vc4B4Mh33ZKYzZeqzKExF5ZxLymAKasbFHfeGVzhruVh73eq44E1H9wHAGONaueQVlsneXQVUgpt
3wtqSlDrhapWVW61gG81ddhnuLhUfGihQMuO5MY1lTRHkrBLKSDE/NEUWx7eERiJZ7SyO1wAQYnV
ScA9PR6f9GvtOvAeIqZRbWnLZAW7+rTSIfParZpChX2sZnflO9Q27RznS76v4HoY+rOErSBbb419
4MT9rk3gvdAYO3AlrYpftEUHSFoGWPpk9p1sYyzskCGXyQgwjw+UmuoogG4VcnamZ2e9pkKCHAk7
TmCcet+r7wrU96L4ySikW5W2a01OL/P4F6kfDKgAVqBywBPA0iV9rWR8lbWhNahvk4dQIAHRoq/r
/CoIHpNoDVWpc9qOTg+hPKbtMtBv2vG6TdDJOrdy6FZzjVqM3StF6nBY8yaTd8Fzksl2RQC45/BS
kbkNNVSrNyqbMfggpPfQyzdyGZIAxkaLIwtuV04HZWYCrw9mp766Av7+QmcPTDmLc9MaBtMxB3Nl
dLCvYHYQEUib6HavSysuUytPP4murYLoRanjq0ppbKVcYu3OTPkv+OC3unVUYZYAI3ic08B9KoLl
19JcObwbZ4YQS7hUZonRodYuirucnbH3HPL3FgPRZlwXEKyOd16+Oz4vZ5KCIURXqPkBEIXYSXrJ
vm2gewpnh3LxZnImX4rYjpZKkCFkeBEiUUvnrzA4CYfPRDkrkrsEFNoGngTXNdT/TOOt8m/zotsn
1a0Ur1Ots0qolrY6t7USwvDqOTZNW5aUt6RptgHF0YMB35YCdn3sBjL1DwFfJwlkfit9ncpwggKi
WjJXaRFvgEHrAK9rVnJWApzWOaq8D6KH0LjO/E1twHt1CXc4MyFEmAekoXtvkAgmBLzePAm34NfH
v9Jcw8Iy7EGMlncSxjE17XC44u3d8XZnvr4Ihx4DnYbldLDCqrOI7/toK/ULWN3DR/RMhDEDHl5q
kGzEfiZWARV8hzWDndUUTnnRukXGHvRy37HQOf4iMwWFyMTzFPDOOm/oIV16pVV3PD5X9cqq24WX
mWteqCcYxLZHeG+gXgE9iEvhqhheKrgM6uC5Hn+BmUgRoc1V00JCdKpYSOaqGezo2M6r4OC91+OF
d5iZQ0woK2RY+oLrhgUaWzWlWSfd6njP59oVygqahIkSF2g31tZ9sIZx42ntCkmwU+RGU3SceOrx
ric2uFjH2537lkLGy4qC04z7g4sDVcfgGeDTqV2pVw3O0RY+5szcF6G2XGpaFbr7OJ4rH5LyRZUu
eNxZCqlwzwOfqGECHC8VFjPDL+JYcz1uYMCAI6q+zmy5YfAh9k7LOoaQdZqhzDM1qAYXOlF+6EZL
t40zc92Yvsy3dZPG8PqBfWOPK7XqnHbDLs9Du2woRifZw1N4ISd8XUkdqLhEIKqeh/Cxl5HdDOUs
k8BTUeAbVNojuRrzGh4u+aYwf9XDlQQsPQshxtRDR/JSazurK0f4KsKuZVh7nFpkLJ1OCjc8NO2+
GO+K8j5T680IARKWfcSQnGeQxAj5Gj6VTGfr4xN15pQXJMaf4wTJ80xhHJGV1U8JLHnKvrWjBnvs
tF1lwa8Ivuu9Lls5LhnK4rrwLhMdpqy/eMHtEktdlAJ1PE6cxxKEbJwQmKbTRusariJVcE3jh3Rw
INq/MNozS4khpJe+l+BUAr8hV42drnZaCJefdAjLRCQiCygM7aZFyue/mr5xYF+yEKczsaMLad2r
wYsLymmCsLcsv5K65+NfDixafKIDU08XPt1Yk6AZTWxwOS5LZJ5bPr+Ju5eUXnL4h1iD/zJZncEH
4lqzeKM5hrpPigfqvyglvEVgtFTisANeURsV+pD+8NkNmJvRU9KVNlgDgKk90y534JpdlZsIvi6q
BJMYo7XlWlu1BrQrfQp3AhBLoO/qTS6SLjwYSXpDi3MNbuTZORnPE3i6DB813xbqmkrPenwbjldS
VYXrBGZlBOhzIg3njPo3BmeY6ZzC1j3G/m7P9eehu4Tor6Oxl5qfcd3x28csKUPbC8zVWIBtO34a
9Y0Ky8M6OB/1zgpUbFBUIN7hqKgYjqKaFoSPzoOaAAp3Zwwwt76Su7uyuxmbxmn8K5LdjlDL93ZQ
wo8zuLScFeXlADsE1dWV/QjD2mD0HSNwozKyzO4yluFiwO9j1S2U9wrGdDqFNr23CaPWYRWskbsV
UY1LOKk8DiA9BTpsPlu7kq7RdbV5P/7l5767EAWtr3RlTlCogVgS1RehdGIMCIusmsJ9Lu/RbieD
jHI+LqXirzvlQxNVWGXBF/YCGMmhYeLBYCKBopLpBN61n0owo7xPqKPET9Hjs7fWxjPJeJa0Ny8e
rZHtTPaohx9an94UPLnW4IoGP2u4u9KIrzXsTnMY9CmnAaOYLizaMHHsipAChQF7bUszXOIvhCo7
HKgitrQcQwXmHHj/EZZHSIZBuWn7e8gytsSBt89piUbEmMLUOW54VaN+h0n0AOGE02okTVihmZ5l
qlFMSIH4LDKcpHWOT+OZc2cmYkrjRM/+Ati0YKfCxQIWlq9Bu5axpMCmxmkoTKDeFOOtHPYFnLfH
qnG6fJ9mEKriW6MHX7ZqbAO2k2ELy4fxFx8ucKSRMJiLlgSsJkfNLiTIoOtgEK1qeXJES1ah/AkP
mm0GdwlW7Josuyi4ZyV0D7VM22Pj2g9bmHTcV/wSbs51c274l5pyoWlrU9NO/FLCkmDq0kBTD3v6
sryJ6ZmBA4zjQzqTGbTp178VPXBvp7HqYwZTeaW/NeFCkTDXrJBw4NmmSOl0BkEkbgX6k4eTq9M6
LKScgSWFBEs7XJa8SfBe7A2+AHqdqRREZYas6X3SQa/brRgUb7FTDvS7FoZNx7t9WKZIZV9T+ttA
B1mgkEBTsRWENS8PDFeFGp+dEBmnUvXaVz4YLjDhEFXBs0ex0jhBuUJSKyyji7qQsTRLL0YWfkBL
6bTcLYJmR0DXU5AcBqjg1+8K5P7U9+OvOvPtRdis33kxdC+6Ech1y4D5zlIpN9eukFV8JoeFwtFu
g3I2cIKP07orlP2hhOsqmISOrqw/crI/EZTMVCFkcyXVSylHd1OYKLN1s3j3MS0uB9bGL9WObzOp
JVFTBA06XEP+zDBGy9TvWapYRXYWG63lt5/ZgI1F7UQlXNuDaxxk2pEK5mh/k7G3INJA6x3A95Uv
8wgslOSpGNrbDjRK2Fo4WGW8FIw+CMAyapE631YAvbVPo3wx5ld+uUmSbUM3MBuylfqyq54Un+xO
+xBCzohkGAKW8Cty1Rel2Jfdaalo0pL4nuGqoY/GcMRwSfDxaDekWoifme3iF3Hs22cIWiWiNVVw
j69eQvgZht45zkeCCNc6DC7ZwYnRJJQYfgetUZDxkJbgpNoa9boy7k4abxG1m8MkmxTGFE/9tqkc
48RbLhG1K+WeP+YM7VJy1jx1S3yHmfEWQbu9ojT+aLRAt/M7HdzeLMcd6X3jr/Lq9rQBETKBAoMZ
HfLaOBus0/OmwhFss1DOzawtIloXRkPU1GT0XVeey2y0ZOWMM3NhaZnJiyJiV9EylVVT46O2aoZ1
RRbaneu0EI9yofo1XOaRx6Nn3fxMcJ3CjWB12lgLURlClKeHzSUKGrCxPZi5LXR6bjCEjQM0kqLI
yIF6qOEPvM2KzWndFaKwN4cEfl/oruG9+vRM9U+7HxfRuqPEOQQMG+S8BAdxq6Y8rb8iVpfBM0it
SYykRx25srRkAUw6M7wiSHeAN1YFCXKcOG+8q/b+pMEVrQ3CRoMFqI5G2zO+WhL8mOvpNKu/pefO
VM0xgZ/71FMc+xzv6de594G1V/Qq8KoMewDa924H/74oZkCYpPqvjjZ2rlb7JK3szHNrna6jRLFj
iNBAKRZVnY9bxCu4AFKrgolzjh1GdC0BrJZl52X2kBZPiepvu8x3Qg22t373BrDcqoRIhJFAegHe
6hqMzu1EkfcVJA+08J6FVxEYJ3yntReKjCOUy1xuNw3M5wz+mLTlLlVwPB09AyECb9pR2cXwnbVi
HeZyBNQYu4eZo+QXOzib79q82gcB1CX6oYAx40UnZ3tWb2rvpu9xoOIG/rZK5I1cNZVFexlQV82H
p7cEH9TwauxyN5RWg95tZawocIjsLDUdd2be7Uwz26g+3TDwlrPOvDNDXbOKwNe3uZKcth0Q5ZFz
GGwbXpfjqggO27lVqAt5ZCb5ieipkmCW9/CtdsP6rJKfdJiB1uREUIIInzL9JiwyBdFZaO+NfDuk
d8en51ynheRXFTGJ6mQEu2JYt4yu1OaJY1Idb3wmoERkUpXyboBHK5YZ8BgjJ1QXLj4OdxrCXj8D
lacDL1qKkQ7aDSpxK03XUxV1vNNfWNt/D1gYZAith5CAhYAS1pke3nwKderMRKZ94EEOq77W5k0P
72HfSVPZadinpD8VwL3GlbdR2/ZaVZd0Tg6PniEiliLm0zqC67JL2JOUP6Sn1SyGCFkKSUhNH2gH
Vy4eKnapNKd9bVlY/GlT9SlcRrHNXvv3w6/jX+PwIMB3+ufHyIlJ4L4X4lJo7Z8PC/Nnqs7+/Quz
L+7At0SvVoVZNm0wuAYkEVWcaY8wRk8kuMIu8TVnKs8vTcdvT9BqTym7EtQMxdPXGWSQiNY7Car9
sLpLhqeTxkaE5oeAlcIwHAOe7MrzE+8oREB+TD1djScMKIQe7kv8459WKn+dcnwbEqkimq7iHN6N
1HqVKjcFyBXHx+FwOmAiaL5sOt4TMJBh7L5rehVXSIDlR0sUhZkZKCLnge+Te9qg31kFUM4tAQvt
tG5PD/w2ILIxDoHfIztGxkspjdcsaSyIXi15m831WwjH1CurLgsxO8rxshouiiVMz5RkDwSPCJ+X
hryPJQ93qR78diCwPl0K2TFYNKkX2xIhDpfDFV/if8+gW5kIqfebfNTbCrfCSrAZC9Op85ceJ20a
6TddUm3UtLUhJbkqOAz6GG5lmqvYc45/oLkRFCp4Rc+7rgqRe+IbXNks1INfzM4D4yei7nkEkJlZ
IPlkzHfhGF/HudUw7TLDibqXhHA65ttM1VYFaqcBxoaESDiphiE0UCdZthkYA+fkGS3YXbaJ2UNK
Lsd8H/vgK7cPEWt2PlgpHhCEHm1/de1rXN3G1ZaMu6Zs173BbG6+S8aStORhU1CViWYkUaoMmaLx
0VUoznr2KhDjeZHCYkyySJO5QOGo8W6IL8FeSCtqV/Q6lG+Of5+ZJCvyAaJAA+U5wm4zDc4bf7LF
3VXyY2K6HTvxXlVkBQwQAq4xDwAJeRhvlkxVZuaVyAngPKqSRGG9m8T4lsaqHZZiXsb/DoanIQKG
1Q6YmyTPUN1qrVU3tpz/0rsznzyx6q0DujBVtn57GRemnRmvbeDj0n0PDAk0QTk0rw2rbbeBf8aK
Hlplj53xyPR9R58wYy2Y924YhYmOBC4j5NZMckWrM0PZKfiR5irzgKjX7EbhmzFvNhIAfrm+hb7r
toIYWh3ANTjYw/25V719YRYu5W+GCUfkIob7NbW8Hlor6keuVTvZuJM4u8hroCjVCxyxr5jGNj0p
NnIIFYg8dNp8uBl72YkLODdedTTD0aPuePBtJ5Jnc2nrGdha6QX438xqlAzaw7A37qoVrpxtUOUd
Ht2kOJhIx8LuoV7WwpoiKMhakx7+D2dXthwprm1/6CoCxKhXxpwzPZf9QrhcZTEJEAIEfP1deZ76
5GlXRfiluytcTWISSXuvvYam+915Jgba+BNLNfPC2q9jmj0gkiOr6T7TRTJbl3U9gNgcNjKCXWvg
kSMi9ZBOHObaCofpcyEHmhdha27skifIksfT1EGLbCqZ/Tb0u579wPbA+TTLzw6PyJ3GkI86JsaJ
iY2hy7iX7aZCmEaw9HPQIVFvWoztvKp0MWBpSH5rMV8W7Lqy+ZTGrhrUxvLf9JV5W7SAcBMHs7SS
vohuz/Tvwtiq4pm2CLMWHYDGPFrIafanVJXOs8ruK3D4+17cOwLiXyxghlE21wn8ECJduZEzfuq2
i5qhg2aRpoZzYeUYFNZJIhibYFsK9JKYnCU1NyLH60MLuxHJ+nBgA+77oyqPdmem1LfCDuoHc+4Q
7bxGtvcA1AyIUaBmP82WIRyLOmSY01G67/sqmKrfnixO9gr7LKg5tXVa4YDoKycEFzOw2Hs9p+Af
R7p30zU3A28UMQ5SsEGUEUkW23FpPzj0otgjnx+n8jDVl2lJZvxxuP63Q652kqGUcJZ86qoT/tng
n9MjS8d4lQkmpz2LwypHZAy6DOQJel6qkORD0WdP02kCDyXH/M49iX4v6Y9hkWDVYCNuPn36qqoP
S735fjplr0v2ao6fNX7mmWkF67vCE2Fdk2NdxmV9zNa3jG5KBzxhEfLpMtfnrj7ReotyOiR4oCbL
oF0GGzPK9FGII0LftHHPCiO45tFLcsrApSiReWcsZ+A4CSdyI30eKfFjKhucL1BKobro30S5bcb+
mNULjArnxKBNMkiQKyB6yQnb+M28EfYZhOBwICdnOmp3CIch1gKSavHuO4/N0iJhqo6WfnycYV1G
gUnAJe+IOikezLPguGG161cYdlcva7t1hjmZ+H5saeRyGRTOrm+mwMZLSioWzNh1CGLi2XUwKxOK
jciD1q/0AmVXoGTjkeuyCkbFAI2AYLLOIbLJI+mnyOYNCqypvB6PrLg49tkzLsIHLzsCIR0zMXPM
4Z3w7vV3Jp0P3Kb3cw0WimUHpHougavCm5w0mO2iT/ebh2ooNqwnEewjYhikNgTzYbBw6/FedL/6
ubq4vrMr6zbIrDK1rPsMieB11QctgUkIBiSzssA01wFF4JEQY8T0I2NL0Ck79uSr21dQtoJ/3nHE
4s1PNcCUEaHzpfkAX97AsXXQs6dRgQOFtedzO2L5HHr+qcITYOK9cEC8kV5YdmKDGX9I4PQxQsxs
OQdkuEdt/2Sb4OWpYjPXWwe6c2+KoDcA0aqKeuuZuQ8ZfR6L/kRhPcmhd2SgdVCrS0Ctjzv1xifg
Lo360RvzTxOMPo+R46xwCDRrffXODFtXBFk/bkqjDrk1bHt0TFMFDYLRvSJGLahnGRggSYy1E3X+
1bupSmz1uMgG6eBZMi9j1K9F5DVOUi5bRHbvuzrJeTIQQMRu2swPCOkLpzJuxn2tfmj7PMpnl0LA
f0eaF0CoBDmtKHjwN2YmAou8NfmdxhskM4b27WoZK4ISlPrKOpt4Y+j4wFvM5ClP3CnN+9hHzpYG
UPVcFg82FkveDBjV7zLK9hiOhQ0rI7d6m9tuh82aQXNGrBwInQH+tRl3xv1k0rTEyTdZT5Z3j7T3
xaijWkN5Jl/aDFpPVuGTEDx2bJs2Rv4UYLU89uj8WFhvTb8zCeDaHGHiBGgc5GVgacGBlug31f1y
6BbJaY3dbVvnruMf5qqwIg4w0dmUcjPUP81hV+KWWr4DWWrrTgMqwv3k0CArH/WSkmmMluwZDCKz
NSNm06DrEsMD96r4mCGyY/rOURFXD0z+6P1EzGcy7UZabIfhHmAPjtB60R+rbQZTX8aUkLRe8Ra9
us27Qi+Vmz1AOm83YYstOxgqlFtaQlV9bBoTrgpI7+L9hrdLINqkXk7tWAaywe6FUDXzYlZt2sAN
Vqo1ybwyMDmPC+cCMeC25idk/8W12mjy24WHIUg7RovVbwL47EPAhOiMHDj0cQj8mmYJO8GC636z
toh3VMPjiENe3YkqWfgZwXdzdcghs/SK1LBSHMbgjoVV0QVFHRnmu2FsZrp37Kd1PJv2s1lfrHrE
eOxOEhC4IGAe7SCj58n3ExMzKPhglDgOdf4y8KhvNhglwdThvpieCM6+3oeT+tDB/3jtAd7iMyD9
YA0/cw4udUn2/fDOJ4KFaQd66rd0zKISxLLWiCeGgmzaeO149GsV9IMIbR91wSrPtM9qvNCnWmAO
gapFVFUEe+GQD1tszyev24/YndquCwvOw5yplGgnpJ5GqQVb1WaKKaTxY/fACE+q6VhqlbKGwCFv
DFiRQEd2yQFe5QrwLMa+Rf5pLMeK7kX7G1aRxLzU+W4YHzKBiFP5OqxZzNWlkNiD52NXIBQblrhr
H/lWPAC2totXJV5KmlQadnNjMkJfg+TpoEWcmD+WiQevllYb2MA/+3IDoVJYNAVeIi9S6GEQINXN
L4w91t5mHU7SQRBM4aQ1sryYOJmdPlUcPC0YA82kOEh4ig3g25MC54s7e+iMfkO5nM6tuu+kDDtE
uhVrneZT9zHMcoNUUg+/dMb6sM3kQWgNZ9w7FIfYCvwEbBu3fqeiDYqiiJaBIK1CJSZ9BPsnaHiF
NLbD5Pyk5lZk1+dqXVRGgwlrSA3VNXI1ctFhFCR1ywl+0mljdElTfaw43wSqlxU1veUDg8BLbKHC
llae6MqJ6PKT4IBz4QY89qeFv7copg04VHj5ZsVTbiSStJ31PDpG3Nj2dQGwfNxwxY4DhE6W88vr
VVJ5fswJVGFZsx0WI7B6Fkq8N2XXbmrzbW66yK0HFAKheTQHK8gcGiOUJTELN57UpkcC5lxDTEiu
Xhi7ajxW7vhQup+ufcnc+0pcUIAOSqV9q+O12jMOeokpw7bcwCQmdEfEHqwj9neoUcSxNp3ILhHe
4TpHu60iJVEbtnQjuiVQq0jbGgebrFMlIQdzTCyNNqTYngcbT22kkFXZ6eT80gxefwsGD5PXvVje
yZqfuuUHaobNZOg3hEHg4609N6sQuhRsbhr8rY+lS5FrEpeAYlf3NE9eYFKU8yNeRpTlnZwuhahD
Re8arSLf6bAwhpCgoBrdGSRtjYZgTk2kVgorWcfmMDVOsOQz7J3kXQ+3yrw3L7aDI0ePgZLVnloN
egEv5uW+kFEGLILVLFSTH0oBkzDXBiLcBmxFddP7oULaiGcggBbVYoULCDyUXkVOlazeDFfp7rKM
Z9k1SVep4zVHSvj5BjTykMD9wsdFPfAzkLGLR7tiyOdvrK46TDD8tvCYV7IeWAP+mO281thQe9jr
mCiKVvp5DZl0My9grdgqvXXmOpRQEM0MFT6MaKhTx5aY76tVpw0Wp99OMGEZgwmV/FzlF9+cj+sA
8w3LMcKh+eV67ZkW+759V1YWuz7F4aUjd1EIogFLPz+pFhonf99VJIAJdQwnPfS20Lm1KayNg+xz
ygrEND+PLkMwZ5PAvnxvsR1+j9p8yZ08zZcEYc6WNccZbIcmK0Wa3O9yglUOa+LKm6OcR91VMX0Y
9ZC0SzJ4Z8/CjUPV12gQ1cfxhASp2EW4IF3SARhQa/gBnPiQDEPv+k4c5ABCZA8Kq4/GsYuom2M4
9oSgmh13n3nehhLkeFSOJc9in7dxsXqQq+rt5MtPD97ggR6wtXmjOnbdA9xbApfejW3xU9j5ZcFO
AxVkI9NiLULQF4SAL/J8aBAlB+scGZjYtQs1N1sBYxnEbJ2Yv3egE4PBDuKaG2i2WrCT/U3W3av+
qLmL3fFHwX7CmK8LOhh5VgWC6Qp0QMUACj92cXgCW6N50j5wnrXnoSnnxDTaqOqto4bHgGdaEdZW
2q1PDdSSHAevox9goxh3PqzKs/ZRO/OjAf9uhNqHGPpA2JgqM61tfOBKgmpeDozoeNJegqwIEAXC
UWexzMfALR9NXkceZeGyoJ9AI6nLNdRYgjPifMf12VMoCZCGJFx3w0oTBzry2BuQIAW2ymqA934/
X5iF09U0h0g62fPaV6Fw8tNqs4gaW6OqLkx++tIObAg4lTVHK+TJK7jm82yHA5qFxVcne3lcrXOj
s/060Jh2WI/OnmV3K5ryPB/SjKEL5jKigx0iZyZtcg/xE9Oha+1PG670cOmX7WWwEq85cXMHT+iA
ma+0eJ7yu4nlARsO2LfAZu+LoywBa8gRTOjEhbW+ayyPJC/DLKNh1dYXjLlQP3QBxrypu7A7q8w3
2cK2Q8WPttCJw+mvChWqO+UH7T0vk8S0ChUDE4Bg1qDorYSJImwgjW0qbB4uSS2W7wxQsdS0oCEH
wADfNphD08Cy4MCDwNoOvQSGvImbkX3mnix0GsrDMFk/jt6KfBq0/d5qpdw6Ti4EuFcv+3YOagSM
UtYGjt+FCMsOqG2eC5IfNUbG2ohsSMEIKh3BoVGiEaEIGljct9n/ZHW+l6oKzOLn0BRPmMqcgYrA
vMHcNTlOuHr0Tr7dP6ohQ2IiDPPdi9+25y6/K+f7a2MaChTDxWCFpT7WDQbMHj26egmRR4XybEVf
tOduf+oyHAPrO2wRQ6+xAtqQePXfSmCKGqsIuBH4uHWOEfm0BjUmxM1bW0O2fkVy8vuhfy8B17i2
jcqsjiT/RPoFcC0eKqw1BaP6xXqfQYykmPq67CPz8gd/whu8pM7ob9wRrYq0DnllRZ2LQJurlKaP
c+GkgsU97szTn63nIjHW2zjdCYhjaOKrh5V4yv1N3niBW08hI0XiAnqzJxsNPtYEYgEGHxrt+brx
bC2uNnArcoaXzO2xyX4iGB6ATJ+UGT8JMm04itbaQj9hVmAglyEt6s8ZceagpiN84O4Ki5g4x7Q9
PJR048sThm5QwcDarPldyHemsn1hDKkpce6Yy0XmIvbqT7KmjnASmm1r30rnnIX52qcG3trSQv05
OxsH1QN6Y9Na43xZsecZ1lZ6PvraNioF34h6ujTsrTHHUws0ynGsYESeasmN04pbGyBvVYhiKLwf
Yt0Z3ssEig4nv9vlAlhj8R+cqIp18aun/oEBFaq806JYUqGmanQFlfcbdd5FttNA2vuNHppU2YmC
FplUxwqV3KR+lM22BYhhj7FjHLNiCAbQYnX+s4GRcpm7QYfF1BcIuVw/ZxQsK7rLGWbciDauTB1L
AMQlTJUcyJ2Ar4G2rc9Ck5cexpZj1ZxK7NOyRniCqLe5hKKFrYFZgo7W3TXTHFWFFbToS9c5Qt7r
lft94JN/8HJrI1DCCZcHbH4Tw7g3snNXFFDin1vuR0SO0cDebWXDNas4lhhdGLhfbrh4+tN2sKsz
cSQq40/hT+GQTfEkUf21CoH1UzTxArk+GeDKp2zNNsxPfcy4XKT6FF69F/1z12QhW1Fbtc5+9CGp
MYDkDtc+0jnKfNkxFUIXEPYeuOmuCEkNaokS4QKeOqvsQzdjE2eINc1V3CJLjngmxA86FKgKZmkD
sQMRFYErcsILKE3oXqBURuXUt4gbbJ49frWmL8988WIEN4bcZZEjs0h0Gn91jPJShjnVB+3jRRHV
gS+nmdb3pZwv/dxAaY9NrCSJbRbp1GbAAaDtb/SmwlbVe2+eWwUS/Bcbrws1UIaQAlfDvuG+DNBl
mcS8kzZ7duDqAnTiCSrdEF7vR7myp6rRW1uZx8Gejks2pwpUWgPINiVbUcN2HwDk9a+XNkE13sTe
XAb1RLY4DunS5+gxUY7x6TgsP+d7f7D2wzC8Ug0qCkUXOmY64TQDpNs60AOTh3wExNaDj2YCHHFy
ejF6H9Vvv+KAhyeDNxUbvfQfButSQddIGpDsCXsnTBIPrUNSLd7WzN47oBssDqJLqpgWFYcCCuJ/
g0dL+zorkKLlcqKZGTXToYVJx/xqeXNQZY8O/8F7thu7ag9vu9ccgfOEIbh2XUKnxAJxX/wJcTfm
p5xeJPI57NyLV4IQnSGL86qLBdVn1dcIC3TzezQlYAdEU4NGnf3IB3+n8+Z91qDuuu1xkc7WrHo4
ShiIji69ASMpzKHQCGlsRFUJHrzG+7XE2iahJw/E1AerxzNeHvhy8Ml5LvGVbVSOmGSDP5Ve3Loo
89mAmAIfXhW0dSPb6RHmshqh7O8ceLiNpOQoopxwzU73slg/Ozvt+g5RKgTom0Kfwfoh0ej7c/Zk
9Pde2d4RKWNW0V2jFuDXMlGw9eEW2FDzA0O5qiTb9R1Fb4Y3zJ8YDIO6wC3etHoQAC4yRnfG4AHZ
lG0w9Agk7dc2IvaprLYcpO0rWpfwvt1QemevpxxcfF/rqEVIQ2zVsgad+t7hkLFMzbt/VTZWY5Iz
iiHYmFz/jLCYxMKsSuLfA4YE1z9ftaJZu8YrikFt+kEHmRqCNK99D9yScGExmigRa3hK2lc+9hbZ
k4ElDwMKBrXmdx4dA+LkwFKdzzlr4S4EKxol/NAdoGlxL5AzRhXGOtVeC4AwPUrp2eofVOuls+4D
jalzNhsJH4E/sTMvEP4K0stoyHBYxgdEubx3DPqDvglH8ZZh5Dp/Ov2jl32sI45J4iWD06XSBhwM
r4+p++V1j9LbCTbhzFVxr49z3iRqLGJrPLs+STz89W79je44npxuh7zdVDE7gtkrNBQsQAGwH0bk
SB1lX6Z8eWuWbe4gzl0Eojkw91kaKu60GfDViAhQg9KIfQNaTZOGhetBmv+u8O53gHhNzNgoQx3e
AjBeoKUwwfoy87Qg/Y9ios+ddmosR50C+roX/o50m8rjsR62i7O+Gyg7+3mA0RQEkHyb6U0m5WYk
MPZsjCQvgFKNY5KZTmJgISx42GP+a66a90IJrLA6Iq7GUfvLX+awnf3nwoLNJPOqB780Q7MCmZ6A
f7aW9AhDmIRXJmrr3aT3ODa2eMHToTe2vYl9oJo+XexSreo2q/nIEV3i4v4lnv5SjIAYMy9afPt9
GCYw5Yo7xt3AmnBGOw3ctFoASOvabJrJF5Fn2NG83iEoyAwZ4L55XuLGKg5wbblDZsxBq+rgu+sm
L+g2I8bGaHx0dfYhL5o7E0SuYVBphp4AscSJrKaNPSF5BGMLsz5y66laXtryg5UfpX7nOAJMeJtU
h8F6bzWg9uHMnZN27yb0bA28gjmQSAAmhNRxtX6U6oUtL9X4OUNu1Swne9oAwwdN0PATIKhW7sRu
BZnC8Tq+7k0OCeYFA0Wzb3CFC6d3PlAZZmzJsJv1XdUfeXey66OZHwvzaCwfM736eT/gNYymrkpG
Qu5gCtpga1qNMqwzCJMrvfzIIexU3mlyzvX1BHyUeXW/uGhIpYhrOYV4GL/a9qN3ks4CvVHhxJ3j
OWPxXITYiXw4uOQPLupdByB8k8Pjk0fS6sIV1BQYBO48Gw0YtLLWzqpP1/ZyYZeKnPsR6FFzJJl1
v1r9wcGRxm2MAjewJcfoLVUOZMOo/teLo7eZ+IRJKegWh9H4MAnfWBYWlD6WZazI81w89XNIzR2g
ggauUZW++tSoPXXSzmKRaJcd2v/av37f+9GzTqQ4qeHs2LAuwbQXwzQO9HKP4PVm9K3XcqUp1EX7
un2jMztY472tZngxNwbcaNj72I5nB0mDEZveHeN5yM0EnVbCWYHEQ8RdDUgi/ok9/27lbGMT63i1
x6nHOz9/ESOI7eMTKZ4F5kXDg99FZefv7HznozTf2N4voh+c16bckl7FarFTZZxMcYaUH2ONUKX+
BLopj3kGwx5lPS7CDGvsxzpDsmxzsurprqhOnspjGKSnNc1e3fwux45gODD4QY2IgQEaP78IGi/t
t2hnhGuHo/8wknpLLPQ/Bj6oQzLTI5iSsTEClSQPHf8luPhgso3XiR0Mi+9duh5oh9GzUlYoPXB7
YcBaow5nhR872L4LmbgYPiIJpQAK8FChJbWbMtEDInQGf4z7HLylHNm20xNyAeETrDBz3hvDB+11
At5UQAF91AAyHGFEg0ke5u4X5FdSAcvo8JOmfBp1++CPD6ZB4j/zK/6dp+DdeoTZOVf9qEEUrFVE
Gszv/+I99tV1b5hJ5SxanH+4rq8SyY6d9y1mvHdrC2YUhdE6C65bYpA5bozvEiZvOLINIsxo54MB
tvQwk8ZX9BcC2BcCP6RW/zcDjAtpzYMgOJQsd1sWbxOZYtM1ccZiIkvtdK5kyGuaCPbbz+aHOldB
B/yVsz7ikLw3P92q+su9fPGd3Hp6QeXv1OX1d5QORlNR9b2v+taWZ6q061ctvhJDnBaMsjAA/9a7
6V85QR/v90XDkdZt/p+/umwqhIBiyIzGMi7+Rvj5d2qod2u/U1i9X2UU+mYcNo0jUss/oW0Psnr9
i7bsC4Nqz7+yGP9x58jiHshUEA0XU8B1MhxXxFd3qLExHJ/MrVci5Zogg9CytugY94XjxDZ9yZYa
Zei5YZitTNiHgYyYWXsy+uk8iL8oNb68tevL8Y9bq6dqNXIOxrEA6o24WGjVN/Ae4F13qMZfmEFv
5bhphiewfWz32MFC3YWLBZEebByqoEYPgU4IqYCHTDxS53vyXe/W7gdfRwswgcGmVkTAnJGU+r1X
6Mqg+sdvK30xKmWA6TpgNLvQ3+P3fNmvedP/dWHd9q3Xr7iwnZIhQIbP9+73ZrfwdGXahLmwbKSh
YaENjb513VuPH6+3K6mLHre70IiDfegABvnepW+o9EjEo806QonYDHujTor5ezv9rZ9PjjiBhk/L
sjc/1pf2159v1vp3PqH3P24+BSWes3jYjm2ws0DzmJyrGy3gk3ktMLiuz4WwUAJmd4xcZ9YwBukx
X9T1obNfMYIg5GCXuwLVRFciFovaW0wikgpJuXL91SD4Xuj5dJ3OFwZLJ/OHkb1P8p5RI3XJY84n
EKJ25urCfhiLSZj3f/61rs/6f/mmnnez33i0zE0KxH9f64cFXiW6n5DFoPSr1cn3osOvmGfz917R
W5+fpXKEW0u8Sl55XvvE85///Dt8cTrdWvJYjT02pl1gt+eHtrz2Cn++7he7vXezBbj22MFrE89m
Ii02YqQwkgzAko8E8L8ZxP7nnfy353+zG0ylYRnSwRooaR6uzV3THgz7sZ3ehpoBZcwwQN5O1kG1
B69+a9QZx3rbvEhCQHSrAqCYgK7rsJUfYnpj5CHzXgr6inh1dwFgi0QNJKGr69SSwGaHA9pp66SV
vy3MSZGE7dIOx/lTUT07RQQuc+BjZFOy1IT5kifzcPCOdEw9fTGAIxo/i/LOMT/Y+gr0OZzyszlf
VveaxXYRPTuRfj+Xp6IF7aCVGDK+dcB3XNlfeGOBFwkGD7+HnaHfr8jYbR9m24g68TxlOwl+Ntvx
8S+q7y844Z53sxO6EIUN5QhPoqs3B5pBEJ8wqoG35jID6HdBfmShw00kbrRRh07YBvjOeP4t+zkk
y/739q5m1hINodd+lkeebfTfqNRfvOS3nou05XZOwB/Yj5/+Y/eXM/2rTc29KZSWgrT+JEHXb6YX
B/GioIICHgvhumVzKH8V4LixT2ZuRubiBoaxImEaEwnuRZ3a5tUW3b4eUqdeABriYWOq4Tn0yNv1
h1GoM7MbsA3cO7/JIzgLpibA5blwt3zdCG6FuSgOC/DkyjoIZLMU1t+U3V89q+uC/sfZPdi1btbK
RE2wgwOB/p4LjXdrozUpTLP7HJctTpjGFX9zTPl3gYp366F1DRuohMAbkzkYy/2CcGLj9t88C2/D
Owulx17Ce25frPBgiEX5l0L1q5u+2RtNIqC47nDdnIuQTUA6QCbR38tO9NybXdFAXIcwRpiWmx+Y
jn6v27j1VlKENqqeoRXxfmSP7s8/nxFfvGq3vkqVyxWZQNO5epOoMlLf7LhunZRcrdpMX5/A+mM9
/c3p44sDzblZ7WKET7udCdRyTKY9Ax8dHCTPAE3CH6LvPY+bpWeX2FB0bc379m2Mmt/fu+hNkVLC
jdkofLxs/Q/pxUBxvnfZ63f6j21C9AWa7hZ1IliMGHOx1z9f9qunbP33ZanDe6IpRQtnjRsPBGDB
u9BTVmrVfzPg/eojblZfReGt6YOJC195DCV+T+5diaB6Vv3FueiLUvfWuWg0ytwi5oD9c9GHmU8B
q/XeB5y50AvEPN8r028NjMra1u5cwTmXCtDMN2zgyZ+/gC/W5K0REZX2NC7KhKb+mT+S773YtyZE
rt1iYGtgROCY2RagPjTtf77bL3ZS+2ZRuhmH9ea1WymqTQWSE+qrNm/iP1/8q0dxsxwpQ6SwgNrx
itbqabtY33waNyuyW0oHyDgesVLJcuWLB3++3y/evFsrIlgYSAr/sAWRcCAFDzCur8CZu5NLGWf2
+pcP+WL12LcL1K18PpT4EMCiV14H5gs2WF+W+t5Bc2sQZDnIC+EKng6uVEXg2mbUgm745wf01Rd6
czJyxzer0ccX6mRwg4Pzw1+q5q+ue1M0+/ATF8uCe6ZOpD9Imf75dv/THf9Lf3PrCWQP2mEV0/Pe
gCZsgSdgCU7azA8l3FnJ/GvlExiP0BUpaDUWGZHZgIRr64JzadDAxTirbsHmOrvUBwEYMg+Zp2Vn
YegpUr0+2c1ynfTvc5+GIEte3UGtLn9iwo79xU3bFaislZruFAEwC21YaGTNz6s6glQGqApvK5os
pDkcXBj2zWu9t40BVM0HBWp34WJ+DjdZ4b1jRB+b6LI4oD4XI5e8btK1nrd06OMB/n5+E5HVPdR8
2bISPx5/OximDk+ryZMcyqRJXBT8/DP73qdgJggKPeoTDOzALvhLFeJ41+//357zDZYCqbBpojbV
cO4eoLV9zuYnB3wjAgJl6z+0C55P9qZLklJmbRc2JEPV7xblYoax84YFc3m9Ed6xyeBcDn6qDefy
mWFU3gWT/+uKSlTtrvcgJqJterUgma24Ag2AGztQBVNuQ7CDny7rWVa/SvoO6QMUDo8NBoeNvVkx
e57HZLbBY1k57A0jLUVUgOdd6I8Wui9YGIW2UkENsrA3z9ABbWyzTCpMN1aQkmoM6p1fSI129d4a
X6eapcLXqZMDJAFDe/nZ0p8lkkpmvS3ByzDPQ50QBt4NZrbSDPtuO9NPwPShdsenSjXnjgz7pcJQ
acKkEiJlZbVhD0pZBo5JZcEDVj8vCkzp6bKAMs8FnkR58jCTg0ANHCm4oBWw3SfjvcolOGD2ps7t
cF7IfTuA8/lumkswotns8jap1up5Rv53XTy36xy3/d5yk9bArB5+jqPZRx5+qMXziihk7eg7AgW5
tPE/02ICQ5YYkQXC+LjQAMugc0/wwQrmbuN2Q9Cru9zww6YYY8v+qOXBWZyodJvQ0uZLoyRkiuCk
466mwvrpwsYdUVObgsF1XU9jYqxItoYmReTqfpbdlf1lOep+mYbIh5JipCQCbyOdiwt4055o4hoG
5R4xQ11M2wksfO7VIWIl1w6xE/m6JRBY2ScE7EU16OjMqRCU4YcmbsHBR0swWSYOKtZ1wBhTO4vs
rN+amUom7cLplO1MSD1ZNkNTJeLcGzYjZm1Dkcc1yApVP6fS/RymLCkKtmngrUlz66PhoE5DoMUx
oPXF/5N2Zs1xI1mW/itt9Y5uh2P1se56iJ0MkhJJURL1AtOW2Pcdv34+sHKmSTDEGPbIytIqk2J4
+Hb9LuecK7Z2KDdZcj9WxiwRs7Y1pH2r5CaRv0Ln4wiVgSTpmnQI0FRF/7x07TrtRRNY63HmHU4e
YKKviSpu3QlNJioo1kqDj6Bp1ypqrgsKv+WwTc2vI+13p/DKQf6uPRAIfSRf9sGd+itd3enB78GH
rakDSShAtlv5ejA/ib6/VPGejBJ1UW9vgbdg6NXg76jSocGxVmDQgQWpmhYO170ugItlgDDLbZ9M
n1oXQlAJbFSYq4wdM7Mv1fBFcBKBRg0UCbzOW6deDlQqXdW+tq5GNEho+zIpZ2X0X9A9rsNgHQ9Q
TFKQqVO6641LAczBbgLgbFQtC9C+CSSA73lsQCu8KCNjFTgGfRKR+UthNlZX4TjsUIFCenAbxfdx
6gIc+N0Z7ooONXp9qWWQ08kTDR0b3tlrA70gQ9xZsK4h7iAfLpHPqq1vdZ7uAqoZbvQpHe9qAcDc
V2s2A4zVUcIYVhl4e8U5JhnZxF+0tEKZyICLIQ9J7976lrrvnCPwrRTYcxFe9iiaF8POruzrFgPt
1F+1BE5gDFc0rDeiQKw5wrVCcYuyCejZJIi3SfN1sLifLTAdOo50xm8UG9dSQMAazU1hfS9BtzbD
52bI9iJ0qL3exi6yme4BcJDexOs2oHfkTH7s4st8+qDzhOnhl7oFFR99V7Z5KAobuGF1UI4gO9et
cqicidWtNMGlg/DzwU5v85hjPFgrF1y/UIdRXXsO7dpqB8XofN01D64OehOM/SaPg98iSi794D6l
vs5dmh/E3gIA5Xwx+wwTmW2nxv/iUe1qgAWnKr22/W+uDxSeA9eAn+vpD7MaAQ0VXFHhfo5AemS0
0Mnj6aNdiocUTPyYQi8eMuxypL6lGhYxGOJqnwz2xm6GdWWRe7aq/LHq7ItOXAFKDVCLQeMB6jAK
pHa2M8Jj0/3Qq+swuZbi0e2HXZTzKg8UJetZMrc/SpNn/9fYlBd1Yezj6A6s4Xb0smsigLXJvtEN
porvrQJNZmiAjQJf21A88tKD7qjrSl531Y+SirzfrxvE6+0GHUO/2I7uhVUNq9J5aNxv5JY2Udht
Svuzlf5l2Pdd9EjfsI0JlcTH6WizHw48honOO7J2bqvoY1HTLsW/j6rPabjjRu17j0+zkvDaj8eP
PT3BQu0y7h2wdFhgMLhoq66puEDEs8pVHNVwgt3LOhPrPgU8kNbRto3uvLw5dhk8DbA4NjDvEuym
jWdCMGUr9eiNdyLOwOECYPGDT/50z9fYCEBHwu1+GJ13VYlbzXzow31DThgq1RD2F4l26XjkhNV1
TAmpAMQ+y6Wko/OzzXlxut853LxwTHZpO1w1DlQ3xf0tv3pKvxgCqqw1yE6Nw5oIAV/GW1kU6eaW
tlo44Ar3OGp3VntOQe8PmhbOUuMtoHmiByGmP6rxpqn1TYhtriuY4eVfZh/tM1yrBqBLWGU0gYLO
Dn+A7r9b39bWfQD3Lfxrkuld7PG4efdVmm5Sy8fPk5uc6xnl5B3di6btAF1BeA+bdRVoh6rNQYUr
uJr3KgEZmuU7uwFUBTD4bc/WfFI0PuVyLQK3vAnauAg6Mr0deMUE1jviNeVtINtDrZWbEGMM0/jQ
G/uymK5c/bFyf4GBXcnE3jh5twomuJcQsQpQHkNkwcj+QIeR1QQtop8gkGrb0myPwArD4TYqkm2B
5Lwdf2wzSKuRPNYzlrDAQaXU15iw4p1inWSfYv22QfhgavqNmxtb4Y0bYtVfKSRUFU+70EeViqLB
eEvD9F0OkTO86OGJhc1HCxSTMdKDSDx0SDM6kEki7zoJfgKltYrusrfvIt6pqM+2PrGk2zrXUQwi
jWy+h2cFgY06Qx7TJrGHOl1fohSkr9IyhFK+q6Dc91SnK0BBmIOp+jaVRzR/8ISgKzv5F6EhfU0q
cZahbbUrq/TvGgzXCBNgqHeqvFbWTVVtmvBW5tNBRBcj+17D5vJ8UMVafjCkvwachl9w6RV7L7mQ
fb227WAzYc4sBzwnZAvXBJytF1vT/ZBhlEXZrmSTY8WBfEIkMr6b7V2f3gXwz8jC5nOqOrwtAMqh
mKEqtQtjHFB3r9nw1AxxFSY3k/aNJwNEZr8x8JyK7m6MqJP6O+FdTzyeVXnvTu7Gl3ttWPV3Tn1d
DtPKm2st4uhPtzL75Ogfrbja0ux4ZVIkD9vr1vlaw8tMLgbMmo27bOmc5BkXj55AzL5P4TcXsYkY
2n997/WfhbgN/B9ddQyjLx7c6pCzkHL+DOum8H+oCi4VHxx9yqtw7niNr4HBdaHuU9Kiv4Lnux8D
WDiDA26ZRmjbFiJilYpPQ3KbU1d36DwA0HbrpvJCSX3n2t4dTbm3sTrSCMONq11RAL+X8qrJg4uM
6McDIp4nNsgptkeNlAvKz3n9LfXu6/BBT9UlJCEEAY1P3tB+1URxTLjSufNzsofbjt6fdF6gzdsm
o/FZTf6pzT+ZDRZCQGQI8ksP9KcRsgCwpUPNvwfgta6hiXaCR2C8zVOPVmXDqvNuRrp3FiDdyu+e
ftfJfFVBxFAO+gXmg4VAbRrClhXxlVk8dMm+Hb5G8bjJ20vkyuZGobitoLBMDKNuXGdcRaO4pevw
iksGBx4eM60buOzf9eiuxb0Q7L56gN9F35Gm/155R4OqsPxIugR3fysBEjfTtWVehd2wd121QQGk
EceR9yM1v0UwHQb12XR/67T0s8N863f5nWP6Dxlk7RCZETRQGmTgN60HND7gBYqJP320vff8Rz1B
1GEM9qn+02vGrTvgBoAKX1fmwQz2Y1/CZD/qFDETm9i3/hJHOYToGNxcC6kdGYaufnC1+ihymsaU
QUPMbHuHCfc6b+uvAQLZtmrhYAV7UyFkQJXIhoPYNeA802brwzqozfKT3aoLNPVvelj9zgiqNdmk
NvJpOsQ7Xa17WuxEcyje4wrB/m/tjxbk/8C7mVk0iKd47q4ZFLU5zLgPWxlhgXQKdhCaSmKAfnbm
aKuntGEXAPfN/GHjQppw6stQXMn880ACzUhGiCLTOvbwyOFy6LZ7V0z0CZn3U437rDvU3cX8CMmk
/Cs0k0PkGWso52u3ghBh3o+kEFKyTRqUrCnxNxA+kKy4CFtg0PZhGC7ryP3gmCnE2vDaMBDJTQAV
ls028PcRoitund55urlvYML4VXvjmcYlumn7MQA61dPsrRoOk+leOK041gnnEYvkIsTcW48atB8v
w0DVdz4A/6r61lXezknBN3+iZ08xeldj5twncX/QXZCHCOGcec7+kD9YJAphLrEYcKaPI8RCeNFB
9fvtD37Smzv1TC5Shb3e2b0py+Hots0DxuzGQ6ZnsPFDDYQh6BE14v+7KaBP9zdyDfgg9hpy2XHS
9A/x4F6IevocuH9Fyr9R3l9vf6l57FPfac6CPcv8V5Mqwc/byIYl5irGCZohyn2Rn8mOPqm/nfr8
RYbRjN2uKxNKeoUwNs0kHnr/MpO0Kur/CrV7v9UpzF/oPUjj5rLnTWzH6CZxbsqz7XefBPlOfQP5
coYIlOc2Z5AZkkeZYNjLMYUPUm5Bkl16vYJ1QZfJ/MNAH4UQpnPNW5VKXpnsqimOQF0HVBVcKf5n
uX5jkbYMIIKFMYXxY6Dt9f5hCs/kF3ld/7CVi8SlY2fwN3ivjpDvVyU9dsnGwUs8AI24J3iGHJId
cYBo5ZGsM6r+WfizTBCq1zdiqu9zXpQpMDclJDXegq0JVXqAt5BkhL+3XfFo+ObOstudOZmXQdFt
A+3RBCGeG+4HlX/ti249+uE2TT+Xk7PuY9hwxUVdX3nj56wpN6gbKRixevOhiqJ1iqhIRaK59D4a
7qWLNcWmrQv7CuZfWX6JRUt6DW0bmgkNEMqw7nUOISie1k7xiFRI4sFmu2w6FLnFBhRImzo4j9Dk
teZLgKEcYBwNeTpnEtaeVq9mlYGyLfAqvscBzmIMUBcBjaSBGRq41409XGgmiP5ZqWPrJldKbCGx
mhN0xfImyC/q0VtbpAgleYjBSA8RQlwxYUHeQKbXL8wiXiHoBkc1Hx+iJt9UbXCBYCpKW4+Ogdse
XsTlZUGKjVZLof99Gv7Kcv9YQPQpA/DTsBhRaJHG3uqvFHLVOX0NKJFdTVN4U4UhrzF+O69qr0fc
lXTjDzDAe+iM/t7b+ZaO2pTDVkN9HR4jU15n+V9GXh4Sd9wk7czuvyyCT2E1PcY9zo8Nb9DWt4Sc
6yLkxYGmV2efuvhaxtcARRF38qKdGn8Yqb4dRXTnNL9V8NOUwaboEY9LHRIfEbFWvKqkWA/ZQSvu
GqfYTEbxV19nh0abiNkeHfMIkBy6a3OVGsYWPRMCeXONqtKqs9OPE2TyHr5R1Q27PvdIICVXEN6e
Ooz7QfLoAiwIknzbFl9jEsTtTK9ESNGZItJIzjHVb4LpusF7rEb/wdK+jFF1VNlvJ4BVa6WbwSi3
I7yCtlc3ZmBcNr7xIzTIQADcUOK31hlwj2mrVVvI1hY0Wv8SwdtCXawtdgp9jSw1P0aOOFMH+UMx
Ry7elDKOOo6M1+N1dGQN7wc/2GguEJIAdtx0DuHwB1suF+8Laq2ZRESoPzbxQ0qbYau+UtBa334o
/lAWWcpzqykjSMGTOubiEPk0zBvGc/HjabslF0+E4+uhSWa3Pw71ddvd8wKc+eA/VLeWmri2MvI+
c8iUt8hDdN6EMhgicjQ7zsS55+0PxYYnhPCz59NysqSOJ4uNhclRxA09BG3SZZcRkiVh9BCI/Zi5
2JlwrUx3/fZO/GmbF3Y+m3ThjPO0quC74cyeIZw+JADe/vQ/LNpSLNeNgyCdWvbZtwSdyI+DbCCg
IkLX/3p7gKdDf+JBXirnRl4DktYyeAHtcbbUF2EV3sSF+UP3SdLTmjfEsjb6T6cbCG+Tm9T76laE
JHMnPAh3qCxt2gLhMH88xAURrch/KDu9aOBbUrzbVZ2+jaLkmOFNn/nGf9rlBZJN2KMvvGKg1AjD
0A4oK9j5VZ/cx8FjX3z1hwaVNf9xQpLLRPRDxWj6OBqSZs1K60F1FVA7a8hIbi4oKX3PtJ8RIvBv
f7c/XctFtav2Ih11OZdcIrhDHpGR/ODbn2zN9+/UPi2yOiVxsN6anIQmiz6m1rgvU3+rmv5C2uM+
h5am6cWqzpMNwvWo/KDGkeWfFQQhnaS2nx3cqF9H9jc9AkmZG5dUm1ZeACY1WufODz/Ccsf35SxU
QlpT13Ez6AkqYAj3aEH5NXJaAkk3Lz7UbrM1gsfY+x5bxRZ+3KEY48/5OBxi4MZJ+NGgmJ/RZrVV
3zzPXNdqn4VIP0zDD3Mw7+gaTZbAOLMqf7oeC0s+xirwSyT5j3qSkwRJ1gOCwTR7o5L7N379P34O
/8v/nX/81xLX//xP/v1nXoxV6AfN4l//eR3+rPI6/6v5z/nX/u9fe/lL/7z53kF8z5d/58Wv8Ml/
j7z53nx/8S/wysJmvG1/V+MdfPSkefp4vuP8N/9ff/hvv58+5dNY/P6vf/zM26yZPw0Rzewff//o
4heMk1mX+D+ef/7fP7z5nvJ7F9mvPPtdh99f/c7v73XDr5v6vwtdGYZ0XRRR5Wyd+t/zT5TFD3RB
BGtadCLR58cvy6sm+K9/WP+uhCOlUnB9bYFx5O7UeTv/SNP5POEY/NAUaMC6iNj/ny/3YoP+e8P+
LWvTj3mYNfBnZjvw3zfFoV+rZQjTlsIVuimMJaHBqlzTs1pl7dKUO7mxdR/9FklX0OTYF3qR7mot
EMNNT7yTHspAQOZz6YU+nXkY9JcRwL++h2kA2UL0XTjMme/57FUKHAFz32vNXWckjtwHMe/gjbC7
eEDerBR/jRk8OwTUmuTnZCi+kDWG+UYkZXD/bPf+XqDnC/LylvBFHMuwDGlKKnesjCtffhGIpKpG
VcncyTL/qQkpfiZW3D9qtAXftio6R594tf4M57CfStgIYLvOwgHypKs16DqZu6BxJDx7XNBA0vCR
ik8AeVMMHbiJWJt+OJluHWzTc2/fnu9LK/yv+TqG7uimSdH6FTOilkFil0gLI+mYqJ1K2uTO9Ov0
Xbb+71HIvluuYQqlz+f5+fY6BmzTsddZVSrCX3Kb1oh+0kRnYNsv3YunUWxpCcRmJasplhDJnMPr
+z16ZHlfU4wVNYoOIoFiPTTnSGSvl83WTdtmLpYlpessjkmtonHKgVYQECTx0apqm/StCD+9vTmv
J8RauZYuTdt1dWPJIsx6vVBdpXW73omarZ0L57LRzG7lUSF9fHuoVxNSBipDSjmGYfO/JcAWTZxY
Sywy1/FIZIpWY7oWQ3Gu4cWrCSm2xraVNJRp2pz5l+fAmNRoWbnj7eoZvQ41toyJ4emxCMM+dPVf
752TpXODDd22HctUywCAB9tVna17u6ilR/i6K/28B1/RNA/vH8fCGkvGojfwE0D/mfHqhiq325Zc
X0HwcuuKBKUuMxZf/v9GWaxd5VBXMYuaDrizhEAeW7R1KaNzrMvlDvEO0C/UdG2MkbDMZb+2MogM
2SGyQt6yGK/9Lu5gz5gZYmogcd6e0ImhXEyBxdk2HV6g+efPli3K/DSOqqbf1R4tWwdfS+iFKVrx
FaJgdu7CPoHVnr90TMw1dUswLd2C/TlfgGejAdJHHFsgWZxNRmjsakpZKFI4lgdFt0PxxrQrgVAs
/zAvozTw5NGsCxoqtX1SpQiKtGivufWEsF7oCaQ2o3oqvpigVZHMiIqs/RzWeV7e1y7+1sppYiAi
KSpxI8WDvpi2hpMUFDc0WkJXpiqai6Z0wkcdWHu/NxsTtE1btRWJhXTSs2NYFMq7SEU9q19bqt3T
mk9PL3pba9p+FXeiKg+jjLPPUnQVOsE07F4ljQHf+O0tWr6GrjB13jjDcvkj1LJhDsq2TCrQ+t3o
JCFJ+OEmGotf3tw4OxDf3h7r9XFgIAO0kI2hs6wllrZtPRn5qeh3qQeApaTF38YsQ5fyanKu7jvH
AS/PAkNBLpIuvobFgC/Pwqi5QeZLtF7iUkdtt2GZva6cUB2rtI+icPOjZhrq7t3zw9vjZTKkAa1/
+QYaBmp+OfIGOzvWxDak/QVFTNPTD05bpOeYpCcWE3NuCf4oRlw2lar9OgtY4gFUyNCuB68fLuZ1
WBlt5G7ePS9JB1slZ6s+P+4vF7OOpY78N4yjUVMzwDONH+1+SA/08DDOHJHZxC32zTAtBuF9In+9
fKSE53dGVwzDTrMiotYxUZdF70yHMEvlVS40VGdbF/CAHCPt3cZKGlhFy2XjwZ8tHdSoKxLHTbNh
V6UofW2MnKo+lbhynNbg6fpu+95F5SrMjz/zBdW5HK50VSXztkMIj36/xJL2bTWhIZHG2fuyYw7X
2jBc3mK8P0IRjPHL7bPdMKRWqKadbK1fdQM0udHG+IwdeX0cGYSJYO7tOeJYuEs4/Hajxlzs8hB9
p7KyoQy0AVA70TrvdGif5vNsqMXdzmu78MMxFbui003yvkGxH5Ruv/s4MCE8GVtnm1zHXgTV+AAp
qkS0+57GtKRU37Rg06CieIGdn1m7pWfGhEwx22FiRGM+gy83iPRSNOllKHZ0DTUQUScFVZildeYW
v7b0hqnbSkhefRyApxLNs+cRffxG1NjLnYyijJYUdm8gk1+I8Eelj/XWGCdUhd99xk1dKcWbLKXg
Zr2cGC+XLdLSFuieygdfC5sjDQ6/Saeu3r9ZhLh4nM58xv8FAno2Nysda8R4WrGzs3D81I1+e9lN
DXX1Gb777jnhzAiOBndWp3nJyzmZBj0NpkmOO9NH2ODgB04h9wi1V2C0DMMbDm8Pd+JsEDNKG+kQ
y3LFkoYDKUzL09ya8AkVyscV0t59fq6L1Ymj8WKQRWweuUKGhjthIfSgh9KRlzq8YfBz7Th9Mqo4
O3MuFg2HnkwSA5JeJogz2LTFImZ1MZWVI6ddZSBfR0096futR0sgAIJ6YLfAgTLLXY9JK7l7hUUT
g9AMgCA7Tpnce7qIj2bYInIt2Cjv22hWxeN71x2PzMbbn6NZSy3D9tHwQ7fAsdvVUY/gWF18tY3B
OJMUeb25fPqchXCEo0vszcuzVNGSEwY7rTzozVQCv3G8T/ync9obC2TfvNrYFnwBnQnRT+vp589u
hz6aZYw2SL+raFvVbfNQtto6TqN8QtKxBUrRBWne74uiTvNDPhYkkoe0K68rUWnyo5/H9DNJnUqB
qEXDvuqOfpwjUaplHhKVA9VdCkaVZabbVlicTZW6xXARsYPjwcimgWoWBEG5rwyruI+F2XwAj9fo
KFqCmfsUlzGOwCrok4wSRRNOGZrBcdj9kkhKai7wmbL6SYBRADLGunUrHJEI/KMfn+Nuv37CTF03
WCVMlmuZy4KYD9QmTxwTN8c1Edr2vYieNqZaS1OcG+r1xuOLEfRj7nVFPLZ4LYsSpH4Z0vNcAfrf
j2MnN6UVWqu3z/CrnJuLAyWkiaQ20FuTx+Xl+ZI5DYyK1qAk7UQ/UvRPfwG7S3e2r7R1OE7Fld+O
+VXd5KD85CA/ZCI7+yVer6qtE5CZrKjOt1j2GOsdo419BN13yRBS5Y5U+yXoHEQtbS98FzpmPuek
OUlxWiRd5+kuilCxrco0rbMOza22XYkcRxjZsvGM8ToxId4ynmLTYQxSNy8X1UQUM4tKJkQ0k9Fn
YpJ300Q8I6NSvot0+PeEUOMlV8zLraz5qzy7uAh11o1f1AwVdcmdn4QdwoBt9ig0gFNvn5WTs7Kl
xELYPG9PFvvZUK6j91oRFt0OUly9R9oz/VpIy7qxfR1U+dtjvQ7O2CfbspVr45gqY74dz8YSA0Vz
ZQHZLqmyhHq4a2P3XjXeB/RXc3ogm96ZAU9NbjZ8Du1CsRHLvmqT47SjsucBczRZiXiTbSYgPGQE
WO9eR/JrZAtJMGPWnWXxtQzNcsx02aEOStspNwGbiUA6tOhiOKdCpViml7GSK8lP4qWSWnG4Wy+X
UVVOGxTlIHdgsCjt9VaFdOqAp1quRFuW2oo3J6cPgRzDm1GfIOFJ15zGd6ZkXXw72xJccleZuPmL
bzE1pqlJl29hlDDqoERN08odm+YicPruzOLOB2M5Y9LptnK44Lj0i4NjD4nf9JlA+L1hNqlBLySh
QRh5+3i+Pi2uZC6gjkkhYJvnnz87nsgQJLTJKyR4k+qTapMKfXByI/gz/v7tkU7NR5mzJSEZZ3Hv
Xo40Wk1QoFAqd4MOJiaxaY7mJ264e/corsROkcc2KQeZi/BCzwxXs8IKrea5C4ZfWHI/Z4rfHZUp
g0S5MJSuE0E/VWyfrVro5Mak9aB/KPTQg0by/suVr+V9fmbRXm+PMmw8Yo6cnOtuC2fVSgtFd3M/
2NdZHl7alQmTg3/QE8w715T2taFiKOIKCmcmj5ixOAloaxneqE3+3igzCVR5bPEOtDohd0n1Uv/c
9nob7kcaBZyb5OuTMRf/5ldbkXMmvfPyZGhD7CnTBmYV4bNFoEPKkH5exZi/92yQ/CPtxwFky8hc
LWYYBzxx8ZTKXV5rw3ac0NZ0PMTM33kCeZDJyEodq0j8+UqaRdJIxKnJQGSDDa7d7Id1T8x9Jox+
ZQ8p5OKzO4ZjzKW2ZXEIl5JG4pkYEMaJG8i1eoMYsy0akcH5ibr4goSj0n430szsdZFIcJ6Dpabg
HLTn1anhexhP3oEhHYOi8Mu964qm8ro44XuY6RVlXijbln2dKP1jn9G1ylb1OVzMq9PClcNkCdtU
rjn7WosRifgbVG7FzhjghHajizj1YPjvQofijdi8MgYxKDkEroSzGMXOOj2zRWbv27QUm8yhTVrR
99mZE/nqejMKh4Rbx0QsVy7ekzBn/VI1oXbbjgEkPRfgpqx+ZUl+Tivi1EgOITw5HjI8+OMvV62H
fJxmUFj2Tip/2fgkX3KnztfR5LtnTua8Mi/eLeaEfdcpPds6EeXCApdaUElVJ8Y+oCkd7fbogjpY
NJEUaD/cp5plHw0xllfANt6drXgamblR8sb4L30E+hBH3ZDnxl7WdkJgQ7MLOtaCt42acxKE8yRe
TdKxHfy5eYrWYpKDKyejFQwV9Hp8PaoeYCM1pYdAK5NLe+rin+80KgR95DR1lpRnx17KoDRTn5mR
VUImNrQGMjii3cYAofftUZ6S24tpYYDJMFA7pYq/lCus/aHzJHQ2+DAaREq7iJ2Zx1LOkNEsHY3V
2GcB3ldCv5+d8EvrZkJh4ssUmjRxctJUusiYA5pd60ABfuZQ630IzdA4VoOMLdSXk7o7hzk4cbJn
FwZzSLyPbV+EKJbhdSZlWFhNKTiwwkvo6UgvlaNVI4749vq8Mj3sgkHcxW2di8rLoHlUEUd/6uXe
09oEdMHYHNA+Fxdvj3JqQqQPyWFjFExgLC+vqiPjWuq0FSIRAyirhfK/yugqi+hqGB3+B0PN5o0I
XepyaeVqIuI01GlUoDpw6VD+EOELDbokqP694SpLxzWZ82A40OR/Xk4q6Kpq8GRq7pPcni5LMzTX
caKnZ/yyU0sHAIksAA4gfvNilChOA6yshmT1CKsHgsuMTgw8epQm2hkz95RPWN4VnHNcc+JiYS2r
N2Pd1r2qIxPapw1hprfVtplGfWv6OpLY+kBL8djIr2gREX2K8grFhAB+m6Nh9uiGOs3APXPz9nae
sEok73mIWWNcnKXai6up0fdwswAH1uEH0xrsx0QrhwPPjL/OJq0580ieHs9moW2JuRULxy2TiV7G
PmBtPYbCVE3ZTetomzak93YUhr/entypy+c41G4lGX3AKosXTLWq1TrNt/YBNTGK7IFx10TKOzOl
UycI3iCeimkJzMni3Q9j5PpQTODyWVV60020/SnI2h60ztfPDHViQkpKvAxdB0cHPu7llfBV1hVj
x1BO0tj7VEs4O4jgn4kgXjlotkslk5ILhktZHIqXo5hFlFja3CIni51qkzs9tOogTGlKluYXeWAW
x8jOz9X7TvgAcx2EN0vhABMlvRwUNoQr8iq294hqRUjlt23xo+Wr1DQNGWioGiUu/UCGUXrf6f46
Pb59Uk7sISGZ4sF0yAU7SwR1bkGPGFIT3002ZNqLoLhPbc3cBw4SKW8PNe/Rwggo4I5gZSxMAGig
lxMdcvhbEDHsPbvpWtu6nFJ7HcOElMccqI6E6OxBiK4i2X6E8VujHVJ08Tl1sZPL7XJaiTiIb5bi
5QGNfJt8pB0CXXzQt44Sr002cTIF1wLOA0xTp2zvcNKLjTNkxu7tJTi12mynwQGmkk2G6+USAGIs
I80pnH3XyHpfVwVtMDTb3mnGFJ1Z7VM35vlQi7Ncd11Drq529m1W2WsxDRKxY/McVe7UKC5pLYPs
AW7kMhAOexo8ZxRm9o4XjYj/JIouwggBvL1sJ0fBh+CPNZ+cxVxC1We1m7BnKETRZ9qIvs5pqzOX
/9wg8949y1P0xuRUYzHY6BMZ5g76yL2YXP/MrpyyMK4ie0RZF59oKXJrQJqszRnbE/fNFfabvodx
eUVWLFj5fQiPnXZC7187RfiLRqQOCnN562REv7sqIzgDBxx+IbcfX/VUsLIz7t6pk63AOgOgpYD3
KsVOM+jQiMKEYUJnuLSJolfl5Gm7QOTyzIxeD8XrCTp6TvMoYS7PHLrEqK4KzlwW4kzMiN5NSt5q
NU3pr7fX7uRI+CsUY3DHSCq9PBJD0AxDGtOKKJR9ubUzTduMeulsmhIBs7eHmo3fS+PIpEwAQnM0
DVhiPjjPTl9i6FM08JLD+Lbrh4G7Roch3du0rS53nt2E73acGY+RMIQ6ubIl+jvJK3fiKcUYx6K5
myuEG4Ds/U0HIvjMmX99sZ4qWQKMEBADc1kXcQgr0yTNORpREtAvttDWKsnPsZpOjqIk6SrQXeLV
zXKmQlT1xISQqBsPrUi767LvkzOFl9dvGDkOaWCECJvxEBZeXBQJo54ztnt9Mgx0t5EJanq/22dR
2O+Snm73/YBiXl318tDrJJvef0ooxfwLOUEGbl6EZ6fEaTQytU6PjUqQR86AE65E3ZY0TvTKvTvG
3hnH/fVjqbhk0tVtwVviLtlPeZXmOcGQtbfcCgjPQJPIBFS+H/+qUHPTN8Ad3FtQet5NTdXhnE15
bSzn0QGxATOw8NUX/qUOY8KFwsP1U3SAuYiVXfUXEKHNdO9VtDbZNK2yfzljTSj29jqfOExz2d3B
MaLcy/97uc5xUtsGTY2svZSZu1F24W3EEJ+rv58wLzr33cEuz87IMstvRjHEiySw6NOb03NsAMch
M1Nfy6bJzhycU0MZlITgmnA1pLUI/Lsgr0Ri0SpKRr1D98I8yS7UpKb7YETu7O3FOznW7OKRwZwR
DIuxwjglEKxSex94c3s+LU6uwp4nrwiHc+SRk0MBCAR2A5qYE/pynzKtmLHRhb0vKzHMzfoIZEvc
K4f8xpkjceoqGLZDtgfIkjTVwkBXDiI60qjwdBpnvJZ+LzfSQw29613zwTSz4lCmBqTq4qzNOXUY
yRbjDZCPJAZarOco6EncjfjNk4kEQ5WX6T6yRXlmfqdGwRsG3ki62GK8l0uZFE4ajlQ69no30Vi1
rxEq61GqeftsnBxFkRhS5KEALS1eVKKKNigTi+Z+VRR+qEwzvdb0zrh//ygWl5fcCaUtEMwv59K7
KAFhqs29r/lQNASKDXYsqjPG8cThswlHOQ6UjnHqFkYiawtD5cKK9jJ2gjURTLh2QN5yBJAkfOeE
eNJwP2z8EIustLE4ApRRQ6rLdbRXeeKtVB9EOyMbziVqX20Oo5gmD5yOs4PpXYyCiy950Jxgj1Eq
D70zRhs1uefUqV8tG6PMjuhcSgXjtaRZ+bUUWeWgeIPj1SGMlnjNz76kq24SivrdheF5MJhyBJ08
2q+yLl0f19CsAGqh+ZL/TNs5y94Fw7nKzusEF8gIVo16oMSLw7d/eeJyz+5U3MToOs5Z4YfSjRz4
pmOIAvJnzVB+tUm1Jir/KgrfsVb/m7Mz65HbSLbwLyLA5M5X1tZdLWuxFtt6IWSPxJ1M7suvv1+2
5mJUrEIR5QuM9SBcRWUyMjOWc06IGQm0nW938P7rypmmJ3sJde2YToOTvJttX9Z/3ncgxVy8jC+p
8hFecn/wztALWjmrPhZdrrU4az2hCVqYyIF9N2e3Mfe+Ow0C5ZjaHvTPC0dKyUJpc/pxLvXERM5r
ghU8CKfs4o1H6Rrt5yqcAuES0DOc61WH5Zdwpk5Tv/C9NDkBnU2mfd/VOTO2qxB5PQqGnvN74rXD
P01Y2OKPXEuH+k9pu9LaRUbiJm+AdCJupcUidM5wZhllKtxKbgHPryI+fiO/zFQgBso0a+yQVnt9
XNl6coqaLqsOSRiJYefZg5wYkzst5XtRFjaDB6ntDUD72S2kYUfd3298QBVZXiQIJNeUa7lmgDmA
C1/daQaUj7ophuxUZVXX7MsErw48Mwzzv8Kon9xPYjKq0QzQ4ElRDTFK086/VZVe/12XIDXF4f7v
ucpX+DlUc7kOHLAwhC+XDp8lumZmXpWdDHtG7TL2BUO8llC8E0k0/9Z1odxwluvLieatenmJKGh9
rwtVgD56T3q8fb5mR++KTuT/4OkP1zNUixiGGkAuTgndsdWy9Jj+c5wXFE6REjD8okSjUe82MtiV
vA8dU3rRoJwsRbyl6Leeflali+V2pZ6eiAGpKqK45s5B3Q/FjMxG0hjREyOrRm9n50yhfaEUJvNn
i4PyT1/KpXw3FYa5PDECxpe7CPY+lCQj7ou90ZlDfUg1gXRMNaZ6YaGR2rnNVqxwfSbo9rJHqrus
Goirh2J2+9CxZVOcEieq/J0vIoS+oiK09V3oSbgmFFHd4aAZeVQfIBIZzBU1J8ZH3/fB65eEvBVk
EZ0fSnk0+C8/lk/p2ZqJa0+9zYCzsWn/qf0oZQqqvpWJ3PB2wEyvvVpq3fQNLi11+rCkYPyzU44a
zGfYnsjL6EX2OTNmZ7/0pbbhIDec3TPoCZP1WLj8uhDNYJlaMnApO6V6HL/v5tBeDk4qlvzxU0xt
SHXtoX7CS1qti/4z6igpExFtcCSHWUd4MUjR0nszpd3ydcizrark9SfjU9mcLiInlT6rhf9y42ud
WRpMBKhONcJObydz1g52Tsug9NvuYe+gJwivHD4ZDXZ6BpemRsPHSZe0OiE5Eh+cWQ2mXyp03pwh
LR8NBUEmgK6g+mB6EDXWTJo6aobIK5LqtHiIxs4OM7E7G2ZjRyK58RDc2sFfTamz+csOFpq2zHaT
sYNL6e5KA5EkdzQkR063N3bw2utZFbwJTjgBu2+s7vhpIl2onKY6ZXbOSEs7P2diYMRYpyEolSET
eP84Xzu9ModUAhQUYih/5YxWW1DDqWV1SruUwWotCH8y1HajuXqNfVbf6hczq1ujX4gpJqQg4AY1
8b4d0/CbN83DfrEipNdpyu1MIrYxiJx0PvtD2X0di/wxORz1ABApslSKYhSDjTWzZ85Er9FzxGGW
pH+Xz6DgZ00fnhoLUcH723rLYQDwoUZB0wHwqXnpMKgXAtQMM5U0pu8hvDYn0QCzHibP37i1bvkL
oEXDBxNBpLTmVtY6WTFFs/y01A5z2r0Q0bIFiXEdSD+SNP95fF2grckgaF9jceUufkcTyZFFcdIG
G+3lZBZMh+6Lp24w4o0tvOWZv5pauUzG4LTQqWL13vVc/TMw1GI/tEPubNwjt3YQGKsN3pbnxlmX
TlzR+EbhRcUJrm/0iUJD86NDnuNoaO2kVJucjS+mgsbLoNIiPQJ5ByyZ9up6DxfUYaF8sIcy16u9
Bkz+2S3D5n3r69F3QrzlndkPw1kmnb1RSL25pXQkAG7gfsCsLr1yMpN06jW8svF79405JQiOTCOG
/sWnUyor0EbBXNN3v7SzlJod2yiLoOLJEG/LDcGhdum8sY/KAdb7SGxOqZTUT1GLLq00sqIAW7hY
IWjem63tfJo5+b8z3ENQemjFSyG9Pgnun4Bbewj0iCiVGIi+9epkM7DGhkns5CehAaFsaGQeGlLo
T/et3Lo/aEjQ6CdnJ1hdrS3PLHQBMtZWpkP7zR7zKf8WRwCVmCLpMAb1vjX1r613EugulS4Lvg23
xeVOcgL0Oom9/DSibPoZVYr8KfPt5hiGVfuHUaTG6b691epo96tzJnyK9paqq6+OtlvGYiJmFTxt
HULlGn2XiAFjux51+8c+16spCpXcwCp3Ism4XBoK6Iu+ACE6m1M/7+chZ6JCZ26B1FdOgRWasdRu
yJBY01VVyjbkbMeRqZ8HlBAOTSTioAOfvPGZbloBMfCTWgmo9nItcSJ0mUUeQ2iysD/ONRgds2u2
+CCrmdX4nNoq8NUUXglEzHXVYl4WS4TDpJ/pzUbTMW86K/kx5YVRvpQT2c7JXbLKeg9teah3TWNL
eRy0ZGgOnmfE47tc75m/IUvZe08RmDq5j+0wZggr5FMFqTd42L+IucyKgz74Dv8PQ7m4+7SFPrGz
kSjMH3YBEj8+CkdJ9TPWIU46GUC7hnY+J0U6fTF6f0CXvESN4lGndi2gDUJ1zFUEvLr0ImK6vJv7
mXEDWnnUCa73jGnxdmZULxsv1vX5wZSCovtUqElU1N//Eo7yWUIlPzWfhVWNQcFoyQ9xIUVg1k37
/v6qbvgcXQV8TfGvIYeuLiJLUvVhPMN81lspdvNco7UyeNGGZ99YEO0YHgyDejtrWl2qST5HvOzz
dO4qpbTRNOEn3qZ4V81d8fH+gq5NEaGYLiuhIM4Nu9o7m8HfPVIk9ZmrwXib57r4mvqT+QJ6RNuI
em+ZQvgEtgdAP3VBXH4mf04m6nxmc27den6yx1Sp59v9ScgtVanVU8iRVbeO6pvh43jh6kIlVIqN
tG/qs2FMoR1kUaE5zNsetDooc6baHYdJMF+JcmC6BRO5sUgwAQJqBHUJCgKrRYLr8eyeI39GqE88
A/DqDq0m3CMTZ7YmnK6eKbVKRSn8idjij9UzFXmWBu3Yac5NqRVPrZv7T50oy13RF8Nu6HXnsXAJ
ewijUCMlwQSYftWQBKtkj31lFWfqU8Vzm1fWIdIefOl/GuGbvVKOTRpdl04yMs7WYqRXcS6BV/zl
R6O7nyncPrMZW5iA609Fl0n1I9m71yLipSkt7xN98LTibHSIlMR5bQd5E0ZMDoi3gvdbplQjl49E
945r6tJUZjaTPoZjce4d+7u5NMZTVDvRPmL+ykYsce0U9IGor/+XbbG+OvzZqHJ6dPV5BD78d+Fa
ZXVODaefj7po0/j8KiG1cV3dsonDE3uqWtgVYXgJE6CCti3P0RL3n+B7MOmjMJNjxPSWryWkxw17
N3aTdNWnQ+hSciUovNzNyK6YJq2V8jyh/ayhPS5dSpa1XmcMjtDlj/s35I3VKVU3EOk2SR7owUtr
wzQS9cZpc5a5VpwoSeZB7Qmm5GnPKBLJ431rN9aGnoK6vViYashfWnOS0ZLm0ldnhLrr8igZT98c
LJk30dMY2Z3YMKf+uV9CXXXcKFwq4j1eozQcLs15fQseMk/Gc+Tl0ycYAkxilk258cjc2EKoF+Tj
oPT4cy1XMs5Wl0Zd2J9jt/KPgloYQZC0Tx1kteesL6KHX2kF2OCF8QW345U+ggUoS5/7aDgnaesF
EUnK2ZbRVhXnxt69MqiQw7S5P3zjcu/csaxMY2qH88SU4WNc+O0zk8eSp/sOcf2W+bzOXFHkjvj7
msKaWl5iJFo2nLVwmb7oC1Uia6ER34U0Hpgr3v6mzaZ49KrHJ+jCOmyjUgFY0xhpuqUMEWFpYyPM
j4lhxu+b2v3r/squ9g8jNswIUjriUL7X5f5Fs5d0sFOGczSP3tOcpsWuzGK5f9yKA1aC4hMkYLpW
l1boUsy+Rmx+9jKUd7sC/ULLX7aYOFfHVh0i+rvUgCicmLr6+19C0C4e3b7yxHD2UZV/F8VJeQoZ
ffNuLIvo8W9DxYIIx1UCClfOncZaXxdZM561UWPumO4X3bSP53geNyL4G9+HfIdCOd+fdsO69NpZ
2siXL8czx8z66GoDaidaP31++PvQt1bkB7AFxLyrU1T5BQNjGlzNnqKZ6TFTz1xFUvMHCxU+t7d6
F9k5Kq/Aglbehr7b0PGUTOcE396TPE5vCgjOG/fplR9ghVsO6heKCJTPVquhyugPndnoZzEzOmwZ
2zioBp8BXB2jq+5v3E1THFKCdthfV2CZNDL7eRa5fnbmhnk2hRcOBLl8IALeuOn6w31z6pxcvBS2
rWpLlMkMwluIQZcePi1V6ULU1s+NxrQDve21r8PYW5+6IomPMUHJB2BDEwDO8HsTWv7zfes3Fkt8
AUXRIFa77tnISSsn16/1cxIL68WpXP8lQg9kl5hJvfF4XF24LJQmO4cLPI0FW/xyoaljp72btUyn
nRmNMJf9O9BV9BGz8eC6xZul2OR6Xh00OlHkeegz814hz7d6hBOzKkxgT2xt00914GjiH4+e5oPa
mpwAh60j9yJRpum7fq/02UxTjoF+1kyZ7NE54WRX+nAQ0m03Hq3rzwVeAWcx6M7yh7eKmVLpAyLv
c3HWyzL8PnbTeCgZJLAzJXOLHvUMetfELwjWUMqFB3T5uSDlLFrhNeE5hLlaM+drsg96w4xdprvN
D2Iy1RaqjJzWkGJsUbO7NAaZkuvfT0MScy354YACP5tG3Z/uL+naH3jvOdNgXWm80oi6tNLk4WQV
Yeaes4SBeb00mOwX0gK7b+Xaz2EAAMiBpYoejb+uqTKvy4F3mTlnrU6Y/AigtgucMfMOJTCS57CH
B0/BYNnwjBtrIz22aAYRbirK3+XayijqMtoB7tmU5hjgPdVJs+S8sbargJN3hM6FMkBNlc92aWWw
RNyNMGPPZm0aB8dkCGtKQfccmZr7xovM6tE3mQiDRqTiNwD34zm7tBdT0CiJCtoXE+Gklwxx8F0p
wvyP+1/s6lTxPnJRACdDmJGAaWUlDMsR5ckYK1kUfu1mqwz8ohnfTP0ybmzg5WfiPCmiNOug+6/w
+evaKgiiUB+F6I/SA6sV+M4EomJChmdL/+NyTT8NwcWCIQ0Nkv+tvtRYhmQHyzgcG9A7R/jMDNMa
6uRNUlEEfWT7/t8UWYhrEjcR2V5+JDNKY8BNM3LWnYkUjdm+q0DH/46+8O6+oVubp/qPyJng5d5a
kDlq4T2D+WNNHVX8kQnQDFg1t8BIqmbwvwf553JIDej0EwvyLK+WE0s6IqiZoZ/VWdFLNFn2UUvM
dge7z9nlrR9+cCoUeTu938jmlJutDJMP81DhHg551soN6ypZUmOKx2MkoB7b3cBcXLOT+kl3GNWb
prX+FHa6OEa85Hsnt6KH6oivC1cBMD6DTLTi+1x+x9rvk3RZsN+VWglBMcuYElXO56KU6fP9L7lC
B/7XFtADSuYAF3k6L21JzWrMJJcoEJcNHJiQ0ZNa2QwnE5X6PVJlS9CLhTGuqa8j9lm6KEYVEHQ8
xlzZYqqe+iJpkXzO3E/3f9gNF0M0hwIjFEb69+vaX5w1izkOKXvQMYALUQg0M4dyC4y7Qmz+XP6r
Ng+FAkBv608t4szJvLIfj1bTlecyzPS3lh4rGYo2ZB4hI2cj0CUoTIKc0VrZHCLfSA+p23S/31/v
5YX+3x+iBFqoPKIQvs6CJ4YVt1GhdMGROA1y39Ne6jwTew0643EAKrpxhG9cS0RLULwUXw0i7uq7
Rw0itCMF66OTwIf1IxpxvagkLblyS27v2pRCdxL8UYKHdbWOKdplEdokTJZmj/S688z/XFR5dkh9
o92SIb9ti6acUkOg1b66bW1RzWk8ocDCtGFyrVZzx8DMEvkmcrvh8/1P9soJuLwnWBj1JcIyVYlf
90rGrtdFlMcoTrcLc5HyoYl6ZhO3YjzGsduZf8yZ57zXl9BPAnv0sp3NkIl6F9FIliieRwYpk8Hk
P8bI3f9l14eHQdIEBoLpJbzW60YE2heOBHc8HkM7zz54ec5sPt8fN0aX3bQCtUYh8/HbtZXcKrSm
87GylEV/Nh0Up6Tud/t/sRaKAOoVADznry7jzI0GhTCbUAL2f5RWz+h6a0o3ogFxffx4M2mFojoB
EIsJCpfXYMObIhGFnI/+mDIVkFkpcb2zZLV0jDNvEWx0ZetMQQVgmkGIukL65NKMGoQ3jLp9EfNs
FPtejzPrPbEok2WzTkua5xYoix7MYmi3aks3HN1Ed4U5KnCNqGCtwswBEVwmBpjTsZg8CKeOAYl+
/CtNzHHjorjxlQlaUI0HmUkIuO5XmKMuc8sLJ0KXiglWRZvtinDasnJj/wnTKXnDXmRKxhqkPop6
ctqsYQCgOifNUp1dvXhBBXQJAPBviOa5V+87fkQlX3GZoOOvJRWiYiIgl858ROKg2Lm9Z5RB65nL
wbbn9CUz7OiYtUPy131HXk1IUFe8wvMyyEL1cclKVs/6kEJe6OniH+uuCn+Esd21Jyg0QxpUfi2Y
d5/p4xdGNufuS5WMfRSk7pCJo9+KBKFGJ7L+o/nGbO36fC7nXZvlZvg2bVwvPeia1XYHATMzCoSI
e+271xvLGxpM+ZduqbPubFVp1DwVdjmGh1ovvBej0NDPZA6ZWZ2S0HC+LKkaizmNY2y8K6RcWtr7
S5wcwTXZ8snoZ6f8WIRydM79JOdIHMwpK77r1jCGp7AwpeR02MncbJzMa/fzFJ2OyrpqqF5JJ6TG
MjjhIsyj7jJOOl6KekcyvDx8yZAIAF4CK07Six7M5fGPrSydXGN2j6LQs7fV0DEWW5fWRmp4HdAS
NEMEZvoROCZYQJdWuroROcQ291hpsnjPXGntOGrR/DbO5njfNEP8V5hkTGUYhi1++g3LCpgFgIm6
Ko/wqmpXpbkLkN3xjpYYnhzm2gazNP+22/DZysq3U+igrB4+WJFEXQcCOe0QJm1ZcJ2uoFOi9Iyp
dBr7yIgPY78wH/KY1ELfeOzWNyFWQGGQ3yONBuZ5XcqPuLoi+pz2UaAsEGgoR//d9YVPQ9qOH8qC
XxdkcUchHPz6nzUWfpZNlQ7UX456JlHJzqfhzzn1lq/3L4r1XciCKPZQYieEMX2quZduEvVQSUzG
uRzTtrEdxsMszaewGrMxqNvJ/+bZUt+iPN/YQwVwg5hIrYSi1upqGnNG085O7hAwLGPQJw2T3blm
DgBctqBTt0yBcgN5T2EXNNjqqA1O2Qh3xhQyxH2QLsawS3UvCuJ0eQzm9vq5KFtQyWXwAjiCdUxt
RwvonaVzjvE0MUwCzeqv6PnWAcN9w/fjUrkbT+WND0cPnBvE4T9UZdTf/9IjWcrclkJhITJrjHZR
bVFvEtnM7JOm3Ztki//CHoEXTWnCaoqQK3ug0kUeoj1wrNPEfYOVknEkizw5bj8fCqGVn+475o1P
RzoOcRHJWaLdNUfWAtvM3YY98tbyj6rO+2cEwea/Gk9u6YBd5aUcApfiGTnDK1R3LdUgxiYZYKox
330amj9lL8OqDHK3L7o/oSjl3u+d5TV24AFZNJ5i0U4iQL/PH59teDIvFU/GsJN6Hut7o0wtyDmJ
3lQb9/n6baIORoaKD9EYU4oFq/vconAka0tzj4m95Hurn7t9Mbbf72/6LSO0p2CBESCRRq0iUzQS
aJFFLVd36g97xMo0qA/dVq1F/Su/pjJqKarWwqgoVTBdW5kjmafFYPrHfB7bZ0bLIFEf9/phQij6
/VyF0bO1oLzn9kb00R3QE3t0kbyJ1KZoR/AMI4RweXKyVMoh79PolI7koFlkiiNSf3/fN3LDp/BO
9fLS/OD+Wb+/csm9qvKn6JRos4p1mMQWBTndzoTx3Iv/TYQNdOZh7HzxO/wZXUnQwx+dGTOtwziJ
Ko9JTd2Y+t2bqTb6725vjunGmb7+3PTVuBdJR+AsXAk6awnC1b2l9HUnFCjMtLBPfVPIB1M3fIbR
liog5Q9iktV9X4dWZSZLHp/iLql3epvHlMLj6uGvihW6hEQcajrYuu1DA392Z+ZbnUwPJWxnSpGC
pW74L3aMIpmaqEZvgh7ape8UYz5LSPDxqaAgzn9qbzeZ3Rb56Oq7UCsRxIgOEQb30rplMUx+iLBT
gxXhJ4cW/O8OZYni0bXwLysZeEoyUOuv5FdhmsYyTbX4pOVOePZ6X/tad3P17f5BeL2YLk77qxla
ZYq4LegEXm7ZopnO1DMo+KQPhfNj8Sd7+Wy4sbQDAo7ofR36eXNG227R36TS8r7rc9Y6I5GIi/wI
o6uh+ncTSMq/h6r2jGPki+yjTC2n2A2FO/wWRdPSnc24ZCD9Yi92fBrAYCe7WaYRgmtmmYhA16P+
Q+v10WOq/Tz6rA0ZFWDmHnxiAMCXa1OVSSckZWJttQhKy6pesjJdzlqVGY9Gnpii5Y5eg4DRCszu
0pSepUI6iHsjFMPAbVl0MkhoowSpn2QbjrFOWVkVlWAFIKC0zhu8emrK1HXGsfWT01BDvonJ8+zB
/pvr+Pe5dN73pr1xV1499XTOVO0VfgAnmDfmcmlaHQNatdBCsFNYRsvYLb+1eegFqm17vO+NN04W
AacC/hB7EoWuTKU+MrVpVqcnmRn5ydebcW9nZvnhX1iBkGYQTqgkaBVUN5ZFRmx06UkTmbUzS1R4
XdGGjyYIbBvwQCpilEyQ3Fbb+ksEaE7dPGgp5amE7O8wjkLNu462BKfX2RzOoFoTRGKKTYqTX1qx
J7uuk0Skp8HlGqqt0npp8kK0gW9pLYRqux2+z8KGzVwWzUYV49bXwq4Su1ZHbF3zrIoxQrYR22Q/
9d4fjXmvVbWz0QG5aYUGiCrQ0MtaUz2reqxqXXNTePixva/iAajJ0tYbh+qmFboM1LaIOqijXe5j
npvRMhQQxLMCUrW7MMZBX3T/0VeQKJY2EkQQisUEWasALmv6bhBxDol/0eInv+jJwNv88333Vjf2
6kbnIgdrBmqZsU5rI2NimfOw1Pmpq/twXy9UYzqTwVwBqKDk6Mpma/br9QVBVcZR6FTWBCFrdc26
xRBCCKF4ZMfd8G7pGbjOILX6P06Wb1xFV0sjCKJgAoiOViNMOvUVfzlTY+RYo94Y2UlMWqu/WGMv
0qCM4sl5sgz6xW+mcoBn8uB+YpQGAvERLRnGEKyWF/W6RKKAS8mro2k/6+N48hhj+aHuOput5Sv8
c9/g1X4qgxShgJLAtidlvVylyeyjMIz79JRPhvQPYeyCPKpi1zt1aLBuQatu7amaRQEWh740/eJL
awSyUeLqM9ZkPAeGGLrPTL71/uaKNn8LNacu9veXd9Og6hS/JuRX1IjOgb0SWVwbRTPVv2mhEB80
YOjfZENSLqKi2Ahwb9mDFkEWTtPApXx9ucCOCnK2gAc6lfOc1jtn0gZz33VR+lSMbvhhqsf8+f4K
rz8gpSFyCyJRDgTrvLQYhXmOyFKIalq50BUOaSdmzH58p82bYyOuF4cp9C0dKOqUyteN8TaCxpVP
Znly+VDPFMbkF9tNaFtkQxSWT2KW8tEyLLQIZP9gBCncNqyP9eqoPCVW0QH67OeI2on/Gbhcu/HR
bmyhIiswgpHnk3Wpv//lpGdeY0wJfaTTJEioA02GyfuBx+4TrPHlx/3PdXX3syAwOvCPuDQRgVjd
KpCCagjhRXWisWPtUAY2nH1T+9rWsD3jKnJThhRMG5w23rjeOUuLBwPvkwjy5unH0UnadhcuXjI9
EQ67b8Z59LOg8pK6PZde0kZvueqiz9JNvBnwS12/653M7P8enJT6bJhHthlYOlSmoELhK3wn0xKe
Vh430xdQOQjwJ+MULWcoeYt5nkF2O0ESDY196GshvlZe38dlQAFg8hGos8bq0Uq6chSSPhSQiOno
5Ky+oV8uy5y3HoTxia7ZkIXiN5kmy+f7X+8qAlpZUSfkF08B6oRmYGYWfD0/3RMFebuq6I3jUBTZ
wUu7nH2N5aey3tTdUxfHxUOrLPMleRoAwlJGuLQsgVK0jALjIJRa8mR29XQIjb7eiUk6v3utmJ9q
ESWfvMggDxoQEwnur/ymfQhzBICQd6+UZqUVjVot8vJUtjEz/Bit8jXWsmlXSC1/K1sj3tmZhTaQ
NvhfEp79DTDi9bFRlSKyKh5kqKLrwkEPgsRZyowjGmbes2MOy7s+I8y4v8gVJZUkjt6BmrqJHJ+p
kO2r79v6OQ24nOjCc9Usbx0VVTtIkrk1n2m0yjlwMkMb/ol7U4sCvXKX4pmstBZnyaQNPajE6MEw
1ZwY6R4709JdZhlTsZPoNblB67qTVHQoPdmNuZUmQeuXs/Nsa32ZvvRm1jgb7qqc/tJp1CvLu87t
Rl6/7qGyQ15ZgLKhEjxUwZznLoqN/SdGZyyH+zt3/TSoYre6z7hwDKTGL92zycYGKQeglIO12AIV
0Vl7U5VWeaplKAMTPZhl41vdWhuEa6oI1NhBT68uUpGN3jKFXKRzFeWHJU0++Y2GXJERb+Etbvge
JR41uxwoCVWYVaI4QZnqSd6qU5TW1WEYLf2oy2FrLs311UIRidgIABjjZemsX+6gsUhv6WNTnjo/
/IuXfthZgzhwj+q7FojUzqi093NtbUQPN76bcnXm1ECio5K8spq1kUTTcpLIT84JglXGvGvqodpZ
SxEdhsWUX+77yY29vLC3usaKZY4BD4/ylLmt/ryYgwgG8tqNKPqGbzC8lZgIOgJB9Nobe48AKB1n
eSrr2k/2jC1AgaurdHPvpql7ur+kG1tIB5dLCQk3yFjrwU9VjOY8IwTkiYE7oNam8QdDmL4kZfl9
6cK/79u6sX1c/jSvuAqh+63jZ0YoamFWEmUxwbnZRZVW7QvL34odrq1AlKM2omBwHt69yk9LiPhe
Cj7/lPtuG7RT0WkBGojVo3Ah9ouIEeE7BZsiWlFH4pfXdEiLzHMldgajFUHtLOLJiXJzf3/Prp2B
isgrsBd5Bs6w+vtfrLQxAtteuXTofM9GtAsnns3DYBsMLHGWwtsiA1y7A41fVb3C92hXrRElXd+k
fWtN/QmhwLIIvMZryydihjx5G8o6q97LVjSPMW7Vu6Wa+7TAWCdaX+s+hqa7jBEU+kyV2Cn3XpNo
iPOYgtp3v/VGXm+nwnYJAkra0RQgVaDwy3bSP5N6LTT9FHZIR8Zhkuxl4bXPHYSsh+aCsCqCOSre
9JnozkDGWflhhrOXE1Vx1Bnrad9FdX1UmMmNh2SlGaXMQCpicByUCoJlZNAuV9SIsM8Wr15O5lg2
fwiHC/4kyihpd3E2RtahL63mzzm0jC7ZhWkzzm8qUbVMOc7Ar0Ybv+bq7FFsoBMF+hS6E2Hyanut
oh41s48YRNQv5S7sXP00euZWh/qV/HURGYCPULkOPqo06NbaGyi0Vo4OfOs0FHa2HNrOjZq3qbUk
5Z4eFQOYEyfOu6Af00l7AQ/qo3wbSZG9aSm6LWR8k+jFZz1pmA13Wma3HuCGdLP2R9fr0OU9irbW
x5LxasuhXpLRf4llBUEmr8HXy7pqJ5KBKuqWfeYatfHVTxb3SwNalImbTY9csdLHL+YXCujlW7so
y+5L4aUQhAdnlDKQpdO6ByllLZ5qHSTjS6+nIjsMg3T6t4UvQdbX1ZBGu9q2MtS/6tiQ/6mKtvti
5q3VBkNkx82pTlsxBF6twRiXUoAJ2Pk0As9zMnftPqJ8V8JMsqT35LlzmH9YorhzCPPD2TmEogm7
zz0asO6eTCoZf2tBHvgMIXaYu7XYbtccyjJP/f3kjtpCKWeax6fBMhCxYjKX8dn0l0Xn1HSx/bUW
rvZDVkC6/yx0GRXfQjPM9Te516So/oR9Gf7n/p147WWK20Y0T6ABLmyNvp6kmFpEbJ1T67dy73Qi
QrV/lE/3rVyGNK86aLQPeK6Uxjx2Vo+9QC9Ba6KU4nqf68XHupgr+YeW+imSonmzQK2j1WM9t8NS
xt86mcqtatrlMv/7AwiAFedMUfdXFwh6hNxlc5+fKlAmZz1t5Vto+1sqQ7esKOUNQjHQCQCpL++P
KNMyC+B8ceot+c1aZlQwzE06x20jwJqYtQpYbH3tmhneZVcG+a3MYDyYoWecSRbDrd7p5fX+c8vo
+QMvoEXHLKvVm1yZKBzHzDY9ZXRndxNP5kuWGH7QJnW2EXveXJKCUJGg0BFeF9vRmNXcuB2LU+Sa
THVLqwq1iDqKqmjDD28a4kWm9U6ucFXjnOaSnlKKyBWXV3jQojL6rYIe/eG+t9+yotBT1Crhx18x
GoAr5zPzHhE9Y5rVrotTeSxNd2uUyE0r9A4YhaxykjUsGZpUW5rUYU7JUMRv7YhRtUzGo0e38Q5d
hjE//QDhH0FuQGRGg/vSqWsmSYtU00ngCrPdF7pVD/vEsmS8i6g4xAHKA9pW2H5rbVSGwTG9wpjW
gv9WW3tjJhFvbDVD3019Mh6yJLOOj38n6rNKLxFsFjity5VNdkIYj4osjVqkljWDktZYiq3xDyuG
x88NpCWiyjaMOyc7vjSzmFkFlpbKZeP2b2a3mHea5TOPbvxoRN0nWBcv/WCdK9N+WuYZ6LGZ+huf
8OZ20iPB88ELwQ28/AVpO7VmwQN6Ms2iI5lD5rOLta1L/taFgVQYoRq8Q3CDq/C6WLxe93MKQzkL
PgKYat/KmoE6lZNugbNuLYijRdqDtCaqtquL1jamFP3epgStI52gbxw3mOLo4WkaCo1LeKR6th5H
eZXuN0COUxTH8Pw28+xdbIZJ97aK5j580Wa7/P64N4INgqMMhpSXahXvzRlE0TIp0UVFHjGQQ9K8
oVq0Rdu8+ZH+Z2UNfqScR9YBreBUW9VwXIQxHXJ7SnYOpPaN3Fu9qf+LLH/6PXVnarCQhm1AiZde
ZxYl2ttWXp2MwRVvi6TuAGjTYwpaSR+/Qsb+I8dia1bILauEs6pxhqIcDYpLq/lsZkuSaeVJmoJS
bDd1afupGvLlCzme/3VGU6oJpl4X9b+49Ymiqd2oRIIg49IwZjKNj8b3S/N+lzClaAh6or/HcuWf
20oSBPdCNfiBZFza8eNs6Ygkq1NTJ/M+z6L2wCzrfuPj3by1uC4ooXOSEfBcnWYGfGaaaw5wh9NC
vO9BaR8A2de72m+dT1oRzbspGfXnXGrjX1aMVHC1DPOpA/yy8UtuftBffsjajWK9ZoQpWtLFPPwZ
RWMRaL72e6Y1f3TZCFEmmb48fhDRrUZCCtYf/7daOZfBkOJA1cmSdbwfW30I7LbeGkx66wpT1C3i
RLD4xD6XnzFM4toBq8vjY7kT48izv0iXktP9pdw67b8aWfmkw2xDJy0jeuRGEh5Ga253AhXTp8YV
9UPAk59uqWq+SlYfgc01oouxuUniCC4W09HozXltFphGmH6/v6DXbVlfKr+aUd7yS9EhsupQilyV
l/vxm1icHRD/j76efHX19lBr0Zuu7d/FUxeERvc2N8d9qf2onC1Z25v7qoIhhY/kVV25iKPNBhIS
FfHJPIYvwGKrZzFk8twP3ZYknHLv9YJJ/hVpA5kleOKXC9b7ygbQrcP2MrsfujloQaoPz6KcvqR1
vIX9vGkMBAATaOh/gFC9NCYcCLZxE5enxa3bNPAhXNXPowbxZTekiTE8pRlx2UZQfmsziS/pg8Jr
AKOySjTcZvC65v84O7Mdt5FkDT8RAe7LLSmVJJddtsu92H1DuN3T3Hcmt6c/X5YPzrEoQoQG7cFc
NNyhTOYSGfEv9Sxll5clcNxJD7pijo7RqD7Guf+5SOVtDnhIlbjl1dkZ97lemwOOBsVUd5h2L5Vo
A8spx/jp/jrdHJMDb4iSCn3y9ZhmmxJwbqWyS5X0nztzNGAyVFUwG3O7cz5uHSTSTZASKmU/boXr
bxY2jh5jO1yeeko3vlFGyhO9a2un7bY1IO42DdAVRxaX+nWUNvb6YdK78pQNJMzDNMVBMoj22BXK
Y/2cnx8JOX+gciicUKddfaQUCc68WuoSUGNTmn4EVngKoqHBCEWfTIwo7n+qjflj0ihfvqGEmcjr
kalZE8eGK8qTmYWc+TOND3c0l50n7sb88SKUSHkWBI9DufN+Obe0cRkdFzcsrB4QMPMtAcz80gnk
zQK1nbK9jSx/9OrUQHMRUgBlPckoW50a0xBbRbIM6WnJolz5gBa+JLhEWVsHdhMa+UtVe3Z+bjLH
bs9gft3u8ZsHCUu2GF0Kzsl14yWyxBynOvAXtZjFp76dp0uiOC40PlX74+EPyEPgrVJBAwHQ+vXU
lqCydAVP51NjaUV8aUqr+pOzI94zdd34hFhM0femhAVRYF0pHa2uMJxMA+E240vtIHx/clvbCNIo
2lNE3liThOL1KzkuFIBXQ8o1qFBJbuanSbcY0TAVZ2gDD1vhynI3PTVER3lp3wCGCt2uzKklSprX
AKczwwpwd3yMPv22nYlCxmpRAaQLvdrOpphaaX1CFFwPf2C5XgAQCJ1/7y+CrY+D+CcXCO1Z3tqr
BZ8KW6i9gkh6WHjpF4xpXANiRSsuuTJHO5m+nP3V5iJpIzckDjXzNQJ1Jp8T45jkp8Hq6vdx2fLG
rfiST403hMde42loGF75mLLA20Ta0rJc0gwlR241kaMjXbaSDN+FPB2DLq3ToKRREcDBHg/3Z3PV
CfnfWESSxUzpG7A6rhqjLLshDXMeGdrfihbj+lTb34ey/eqOheMvWGi8aIG5c8lsLHvKs4AHmFUO
/7XqKIioJBXzRHmuHJynxVaksFDr7GSq8rfffD4SDsDsHjY/61qwFwtq1UObnxJkxcHbQusaveWS
jBTQDEShHi++4HsG/4PyOqtmXRR2hDPQIAQ9qsZu9ckpbDMJEI31puP9b7Y1eazJN18r2H/rSv6I
MRl4+QpzAiUSPh5/1QVfpn7nXN+LsqpSKKo50Q4B1KTWlXGG/JY9G3Y2PtTv+7n8ZK2MJEDKFKur
86+IO2j+VslRW/OWzjpotYklup1VvnFmyJP8/6Ksbv7BnvjpWs6ZAUY5QI3TDtJpLI56tDxoCoAR
DEcFNRBaLaALqdxf31HDXCayM2uc0mqich81zh+lMbk/Hl0CPI3IbqWQKSyhNQChHvoYoc9OP0UF
SyBdjO6YpMneObRxOEBCwrsaWDmtAUoR14MpWwEVWEnoxqqmXyrzJzuH99m3PRRH8Bx6+sExs3Nn
Fyc0rnaytdvNiwwE/UqaleCxgWhex1aiuMK5VDFOOR4O4inDWeEPo1ASM8AGrXwXFllk7SyT2yUP
zBxKD/gE/EUo71yH1E3B8ysiJGyo/gy+bzoWS9zvJIhv9+D1sSTBCSwSGJZ0yNZr3vXSSHh60py8
JsWc0ZNZWZBHostOMbo88QHIWt6eJrAu6alPhWgPRibCFmEXI0/RFI6U2VfjKe/fVTmyUed4qDLV
N3s9a88maMToiD9v5/mJkw3tc5qozfekmqt/B+C6xSFSJv5+gRFD55P/tnMQt2UcI3qpGVJwQ8+7
J69M2+zYVUb2o7Zw3NxB32q3FyuUbKRDYWJKb6F1xVCQugF+k6UeunVpQGe6ii5KY/X4QQOdjg4Z
voxj0Cxj8rE36qoPxnFZfgszkHwH0oIIU0ZtzNNDapRZf+gaIcCqmnmkPYdD5SSBXhj9nhTZ7Ski
fzQGLWQDKnBeuXx+yexNBSJjFHpUVAG7PnfxmPjlMMRPqib2OFi3K5FQLA8yANJqdV36s3r8Q8se
UKJjNPUhF4sI2qFod+7H7SiSz2gBX9HWjb+8GpV6apXqZOd9fQL70b/EYb0nmrAZBSYUzzzYFdxb
19PmDYCSzcStTnlUeO9nxBOfMAoKd4RWNj+OFPqGdksmsx6LkaIH1C6MBcXFOaiqMg7oMS9+QY3v
cP/w3Vy8mLVzwPPcof1wPaDcbcpGLKC/kj5vP+Bmon3pQAAdI2ucT0BLjCBJuj1S2e07jxVBHYPu
FfcKViPXQeuiAY3qgOscxkn/YnM5n7uuil7gFXt+pCrdk6joQXqOYp3vD3ejQMyTWR7BQAaRlFkX
2hsQYUqIX/xJh3hQn7OuyqKA9je1lLFvuq+mFVrfipgdcx4HFcTMnIepfZwWtXGCjhaEvZMA3V4N
EsmCLoX2plm3zo9704knQLDVSWunXPcLL8RmViv73ymU5U9jnU9/3Z+CvYCrNwd85VBPSxaX6mSf
xVBaH6NwHF5VK5tfonBPKW4zGvhdV8KuIWDKpf7LOVProdW2guHFWdm/gk8Vn021tH8bVHEM81Hs
fN+t/YntD+tZdrJps12H0xYzLsuYY80dqvDPDqeyYMySYSdj2dqfJEWmZHEhTbNWvVLT2XBDlWNG
o0t4TBCh+5JNRvdhnpTo6+NfC6KRSsIHKYAH6fWAwqQ2sTR0CdXW4z9e65ZnJVY9nwl3T+4UFTsM
wq2hSY1UqYMmbzM5wb98Lw+Z0rmJmupUF3b+oQ4dPSjzyjhqamrt5A5bS0NiayiekpQB5rkOpSTh
oFgutfeYrobA4hBC9UkUjjf5tTc40Tu1Urx057beWiDUo0lXpGGqu05pY3THoJ/T3isMNPL9tnDa
+nlU1XlP9GNrdCQZHKkGiH80zFejK+ZxBsBen0ABFkFmR9FvVqzmBwUi+1EBT74zsM14NGBtDlTS
aGf14RC+bMJBZ6O11FLRetLpemGxAcAWJ8B38zzMj5Hh5HOH25x16VIolgpkq6UZz8s0e6Vcmngs
+WHjzT4GIz+EPf8usOd+OIXmY0nJQCT6pGjBqo4A/Q0u/Ng1p2FBmSRw2sk6DN7s/GMpmfv7BGnh
0/2dd7sTCCgblqBUIASsdx7CKTUzmbYno1PMo9mp3WtXj+0hHqM9hP7tt6PcSKoOZpK2M2rB12vF
NjqTI9mqTzXoqC9hPvUZulKqWfk6N+LFydJ2D+Z7uw8g4oBtg+dHdwak73XIpkWWJGn4eLaSJUdr
MrPDMi3GThVhaw6pa1Grw3aWouAqCpm86sQp8PwIr6nhpCBl9b1oFHc5hIaR7nywrSHhWAX0QdoO
0ka/HlJpFfkw0P08xWXoBGFcTYfWyx7Tsvq56n+Nstpnjh0PbQp1+2T0fXwozcQ4pFO2R1e6TcsA
lEE0lZR1SYxc7a0JJCuY4YnVbjTpJZt17U+hJVDj4ah8nhUQ2IB+wmnnDNmcQfgNb8Q78DCrMyse
Ae0redmcoqpqGl8bLFsEVoTL/OHxvYVK7/8FWh39lREZmdkXzanow/xd1VnKUSTV8IcHcn9nCd7m
mswkLwIyLDTBIC1erwpHZKDcB7s+WbMWF8cqg/Y3aZ15KDWF3ozpCvdJ5GZ2coZiT9N88yvCTebx
zx+KHNex7QEzT9Slm1OZWJfCUP8TwfVGP6c/NSiFJdH4/f60bn6/X+KtdoAQjrckDfHssBYHDGJm
P9PDeOck3oxCXQE2ERhvairXoxrKin8cPt6AclZAHVmA4EN56P5Yto4OUAx8MLBSdHblr/glEXGS
RTfy2oQDU4roTLeQoyrShi8t1bcv90NtDejXUKtTSqDlOBc2SwTDodQKDJAbIigaM/ztv4iDcBDZ
MBkW6NTrIWlW64BjEs0p52H+DYBlZsNEDOM94eCt64TUQzJJZWt67d2E0wfUFJMjSq2a+Yci5pza
XQ4vVrUb56S0s7F3XG19LCmhgMYZuT5EouuRRZAO8kFnSbhYEJ+NsrXOwOOnZ73Trdf7k7gxOKnl
whTCU+EEWeUBThIa2DVP7akya8iNmjp072u0ttMDfeb+R1OF/eO9VhpnUq/BNaVN2xrXKdQkp0cE
bq8oJvt7OU9ojOKxV8Y7R9VGiZJ0CsSezBl5Cq0f446KNYZpTuVJyYT3qtV2cmxhOD+bahO+B2vg
/pF1TfpkTrZ7Anbn/WHNSuLs/IqNb0kpgLcxFQ7eUevHTWQYM/hWYJc26H8fUdTqaR4wLvKV0Jke
fm0w4P+PtaYmlqGdOlWiMbOjoQSzl9nkkX0VLK21x/DcHNZb50Sijm/8LFGu6Zws7uBb5tRDW6vv
LnqUhL9L5aidUW2cJ9imyTY25yMp+eqANKpF5Es6VyeR6A0pXFi9TrUXP9xtwGvklyiryyUR1uwk
haCCJ1L7PDnV9LVUBndnu22OhbVIKwjUPqrn1zt7WpzMMDPGYjkDQppuaByFU+/JGG+tfCjQgGlY
9A7VyNXRaBZ8mlpn0ZmD+G22lPazTnOX3kPsC3t817Tj04gauq/ZSrAYbf9w2YB6ngFWiTQfZPr6
smm7ooUywzpU8gGHmKQevYOZi3pPOWfj8CKjg2wh3xSIzqzOybFHPtntQLaB/4pPnrs0x7xTXR/k
uHEJ2/xxg3HEzHnCSNq5ySN7HW+gyAxxtgS3rWXfpRnBK6ypPf+MjTVyFWX18VRYXm1rh+UpHsL6
KMZ6CPqi/ff+ub8VBL0ciHtUduizrjaVyCfFqiKnPOlNqL8v1cE+shjyh6vIAK1A1UjuKKSbdUO+
KfBOyEuOeg0kyvOQ9/F7S0z2TsKxkZMCNeeT8PiimLy2JgqXxU4oKIKthyjxd5amw1dNz72/BjiC
7atTGUqLk0LmPpPZjt7p/kRurUE8pYB40bHg1blaE6E5OFjsQjzPPeO5XMIIev/0ouviK6TAfCfY
1leDh4XgCpGQMl4dUo5VpkDzQKUmRVY/F2gSvSs7Ld1T9to43KleS2lGxO4Bva+SfJhTQx0PKUXU
Mp7/GlvFDBo1zw6xmniPv5EoG/HpwMfRYVsDrzxvEHiAsdirJSr+gv6jXQrLro/3P9LWgOCzk03R
N6G6ssrklcLKizRHqkbrdeV9OLbWYURn9KUQbvR4Ok9KKu3TpBwfYJTrE76pNcqIBqHMpioQYi2W
wwLddyerkCWM6z4h1Tbqv/D2JHDHXJU4YoSYyzj0Skhm7niYvCQYDMdHPOmj7bT/4VWd+nR/Dd+b
88ehDDI0LHpSK1k7Ws2lh+uzFtd8sbrr2qDVBv0vRUR7ftlbK/3XKKtpjBApW/KWAeYTVkx+k5jJ
s5kW0U71fnMeSQ/RnpLHk7W6j8tmBhhQZxRNy3oEXqDOrT/mdfSUxGL6hGpO/GLTsXmXewN5o2kL
d2dlbpxdspxPdV3qn94I1fS20OY4hsA1ZYn3oYq09Dioivp5bkf7Q5lAHnWdyjnxl709bvHGpgCT
QmEbSXTpU79K/ePEyeMO+X0kJpz2RYc09rXQJuuvKrEfdFqTtU1OR6lKLZ27mO3rTdEqVtPgRAFm
FFmnYyL06kXFLfn3+7t8Y81cRVkdW12UxYaWAYJd0PPCt7CJrLPt1W309F/E4fDlvILSBYrrejT4
Ig1d1jCaYrR634D00fpo5897tZatD0TLEvwVnwiw12qn1bVauRONnpPoqyPysubRHdM/4Us/jhqi
zUtiIxFDwEbWLjyavmgsBgIlcQk3u2s+hihJ7STYW6NBLgUfLZhAEg59PWsuaUAiFiirhspW6mvx
0V7s+FCIdP7n/veRq2l1ONrkZ/yPIjCPv9X3qYZ50KtOI1IzBKGAbRQYqH0cM9H3Isg1t5QeUvV0
uR92a/lRm5U4Rqn6uq4BY+wqOEuS4pTi4ua7Wp0dTL1wH79fEHFEU442Dznv+o2XL15WKA7odSst
0qAx9PEpcXYzgK2xUI4CT4uMBDXT1dLLBdgUo+mLkxs5oe80ovo0GlG2U2DbOH0pp2Bri96qFGZZ
nUC9nePX0csoXj68V+ZetY4W5OCvUSaqIIob93fFijAsiiMF7Ywm3ZOu31iTFLZ1NCTpgVCNkP/+
l6qY0i7SpgRAO3Jh0bEQcOAyY5ie52ZXV2JjRq9CrfLEyvJSI40hgML9c9DkcL4b3OA7acF2EDBK
OteZPG+vxyMKHMx7ukWIm+QNWPbu+6BG9vnhdc4hQVkKpBIaResEoNY6Xcqv8upSY4BKI7eFRpZ/
vB9l69NgQoa5JE0jeU1dD8UojMKNUuary6OyQkKqR8fNyvv3SauMv9+PtTVtP3nnbCpIe6vHUGI0
ZjdqPJf7vqGv6El6mRrVX/6LKDTR8QaRmizrZnqjzG0NGIPFNqau42smOqnZrC5/3w+zsakA/vH6
BgIIeWdNi1V7c0LqbiDXTfv5EwpLtmh8FLkgrJqV3XZ+ocZiPniia5pjFsfieRDhmEyPn1MSx0bX
AyUwkOWrE6Tu6iWuRoQolyn6e04T7cXVkmLnfbk1VjqmHIMwNkHLre6UolPBNxpcXJ4wYh83TTeI
nOEPy+o/x7rx3kiHD0Ov936mLTso5a3lyU3GRmN8oG5WucYIiXrQioLtXFvOgeeYeoz6Cgx4k+U7
O2FzkG+Ab3ou4KJXg4Tgv9SaDR8rtPp/mnw6VJ3TPjle+HVxFrwop4+GML4V5p6Y70Zq+taToGEg
X/FrIZxehFGTZZDOwrJrCrRTouWb0ejdF7dVWudL3Kup/YR/KHaEFBPmZedy2JxhrlFpkiWLf6th
IwaCCwHOmyfYJbYP9FIZcAfAQ84CgbKnob7ximdiQXjK3hbJyeq0ScwqaxyDXFhLVOtgq3jfwDka
DD8yedo7mWXtVae3zhy5PWThgKf2Gq4hBYSWfJQShpWUa5gVazgUoWr0/v3jYDMOjzWH/JsLfT2N
UNAEEj4oYQ6ah3WWPSwBThN7XqHbUWByv9kGUHO8Pq1NURsMB7AvpqVLoFg1VofppO3shK0ocs+R
DHNfk62uoixdXOk9S6JS1OyQJ3V0cs3Meb0/Y1sL79co8lf8khRkdkebfUDV0+u89J+qRnzC86Lo
rzwc1cfrOagxSktyh1wLb5XrUFahiJo6Lh9HdN5hbOrosADYffy9AvKcbfzmBX3D4lZDN69Ki2mj
o5v9Y9dF6NuVa/zn/rRtbSE6GTD9+UM1bvVxqHrEGDNwXACc+QuC5St2g16Qt8rgp9MeEmIjxWdI
lMIsmVTdqHbACFDdHD2L0zx0L7Fbhx+Uwp4/cyHaX2AKAPIwHjOnekMqkHfjiUEPVSLHVku8GGtH
sXGeONHRagJkhCy/jrUlkIjjnT27NToqEqDhPDnKdccj1rKhiRSdyyUR4kuitWWO2LcVHbtwCf/s
0Sw9oiby8O5iCUIs8nhaEBm+z/ViXNIBs2EHeTrH7eqPRlY4AXLg7aN7mCi8muF2Ur+UGNnrKJSU
WnUWZnEWrjHlL3qNqcMnvDLyaicBudnGBKLwwLbiBQMfbJXUKQMY8C7J8zMkuhaeqhn7feJVfpp1
e7fHzbnkoniGyAUsFUnUW7+WukTRx9R283MaCs/1VdKSp3Yy9Ed3GEXSN7Y5qmFS8FEum18OJrpJ
4N2bODuzdOJ35WiF36a079CWLa02yDS7Ptzf0rdTSGWK/AbgJ5wz5P2uA8aim6xJNOnZiuP21VPU
8UfYjOIC+8HbwWjfIolpPgNrwkaMt610A76OVVozBtdpm561CaavMVnj84D+6MdhVsW3tjJc7CWF
9+wNY/dc1n12rroy+RQBU9oZ9O3H5KiEcSSVcviW68cACnhdaBUFgx6L/p3aZ9VTkqbaTpSbLU4F
n1eApJRIZ+l1sWCIJ2voazc5t6quIBEyua+jN8xBlCzi73ZS50/VuKgP125lVPqoYMUpGLINryfZ
RYqE2sGcnFUxt1+EoU6vLVXmR5FjRCEOtiCIHd3WX5Qx5caxzOTcIIYWZE0v/Iaixc4M3tw3MopM
2nDrktFWx5VrF7UWjVZyzkan+NQasRv6pRebOZD3ZvyPZQIRvb8dVoZFnCaERBGaNw2rVOrkXk9f
UgwCg2Bc5hY905I/PKXNBrz1WsP4qFA5Xs7uUhtFYKRWsQTCGdzvk2m34YF+ihoe1Tpr+2edvr9y
MvjE6L0Xvcj8JRym3BecirqgYJ9WxUdVuKna+NialMqX0PT68EUbvXF8zjGas99pfaYkxzRMhvZy
f4i3O54MjhaJnE9KgeuTjOd4u6hGrJwQrR4rxH+T7LvXlBGQWyftvt0PdvPAkHkPG0y+hRG2Xz/x
49GoI542KUokdf3kLH39vJRu+9GtuuG9mYfqPzNAMGrG3nC6H/l2j+PFwL2KnhNYMpAv1x/SHrU6
7Ww1OWtK7h7trgQAkrblo9c4jRKuVGmmweHJA/U6ipW5ja11NnscA/v+mUeinj3BbsL7EXC/Fh7A
VYjs3CARWRwfHCBvJtoa7EH2n9zz16ELI+K/HSrR2VPsUMWRQdEP+chl++gli1MCGFuZgUHvhrl2
HSeZlMS22gUJ+iFzP1EuqktuWcy4+qEHQ3R/UDc7nmBUEiS1A+IunITrYI1U86sNkZzxcf+xKD20
rll7GT3l46LsGQzdbARiuVwAiPLQlyHadazWWwRyynZ8rvSwPfZ5aJ85mpvnEPTj0/1h3VwFlD4B
BiEpQCOP3Gu1TMIK1duizznI5lRLP3RjYlmvY6a730tniOOgFUq0+GXv7LmTbIyR+gXcK56GAIbX
gUEs63hQx8l56AYtsFvO6aHH93pypz0pipsNxxi5dsidPfD7ED1W0zmNMa0HtoKbIn3XZXXrhxom
0PdncmtArHte8LR5ZQXsOgpqc6a7RFl6hpsaH/NIYSyGmh6XDIv7+6FuB8SkwVPn7UbiRyP2OhQa
rkvlzWZ0rotpOC6zq73mXrsHcbwdENk/1m48R/k/eMPXUQq7iZbWjfVT3mfZ37nLu90z6vT3qKXj
e39At6uQUEgnSLkOWspvtMxfksuSPK9WrULnarJ+K9roXS2S17LU/mrm8qVr652zf2NkEtAlT3+O
xxvmn5pQ3YXVoJ3quHfPoZiWILX0+l0eVg8zvJESR7WG55QJ0R9p8etJbAH+xcD/tZNaOr8tbrZc
wJpnvqb08c61sjEo+Aa0ZeQrgGNxtSgEzCx4yZp2yufCCGYTd2a7tlXsI8BZ3f9ct2chDw5WIFq6
fDKoYNeDKts5H20X8doqGvpAQILR8uyHmyqHli7ATrCNxS71FaVgEgAo/Jqug9lGpKsdgLJTR1/g
o5oM6fterebj/SFtRuGBDuVXGresgdAaONoaTo926jt7fknQyDmqcbr3yt38RiCgSR2lKs0acFLD
3x4oJWsnr4Q/5MPZpdTXeGHyo2nsbq+zuh1NCqIBseI+Wc1c7EaQv2o0yxtzdAJt1NqnxfLqp7x+
XEuOJyg5G4kNwrZUilfLvDNMrGCApZzcuLWek6ZMz+XcPqxuLKPIhxGCqRCW1gITXeK5mZdaTN+g
jZeuNMVTuDTtzgvi9jBimYEPhtQKWIDX5/WCi8NmcqM402EnSZFDtVCL7mlxrOK9Hk4lJhEFrDM/
VJ103lnqtx/MorMFHBpEBLSv9fJAA0lJ0tZExDCNvOcCkQa/nzz3XbzUD4v/cUcBOZE4LtAfXJDX
g1SmKXSEOcELbunva25vBZo7Dw/vKglvYUHA4aGYtEZ5APlUqWN7eAFE+eg7SV/7eTHPOznM7d7F
0JLnGJ9KVwGjrD5YHWPlYYkY0fw+HgMe+Pqh7t292tHNgwECOHALBF+pt8in32rGasX1unyaoEqY
xrMblva/ptDqY+lWybd2WdxDF3vl17zq9zgAt8uCEwOeOlBT8iXeR9eRVXWExAzv5dRFU3suhmgh
LXOaY1GnDyOC5OHEXcUJhU4IL6TrUHnYOmMMFf7UuVBi4eZa+J0iqXuZO6wnl0Q4T/LHFEE/pdrX
R49gEHJk6SSj/MOf69imXi1ovyU2F5gW/pPAmwoivW/+eTgKhTmyJ0JJ4ObqpHLU1BnCUlhITkkL
2dgtht/7tDb3Wh8bHw1wE8AqWVoCrbbK4XOvSOOmiAxpUqUeYb8Oh3aei0MCtuexXcbtKNF4IK3l
6SFvluuJU0Q1R6oZo5PoxOHiz8YQRUGpzntF6NU++xnHdvgyjAje3OoDZS1HbwWY6mLMrhJocWwe
Y1gUO4fg6vj9GQWvFyAZ8JFIca9HU1fLMsUpUdoyFT/gdTnZKQ2joT2ohT7/OxRuZlyS2bUeM55G
xUBO4y+BVxs84noBE2TXlxo1ty85pRDcJ8cHURJvUUzWsWy9SAX91fCqHvb1ZJXNpXR4zJV94Z3j
Vpm/P7TKb6KsxqI4TV11RdFcLFMsH+LK9T6lSGg0Ow8R+Z/5Bez0MwycPPIluQDXwuL6GFZLP2fN
JY2H93Y/fikZWWAJsfhTjd7f44PiZqQNTYYLZGY1KDfKwyXti/6COJk5HcCj1bmvz4u6R6jdWoJk
t5yExKKKsdq74Ld6w6myHpHTDiBVqaAbQduvmubPsWiG8oMaxlF9NErdnM/3x7gxoxYQLkAFtF+A
P60O4MocsK5LK3HpeuBJwaACDXlypgJ55bYP8bjOinwE4XU/6saAWYxwJlAXog29VvKvbK1ZLK6U
S55GqZ9ZdnhyyBAw9G5MNQi1Jn12FbOrd8JuHChAsPAXo3crLRFWD/NlaqNszBfC6sqo44rlJc9F
vOiv90e3GQaMoWwv8UnVVRhPlHXmJXF7scIuFD4myoPxe5zM0Z4WymYgQKQU8JGsptxwfXQh/FSa
Q2Kztwcn8acIaTxlmB60XZCbjlbZW0FYcroM+St+eSy3c61TlMnai6FX7yfFEWdLW8LT/TlbZTsE
gZ4vzyl2AeX69c7OhKOHzdw1l8nqs2en7v4WTUO9OXKLZzfXl/pTGIVWfMhLvdrT1r/dA4DyeKBT
2YAjwj19PcDK07ueqlN9Seuxe63rvOx8RRtnJP8cB38CK+qqB7ueb+OVeE0J+SC7W7/TLbtQndFg
vGZFIhI0FPNfcbMv2mOdj/PFdIb+QO+z//v+NG8Nlf4dKTJgNsjLq9SuVfoESoneXjQa1+0JYx6Q
o4VJGobgQ57ovigrc97ZD7e7HUALTxyuH1lyWY8V4qjmRmh/X+Z0al9qTwjtc4kwQf5BwT0o9GGJ
4evJRey1f94f7u0GkSVbsI5y+VK5Wm0Q8Cj21A1FdYn6sHgOlaKgg1E/yJSS35JaLZgh2ti8Pjw5
/l82CPTA1p7HsbqIZspOit40n8b+QTtnmS7IKCTlPDygjqx9zsAZu2Wa59VFRS/s2S5K798C3vuB
Z2VZABYq6p3EaHPygDdgQwYKgP1xPSzXzMHl63p1aaMxQxtNJKc4idrD/U+0ylt/DovkhIMFjRou
2usoEFMss8+QE6/suQqqyBa+juHxwajCvTLS5oCgq0iEOafM+lxu1VAzIMYwg6Mlnlwxlhcjn/ay
hs0B0aqBZwyi+Ga1c6HGWFrZ1SVMyYeipF0OgzmMr2ObdE/3525jN/NCREgFuAuluHWpqkktp4MS
U130eFxGvwhb7HjrCeEFbbac91pY6zsMps3BUdWmkInwIlj966+lRxV5KmZMl8nInL8sRLj9SnWS
18Jz9nzatr4W5yPrAkodF9wqKcLlAeMqdWZh6NpwROnKPsQAuvz7U7g1INgAUPjJvqQDwvWAOkkW
mcyovqCbKn5P89Z+HSKvexc16h77fCsUuHg2FFsVCOeqPDYovd20OaFintxB1GXiOPeldZhFGZ/v
j2pr7n4NJf/9LycSb7OloeVXXTwD39YDlW47PdQkgjvXyVYcECBsKW5QiiGrb6SV2qJNWlRd7MKY
nrLYsk+tidrr/dFsTRxoCaBG9FRkMfN6NLju6U7TpDgOlHUdvodTXJqBBsEhfB5LN9rLxjfDIQRM
o51F7qzlm1N1xDPTWVh4s6gPZuTF51RvCn/Ws3xnA2/NHzniT/ah7C1ejwzmBmIeHWc6s7YcKqNY
/Lbum8PD8ye7olyDsqyDVvN1lL7qPeI0bNpeGS1cTET/B+K9uGVT0dGinWgbtz0QJBJsaqdo6bjy
0Ppl7aWpFZV66XG2ho56TgvkNyN99ufI9bNc6bCFjrKd5X5zDtKQhX0tQWSS9biu5CQKjAmE4cqL
UyjqJzt9qeugVpf+MCKUfrw/mZuxaE9xj9CoopR5PbzB1GuldVny7hKTNSm5aOunCt/Y5tBFqfGp
VZxx59C9WSU8IngYkp7SLpB4heuQdW7FZkgD56LizvghpzIc5Jh+fL4/sJtlT6Ig2zm0EymEEOc6
ihJOZu72OVEqKwp0jHBfqmouz6nXzDvHxlYoSWWHVwXGBHbFdahkrNQSd+74Mk1R5VP8bp9qebT3
aRI9Bl1/k4qUoABMitjP3JHXodRy0Mt86aJLU+TWOVRU70UXTv6+7W310WRTFvC59WVPh7bvegKN
Wo0rZ7aiS5Q68WFWmj/KbE6e7n+lm+UnnTxIZYHiQ9akdnc9nrzMQyfpBuesW8tLoWnvknB0faxL
fhuU8MH+AGc6zSEaVLyVEVqnE3IdLATvURq4eFxS0vuj3Ydx7rthGh4a/tq4cxPfrHKCURKQOfRP
3NF1MFPrI+ktU15SK9UPZbx4/mKUe0DJt+L8VQmJFyYQe9pT3MAknKvLBB7zWHngWy+u3oeDn5ei
w5heJIV5zi23q9716JdMzwB880Nbc7v55ZjEL02s9daO1sfNt5SPXQ4sHSAxoJk1UdtapB+N6zK9
c+k1gQg99Qzuz/rmpu30oUM4Zs/A+DYihzJVW5kxSiXT1U1Qq07Yl02fX5Lebr92jha+h/9bZO9c
kTnFAfhMoj38WeXWo+nLOkIubs2G9fretdrazC8tDGq/SAotcCdzjyh4c6IgnwwHHTQXeFuQTquV
Gncs4im0hss4040hUxE+ohxtUC3WniTx221yvYJ4s6MrxStMPovWI3JzdkPUNf0lFtH0wdRmfHya
uIuIqKbv8ZJtjq5mCd/ATfRU62X5nneb832MLMdPQjN5kFzBLqWWhoI2QlfgK28YupA5AJA2RXvB
Krj9Bo5Q91uvz3YW6+325A0NOOMtjdABQF1vT7XTwmXyou4iBlPEx8k2lHdiQM7g0WRPPqN5m+FU
AK6eW+I6zhImGKPGXX9xFa3/WFRW/jQbXfYN01z9cP8svR0SLTzwVVQDGRjd5OtQ0ALGfFSG8lKl
iCX79qJYr52uTr/dD3O7NslcwRPQQnYwUVkDi+e8MUj0FsL0thmQwaBRL3jhJgviwPdD3exvSgOM
RAoygy/m4X49ohkrb3iQ1XJporHx43qI/CzFQZtmZfsOz65v98PdjAy0GGhe7j06JyDVVrlQZzaA
uDxDXLIFX+O87jUULpHd4XLfgxBvhCLBQ9dKntoIgq+WXyMi1Z2tebhUIpoPDiN9EYXWPFd1+HDR
SKKh6R9TiUd3nMfu9STGXWkjhpfqF1GgSIC8Ww0Lyy52EhP5g69OEfpaEKHoodkgF2+gGYtde1h4
5zqvwT56isfQwQw1S74PJtZjVlnr74uGE3Vnd8kvchOVQhxNZSnLtH7bGJPhKbM36Rd1MMJjG7ft
cend5Mlr8vFFW/rh2SnN4qW18/AfdD32ChY3O44CD8g4qU5OR09dt3vNqk4hXXjzRWlt9YCg/4TI
YPfwA44ovD/QlQUHxZpZvelBZLrYtrMLunIqD/Ng/2t1jX4Ybe1B+DxlTVIVqZsLHeF/OHuvHbmR
pWv7igjQm1OW666q7tZIGmn0nhAaR+9Nkrz678ne+8evIgtF9AYGOhlIUWkYGWbFWgDAl2TrAYP9
WTq26pnJHOVN8J2fK8PcauEtr8q7FSqL0ApJZqHlgzMS1uZe7M7nQHWRnx+Ur40pftOBN/hSQR0U
8/Hxd710I9Ig0TnFWoJm3tPFx4YkQzI5UO+fs9we/dCJ7P00Ro5vGtm3toi+PLa2vBRYk0MXOvkb
Cl4rysGmtirbSevx3DPavzcbJdh1cVdvuEZ56L/efMId6H1oxFOgxRkv++OKjKiB34lzmBbl31ap
mftynIfTWAfZU1C3xh9ZkhTHrtwM2e9ZRkCLSpJscXD7b/1JZwR1bjmJOJtaUu/Hdm73et22e37O
dHRzp/zUjvDZBHXj/f54Z5dOU66ZuEgi+SG7oBZ5a7nJxmo2hBjOaVeoB6D4yg7hBtUvgvmj/hlN
LdpqSF7xfpGuLiPLMQaGovdFd+6r2f4K1QGT37UWfa2ccWvC7/3fuj1KSk4UwCUFv0wgFw7a6zI1
igetP4+Gnajooc55dE6U1h5+53HM4n1kijz56oomDJ+mwYhmvx3zxH3VBi/Sdp4KSuhMUBUqhylT
x3BvmWgUbXja9d4bVJklQo1Haz3iI0xTCH0c+zNzVOA+kA6s3obELY9en21Bhe7ZIi8EJsElpo+7
2BBrKOOkRRH3HOd2uesppV1FLiK+pWr8/fGVWn+sXGQg6cjJ8/ZTfL69UmkYaQUT51yptGq/eG6n
/z5lyQd12vCrwFeh0YGdRQ6gLEELapCXrRva7XnovWAXZ3a2C22z2ziiVS74bgaEE0kfVqjL3i5G
L/QAgDHyMbNplD9V9Ez/HUMoNLsu6Q5pZU+XCEWQI/1o9VB3bvRsRcLdqF3dOTvG3N6ZgmiNMd1/
+xvywJrHxFXbc5qoxasVVMlLo3cjpax83CAQuGNKCqkQ07BiiM4WZxfbeVK55eSds2FOz3oClKa2
lP5kdx/GtjAjwdWnASJlhdngRSCqz3nXDkHuntWs0vywaZNjGFbBxju1jGakFZ53PJxsUOPkbveO
SwowiDD+HDl9eESn2QWSlJRPkGoHx7Yd0t9NAp6zl+fxsZrs9PT4W1g7dkqqDLbJXJA8fdnXnPNi
QPoucM41eMCXqbevNRH3M7nNfCRaqI/zoGlvBnMO+8eG1+8zhyfHeyXNFMO5izujB11rWXPink0n
+yOq4UiHwzaF3DKb/DZUt+KP9TfPxw69PF5Mtv+XTycEP01K9umclTiFwjPsxbnlwTk8XtS71t2t
W6c6wK2RzHiUDJZVQWr7NUAeRT/rBup0oA0jazgTp6r93gHFjOP2xuif1jZKDerj2i3fCrczmuc8
b8oYlCQvDy3zTtfe0rxx4mcQ6sF3EdM98Cd37JWntimDlzkr4YL2mZKwQj8DFxD6DLy0W0TX67sB
aphYBhp2nipy2turSUVyIguytDMdH6ZMpqBTDQS7xky8aVRcxLFQWguAQa1QcnLtqdI2ZkzXd4Qc
neYF95PeMTnu7Q8QwdxBdx3q50xDptpHgrVzfw8Ld/rujo4z7yL2pd9wMKuLgi2pC8UkmC3RnAt/
qhAYMNXaJedmzsZT6kXxsQUE8fT4otyzQnYrMZWkuCvCxskMSosOUHo2KyUKns2g7qsdVAlTtvE+
3DHERDCzNVx+lrNE4DIA1mnpLNJz5lZMz6lFd6jDJvr64eVI4h9AUNwWOeV/e1BN3HTKGMXZGVwG
I7HWVO+SGJ7Dx1ZWvp+aH8NIlIz5Z8CdyLX+0pWpmtgyRxHE51LAyGQnlf5S6tBjGHr2QSlDYhBp
isKYxHcxmLSo4LRZigq5nSRn0ETzXqnHYIcIjfPBuuK7FYnrAG9BYXFJ49YWTVTSpYnPGKtJTbSs
rHfpGJVb3m+VfbEcXmiJ4KXKwTnd7lzhDlnh5UV8HkTj/tals3nIkto6jaYavghHqU+0RrUPVgfk
6mhLA+2SZL8kLLdGqYDXY4Lo2zlC4/UnYxzTz8wdomvkDMmX2rDFp8SGbPPxHZF34MYBk37J6hGH
JiEfyyKqag2TqaVmcs51JT8GdayC6sV7ftwK438MAIIABINk3C7Nm12Ksmacnp0kNg5mCNdloJlb
4No79517ThgJvps+7vKJjKIo7afcSc+1LkRyQiLMnI9G2kbhLvfyTfjaPXNU96itI2jD27X4vBzo
QFxDEdW5bsLgLEaefLfVoiNgo2LDya5eFsq8OFlOCQgsyfnCyZbTULVdXdXnwDNEtfcAYmRvDETY
+Q7sso5UbexVOuHW3A+n0KggAHx8gOu1IiwCcI2alYzylg3eodKt3mUO5mwM1rxnp/9Webp30TBv
fePrTw9LbOg7+SSdi4VrDMOmgL+wq8+QqwQvlaKYiLE7zm/E4sY+HS3vyXLm+GPUjTKFgkuDd5vR
StggliWyaADJbMVdSeI2jycGHttdPYIFHOq02Pjg7uwkyGEYjpngpGNmLr7yIFUDTwvs8lxriIdT
Y9HnZCd00bYHrVMDZSNevbOddFwJlRmM4rtbXlIQAqjXecQbthGJoxZ00xWAzfTJYerxkz1n2ic0
n7b0zlYxOhkp3kwqExCo0wC6/dyRzh3SImiTs0NK8Apbm3FwhrF8ZsROC/2iivrky5zXXvhaZYrV
nro8dza2ee3XSCLRHGFmWzYylz9hYuTdEIOrPMOZFiNe7rg+j8dWZ/GOFZ48XLUn9e4p1t0utJ50
mi5xEzzPdRh9YrruG3OsyZfH3949I7LzJGvhPLLqwkiqz51VW1nwXMR5diymrNsZKeSsj62s76XB
JAQQUYk4ILFZnFmKS4l0swjPkwanxQxr5bnMmeqMLGWL22htCqdJ2Uim+ySMS+i7x1RMYRmiPOeM
hI07G90iiJwtxYrh4xHQcD9e2fo2ksJw9ZGTgqkdPMztISlZPUx242bnKs30fZ4ZxjlLZ6D14Ti+
xAjHHTUncvZVG4qDCMUHqbn5EMhWeSKY/sYhU0m5NZ9n8t1V+vmMXlam7EvTADZiUu0YfIQnpi0y
vfVtwRzFGuYjpWTlMj/OmG+PO6ecz3k2mU9R5bl7pEfiw+M9XR8hI0C0gYCKUhMiiL1dVEfMILIp
ms9hYNMvaQyn9b0upw8UwPG1Vf27a82hhMUOUvNaFfe7EcVvxZnOmlq3J8seUPmpuaUtGk3fHi9s
vX28ceibIYAMLoZO/e3CvLgQEOmPA2Vwow6pgycJ80EmiPDHdtZLkm+p6RE289zAE7WwU4DRI1Mb
zkYwqD4iiuVTBj/BsevVLVWpe0siRSMzfa/vL5l4vBaNpxn8yNlR+vxJ9Yr+GCqQ3j5ekNyY20BS
/vskgKZUMVm9a9WojAbTK9rZUQHTwxxmFIh0RShzw20uxuFIsK5uTR/fLg2GPPjYQADIsAh4KoHs
7S7mWlEToZvJFQ41dZdFSrYXc7gVvd6e1X+tQBGJEQmTshdnFdM908zQYiZ8ZH6awWG4bwZTOylm
3Wzs4j1ToCYAqxCXQ2a4MGVE5aRncDVeo8zR0vNoO1Kz3YYE9KmoA6CCHzm0/6wMBmRAOIQ+OKlF
noN4ZjArkPxci9YubX9ujWqnNJbxGraZW/o59a3DY4v3ToyhSJJEStfA2haPGa2EKE1rkV7Z5ubY
Ft4EzU+3hYW9t42/Wlmko6iYKOoAidBVS3XPr3U73pdD3TFqFG/52y1T+u0VLJW6bOJoZkFW1V3d
udHfjLpvP03O1H8IE/jf06KlRB+X+jgz6remCqfK48bA1Bj2FFhpq/qt0oX7xyd0+yH/1wqYUZQX
2EKSjlsrCvCXpOzU9DokquInsXcaO3Dlsf3SN93WvMHd3YNJnBcSag5S+qUx1UraykivIka43MuH
6RAEfXx2E7F1UHfXJZmYSHZZ2zKnL8dyzOmqptfYmF8z5NONsTj3kWbtmiHYEu65Tdj+s4k4BYq1
ssWA9sDtuvqBPLQo0/RK3ht9d9oWqUy9FYHmJ1orDH8opjzzvXHox/0MB+HHQqz/2vfe1yq71Mvn
BaKTVDPyLL02tWJw7+0O/jzGBrod5evw4980bTkmfTSJ7KRycrvYrimHrEn4pjvTSF+rEDnlKi62
psXueA6SetImQiiodJZ8snbk2iM6WZyfGL19XEK/NnbD1oty50JiRQ5XQHkDJmRxIY1J1btE03DA
Zdbv48CZzyop1CGH+nMjBHjP2v//J/P9kICBy3IZAYC+gj1FpZlnYTZl16GePPhN8ir8Ey7/lvHq
wSvHXV+VDeUYB+W2Yx0F6b9FQytup+UO5fHE1uaXUrHmf/um8F7LxPUUWE8Z0t4oKt/bd3ICAKEA
BCRZ4u3pzr2q9Qynptd0aq2fVufWByGU/s8Pex2q/xKCzBkjriXP5ZdaZTIqNYQobnqdFPv31IBH
qVdNhGUsevf61iHfW5LsWHNdJZJuCcGv0SOZSzhHrxECyEe4/+PEr6cJzbrHi7prR15WGxfHZ7hw
pTYXVYMjLbvWSpDto2Aa/MiJt2g27l1ZW2ZusnpI/WJxZetIVHHXV9k1rozX0VSUUwjvvz9MYfo/
fOj0F4Dbs3sE/QuvBsU/1PSDmV2VORV75n+m45RH4/HjuwYSi7YCWB7Z4L69Chn1gY6cKrsWXovA
0IRywigM8+f/YIXhEpwjiPQVNx8vqBH1rp1dp7ksj8JNm4PZW1tEA/duABDK/8/KsnVO5Vat9FDJ
roitxDsxAJ3MuuljMOr/OBLJYyo76LyhS5I6J2SJUYWVro6DXTmkOp4AmdXHO3bnnqFByrCsnJel
e71wBMIqFLMv0+k85WFT7rOG2PRFTY3864QgVL9xC+5ak06H11rq8C4iYSeKY9OOo+ncikoODBSm
zZB4auzb2FR/fHxl1OulcgHgJ4aobm9cRHElCYZqOuu120HYJfWZGfnIfmhZtMXMKH/3wunTJyEf
oTAmoTOLb6hSxVQMFTgrumbKvDPtLu2ugyvU6pACxTYPKQULdedmXroVlKwvI37VoelkIQTJbO7C
9JzNjP5Xrn42SzF9t0Ql9onFaOTjzVxboUQMDxl3hfQM2p/bzUybsWE/s+Csh/Z81AOm+VRtqD5U
sZVXHiuSqEG6bwrii8uoaEUzh2YfnN18Nj6VZVQ990qlHRtgVRvv9PrEqHTIuhjYHkuOUd8uKHRn
MY3oyJ7rDMZoo7LzP3WlNt96M3T3GuLaf9mDUT093kX5+2+viayA0zMhinxvxN8a1bU2n8aU9RmQ
4s2+3Xv9Xp84vt0Qm9bOGYZhC1N+d52ytk89ghBruU44xiehgeA4G7FQ/XB0omOVl+W+cav6KKJw
8hPb/vp4mXcuC7EFBCxSLlTiCW6XmfeBpTfCVs7xaIurIrr+jYc43uis3bVCFVxCsV0I+RZWONMQ
aI2KlUgZD7kd609GoNanx2t5dxOLM6PdSlGfdehglhcPl+fGhQolY3jJWuRWviDWRSGkjsum/ZqH
lhs/c601RnbBzQ1+0BiiF7s5MfXIt2oVTgwi8zzYtdok/xotVfXVi63JuqBC4wjf8IomOwDH7BDj
0uFPOlYBeq67uNLQhX68lLXzld1cIlOgPICHlk/wLDVHTYeVtDUSIzu7C03wtE7dwmw5l1vJyoJ2
+P1jlpkSzXVg3mDjFrVnL+ihQrCK6DJbI/JpkDiX9ZOnhrWLMnmraddBlPyYQTN771sooOt95hfm
VGDoe0VPrpYUxctsWEq9M6YiNXPfCqY5POLDxVe9d3pl505GULzEPTir1y4NRLJrWnVU/w+AVB48
22gZigaRZkf7JqAIGTYu4Ho/SQEJ8cmoeTkBYt9ecwvq5Fpt1fSSVjl5dAfetPDC7LUFiXB4fHRr
x8GjCVwerCSt1hXG3C4KY1CSJrt08Nf4mTJnh6ZxVdgguT1Q6TQfvir0JhBJxN8TuzNddbs0t/Lo
aCGNcRmCpsn3sxVk7r5zpuyzrifWFpb9vRN3+41JoCkzY8xwECAuxz4Du3KhscBcbiZhV/hzXxv9
H64YQ2fPPJNRQM9bwBK4j2pTY+ymTVomG4UFivqTEeWmdkm0Pv5pNHZZPaVG1drHNAk14xqNda75
Vh56xTcvTvRxX4WO/o9i2EH+1g6g849laCgRI3FJVfye6SRjR8WYe0hYIlL7V6sYvH+oN9WJr/N7
vMvcT2p7ygbYKDbOeOXP5MgHNU8NUgOgYEt/NuRegVx0kVyGsTP9yVGSfeplxsbJLqCSfJZU97mv
lGUkNAu02+3RtlWHsKeZjJfGq/LD1GjtRYWJ/5g0Qe4j8a37RmZXJ72whkua5dGpneb4QyNI8jcw
o89ANrkhVUr6wre/AQHugvAWQT2A+PozjLrtF0jB2i+PP5rV9wmkDg4UZu9Ao4H9MW6t9J4N94vm
NZdOD6r95E7VLskD/WSp0VYnfX12vK0cGtQecs5k+UggV9Pm6Pk2lyrTf3ZWCiR9NrZm/uRLc/OV
sB6yTkrRkAgCSF5ER2kewYw1z82FTyE1D9XMJ7pnDM0ywOa0wmLeV7Hsg6DU8bcBjBAIYWsoW6+I
PJvlr4CVTjLdeDTglvEmxOdt7dhTe8nrsny1YFU9jUkuTkNUW9Gu7p3wVIxu9k8qbPX/Hh/oyguS
pQKlkf0+pixXI8ATNVSzCeb2EkT9d+iu+regb79ZtWuc1STaAo1JH7dYKMPv8BRKsT9EDxaXVMxt
AJtN3F2UsrGf0Diiu1glZRb4cZkH7W4SxUC+3Ljzlj9crxM4KGxC79wSIP7kxf6lbNL1jaUqIhgu
eZPUIUjYlOXWOiiUoR6q7NwEJSJoj/d2fazYlO0QiQXnmVl+LHldJV0SjJd2HohaskIo6kvRBMAN
961au+3LAMygfKuqKP1Wlu28xcW5/lqJE8jYiduYT6Z4drvowrAnTYz2cEkqzfqeZp76bKpzeLUN
ftTjta6/Voa1cLUS3Qgf3FIKEM+oV2GQokugx+KriZTn2xTkW/CTOzsqix0MxcCsDC5ksSB6WEqj
ZnhRe0otZRegOd/5ClI8+aEoh6m5WHbnBL81JIk0jam05htedn2N5HwdoR7we5ztctIOciYTRopp
ujiJq8hCCBpRkpcnj18YCkANqHG6aIsWfn2MMsmgjSwhkJzmMlwG8ChqrZ0vIVRAexDGnu+pwbQP
rerb41O8ZwlPiCOSJM+gHG4vTDiP/UjdW8UdWvbTNFftwai18KRVo7mR/a5dAYhBWndc0PdZc7nT
v3yQQLhNGABq7eJkFvoHXa/DKzZM+mdCw/izoQ3Fq1C0aOOTvLNAvkNJ9kwRcC1NZfUZ8W7nqRdP
tO6TF5B1MyJTN79F5aBufBLry/ofjlrmqaSrW7ocB/a+Jqst/TLnFNJ98M4RaX5UV92xphPQIWua
9mjfarn4EYpS2+og3lkrmQltc5JyADHLoqoT6CnINzW8mGM9PJtToO2DPBlBxxjBRpFBW6d08hHF
BTDNQGa8GvbThm4q5nDML1UxDMVbqQxJ74etFc2ab3cunaqwGdCBCDWtbZ9xl6qz09vIVH7PijgJ
v9a9YuQX08u7rwNTdFq1EzZckqUvzCJp9x2YuvjgQByYHmMvGbJvNtAwPx8yvy1IUCNu0TfSygYE
U1eAyglNx+9NBZWNqMzPKY+7e0zHuv0iQga9UruO+cvh/7lmNPhpbOQTQ0hOBp8B4SGA2aHugdgg
Muq3aZOXu1zYzr61p7/r1CpfaGU66SfNjDXjUhZD8ookw/jkWZkJU6QVJPugUo+O4s3twZrSpN+h
aNJ6PowhU+sjA0O1Vq0MBt748Y37qcmqoQF5yVxy5BtjWbq7VvGcs2VMvP4aSLTc0MW0Yy5a+bfp
BuL0kMnEn6JuEDQeY817Bex/jIV9CUXY1r7ba9mXpjPI79x5mI2dw4Pqh3MdnYy8dPod+axr+21X
/iyg/fI7HX2hwBbWwSVkHP25grB2P6I57U+BMT8TRFX72An5TNxMCD8I7HEnxmTqd11pH40p8/zW
LFTEbINS2VnukMenItGj4K+ev/DTnOoq3bXNlJp+7+lpgTBOFCWHtOnbHoB/YYvdlPVV5Q/p7DlP
GewTjW8z/tOd4nDOm72RGnV1gJ4h1J6oMgV/mOoYNXsOp+cLLvp+5KdG85z7UWuV1a41VaV77rWw
mI7qlM/thvdafVtQggITpAQKsJW69eIhmpFpqibFRB+4dSNaT+AOvuhJm5i+cNT262OvvHpbeU8l
MyeDwaAE8SW3rtKLKk0XZm9eFKqWByvpv2cFQzuPjawiYSaCGTSVc6ZkMPisWyOhPSUqZ+Lij+O2
OxiUZsLdbM4tS5oz9zd1cstg55pDw1lXSlp8UgpIXTZSKbmUmwBR/gqIxiSNLQH5sqtYuqWh0Lx0
L7Bg0OEOVXp+XtO+WFVinycv6vePV70+RwJcBto1F5FcXNciKRei72Il7l1KJm3t7p1wjP+KisCr
9hTa698eG1ufI4kiBVlyUhqmwMFut1ituxrBXXTVod1Jd05iM/BalB/jcSURhPMOEyQz9ASoEskl
//KwUku2whCHcWnLxMOV1WEbHRy4Y7yNs1rtnQTfSzIA5KEAoSynWo0yGwLQedZFybTG3mVmGn4b
BqP5p7PG+NPjrbtjC2Z8HjKwo9yPJTZwssohGmLXuDR6W6Nb6rmtDWNmpmt7Jyj0cGNp70dxcw+B
SFHq8Og2vc8pLb4GmMCoG+U9JcWwGmAr8QYv8NU078WbF0RjuZ/g7voMxCSOn/Rap+ZtzZCXn63c
gpu0EfVgv5QhMdt5VvJyi/NtFTvx6+j3QSkns1Y25vaIXZh6Gx5+6+JSDD5UoRa9NI06Qo2glBR8
Rqd6yRvD/hjB9PvNcplE9yQe6R1Pdmt2pHcW6vpsX+S8+ylvYHP5IxzrzDn1VTCUB3L5+aM9deIW
Wc0ABQ6EcnWZaxhQ26QPS/zswNhiajrKmb7/5gTQKlaTyFOKRfDD07unV3K7tN4sIncIkumSF1pw
iDuj9hMx/O3BVfzVMSZvb5WB+VtYiK1e4conoN1CQEo1nB6uZNW4NWwkaeqIuFIuQ2fal7YTDJgo
9Ydrj1RqJMk5PRnG7FdEjr0Vu40WJN5ForO5x1b3zenr4HX2ui3Y/vpuQhgJ3hXsPnS2uNTbBXl5
33aFU3skgmn2ue8d9xQVnXusXdHuHYD7/9ip9ddj77B6Nah0Uk+QlCRSimkpgdN3XVxNdIguphEZ
r2RLmUbEpjkZcyaTMp0ipcm9jZdjdWOkTTDz8pkiWl2OWBU0KwrTEt7F0rTqezePzpMRN/kO+A1K
IXaI3CgC4OmfVdFpG8HHnTuDadpASDNAobqkbctrQSF2ML1LkAb6ISZiPXjpaPwvVuiovXPc0tFb
uEBthkpNbS2kTyhc+0IJTL/17A8/wGwj5wZBsCOr4sux61EdUDDsFO8y6kG5G4Tm7ptKNFe7pEb+
+Jbc2zYMkJ5QHUUnafH8OtXoDbMdu5c2T7Q/qS1WLwU8e/8+tnLvXkB7gmsGlWquQBkOsxPd7Mn7
Tw18/ulkQfdmzG0hfgIDd9sdXBtpcTTbXHH8UtHyn4/N31uk1OwgHSOSwrXcfn5TVfYqLEAeD2UQ
79pcjAd17seN93EVLHJquBTQy9hgAFD+il9ijGyqZtgjTfeSwdxv7u3IacHOpXPU+32megmslqb2
pwFb50yvkgl/UAKp2ELZ3PkV4EVMQjeq7swgyqP45VcQg5elQpp1afvBtQ56PxZvoMIn1Y9M4V2N
to88H0KymUEsu4z072YeKR+bbJGPItRqTA8wDA1KgXLG7Y/QlBLv0Lfo0U5xcTCDoDrQGdliY7jj
4XBtRFkUvRjoX9apUQoVld64fIzuUPhJUP0oAy32NaP8oU3Oxx96enAwr+IyZZtxGahOcaAnEzMX
Fzsa1FfGZsMnQLrdq9Fk8dExg2TD1ayjO9p3ACGIZmg+QyZ8u4cVxBmU3ZLgMhS0adLIta6JiD3f
aex5o4D3vlO3kR2gYAJjBvahZAHeemsrHNXEoPEVXdvRhWwm5c2sfLNATdWH/Mb4bXTSIDvac6T/
OzAMX73ZXuTGvtJq2fcs0odhFxl2G+4HTVTD97JI2/qbOqdE2pGIspyhLXdy9mrohdZbxfaOb1qZ
F+FpNp3xJ2EdEu/5UPTJfgiLUr32eeeW+5QR+MIf9TTs973d1gPCQnU4+oZoGUjWB75lf6ib7lXA
xQ+9rzMnmp96fZh8MvvCARdjNXZ8qmhnjDstUZwOWu2c/mKWB4Z5EO1Y/JU5iZmf5rAxBj5Scyh3
nqJZfwx1bBe+8Dqz3qsprGg+30hSP02GPZd+7dlh73Prcc6Me4/TWRROH++cishsw6msPSfZp+Sc
k4O2/LeIHIZG7YGiZ/bFDdWrgNVgZ7cQkvu51va7pAIqLoE5LzSxy43y1Z2YhXkZCmUoHcEDvCTu
JtgFJFrxdVUBWWeF0ExBa1JNX/o+7g+pa8yftCCFDOHDvhocg6QFeCfkWmZqqagBGkedclERcWy+
qZbouYSC+eKNKHq9s0C2cBwSYCcbwoudretKRFozhFeUkevPeT0E8d4ScAI8dU3gphG6LY3W+Vbh
1s5vg+uKeqMUeudVIu2FnAs5K9pb9sJJ2qHnDE4dBhe775Nv5aSaB6Mc7I1jvGeFiS5s4CDBVy+W
Oaa23Zh8yheBHOchjsZ4Z5rth5sqkgmdU+P1s4nAlioRnleTsED4eGmHphC+7mTzU6nClLRT6iLe
mGRY30yecNYDeSejgGDubr1VFhemqMs8vKI21l+RW7L3AxTVB4auomcKUOUfcDSVTx+9l8jnSr0B
qB3kUOriXW2gsszKwQ2vGvnkzuuakMBsU6Vw7fQBssAPR2ULrDTd5NulpXQYmgHVr2vchNqzmbvt
7x69DT/SBWXXxyu6s41EZDSTTVYG68diRRSeQ5BGRng103lX2t1f1gTZNvCiZ5sq1t5VNj64u2uj
aSOpi0jTl+oQsZtpCI2m0dUTrspwXBZnO7qE5jevJox+vLZ1aMBTRteYESEJw1/e+jAtlRkC8/Bq
dcwWKvP4R1Jrfwe2OvhMYW1Js7zDSW/fTypfTLABoyYvp7Vxe2yjEyZ21QTKRbi1lux6mTZfbGsI
VR6LWFF/BOmA54SzMUp3IXCl2BeAysrTEIye6rdRppknLYUm69DRc/kR0H7W9p3QS7Efyg4tM9uc
yurvx5t050DkUCm/l64T+e8iwrDzNHGMtrYvjhGICx32vxPAU+dYzzbi77WrpWLErAJdNIPIdFWo
8ngeBy+1Lx2QBZvpvnL4TJAwil2kuMbb0KT9ZYS88lNtRu1fjxe5vOUMcRM7cTgkOfRilrF/Q0Yf
aYpqnyYRVf9Ad1Zck8auGC4E8z5HhnZIizo5PDa63Nl3owThclSIqd1l7JZ40aRUpWmfDHgPnoRd
aqc8LbPdMIEwemxq6d/fTcl6IwfIK72M9yPTpEgSzvaJgtdwLfRcgWVBVf+HBUn4L6K9VMFXSMup
yiK07gMbXdMwPw6jnR1yrweH1k7D548viPialBQfQey3cEtj2rVaVbj2yUHn4LU2oMgI0IT94LPI
8CCpA+SK/AEpxrJ9XKtN1iulUE5DlulHJVaCvWNVH1PTdZlM45Xicee9kLd/+cRH7qynHjWXE/Gs
8x1SlmAf15Z3HM16a8BpdeUwxTUAryJZs1fFOnVomXX1SvcUNiL4Uw/yKaHjp8UwOcKQvHHp1sbM
9wcYbD2cy6sChVvNOaphincqyng+Dbbi/gUDTLmLOhQpNmytLrjUPKSmxISu+646d+tbGztU7Da2
vRO3v+pw31nypay95PTBa/duBugy3Gyw6y4py6rKTcKMr+yU5yL3czspIUZjdOuxlbsbB65dkiRA
GLKEt8eKVxSZFngnYXZqQbsQVudk6Pp9ldbN1rN0Z+dASIAA53ozcbP8kryki9U2cFkS/XVfq0fa
t3q6RZBw1wo1RojnJaxwxX5ipGAAyzA4DaUZpPuwLMK/HLuet7L99dZxNKDeiC/lu76EYWSjXcPP
k9inIIlNP9HbYF+YXfc0qunW0NodU7J9SW1YEpPCBnR75WAgFFAsmN6pZTDxAG5q2mlxYMMD2m+N
bK93D+gF6ESwQPQQqJ7emhoc0TJq1Xqnqu08X6WAuQu1cmsIYVkUojVBWRZVWUkZAJnEwqfWjts3
tcNQpQtJZvBH0pau+laZBvFJEIhe8+N5qPJ9B13f35FS98F+dnQl2fiS19tKuoNkDQ6Rb5Va+O1a
ralU6O+P3kkdcbdV3JvM5Bjerk+q5vj4O7u3rTAwSB4L6Dv4Am5NIfKZpKAFvJOWt2p3iESq5ihQ
lcbW83tnTXTfMATQi0Bzya0UNFbYOGoZnKw+b3eZaxanvMqNfWVP4/7xmu6YwreDcndlmwsQ8+2a
Whw7/W5VOUENTymi1n8IFVxDLpKtMv4dS2CDea+olTL0sGxiUqFvQCzX4VPbQ2aqeZVzgMoIYeVE
EYcPLwr2K1iwJCubC/Hn7aKGYKiLXtPDp9Rsf6RuKnDwk3LAmZkfdvAMirAsDYYvQoul/4iUYqoM
JDWfQrNpd4019zvTE1vTzMvEg8MBjkBgQfUCVN6yZ5aMcQULjBYiTlgeFfq2vhfZfzOycQWLXG3c
iDu33KMcKbcPhDUX43bzLKPopsruo6co6F3fFKH92e3Bjj8+otWkMWQtZGukbTSu5CDC4owUHfgI
2FTlZCqgZ4Q/eGOcvk0q1E+fZh2hIb9PmsHeKWIGvVPCsPw5adA09VM0ui1/Fl2RncrIRmNJ7WBA
/9lnhaM9w3bmBp8f/9bVzeWBICKRIT9dO+gCb3dEA8hUVHT6nwxXfK8kSCos8h8FpOS7x4ZWW8/G
SzSGCYqeEHxJaRaUg9J0aVU8jV4a7Z2ytQ9eZ5QbB7y6TdIKDS26h9xcqji3y2kmbS5Kay6eDKE3
404xqrLz5yGSAM9gHrLzzI/cyp3Xe0gIxEsrtTuIJpcagb0NttzWYpeMKWHs1PaEauwhHRvnY2x2
4Zarfo+sfk2eqb7h1WTBg4ETCea8XaQ3al5U2LNzMs18fonzMQR4rOX/Ig/uuAczB4oCO9DgISxV
FpHz5HlxKXaGokTt0ajNTXHX1WPJ40TKhucjDMRnyP//SwclD2IIHA2X9cfBz26aGVFQzsBHfoQj
9AGN/d2oHcBnzYZ/Wg1MEA2SYTGOSJOBRtL/4+zKmuzUze0vogrE/Mqwh54nt4cXyt22kYQQIBAS
/Pq7OHlx7+7yrr5JVSrJOYmMtoZP61vD6bjJ6Mu0q+sU89B7Xgaalp8lrEpyPbreoUXf5tJLR3Yp
OmLvPe2Qb1XQhk//XtfvnsvbHwLOT/9xXTdqyduPx8s8COBonaJS6Jm7A40jUSXskP3w0Aq4M2UJ
7ca7hoL7d8al8P2O2pj2oL3iQEPD47SbAxvfISbLku4bb+ihwerjhWXVCkfff3/hh+PgsMSDeROL
nUqOaBd1hOsp3YeTil/qZtX3LlQVZ8Cuj0ZBTQCjss384J1vlwSh3xuxtvZdH8dXSGpA/JtgS/H5
bwHIgK2DKhWn3snJjEJVJBDKpvsVNZtfGtl4pug8a8RnSzcsCyxJLEwQjUBRPlkWNqzbrrco8vFq
ZjkwzB6SGj0UXICB+Plv2vxz0cUEYIOq6u0KDNLG0Uw01b6JFfsWtWOzD5uOfLZA3D4InHnM3uZW
c/rck6Oq4EpPq70/N0vJfO4etMPPaVjen99vRzmZtl6BXIsHUbU3MZO3cg27i54GZAd+HbkG2Byf
mbuPdi9UzXhfAtNDB/pkPNhKp9B04QgBjV0fozX52QyzzTs5QrmzXCC1/bPEOhxauJ9Au8CFu8Eo
J4eljytia9hX+5ou4z5xFS+oTdf7f6+J91cSRkGVjVUOpBpV6ds1IYYKpD7eV3unGus9zr/0YFrq
llgd5yLWPhxq836EkB+QwCnObyaDssHXiJdvwi+LtO5+jblCzSPF4d8f9cERsek18EoBnwTtkRMu
CXjYaE55ttojDkZlmjh+6cJE4vMLHdarW3kIdw+crycVEeJpo6Xm0tmnQg8wQYjq6irwV28+UxB9
MG8gSGMBoPONrtrphsIVbxDhSesDRGntrQOl1iV3+jRf9Cg/Kc/CmgPMvpGbIA/bkmTfrgZf9Csm
FLZfWhL3cqqW5CgdZ3xIRDT9CGOlzmGF27Z5W6FAwoOWzPZ9eHidLnKFe9JdnYYekL5k+8wMfkIL
oiia5DZy1Cuq2SrZdSak8ovfTLHKoN0c1S9oh5UskaniQtbZg+F+Cyqvb+40rJdAh4K9S5hJhcYq
bHriqc7WpJ+DlznS1c8KDt8TmOdInNnP9TL1xcgJ9FKI8o6SFwSkI7pxbDyX3lSG4IDx+lFP+3oS
zmvaIm4UF5uS3c4bJ5qWvIGyKg9qroOXcJwDN2tgwtPk/mTxJzBoqOscJHn+TSq15R+lLhP7xBFB
cOZ8+mDJw2oGRJytAYQCc/vrf5VWaoVkxsJL9pAa2j24g+Q7EEX+H7fiVpojRgKvRBTNJxtLz3GH
PPCF4g1GwxLoSpsPK6COT2/fN6OcnLVtXEc+nq70UHn8ZwCyfdEDxzhzwX+wqzYldoTqH70TSHTe
Tli7xIoC3MdSb2ZTJsnaZ5FtvZJ26znS5YdDbRIHEJgC4EQnQ8E4eQE7QsC2Hk6nB4ivp2xG2O+e
oHQ/M3XvhwJzdRM44V+Anp0+KCWYn4JFhB04rSFgAdetRB/M7vzVRmcO2Y+GQmm0xX2gpYCXxtsJ
FMhRjOCGwg7Iu/FzO8RhmdZxeD+dD51+v7g33xJ0SFD3wb/41EmJV2L0h7DmBwTfiww39JB5Ok3L
fy+7Dz9oEz1EKGHRct/++l9baJj4LH3W80MlWY0ll+qcLOyra5rPeuiAErsFK25epmB/vLMnhmYf
Cnfmdgf4R6CpCXbdMuVUemYu3DZ1z72oTz8Mv892v8OiGJopFIAn+8nUCOmORFrt2wRqtCwh4Moe
WC1gyLm4iCM889w6LZW24TYLSWwv9G1BAXk7j2FPBjdWQNMGt3XBCWT9pTf7ohg7pvcglc1Qowr3
TB1zWg/+Nyg283/zCs/Rkz3mAKtDM9539uPi0UcnnsdyCVVw7P1lvkaVO505PraP+PviwnhbSxDm
TsBB8aknJyG6zTCyWBN4enmsw3Yef0viPYtR3ZlEPLaV1+9absAzaM48sj74MTeZ+ua0sKHop5b9
1bBUQd2t9YESHzooeNO1D0s0tGNpkGN47ij+YFox2qaDAOnwPYl10EEFqg4IeV4N536TSFT00Otc
dHVjd2ZOF3vmADvd6tu8bmFFyL/euHmnb8gopmBPSwxYD5CDpYlCnIhoz4X2fDwKWAxYo+i5ntY5
UM7K1qZBfQgWhBCAMawKJEiEZwq3DyYPk4b6E2gZHninVlmej3cd3FPYYZOWJRkPpLqE2Tl4UaDl
ReD/heHnZw8+zKhHQacE1HRakroLwliGYMSI09TeIjFFXzTMi58+d1DiN9paHkD/QW0ERH+ywQVL
bbJwxLA4oulKl9bhzeIQsie6OQf6fnCWoEGJpyTOSnQ3/nOo+etMdpQHB7jGxX029MMDhX3CoccB
WfpUVSKD8WG41+EQnqFBvd/cm7sOOlTo+6MQPt3c4bKmpHNXflgSt5v3bJrJfAmnYY/tzIh/XJhI
i9epYvATaDyl48KCSHiOoPh+kWLJgNCDeM4NHziNmjTMibyJts1hCln3aGiyPGo99Q+f/TH/m1c0
neGig27ZycE5OEMVMmhLD7Dw1pfS8DWvOkluWCXjMxXDBx+ECsjbDI29LUFz++t//Zgj1e7UISrz
YKX91XXuUGymG2dun48GwYEM9AkFEDb3ySBuOHFHIcjkkKgVosHYIXBZlevPf8/a+629yTEiGCYj
9QuPv5MtAIBlCICi8kPbh+zOFXX87IRbiAKMQL1jSur1zJL8aECAp2hww58E4NrJOz1QESQXZmlQ
MsDwmojauxgoDy6EqqadjJfh+O8P/GAacTyCxIbX7ZY2drIs6gXeM7UziUPYS7UjRtMjYZ45M40f
joLmB3RCcFsFn/3tiuCu9fwWJu6HPoGDGuMtp5lrVPPtzMe8Q8Lhl4WOJfzPcda74GGfXNeaWD8Y
fIApjZVS3awhxIS71GH9/NQjTOq3A9jMuZyGjh9tpUh6GPDd65GvzkDx2p5qv3QmztYrMwYQarYa
duAqQ8kK8S8DDzQqKVjlsGTGMH25cAab5MrO6euMdT7nRPZmyFI9JMOejEoFuTuvjBZwzxrkN7ea
oGqoo2qNHqvQ4N6ryTzExQQH4uVY+2RWV94KI6Ss0iulDwH4w81LLZFPmNU68By4/rQOGS+Jv8b0
GYwbUGJ4OyfLno+JMz2GIbrBRTi4vQaZf5jcHxWpl6VUxCxjSVsWiys0WFubN1z293PqMZNz4mjY
jtvF4GHOK/iOUTScrCYZCaEBXDIqlGEH2cVD8pvXvT8XFrRf7yq19RrmYx/NsjAgjo5bHN/i7hvR
tS4k3Y2vCpla11xS6aZi3+CMjYt5kzgVqRO2/lMTpV2aRVjfQY5OUE0zM82L1XCN0m19AyzVd69C
dxVzDs47MgBMY+QLxPytvm1mOClmxrpdmE9S9b8tDJ/DC291lvZeJYleSjQRnfbCgeUjnCC4DS1I
KQgpLWxj17icEs5w5gbVKK8Hp431znEihxzwjjLt41Kjb3Ss4Koijgo2uKYw0Hv3jzaCH/7VQImw
OzE2jfe9WydI7bIe5K7lBqMoSMOVk6pXBz3H6KcPBxqUHqDlyxJWukxmCJrqRLmM2qEUFtQ4rOts
jj1tbpIQLb6yRzIWwkxEWg/ANnDZUjBPwojfedPiuzCii6ZOZiNE/1MmxOpPhRm9Mb7mixJxqYe6
JwXglsbcibCr099kder0fhh6r79P/RneBm48+2ARrq0ztocmcoL4daQR4n9t4k/ql3LCDpZIFaxl
uZfDUcDpHqd4SvEDJP1k7EU3aX+8EHxavCslke27F07K6rLqNa/osUHlSp5BAibkl7E+j2+gbHD9
Qy89or9YAnx6pxwuqh0V1jPflkTx6SjQu2bYa662vATXI+mPvPYtzddugNomm2qKzZTNlHdophHV
2T+A0QwpBtRJ42PnVIm/Q69A0ntnQ8Z37VgDAKJgF/C8To2PZ55ZPL7rYFv9rHpPdeWUahrlWDOz
ypALhFOpWnv8KvPYjc2uGbQvf1QW4FXWBzZ2jsQR0/0aSR03WSDWpAJROxnn9HbtRpk8SE3C+s4d
DPF4lkrjwjlSrUkE8FM1BkU7m2V4485o/x66iBry3IbCLAXp5jTNAi22/6cJMvbCY5xOF1a6DCma
wRS6GSzdxmQ/+yxOEY0eVPIRRpgVycbRZz8gz5r8IQ8hkvR3cO2hL0AOEDqyemNTHVZv1X0597U1
35xwgkNC4oogBLtNaQS8tnQ2benBKSXep3gF90hGDyZ+GxB4l9MM7cZ6KOAZFXH4jSWTeTFeQOyR
tMicy4NYqoDlcibKKxhjnVeaqq7kjoVIhHyedeqJn8niMpvPK02rNQNbIf7ttUq3YBK3iYGlA5u8
fPbHYwg/gownw5KUfjgOdz5HlZHLKRrqoouiOS14Q2v4OTVmHO45AuIugQNCAEYaqmckrkScXVUw
+2PZ6sQNBzEs1dM9DEQdgHSIDnWuJ6eqf2xALgjEkTJqzXExVuMf7vDqSXuK2YtV6kpoUJWgiRJF
zFoawHsimROV1eiYT/D5WCxq/EzPbGqbDGcZd689JoLl6AWiHm+ihTD3i6p6xCRjGyH6tYhk4zgS
fy8foLTygsaN7jCzZD126eJ3j0ndhebFDjqaCjknHewyppHCQziZ4WOxV2kb+bnUk5EsG6PVj0Wu
Bh9ZPX7HRn7F18r2Tub2aju+iYwcnoOe29wxgXSELB6keOlMM9dNJms1KdhuTD0/rmGPP9s4t/3M
kdc8RN7lUDlUH9dARJjFflTShewOhlJJBkkcSS7clXTeRdq03VMKctd8Qb1llBlLV3rRDtZ1Dhyz
CnNMq4coMxzDFBBAed/GNGh0bnuh0IwOqGYFBIRDdN3g0nVuWI0VYbPBtalznQQqJBfDMM1wKIMl
UvzCm4qvNwjrmkfcWANR4wE+IUnvZ3ZGsXsP86tK3U5w3nlIuwbgkVyD6WuClJDXSlYNQq9wM8Fn
QlgDzYNuv6GGoHfQ4MPLRCGOeDg4zI2+hS6Znwcprc2B0q/BFYXJdohQRW9mGbN2/sOHNfxdGYuS
MOB6aA4S2XA4lno6ugAI0tD6000TB3Z5Vt7M4z3IdXWCyPG1xi5CLHYUY5qiSj+IcPHZZTJ5DEFn
A+7j9tbI3kbXYBzOzS8xj+hJZN3oq/bZs37cZixSS9xlTS0jMmfYcWu770HubB+oS5Mpa6ZqDfZa
ipCsd8P2H55Fx2FKkzmiDzTFukWxvoOPqZ5zN9H1q4yqUObtHFKVwWZkcuBB40933giU/sKJ2VBv
5VDYZDA3IxqVhYQbCzwXwxfHTkyOiKfg4SvCQdsmn1NB+wenCnuRhRH4kte6omwkRch49Mcz3HvC
fnKqZzmrlpWLRxj/0+ABZuFzktLP9ltRCUK0AM3qhtrAMekE5UMF4eJCXOSB4FYs+hDueugkgTQn
/Kg4U3a+w4jeDnVSQ3s+g1jSd+WhxeRdWyrkDzcx55D/909kvMDhWrC1CGExdRojhGwf3ttlbg/M
dYNjG2o0RLw1fFgSOTyzaHILbpvg/rOftrmi4fG/iXbgCHHy/um1q+YY7q4H5VlOi5HAMBgln3tO
3v8e7doMaNBcBZ4IEuwp1DDMzCVtF9CDbQPxYxa1GrPetYlbLKvr/D+ewgjNgpE6moeg6J38XsSf
Bn9dKhjXtjOoVyzy66cONfWS96BfnWNfv/u0jZYKunIEmIbgnydvH7n2KHu9vjvAPwNGVU4iXrAr
/Uyzdn3896/17vGI1QEBOmSosP3e2NFvn1lNH6Bf09XTQVe4JQPHbXKWmmfls3Ef+J/WaMClCLqn
/4wuob8DhvJ2uKhnypqUYDhYpufUruMhICbKRAg+7L+/7N0kAhLCsgC8BqwQuWcn7zp3GTeT2BAU
g2aJS7xOoqfUCCTrIo3v96eHQnkIlh6ENpAenC75dMDPpVcMNaVYEY2GSleLhu073pszwOEHX7Vh
hqCYw0gRbfmTr3JsN2s6TN7BCyo3sx6uc9a3MptDlu7+/VXbKnuDY8PwfhMvgpqEmAIM9va38jwo
rCQaAge9BJ46gkdMfkp3jPuM1DV/9imp7mmNDy0hhmVt+e/R373/t9HRJAAnAHQU2Nq+Hb316on5
FKPXeP3u8ASPcSVF/PD5UUBXBmSJMTaF4dtR8AbpQzwZycEVaAa4qtOQHifqzJF4usmAhwIpCQFl
oPWGaGLydhQcif0QrV5ymBGUeuz8YT2KQP/WQsQ7qKbPTd3pGoEoZWuzYDFiMJgannzUFPIotrKt
DqDBdLtuTZbC9ZXa0xRCuM/NH4YCRfW/1jJ8DxDG8PbLmNXgCy2AXlEbhLkAIxV57uqzXlwYxUdE
HWQVaOKgito++C90MFXwj3JslBwsjb5P1LsaW1ju4el4D2u+c45LpwsPbvOAOjFrmxIKVNOTH4vJ
2bVwx/YPYBYgbmFaIJTLOyb4z39P3btfCdaPcHYCdZbgUf+u2qD4lhS2ofyoFlWjLOJdm2+chyc6
0/Dxs2MBisTZhC21ZY2c5mmGiW6jtg/EcaGpfzHi4rphZoByEsTpMyti25d/nxqAijcqMM5bYC0A
I7ea5K/fCjb3ppGpI47D1DKvnBtGohc2VEA0VlLFd/BUadxbMlcNv5qR2PTgTv08n9nW7+d2yzRE
ewCxfMDo45NluW78stpb26M/9rRkEdXP3gR2TMZDSsp/z+379QJ/M/gO4sf8n+Hs2w/GEw1Ec1rL
Yw9v3Z0do7CILYvOHMbktJbDvKKA22SucDxBC/9kU1f4I0SkJe2xM3ioFrLDyVwsrTvzHEBL8jSl
8Is6ArJgQwZjfLtcJXMdrreVWOAFiDfm6h7WJYm+eBD61/hdfJhDTBB3sQLeo9xeTGpMhufK4caF
FKuGUWWRwszSPiHELh7KEOnK3aG37mSf1kAP5gk+BeF8BWvJtCoD1cXf/z2v/0Ne3y4ltAS2rj5a
cZBnn14BZBJ4iKRJfYRzO0qfHd5+xuVHN2zZBkUtQzJ/DYNer09wYrPBN9sTCSsS/DfMh1eIaMIi
Ciu/umFwZyPXiCygNg8ri98qcGEHetdSLpqDBkwEHCvtU112PHBgMwjmp3ydBYg9OQQA7njLFP63
x46icVt6MR9YPhPkexUAmKjzNJE+aXPZL11TwqbSmcsODw0eZalwzR+NzgkswwVp8cxuhiQ8zGaG
DBfe9J6BG4ce+fVqYT561fXIbtgjswm1UdKsPs37BYw4iGWbvr6J6z4JylBXiD1gwvWXy1BA+iPy
hKFTfxuPcdLe0rH1oztstKG9gsNG1eaeWWroARK8/C9pKwfnYQlTFlxsnnzdZcB53War7y8/8Xrv
3ZLOsbQ33oLn4RE8AJCvMk9R1KKhUzXqD5w3AGMAEg3Sksm4UnnVNE27g5tgwIsVzzKvhDmZ3wAD
TuI/2KP4alPBUePo8nbQuxXpUGk+w+bkhQrRSjxwI2R5LYkTisws0TLvmCYm2Y8V8X7iSpAtFjv8
VA/uGmq4Icaug8fvKCb3wXRL9IR4q0XcTaIKnZJVTfcTqkL3D5tI/QAjSbVkGpbwQKaddHAvQuif
x8yH1+IXBiw1LZBfOzzweLV3qnM0hJyhda6mZQrNTg50ohljKO8yMsM4NI9byetchHVM85bMIr1q
RBy+ui0Q7hINCuF9BUoTLFd1n1YvDRG8Kjyk3k152qR0pVnUxGuSN3M4Psmoh8WAMVSp3IUp2FB4
njHAdSHJZPPe9rB+3Ecudfsn6qaLvIyjytRFXS/tvDcDFK6XtAr8H0YFq3iJapq0B8ByvXMIg8UX
D4ijW5MMLDjiZOMQp3cqWmd/zWfPod4XiKPJU9suAd8JzwJHzzqUDdUP5MYk/DfQ2PYLZ5Trvds1
JrxdarRSCzfowdqQK8dPsqxrFz9Ixcc6b52QwjGLWW/Fy8jt1gy5Pg7arwTRxteSykYj7M5xfyCR
T9EDoV2ChBLh17G+S62K+1eDdITnoIma+na2cng0yeJ5j9KAGodGf7MApuJ2jY6JGnoErbixEc9h
2ixhsYyIZr+ogOH+sWhJz9lCtLF57cy+C29qx7VXHSyuhqsmntmT76wuA/EDKz/z+VJFT9a06fSH
kQq8arsIl2aIlpTPJmD9dFNPsxftIle77j4Zmii86Abwsa9AvZXBPe8qde0Hfcj3fqS4uO4qOrLC
GylWv1wHYHc+OhDrXQ9dcPOE5gB2owAy7WVYXjRGpYQn2XVYJ/1tCOv/EGfTBPtd6lewqfLcUbSl
cJrBO1Rm6dYCUHZ3NLUe2hKRB1Fbxi5UrTkLZAvjXN/lA1yVKRB+BNYlry5yBptLgHo03C0oPmk+
tSm5NwsVYbHSdhK5WMk0ZACPJ4BRsOtVuW82HiUgm+TWBgLdjyheojkHS62HNkLDKSVnZERvKdDO
OGfh1AJj6utI+UUCUryTx3HS8KMhQ5tsEiQfIX1RNB3ipILvBKJ8iMw0/Db6/RQTTnOFlskvYpQn
MoVAZbTMgdbxPOT1+ggT4ZWWvq/c29pDI7D0PTbcQNqP2Z2bSR1t4wyv0QiubRn4LLhzETrWZMxd
W5Ev1l1fh5WiUR+ufXIk/ly1JZ3SBNATCoPMWWCbW8a878uuWtevta4FufQXUvl7GKdjD8CpT+X1
3M0hzmK/igqH2virBc9/yBdcS14muma6xjOo/a57EpsdJXwGhEuGew+ttF+KzevLJGf6jUzoDeQq
pYOfj/EUYeY8pG8UhuB6AEgTA1xlbvjaKFZ/501i0nyaINXPm4nMBk4a0CkXaF0n9NLgPv+Nw9OH
VZQfGi/rAuuh+wZdJ7IvZ7f/Guo1SXfNuK7Qy0j6NYmdqi2YNXhncJ1wsF9nwQws9Fq0p2kw3AdD
m/40vupIbsO+vRzRbVyhgqHDBUuJ9gorpgG2IYKsY+allWFlyhV58QSurRwgwWZ2nDo1jKA44tGz
EMntFoRdEE32Bt2BCg/G2DclUSxJc5QoKxguJJr7QkBCcVktHEp2s86AqRifM8wq1F0LzI9+Cea2
wbGJPN3kU9SBrdvhiXELP4sYvj0CUsycsTj5FZOefImDBem3NZYwmnAEWJde2xEJQXDKwgE8MAd8
27QKQ0SEmnnMpomaMINEtf9RaRB1ADm7ze90MuR7ZcKFl2KckMwwKzRg5z5Ov4h6iR9jqQXd0XkV
VxWCZOoiGbRWOewGUEIh+gRdIQcspu8j3PXwb02naIGMZloXMIy21xBUT6LQKE8PsGvDzEDhifs3
iRX+jDJQkhW6DnFhAMIaPdxnnU0yrBD3fgii/tdY4+4GO4iTNq8kLp9ySJzlHr+c+TqNMnQyj6v+
kaxDM2QqBoabKVX71xzRYLZMh5HLwgVpS2cduOPLroUW82vnB/UMk1FokLejFS1dNF0GHAwz70UJ
Jim9UWaqkXpLFX1wAz7RPd4N4ZHgcvch0o6HMENQbkR3MKqVj6JXcQvXDYHOAfyFKeJuxISDxnLg
ZQ+qbdsShBmka4pEho9DjI5ihuLTF7k1S/jARsfIIjZmTHYrfIXgnl4J/xtyo9wQn657liej2z2L
BTl8ZeJU3q9u6RKVQ5QPg1zYs0OU42l0cC/VuLQ/Hbx0QmwWL8W+rRLmlks8+phhxy4//db1qgye
fF1VgiPduHu0MWEXYi1BT69hVDWZoAuu5aEPWp0FXbQ2uTfI/gJdhqXJlBFU5tUMBDeHR9L4gBiN
Bc1t0NWvB4p1C2A7HJJss7xuinEdEpb3Og7H/aoxZ2WzBlzlKQzc29w60/InCLrwi6qN861F+/hO
Buk8olc2qylT6WaEtsVL4Ladm+E3YF392wV+hsBsOfrPyMo24sJ1pUv2dEaAnz+uoK9DP4hbc1UB
2kgwq2foAfeyfUTh1X9pGzl+DysC2Zvvifm+quQgd0Cz4kcxGO8rsktZnM0GMGEGYQ3KXN4uzmMM
usHDLC18flLVwMLDsy5FihL1rVMCP/WvVhbEY9GGq+FZN69yQj9rxSQpNaB5UYVRZbd+6HDRoD7W
t8xDulaGl2bzwN0JrrqhbQkc1jth2gJhG3bA9sDdl/tzRH6RBUdg0avVfI9SVT1tboUdznTUVNm0
EtblQQARW+aN3kD2eKEYh+aRDZf2wP1kYnvtSOxGcACZPvRz2JhXHcAu7xoFeOAU3Kez91QhQjDZ
42tVdRiGRiMyQfqi3du2jvCDxiEuAmjDVfUd9A663KJw4N3XIHSUU8rEBirXqeL2qgdfbryH9hku
25E745U2kACJ8VlQjzi8M93xKSk7l7A2p2qk9Vfb8wHNdNwnr1GVrtUztPYGLRtZObKcXNdA7zM3
aoJIEtfINWh9sMyriYqT54riObrzezLJsk2mobnQdYQ3r4GtxrqLELOeXAVo8E0/wykZnRL5vSTd
daMZo1cI6jSmwHMWkJVkr0UpMcix4pBLfA9lUtmbtK6d9bgui0GyUxwuXxXWj/oSxKvX11kDqRMM
nyGejW7ACgmeAEMRp8Qk8YginrCSGln1M0+PuprT8TIaB7x0DH5NfVTGk80lgjZEko2QtSRXKkwl
yZHHGkY7hkze7bruUG5C/VHz3OW6twcUEbEBQNn3svDwtDIvEQkd/zkgSIEoazxsk6sYBeiXoYNO
ZetySlyWnYfXBw86iUebQ+PhW43avX7STjVDpe7g+YKcBcTgdM8hVNRejgbLgDuuZiuup8CdNKyu
7ex0P5dWQ5LqNUsPx1+8Vn2klM+O2PcLoRZduUA6N5yIHiWxNwYES57ChSstLeusOEocl/ONZ1uU
fr4zmOSS1Y1J1yJpQQL/YnzbLMXgwVY3I1UIe3PwaZjawe87XA+QE4VyL4FRyV8tYQO918LTa1aH
c+XlkLoE7Q7BcowXicET9lEE/bjAl2aJo5um6WNdrHbyzcZkWJff/YDwhiCzcklamAHIgJZgQCbJ
hZwtH0pkVKsHNTqdv0c3ssdLJmlG4V70FFRExESlHv6gq1Qp4tUWTk3mIvCsv4hkl55zOf0A2sGJ
CSo+ABfY35026eBQxyR8cNoj01KXskbuBDbuFwChn01W2BCXGMICAGaQhAE9ewvs+AxuqsAj26Px
OnoNp8vvMCIG4KGWr/9GOj76JFgVQTgDtBtR5idAOwuSDuEovTyifWryqnKTUgLPyClkVWdgpPco
UgI7S4Lv2lx5gSa9/SZrG1TJUnTHVKbhNeQmad6I8TntJ3vEieKXIHn8+ffXvcfHwEfHNKKPEKBf
8Y51iYIKjuV+e4TpCQL//Frj5JjPeUS/n0O8ldB3RNGLfgF6dG8/rHEdWIHwWB7XQTCG+K5JXFAg
ZUvhw5rgDMb5fhY3IB/qvg38geXE9of5C+OsQ2hNaonX2IZlJoUTdXCCUJ4eD/U61nj2qdATMABK
l/bMyB9MJpoJ8CWAGAU44KleI1D4sMbq7hjjPONZqwBMZ9OQnM1bfzefW6cTewyeVttOeydJ9wKE
3oAhc1yqZcmCCjSOpEpl7gC4Lf+9QN51R4CbQjGGOxpALfbaCeCOpE3AIpG7HBfbkT/WtlHe6i76
phEbiROxnz/bjdlMQnBkA3Tf0rtOrQ9mLXrP1WtzXOlAngh22jM4B/1L4mj+6CzNuTyT978ZWALu
ZpWMpkIKXejb1dJXg/Ir8GWPZnT8POrj5LGXUn66nYBRUMVCs4BWHar3t6NEEkGhoNKIIwNnFJXm
IoIk8yckY2dt6shztkLvPwqtd3gXg8X0kVGtHWwK+pxgRx9xSGlJU61+JG3SftYXAy1pWCeB6745
B+BwPEHygx4oL+gs/DihqYCcqhH3GUHLsVXNuSyLd+twa8gQWHds5z2OyZOzsa+qafIQe3BETsZQ
NEGqnzxvGIs5Yv5zlSbnSPzvttg2HqAmfBv60BAovf3FpmgJprXW/BgpFBRiNfD6rSLpXk2tdM6A
6e9+LuwtSD83e3BwCoCnvx2r9hWsLxy9HnXATOmm0inioA0+ezpt2mno3XGVwX3BO/W2hNNmxDwX
BeIMR8T/4+y8euNG1jT8iwgwh1uyg9hqybKc54ZwZM5Fsshfvw+9e+FmC2poDzC+mMFxNSt+4Q0/
myifv6JUMzg3OvtX16+lIVwEmZX2NBfU1qnCklWqT7WlhtEEVyYTXhsOBRxXv6zyxc8o6sf+hFvT
79fvqes5XOUreGbobAHPsDb3lJeTx9lp34Wz8LoDHAMnaJoivXE7vTAKzyQzCCod+Mx2DllDYyjA
w3E7Fc2xlxS+eiW/BY54YRTCJyaQmx1s0PYFq1Lyztyt+tA0lWGHoroTACjod6/P2PVCrU8Hw4C5
pGy9vWnLos0p7bV9qHbSCfCg23dTfh/H+b0LuDYoOoydXh/x6gyvtKO1pYqTA9wYd/3uf15mOzWp
/ktCQSUb5ueya8XRi2V3qJ3ICEVeT+Hr413PIx67LmSIddtz/27uDEhuQltUbQyz3osDR0EkHCjh
LWuK63nkkuCtAqjAO0nUe/lVTJ6B5oIjQkhx8R8HkziKgnobt8EwYopwR6vEe69VtTndOGnrX3zR
gVvjm/W6ILBCXWDrrjD20VCPsoCsuNTzH9UYcT5LquVenbXybqYhGgdtnlmfNdKA41tndh0aDUp2
PDSnv/3Qf1ZS1GWWLX06hapH2FhUwxzqGVXP10e5uoPXD8RFE9lB3jK6ZZczm+RJp4tynMK002gp
os92Nlq6YF6/3HoxXxoKbRr4TWCgDJjEl0NpbtnM9NynUG8M01el7PazmzoBuue3msVXPXi+imiA
DckDwwZdT8k/c4dwR02cj8GirhXZN7iEcUN7ylZkgM6UXR2jdoneac5gfR8TORaBGov6hn7Z9UGk
9Q8iCgAR0wuA4/IniE7Ns2lO53BK4AQc9DGf4u8FBnjfndIS8zsMaGV7g/96fRiBiPzvVQNLG5bX
5ZiGSHXMO40xdE3qHuoA2VHBk+DNR55RbMSaiEdWXNLmy2ZKGtFQMIoCOn5f1x09yUJ8eH1fXsm/
EXSDaiSTWV8CE4rf5bc49PcqdCvGMHESiNmV0nOLRdY8LY9UoczBLw2hPSHPMmtcrCq+xbNto3VX
OLHSHzQK3N0xKjroCUndTMIXskvyPVhpLbsl1MEv2d4RHq8wW5v3mIvi8pcuStqawPrHkI08PSea
3f9Gsz29MesvbGlOKZcBaEWCpm3is/S035K6nRB0sir7HVs6toNclWW6M6LCTu9ac5l/Tjq6EAfX
6no1qC03ulUSeGGHgQaj+oByKDeGtcnU8cmUjqCVQi5b4eJpq+09sqXd/vXFv77uV+tixIRI1YkR
t4y0OPNS3OxSGRJvlD0Lq6ZaILtC9/ykRc3jIYkUJXugG53PN97Plz6QY7s6OrGaXCKXi5lHIJ/m
KJeh43Xinuriey8ru7efU6IbAm1zLauQFV0OUhl6PE0Z31f0c3twE63ctwo37+uzeH3foiLL48wV
uGZeV4AZSRc8rmeYeoJgcAfxxsl8B/Mxa++49A5uzNzVcGs2pAMDWuHjK3j38qPMcqRch0FRqFVj
hWJbQZ6czrp5iiAH3tI5u3qXGQzCJ4ksW8QmLrgcLK+iESkUwwmz1m3+pNSTq+Mgele5U/FkbXZQ
khTnWdRa/tlANM8IEjXTiqAUcdvQiLLybwmcVJKcOU7KdzwHTvM0j3nzSdHNTgRtmSfPadN5q+tq
ZbZQqMTYiHtd5DimptRwvo3LlLo7aq3lL/p8RRkWXlF8MRKLltMU08PZIYoF8t8y5qkOO6RWsEWK
1Dz9SIHcTB8jmjzVobOlF39dIP78NhdR6D8jxS6LcKjmeHyvVy7vfQvRe9gptZKaz0tpceIGsgyg
Ijrh635Yol4Epkat1B+lg1PL65vo6igy0SbxuEnCsVYbN/FdOQxTkqWGFSpC/YQOp8l1Oh6VvIH2
VeRm4DTdjYvupX3ETUq5keVdWfSXS2ullruMorVDOoezdugxAUr9GNZMGhhLPL45zAJlToiIiDTI
VINjeTlcak5dMQPcCAsLw5m0oU0vyujn67N4FQwwCFGkScmFfPfKDoWHQSTj3KihUidOMFRan9JP
0wUmGEn7pJb5W/1XUMvjxDON5Gqcxa12FPoNXuPiGBXSPakezYiGOprc+o2luros11FgeEP1XgtK
5mappiT3IKNhZe+O+fgkwXx9mqf4FivlpVHQGkCuGmiTRdnxcoXo4CW1AWs0TAy9vcvUavFp0N8q
flxvu9XMa00vQA7ztm1G0b14Yr8lVgjXVt8rtJGCQqtoeJrGreft+oPgvvwtoFLIBKa82XIOLVcO
v26FnVwbHxIqVIZw742Te/1BVINpD5AIknpeVVdWsc9YF4sbmpFMi4+ql2cpsIusyX8hrGM+v77D
r7+Jyx87Pw6sy4bbboURfO8ku9YNV7H0L4AV089FPt+SXHlxFDJqwzBWc+St8mQ1tH3TRJMbDpo7
fG7HZLjXlFR+fv1b/p75i4iOXAg0KVcyir4eTPXLHacTm5swk72QVgdUK3jIIj3MKBC0AVQtwzg5
xuz+FlLL/4uUdsyOSayKH1WKvsIBNMOiAbssIu3w+s96YUEhAqyCmKvEMP9c/qqpLGK3jUo3tHMt
sZ8kgJH+rrTKfPk0gwz5/fpoL0w1yFO0pbgWKZFc8WL6eGzaSTKanVoB58U62Ojc7F4f5aVvggWj
UbJwSHK3liVDMtRqHvVeiEfNAOQrU0MJ4xsg3/BW46F121AWoQrNQ0ZWtpm+NV6g3c6iWmZWHl0C
MH9BL+WUdmrlK7Gl/jbSm4fwhVk0KTJRXwKPvRIELtesbopahWsWhQNQuqBRizJQh+mWeOn184Kb
ksOdAhgBAYctTjgBYyU0I4rCBHrnY52m+U/k2RHIHtFDbKn/3HjOroMCxoPPsQbJOjfyJjdrJhmZ
FlIKoYgHz1dUqPlqbGcfVWqOO0/r9Pt6GrvFf32vvDSX6C4aOm1XMPZb5o9q9WMSTVkUVgUvNdZo
6tHTl1uknxdHgUWMgpQDynyrOTujmWCacx+FxlL8RFNm2iet++YUGvsrfFF4bOhl0YRcf8Q/9YlS
7Zyc2FwJR+nqu8XUlUNR2PmNKPmFw0UEhS48JQEoYO5mxyct7EAeNSWUpp4GnW6Vh9JekC1Zqh+v
L81LG+LfkTYvmmohoBBHjOQ1iJk5sP3vY9XiCA+1WwKm6cvZLyKl378+7IsfyI5HZ5R6BAXPy2nU
q6ptEo1pLMY0+kGxQOuDaehwJbentvv+5sGgnOHSsrbdgeNvAgSiYFMOlONDkxDkydBqoIDVXO6G
XrVu1I5e2IP0NoksqJVx22+Ze0tqLCAjnChMZRchmdHCN5f2W3X8uRApfFNl4TGFKbitKKRe5mi9
NJUQ8XowgWoGwtYe5N2bp83jS1B0J7xay5mXaySUHOvOOY1PkdEXASoM3r6sO+Nc07B4en2o62uQ
zh93LCkLTGb2/eVQOESOgASXORxk8p8po99eZjwvao25SZEfXx/reusxFp4Oqx6surKKLsfSW9y9
4nGaQxh8BgAMNOPRhneRhPGm3etDXe8GhloVsEmrkQO6qrelGCXnlk4lsbCnoAPrtEsX8VZ1zL9d
K/z4qEkQZF/BSuKmJrKaJzMsFU3saif5iXeyDb5L1m++x6nqUBJ1+B/VsivdsqkGlK+RmyDVsTyZ
S5qfcq+XN2os1wvEO08HjtSEChKS3pcLlDtRmuCHpoeRSMxD07dm6C1u5RfaYr45DQKMgFkppFTi
C9bqcijAHJVTdrh+46iwynq4ACRl7rw5nocDuDJ5mTqiCWe9g/95Mwp7HG04vHYo6IXsxsH9nhT2
w5KZ441b9Xq/EfuSBsGFhhUE/uFyIORuFqN2MifsE+2PsOL0zsyleSOYvX4xGGT9DFiGhPLbPlUU
TyhtNL0TojxSjb7RKBA8cnv5QpqsAGJFJgJ5BTBsb5UBXKXXsR1mxaBWkRVtYhdce7W864DfyK5v
7xJneFaHJrrxdddTCNmQCJ0iHzUF+ICXUxi5BcpdjSBUacgZOikjX2nV4cYd9MIoJKyrSC/YXYfS
2uUo3ExJSXkpCs3ZqnajVVdB3AMRf/36oUzB33OZDq2kbq7w1fKahunmKKkQHtqkSaOwENLxdko2
OtpdP2rJD9QVxOe4leavyqxV5WAkYuV+o9rfuquTmTcDr7JA3wZOPurFg55SOHruikYZP67NeuUQ
ZdFgPOh0fKt97hRV9J5k1bX3kxpp4hAjlKPArFCN4QGsQGMdXHpgCQyxkqKaptcAyGN8n6d7ODnT
fET+Y4Bb5ZVevl+a2DF3qugs8LdpPfQntDoL7WzNlrALP6ubPt9Djxrm44B0x3Jnj1oR7aMiMc1P
pqJMn9OpKy3oSMhrvW8Q0zLvKozkp53TRSBf1dkoC7kb5Ggvd8WiFVZoSIougdWXHa2tOWn753kp
YwNWStv/6UrZdw91ndEz1DsRf5oUVLJ3oxot8TsxGTgclBDrut3CTbwAyQYduXPazvrIuW/iO9tQ
dMr+SDkFOTGlua8ckNLvpKNX73udL36IJ93IDzYS0e3d4JjLtPfSQiK3ohemF44mIlDZDt38Yvbr
SkE0R8tm9FecUgyfxnSc/8sagYaOsgyFFYyZZhXP0qDJ47e1McELkrYd934BzgxXK6Rd5d1oGjxE
vFyARpx0wZwRusvYQrhBx6p8DxEr8R4S6Hwl3QhNkY+ULhPn19wqavG9b6RM7jWBEujRxLlK/ao7
C9wWgV2dcppxqG791bSW8t8UWVlymKZ0knd0fNtTS330i9XXfXaqWgvBNchUSglmxZTubhGTNhyy
Cu+S3YTAlzxq5gAWv2xpnZwyyyzbk1MD09xZaMe0QT1IodyZKaoNuwQEUXXMCoK9k6JrkhfQZFnO
pN7z72G2Bv3RkRqkHwVUy/dOtTqX+oBld3dL01Vi71R9jISPnjUj2inG8j6NItsNAPom6aM5UnA4
W0uvDSdi8iE72hkKQrsEJAxaQZMqZwv6lUTOYG7MCuG3WZEN2mBt3mNVKvMomEtToBtR60sZdEOk
xP7QG5ncSTuzoHRYihj9pe2RrGlsO4FR0BRDceojZZR+2uRGd2d0oKd2ObLK/Z43pZjZK43aBgTt
Any8Mmbx+Ox4kuWNwd/JYE5dV957nT0bh0FdYhPVtGES+ykZ4/FYxxb8Cb/yen188mgIYU40Raqy
9wyQXl8jzE77szfm7tdEZOoHZNg8L0ijJqnO8Yi+gq8W6JX6woAFFeRLx35aNeXKwLVHJfKXGCJC
MNaJ1gYKWVtEEdiWWZBSDZkDu4AGQLBiptKHQ+5h1EhR5l01K9kHXWuUDzqSL9lTjJmY9qmbllI+
aewXxKVzBzCw3ebS8au87ctvcG37YTcCVVN25lQA223t2B0G2JNWMXeBjBDq8tNSl8MxMSb3q+VE
U31MpdkakE7oeP8QCfae4KahZHXUDSfzuRBJ8d9gNVpzHDtjLkBKq+NnYMdZ/jw7YODeOXACprue
okf3EQEk1j/tvfpzq4yxtoMX5AEb11YX5haXg3eZWBb14CGp9r235iJ60HCPTPYZ51j+mEdtwpit
4rjfj2jGwluF+NefBzEPQLjBqNYBuP5iPK4upfZe9JY2+ZwSphAuTuJ94xqO8iOMs6HzxWoYeTc7
kSnuosTx+oNXuABLW8eOiz90Nho3ENMQ62gXLghGKpOnIVFHIXA5O6K2i/dpa0Pxquep09/byhQv
xyEe1elg5Hr/ZYkcMb2LIdO0+1RtimY3spQ9TM1Z6/bl2CzyMc3jCGphpxgAw/JY9Cp+IoNi7oZJ
qVDts7raPPPURtBVStqSh8SacnnCSsFs7gvZiyksEeBS3nlDk5t+l0yOfs6HCRpLb3iyD90l0ucz
Qbdl/Ix0S34upDEaz1bbes6nvHGV6ktETVP9oBXJkIfFoKa9nyzSWo6lXvWP2QIV+2BnEGE/YfTW
W20g2tlSdnY0zhNvvozgIrNN0PxDPdKFZITSTLNTIQWVMBLcTlklrYb4UDUoEx/KNsqnQPaK0B8x
NlmWgzs1TR2IJp7ZWAscxaPbDDZ+l8Xc21+5sUT9Y0GdVnGCWi0q2EVNVI0HumLio6PM5hwMjRs5
p16hXcD1EC9JyAHX3tuLXav7QXZCv/M6zVG+wxUqukOSUYM80FUoNMOfciVOntIZjV0A7Y1V0Ggy
leUgLTJt5OZI+hEhi5dviQUduvf1OVLyndVxb8IVqOr2nUf/tj8BZzfewStpqh+q7OJoB9uIxDYl
jvhN+4q0SeTuUt8BCGvxGxMpaGKodZX1y0xjmm/ob9TdruBupmUKc93qmefFKH7z+rTjg6e4iufP
XYmhhFJmWhogyCmU+z7LoPF5M/2VvVUjfecjSSoin/6fRVEEU0pCTEtZnMCrZ/1jY5Ud2m99DZlr
WVznMVZ7OwtnZ8my/VKYCuLspdo3e5W3Uz3a3kxck9Wq2fsxqzSF0BQNK+D/5BZPCjK388GVlDR3
dpt4GNctScNJktpwNLNJ+dylGGM8OXOuqf6cLsZXEccifZ8pmHlPaPEBSfcl0mL991ZB9yvx2SPV
+GEZFcf74CHuAFuI7qGxd4uOZgUy8uitIXlp18cFVucXzKBM6FP8yIjnPnEMPBtjRUcZelZWj6+q
kJ/QwQOAw/27nBH/MtVwbrJU2QlYYv2vdErrOPC6sfoOBypCfRYY1g8JwenHBD9l2S/ZChKanEHn
Po5h/0D307v8kCIX/gt/0VTudUg02bOVeGl1LuOy1QkOx0av/WKCibFbkz+8Jaq5Tj9nMsu7zxXy
mdBi9RFZBokuDfTnyZie6DVmsHFmuSgfZluHVeEnvGOfLEDo7bMk4W93JT3aDGpcNz/mTiKK/ZDP
ff0wjWM8PDiKOso7aIvqGUYD7m2JI7KCaVa6514dTDrEGbSfY933kRO4IAvUAG4uZBCiS34RJPHq
fYzYYv1exUbZPrqmtH4iYc5uG/qkSt5FSS1xbFOQITtTChuXe6LjpbtrIj2Vj4WbdVWAbvbsHCN1
0IYfDup1T+Wy6lRil2RPx3rR0vHJGEX5x+3dXgs7U2ifldEzh59eFLX6vsLeZf7g8q9af+qyeP4y
lwrU/mJq0mNLcBpqqDhYAaok1kTslnFXNkMzyIMoF0Qqer2mSOK3ounw/mncxhQnA1FPwBUttJYA
tHTEY2tEdbrvVcX4GLtU/Q6yEgnQgaU1MblBlNF1/FIxYXAOpptxZXtKLQLDjUXyzUgm1/jgJpZo
PveCzRAiJ4ebkcW/V3Zxv2o6+GBcxvJsd0XZICyYldQm2azW+9gcHO2xZsO1H9240Yd9G1WKeay4
7YFh2LN1ICs0kBTIob3cVyWkVDxszHS8z80ud89Qhcb6buUTNb8Lu42KfY+Lvc1+LmBKjk6JjnGB
rKY4Qr4Deonzgyz8ftD16gCy19Hf6UqrRPsqTSLUApFXVIdzg8SbmvtSjUvEKmScKn8KN8rFoRRy
oTmkQJE8ZBAgTKR204XTE6uruiEtJhSwWq60OpCZjB6HpjU/xG0P483qUtk/4Htb2WGs4PobxKpS
fkFxjw1XdF6tHqIISqQ/wvWoj1MTDfJdkcROiTYmFT10XEazL95bjoQX5wtbrorvFXSFs1fm3fJ+
tmzBdlOkPn4p1QpVyQxeYxJEcbZ4PkS7XPXr2sGYK+EptFff0Ph7M01RFRC3AR+OFi/ZTQbXkD9r
grCLx82+ZZmz1mcvE0uPgj7pK7kl+fK29x5VZWaVkedRgTTiY+ohoyqFbTzMBtIbaB+8r9sEsQql
nHukZs232tzQKgG7T02FYsrKcNoUOmIhxroxuigEMlL6taukj7BLsMzDLf3x9ST6b+1x86not9Aw
ocOMYtRWrE9xs8lpFS8KO5RsM1+6UvyIoWF8qCHkOr7Qm/x7nSfL5Je8Mc9eHqtesORK+vP1H/LC
lFMT06gh2dbacNt8M5qWag0wUAmRmq196eTtgUUXB7RtugN06SH0khLvh7RPdjA+n18fff3bN7MA
OpkSDGpx+OBtyQzIHrc8rEV84oQt7UF0iwPTkpDmy4KuKEI+JbSsW/WL7ZikM2CiVxYPCIUrTL6q
TNLk3o1CuONkfE7UHhZXmI/mjJiDULX5RlVmre1cfCPjUVkHlIRjoQr2gv/+T51OI/3ntLOrqpTO
hGY15k9RcKFmUvY7bOuiBwL08Vtmi1tCTFclz3VkV6Ozv0oMUgG/HDnDgqunYEKdJqvzIE+U+R3k
dYSckXb79vpCXpXv1qHoUdBGpRFIQ+5yqJ6e8VRNdABBZM5f4eGXh7Gz20OJUMoxEaRvAMTQ/3h9
1JemlhWkkUrZnWbCZvN2hErClbSZYi3/Unj0l7JE3mvD8NOoSWYhx/q5jQTG66O+MK3QbqiI4+eE
GOW2zNYPaqGQWSlh6whtL6KGOLBwpB/hAvD/GYoeEnXRVUtx2y6eMli7jTUpodNE7h4VGuHPkKqp
J8S31EOvinoOaFLKyZ4KYoPrd1M8tBXHLBRlQJ+7HVGvHtF+Nxa1unEYXhqFYjKVcWht1IE2+0Sp
1bLimLBilER2FSSwACzSrY7CC7txNYIEnYYv8uqPc7kbUTTKpO7i4JtWSvZJoM3wLJlJ49SZeMcq
0+RSkkHBV797fWe8sB9XmgpNExccD5fa5bja0iyA+OLspGL+Bo+0LU7ZIFFRsUwEMCuR7WOpTc95
Itob5+96T1JbXnE9GNlQYt52CMEt2N1MHeSEqLUMujyRnwZy74CC0S2Q1zUahjNORwipPuCd69V2
+ZWRMiNkJ/PqZLQetqhYmObyeyz7OH3M1U5QdRVCs04JOHfrTqNW/HEm4ekPrRsJVDpsA5UINqIq
Pr8++y/Mge5wMNlVnEwAMZe/yzbWThWi0qdOxeyDrtYY+z2tSPJcwsbD64NdbzEuOtAOdKxW3MPV
ceknQ6Wfnp+WyUD4pR87zx/QMrmXEBIRXTHUpHxssjKab+yx6xOkU+mEIEqHFtTedm8npMtdh23i
qWpaZdXsIC8gannzxcMoHiVLnYYwHNT18/95tIw8Q0LFzYoT0gjKp7xKo70xLwOOC9Gti+f60Kw4
Pg69yWyu4P7LoXrMgyEkU5S06kY9ZVVmHhuUZrghlha9nxQ5vgJWNiWMN99FDEyJEEMyuk7s5M3A
hd7DLC+Lk54pwx6Vqslvijl6a9/RYRRU3YCTEnbgL345ijNaSHUgMHRCIsL+ZZSIWrrG0n6N3EHc
AHi/tDUgt4CQB/pABKtfDqWSt3BwGSryOp2ghk6D6+a/Xt/466xchjNcrAiBuvCFcaHZQu5cFKS6
zl1Yrrxwn1AR1pcdwAXKwnkOJLdxa+sW5fWl7yIZABwDboWLdf3v/2zGvtfsfp6K4lTKpfw2DcVy
72RI4rz9w8BxrD1IWvjeNlqioaW1dZUWp2ZUnQNWJKQ+88wfPZG3Oebq28djT4DGpIoFuGh7kOfO
bdwyTcpTmuJiuCzF555epy/yMfS07M/rH/fCIQNwprLXeRRXr+nLKbQGexCI5rE13F3pyPpYm8UH
PSHNaQw92o9uM1NVa2/cIi8sHKBtlAFoP4FANjYvxezFosrRTDrlSul+bUYuQ3alvBUGXl/8a84G
Nwg2DEiPbYTdan2WrypnJyOHAztSyz8klZHf985yk9C7PiKb7U+MTEzhrhgWd0uiWBbKOuocNacW
kZzFLxGtFb5qIRtPhd/BpWSizfBR7Yr+CQxm931qm1GGahTj2MDNnfU7KCDzhypHNMxPp9gz7ubB
M4r7Lu8N/c61FgVvGaJOZYcBRTnsnVTk025YaCuceEebVSScI3bISaAd11fRUV6OvEarlfc4CPEj
cT2RITbLggQ5WJF5T10B0crcaOv4VFcidgLagyUWhamWzHukKMizUTJGApBqepTfKSBPtMCC2euC
8VwIKJCK6up7iMD1jTz4hR3icTuoJNyo8KLmerkvI7c32SNZdbLo03xF+U++x67mllvp32x6s2r0
9+m7r4gjNCrW4/HPDaKx89xiENUJFSqjuUezwfW+YFdCdzZfKLX7qo7o6ImGIG06kbSTOOupEZc7
+O5zuqvt0fiNJmU3Hd2oa1rqs7NM9kvclD8UmLRW2GZA+r+JUU1EMFCAjcPXz+8LWxy6P+yd9RUB
4LY5vyUapBG1t+qkKLnytWAPjmDaVG0/24ol928ajEycjU3nkccYziKc08vZagYyLcsZpjNOoarv
WCPqexPW3WrZ3XiCt2WQv0MRoQMqXjn/V1oodjepjT2k8hy1jbR20dy8z4pveuFaA/XtTH51BiLL
wEuF2yLp7lEqS1rzxibccgv/71dA+jBU3hfCqssPppTk1iXMz7M+9nnq5x7Ct41Nq9rSS+ucxtp/
3JJy9Glxp1+zvA0T1f1ox2aS+7lLI0xHOKCJTdEc07Ycb92i63T/s3n//jpQUYCV+RNQ72bthzmL
McFFt7OM8EY6Wc2AAmNb8C24BMyL7qdW91FvIz3ZmUrBtVKUSTzfCGNe+hHU5SgvIj1MHLEJrlPL
qb1REfLM5unkznZFhRMYQGYtW+zA9ZAEb2P1T+d0xX+TK5AIfH1PbsKOv5OwCpSsJLkVQrcJSCuB
0qlKD+icDk1ojoV8xBwxQnS2Me/a5hZxdvNc/u9oYPTAh1OiI9S+3BBlg1CVQxf13KEfGqpt1BRB
TMfe9s05fnSRSMSSqO7PdDOiW2IOfwONzXojhryGjfQZMWzYZJERtlURHZz5TA5dHvBHs+jFuzNy
gUrzpGCIRF3eqt2gbU109IDE1B88FUmEAy7MWMXUZlufjWXqj3GBjIbe2d+reqHVW6FK9/qibG7v
dZr+UsWp7pABXSHDXGXqdSzU5rPH2hyGzgBxkJnmjUviha23VpZYfc4nYi6bCNpoRpw/knQ+z7St
HhVd7w5tRTdc4k+0H6Z83ovaap/HIe9+FE46fHn9I/+WfbfrAW+bti8v/8rP3GwGyB0eGlGMHw/y
uExuvNcRufZR/rD2HSbvH4zYyz/GXKmBa9Hxd2OFOjqQkUMqUSZ3MLbxkZyGl5z3cu92/XjjcKyb
f/sLYVpSeYOBS+K72a49KmldNC/zWQMxdw/wafmAAV80+ImB2uURnbX+a1FoN2w2/yKcr4YlusNw
lSouj9PlxHStACEyzvN5ojkZWAPSkGMyyXf8zmf2rrsTTV3tnTrydkgfqkHRqOPHtrHkaSR995PK
sYPX1+qFc0vvl34+qSuYhS2TqqdBPYPzXPBVRJXTV6eRTgcyLxoqiIRox7Zz+gOShapP+yn/9Prg
L60ClUhyhzXaBU14OR1gaYdOR6X83INm/T0bgwwcY5iCHvQAmaWXPBRF7v1/FgGkKTJKFLPhSG9O
h9IuhZFxCM6uM6jn2dU46kPfItCcV7qa+prF64EOZaomB67N5JMCy6EK80lLrZ1V5x0IrqV1P9fJ
1Hx9fUJeuLNpDlm8qzppPfX9ywnB8yBy4Nmi/o2c54yhg6QioyGhv5+XLn6gcyz6t2Ucf28kSrPI
PREnoZK0uTuNqFIr7Pnm89K7xr0iC/t5QfX2RqK9tUj9v2G89XJ2DGicm50vUr6twl78XFNWjHYR
5cC9BgQNFZIJDFroOa3+HjKC+Ydev/1HcYY6PnSp0hn+OABEuvHVL55EatJrUQj8p7fNgKQFkqxT
uuXcGZktYa3C0/SbqY9l0FcyP6g5K+zSUPvpmWVGq3LQ1f8mR5YP9tDFQ9CYefxjSp1uvjVTm8D1
70yhKoZWCp29VYvrcg8IuvVwJ8VyjibD/FwPGCqRKFnLfkTcV+4sbS7P3uDh2AnF60duNkcADVqY
ejFov8FzjC+LZas0SBeHYp5h3GBW/KUmXd5hDhHVygOjaMpu3fy+TpWFh6K+etbRNB9OgxcpH8j/
NVperUkzeMmL/LHiHtX8FH/OD2gtVb/qQrEeWtw1nyh3Th8LATF8j4D2CiDoRfFL6zTzHoSBbvpl
MUTDjVjs+tm9/M3rf/8nm5EeoKquTvjNc09Lu/CMAKSWF75+eq9XjlFoChBycpCAsV+OMvexWeEC
rJ4NGoLZOed5nPZuBaHnnbo0Rnbj6t6WlcHLr9hloOyrkNVK5rwcL+EayWKHPQwAJ899Q3RGw7OZ
jidrcfODEN3DKPoJm2oEhX3q6H216+jmfcCPMKuR9gaRd+NcXUUexNDkJGsxjZI+ltKXPwnFd/qE
eMOc5x58sT9WVbGf2gEzwB6cxb3iYHMVdAbYEHR9i3T4qJlJ8/31ZbhOTtYfsbIIgFxTqdzWR0HZ
cmNbvYoZRuqsbpBUd6gvl4c8sag61OCQzoqF64WYXEyJdWcVgpfuHshLdI8dYYaJ2Vx8knPa7BJp
vtFDfF02QlXbXa+elbm5bqN/NmOS0T2ORqGe0XnVSt9AbMzynXEw5I0g5+ptXweyOOJUHUnht3ec
qyr5ktYj80ApkECj/BlL+QVt4d8AOHd2kR1stTrcmPz1vbi4HgxqStT44f1SK+aPy6+zo0LGzrRo
51mLmioQgzJ8suouinf04ai/R3LAMhOPFAwgRIa6/4LbSAn2LPFu1QuvHx1+C7IL6E7R46CStz2Q
RlKVmjOrZ3BAXvsOt47KOWm8oo84X8beoSTvy3aDDdNpb1PmQOO7woyVUJACk+8Ykfnl9dm5uof4
QZZOroLOF12C7SsY14MOsKXFfcoQ7X3kqcP7zJq9W9n5esq2awAwgboHRVlSz813a0MP54jc+DxP
VNDBsajAEisFtfwqj60yUJK5TU9qjkHqDoyuGQWL0Q//4W0we74c5kQ3/KzSMWlI+0p4t7wJ/1bw
L34frX26wPANyYLWQtblHnGwgCYKGPOHrAT0v28mbVaedGBMkblDuBvxdE0f5fxU8e9MxfdA1KWH
yCEUva/zBREiFWRmu0eDOu13bU4P7a7F7bv9MrTxLHdlUxZwD/DxnQ46vWDlQxG5Y/vbxQKjf/Ci
1LHoeyN4XP/ELMfjnaTcbFn9LhZqBD6oyCej2sVVP2WBPS+5/GF7ihH/D2fn1Ru3sfbxT0SAvdxy
uVVaSbZsS/ENkcQxZ9iHnfz0749+b6xdQQuf4CQHSADPznDKU/7lQTXcWPdllxXajWvz+irnxad0
RCjMs0or+SI8kuAQTQUy6oxTientBkvoPzAzsf6aFmAvGxPEvhHarYOys25rqfU6p3OCYKwF+Csy
O0MUz7FdKWv/8X5dP8TbD7XSsWA38pfDdrq4qkzHiNNG5uLceGJ8bJ2u+44WKWeZjt0YPApvgroH
mhJc5scDX11d1LeQPycYonCMp+rFDtFnaks4B4pzL9JGHdRYJ/4+L6ai2rq2ys/6GHRnCWkWTwBh
dLcqClfnFPkCetL8TdMWCv/FM5aP1S8+pjirPAARjlbG8AUEbb/9eJbXy8vuJxzmEadSic7IxTmo
eGYmRy/PJUpO/sbqg7H5pGdTO/47+6L8GZOp/A3XEC/2jwe+ilR4ogEvwGheG1xkX28HzhsXBClo
/DNe0f4R33iN9obu720HwM3HQ10v5RoNQLmjR4Tg0GUfJcDlG1XcvjrPoN8OWCgte6GPIvrTURwd
1et1GApeoDHeTkjD5bFSPVhV+ggOqteTF1VWU9+Ifa/Ss7WDzxw875ca9WWdqRuWOMhwYjn3dlDt
NR8iw+iX9hcPRNrWNDTC7o+ndRVOMSBPN8UcFBDICC6uBfAgFTpxvToT65v4JpGl5pFvFUC/gZS7
8SOBqKw+J6gJTdvO5eH93gaNaG5pel3vF+BmoJTIk+gnIojydnmHJQC5MHn1mcpuddAVMPXdYvk4
+oA3pf3y8azfWWa6RdD+4P6Ro182gB2zHCnTCnXW2FLbki7CofTn4DAklpmigl91xo3t8878fjEN
6axAbSSsfju/NKsgG4LPPCdT6u7rIsXyD3J3C0VFm35+PLvrAwGwjKIwwfEql+RdjNX7ky5nXVd4
t1sK4SkLshl8Bizr/4dlXJ1kKT5ThL6qrqQ4pA8oD6mzU0t9Y3miuqc0pR7MHicVxBSn+caA764i
vSn6putxv0R46O3g+xKBynNFSy80hlI/VXOxnEDzp7uPF/HdoaBuIvoN9oq+3dsP5uWETgssk/MY
Q5DYLEjL1FHjBElwFJ03vn48GkVz/rw3DyGoB8JIUAl4QtJ1uTgAZoyJSKmke6ZXKL0k2CjkCx4N
0yvu7T6tIstJ8xff1e41ffw7BY2yBS5e7mZk1aKZKHPjL9nwMPUAdEMPfsk/9qLc/0aa5fPKcxbQ
Ko8CoH9YWmpswcrjEG/B9QzNujJC5HzFXhWAEEM0rOWLMOZ71VneQ9C7Bkm+psFPSH3ov0F+pqQ9
3U2t7T82eM9siXaHpyUf7oe6AwqM4PZ8nrNebXXhYiRjeVZ1v8ziRc4083E0a/ttkggJbb2P+KOG
ndlrf6GL/+DG5XSo9a7fjBL1ylAqD18+L4GSWceGkWB54hefS8tp7sYly+6yKdYxl2hmbgodbcnZ
f6Qjh36vxNfCxytsV0MvqHtxbN1sSl4wdRfPsZZP/xiqiLOonoMMl1bfSzZ4RLTug6cRm3+Glb64
pxoVjpTAUAzBV6cZiOIbY+bzrN25L2M5GAPWWrlZHwK86/9pphErngbfgimseihCu7lwKVGHokAI
vA6xncgl622X6oyij7EEJ5loXvmtmpX378rNlAd/AtCAUD5Kr404Y3Ofz19cHU/NQ6UtdvySAE1o
3U2PqXwJhaU3uvHgeFn9c5icTG19zFrtHf1mkATo/Yp2o8tMyN2C2xmxW5e4ZMQcrWYba7bLhprb
Ue66EbXGLViR6W7FkP1t9k1thjomks/D0rjJThgj/MLO63q5Gbt5MiMEgPxq4zQlYtbBZGUdbi9j
i89zPeTq0OUwLe4m+ErdwUHsdIrIEIryy5inXbevMhx/RmTpqIR/6m2XACEF7nxfaChs7PMyLeoh
rNPaNDexryXtS4ddr/bFgnP1s7Mby/lach21xcam4waFv9LbYCcCfPOgL9hE1jCY+yQEnN4qim2E
nju8fYZya4wZvpeQ4fy/TLvw1D2SjPgeNbULdytYLcW3g6OCz3WpVnfxZo6hj7YxpCo7SEbMUsas
7r/aXT4vf0nRzvKzyvvq+zDAC8V4R84gJ+u2dUOvcuriU9yiIAYVEdc0/OlEQzHNnmF/Rk6a4XgZ
plmfmpse9S9BRtjm+XcLtqUK6Q0MVh8OIx2FDbap/TNIcd8+9VmSfxunHPvzAbmi9qnGVNvKQ7JP
s2OYuK+/WCi4yMfEn5P4lKAkN5+dtvbwtPGw1elOnVP07XmxKyqibedlC65k7jjuprGZ8wc43qL/
qvmV/pMwHT8w4ZC1cYCSrNz6dNyzyGr0ofk0WXPTPUPjrDvM5Sy8Q88qkMoKBWyIISzIZhaYu6le
bxY8dqqNi0AoQIuy74M2DlMdlV1IfRMbyR9yza2pKEIT27L5XO0um2Xqf6rGyQIFgbV37kU8BEP1
w9YwnfkqUrwCMHFBIBgKmj7rlNL7foiKyRvvyilJiv2cOf74IzaKKn/QUgb9OjtmAoJ+NEDX2Ajs
kXMqldIiRoQ9/ZY0bVrsbCQahlAZnZFu4qotX8ScqCZ0PCn6RxO5UTiwczYiZWYFZbbXiLW1iAzB
mSHg9bb3CeItBJs2GGwv1L3OVtuZ79aFwdI06cnOvKKPMFfFoIpXKyPwdvIq2eauPSz7WaFNeR8n
HdqpcWqZKMU3YLfPszQVGFWn0CnR13JyII6m8HArPEF19EVq3XxyXDYFXN0iWU6LPQpjr+tzXRyp
uE+wnhZKD6Gb5s23FV1gha4mrHyv5brdP5nVaOmhyfkOAFQFbXFflp6lfV5NnppP/JBWe0Wil5DX
M2KgFSUb3D14dW4tEbWUDlGkDMdWPLuy5QWeoRtXfF5hY+IIwq7ZeC2aBxtvNIuRM4Boq7PBRKt1
oqIw5gZ8dj4CpRnT2ceKaMJxTtNVLZ+wmwaUXvVoo4d4DPnjXtnAAsOGJBSN4Q57sqfZgFYfGlOc
aGGpWu66lj+sOsydtOWxNKCs3PHtpvywYMuADmdQF9+SiVCWQ6XYrFndNN+gHQeQX6HeOKEOOfq7
kiJ7TXwv1rde5xjVLsvMLLmracgMoUhM7nw5BZqKfK0WxV7M2NOF5ECth6tUCQFYywd3PkrHFgOH
u6qM01xVUg87hCj+0hW6MBvl5E530NtpsqORa1L/XMU1/YpsqmaMXFEBMOH9gcoJkQ3Ol+00u43z
KfO7OT22Wd+B1OoHzZrorc6aMjc2BqjYhnVDkOEW1dvtudYCD7rjmMcq9GvhdzvHqhDzaTwvQMVw
LkG0+VPZDxCj40XbtXVhL/9AjwZyBEnJ+2uonKqN8ICi2Gvqqp9C1dkQeLUUv8D96KbQ2QyllxXf
bXFl2JoTsqflUhY7h1/4vLgIL/1VL0aHR6CGyre14erIq50Ox+JlRYWhOwFLunxKkJ1Yq3RZX0R0
Kdtkrw0GiqX1iF/7NmUV1hOUJTM0XZReNymO8RSgh276qwEpMyGZ76w2x5WxDBtRjoH5jKZNX3xC
SCGumxANCpltcObtIbaBePXvK6exXpfRsfN7R3nzAwLuSbmXuWUN35QE13LqliHrXzt3FjbMdixE
j0jveWUocY/zwsZ3RLvF3CTL9yZGzzJaauVmIe1HjCvivF3k61zqeCK1tFblJu6xujyPmP6NOx3e
ox+NNpIbD45VB189G9eyQ1wbZvs8UcF0N2btxM2h8WRTbOoKl+ZI63N/+JSIMc13meYv2h2PCWZg
ZmYaUVBlMkdNYtL/pYyEWELLYtPOdnojPmTJoqoHE78h7y/SP0IEq/NwuHTx3+3P5ohh9T7xJdfW
0lZK204OxnZcSVaVnEExFMPW4HR6h94Z9XxTTYlt7tJUJxSk2zFALSVSWbvL9LQgY9aOCNvJshd0
IswkfzShPUvK88nQHgMokcYpWIQXg/EH+YX10RTQVZgRTdgJHbHsSDeyetjn3UL4olIz+Tb5bIsT
ux9igC6orG1Tz8rnuzQB2L2bjGKxsWmtRPY5tix57grPqDeQulOujRge/52fGH3F4owqPpjN2nfj
1bNEZBZVzGx9r3wa5ZIUO2kvZrG3DYKwHWJ5VX+qFdHtNsdyW3suRmq/kd22QsO41dcHAr3KwH1y
2YymyOe/k6BFDBsyvobagTZkldqkuUKSA2XqSu20BsUO9s2SQvDvVDJGk4E09jd7iZN/krQzzWdN
qObFiI0MB07dmaf24IIXDO4cIav5BMfXeG00G9wXFEPYvEELNXJHEF7Pj0Fhw6hpyrL53EG5DY5J
IGQZEuBBgvZRAS13dZwIzLgtJw94uOr+m0Pd74T7K8TpeBk7uW1YkWw/oRHA99THZsTKwCn+NUa9
dKIp7Sb7UPWL9lUnAPNCtq6Dpspi+OUGSQtLO2uTXsgdWMbuhHxJjhwaxNR5M0E2KKMa2SDMHPOG
ayAHMgmP0kESfSu4joOTabTYPmI63JdHl33fhYvRTDORalZA0J4xMbQDwt/zaBnKinKyvRmH6jFx
+GeF9McAfRSgcysC75RQqbeRpsjNZ1ODWnuwa6xLsVzk9rmrlxkLSruGiMExIRDe86X6OKKsMxh3
VRHb8123tLD7Jh/RHtwfFWr2k7dItkwZKG4idECKk2t6dXUk4OiqTWrH8RwacTf+ly2mN+4RrhLJ
LqapvoQuPMlml6lCWttxgCb5ibOQDnvVCxpAWaYor9LNW6r70kgmrLjo1/MySWcsss2qRfnJkkaW
/oPy9dBHRotL8rQpaqWeqiRT32eR2gYXDzodiovA6vy7CgVQ+BVOh0lURC6ZxrsRCirJYdVilMU7
Pg8rISToaT+P9EZXBZe43FMLCeLHgIDK2gWTHiTYzIoFmRmgY9hHT9KqiL3AkaRbfdZ0ccD4Qrmg
OHDHtiLHlIs4D1WrVJQWnYeyXzoRqPKvi/ZBb8oct+Khyoc7YkZfnrCCTr9VrtnRucXU3H62MzWW
ZzcdFWR0HCDEa+WUyp7pDWhu8F9KJw0LYykcPYlAmuODFelF4pDopYk2NSEICiw1uRGC1g8NVw7Z
vyADF/Xp4xz9oiKANh7lKQPuHnAn8u5LG5XU1NzZgDB4akTVH7opTbbSs+odoiR/WNJkKBDhdL+B
DVATQ8jwovjQYqdowYUGpL241rYiqSHOqopR3KhyXFQd1oEQIKaNxv8DnL4UwfLSIDV8CRp8gZrU
beo816NZWmzDuNEc6OdoSPzpKoKwp8wHt+QXW+Gi8F3h0txks5ufKq61DSaZFchntEz60jQ2Hw91
UeL/NblVeIv/4YMH1OHtKpqjTxnTnosT6X4TmfO5pF3oDz787JXRT2GVrqDZxzeKVO+tabBaE1DQ
9CjErPvot+5r3iKxmtNxPCUyS0Mx+JF0c3tjKPtlAGp/o7B4Uez7Ncm1E7pq7FOLu7SaLFdR11L6
xQn0jYiK1hJ3Nji3G0t5vffBmVKWXi0RwB9c4l0X/FB5TNP6RJ2GB8iE8J4OHub1fM4bQ70zIYet
T1sIOyYaVheFsH5IKKtofX0aiml6kl6QHOJMu4VKe+cjuZTzAejQfKHvtP6K3z4SSbKBwn9Rn9p6
1xkDi1amY2hPKGtYt3pv78wIogX1ShaPJbxEbUyibY2KuscpgZC74/qnZDHn8/PHu/2i1bNuhBWI
S9PzF3T7UhB7tKA2xKnLus2QDKm1Z6iJGDn2A04lNtjujfUmiwkKb3yvd7YGfW+AXSBzERW/lCJs
PdWX7mLUp4YnfjehzBo6lHOiNqn+WPcXtgDK7zpS1CbebZcsRyvVk95v4+ok0nGJakd1UaqGW3yS
dybEuYVzBHQLHvwlwoQoFdvMxqxPS4cMXJEo/7lAw3hv9al7AzX0zlDUtRBY5OMRjJnrf/9tFw6e
JEi1gEprDh8KUkmwKVRqb2Zjnrcfb493NuEKBgEyA48TVvHFsVplbPuUKORk4SptIzIcaMF2tlR/
i+j73kA8jqvDqaEzuYtbd5rkkFrGqE6GpLvtITez1TTtFhnyvVECMDi8W5gQ0aF8u3J5PttD0GHf
K9NBfxTaYvrEeagK3li263vCXkHG7G+uVtO4lFivKA+TAJv9KYhBQh2saTYweta7ZNzO1CxJHWdP
3WKWXE8O3g0vCB1H3CRp5bydHJghBG5m8pC2DfLTQKyA1gaFhOxG5/R6+9nrtgswCwL3doUVb/yu
aYsJiJ0TDGqHTkIfmpZFjWKpbxH035sSFCUX1Bq4tavOTWu6PWIEbo/OlEhBH5hr7q7dkh9/d0Lu
+t6j181DdbFwGAJ4HZqSwyk3xuKseYg9he3oWF8WW8Ne5+MTdX3hQqNzELam+cXze2mCMtCRaRv0
3E6D25ZZNCZj4O0omlG5dLy8lycUEMxgT3MmefrzkcG0YH4E/IZHct20v10bi+3q+awW7ZApq3Q3
ZSZFuberACmxeUZu7r7plEtm407DLfTVdUzFmwzmB8oi3Srjlw7pb0MbdidowWXNEe+vJvRKa/lq
CMfaYjCYHBY1uE+NazV0B/z4xnJf7yCeODBNHAxwBSAS3066sVSrpiJrj72m7H1KsX3bm/KW9Oz1
eWdNubnWJ43H9BIfPU1G3SGu2R4zXT4PtCNC/n71RfWf67Tx4ePveL1dEfVedUDxmwG4fKnubUgb
RTndxZixkQUF3WTeZeQVGKkZt6SWL0G1rN061ipNDKUbOPnFnkmkWca2LXBJVEnrRYrUfIkUwAk9
mmppZ6vaJrJNq6raEi1mpd+jATH0z4Lai9o4qDhSfbVJ2uMntCy7jgIj6oY7qY1U8+ibk/DRmB2Q
xku95O+P1+nXhfdbc/TXjwdEAqefFAXIzMW5HhMzHQ1V18c2Txexse2msJ5sCw+rbZ6Xfi1DFA9y
sRmnKvdOMeYb6SZvraGNpJoylG3TgcB7qelX78ZeJMk26wAZ5uGUFIZ/V1PYsOtPxUTx/cUWiE3t
tcZP/3H4OkuYUW03QzRiJxGluTCMELG51HlgwRf7fkRQIP9kqjYfogR7FVxdkRxMKUom+S3w/nv7
hSAfZg+5hUl6+PYItPS70feyM8wCUBrT5/yFaAFkZ13/eQzkrRToFahATEfM9naktK+lNaIxe6S/
j84k9ct9ZkpKIxQ2th9/3OtzDfINe1d8ZAHwoFX2dijVBgFvW1weKx7iMwJtBY0SL//j24OQjl4Z
NxbqGABj345CskIvzC8rdOcBuHR48B3MujD2H8/lnQ8EpAwkC7hD0pdLNFuhoW/niF4dlSPy18Yw
lzQasjnbO2ZV5TcC73cWDhjSKnSxakJg8Pp2SsNilNZsCIWbvP+6qlgeB175G1/n+j5EdH59Y2CD
Iq9ziZRByJdajJU0R1AL42FBQHgJK2pu8qgnmf0jdrVe3cBAXS8i5XMel1U2YaV+XoR2mFTQxqDn
chR5Kr5MjT3iEa4Fvb3JiCzHG5/snQmurwq2aaDIyAgvdro1KkXsuJrxIuw1hJnjqgbpRnepdsls
Cxv53xk1oT/dJxAZwaeis0VQhEDT209najP1xDbvjnVZ109oZw+f88pX9yn40RuxwvUuYSjeGN9G
HY+4/2I1c7uoKRwu3dFuE90IGzpquBQ0zZztPp7T9UBQbyCdoW2FIeiVUptmyKkvtKlDdprOMLgA
BEDpIP3xfmQUTKFXSpdB3ePiJfCLBI6/Y3fHUpR/J47aG8X0MNYdkue9fovl+96UcI/gOANmRJP+
4tJQOmIkjtA65Py7/JUePFAHJxmfP1646/3OvoMnhiYSTtrUGN9uBvBHqILSZjuO5VTeYUkLWjhx
pwhVyFu5+jsTgoPFLUAczmm+FArxdDHU1AnG41hnGj1TzwzbVQ/54wm9MwqoQi50UOjUIy716yat
BL5lI7GA5Wy9rcBWPGrGstwInq5G4dAiGUdFasW6ceO+XbYUNXlvEOgHV9IoHzodCCvAPf/GZXR1
PUBs5tAAqFsBkgSgb0excxlIsx/HIx0D6ie9oW/LXhphpuVyTyvP/NPi4ToeVH5SioB67GV8reu0
kiwM+47xlASfETkYt6Ah6h+DKYAdGDHC5R9/rKuAngHN1cKXvgVxxeVV1Gg5KOnAGo+Omu2tTMRh
ooU5jcaeFPTRiM37pbBvhRfvD8rJMtmK6+BvV7UEg6bXi8u30/XXgI4BGi9N2NbBHIq1feV17eNY
jDfCyEu2BmzYlYFqrDkoxAUigbfDAsVPW7OppmOToJ88GHpEZ6WGOGRmd3GnaZ/Tph6+wCaTiGsW
jf3ZVbb9Y4qdrx+v+VXmyO8ga/z/Cj9ls/VG+C2JylNQe1XgTsektN3Is3tVfNJQ+Ek2XWyUq8p8
qX3CGYXs4+OB39vN8OpAu3OJkglcnBlj6ikPmcF0BDQzbwbp/qPQP21cIw27Kvn+8WBX9xqzDIgd
qTmtdEz9YpbU3N2xl7hrC8rwj/2YxEgra+5rHDs//niklcxInALjg0O6brff1nOMO5C+C+brU+mi
J1I1097ojfw4Daa7/Xio61uHkTCp4+0BLkD96e1QC6iUvM7wLwrQFn7xei/7O2uUc+MGfWfpELKh
JMcVDUT5coMIw0zVXKb6Uff79Kmsc++uKLT4yRza4kZ8cD0UbCGG4oFDog0+wtsJkXjmVtnq09FP
vXGbxjR/JzNDQh1e1x+vHUPB2+PWXh/wyyyO8rThTUi4H6tBDc9eHg8vhHryRkB3fbh4TPlG1Gb0
Vf/g4gvVoy6lAjJyNBY1b0zlp18TuTrvDpa2M3qJkC4qdDceo/dWcdXg4CXCqhaqzdtVdHXlz/D4
wP4k6E8Cjku+Dax6qFXJ8vVPdyAdQVDkq6gSRMjL4k+SzU1rYENwlKgQHXJQFtvZ7m4x+96dkE+w
QMwIReWa4PXLL9GYj3bmf5lxYN4iLIjvSGnJ6M/ng972qhBInM3N/HbppJl7npit+ZhNzbJJgiCG
Z4ow/8ejXN98fBoEEm1YRoSpl0pii8DLzA1KIDqz/1x19bGj8xmWs/pZYyf9vwzG0V2FV5nWZVe1
yY3Kj/EGOAa9P+M35i3eFxsVViTnses4BQR75o1Owrvz4yldYxXoE5c3xmpo4ZbDuBzBtXRIviEI
s1E6auMqMFvU9Mo/hOJzWdgGzSxUe/lojHfx2eK48+dZDc7Rj8vmaGSLveuDIMAFOrhFWL/eiwwF
49kmQqHHdfmQjC0cSn+ZnePqpLQnc/npNqCcuKGaGx/u+nZfRwL7scpOr02Mt3uxreY49hVO2qYH
H1CWvY19JhXWj/fiO/NZ4QNrnYBXGHvJt6PIGfR4b1c+Ca6pbYei0f62C6TfQVM4Lx8Pdb0tWDSy
PyTffLpmlzotWd63TlFiMFzbDiiZHlgNoF0r2RqxMD+lVaB9/XjAd1YQ3y6MBCkYwCq6bNE11gLh
jtbacdFS75wsYBg6cKk3dvt7o/hcGtzu3q/v9XYFnQZ3h6zqvSOolxXgE5Tldz3L8hu3+jvDUCxd
N926dvRV3w4jGx8AfWn7xzmXyRYkXhHCG/jj9jB3BAeIuGxVpwEd8XaUtAw6F8opsk1SA0haqGDb
E8Ld2HTvzIX7ler5WkBnnIvQryoNkVHV80n9ZvHDKRb/Uc+S7Ia2xPujsLlN7j2ejYsDpFIB7t/J
/GMl5u7s5VUAy9X8Y/1OVowQAvwIiTNltovXFgpV52GL4R91PGxDQ1fGGU94K+ymzLyxbL8eujel
ZzQO1meQsoO+CvlchBNumdZaUuDNZZAJJe09/uNhpzwgJEjm9r7xLffwpSkAECfhAE+HddlguVWC
5MYDfX4WXhtp87fZ/6LP7aaA2KEhwe0WX4T2Eqv04AVjESlr+t5oPz4+itdnn8BxvTSpIJC+Xr5C
vZekfa7YV8hSoE+V1/I0As3cWLWN7FE8JDeW6vrbMx5761c1jeN/sVKkqdowp4i4V5Y/HeuxrCCD
g/H5eFbrPn37PdBUojBIXYEKGiXjt6dlxjUHBfUFt+a2HoDmWnQcJNZCIWYzwRPyf9nJ6hp178ZB
+UKWNd4w7H1nVRmZw0rplfrG5Q5HeXSFrhXJie6COKIvIw5mQKOBeE3yJKXN8eP5/mI+XkzYcdh/
SPKtjZtLYpjeStPDljc5Zb6Yp5+GP8fuPdRxEjhnUn6/h6/u0XvjpdFggk35D8cpVmCLsHN/+/GP
eWfyKPOudWCyR97+i+Mt+xSbmyoXJ9TW9GiwRxMcqYYARhsvXzBjjz4ebt0xF1PnSqTTSP+dxvMl
lKDBpJjOjWiO2B7JbWc09nGaRvMuUKk6oM2ZHnx3Gb99POj1HN21fglxmVom1L91m/+WTJozKnMd
+NtjUxQNx15qlQAS6knvaDczZsIZHP9bjWtu4qu5koPB2ERNAsSapV/ksLFw0Vmji3pM2t7XNrLr
8mHTNO3Ybn/pQd8PQ7V89Q1LeRskIFX6ugRd725drBoeu4G6NYacup5FpUCHK+M+EnFWcAMBc6F4
VQPzzmQ/ig1uB4XzFfYIdI0+IeB5QArBakK3hx98VG1vZ59gBFXaa6nRuqCXPTn9UzA1lRf1KwEl
Gh3ZV//mU594NAMEyOpjVfdFFYkYY5Pn2dQcsZ1c6Byhl7dDsdVHX/TbQPllu3MQsP+qjWgHvjrQ
LQCce4kXbF3Vww53p9VMDUen5keDg4rcqQTPiLssHoaUn+kh5q8PgYfifjyZrwk4kxekI2Ns8xA9
/iwh6PQbxLba+YBFXm5kG/A9S7U3Zafrf2kgvLWDUS9LGy61Vg/fTJtMMQvjBLLntm7jzHhJx8Cf
HtCz9Jwf1Sonm9D5g0H5c7QQALw3AV3nd8nS40yfG3kzgnJ1cUqTQ558S7MU/k1WLCsbM1fAk6jk
uJl+J/TKp2M6pXM6MXaGiaYHAD2X1s7LPK8+9oM3iedMryBGhgFhh7vJkGdrwkURPIVg74zxMQhy
k6MQTJnaTIPExKGhmmvug7T2vAPTRu/R6nRZP8VLl5mr03vZvvQq1wLcwMylPuTpGP+ntG4pXnBN
Sv5zsYUTWylrlL/q2vDjGkXCGIWlsc3xVoLghp1YS6EKd84efG84yN7RtzHN4CIaq86yMaVrdf1r
S5DbfQFOkhjPM7Vl+RnB1m44Ws7c4m05Jnm8Yc+sLLG08PqtBBuqnoY8G74vVizKM28YiqYCY0ZY
nnoOTwX/TuxGBZJeTdTn+KFtW6dM5b4r8366m7GHcrDegsuy41OzxyyTu+9gLVXjRk02ueKUeWkG
6YK190KJdY/3nVZ2kPynJgN4tDE6gUJhPG+w4Sj1onpUrRRVtPijKpCv9NrsXhe6CdsvdbOHxrRE
cqy6CRC63wqPHyUQu3tQQmGdhGNf3m2gFRifB3v2m3uZYv62yUdzcGBg8CpGQ4ch1r0HvvmMRWef
hrBNsvY+ofdp7HBxHrzPs41V+lcJGD5/lMhsGZAiIHC/IjlSPEjaYN2XgoWCRYkWlnYSQ4rdDsZ2
rvGt9Bv/e4bjmxG5BS6zD5oOTGInaIzM+6xx4fWmph+belimVjFuLZvX0zj2RT9YX5u+EfLL6Giz
8ejENT7wGUYMJRJkeCVLRBWhU5hbXtkVDw8+fAkpS6n4NCEsikq2TOvsXGmjepHUqGIrjK0iPdeZ
0d5PYzWUm1VVw9x7TWc5GswjY3yllR9P8C7RyRryENdYrryo92qRfCYBS2TkljKrkSiEI9vuALSX
bRUmzqAxay3J4p0Fykx/mHNu5zCGPBAfEQNKXhAs9iXOoIHzjUB7MFfA44j1oxhMd4PVi0adUyg/
iCbqlSqaNNxMsaMrGsiGftZPUe4FFeQkb4bbavgtEGgEKEsZdWr0jn7QQMoYdVH/Bz1xrO8yDGCr
vxUlPP+owU1GLXnO0h+msGX6ivR63Ny1xjT8iymBb4UWyoxBiLiu7m80PxnsaHESyG8Dj752klO6
gJYPpsQ6CsW3/ewM0qHmn1peEcIQUOIlgejbhuUyodLWYEum8Cq0OvuoZzBegNp5ZXHWeTDncHZH
Zwnp9Uhs6UXVjRv0Teol8vrJtx/FIsd/wVAOL8PYtfrDUPiZjxsuLtlhKct5+Pnxk/pODIMMwFpa
ZtMCGroEH6qUbS6qxcK4KNW3KIZMEZyOciVTi6OFwT1EJPq7uLUjKGYr3Pd8XHI//hG/kNBvowl0
Axww9Vwu1IIuI3lQdI2qhG0dsy4p3M20JFmxJZ5Bvn6EuYxYvnDdOzQ+UGBHUsQJvkA58epvRqHN
T1xGpYpKufS4rFlLMzoQ3Y3MKDbK9MpUbC2/yy0v5GCW/cn32x4nL5Aw7Q8YhNppnEq/38VtO2hb
kDRTECr08+0dOyD4Niur4VH3UsBciCO1EEvqHvfcXYOwtFliLkofrQlh2Y1zEbrJ4P0LKSleHm1a
8+OfhnioYVAD4XqhQGtQQn0b/mj4FstlKOWprPQM6R2e/wYqoin8/dzVmM/2ME71G0HuVerAoKtH
ApBsEmHaM28HTYDXLbM9y1ObGMN20dS8rSpuro93wLujgJrzLTr9NFovUgdVz+WyeJY8ebkY7/2G
UmbmtM6NuVwFraAxyBbX3gBQK1KFt3MZkaOhClnZBHImKlAeMuQbDTupeyfV2hNBa3Bkr8sbo17P
bR11BQS6K0zqsi8+BNQlAjQZjgov3goDRyjFIUSL6Ub69d7sMJmgzE2Lkg7I+t9/i44zmEBarI3O
ESBIP2x5T3v5eRiNCr3DuprB11h5N9wNytK66OPPdxWYI1KDnBdTJO/i+F1k/Y7CKJbdiBvfIv/t
i/Eervw/UP9/ChH/obIJY6xjrWUZRPbdqxa2Kmen7mk+HxusA/CxjON2Lxc9CNPawoSJSvXrx5N7
5/vZwBlW4VKT1u8l4ApfXmjqGpMbi67eBIr7CPdndeMOtN8ZZuVUIErLXbhq/L/9fGMjvbgqzeBY
uZirbNHct82wNAGWbRwHv2CIdInb3DkYniMDBGuMNz2fcUVwRaXdKSlNcWgl0gCRyIUjcTAILE1t
nUVNQ4R+Wjnf2a76P87OYzdupF3DV0SAOWzJDmoq2LJHThvCY3uYYxXj1f8PtThwsxtq6GAGmAEM
uLqKFb7whhSX0cwZ3JNF7aeH1YrmWXJSCuGmXyRH0z7ouIW/4L874ryixmIJiFYM8aKhwyZfvHSK
o2NDi7g/RdkQixOauFCJh9p2clQdcek49SR+WAEOsoWZ38WuCrE6KSW/p1DmsIEPnAbF1CrNnYV4
97LHvjj62tgQtH2k96ZbqpSX60ryQfGd5j0AGJBL5+uaJYmZJYWKgzu+k2lgY9GLoVJraTfgCFfH
ofawlgsBp27RPPGk6X2ru6Sl9ippK63iHtPb+tY24deevZSg19C1J5YEfoXA03oS/zrkBikABATI
pKLsprsiQcXFNPpb53l9SS5Gsej8rNgDi7vkfJS26xJyfvYiiKTqa5uU1t5MI/lcG17y7ttxjTtW
exCquSuQ9HyoiTWTGOgmYWNUxYuuD+10QNpB3pJbW3/y+ZQMPgsGkqveMeiu9fP9tXCzOfaoKihZ
uNClKQLCd6XaETbi5CI6E+ZqB9cNkRJH6W1EAEt5Q5fx8ooEVsbmIMJic9AmPB/fgMFtVx0lPw8s
UTAqstrBMblzjf7FLYZb7+nlB0RhnAqJSlRFpWRbHseXQ1R9hYti1LY/NbUYDxUsIX+xQKO/93Yk
EkQoyKDtvvqBbl5uO44QLcSrbC3EU2oryz8WUhI3nrbLs0X7G0wG5p8U69j454vn2HWqowetUNRL
SWuGiQC6Hd5Nb+P3v1aT8Y6wKaRtdn2fOW7rFHMcxtVU/AucoA4nq7hlM3ltLqBdCAlswAqc4vO5
ZOAsSNidGAnOgjp1hd77KRH2LU+GKzuA9SKVoiQKtGY7TDx3vcjnMgmVKjGfrcUwTpbjTKE7pPru
7S1wbSjMUKm8Ug1cgRGbGcmiXyrhJmHRq2Og0mI/IEKTPSHz3dzYba8b9/wYu6t5EbKu0AOh7W22
W2cIrLQ1WLGIGJvDrvfMZoBj33DlFhbyaifgyl3xs0NoRLN9TcMU258KCXHQSubG+bZYblI8SFAH
xX27xKl2sJcKu59KUWv9ZIz5kNyoSl/53vxcTiNyb1xz29wGoHEtZaNlYY+2lHq36p4bd/3SkXa+
/RkuB1qjFAAOOjAbYHybjWWjsdR1iBGFnStqcoQy/2h5KJy8PcrlPbYuPx030hAaL9t8IM/RnSaE
LsK+UOMnPLuN2s/FoO4UDWYtUr5Ru397xGvzApeCYB44WZolm8NvVm6dJU4CaRehgxL6/ZDu0whB
lXdfMh7YyxVnzCYG7b5Zvy5LdWmkDuZK1OdDqn8naAXtjWfg8qzQF4G+QgxLqM4Te35WOq91tNrs
61CfSK6Dzp0yXFd7vX+GNz90N5ZuPXnnp4WHZo0UCF0d2lv6+Wi5s8x9KuEGu/VsPjWwERYq5b1S
YtjW4XmtgaYu/k3GsppA902UorjPsZd69wdcEy7idhv4A/nX+a9wlEiQM1Cwd4Qd+9ZSKA+jayj/
vHsUXiLQAeCl1ih6Xfm/Hvipxkwosq3o1Ma59gjpRPoGUmE3vt8ahf+9omuvUafjATeIVIeyyfko
kduoZYRqWoi3WN8ePXhV811cqshzuCkKFXcJ4iWNX1sRSsVvT3Bdps3Q686hUEN2AJVhs3VUFD5z
7CCg2DqZmwVU66i5a/oo40B3kBFJeKw0f0x7lSCbfuuN4bfHkJlbqzkFS6yuTPNNfjK54zCXZVmH
sqyVQOrjFOjqHN/oUl9ZX24wdb1YXnF866/46yuSHMe5J5Y6LGat+Y76WFUFCEsNSOCQxsxFpwVz
ltrf37u0oJ5X7CCxGVfNVot3mpWZ7mnVIYCR/cm6ufmkleW0V9cucLQ42RFw0BhIYbuf3x74clHR
GgZFyJbCZo3e1vl0R9WIC8TbuzA1vPnUQxx8amWt39i02zt7nRZNOounkzIEOfP5KI0yLU5lNiJU
3UqeEpfGXC+18ZDpxRjMppEd3zsrtPd56aBg4hFxUYnoCxxkQYZXoVApr1tyADFPOfbGrC7PAwRc
uFBr+MnMtuAMhEVdF2exFkU9GUlftyjiBmifTPXOKbRgUO/SZe66U9er3c+3J/j6yp2fxZV/TjOQ
lBLo1NbXsGmsrEcApAujftFjPBi6f1HEiw8mMoYIZIPLxodVtGtxt6tQSLNzb27uMhlPdpgtjcwD
EmNN94FijAmqdAYJEGLki4svBnJEB8+e++JxWavQsQ9/c0gOZY/R4JOWNvN/i5zNX0T/Q00B380G
P46jKTt1RmE5gWopFHLT1uoEdktGjn6foaXRMZra3nywkDl/kdTIKa43JfaWYDXl5FdTVo+BorpR
7E9VhE/DGCHNfz9HhRc9okSEWBE3KqJxwhrnwueSysRdnyHFth+BkaDUC++7+2cSqeM9eZEDUyLt
dTp7skv/M4zJSf7UxiKXL4aCLNoduLGmpVlnNQamtcnwuSmNrgonZRb2rowbz7wf60mNdkYbT9FJ
xcJM+q4A1fZAK8J4mSKPdatLKhQ7pBcMOhlKkaPo1NjWN5CulQgnUQ3fTGE0v/VWxbyny7qqDHIx
z/N9UrhguTPEFI2wAkr3XmdrXiAc6AhPEd4F4rV9i1B48mItaqk2F94c5iiBBbaQ2ku7SPW0DFH9
se2AUPiUvKPD21tzfebOdyZhkr2OuR4MML3nZz13aq7vfu5CwtrMZc26+aeOlCYS8qM3I73zzniQ
mhCoEmrEnPf1CtsE5NKls2tHrQhb7GCRTx4Vq8NPrbSR6mxb+3NS5b28EaldmSPCAhgP8ggy1y2c
JQYrZU4IKIYIASoBztmdj6hVHebG8l6bW6bH7EAcvtqJAOw9X060f2cedMjxhcX7sPbDEKTHzfJr
3XgoGwmc/G58wMvLGk4HaTtbZ00Tt+XGEnrrslBrDxMVICJIUSh3gZV0lbGPYlNgLgnv75YGwJUV
fVWqYT0Rx4GQdj5NBKtsPRHOEGauYnoI6qnRXpUSCaUckt2NjOhyhvbrY8R2ASMGDvd8MKtKXNK4
aQyJewsk74sqSGE+HOHCjR/7PLsVuVwZb9VqWg0nqOEC4zgfL8onfGhRCg0HU29jPy0tTfF7Fc66
vyTlQNNIlNEtvOrlitq8f6QSwGRszPg255AuoqK57qCGo2XXT8VUFcfKjpOfHbf0jSN4bSiSMrSb
AOPAutqspy50ac7qoocoMKY/akVMJZJ3+RB2VtXfCFgux8IMgnIdZSy6hWDdz9cyabWhp0ZjhIsx
9ifCGu0+GWxzPzq4vb59k11+NsIVgh8KPkRHKL6cD2W2MwojaWIji1JEpA39/FB1ev5p0WWyx0lY
vns8kKTcZKuAwWqbvckz0fhM0fxQ7HCM3cxXEoQ2ylw/NLr+CRyLuHGHaWumcH5Rr7EDORFFupXE
tskkkG5MNAWISpgNXSECdAWGIiiwzlQ+RUMR4U2URrgA2klOYXzS4gRhb9Os0eFU7an/kkxqPR2o
/Tr/vr3s67JufpeOsg70BYrVtKs2G5cSXK71FaoDk0yH+7KrzYOuOPGNajntmstxKMvTFKM+CRPJ
3swfhQXBWyUTdm0CuqnGLMa+s3OUpD/3aADT2uykPVQ/K7m48jhHgK52AqrdTJfDbpufI5KTyz5v
mt7ZIZ5gqM9SushsJ5U7/lMvhau/5G5eGDv2FuLmpByTdRjtwqXNS4dCCegf2c1901cRlIYprdof
Eq3s5rEwkghxbdrcNcqk0v2Yxkvm7aN0MtsXm070A11h7g7dKxX1PjfjYn6gv1KbyG8r2Xife5iU
4O8z1mENlIt+MoG/EnhT7b6UzojEuUQOeTc3tPN3ue6Opk9TNLUDsBkxzkO9PsfHbjKs3wKdWPcO
5GwJdqpaxvpOizvop51bKMsuMZBT/F2YlWL+zuNh6U9DYuTRjsa4YYYlqvXJYekT7nC1z8rlD4ZY
rf0BBiPQ4gTH7PJggKVo/xVFUqbHXi2x5bUiLuewSqOlDCQF+ZQnD3LOcCrgesdI1OILNMY+gmSF
vCOpN5tdppXmB1Sle/lhTD37q+FUyL6jyU8jP0eUQDlYk4fwSgKWw0WqoInoQdpOFO06o0yecQqr
vHvQO8pyaDGEnHxhxBP51+J8oQJVNEFBqCP2JJ9OeXKiXCAj2Y51u4/6UVMfZIEO+x5+M9CzBAUK
mB1OW7oQFYXhYNfd4ut1qBAmf8otiQM00DVFOwywtX7hHqaMQUtEi2sb+OwY6qgnDb8SszLsVFdZ
lr2S0CfbubFM/rXGVmuPql60X2avnr2wpA75zUtyEzHfNNOTo1F6hba3iyjvXpYJ2tGNQ/Oa0mzO
5sruIBqBdAFBfb0y/8qOYw1nJ20h5clSA0WZUk/rn6kWCe9kZV39e3IbxGLjSB9+6Uk23Bspn7et
mtLeYahqYzJj5bV7GHrV+2Tm2AfRGCYsDszC1L44vUI5uonQQzm51chhQapGRkdPaPN7JR+oAYEl
IGREFY2C27aI6MxyiS2rrkMjLUvASlX3wbaz4UaCeOWGoZlqrTQBahZgxc9XS8NoLbe7uAmlCQrY
XrpkjyBndzSqm7Sia0MxoTWJX2sj2wy7KJ0Equ7chNY8Vs/24kwfl1zTfnvIkd+okFy5n51XvSsC
xLW0t7mf2wzVXaxa2rDzRvMRTRLtIMbauXvvK0B7AhE+dPEg4/LQnq8d99jQVbJoQxPHiocJw+9j
Sqzqvz3K5bKto/B5iHfXmtr653/t51IxLTEbWRs2Uzp/iONOAVZZgCHMTXf39lCXy0ZvkcrSWsPi
XjI2y1bGEq3SJOnCptfKvVvaYkdIeCsUuzoKKR9iuyD7yQHPJ+QpKAXl2tSGaCU7vNr0WoYI2fW3
53IZGTEXF9kg2jtsty3TVaEAaXYipWpE4/JBVvl8nDWIk3OnD/cJNd0bkdG1WXFOqfnTVeC/m7WL
LFAVQOi6MLMrA2+N2NjjTdzdmNXVUXT0QLF2IbTcbmw5F1UPamD9Qmm2b/sSlGfj3MIAXdtybGim
QQWXZGD9FX9tOZ4SoOtl1vE290hbO713V3kamvBLHd2Y0GWBarU2XruiIGLgG25ua0PiXWOnI58J
vFZQDslXd8hwxNYMX13UiZCkMoKs1j69vTuuzRAJRupTK4UfDbnzGcrCzqvI1jvqYlkWIHKq+mqh
YBESu7c24rWhaGyRrjLcSuw9H0rplwHFb70NLcWq/SI7tbSHdk45jbu353Rtx6/36ppRwYK3NheF
7SWKOY1lF6Li/OigZQUYL+0R0SxLbozoVjp80WYkWeTpQOMX3vqqKry5/kqZKalQGW+M8+xBS2WB
e4fT3ymeqhzMufJ2RU+YqZA1fx2B5T+NSV0HCF5m3zCLKA89uIYgNiDAeW3e+xZuCDcuaH29Ss5j
AdpViFOucTqIoS2YbRKTXiiZEGFUyno5eBjNYPqCgnQakCZWgNXVDpVpqwXN7rttlyi7rrMQixbj
/BNHInv0E8XpLD8bzXrcU/62J/xIPC7GVLcQy6qYiO0LbcEjYoISL317spbnVJLB7pCft1DKBjqd
3PjU657Zzstby//AACkev877rwNKeBhJFTBt2KLnFLgJThSyVPIbo1zZUCvYChUj5D3ZU5uaQJq4
2NFatQjnSJc7o0pwjUGKJ8jarv6OzCkp9Lt3MBgGOnEILALe2dqdA+ZdLDG5IoxVtwRe3MRPWTOZ
z7qi5X9QfI9uxIoXRxPrRAC10I65S7m1N3d2S1YJJGnGDtiF+O4besPVvXRmGgf24Bif357dq6jn
2VdjlLX+hzbfKwNrc0DrWkR2u1BO7RKtU59a2s8jXIK29MB3mRVmcck4626Qwid39tJurfLfyTPq
+t6IZls70fOanPtZupm2b5Mst78NNSJu/ly32M8jq9/VOSYwTrTsahkNXrgk2Ii3pAJ2qoOiAMnf
3g+iwMzVkOhmP2qdMpLPxKM23SV90nvHBnOT/kRcLFGZn3F6wIwImLD6cZqaSPxKFFLG33gWT95L
ZdQkQ6aKDvGDnth5/zx20vltaXH1g5L82v8CJo/aXFrk/feMd1PswFXmnl9YxRztM7twniYQKsVn
IzWzf6EAuP+YKynoozcvlvXQL7KYHpqJsuN7b3+4NmBXaLjy9TlH6/H66/hM8FfA/Qxa2IIV2Hue
xAwrBcvXL9zMNz769qSuQ6H5i2DKq87mekP9NRSkKdeOYYOG+Lhk/7SVInaU8GAZ9DgN3Ih6L87r
WkonQkTtCf4i2c/5WPE0NzgpSC1UJtP6zxtlAsVTuuZnNA6TY6U15q0dfTE5HhsA6Ujfrdq8W/EN
xZQK6LrFCFOujxavl0Wk+2UR2UeRlNq0f+9SrmJx0AhJ6ujUb2tPVcrWaGthhXkaqzvUQrF3xc7C
N9Tp37dHAlt3OTMWUqUvxwuHCvDm6sOMzPMQhF5CIkgl+alLPEOebXUelz1FMTgZ0YwFbSA02YrP
HXSbrwsCn0NYpvCDgpENDv+BqlYAkj71HkSFUVIZVK5ouicdpJbn+kKphuWjBp9l8WMkQarnDvZH
HVRTaz+01O9z0PhoD+4WnD1sX3G0GcLmkkOVyEc5aac4RTbBb8y4maClFHF2APiC0ZVgUSqMz7pZ
/7TMdeLsXG123efebBvUG3JpGfAVSkzQmqFInUBywsQD/1cVh0mxp+mZOx97kKG34AapbSei74nh
Jj9QJqR9FSeLlR0ifEvVo46Auv2jVFPPAAzi1conjD5da6/YFfh/y1qArmaLl2MHSMfegzyW1tND
Xbj2z3LoyygYx8nL/WyZoCVYJNr/qZK2HvdEJe2jTNNq3HmplWonzYgHCZRgzoghSigA2i5zSizu
iIZXsGra6Er0B5KDZvppbU32TlRoXB1KI0tT3Lvm5J+04cZM4bd5/7XjoiyPRd0UTw2qop+IYjBk
wpujSPZFrzg/Bqp/0P8i5Er80RrITnq5dqjSJHV/5YuKoZbTZ0vqL7Pa6AfB1k/8KlKSX+hi4b3W
gj2qcFVKU+17rGCfscdrpbePWdcvbuDJVMXUwi0KyNgzLuB+NNnqV8IP6X0o8F2eHscZc5iDW2R9
dnLRByoOaoLOe4XivwulTh80YX+wEj2Re1OpvCIwMfhpYXrOGbSQt4/DFiFDmLHacPIPgDL6Zdsa
AQTzBgoipoJ9g52RX7lSL7Bld1UwAEVl0+gh95n3sy319DgZuDAEQzt3t7CHr/nn+QNKs5xCIMpp
FEd4tc8vOJhvdJWgVIaa1Rvuc7UUiXeXL8QSgdkbaoM/TOxo924zpDXBZ+exqazaGhDYjuNsL7Nq
Gj6kwnNLPEOqqDy2uIFUwSpJ0+1owuEBNOhNg6SWV+HpiLGVQdFzyL0D/nnpEBSuLL+m/TB85XGW
ZeD0ojR3Q+XlU6AOiqo/t3XT6s+yzI2fdoy68UGZE9wO66IZ5R2nFqcfs+H5wZtkFvi/yarqQV3X
WpvdiG0uPxpNVfx+EbFCLgvM9fla4X+ESlFXKCHgcyf3Z6vKnc8eTcfohFkZpqNGTsd7l5YqvkBd
0iEo4/d9aclvb2+ei1CV5xXWN0AH8HYQOzYxVgNPL05xlw8nHAsCSZ2Lji7mKG+Psv4t5zuD6P6V
a42eHlSczdM3eXj11ELxwiEf9PkAfFTs7UUtYpq7Vv5gmDjV7OMBX8MbA18uMykkASth3crz3lLD
Kpr/U1ep+X3XDhj5xVhSatiXFZo8MeiCvZ6o8GhLj1Yjv74959cW7vmk17GpmRGhuyt47PwTe8nk
9oAL83u1jwYqvvrQ/lJcNf9kZzESD3GqipesVtKv4Ama4W5yk6QJFAWtiZMa1dbDTNf0O/QCrwIu
XI04GgLnFXuENqfxMelVmR7e/sWXe4EmxqqBs0KjAN1u9iTg5yKjeF7co5Lb71WlnY459fkb19Xl
XiBf8Wi1Iy8LyG0Lf6VmYS6x0pb3i1CiKfTgMb5o1JzSg52q+zaq9940zR/fntpl7EXNmRQfwMvq
Ga5tvoXdSLUZ9Sq/xyvA2ePspH9zjErhHmyzLyYune/VwsTKh767ASFwpSUaF0i33DLSEXryvYZU
TYMxVCq/5YVyi0935ZO96oesoukrLWz987/iVxLhpJrdMb9vcL06zT14vjqeboEVLj8ZVW4qCNQR
UGcgeD0fxStmN17AKKzV+PlOa+L5wyCc5uMsevGcF+nwr6XK6eW9n4wFpBlM3QmwIKLs54PSCDB7
PYrLe7fIu2PaxNpXF92rXzgkart6aLQb4fnlUiJShyC1tmKC4RtY5+Nhj8l0aKbfg/hq/HSh+EmY
WQZvz2r9W84vhfNR1o361wfLNeA8EK7LezU1kw82GHek0WW+F2C+Prw91AUlFfihhqwFG8RY4Y7b
ChCGWjJfbLzqxlJ0/9lZ7/GkJrKx6K8tfX7XGW4cHeyGDtV+ycyk3du2SJXPFJZyN4gqnY1UpZjw
+nlRAkUvY2d4seym+ZFKr/jDlW4gHzHTDjSEKbp9pfbtDIgNyYAn6mcjUJpBU7pgLto+9qUwyyIo
qyh2ALfRW9rVmiKMfax69U+l6Rfx3A9jFv+Kk36IfJyU+xc7XqbsiaK9fgvzc/EdKCxaq4QfdXR0
py+0RrTRBEKWJGFHSLKzEnQvRN/p+6axs/d+8tehcFSgCEctY4sdpvdbmlhRJqGwUweVVayx2yj5
WRI/H9/+4hdp0ToSjzmoKVphVIc3myu1MtOrIUwIHI7wN1uSr7YTW3dmhpvj1M49ZJBxvMeLvrtx
v14cnteRKeNTrSGKsDcJWYlmvTs2LOdkSfeOE6YeJTjfG6/5tVFoGCBiBYNybR+ez8/IGyinS6mc
3LiVTw2W1o9RnTnvfQaZC8V1BIDX15B/z0dZwD8qoI+VE3rT6VNbT819IbEafPtbXZmLRYeAe2Z9
BQG8nY8ChYrwOO9R+llt7o9p3TYfdfA89t3b41zc3QBz4cTTotJoqcFxOh8H7YwRRY4sDhVbHX4g
ve9+x9lA4mnQT7PzeaxLMRwXK49uvfNXThgoG8aEccl/tvhSMtKV1BMpEPC6FWaWJphWxiVm537n
eemNy+7acuoUJYktOcwkq5tp5uSxEyjTUEjHGw60yvR6Z9U2V87b63ltIIobyLWhUKReMNibKE/K
IooYyNMBBuuLuKPVnL28fxSKx68clbWcspkOdE8Ug8sxDntH+eO1erbP9egWE+nKdUHP8v8GcTfH
ifsdBh7oXK4Le/6OvyGFNivqhztoz8nPNpVG0Gp2zhVpksm/f4IryIqAAvLkRbdZpTMx9G4NZLjB
Y93hRfSxaexuZFnXNj8XBnQKVIxgxWwuxBhpj6FNuiTUnFkc6qHud23zyWqf0K038RG1b+UbVza9
jQLhSjnF6AXGyvk2pL3Uy8pS01CPTPOnZ3QYKk+Tveh7GhzzLUOIKx+QeJay9YpTpx6/7tW/golu
iiFmeZhezimVr3FB+qN3i2Y3FB79GzXT7iLKtl8yrMjj938/Li10YvF6Af1/wc2rlFZoOVpdkBzG
O1QcSF2sOr5xqq8sJ3ZOBJz0vGEvbFv4LTKMMkshnkGsxHvcmn4ZAMf2TZe6758PUD0kYiHEUErZ
Ai3aROvHfnaycPL69ilvKvUHeKTsxmX8+oPPwj8d2j+0v7X5DWhr+05OkrtyrrMMNpOj4AcB32xM
9sJaOxuT66CUxB1O42uJDcWKg0Eq80TkBOyd3uekTH5stKPY9bpN6W1JRmQ3jcylsKSjK6buOrPx
cJttEil3US/pAKngfr7Urlf915ftAOXGS82XBXCU+Zh1SooJ9eA2SxfEQ2bZn+GyEwWW+WDpB9uz
Onlnl0bRfqzyxfiaxCqw/revgYu8jAcWDgIQaBoMWAZswmFg/bzE8ViFCn6kaOWIeSfwGfTxgX1K
+/IWv/ByPxF6YL5E8EA9Am74+YFpEjomGbIqoajgCqgZujSYGhY+nP1buJDLd4KhUFujq4gDEznn
+VAQGaO2a2BZDWi1HjqriI9NXf1+e/ku7zeaFx6KDuAc2btbAdbOrO2oUFBBnUs33ZveKL6Puls8
1GWt7dCBHZ/yZLil/Phq5nS+idm/lPdWZAAP4ZZkLM18bqlrwHUQeWHbfj4qsXjSV3jKSUkrkSV+
bo6e96RNelJ+RCGrMYEaWgIFhUpVo+QfnEoH9YuS6fnyvaoH5bHLl0r3J3ZvGlDu7v4xzWF+qCe4
hZClXBS7YlFVwh+bSEfZyKxg+6m1yL9h0Q31VaBIPByTWClvpb6XVyy0/lVGgOoYSKJt4aDpRoJE
u+tCa3Aay0/cWt7PeqI+Y6E8f1GHpj9KmS3jfZnMwrhxXVwCbIlEORoYzlGz0Lg7zjeRpudzYWQD
LV4TMbbd6JiCdpGxKPanJsNn+aVPi0Y8tHnr1p9Y+jk+aX1e/QHQnRhf7VbMeqCmlGA/vb3vLjf3
6vQFxZz4h+rlNjzxiFg96Yoy7A3qNfoslg8aug7/vT3K5WmFVeaBnKbhTOdsa12SOkMKfgsupzMD
4fcbIKNpMMUktXfQT5dbXhWXd9GKzUBrGo7uytzbLDZ6L7qxRBwmrIObam+6Cu0eC/hsEyyJPX21
csP69fYMrw7JZ7XZXNxKW8yd2xTd5KEBHXa4egVyVO19K9zhUFeNu2+z/Jb50dXxVokisEM8qluS
oI1VQokcGJfSNEbNIRuT6IueV+UzjV+emLSjjXLjYb0yJLUbg1Cf2wIE0SbIrDtVI89JmxCEtLhT
kq4LdKNL7moLebkc0Z0b8fmVTQNDHU0d4gbQr1utFITMGtG6SROac94dNK2YH8e8c+4FQna3juea
CZ5fhCuZlcudo0BwufUtpjNnTqrdgzDUYxAmWW/NDqwC136ZEU/tw0w07kdpjvVHYPn0PPKSbRtY
UprlITUMNBYtR8gZ4zsxVvu3t9bl08Aa0BkCcUQ5AJrf+dVRCpHnlFqr0G3LHlleYy/KrP1DgasM
po5izK4fRXMj3r62+H8PuglIUYYVi4xgwal4Wx1EUXo7rYpR3lS1+v/xnQk+3VclVUqE60/5K/ad
EdY34MpAdTcr7VDxXoS6WvY77NNv6Z68lqS335mYnmIudRXoDttp0ewC3aJVYYS6euo7qoJsZGxE
4xPnl8XtsNypfb33ov/moXanB32Z4+/UL83Oj4oie68WsrcqYtDpI4BZWzbbYFVJRq/VImj+DVqR
viKpoi0yfa8fMqOAEloF7WCKg9XcRDBSMcYEufAqXESO0ahlCsCaTnt8e59e2TKEEOq6vAQw3ILn
39EezUUZlRYcdSyUO3SuFy6+agn7iHv37aGuvFprRYKQkphFJew8H4qu8DIkpg39m7Y+MIUGS+6m
sN4pFbAuG2xe6jro3K0IxvNRIEcJgYoFggVjiwi/0hhP/ZKL3dtzgUXH37PZlBTHaWmBXKHdva2P
l97gRECCxxBzqmL5ngJxX34Y0B3Eg1HGVVEHi8Lz/a0QuVLS8U2bVuzdYdGHoJqxBP2sLhoGapja
TMPeTpNOodOK0eSpG5VZ/6/MG+MLIIA6O1Jtw2Fez3JVC4zeauNgyRLjH9UsyFoESBL3kWQ+Q83V
nlrN3XdWC5hI4qlg3yXVpHX3nUVu71MwqQSKXIQrH2ylW+rUtzItdWJftMA9M19UmZIcZ0ePtV0x
o626q93BrCGyVMXiO4PVFeAAhZTDD7UeZueut2RZhalSqGmgo5jdHE1rHLhio0H2kPGStgzmIQYD
ERVAVptB15JPQ1U69V4SSHq+oQkrftJ4m/qgyrK5+BTHQLQqf5hSPfUzVZ+GA9qy9oB3SGRWd1Vb
OPavqtHnHtaYOzcnFDQr81OJ2BhoaRq9zq/MUmM7dLJaLffwMNLoN7PtrMAQbmSDF4kMlQp8NSC0
nfYekmELUrmHhq/1aM6xiL+5rd18j8ZFUJTOW0RIO8rm7RHb1PHHTGm32Vleb5v+NHb4kzupqbR3
ian06bMzo+SKpCN+kJ1vYMlXHJGD1L/GwwTL2rfTJpv7HcK5Uv8NjZhbC102JFnFUDj/9P3iWWju
dmBYqg59lDyt8KNzy97BCyOxBQ7s2L8V5eMiydmPkRqVuq/Vy9QejEhtlV3eR6nzZRp52/3RNsTy
DPazdVgpBJwC0Jyz9r01qOL6g2mlPxYjrXTIQYPZ7DNZuM7XWa/6T4VaoC8j804sj56aiOIo0f6Y
9riv8lL6Tt/BnfanVmbylMW1Iu8mrRmQdnY8bironmw6vwFOUPoGsdx4wOpO/z0a9hJ/efsUXrlR
VjECyqpri+qii2+ybcsqVxoehgyFfrEMKD3HdevdCKKuXJKMA5Z0RXtT19/cKR5KuhX2lG1YTDmM
aOS7kUiee8hCPjWS5hay9Mq06FqSIcPqA1SyTXognIw6PohtCFWt3alJG73oMHJucGgvfHe5KanK
UdYhQMRhb4uWN5vInhIb2UrgGl70DD5Gfgdern0qANbKnzEdueUDkWy53M1NheNjnXktW3aoetc6
NUZm5Y/z7GZt4DU0lMOO11AGinT0r8j46eJJzuOcBXGHV+7OTs2yJRmKoj9pPBSok7eKkf1jyUVN
PrDjDfmYLYvdn7oUwKY/WQNEVFWRaKIiFOCmuxqOQnl6e/+sZdzNHb5aQa87CPmHC9FJTWpeZ5sz
4HOz0VelcCSgstilJWgBRFdyFTHY0gZ/pCYGNDZLsX+//QNeP+X2F1A/gBVB1gP2dbOzLIgR8+o6
ECLrYFu7afGaD5FQstIvugjX5T7JPTWY9cZ6cG0lW+77amm6nTHMuubXeUlz0HGVziD5jqsssBUZ
9fvSzIQdoFLXJsc+6tIffTstH0rg5rfUga48graB7i6vOsKIAGrOH9tCxRlrHIj2JzBHflsPuxpJ
sSAW3QPRrnUjVrkSU9OsYdtCWNEYdxOr5Kjzaogto0zlLJ1vsat3DRr2C60bc1nuOUg32mpryrn9
OkR4YJ+BeFG0Wqf/V5BLdpDUaZ9zv+Sz+qgbfQVXUUhk7ov2DrcxNZzzxQUZJ+0bO/PKFYCtD5Ir
GCTQPt62jZTBjhGrKxqmSr2xQE1x10byFl/m6r0GWYZWG63YS8RYZUwoiUdNaNTVECgCj8il6pSd
q2bTjSv02oRwaKYwj1kRhfnNUorejKn/M1TsRmPrG1mkHavcHG58sSsbklwQ4RKUhgwKcpvGzQQV
F8U2qwn7JHqEoFF96033j4Gm2cmc8nj39vG9nBTkGIoHOt+IFHtbsnCzJvsfZ2e2I7fNtesrEqB5
OFVN3eq07bbdsZ0TIra/aJ5nXf3/sDewkVIJJXSSIMlBEBYpcnFxrXdAgc9pec832WMGVvV50tt5
J2++nZPsMlAeB8VEg23NXKlDE2AeqitBMaXip5QpB0JjZ9UHTZhCPRjC6/+6P6/buChPF8cM7iOl
r3Vdc9BQCR/TqQ/UIa+nU2/W/fhQNENunoY0C0MfvIBTP5SOQ4i0WtfoD6nSC/H1/s+4Pe+U6Zkz
zxJgUdbaobdR9VkN1aYLhiLBTTRTzQ+gi/UDtbg3dbr4RyTseefkba22FFjjmqdwjN7D9ZkPPX0Q
Ya91kEfGZA7qRO3BqXmJEvr4tY7hAwjSas/4+C2DuI40ki0vKfN4XoEYX5ULamBMfQqJJuAmjZTP
Xtw3yiuCFH3/CSLREH4tvSWagaAV1KhgJONuv2i9onbQW8BkHjLN7BeqDHn1F8BnL/ke6w2A5QZ3
1/DT2He2e+E5af6lii6MYe1QFH6NzUHxjtZYZdMHRcxxs1Of2TgdoO+Qw+ackc6sZUhErXjLgG9F
4FpYW9hjtnwqqF7snMHbGC1LTaDrAUexU96q5f+K0R0UbRyD+j6oeXodCzKG+iBIfAZfbY34m5VP
2TlE6Ompj5z0/W1UBucRiNsb1TWkGK43y2CPXT8pbR8sAOEvBUUf33bQkLp/DjYWku4pkAjgK7w5
19fQEiu0iiJGsTPFDIxJy7+pVW/u5IO3l4EspUtlW1S+JLv6ei7u5IVlEVksZJHMfxr2MD3zOtQf
jBJ/iP8wIZvj9QaX4cF+PVRErBj11uyDAb4psgYQzmoj08//YRRKkLL0CY92XYpsUbSLciMaAtLQ
4RhWxoh6bblXCdj8OGApwfGC/aZecz0Xnc2nJ1E1BMhve+dEm9sLXgPLj/tz2fo4sknncrMBMFoL
91eN1iRR5w7BkjftSzfoMXe2U4Ies5SdAsrtUJSbYLTRDwT/ByvzekKiL512SUaCf68Vj7nppr9E
q0OZoH23c1tvDgU6GK8p2WlcK//CLg0HrwUXxbPgt0ML2I+smtrAoOw5hN5+JTiflNLedhwQ29VX
Ajg1d6UZS8EglDlmpcx8D42S0/2vdHt3/D/kF4ByEuIbUYJQn0SCh8oY9L3eL8ecxsoFnkWpvsQh
n5Z3Um0mx/tj3l6SZNQwqmUHV0KdV/cVeHtIBxljum1rf5rtYfb7opbGKXoa2IYdnxW33DtaGxMF
NYViECriZHTrPjouHqh5wPAPVKMDzhgh2pvh6vESuXb9hyj1PX/DjY3CcxhdWimaiRTxapK2M0Po
GNwxUHoYLL2Nt5InyvCcNIP37luLlzcvYx78lO+JiNfbP0V1BKJVPgWtq5cPcBimRxike9ifrQWE
qmHTdUcrSF1XKS1zgP+QRlNQl51d4heS4p5T9no8B7Hu9K/5kunvx1hI7huVTOh2JJPr7nsx0O61
kxoB5xSErYBNiWhNmpnpznW19bEA33Cs0XlicquPNZllgn59NwXCKJsgDW39Uhho2aMYVO9s/o1l
JGuiTGJK0SoaTtcfy55peIjKU4O20qyHaB7SY9S61SEmOJ4Ho+h3xtuYGnUgQiP4chDf6wZeb5Wq
3SD0Gaj4LPwz44KFhKCwiiceANbOfbw1NySyLICr0CORnLieW1u2Yc2u0IKpLpWTW+DdnZtZ/rFc
UNCvxa5I8m0goQFAhQtEGKw+fQ32yaKsq5WctpmeutYHlZrnUSPf+F6kefkoAJ1+zmb0g+5Hr9u4
LJuhuCvw1jWlPPv1JMsJ7Bt2UGNA0q2etERV/BAPi/O7R+EBL2Gv5NHkiisQJvSXZElzjGrNemnm
B7pDSE8gGFIP737lggZBAYwxAIRQjL2eTmfjrJE3HOvG6OGAabb4tChK815VGlBSrBqNfxqLKs3W
61Hw5TKTHKO0oHLJaXjBm0eBULNfluZ7hdm5U4CwUyYEVwyBcZ1DUZPSInjGU9ABX/dhRRb4zmjZ
wbGj6j+sHRgPl/ArlbrX3dyspAI9deoULLDL/V4oKVoQzt51eXuCZQ2XQUjcSajXCMGiVbWlnVGx
Z7sr+FuOmq/Ew3SxcZA43d91W0PB1ofOTu5BgXq160bXykynqpegcly6vmQeUe9D3hjTywD+8fe7
RzOBaqAFLOUsoYpcbwpPxz6M5VKpVXlIjc12fmzH0T1j1/heOXU2BbAqFOIJF+BD1gTxtkrrdkxH
NWia0Dvq2EYeULcq3798AJc5Q9yTvKzW4JsOseipwpYHiGNRHeizo42bi+VipMqevONNFKKXy/tA
VnJ4LehrprZuQArBu8wJXMrUP6cp7o7VGKef73+h21FggRBaQRVz4XPtX3+hcDTTqGpQyGymtrlQ
91+e3a6CfXh/mJttZ+BIRyiFzizB3+ukeuwzNxuVlFKCxLPksYc3qFFjkmPNexvh5oriKDm8vGmE
82+gpK5n1Bv51AyWNwR90oqv9pD2xy5btMusZt25bcs9MP3t1Di6yIvSfAf3hGbM9Xhw+5GfyLQx
oMGsPBiznvhjX0XnSWt3TtPWzHiP8CyRutqcq+uR5hoaYGqpY5BgRn2ipUWbMJ7Kc6WV1TczKvde
xG+VgqsCkIxKJEtSep52/HpqTq8uoUOxNxBdFB4i2OBPTo5QXV+K8g8XrNePtJ+tJzTtPFjVuneh
EzpeFiBzQaLjITgbhfmHoc57p/AmK2CVccpA0VLjW1vOqjAVxU5f9oYyBZlTzv5iGstxKrvyQ1Tl
46FBce2Lk3Z77Nxb6hSVMG5QA/wQriD0Zq6Xf6qsuoYMpgc9tXnvs0j6Of+aGVBzv5QlFKgfobuY
2Rlktak/U7eYUXjpard9GiP0n0+t6CyBBU9DUu01pvbRQ4zOPIC3Mhe62TmesqNeheJXR7nV9aly
Zsr/bCW0shRL0UmFSp8neXOIxjb2Hro4detTj0dw8UePfbX3bRZllRzJgcvW57mXKT8rpKsjP645
bUcUfqLQx3FiNoZjTXVKHEqKpM17SwKsDngN8HnyJNxQqKix5wPpjBG4SICqgAd03kMx1sGTUSTt
TlC53QYMBhIcwhavdZ4t1x9EZE5rpIsjta49+2+jc+vwc92MZnHUQ8soLo1piSygaznvEXVu6ntM
k3cSSA4yEMpfqxS/tgovTGbsNJLGNX3DS9sHnHKBsvV989z2aGAerLpqT2Vqi8/3I+ltwGai4Gx5
WsPpYurXk0YIOJ9cszKCEsmQA6zZ4TG3y3mH+HgbahgFtSjcUMDZM9r1KHq1TJkuYjOIQn1OfK+0
0+YrFc/KYzR46kjX5OO0k0JufE88kAD9Yu5BsWJdUrQU9EjnkUF5Cs79YbHR/KLZqBTmodInpTtk
iNmEoPaIP4/3V/V2vkRvzM4pLb15eaw+aAWYZbFG0wzAa9nGsSmTcqbDia/AKSqiXPhmE9bN8f6g
tzcHkCDJOKRILN1/Vp/Sc3uAGdDAwTV57mMbmgwDp/8xyd09ZcrbDSu76rxneGmboPRXl5RhTXFT
081AYRPXY0MXH+useh0XNPzNIXptFZycy8Hc2UW3e5Uyu1R/IAHkGbd2U5cSHmNigHuZbaAeCR5H
x6GP2/cCDCmIgBeQmphSuWfN58fTTIW1hsTE6LjtYaqM8NKZoeVXSJXufLFb/j6vKNIYbKHekto1
zL01ddBvVeMGuRrm9T/dzPvgkAK5ArJCr9u5AH4W4pyHeewcRRMaGhrntCPQZLFy6zIlYV8924bQ
8SLvqbI8FIYgUyWKt2WGtEqFBVhnNUW6Rz2Qe+n6KpeVHeIlFSRgzOvu2ZR4UZbXhReA82qnIFVH
C25Fit/vMRttLX4q3EprDjjm4mXjKhhPndq+CF/v7/jbDUHERBgVBSLJ11x/qhGBIwdKlwgStez/
DNMKDT8YKV/vj3ILkZfIRECQ9JDZ8lzW19FLc0chIdoiQFaWQwV0DMtty8pwJsoHyqEP+EcgiJta
Ev4xFvhWfnJ7A/WeGYTX8Kj0zfCoN6myVxnamL5LuRc7JgtwHlyJ699V5vh+LMg7BPkcgkjgzexV
/ljn47vBOpKDIaUNQCLLcvnquHdzGYcVtrpPSMKmB21q+4tSI/Ryf51vgiZnAN6SRFpQmqHCcD2d
cMxKrEoqCgu0gj96ddQ+VBCYP2hO3j3hdt/tEbRvohgDok0CsopOEO+J1bTIc5WlUChHmmPvPUcd
nj4XVKuq0p/jDrXr0inSf8xmmdEBYnPtxJmbr0dLHcg6Nz7fTzL6rqeLonAqlBJ8BWbvpN8FXVk0
Wry02ElrNpaVm4i8VkrBIFS7unvLIk/prmbU87poUc6ZborW15OhfEZvLjLOlhFNe/fDLZzZpGTJ
o4nwKbt56zoseqFYds/o+k9jMg2Hpkjq9FQMkffiapOj+a7bh/9keO4B0wNzdwQWWbk+FtTJt4h+
vDje31obay2ZXzj+uvSvsJm7Xuu0rSInJ9MMDLuFg2AN0aOIrOrh/ihyv1wFRSaNJqtEGhODsZe7
HmVSBniYbaEFrWjTh65C/KOJhRdobL+dzbOxdSmqS9YKqFzukNXRF8XS5nTqtWCc1OEY24mDmIqF
JLUy5QezcIyj0NT5Y2OHewT5rUmCEoQNCruDoVdZRmKPRug1DRJzyCo9A/udP0oW2q/CHof33vcQ
ongsks4AdpGKMdfrmXdzC8JX04IGDOsD+AHnQc+KbIcAurE36KzTJaL8LInsq6KSgmRKzTOG85FU
1SVu9J9WK4ydDbjxvdh1xBlZf6FBt/pecRs6Zazw2AvtQT+FrV49gWwF+2Z0duvPqe58yXAMOhVh
O+2E1c2hSYGlBoA0KljtfWxnckUYoS4BXtmnKkfS3U5z7XXp7eGbijsS5kaeADls7ykfbkQe/J+k
ZgzIKyrgq/MgGquLR7FoQSHM4TmM2+g8dF38AwFqvF2X+r2ugdzOPONBWlAFh6q49hMCBKZpUrce
ZX5He8mVuj+qS53gvDiAFbx/1rd2jayCs2PoSCIXcb036y5UKb3iJhJiWnJM8jQ6lxHZz/1R3hRh
ViGFep1BfRV+ILf86opqZ2EDZTb1wBbl04SISlYpj0ak/KGq4WuuWCd1cP5XG+anPvL+1hrXxyDj
1FsG9NZCdw6RvYdP3Jo3ODDqiHQqeVWtf5A24Y5WJDodm6442J1In3KovA/3570RZLgWZWGElzhl
vlUqoFRJ1C9Vjaxkkudf+jRMgzCJrdPSLHvwlq1NKql4oOZZ6BsXNlWt+zpxGEqFxf+TCtUQGNFi
v4pIJI+p8Lr3Pg3p5AHjIZkkfhJyVscxE4pqLm5qBm3e5x8p0KdHDwXCQ6mo4qzatfP+ICqLW5S1
0BmFfr6K11rSaCHWdnqAc/OC+6uhH2PVfLcADbMCIAJKiYYhb9/VB2vsfonhPFCocZQWZVMtOS46
ushoOu2JXG/sQMTpwamr/CXP+/XJq3RDQDPDWydqi/rz6IThQ+WO5U7U1OTlsjp5NDVAdBEzeZ/d
dDaGejSzUDWCcOm8C/0IAXmyEB/nfB4KH7hg1yB/Y0S+UsLfSIdenEYdH477B2Fjd3IAyCe4cYle
a1W7paFmWpZoa2YTTyEqpa0IFFgcwHxGD2dSM9mTY99aXhRxTWIOmuU33bBpNhqtRGIUVKCYj1bi
6oei6pbz/XnJ5Ha9umBVZJGbt9uN+vrgNFVi6KEZWNb4266Ur/VsPdOTeOG6/+LG88v94d7eo6vx
3lAcPGQAO/OYu940Tp7rxhxWFlgE5CovCE4N8SPvp2U8dhQzomO2JGjNO1NaPfJyC9XLGOLbd0iX
pip+WVGS24+K2zcvVThY5hcAd7F7FNMQKwetUgz34iij87GD8ySz2HjCbaKwMz3oFDXT/xqyBKEi
kuU+fm7nOPXwXDS8r5a9zNWhijIypxbn1+5RLLqaXuaotaAHKIObP8D7Hzof6no8fDfq2cT/ph0U
hTgvlvIYTa35vRqzzD1Nutq5R6NRTGCTMJpgwyI+7h71hqeBnyioxPqmE+lobE2O+JMv3/3S8mwK
j2mdJ9HJEAnqjCS2qGmNFXWrcwbiJvNnkeZfXEfov2dq0ONh0M05P04Y1PB0UIXy3a6gp3601CrU
n8sobwM9dKri0Ndm82c0C1EdjEjtXR/NXiN7qHmn/KgUlYqE3eVm5M/ESfhPmpL+ztRhSC9jPOm/
BgFn7ABjqPEIXCPqq3nupX+FmQfLs9bzXD1iwdY7O8dtY/PbYPxJVgDHgtha3W70bLG2yZEz7gaQ
pUXlAPwZ7eV4fzdujSI5KawxNdGbZLAsqO57I5s/VHTLV2do0Yo57+nEbI3CTU3mxZudh8kqJA/A
J5wFKFHQtH10NIbJOU1i2PM22BoF3CGPKrJLKaJyfbBGbhbPVQRzsdTh66Km4/d8SMPT/RV70ypd
n1/JHsFmkM9yEy8myosNHkPUNgsTeeVZNseeS14pFK4RMtGPeJ4BjGntiFR26VGxPCZ4Hf7GQLM1
jlriZO2rU+n9b5UaTbL36zbuCviRRE3Zx1UB6VwvQjSXQKoEuFUbbdpvhdVon+dEcRzURiwDP9Ok
VX0pVPRzbsb0TE9uDmg17D30tz4FEnDg6KWu2A2FuLNzchnEbgO9ybUPkO+jv9AasHbKCfKDrr4E
vUkU7dCKoHCxRnEvrqlQMiEBJOz8mhMRXgbO/iHrh35nWTfmg4AKFSe4IRIVt8pcIB0AMKmFHkTT
CCHNKtxDrjjtzk20NYrLSeScQO7hsFx/u8Gy0oKAqwdxr4EjzOG+jSXh6v4G3rjvgLX+/1FuwX0j
yr/NqAd5OQ7PVZrbX2CY6X4+xsuTVrfV12wo9x6dm1MzoV6RL3lkEKs3Sh+mSx61OVMr3d5XWm96
qAvH2lnAjQ0BEBSomMwYKHqs4kyoRJ2pl5MRJMLSj2PofVfV2TjGZRrtLKI8Rquth9okBQHH5qXO
7rv+VLi0JXYDcA22OGBMpc7s+dTNbtqeh7ZIP9q18qWIluYpaYT57f7321hKhmZ27Hj2yHqXGC6P
2YwuYNDwgD5lhPATdgl7BclbqpwsDjA5hDrIwKhJXs+wVuZkKr3MDLKw+SQs7Z8hdxVocv3ZVayf
XhwfE+WbUysfCIZfFtqhKNnoLy5oEZ8k60gDtvTDfvwct/NL19jLQVv2zv/WSnBBgoZAqUCy+q5/
okErxNFnVoJ2Ft7E8+KewwQ/tfvrvVVApJ7P/8qSglnM4noYckbaT15vBgI6PWABs6zRLx4W82M8
Ygx9RtYz7P/I7bHInvUlpXaq6QjZnE16jRrJUOrsPdy2Js7zCSIEkR6IukzV/0XCAFuPTDIsziDv
MX7GxSM/qYm7Jwa0OYqUn6SKiD/gGm4yUYnqmJ8Z1NbUnUt9MM/xUDf/YTtTyAcMicgl714Zrv41
l3gZ5wjVCJPybDacatUuLjbm7jvn9TYyQOaQCHugOsxn/dQdh5oeUlmZgdmr4Xlw4dV6sdadq7J7
/7LJoYCWUAqlVbFmNM3I5GdGW3IDq6EFqb6Jx+9OtMuF2ZoR6BywWlS3JUnzet2GIetjxSDWGZaZ
oNKRUJEJU8sjfxXlzptlayyIhLQIwMxo1H6ux4JkCv7cZr+h5B3+MdVGezBHVwnmpvR2Ttvt7USe
SP7m0ok0KZOvDlvfo9o/KZYVlCP+61Zolh8LsysuAJTcnzEoar8eOnVnD75VHq7DOaNCw0ANiZoB
neTrCcZ5V2hOq1qkjrzMPi6U6P+XxF5R2ccyqnAhr3k4RLzP9OpFR6RhOYmsab+PwISHw9zqQ+Or
OOe8CNQhElDe44giAOYOsBQHyWjmEdVXZ6sq+0/Ci8q/kwbpiENvmtlySGEJLb6Re+FLU5bxixVZ
2itF1Kbx9TYRX6seb09fV4ZEuexENrmY62njo8B3hQ8iW9mraSNNEVutZwfwvoVPH9d4aIj7h1QQ
UcxO40GW2J/bITEeMoGdD54VWGNMcZz/gXFeebz/c27jDb+CDEFebsCG1+mcgvel3ReTjTtNEx7x
J3Vgls3uzrtqa4ORM0I5oHGueesypt7jGJI2uh2YsTL9mEa9PeCMkT+INo6DBWqxPwyVt8Pw3Jga
3TUaw1ACgH+sOxWDpveG1cfIJbXhDw0bkJdmKOzv99dv48omWEMsBu8ok9Q1FNFqB9Nd2kEERRha
zQ/VUXRo9h7y84mfOdgCLNOAgF0Yxq5+4co2w6DJMLz1EcXN2vZQ53oa+15Ij/krNurlJ7es9fTR
SUQ2Qsq3rSSI46UIg6QvMsdHfjE3drbkRqThCqAqAg+VK2eNQpimseCP0EGycCyPSM/hSdLBUSrR
0Xj/lcBySast2Y67aQksS7GknEKHbDuzz7Xw2qOSl8olrfpuZ6iNzw9OnUkBvCdOre0v6iEbsEKY
mRWoL9RnGpq7pbOXsm2NQkVJ1ueYD2nB9Wnu1MHTw6lwA2WxQMIYeL4M+iJ2AvTGKFSuuC15ENGr
eitW/uu+1vM2q7pI4qdoVJ07O54u4Lb2WHFbo9A10SGw0ymikXk9l7nyzDiJQS0Vbo+vLTKlD1U5
7VlA3GbxEm7JTc1n4Rpd+z3OZkpxl4NLmT2nkKqmr2Y0PzjGApksio+xsE/0qf+5f0xlUF0FXZBR
9GnAESJ0sIbEV46NnLyXWoFDZOd4KtFLyln+7jaFhq5ExGe7P+DGWpIfgO2BtwNNYk2ZHIYcfFIy
KAFq6fGhMo3kGLd2vnNyb0dBslaiB6DOg5lYK1tBKAHR3S9OYCBRcvbCPoc6S+HsvXOBHmFR3SAL
oXmx/mKN1TodybUXhBRPX0Q56ecY0sT7R4GOSeIkGXfQ01b34tAMkz4L6n2OrE/24B//tlOao++e
CzxZvgyAC8C+a1BgnKBp1oJACYADhC9T70znbEnT1/8wCrbwElQpZ7SKCmNjzeg9JSLo2r56WFxs
hSIequ9u7dB1IbJROOZBRip/fV7JCMIKGW0RLFCr/WkBtzyGxZ7NyO3RAWMAbRoQCSw0eCvXo9hz
13l173gQLWMzDtSxMT5VYWg8z6BrtLM5e96Xd68eqAb5wKfKxDt49QpGMgMrNSqxAbg191Go6XC0
a2NvV9/eegBUaI3BJAAlqq7RU1hE9UOc5SKIllIhZZyT8zBXaTDqyZ7L5MYxJcviCQSDWrIG190H
z6hL10xFILB3+027Mf5QlbW7g3fdHIUmMTQ1djaPu+sP5QmvXEanFogU1h3OF1H9oCJX9PX+x9lc
Nmplsm5Ni3vd6UvcCFfQilFwshMnVQ+jsxUv2fMo66/vHwoAAeg7eZQIC9cTinQvL42uE3ySuj1o
+uAeCuFgrdxle1CFrbUjLPBwfCsCrktLVteOXaXSXCvwrP/gLmN8XvR4T0tla+3oeVEq5yTx99U+
SGuti0aFXDESTvUQlh53T2RjVDYW/eP9tduaELEBgAKpFrq2q80wWLoCSXYWQYo4HwD22Do72dC/
P2Zj1sN1LenmODCsIpAaYsnoxgY9yWhJ/0yL6RV0s76TYm8FIOSr5O3DsvFaud4Gg2LmcVbHIqgr
Q7nQp0s/aGUU+/Gg5l8cdSke3r90FF64wdjf9Avl0v4r2YoQHaxawHlBZyfll8GJjGfCxJ5Lz9YH
gt8DshSOuQSWXo9ig+UdElxQA8oZ02nBsScwzcX7fH8uWzvOoTdDsxy1SABb16Pg4U1fsh1FYAxa
fAxxuH4OTUQwa4xnz/eH2pwQMiiyafzWsL4eymxKlHA9hgIYrv9dls38FINr2lu3zRn9a5hVUGiw
qUrybiEolJ3+rMbWR6X0okulYCV9f0Jb+44DJBuB5CXs8esJhZpA9qjVRdC33etgOMklVKbRb8qh
OyHGmvn3h9uaGJKhHCKagqhgrDbEPOOhYuUmt3lqOl/bPq2/lXB8sqPAEWtnanKRrtNhaaOKwiuv
CVQF10ysDsE1aGZD+LQ4VnOaqWj+aq1e/MyTqTDlDHmYToODDOf9OW7sEYSxIFQS0oGjrBF9w7hA
PxoGlCtRGzwVBK9P3eQYv949ClV07gyQtVCu14hXS+nyTAMRHUTRgi8aBYlT3JX6++cii2VQbaU+
MLXH6+0x1o2gMsNcNHSqZDAan8NajXeAnhsrBvjEATWIlQ+lTeN6FGcKK7fFsicQSzJgezqpJ7tx
uvefXexzQCgSI9BPWIs/WnNVpyW1gQAlxOnJjbDDECib7qiubM2FLhEwS6gV/LlasXhJwrjTaifI
F3Pwy9EVp87aRXXfniPE3nhHcGBZMHX9JvKQe7Q1rLFB6y/4MRal90x/1j1lUae++5Ll/w/HGnQQ
mSrf6frj4PCSZYpaYYvqTMZRbZHs4PYvd5Zta0IwZYmsKFpwC67S4bbSrcwzGAWXXdePUEM5eAPO
oSVm1Tt7+jYuMBWZ1HFw3gQPryekTMqo6xF7eu7db32qBENU/w6d/jmfOUn53O6U6DanJsXP6FBS
p1nvbqXDiGSZmFpUqPphcsfhi1vr1h+Z0TnH+0Fhbyi5Of91q1caumJpKg+Sos5fJ33EeD13i0ub
RfHOrG4vDjY39itQJgDc3SD7tbpe8jx1bFT+rRfLaX6jO/09bN3WB0z0+/60bs+UHAuEh2RBc8mv
4kNuZ47XyNpdrHi1D6KoOfXtshe3NxaPPpHMIkDjkLyutmDfT57imZMTlJDglwN6wdZhGKdSP1LF
dHdO1dZgxGSyBDJK/LZWOQuCwm7ShrYThOGU+QrgJj/Lll84VRvvDnv0kdnwfCf2O7WN6z2BnrLX
jJHuBjMl6YOaOcO5oXe9c6g2PhEoYblyFKB4pa+iRFNjXVRHixuA2vcOM1puR6Up//fufUBDistI
Cj7wqF3tAy77Mc50agFa0yl+V3b5Q1bqe84Hb5zw68SBV59UBKdrQxV3nfCPOJcrI+ZkAS7RSxMU
45B8boCwfx0xybP9Wp9RwvGcPvmgpJysY7pkU3SoENCHJmzUts6hy/lPtAxj7+/muFT6oXHE0vr2
2OlOwA6sXjSvX5a/Q+Ku+JUhdqd0vhobSil8vBuj+HtUNlp7AFmO3NT9VZRb6970VjkYkkhSyMvl
CU0ungfT0Jan2JiGx3G2l5c0F68Q7CbK8nH6sW3j7Of94Td2PpQkCsmyMgomeRWjzMIVvWm1ODZ7
0PeaukrOEYLcT2Fm/3r/SLLxBs4N8h5v3uudP7jCmCP5cFNNXDLdQVVOVK0dKqPQuu8PtbH9ScRo
LCI1AAxlnScJN+lMNS6UQAnz8CQwD7uwBu+WeaUcAUIeHQO5fmDrrickGn1RqiJWAqNq5rPbV/DU
6vCH2al7Yoxb8+Guotpq09kmk70eaTDyPMtnWwmotrrHAQ0NC8QQ5PudddvaDHwYqYYK8ZAC7/U4
dGSiqiuj8MlxyvK45G3xp+OG5cOyOOPl/ifaQFuw5ehJ8tglYab0fz2WUSsLNdkGsRgUEYm9nxuj
fJ0rHTPVDL627USqbxfFZ6XoLihqvkbTvFcb2f4NzJNGFAeAZ+T1byDjqBsNbEtgZHb7jyW6+kc/
q8vRRRn2nAnb8zXRikuaN85xdPXmxe077ZAQwXfe/289z1UUoFkpOSsUG+S1ev1LnM5KVKTs66cF
4Y/sYKIJ4L1C30yi8zypifm3mk3iZ2XOyvLYtSHaIBUZDtaTWlIo4khSiHAVlsI6Kp3zkClf23hW
kJWNYOAcF6gjWgA4U3mFFuN1H3GureMvo90r/dHuTCjiaa2W9SHrcqe1fGd26h4AcKMGFXAD/QMU
e2KpKuLmZHmxl30fzWp6TRqjSQ6di5GCr3WTqI+GiPGGtnnGGmdlUt8aU7azPKp9MylfYbtSB/Br
pW6WPzBUjfKvcV4Vw6dqXMKXYuhCK9ByYUeHOS+8r1GSTdpB6GHqPRn4blV/ZvOsFgegTMroZ0bk
Vbnf8uhMXy3YTMVlIGcojzxcIvxSRFp1B1FGHjhUbRr7c+l2hfJsjE6WXdyqtdNgdqxu8icr1zTf
UnReBabb45iL2IIx+yO9E+cBMkUXuj41wOZ3omq5d6Z12HmkVdok+HWTNiXFoXRzuqWZWrTzJ2fO
0vpFb8qi+FOZmslA0KFz5l+pmYTZKdP0Rvs4QXxy/AQkfaUd58QRxQmIR1T6bhg706W1crwpj3YV
WuYT+lt59uzGXlwdQ32xeMgudqbtafFvhBhs0insk5hQ3F9nQGGRYzohNBFIW+MnjGdCoAphv5P9
vO3j1T4Hawo9iwoegptrwQCIrUoWtZUCPlDXnvTM7F6TSBsPsZAQb9ASwyMyldpLPC/ex6VS+6+Y
Qaaf7seerbni+A2EUF56aLNeH7ZqMmpMAz0ROEiyHTTK4qdEr8edYLo1Cq91sMiI4UuV6etRTK22
tcXjZrWTyP0S5iKiTVuXOw2ZjZAtIUjUA4B3UCLXr0cx9AIRZT0Nn3IhIBZ4pf5FdrefIy1U93hL
GzMCtUGPhJ6zA1xsFS6LrsmXRShKIFRC9EEXw1d8Gpo9O8O3HHi1SQBcI9vBexqIyFqiKnG6dHYN
xomH5RldmoNih4mfFNEfRMfHdvIeEtU98uL5YxrjD7MRPrYuhpJtH37M7OzYAGPptPmCoO+5yPO/
uqw+Yzp2SnNIEKFSHmZ1OlrtXPqxYe5caxuvWeCakvUEqIEVWt3UyNSmE4La4RNwze89Id+niqwc
jbZ5zg3+WdrvZwVyYGWjnioeteM1fjOH2YWfeBM+GVbU+WauzY9kWsNOQWDrqmQAeVFb8uG8bvx5
dWxPYirCJ9XFrUbkySXKMshjYAUt+4MthhFbGfdn0xY4G9qfxt7ZuSK3Nh9rygVJWQJ09mplsyo0
8jiawyc4JtrvWEt7za8boFzvjg1gYGUTg3IomLvVqaU+jtXawgeM0Kg5Jmmj4QcR7ml5bk6GY8TD
Bl2qm1bJPCijtpQifMpGM6QuVUI78XX8bo/3Z3O7Hang8AeispL6t4ZalQjK24Nqxk9qPdjZifpL
gRHqkqIEGOq9k3zKRi/6bBSIm+ys421cQs0E8j8a+1TGqO9cxyUApRnE+DJ90i3jkRQhvSDx6ZC7
7sm/3VY+JItaQoiA597Wc3AK6FQXYNdTzO0/HCpVa3LfrJ34k6NNM9acAzSjnVO+NSa7hIMOJpd0
ebVJFqG21lKHxVPFZ3yZM62JD73ZIVtVZ731Ub40X+5/yNsNwxd8E+9CiJDi3yr0OolrAC8ukMMw
tf6HsGv1MdWKbE/P+farUS7gPU8rnFOGPtT1VyO307ohtgsE0UYP6+XB5tnsTZdSrd5fCIHpCMdY
WuRw1Na5d5GkhjZXDIVJjigfZy0W02Xs0nznCGxMCcgFyrwUMlXZ+bqeUlI0KaAFnUsrnBXfsKr4
VGpZD+ZM34Mt3H4k2lBgmMDsU1pEx/Z6KNgVirYgKf40wJH7SdXFu7ggMvbkEG4qBpSNQHUROYCw
0qReHa0KfVywqvP4pCkL1oAOsmHGcx3pY+oXVlj+gLgXJc9LnefDpR8bgRFQVTR73go3k5X4TXIn
Sj/SN2ZtO5dY2L8tMBOeMqysNbhynYbkG8z8d+P3JLiaITjhtmyXrxq+Dm4KVcjF+qSm1Xjsp2T+
0vZL/RQtuvLt/im7OdcgkqWVHm0ixAlBaVx/QNNbar3PjOHJzO3wW5N5Q+iDQ8KCurd6akco4r/b
wEWCoEE1wONC7eb/ODuPHrmRZQv/IgL0Zssy3S2WpJY3G2I0ht4kPfnr35f9FlfFIopoXQzupgcT
lcnIyMiIE+fc5FRIKlRdKfQhaPS0foeobelnaj29lnACoRObYAw7Jn1zPsL1wkIXMTO7MYdgoItY
P6r5UnxMYAvb4x3e2EAHTC/xib65HDe8tiMQhNHUxRgD02jpgShDZz7ETd5Hftq53Qz92d7Iofwk
V7kiK+NjUeNBjADCh1UoHuuiVppeWhRe/2+uteXjMGjTQ25FUHUZWvyj5B13SPR5SE73veUmskjT
PH0dOqjc4Wu8nXAq1IG5swMLTY5HU2+Srw3CSQ9WI/aGEbdNEfmJycSx9bNJXZzOnuNhDPrQRpO+
ViujOC15rl60ZNkr1G2cbPjugV6RmgCPW2NgoiTiaIt2DLLKNv7Sy84MehL+4+t3j2EQdEclygvQ
w7WrUGKxKWMoSEwXeooOX6yXvKfN0akvlQJ50PfXm4N1kGIPE2MejAHX5nJ9quPJDClsRnKW2OnE
uQ7H7+PS7TErbp0B6L4pWcshVWvNU8bEMdRpaTYF6jItv0CD1X8N0ayNj3D55slZr9NS2/HETZOA
GCXNONiYNV87rfVhLK18CiLK9I+5oTa2X3qp9bOr5yJHQCwiPf+D/XxRSpcsR8665ZlriZraTjoF
djkUv2xtns/UYuACG6N27wa4vfAoRQI45TFNrZWWxvW3w4ojSKmmoNP79JAqxGhfacr4see9+2Eq
neFd3pXNwU2N6qGq671W9VaMod1F+izxQDf1As1aiqGj3BpEoxiQ8gqLh66osqdm/mX2NC/91qXZ
C7hQX3Z2+bZeIidr+aQQI8gq6Xrp9VjACDbjtpMQU/cG4fhYHCoDBopDOUThf5EaDYlvRk35HLXt
8EFTTL+m4FAeXv25eVvyG8hsgFh6q5txFlK3E10eLuG0PothQW5TSf4erLB/vG9pY7Nl+okSnU5q
DRTz+mMnsc4YjJNMASoz85OSmMaPWLTVuWgm7V0ZDj2zO4p+ItfbQ4lvxD0I2aXwO1kAr/iVm1Ve
qhpUYSdeEvVwmowuPfdZ2OzoD2yEcrJQ2FGIQrIPslofeuxFzaU/BaLu6lOpVeX7zunHEzldsnPr
b3iP5Fl1QXHIApG57tQqKSJnShkBr2jsafqo523l+ODd0rdTkSnjoQ3jpvSNeGZ+0ZjQQTsoBiNS
5zyis7vjQbfflegrh+kp6gDEX/+WGqkAzY0jPFltfpVe/7V37ad2nL41TAD4FJf90Oy/3Pel2y96
bVP+/bcGPLq8hUcFbgiUgQNag0uEDEIkOx57+0V5W1PpoK8LvvtmusptowRFYXk5O4XztRat8dPM
UpH4oRtO/95f0aYtEKNSBl7Hf1Y+qkUNeQ08MQGyZuNBNcfpROVaOYyx9/oIL6dm6GwZtIS4pVc5
o5E4eRnpLCsPO+VxTtL80VaL8jy57p5vbHwnOquyQAExKYWX1Zkgr5+nIh550SRxdm6pM77J8yra
wTXJvblOFVkQXCz0VwgsN7Pp7jy3Rq5OY9A5TC7kJaOh8ftaVTN/quIKCrtdLq3tdXF3cQjRM1tr
f9iK6HS1Ywu7kZspgUDiUg0i3QFhb/oEMAxqjtTmOGTXXo4joBUArUzQ9PBVDUo0MeNfA1w2yleP
mMDAJyl46a1SbKYecW0qClU3NqkNBF3f9FBHAg0TdIpP9538Np2h+gBtOzN0bBsviWsrBc+zuqy0
MRDmAHbG6nxEx7NDi+a1X/S8kP7AHPVmF1iLhEvIn/NblNDK0ehtxrqDZEzdt3T4xud20p3/BlVT
HikvzTv2trwCfjXuONJQ/l+/tudUNhRj2TAFoaC979eQv2R+4vbt67eR/z4jNLSNCf7r3MGYGyBc
tTIHBkSqzsVtGVg85q4YW6yNSwKblZZVT/c3c2Nx8lkEFBKOf0bXpbP+tpk0qCmuZIMaUAgHYxyK
7wkkDuf7RjY8nrzIhc+MQgg3yqokIMJ2pnrZqIFZa2gL27H9Qef59WQKt97TfbhNPhmnklPKstrH
c28Vm5ZkoQMZNQPIYjs/T3aKhcxNlhOqMLaUkE1G+I7H/pAmSvJjbqw98Zutxf7+A1anIS97LSzj
fghawWS+kyqpbwzK9Kxo1fQHH+93U6uPVw0FGKisGwKyTjreXmz4RoYW6f2vt5EJSBgw2TQ86XQB
1zs6u86oNfMQZK47HWo8xh8j1E+Lds4PZaz9lfap57edveM1W675u93VRtLeX8JmHIdAs1LajIbI
3iL9vAfl37hlJCAEcAP+CWf4ag8NhVvfjCnomAhxH0ly42NoayHzS1X0r6IOod83wj2+fku5P188
lGLZupgaQ+01Dy6FK6/o8u9z3peBmQ7dc0o3/cwl3x4Su42ead69Gikq8S8MISM9DEUHOcn1eVdd
1IebnOUqVIufomj47g5185jQD91JIF/YLlb3N+z2EnoIYRYfcuU3o12kpZlQb0nNYnrQk24C/tDk
MOwWnnssokU7DKWBWEVutg9JVXpn0429hzSivGBMbXfSIs89Ae5SSbs75xwuzd5o7ksWe/MbGc0G
c0uOQa/qejvqOWW4xoxHyKO72ne1onhbm5Qa3Ewcvc6IkJpNrCP8UfU5r3iwIxanv0F0Q4d7rVNO
i53Vn++7xlb4YPSQqgA1OWDQq+xAawtLa3p1CNLaih4UN42/6AtsUEvj7c1JbLq+7J4R+qmCr6nM
5kJ1C/idx8BZKGGek6koKlAOUd74rtUZb1VbCcdDOsV7LKxbJ5srjrcbPX05gXS968yMp6YzZ7xO
R7sVJ6tBdsi3Jmsxd7pam4YotMgCMZClddHKVlp10d1iDFwXQogUpT6/oVK2E4Y38h/e+5J5jLc2
ScLKiTpmbJPZM8egSmwouyZzIaNruyrxiZvITtmN2u6NVW25idQD4bOxizccW1YDxMaVRb951Lwv
gzrMHLNkvmgkRjtxeHN5Lp4o5yTAPK0iZFoWWtnn4RCUXqm+M9IRkpZCtwtfHWLk4Kd4rwW0+dUA
9sqpWCnRKK/433KSerAVLa9SWbxYkvBhmJc884c+q/Y4ZLdWBk6VJjXDpOhFrT4cM2NQYI8db1yQ
K7pvZRq5eG/M03eoJ836XCltvVNO2DRJXkLiz1vtZqYrX1DzUhKeTl6sxQ/N2JefE6G6AbznxseW
ftDOCdi0JwcpwIpSIH5hD/5tL5uhyap44gVQNOZRFel8rhGSeFLs0j6Y7vjpfvDatsYAK4ADiU5a
3S56bXmRHQNHNQp43NEyXr6IVmkZ47HRG2wXdcfelqfQKJGPKIBQlLuuPSVaSs1OXI8PCPW/5tdj
SY1iTs0/MsO1SWWPOf21lGfZl+niJXTwmrbLPmZaO72HYXP6k08FTocQAgQJCP31YubYHpZ6pDWi
KV30U4nt9GS7TvIjH8fq+5hle83jzc2T8FReumCx1wBfLWzMcSCOBO04Z+lZCTvUKtpRbb/ed4qt
UCWDh3zHwzG87rtkeuWNcR5PAXene7LLrD5DTNu9QdjKOtw3tel//zO1fu/GuW4tVkn5FV7A5EC3
p/Yjrb+oofkkul1G4637k/3j1cRDHudYhY/FQ1SlFngf1HL241jW/clrUSUdYMk4zUw5RX5Lifz0
+jXyhqJfjU3OtHHtJnrZMzmScsZchLpOY9tFx3Zs9MsSg6vwIZLckw3delFxwiShFY1/SEyuDdZW
FSrDwvcDwqMj4VJy+P1q0PJvXSjyTyNzP6c8m5UPcjax8WuldP/9gyVLBij6W1xB6yGq2LWUqc5p
XrhqjOjGUHiqcnBGSgAjuFTHrxopm3rf5pbXgg4gukiBUeiPrletlJbSM2QyBf0Y6fMhzDL7AwlS
+q7KuSZ3/HbrKDLmCxrMQymH++jaWBYW3hSqdCxUVDg+N5wR5aAqzriX8W3akWLLBA6yy/VtQFuS
grzdUMzONQCtJWqVfTw0O4Fs68HI8Cb9XVJqsA+rWyBtYkPUA1acaB6e3WWuzr1A6AbhmXQ5ap1R
PY1LSX5Z2OFOCX3jqzGeCIcL2py0Q9f8/nWmOgtJPN0IgBAcDs86ILkT+YvSFq93EAam2UTAsVyu
a6CK0kS54dDlCdiG6JtjFHPh50rhnNJS7x5e7Yz00ySjAnAf4P6rSGPNHbo7WkKOFy4RpHLRmFVn
JVeX+I2uDc1eUWgjsIGGZBocnTkpH7RKwKLRnQFGMZ0dmo3mHkIyqF8kC5ru96rZ/yP1pZYH280d
c6c0uuGfHG8Qq1xHCEGumw6qOtSuFnHQ4QzOHgU8e2+jssp38vVNKxSHuGpRnIPd4/q00VRqlKXD
ScBWFE9Zp0eHuUz2+Ms3XFHO5AL5YX5GR0Dz2krpFEtZNv0UVI1lf5v1sn3bgkH4prQlBu/7x8a9
x5ORWihNR0L1ehwhM9uoUWwPt+8dGMmTzrQOXmjB8z0maaMfXWFprz/k2JOUYFR+6XeufMT1pgQZ
TJ4d9OnbEM3H3F4uupGL4tADG/kx8PZJ/LKo4+JAPazb4+7a2l45wQ2rjSTgf1ES/S2x1RivEUoz
wyCQ18XHsYIf9BgLZFAPdttNYieubJwIaugvMGFK6hBaXH9Myg+pO4P5D7LGGyB0jFulPyAFulQn
LdNn8VRXaf3eSWotOt//tBvOKl9CRGzq+FA2r45+IbULbXdWmfEximOnOul7p7Wt18LS4WnlrHMF
vRQC1jdsiiYozXlLBa/Y1EGhmt3ZiiXjoDq4O6ZuocnYQl2dUMaXozy02svBbBtENDstSCwKfP4S
UyEFRxKhowoW6QJLwzydijEtzAMFIKjgy7BU5JhgF/vpoLV7rApbO0xglXk9sjCMX15/23Se7ZiK
lBo0UAH6faoOJ13p9vSubq3AvSUnmEFzIVu5Rpo3jTUVedqrwQiX3rte6dxHzYGl/7633AYCsLuk
aLK4xxti/R29WIA7p0IbzB7IgsnTir9FNU8/a1vpELM3k3/u29tYFTOrsv4ApTmizvLvv53CSqDW
SQ/aDOa5mv+De3eej7NnxHuJ/W1KwbVHdYXyM1P0N5COpNUR1dDLMkiqxHg72H10sUslfsrTSHxI
89A6pbGlPxiNVb/6/AGc1CV1Fl9NgjuuVzj0jiZKs2yCIg3Tk2MtdOAhYfE+v3YjJT4THnOSTZRm
1viczLBmJmBRquxtkZ6BjI5vF8PZe4pJV74udzLQiSaRHHABdrSePtHspvHUsReBpdjdscid3G9m
6xNALJPqR3lyYFjzW1F+4DP8fX+BG+AGbEuCflIKGuLq6q1uNanZ17MqAlcZwXnHclCkcJ3myJRp
75dV15+NvHKO1OG9o5Vr1WcD7q3Xf01wqeSH9DO4lNeIUWOkELTUSsulvCST3yRqnx3spU33hN5u
D6LMnmTKxtua6vfqYCQO6LG2UDr6arrzjRGzbj7a0ex6yIWac39MI10sz/e3+PZK5IVN/kTNnRrC
jZptnZmTYoqacTCaJc9grSrnr2ZOs/o4FbR+d+L4rTXSX2aQeSKRrDGddX0w6AqVBVHhpXNRPRjd
oj/3hGrYVMrdOv2GLVkXgXwWmXVJen1tyxKRZ0ZJVgXumMaPtp0ydVoW+aOy6NrOTX8b0ci0Gc+B
H40XJ9TD16YSwtnIDldBpYr2aNVT93np8/bj/U916x5YgdqX2QA5Wuet3EPVRRlGzHAGmaM1x7Ky
lUtkuUPgLonysWhabQdLsWGPZzOBhZsHicO1uFwWL+Hc60kdGE1nQvSfGPnsK0OEujcggSw9RBaT
nedXLxJjvB+AD8lEcXXiGR4XhZHZNZeDA+Ftt/RvOuAVp7Du20tW2+GO/99+uhfqGNYo1XIZVrj+
dHkW95SK6aohvPY9NTrlHM1iOt1f1O1NRCtMkoyBmrYhnFv5h13CC9IZoFLUtNUOMQwDH2u4Vh7K
aP7haHEe+bVTuic6zl/vG749A2QOvGh56VHHZZb9enVlZOoh5CvAEIpyWN55PIy+pEKbh/dgZY1X
nwICNLceM0ESw7k+cJMzJhUj59TsRJQFxpzEB0GpfOdZe/vB/p88S75twWmuiZFzkYHScuMlKMcp
mo6M5LjpAULzyXu1JzIsC8IBRD3AGx6W13uXhGOGFlKvB+k0FZfCjYdD68TiOUOC9DhwV+68x26/
FWgH8PQ0laEnoTp4bU+xotRGgsgIClvRPaRUjbI+TGEjvEezMu0Pr/UMtBY4ZkBiKEZAiXJtzWoA
Yaec68BpWv2wQAlwjqwpftflqrKzkRu3OKkQqTJYTw71DWN2M3Z67s1xF5RDmD+6qc4QVRZ3f3c6
8+qwFCbDseoc5SjBaO+zvk5KRk2M2TjdX/KG54AwhoVYDlJShVkdBsVLY4W/9CAfsurYdXmmvLXh
wWp2Qsrth4TqCnQpCZmkmlm/MhM9TEthZUMA25BJE0qnjQgKXnmKu1HbuRNu1wR+imIBtSTGZ3iP
XX9GIBVa0cMUHRhL5B11tR5PGemJf3/nbl+yMMfJmVB6GXIwbeUsCC+l+oAMbSCmSvk5xu40v+8o
Bz5k7Rh9AfKWKpAsW/OeXIf89depJzNq1EMYLeSlwGzc9eoMW2hOU9VTsIxCe2jrfnxgOjg7tVWW
vVfgUnz1EYTYjcDF9Do4T+6+a3udkzUtKR4RLJ4L6BjS7ly2rXlMmKPZSW1vPhzEPaDqGSDgVPCw
Xd1zQzlZI1M8BlsKjfigjc65HZLstS4vrfD+YI6MtItL/HpBsVXYDZglI+Cd9J/mCtfXh/rVtxtG
JGZQokgJXevSLfUUAVtnYjPoWsXiS104TREdUicukgdtrux/i77ypndR1mXlY1YbubuTqGzsJZR+
wIApDcgn7CpyiiptsiHP1MCjZ3juVMU9GHqs7dQZb5xRUqRLlT8qHgZvrtUXizgajBl6ajDQHnqb
mBOzcJrStm/NRiSn2R6j8bXuyFJAs5K9UninP7o63Ek41ChomFqAekP8Aw0f90OhZu67otKzn/dP
+MYW8kaWnxCHsW8o5zqLh0AdulrQN8gzhnMH8pNBnZ27e2ML0faiicUsHEJia46bxCxCcgTHCrLW
nj7HiaodpqpSjigCFidnNPLz/VXdRGIaMbz7SRNsknIe49fuH3bx7I1zawWQctveKTNqjaqbW4P6
1xZnSJ/um7vdRK5vAB0UhXgqUty4Nuepwui6VLMCj4wBFcVGR3ycaSXx4w/sEA/p+YLChOHi2o6a
TLBqMnEV9Fo6vC+Shiyyrtqda+z2Y1FoA3JAo5K3BuHj2koomHSt69wOOHhPjVp0R8WqA6G5yjFN
xff7S9r4UtwwNskx97Icg7k2poauSNxqsKR8dXI0PCVH11Ivoe0Xe5NGG6ZQYaEsS/zlalmj2aKw
c73Bnp0gVwAU/V0YTon+Ra3COJ30lKV2Eq2NbaQRCNSHygltwTVsrx9iJ7Oghw9s6tlvaH45ja95
Xf5gRyrw9K5R9loVGwtkE8nqiBj8s37S1B4ZlG3XbmBX/XjulLQ/hzlqZuPQvBpRJLtZckQBGi5G
xNYwz87OrVqdR0wlHRofMLQZwwlOG2Q4qypXd+L81sKA3UlYCuVr7F47CdQQ5TD3thfoIQw6vSI+
JU6SP7a6vnOQNwyxMElJx5XJ7P8qD0i0JrLTYQiDghGFYErcwTp1Tdt8NbtI2ZPT2zQG0pH/AbAE
9Xi9KmbL8iJGrxA2Crs2/SR0+59Km4PmAL/969XHDAydrFJwifEoXC1sjCM1Jh0Pg1S3puNU1dVj
4wCRVRr7eN/STcrIE4aSmSFH6aTa2ip6AOYXtSO0MLCbKv1OWd+6wLuunUoxzcc27ZaHOvLix/tG
5VZd5YvSqOQqhHifMsm6SbeUuY3cLkYLxdDPmUP/NkndPf742xNN/JBaIqrERoGLXX2whOg0DBa3
2FL8rMblG3BqCFSrxvHnRPx9f0m33oExV9bnqWQzSLDy+TRyhdInROFIE+FJE1b5REG4fjSWNN6B
md3unjQl0SEgH6kry3X/Vpe3Bq/r51GxGLNOFvUU8i+njIzJhPv+mrYMgbaH55HNky2Ha0N1ZMZN
2OcOE+Tm/JjHlvVIgNkTMbn1QPqoFMpkZY5XyzrONzSnpsktHFmJyH1kMCHhr39Nuvpkdd4zQ2Pf
7q/qRTvw2vuY82AYGFggMFWmqa6XVSjCThIxOkGiDe/6tDmm9QyDPYNvw8VT+3NitvATUZ6uFu+d
U47RQTjG3qCL9IebH0Ge+iKoQvBfnXBGxAhZjKkGNpx3qHfkIj/oVCcfiyaGDrOCiPmYxfXsh87Q
f7y/Axu+CkZc5gtS9IsX1PUGpJliWl1YOdJXGx8MjPLIWD1sbk22J3e2ZYqPKlkjJLbn5gxWTYwS
7uIEKWj4N66e2ZTQaAGWY6jtRLINb+VEvUw1gni7iZlpXTqIxrCjVZM1/xTM+/zXOOLV9I+kc0QT
bhzgUmzeau94HHV2hZhXkE1x9lw5Y/yuSXtlJxm5XQs2kDQkMeDkwZt5/YXysF5yK5vTC9S+BtNW
rEg9mHE17tEu3hgiVNEVhQsUjk4dgalrQ65ZZPbEgFpQjMjfpp2t+mHp7RHa3XgBViS7uKQcJW1c
q3kuXTwMguAZJIljQyatjrFPcB6/J+MU7hzvrRUhHwTyQza9udWuVySmXFf7wXaCeZrLU1SW7Zva
cOfz/SO0aQUfYHqR6xN/W1mBKF+UU+wGdZ/2h3oey0Nam3t1jpsbjH17aeoxMiaL+6u1tIa+5C0g
OMDn409FLB+mWvZg1L71DUGf7fVrksPWBCNJKLc+q3Fap9YSDW7ATL/72FepcaoVS+xcKlu+wPtB
dl/AEHvr4FMPekHbTLgBcNLpy2zVR9eBO2kkY/zv/npu65lsH0Ui+uV0KmBqXZ1Vrxgj+Ip1NzCB
v9Y+dYEyP3pu3z2VltNHR6PJxu/VoDNFRmszrc7QW7fJQbWpnO2sestf+BmSAhr+HOiqrv1lrNyy
y/vFDWJF0U6RF83Uwit3J6/a2luK+nQlXwga1qjftomdnjkFFjykg6/AqfyQh2XvM5C694beck0Y
NcgNZCICP+D1gtLQmOraKL2gLI3mS+GqXaAPZv+Nnpfuu5Xu7URE+a2u7ku+JY8uKH5NaiycuWt7
vT6PVp7XHkDjbhl9uxLisVrggWZcuPuU2UCT4r5+NTZPWnXxRDnhSKK6Co9Jq1Ua+oi8m9yUykfY
K2/HqqhOri2iP4hbkoYARkeowoElXC9wDHuUVkNO3zKMI8jmzjm0S703nLblh2BU6CIDMYbYcXUk
RBLFo9Xgh9rUjm+UMotP3NCvph5i22S9W547ChJrXFNESzyqi4noCH/oaSyT4TmJq/Lt5KjlYxSV
9b/3T/qW33s82cmHEdu7kbmpdeENIuKgpyCdH+dIsz7PKj0TOzb3qNJevsPKEWFIo/TBw52Szho7
HLtUV8JFhQfXmpgh4+fkzz3jZJq/LKPZHQrH6Yt3DXI4se8qBi0UHUEAxY8qJX2m8G987Qa71N7M
WZZ/9qw0/xqZ1vy95nX2vUQB9NmE5fZHanapeqha5RsFBP1chGk8ADgf64cxRBr60ezqvDjV0EQA
ycvyxTlxFrTvZu526rGFcxswflLEva9lhblTg7zVPJWKhkhSQM9Pl4b4eu2qThQ6Sw8/LZyxsYvs
QJ5Pao/ostHaZ/JoSwNpVXpT9Jer57bxM4YhxYVu0zIVn/qDFQYq7eKSO2w0y49jPtriwIxT9Mh8
XM1cRFMu9Tls0eF9KtWujZ/NXMl37oZbj4GnUPKRo+4D1/H62duoDqxKfVRdasNOPo+JGfputiwX
RjG6naAsY8TaYQACyAoxQDR27nq39NgpszQiKE86wic+XSCNXtM4PTbIvaLvm4zuUz/Nw0nTYaF8
9Z1uIHAgx6AAV1ATX4VpldLZUteTF0DLuPheyhRBVHqvz1PIT2jGSKkxuBHXMzRZZjWSXTm7TNm0
eD5XAMUzW++74piWSf0szD73Dq898+QQ1M6o/gAaAUR5va2OUzRLOUX5pWwZB7HbMnlIK6H4U830
031Tt3cd70TCGG0eWnfqevJEhbalUCF2uKSmEdNLmNtTl4b9k1sh+1Jl+bRzwG6DNG9uKnWIM8m5
xnUtIYogBm9nuZ35NJziWfWOTHrtpSQbq+KRJKkYOQRgOFauUWmzms1VnF+sLJkZ3jUf5jwJD1MR
nhV32uOG27JGY0b2JgkbVC2uP9dInlx5epVfBthij0Jt0jMkY2DDNPHTLqzmfP+TvcxlXp86gCJQ
SgPfB4dwwx2bTZRORDIWF8OANPBhcKOlPSlM7bWPoekW6QX+nap+M5lxAZZyqSLjOM6WZx5iyfAO
PYPrnka1avMTmiogWZ1mbt6NQwh3Y52l469KNarmgBZZ4vijV0zFr5lEoTm6Y9/+ZSJFAJ5V653P
lsbNdCymyku+xEvuLs8kMXNzFNWYqSc9o9J3qpSo/9g3tiZ8Mc564xcT0elgiGlBfccpBn8ZOvfZ
VhyH4VNdDJ9705wH5F6mMX2wq7mIjzvbdxOz5CuNVweZupzxluHztxLTpMT6YkLEcbFdKOA1Qyop
VcVyum9lKwjrNHKBCVOIoHR6bUUTalz3ligvEeLzn3Vlcr+GY1h978xkr/e5caSobYKiANQjcxL5
998WpHsTQUn05UWNdMuvoDk6WZ26RxG2uSBSAhDdYPRuKvqJ03s56mnlZQZBd6aLl5zK3lTORb/7
oNgyRcdRsnpIOdsbkIRiJxSGmvISJ+HyoAA3pncssoeaVtTOZ9raO6h6JDCJtA7k0PXexaVXKLFi
lBf6t/25sd3wbHZNuONymwv6zcrKGUSNhExVTOVFAQr1qx+H3m8HR3uY9Dndia9bpihpMpEl2b9u
gNRtUrbodjs4Q9t9ZKSU0b4uig/TNOzNbmxt3e9pxiqpz6ZsnOOFNCOK9CyAgCM55Egpvbl/jjat
4Nd0QHj6AV67/kCREatCgT7mYsChgRiJqx5sJXEfXm8FA57UCYFyfp0yiWFI7UE3qkue2+FJYXTh
1HTl3uDqxrfhrc4ypCYvLy95j/x2UCkZxIkotfJSeIqGsoQyPhZu81GESr7TpdrYNSzByCZnjKXg
zrWlGEbqsutdDisKI4mfhlr0FGW9u/Nxthf0PzMrFwhjt3OtVi0vkH7/o6WO/ijRPz5lvb3h0S1L
khORdzJZJn3n6wXRBkF0s1fKS9on7jlaAIsdUiOynmmxpu5OYrlhjNL5Cz0vhWTK2NfGaP9BQtbY
9UV38+EhSWD4qGqR/6gFcND7jidTg9VV/kIxwmsD0sWbNrqDxErqiVhc6qTrASJM2vuum+1AzJl2
0IsEvTi3MfcSiA2jEvYj26Y6VMerfKWqhBO5DJ5fYAxQhnNnR2F/jFtv+HR/cTKsrRbHlDGZEZ74
UhK73secV5HezHbJy2N6nlpBH079K6urIEWEMa2MxI/m+RNsHl/v293wflkdo5AtIR60GK/tuq0y
T2nYVheqVsU3MffJM5D88rRjRT5urpdHHgFEi44Vz3JIK6/NJPYy5jEn+pLMSad/1MvFjg61SaCn
tljWzYOrhmn/YayN2HzbI7cDgZM5RN3B466ZLtAbpPE7fYGt7k1X6JP3FqbNofkAYX5SvV1CndYJ
zK5xC3CvH77S4BR/e16aRm8qc4mKwKZI6zwYPfQyTBZbNWlMxCc/eULoHPkRyqBAhQBAO6jMk4aH
sVfDn/EI5bSvunP0rzNMjFFo9VCJTwAxlw+6VeTDeclN5WNOqYo59DZN/vNEHSNSHqb6d63uxvjY
MMC8R8Z5e+LYSuZfJUE7jAhrnIdC554x7ry6zDlSoE5vd4fegqIvy8w9VvNb57g2Jf/+WxCO86Xp
EHuvLrHhZCc4ULqTKEzt1UcMKxS14U1n+Idq1LUVMU30UjxUWOowUh601DAONcDxP7BCVZubS0qw
3wxO9GYfJ8yACYLEvDiPgxFP9RGKXHtPkcXecHXCHngpOeHKa/h6OROuFloNrh5mQjs07tQexTRC
FGNCiv0EcQHEnvdP15ZHEIElyzelZagRri22bp4MHY/eixl37j8WTIpfjaqrVN+iFbGzjS8zbOuT
zGtRAvBJBelMXRtzvDgzlK4Rl2EUFpN9VtbWHya3juczz6fmO8xoff3ZhZtSpSJla+Wx7cx5erAQ
vf8mEJdSfdB6aomgl4BSbFzsBWTD0sQ/8taqvIMruHsPWdPrxtFVPGs4ZN2Sj59tU+pxdENnued4
GZfc77ty9j4SuLP5AQ4qoR+iPur0B4ua2OybbmKZD11kQ4pYEUT7I+QNi3KIas2ZfaYA9epYMpuE
kpRLhaJ/Up1pQSK9jNPs1Vc/+lfMIINBsHnfrMdo2QQ5zLDwfZKkPlGkVE6Zl2Y+F92wk8xsOB8g
DoaeqPXQVVljiao4bu0OdqsLXG5TkLcDgJHWQIJjXtSHJY+S51e7nuzXwytF6KXiszq7TqTH9A4n
cbHSMvuFkpTd+3VUN5EfKYmyp+63EY9YmgSNALyXHcRr30uE29l1gjVVXdqDhtMfnBjJr/trus0z
QMdCpAnnEpwQQM6urXgUWpqMVPoy0az5iJNWX7NeIOTU2Zk/GtHytom9/N/7RjfOsHxnQ2FFf4/i
yOqCNEaoeJMEo1CG6/6g5j1nwP3HLMbl+AeWcEPyGZwEQvTr5ZWemMIKlb1L1M1h+qSkjbDeJwWz
Eycz4WrZcf6tbyZxUkR3Osu3Q4+Vm6aqrojLoo7hyWA+4r3mLXuzo1vfjAaUJPEggcJFrhflSd02
q6ibiyfUxfrbCjUDPbo2YZA4rd3Ku8ACYkI0RwZm7qSlt5mbpNuDOwXYO0+idcMm0xaG0UenuQz6
UP7MuJ/hwFNSBP98Jaq0zI/LtgvfiDTNFt+IHKXxk8yI7Z2fseVAUKWSEbwgntdM2Y2uVfHQ5s3F
0irzXDdm9SEcTfHeWpLm6b4HbX1SGixS0ljeb+vJly4BhwZCvLmIzBvCh8iKdfs8hYWoTvcNbUUz
ZjglMoE5yxv2oqbXwB1ZFl8VDuI3ESKw2SESg3jj6fPyFVrMcAdStWEQQDXtWXn6ZUP/2o1sZVmY
LG3FJXUG+BmN5JcXlxkSgFni15n92ulKwLO8oCnJE8q4BFaBxgqjEcgF90KlGOJDnIn+lLSt+6E3
p72kceOTyftA8gnJoHYD4UqZz9FHwks2Cs8He5/7UzmYr/9eBlNeknMDx2DM9nr7ijzRRvqK3D7c
4p+odSx0gFAVfGeNk/2lVse96cPbngo7+D+D6+7zAibCKxtbXDr0g8hF4g9Vnn9apvL9nJRvhyX9
T3jWTgd6ayt5yvCSoetAEr5aZI9isWCjWeSiaM1hRhWxOHixpb2+BEIwIWKCuZITxmuEBEImSdnx
/rk0XlUfwhpB51Bo5WGcxV6ddyN8YgpKeqDPyGet504UhEmbcCqaS18b9NJddZwvXpglTwXiKW/m
VO9OhYqa6f3jvWWVlye1CuAzUGytU0mEdkKYJ9tLOTvRY5+12v9x9l3bdePYtr9yRr2zL3O443Q/
cAcqbNmS5SqHFw7bJTMDIBFI8OvvpLvb9oYCr1gvVS7JJAhgIaw1w7HwR3GUri9PvuL9RTh2ayeW
p1+KCg7qfotpnbFTjF0DnnGbDyeCCsfl0M8qdSW0w6TFhn1FsO+2dLVy9FgPA/0KCTEAarBqIkti
bO+O9mqgKyk/qbnvh2NuNewStVV+l3ezpIAxcHIdhC3ZD7YHeckxDpuTV8KdEGkNqNa/3O9PbBUA
T8BUabEhgJ3DMsN/u9bVheV02LLRGBICqNFPewEm2a4Am3xlhXuisyHUBLUDKEoCwGbujbmaW6j7
Ovw08rH9Unl28RksTXYFReH6NvGsAYcQWmQvf94TAYq6GSqsMCBC7Jikdb9XOGn4VJwsf27eQKAn
uqrdkqy85cc9+/wihDQCaJ9LxgbIRvPb3GQER9dHL4Y9Gw6wDG9hpbSYvAQgJYOmXQOu1877Fko9
VyhQ6j1kgPXehXb0UXQyttOWwCz35U83RhZgC0ArlwLzUspGOtNI0fM5HMMa1hVwhERmxcsZuYSq
YXkdjLNceZXRy8urQGPEbX0RIcC/jFdVrErGeIAnCC2ZlULzvEjx26/Uh/7xFshMorCBtRbXd2ND
bqFw4UUTBLhs2ATsysAejiiF6JUTv4lkwGtwMMWkQflzYSs/KgvltBFDVc3XHkcW+NQmrByycdAQ
aY5RJihT1+GcXjCfwOMpBJP5S2XxUAEnD4PjFEpd9t9hC93qO+KVc9mlohLhpyZQwjt4PolOIHM7
9NDAE3Y48MKOXok6X9qPL1hUqMBRXHTRzyMa9dTYYTrQ13BwQuYfgOECbZBAZXVeuzLxf6Dyf5v4
y8sQ04DuYVvCzDcJEAkyob4tau+ahQ6FjZgdD6066WKkmAeo84fXnc/b+qJG0sxNWwf54SPYQna/
c9yawgea1sHfHJuR+HPsWFi9LexGNXu/J6V75VvFnCVaww2zcSz5l3DHvsG1qw0HN+0Ei70Dr8TQ
/KWc2er3fiCFc/TKJg7xbl3TlY99FFC4TeNAjWhCHgEkAmO3YHmIFDOYKyel4mHvSSlSEU2f+OzK
wytDF9cHJPVgc4MMDkoexhB2IgA6pnP5CamjHjuw/dnvB5SKCmv/8osizAVj+MJlr8eOBEd5nD/P
50oog6pmbeNfewmsnVMJ1ux+tuxi17p5cKe8qvtGg+GVAPBl0gD4vRgIQcAMsWa8dZSViizmete4
gTlhCpx4lMGsELHi83pt23m8Ni1LBrgewOVChTdcuuC3DS7wOE+aevahbWd5WJXLeQ93vOF1uRZ8
Etb/EDsA4g43IfOTgi5wYWkaQRepJuTSV2Vx77V+fBNUznwBZYDxdYTWH+9bCAsuACFLacw4LlUw
/YRUGg2Ans7DFLAlegVl3PrSkwXwBmTg9y9PFONw/eN9UCJE+RoUa4yfcdDNYalOIRkSXKNF5ach
n8cjQ7nqkuYAH9Nydt6gPj8fuQT57+U3m8elf78aBF3IwSxMEBMlwikEva0I9MLeqiAUH0JGWcC3
hxOqLseq7E6DE1R7hitZ1uQJAQE28VKl0e8vN+RR+GOIIaiCpQ6XTwjTGLNWkKZtBuQQr/OmDY9I
PEy7vAyLvcXoWol46c3zsMSrQK5JlooncqtG/Cue2BT+tcH1gBNb2rXU3lcdJftupPaFO8hrKfFi
LToQA0u6JiH9xFij/PlD5BJ3eqC4ziOmg2JcGwgXFFU6h7u+clWGEELHBjWcXmZWHkCjiXZuI/XK
umeis5exPnu1Mc0kGzhk/srweuh7WG45ujxEjR289V0WHee+Rpdj2K/gpid3vJdF5hevBFr9aALW
eJAHAewCdcQYZp/LsmFxHV7DBCY89o4jdyXv1wRDnpjVKH4tTp9LIRH5IiOAcxzoaUCYfd074RQd
1ZAjySB6MCQPqiptmkZgFrLU5ZXz1ue9mvZKoHK2G5KoE7s5BAdq5S77eNihl4KaCJiguM1C+/18
2FuXU+DRPTjDlOx6xtY6XXk8usH5GZIeUfCm5nO8ctZ6vDYjEYF5vvQzgBfm9gOMtebAP6ITOkgb
W3bppOA4rlm4Po4mLJGL7hLglqhRmHnpuWl7lPZy71rLYNxJJtUlB5Z3D3vm4kgBiN7lzsy+TDRG
Qr5U/uXL68YTH7nsrwue6Qdvzji29npG6qqCZB51aJByllSnCICGldB58i0ohGPdwRUammvno0ec
oBtaa/Svce62r9Drzfu6aKIVmaAfuJ7zlQkbN66tyz6HFLWZWWQQGnAUYdG1TZNWXfcVJPSrtOsB
awNdk3HyxrUYD25krUVxA6f5ZEr9khQP8RzV+S1nTNpYuWofvk1pxKmYy51vT/SBaDBSLyyQX+0g
7YY8el8CA6x3KiDVxwq2VvOxD4IeGFKr6ezotndaPqaVRuJpFxd9/c32SuVe+pEUebWzaDitsfOe
6GGsyEBXhf++HhhrU1ACXjcVtQ+rx5i8gXuznao+aj69PFsen8iwg6Fig0IKRA8QiOfjiFSqz0of
40iKfLrvoJt5X8SiOkaq9w4oPKvjYHVq//JLnwh90OQWfCluVljejZf6bhFxdwatnjmCXcDqwQLP
0fMucK7wQTFLqsOQQKmpFH0zvX4JWPTd4JWN+uhCdTj/XreFNXxbgAzISaL2JZDi+0Z27aa3APsJ
6iqS++ZCYwvMU2DRI/gG6PaAypR/FdJwLUVtskixd+BiAH7eIjSyMM2MGwK45xb8VcAAq6OkygrY
5KbB6NCMTQM/9mHdfJob27udRru6TzC0X7DXlXs1cPWlwk12pR73xFRarsrIzSM5j7yysfCAPVo2
DbfAaQVk9QpVkRve9IcxrlrQYvLpTQIDpOPLE+nxGQn5LHjpYWcDefCRDhYkjVgQqQj2FsTKb4SE
Ln41+vyC+NOaS9XjcMRo4nq0GLlDoMqE0FcyKHqcBa3rFoiHMNUyYu6+i8LaXTnaP/4mDGcIPAyo
TdggzQOBA5NIFMe4dW0N0/Spw12/SaN+cP/MYcC1soo/DsRl6mCjWCpXSCQZgYganU2SOca7oEMV
7exW+STtmpj2ewChSp7a/lDxnfIT7e0GXrv+StHjca9C/A2pD1wt4JEEFNB5OCZ0nnnhkOIEJYo4
Zcio76fplYIhCBO8xAPbCNQHkExNVdKy6oTwi7E4RZyFaedHkFwU5bwjsgxXvuepwQP44gc4EYu3
SUtxHIwZhQPoidLOvRgc3R570QVXtCyclXB78lUg+uP0FEIC0RQL8UBgxJVIFCdHkruh8tkFUsl/
zlHbryRSnxojSEmCdIA+BCPYmCQsEXVZ8KQ4CW5bN8JW3Ren9Ndssh+vHtjr/i3bDEbTo5SmzKup
gah/d4q6eGGgS/JxELz/ypKAv5l4IW77OShWhuvxp+FNMKAF8HrhoyVGFazTdIC1RgW4YgwsExhD
+E+w7KKvLy9TT7wGlEuEF074+EizAjaB54CdW7ATNFtR12j96o3Elpy9/i1AC2I/QBzhnG9sbSWO
OHXeAx2Tt1LsGKCYu7Zz1kgUj6bdkitCohL8KywZgG2eR6zV04XQY/GT26h814bYOwunbfbB+Frk
8iKCA1Vy6NKA2wm+qrk4AAc3sAaAvGuhhLj35oB9Vsx7JbDjx1twXIfOFLI2UM4yti3cfZXGjT+5
hgLseE9mGh7nKhQrJ9lHUwDfAmQWZCgXu3mkSs+7jeNAg3UoxrdMDt0rVhb7ZI7W/OYeDw4u0sg7
4R/Uth5Z4hEXHp+QJE2QGEeO/lDNYZMlXeKNe5f5a/ecp16GyhlqOVBXWCDM558U+pYzci9P4JM6
l+Elid0JmVTS6Tx1wcz9+PLsXnaCs5uAC+vXZZdAUgj7hbn/MmtmVAPMcB34fZiGLW9SGpQHa+o+
lpqM+9e/DVYHuEEhZlFtNWJpUhYcyYo5vwaSxf08salNk4ZZlwI3uyINiuCV5WvMwoVbj9w28h8o
aZgXHVtKO7EA4Tx5QDTt+3YQBxkQzY+RJRjJcJ50XntPRB4AxwwAtcBCQDbd2HqrtggE5H3oqRpV
8JA3pXULM+ni/uWOfDzvl5gCbxnrLMhQP/ISv6VDW7Bt4ckInEGXe+77hOX9B9CL+ostb8HRDCvF
QqcwvoWAhAR1TkAMYA9GDxCsQIKuH+nKqf7RFoX8MAZnyZ/g3oKT0/mE79uuJWMo5Ckhc/S2sav+
oNwwvvJqOe6acNSHljmvBFhiYuAWiOI4Ti9QlADz4fylrT/AKEhO8lRCoujo0Kbe24PsUkx6sTLp
l438PMTOX2V8nwxQ8hpQEz65XTzfe2HtQzt9QX87XrWv2qm5hTJre9lYzXh4efwe32QQZEtNZ9EV
BLLTLAvPcgqIrV15mhQvLyH4uuj0tnQv46bYjXkkd4rPKeV5lMHwTTkw/rBwPIX3CApkbfxa852l
139Us3AOcUBnMD0k0AlsHiY5npx4DC6B3bRgvhGTw9SSbuW8/8SsAs4PEOSlnrtUxs8HuGJW7wm/
nE6K120GrmSYtvAIT51paNMAbOyD6ktvJWCefCmEXRamOrRdTGoBagtja1nzdJopJVcFYGLHhvnq
hER/fxvN3fC1juu1OszyJcb8wukbBSAM8yK1bkQpLjLQA6eNOsHCr6vf1j0JUkHHh7yCutdcEL1r
i1DDIQO675kKIrF2xny8Y+GuCIkZXBqR6UZe/byrA1opzkQxnlSQy+MU6WrfqwK3HFmsWSc/Trgi
8uHZhpsNxHOwWhjvUglyC5P2xlM5FZykpBiiIC0gz3XnNIu6jVdP+ReCr5xT6bglhC2F32mwLHtk
mPKhLv6jGvR/vk3/t3igt//uaP6v/8Wfv1GmB8goCOOP/7qpvg2U0+/if5e/9vPXzv/Sv96yB3Iv
hocHcfOFmb959hfx/P+8f/9FfDn7w4Gg0Kzv5MOg3z1w2YofL0FLl9/8//3h/zz8eMp7zR7++cc3
KolYnlbArPeP//zo8u9//oG81W/LzfL8//zwzZcOf++S/F19efT7D1+4+OcfSfSPpfIOUSAc0LEL
Lvjo8WH5SRj/A5fvhbm72PeiFIuFl9BBlP/8w4v+gSMWdmnIkSF5jSrNH//DqVx+FP4DCV+UUnFq
wE4OAIj7x3+/+2yEfo3Y/8BP75YCTcX/+cf55mmBaYEtLXjESuA5ULKQjw0vSmefBPCCfBUu9tdz
l/f9thknbqVC3k7RQQQwTIRYhNYfgJ+cVoqFzzXbOEnXkdXocSLRoRz6YXg3hrNdvC+AzP/+2/D9
p5t+75YldH6tI7+ab+xPSTc3sWzy8AAyOZ/vmAOfvrT0IPaAPIXduanv9WKNdPDcxxj7LsfY12NB
wsPEkfRKcSMqhpTqMP788secr8S/Psa4ekYAC7M60eFBOsy/cRwQfu5Hu7bDk44FmTIoloVgYeue
vXv5hc98kLnPsNhmKlpeqNokmpCRkLncLeWntdLA+TL/84vMrC4cCUZbSC84jA2PxqtQe7m7Yw13
S9D7y9q9cWQDN5Qe/i86Su3Wd/qjTWAPuLK3GVW9Xw1Yuvq36c0iqDoFXAcHCd9x4BjcOAOG5ztr
vH5s0r4YVZdKHVknaJg5zUG6FJJIAErHkFXY1sfGot8WulNtMKILQKDaeQP9HgVjtfJ9zw3gsrv9
9nm40oUwzhPBQWsefbSh3JHCbbF+1UX1V+ctb/3t6W1cwxLeGwIoH1fVA1QH6IlYVbOmAvtc4421
gVpjwHqoNx5aEam/nLGH4kE+R9tWnthYGYZ2rBlzeyivUsCoDzboksM+BFI8WrkCPNd8YzVwp8KJ
wXnDakB9We90GE5+2vcIpf3LM+eZtc0UwesSNQa1LKKsa3mfv4u6rpd/ef2c2FfCKpPoThfUCy9f
ftlzX2OsPQArWYRyZmWE6ii8BVWhFH8hSWqtLNTPPD9aVojf5hKPbQmz0SDOZup0B12AfZZOVcPX
Ujfn57mfc9UsPia08Vvp6jyjVjx3x3EAO/LQjtrBea4q/dfJvPx6jbGeeD7N45FZUSaEdMUFCSmx
D7CEbkEcBRNy2hbXJqutp6qHklkXZ8xt5vfNoMu3BHDe9y+P9XN9ZawaoPTGzogzTgZti+rQ8iHy
ToWvaf+hCeJXltd+ddUyE34b8TIuWBNHLM6G1teXVjfbb5MCF//05Y94bkKZq0deaRudE2Yy6t0p
tevJ/xTOlB22Pd5YPqSKKMBAYZjBGWB+L9qiO/jSitbUxJ9rvbF4yMojutV1nPlcNRgDHU9Wym0N
NaRt7TfiuUkgkZhM6H348fXkkjkBGQ9DDcm9200vMFmEkas97lhTmCW8rP6KYs5vp6ro9bb2m5i5
SA8oEwPtmTHPF9WFmL0pScumG+1tIWbmh6ZK96FwhwgmJAXzL3nnqjitJYpbKy+IMc+fOJqaYjW6
qAsblpJx1sMTHGq+BUzbbjtrVuFVIfKuOUyFq8nHtou9z5IUI1lZyZ8785i2J+0EITQ6j1gK27hl
V6WFFAlO9k2CY10sRmi4pUTUs9pVZci6I7Sximgf+qNH75UtVgniz0xxk8ShcwgDxY2VZ11kyb1X
jVEGSU1vZX4Yl+qfy4spKwEw8wSObZ9knj0PFDpzuRKHIJ/n9oIh/ajfFryj35nlj92FP8ckeDOh
FkhuFmXF+mPcoCy40pTnPtSI5ZjUAaPQastYlHMP1n7JA4PoUr/tnGGqZ7YD0BoQRYgyVPbHrBAO
LHYLLy7+3hTHpuIzgEEQkawLPyvYFH8KsLu9QU1vzbn6mb4xYfm9V5DasqIkC1rcZHbSiTskN2A5
wbdFWWBsyLzqdeBOQ5wJPebuZewPg/11Yg4irnQXEBupJHgN7gxbgW+sm+FWta3fjHO9N5IWk2gI
MwgPdWAZ9y7vAAHwrY0ruInAnMEWARZviA6yD5xDqFWxn6Ebu9/W/GXAftudwzyBwASUvDLIDYps
JlGdhgNbk2N9btiNzRm+KqU14aia1W7V7Vzh1MDEUnfb3mzCIXDrobFT0TlzcW8EXM/5AKe6tYPk
c003otkJGZAigANlRaTFjdTExvbcgyC0cd4YG3NZS4GCpYY4Vt4ll65CgSyHrH62aVhNhW6PqYCJ
Bk8XuevvRti5prxzqm1tNx1qYuLOsYowrJZwy13jSZWGTbTGYH6m580EdG1bA5CefM56p2qPPCEF
oHf+6zzSf+4XZuWY5EE5z441ZrAoeMC1s1GQC2tQRwNZeo38/NwXGAdrT0WK1E0+Zh4C910iaH1w
fNpsu46bBRFBcBSCPsWYUdB3L0GGgqWrJhuXG5OH74iuzeO5llnBWx8O5110gxLnxqa756sNNuq8
aRxPZDDbgkDCELgcUglTs0Ycfa7jjaAFdZk31ow0DxQOp6tGFOIk83yNavTc042QRX4U5SUJN7dB
FiO/90Y7bt8GAzQIt50gTIM8SC1AjVG5E46Ect41LPikE02Om5YE0wU8qK0Gdi65OgCM56Qel27a
J8nr+Hc/w8pEmHishkdoHSv0vPVpcHG+g8TumgjfMx1vFmcaFNyshdj276b7bu+mgQq3Nt2M1iDO
ZVw66pCMSBq7y9MhsLn16cs3/bbBwsWe5S3H06c6KXcoWkoIrLhr6j7P9YyxwZag3lFg2vF0333o
K789FlWxMbNlUkkbuMbHVYGHJ7PssjZKBty8wrVy2HNNN2J1El6Ut7pRB5h9jOnkKBdKVrnYtkWZ
PgsgLLiEerY8gOMI4nJZPUjoaG2LU5Nrz6E/xWg5ykPXlH4KWbhPluJrunLP9IupZ2lDpcnTpSUO
UQ85Ij5VX7iE5cqmReCRwDpPJlAhpTwADl+mYQ1LGzm4a0Cw55punIUjr7aKykrQ9EQ6Nxzlkds8
KtptJSpT02+Svkt8PDmbHVQy05kAkLG3hBXzbXPGFKxygY7qJCtUpv2OAN3vsSBjoyu+bet7I1ad
KncHOnXYWXOAoBN4OO95U68Rl57re2NrheEi8wodyEwk3mendu+4791ta7gZqdAg7bS2RFaV1hss
j5+0C9m5bc829tSkqrrIIZHIarha7GUZvKdNvobOeaZPTKogAeQc4DopM6jfQNq0jk6R278O/f1z
xzMB0igLj4xPsXUg7fR3pZ0PEN9bwX88127jMhtX8DzCfq0zPJaLdHb5AivnXrGSGnru+UacqiIA
s8wfRJZAq+CjL7AOpLyaX6eg96tnjA1V9vC4aSHmlHV0mPd0ir6WFVuTIXmu7cv//20/hVxbH6lq
kFmgBw2DZ4amN2uV1+ceboRoQkIfoJtOZKj2JzcAazs3rZWzD5vmuukz5ApXDODzYzqWeZl63fgx
iquNQ2rE6OzTpM7LRmZDoLzUiadPbR9vS/GacjagAE1j5eHZVs3f+1LfBD5/Fdr651QxpXnomOeF
8ApxsHPL2ll1foJn3Mb8gIlOd+A7Gs2Wax2AbXvb6ehTPOjX0Xl+NdwIUavEOR2AJZm1JbmjBT3m
3RoD45lJaGKhfDZqb0JO/UBndTGM7rUfbNtBTfohpBjgDsZwtwu74hTTKSNDvq3MahthWbViKqVE
o1n356wkfJv/2hQ0thGSLZSG2NxgEP2y+TpMyV08v07N49cYmltmr5pJA7WZaV4772cNkcZaeny/
reFGRHokn0hdJSLjFqAELmkukjz5uO3Zxq7ZtBWH0IBtHYIKp1vLDr+Amb9tYwOi9XyFxcTu+9bG
lgxl0ikNuG/tAUpWuy1Nh+/V+dNjqKZD1kdZhz68H+g+RhZ724ONiCyLsvf7UotMxgBzjB5nqdOH
77c93NgxR9TftSY5Pzglu4A3YrLvPQhUbHu4sV8OAHg3VouHg+x+60n2rfL1sLFXjLgEOUjbfZzw
w9B5twGePUm19dlGaDpjBdD15CBtDCuUk4yL+qr3pzUL2KWFj+tm/iNqFoeyKs6zmCjBHKazXf/Z
huWmAxY4ReeTcEqkPzYJIn/yNPDEtp+HdO/iBFQdtw2pEaBs7PwctRqRFT77Yo3qA4oPf256tAnW
UiB9DaGHfpESQNBeQgMQ8PBo0znikbf6UKoI+egJDZ+mW0ntq0n1GyPUJNiCPAWZqNLjWdx4NxAH
Dg+LePC2Hjc5CxAbAeZSKpHZrL3zrXZXD69ztv3vPuHHZnwGFtGF1/HMhYLabuwgr+f49fdtw2kE
qEZFgced4AAYhJ8KKB1UUXC/7dFGfE6DyJvYtYZMOxAub2nUH0lXb0NGwNPyPIZoMIImDfhOhhLS
vAc56k3k8W1lf6jBnT9cMpc3pTMOGQX8pU25HEBEVbZ+t61njPAcLQ+roi8xokr/zXGCm3j8ddOj
TYCTwMZTMgjnZU1YvIMJ4aXddZsOy+Acn3eKyuMmrMH6yIAELw9qLNy91ZJv29ptbJ/V7Od8mBqe
JSXbNb5+A67lyrFziZMnVnITxTRayAcrFg1Z2alApgOY0Td9yKZ0rF25Jpr2zHYRGUEaNGQiDRSi
srbyPrel/8FizfttXWOE6LT4LIVRPiD+Fb9QfHBSR/nbSnXgKZ2PKqSqg2rwXDTcdz50yiJQZGd/
bWu5EaPl1DNY85Y8C9zKHw+zJ7Wfkhhs/P22Fxhx6pdFEcu4xZScrLuqc99DDHsFBf3cgBox2kJh
EhdmPBoqSnfCrt7mXripDAWZmfMuh9Q+VIGVHjIv79zMil1x5xRjtQnpC7b++dPdSNmBqjATc3vW
qR76DGa22wBj4OidP7ybcktMHDKAREGy3lbRsR9BU9k0miYWSgy+lD48ojIsj9dKu9dtMG2LIRMF
lYxFK+u+GLIoLwgcX/V1MsCEbFu7jQBNMEvsyW2GzKHq1nOggWuLje02onOoUJ0IR6vPeBh/gKrG
HcxDN13iHhm95xPcrQtWD1mInkkTgNDTXnevEzb6eWgxKbjCq3sLnnY96jZlvxvc5k5aybYjqAlF
sm3cs0hg91lReV0NS6dZHaRthds6xoQi1XUCVFqtETeJ7nag34fv2sqet42oCUVSdRDmwNr12ZwM
7s7h/hvspNuq5+B4nYcn7I2ghDdRTBea+HaDtVY3HE6riVpzb1jm9BObqUkeAzzXTgrYe2cFvHKj
HUHyLMtzv99WR3gk+KYbKeOhy1kWW9Bo2amRdd9lEo0bL42BEauQ+LX9MbFYNpSaw+8GRifooWDb
LcBUvoAD4RTbymaZbEMXVtnAlUPFfeP6aAKORAsEHvcIy7gfFSJ1Zrf50uiJvM4W9WfMBsZuOlVD
OIwT+obC9DitRPfn1Drb9jzTrL116QjtQol+JzG70NyGYF9Ly4tNK7CJN1Ke8jRr4f8Lv4P5gw2n
2AucX+Fcvu3xxpbqYZ0MXI1hTUjeg/guIa60EGDDNZWEZ6LKxByhGNdQwhR63uPj5TDEf5Z9uy03
Dw3R80UhamCKGYqBZZEv7quC342NuN/WMcapt8j16LVt0WcRST4TOjppCSePjb1uhGqPlHlsyY5l
3lDHn+G9M0ENvVMbp4yxswrbmvTsBTRDpCZwXlZ9amnrde6QP0PJVEEdoBwPvx08PVBapoHDrhqy
hmKKliPoE2vwD3fX32pQfTUBXhe7NFPgLecpqsU1FpsIMjW7okuK5gL69OO97Hh76XHPCjNRln3w
HhS3qL+FRBAf7qGdGF4srhz0om6IH0JksUIyvoCimz2ms1/3w59j71pyZ+ueNF9goWP1uxAHS3fv
BMi1HyIG6v++dZAl24WoUk+XsrfiOnOjqfQvc1qPeufYyCZ8tIDs1UfHq3m0h2w1njm2lZiPRZ8s
Ok6tO8tj57rTvOeq88jnKfL9/Fb4oVV/5U7Q91k8u4nKhgnfu2diDg61rSDNTkBxbnYhZPLlReHQ
IoEhKwEvzO5n9x66ZCOcpMPhklV8mDPI9MX6OMKgzIfOmF8EBxWNPlLYLYQOd0XLOorzbJLoHfS7
vSjtaDU41yPJ6+Sy9RzhZ5AsKcZd4DXqcp4tuJgTZft731Zqhj8ilGDvoepMo22nENMGo5vgMNtI
j2ZhUFJkfaAiXXjJttAykV6en2scJFuWlWH3kPvNfR5V29pt4rwUKjFTCyPMLJB5xpP2Kg9epw/y
M6hMkFeggExxkEHKYHczpbmVNGnSOq+zd/v1dGOZHOzCC6FlwrLCresUHsPfw3p4v2mdNDV2atBb
FYlsmkkt2RsQtKoL6olu21Jmut2WYWVL4oY8K4bGP/k4vwL5L8WnbW03FsqhK5RS8PjLmriQf8HD
ZEYyn8Ri41R0z3ennlQCNJGEZgmSymng1idYwr5OW/HXmBonGhshHPgxo5mmLO/21IYj9NTb1cZb
jgnzcghEraEdyLKw6ILp4HIi5zSygqbfb+p8E+olun7MrVLQDIWq7yPzrwKLb2N0QHDjvOeZHAfV
64hmpZ0ARyZ4NLU7L6nd79vablxGVNDPnpIuy9oeSn5pRHsPNXaoFm3DYkA94/wDRkZax54KHBBg
ApDKaKwPVVVtPCCYeC8WjXk9F9jCUaMZdkCUhTtmjXa2rXOMw81ogyodVISC6Nq2V6GnApGG/RBu
w/dDU/S8b3hNCgCZKJZhIqOrknj2Z9xp9bZUsGsEbTR1/dxxnFeRypoucz+XWWSLaOOkN6LW9VqZ
VMvuVFddseNjX6RSdGuuIEsPP3F6Mo3snMGZ5IR7cmZp4j2UQJs/zJ2ElPSmgTVBX/BZJzXMElkG
WVBlXTYJgX1qPo7BSu3wGV7dI1Fy0E3zPGxjAuNCxxves6ZSdJdHxGX7kVPrPQhnbywraes9TnFN
sisSXEaPJUzk6bbRd4zABk83tGWN8+fiuRTvrK6GAEVXEtYet/WhEdjQdZ5xZ1lWplw4+XVXFeCd
6V4Le+MgGfeW2ZYDGK8uySB7VDXpNNajn9aNrzYesEzrlJBDqIi4eIGWLmDLs/wA9P63bb1jhHYr
Oi0SOZOMDYTvpsL7Potga8ONyC76GZ4uTdRlONseW7e5cl2+LQXwg0L527Wls2CnMUJBJIOHMd81
FgRdQSR5t61TjHS9KNuhcEZFslwO8UGW0MLrgmrjVmnixMYIuj8EI5pVw2R97erR+zZY2G42td0E
ivHaJ9QnTpfhrPUmUvN12xfbqhimWmAxoc4YDpRkfHLLK6cd4hQaRuO2TcyEio0QKI1V43WZB2He
Iq3juL8qI0nKbWFqAsb8ZKJeSOwuiwJS7/okvmh8R6fbet3YgQdGiiJPKpIlfjme+ND5u0jU6u7l
py8ryRO7jIkbS8ZGq9HB/t7Ofo8jvw2f9kNrO5QeQtzqyKYzFsS8zrd5qH/AdkQMbTYP0Vdc1G+6
qPzw8hc8vU9Cx/f80b6yURoEHQsMQZrXi7OKehi9flslyTM9rCqclUmZkzZLWJwju8Pjyy4M1vyD
nmu8sYxRt5ZwT0bj86LEHd9xWQpJiW3LAeyJzrsmCedIBxzJDmcUjt5Dm3ciO9jd1GobDMbUc4x1
mENCtaCZLT3BUoxDvayYdkL3WwbXt40v6KwKThpJhSUncO+lsN8VTr5xNTNWYmiGiNge0HYkTYN9
NaBCA9+H13kQ/PdGB3Xw864nWGOsBmDPgxMN+TulLXZPymAbSQ1iaedPbyviSNvl7bK1xnes84JM
VEG8qdPhfHj+dGg1wi6yW6Z8iWQT7eM7C8q+m5Yz2MKdP1xq+H5LXbUAfkCZawdOaf9pbhOqNj7f
GNZYjfDNq8s2c8pQ7+PCtm8p+HzvtsxH1ETOW6/DChmusbf2hVNM9Kq2HfuN67JArgTUj0zL4/X4
kbFDCEPGKQwlVjNYfXVv4WZD5EXVKNhO4iIm3SO09EJ40sNomp4sjVvBicEyvvsEeW7/KEN3vox8
SwdpMucS6graapq3HQkmd9f1va52c1Hm81ea60oeCcOeu5NBPX3zOt+/VqwWV7oq1dHL5YhHQAOj
TO2u8uf3pQN+y12z6FS8J1XM+B4XNn/GT4dxV9pAfr6p2f/j7EuaJVXVtX+RESqKMlUzc+Xqq1vV
TIzqNiqgCCjir79P3tFXec6+9UVOK6JcJsLL2zxNF+3wvMxs/0TSdlpvSiTJNSAOuMY5vRCSD7xN
hueVCfaY9im/7YIl15C4KRL5hO6oOKVb/Jum8zu4Ib7etl2urj3UmkFF1IsT2YGzlWl2Tif7NyGN
y4n5b1vl6uJblkjx3W7iNGtodZyN3aVvWADqofGoEPgZSqKy+3rbL7lK5hM48dJszcUp0hE9ZMLL
464l/3Tb06+uwS60C2pEIk7rlHVN1O6f3ZD+bZ0ui/3f1unqDkli3i/CLOJE5dJ/AKo6eyk7vn3f
hiT6S2fz3/7EVdCJW1bwVM8CFkxE0Aa2Kwa+r6tBs/3cezDa/lJU/8snv0bNAZ7Al5VKfuC9E+K4
5FsCdFgkD73ay7QGovu2rhL8if4MdLxD76Q1Eos2phGAbvQzAtGNOVVxdcFEEBxBI2AUpwTjOEf8
0ZHkLwH6X77ENYiuIMBy7uDgNoLPhTszafPjVDLM/SlfZfwXqN6/pG3/gaLDs2nfFxFkOiAkCK47
/8Jm2GXedBquLTptYHPfBzNAyjh3R2Cuy6rtktuKlf9Q6197tCLJAk++PithNb8G1ZSsv6mOgx/b
n9smpjqRspBtk6z9fdySKpvojWt+dYzhGyXhPoVH73t2aNl8VH16U30IsfU/3zpACK2HYV7biD59
KPLoYaa3dfGgg/3nowErvAjh9m2jBz/fD9a6U5STDzdtlGsIHRy4uzWQCJs94fagtcmqwGR2vO3p
V6c0ZsK0eRz1p6K3+gGo188zD7eJw8LT4c914bTg0Zou/UmGVB4X5sa7eJa3QVHJNYwuChvmKcr0
p34Y5kZ35WNUGHu4bV2u7t1tiOfFkok1TsFC85im/pM2QtzWVCTXQmDdxNwss5E14zo/CzmdBjPd
dolfi4CFbtu44kikpFv6alzGuN5l/pfI+y8x8RpJtwKdv4Phh0Nk16kCaqzWFIrCt6351QndIdJj
V6d7sJZUqEeup7lqDZyXbnv+NZaOqQDOhcgZiFbTnlYlLOYfpk3AeOum979G0y10bMdiJgyGoDtm
tu+AAvjLm/9vq/a/pDfXWLqM7rD9GHl3SkJE1oe4VzkIRhxanh+hlDSd+pztBP5Xq8oPFN01X88O
5tZQyNQ0HOeFxfNh1wlPv8MzEs6hbUn64qYOPMkut/T/00qVzJGdlLk99MVmjnnroCkcidvmarBq
/PPpxKdkl8LZA/GqA8oCplTr8jePln/ZztcAwi2aE0iGuEulBw/Zcw9Xp+XQWWH/Jqn/b3/gam3G
Hi7jZdIVzWY6itgahmWERzpNyG1l0zWE0Dix7Gurl8MCk/eDKjPfaJbd1CSHv/afa49sMyeaqOWQ
XCTLfA7jR9iC3QQNJ9cAQl2smW0dHr4ukJ2WNpurCW6nfzkx/7bwV4lE1i0g8i/jckiHRNcEPoMV
+ns/bjvoV4FqEiXMv0nr4GsCd+wyisA9g+H6bVfyNX6QAyYbwxTbHSaAgqpJGP4MxxH3dtO7X+uV
ZV5rktDZHSKGgU0mdn7oQ37bwlxDB3sDW0XMkN0B8prp66g28YPGe3FbBneNHdzzzs9uWe1hHKms
IboNMZusvU2whVyLfS1+hmQWnG8PoUj2SsTC1IW4MVe5huDlYqERmfHqu4Jci3fhn9h0t3EJYaX5
5zGF5ZOaW0mWAwd7pmG+62oEtduG9+Qa+7WDBtH2MMMEyC79YRX5oLr0Nno1uYZ+dQq9x0lny6GP
TVxtOm0PbQsY3f+91f+lTLxGf8lEzKmYSHmkrczX125RvToGmkpzzIzGLfh//5l/CTXXSLB2JW2W
DPgRMLuPmjXNeT1uy21IsP+wlNddWzhH8XTOx74pAQOr2RR+3fbqV9eTGHCmgGc0B73pUPdqHhqr
2ttuj2skGNNZDE/H3BxWsaxH1ZVpBQHj/bbr49pGNSiUG7vx5gCLSnlMrPi0J0N+4ydN/zxRe6ey
fUKv56DLrqiV3IYakNTbYP+Y6v/59LEIhSvKVh8iFZl62PVYER1uU24CA/rPp7dZJk0yUH3o3dzV
ew7nwRLK9c1NO+YaA7YkAS1nw8vjMIz7xz3W29sAc9S/nNh/OUrXKLCWeJ8sACsfcpOAj3K5tTU8
UW/LCa4Fv+Bwg3Z1YOyYRWidr9HPSY4fb1uWq0pXwDizhX9GcYTOVyurdQc60XWb/XLb46/OaSIn
Mu2xYcdcqxEA3GGj3SNN5Fjedlav5b60LRekwpodmU2qgaX3Mr4xnbkGf0GIa3YhxaNVhuvvgocY
bwMkkmvkF/wZ+rYrZnbcL9JHwicXW+zS37hdro7pEMvO7WHKGqhw3Y1Gv8If8MZ9fnVGYXOGkkmp
rKGAPwxj9JiN/bubtsp/QL4gI9QZMmZNSheVnDItwbvuvFo+3fb8q57xqJN5kMtUHLMp2SChntns
/kLV+5ue4KXx9F8q3Ws8Vx/BYK30LT0qHdk7166rerZFzPkBPNWiPXO1++7J7e3/R3H9v/Xef/uj
V8e3CGk7rsMsUfttftzqRPYy1QchcOrksWs3Iat5UrCrqUYy427fhmDG4jxJTTt1RGE9CFXJXazh
3LUhar8T4gG7g1lfMQmYmIXd+wpJjp4fBU1K/bTa1if0vMEkdhaV2SWP+gp2sj3hlXGFRiI0UXy6
KmfzxL9r06klqTJR9OpMdgG55yagoC94E+bVm1oEOKV9gIScX/sqF7D4gcx36Dd4qiVsgbN6BcfT
dBZ3iRYU0vcKPUunKvAK5IIXtMU0ftKpQjUwFEP5j9IK/2yWOVsbWM5CwnTBCol6XX3an/awbHBd
gmm6Hb9PaNoWS7WZJE58BbdV3n0d+0ywn4ovMPoBkXOfjKqg9jWELxeQ3p3eVdiqEaJRtva+t4lo
ChAn28OOkU16iNJ2s3VbYqexeoVhZK6adN3z+CEpV8qOfb7sCryweQp3cAkY64LqlT4N8dKXTdwT
T+quoDOysFKVTakggFttM6fzCPzmAI/pxjEUzUWNDsnGJ7zZPJqigsduAd7I2p/arEDaiFhC1XKP
rzV1fWVKZHYVSyKpmkWN6TcYVtPGh30rfi79HshRmykXz7uBI/BbN8Op8pm4lpDHve3KhTcS7o1L
dmR+SaCIsNNikU9gaJT4XrrvNV6OxzvjyzGGqjGyMRVPu7gLlGz+x1yqfuL1BB+87lyAgcQ+Jlux
WVgBjhmcxHgZXWQg5QLnzQgslh2gLSjoFMu6HAK+5TSd0xyNtPRMxVh2laCCHanoxnqCJ6gyaEmE
yK6XzHK1D/FixcEbxKhnOvFl+LhtKR9LbIcpXY4Dye1WT7zLUqjEdkHCHNB25dfSkXF6YNuOJlCX
x8tmKq8dmvkVK+H/hwzKOUJIzWDvOMDdrzT0CIEVsT2MqU/Q1Y4dtNV2jJndysHdioOlDkhOCpG1
WC4/UhmBM2PWItMfilwlZdO1Nh9+oPYpJQ6Nyqa1sUM+2WexxJx+BDxrVschFKAJsSme8vs9j1Lx
mHRe7L/6UU4LGDMmmrLnGYe2O4y6C+lZq2SYP3eRKuMU4U1wmleFyph+jp0TyY9saNsyVC1nip+8
X9f8Poav+PRl8DTkNTTvY7DRuScJg7RzTuXP1nkueCVmUf7ICZ31Z7DL967GdAl3F3geU3gCqs+W
+M9TlP2cBrPuZ5XqED6KPU6SWnc4ST+HDNv8jot0f3Ys5sc4ncvhpTRLQQ9x2evu/Sy6bX/1IHik
ESbR0A0om4sSMT1b78bxH4HJTfcw0JmE0zQNsj3NcKE0D8sMB+t6yOCE+bWkcHb9lXjRPoNCHt1j
jLT/BLVFVYPPecMhEBQ1W7+X/h4eEut+B/Eg8kWyPmONlmA6vitgfzo+J7ztk7Of+iUcohkuj3cs
mJieCrqJ+HNMW9G+72bGda2Di6CJOMQMbsVMURj5rbvNzZONdxefiaZafoJxRzu9LDkrumPcialo
3DasiJ0+L013BH46MU8zW+lPCU2AsW7Rd/Mv3RYbhJJu2vyB5pMzvIkxrVofxACB42PLFw16TVSs
/GNXWpadldaaVq6NDP3RdWzQNR+tcENVjkkbw3soI9vZSmVd43waR42zYwqfVbl7/ZU4hjdo8pgn
kDPc8BZ9xK2phi2y42G8SPJUELTbxfPsQUw75Nr4b2kcPIW9GofHYw0rCPqEdIn/bnGEi3qQXapq
qnw+fQ4z/BkhcKQUJM8qIva9P3sHluzHAH8601bd7IoN8X7XfpqqweGa9hU63qv96ZeV5G+w4DC4
EATUath7iadcPqR2iznAxBGTzsPoU5VX4H6O+UnCnlQc1pUTGeBt68r9wcNgHl2LDc5S7C5uA3JE
MNm67mzhshZVu+n76APNhUmbLqNL1Nh4TVhThH0f3ky8k+Fudbtnp0VNUdvMPm3DI4F512uc2KH/
gC5yGkTVS+nYEarx3N0zgQrmOaCvVB4z0eO+c22bz8B5X7xgFY8HUU+7SVydaQMTaDg22Lb3YM/t
NnnvYqFAxhgz5177LS7Suwkj4+F5gtJdP1dryGCgA13xavaGJeeEMOtecjtH4/e030r5SCWx2GNj
p2T3i8hyx05QkGyzh4mX/XrEL9uGQ65EZj9RsXbtveX9QM4g0VL5tJgUnlsHhCNJG1glkfb3Dqlk
aJrbbsjv7NRzDmwzGFjYI7BkHe67wQV9p2HtCsxwCgxxfLAwSwZ50IUx/YC/Wb6tSee2bxKi8eCk
s7SbsnqG/CKvI8Sntt5avX0YUurIXck0uC75OAKsqlZTRnXQi4OlnJn8BgLJWiQ1Bgpl94rXzfOX
zQfe30VjmmFy1LciWj4qtV+cb7e425EVjfv2E7eGHQU0UuM4eXeZ1JC4Jt1c7E87HJqVRSTeQ3su
B3x6CM1SGI49egTk+QXuF9acY9cxd7c5yvLLzb110ATgWEZrK8dwymPo1fF94fXc+xDeEbZJVsHI
rKTHIlOIb5UgfjAvsUvK+fturM6GixXwlp9DRuLtOcPu774MdoMFDX4kmdoXgXaYf18KLOL9ng5m
a0ay5O4O93+kORY3VevB70Xh4Vou3LTjYxq+HlcvIvWpSIJTryvWbL2fB+AHX4a17/o6G7rJftl0
keZfVVqEUlVQCItHjZUikv8aoZkawwx6zNj3Ccor4tssZ5GivoIgIqnVkA7FnSqcDcjfOnhqT9Uc
LQFXodxwfSDbg2QsjfK1aCxEGqYA2GgR/YCqfMjqGJf6cN6XWXwsFuzvg4i9pHW/7Zi/qGLMPucp
cBE1CWU71KhFswKOiFOxnFJZ5HStyBar+Vl3cwfKMQyzl6Nmg5yeiNI+khUFA+v7MM1uO+ZJn60v
yRgb6O9izso+ZuXou+Mq4ZTzOqcd+VJauLw0NmvRCij7yNHnMOq2OMZm8OkL5k9kfC9FYfeHZBjn
CQEzw9kALB5AtfIkIKJqnlolmd7qMsv4awDyJao32qv1vd39DEI0eK+pryFj2IoaDtm9fhEWPaaq
U1zOBxLAq5VHUNSSQ9mScWxM3Kb4En0nk6ds0RcnV2ovyU8JtG/Ha1auedqoZY6TpRL7Fj4PpYRq
UrUrsBY/apDbyBu3dHo044KMq+74ENXJAFW4UCO6r1XhKXGf0wWyB3eceo37vthipOkEBF7tqkCy
yJ17vEL8bplGV9RpTudGhG4ZT2LDUf+ax8avx7QQMoEziYHkWZL1pGyIBI60siTZjwyXkXeVydvB
Pi+ATrGxVlQV8lHYNryU4WKAupudPNiyFPGhhIPNhmsUKUdj9gxh38s14mdBx9x9XGSbrO9HsyQ1
Bg1z+i3I1q9167vsDukaXDMFWDQTpm6V2YburnMawhoZeNW4bEm9747paoIZEm2cidM7jnzgs1cF
eeCQUlIVZcNs6w728xyarTqtpikb6H3pefiVgf0zPKU4Ouq0D3ZnT3OUmtfYQ+IVJRBxjxxm0Tty
pyQzr2ukgSR3W1FT0MifMBQBWRvmpQRq5KAhPwVTpp8mH/GDSAcqKqU297AKyV64h4J+I7CN6xzm
5HXatf1dlmXscaE83PNkk98CX4cPjEhT9zF9J3OjPuUDG1nFY20BO1mkEHO1xT3ztuLIdsMxwD0u
3NE15W802fS9G0LJGmxnWsMIfd+Ooxny+wD4YvbJR2XxgUsP1EKTurGI7lpVrF5WLXZuCZp86OJf
vWuD+5TnFG7ea6+2ElDOZPWh6S96AGcZth2yKaVJgoaz7jzbFHVMT6ah4XRNovs1ycDGBq3Ux/em
S1r2bKPNuuMKnn/8tlOZ0pqFbHUPS6Zz/g2Zq5oPuUuj9E73us8eh22VMHvl4yorn2hTvpFF6vhl
JgvRB8g0hBGSBJZ25ylamfwadfASHuo89HnfxHboXLXkPVJR5pair41EjuKrlkSEyCrkYel/brD9
nh/XbVr3HzCl8kiHOlfm2N0SZyvX1QDC0HCAik6bnkwp++HdlqD2P0xjRtTRFYg7DSoaXpznC/zu
MBcqJS8g1Qz5A/CzJGkStuXsnIA2tf3Tgx+gXhbrSh3XgfG1u7ezJTGtIChSYsa4D6kM71AaFymq
YEA29wdrpUVc6MbCJ09a4Uh+EChW/VeRC3bO4LeNAln54mtiiYi+KUwpUSZvUw4TRDShuxq7A8lS
1S4rors1y9asipvyMwWn372VHrH9i7UzS4cmL+YI91U75tH6gfp92HgVpWlBKudao2rWEpk+273c
wj8Z6P7yl+nBZjuUA5wE3wfZbQyCA/lkXuHxnIvtMK5Qdz2xPkqnV4pThogYEzOXCE/dVqBZ2I2g
Nd8NJO78HRGdiFWT7QYpQCUppRwy8BPqD2R8w1yHVV9yEdi4OP9ucMZwf2KCC/MmbTStx2mIHDtb
y5YcX2xn3jRzKrf1m2A5uEi0E8x+c17M61HzWEU1E0vy0M+8pfWMabJ7DMOQcXySogcZ0KLLXhu9
zkhKZwo5mbdlh0ouCNJz+zjxdD75divfzyQNDtlBvu/6JUgpKwO7zgqkML4Q+IuVw3QMvsxDzeFw
upx3YlGgdWwpKuv8FOnKLc7bd0Xii+6fFdYm5WEXcdw11F/u1YpbeEzctUizH3tIc2HXkUSR+3aA
ZeqD5mH6zEosQkOcyxJZxT1wA29W7kOELDXE0Wnbsa9PyAOS4t7hChi+e0/6E0qAhH2dIHFedHXO
eNy/12vedZCEThTtlwqbLCd1iagaUM1FIM7tRZf0z+Xg4702OPCfRJKrg2x7OuKotcv9FKOD8YR+
Bclfy3Gj4t6vhv1AJ+YLUg+XUliqUEDAJ3jEpO/HlLffoGcx9A1XCIr9YMSTczEysx0CI/4si7Kr
9R5gOAL8f3zXF4bIp9kRK59Mu9iHRetp+A6DaPc7moW1zbZE+IzZVryJJbsMd0SJu33L/BtFLuEa
vs/I1YFrclslfaGOICszWg3ac+QGGFWuMLsrN/RrEQkt+jtuePagI8CBsbx0ekD8Nm8CyViV5kCg
n9FKZ/aRzOUcvZICID6AgoqRr+eVcu4kPsoSYgtGdzv0hy0m5VAchpL27/gMb/hDAprD/M+2pmKt
ow6dq2/QaoBBrclLmx3GLg0ptmaffjA96pFTGAdbpQMCqK7WxcDFjqdL97PMlU3fiF+6tQ7KJqh2
ikyuWzWspYy+9n3S/igvqclduYFl/ilQ/dsJ6TKku2xOkMyqTCx3DJ4gZc2oUb+nHEe2KmHZUcMW
JM4OkmXl/zb/BNmxCKE8QN+yzVDKwFT9uKWFL75oHjHwj3vWojMYMQVlJKshUdAgKVH+PqfT9FPK
jSSIc1k3jG9QamNDnZrOk7vBZeEXSme+PxiZtr9VJ3eWw/87rOmj6nw2f4ramOa/E1hm5L9QWnbo
jAw8f2STEYgdcRfqlCezfzWsLTSoRpgtZZzy+LWPKEU3G6lH/JB7CIoe2Wpo2mxuj8lhpatdK6mW
7QM0kZPsszZsfRdFmf1ctkXyCQAKt5+mFmyRu2hCYbxJta0HmpUQ9N2HVX/GmouHMRGAtdEBBtzQ
OMmm89QxNte5HpWvdNSKL2DqbtWcg+Wjdebpg9l09FpQvz1RtnflcWohvXCQedhOM2wlTomW8TmD
TTJi3kjsW8d4Hl40n8AeXlfo/VT5vLTug18g8foNAiIozmzwWfcFrWFSVHQNWIfUDwPCAiMJmZBx
FOAfl7H71G0USSJBK4FzZBlDHkEettijxgAGnx/ykqNv4mGvDp+Swuz9KdWxfoP8+iDep+UEEvgG
B4b3PV6kIv2a6KVG2A7OVwa9MfKiRVdkNdF4nU/T1PrpOMzt0NVpVmj/44J1PU+jVOphK4pd4m+I
yL4XSeblC+GFR8IWenIsSx1Nd4BQFv4dWtHjAWFiHI8mzwfbpN0qE8DlYAx7mHyMIAJ9jHt8C7Qj
Wp1PGuW2B2h5DcG9t1E3rPWYL4m8j6JV7SfIj+2/ohy2SZWENeQD36cNx6ctsRzCxwfBsqWeZ+fv
yZQg4ez68SHoLn8P9PIMhgD0HdHngFADyYr2S7QDTn4swZAJn9Bn2lZcRDZOfrnS8LSAB47Y0R6w
ctHjecSEov/W7bNVNb4UCO+l6JCZI2LKVdXd3Grol0O8iD1BIq0sauapXs7blM3lqYAtN6xR25WW
fRXlkD08ekYuhzAaVs7hrjijYkLwEc2wW+bPDqQMVqXT5iSOMeZdvxfcne1ZGxfzZoWidgwkpkqz
5G3KkKE1q2emq4tspeD6OBrEW08hU9PE0Jvvv0g0NLJKjUvXfYq3HdGDRxFN7mmRqLxWLJVpM6Eb
ttbTuKK1VYEEtfFmAAstfsn0bMp3MATp1ypABVofltDmUxXSPUMGw3TifkYGrgpVDqoHewcvm7U4
dUH74ifFj/KfLRJU+pjbRBZ1JguRvkruY4gmaxQFXW+Veh9A4BfHdLCxClUOsv2KBmY37hyFukPL
AZt6Q1II2/R2htc1s+1TN8X9fk6yeBufmEaftqKaeOil6878jnPSd8/p3o4A97SxGO+Wco3SVxDs
CoozZcjuMf8Zgz7Cv9GbI+BiWtWYquTLj9ErG8EgcXflOZJop3yJpbp8IYrCp0kM0wNYiyjA1POC
/qGowa9wdqmgxZKkDzFNcxSXuYvGux44i/WHTwOzTUtp604e8do3JtdaHCQh5dykcKRxopqNCt0R
1aBkD20G+TWAL+XFHgxuaVMzdD3b7lsXF2UNnghneQMlhhgHqm8V5tkYhU78nq4b2ZGzOJ3doUkw
YVo/I7er0IdNRAVm4T40M7aBPGbbksy/iz4XMkLtkGSOwO8WIib/aKEk+FwCEzKHy1QhT8zqSBp2
oqlOw3YWSUnKN2hGK/foUdpvGj+8z4YMOchGppe86OX2OcKvYVHVJY5My/GiZo2CdC33NXteLhX0
QxtNYkPyBbwsBKZCy/lLUIlFsWIWQnHAM4GeVVFj1pKjWo2tYuPPPqC6BkAuFCr+bdwazUgGihwF
0+RAt13hVjOZe8umpXzJETw4UsVy2H+JDtOIb8PgJ3HMeDZGHquryQgvZmr6dxnSfZzllBVZftRI
jebfnc5yX1YuYVBr9kW2lB8T9Od62L+g/+9+MJMt4k1HyxS9ThwDn3frpVCFYkEoZVoX6wxdY9Dm
tJHnTmHuhU2SaXI0BQofeoCP4jI/gAHIc1/vmCFNqHR7U/RFE+fUlQ9eY5L0iOy6pI9IizL7YZSD
MPcFJ346Rwu80r+ROG7jml5ytuMyqWipZJH66HGKoU71Llrs0iPGQYa+ZsiMx0NYVGmee+tAdFF5
XKwfdwlcYF3GFkOensgREjOGR+5nSa1uPxJvEfxH+BsM634f7bDvRsoKXUN59pqTgHwKFtd1Umxu
uQvTyMidQZfdn6Sge/yGrmKe3/cCk8BaxwoAgAOIp7EpG+zNHb2tS0ctOs4mTZeaUDVEFc7cE9U2
ZJg15pDHOMYJoNXzsY8SzHvoiBFPqCQs1soqzJvOG9MVeXbntoXtdzrboniEpFvqF4aeHodX2rSw
ZHjME2PtW26hqv674NmiHpHY9sVR5t3CPniP0UwjeTlwsBMBSHvtx1HSh5bLUXzwJRbmIaSlsPfx
AkudpxXvmsLRPOz567AUit9vg2HiEwq9vl3reEG2PDfDVCq0rTNotPVxveAw66iG9gcNusEcsCjZ
UQAOeJEwLr5CwTC2Sc0YBDDVQWEUZJczEjCDhXXFoM0r7ukRjWeAcTBKQ+7GwgeCZQe5iuWd2D9h
etJuxxUn+cj2vXhEEU2jhzRqGRI7GkO9Lr2M8cr0FA+U6pMYijl/3OUEim6Shsl99f3CIFohFkiH
HB3XW+iqxNO8wIwzBegqnm251hSNDftNrZCsf50gu2DT40XqNUFPY8th7l6ana1DzZT3ognKXBzl
nKXPuWmz8ZyBXO7v5lEvpOFr0ONjaqFTgxZpjHnrFEyxHHs08ZMqskkSHTGjdH0jS85QdurZamRI
RPXk+1bARf6h3fmwvYckQ+bQe+9as/8iY074Dy2mWJ5jAqrjOUbXd34Cvdy4jxKS1MhtxjzbHpMs
suGfMOeDfgyBRxYNvi0t650hHanQX14wW+mtBdhvdtnTEivraxdgHHo2eIWhWfY0FTWw8RQz8yy7
YFTX8sgAD36WK5yBP8VecPtk3J6M9wVs7/bL1y5acB2YC3CGt0U2/ECbLyLNkJeRthBrRT1T2xG7
XR2QWQtckAiklzLfG+1fWGRWUocoSgwOSzkb0CV0fllBptGuQiZhcvZii1VG4KX3Rf9rudyPv4oF
PHvIG+T8PE8sJFWMeCc/EGNSh7PHczW7SpcWRH+0mGAUVXRxHzckzSPAawif2+e0K5w/IoxCC3GV
Y/8/zJ1Zc+TGta3/ikPPBzYSM24c+QFDTZyLbLKbLxndbBJAYp6HX3+/kuVjq69l36unG5Ii1E1W
sVgFZO5c+1trT++DWprlut7c0n7pltGxOLy0ajytq7stL55bNtPdJcPRPPTlKIOSsJs2oBpNLmJ5
s0zsuTQw77119d1Tn+I0uKVRUpLBQG28IW21OaqVzeBKyx6+YlxtvQBjkTHHi9PkqHZdm57BJAQV
0cRQ5rOCbGRfZMYG2Y3+5En/2W10H1y70ulnTftKdm09BBl+PyuoPTgCM6T33Y3vCEkJ4i2CjT58
Ra3YMi1wBspXFdissgMaYlHj9ggIqefcuVuwhzIcqFosJ/2Cw3odu2CcGWLT7stpsDMVzi354dSh
urPYIurMFJQj+q++G4jn1WxvT6fKHEIdIqgPNG9oZUhQsvnJ5NHa1TSnSXP004v2m3D8XprLmmnJ
u9rouxi1YBshlTWpHf9Ljou+rL1VHAjqXpZId1Q9Btua2nc0rKoxciTm7z9GMIkfsDFntaqyrvoi
1v3Pynpypj9GqP8YKGQX5kS7huc1s7OHaJHZf9BCI35wHNSkNfoyc90d26SOiORP+k3Pat3/Bw/v
7wRW0TL4LR2JFGYMEGl0JjTuvzats+GqnLWaDMS+axCcjEkxFsD1W+N+6ZFuOWApTQ9rbeFz+vcI
1YUq+le00Q9gWUKLZsm0zt3VTDMtogxnyA3wYBtSr9F+pBfn/Yekgd+DqX7gzLq251KDKd4RCNC6
j8NayzFqEurcaGZnIp2URJKCqnRZq//wDv8OwvljOpGCD2M3Meyd4zGTYyB2Jm7Rmv/DL/R7z/4D
fdYw0a93U9+GHCm/5Z14nr1G/jEoT7+8if/kY6JMb8smkfZuZexHkHbrMRsL8w8++Q+E2SDEUNWj
Y+/QoGMaqVkgBcrjv7+gfu9d+eE+l8uUDbafObtE13r29EkGImX3/2PPfvmp//S+GHljQgfxvhhb
STbv4DNlcqsf//2T/84V+mM0kdOJcm4WxeWSur7xvUdTmkPdWQ3mCnlG2QTNCI19wClkN39oPJ/5
Y55N6iWzS4yQvWMcqv1itV1/qwTy6r//hX5ZXP/F3f1jmo2rVhNZKLF2peenKNB+tc40V/jnfRWD
82xRefM3lSUqZ5816klt2ZPgSrMPss/GlLNKksZMZ/y+TCajm4PBpST726v7y9vyv5L3+v5vr6P/
63/z57e64bCfpMMPf/zrU13y739fHvM/3/PbR/x1/17ffi3f+x+/6TeP4Xl//bnR1+Hrb/4QU5cP
68P43q3n934shl+en1d4+c7/2y/+6f2XZ3lam/eff3qj2zJcno1ksOqnX790/P7zTw5z99yLgeQv
//wzfv2Gyy/x8093/dDV058e0yyvh6/Vn/7yj/8F2flaff+Xz/f+tR9+/klYzp99g/OLMEh8Rqbg
Bp7f//4Vm4aVhcdb4Ka/2EwqZqKmP/9kmX/2PGYbeEIIEDfjYoDu6/HXL7kMI/c9zyLuhUe7P/39
df/m0/vHp/mnaizv66wa+p9/Mn6ZMPWPq831TZsGJs9nWLZpcy75YfFyDMnZoMq2T7QmXqzVoCFY
PahOvBUlwKKyTdjJZMfzXBm5dOO+qN+tdX2UXv08mvaNIIQpVL1xPWk32Zae5TbtkqEJ52re20X2
DAhLB4cblfJagU2oJZ44rIXIGMeRw83a5Q/+XD23nnN02/WVyQ9XlSef1kxVQeloKzkzZnSJ+w78
un6fcgafKNUUgT34T6YSj6XWxpmjHabE60kj6kQw1M6HmL27cTCvOUEdPeE+1a72pHv+nUSXr7zs
0I4FSpF26JbyS1mqb1VNcxxVAxbKkFlY5vV7Z2g1i4gzBsNsIfrQpA3szG0D8ABaJ8UQTvX6WlcZ
j1nyLxoR8kGnyiZK1uwbreJHy+Wbie6dQrs3I3g/hfRS09XTU57Xu7P4294WQJXGcNZ67aAE4wRK
97kXSxKmfmvFWmrsKAcPfsNT9R3y9WzNj0mebYG2GSd/lR/GXJ8LwbuiTYUMEJH8cCG1IS4NtAiv
1neej0zFoYgRETmpu+2gTftJlQ8GRXTQtiVKRvvMY0sG3rpgoy5PW5u7wuv5fQf+2rPc27Seylii
eoaeot4ovfZdFbx0X2uLcAJyClwrFcHCIKaAeD4Gi/fts0q2l9mUMY2uO6fQryCPOO9v7ZkA2jc0
YNi4hcYqFgg7qPruLEbniQPLrWY/WfP63jfefZZkX1DvRdj31XvSMkXPx0Hi22CUXvlOPCVYHspB
4KDVBEWBjGwUTREiE/oHUOsXX5l0DpdXBBhuERc/pOYHtql9jMxzQi59TCwkToqdJqJRmcX26h8s
rZJB0xZeZEtS11R7bomCEZP+MhXtM221o+3Wz4U+PMhtvFmN6gxjloVzXT7LbX00/CKJNG17zAq4
nKQ2oy0birBYlQw2s/NDJ52mi9vr8+R1RUAO6oHJlbGdWtcwWVsg+6qJWtW954JPuDOutDRHdJKx
B7zjmulB8smPbfc+efkh96BWVHkj6KgErvQeFmuqAm/qYreXsQapEihGVE9uu3dacZ0OIBvjKO9M
5fch99gXTTGRHNR2sdcPTvd7+M+DroqD3hgcXNUX2eivM1qwNxvX41w8iJV45XmG69ZG/6mdrTeE
4bfBt48NSeCXlwZW+VTp2keeWie3cI+NxptjzeLa8tNvq24/CVNcrfS5o222sIsw0tVszn2+POqt
drBVeVgv7XbNSr+lWnPWjeW1nr2PqdLu5tY86YZxBRX/qmrnmNvr61yV7/j/rjAZq/+0ExsUKP/H
2mjbhmfRR/fdHy0FWBozGyZk+1TBx0SybT7TrmlCr1IRBd/bvFTXyqVGltU1IupnVU4RgODun7aa
X5fsf16ifzm6/PgqbN+3fZrAthA/pqaUfju3KAA6r6JsYjORWtDk9qFl/GtiFNd+UT+qpnzlfHzV
rPJUd+aDkWQfAwrTL6/k1z34N7vH/+zrP+79N9kbQHj9Mfy4s/+mGPjd7/r/cP8XF6Pb7+/9V2uX
rFvPtv/Pm/wvD/rbBu/pfzYM33YdIXSPsL1L0MDfNnjH/7PhWEyH9VHKPZosFBn/2ODZ1D3f5zF/
/9KvG7zp/5nP2DXdy7rnGTouv/+HDd4Uv5xM/3H9OL7nEoqmc1hzPIoQ4PPfluGrVuWgyVZ66Luu
WgI327Y4kwVNxdEwDmbTg9Q4CMS39FzHA4LLfHTpGMQwfNoBraO5ImK9+E4XR7srkj67x7H26KRi
Q5Sy2H0H1YrjUBizGUzOONwo9OsPGrp0NjloyciuCut9moqepuhUartxLK2nvKIBGoKzTklYLm23
LxeTImCFgKfTmt3DI1eMrERhGQJfVtbnxPLlG0dE7UTnvGuCrLfgrJiBLO+qUogADnVLQTvoodbJ
QRe9txuL4tatU2rmerCNlyZT1rvIsmTfz2kFNlFiblj85djSeS1YlnUVb73rPJQpVI2fGZcRAW7/
kmZTf0Rn9T57zgwF0nTwF1PRHHTbsIYIAVqvonHU0yfbrYqTXps61pC5faPh5UQdeUcgk+ndmm50
C6mwaIZu1QHy8lvWGdQERbNFXIAp4pHKdhhIAqt31G501bVurrCbxRRDvk2BSpyXQXvr2/LO8xaE
QbsYX7XC1yLy9ZwASXEIxzl57cmsu822G2Edks55n8E2wlaJ8yqbV+IAPzcDFhbNKOEaoW6d9ELO
jRl9kcpV4eI58VYRVk4q4AJV0n2b/SYkFSEA9W+DRtUF1EJP2xQseO+l2Y3dmHDgADl5VV51Tj08
unm7PlvDSG64HVfGxfOwHZzS5F2cY0tfDwXehRDnwQlN1TpVVfJ9nmluKuiSfJS0KttXoVScrvm+
LzztuiVDK9TWmdN1vaFdeu/1WtLJ6B5Go68PYGFfx8aH8bQ8WE3fJneQIFzTlH4wlushn9PPvqs/
k5+RITcCxpbQn95Bghg4qRShUuV8tJweaoD7azww7VGLZ2ayBEvHmL0wB/56azwd2AulfaUw1bkE
HsBVST+bzb0y0PF9H7TNIojCGhGz66Ibo3IVXQw3xgVhoe/upV16T71eZPE20Xl2rPy8kQSBC3ni
DWtn9VakEGc2QCXzX5TGfD+MM5ot3YRAm8xklxvPGZmqgb6aXkwC5bSDrOKsl5fpFFcU5HNngYcZ
62fODst+mZdj5leBvdb9TgKRHm2ZDbceRe49fR75PCZm+TLYZxuMbu9SJe6TwvEfJ0xHgYP9Zo1K
L+vuaUiruMnn9mhauWkFdFIu3PjUfdoYb66mETZMr6pQlKLYDXTET50S4sOVU3JUugxHnF6H2uuT
Oz3Vl4guHoTtgOoeDLl6aPS2ORlk64Qe/fKvmquqSGuWq8UQ18ZoV4e8L89zIoqwpSFylH3r3Pi6
TMiMaQ5FxRJCgMyNXRcwLmpgo+wYwqHKtv9qJypQhR0SBEOh6buRYY7hNvq3kBAXits9AAtEmElu
81UDtlFVHXt54wdLcVdU5QdoQh2gi29c/TarDQNDEn3+pNZFD5s2YslZj7zS5Wb26xfqKGwROGsK
1X6h1N/CsptO/Zw9ipE3MpmMSDUTzqvllK4eqEEVF8X15sqHZVa3UJunfnTZ4NNn2qXU5uUsb1ex
hJlKX7MFCGpOvTooi+Y5U1NkOsVpcKp3jalIiva6k9/godoOoJT7rGBxZlwer1r/4jhtcqXGTJ1N
CjHynLnd3QEiuVMRA6TAp5W4nvyKSpOtPxosLwZn3lPcmlGpbz0oPpAsmWfLlJQYKJu41rJoNbQG
Cj8t95olohnAPNKhGQLDqw5lAaE/AELp25IedP1JG/rsQCjtxmqQncxu+9zoWhtVhNDsWxLJg361
P+vZ+OIQ+7e6RROB8HAg8QtWP3A7DQfHlVY5W1CO/Ze87b9AH7Q0UIw1KmyyRT1jDsx1WkIzs/rD
PCdns1wx+VldewfccVXneZymHVY5DtZPzFJ6KZlucO3a3cOif9bqy4Iox30/NBPY1HrC8rGHk4iF
591oqgzNTmOb8R0A/sYO6deQ+o6naeWH7BpGT95a0zicSkaIoTm/GsWccc+1MYjiGuVkW7+uBgU6
I5o/MMWYr4smnABj2dFp7TzU++mzLyThy7n96pVp7IFTBQMBXJ8bUCSr1+4Wp1y5gNPmbIv97Fcn
Z/jo/aV/5u5gIcyc9XaBx4yg5iHEVX90ezvZ2/28T3Rfsre1t3i07rdVRVXZyE+1b35y/Vwd+8Ze
IsPO+0hNpvsi9flq6/M1EFnyks7albNUsbRgcyfsopTA43TKx2be9U1rcIjP7E9lt1j35mCV97hp
mPACoCE12ccWaOK80jnr8gHCUEK4sudZTENwIfCcOIX4uHx4N4l0seL4TNpiePzMFCvsQKTX9Ies
dQXptumwB7MN84zUsxRzCZ0aNYYiKfGS1O7ea5qXwjfm60oVZ3POVACkcuUYZOn1a/0tb9rX0Z8j
RtXi10iZprfQR92lSXdbuUVgggSTjAUZnRfrbpDpXrm9Fda2+Bhy72jWdEfTBo+f60wWP8uLFPm7
+LxKEclcPLS4e8NKaLhVVfupEeogkgGNAVD1psbg8ejQ9t4BtWRh2hVjVHeTfi1YbUNHiVBbKuOc
6G11LfHyBMkwkKMhneqwLRBdrdlue6DP2GnWYEigIzCtH4yyC0ghW2OIVf9y0t2ZsxUnHEFjZ8ys
qHE2/4652RG2YzJ8/enkWGXs633NaT3fDjUR/QZYUFzM9m5LcZBhzwS4TCkHWgxD+WSt+z6R+6Wr
dnmCEwxyo4+sQX+BY1CRgK41CJ3EOCx2C0l93PLNrWVlTxIIF2ajudGYaY7REwGC0C8v1HERRHpN
OgMmXJbwpQv7TQ6HatPCwXM82uXDwwUWCYYG7li0RYSDhR5zhYXakkVcizsJRxuPivrB9eWxyDMZ
Auty5ofXWeWWh1avP3baco2LzA00IW4N4PtAVK1/jTZPmZXrLxjPC3p57oIsoxeH2VyrOKEeuQFF
fGXtvc0INPYy/+DJJTm6M8XCPK5e0LjTk6zYssq5fJ2o9o+9xsm6nNIzNrvY3ehRE6GTcmp18UYb
aaIfyV/pQhQ+kvqKXrwkSduFS909c88chDABvYGxRDerd8idYYe3wT3YgPaRs45ccpnxbXTr+ryl
7UMPB0vg0oz6RoUlfE+x/7L4uliPtUcK0jm8ELeoCxk0jbMn7u2j1kbxoJU4dJapuhmK9rhVv6Qe
0T9o+l/KniLUBw18uCTWRizeBL2zHAH1351tHBg+4R+YafdaDoZ3JW3ZxQvnhR2uqvTr7DqkSU+O
2OGFxT9oNM50cIxaT4JG316hjxksmS5ynyXmcJUN+noNCIOTe+ay2jBEfvJb582URr9v7UEPNpG5
VJAVSiK9eS4RLRke9U6aaWCigt+1U/fFbsuFiDL8Lq9INi5SnEyQpvLmPrvMVFTOtqcAOw6ifXTd
9ZqIVC22sOY/kjg9xcxdtL+P2K7Crraray33txCzsIpyfNxx3yRt0Bb9drBXQbt3aA263sxvJTCz
6y907GmdxAdeqjex1WPUNslVX+SRlO2rndXyHuyT6JG6d/elb9aHwv7AaQYtaJn3nre+DIkObwDJ
e7Dr+hn6iWShykH46yuMUeNAi9wyvqV9eWAq7XZDkbh3qaldRaMNNXEMAFyvKk0XcW/7ZYwZTAWG
q0/hlN06c8VyUzIDqHMo2of+APyJWc7TrHtttIO0uJ98M73RcBbFg1uoB5UPFtYWrn97PUO9PI28
3Te2r/Nf8+rpX320NMsdvwvZiPtiRCBr8/UZ4823zlPnPjFvRXsRHF2x3Eu3rQLfMdi8mi6LHBeH
X2vN2GjXhJGuc24sV6uwaZBTxdxv3rjdYRrZYjEk6ZWdgBIpl9q+AUmLOq/Ub8dZ7BA8PqSfhIWo
bsotY+oBEXVw9FRq7OfJuM3Yr4Hh+RlmnBRpfTOPcv5sSoyKRapNT5wbcTPUWAU4yI4fmTvKJ3If
xNmeqvm7mSER+r433wLOGiOLgVN8SzppXKfSROuqnBHRss1GKq+p+ZyCcDGS1TDfMob3XRXm4gap
onyZGu2hKQbjuGX5roZW3CWjCjDAfDiNFvQgPEFu8xHkRvGcXqJSc4YVsGo0XyyxhSNB1iiMgr2u
w3zLREAZTfgj8F+r7WgmuBlScwsERxPUJsD8qlE7uJTi4I3GdJ2r5jhOSoXcdePtpCfNDnAZ9bld
cG6zelakZh8wh78N1qYCRgJEhs/zXQRtrVWftkyAuZhm0wZjP+s32yRuizo7rvnc7xtsWic7SRrk
ySQ00ApV7k9x4rZDZHdpf9P4441RbDtkwdA35zVuk+1LtfUXzVhz2jtf5v7Jcua4mU3rxZvVo235
5RGWzuTcN2PvLtdvZcp9iIei+p7L7tFulx0hmGzWygWGmGM/wbakabl1i7WHg8FRjQfNWMM6Pzpa
cZNVzXG1HePr7BtA0al4STvvYKbTLUfUjejS7r0rfXJ1WCkH43KwvDTPNkTqxY0SX6zxTArGde5K
56rGMxJxBG2jserMsMr7OK3HFNx3s68u3tGw1yu8Zobu7eyxRMxt7uqh2hW8m4+Ng4BSGg4NBYtc
hK08Vk55pdtUMfNmQ3MytSrsNF2+2Pi+g2leSK9w21LEtWnneEgH8x6a0AwFPYyTOfgcLnU8bor+
SACD3O6xez30rjnT5VRO1Lp2HS2NLx79CkxuIMtzCZ2EsQm72ai7OGnEAtFVykffbwhxlUQux6hX
0/XSGs1TOYzDtb52KVOdkznb5QxbORuydeIcj/GO0yQjsfy8OnqFNR/o38honATWM7wl41ufbtB9
FnhZk38tNKLvoj6xuHeFO0+BHKbHptsAtgUjS219oEgxi52RpnWcjDZ83Zq/mPZ0PzREQhbjKm6g
xrvH1m2u6VlS9HIPB34HxVoueu7FOE38K3tqT9PI1NJGt7djvtQNU88uEPM4qJ2+eO3F+Jc9y5UT
N54kbT/ClX63FDVN3BTM7FvMV0KtU5Z43m+KAE6uIjVenKKg3GydvCF/wCdGLmNsq0z2PtQQ850X
itDx5Dq4Te05ExzZRyhM7EywqKMMW0tLTuWy+FFiFcZe20rveW3Xl3ShUCvQ/g8zlVhkm9zcBKm8
LrgD4rIxnup1uBqMvNoTWIXVDGLbWWV9Y2zcmbpwTrqLolMtjO+UHXgXh1RttzZO9qlnUfO61mBb
rfCIJ98nx2QzSqYK/tGrjrpqk4iJf00gcuOTPjYkEKEQB4lnL0Cv9nrUhX8z92wEqbkYodbQLIF2
5jw/KH8vJDwcTYbquhb15z7FxrymSufUMeqBK1qT+Jbm2mC7MZQ/0Ycmv3d0/Nva0WHZsvLbUujl
Dup4iKGm0kC5+UnrfTOA46yCzc5uMFa+JbJ6kFr/jk9yp+fJk9uo9Lnz7TwSrSZCGy9VILfMeADl
vy90238mhYLtfi7miwpWBqtm2FG9pNr3Wmhq73n2JyaWi6AuXTOudXeXKO/KLJHlVyIEqOhXqL38
Co8wJjlsTDtY9UcxGXdlvdxkRZrGI4Z/6lS6coKomMbxnqH/td2ScSw2k2vsQYxYt7IooyFFXPfn
tl/OCp8lO/8tQDimfGdnt3VExsMBBMcEx4Hq9ozQIocFE8mTLDqVBljW250w9DNE5uWSQgFzLqah
iY2CWzzlPGtSoiXwwH6bpF+ltSAdDpfeaVZkyZeELA+G46VrgLSS7HoTRGwZSioLh3SHYjuLPtG+
ykKlN9taRSn/c2pn3SXuRHsW6KPvTc2+M4zlyQZdC7qGnInWNNOdzL+XS0XSSy6ihGyYhCaug8Ms
7sbieVTTAUGmerfSgZcnkxamqUh2BMjsKuD3J1DiKVyU516KzyzO/JFdxDCH2wVLC2Z8U+xLd3lq
GFN/afNNL/yKWHBM6zMaL6+uStAZXEgwbWbEl3R9Z2d0XvoO/nCuECHCfGEDYwzh7vKORLQsu6A3
EBSGbXrCAMZd03EcyEeX9su4EJc0IW02Ge9RulZ3Jp83CtV6NvDUYsHop71Jwkpedd9RYhjBU6xM
dLYHEHyONqFdCWTgOZ9eW5bDgNXmye6sIw7ws3KbhwKa9bCtbvtg5HzKuGRfiCS61yRazZSRXIFh
SjLkWZ+jcbbKM9GRxjmbL8tnle2tWX6pm+Rm5PoNClM7jzIlU77f0gdYjdPgwsRpaj3OWzWFzEzF
hVsT9JcswdpnGppXWcWpmE7dNMQ2t/UnjVEM35qZ7riZFOh8GB6RHxkhrc/dHWOfO7Tc7tBozbdx
kyEg0V7Uo0vHiv3T8E9zsW1BU2av6MefKnP5YInPA05Y7S0OkchzSUlprO6a7ocbMf97eagMQhWy
RLZhOoNNBtRAbZiho8Sd8pcDeaXDQUMLzvxu4IS5zvdtWV9NvRqiJZlLThIzcxfKpj7O86nMs5Od
2ngAahr9ZE0XgXA3qiIW+yCRiE25vE49k5QnG/Ow1m/RJNpXra3amEm1R0paLSQ6wDrxG063ktOz
jbU/7Ax5OQrB9fMLJpxUaJEP2xAQ0aVRobczfrVmvPLr7ZRMMr8C4U5uKRR75OX8UzojI6aEXUcM
aHaf+o7LRsu16zwfuh0G20M2+a9wq8m9wWQl2dq3rW/hEWy3qzU3vsLP3hvr+uFT5ZJ248dVKU8t
HRp8wsgYDvLzRyXFQ49FdEDS9PUGj+cgd22ZmPiFP6wRbl9qvK+c1/vI7PXzYBl39TbrEGZDttMJ
8ItVTi02GRfHRCevLOLx75hNUER9a1bfS48uhrGeBwxkjoPXAlqZin0dYI8bOHKM4taNM5NLs2KW
jQknSbl5Ky8GoLju3MbaE2bBAjdrrBB9TTiR/MWxH7qy3u7yiredTTXbYe0KB/cL3q7mumLIb6jq
OZTLsiuIqgwgPrpHB+D5HljQjFvJAaYs0/Gu6LIr3WouQhcnGVVdVC/m6Sbl+FgY7q2k1FxqRHLq
qJEeDKhGzgzYRvanisEj7Ocodzkrkz4+uM5dKogMED1mckLUWzARtQRWYt5rWG2u4CG2nZOhgLTE
XWXUxYbWM+N4NraTRZ4W8/jo4Go8P7EE/c4yx5ve146cUVFZ7PW9MtW7iQGcUKT8gf2yIOgn2Td1
F2WF2x68aSB+4dlLDZ3oM5lzbPDymMNf9u6N2hdJGQS+LKxjlzp62Esxhv1ExZBn+7nQHrC4MfdX
tUfyodag2aZiPzXucVF3ynUP5lhf49BwIhuNfRh0aPnE5QAhGPfXpLgYBpHdEF5RYbvn9idWLT0Y
9iSxYNnJQVRJpu+JTuoRnT5XykhOIyIOl+Fifmo4wQepqa6c2tnCot12yiPzSgxDe83x4o34mkfI
5zTgbX2cHI9h84+iSpmbgiUKZGw44/gBbYfPiDucDtIDUU/TtI9mCpu0nimpRiW/lsPqxCselxgT
exsbwhgOpLuwys1L9zwuZAmxkFjto76O4xMt1OtGjXcGpo13jpfnttzEzTjMWXlrt0NPKYfb52tm
2Mea0mm5dDPXOrmuEkee16Z2YirNHj3I3likFnD5jUkpe3lpFbRloZ2npL13e/2NWIoiXlRZIvZP
BzoFdTC11mNDrj/y5MbyOe5tf2BBrV37q2bpt640Ql1ce2QKWKWnHZe24HTSVTSAplzHwyeXb6SA
bbFcts/GVq37oSvPiLOsBSMabjahhaXtWRhmv2vK8p62Pc5YtNLZdEOPYXMxuOQBe0mmMMhu2pk1
UQv7FgNBnyRPZEXF5aKAL3IxTbHhDd9x2w2c9cz82XYsDqyT2k1jHukDCUC9UT5w7Aslc4Jp8SZ0
EzR1nysbipf8gCmHsDDHJGae+G6Z6oPWCD/U/elu5QzE0dcI6yLHsaQkXY9ke/Mo205J8SYIwtqx
DtpNSNQMzRO9uV37XNtrRNLergN87ZbdtNUCRjPTTLA0hj6AJtljoMbJO+YdJghHbreZPnX7erH4
+3SQZAb5Pl46PoeSVa6021vp9S8Q+Qoflm2HWu894cxsg9VyAF1Utj5kvZPvs1LOkJKdfUq3JeyE
5T/rJhF2KRtamJsED7j3zdidptp4GOj4Bmw5BgYOEG6xTV64jq7g/F/e5IRgNJ5xl4/o2umkoo0D
UTMlEQlZMppNPydYbjuI2Rwi7H8V45tkH24GEtWWbigJmqkFtE7MR6kbDvZl/5QmKze7W4ZIjFlE
qNwNp/ugI57x4HCGYb0Zx8BLVnFtVuYHNnEki4UKpajoiZBWKMdaWpHvbekRg0ZBCTS2/W7CSr6v
KRIt/A2zseu83Dr43SKOFd66gPaTXIOVoj6JRFnk94NqtMhrlfGJBuwVGXA7ZwGnctU9W+ah9zAa
Eh+Bv2NMVvJxMrcuggx/0mOyavqeswi/Lp6ystKbL4Y9Go92Un6emm2+t/Ula6LS8voYN55KwiER
9j7zpzlop8ZTAEuCcDbc6Q+ayu5SgxFIlWUMEU5D417OzfraOZzfsaDpV55WPqPYNhElqhammptd
4exM6T3NaTQBFubWoqLFkV8NzboVFCdz9ZlPNvTVJcmtSmM1489FVQq0bPyk2NpmQ8W6u6LIlPaB
SvN6ay8tgfFECgx9IIYXglqhj87LXSP/N3Nnttw4lmXZX+kPCJRhHl45UyQlUINL8heYS3LHPE8X
+PpaiMzu8kA6JSs+dT5EWnhEgCCIO52z99rJ/VCL4r4kOBFTE8elRmzzmCJEYiA4wLkoR68m65Kc
dG4yijtniON42TakcQ69/95qP1qzpK1MGJ+/IH6e7ua7od8KtlOdYW2woJztgupAFGk3uKXGnaPU
IeC17gRxgM3q5J/bBFp9wqZ0EC36PVjPq5AK132Yqx825vmTJKJ49fctx8OHgwGAIIRVAmtjMeYV
M1Lbu56XBEzlHWQGMARS8A7R7dk3d9nQbeHqsfpzck0V9ZWIpIDAh34PqBbQqKX0zibhMdB+IJMb
vfFCdzoaFLLUkO8l7Z04L7cZbvKlr8V0ZxPnlajD+6oERl3qt4kQ38kIpI6NkqYq4puwyeBi5fdR
79k3JKtD4hq1G6PgefSDpx0gze7GvLwrRlqNf5da08KmWukYrl4atJugaawz2ZBWlmrKK0cumVod
bJlpaLffhqx3Vmbv6Py9l33DYN4sPUPCxahYB2zXJ9FmOxuCIpSMczGZF6Mykw6ZQVaWFNuc7OuK
D+vEsOzN8KYZKSZaaKwWSZCx4QRzGhkqs07k72gwNGu7yjlwl7l1wkmtrmW5Bltr4ViVFlIyfmQx
qXp15VcbDZHCI5zZFElNlUM8KXMtWjiit/dhVWrPuoqBCnt15299RZVO3d/diMRIzGhZgbsrFkBJ
0tdIQa8iWmzRfpCbt5WOyGMbKrhPylT6piehdR5gWZyimpLiJjI5WhPyx1ubq80ttKbg6JMb4EJz
rF+TyDLuqlw4H14XFfZiFH18pNgAxHC0aVkMZRtnKMpy7qsM0j3NR28NLlQ71CFpL/RLPP2x7ox8
q3TCovdrxWtrKJDtGAlxkv1gblH1xR9EzfRLDWCJvABlmW3zSMMFnzhBv23Drr9ttURsZV67jaKF
5l1SZNqLr059W7kvbrF3srOxKuNdiPAIiKJ7p2gbLwcv2ExSy1QudqVQbo28jI48reKILUL7LiuD
7I5d024aGArrPOzY1iQ+RyYpXXoQl0h7iMctlIFmYZSDca/ZrfKRmoa8JtYY2sPgDWz26q1tYhnA
nVwevcR8dozmG4oBlTaqt9HDvtzAs9XfCtARlnySHXEadJSxMIai75ExsIuwXEOkD5kknjuoKQth
BNZWFGz6Hb2YGqzmvZdQcoz4X7xoukT+lfm9f5dBXgCOK7yjU3Xx7SDbaytxHIqkArXNxoNJcMzk
J6Swfr+qhRSGixLTGaItALgSAeRDVHZ0SQK6DiXQcz01OYkAwThEynCQVdtf0hlysC7XKyiWK1uT
gjXR2dOwAskSod360FU0vJz90ceoCA1YCLChV8n3UOU424mu5xxXN2s1jrSzDbAZcNSYLsMm2rWh
31Gdg5ND09DcU66310gdFLb+tqU8BnkCSqACUgt1gxCihYqilG6cHf4MSniJA97PBnhYTpUbdTWF
m39tq41VnQT6a2eIDlVIQe/A0N+71FriQEx39lRqCcYOG7wlZch2p/OwbCc3fUMjzKqo6aZNAGNU
KqV9Fw/2c1lBs82Mkja1NUg3cWylZ3AvI+jHVBpuK8EIpxuQTTXjAeUyO2Z/NIk1GDjjLCAyZMPC
bNXs3Y+LdN1KZXew+nrcFCpBtUmm6QfoQeHargf5eRyND5al75bm7OEQGkeqDyzzpSaZP4bQtyGo
gJjrKNCcKO6Z9DeT8IijzDi1XSkecsrR/Lx4B8+JDt+kV0tvRXG2O3ZtkX9Ew1DvFMtOJ+qT2bAq
V7AxWmabTIryU6FZ6aLzvPYjaoL4wTDb9kWopRGs9KIdRgiPPvV6tR+9buVD2XsUqtnvwrYKd5Sr
opXlN/dZ0ldnxdSVQ8nA3wtlyPcN0/IBz2R1BNaK2MgwvHij1SnuMzmTPoIarVYVt/6bHNqQgNSi
p6cnC43ltwkxw2JZvgeYU676aISXmNTCuwv0TN2kEsbLLLZBIzU1yxhyEQ5ayZ0S8ss3xUll87zm
cG3BrvSnXaAV7nvg/uvU9IpzVRA70ZjoXXSrVB4GJQ32RpM2tKg43yyECfUpo3Cya5NhRBfW9dpC
1fwfCVazZahkqOXivtgbkZ48o78rl3pTOdyz8YEUvAIPUxYnWYFyq0ha8ARJsreIDAa3bbXBHcIs
dPzof3J6nZbf7TO/6d+sNiseFWSWJ9hY/dLPT4jW+L0VWVp6o5a4oxN2r35e5b/kolGQ2xlJutNK
tT1piHcoNMhB9wLRNxuXpgRyQlECSspZ+ysAinbrJaO8pogr1lGFYM5Izehe1TVgMUmKSER00blL
DI6STZxGu6hVOO/7AHnPas9UVMsMbTnKlCPjq16NtmzBL6TmNTimvtfwSxTL0E/4xWph8w0c/1Vq
rOGUORayMGoki8qswr0cVOMmbLRqOYqs3aiG3h7svpLYEAYBQCGP753UECgkS5wLrPLfpDJMz1wp
PnCyM98ME0Y0fSJgEpgFUuUJlUBE1RE+6l1gm25g1c86FFo8ELa+SswAlk9uOzs4LPa9TLWs2kqy
Gt/BEetO6SQGJw2Klm88pq+Y0mNahZpza8It3JHI06xqYAXnyozkjRZX6W2R5yalsMpfQoWYIrib
/Jhyrljk+MjXYZR7KOXiwNXsBFOyUwS70VMxloZteoYsI7a9n0abSMnoIIy5daskdXiAA+Ks+5Jo
p6jWsFToaN7aITjWsEaXuuiMZSTs+Ib8yzxcOLHu32Fu7L/7hqAqOJSwraq6cd46T3gPqa9WT73f
Jau8LJ13PzSMX3GSdGehDd5dbYiyX9P5SnZ0FIAq8rYD1Y3KaTNk28kZbklA4EtWJB/p2IXfJBp0
60Ca1IROFd9KQf0tcmRnKcWJ9SNqRb6cDjRrPNO2v/KUXBw1pUwpeY9USI0EcpqWx8s6rfgzuTA3
vcRcD89cfRwN8kIxGIQ6rmhhKjDsTJRWnGkLGzdQru9yVetXPmbnX9jW9M0gAxRvcmp0TIHcgoX9
eZcSdnbXdsKcuFDwU9SEAilgfM6DoXzH4TUIdxJVqGqBNNO6J+MdXHeqNpuocSzKawNbuTCnogjS
JituOpMMcSS0GmCgMW8+GrsrtQVsaohsOj3Pjir4fgQAuHJ85HnCJ0qFTsK4AClg3IDObzYNLvH9
4IztUe+8COVra3Q06xoMOX0hv3iFM6zpmtF6q89a5VPI5wgr8fas/FCcS/tBGTT/ziAl53EwjfpY
B30SLBtDn3R4WXoeEh3dZpcpB1Ai6bopUOPpErX5UEmkTe739UHBGu5moaatAPuJBaghlXpaVu7i
pIIQqgjDPxDl14Hn5XyHGG5iWuT9c0hA+KIAUT0191A8hXL2oUWmfcatn76LCVK9tKCeE5NKIaVO
5Y/I6FUKdqk9bNnmVhsJ3PfQk7WBhz9rOrZTTv6udqY0IQixYpkaGhWjS17qsMzcwWjLNw7/KGWQ
E/qFCofhHRPEMtfQRA0ijn4pTZ6uoKEMp6E0S0xaplOeLaSB0ztFgpuSdOZt5Ll16PfUY7XiwQH7
x3lbiuUnwmJqfppGch7p6qGthTCyHoCD78DsGPKC9TL8CUAGOmSiGJhuUGySaZCKj0JDlKBYkfxG
7Te4p/VDYRgmMSqrXHoOWybbBHg74pKkQ2las9e0NfM2Tn3aAeoAW6hX1Sc/7duNjxnoOKQtmwoz
Hw8G6oKdXNd00DBbrDqZps6iz5hCaIOTFCWiPD5LfMMbdBkqICqpcRXJHu99CRZxCz93knqB73cq
7GKq5Bsr3yaFKxmIf1RST6x7FGsmjTdoPbB+dJYViXwuOToLoa0kTS7vB9xFk+oz4isjrcNjBGS1
0tGKH3q/Cih8W4XrcfwlFCJRiGPXyD7UeUOCBaXA9kENqYku8r42zrZE46yuhvZJUhvzSSc8etuN
BAmATWmoJYgiGRdDJnYo2esbaNnZe6uz9TSBG3NmrNttpo4xy0LpPFVpa35IHrtgrxy2INmUdcIF
V34r6gP7O+T9ED/8hSlRFppwuvdybOBjmZgWgRXysJyBNzm1jRe0S/6Rw0h+ryRjSukzmjacIsX6
Zgvn7NuxdM4Bh697sPGoQPLkXm7K73aN1HYY2daRIZusGfzOEnqboJXShMdoVKyHXJ9am5U8NfLr
wkSmhQaesxRmYi3poxfYvTdKn1cnzilAZQrJfO2KIlp1cRP+ROAldBRhfrMfhDU8YJUEAWk0CmFY
PhVQN8rQPCEUkI5J4iUUyrU62hHnmN/ioRvJ2HDGFLGB6cPZqimHsWOu1VcdaN574EU8AVjlb2TU
Uq4DEb8NktCDtYbISGeoVTe6SkmTUm/vv2gliigDV9DJzu1qH3qgKBbDZBEzEl+rgQZSjRcc9xZ9
mnJCMgPzDoRysrK9hFiBYpD1JXA7GUlbyOqHjeSpH0XxXaKOd285QXUwa8TAKTYr1KyqAiYpY9sl
RAkkqaDMJIUK7QL+KUYBx0nuIg+81iKDKf5kU7h+TOjjCBo0itXdtH2aqdTPGkyPvUjX0aAj2Cuh
12+1sJlMZSnc8GPUK8lT6/uv1siBGeaMIV6RxVLWycm8OI0GDdhlpgLyifNBAYIdw0PLzcA48rI7
sH9E64q0UPjynDUXUp5yDrEbhaq1Gdkokr3WXjdqpd90nVk/eXz1A4YY/J1l0rxQTI5Rd7UIjTU0
mqusFJRf8as8aGEMBM5GpCvaSlAssMJt2acPttrcQU/xDm0famthe+PBsuT0uRgND4JXzl8sCoV1
pFqr3ufYyWE1RsaWFT/aiECYZTPYUw9fjXaVTBSqIsJok2eos2LqPo+JoQfL1jBGsGJBsRK46e+U
Rgr3kE66wxBy6YHsiU07osYOastbwgHlbDgiYk0pK0ni0WcjfSgUSVqktaY+6U6hY6CQUte3gaW2
hZM/AMdJP/ION9IilbvwpBtABxY1CqI1wG5zakHpaJ5GX/6uIVG6SytvQOLBimHKhnGOFGh8VPLl
71Hdd0ddT1kEh1a+s30i7XjH0zvNaTK3BAz9rEV+s6kR1xydLA3vevYWN7TvqTqrFYwyjRMbawdd
dd+WQwxuqr3OYsO6c3pLrCICDh5LNlbPRUEFG8O8d+z8YgBgaNofpFZErzhH1Z99BsbWR4GzNEct
4wClpxsnwXO0gKdl3sL8tr6bQIcXQo9jzDFD6GBGhY+6AwIaPIVkBUlUaqkLSz0K3cGoSWRQDW1P
Rdh7lcGdn33NFtuiisKX0YzTVZZb45tfajmiBr05RFJv7epsElvpoz9QWu7kRStRSJTDydxoSNF7
ilz10bCT9tgVSnWD6ba4CbORXQBkHlcSEh4bjOMrfByQdMh2WXL8a372gYgOOJKjd0zI/lrEEytL
NwxnyYYlZE6vnSBej1rEgbtFk/eWVmAYFrqq4AtwqBgWrGk/FHI3IATH92wAxa7uDRJTaEm8I0qv
D3EbxXtoKiama1gw0ypryyWU/S74YZd5tw0cJjKntvMNJbrmxqactGQ6pUPtYSiosb0sswZZY2wK
bd/jUvnOVj746aBqfFJRvwZbKXWIP7F9FiinpNMweZIcBH2p/+hHBPZCZJOcnWYJfUUSEi17S7dp
DPZiyyE9PwkVs42oIKqtrNbEWGNaOcchYy8NhEiwWo1krHq99UAUED08rGa+1is/atXRvxWK2ezg
4mlL3wyDRyXMOf6L2qBMGVOcKeGI3oaF3/FAW124k9SbAd8NMXKHTgBRNcZykfH2bnsx9JwfvBsm
epU+uurdhYgff0l2SZWkUYi8UKUeo1FZhrzbCvwW4nnsLvgIjUzfaTkcKRUpNP0YJ9spkV8sgbj0
bLYdU5DSbNNgD9o03lfTGYvCynBjVGX37jmq9+QDejeo0tKxE5ZdfpAMY20MiNEbFUbzypAH5X5M
BLUSdaoHV6K6+yvv6K8O5ehsGy2N7nqr0/olXpZxVVJNfbTaKMEA34gdtfMPNVC0dGkxkVFfUdlQ
el6QLTzI5sF6BNO5UyNZ4hsiS0H/V3rlDQuQetZsEE87A/T/k4nN/oX9C/k0sl2t/qJn7VS5HPi7
1nOqXVpozS9AmMo9umYmyjSHS0ZLH6mJ0hPAKwOwlFpvXLclwCqqKtIW/n69r5Fpr4pazaltjT8r
2vu3ppMh1+zTnnZOm5nsBm1Fo62qp8ljSx80Wcd0I3AJZnSI00YvaPzS9lHhaUfqUTbAAQyxpB+r
fjpHx3F/k/iQbaJGCzlq+zRfbEuEz6NV0LvkLaRjxbbozE7iZDdh+xY6sdgQr1KtgXYFj2GDKHld
WHTahYacMdLK9piWiO1tRGSrLmOA1I0fPqRCejETdpJNlag3liMHNyRr1U9iDASOjVQ/gwi3b7JK
z1eWTKRCFA3B+S+t6TiT61a4q0dST7VScjaFYdkbAuMJ4CjQ+EbKE+sT3Xgg8pNfIUTEVRkjpw2p
bN59MnZW5JziltCKdBwWfsYbZllq9Z3ZIVtzdBk38EG0FflBarH4SzdCG6Oi5mCLaYsNa5dy1uhY
HlWCQE+B5HXPqP6LJx+hzOovsMZofOTe3EbsfrZRECAGqTkY/9XUgWkHWhLsBJI8N/LQH0twTNeE
mPRbAiDKbYuz6ApqyUVP8j+cy3fFz+yhqX7+bE4/irnH+f9L9zIQqMvu5duJJ/J/Dnn188c/7cv8
V//mk2jyf4HRhpFjyqxgzm98ElWfnMiASCzyV2izACH5H/uyLDNb247KdO0oU3Iwa/bEJ9Gs/zLx
QkMvAVsiW/z1f2Nf/hOYyNZw4P/Ts0wWHdURmpz3jkUhi12isiVvVr4C5DNdfcY8sUyPDo5XSucs
IoCFV3IxoGX+7Tn/wbZ/6c55aL9Dj2qlxYFNKeCemeUOoZMN48Myrrz4jNekUSkoU7XzzkBCvxem
qlJ1xKV23Z1P3+g3XJPW1RRcPO68nuIKKQgfcKlpXzAVpjv8HzO6pCo6CzWPXPvnxR1j1KlyJP49
dQ5v3QJO+5FkMkoY2iVXIL6mj5j53Hs+QRrJQ7xXhlYc8j7eWInsna57OLzwvz8cu2CCR1jqnccE
axV4zm+ikRlz/29o/uGVufRsZrA1cJLROIShc7a6nL1WxY6U5TNY2sFXUarTsPnD059ABL/ffZML
MWYmjXjfKsZT0hfFrjJqhepz2LDcTXpnpX2TZCvefv6VLowCZTZ+E5tuZENN6Ry17e2INJFaiz58
8S5duvhs+BpkAmWZYVpnwvrwv3fJMq+M589v/O9H8qdHNRu/pAsWrVW33bkulTVQ7amLvbC9vdp8
s8envMIJzEY8vovLaI0jFd3lLmnfPW9vNRv+mjvvyI2++KLq9KF/upnZeOewTtIFjYtzC1Kzx3Y5
+gcJK3R0MjmoGtobNeWFoHbZqfvOfrE46mcM2aRkLyYfUweL0r/+r+yM6d8hoZCut0XfhWi9/Nfk
j//isV2609nkwfYOGidgmzMNxr2mvQ2UvU2eiCYO2AiVHs88fk0JKPBYbqS2WIJOWFiJWJIBTUeu
/AI59/dg/9MTm80ziLwjqVIHGnzpZI1wECyXCztttorJE8L0pXIeoYJ7RhJGqZvt7DEnlUmBroCC
zdO9hWiQqMGWiTdYfhbsmj5/QtaFUT4HSKLniNEHF+G5TCFBqZW177Ee26WOTglRXZPIy77KVdym
xQNhoUCe6w6pvBF9g3dxrOXyV1g4x7BIXxzomeognVonfCFY70mq4ajhwMcHctOzl6yC4WAr0ski
bxu3a70nTfSJnstbnMqrnkIChlXxHbXKOkjKFTF8h1ai2wmIqLJJkhtJ72zEA/uCGwRY27a1QBAB
pJLkm+mJkVixouZwW3cgf3XlHEHcDrPyRMCvjP643BHgsA3C5BwCkUd2hmMmwS6eJN96qd8kIl5X
BmEDADI2aiJujLC4wbm8rbvyQPXyVlMIBUmKjd/FGfIsz6Vo/MXqeWkWnM3hSp/62A3j0lU7FrhA
wLeYzJbbNlHTk1xnOh0lrSaN5yuQ0KWJaj6xC8pVBtwnlyb4Rg0ryhT/ZvKwJ/0zwO3Cpf+Dltnj
sXTYmbt6zwsxNiYmzOL181f10rVnk7eep9DIC610S/xCi8D0bm07vP/82hdGwZyV2Uk1RjfLKF3A
ONAfBoQS5wh7xB0VHCf9Yqxd+gKzORw53WDp/lC7Q++cWz25ieTY/fz+L116NiNbVa04eLtL1MVw
2OFq37co3FafX/zSw5k+9LcdmGQIW4o0v8axafdLyYipGdSxvI2RLq4//4hL9z+bH4VBtGNpKpWL
9dcdJQnNkJlVVz539Z/33zo44Trahi6FBSKPDb/a9VUcXLenkGfDl5Z0VNt6UruJSKby8IIQqp/X
PZXZQE2dYAjloK1cBdU+VajR1WWa4ddcXHdmmy/LlgiZJNrKJUFPXzrc+TJLravGKhlX/3zkkSZl
+VQDcmPhvI8J1Yk8lL/YC/35XdGd2T4rUash0uEcu2ltb7MKTXdNY/iLyfjSxf9jjA4TFZyLw23e
UMwZ8bvUw+q6Rz4bpZ4hKpymNrNMWQU7bHLGKvJgPH1+9emH+889BoCvfz7ztKMjAjG+cakPtgvI
RwRaxg8wxA90qn71eniTNchEDSqwd59/4qWHNRu1NcFcJPpND6uIf/E+LckB/TfZ9X+5kujObNA6
ueXHPcoXV60KZnsHqkCu67vPb/zCfkx3ZoMW463thwUWkK6xsh9ZakivowUKHXI+WWqlkDcxrxlM
nFK9tS0HmECJGXIZG8o9W4byLusMbzNaNCfFaGq3CcjURVYAmyHXxlgg7OmPdC4/YjpVtEoV88oX
aDYhIJ+xBCkTjVvY9k9fYL0ggvmLa/95G6Lbs/nAa1OvcpApuaR3SrvUqCw849Y3GUwBwTPVscUi
syZMsd5//htceHns2RQxNj2RKhT9XPyZC6UiGVJpgH1cd/HZHGGp2K+qVmKpHUxvKVVWs6ht5ubP
r/7nBVG3Z5OEomGqwiXcuLgzQ0R5RnrQ+yZd1a2iXLWg6/Zsqmgjgx4nob1uIOWcGISpg3pBffX5
F7j07Kc//21F90qtaMiDrl2rISnPN+oPc8BA+fnFlWkQ/WEismfTAgy4IQ1pk7oO8TUExuU4yvrw
3VIxM2tlMZI12eFlsgNSUGl90IXUynUS0Gj5/AYufbvZ1JFbCbOsWVXumNb3eVEd2sz5dd2lZ/NG
LkV6VaWkb+eW/l7I+gf9zo/PL21Ot/enxzYb3KgRtdabqGZRLtq9Ug6EDGrkD5uNhKfHx866KvAo
rMhOeTaDAOR9SS5ezGR1I4FIhKaERcMZcXvhTm8frDSTTsjSvU2PqYDTzSABk/LSJTw+lmMvrraj
aibrrJCdLfG8j2XnpStl7EkqS2113Un0kwI7MFAgQVvoFECqDdXyFbJxYtZgecGRKUu0t0axD3Au
LRpAP7fSlOJCA7Repepov8R0+zn5IZfWcCE+5CQCvHhxP9wopVGs6AQM68GW39uhjpZyb0WrIa6L
xdgrAH4tE7eE6bxYXYr2BG8RcL8OxKLo3sgbgBmckhv/+cO/8MpYswFBAFEyDCIvXWQUBMcMhEJJ
TfrFTHdhYbZm44EOua13cVe44JYI+Qoda9I//cS8Ss0BmhA+4MIj7Sbi5DHmgf/FxvTCLGXNJvSu
CvTal83CZSon0t7LcDw5abkXavfFJ1x6arMpXIVkGZu2jKKn8o5SihIjVyvli59kmkz/MBys2RQe
Q5D2OuyYLpXbFs1lhUbOsSQqB9KwVwYp/uLXufQlZpO5GOO0kC2lduuivGsr77uc5Y+fv1WXfoHZ
JC7CGPla2Zcuzgvt1a609D6TR8A+Jtzezz/i0t3P5rphJOLQCofCBWB4xLv0EcX28+eXvnT3s7mu
KgY16n32SFUSqoemRWE9IHY7GRyOv/iNL33EbMprNTW2IB6arhrKALHAV9Fbr4plMSD0/fxbXHhA
5mwUtFJrDdWgmq5Jgx1hxfAUOf3xumvP3v/RMsuwK7g2AXXtoo2qU0Ey4HXXnr/+aB19k+6XGyXL
ytgG1x2G9al79vvSb8W2NBgQEdyka/ap0//wNee6PYs5e91VIcyyqmXTtUIHgZnnx4uoB95x3QOZ
fuDf9iyVI40eAeWGWwYKzitMmstBCW6uu/hsitZ60YGtTU3XkIgjr5Lm1hvg7H9+8ekn+8NM9veC
//udi7JRWxR9LkK44rb3aKT4DuYGwuGA3ThE4pYW1pfPP+zCkDJnoxYDSWXVnWa4tihRF0boum27
km4RbGabzz/i0pCajVrJcWLU9Yrh9gV8ebP8JqnOz6subcxGqx8ikyqqgR+5lGKYpjUsPwMV1nVX
n41X28R+AhSWGx+8jlyB7KELlOuWEWM+XgO8gAgzKzcjxFhRkGEHhf7y+X2r05P9wxtkzAatiYYi
iAw8CCI6Zo21le0Yo/NGzR69ANJRcRKhsZKVrUh/qtpboj3L+njQiK4AfDX9XXkTjjF4jS/mvb/7
ZX+6n9lI1wORD3GUWq6Nz9kUYmlDQFGQBQ0OSmvvSKNCb++sMtrH3W2WoWT3mB9LfQtqJiqnJkb5
ZUDNhbfRmP78t9FFVjFZHmaSu2wONnlikKBeRV9FW126+GxeINkvLDhK5q5nGydgcDe9Kn01E19o
o+nGbO0OwOdhEbVT14Yl8A5CoJ0oDj8ozocbNC3UQEvgSLiZ3wKve9SV4hvcLPteDOTGFQbgKNA1
sNxiYAedSd8q75RwpRVqf9cpun/Oa/69uiE9I8+L17BGhZsK9TvNhhPhXMkXk9ulJzSbbwTNf+I+
q8zFIvRLVXFuOjZ6ws9f/On9/tN7NptpxjQ3S6xOqVuKhHzGBkUEBzvwNukP1e+vG7n6bM7p6SBh
BO0T1/IFOX8+mYjfPr/9C89Gn803qF3BpCFJcz3hrFMnQldERMzn11YvTPQE7vzjvQ8b0qChCyRu
S89yHwC2fyi0PDqpEkiZAjITPJu6KJaOXVarxpfELQrw5B5yEZzTnkDwHt34Cgae+RaEeXe0tUze
+CGlw4aTIFoI5dFQhbrxmv6nqDQADD0GCpJbObWk4XUdeV2fzWx+AnG1zToefgPxQA2m8NbV50/o
0tOfTVLIpzMtqfzYZRRtIUB+M5rkiwn50qWnP/9tzrFsg5Nr0sRubGc/ncJ5UcwvptZLV55NOHIv
FEtu88j1K8Nf67VZ4ZGqt9c9kdmEY1gVoTljH7p4RtK14pfKCojkV4N1Uln9abT+/ee/PRUtk4xi
RCnuptamAxDCrobi2Dlr97Tc08kVE0EqyH9o09IeIruFwKVjT8PPTGkuVkbgYMYKkyz1g2+2HmwM
iAe+E2DcQkyvPDBOMQY8xlP4T/GMsIE98iLW1AevK9c11Uk+qbFfev4UdO2/PlbxreV1D282F/Wy
pKIoTxJXjPIb/EPYi8hMr7q2NpuC6EYrkRbnsVt1Ob1ysclD9brffErz+v1VRQHqm1Kcxa5X+sdc
re+Ihb/upmcTEEauCGR1Os2blHxs0M2+SJ6uu/ZsWkiYYAK8hKlrmHtPd8sr13NtNifkaZIpvSli
V0NyjIct9fcIeK3NdXc9mxZij6gJDpxcPS/hh7cv1OWer7v0bF7I8jKN0wqauTzGYELaGNgkzoHV
dVefTQyBkdum6NQYHzAa7TqPb3VPda68+GyHUOSqCXu1jdwh8Z8VM8B2MvFHrrvz2aj0xt7WcAdl
LmnO8cZHYE2M/HU/pzoblbEuo39jV+sqxFKtux4UY+pAHLvqzuda0pGqk28SkAVYRAf7n70B0v2q
FaiY0/D+w85priX1/CKOWzMLXVmVtkzER4a9YX5jrjVKey8n1SJM9zUhM8zR6P/XQfMMkG2tDupy
8EfQlByxU+nsQ4vTWm1bQbjs6w8tfuQKCYVhLTGOKlcxsWJqJjHhk6UkHfaacsSmQvoML2n+nHP6
JMwYryEM1Qbm2OgygReZscvbfSdvpqm6tvpFIUdb/mTktZB6ec/6UWoBvNrvIs+tZdWc+IdqrLNB
gDBgD2+29yHbTwpB3bp+x2H3yGKgjfZHJfZkP6yY/SV+LBtDdRkF07KQt1NMgb7l00urARZULgRf
JCzuo3Qf832k4Kc3FPy+73ULDYnP4ZIKtWCsTYsuOvGv2bIO0HRvgLG1U0q46b8eYw0loNK2jc7+
BfYfLqe0A3y8ibyfbVdseCCsZp1c3HiJvmqJtU4tDzNaedPIG8fz+dvNtMYNWATSLrnLFbhconz2
HJSWxbNq7OPeP7Yca5R0Mh6Zz9yDT33Fx6GvKi9VjQM3M17xTR68DPZCmQGuxwrhYytoTqp5tGgg
BTCYTCqobZ0sfXh3YlQnwP5ueoQKoSEcylp501YmttFN07wCv1vI/XDAz7VKAuSDxSou8C2QxtO+
2LEJS9+BBiyvyiuLCn8fkn7bPAQ97V4HnqJbR1MmvGd8x+/4xdI9rUh/GgyzWd8HrolFnGOE1fSP
UJd7OlCw5DWYu4uwChqQGjjhrxvWszXAzoERdGhC3Djwj+BpnnTfPFx36dkaUMYlBr22jl2zDfQ9
3kvQpsLqr7zx2RpQtMIxwalxjpbyl7QHotGkX9QyZ5lx/1dmjafrn5uQkqa1YfRa6Ga8+4EIliQM
3DDAgtbAsb6Zdjx1fAax1nTBLhiVW6X59vkzu/TTz9aHRDRZIiIvcm0t+UXPS3I9py4eU9OOf2mh
4dzaOEm+WIsufc25nrkaPN0sRjN0bd0pD72DCTGrPVhF2FwWbSuJU2ZH4dL/b87Oozd25Fygv4gA
QzFtm+zcylkbQldXl7lIFllMv/6dnpUx8LwBvDJszMhSN1n1xXOKTrN+CgKSd9IKjy3KCMgPlj6y
Y2v9y/XyD3/430edfQ/xp6pqeW+y3nzDPkR1C6mwes9NAfRKLCnaiqr/356dvxsJ2XkGs7QUEtrQ
9MVW+nu9pF///xf4DxeZ9fdIcHDQaTLEcm+lYAnr0E/hVLAEd92BOpqlCg9GWC0xCMfmf0vB/hIh
/8dJxNbnkgRzWd3bEnEnAy50G6v/sdH4d9V84Ls2gKqlui+n5kOyblub9uf//0ldT5j/csr99VT+
x+/tZKo3AqGr+6sWwfLGT+qd//Iw/dOP/tvZsGijHAphF/eDb74mfQG7yP23Mtg//ey/nQ1N0avB
ZP0bLJj5Bp9/V3XDvwRwf61x/LeP5G9vv4UOWFehyO+Vb9eneTHZtHbR/PVgJ7ZZYefpxmBRfQYf
1tlXLvCDL3x2bkO3LuIM+dy+aTIb84FRx8bSjVsg+aCk07CLKSpYBwWAeyPG1NuV/BHxZFuyhGvd
Jf/yB/xTSv33eVrVL4ix2jC71+DaS5ddT04SkAC4AILNLB+IZxYGKvgPE49hOdJPINSavDcXeELh
3l8jqpVFIm71fr23S3DXpwJHX1UAUzB3JNWDV29Lv8bUg6hAbK+hwxgk0TXayp3PunzUPVIvQU++
F4dh/G3q91H/y73wD1+9eX3n/+OJ9WrfbN2Cv47AN1/21r+9ZLb/19TSf/nm/z7Qq8JGTVRHi/vK
arOnJW/1juLp+iK8KTiMUCq2WDDVtrRqkGtAk/fSgHhxRfs4eyswWVCEE0uEg5srhIJsR4xZ1K+l
nVGvMHqB0qS36jjvJ3U7qZyid+N5m9EvWAnW2HJprI23c+OWQGsYDetaF6/QaDcsv3uDtQMJVp6n
QfaRSmv7ZKqWSASuybjLmDnkGxLGS9CEj2Zlxu5s3WUD1gZnhuoJ/MLdDOtSgUtp1cbP2itOVfoY
jOUIoTXPnYuRhQ6R/MLSt66dFzGJdYcPGABwZeR/DD0VXwEgj5+xGdufrC36u5V1dxiRYbkNQXzv
GOGGzKot/YbdL93yhvgbbJSS4jL4+LyYzUvCEP/Oa+fq6BRGEDcOEDbL/VVkzrJN2OqPAAEpFlWz
+cScnd8BRyiw34Tpvuy6rzxQIziYUdwEov4Rjp2+Zmv2ESKsecNH457xFSb7CQL9zjXbOjJrjCcb
6UzjnTSrYT8Ns8YJrb24YkAluop6ToJFzpjZCiLVCVZn3eSvLL62t4UBI8Ooku6VnMhHehC03pcA
fnxXDOqB6zoajEwclk6kW3623FgmirBy0Rb/AF1peLETFpmm3Fa+n94lZZ/f5fgjSMIHg7Xr4nOa
4a8tJcfIUoPQHOvFjpVhjVEJjeXJKHze01b8YXAIVZedyjt+LJMeynjRFQPVZTozJTjCIjnlY74c
lzVP2MovPOMXKCE7dqTGn9Lnw8GxOmOTro7e5bVvx32ajYe0lNaxEBbfDvvVwOyGJT2asvL3nlPP
HyaoyTjsBJoSOZv7IWQGC9UbPDY0NFsTiPi9EWj564q7Z/mXgaAdi7TFKfGKdMN8N1GZvyzPlayg
LptGRn0fFgqsgMpDp604WxkfA96jh5AJJFhRcCEsdt9RfjtTFcGHXS8hd+iDGkT6M3hJwwJ85fwS
qVA1eWGCCg2o5i40YLWj4jP3TWIH8YLB+7YJZoiDq+m81W7vsH5uJMNXUTn+UU5tuu2XaomKzMQZ
YOux/2MKlye0MctTwL7dF1DtMRIL2aW+whsWyyj3ugNKMXppAcwACgsVXFaf3Raf36jn4bDCXTkq
cPRfiQu7t518YAVN1c68EYM4TT4wJzWS8GpSKqdDDGa/uwBuEGQflYIIW8/edOhyf2VVJgwBKmXy
JDHFf/Rm7txYq77aA5cwP2leTELPCp4TWJOHrG/DbcptsjenoO+2xeDXr9YonYtrCIDE8CPpmGEE
2IR+5fy4ZVB7UeGYeseASX9WmnINhdPcus2ysEwOo3VVsLTmXJ5XxwUawS6PdYSgLe+CzizDrR3a
zI66bv06SbfY12zUvAz9FdzqOl3DLnkWzIgH6hLASZdbcPMaFqjWDIPzBn75+gSGyovmblp/9+7K
xgpb2IsXD+5sLjuQKCwhBEFtMfwaGFw/tmhAUnltqpkDn4fvwoCPxA9y9asOS4papZr+tFBnQFHq
qwhltB39EKy9tx1tu163VVj1sRbdBM24A6A9Y4fEO7myOpjo9raz63G/Do2zdVvNdpXw+zpeU1ue
Cny59Cz4a2SG+RdXPWoRtJBbhcboUiO4PXe9ZWzrRlHEbALcMCuIa4xRc7oN5aQfTAqE8Vx45rYf
mGorxymMcukg/ANoBPLGb36KYVi/embjNu6yJrCi80h3XZQ0bL2v8tLiv2mQ7jBUJnngZ/RThn8o
em3HvgFAc/FCmAG5O4lNMuKsgr1kZr+CsWOTaTLdeye1vHXDUSFidgvYpWsHjGcuaCgAfwDDbaRc
2tVgwDyUQ5WVrRHOHuLXHqxim6FRRx4HClYU/eDdWn1jX3kOw+cwDfptQlt1SRnFPXS+nnFxJUH5
BJ0oeciGfKRqomCzu/hqYm2HGbSWhK2sjZDmjBuKng2iBfCAYQX8K/esL2dxh18LFDJ05FZ3OwBz
IVRP65OYUXk42UwFwZL4Nxreo97tWngdjnfnLXk/b0qvIbxZ6MvLBC58pkaskfYotmZYyxfA+fKQ
sfF/28JU/FNkHmt683wX9AlxS947d/xVDryGefpJkmV5GBlyjgZUg7/qQgS7dRmNNwHA44g53vnQ
OGF5umAPgtPkbAO4v0kL89PKi2+z9u+yAldv0VvOQ9WIdSOWEQuHpSesJ8nTZHMB1AKQaNBL9A+h
W8R4rluevFljXXa/VrGIjQ3bJgrsuUJLQg8jyIwVEwL8Fsbkhru+nvpNvxJWjqMD89DBU5hb0N8r
xwY5w+rEps0ydCcOsV1XGmBwKkY0AZO7kfZRgxK1bpaa/z11vlpZQKWoI2yydYR8rX0gnvk2Jdam
wr1CdOvQuGFzXh1rpmPjqnUDgtaZWRd7F3bVcclUvq/V9S9Kh3SnMgtrZooUzDQDiT9z8G8VOIVd
WLbm4+RV1pbGXbktReIw1WuWzj6Hzsb/v4K0J8FyPyN5dJxd01sVcZY2gHk6vp3FuDrNY7KakkHO
Re209qYIc4+3W5zgQ436u0H8BhrXTrYV3NG9R+y+derciCsouTz8c30Cbc8bwTuabG17HnZ+qQHs
J40Yto3thrtRpj8ICIE3+nklAJrJMY/yGgItm5O5evaWANA5mUCcWXhIwQeW+z5slj2HETU8pI17
JfFtFtfdzBwK38mxRpDk7cTWaKvS8DhWnXNhdu1R5KicRO52m1UYKLVZYGbSofu5Rra3LOrqDYx+
wKP4N1IXMyCZRGOn0B8zhS/RRKWXu627Nxyopq3MQMVCQ9nWuoA5wk1yqhsbIjhA/3NlhO/ZWnhH
mQvjUrfTS2qO4P+Z9j2OneV8eCHyhUKUf9SCQbgcmle/xcksCOQonZbMh6jVNV4EzMUvKqBmpFpX
7iThHLIY+E6uCkHsLrvMDfRHzy8Y9cKSt7nhWoeg6ZIXT8NaXbk+4+t+JwrEJw6TKR6MeXzpVjP7
DsAaYz+b16Pdpd0OVGUf88Y2G1AwMy9HH+Z7p+rDvYTxF7Fkb8BFnx37Iqex2XXSBxzkjGwKh2pA
4GY9gcAiUAzZjW1737sgU0rPbeGV1B+lcyqITdAiKhmALlLzT4i80o+mfsGOnEigARtDwESxOCA2
ragmn4gmJIcygiXSk1vddgh7Ll43E/2m1qgRAc7Bc6MUaNzUzp1v/BnWzhtVeoY8d0fMaD8X4/iK
NyaJJsb+IbqlZoz6qX4syoZIg3kRiO9OeKcSpX9M7JinNMz/eGFrbp02t/FSgxzcsNqOhyu1rUMG
DZbJ/sK/qRrwr8hIqLyDoVouSUdKEckq6653drdp9LhsOCsTPhgAw+bUmQa0aF9+lBLlUORBfkf0
nZecheBrsyJENZ/3t0uX+mdw6vknlMBiz5Kzt1nruor9PFsOc1D/oYZPfqP77Fxy7p41Gya7eQBv
niTyp3L9AZIZ+j4+sOx2cTA+JBYRX2uPiqlTa9mpwl3xlTkhCxCl2gi8hQfLcTgWRSbo2k6YabVe
4citCxStoJijxcjDfFuiN+LADm21C5UphigTqGloeEN9ytr32kyCC1xYokOCGFZzy++mGwEcLw3O
DhywPFEm0ODNKFY2y6VJdKFC+zxlab0pAnxi6XW3t/GXeWvk5Y+A/PLgOGrZagq0uxkvy4Bl0Kif
gY/VrEDUVNb5vX/rth7h1qXYuu3C382q9faQIupjV/kh8a6WO0iljLkPU/vReQC/2xyhrOOvaO2o
jsPoyoEVlV0fG+Ok9yhY+ssEfOYAs1/e6NlqDmoYwegmC6ItZuKjwsP+rUdHvCiMtBd3UBDeGAXY
hAOPVMpCBbZJjjdYghXJAHqwpuG6KYwFEdPYIAoHZM49nwQRXQf/6DmtfA3QUBE3eObF5FcAdZN7
jJ8TEXsLeLpZVurWytKBDJbeWSegaYu5yWKwPkjpfF0+FQu/AZVz/8gKTZbz3RkhTGLwdRv8rR91
PwhnGzRp8NoN/lBs5gW8d4Bg70Yl03pXEXxEVeuLPyt1hRUmEwhi8tikfx4XjAaBOXu/U3zFAFl9
FZUe5L9g9oHfptm8y13vvdFTEI0m/AkRGn+EY5o7gDAOLKkE/hdbYUDq2Jp+DlNuPQjr9TkV2jsv
jWnFbRNCJKsg+vPnrTvwuNcm0eCdTGkx1tJK+1cD+U1JVr4UGQPpTWHdTSuinY0rJPTEvL8iR7/c
0h0bcNFVtoVR9XtKsnxbI73eVLalD33PjT20ICRN3Zu3ZMIrY/CsVJaqc3dLyQkV6H65GzWn29LC
tZ2KdHkklQofF9tANFNk81YbUx5Lky+IrQeQs8BB6UKtiDQSnw0METQ38pqTuLYOt4g5zaNhBt7W
gQh9agJ/3WCOdJ+qgJSeU4gkbzFGGQU8fY9t32TbhAUHJn5GnzfBc56k00F+I+WEn6UaNtbs2ogC
hvJ2gwUQd0RaGOHl7F6LeWZug4McSXX+J02XIRoHbNXZFFgxW0rVzgptuS+kHvfN6FnbqWAzWNoz
auNxbm9HW+Uw4fv2T9Yk+TuG5PTMRem/NN1QHg3XvqbrnYC2igBtTZME4qwie1x1c4QQttw2YYVT
uVrF3kEVeJvwU/ezOSKMLv0utgLGIJMrv6zVeM9YNZoe6NHy4TeZcehHe/29dI4XQ12keduG632+
0P4ZZf0NFst48KrR2Laq8V6CtU4OLeH3uaP6uwlWkom5hiYZzCtRhxPkO1GwI8WyrPtct8CA10ok
D6OSKh5d9h9qwhOi/CrL8ahZziNOISD9zDcd025VrAO64ws7zWQVZBrHUYxq63XT+yQ81uqAGtJF
9AMalX5/GLigcHvl+pzQUtjki+8j1KXDqjsZ3PSmlpdhxkYxeOGC9rBOx8NiMXIga9HzXEi5t9DG
It8c83e75mOSvotwpvQFbAP9meRgE7kG6g8cof1OYgRSo7izxyXcz0sGiHPIi9uedbyN30z2PZr2
e1xkpgccexYns8l0DxvSxHsz+0a2G7rg1Wt8C7xj/h4Aj7TNYkD4s/6Qgb1XWfJR9lX9B1J3Hint
x7k/m7GeNVI4D6wdMpX500zQzgesgW9LsIeRA0oTDSwaP7rRGKUo5Oz6vC23TTaPLAWN+WVxDdaQ
DF7l1Bu6LS/712Jn5Yaahcs7Ff4kcMMolSFotAbyWO30+YlC10PJFN4V0ie3yE3QaUGXnTcVUdFW
Z6AsKl25z8pW9qmRnFZCTodl7vSjtc7Grsp/QfpdOfOwfZZiuSc98g8k3mPkX/FEumreiiy9E/XI
k6z6iezMm9+G3vR/o1W2eSt0GzyWdJ7PdmHYj5nI2a90dP2KMEXcJ4NCaglBdTMCcdyig2fKvcS+
SeHEwgVHgtyY4DR7M3zv9XrrZOKcCPr4sFMbrNE2GqTGW85JVubxBKblpabccGMSmv4uNAonBBTF
YRyWcDPgyy2b4oXPDOaaaH9Xg9VRTgr1dqqxQC/N8LoMwRMB2T0sAdJmy/7Kw+p5qGVxZJjXj1Ct
SOyqLkKNNeGqmSeqEItzS64ybHhZbrClRslUSMyFa3UEJd7gJzH94kbnRn8x2Omh3iCBGVbB8om6
7RpkKCsaECnha1Nx17ioW8JLqAuxKaXhI71JNP8O5MhVL3gKPMjzkLgpdoc6e7XCDJJ8cBkq29kO
g/fuue6LEO786vC4HnKrURevzrxnSv05SOls2HsDeF9VJwFfpxsnWu+bPqh/61SjQFb+BArVMZtT
5lUgxuVgHkTjeBHJAHrXxYMPPEnGTzZuzUj21DoPV+GSKYNg68gcIDyAlJPh9BAHyOfjps4xVMJ9
jM0sFIcaVQCSpNrdwTPFB9zV2bYiDoo9w/Bha4olsrq5fuuy0Dtpm36vzrBQFLK4Xe1+2fjA9o6M
kZzM9mpT6zPuUWvagWldLrAyjQco+sWLU/Cp802H58DGUKjDgSjAsO/8wCJTdF1erwBwbS/JIIkG
vt0BMHbeiD66Ss45t3D7cnnedKs466S5+FZuocvoGK6Qo0LqBJswcZYvUJRZVLcEKa6PBLyZ62pv
iHIkAli/vWsVimm/J1/pEKwm9EE/gFJNXykHt6G+LdW9G9l1LNHMb8eZUT/aHStVUuthruqz7STw
CVLnda19sC1tiM3Fv3QTy0J2ry9KKUw1PCYb+NeXvgHhjxkaA9RofTtcbd3cAjqvMZGYo0FuoD9H
qikOMag1Jw/CDUna13o5mLXK3xB4GFczT3bXklAcp6Wxz0Dl3GjwAy/ywvBKa89O/mqfvJ6erm3t
O5SLFlVP3+pess4O7pG3NBwtZnBC1AMv0ibPm9Hm0mUYuZYDMy49T+NMDI951szbDMnJxi+vHgUX
fDsDpsW3pdEdteYLTwRXoJHnyIQGf2PZ5mEaoGTBrCHWO3hjdVnN9Kt3EDpWzS2WrmJTGzMA4Yd+
9QA0zvs8yzvaExPTHq6RxoHrqZ0Q9qGzcab4RrhZO3mN+94ZDwYqLMN4XDjpl/pxXJNTEBgYYzOg
/h1h5kNVrtvOCc8DF9wwBLuF2eBUriN0V4k8qlZ3BQRGZUjQkbV+oXl6D1vnbCXzQ9/z7UuB0Mkq
XRHV1TodxnG6TxmFAqWc63hxc3lflmGzm+Z1fApSj4p4vr6n0m53ufGl2uJrdajrC2gHkQdMl18K
3iodvXwX+AqPQ72emmUcDxng6k1e8KhkhGlI3MKqfdW6eK7oeanBf6mEjLsepP9syA+/7H7SvmKS
mssikZV13cq85Fz0WL+sG0Omj7RYorVeH2xl1kfbxjww2DTT1g6ifVBnr7Oh/xSjc3A8pl/bcCYB
Uo+UC8p94U1BHKwy26TzeCGnu1STOSDUsw4zc7BRWSZZ5PdheZPNpnHrZ/z61rRuRWGeOyaZOXrq
EglsFj6tg5kxR8RnBnGZQijcjnUQVdR17ha00ZOrFxnpPAEbFdZxqKgkTVl7yMuU6Vi7RnZbymoj
Kz28dbhhtiJLoBv02aXszAN0+He2qsztZBEmEeNpgJh9GI1VQvVpmW/aluFda/6lxHAgkDSgpdcI
aopvT4XjaR0yTR1MHYJZ7mWbfxRdfiE/P7sLd38yZO1zYjnnzv/tuvZbY6qTY6axmu8IDeIypxji
hWV+LoqBqWBK8+Q1kznhHJF9/iY9+d2jsCTULXfKyd+nZPDPYg7GUzBQ87PTzrmp7eaRWq67YWT9
uaTCvlHTeuoHNTChyhq0YU1GZPvTR25zunTOcFO2tEPd4V4szalv0g9qnw2qua9QNhTAwFczNt9t
oLJezI6UWuWWdcyUfRVsoudTaTzmLLeM2r4DEArQV6Ho5Gwqjp1mVyNc3+rQRBAwtfuFwRYJ1yrS
9NIiX7Qdz5ktTisyWOTPQE1QutyDeG83c/DJcX+TOD9TjwybsWqiPb0ON7MPHlpU808qQo3RkiNi
Ecaf0jEOlu11R3ZUjqQ88sikV0GrRVe/pqSpjNNoLYG7Zz2moJC9pr6KmQur6GgjHyeQd/SGNP2l
NcKFeyVwUo5Mfw6ZZfPVZ2/jeDdoTdHldB4ye3xBPs0XDZmZJoJP+ma1gmDFGJnsaUMKtCP6g5IF
dqPTt4siRa87IgjS/fKZ+v6PURntwWCrtANxH1dli1ab9Bed4KbMWdPMTNPdOqP3QWnci+3W+tNX
4aPH+KAlgcOlWTVEFDW7rZM09b5LfuUQkBdDN7Exq57yY/m2WHkQiapGE3NhftyMTPyUZc87i58q
3fhIt/Cobcaq/dHEf6YN48xPrI5IVjIjt5h0fkyxMxhZxzaDtc71zhWm9SYluUKlVrGiU59HPqJx
wdJm5uCpTQRM/KNs92LvrMyn63Vmd/NZm0rezd78yKrMNnOGvS/0mx/m/kb6Q/gb0ufe9LjwEhIh
euLfaW2BZZ+Wn6LsNyY+jW8zwHWiehbWFlBoRnUfqPTR7Ei5W0f6NCUxa3nJbgyaYrskxQFcMV7l
WmY3bm4X+9AeXqde+dHiyRt6nMjXZ9okzgjYJCGgpjrzq6kYhtPcrevVLpWipM2t4oNSF7UxLysh
49Fo07qLewP9Q4Pd3fOyhbOnfjLm8tl0HT6f/tZxGZBI2s+B5zPqu+E5QGCwzaRe2TZdPzsr/IXK
59MO+1/0GNetEdhtZMlZxlwwHm675kmv9qUwf1tC+ZRJ3eIgmKq+6KmsNms64FuSoXiZCda3Tp+d
LOh4sQxoahSG0z0CjXfjdmgOdT6QOmWoAaVNXTxBgLAxrK76nc/KjdrKfGtHY4iNgqJDt9R15K4M
p3UOF5Rvy/ZRZyROKfxvcslFvZEFPiZQpPbQhRnx9OeSU2kRhyAxVJT7YxuZwioPnh5f3cbob80k
T7ZrYDGK6koEhHM5P1WiK1+xeFIYFln/FPiU4rIsnW7o/HlbYw68J1+P/kPb6I8uEwvxR4AigABh
vZ+bIbkhtRFPtZGbz9wEzqOfYgoO0RlhW50h/igg27YmRPEy/91cx27v173ks+YsT8zJeexaOW3/
ClWhm+M3Z9NHX1quwAvyXqYJ+6V5dpZGbF23eGwCpIwGQNoNWYmMV0uHD5O3Bme7k5wkkKg2uci/
WGWV+5ogGaj9BMrAoo3FBIK9p7OA4bnD+bt29TP21oGT2xkfKuXiap9luQk1vL6sofiNJtgYjP5m
JDQ4e62fowHCD9kYSRmXlkZ9hHD+sE7NbrV4epesMLaectJ3TmzElrr/xE3uYovAfcN6mAFo3G0w
Inppd7bKVhyN2ba3qJKWCBDDuartPgKxHd5WaWhTCUw0Syeszj1nlpAX215z+CRQKf1yecDuwxRA
abJw51gFlEa34KJMYOZVhXPHYML8kHXGdfrG/OMMfF+ldJ1n4cgqdo2BxqPSazzXxls30xuYhkqR
TdCkn8LkyfcEZbuRg7ONeD2cjlewWGLqC8YL1AwKSzM7zjxAmLD93kU5bevuYI3UDKguem6cB8F6
njM+xHFx1TFNcGpEjMmkdowZ7CqZEvmzLPvl1LhGG1eTO91P/rXkICYf83MlCaSM/HXSkDHXpQ9x
ck3PVBfActNGF5zniT7gawpv5zVIL/aAXSWZK+YJpkntx7zDIIq2GlGCCyerdfLkZh7m4ujNufPV
5WKNV7jwlxzRs8JESycLRQKXgptl+yEnFSnpse3p+jp8Z20tzrlIcsqwSbDpJq/+nfQCNNBYWwSI
zJHYTIivZvILp1V59ELXPg5dvx4nW4sLOGnsOZlX1N8Tr9Ud/3Aroqwz11dvHKA3VQPiM683H/1m
qD5FaTsn3Otkp1nSvolgcn7RJPOYgUE/XNDJixjv4q6gYirifF2yGyqfaTSnqX0rAxVuXMesqSB7
FFNzNmAvtpzRcGmsr23usz5X9v1R6Ypy3jIGe7rQzpuqTet+5Es52oMczoro5rkkkn8Mu0L9Tkd7
wScIfTw2a3O4NtuYx7cYcckHRmesqTPi1dDZ/UzR7I8wsnpvrZRbUeg10xghjafwXSWhjJuirMDF
dAaV/AFVcI6+6YbxagxhmrGEjYW2+LSOZXGLDnL97axy4B1R0DzHVn8psyO/aGR4KBeTkxHpxx42
u/jhqccLkeKtYH4xeFzHoY8CzKsQ/+FDLdSjXfcjRXd9o1Qgd+W4kuJbDbjdDR1awZpWM8zZfvEz
focp8/oYEZ66TM6c3Q8ytS5+nxpxnfvNtkDbit6Wlh3F0GDf8Xcym+P4zL91c/ClhVcfrJ7Cda71
FTeAk9ugQG3bn54346IKZLP8JBWzoXQLaZamMv0aDX86mqbjP/tdVfQgZsQU23Y/06/h4KUhTY2P
aoBnIsISIWXAJuj+FDy5ViH728Lny2QsTgRfLr3WB5qi8svOvelPE47BpigSCmx24N4Pyueg7+b0
z+yJ8jEfaj/2tUPbL0mmE+5RP0IXQSfHcopdLQhzU677SyV6NnCW6Vx5jjpWnmB0Yi697m1tuHzC
6leW+ml/rdxUB8PupmjqFHjWUCSHEv3pxJQ7ou+loapksDfQTAGb7kF2S1/stWy5OTG88ZSYyVMV
Fu3LqhbshSlVjWZb97X3LdKJ0pLBT0+nuTqFNudwgVZ7Z1uldUHgakYY+wZGzxjjSah2f5lGmN62
/kibqcRNSNvXv9OOAHHSKSx9qlM4NtecMzFb3R+0ByPrbdRZigI9aBggjEWsU9/gHB3KTUvX5L5h
LG+Heih76vuWEYHcYFgAwwcVOslRfx3c3vXolnbOyK9j6LQ5tuyrxlng2luj7EjV/cY5yyDJvoqS
JqSZVW9pI42N5CQwIqBgbh53luw+/dRr3iY+k63vztwO7BcDVmMEaBkZq9nkhiz3XdZ/TSVSvl6o
zzzw5z270/192U09Au3QPtiQK28r4Tmvfjn0B5EvNV04h9LU3BLp9+5CfqOsndkg4fPHikkPt5qi
em2ZVsPMxK9CMNs1y6ftLldn7ZTs6OIEpM6Bv/ULXAeysEqm8ekXrzgedmFg0C+ewuGmX0uPhgm9
oTQBwWxNzrDpaNz8xhg/UorGMaUZ/NnkFTstK6qTvZPMFLrMtLxJfRcv9OA46d52BA9lLt3Y63EV
5QFvAvdz9ZE5St01c/DtDaa62FPKodBfVfPIMF8488dt5lHzHJ5NIFBPYmkpFajGOSYat4PI/PK8
UCO7SJuu+SBHA6eH+lPXXg2Iaqgv01R0hLcFTM5pGp4m5jPpq7vTqzsnBQ1Ok/4GiHAWkksKNY5s
+pvVLpfYSpCewjMqd14Fhs+GTHXnCvXB4+8fMYTNMRlbfZjr3vwog2Q8LdlEO9lndgm7hflSKINJ
zrJ9JBxr8WTjX0+TzLib3B4nrh/4MRNqFolfVdJmZBg2T4Z8A9CSvDrt+fMLRjrxmnzqdFoZCPIc
Xgslt37WNNshUORrbRveMvRf7AafaNqgux0lXvU7C9pgP4YUrbLMRLCJ1ejAZdyfPa6hhk7bZJ/H
ZsJGi4v8MbcXTKfNnOwdI3lPksHezxkyqjnT9lfSKf5rNyyX0h/dY8aa9h6he3YsseXt22ZMH8uZ
usBmnFzjNu/GKRKjM34PmCkb/jbxFOJghTc8rszXZHm795OVNr4av5G+MURMtn+PYWRp6SwH1sVN
/SJaXDpSnWOJk2DYB8t6r9VX2SQzX6Emj8AR/F3+H3Nnsty2sqXrV6moOSqQQKKLqDoDNqJISiTV
UJY8QUiyDST6vnv6+kDXvceWd2zFqVFFeLBle5sggMxc619/04psT+CWfcKnE2J+rD2T4Z7cNCVj
SUMa6br0AZw0p2tI2jH7DajfeJgirV0FaZYtm6mZns0gdFZh6phLU471A9Hk1WPZp9VVX5lyiyUn
UWWcDS+qz65gvBF7n3dAJ+FSKlgWmt7eA6QDg9emXBBSVx79QcRrZdhGsGCgzb+d59WySUO2Q2GQ
Q80cknndWnaquyrCEiZwumUQvurdMSQrqc52RJdzt3q9e+ySsVxr3age1QRpzAmM9t0FowJ0m6pd
ORbW2hl9fgwUEwhqiHxhDfKJ/7XeWZy5BL8a7yEsSu5n021sXyWvE754517GzRUbg39TtV24z6B/
Yjhhemt7QvYwirh5FfAqvmqydm1WTu2v0k5/avlWG+6uvPeJcH3wbLcMF0XVqnWZT+XKHwgOHrRy
PRJnsxcdVmNGY4wPCCVHPOSkuXLGJLurRAEVKi7gxBulGx0Dz7WusUOj9q5Eu4O4MNxPc8hxNIzN
qjNK77ZmKPWFVpkOMyQV5l0biAVf+gV9UBE5QNut0dxEohuPdNBnx0zHDWaqpJOLoC1vAtGfi4m+
1iinctmZ7munLGNf4Yc9ByYvRgaPMaNIWJGoDe/x0PlqRfm76wcRUIACX8WsAdjCLvofujEx+onJ
W2VTzZoVvSrhwyE9Bm59+pvh+OYmza1oKwuvQNrGyNBfGEFgkrhbG0OFDTy/TQqqdj1aQXztmrZD
JGn2VetHOKATHnXXtqdIZFUjvCgXpaNTEKBXZUXG/NUidMZWJ+HnTLgcVd2N9TQ8KgeTuoJpHZI7
JuZhGvebONK+JoMbLWFiWddWwegknr0jN7gmBvvEJRSZoai5MgM2B0xHu/IAf/k8agSdV7JIthm+
mcuO+Eky6q0XC+rKXqWd+Wy50FGisAuvvMF/spPhTWHet4rTVK4hRCAGzHmlKt/07/PYvdatQ0/S
dGgrgvXsVB1Kt8rurcrmoCQTCfKKmJSGbjCc8KiH9R4wu1jYiXackoJIdGm+FWzIS073HxHxkY21
Cco73aybg0GS6sFGnTi1drD2Cddau0Ho3erJ+Ea0drYSRQfYW0cuZ1ebcdqC2yWpQ4tDMKX77pU4
sRFiDpsqnAivHE29vhpUiS8fOMW6sSCB1h5sPJRWz12dk9FntJju6L6jrSD92g9k3FdHojPDUwkD
4iVS+fTDGPPs0dAhYjhNK+4hdsRsRG0G3q45xDh20RdLq5F9wvsj7hKS4wrSPSxNzbj2W63YaR4d
IHndRnLXJANcIjDbkrGf75RvnoE+FrpOsS4gYV0LRrDwtBVm2UQxQQ9OxBIeLMdHn8vNiDaVEZdW
nEKgue3gGep6JAuS4Y6ob/AFp6QkkMCv+3SfJL1BimHrM3YPgv6hhXi3gezFidUnPhnUY/dY6nmy
oqofrws/CpYCrP0mVHqwhDYB4tPR4NjMUxYXk1pfA5YIvNgDojXf3MYHaHOEBowYT5p37AcK8T6I
vI0H2e5byYyVdnyC6GR08bruVPZU2jKHf1iBhSxbMudWll0aG1QEursP3ZjxXUJvcRuPNQEQCC4V
bBvbulNOw1mJx0NDN/GjBsY/tDJShLPanfvDyVwoai28HZ+J6MZPJ/tAcCLQj1LZQz9n16OXA5Vs
ovHNg5m6yzXkhEUMfNhZyHH8qIvOHcQpAKmu3zdVARHC93L7ilDFfiEIB+KLwADWRq+6rWGuAsVH
0A2CxLl39BRKidYZi2iAzUelom8Ko3wGfCTDLSckdwqgkE9h9w1PkfTN04fmQA/un1NwrY1XTvku
n+KB80zRlBS8oJWyx2s6ImMpzLTaeW2mVi2N0dOkJuIb6q7hHCIA1QttEuPzuN51VY8YwIngcgyG
1W1cIl8PmZ95r10HqlfZtb920qG6DmOqmbzLB8IrmHDspr4zrpFsdBSvNvWMR4sWjnAohziYIuBh
t3ypLDmtB/bChR2p4cZRCBWpiGwyOSkfCExgumkKUkuJb2u+N4Y2qKWs8/wZuDq9H2poH7kiTrLE
/mjtmMx6J0FOWJO1/c3QQqbEVBTNTEpPMoeAMQNL7HtHhA+hXvobPYuYx6XiBSJNGy1jDkPXrPxr
GLP5Jut9sW0KBwaXDMxokQe2fDAJmbsZYczx7lfxsmQdge0QJtiT6YfCygbJ14gU7rEQ/sIijw6+
hHxKk5w+NR6OAwujt0fwG7cO115r9kcS64OvAX++jNyOrjji8MwLHxuPUbU7kbrRusYieF14AeG3
PX1+YoFqBDiz4WjFngte/2BBbV/hn8kcMVDlW01kBv1A1F8HELeXQhvbfSfIuytVH28zz62v1OQN
PxzLZy14nKAbjp9iSURozHC1J01Dqzs0KXU0BWvkOOzLtUqAaoLxCzGGzhJ8+H3S23bdmTArdTMY
wyW+7dq1tMuvRNcztoRgtIa4QyQCpJQejQj5G+CkSDyccvjWWxMZozHjz9bpwlXUq3BTsgIPejSh
Nmr15pmRcbLOYxShE83qVh9de5cUbgSTwM++xnHy0gkdoDNkD5EOog4/H180LZ+QxkgLbnitLQv4
vPcxCgYk9AlLebQcK4Y9QliNHbQsB0n04EXmOIeZ/TNjov7Hf/Lze16MCI3C5sOP/3jMU359zEP7
9f/4x+Z7fnhNv9cf/9L/ydA0hHH/P5lp9dq8/tv3DAxsnL/Af/37w5xk9lehafxf/wxN8wydnDNi
KkxS6PmT/nvd/Ne/C0LTmFBLV0LXBv6b49T+JzTNdP+DCHQTrMx0TJgTs8L2/4Wmmf9hgIYAj1gm
CiIP88zL8/j4fP75879lbXrKVdbUfObvEl6GRlyax9VJx/RQIugf1JgWPJaAbIfgRDbLeAot0nU7
K60WVttrBzITc2aN7IuVS740odsF0/KiSa5JBWpu7DoJybdKpLtAxd3fFrz8K8plIpx8zyG408Bn
+jMd93xB/xQPXi6YVDQpHd3SbUf/mI1TFSEBdU0VnBCRaHdQSADajLi9SiojWNpt+lwOEqQ381A9
aYAJmxKvnU/E/r/rt+drgLFvcMf4xeO7WAL+opFsIEg10sF2SItsefQnx3hNO1FuIfoyp6z1uF7J
sgm//PJmnX5+x9+e1WyJ8PtX5wEZnuCbz/8xv0m/SjNDNdSk/9b5KawzZR8bpFAvVmobh9HI1QYX
KedmKorgEYvbWTzR5cJYeMXkuhDd/VhdpUPm3hlN75PAHgfZGn6n+CQm78/XCcNw4RqObkvP+iMh
IPXNemyLLDk13pjd9BKxSujVZGzaMNnKa710xBahoHUwu3D4zKnp8uw/3CDPdRzDlqw1R3ofzBhq
vYpMx6uzU6iqQ6QX4SOZvdQ02NXdaoy9d3gSAouSJUCEqBTVtoYysfISFe3iMRSrf/V5mdLUHReG
nDAtVteHtcUk0M1hbIkj9ibJI1f9Dbt7Bto9LVAnrGxX5bq7oYNO71XYfem6jjG+obnmUnmZ/z3O
kevNgix9k9i9f/r7q/vjSZlSSldne5E2CO1HY9iW2Au6hng6Iubj+E/t51hRvmFDEBo0MzkRFS2o
OaT2ovS9T2T8fz4p02UPk8Jzbdd0LfODeN1PrMzunRKjmEDRY3AgFy8Cd6m9nEbEvyoubzFPfuoJ
L8TAuinMk1nk4fdYT/LbxEnVJ1rui8T/tzeHByV1PDsdxza4sA9uJFPk0II2uTrRzrH7dYXZv0+I
NA66N9TpVagFqIdoF865VxoMH+cnY1jFeBNoeRbcxsSMQwDpxuasf76oxB97HugNVH1TN6i+HNv9
sPBJgLYU5ijusSz0nClOPh3c3qhfhOjU5jL1cFtgT7RKzT6JIm2Xizz+5G2+7C6/3yJivGybkM95
gRkfTWzDqEGzDAZ8GmDPbGyrLc6CGnDbw4u7qzNSCBeW1yD+i8OmXKahFQPQdiHUSa/JT2MY0iBp
UeLgjhkkT6OUD1SMw6Kwwpqc3RaBsVY31p4Gtn/3e+HcDZL4PCJVUCHFw2M5tD3sfjz+IUFDgfEj
3Dx0UUyrFr24WvRBlj5l/sieN84PStenBgHMOO2p85pF0EAXDScvf4EpzqUSHI1TXBGNYjXFyriu
cjUevSDr3/9+mc1+VB/uGscrUy6cYHmv9A+PLu3Ii5BDE52k6u0bK9Nj5HJD9xxiyALVCivWMA8F
OrgiZdRbZ9f/+sdbFmeVbRi2aVnUEb8eGYGXTADJvTrVWqjtmCDFq8sy4y2tros+h3gHcaO8woPw
vcC275NN5uLT+fvX93T4cpQypsGK/xgoMna+B3YaJCd9rHgruhDeaelZ88FkTf27cCVijfmlxgdC
HNAzZD9E5SJLyMrEY+VL27krGBijQIZ+t2pQL1SLoq0FrR4eJIuRcDtgbT+E9ElvVG41NYhDU+pq
E8BnTRYCiU5LHjVrZmFZXvXga8P4ZcL6GTUsUm8B745Ip5WyBi5KSzNxINudj+7VEPQLwsFpddKq
Ewds6PVhmbVZc7Y8ftaE178jSbf2QJPpc6h35blhTLmzwaf24eUMtivducPgr3hJVcG//68/XNfg
HtkG5sXux+Ous2oz6ysrPmlUY3DO2eNOhTCDrWEpgY3UNL7hTQswZI7hWhsD+cnLNb88vz9cdiTD
NYXFNm6aH2vHFH0CyKFfHxkVFS+jl8wran6YTP+KF5nV1id1l5h9Rz584rwFUqySPyx/Okv8Wng5
Im0TzeqPlKIs4pgEgl1Cxg96QMIMc0I2V5ZSyAN1p0Ny4ZarAS2UhpjjE1OdvzgwTNOgBHMt4SA4
+xh45TPuxIbfHY4hGeU3jVuTqt0i3+v8IDQXnNnqlmGmv+7jNL5pMt6mBU4LWHnlDhQF5GbTFHXP
rvos9unPY52uwLaIVKZJ4PHMf/7LHSK7IyioT/WjY/dqI4au2knDDJmZ5PaLyOHoSm8UiyCf1Cdv
w8WD58PDkbbFac6nusL4eEoJqw1c1J4S8W/hnIuuSzi5szxbVLj7vwNOi4Oksz6ZkPeWAc5ri4nc
up52m9FrHOrFasz6/noIx/zaDZxm+JeXC68MG5EwbVufV8zvt6bUa4a8pSGPutk357YxaeXLtv0K
7FTdhHO8rTPFYYeuRFgwrhL77e+X618UPeZ8b0xHMGs06fp+vwDdxkcXChwdQ+5pX+oxBegm2XAl
jAB30apRG6cU6jaotBACbTQGT13gR1hVsdOcMU/51/IpaGPM36/ng8sP7JK0i/tQHhn/PUPY3wkv
+vHJd/6jZ5k/g0+iXxNU5h9fCld0UeUGLsz2alT60p2aluzbId9m6PFu2iAJbqIYk/BMxw+bSYd1
HcCR2jpdFm9DSHXtUkjRfMsRp66F13qfvLR/LhePGDD6FddmMVMI//5IAtCSREqMyoPBN25kLBty
zRRCMtASXSXgsx5TZyeT7o4QGvOT/ezPDdQTtu7Cq0U/5hkfzcbtJiGzisbkVPWEBy2S0G7ObuLq
BwcfgqXTmPTXf/88Prgu8cxRVpimjacVzRnl3If9IYwxHUvdNrqzVFIt2zCQJkhXjmonzxHfzNso
rWuB1Y5oqLSbapkQhHqqslZbO0VavEyZB4Gyckhjqz248ANU2NCZ8tuGOLg7ar9h36Pl8QM1PV0a
zDhv9ce//xaXpK1ftxppSceh87YtQTX6Ry3qwMOFtjm2RyxYihuvMsq9JUvo87V8GJuEYygQMcrk
DsUevIT4vY3LcyUmTqmgDJDNUGlubSWjFVwGmh6mpeGq622oGV56m0fZc4SLmUuXFk9f9aHNN+C0
FZJ+t3x0Q7P/HiPtO10qgDyy861nq+l+oA79hjIOK2591ubGgzV8TSfD+BKD80H98KluFSJU3a24
Qrc0r42xhCPM0OKq7Dt8vHtGp7B7vaMP4xg2Ld7ezWi5687WCsGL6aWbvMfe0fVG9Yp8W1YYxyQN
Ck0EQxs1RHxCpPcn14EhOk3Fk8YudxM1AMSd1bYPqaTwmqyjIaeIKd7kLSB5aq8pNMu7GgbR2k4n
a+82jWg3caWHCBVCmMNGE/8IPS07O9LMt0FTGHAVhi4/w8nU9xHTwJumjaZ3NzTEi0p9Z+tKq8RJ
k2ItKy1DffIWf1w30qIEEOALTPwEeWUfNlLL67MxQuV1hPRIITa0NAvWXLlJK117XTR8UsT/1SbG
gabThdEf6h8XDVlok9fZEAs5Sptz1VflZsRnIl2k1YCn19+/3B/ixH9uyyCFvNX8cqHw/r4naVYz
GJmL+A91IhWVKuruiTlLuHfTenhPabIw9UHVvzA1pqI0nd1aEi9yQx19dhkw4rQdcPcDXDBWsLkI
exFBhZmEHtSbWWR+rY9hl31yuF48/35dkhwmQJxSmGxpf9GjTpZn9ZZRA3a0xUw5ZcK/rKjcb2CL
cEmZZyM/LSqz2Tvw1B8dKb95c0ncwjL80fR2vzPYKDC4jbOFXWvJY8ciPX9ya+ft/ONFGrw84JxI
grja32/t5E4CJIyLrEu9w6wGIs4hc+LsSoqk3QRJ4W1Hz/MfCYoXB8i1PTRNtUpzTBmtTn23CF78
zA/tL28c+xnls8UpJC5//kvFxmeivS0hPNSTZe3rWjTnQaBG81XuPJCjofakXA7bxIgmVEFJ/rVr
OmpfDfaiq0fmg9a05k2UN7QlDKveZRj+r27bBak2pcES/+gJh4EQYd2ob4Ace3GAFZGcrMj/4vUF
PPq6hpMZFck1/j75Xvd01DUF9d5ku1va8+aoBeEn3nR/4K+8a1Ry4KByrsI/5pAGCHcwJezF0St6
IKNMFS+dX7BBJyG81NExKoZV3MxP3p4/YRg+1iVEB6TI9oDPfn97vFa0yaygOgaZF7wZLaYCVtsl
S4rNeq0ZU38XQXjeV17h3JnGhFj60gT+L67CNS3b42KkJCf5w1XE/RBoA6r4GJZ+gvuEW0Ogs8N1
ZItgwZz3TS8n/xUJJ14p8+9nbfNZWMFfIFLMHoSgiGV+4YmPuAJx8a1jDsZ0BHkI93nO+S8mV77H
SoqD4/c5bKnkMPXEuaNmBDsjOXPz9zfi0sr8vpi5BsnpLynpKd4+WIE7vSjgekr9ONB4IAy3ddrs
eeEGDIuThY/YADO3OLavsnEKDzIsxcOQlfn3vFXhtLKlVbyQhwUsgWNgc45hrG+1Thp3DtaAe2tu
XwPV5dtK2DVD5R5SYzIyt0Y3lagrlJq6QYOjKBNch6b3AqmT5PBpm89tnZ/ph6/K1+SJC1498w8k
Ock6pAFt/z97RMKs8iCdQm0gcDp3KNHFviLoYZUH5WsEz++eU929I6XZ2mN9T2McWHKjdGO8qTLj
IVC2XA8aPkW5hz9eYlkT7hWy/4402jww0X2uzA5UY5h6FEsECqELrp84GGc/E+afPyHSYTDNYznB
xVp1HnJiuMQlQ+tQYnllDOM9piQl9mcGNiPRhDGQmNHUIbYYPmi5ae2pYGKcCDrmpJO275qo3LU1
Al4vbqx1rPfZc5kG4BlumK0R0uf4XVfxnSWHgBdf8G7FENEb4Yl7zr18q/GotjaiwB0WQ+Xj6BXt
j6nBQBQ2E7y5zghuQ86djZcYE1xVDR+eTtPeGJHrpELNZa/Jz3SsKAhBmHKrw4slMzcRipNbP3GH
DT0brwpdmXvX9Vm+dRkB3ZUeDi1pgd/KFPs7GThfdBwMcPKQm0APsLDRila95zb650vh3E0NZYoo
3B2WbtGOWDC1sUCUhzQKr2JIcDv08gPWF0a5Mfxu2E+9Ab9ohsGituvh55bj98wJ44OKwH7TzKfO
TJN+X5plTSyR1L64Wf89m2LvQGxXVMCt8DHC8/GIDM30NY1bb0dPpl21TYytVCTCo+uh5ElhX8HO
atWImNo6iSTqVpBMblSs4YvYtyLfog5ozmlpdveYjHECMTh8ckRSwpCqxUCgKOY1i8tfknqCw1pY
WQ+ViDGBaZF2OhHpUrLHaqIavOTnWYVXpYGaBdS3atDhaVCVX8KotLYpRfWJDCV9Y1pQsRalhaAG
RLlNF97cPKrQyPHMAjMu25LbcHlokICNpc8w9S2KY3kLGuNsshpGRtt5GTQSSv/rsccRoa/3TRHk
X02/u0064cCIddGuWZm/5ICz6SIsOC84Ma8S3Q82lhybxwJDPWQLlnWjrNrdVXEyLBtMKhaxUdYQ
i2Qa7y+nERpshZ6inMAwtcx8pL0sbsUY46QvXW1XJHmyRrsgD8pQ+XIEC37r8zI/ZVh8bwNL61Zq
gJfSZQKDUNUXK6cLmg38aQenJA9nDDOtvdsy8+47jLBuMq8critIiiulkZDt8yajmwvgthYyFC9Q
4BHj6iOuN20KW3LVoLVdSqmHUP8csIVRaeFKQJtZGkUlv9SlghoBvUIjYgsrZw/+kF3gmQHDaIl0
7knUjsFW6r+mQRLfN4PjvPZt+OzXgVi7mUw3ATaXpwSqybKosGm47Iohy+zMMXTFGIULU1m7gsue
LlmMrxOb86HU2UvruvtqViE8kSHLu/fKrVGTzA1H1CABR7/UoU1vOvMVvUx9puxtznLGV39C+UOZ
8BLqUqJpG/PwNa7Y/bQIihDfk2FN57gbUaKZm3waqHGsghsfbd/Gpg06l5hyrz2I0VfDbBJRt3p9
inpst0bZBEctbYItlBCcU6ws3WuCqTRSBg1zE1fCuVk4TK3WcIoiwi7c8osb6f7BL+wQ0MZhe1GR
NaydZrwnv4O0Mt0uXqCzshE2A2MJYsPiFjMGm1mpaXHK1FVUvoQlFKXFBSm53L1ktG2cg5EpRVP6
7pcqhx9JPNkGuTYGyvR/t7ibJu8IyK1n06r7b2kw5LeDptyjnebaAxqlkdGjYV1VQ21udafut0JO
UGX9pl5PKi2u8DnBbo8UVwwFowJPmapc2lHSnB13BApPJkrmKQSnuWxl42A0ZzjVyMvxWzOuw7Rm
uhyhfCzbwdpx5BhPdsqu7pn5o6H022nglJ0ycskWhdZYC0Oh525z7Hg1Me3Sscw3+IzEN7WLaZYK
Rj5tHEXxJDUEjgPsyp7vmWOx2jY4Rgzec9rI4nvR+MzinALCOFJw/SW31X3WGyNsfERRkC/3bmAG
13acyKsqmdzbxnTNrRSGde3iG7k0Oli7s+VrrormYTSQrXuVa60N6Ee3aZiebLuP9l3bWHfuXG16
rcOTuyDcpCKIYklF6GxQrfV92j0YugmYMHlritLpO8630203JvlPyDGai6NIaRJ6deQsFY9qk3Qm
AJ8ZaP0Sbj466gA1i62F+g0QWAKTyKsxhc7RR5dRwNmmhc9YGt7YmhXhnhT0e72Hb5v2uf6YMlLf
uE05vmfUfSuQmcBZRRPOeIvJbeozMk5YAq1XqlXhi29SH+ovMi80xDURvGzTF8YSi1eguToad4Yn
SfitnBQRW8VMzS/j20phyjkh68VjNj6IoTURS8fEVDAq2WBeBDU77b/nhA/eCriKu5iR1Nos6dET
R6oHI9ZtXADa2fm486+QBfn3iTY0e8Np8mOSjUB80i9nRz5WPUxt/QxGkxzxhSEbJBxF9xUbsxoz
OKDSS7mHz5e6K804/T75JsyLOdYwq+NgUWu2vcot6S/cmB5P9FzOwoggFcuxdI4OVIFFJqGANl4/
PiWjpu2mIqtnKml1IOhJbWhr8q2jZ3Jp6qWLHJUbicMKpebKMGsgHxb4F7/FcpSpqXfbXU7IMpoI
cJEl8QFmVjGBMPBnqNuIVT61HqdZPuHVbBY9EsV5LRsUbUGZm/ftDJ5lHuJ7nPnWYEpdsIoT7lTr
ukDkES2gyTJzvYfR7O19i+R/QxkkzrqG92AMo4zXznIZLygHok4XuXdZkM9V8Uz06APb/qong8bX
j0P3bjAEa8ZLdOOloKygiagqzu4SvVqEoUbNzoObE7/T9yUd5VxHYiVRvCCS4I+wN4hYAbbb3kc1
vzvBV90Hzlg/B3XAG+i5iOXxgpQ7EJxwpyJhv3s4Qh4qL8b63IXRt4UuV++hixuw7aa6fJOy5OMS
ZrNArhNiR9hQj0Hhakc3V/ZVaU4DFh1iyrb5ZcRraA4GzB2WRMjAOnuUJ4nmQ1uPJX4Ph8iHjalU
PNz3mTrGvllOy66b2enKcroHBkz1N73VuueGSdkNpstYrdgl1YSrD5OzvaA8uBYa30iK0J51ql6Y
zKVZ35ltUX7PK4NJNHZvCR7PBf041gUtmo26Udg7GQo6uHGFcmfCX6ocXth5MDrobAtAGzcqLFtc
EpGqQv+KUCIwUYSH/X6YjHPtFvIeTsZpjKyzk9jeeTQHd8s+2qHk6Ll4oWtUXRmrLGc26jNbNyg0
1qMdaSvedcjM1CuBtrRTQmyL3EC1h9nAwnSKe8vX4y1zm3Fd1jgxJJptvYRO0d+I2JVXodn1V6bj
23uyzncysjKKCIVxlBO+QrWhcgsx4DqOqLiWBkoEtAvwruJmLDcyxAIxIazFQR1oVu+DW8wOTYE9
QdbOtOoNSn4JqT1p/ENG3ki2agZTfuPd870tZl5tdJuHsVstbXLor50U/XBmF9YBGVbxI/MKu7/S
RhViQe7J6Esy6vMJAPKJXHIwq2e3C2vtBnfxDpvKyEjLGwdZ71ck5s6qELUXLIZh3CR14i59hKIL
xHrH1DV3Y5+2O8Pth0NvY2ZoREl5G/n691LhnYwUTiV3SeZyeHMOxK/siOaIDcLgpUtbsZmt7dYy
bkbslL1FX3jOa91Ry+OaVYf1Ls4y+ZQEhGHgfd4Ox66uvfaEUD0sPVjsSRlvCB7VnwQSD/49dwD1
dyC9oV2d1AZH62ydYOV0h3mPv0RHJ5kWJnQAk25m1vIyfP5ZPyR2WbsLMnn8Y6HM9niZU18w2lJD
p8zkO9+WNn2sMQ5U0amvsb6NtGPpGGnO0rn8tUgXalzh/ZZv9SCiBzJDAWfsUnsU81YbpXQpl79a
+9RbyTzzDkDL3ZWHp9aVrLBHDm2zORHa5K7wYREHDk2mjzagVJqq8kVFVf/Oft4jmKGV4xjmE/25
aw7SgqIAX/0vOmJ64hpsJNJLQiKLF1i0hFl5g7J/YK1CvvmllkyyuSHIgjbam3Zu7W27jVcJXkIR
SgWVPzVzwxukPbgsHBSoJMplr5MjVKQF7g6MWVr8NdmbZ+yviSXbzlDYTcGiKrwGPnYTowt1hztU
7/VRk05zNi00pLYXsAxD3/h5GXlR8w9qQXHZJSV3rZ+5DSjdcFaFy+/uMKVBYYh254CUJvcRT2Tg
okILZwSNbx4GiPJDtyyvam8arsc0/NF2Ljz0chi3HAenvsQkqRNVtk1Dz79md3DOQU9gVKhaDim+
4oJyN7jWYj/ZaZ0X4WFDbaW5SfBQ56lxy5olicjzumEZyUbc503bnHns3D+qTey2hzBYNzEOfzir
pnep9KdpaU6mvitC7apvLczCmhpH1kzjP4Lk9YKEiN6iGa9Rwhh67K+8iS7CFXHwzdPc6XZ0S4Gp
T6CHb5lC+rao8VxgkDLfHMedX7Gs7k5gweZ+0Ew8mEcI7j8fLFK/sxgE0KET29cpJzrdSdKtwKCs
+7hIseDj0U6RDl9NxrqfrDNJb9/XTfrmUHg/4M2er1WfftGSkHYVcQZeWpFI11JE9mOqx2JL/4ez
2KQDfsSYiecwWA/Y1aMmokJ40FTDYcs+yPsR+AoTgpiuIe2ZgVze4CgG1AtwsMGqhMSFxeWg+Hmi
mliqLUsm79tyRizCwRm2IOUjYvb8HGrqzTGldYxK3Hg4AeW4cg1aclQC7U1fYyImmKHetWNVvaMc
du/rsIxNtgZumCw97XvtgLAukx42DzYhkKN6GReHYES/qtlTOC6mCGtcfEV0NCR1g/n3PL0s0nJ4
E5iGgmvplIlj6ydX6Miw/SFE7lqGib51NSdZ9+4QH6cqqgIMN9XXC0ATJNhhLghgw9JlKp3x6Sdx
yrGRivpdYp6Bsb7IZHZBjWGvf9XqGMOyxoRMc6EYJYGbfUsG3z9dXvcywL48p7YIKHdZ3XESe0vQ
EPOuGZLHeMavdTsne80QJQJWSFvsIgFoSdlr7EbEeNfn0taQkGkmrtk/tyNhIPh3EAEuWY+Ns+gb
NeWLBOaXPePGGz0yqlmHT4gVjhMgIFl1p+RIAW9pfUVWQJIwpphou1P0qQ0msVWAkGbwS4odHUfA
q4YkYt5030i/YpHaYeVthsfL7iZhU1wblvWgKuUeupqS7+qCEl5aJJCOUuFSkIiTbxbWuZrLyUt7
x3kEWAiZjqYU3swdLjK4dnBK+jfkJLh3PUyE83TZiCudL5354T5qcszXwgGWUwsbYCdxd95jQVYc
BgNrOrwK+C38dku8eN+syvbXpir1k65XIfHbWvxiqbHaqkGuCZewDoBj2j2pZTQvM9JXmFCxGpHh
/8a7lt72VlG9JLJCPQHVD1V8O9xfkG0Pr7O9nfY0NUN61ZeW3DbYQB2zCz9qhrYugCT0u/xLIokZ
sesAJ5F+1JZV4QdrLZ8hov+m7syW5MaxbPtFLAMHAOSrz+ExD5Ii9EKTIiTOIzh/fS+quq9JkbqS
lVm/9FNZVipFdzoJHJyz99pmqMxDBjHvJkdXcz8EAxELUz/c9KhFjj7ELX9Ta/nFdXR+KdaND8db
fxMHOJPRqmIsHFJBWwTDmmgn7yBdrLIbOAshKA0q6KkQpBdAXTsV3Rwzg3CDV73M9GyQAQ+l7mHh
CzID5+rGdhcbCEBHmkkgQqoi2z9YBj2jTiUPnWyoygd/rmFFeTK+kQkTZG8yPCJdBNzGgOngFN/l
yV6ySM07OmTAvbMg799sqAXeuZ9BPrPjpONrLxmtZj9khz/2eXIC2KP0sjYCdCN41pTO+R3WAVAV
JOG2CqTe40WI7sHlT0e6R5rmBXjzH88SQm/7UAUeTQO4P2cQOe2xpAd70Ze1f/IbWV80BDJcBM24
r8tQXNliiJ+GrP6Ctya+oqChKJNpdgUT9ASCwPlqaq/7kK86DL/WHgYbKCyAEONrm9MBMNhpfsqc
YHqC8pvdBAGFgQLBepQpMRzFMDiHyvNvNIfqq6CynDeep+QF4Lu8/PHE/7n5/34C7KLjFj7NDA2J
7Z/St6Qly6cPLf+21mzyUGRphov1HCI0rabMY0X48wV/I97RgW8r5O0ueSyOfqceooYb0rqIrNvZ
YkHMaVRlmykRwZvtzOJ2rivvwapWu3XkB9fAR1d8FR9uMzZde1aJCj7++QP9UI//OhPgAzGKWmeG
eEWcd9MoJ/HYaLoF8yfO43sdxsFru9A0FGCeD50x3/NhCI6R62OLXSbiOsbofu78+nvgERqOeln0
oKdqQLSWSPeTacNLUcaUUUnif/B4ik792Cd/Gdr8ZrhNJKcttO0i3ND/GN2LAeNl5zvuLTa1bL+Y
ujtZTUwzIoNh0IzhZ8S03V1UplB+oYkM+7AsrSudhvm2rxgkrsktC+RMwD8R1Le7VnTtaYzAGvxY
hHycTvd/vtH2eiN/vdF8ZIR+ImByHAQ/4qx+GtBWXlZiuIvlrc50Tr6AcQ9D7GXHBEvDgS6lvOxG
SjY/muXLBOrskEXjCwlTHLX+u1FBqsM8x3/T0P9zCsrnYhmyNU4YPp3z6yAQk0qNM7j1bsfYpB8J
ZQ2PqZf0H4wGMwMj0bkvpnSXtiTBVKEKzprZARlBqEGu7X5RZ3/dXV1kiLvQVea1x7uxIweo3P/l
/v1TtOkLjjOKz4gCWb8fcK+KzTECLHeb/Rgb/GisJHNWvyTUjhs+GRAKwlgu3Db/UiZptsNPSPtu
HRL9+ZP8c9HwuVHru8Ij6Or3+js2clYywRTtx5RQQFl4CzDPI+uJiptwHUP8+Xq/0X6jFUFVjPIN
q5D/Tm0AjAOL0pA7t24VpoLu1Cs9/vJY1amH4suXlyOZChfgUgc6++w0f776b/SYvmA2y9PhiACZ
/DuVTIJRfclLXrUptOHJd4o26az8mz7I6Yx2w5m2dXblF14CthTJVyab5l7GAa7psrBep6p+8vH9
3yNx+dud+c0vYaN34Edw0XCBkP/10W2ruJJiNOo2yZFi/lCd/RAvMYWsX2Cmmr8IP37zS7DmaJQC
636BZuDX681UUx76PXlL7FV6kgRSIe1Kqscir5gNFC5myZasnhwHxFl6Uv9NHPNP3Qm9OBsh5LqK
uHhffr2+1dqEo9S+vM0s2V9ge4hOpZ+Xr82aNWCncmfPqy6VueHHYfHLa2f2n0xAImmajeoUkW/1
F5/W7x4OPhCdO2WjPLTVu1/Axa1Yu7VStzSC1Ic2rSKUYW4aHWpUKpyOlf7ueTSp45YXJJytU99k
3dGO45KYAQdTvU201ddRROPrtKwz9D8/vL/5wbhL3GqUuiwa7ze3GnKFFbnav/XsbG2kth5zkb4Y
X9N18pfZ2fT6owL7sV5N00K/+88f4DcKBzZXJObSRuFNj+2duqCbKi9IyMK99Yd0fjDRmhyUZtiE
5+yykl13WUQAj2yCE07JNOXHTNEL/Mtz85s93md4zwriOR4ph++FN8joK7WwqN8Fsj+jUy4Z8kzd
Ef4vMzZrWZ79aYTJ1tJLYMLlTQcnuc9U1l+6VUwiTN5m0L0c86WPQDzAdUgAjtv9rbI4ozfktJMv
qOk7/fnW/WZfoiLDIeTxuiDMePdoAQvieAJN+s6saxxtEH3fOw46nVqtpe46S+rl/2zT/9vW4+vk
ta1M9b177z3+v2tQ5v7//w3Kl1+WL1lsui8lhuQfxuWLN2zALv/Rv/3Jvv4XenZsXSzHJA4g3P8f
f7Kn/oXkxEFjo3yUiAgu/58/Wcp/UXujZacAUevLwV/33/5kT/xLKlx9tBkZfKDR9f4Tf/K7Z2l1
ljgS0Qv9Tx4lyu5fF84yBjPadeTLVAS7AR+ewuybXcOnh1hoOZfgw+UNzqok+csz/E5w8+/rrh9e
4xfQuFl/vW6CUSAcQ4FURAHKFQzDD8ClOO+PuTr/9Hvc/buQ/NnW+24v/HEpkmkwkzB3QGP6rkoo
Fia6fUdE31CP+py7/ccA3NLBWRasCI519+ervRO8//tqiM4DhYsZFzm/9s/+kLHhcJN2E6YYPVCW
ahtWMmfsHUT05FCP47gFooAzTVWPf77wb74mFSC7PucnDHpyveM/VdHJaLtrBiG/pE8wamyU+N6r
Yt4n6WLvTW6qvyj7f3e9YN09VtuZg2H71+u1DMzjMGOCVsR5McEVIfNzF7XLcK/g0QQHuHfd30LG
15Xtp5MCN5fjAYJdhweWF+f9nmFUh9BnlO1hAKEPX5zRuF/ZfxO+vb+KonISHq4jdG+8G+9FrFT8
AAxbPR6kv0bm1l18atJU/WUHfv8GcBXt8IUwqygKtPfOiNgzVolHd1phTyVt4XxKPqU1FNgNNlBx
8eeH43cXw03PwRBL8D+PMl1MkyZUuGBEyEFexdOHyAHZ4SbOy58v9Jt7h8/Xo7eKepIz2LunsHbT
skwgthysQN/iNmmBCQbTXx69317Ek+u6hbOZZevXR48nGlO46QjBcb1X14MDHS2h/5dl43e3jFMp
d4tVEVHgu4u4cZiriJjsg+2r4VgvC2i6oLrKUfcd/nzP1jflp6caycJaIHIEVvAW2M7frcHKmUfo
hjm9uD1jwb8stO/+csxB684isMhTa/Hbv/vLRw5hhFUU2QEPicERloiwfXBVanf3VUE41mnqaKNs
yyVMJbZsopQ+0tAMp4c/f8d3+8z6MShB1sPIWrAg4Pn1J7OgTPkLOLpDJ8aMsqoKG6gJCbAFIiIy
vz7pMnY/TwP0if/s0f9xZZZ9B/yGDYbj/dFELrObt0ufHxhU5ceZufFhTsnCa3m4nv7zL8mywS6/
2p3sH2bdn5ZgJrWli8aAWLGYsCcrMu0rxWd/wYRxOS5O0T9kjd//5aTxuzu7vtKKdRgPsPfOcBSm
joDE3RJhnNhQr3rddZ8GGLoXpepIk5kipyfCYqjcb//hl2X9VVivxarYhpfx7hcNHVGVmaiLA3yh
7tFSms5oXJYvJh+b42h6FHdO7n3680XfvfmuRDjBaZtDletypHPXf//zHR4dT5eBXRya2aaT3/lj
vnPHxB3+8ta8e/n/fR2qLDTBvPmUWr9eJ07CYDSE5BEmHoXXMhu8u9rRkkY5AeN//krvfz8QNIru
DS5j7iVP6LrP/vyVYpKg0B6Tr9Btu8/J7Z//9rX3wl/w0/JCQhhHBRZjJFcKQXfwbkl2e4+QWtqb
x6GLaXiLeSnPQ5wJlOMYimEnZwPkYBrREMV0lTpMe0sfwQULrF1uRjsiFymHfw8cwCNJU9dzEmym
NAqevU56TFBjs6ypQQaj2uDLKCJ6mFgn0pMb/YL9rz/nwOSjretPE4A915Ch5g7Jxxqbqt7WVlmc
0pEUzK3JWvfcL62R14iILUgHyA2QWSY0wQtLjZ90pMHxJ7UTP5RZAFDDSOslnGbvxk47+Uq8gX4T
gyjv8fz1EB6ZWL0kmYw6NC8uXFjQYLJlOklKyTY2EaDvGrVtslNdNZ+6uDJkIUVoa/cFTbZHXuLw
pjftYnZG+t2A5CSDGKkWd2URDl6wNe4QXcjOSERYdpcApbEJJTiBF4Q/a2WBxueC0XA/+c2kttKO
uP2cESbvVP6AXOvAmr8yz3Oe49wF6jOXdpFvcOiQBOVFTnNOWdrXaPlOYknq+6omvikCy6qBMTxH
SWgKMu5Eft9oVSPIaYgZwZnEFDwnnTI8hZ2K3E3jr9DDlsRnWrq0y/oTjSj4jtQ5FTFuozZPYYZD
s0zArOyCGV36Jm8JtwWBrdLpFPIvaK4FXXDMXaj21CdFfqEjCwxdozorO4y5X7+FmNxuGeAIYppn
bEgXVlbn1zUANfcOlvB4hxgDXPcYMYq86pOlnFj5mYFvxrkty5Pn9/bbkqjKAL0FwzvNjvvZsZMR
qHVMmwxmHXMj5KllDIQYw129A25GmBNcdmDKmSRlCgnAMBJR5bsEqypGRQ9DlrVk2BFW9R3bWu2j
gPLBrcbUjy+hTirnQldRnd4h0JsuGy8PrCNTMWo9R07FC0Wf7R4rwpHNAYmnZU555EF7m8e4QGut
DJ9wcke8f2Yhi6RbuRm73swzOtW+IYOmW0gyrjKVN7u2aixBDqF0EAsUTf8K3taGY00TsdxO7uBc
1sqJ9aG2+8yGgtCLez5OysRUmB67aNjTRBtNY4NKVwtxHG3DhAqQdU1XZNJqvF1KWjlbKBXzZ0j4
Ne2USE9m74WAq66ycO7qo5U05FJYZJ0eMStosytsaap9xOClOLgoasILIOVdhyhnMdE92SKht5tp
RZy5E3O6z6hSL8koW6O7q57oVj+W+Qc7DCQsqNKI8hzaM4/cqsWT26WiFQ44LxhZUtxYA0Il1gcm
KLlow8ZioIblsjMNGiKEWiFnCM/FX+gZJncIt2tyaBbRRV/bFpzvrmhy6R3ASDjktubE+xwJnu/K
p8CrenR5ddb5e28ZkLiIzrfHXdyCnd/EuR6fcTPqZSvduP9kIzOUHxjA6o9JgoPgkLnZ/GYFnXTI
Mhadd2FAmhjco1NlNqSCmPPUaCkJxcbfH0KG7S4ikTO1rbRqP5GSnWe7AYf9WxLK0t3NMlckzyeZ
6lm5kD1uddN7MCH7mqmRny/LJ4/K/6psBJGssnRiH/oeUkJ4uyLyDqMoqm5bqiY/tvNsxXs5VDNy
MmV50SGo4/77OEyWvQVbmN2EjkRVLE2+fKubkj/mOb38WNuF3W/9quQRqI1L3IfWXfxlCOLqYdAJ
PGsbWj5ergouy2WmVoJARcDYjGBTtUTu1DgKj6irISxHYWANaByTgrMycaHBRtmE/G6WGq/y2cAE
PhX+ZId7emXIHJloinybOaq86MYfj5opGsaWCzKLKOsHZ+eAiwcPCWa/3+VxETp7J/bCO+WZ/HXI
JtIGZs0fa0TK0KJZMoyB6Hk7l12qk996oSx9hfOMJx90XhDsCWJXAZj0pR72/BYx//9cJqSOtwOJ
dfnYK/COyQCr2WYfUCe7CTJ5RNBnY1qpUNpgyTDERS0z61HRQUoeDRTUrEhB5epJhsiyy/K5bmUL
VgJB+Fb2nQXNJKBVOHTJV6Cwb5wVRuJQQnFb4B3blLgKju6SE6lVUWEAA2wemCETRFjlgqwoShdg
TGuThaTjEOKr5lDLncXvfW0oFfhMhC9eotwZ6mMAbnr1WA/nEEHVVU85xsJQ7XsZfCkJtMNKEezL
onjDDIHfpEKCx0/+JnuzPI5O9t3x9SEWsIsS/zFv+opJmXhGnL/DyfcMF/vEKPdBRlW1FY0xoH3S
9JpMX+TACymCfo7NGXEblOfmqonb+XJeU5eqhFdrZpfbamnBnxi7s7f6fBTR5XC6qi3e3faqJUbp
I6qPeOdlxR0Ok2iPNCbcZKbFpDAkjEfJK4EdTEQdSQXmnM78Tn0ZHax6mS9sRuO34LCHq3GuF7M3
MQvf1qRr+KiQvPPk3zTf3Mau35Qp+mmfwmF/asHEnAs9+xtTcLpDpZnPR6NspNM4aF/NUjkL351n
bQNV2nlc4Jw/eIVLHZsE81NCiCgkyZqGV8oXOeIJEkc7KNNbr8GO4xn7c5CF+oqJ03ALhziJtvRX
kueojpCL2QwdbhtgzRb11Fgk27HrvLdGFTRIIKuE4qnFz4Qr3stQn47D/CWUkONn+aB6nPQZjguQ
HYZ8HOex8wXpHWZyHuCvSOgm4dxcqMHVDzoZXaRsRu0YrM17Ae0TjKnYLRO7En7aCh6PTV7hnmFc
+zWklE23NKnDeetnq6x0GVqxl5mLHafkf6wd2irns2tccYWkldBJBhrFqdGGt6EazR0Dcgdcdtfc
IIVyv6ZIh8aPXTGP7h4vOuGuYV/l6bYWWKcWx0zneVq+VVL3+2q0uuuQDgC66UJ+GiKRvCFlld/M
4HcEXWYUFn1cfZyYn9xPPu2Q9RXhcUsFfuUhgnRH891FRS2G/iIYPfHdj5LPEzno9w7Be7AI5hPl
Ub63Ldv6bsHCvqqCsFnjQ59jv2k/4VQmlbHvznbDKGWTIeZnmYqW9mbMyouUcLMtwurmvulGWOZ+
D+5+jIICFrb/fZgYYzUzieohytd91ullj07M7FD34AnBLohgI/AI88VfsIdVNx4TmHRbgTzrG1Z5
AhFrAiBt0Thc2C4fVDKeArHc+hbhcRvk5frcyArscRQq9c3Ec8k2CmQHfxxgji9wBPNhjSoe91Sl
YqNA2R5mNQT7cRRMoB33MIbM0jwncQhgL3JSsFpyHnwwKxdQOVziruVUn8Ol4JW16+nQEMexG3oV
7LI+lEiYjXCQhodqG8TTx7BX2WNdGXwyUR3M50YgoAxCgfB3DMsXF8j9U4eG48pPiVKFGabu0h4H
Vkl2ywNKMKInOcpDWk86m5xvqtvbZIHyiomTh6rwx+zKY0/b6LbuzzWksyNc+3GnFoJSptllSZEd
rxzkAXmy4O5mxI3s/WGYt3zn+DCRPUyqgzHUKx0oWaOLLeLNmYCuoi/PuO/NLUVgu5VFYQCyS8UP
V8CmpLi2zHYm4vYuRU/70avN5G7cLGlINlY5tOMaGTnCNoym8zDX+yJnQz8sixPd0s1dSDtz50Jv
gnRA2e1UM6tG5y/nkV/pEAd2bG0pAmveo1kfuoEqcNOWOSzacXHifCuVFS5QjMeYc8iIaiCVFOQn
zJLytbCrIbksSGJ1L1zFdnqND6HriGhrhvHKLXyFVho8BhWLXbp72r+N2ftNRf3hZ2x5SWXZT15s
EUblU9huGh1H0RbR7TKi5hdLcViSBosVViZnXsHCkDX5Dn2q0u6WGJGq3c+FIlh7ZBi6SpnJ1gj8
Nn5SKC37+0Z4NbQh61tdC5A9M2Rb1wRia3ppHVy3KvgYUfchoMb51lRBTywdsv6HFWq7rxIjbkcv
feld2yMOJLtN8Bmh7o5tNmnKsq2OfNLZRqJk+k3r16SMoPHs0YbHOGqinoJrM0fB9LJkPRo8ZCHl
cRrn7DCxyeZbpJwl500iyIuG82uZWBamvnWhVTQ84sjWF2VsX5dL+imyUIrFEVrv0k33iuLnnMe1
vtaiia4Gq+wfMQT55dFblh5mXBGDNkZsOGRtSTaVqpMtCrTE3GFPrq+S3sv2vDzOHUZW0shVjbPh
0IoILScz6KvEM+pGTgRFWLI9DRal3ZJGAm54EkV3nKhAExNbu6E905xI6Jpxl415epsSltXWpjq6
erZfoZ3PH6WbxZxKHE5HEunsyuvHRsT6pHf0geoDd+AjswbRQM6H4wLDG+LcYQmywtuMWNzdTZRD
o9rzLpQXlIb66LYNKbGVrAAMpvFVm/qvzhIFZGQG1145F85myocoI/cjGU46sT6VM/LxxLaGGz/0
xR0etHJvEFSiAZ2+qqkpbmtbFrcMsac3nqyPdNpQvZPeVGEZ0/HVMJLii6cVlEI8PDAdudBjQv77
XEXcW7JExIVdRvM2KasXhqzrvklyq537uI1i217uQ017CfTaAgcF5dfJjXq1xQdRbcuycD5RPCRP
Xd5D8G9RjU6b2Oqiep+2YT4eAzNFT35BQOj6YkfknoUwE9fK/jM7I/lVJbJ0n7WUSqqgwNDg03M7
up1EGV74rWqex7oR8TaduvIDZAjBbSVFYguiLnwkGWrASqdCpI260Gpf20DGY5e0Q7Tf1ge7nMW0
QUbtJ9uhKNrd2IvnVVb9mFeqnbZjPnyZDQajnrI/yojOwIOUYlHAGZ2U+Hoh5I31wUcSlQzk0QHb
CaktKz01q5+O/UcV4gnL9PgtGZLkhND/k1mpwlD3Q0J3RT2wkWYavWRJzfGtDtrVABnDqL9ui6me
Poi2JZ1F4j6lD1y+EI/pfeqiAFeFi7UCcVXsf9XTHBLmpoid2yydsDsQI3I+RINAtqDLQpCCzJq8
85Pqm0oJm6ntyLomTNgvznisrPsmX88OyLDnF8KKCqpxioibkLz64UhfrSz2xTjLD0lsGY4VVHef
hR95u7SY82+OwRNHMv38cZSDeHTteo1wt4jzQyAQ5AQyosJC6F0NR2HZ+PqWtPQJb06JnK07l0Bw
lxS9OF6ILdOlA3O899G11eli7erSwpMbLLGm+OR2oIg23YwLdjJOgLOBX39bJOD90XE608GTi+vs
smEAbzv3qvvY+xGlPhoedTZGq09enBEcFfeNGlix/b7dY3KV/J7RVJa7YcHlrvE+RAcekHyEiVsU
1w6hmdYG+k9JziXQhC+9S0W5Teq2ugshkk9MhRxbUDzZdrorlnkedqO9iNfEsKjvYLoqdKMjbRQM
Qn3xlAYipwithdPj5yRlbaeQBkd7Vg/cw7rxzcM4pWCpHCT9hLHWAyRacKT2d8sXYPIX02G2lUY3
agPCNybgN8sFvo9pSA31HfXXrmm86khLIVuDKFMl9rnW9feQOfG4C4ciJwyWftM1UlX/Kp1njsFp
qlnVffzEd4G7ZPYOTY59Z+GnIL6RAHNCm5qWowS13NRdBVME7p8wQWZi9Ho5FToph5M4HDwyaDKO
KIjHF3fbolEmf8/rl2caNgOhf6PpMGi4PTlwoZyGg84wtPPnJKF4bODLsZoQAHGSmWIq9zbQZJeN
S8zoA8n3GomQM01Eu95vPRjLAGC6xl0h7nNUXmBmAkGykJ3QUz3a8qqCKhzQh9L9fcRWZdGImTjg
eSy1EwGnOs+oQXNtXTb5rNO9bru63rRx1T7luSF6VU0WnSpNpuDXYaX+bHov4eBB62+go+3midwF
lapvRSrYNFG0sSIpNyBRpUnoVuwypJSEJwdD8RljUsMCOg3FsJ2GXn5360g+N4FHvqSpA0Ij7VwO
GtNr1cut64r52sNoaMPzdBuQfJo0bOImo6/8jep7FTuUmuFgohfpdP53407LGrtTTgfXItB2m0Ju
mY9zkMUc/GajPPB5DASxkjhNva/USM8Wd0pHyAAMmeSAn9d9hkWBE69WlpAn1ZQtNSIyX5zAwqPv
kIl+vpJdY3drE4zuRlgv0bCnszXcRvM8+VvLDyby2QPL8ncN+hP61bKY8EJRFfHal7hqj0BLg+ai
7JuIaHlqxfuYeBr3An1WvmyiIS6PEpUgDuupgU1qV1am77RM3XZr0dzK93gAmEnh3l0DI5xYiU3u
qvmz1on8wHcOHhN/hp3UOG6ktlMStO257Ae+FsLUmY1T15l3SV5TBkso67xn0cSc6juOsc8QhSy8
S6FyCPadevXop87MXxUhrcDrYXczyJuUdJc8cPqPiWixS6igK72vs4+A4sa3cNFeU/W6zSaFdPpt
sns7IYBgwG0zgtDzrrqaFjkmZln508al9eXtyLcWhiiPxrnE2utyCYDloB8WAO7fqVIt428F3nlD
1nQ4abu5izIFeuUyQCJfsGeiuhyrPQlOhDVtBskYkfzrjNuqtnBRKis6VZXM0RUPUBfm7ZghO7zz
2YwRS9F25zRdZxzZHQFsdpevSrn9HCwZnpiehDJsKtT2u1KQrLGrW+HidKtMUXzChYehs1pTn45R
1gx62wdTHu4YGRp7q+jr1eS8CX/YZVnTU3GzWPPNO4yUOK3zRJ8N4kN7O2RreF7OtDgNLwsUws0+
bPJoeh7qxl7Iosz8lM4jR80ddiI61I41pvGeQKsBDkYb1m2w87xBHWN3dKtPnZeO1B+IohMe/7R0
sJuKKiZmZIwXzCIYD/dNbdfVF/aR3r2ECFq9DXbUEEfiJ5zT5tFi6EJLGAGDayKO91NNVYuyzfig
AdvMjT7RO2jDm6z3C4rdag5IUnUFAZiScw/B5xlzfNoEQ9R8yzyDR1mTOCn39VS4wQtADQapWWMb
6ivplQQh8Y3isyrT/lOa0h7ZYrfzYD6zLSY7y0o7YAvzvLjnoQg9MCR6PW3dLvGKsfOj0O/oXUnv
yZU1NjFCMaZv3SDFQ411pdoMyQzXJMzD6ZMDfNi7xDEgkmNoT6RPeymNGxa1WJ8t6U56nwyDHrZm
AJl412dV9EDfF8/MJp6MZR1EHToEhkV+FPBMAaImk6UKHESkSGaeQxT00ZUnB6+/8+gpZEelQwvw
hOURuFGXav4CkQEQL4+SULTMUAjsvSjV39Oxt+k409sIYHf4bBcbjDDK2w08J+IMcriBMaN0Rt6v
ySixR1sxDRddCqylcksfx3PkJuU2D6OpONW8kh1JsEVdnqCrT98puxOPPYacnvtknNzpc1JGNWFD
tS2mHbqOstpnOPBdzN+4CEFZEe+WvznQWWcKnZmYM3qZ1hp4vdp8sY+O5Zb5efzoL6tFHZE7Nl+A
vG2Luaqp42/oi9Zwvco1j+D/EE16s7YfFw9wENEjcCiWCAvosSoVrsSOADtzdJZCk7aooWTv7AoL
6oZIszS5UGOX7QhjD5pLYxN7uzFice8Kr/YeieHU2dYWRf8WRIiYLhcmZ8lmJlv1rnaHkf0Xpumj
x2H4i3TiKr2e4yX67grIUBvA5LX1QJyjeiBN0uY/60wQvMwulOg72qnj4xw4jTrXvmqWywDQUnQa
Zs6QV70Ve9kh70QVHHGo9BXbSr6MBAGBqZe3TZbkj1OkB/tg3Flg+nYQ9AZrS4jDNMSLIA37N3pk
nMCXNl7849TSIAHaQjzfTRj3EUd5nrRhK/OFONe4XKS3NTzdt4sJ2xvqMNxzYDYIdyY12seCIGY1
XvUEPVlbtELyJXETq+bkylF2b+NiExufoyzvZJOGr5Qu/WUBR6kGCJFH89lv23g4TJEXP0ZNwM4c
lIL60eoKuuSN5VU7s1Cd7ssmyj40JiWnBuZXS5HSC8JzpjLO6ebYQKQytG1vdTSZeRvFxGzjUrZl
Uu08FVrlJWtq5txwKmYqImjVdrzotnsAdFh8F2S3xzu/C2TOY0mU06F1xFDsQAAW9kU2p3l+kD3k
0a3CwldHG/54MZxg0PFRVR0RL3zllilFf9oNekJhjc9pO1UNQCWdJE31WPZ2Pu5bAEfMP+bQ7XFW
je2ybZwyei5Kfw29LhhSk1Gt7eES8TvHbE0HwgPuI7OcY3lvcjLpZPo5mJba3rXgdz4XRU/tIog7
ifeQUgTPH2jQIuelC5PxJsL8SQ2MXVBcdgikcXd7i/omFyEJG+Kf010o2r4jRLSf9MZd3EaQ+aiL
czczM925wp2+esWSXjLIy5ihmUxcFgAHeOXHqXnBLKk5QA/0rSkLx/iDjTWuvAli5tbMB7L5yE/C
9CbkoVV7m86h3gWWWU5JlytG+WElZ4BGS2Dt+6LQ0VXLF6G6dj2TbiiGW6D8Mq7jMwnZbnFcyB1K
4VDg6T5OONnhKS02Xf9R1JygDXsiql4M9p+dsWACzOyDNjvdHvoojDgt9PZ9vnyoYM2Lc5B6/nj2
Qg6gF4uvqQ4jIh7aPTbM3t8bHxPSeZ1/I/pMaY96qqLbNwmNZVUYeDf7uCPbYy+90dibAZvxaczH
8pswDmrGGDknuU5NnGLXrmuSPiCnVKdRRlTILUGkVyHnZwKk555fbICIUJ1IV/BopUqK7EPF7Ja4
clqvGriJN2f7nARNa8siJ57DJlw58lm5ROeCUffXOYimbI9Tr6KhZbq1/qILU+yhvSv7OmFzrA8o
WMHstOy9D44aSx9aC5XbzpqbUmF3dONgkwQs5uz+tTve5UPNE4nHsbFfmNU6Ty3GpwdXENB5Uov0
s60B2W+xYy2y2nVpVnQPLRUOc7OwsL4tsyq9EwkV8iIvG+cjRUkmdznberGDDxt+8Cpnznbc6/VA
umQsDiuTut92bujNez9z5vDUTwMW5RyWfnFBl76iWegT8GBOGc/bJ830nVhpQxNpj6gDHkwncsyz
RW7H2WOCD4MRP+lXI/wDJZf2sIxK5l9woITdvYTNfxUSKF5f9Vhmoi1+c8l5znKSaSWpyc9lNtnd
bi0mw4um9hghNNSQw8EBTKYeZdoGtz1hbOM+dzzzAN9lxo9d5zWmzLwGfMG8sXaZXKvxKbPFPB5j
0Ul5bi3PD08W6sAAM8PIR6S8mYG/ucAjDrgzXYxy9jLWt1mD2/uwRJzkb4aczNVdkI2YLxmQuCnB
s5C09r012bRcZ+lX+IdLILt52Oqj7kPTfK6bjCiPbVHSkYCKQUPnGUmA+TzFg+633EcG9qmuVmN1
3xDLF6beK1zi9Gnh1yMWJ5sdy7uSind2D3BL38x5hK85UHNFRxd6M2IZGRb9MQEQ7l6QVKcVk31J
B2jvziPoYAps/bXxvSxlXgoHCApGAaVB5mn1JSKqtDqVKH6C7ZzXfXoc2En/i7Lz2o1cSbvsE7FB
b27mIn0qM+Vt3RAqGZJBBl2QQTKeflb+0z9muoHBTOPcdOPoVElKMuIze6/d3biVxVjckL8b3Jgs
9+0/qZMr52zlwRgsTOxSiOl+C0vsNTIuQ+IzAuN53vgtAODXKJdUIqQGZ/NQrchzU/56iiT9l+MW
cjrlZpHJSoP9GndwpqDVtXPj6pu5pM3bRqPJp0PInaYlQhvf/Ulx1AJlyL2yXQVQHcWRnOCJsOs4
Fl9eNbEgxZwcIFWewz48TRRr32UwVf2m6OAlrqquD6KHkWi/4AnW1VStFgJKyQyYw/JHI5HwWEfQ
h93AinN/ht7yvllwMoPpYd50B1QqI/G7c9ePMLBMFK6LIJhu+rl3x8fJ1fMHq7+82oIqIiVSad0x
wrdz/1eVpWXd8kpVL2rW9ksehNOfaCgIIKf3oqyFvvEXMRMIncmLoDlMQSAfNH7SK5Kym9gPYGjP
NxHZJAsQDlZnq8J15t+wF1cYHfmR6iiywJ229cxe/CLo1/nCpsIiyWbD/0MZxryhAVUmz4w6KZyQ
22BG52WW7+Rl8D8tuj6k131M1ioAhjlnFdF3o70uwcwWW4dfeHheIkvEOwhmDuGMXpzD4gg8UFCY
tpmNenOB5RdBtMrWBNArzr+uNGCH3VGMuPcCv9q2TP3J4/JcJErAsYd1PHmZWIeW69XU1BHHMLkw
WXSws4x0Y1owLroi7+bkjGo7dDZZCXX2QNGcvjNoUFQFJaywbYig8DsMMKkpjhZi6QeyObZgoBQm
amRdn0o6HWlmeHW6lQVWsAcMOAXdcqiIvzUnlTclwd/xQDlhEUzKknTRQKwXlxgftvURkc+mSn0m
9lPbnDJG7NcAce0/JhaWu7X0k/rEpy+StZVn3NslwKHvolTgpxqHmnY1d7Vp11WRgK2ImFZb67pg
PLguNFX42lSd5LummmOEZficTsJ3qHtrt0iR4o/818cc2hqR4jXLzHXlju1dONgmXEfoD2P++LJy
No6A1wRTseyitdXH7PPxTHfnCVR3t7HjKv/CTD9LyumxfIvUQpXfV4rYUiXYaq5FL9wLTBrri5i0
7gVtBBSp1C+rX8dHLbMbuphB3TQHfGQqWJZbzF+Je4cElzk03xbAcVgp5QpFgCpWbmCF97OmAtwQ
mz39GRlHuOuYyulxaKcqWDVRTITz0nhuC9lcBnBmaHjudVaHtwO7y1ceY3Qxk5hIgbayucvITc9p
shhlec++3zcOa2IeSY72YaLFDpv63kuGmcFVFV9LmgrR4KoLbf2e0v03QDDaTF33peouB+A2ow8r
ecBcsPu7IvSXL2yrwUPkld5HF1Ssa4SVUvwkzFjvSjO3/jbL6k8mmtGxnMZ5edN5HHxOoZ/9RMxA
61XQDP45HW241W1VuY/2HFX5Xd12FqPDkZdrIxi4feE9LD1ScE1By5nJ8CuAUGjd94k3OKvSQQ11
8EUa/sZgL4lhB/C4w73bIoIyuqEMW9ziEs4Fg3rF0UAMrLSc9GYsgNr/CZVHBr2dCnx5WVvirRKN
YnMuy1RNK6cD0fTQGcuO7mY4WHyN4ntcpUGKzVPCGXPPLE4is3FKBXqyxWzHu+qDm6WOb4NLXAa+
jUIFds0KVTFFRm+G4tflFdaEJ0dYhlHJDO0OXVdsHXtSPvmMVcF4hoxtHW8AhNgHQfut161ksnUJ
AKLgKaiLZO2KyD3ngnSQ3ZLk7n0jHfs3ccoh4UBdSA92M9VccOkBaciwsP8GsixfgGpyvANoUt9c
ZyNqCgsLw2rwp+kaRGycGrnBIPpnmGp+A24iyLzv3q9EdzbXCfRvUQi7+Oririi3UuYlmeN+M5fr
SibFX9ajxAaP0whyu8mogFdRpRFf5cm8kJ+7dMNGjpO4dIifBDJTuyle3DHMqQ5UHph91OaZ+4W6
QI/bgvmceeNPXEAQ2zNtTtpETD1ZjECNNlONLKdpYoleBQTFDmJgHGysqhoWUlOlWvwDPwezQE0k
NTy8JJqZ/Cu4czcyyGg1ICj2nQftKOGflfJJGt5afc4LwXyP/Rtbm3xcBzaze2QKafiGAU8GHwns
eHNWJQk0aC0isoYFOh/SkeqJfCMoSAUBQqivnpRbDyeVguPZlLA9GRm34zXEb7REdmDtF5QbOwqX
8mB4zkBCFLNVbTByIVz1QxBPKwzhOiVJI7Mriv4aqFDnUYfSqQk3y9fTwny6ZeTLKA34RkbB96er
ImMOOsns/lXbMMzuqHDwYQluMvklDHi8G9k7QX+xCHzOi8tSFQ0bUKds5jalM2tiswkynbHfLKvW
3cb07PFZQtvNDgj1mvpsQXtllBIoAp4xvFsD7OpxQDZIqRRjpmlD2wJElcR2BneGwg/qEMFUGZck
Wbmcezv2dMJf62FaioAqwqobRBYhH9lX7ndiuAGoohTgv3kCJ5T1c/1FLaL7XT8H4qOD3V3uRoCy
/WHmAYHbiFRkM7CCYmJvzf2nbeqsIricEM3thFhHnhISYSSKuGli+h/6MySHZuqn9wIk3HhZarcZ
D+j94JDUk0lRms5FY7v7pbSDd0Gi+q/iKZbrDpLVvIFcUl2XkppwTj5XxY7H5j7sOaysrnpseRWh
hKGqnTazwZx7JuJWvPH4zv0+ZcnyU5FNnp7A82u0mYuqGf1WNHzHVITwZvgZw5hXCknNWgC6Bcju
02V+yjmL/Q30hihe5wigc5tLxGbpb8mW+6PQPCe3PvAlQVebDm8I2RC+eaJkHU5YWpEdgPDEjGXJ
BUdEFgs5/g1GuMlIl0wboqXI4dQx6Kj1DQS5MM7WONsidTBue40TnwnKjh5QpUjGEsb3vlLmvmJr
C9+3me/U/IIZZWTFNs1rhQrWrssACWmFqqvdAMhszc6PdPSeFx4SBSERA+y6EgANg+iw1TdBldTL
LsyaqNkNjErkDXRQUR9Snx9n08qy4rK3SjFtnHlRCQO6URDikM1LorZJsFjjPhowDJyQFbb2OjcD
rFwZLjUCIXdkdTlk/ZTs0wR51Qc2YCoY+p+lP7iLtPMT4uza3eTQLVs2JwXZxeyXyE5G7SipjRYm
niuZ06jfjfYQesS6tLaN0Gvo1QUQKbpIPmpbnGZ3Ik+kQyLLMYPPc3ribSidZ9udrwtKeEk2xQbR
q6nbtuHZsVKbFMfedPhQYy6zY2f1o7MKudEtgh1jnFBAU2NevYKBlvTq9zTss+7U0J0ywIFxVj60
broUdHIeM6DGbS35ppRhTo/+PVOflmBLeF+2aaNeienLnHPiigXzYtLOQLGcBi7mdwH7ZCR2Imcg
7lCPScbU7uSTsZxNdV0/qKlxxrcx8yK3xv7hwxRc4aIezNYhI1R9hIwVKfJY2hO/iSu2gmhuKHJ4
+ifHid4nVCchRWDbpGoDuLQdn3n+bQ1Ky66SQQP9mV156+NeqCCmVgiCrHxcMkRDjB/1Jimsvj8K
MGbZzVJFqDmWtu2ZUbDHj7+bAszlGzBt2zoSJ2/pBzP0C/KVLi1z585MRFGgEFFm/GiG0nEvrV3E
xNGbIgJtiVwclfwVTc4OuCqFGZYTid1ZWZ78JlMEFuikgiuAMt5K+w1w8Lzctz4BiLdM2frmzMoy
KN7CCBnNqWhytdxNqkGxV8ukSa5Xn3uWxoZOqyAZHguwP90qZEiKCDERgrhSgEEHGmAWhwVVHEqQ
HrHileRpBSubruirGlp0g9CHOoZtzH7B6Po0wYPmX5xGcq8jKzpQGmYRCqYAaUC6H6DT+fM+nahW
26dEFIyejmIUdVAfWIS4sv+M7aLhjSwrVIvLKW4drAEm0P34oG17dJklBbKKhlfNrMVjRSRL0S5f
UjV0fzuOttAebgBw5128m+aBMRkXWOBnG88xcGd3oDtyB9lDsahqq+USIgRt2zShjM27AD0A4eRZ
x+npsg/kNs56CKSVyOWiNs0MCn/Z54POkmI72Z4KH9M0zUW/YsUZe+qIQCyY7yvPtbkqNN9b8uSF
RTodehYrEPmjLmMuCiGyB8Oq4v3QeOK1K0fWwIWd2Q+TZ+RvgSuGvBcxBT9ca9qnJO3itwjK8p8E
ke64apEVP4sxTvaz7Zj+IF2r/OP0XfBGYEDyTpJwrjHESDKgdj25h4zEBkKgtziJHFwsRQO5tma7
/b/cpf+RW///z4p/1/7UT0P/8zNcPtt/N+1f/76v/yOI/J9//zWm+3/819eSgn39P1dM1rA8jD/9
8vijxmr478js/+Rf/tM//7y0BH9/Nahorn9aVjT/Zq3H4fZ/9+OfPxv1r058vvyfSeF29I+QuLTQ
duDUhCQ9/LcTH9f0P2xIFNxEPqFdcYRH6p9J4a77jwBLNenh5NkgtkiwnP3Tie94/0jYzWNDAx56
NffH/4kT/1+tbRZ2wej6j/NvVrO2sYoEEFNy9M0dwhdl/z/8ZThJ/9UB9r//6H/zopd5RnzlaFVM
gmosDe6IiJEQkRhLT2m2vZe7j01SBbeOspOLIwR+/6IGyusaigFZmIKBB9PegZ03gumV1xJGsDG9
t+wiGKo7+POdWdlz4N8suGV/6BWXe+VUjFXUEudvQ5rEW9tL9J0ZhvY+ltn04nWGzK4p7D+Ii25e
O4AnT3EXDz8GL8BmwlaQsez32gdhDclTPBjQILac3tFbznfcscAdzZh+dOwaISsGjN9mTmWb7XtR
/ioQfY9FaHnrRjneUxCM3d+EoemmKYZJoaCyHZKf2ekQgKTq4eB2gN2MZBdPDEXQHyUiXfp9Zmhb
E6TpuqIMLjcSKtXbYKMTshWOoM1SymQHRpOBE+KJv3WbjNuEWxq8+1h0R2E5xVaFiyS6BU+LorP/
no0sN2M6F1QR3B1+0jDfJY7IP2CkDg+dpTosEInDFKf3L9IV4pSQdJNtqtnLfvCRTp9+ZmS+1knC
tqiM5tsrNoLlNpKUW8FkeV1K8s3QDrvbZOjSCwIhWNSwqu/Cjs0mtqBl/pqYG3+Mhc8GfBDmvpZp
uaXHDB6Rz0cbPj72W23hPkUiT0bWN0F8SBad0quzoV+4hCXTywhKt2Uv27mwSuLp6o7G04nlkW8o
gHXvOuuZ3+0NkuHoUKCCBZ/iDOrXtZaW8QjxS88ITuIXmLgIYNxKMRDiE8yexjFI96lbhgddusyq
bN8Coq9LvZO8IM/oekLiHKT27iFTjJeinak5jcexGpNd+FQWkbVq5rg48COIU++V9nmkZaw2Jqik
vx5bdkYgdey7AFbRtdWKS/KSrSn9Rb8xEM/n2HtfsyDbFQDyD2OcMxePh+kBkWe/yZIckngdjqtw
ipW9hhaavphm6dZTTeOKxbM+IKLwX6FCZffN6BZ/hGPyS0Auz51LgoNiyKrKw1yN7i7F8M0kCGn5
SxjO8d9JqbFeDZTFG0Cf7SVbyvxXB4W/aQAHsQdsjY0/q2ui+2WcreMysNtPxwz9E2gndDZV+C2V
nz+MPTjuNpfFnukkbLpYdn9VlPsnIdoUzUaA0Lavuged8I1LKxZ4ZsoBBnNiJchC27TfEe9OtC2d
Iy0AP9937PfqKC2W2ytsgEO36t3I2bQsiJAL1NSiBKBELXxGOGdig3UPVaesBPmexfRnoUx+t7E+
nak4ANSArn0pbNaTrO/lnYhx0jQoL98Gt/ZfErVk0PvN+KkRvjq0DKHahfxmbrTJ7KeA5/G+c4mn
8HQkLfZLBS6jTreMiOFNN6x5th1hyU9ZyzUd1bNz5y/S604tmHe+KcD9jxbepl1QjdYF+R7keG1L
Tf1V68Rntx00+IZoae9Jn4lOPAr0US3vV7h484OLnAdPSZl4H46M0M2h2XD5GzTC0SpIxyN/Iq8U
m6yPcLHml9Si35i9cX4e24gPj5nxutTVHK7G0cxXIQpo72KJGQ/bI3RTzIFdWXrvNjTP98wvnX3R
z0qudN8Hx5G51G4Oc6xmkVQnf5bRLminAMFjXt1EwmIZXYjpPUFTsSGF0dkxR3DClTbWdFqo6Tka
xagfB1z+BEcNE6cc0IAnM9v28+KFTJkgv3Ro6h2qSCSm0bHKGTSsYjua7wUqjLPKe74btlrZT75Y
4teDVz5sKrCqWyuFiERQ5ezsM4LKHubCIM60Tdw/Ik4JNl3hZnudCXUnHEs94IvVx2FchkM9Ggi2
o1Xc4W8KLiROJ7vQ0voNhWS8WkzWLg+ekxGwZ/Aw4gac3cZGX8hYj4JfpemOFZ3fr2WTEqOZtU27
ioNGfAaOq3smFilySXD1d0Xvo46WtXDZrDMz+rGKJkT1ny3t3hRlS09dif7BJHN/7GY/eJrFrA/a
t+Jzb1cLrFPfffM7vRTrcpbVy1Ta+mxQovwhHNvsWD2RS+ws3h0zKFYFk87MOeEgeCBg9KpXLPod
Hy2Syql8pPj4UxSLd7tE5QJXBIshwlod/IaWmHeYb8udI2TynNYhHAFfJFd9S3myQwTLm2TkmGl1
L77aNp+OAxNAQHNCfuQ0RC/uFKobuN02ViikDc95WU73eZero1aL+Ytc09qMkMAv41yjF0aKUON4
yTB5cOVNJ4eV5t73vJkDuEh4WTODQm3uYZTGxZtD4bTVXd89TUGU/M1dl8OExyl/kX7pbkiqZ3jO
YZadh6XRZ7uT5kf7KkpWdpYaMnejZAP0zNrYU6o/mtmzwJ4Td2rFw7KdkJ9i/ywIqrIEyzcwIiQA
9IGNDguLlUR8Xk93TLhSypipTW4hUJFUFGr7fFUAHjUtAV+IIcJV2mP2A3rcs4kVsZI8/ED+iNsm
Mcj2EoBwq9BesEj5+FLBkXtm3iedjB/auCi4xEoWrO2YH+Opd4+e1VdPUzt7l9Bv/BvWqRHukqVj
AsDFgy8sH5AdYNLYRlntQJT1UqydMszflaa29SZyW+lvsDxzyNTlyaknL8Ud2yaPweCJB1879TNn
c7dHLoCwfIaOj7VzwdycOgmiQpYU0NKDprFPKTutS2BH3o3ClHmOFtbSqcVGmXoIhXE6DMklBSu6
RrYPDyEKmvTOTQNxEygxfKH5QJkQF9sORmOBqbHE1ZOM4Vs+C/0Fg9q7pMr3z4YqFytYRcMtteMZ
aqB0PiC1YCfmyh9U2WxL0pE4vrKke+I/eUxKobM10++GSUacPGJiF9fenJSxFigEvml51/UyulmI
H8MaE7DlxHsb/vEzglbGeWABBRuerSwjJYAAqn8rZSjgGIX2iRfX7OtMAMnPl/xmEInz20A6QizW
JLByiJuMkNH141mHEX61EBXBB8l8AvJAE+8Qt5D2kS3Zpaqi9BBVbN3ZPniX2UnUcci1Itw+i8Qa
ZuvE4j9cYCAzyq1uSG2zeN9GhOEI3OES+L3zSnZlfPZ6Z37sxOQdy1b5bwGJSuiJ3fYBrVFwSBqs
0/ugta035rQDJYc1mj1Sq2Sfc3bcz1jQHmVSlTvkJDpf8Ux3T0EeZpvGz/GOtQovWdB2foY5T1Sb
tPUH0nlC/TlMDiAPqW97Sow9J1h6NKiVJwpJz98hTXCOHNHp2+zY0ysouvjZVkn2PKVTcQZZPPxh
8tttp7AOjsiY8eWWbfiTxpqixFdvUAK2psW81TBv2bRFlQZrCs3osVCk6MCCrm/iYmCiiaaGLB4S
mKAWjtZtHPA6bDMXxrRWQbrGnzG+CAPEYK1ySb4nOKeHwkvLr6B0s0/0JR2yH8LcGBO75gGrqdxO
SHlvY7dOfksjO8jxTHdnlF+SiV4QDgTLeBazumjitl81uQxvhhQx3QqeA2OBsJ6WHTJ7/UoGVfNq
N+gwoRgipKelw+dsYtF+9VaYXqpuIba370P2Gyp1l4PLTOLe1J08Q5asUDVptnnNoHS9lc5QrxNM
tYe6YHmyTuWC3RE158GMY78ZaxHfslKcTqzjQ2YuSML2uZs6KY45TNkp+wmPyXsePsdNrE9tHcSn
tr/+RFEno7Wz0O4gU8/+Irfq70EbYoqZ5/BbVKP/lINCP8yS1eCq9PLG2oL5lg+gE4rb0jeEuaeC
xwnWxuuyZLyq3lRHz9RV2P7w5Vzq3IVtVqGJPE8jW7Zau0ycsaloUn3ICcFe2SDy9iiJt27M9pS/
Rdnf0CvidWfpzl5FoLV2y2TkuWULvLecmpwZBMnhuk5NuE1Gzzw7SZEdFREn98GCUiop3OahlxMw
jiRmuDfZE8z3tAdqqTsmvHpU3Q1Ql+hg5UNxIkcHlkfkNtYh7Z3muTIWpknatHUTiOycWDgxXW25
v9FYqH0Tet170QaoxwZ4HG2Zut+kSfAe+nVwO2U5AYgcm4vZ6rmV56icpz3mrvEtj/OZq7rPcOu5
0X0/qvYJN0uBmnTogEd7Afl+PrxYzsXs222E9+oaR8DNWdzFoQuZc4D+ZK/khABid45B6tToigZo
s2myVX0A7FexQFyR/E0UlnC9yyhUsvfBKKxxjC/1Wpkk240ioAX1bOe6nh+8d8fpiFIiT7lfs0Vb
0BxFuMhSXX6wh21e2fpzwQnf9laOjxGuCQN0hxR1Ae4iO8a4IqMf5NrEAbV2uWaoWN+azDEnTNc2
n/KMFF+4EyNpLBzPqBExpNC3BnsDm+23RekzrOar0jBhafDm4u8kKCjp2S0vQf3ckzh5HJM0eUkb
N6IrFcOy7mKURxwPV5UAEsCUEXQwsqnEG4HCKXTuF2VHX6yUsY+VDsbxgEr3FhYA1qYpbOV9pdjz
Ztj0JiTKyyrgSaLgnuXw6ski/pux9upPw0LCz1qjKWOonYWfMEErwo8c9x4ad/RcD4L9BcLXeFPy
XVytuRzpyqTjuXDLErHGQGFBfCsfyGCyi0vGAsT2MDgHY0QhzV2+KUVS3EKECj9AEohPp6lwxpZB
+AgaK9tMkrhzNlxZcPRUXN1D/Lf3JTuo79iR3q51KTNWca3fR1Zg0jMjo+l+8AgogjKBCsFNSaXL
ugv5TNEFxZ592zIZ3KnJRHduYPFUlKR73S3eyCK3B2lCfqbzApS238/sp4HFjOqJwCH7jL53RnXe
iG5tkYxzmdy+vnEjZMgE1rjVVMLTF3CfXJ5TcQwaLB1BPyc/EXrGP/j0ET4bZTL0ntp7ThOliJ+R
5RMwFbwBQYK3JXD0zrCbevVw3P+CxVH7IYvy24XchDVEJ/TQcSD/TLD5uXqo/VeWauUp5IbfxAzH
19QD1Zkdl4B8kE+ok0wCIl5LA2uH0J6ZJkDTei8Mq7EWlSeXb2Xvz/a4S4rEe2XGRLxUkVkHCudn
thDmKa47H3DNqHa1rrtLzfl3vdTHXd9TL3L7RO1RJ8QBZpSV28V4ep0hgLpFys1VCFQDH4voP6IA
MMTW793xI2cuuyqgr7wzbaBdrYfrsx/PgBi6qH4fVfpEMJ/GH+UsFxJu6Pq48wS1V90cVGjhqCOB
jhlKSNoB60bHMn+jqHxRdtlsLW928t0QjtYD4Bbr0jSqfdOeo36EVfvfeXn9pjut8Fw1drqzuau2
Cxa2tY1/gWE3IMqlXQzNSXIzOypHB8qRQVVw/bl9qdvTdUPFXZBUB9xU1iVAKUBESZ3AUTBIQBe3
Cf+wm0nRH+AMBFVOuqDuybFn07nLCGK9Hbqw2gsxjhcldXWrmWjPG2+y8WimdmN2Bk+XWqEhY9Ud
2117r1iBoluSsTpQmTg39OMUXDil5dPgldlHXjYMeLpBb3ip6sdKR8l3hLuDrSaC1jPmGRaIfQu/
mKmcR3KprmL++472K2LbfceG0N1T4yFWKKNua7fOW3ZVCgZ9W6PfGjR43Rp9LEqLOdvNjKAcrpPF
vXEWn5KpbHDmUyA33aMn22CPlwRrv6LoC9Zq4NfqzNgPdx37bnclfZeYSboczkLX5zrcDFMkDkqA
RoDKNe/tOuJgFjTogA8yl6t5gI03X+ER13NOpasCM9s9nWtySvq8RtRi1+2OEX9/6w1WeB5YPtiU
Xt60hZ4xbiiaKpbXyEzCVdwWkOeIig7lDXgG57ctyuoNHgrWliIrrWHVQ3H6CSN2tysAWt2F3M74
3htV4WzmfJDmO0rNcq9FFDY7DgA0kaRO0M/oYiIc1YtCniVRBNnjGDnMcFwTEK0Ha6RmNtj4r37V
TscaJdhV4AwjIyQy6i1L2VU6bIROgVPKGyBYOVmHOW6Ytkv0bdvhlUqIugWbbopA72ruD2RpiBjf
Co1GA0USyTfrLKiHXd2lgbNKVB2+eD5HxH3KCn8vYW6fmThEcjt47LklOtiHUrP1HcNJfftGTSck
b1dDq+pJB4qGoN6FoZ5e5mC01rSR/stkhdZ3jPd1H7LJu4SSoLAVBRhZseRM7SNfNncDUdgfNd5e
8Cm2dVWYS/PQOr5+CCyd3dhXnw71e0zEEzkh89qvff3YZU3xI13M7KWJSnflhgRJJa0JN31psWYv
wPl+IpKGRUSeStTh42jwbab4Z3CVm6e8VQNSg4L0nqq2rN+OA65Cf5zUN8EclbtE8ubLkq33sFDQ
4oajC3SJxD41dmPdlugTjsAAGmSairXwkgXmTzznvHcRwz5UztaVEI9T2WUMi8hjIc8PnFT6xPas
+RjBPfwwoozeQ19nh6Gq+28zWv7FRqj7x2SG3BsSZfeRPb0HjkEmq4XXnUnb9v80rloeWQkAFYtG
6d2Qtl69ATwa92CxSnboaNcK4Tl03a3K1EsqOjbZddU1d6j1+y8/RD6KztEd7rB0VBs7pSZdGV34
0KOahiPUjV/x4wIxKyP/MllusNV2CYJhKQ6lyu5SRBjke1UbQncODpuJIU/f3aGAm90QkxdNsX5K
0T6ReoedbtVomyFXizNzWygUaHZbxW/MzjOfk0uyO4xj1M4oD5r4ndRA86snZ35ZZD3ehHPQsiXs
62GfJQ2Pb8ClduPaE/G8zPvM59hnHDm+ROeZEMzHkyn86sKcNPgik5miuhmndIOHEeu846T4gKNk
L8LZdHsH9emylvwcW5x+ornGoZEw63MSrC0bItCKQJAKjgRxICcLVwanK066Xaf97AMyovzoo8w8
uYxhHhOeNoYTdXYp8gTpDaOh/TRY1r6l8xlXwqEnoHOimekWSEdjPufVyoTR+DxGtsCLZIU3RIto
xmXgMlDrI9haMOI+B4bTL8tCXHUtoQiFr5dtZRMJoLp5eFgw1K/JF0N+pbtiXfe1y7JYRNuKtNcH
EAlQNnJjkfzhk7rUO/Q+qR5vZFk3txNT0TdhDyP18GjVx1KgOKRIzV9x8nt3Eqd1vxsap9+FqLzU
qloa/xMtRneAi7xsS38g/Imoxk2Qqx6Dx3+59Grg6yt/FN2GX5g8OEbjOPNTXJdTUd3aVYpyMRtR
wrt+eMsmuD9kaiq2XAj+GaVsj4l0sV+rwGYZHGfsdFNkQbue1cmpmqV8qJoBG0NeZvTCHn4aJ24E
/Bwr/lstdKNrJ4xVt4eCLfZEkA4/yHLjy5CPkdig0sowMHPGfU55RZBjXQvnvXJ0/Fz3kFxu6oaN
8hHHWmivwyoqkBjbcfi6RNF0lrj1jk4+6bOl/Mpa+8ii/HdVT4j3Ow3JZue4zVQfGSvpF6Mtm5TE
UD1rm0QPGNwlsbuo7dlzadQ5+ZbqPtS4HD3nEwft+MqkEoZfsaRnAa7iTYRpcOm1nzOJxkuxtUEK
MKc3CN9WkRdjn1xyEcW7ISbC7doxDQnusqI6YLWnZObasdQmwc/6JEYHLIzvDKm1CdUwPYPEdG6B
zVt/at9DedINhkFj2PlTwn7Naw6cyuPI+W76t36WwYSjweUrUBo6PvlTDD+2VtCWz43fp87a56T9
GtJF26sBxXhO46KaADQhABbOLw9akWbfx0mCD1qu5xBeDFTrNHmoAZlVu6XpPX3gLEv3DUln2Ymv
bafPxXdk+ieAdqcPSiG9RrFiGTpcnqyEeLECqxTHdhX2/TaU19PanwL5WRD81t/mFunq+zwxLpra
fGDPYeowIkAicog2BdIx/1i9hbGIDk612yDuadL8xHjJEb0taeNWaXXIZ1s1zcehiKW37hrOl8gh
lmsX4/N7lDFl6pY/uulQiEQ+U8446509ubViN9rskdZZbTl72+YlMRbILOLglvwg0PnOOzjsPRgu
7VUH5oXysRFJv06r3HopCte6c0p8FGtK7uatjmJhTliF2se+rcS3weSyxwrb3xNzTAYRncCeRDs4
fAjC4PAtUzSfAsvtkeg0wvxKQdjSCtLVwKR4zHHKeFh3Vy2x2OAnQkWjVGGQegmyWkbbfjaRTWYk
NNHFmBfCwCqMOqKNMIHjfzhEE44uNlbFeKrcWT8X15zN3P6f1J3ZbtzIuqVf5aDvuUEyOF70AZpD
TpJSsiZLuiFkDZznmU/fH111sKV0HavdV90Foza2XVYkmYxgxP+v9a3G2MvwWfRNGw6dIzI2V7Os
s/+Oum5rkaZ4gc5CJREI/yqam2aTqAABMejZyRkenfo7Tqhlz7wtjpUZRjtQStk3Gq7hIbJrijLo
3bXbKiu0917O88duHNaAUkPHhiUoSblr+HPNilKroBhqnB/ZlCQYG9TmrWOVJMTOtpGLzUp7Eytq
4uO5Inl+0SGDZ3p3k2N7wBPUa5ID/6O/aeY+vgZ1NLuUfctrNZqUM6YVRnYryi9Co85dQSzMbQZ4
AXJVapy3Qp33k77QoJsG1U3TJdvIEeaaoar0dx1HxNEOi5lexyLov8UhrYpkser7GcQI9O46PQyy
UOEIzNR3upQ88Tgtxvsuzq3OiYc62SNaWqERhfGMatBES5e1ymaCbXAVi7Y2fGaK9L1LA+TNQd1H
cN/CcNgIGQDSUGoJdY9Ruw+7hhDQFmzeJVyK6MJSV0YRydiCBqJRH4FHcILApSD5hZnB1MIeFgqn
Ezo9fZlgWww//fnco5s2C4S7Vg6pxEHNJvvD2C8uUoTIWwXYjzi6EU63ZTY8kVCVWj7tH+tArnzY
IAnsMzr9ujIbl+hJFagXUq28NoVSesCullu0v4Pk/1SP/JGQ5rbM+XWqjfkojfnP7Vt5fM7f2tP/
6P9BAc1Kav7v9TNumZX5j/j5o4Zm/Rt/SWhI9f4XsS04XaFck3BAcMp/aWgkS/mXiVzBRkJKKqP1
84/+FtEo+r9w+5LrBjEaGIS85hH9LaKRtH+pqs0fGRbiGujOlvEnKpqfMQcg/MKyWHM3dP6xTTx9
BKAZJNjZp2x4HUsw5doy30A+7c7z+/K6O9cfwmtls2yC7eTN7rIhWp1N43mzt7bVHvbApj/WTw2x
f87wnt6uh0b3MPijN/izdzd6N+eVq3qEXTpwpZx2D6HFCxzy50qHhBq4PZv09cMtv/rr436MrFBW
aPevV6GZf13FL8zm0RSGWY5cRfbQ+5XX7FvKvc5EHvWV2rvTvbFJfKyY+/xM+wLUrqy86V+GtgDu
CUM1TP00GahFWBgqWp1v1C0950fUh9mDdZHfW8o2PUvdHEcpml3ejMfiC+L+P4xs8crj0tBj6eQA
8sk+kLBjawIk3LdAtzHr41Q7HyeTRKTpmA3KF1f5y1BowAzINrgE2barxgkTO2iF6OVUjzfEKTqE
8ZLV7ockV/EG+Wv9YPIjffuHr/KzrIvH8WSk9ZN8uChjlGNtgcq3GcT1qN1k090Xj8pnfvg6ABZQ
RTCD1kAYHpjPA2BWjLu8adjIlAmvxLkdDLbyOITK71YKseUIsa/UN7q0BPV7XlmTcWO0ul3tU0JB
pvsKXLsBOgCtR3tW5Rx8duXUmxgRZyTm97ldCOFrA9W1q99/8PUWf3rODI7RaO6Qq2m2bJgn3Hp5
KqVKn2kVxgMntiuCPZyi+iLC79ebzyogFND/ZAvyYK3hCB9uPuqpOB9axugHZo1+0GH6/v4qTmKs
ft5+1kGDI6BqaWT2nAwBbj9RJywBm0DvXquf3hiazV1woM19B94Gr6ni1FrgScUXz/DnZIf/GtlE
gsjIRLCsF//h4tg9wUkGBbAxLsLr+SK46g7x1bQdv0Du/7ogULmzuIUkougWjtOTaakjlUtKFZKP
cJ5qpzoXDthqd/BK1/aXbXhrb2lkuF/cVvXXp4PtiEyaoayq1A5PJmjBkbwt7CzZaNtsXx71XbcL
NsshORo7aa98ERGhrlkFJ8+igbdSFjT9CSXSTy5RklLYzaaIN6NrbLWDdFkem73mTs5b57MP8gd/
cdHsOGAvnMjPvrhYsf74X4cHJWkInABM5c/fpBmk6OZiFf3+3jjUXCyQ7b2xt7xuN+wkP70wr3UY
vU5fuiTVo490k7fkTXoVV9bROJp7ex96tiefmXv9izvz8z7/5qOdvk7HKgQj1nJnOIlEkR/i/Wp3
nbK1MpeOPcfunCIyqSWVkyMbdNrkq3vzWbv611Nus06jL0GxK5T1QfnwlFO4JMqcFvYG8dFObDiu
bqwDwd47y0+P0oP0EJ91l0Hl8Eu7Ci61jXqGbtAbz8vb8gpjy252+i/m/K+rimmxrBPNpRIPw9T4
/JHIjKtMG3/NpmvLIrrgxNJcQ+pPpi/iLX8dh3egwmaLAN41DexkDpRSFkQg4lghy37KvBmXauqw
3sWT//vZ9utSzEKk68Lizasqln1yQWOr1vkIr3sTh9qLkfcWwFNZuP1Cq/n3I/3y3jWRUltCManS
6LbQ15fZh2+TNDKpsKpZ8pH1Y7M0fNU+FHHqiuKrN/xJ7AUPzjoUCSEW/2MK++ek+zBUpODk61pO
JJTXrudjdyn96G70s+YyPdi+dZleFX59udwR3lo8yT+sLy70JNT25/CaKsTPxA1TZU/z+Uor9qaS
SsCG322qfbMPDpGLfovtk7qpjrlXua+/v7OnD4tBWhy/NN1iZ8NSss6jD5erGDFsg3WeFHHjNzFi
T8n7/Qin3x0jIJ4XOplmukoy1slMjPpILXoKuZvZLV3rKtt9lSj2yyVo/FB2Iwq7dkXjYfx8CfRe
RG3OUuqHExhDzJ62Q0m1+uJhPx3FRKm/vi551tngIg39PIqUYuPr51zx6DZS1adffZaibNn9/mb9
OoqtIY0XMq9OHALK+sb58HUkkhh5OCkQq7VUXSSmElyHeVZu/3AUg50yby1ZFSQJitNsI5vK8oDc
LvcpEIAQpBZBl74Jvvjif7kWRoH6sCYhc6gzTx+tql4GyJWQOqfAlEqPThcyOLWT5a9Wh9N1iPe8
bLH11yxVZ0dlrh/kw03rRtsOA0pQCFagWSlqXbhgmkDrQ7P7an5yJOWnfXy1GWRiMVHYGFKHlIks
+zyamQ5xm9kxCKwgzI4iLEw1ujTQrs8WpdkcsQ61MR3IdFtpPI9QrVCeTLqE9ljqkhHFSpguXpY3
srxJdXkxcdhGlBixnQO0rczReO/mSlyyRVX2egHVahsOrfIDQY8Z+TLWtavEEFXpRWaYWx51FWiv
srl0DuxwGqhazVEWTyoWM7fDbEW9Frpl50TzoN9iBFXoDjSWAvh1+WlqXLGQdtfrFGX7mQYf3COa
l0YSy8uZmYM18IooCRdPzeR6uk9qAuFwsQt7whYVLgo6aCXqOzcRkUgoE3VYrnXA9Sh763T41kYS
FPglqZOrjHALGL2LZl8ufTzeWinKG6fCQkO2x6TxESfyqJ7rPmzIjbEyGBxpELTXRh/q4Fxl4NCZ
mWsmVS4TIa/RU5LacjPx/8ZGFlz2fQ5vkG+vqMgNGSApd9IAg0aXq+FVhJWACyOP5tGoeoRaA4zp
BL13bHwbILtq7pKsank9UgikQD9ZHgs+VOXanAO/B7VoUu5jKDqIHjKkjriBnrCJpyYHu78Yxtr/
1WPWTyj7cFsToOUl8DNQ7hZotmju0JIvzEU6EZoqoR7M66LCcVgx2riEsIphd1HBwyBb4NK0x+qp
hh4eqztlNuXGwaptvqt0PqCILeiwnN7sO+TD5It0Tmgn0Chy8BCzmyaNFLKaS8FVunRB50cm0QTx
PjMxbyfbBjTxM84V5AUILrvYN6VV1D+rorIdZZmnC7strRatjd21qN+HJPTQIJWm3yIqRtrYrIiV
FHSmk0wEmniJLdjCWUmJZVbQt/GjKgUlqcqShh6wGFEAJXExE4sBzPgOkX1c0VBHCHa+1ulbZ+yD
Kt6ZxhRYvj6uHpqo4AmEMZGSUaLQ8acvh6ybJoQBMUUrcKaP9L0AiHSL+G4SXnavkCz0qlq5/myC
YSEvo6NLCcWuVPiGWXt2o4iVG+b0ou8agzwMP+G/fs4xDoK0gJ/w0sc26Zdhaw7vPFsLdqUigK66
QLha6aqUgJ1WbWUAVJMemXt4fla2CQX6Qqi9GaXHnsdp9sjGAXXVj3L9CHpq4vG2K1vK3chqrTuM
CEyvmmxU/KNVKhc7ta7izgXwbMmODMbZ8iJ1sHEeBDModwRbRF0UVbNciKGoLhOdT0r1tMum7epH
j/ZTyFHZKTihvLTwPUNfrjPpRhYdeIQWz4rkqaWpQ43F7kNHZInw0NZUrAe3g3OTbWNc3GQElTPd
bGkGfulDe5QfU7UkLEdCzo82PB4eKz2pQi8E0eQjyk0HF6JQti3IGjhaJpV3JmuOUAp5AQg3vevu
eqEO11ZXDD87IWC061xGI4QsHW6BVMFVNXlfvKkTvCdgRK15TCoO+56Q7LbHa19PE1rGXgoNTwlC
PdrXkQplI5nj5D1l2yv7aqrRZeV5461VqzY8UGVQ8sbXISKpmDzDHMUwEonKwcZAcIYNDhdxdJ4f
pk6dbvRCkb6h+UZqOMSdpPpDKelvgKU0ew+ONWp2lt0ZYNzCNu68gW1H4Wedmk0eAkfiEBFV4zXi
Dacc1TauIhSfNuJQ7HIjOhNRA5KOAKDQApLNQvf6rOFJlwILowwQ93rxrRLD8ZaKWaiCCkMB7IL5
WMm4EVw4X6NT2hOpFATbNqxAH3dqnMGtjOwYzU5sp76tSUt+DM00v8mYUSnhSPW8uKjP+9GFCNux
mJY5HUVrgC/uLguKGDcJy/YZna2m++hUMnHWz1EJ46RWJnaZVWS9jYSbMtWStll5+jXKHAsmKdxD
UTfhZoiN5bvdVrbiSjOletcE/HeeNZWquH1uIfFOrCxDKqUMwXgxDgEgjxoYWXSkNaoAjMv7YbUS
iAr4BIzflktXtYewABvmirGP3+tkheIx0wPL6Vfl114rBiv0EqthaR/RK6y6B6uFjTbI7RvMK5zF
WAhK6JHzJK6yKJEg0AAlRaiCC9mAhjcHr72Vx4bLWQZ7R0TjzvKMKLRUR50sltYiBv7ipChC19AE
s2d9mmU6lSXCGg2YpV2Xbovj+tEwsczBJVMm2uYB4nLCqHQVOxDhBWcsKAMPRkVLg9+nR1GnwOwa
e3gMezFBFcotNJ2RnnS9VwW0mdy2bOIHbOMsPOghytegB1jGay2vlEM0GRYE3DpB90r43wp+GEET
lxSkbhd76CZSp3TlNbGLHr1jl6aOlPBEoUkRksqbIB8vB6vC+Vepo3hdKqx425HDae3SHrEHT4kb
NNtT3se36BRBzUqNEJqH/xl5IFEB2nOuF+bbbNrBxND0s9nOhMRf2EPDBsKMpnlb1utvj+DNftjm
YhlOBUcVNKUyy4ojgHCwehnVzKOVt4riQy5RlN1E406KXGEM0iPtzCVwqlZJBXkYVfEklWaPuS/O
EQbwxCUPiEdYeWW8iPSUpyZ5QsHF+lPXCzsrrqR6GxD5cDNGuVvQtMCLcWtkw5qvI7d6Nwb606Te
oedzW4qgoavJS/fY5CLv4di2uXA4QPf3xAbGxDhZYtE8PVGam4QXreIbpEndBFNvy36gaRO444V1
zmS3+Ax1e50cZhtrTAayaV4TTDzAXiS5MmBh4g+vjg0BUtaWt2/ZbnrqNM/0txUie5lS+75JoGqz
sOrfM3I3ehfdb3RRE49ju2ZjL9cz1pAM7bpivBZdNL7EOjIuV4cLUbgdvMBr5KcBz3cwmrfQ/GZP
DoUVb2Il1bsNoIlC3S1Bg6WIuFRqvee1HfVPQ80N+Vb0svmOFkREfiuMHDbB2AGtA5amKAh1R9Fu
iZ4oadKNQju365r9oNrIeu5WEUl9vkxZ4c7uSKnZCinUH9K+4zgMbSqKNmWDlMCBlQDxSISLNTuY
ebDTD5pVYDbV6hfIJEvnVRKMCE+HQfZeRzMhGFNT2oVvkEzTOHKSDOe9oq8upjmn/gqniiWuxmp6
BtQBcUzCPsJTjKRuMKtVNok2IXgiX89E8h5YVWNsIrqGhIl01bzJwCtcyQOQH39W5vweJFKvXMVz
IqXAS2aazO8dePT5jiq2oCPKxgjGL4gFQgZozLebWFR6er2Ibhi9hc3/uJUQf/W7GpmK8cg5pzKO
EZTI8WIoZKs6ihwSzbeh641u1+L1GbepMQ7CaQkvh1NCSd5v4d9ITofQaN7W8N46L0mZgW4CiJP9
wpgAPiIOzoy/WVA9alwNhSzTblCI0IFxkuYePPHohVKu9TYRcQM+ZiojZSvVKMjuO7MIKjc3NfmR
NMAx3AMhWeQLUXPeO1C+J2zEBZGJriRVW5UngL5oPZ3HxFDaupsjXzhfKCyxMUeKPti+OcSSZngk
7KQKylvQVLYPJX0GyzTZwl+6fnnqmlC7F5TTqy06KAgaSgyr9gJY/uoH7ka8dizgOkkBZApp9uSZ
VqdSZCHeJcZBG4bxeVVBGtuT+VuxmxzDJbnhDStRvMqWLNxCc8jDy2EYxAgucrVwsNNHKdj0urFs
dNQ848GMrBphNSEhxUFra4C8ZhWANCIsDt2Z0Qf2bWcBH3wo6I8/SDSaIbeMhbkcJmDRL/aM3MjJ
E3kEekh0AOGimY7CBFhINOrbBENpTNwNSU2bPl+U0m+RJinfqHoN5lEtaEL7g4romqZ6Q3sfLnYI
eQlWnnad5DKJi+hCcxOFfq61byoUvWnbNOx2DugVMA9h/VViWCe8oi+Jp87VbZ3oqn5T62ZznPRs
sr5JStVrNPbxsI9OlaapvrfYJxqPscx34y2jMEDusCXtLlq5ZyGuRS9krxmnPvZMEhxTbGtjp/pU
B+wU71RRG5sMH214RTR7hFqABxuEZyKnQO37DIqqDBALYtqiEglR9KUIXSr/MzNK0G9HAKWAJuNk
lwac/ipa9Q2AxMHvuFXhk5B7YUN1L6r2GoTAUpzrQJ6sg9wsOUz2XCo1zxCFeQMLcLke7N66mvpW
lNvckBt4bObSH/SBgsg3LBbjd6wZRG2ySNjkDdoNgsG5zTvlopeR/PmgqhdehDo8ykd1nLUQLCoi
KWLugPs7oRYoynWXxsUTOuJY2apWYL8r8VJlB23h2HRsZb47z+T7lQ8IPHNjAz87VC7Jo0uX/ZA3
JZttGW6ryXtWn+bck0hWRJaDChX2f4FJ0hvZqQHQVkJofVkslYcacxSO+x6A6XhWLlIseV2s4WmP
5IG3bzhTIzkaAsqvQ9wUT19XIqXwlZGMzMsywzp01ibRMhHVQQ3W1fo4Vixq54BMnFoOFFJSCMfs
gwNsHEu7LzWZN2ZWBcMP8rnYm5CCew/0PBbwN43hTm51c7iREmjKLgHiRDQFHKQ3i123L6pkISHF
j7AcMgub/hZT1nJTVkNVuyAUwrdO1sbG06Q8ExjHyyG4b8Ykf5jrKAJQv8TVhR0vaghGMKWonzYj
BxiNqsKrNXdTss/lAkRdu9RQF5HJlg9o20Xv6dj3irMyb6RHiS2WvZ/qsgAuulT5wBEl7o2zop/A
DutI5e+0giwxN4VJ0FxREIruMj0Ly4MCbSHdF3mXoKqRB+s7oMf6O9RuAng5udaB0+lyHXjAl4E7
DUiWJM7UGhEoqIfZjxoGTKPdumTll91g8OpVmwrnTt6sYQPzpE7nWc564kRJptPb5qXDtbUpKQM2
+Qh3EUg6Utj44TepDOMHX4/edheaMhnFzdR2RXwl26glD8mykKs6IJNCmiKM2g7PK4jeP3QZT5un
dtVg+KRm4OkP8woBcKdCjcGsYUTfco4RJFaZ5Sw2RHUhW6cmnifuoDeS5Nf1aNVUgoaZF02J9fgi
LaJZOYtDzrAvbNtSezfXFvgtqMRDdz4renHVZxFOiwpHEAe8xSCjyunJ1X1BqGVcGYaaB1uSoqya
PYmqvFOOmfE5IjVutpqVIGRO0AOQINjbOisKb9+OlUAU2RqjQ4gKAU5Ec5Z1j9s+EkFN1i07UXR0
BtsYJ5zBZHoW+ZcxniA7ucKT0CznGQQyQF6DhB/2EVJ1dTtHQkp2pAJx5oJZloJCn3W5PZgEz47O
LJGh6GTqjNCXTfyAy6YKmYMTMCiSqZNwxENA5/pp1fhj45PYbpCI0Iv7MUqWRyNT1YdxyOpwb5mJ
AqlHJmjTkcJEGndJGIXkZXQIrK7mqdCYAaLtvQHpVUktYrWPgfJd8fCzmDFdSoZKCDJlDHkfcrgS
zgSs86Ukvwabcp3jK4p7kWIiLJBS97XaJbt5SPWrAEPPU7BEwbVBVkxwpkVSOnkBvZXtEklANbU+
ZeYROmtZ0DCrtthCnQXep6lTd2hhMVyh2sJBpQ/FApDKJlUO6hpfEGcPTtFY1kcNDnRLlW8iKvsW
PX7J1qwuUDUiy2ufyNHUb7QBmXqQpwsfXJms1lVx9oMxx3H6XGnV9AOUq954EaVLspnyuN0rdaaB
TFSYRHDtoZVWpiQ/CvLz2FuqOqaSaph4Iw8mZDSEo0NnbBrBDTq3QJ6OICpqyEuqNStXAiyE5UlJ
zWuyxRx6M8IM/NaA97ucCkr7TtMRPWrPsI15vqeCbOQ2ItdHjgKTcIGkmJxJmOF1U5uIb8tIml+L
zMCoW4yhcZH2MocAUyevAC2ZYRxxqnYYVI0c+iEkK7IU2hzBhWsj8bwiN4qX+0ScLC7ZSXrHS84R
C4x8KPkl/FTVM0xSYx0llRHMJRYNjn3QgAry9aiDmQOfGZLhilnHnlEpFV4W2rfjgemz4GAbFFaW
ttBIfqIGpeExa83QS+WsWp1Kc9U4lhGbqtOgWeV4AYHa2qpsIxKWKTtCnxGNT5jKlAgEfgnycUFE
7baNqt2UgWE+9QMqIKDiGl+uZYz1OyZTFr2EWAkomWpALWIV4r0lGO1fbAwpSM77KH43RDlTvFbG
/K7D1PVYR3J+adfZRH74qHeXk1pgo+H91L4VjZAeh36sQVCWCTaGDH3kt5JWwJ1O2gXnSWgXUEPU
fql4U0ukmQtj1GVHI2tgPjOCuXzoKMTKXqxk8iFOiXh2hwzyvqMGgfVSj9pAkTWOlzOjrhHb2HFl
HzJBcjuGsnUL1RXLrPm8sNl9LKK3HyjgUdBFbp0BX9Xi9UhbKBP7kwYysJb2xGNnYVO+tKTxzFgC
SoWVAnrF7MQ6FTDHNIxa4bucMQub01D8yMbS3tuaNmC9tFiuSdUiTsYn8rf4NscyWvGpK9k7NxzA
Yw8vEZtqtjs9AE2FdfVgl0N+o+JDfSc3kRd+TYrAbRJq423fq4AHmpBQbUCJMpadRXB4FF2Ouw5i
9PAaRRbSj9ocV2hv+BzFKiVCdn3JDTpl1c9ErR3A9YWAO4uoR7JJ44h8QDsgYS8wxu8mWzoCgscE
h51l2Y8dhYl3oqTbnapKoscF1+EoVGVTgmg626Qpb0LDICJP2NV4WXJQu12iIbuk/Bacd/pMfFmN
hv1JJeuw3ZB7gi8pnMxXdPOZ6aNVEiVK6opFhvTu5baxOvksLCzlQiKIgFgJeBevZCUyiajcQl1f
Joh5PbYNZ5KS+dlOJ0wVavMT0KLpyTmn/AyVFYXnNfoArIeb2Ev7DBtdY9KaYnq3qWbw05J+upuG
VCCYoePVu/Ii2z+0bmDiMe+ayp1YIhdvISHxSZPibHGVMYBzQPECH4hWj+aN6Dnb8lar+otcwr3H
M8pmwpEH08jYXEOyoRZV1vsMQBF7a0xyr9jdzHuZljgqgWHOb2O5Le7UjjKHp0BZaYm9ncyZzVdC
aAim7DzySIABtJ2kcXBEktwSul2hfidonMgKG4KzSdEooMwhFgV/mhlVP0L2T9gnm2StXkhJ8YbW
fLozZ7t50MepYGZq0RvlS5Y4oOx26YGjac4TKKUvOW3dFYOcQ5LSCkXsE2VIat+ui/guiVqA4jIG
3Wuybjgex0uAP5/sPmZjCJ5a2eimNJROY4wYdwtrFJVP8pHO5jdmj4AvU9Nesdt2i2tWdv66UAVh
rgKtQIpcrWF+Bp7bxCXERDCVgrR9MTVjUvl8Q3lhZqSROirVfclb0iWEBgJEFJMLYVHwH1Jujp9o
+BvYSvEuJ+1LZc4Z6nCF/ZddUdop+Iw6qBbfTE7od6BKIQMwiYIfU0+70bHYCOOqpXTFsU3VZCyz
hf6oqeumjNdZb6A2gcKFM9BWWnVarY/TfYn1Dww6p7Z6bZ2h9K77dc4KmFG6ryg9ptERmzdZDf0Y
y9AEICWQrRyT3pBxE1FNF30yu3baqmTE5gFULSCy2JWDAUMjgcdy0O/g6Kita2kcRy5Y/Q31C4WJ
etqbXPWdJq1wFFC2oVjqaSucphdxWzWEd9PypxT3pr5f6ktNSQ6tdmcoyVaFWUW7H/018cE2nHS9
9XvljDrdUSGIoNaOgmog7WmszP1GH/YDJc9Gm/a5dbFI6Rft1H9qEds01gUmQB5RNLyfOrcDTOWy
kWhER6pe30l0wI5ZES5/PIqQaXhrilBBSxOf8HkUaFyDYvekPS9lHTwgJjGPmkl61O+b6qc6B5OC
GfA0br6hq1RW1u/mQxc6aU1NVRY98fUuW27lsRkuqE6YezyQ0I5TffxDmc/P8VaNHSpFWRNQBD+N
Z3bUbdhnJX4lGooGc8LWFUHcF4/UP14Vekv+JpIY5NafR8H+An5WIOgnMwNJmSpVO01n26pRpdkB
HRFfiAbWJ/Rjd50+vqJwUci6eTAwDH8eD5pvppspJq98XdcmTTvKAOU5H9DjUA3pkmij8ItLPJ00
DGmvz4WMj8EA5XhyiUmsZhFJcbpXlnGwAyxGfbtrdZJ+4OP8/hn5dSieQ3S3Mq8py9CME7UNMT+z
YUw9NHHVJrCrrmj7h9S6pgEQ/++HOp1alqza6ipVUVWhajwjn28kixc5R1yuJwE3hQkPjs5rgHt1
fzi51nE01Pc8jkwAU1U/j5PNogxtcmM8EmvETjfZVpSTqX6hi/n1sRAa+h4bERhyJbTXn0ep5pa+
ODojEvdmcc2ybrJ5k9R8k0ZR+tRnBd0SoGnyH99EYWl0ePAnkJ5h/VRrfZzTmaUEIzZED4ggucld
puxrHTPNn35VSOhQk5vINFCSGie3EI+LUZG9rnkROOYD/D6EkSMGxD8fBUzoappAIsOS+/kW6lMa
qRloEI9sJZ3zPAlO0MumL6RFp+sFsjnUh4Zq4vbAmaGKz6PEHUenvquEZzTLRMMkUDY4AwpQPKHu
5XJcX/3xVdncNXwbGqAm81Twq4+1PlL5FJ6SKcAeJHu4Nstpevv9KL8+fphPVjWgjW6eN+zJqrSU
iMGpcApquYZ6SSij2PZ63UJbM6WrJaUDFZGjbnzx9P26WqzKVZYKEwk1C/zJvbR7ADAD0bSshaAo
7JDqbKAR4kVe9/zXUH9kV/o/5P4Ob03XN2//Afa3/Y9NX7w+d6B2/z8wMCm/dzBdPL88l/9x87+u
P1qYfv6dvzHAiviXwRIj2wbWAHZnPPrjW9v9z/+h8CfIr1n/ELnx2lqn1r8xwCqoX5iHfJM2Ynvm
9t8OJgjBCvsoNIvIPTm32+qfGJiU9WH494vzb1gvyGEG+LjtCNPJgr5QD2fmoPmBfUxLcQd4bgwp
QIxQFXwgPd/7YTOedcX5iqH8/cz4qRX8p3FPlhPg4W2nUgM+G+YNRfpMuZFHNFPhnRJZO7lW3Uu9
a56DrPIMClD0AHdmeYBW2WvXdbfDLOmSRs4C8SZTZGEB9+2Z/D3jcsxo4MMaNu1ya6WPPW2wIjzr
NfxS04/ff3bOyP/NTTt5OZp2P+TU9oazNN5P8lui/8jiJ8zq2py5SfGoA/apXgrlHWDu8KIYuyik
s3IlJ+h5pqM9X434Z83sKD3GP/h/K3mlXMgzOFfU84tOOtQootK71MZxjR+KmNSAbpZbtLDzDuVT
/Z7CHlpJQ3tAMbvionhqqaQ62oaY7E2znXeBr3uVx8bcn7zFQ9twDonGCf3Qt7zYldzES/3iUnJ+
QKd0Wj+gN3qenKuz22l+GXxHjema6kbNbtXxOGECrveB8miwt87uiulA7IAp7tIavJLsj9l3ewLk
1eKrpG47E0nXu+1wST6eheKDZMbs8NQCkjoQ2aSvlFgHHqpwyW8wgPNQn4aMCnw6WI+1tpdODiWi
WnxL50vCe0uMm8Yua24ZcABV23A+bg2X6PgEjT2RSJD5u3t6dTAthb5Tqp0B30HbTcNV3V9aIQ7O
rTzsxfBqlLNHyb4fdnm5SfmF3Vufr6MRcFrisoXKd4SsVT8ir78jG5d2bbRc6BcZmc6wXPzM9vRr
bLdh6VQ+4QPdPeQLo4VUMntac2mvtMqNcigjiJRkFU21Ez+OdNLU0RmetRf5pceWSmeYqAUDdRtI
TEcxSOygL+sq15PpBgER97VrvIBPtH5oUfZYbOmzOq2xl6bdeBM/TGq3qW3l+8g5VA6PbbCd21uw
dlRPiccYay8gmTvla5cu4p7A1TOigqC8PnNKJI2v2Wa6x32K/MnEek/hHZWpF2U7YZ6xTRX3C/+i
jpNscm/W9/F836NcE+nRgHpn37fDpt6oWFLavfChFN7ZO/Wgb+yNvpF92zMC1DHb9EcRH38/xU5c
QH8vSxrAvM/L0mQoedRZdn8m3WRXwaE+KLvoUhz1C3EojhMewOJCucq/2OKc+B//PdrJWQiYAe3M
lNGK8/6+PjZX0035RHjqVveTY3PMH+ebwm8urGP5fzviumP4sDNUZ5OAWSL/zpRL+RAcjPtlX2+j
y/TCOLcu9QPoiXNjp363juL2iztKcNk/rVrc05ODypCNvTIpen8mLuvaZSMAA5YCuPLdPsaHCQ9Q
djtRUQLBeT8f2KnuDB/T6o4pcGg2/YHf2zSe2LeH4tx+EZvhvLnqLqtNfFZcoVzVs03W7qLggpin
SXHohFK6DT1qotq4UcmdUv0wBWnlUv5I8aoTDbye2z2IbvRh1Qu4yP0PpXDHb/HkAU5ZZX8z2lE3
8ZHSOHhCBtk9P5abb2QLg6vt573eufpDda5uQ1I+p/Nu+CY3AEs2VbfVjZ0ClfZoj2dBe062AqjA
DBnE+wzqicu+h4Q+v0+QxZEzcz58h/JNuyPf5t9kkDbOyqh9rq+xMZ7dtlsymRDXEUoI+Sq9QJRB
Jz5z+oeGoLurmZrrZiVD627PkHsGuKTxBp3IB6FmeaCiUBBKsCfWFsr/pu68mSRH1iv6h4gXkImE
C5RWXaqlg2gJrTV+PU+Rj4x4Bg0aNOjtxO7OTFclEp+499yF3W66YCXZzWe7rvp1uH2L8s95Y8yV
lu8tIMD8LwDsZG9kvBm/9eOwV94TBa0Ps8FFzGZ7R3Bxp7r1r/oVH40tlGWmgemi/g6+5vfBdtmK
jWwxv8azegEMzqW1H5MPrIhBtqgNYufRbqMpJGrc9dONKh7/ULZLDkQD9tCdv6MTIYKbYFO9GNUF
sQnvEdj2KEA3zX7aE4Y6vIqrelUv6Ta8G1iF0TavQh7J9FhsOq/mIWoXP7DHFmJFJOmTc+bT1wau
x5XTekHFpB7NADI2xvJuuzUW6SpZ5xsQIksWYjil9csAr8eTS+jF+K2KylO98kCk8cp5Uv/C8x5J
n1vjh+aLcgf++NgDHf3GhPKpexEph8/VFjHqrOVw5KW3tZf+ihjfHT9iuUVxTpQZh3/Bmzt0y9fp
STsFH02ybp1LwEx1eml4DoJ7zhgP2zrTLGS0X+qvs6+u5Xv9ziFA0lclSxM99MwaCbWnZ0Ic8qwl
6n1QGn8YiYlWf073gjmR7LfkwrR3qyZg5EljY1A8k8vO/8pvIHKvI9Dtqk43JMHGRT1LECb51ZIr
46pulUv9GZ+sS/WmXaYneVCW3NBL46AvKw+a/ILt0WJ278ILNsVVeYPPfXh8mIoHOnT30W4d/mvy
jLx8ka/CFZY+r3TfUU6surtYtetwCQx69T563+NSrqZD8sNyJ3pvP6NzevJv3RuKx5EfCcLtOdmh
gnj8bkR/7uYd76wFq4rGNT8TY80GI0aeWC1gbTXs8r40Ns0LEhSFa4p9j1SkZN3Ci19FC8DgV3fF
dOXcjbyDSbcyqeZcx3VW+QoKG3STH9Z6xZvqoLDfs4NC7Nh7aJAe7j+xam7lUZDxNa0BCaGiWBcH
nkTwX8RLLkvanORgLZVTcImUl+LDXrUHlkFj52XZYvgbKq90thMHXz8q/boxVuroRcZqdFY6EvLG
Sz4ICNyYO2MVUy2JrfaqvRobc9luTcuV65StJc592Fin6iR22Yuyn8/Dpf9GjET0VxN6dbXgiWR2
G3KSgSiSavcdA2286AJFMCHqbh6u2VUG6TZSvfqxfllEzkEme9SLQ7doxotlbOpmP7dnpsEQk5Dd
oT8gsm6hz2d/Oo3gl9ejthzGXfma35J9sG9JftsV5YuuvZf2l5N8COXVZlGSvIPH3IBU9CM1ZGzv
NmhG/hRCKeNl/Jxe0rG9N3n6heMRzY2HRIUtOTcly+vjGLsUqGjrhFyCX4PaQtxq+KO89ff+7Lz2
7Bu9oqoefK+DDUO91Aln0zN+GL74xK1+s1/5bl/1s3qenjJ22B31HtuG7/YzeG+v/SV4qwhGHto1
dKGlPlYglQl6pibU2W5Xm7T1/OgjSNforV3g8Uhr29Aromez3oYJOciLiBKqvhId5rU3+dv+EBhI
1YxuOUEAiPnOfBc3ipxuejMVsbXJHGhGfftAUU/cEeRzT59RhCYMi8zW0TdpsDKvxU/s73tyFeDS
3eSL2n8lzc+kbZW37KV9My8qJ65n4YOpm+KWTDTnizxN3CEFnw+POPloKLrL/mXuVj6xDqULR8Qd
qT4JsrP78VBSCrNNwCnxYzhIMhdmuSiHZdYQ5LYNn8u0X6K/cNtXc2EfLSSDrBi5trlkLa+K1sK5
Ztoq9/dGe660FVafDlSuuqz3VM9szMWBnOin6uavkOiGL1boAQ5OCV7oPBaX5bTo2X+UlHoEjrtl
DONogWDI7PdqssJtNZjLESRUxgmD/vXO240fzT8gGrv438HPI1ECN/JLmZ+n7F2wdgy7FeJyZdr2
5orscfLIqTKHYI2VEwuEwQVhuCC8aTIAVGvX2blY7Z5cK+45vtP4r4ehftYPwME4e+UmrD8NY5/6
h8z8Ih/BpwG0tsBY6O20+jlCvopGmjziTQLodnQzQtxGPAgLS9sbxJylXxoBjkLn9SzwqAgvTF4y
aGBi/In8O69NmwKmXSlP0wt344WUmYanXtkb3cnqTsnFXEbX5NN6Kt+M4iN9e5CfX6Nb8WQ8+3Pg
au0LHoxiiyPrqn2cuZOWrVc+R4uiYsdFpxWmXoh8jxzmZMnI2ULsliMyWxBOLQdGmwbSq2Exaa8E
Xu0D9LJq33vqduKttybU7QwMJJ0201dQXPSbRS4k0c2k2rpDfu9uIb9b68pX7ajeqzPw33L2QJLS
dSDAp7kcL8O3MXFNuBy6Klr26RZYau11Kw5k8l0sH3BEz3y173LVnFPLi9dEJZI4w/4pubUfEuik
ugKD55R727zX5T4yPVDWiCThSzabeJMtqi8TVecz+e9y393yS/qrFN545IQH0i2owxC+f0V/8eFh
83Fz4JbP4SF59U/kqiroQixPCzYQI+ef6tWhJoNGWz4KG13fVFjZMJjw+iaxZaVe+Zrlgxbn/RuB
FYS9+0m/j/x4wGsyuWzKN0LGF+UNafdzKFmHu8mvwKrRobk/xc1REaHr72rapaZ50ceFRZWzGpSe
XLV8+UjSVYd1WSuuqbxr1WeXpsuhy44paHvaaUd7Q7y3HIu//yi//w8GZadPggv/iv8XgzHmmf8z
2udY5AFCw89/nYvxv/zXXMz5B8F7yIH1/55+/edcTNr/YJ6t2fxbWBNgCphN/XMuZjH8Mh2YO7gY
/xmc9c+xmKn9Ay8yxlEmaji9LdP+34zF4Gn86xSVYS1mWvzcgiAh/hZIGv61U/NbBdKxamfH0AzJ
ZLXNlkM51nqWepWaNMOxSTKQZgsEgOAYX0bWKkxdoiQEZNZIFl7PceEM6q8INSmfRCn6CVrdNHzp
FRqXz8TBELiB12uKT+iXg4a0wOgJRiUVcN4Rwll2Z3K+k5xcRLNeNHoNiFFpU3+N7ULFLjSBaw1A
+taadoa+jFoCBLNogMor0R3FluHFVjVk96bBcXgWZN5kB8Ux0yvAW6HiEprBXAZ50lzaLDVfSOaO
ld3kWHEBMDZGik5GS9dsFMW3WOOBdqHk6witNTSUUU0WHbWgtjZCwFcEC+lgmETxI1il1GMXB7e5
MWGkuQNCth9REm2ioyUYvSE1GInAduy56sMhW/q9xtq9zvM2PzaEydOz9FZhEN4Kgpco2oH56R72
pkqCWFxk7RscTN0+BXiawq1eg1jZBFqpNz/MKMtgSxJpxoXTDelHMJdgNdGJD09aYVBxySK0o+fZ
rgo2CpYFZQkd5Lcwh4apfIPFNGvxXM54i+74QmxEkVlAgIiZphjJAkBxMrBKwlgJTcl1DDGDEi4S
i0DX3whIN3VSbubjIk9aC2tl1qCkiOZBB40rItzOHIq6clZzE8+noEUYQDYMWW8HJHAxsZNjqEXq
smzwIzFWm5Cc+14EAc0nVbUma7bIZ+7sseFveiFUpvR3qFVSoJWVrmzsMaZnGgpqLk4ezXv64Nbq
9piY1ZIkUaW7ZZDZp3UnbWxgrmA5VZ8tBI/FqbUyCCVe3PZkCy6IIe54ezu4fCmxGtkM7SmVmZa8
VgZOJ09WPr5faQpdbmQoQkclELWT8qfHumBuByceJ4vOJ2HV0A+TkRIvg0+cnJ3MslFyTO3A/S7b
w6zhpH3XOAnG6wBTHtZkXmekVfVjl1VMqbTIynFmJ7rxDEdZpcht2kwsHN+mmEWv6GdbcNNDeCbl
1Zg5/UmtDEu0U1ZVohbSxg/TAMcPznIcuhvOTl7OUy57wllF4AcLZPpkIAzqPNobFpEgL8nxmNLl
aOkRVTea42hD8kgJe4bMErizxlwr2lstO4R6flc49LMaP/m0GFO8bXzlemrGR9VmgZUtQSlKhN66
wMa2wxAEXZjiC+RruDAtLEk26V7YhwsvTbrGNBYIXbgK3LBAcfrq9KpDANY4JNH0i2eqsL5aGwk1
d0RhJYjz4xr1KFGcVW+1yyguSuullHAh5cNgJ5OHulT49jFEdAC9JXV8vViVWPdamD2dnhTFrlNs
kYGpBFZq3cQMDGs94mgxPkoDZfnGcFC9eraKz+fuZ1pFK6K1Ykb05fTpcw/g2SL302iiJZLxEAUM
luGrr1rUAqbumxnZLyqsdd+Amrx3dHg3eJmtiFbSUGznHEB/4rOPZfkTjNRhajuZCsTeEM9rV8aK
icpxTirmwKZ5z2B48PTkUUxRjV2BqA6UQ8Yb4rqJi9GK6mrdTexI3wZHAAxIehU1zuCX05v4D5NI
NUZqda+KaaJEBXQ+INIpzLes6NMFPsNxayahU+8xx3SHZmzi42SQpn0YLL7UOq7offIgCqy1KHqt
TVwWv0pFoRD1VxLgi7cqCOaTUUS5qxGItbdSs39qnAJc9oP++WRCnaf/Z7TgRXk0ooPSKKzDkmgw
QKHKezAr7XvS0AKg0Mf0UKS1bWyGQcgfNcPqjmaowSUF65tissl3YtCYK5TYRqVW+k/V7ABbhbQe
vEi8X5RrKYsHf2qqZYSt4TIgy/xNoOe/+VpkEONumRMEOnTkxBPMNZwdn0NsgOnVS7C64RiQTTZB
UaRvqK0j+v3iK1ES9S0ZAYEz6UKDpEdjMt10AMBHATDRVdtqKrdTDvOUoABThQ7VdImf4kTqZUu2
URMygi6ROR99Re2KJ9FG3a3QHB3Y0tCo/FaWcZ2MKlz5GDCWHSHuzCXyMiNWF6kkqc5KKs7qnN6T
BJ05TZx9V4MWvTXJwMjjJNGTo/vwvAxeWCvNc6ArNaMGOJDt61QNyUuAh5N51eirHo6eyPaCwCyP
ValN71k+VdsBbeITKjbuhQCRVxZo4XVsU2WX4vI8gFXl/iECe08ASO3fEHcq+ymYeSIFMttjYNXR
4BGWk24HX9ObNbo7mr0Ea+henZC8Qh1mOtaZztlHSbZr0lYeBxStuzoBXRo2KXpLgo/fJIRxQjSm
qt4T+zfzEzTNMzACvNj1pBzljAdSHyx9L8z21uBP5JDpCYmvk4QwkjZw7yteYssIbSJnGavAoGfR
j0B+Ez0srnMTJJfabuJbQqbOpihjphvYp7kJHlZjMgPkG9jj9F2fgHWq0uTsEB2MALkM3lXITAgX
5+Gkj+m094cer5gypFvzYW0Y7CDaSRsnSMRymrWbTrCPaqddQWxgzWwr6u2rmOeONGpRAQm1ZyR1
dccOyMbni5F2jD/NWJqo1ouHlgxjh0ND03FCU9W5ER0Qk3gGTLYaDbkf4rnadMiX1lk7J88RykNC
c3wGj1hBTmIgCU3tdO3TfzizBkenL0bsMrhJnzhvehADtg8D7WQT+LFFVNh6JliAhVMYzskneu8z
ILctSVPmSn5rX4g+M9edBlC2zHRWErbqXGqMUFeUfCHUEPK2XRxcxlNvFNkpjaoQhkF6riKT/C9K
TTo/H4ojxZRbaqSAdrntbPokzPdcxsoCgke4hn+qrgjYIWiewJF9rFkGyQxZJfdOEUab0e7tO5iA
zEvAah9GM7MvSuxnrzo01Z3DseS6ZAxezMkZ7Sbay8yaV6Iwzddgfkir1SzAl8Z8xQN/dS+K+TSN
Jp00mXBs3HKZH4VDSYonbx1rmCzRCr9bbf8d+hMoEWH4KzuNiTLQmFFUQN1Rzgbfbd/Gd1kT7BHx
Wt3EWZyuK8Jslk1J7hbQ3F3aRuqhbNkkQHw4T/MQkeJDp0Vs5sk2snZTKWykZumX68YeigOZYo/8
jPAxy62qIDpzJgyWhZHhpGvb14RxLuKkPpmdH/yathN/GEVXXJHMVUugFsWmF+F0iP2xpC3nbTFy
2eHQILUvzH7yWatfKpMwRLAwDh++es5J9eYnHpub1CMcRtw0CzgNK4zU4QbeXekmGRMnqCe2R2xG
9mHMxvDIPvWxzEetGZ8DCTgLUbfZXkpqwgOkEwvLVkdMFB8RK8sZwECVYhIgHaaXTIlqZw9+eN7m
YNpp8cUzdW98bhsyupMeDfjGGElvxfdpTvusRASvt0hgCSOfAUxzYj1DQWwAQbc3Tm07+m4/Rj46
bjsnHj38UxTRrmdSrwN+OVm3Nm7C0rN6Rfns0BXs/bTpTrVBsj3B8GUH/BIZlC2S4jucWJwjecu8
tKqrZ4619OoRj3YyoQvIJ81BVBL6tEMNa2D0WqdGxM1yHhmot2NQHAuL2s2iHFoXsRn86iE9QJQ4
MQEdOttCg65lHQIodumHqAqtRw7fQ5pXw3taDWEk902ZRK99M0AF8B1/RRRTfhx55upRZy6Wm80W
B6y/ghoOGqExGMuoszUuGpyidCA0Fi4mW+sj6CufBIuk208md8zY9/o7ksp+i+Sad4fIswUEqPwv
bNVTAkQZePxUHzO4OQBy6mkPayRbyaoZ9xpK2NbEA1hasKUfIu9t5szyTYTNcx6SNQ5jG1Z1mDKA
nqUKWELJDwWl1zbA0rRCRZivCzxcnlB8srZmGa4dVsg3qKdvHcYYhMxU9l1TI2PGT7EsxxwfCoj8
RROOhkuvVV+DIE43VhWCPmxIGiM/sjlVxAjyIQ3+hJWAvLIBuvtWR96+1AOn3zXQNd3Wz8a3bmg/
sHGneyuJBC6fTPCQ5+8tkRJUhbO6dtKC5Yk0hnlYGKOtLlpjLlex6OWhxXq+DyNA073GvrnEKLLV
Eg6xHuu3xJHlPX/ozgLQ8W9cvx+5bVXrIMrIvhDUNoomF1UFkUe0kqBE0XxywKYN4JJ5KSazuE7A
7RZFymddGwxNR+EnZ80BQND1eXY0uxB1W1JDWxnLm2lDYAgMc9pZbcb0rH70v5lp/qUGi8AZGsVq
QlTuqRPjJ0CcIKoUXuO4V9966mEXcBtWmKCy4n2eppjKYmPeTDND9WYi/sA1dOBPCakUp2HIexb0
Weyv5Gx1Oy3tZxZPM1FMKdlTNhSdOvUwjH6q9lgeZTngIWzEsDRSp7rR5WteQJnxONZDRmvEcmkM
p4sBD+USFFK5Ef5urmeY9PtWbVL+Y+MRiMVdStph/dwoofPpdEN5iQr6RDpUWmQiuOCgTRb8A2Aq
RA3aDLjUNryVSOVZ1qTdzWym78Z0sLXpJUHGcVAVnVtEIkOUPeR8WLWaPKV1wbTTCcYrZkR7w+Ua
b+cwy59pdvv3SU7q2fcra5+YpbFkwp49NaGId2RY4iXtDMYCwM3XTT52J5vkWoav46tJX/DqFFH4
IXWSuNg2w/0xYla3vGKWAW6q3Qwk4VIU3b0g7karE9PFxTfuHXWsPhPR4z4j32+jqaX5HnUs0dLI
KZ+CvgAZy8PyWvZo7FynpqoLw67bUxy8VAV4iMhq0iP4+PCAp7T/FCEFgZzIWgDWfexts18Xkwj2
Yh6Zzao02rkMk51h2wQjZdYlw+7ECqhNVtimp1Xgo/zARyze6FDG49hriIiNxqjXLffwrlTldGzD
GpYGO5PZ0rk7A+KZo5FUDqcN96NQzENLrte2Q93nDUUnFz4BljjpDH/h5Nqp1xofttL8XBp5tWzz
QOeWYpwAGOqJC3v4nWuBG0ELSkI0QDNsic3rPIzvsJ9MS9vaY3s2005bwzzsX6IwypZa+XipCKzx
sQ/sKpJdtfYJkbkXjrjERqt5Ya4HW32iRiZWV3qGNDL2EySskmynHR2trtxioK9XVLU717ZdsVmN
LZb7w+RAFdBqgb84qCBYMy5dT45xsgvr8ciWPMaa+omhONgEMsK2wDfh6nEvNnEd1RsCb9jyVuiy
SBLJt7zPuz3wg+kyk6Z58WVS78Gw0HtqRk2hEVo7fvh8lzWlxL9TVhSe+p1kFWMJiWcHpMLGw6d2
d6fFaSuHSLnPTZNdVZV4LextPoP3yvwYEpg2eUl6fJT7ZLyaemMzUhbRppJB8NSkfr+u7fKHHKtw
T9TatNSsEnM27e5vYqMWJuwJW7pgQLgDuDbg0qBoW8BRC5YMLYlj51ncmzPQ+sTuzDddzuVnOlfs
wiSTxgVzm2Y9xaI613XJFpc2qMd/mzy2bxH2cjuA1Bcw+PyCv2axzVCsZW7lgvKGkCsBCQze04Sm
lxAq1WtDokNU0lgA+Qz5LlWb7hUAFagT6pBzE1baOtWIcwOh7r/wSvZZt4rkE4wpEq95YG2B/pBa
voj3sPEJulZ9xGERBsRKGgQ1qR0CCCpgGkawcQf4T/3eHATx5IRao5OYld2gxUf2uD1qfuGjepoH
N9cjzNZqkM6/pNiqQMp9Pl9cj4S9dcEjEzVYNYR0L1OgMmyBWyc7R2MEWat7ZLWCCppw8FufdVhq
BznA+63Gkh66mA0o/A7PbRRX+dsUk5Kmll2ygSSiwC2r2rNFkM1xwlu2asacAIp8wvXzyNNqCIP6
mMwQ1oVW2GyVWjk9jfiLXlsjIkdFD4s7Dj8LhyQIsmOKno84i8h6qrDhrnmBIJlC4fcjUkPH+J1l
xgLyRfKeS2W8NrH88W19PmTjPGz1kLEMEDq9W9tZIFdROrFakxEME9r7o6jZ8xLf2q+UPBuWIlAk
tj+gp7jE/FwuY0NRLsxMmYPpYrhYIKpuYc/Mh6mztVZbcybJNRewqzIVYrwwSGVvAvUy1HO7x88s
ryGx3gcnESV0dAM3Etlybun0JuVPkLD6znkbOvFArh59+2ose2Cgonio3mIC3FrCtJuY3BydbFSv
g1PHm0832KWAkUvoT3soWbrWrRPZDs/Y23l7BAaMINeXnb+ou9C/EFU3LZU2hJ1QOI8xZ2I5UDoa
Q5E/hcL995jtMptgoEPwBrkV4QJKC6mSXdHVHuwLFUP0I2CSkPobY/ix2jRyRATE45suZaymax3+
02LWs3YbwBGgOQrrpQ58aF5Ndt98iUw86uex0z6Vpg3vYiJb0+VNMzyHDe2sqRdyLaaRUA0NOaBq
lQVySdJDkOoJhj/+aEHMJhY6RpwyfQ5Bqp+6gXpTn0wqSkWON9mp6TIz5/S3gPLyo0aayV/D1j7Q
ySqPp6a/mKJ0DkStKxqNO9kqUoTWS1DQqcehaTxh+evZqI/BVgiF8XhnMjDW1AaGij8ba8C+wL0a
AU+qaC4yLeyVyemkT7VGfP4FcYS+/pEJHz95RNHRB2r+2vQjrmiinbDKj9Jrq/mQoCb2MrKDGTMa
Pwn4lA2l7a+MuoMSQ/9javQt6+4U8YWT6GTX2nk2ShxwQgOdlAzzKowTFbnTnCyYOuu7RMwkKnEe
XeoCxFITLk+yehktyBdz5EIfeblSs5QXMyp2ZfR4UaTQ0UrWkBSvd2AIuIvGryBQ3pvCoHKCa/ie
xdVPQFI4wwqpUYHE5Qrxc/Y0aSVrYZNPnDKick2GmezqjfZGDh7rbKeAAD34CaooJQ5WStHS8oqE
vkpk5R/+ivR1jqONDnRlJ4iZWYQk0oPeCJG9FlFE258bNVt/S/ucKq4LGnMLkMd8gx9peoaoEVmV
/nFuK+pAtVGV7dgkl6gn1SUhVYuTrL7VuMlfqhBWQa0K8RiYh56omXTUyhyd6yEsD4Fl+UcQrWJZ
gW5hhv5csetdlYrybE2kq/iyYrFfzguep2jhRKM8K7HcE+Q0nhjbSE4avejY9cfEbtJvkGA5pWY5
Lu2YiQLhN7RBxNpsARXkC31S8EWPA8yUMc2uMk7kh6aNFFZ4OZY50ZDbMRmbD6PX0Ub7uk6rbQX2
1mjym5HUYj9PSbNV62pYmTR7Gx8cGiOUSV+xMnHOItCQMdmZjys9sZ9yyyESK+6bq0pkHuv5eLgW
GB5Xwyw1F1RJ++LHiD9ohdLXIXlcsmZCxnWmDUzXrEwz0HSQKOxGCg9xpevNRp2yGCe/P6zjksR4
twt60Geh+SE1BqzFhAQCaCHDBi1XvkCchBdhK/ViyDjAncMYrVDL5hyY2QzuboqP0reGe6BBenkk
G6GUNSKmaJMwVsr8AHlkWbgJKoARMFK6JVlF9SamPb6ziCrWJQO7XWvY0aZ1BFyIxrK2mcYw2C9I
hhBNsB4lE2mzIGFPUzP/UKfDvOt6ismcH+t3ljZ6PNzIcerbsD2JYGJAGzjLUVHiK4wl7jUMOysl
GvxnlN9MauMKqc8UonbR5nq424hDEUkplrNvIGLQS/Q8CcRZoawqNe5j37SOGL4mKKf+gGQom0FH
JqNGChgpDKje4hIfMNwnbLKGeWQJxtAly+UpTSw9WJZk2qEJbN7t1iA6mVBIwxtlKlzJW2VpjkyR
1H5kzN10NpAeyeWADSF3fTCh2MnLY16jRPfV7mTqyc0n8P1sNb62ZyDh20zO2myTJEV0Yq4L4q8C
UgNEi+RCcsC5xCAJLA1ZkXvaMV13jTwCJtHeOj/Nngqynskp1KiPGs2n1k7HnkRXi+lmNqVQ6OOp
WPdRZ7pOmxbHvixJ7oILihM1yI6yz/IzdC/zUw8VJp6MPMZrDOjE7VsJxi0foNp3vn1g65JRAXYG
k1kn/FKm7hP0UtJiMgrrFwZTceA5hgifWoEyy4LzuCtLXoXAOMmOBnyRb8hXrLnISmcx42Fa1LqF
boPhr5tqQ0wie49kI6AS2shKvxSlNnxXUEhPU+8oTM/qNwfcCDJuq6oYuzdfc2gPW9q7iWEkRZLt
pJdKsPcFcnPULar9ObFRXIFF6wDlQlld6nM4IDrjD2J4U9dZHS3neJiRYueZjlRoNvyyvLBUzq5x
FVD/O4lp3GnshXnIs0K8TjEBXJFXBX0OnpDXpoa2aLQiT9fntv3O2o6JCihxdjDSim0Ce22ntd7y
qsvZyU61WW3iKC1psMxaawBnRvq3liUOS9pW9/uzSXQ7uTW+fq3B7JBcntkDoaqFNpSr0SLw3HMi
q31ACfIhxmvQMUwadOPatFVarBqlLZ6Lmjc8k8qiWozjlJ/ZxEGyGUWwU1iDBdsIO3qL3KYREHYg
HnwQiZWRyDkN/DrvBg6MoJh+fNGvXRsgL50VuWM61l24Mpkv4IAWrpLpFYqdKr0pUwMRzXIufTnb
XxPLoaUeQtqoc3muOUjwwiKZLhp2HdcoEwSv+qo/HbRiLtmFa41xV3Q9b1azz7KjTGuzO1ipX/wW
uTlc1N7iqe/p2CCU+bZ1qZPAfIvCwVC3XVzGl5gGFs3QOCC0FakM5XKGAHEyhz6cdyoDJueemLJm
qhNyN3ziLEcABf22IXHIyefOE9jez9y/tK8kkPAhdkzQQl7dZlKewMgpTKTIsrrZ1WwR5IMprn8O
naZWtmlrwoJrFbC6i5RUiofzf6JFaYo/vQ/MeCNMPtcZKutTPwURsdSUZhutb/L3iZfXSiQJYrKs
tVDqFTnOlBwYZ8HKPeqZnCoErwnFWvGB6ftWUeHQhAQrA875MQcu9MeVaNXOsKLvqzZSqayTRauw
Hduh+6LkTTzABY8tc5MuzCFpFzrvBprupCbdmmlxAb1xQ3zzfCyi2PRq3cw8FRDfn8OL4Jbp5Gp7
yArEs7Rs85JQVH+rpGTf52GQrzCdiqWjRLYgH5RNrp+b4aHTyc0t2Vd/F9BIVlP84JYAJhrW8FcK
j9W7BfCzSasDATCSqVfF5NeVjJqPdg8vs2+qbNNXLKeSoXk1+47L1KiIgamykBVdU92Bu5YuWZ3j
H1NPddE0j/Jq0PX3ohg/A2AT+0hoGjJNq0XpKPvz5IPrdqOAapcbWvWSkGJTjwGx6fUgdqrfy3WV
88gOPVVvxinyMIMWlwn01CZURHGsgpEjrMCbI1i2BRSqIVvQqQyOEU/lNrO113QM9Y9K6NpXLDg/
iVKE97GfxMmp0a+VDruUKvfFojcnfwNGOrlDM5+37GZulN06YvjUHtZoEviKo1keCVtkiwXhQu4J
vpMbTr9963CCP0P+Ti6y6MRrkU+8ZqPcKBYdaF9kZD0ahgh2j8cVpZ5QzQAQYEf7KssmuQd1OB5V
wvwWyB6KoyGMZ24k/d7CzN11GftZxGz0rHpS2ewMjRz0S+zoLGXaAcEG4+lZWAXeqm4Hy9u+ASG2
vKmfr36l/oxTMARuGzF00Ji27nJ17mjRLIf1YqQtwbz4i5kRhcezm6MKYRBXsXVzoQfsYXfki0Ta
ctOoItwm6YN+WBjQ8WYuL2/k0n1JBn9etXbxPQc6VwaXY+BKcpOuUasVnjAZ1Ux4pInP7rElUNo8
HrokPVUFYgAhwpIkdYPHKzAo9oPBEOxfwvBYa5W+ZLD0VRsBRCnkMaBqZD16Qduz3J3wBpAT2Wx4
vIB6Rj2ExkcRn3IQnzp9ltcJkh3c7eYSmALrldF1L2GaRn9tMYKMQ45U/zj9qB/bsiq+xmo2bgNX
AHI+R7v3edv/oVMY/yqnsDeZEuuPFd/VNLpqX6r+eFB0HjMn+Hf2zmNHciRJw6+y2Dsb1E4e9hLB
kKkrS1+ILEWtSad4+v2YPTtTwUhEoAbYwwLb06gW05VGOl2Ym/1Cfxfo2mMsOutD5PobTgUU93Qj
PSS+C9wRbKOjVyAOeYYIcei6fKAVhS2rBf7EUIwEkdtJfxfHI+ycdPg+JuGLFAZFtxQu/H5Kk/cQ
5gsoZ031SN0Sv9SyJrnwG+02cPCh3Jil7d+4wwCKuDILYztXYVeKoMUacX7uaz13gAaKhm7wQC9g
GHqADyZG74lRYNYQxJ+dENEXrA7j9mOCyg6cp8R6z9QAjliZiYtYkr1PAnYMNGR5JDmJ2w78GEU/
S986ObKyoF/cjYoxM7qjmaGxntwk2Ojcyu9grxuPVRbvnLapPWSq+hdmPSInZGjPcSGTTeuCOAl7
fq8T+v3eKkg/tK41XwZ6BnvbaMiv5KDhy0jL/DlQkvCZVlH/3qJGf4gaH8B9K8kQqgTGi4VvF+Q0
dF4/FbQS9nHqflYb3z4K3zVv6gIxYuRNw59ky9Rjw0xB/4hDCFWgquit8EeBZjrCwxFin7eONP0d
NpCHQmPN3k4MxsOg4FtwCwrH3gYR+kjbBs2wVZ5EMYJU0NSYZbSrEPN7Zrb4X9q2QEIrbEPjoUb2
lHKeqdO4V4zQ5uaTdnt30sVBq9CjTRTT3itokq9R7WpvbTvqoo9ZO4ZHdZrlMp3a2iVl0GwaHEXu
jLat73JNWv6upt0yImOo5toxEUloRiTUPUrwcWJCsaRhOrPbdVUZjlMFcmNLhwQYuC0QldNjkM4a
quly2062EX2JVarZsAWVIep3yPNp7a/M6aD8+RroplU/plX8ZMtAb+EJVtZ7UYDK88xw6jS+Epca
9aPZI4T6pIkxMG4VvGi5qdPcldHGzVRcHyhbuSOEz2CwlPco0FvOXZeAOroxM8OXiJ2n8BVq7Ava
b+2om8oDWLI0eKKV26MpWZlm+300XZkAA4vQXf88KZUPq0Jz3BzAEzXOWM2xUsrRGXtxS1VLfiEV
p/gbmr70YdNk2ltksEeI6hP+qiVlDVNWmWejQnGfI4q0Vh2Q1xHF5WfqMRNYaKCFNymKtPcqa34f
Ok0dHkY/cyuv1UDPDG6JMGWVia3fgXqXkep6nWr6zy3g39zuqSmCw8Eb/jamVf6LWlL9Vdij8WIp
FipRdoArkZfH4/CTCsWIKnWvHVvo1i9SM1px7LOiTB+LkcvWNldkbB6HomLOjY2l/yijUFmXBcQE
BJAcWjZ+C5jTTxR1l1n9+MsOuS4hF4Lb1zBmtYHvsXRnnXMJlWPAT27bOtyJsqAr9xZnybDJitri
KOxoN7xrVV//5Qy2PCCTyPUHUVv0paN69ClRAMQsVpNJme3JKqehvQlsXdjdmqaENT5YUVkEXpvF
sa7fhkMf6Z+7SkshfA1aMkQ/AH2GVNN0O647+R4bmSJ9yKSmYomVG6PoqsdyUkYFmhxKeiC5Uqfq
xH0b4TF8xHIpcbdB2Uek2I7Tdu9MvVQNJF8a1QKzD04koOQfdj6ouI0IowJJ+SH9hFhjgwtY2Q0o
UWF1f09Ju2/Qo82zEr6OUbdr2w++0kiQX/JiQi6vD3yQBYZLFWn0NIFEXLgpRjMLPrE5psmnpuHy
hQxNk+7dYawzD3MFH18F6WrUFXIFwZSVmhYBZ6ZiGEG7kU5Ry4e4T+vkPRgio4UpgCip8rf8w/8C
HPuh/Jk/t/XPny3CBf8XQNk2QOYLoOyX9EckfzYnoOz5t/wNyhZoFVjCEZZK28ag+vpPsQKh/4XW
AJJBOoomNNB/A2WLv8Cp4gjELzbFOgRd/ilWoKh/oW2ARJOLxBG/EbkS909w2TMh91+qAciPoKFB
FBdJIYH+nDmDtn+jz0bjMEZ20yL/J9+59ruCfAzNZKgDWgqFQNR1dKO5f+TqSExHwwcOARl2yPkF
F6R/3x3CHLQnXfEqT9ALoWkw5nq7+e0zPP79Dr97sL66DZ282hwGWzRVE2Ta9qtQw2+vpqG0Z2R9
qKJrC39cGBvD3zfsTdD5UdyMvhTJpyTd4yxAMxUniMpdR+VaTejZrcbggAoWio/iaKf3CKT5xRo9
nRZGFUQTEiyTds16KtlluVZ73BHIYFOSRW0DRsC51e5hooti08ubGbZbr2z4OyG00XX8kvwwXpBU
sPABVDaq7jVA1KGKfx/RWgSj7VGNNaEO27qH5qJwb3Og3wpCqT15l1cmGyEpmnj++vJonc0DBovN
Eh0M1DNMS19Qmvua01yTzINKpxelJtMm7DFlR//9XWKl8dpCZXA9TvbT5bCzXsvyG5lCc0EmCnu2
rD2dfojzW2MREFYF5b/llsD9323KK+T3V0e/ZRgUkXgxFD5m8sFpGNno44CH5wQS5SBrrxKeme/C
5q53C8hm3yG7lTpcp/olyz826b1mPWQFTuHs9Ux/HIfhdqG9dtDAvK6d4bF2PyXwdnL1QehHTZD2
PkSSltHkH4b+y2h8sDPKZLPhxP2QfJP5lfXz5uugkmWbDJ0+r6LT16nHUAyZiFEJdJDVRJy6QwQj
3obBbT+q0PrgVsczcxvbAjl4Q+GurP4xtvhHZjIgRWfXlQ+Zug2rm3R6saJfSniQlemlAn3Uhjsl
XiLNpuwPSbUJO6R77138GAw04uu5mfRkd4DTOMW6w+XZcKru8/fGgICVyl7IJMQX5PS9IGr4QLRt
TLlgLKyMasLXyRm4DPoxAHHJaqmu+ojN8ijLqeHSNcMIUiBXZS/G0rCmjGY+jiMBQs1u9JIigXof
WiZo5ZIztAJjFSXdvnDZDrvSCHfOJLzLrz1P8sUjmCie2TaaRuifLTeqggqjqHN78DrQWGvUS4ym
3mRD/r0f8Rz781iOoFoPCYjlvpSDMBXRqSCeJs+JgDlhDqY6QgC4KoBJ9arcXo52KpDw+kE5xTj6
4BfpXN7n5f/bFjyWRjHpFoH01rgtYkwiALGNqwyRQUoc9cdECJQ4G3qTzpUl/8bGQmRhuho+lTbk
k9PIwzBUCQ5PvGKM4EBvtvFulHZw5Yx5IwoH+2ytq2kqwpuLCQsODsF+3tELW+rkXV5RzjeN8cr8
WHgUvw6jpQoXzSvEi4T6etL9NowJ+qQ5oqCTB1dg49BkAjcUboxOg9VNSR5viIccC1wwXfSblba/
skm/cTYgBSpwYEE3iXRlIeoxuT11TRBFHnfUuY38UrVAY9RRAilvxvEYWJHHDL4S9Y3NwNLIDpCS
VYm6zEyokQFPS/G7K3IENEMkHdeNC3AdIRba4BRpcYy9PFvfjMiuilstDX9VnbeK34d5dgrqB5qJ
cUFnxKTPxo3Oh7M7WySUCq22KXaDKx/3jcX/Klllzew4/jc/1G9BSz+DhiOH0cu0B6tG7iKw0f6R
bvFrdIwr0/XNWCB453XPYpyFs36P5Zs9cuYo/Hq0NLb9GKGhjXIyFoMIjIyKdmUJvhWNSBg0kuOy
2yyG02+jNEiZIF7SfZCj3tODLuiKjPQkJ3iql7/dWyvRtqCu6TZ/spGevhqqzQPdPu5MegTQVYfH
hI4KCJbLUc5fadY81AzIkKY6K/idRumCqQ9Qq2UAE0S+rPSrlMm30aLJqBvRlYzsbO9E3swyTfys
LdNGw28xMaLKNbq+ATvqmhx/UHv6fdfhoNIn6sexcdEn16ZDk4BAt8Pj5dfU5nzo5EQitk3dUBeC
dImd7fQ9wxGyJE2GOcGIvk91/qGJYWkOwCa9pgDYolYQJJAWAIy5lQFVtnpqPgABuLY4zlYkz+Gq
Fqp7iOmSmS6+qo9kPk5uNXbQU/tDZ3VsStXcjX6yS3QgdZFCt+bfeHXSURIBm9uQZS4+cVw5UzZI
FJiNhLrajM3pK/fJhgRCidEMVyLSn6Ku6FeuVeGN5pq/cnx52mq8Jsm7EJJj1+dcYei5/SEhbGO7
d/oRVAWnXSFAsIMw6RAubmdGnHJU4wqkpmM9zBUGqhSGs3VVBIeGXtlI1TlabnivmDK8knSeHQJc
OLkk0iQ1VJP9eHEIILlGD1GLJ0BYZUDXJJx343WVj17V1zbklPCYleGvy1/DPFvWWIebrm7y7RHk
RND3dAzQih70NHIw1dJw2sx+SS4IQfC5KH+yZtAusFawKHxY6Lgc2Ft3+pjZ92ZyrzZfU/mx6w66
8jVElAkCIyyYp2gWhOr3QQ/oPsF9YAe2PbF+AoNHMcNE3SZ99kOYJZtSPxTBx3j8IkOKkU99cjc0
D5dfTXvd/04XGZnunPjB2SZ5thYzbVKQgYZ9w3FT7031qHD7FNaP0XnM6O/WzZcqB+5rP/jj+yK9
wZSzG3FqvaHrm4VcYaz7uv+ogUwOqid0rFdR+9nudq347JT7nGstzj3oJbjbqtqBu4DVL70yXUMH
LJV1sKnsx6Df1O0BRzSr3/rxITVumdl596QEP/T0Tuo3RvlS5HdoTn0Zkr1BWcv2OvvJQCQ/9IzP
w5dU33btJxk+p+k9UBiru0WNwLZQLbDCz0P0WeLTptCWe57Mg4HYTbRGiQp0fu9vxnczoHtaqT0Q
4hYU0WNb3+g4VVUfCpd6PPPqff89hmMSvcM9LAp2Sbr2Y0//IOiJqo/hdE86DpeIrlAzbdzSAynK
NdsybgCEO5g45ugGUWfuPwj/ueowiLsVckf6ojiHORUFYFCJGyCEjrqXX6D2DTAyQEW1SMl5KA3e
Wv7a7h5UfZslaEqsShhsyhEeVAy/WXsM/WQbtYdJfsvCb0O+GZFnL+/UaW/WW5GhdIEeBy7fMABe
VPuuOmDhpMP+lBt/uEF0UbPQmDsMM3T6ygl/vmEypwRrntISQqn64qLrcDpluSBpCguD3puGjgfu
BptAyT7JONXxqYEsfnkiv7VEbfJfy6Gkg+r24gIF3rmo62HO8fmbdSbpdzgpfJfLUdDqPDuTyHxV
EjNd5WTSlrLeM6aigqY4er18AH4Fn9LWnwx/VsaYviOM6Khfy/r92L0bzB+G+bOB8SYRlILepquH
sPEgW+AGakPZk17nbCDwYbprubt+Rn6Haw3vLOdzDF867zZSfg6f5k7ZO+Uma5CbWRWb8IlLi6mv
OtJARIKCo7jLwM5jcHfT3rWWB5G14IdXa3cHQOK+etZRpkrXNkIukZch3PhESaFw4f3ugnuZ3pbd
PjO2+GMekGnK81X6Xbbvneg5R8xj/DVtA3VD1w5BHBi4LHpK7quxoi0dpWvV+lRO32FmWf5Ngw6I
9JzxHhMYpYHF87mu78twr2sgq71BPlMRcMSqpes17LrJk/2dgdJVzhLByG9rOsem+ULntn3yp09F
+iEzcSpglUntqwN/us364yx6K1FjtJUXcOdm+YDf2LoFjVhXjzI7Ft1e0Owcf1z+4me5FndGCtnU
ONgi57+ebv1t0aaigq/l9XZceVYkv1s18lmKZd5MPv3jP4+maZwxyGOgNO0sDxo7N2UDbsjLe6j7
JlW8vkL6RoDH8nKYwpejnd/oKPlSi3JcZDBYse4iN66TZq7OjyM0PXygxgwwfGCAHgZLCkeHmWcn
YoAtlaxpuz6DGrCuHD/z6C0OH9JkcllLm9XWtcUDxJhnhlgZcT9G23idpBGINN1trqzat6LQG6G+
TLJMyryIUqvN5CROBSylcH5EwMhW0N2vXcLfmCj8cEO3wePPX25xjqKlLQ0TvKKXCWubTrWYqU7Q
K7BMoYE76Ve+3XkiNMeiWAQH1aKwsUjL4gqzi06iqFgXNtAt5eiqlNG47SAslnt+DiBbYAV/ZWNf
vqSjkQQxiOSEVEv5u9PV4JT+VFlw7jwj77+URQ8v1bnTp29Vg4/d5cm5vHgQijA6ebdB2g0L6DRU
LHF5AgZOWRuzhjuOV3zEDYjT7oe5h6z7RxnVnjCicXs57vLsmsv1Dq9Gb8Agv3y9lPx2E9YUcFGA
VxtIN+y0VdbFK2QybJplkNAx4FEnRVwJebYOHY3TEocaysICrwNzMUGNUEVxQgoK61ZJh1ap72A0
eaIfAdUryWYCJ5DQT9x1XYU+8aRdWR/nXxXlHQJT1yG75aJ3OtRRqgBrT3CMcaHWiHgE21+QNtUj
tYZ2ct9dHuDlzOVlWYsc0hSryKWXycEsqe6nOLZ66vDQ9FAkVcCoTkUbvWxFuEW14Gub/7oc8+yj
6lxiKV4ZfE+dttXiDSGlthOJLAqGzlAD8kH5UIB09Sp4Duu67H4lWRFdmcCvpaHfNzdHn/0PKDpw
CUDYyFosFhhsilZ0fuYVzuMUbendblQfo7MPokLjrVZWaknGCEKpBnzkIuUGHii75R9oi0791yTZ
TgryaQgGfg3lB9r4NJ+3EbgFq7ztijt+HYt407tceeVKoDvIf+uWj532gZ8BbYQfYEHbJ7dOk/m3
KhkWqf7tVHy4PLhn04f3xKvAIPGiMkcr8HT6OBDcrdFJcg+nsme/rxXs7E24bQMCepZdGldm69nG
QA2HmTO3UXDGNd35W/+2QIe+HO0hzCJACFwDwYiRQLjAPkt8sNL012SEAGDV6FHm5uPlF30zskZ4
kltjLpedRsaM1dbaooq8MU5+hoPWb0RvoeEnQ2WH4PvWbbBcB9A5uVcCn48wr0xBkIo5yQG+MaeB
Oz1KGnx4IrqU6m5UA0hxkeCyNbbuusyunWSvp+7pxKXKSt5jzrUXaq6L1YJhIUjldhog8DY0qhqv
rkFCZc1wsHp7vC+aYZu7Mr+nURZ4dtoUHvS7K6vntTS+fAhBP5RqM89CM+b0nY1SWENWD4NnAJfI
kGpSceiUHzRJNqqj/G1GGxVk5F7VgvdSoXtKhzU6mIgS5umBCT8VyDWqCQjVzZgAvUIkS4dGCLUF
aBoLJH8O6Uw57Va1H93qwMWeeygE3E7zAZYAcYm3fvVC8wWtThYTv7IINdQoagocKFJN6cc+2rZQ
wch4VkZJsFufH418F5IiV+b8W5/Emr8++whNSnoJp6MhY80JMmhwlKHvI20AZ2hlmF9zEYEXpK37
HA+qrrC8OsB2r22g/uA/euWTnG3cc7McGAGFVPTTUDc7fQbVtyIYSVwFNJkqqwlZq8FBBFN+FANW
6qBjNlPwZy5KAig5J7HlWPprX5h99DRm6gC7auuq86Z28roOwVH4QMgfmJRFzGv2LjQx+HEnk86g
1EWxGIgEYTmlTsP1eQcHUulbT30yvhfv2FvUj2ig2OMmCZ5gQ/jjhn9UvuOWS9cD78uiu5UUfRoc
RNc6Tp7mSv0w3QSHIfe0zMvQ8bF+8Gs3fOrcByA6cbVzNCQZcYOsYQUaLzPdmimkrHWLEusBPX24
hmm9yfV3xfhlQPozHFfQTXCyZ2PNVHzvMbRdAzeFqwR9N+5WZrVuMi8OPYBZlUX1YWNhbVl5Tu6J
bj8zAhHiN/ZKtGsoZYRbKPKVtfPjNYSJOev24WSs8kfjYXpsoV3Gq/S9+ITeLwiEEE1iZa/le5SN
XXNnBj9yB9LhjtrzdO9ypZNr+h8UtfRnHGMLew99NXXvS2tb19s6XmPrGquHstm22i5XIeXfI3HZ
Aq90ofbs+JcINCCjMOm7sT2giTfra/bb+GsTPxjBEenbCD/PdXir3w+f+1/Zjf1V3ym3+U8E1/BJ
3QTWAwoz/XhbGC245G2Cquf4HYGLMvkeZU8ZxFLEjR+BqQXaEXQaIua2unZ/hHfTlR367GiYJ86s
G+jif0RXY7FDKxixm5mPkb3a4B3ZuCVsbEFRx8C1ShuM8DghxrfGxDPwUJmyD5cPpvME8jU8+JK5
yQGYZp7Xv52JOFYOUFa11rPUfFPU8Qq+v9ePcqdAb+VrWfRyJDRAYL4ABGSW/em9gPg2UABqPqxZ
ivWn8TVeOMZ/kqmmNMcsDPH9rbpnqNNURfLhSrCzfYi8nEKPxdmkztvRYk9wolC0ooGvF5t1sG9G
/44K/baEBLjCdfclaJkM8VjJ1eVBfvUqWmwOxAUs5HAuOrQCTl8yS6KqBpyPZ2oM+lST+ozfANWK
wqK5Y9fObiILy0kBAgf8wPDQpjay1TLSsKIiVclI0zZFGt5gFNB4eaf/BGvrHMnbdGTrLRlu20ih
vhi1/rqdVWUvP/75qJFCMDnnDN9UAVmdPj28Jl0qLr4SUqluaquD1AXasydn7Jp0JjEXn/r4yvV+
/hKnI0ZMHXmuGUqBkd7i1ILD6TQozlWkaRV6uNaws+3uKCv9hkaOwraaXYNbnWVKBhgKatl4nQmd
W+riLaUPqNqUQKIofLTHVPmWoo7l9J1y34/V+z8d0bkXBIxsnoYatlOnIxoVhWxEVBeYFI/mrlKp
xqFJwj6DqLvovBw/xSNpcb69HPZ8UJl7qsYJrDs2pc7FxdiNZiJjXkAU1WUFsa7ZALdRd6mvj5Dy
EXSLu+zK1D9PPwwmzFzzpBVO69FZFDdyq9FQqUkKTxsk6s8tVcZeUtO0p84/5LjuUohLe7TgsJ9v
O71CeqgP11JL/nibRQN2RmlxV8XMenmPgwGFBEJlZJ6a6CgzQUbN3BRZxChb+3i3riqm8GCjn2xN
T5dH/XxinUZejDpcvE6gdUNk4YnB8TfSjVwImpbYBPGV4T4/TE5jLZZNSf1ZsJ1lXlMpX0eH+37Y
GcAgZ0vg+6m9NfW42mLQGF6Ja54tV+KyrbIVUCUD8Xk6obMIMnDZhRQBkV5dd2MDO1HJgyu57Fsj
SVrPFYODAlTkYokGeGIGSoi5KOTh2T3EhhzRoxiHs7pjhdfABm9MXfwIZ+Qlt9RXzd/Tl4qBi7tT
Aa86HtLvkZ38gpgAQ0jz73pOjsKvNgU5dZgKcaDzGOxphR4uTx39PKucH8FiAzQQOQbZePoIQU2z
ksMRpRH5tQzncnouQvr2cX4L3xqljlpGNwWKe6vW1F7MUYGHTSMAJTF/hb9tf4typLMmRL3pOgtV
3Zic0wmzch0qwLRRYfzjE5YHRmiGicbVi2E7feDOsGJDAxbrhbHyUEoEUQOz3Np14qX2uKVc1eP9
hHnT5XE6mxgm/WVKQoBxKbljMXoa1VF8GFhNnHgzT3eLhuFXpR/Wrik+GVni/DvBEKNApZqbPDWa
02CF70A4a8IEtn4dcHon9DQS7UtXIldH3/ZP3wx8JPLWXN4QnT6DGoNbUvs6pOGBcuO3umryfem4
Oyi0Xq6hx/jnwWbEGbmoMVf2F2/mNx3cUAinHvXLPRSmneWbcoX0RbYaIvvX5WBnhxG0HUEXgXyM
89ZcJn6jMgBqg0frIZJJ0SlGo79ynZeZYKllQh6ysL9mg6hdi7k4jBSkwQRW2pHn+GAf0HLYFSU6
+kneqZ+7BgX/aaCNjZVCotkYvof1Pgh195iQuq9zBCUmLmf2oJg3wnfQtDDEFdzKWabFmAAWoE5D
w8hWl0C1YYSUTjkSIYjSUTDmMdIHvf1WFT5Ks93ouUn46KR9eWWXmT/rSa4FuAdfV5OEi1kGT/V0
QmeDDV1QT5GYYyEdUmX6Bl//Wv3/tY36rygO1SDDRilpJhPME3mJpnLAHgW6juZlkoblVo0KgL0h
5Wk165/gT5XfIOY+wYHT9qOCWlfnaj+apPs8mtNNGKLepPRTOYvsvLDxlodencV2NOO5qWGxXJ6Z
p4fo308K35skgXId03yxm6AEXPe+EsZUJe07w83u28pHdaMJ4kPJHdc1voRRcBvZo3nl87+6wJ6M
kU4JnYr6LFkPQXRZTg/zwOxoB7EmonYfw2/HqnDc11WabpHn1ncqqOjGAlHsa0G0GYdwEyEHWRxy
q66/Bv308fJALC6HjAR5okv9ZD7WwU5aiwN3iJVeqChLe4ij2J5R4ePheEog6o3b4A8SFMVuat3P
IG/UVYay5ZWs4nS5/iM8RSPcelWy5CWCMvI7PDFiwssGVAME5vcKopyToj5CyoM/LZXhSsTTBfg/
Ebml4ZRqYg68WArlgFIfTYVZbTEGoWZN4hHDlalwEMwLR2NfSdRS4Oz/PeP+n3z0n0gf/jbnvJf2
5T9+5m3Ujvcv2c//+s+7l/QFYe+XU/IRv+VfjhC0KulVsmW81rD/xynVdf/ixCcnMihbQCGaYe//
cIQQf81pANhp6n/sOvwn/yQfqX+9flhMBB2Q6ib2xMafcI+s041zvsMhyD+nO/yV5bpIdhJzQlZC
ls3O7KZy71iUF6cAia7U9+P9b8Py+Pce8DsZ6K1QjABwK/D1OvCY0z0aUYOcG0Pc7FqjM/cijz5r
g6puRh1G+eVIp7sfTC9eip4X+Y1laBC4FgWhMEmLgW242anm5FKVacedI6NyIxTRbAtqF+8ALVa3
qazLz2lnJh8uh19m3X/HZ7ehi2qa83F0+qZT1lg6SP5mJypleJ7crtmieBNv0Q30P1hRHu8mv4q/
YwMQH0XXJDeVOhortEqKK3newgPyHyNBikLxnI61tqycV7IrO0Xn83JqIlDT4h7xhJQX7bbQzsCq
ZICdR+zRb0Jfq/EXRJ4098Pwnd+rHaTOMQSxBrv0fWLjqxnGLX3Lti8+jlYi9rIv3LvLIzdPgX8d
Hq+PKwTdbnIqHvgMx2QNUZrEw9Tu3LFGV1eXSH3iqwBDMx7EsRDJ+P5ywDfmpBCcVLRj6bboy0tf
lOju0KIkDSoHWd5cdyiW+ni8+Up7LcHXFznK3+USS3cdKFbOXC88nRWjC7hD7WpmBUICDXWEPD4U
qipbD+mi7LMQIt/YSIXP1FMtQxuvnpxnNJMwbsgmI39IdEfir+FmLY5gWG59mnLIHIrma+7GCiWa
UprRmkc7TmjrGAg6b9Rx6PJNjIwyZeQ4mVCOAOCSXZlk52NIOQlLGbYQXo4k7PS98jSSwRj5zS5p
0GtG3UCuzZiiiD81/pWz7fQ0necHoWxqx3ToHMe0FmlNo0gXxEzB/Iikct+ZSN3NOjZy5TeOeAht
K4QAgiTEn04SpoiJLBQ7CQShZZofji166A55iz6hKxinNnQs0TRrU+ui7eVQZ3NkxtciEkiCKSAI
LH3p8xqlkbaV9W4c1P7YDBaiCMg7XPlib0Whk0YdTRfUIJY15DJvzG7InWqXo5f63vUtZ++j299e
+VqLXJDPBbCCRTzfZsFWULg6nRk1Lg1xXKl0fRroYwejVpIfo9vg1BYatfxqjbL84SNFZ3oIB9nI
JybIM69IVdDMGsHiJHdxF1DoQYofwXxkq8EQXx7vVxT9yY4zH6MCZpTD3HXAmp8+ojuiAjAVGjBk
pSo3MADyQ9k35rc4KKz9NEmxmkI85QxbCbxM0nBkVMU+cfTes7tOO2Zo0x2nvKhu2iJwrhjqLrdD
+C/o6Dtg08y5ZrQkUGlZX6O42Oc7xcQ3Ma6bd4Us0RVlqbeTrlyZ5mfH1hzOISGhza4DFFnWOd2u
1bJatfJdX0QboZXWWhrdB1NmH+tkBKTRYUpmglTJdNpbkwas1Xq6/DmWW8nrE1ACsfD5pd36uoX+
1smxUedVq8rOd7Itsk3jjhmmmChNsAdqu8uh3hhbDhnWGLVygLrLphF6R1HJ3SHbRbaFWo2lrEIU
BdeRBARdVeLK2J4m5bC6qR0DwnMYVgB/Z9QY6P+5iPUx3WkiBsxqKviQtp1GX528vHpE0hWf+MY2
jE2sl/LfCE5Xly9q6Sh+qYuDx3HgUrROme4MM1G4l5Wj7sVC6kc9Q9QRSFizLuifvfT25KpXtprl
js2LAwOaCebMLS5jiy0gGCm/qFqV7qbKse40O0y20lHkQxmAuoWLNH6MYr2+Mo3OgtLood7k6hy0
sCyNxaJGIMUJKoO+atxrci+Z1NuJacXKyX/6CTbjK2RIxs3lCXX2iQkq6IyZLFmISUuahJ+2rpaE
qr4b2ti5rWsn2tNo0vejJeL9mDnaLk7z5HufK9kVWshyO2frem35sI0J0rwlGrKvYncqG0yYkwGT
X1zA8lurrfUr7aw3opiUDPnxEIPRCDFOd0o9k9xendDYOUEjkYByNCSZh+rKKC4ZNw4vQ2mcP7j9
kLYukY+NM1E00GKD5q1fbXsnnlYKxh+ewJavXptWox67dBz2SCWXB4EW/k2D3t5anaDp4pqT3qPx
gR305W97ti9BTdahgpHmwBBkBZ++O5IkWpZTZ9/VWdWwPSJyUg61N0DCOlyOdDbKc+7LZs/ZP/fU
xeL2Xo82gkFTqEO2FMVNqqshvI3xGif4bPODjUvSi6egy+KkfHn6PnBIJTZCRDEqVLkbNxI7NYLh
UXe6uW8lIOg/fCtbQ+prBrTwB4SbRTzynSqaJjPdlUJL9ojzCgpT4N8vRzlbgUSZ2VoGyw983JJG
Hss86AAPpbt2KoYfxaTZt1WTYeMZO3Z0RO20PpqBrmJZo6HYczn28spJNwcM6SsKcMaTL3NE0mrZ
94g+76xG+tWqa/Hg8WINxJVfGJD4s8DCM3YG7Ud6GgCAQRnjSnvw/KPOJ9m88bFlW84SodSazcSm
o6W7hEzkyWlxR8fmJ1vXDoKhfdfrV0p9Z7ssrwxMjrdFOIUJNU/l3w7rqLQdJXOKdJdF6JP5UE8Q
tQ3tZyfRcESPE3c/1GG7vzzOZyvxNejMRJvrFZDgToOaop6wnmrR63cay1ONUlqcaB32r0ahVFdG
dFE85NheRFvcN2YYpG0UDe4/votv+zA12o8On4d1q5Tlx8IWmXbEz2T8QgJcj+veRhb8gBlbcuWt
zz+tzu0D/oUNKBtO/fz//zbUMkQGlZQBi9eZuZ/g0G6hAAw/BGUiJSk2l8f4bA9C+IGrgU0DhesW
B9oimqHildaW/c6POrFF4l/QrcHz5HKUs9sBgBmTBQvSnTolDFf9NEyO5Y8Sm7iWt7A0MLLVNHdr
lqP8Njgk4ygkiYQShBWX+7TLncjr6aq/JBNe0WZjKh90LRIxooSTmDFhCdeHy893PgpcZskOoRlA
QkXp5/Tx6i5FjjBssp2eMtQOLIqtjHvlyslytoi4yxpcZWC6UxKAj3Iaxawwn0DwOdu1DqXyrgAC
F0/66JmzbHJb2x+xudSuxDx7M/C0rwgClHm4VmiL7ztUbd7nGHDsHDL5z5Fv5fdwnK/d/t6MYtIc
m9Hf7P2L8UsalcuLPnY7v+zcgyV8fwvBx76S+5yPHwRcrphQ3+gta+bivGQnCDFbUbudraT9WjEw
weqUUb+vLbZ8sov2YaqSa0S4N15NV6H28V5U+Gitn340n/OlVAqqRi1yPR5GWvS1CkBOfzgBIblz
PgPF1Gidcms4jZLi86jwZ7srUXitVgD8gdlqsXh3OczZjkrWSJ+Ibh2HJhj2xY7aywDvl0Lm5AI0
7MYY8HrlWp2XFUG1vRzqfNxoyOq8EZ5GUB+WrQmsd4dU90W1A5YALj+07I1dKN//jSCuoKAOQZFz
YvE+sp5SJ8jtatdLTDecMfRv3cCXV67mb70K2wMpP1KWJBWLNdRbeRhOSl/tMhRZUQek2ItLiXHl
InP+beihWfPNDUiAxSo6nQJhbMmqbygA4Lbj3FBUx9aCm9t9J+vqyjQ4f6FXlNNMuQf6S6f+NJSm
GGMYOHmxizSMwlCqG96PyqReSW/nYfm93ML1iD2VOxkyZwzf8mgJ6cpTSIMGnAZDtqcqo3xPusw/
0gzs30VOPl7ZHs5SQlpvaLVhMcqNTONScfpWIsCGUUcigTUks13t1+IdWn0mYmCF1hyVwXGPmbDj
dR9m3ZX06PzbnYQ+u5Xpo4WRY9qjcVWGmxELLA9DWG0TNkN6Zac4H1V4CiDxUHOjbH42GW0MtS2M
rtgphF3c6k2Gk0faDT81VFr3SIjJa1jx813X0hBDQCaJBj90kHky/ZaPKH2hjxXGuxRPJvto11rs
oPPuio2Bg8hNHMHkSa0s2lxe2UsoESi8uYMKV4weASzD5WZf+bWPACPytkZU/TdnZ7ZjJ9Ju2xc6
SEDQnktYbfatnfYNsjPT9BBBG/D0Z6za56Jy2XKqtuovqfSXXCwgiOb75pxjaqJ+rquXqmymy66c
wi4u0jJ7AVbeBJHpMa+h/hal3tGJ0U+jaFQW6zBdHwjgVGPUrGbjbZM8aNODqHEH3S3KWIKdU7Vd
HxNR6/5osgUlx9/v4fddz6lAeAr6Q7yIWIHkwA+PDmYIOdi6UIfBcDsibWVKihAsA3CnQGEvcHij
qCPJnwbAXCJg3mUk03xxiykxNt6EOj8mGMf2Loa1wAVNxC72gE9+4tlwQjJAueYU+MHmj03nucyB
3BbpOUkojh4qx35vF9XyBP2rffcgpb2JtGCvkDWFjeLYDmW5WcfSQtWu5YLm3SpmIA5Ba1hEhdnJ
PTQNoBGJ02NH70t3sT95oEhcf5tTTt7B0zRM3SBAW/LxieaJ0xABZTd7dDoegRRlF9RbaA7Dm0Iy
gpJftrKE5IRRa1sY2n5RearfAcHlP8kOh+HiD93ibBtzPnEhmgKCmaOKlIIr81eBR3tabiiqTDnc
ht4ftmaV2dyRRyA4udVuVcYuYPNLKU4MSwLZkTx3KJuIVg/K9lhqt9yWo+WcsH6G/6UYie22U/er
mfT+EoegGHZ1Hxg7lFhpHQVORbHDzckBI5gbQvAW/JF4KgO5ViTZr2g908RG1ptLytYRPC57ZET4
RBl77jo7V2TxutZBtWyf40Xa+R1PfnwYHTH3sWGuzWvfqPkYTlSl4jXsetIJCPOv71XamHpLcC0a
+YZN8V3LiX7cwOZO7xyrhshmjOYoLqElrPu8LEl6tiZZv8wLtf2om5bQwtU/dXrXFm12UyEqCyNu
GygbNKpkP/WlwL+eWRpjQoOD3tg0UOhx/IOyKq5OBdJug/BuyQ5Vv2TyuiOH2Y2ZVcqT5UwFP0bZ
mWCE/WpAsT2l0s22Tq/IDEw7OBnx7KTVt9FphksVzJThHOIU10MKFOh2xc7T78bZFekutEnL9zO7
J7Yk0OUXUYzGD0NV4h1GOOVgizM7Ob/DkO7XSuhx29EpnSMfsvlzNdWFh+MEotjWzgcs6YnvI2wB
r+G9GAlZu7/8qRFOEtv5Opp7H8A26bztrH6YMlxNFQmwra8ebsaXSiP92ZEGXav9ALHEvPKWKUCG
WafhQMojqVBx3U3hKfpvKskGXvOQGGJib7q3ZFnVQpQ5kIN9qhsHovcM3muT6mG47eoecG1ZgxVa
S0FuRlkIxLMQbvELmEARk6tpmKEJtTmE+o0FGwPsEl3xALs2steoMk1cOJqs4kcTXt4YkTxv3UMX
xRVjF3WuI4IIlhd7KWHWp2GmT9Ra83GxkGxucxszNOO/nh5TVg/CHmr41CQHDsMMWqHKu9iW+enh
wmVDJE1+s4PDLO3eYEsa36XZGm9Z1fgwuZJnTo5ES+igiDvqkVvPmcin7+dsvR+DhuEF9DJoI8ds
vaumW5sdDqpy3th1O4oDzEP1bHXz2vDQ3R6AMyGrDyP2XADNBPXuHdfX684w5zCMiizgYM1OhBAR
QQP1sSutDjy7tcirVRRhuZ3brFi2bCSRUekG6dxmzkccj5ZZafLx7cSLBjNdTiCwJTXo5bfrSiwM
fNK+EMUTI624K1Oj7WOWt3GM5NRSiGo5Wv4ouyJpNqJnVIGusazvup39MOrIH79D5O1a8dKbhRdb
/pwzNaVudomAc4LrmFdZunHKE1lLW0FGDjr6NNTEgYJAFWal+5zZ9iA2prSMlz6x5WsPlhWThkmQ
ppPWo4pnl+xzolVrAl9G1s+TNYv8cz9I/IyRcFoAlWcvt4O2i3xvcJzUG8SX5UGRG9s8Vt46E4Rj
5w7DZBqwatkow7395HXodS3i1r1t0YKRf/TmmgQcQIQEo/jNqAh3WDvrufVzFmNjFlJEKWCObdW4
9rQj6buZoxV5TL/pQTdixTb1anIMB++OkFRP8DEkHpSSaHnY0naVuBd8r8t8qWmQf7UBm70KVjcf
gbDr//TzMiQuSnvrI7koRHiExdR9dWBcQ0VSiPTwKWltoKcU9btJgIDNJ5EW3S7kbRpx5WJuKklo
r+m0u91rzl34IHqLCiJEX1PlG5fFrbZlqIwS9EzRq0iLaX1a8lxWyE9zkjqmzFTrphd1RwRtNpoS
Z2lTk/5Ic++lGqZZnMyNZboxljmFEOtPnr9l3bdJ+xl7fmhigTWgwS2qO5lNtR1PGjLRsBrS22hC
VgZsiArc1UTV6nImot+7gBTJEmYHhfKu4RSOLXwPOBu7bM08biDIlTh0aZYkt60u62Zrz41PUEnC
RBwLCY488gEr8AkNwr445ao/eNbiv65VKIjiLWysECabl3I3w2QhKL6x/P659mqxPInam5ZtIFLG
1Gj1wa9ahOkXZnZhxibAL4RGuZ4eeuovbN0G8OB0eBMxbQo8ZoIsmMy6cnq4H/FcZ2kJsZmpBcJ9
wIJbppo5rs4H+5eTKlIRRRqWBLGxqJFOJitrF1pr30V5OOEBT9O+dralplcdh17WvvUVpSVg3oZt
XToDyZ+x1qglI7Vmzk/pQkiJrJKZ7s4cTPMrDZHG34XAdbE2lW0tLluEMsWBXI9m3ElWecJspl6Y
14KosikKUmN0rrJG1OsBPaJpf3KG+icj4F+HqH/2ZxQmBVRwrEzoLj5ueMbFHxpwl85xYfhcM7vV
Pq08qLyRVA4G3lJRkQXNooaQzwbpJTuPlhyuZp6f+oFyxsbRkr1GQzV+iXJUF9YWe0dwvcg8DTck
XToWnIjK/9kZgdfs6iLUt80iZQ0gOWQV+/t+8/Rzf7udU7cnpPuMdPhsRxzqIm8b1TrHwU1GEnM7
BMzDLHZ/v8rZLvGfh0YDlq03mjuyvs8KbW4TupmjpHc0K7YIzkxetA+r/hiE82eN9D9civOYS/ua
kzQeqbNTO5LO2dd56h2TmbYHjAJBobKn83XhEpz/3++L+pANGYDgFSS3p838v45ik5osJcvaO3J6
tuNiJErJWDomCxcvwX9+hP8j4KcOjcr3vGu0mPRyl3bwjoFNjsTsaHNTuTg4mF6yT4qvfziCYCil
/M4wp+R9rqCTSnQ2Of3OETV5+bwSwHOwctvADGyk2c44uQn+fm9nhYLT8HDtk2gQsx7/O096ZBks
ffTS7lFXywubp+1Q9s9gDK/6ofg1a85k4ZJ/ZnX680UJeDmFgqCgOqu5zF0YVMjy3GNiBtmlWvtp
mw0i3Bb4BrZjarC3zU3y2cbE+UzT9IePzmWQUhHBv4f67axuGq5WD2tWukeohrAxh77bV66/fvJp
//4lnKqXpFiiA6cM81vm92SQvNJAVWqS027HV+a3UzUGpmb42ff9+w3hZuGwypYAcR0v8eN3gEWn
KUEna0SNHJoc3LG7YJi+/n2U/OF+SGCkFuuTgUY5zv54kWUFEmf3znAcSoltSoY2VUwZ3vaDUJ9I
Ic8b4YxIrIY0aJEx0GTjkh+vlcDjkYsMxuNUDNlFkrbWRQN0+nvXDsaF7g19B2vFj21/ardBmIaH
yglhSNfleBy0Nxxo/bn/+SPh2QZIeJF0IKs/LxWn6N8ma0m6Y+2B9KiFYb00njFeS7eyAQj6oCO9
obqsysD9zwOJjhR1fiAJ/ABx3kBOrSYVwyKnIxtLHa2LGi/YJBG9sZpy//d3/PtAQrPLRf7pLiJD
PZtQZdO6pRWMztHUNvt+JAp40dLP5tJzPzWv16E27TKV0oWnCXT2AfbhkJRS8e2HFcKYNJV57HnG
EFEe1TvKXPaRgn1AwIBvv3rdlGzDZOiI7x3bCzMcy3i2cG5xcLeiQmfGJnPn/FnPgrxHgMI7V/TJ
fpWWjOAtq9jwXGNrmdgZ//t7IQHaRtpOWRfdxtldUIzOM1PkzrHvPPNZWiNH0aHA2NCcnKl/fzGn
Af+vfcJJQn8SMDE30/zFqHn28VlCkQCgJ4UM02tjN0itR9UP7N/pcu8daMZtlFXz/EmC8tlwoOaI
IoV+Og11LBXeuU5MY8pzGyMsDqx9/nakGx67YfJZqPEfrvKPQ4Dpi54rjpWPH7vvZlqXtg8+tpkt
NM+cqg6IQ+zmk2d4Xn78Z9ihJsRnCJODEurZNmhWVe+HhSuOGUL9fO+qxOzjtRP2cJHYExSyfDy5
bv2kihIBnUdwxrFiZ4VYGjX+NBbxQnGSAivL8y86RASC/v0tnz2J0w+kUH/qF1LM5nB79pZ1GhTF
Sung6IxEDkpBxmizOM3hv18lOBn3eKsILM9137KmShmclr8y61OwzYnAkDt+pjH8/V5cwgawIp7s
jydlyse3SrJs0CESFsduCr6jIKDD2zQCIcjfb+b3VYmtH554VMNUbtGgfLzM2oXW5K2pOLZFbz5x
fiG8Urr5Aeanvf37pf50RzSP+QtKAmqTs8nRMU5URURuR/QB09GFY79DrPRZvN+fbshFLow9FZN0
8M/c+a89bScnMGr1ZMMqrt0b0JX6zl3IEkG0NH4i8Tg9m39NKgw3NF3smxHt0c7gch+f3ZDb9byE
iYVCZ86CTRecUOVa6IPjZOB7ZbJI6kdSkWXYN8MnY/0P94lBhbGOfp5d2PneHZ3OYGctJx9SDdRV
MxFAh/V/ufBGgrX+/uL+dKmTGJsjI0WP3zbUZtk7GF0c7nOlnCasDl5d5lDuLFvrv4+RU1Q4Vzv9
TePy4yP1lT13q0ztIxL0ArBql5J3nP4vxgiJt1j1+bqIXjufl6tEOSLRjjimzVjtuLkk1pM5kT1P
Lvjfn90fBj2XIgCczQcSg/Ner22MgT+yXTsudkP50g+IYW0Tvfv7Vf7whlhdUMtSpaS7Jc4em1On
sgubikGPx+GGatQKiUiOD8zln/ULz1bS06DnUv+QHU7N5fPTVZOFOu/LwT6OHoDnnIIxYDnTncVR
e3V6gNKmn3NwjeYng/CP1yWaAV0n7w1R8MeRYVZrSWeos4+NzL51VMcjyHb7UIc/HWfpInMKnv4X
z/QU23WaFzlhnV1Qu84Ywm+zWUxCGllhTpsKLTuYlfK/X4nReDpLncY9MaEfb22ax6ovqlxg7x2t
e+WGhJPAZr6lKvgf5Vkhh30crXQQkQz5ofuPQ/xfs6M/JwGqFFZIe041ouK1v+7D9f/D5F71/03f
27v/mQL/7db77V2droLQl2+L66DA+nhDQWeoYakY9JB5NBCORcm7wQeX5ToNrNaKZofLaTyrvv39
lZ27ENhr8RFQfD8d/jkSm2dP0rIrv8ZB3x6HafLJhkcz/hS4zfRsOBLwaen2AeXWySoOg+mm3qY2
yb+6DLIppXDZdPgG/v6DTmPkwwpBAQJDIU4Zjh1Ujs6+y5ZJzgzXsYHOVK1xC6b7adbC/EQtcHqc
51dBtIIVFJUIPczT6/jXSzV04nrpMrdkwMOTNShtHhbdJjsrLZ6rQpufTDZ/uCmWATypJ3Ydc8HZ
LitYgPK6zlofhyHDISnFuKtU8lm06m9jCIkmGzkUCQ5lACE+vsq/vwayk35bqyl3spMi/vKkvWLd
/PiMAq+2imRMsoNCMfilT2q6JJlpju/jVKp3iungrFXoYWmkU9IPUe2EUx/XNATu+nQ2XmZ2Ns8z
btBfrvYsuNqFLjuSwWedbFmq/H6fCcPdyKYhLSJrHIt8DHeiDyQzayTzZzXFdb+0C2jkvOkfwolG
VazmKmviNTFJPjNVIy9E6+ESk9KhtE98HVTkKs86/rjG+U9OYUkNPkyz2tynXtvCDl6VnYB+0csP
7RPsFee9UZjbthkTFXcwI2lU0n38IQe5JKQ2rInYhpYzEX1XZ6geQiOx3lwyl8ot4RfyS1phbYmL
ghY/3M9KvLTDvJ/yfDGjphNDsMurgAyIeV7cB4kAs4oxVg3EY5Smix7BMiriLMhImwuxLg8alQda
zCCA4zIuVVpG9pjSwJh8Z3rEVBtk5CD4BO+hOKxFvCA5PK4OFYs9GNXsoRmRLGzY6GU32svbalvN
PXspmybGaw3ULiqngH89YodJyx7kXlIlGBsHCtPxWi7qcbVwC0dZLklYpW3v06IelbhWvkH+vIW2
T0Vm0cnHvm+w8BjQHL6uWTvcu5nh+FsDECkC6HSBei0dT761qbPeZwmBcWSm5iOoQF/TN+nchgRc
Ki7IK2g+Uhtfl7VKomECDW9k1jxB83XCeHDTKga+qslvX/N0U4z86E3AFr/juOT638LUB4Ew4fLR
RG7UE2H8HVqCDVuL6sooFwIIpUz8R+0b9rOQASWash/Gr1A0lmIbDLP9rXSK6j0ZUDps+txNv6eO
rjya+8Xc84wSjwE6+cbJ8dDyayfMxlybGbOApjz4R2xslsFjzcov6bRacCRmTniI1AJni9RjuuWk
MjAmPYZ0LIeC3Sem4PYNVjshioWZF7wETnoHEiyCV1es42VmIwTZaDGuRE9znApjOwudGdIJ5Oxo
rqyx3ntdUOmolEAI6AkbKWWJ0AS1qx21EDRadPZPjtE633Z0nXv+EHzLOF+syaKFJ9XFkKzQvhd4
b5dadK0dt5YIfgRrr+6HkE5MO1X5TDFDly4FD3zK235Bfr5pRJN9NdNwvQLYS+8jM9LhfvEy9RU9
ASrGucoRa6TjqPlFjSasMV2t5d0v1jC7XGTbO/TO0/JIU2wi14fKEG21SegwJtQjJSXDdF/hZAY0
HW1z/mW1WU0y1UBzji5yRppEDUIYVR4r1osRhutPu0jUW9Pn3X1uF9NzzTpOpqNRNN/KthyutcL2
HIW5gnaSwrX9GuIJ9zbZhOAorgzY3aSyZsW7X6aps28ds7YvyR1fv6ZVZuT0lhxEJq1uUEKkQxi8
1iR21ltvlcHRa2kTH1Yisl9zwMUgCpRuy0hQnrmDGqnf5kbQ6kdVpF7HcqCKl81OGTlWrm7axl3L
rSM683Yh2CXb0hRdH91ckTtr2rSTttbcWVUEsrp56/E2ZLHvGqXcu3NK37kZEAnF0qPsiDCsqyOz
mzM3Mnr0SRBdAryKbep1YuMMtc8vT5YBuuZEbiKhT72klTjmjR1BVfNp92H31PzzEtzajOiO+dPt
u5gGyrAiTXGW26Wx2oNYw6E6WdQrd6PxyN7T3LUyDHwqd8mO5n4uUz8PXu3WZC2gPUc5YXGCmhh1
s2Kk2K7y6+2UjqreQjdvj+G8QJErjVJZh9ZzuIt1VdlbKjBYR06CKze2XPYcMdV6JeOgzjBU26Kx
v9hS8R9PBje4d8PWYQofu/TENUn4vrOsAVotFFO1q3T2g7R483UOSmlHa5in10BYXcB4hnF6N8a8
nHRsTi82ak1DHbd9rxKasAUIFomC0/6SyrJn9nJW76uaESgcaMsoMwrNyftqBHwaUUgNif7zGjS/
ur5K9NZlSctQCXVuvltWC2UCnezmW4B961LVBNpuSM9lMwBgveyJdfRWiBeWrJpD13bta2X7OUOP
0IVv7dxUpJSOPZLCwgoHd+/XleVGqDvWm8Jb/B/L1LX5ftKWQyB1OOabyV3pTGa0vb2oKYz+R4fk
BORn77oklbrG9wLrYB7p1PUOXopYLF7mongfIJcz0YxZ2mwcs1T+AWVO+q7HXL3ofm1cEomNgiYe
IQoCpGFLK7Qsq86IFxOSM4oCbmJAsJZuKFxakO6VbUyXk69dFo5s6uVTpTLPPlBvFcbGkUY9bfqF
HxjbhJFVsdN0nb839ITVF03IivAucNQtdbPKwoXvgf9KCRk1jyfySpXHQOZL+8jph1hqz1eBiKF3
j+aTN1v5dAD3WJab0kmDN22h5o1y+PMJHFsBrH0aDONrURe92JvVRNwBAZ4lVduADHXGUps85C7y
hUUP/rszNfo9cdMUSQ80AiKcKr8HKkNTOIlWRDvAT3hfYLFQFn6lqGHf29LXL/yI5QXjxPJQOqr8
haAgfJ/mioE20Ki/JBeTH2K0QbsdPQ3RaKyybwaCiV/WHECjHfpTT3nOc8PfGLpI3uekL5/LVrj3
qBeD+3XUKbubojUJnpTOfPDHDpkFZUgqDWFHtsXmlLJPQysToApRXCK2G4zODOC5uOK7asYlvybp
u3tkljL9bTt5I7okSaN2C3dmKDf9NK5vZMSN/R699NTi/O+aMKr7BjVO4pQq2Y8e2JC4mDM57iwV
Nt7eWUr7hk84mSF5W0Wxpem7vJHf7WX72cJ+Eq/4ap7NIS2IxwhWqIaF48s75Vb59yJJ+ZWVJRKE
esDOukjSeBmxC885uC0W/y9GiAxwE2gKb95Yhk2sU4DHODeQ8IBlG6uHoq/nKwiV42s3IAbkNpYw
j+a643l2eV/rWIRak3xcB4nJOk947jzbq4iTuekL9oGnr4VGHlvFhjIxlMC8J3MqqPr0Xil3Ql5C
1updwNjPgMMSHAB1DzYYx2k0Zhu2hOTJ2aMIp83ijwXDqD+pek7qm8dhnktsRB5okAgVUf5r5Mhg
Htm6zpeBypQ+BFP/aur0NS+cNI/YpHD2GwGR7Xs2nE997ZF2m7iIdk5c+famFDnaRIaZf61cJ+Uh
FXbub6i9mePGCQZPxRhJRRKvls5vyIoQFBDHcU35Pb4cY8dWyfwF72P23ewq83o1i/bnZBjTjcG2
9c2CAGsdJk20xKZqkQjFbWVpgv+XFTq0x2cLOt4yeKt5XVfdRhTEDR/6yua3+6F03rxktZ9StOLd
TjlyuiiKxbuZWOeWrb+q4EYno4WOsSyWNELtOrC/R6mT7MY8G2s0IEX4slqQ6S+6suVtiYAVdDON
Brns1KGs+TJcyZrddHbPJDsbmfG2pHMahz5FX7etK3GhOPhOG1U0cn42vHR9FGM6oNBwbOBcmbU6
AeGiHpuOcvDxS6Y9Yde9sHmHZGn1t7kpptcEUjPBrjLs6e+sg7x2BmDmsTMp34sH5SLWHIEVtrFW
HXu9oSgkWszCKdRWVsUaIPEIs4O2kuIK6aKN8C9HtRzXvlm8lq5tfHMQVLHlZV/HqIRAZj2OTejH
1WJfGtXwTYn5oIqFYAYwyFEq9SZdDIZ7lvSR63d30l13rhNsPeT2y2DsFhxOz4kS+M7XcckIOFEd
a7Kq5h+YUq67cB6/lWPXbTO0tWwC+aeqDx9ddgK3hVnY35CoQlJbU/q+u7Fog3sDgVLUqjS4ISnA
3XZTvy39drOWw72YWQIRorpIpabC2lKtQLFWqAs5+4+5U3kbovV3c0hweJ3wzcUowTlEGe4Vwp8L
3ZGs3wwIgZP6Rvg4nbsE7pmLKNdBGh5bcx5Gie/c2r1CBFp603crsdetD7DlqTYynyObP180eWfe
FWTg3lmjD688sPOLJWwvCn/ot0bu+HejMY7wDUUb5V0dfg0c9FAyeRIUAja5StarMEzKhwVK+8ZU
P8juzgc938+2d1MgAlNrfpiYH09+c3qgpKCYP2amRDcdb+e1/JHYiELniTiBESCFZ8S+6rYIEaMg
847kjx7Ger71/XVDKN+DmV6jId0URfoz5ZRYlkfTGhVuzvmpIvB1WiuJIGoCtu4/dWwTDZsou5KM
VGISZurj6dLEmRARSg1KypvCy19WsOmAcjipQOQyqnRnoGuIOH5sMr1uq+wKkm64GUTebGmPglIP
8ahKXgG10Ym9gB7uAl9TlbRSf7fA+BJrU14aou63gyXf/IWjhUHz6Mon/+YrKz5fAoJssnetQnJu
9qxs2buV3qyeR/hTMhyabN04rGlQXVkEVHVXlPJnJ8ptkIxQ8abBucuVe1Vny1te1bA1DFBxHtau
fTiohzpI8ydT5vblNPbmz1GR2I5ILth4azbEJTDDRlvtNveDIXZn997D6rSpDdwlRfWQecK47ArZ
xKIW3yw2rHGGMjuSbdtFHAKuMZf3t6bqwlffb38Iinkby6vc7cqZPHa76pp8yX3AOgvcfl2iscu/
n/JQL1Ol67gOuoNnto+2KB4WZgbEinOkSVknSujnYudPQn2pLfUWjOtuENaFDEwkncMmXAigz4MH
5J37ykyfzWBNkPHhg5g8TjHMCiEBHxtphMAv+FcSXYCMhiX4XmbiG2yS71klvgqqnuQQn+jgXpaS
CzByfkSU+bxo7Hg0ht1aPttO+ur3Mn1Pi13F1Gt7JetXmWyqmZT/tWruaSwifW9fUkMuN8i19aPT
ZP6lVbpN5PVWzPe7Lz2f0jRAoMntj50l2cbV/RIlk1QPokWWbPv1cCH95sAEjQKhKs01dlPH4MAY
vHOkY35x7Q0xxoT1F8POZeMTOZLk8UHu2mz4XuShjE+iOZeTY3LFTrl9c3IvfJuSoHjky4eIZKJW
xfX3knAE3+lQXFcifSxtgo8M8Lc3ideeSLRraVYxxdFtXiD+Z5t/qQ3/RttOLJASar/93jg9/Iys
VvA7g/WOZW0n6uDGyedDx5Z+RLSX96mO3Kaxj36m1SYMtPVLh2sOcjPE8aJ22TzfMlZ+Li3MG+og
yniSacXOv3OeSWu+TY3ERzsltcmPk5eOPurCSVgtTRoMozV6F5ZoxUXofGecrxtk86KJMRtOrNSU
cXBP3KuqqMsIyi30t3CwLmzVe+FG5kUYJ4FAHKWIQkjqdJk2YS3GfVi1qaAHUyi9s0l6Lequ8Vlp
rJAdsDlQbzGpOcRONVIdSye2UDuW2uroE4znxUoZpnkMEuZgoq6y4iE0dVVfm31hG49O1eESi5DC
euY3prXej63OF8axqyC13GaVGr62SHF5oFr23g3lwsLYzXVj909Lk7XUR1apjiMVjGqLYQhHcZug
/t/TnkvR4vJ/tLhI/Wx+7WieYCvoTQZmFbporBspCZGTSRU0zzNvovspArkIFlgyR51xzn86tlyM
HX+ciZxyWbLj/FWThV4izNhmRY9uPGimGY3mqOds32dCNruy7Np37LGEQKKTsg9oeSyqKGjs35vZ
Y8kbBmIc9lMjhy82Efo/w0bkX0VTjH5UqGmm+kJ1+mVNZ/+BZQC/xDw57Q/qKrYgRn/VEDUp7z8N
JsJ9OCkqna54UJL1gmBWJ3Yct7mbM8E7Q1blLMfKxl61Mce2SG8phiYVc1vZPWZZMJBrkmVbTv5z
dbT7cOR8q1oCyDTl0ikmRK6cdzZzz2vi94r/9KoNzB2WBkzgyF4+2nOd34weVIDUlExidaFvFOWM
XWhK9c3GyCQPzozZYZf1BvJwVP3U9Y2BfWY0rXyBsXCX9bLL0ENR2l2n+a4ds/wVJTaOkiU3S06Z
gZX1rPh5z2Z3HJtvRp+ya1+d0zewrIF84T16ZCwPY4jtQOQTCtlVqJ9+l5gCf1Lgl7yamj1sqCqT
cnJvoIul2UDZifHPKllao/zCklC9+0uOZrgDpxVurcour1efkD8w9JXo3x3deRTOXGHEmY2FBafc
qF+rocysqFwqSikpgAAgqgnApqJr5Mj61YSs4GGXPFVdNX+zliZJNvbk2W+1Q5kiLhKxqHhpq7ne
VA3Zu4fcHIIZj05VPvSrf51Scv1RjM083grwExdA1xLNOhkszFy9X1KnzimlMvvlOQXpRBjvA2D5
b6JcxJWVCW1sTW2yPwu6UlrbTiZejx/CWx/yejEepy4P63icHUmF3SI0JJJ+bn31xtV/DJNGNTvb
qqb7KkH7HNWF1X+zM08+y26tH93Ey4eIOj2bMzGk8sQUWk+qyqTCYmHi4NrDlpqrT9oqv/c5Ageh
9MloZ9NXOW/dkmfk9qpMhqOjjYT41Wa8XR2v/+Qqv/esOBWh0yMrAYsiCJKPjY7/U+ULRHWzM4+L
Ia1pz9adHOCifemQLkDGLS2Cbr3kYMtQPKL1qy5mKnE70bjJJ32d35rIaIFRDwl6aCjX6KN9bJEU
TdCyM66Q6HZZ6UVToSkaNoacr1Y3+yzq+feeFbHup3xhpJChHZy3kXVWWWVJ+t5RUs7bDxzjnmeW
kO3iuXz50vWePmkBnazbH5tkvE1eJpq5U7DnuV7WGhlfHGfHY1CGSf9q9Y73g8A85G+NrAbKkKMF
x6/OnYXC8FS48z7ky4nSlrjE/d9/y28Di34WGX0nPRrpmjRcPz7oUc2Tr4AkHu3JkVxG9/vWbj5L
+/7DVWDaUBGG+RLQSDu9gX91Ba0Ots3iwpiXSz/tw6asrsKGttTf7+W3Nh16HiRQHPGIr/KI4vh4
lRnMlCjyZD0myrNufI59B+WJ6dlDTsRxKx13AvpV/PeL/mGk4kREsEtMILk558EXCLtIZm/89djn
IKnBdmBXtAj8QDqyfvJR/OkposOCuohS5KRd+nh/ZW50nRiD9ajten23Bilu0sDpPxkRf3qKhL0S
8Mand9KVfbxKkFAs61ZzPXpOKW7xVII5ribANuPQtbtacJQ0IU1+8hj/kaN++Ca4oVOCCHo+yGQ0
jz9e1s3U0hmd9//YO48lya0s2/5KG+dgQwuzrh5AuA4PDy0msMjICGgNXIiv7wWSr5jMykq+nrdZ
1YDMZIQ7xL3nnrP32sueiVUMSDGcqTDNPlO/0o0dOUEBwRjWcdb0YGjj/DTTNTXXY5GT0TrrtImR
xLiW0XKmn9Q2kmjmNjIzyk5ZbVc/v+k/uEYIaBBjQITkuPC9SmKyrVZ2phE9+EjHS18zFogY9ttF
IjsqmRBw1khgf/47/2WVYsi9UtHQjnL75e+NH0mOE7BiKryPmbB1hAn6hZYyl4vT55Lx789/2Y++
IIXSim5mhTLt7x61xm7GhIpL3pfaDOCuigREtkZK+mC0Yvm2xHl3v8yJ8vbzX/uDlwkRP/hKXNBg
AL5Xdca6M+Emtujc9Xl2DA3UE2XB6aAiWOlvLucPfhVCF4hzgHtWaeN6Bb5Zksw5R7TZqNNed8o2
aByBL1qLrGFflGX2N1qQH/0u3lkimzB4o3dZ//yb32WDK7cx+i57p9frF9WYGaRqNJPcPJ+dv9H5
/uAxAQAM5weBP6Cl73M8qeFjvTMGFsHKNCMO2jn8XLvIDhG306aIo43385v2g2UJCzVcRja0FS37
3bLbsU1P8roCZmFFZpBOhiPTXO3257/lRwsEuCyklCorH/qS79ShQqqQmSt8MUJ02/eFp/calxSj
9j6u1CfJFPJVkWATRhFb3jhspkeGu+bbVKBCdFUtmU5hmEzBkISIKWgZRlvmzvPf3OkfXQu4d1T/
uHCQv3z3IbukrOpWl5a9jjDN7xZSNfuhH/7m2f3Rb1nBulyEVSb7PRpmjGZnEq0z78PFVrdFwpSk
UaK/0xb/6KklP5RFh68DFO47LXdcKH0ownbZzxYRtmqhj5uZiQzHfsQlv93c/4Pu/8J6/c1z/i/Q
/fNH/Zb/hbi//v3fifu2/SsPu0YVvrLff8+xHD+6/h+/2PKvrP+/Q5VImcc/8U/ivib/Si2Cqwd3
4G9qataHrhr6+B+/qOavsDrQHhkrVZ63Vf3fAPf5KH/dJDCV6qgfYQSuS9A3y1kqFXPUj2m7s3Kj
vcGfOVzHcVjs0W8vgWFL0o2sVjn9nV5g60gkTGNbte2kbcr6eltl8CbYmZsgbItwl8RzEhD5PnwW
RWL6kDWyL6M2iJ2dWevpMk3FRx4nRiD3Re5V46CuCM1xg2iKEA5Tj+/Q7nfnuBJIAIhlysBZaxUD
13G6soswuqMttwSIJeSPDNA7cYNz2zIkyqwdzbbsxpGZglRilO8XUpwQVyShfYu8U9mbTm8/C/yR
e3Lu8i8LtJMXHNZQbxqpaTZmRUN+7Av7KClKKruRnJGi3oQ0Trsy8xEelodxIpBKZ+q8b4rYul0b
TGctHpunRq3CVRcL3Z/mhVJa8At0bTM1TfWRoO+4adRYx8k+xNKLNaLQcEUb1md4Bc2VKQsAIElh
XHrb8uxKjo5dkilnfFLTjrHTfCvSOn8uVCN6SLLGZPVLHQYdjgzXRI+15VVUfX8sCgkGck6PkSZg
1kwBhgZ7m+V6fxoStX6dDJo84Pm6Tw2X+5mB5PA1g056Sjtn6jyQEEzvJyYd7pAJZd8wj3mazEzx
227RDjPO3AR9VBzl7gwyWPebWG+fQgbHDKbxpr3XzVy8V2pR7pe+q79mBoZqN5VIpqMlkmIwkGe/
Qwe+6TS9XScjd0oJ10LraQ46TMqRQLlNVj1NubIzmS+AVYgcN8nomi/1kN5GdL1q3WGSfV/WlIoc
o6wAIGCxtbCZuhIOYZNw7SaK9V2s9GdNSd1hoWUdcVS6heir7MJ01Hyp+ozImd8mWpJ7zOEbV9KG
oEyXL+bc7RSn2EpKRoi9QWCnIFxPJQFMDPptV+or1yZfdmEmBbETBYxc3pAEAGSxLyqHy8+0ZC5u
kSw6uShh5a+jOoQ+QNrPuhbjIyDiLmjwfXhNjjNf5/+0Tt+0aUx2Th4/jQ6zj05rsyNkTH/qvpgq
PVEdo3kvOVtrtCSPMS+yl1dD4WNl2RKEsbRPsnRrSU75qs6TsbGLWzR49aaUmILTRcrl+wFTalXE
VzjCTTKYSS9LLOgxDDasUtzgc6DiLcbLqIV0VPthG3X5To3LdxSlNibhIigYZZjltCeADF5/spir
84V92kZjIDfXOnXkIbYSP6qMFzuJvjLPJkm9BZmuGh+JZV6yJBzdYiRYXbF6+pI05Vx9imEz0T9D
CiXRTotOxcJwuANwQSP5YsVOEFsj+WoqGr6WaGO9SG6X2LopQqt9aByJFNo+ybbtkG47JuFnQDje
pJR+Ydap34PXmCxn9HOYuyN+N7e37HRXKzyJpq6XkLuLJ3lF/2hFs6kGNAaka+v7Qs/v1Kb8HPIH
5AWyBxeMZDdqZlfj/YS4CK+DdlsgEzl+gEygutKs7R2ll92Wt+7eEqp9QZDJAzJ9mFTUByxLD9AA
y8swSXx1e3JrpjEbB41YzxqbkTMM4wu7+6DdlQ16pDa6sS06/3hG5Zu5jazPsidyLp7DYBDF5Btt
pp0tfXkD1SqnGPGYhIJrQikZV06LwjImTwgHQnFjtu3wNuncNGUq2+tRN6Kt1NfpWabhkzAfXfpj
zbHIF7USHrKK8bkrLQvwCwEEImaJPSIlu4ZFUb/P46K9SdWYvC+xU35ohaxdorbDItI0QFYdUq5z
W6eFN46PRi/RdTBDY2dIymNeMTNwlJrHLeUQZxvD6JrO2B4WenmcA6eKsVimm5/2pB2hOele20W6
t9hyhXC0f83RuPVAlX3KsOmoMCU5lMx8gnxC0KT03RmUQ+31hdDva4ISb1R9OpYlUolkEm9DqmSX
UmPkbAm5i12rCq9Dyyzewyq03nMGrbOrDaV+dlJe1ew3ghHYQbv0lGSeAhslz800l+m6cc0DcQ73
0ihmxBTKTREp74u+9JvYSJSNgWTnXkj1istSSGvCUzCxnGXTKVfxUIfxYj33U3PXFPKouBWimLd1
buXVKAE8+J1brNwnAEW0ztk+WFKjwtjA9mTPcZR8B6xmdlfQKsd5zVeiTh/9ZOoMxZ8R/pheGJvt
l9pkpoGufzz2Qucsm9vj2arWMEI2d52HbxmVOmAZy309YXDuZuOgVX7Gc9a2V0rS9/wgsdfVnPaK
cCLfSRvDpTfpCc7gWtGb56F/zuu2+FK1tealGdg4xHxhwHnBCHpYIgqjLiSpJL1zKwo2Y6QQqWRh
hEmlHTeRW4/NoYpV6bqd+KKujHrTRZbqIkwqX0MFjip6Vxml8jQ6T2mcabZrLxZbg7PqLG3Jbr3W
IdpbQ1Lv6b1w/KVuyZyOL5ERaVBs1qExWb1RXkK4kwZf9AYcjRTFhNltFrt9brPeHyf905YnUCPN
BPrO7EKujngYK/ALAwb/q4S4kMblVbKZDJL8WLSHWpMycsBN7YjfVLgzJCOiRpcZlS4bByN+H8kj
asom3FTqV8nqRQAzCfE0n9MsjX2lm9zDYfxSZM0JP5e1OpVzf8rHDzGNDM9baTRYXkZoJ6x+QpcT
d8mFukP8XbnZhBHXmg92NjIVjrzBUlCHNabXmSqYk7B2PE1D3CcZMsAZx4+THDuLeJRn6XUym5Lp
pWUQ7Dmnx1nA0ooX7ZOuzfWCFgi16njQJH3nZOlVmjHemQAT1Qv+Ctr571bGFDWZFxg8DnHZMGdc
ZdSawNK6z1k28QRdm0b7IgrtMunRvK00qTlA13dDGyG81RQfqPmRaNo+axGCtKh5pcjpj0NP0Dnp
scnWsWvFX7TxahBGdhMNR3kOJbdoJhUEUn204LxlK0lMIfzUbK4IJBDPiRh22nSLyFf2hvAd1Zp6
ihQzAFrl9ww0fGI4Pb3rz6UUbwT22AiiWdeXT3E5oIQsi0fFIOKZ5sSsXvBVX+X9vJcZ4h3SBmEl
t4VcsvgNZiDjT930qp75bKYtNxgiTnNSnaG1XEQP7y8u9J1gjd4ZKkGGqMk29tTvjay7shMT0D9Y
KeugC+E2+hDvRYGokArgYJXxY5dL+l252J9qNRMwfxfbceOVffZcTwxUAeC8O9ayBHALs3FKvSkX
X8wlQUsS0r4peFglpkuDXrzaY5KekF15mUwfAi0lanLjbOWZ4opEA2k2PcP6T67rQW/99TIZKGM3
ZmE0V7ou6efMvGNk+IgCf29IY9A0SX6rDdMn4wHmZFUlu6LjGDzaevtVSowjiX2aO4Tlg0jk+xFu
M2GD3YlnNqPoKp5tJ2GAVo+2N+f2wluWbfSsGtnylsIDCHeB36KgPDJQAZG46jpSZnttkb9YOZwo
FK2RqXcbxRhVV5l509yilMKtUcS6B3OtDrIyPRO3fCrQ4blkxtwOkbmre0iKkn2vDSOVBv6cuwGq
O6q7iRqjRLVe8UZXszckX1PbuAyavB0x6sSr8HIcCyaXs3NS6gXTdsOEcLiYUX7MHOOKAS22Y4F4
3ElKsauz3q58cHeM4oHm4ZGHXqQC1pMQtOBwJVRvlPTAmDLwPOIdTFe6Max6cdWpjLdA+fatXcec
a+YPFn6piI4ztegeVNNBjRRqqmVXUJsmbCuditaWWUd9R5MJtUwmmw9Sph3AJBonua6OjtUsbp7e
YryafUXPd7nTIKKzj6kk37eUPGqjfWlEy0mhN65FxyJaC81TF+U6NDIq3LQ6sSed5LB6lKal8aCe
HCIWcduuthWjvDjPY3Ty/bWsXCe2uu/M+WaVy3JHTGRVg8rLqhLdaC31EfHBnS73TtB18SshXlfp
gtdjjFg3eteQEtbptr43u7FoUGI75ZlJsfkSoh00UpljmBi/8MCyD89tvCVyy5ViIsrYQD8NA08B
2+MpnRnXRWp0liYYWrb8TDEVxnxaw0+TgcLHkcfAass7K7FQj6sKy2qVPQpYpLwnaOgY2PI4LETV
mBWGP3BlVSk1e6f92pqIMWfkxWhBlzuLvcULw0dJEQfLzPVdkSOCQtyh5xJyK5mdxaw7DxEWvoRM
jf0xMhavtFX7vcyS6XUwnXMiHRKpn5DpRgEdtJMq83H6XqCVhDDLubehAOr1nAQzxPhW326drHqQ
JnM3MlzNBphdZQ+lRMt0T2r0bVlHD2W3liFOsyHCvd/blQHbUoPT1rX9XTFqMa8Y+atGOqib1DRv
ygxxFUzA66pL3q1eurGUZScsA2eEqqFpcw5Kq0bbZpChxMP8BnmmxJs4EZ7QuBCFOKup8gy+q/E0
tTqhT/mYrCU5o/FLXV0tv8z8lT5Uc1/QW9pkkrqVHOVZqDJR6JHS3ZKmib5DLvjbHWeEJDdTlyXy
FRqbGlRTJC6FXSw39Pc6V0lkz2wNJuDp0rpWXV6qpr9NFF33nAKLfy3Kk1ab7V7UQ+tLpfSlGOKv
iOHfLD0DI0ksEeN5hFroKJ8tOnfP5WhdF/aU+Jwjah9nAl+jzramkp9ka0xZitahfaHbt4Yj3TdS
Pu/SsDYg+NnH0ak/CAoYMZ+001HTLOLMtW4FACrRdtWzGPV00Eb5ljuP1cEwkmCNKcw7gGN0cGxf
7hDl83gWV31P6yNTx4B+RuT1Mf0BM1H3OeSMUjRof4rwrtOnzdjWYJKknjSvXhybsNiZaXSvtEW9
ncgt3XZqIfvQ8W8Y6R9Sob93CXIV5zqNbC8a7PcoZYlz+vSjROrhqq0eKCpNAZle4uiol8IZCRCn
pLaovGYdTImDFjOqHkSFmhOX9jaKk2OT5pHbxnDumJXbuJcVhL8Ex6tgAt1xRsDXpzIvqmoFdToj
EmjcOXYWP8Ev5S9yq+wWqeWbWhw7GxTQ5oyWUPRtMEs6ol6RKKdaMpH0ysfCWEQgiegaVuJm6cYF
2xrhq9xVt22eWlbp/aiAoI1NM/WjOnxhqT3rTniXA3h1m5TeUcaGobYjCMg2vq5C9Rlb6IUxaBaY
49id4tA+1LX8JRntj6FKVgOVknqDLBWIXKYbpVRUz0ptig2G6C776kYS/XBTas2TIrQHO2bXNaee
oIUhiAdjKyvUVj3c1j5Hdzvp90U/BGqtesnY9byk8V5KYJuq3Ze+yB5S1PJ6Wl3olg1elNmdu2DT
zOf8BnnGZxhG65OCiBvPVMUim3gSVL+NRFBOE2efGdRkL9KkW01KL3K98KQXitcYFfTKlda6sPdl
PD16DBVDQnCFTSPiC6bQ8ZYcE9swdu+dMoZ+YeibSI2pRw1nIy/6VTVDtYvaTajHn6mSbMbecGVl
Eg9Ri0xAohitaa/A/ed0Us/No5aoX3KbnUDUHX+zy9MgldXrggyzbd0wV8qnUF2RgVJ8Y+Y4HGaH
+oGDk4/Z65lP7GmiuC2KBn6VHkhN0V6HcV0eSBFsnoRmoOPsbJpAffLCQPQyz1UXtJp5V0VcxEWd
/DmhCFBj47GeJg4es4VGj6bPkDV3aZwHcZiA/EmnLW6O+1axrsplvEoTweGguMqNB2Axtg9I8CnB
5Z1J8wc2g1MntddxnwV4sZuNZku4eOyhDyRJfylK3ZewEwUJ14N5M4klGSZBHkWrqPEAVHvVkHZO
qsk86FpQGFpMfRnV7hiFB5PBBsp4Gz0PyuWndl1cAACHhvGUgCtRwLttLKned+Vy6sxlQzrKrbCR
Yc5h/JgN8aZAF7wBi3BsGnFWBmWDb+ZmiAYUZzFa9ogBmr1w4hhDr9aj7ERfgOtaHls97zZOZuHR
GTdy7lzEKuhh7/QsVUIRVWPlMeTqDOz12oFQS/2cXYc6vBXEbruwLDe5TrOW/SmT49t8KZ/0CYuv
KVb0r5XScAFrM2dK5tmlfAO9EL9O23s4v8ctwQMNL3ck303d02CWu0TbrEAZbzAippr0fhhyyPgL
3teEpi6V+2CIFesyGtlM4JaxVaJwm6qhvbFbChUe9b3QkBGmR0m3T5ZTXXPwPBS98ZXcBjfOlPtJ
5B3QY+kxrmhh4WqnqJ+fhiiBbqhSA9R3piU1vlU9ORmVNg5Ct2tnbTdOdzKGD9Fy9h/CBOIrtJBU
HrrXHMipJHdHCUEZIrP2QPeUDDLZRLo4aD7/cOmR3XlLPN8jEb3GEnPglTppS/YgBABXJNaPZBeS
EtgmyKmqo1Ha52qxt6a5SreXWrmZq0HlfDV7huiPvBQ+RBFPUbTHkDOBq0vSTkvrSzq2z2lN1aZY
7bBFI8G4Vgvro9o2xyymzWfo14kBCFfN9/ZgX5PniuIr8yc8mhYae8JTjcxT6JHlDUc7dT0rt691
jUF+MGnLquO2iLayOp+NuWQV6MoDSjy0lujz7FaltI+MdpUjN75Moa+bFJ/LmJwtjbNfAROBEb0X
N2i/xuxglzpzei2HCKa8y7H0iD9B9hrcmwThOB9YFCq3dXi+ZcFaJ7J8vh26IQmkqq+f6C1qaRX6
8chJJqI6R/XnN7PxYon+BbBx4ufYOU/haoeVlzY62067M7LxYDZLugGT4s9tRZklFk8vOm1XAS83
+oOS5J8jOrwHU0bYqxtWS2oiN0VkjrgpF7yXc4Izuu3Qn5uI1ZDKcFi10+HIOBA2d56d8NftSusZ
c2wWzF1XcRjHbjIEi07zrGBQOU1iy5zSE239YBvhS144ik//BTjem5NH97KYTrYIN8Vym6sUjg3B
QML+jKjUdSYTtqW9qnn7Xso13NMkmAzMAob0ZLTW3lTNYBnzHRF5jws0yKVMvwLt/5gNypU+vpPU
G6Sz1I7WUTbzGxXar9ub2mmwo1OY1kENsimVzRhNsJQGjmpWbpfSTk1MMR/lJNKvEjMZvTbmLjg0
pubHVG1Uj4b1yM7rXKolvV/a/MJ8hPLWZigQ0jpqOd4RNoMmehqje7OlDW07rCl0jFjvyK5qdHU7
lPFbL2eUseHGwhezMTX9wQzbkTmKcskmCayuXmuIIrtxg7JuwXI3VJuZlmbQzFcq1sipvm0HPbZo
ikK4nst3dm+OhHihICzw6KpxdO573MSG9daPCjbN0dhYMlQ0heaI1VGX9LjliniLXljz4ko+dzxZ
nTndcYC7Jul45o9N82TY2CvVJnASalcDve0J35Llt5P0OrTZlUhodUvJV0rKR5uBVJDVPDMZ9dte
mhXLBf0aBpkqH+Ji7YFiJExW02yEsM1VGBAkzoeKQ9214nQ3xcmqvh88VSgGnjMZjtYS0iZuP3t6
HXiDYl/oSXksGblM+eAnRaXeAFZPdpz466OTUKLRiKbCZb/EEefUgVAdUrScxOsgCG2Z2VVYS/AV
YX6vZOlSDzLdFuLqqGDkXRyq5iZtMJUn6qs28OIs+AvjOj0aDVifSU4KxhY9b1+uVtQtsynJV8Iw
ul2BQecg0sW8LxunJykMwepl0ioDHrntvIKzmq/asKzejI4mGotbhMSkU5RhM5gFLn2nQwDUZZPt
ahVYdz26GeeRRMeBKfVEs38y7/NaJrFGCov6ahxSXI6VHIp+g6u22bPu0DxQh42aQMafZYyERndx
hirGjZC+y3N+qhTU62mxwgKWK3xW3UoY8DvbrM8L7YIvTR2WlynH8G7kqX0T6YLG/TDTSsvtBqiC
iPJ0W/c59ypS27dUFiWvODWwChK46Ii3SVSfNNblACo/tTjATBQgNWEughxYGLSDjBYZRbTZzPIG
3oOCmTjVnK+1kkqMbmhcg5+zjxU5FEHOwSsg/6PZrOzqtcxQggWj8SmDKHSOQev69TjgmtQNaOph
WbcfM+xbD/9RH1gDnzErBxDn0zL2O+KE1MMI/4B8wUS+RaZsweCzDfQiC4ZFl8o+TLxs6FQTS8fQ
78ViDl8is8n3ppVxaHaaBf1XF4RGzeFfoqSsMfF4VTGPJ65ov7HZj9WNlC7l5E3c211PnaN6odpi
7addX0ybxcIg65V5O21lTF7XszbZp1BaTSdRrbSfE8BxPJc1r4yDkvphEV2RePog6BbJimQ9gVQb
gy6rq12rzhyvl8zR9gUinmPXUltt0lBiJzLiMsFt1enKqYlG6iZRQKQPoxwboZ28ZkshfZVwHi9u
3A7mRmuVaB8qRb0x+HUllTbwG40n9i2a8C3Q/VjORh0vGya1VolXPMPQRW7ujb7Uqh8Kp930vCKZ
m4aESM9mXx8jGkG7bCpe0FMt94oiVVvN4ZTBfhWeoD9OZ5t65kIPY96nFXYuDRoiImydLoNR63tT
G+JbsNH6dTxMWSBjSNmKnEO8ixFAH6856zCWs8HFULzj1V/2kAsjOuq8/V/aOLXO3TwAHask59bW
OLB7hIVIVxq9naCeklm4UuokL70Tt1d6bOfXo1LpR2V02hdsW+18yDoDL35FVXyix04OtmwlUvdC
lFrvLWKiqqzkuvjE7qLh8SM6YBOhn052dhQpE7OmVNAUiWbGj+UxLwdmTrnAA1ZkPcanZRywzBvq
ZFxYQEx6NBnWRXVNdMT60teRb9VMs0dRYZdT6V9sF10Kb+VaukXlxy2QbJbFUCmLw9I70+Miie7J
ppcbNLAcvNwS0R6m8HQFDU3bqvZrYTfGFhtO7GBVVpy7ZNEKeAhaHSzwEIlN7pP4pstEwxpU9TAW
qrbItgNLPEHysXYhQNustrztYXTSxchRcEwmeu32OJo1BgLhgL0Jl2OjxSZtRpzDimfadGQ2dtdf
VDPHpJcO8ZXNMRJMlCTNgSgwn2lh6uRf+Xe19g65As823KB22xYlMQZsDP2EqilH4CCP/X2kqZbG
THY0HgcOV0+NaYGul6x5PAz6MJ3ossF1rQz5VM1T+IrBxKAlQv/cq8pl9u1YCa9aCD5BldHFp1NN
FSGn0VuhD9mtYwInXatv+xg5uf7cTPizhV5gYyjL4aaxGn2n2Yuxycppeuya+A5VWXyTRiLaKCR/
4DlNG+sFwUA0bkbd1JkIouPUhVnKF6ldBukOqLN1tkbrRc8b+WOgV4xDaGTSZ+D7xJ9dc15rCUnx
RqtwiB0x6/CiYBO4X7R4eSjYlEySh+i5zQ/MK507kej4BlGDlm4N2RKgEzahZGJVmMp0BFQ/IYYg
C1XHwllJT4iq9WDMKxyedr92qVKiKQrNnJ+43MVp1B0aepIUZkeZgy9WUdo4pHC1nsDzcJpxkKGE
1XXtRY5t52lhzLA19GITE2ASRMKKEGxbxtPgFBZAMkO29k7MNXVlNBIB9u/xHmSjcRAoXoLMrDjL
DMaS4x/Q03utGuhsN8xsEw2HoQUKakPueLjpij5FdmBNhGiQAuejeGEPJ3n6OldFd5yzPLzp1BF/
UBzRDc374iqMZ5k5nppxpp2IWKF3hDTGJHSTM1XGiCAlKONcZypG1amstMyt8Y8Kb8kHZ3Ijnper
Vm/7djczY8xATRTisswmrdPQqvWredFCqt5yHuFWWQvu1LrmtIH8seOwMOknznl9EKHEo7Xt5G7u
0H11BhUXpRbSCezmUGPtY4Jitc34JZQoDXGHietq1g3XDM362iDLzZNKw8h9VuYZs69SW/eiypnS
kz6fyGhXovrNxHBdBZpObVQVHf1WKcr7hHIC2v8osx9pMIMSHD1V9jTbrRNhB87E1dwK8WZkinoD
F5S5FahcnVy/dHzGb8yoTYPLGkR2xomf0W9xreqD2e1Up5V9jUcMJi0aAVVy4rPVSZpPk7g8zP3Y
fpoMqNyxspaLasjdCQZjtJepTgOsAOBA/ve6ufuq4H//tWrt3quagyJBBP/9X3/5p+1HdX4rPrrv
/9Jf/pvuv3/7Y6hqq0rtL/8QlH3SzzfDRzvffnRD/vvP/+Nv/v/+4X98/PZT7uf64x+/vPMo9+tP
i2Di/0X/tsa9/udvn/+Pn//Hf7d+gX/8cnlr394/8v/Yd/kbgJZ/+S9/V87Bkf+VeHBHdWTki+BX
+Zm/K+cURflVIQZzhZ2BAOC1/6dyTrF+VVjlQTCir6d2XxXBfyjnFOPXlS8O0hZZsm4YaE//3yf8
g0DHxfu3RDrlh7o53frNffONbk4KuRgZ6tMDUqFzSpqjGhaHrJfPWaX7y2TRwJCe2dfOE0p3taXd
7qgRa0G0U0JzcMkWeS+n0GOv3X1zDf/4hN8y8gyuxzeGlD+UfHyi7zIGJ6NXyWiZu0NaywdbaiJ0
7DUjNqcoIdFRj1dQw5DpkZA99yfbIB6t0TvZLZbhK93Ux8buVW/SlwP8ozfdaiJXkWzLB+TB6BhC
zkYp83uGOdaGYSkL8gL0x6yYPiHhQ3dE4yMs5EM+JC+6thyWpbpfivSMbeBxXrqI+Vc77koAEbui
lbAR21UfUJ5HTGaWD8MO91FR+VB2L3JV3aNEu2+K4WwVmcVZMYZCY6TPGqgPr5GU97GVH5VhMrdl
Lt/NRhW5dOX4Sb15vUBh+PkF1f6qwv7nBf3eSoQnA/Z1M4mDkyJBEo3tDXjuvCi2ETki5MA45Zt5
7A8JwsiwPs11+lKV1p6+pY7EKfJFhxSGMSZJidWuiMwPWDduIV4Z3+N/mi59akg+jIxoY5djsR+h
6Pi9irDPSVURtHOxEijEAKFlyj3SlVh6dfOe/j1zXUsA2rD2P/+q6l9lwn9+1fWZ+uZppsktC6Sc
4jCH44Wh37EtUyRE2hUXeceYmz1ZF7kXG6H1FGo8v9g4XtCSpIFYKFGNvmFqRUemju4obrZwdN8H
u4f23YGas6L8WatU6tNaK2/iOboMEYPLv/novOw/euzl77T/GedzADlyc2jDaDcv9LaMQwLuAkOs
j7h+K+vhrc1wKqJpTkviRZjyo5n1DJViP2tHn25J7uUZj6/SMLEYeWgh6SgnR4NQZlW30TTe/fyj
fqd+//Mqf6e1jSGMGpkVt4eBVoCSlH6JSzMTeAAF00uOV++tweNjV/e5lt4tLe6cMI7kHRWX11b1
qeBVcaf27yxz/+6mf+dkMKkaFMNA3GJrgztgvjQG3qw/trV/u0L+hkD/0wz057ddhe/fPFMAXZlf
yS355gRW0UzEmD2PbmOSWmSszQthlb0Xy9juW13Zcp5gN4/xrOdqcRcV9JdTOb4OV6lIB00uyrOt
ZmADtfLkhXifO0XtdlVqffz83vyb5Vxen65vPqyF6XmaQR8cphKBVPThFC3+r5L+OUM9y/qbJeW7
DO8/r4n6119DmlaXgPhrDko17tfGnNkUXJ9oi3TQ1de6qa3PA1M2x5i9n38zdbX5/Og+fGf/Ccuo
+x/qzmNJbiTNuq8yDzBoA+CQ29AqMyJSMzewpIJ0h3LIp58TVf1bN9nF5t+zm1WZVVUygwHhn7j3
XDUWqkZMNsNSRB2Qo2AKnaRYtIP3HWxktILQYzzncQf9Lttlnst0wphXBnUfN4Zm5Nczeyxi8y2r
GQC2Tf85RA4IYgEyGNTU32UZ/7Ua3cEU8eP347mT4UVTUB300H+qUoIZbfgHN+3MDIoBtFlaF1sv
Dp9tu0V7N4/LwJGvjY2BOYhR1HG8rCdTv8nOWEUxg0KLmjaMVsgfl3lCANWYfqlT+wFCyIwQ0TZX
gAnXrTR/E5Rh//XbCPvij3+BOWhrPDuiPswplXGO2LTFgGkL78mc7VeEDEzZu6108mUfN6up8jbE
JNI2GGeW6ncTyC4Mw1cDqe9sdw9DyZq09UHnZbtIgiZGsfy72NQ/gKf/el8QYvHjR1WKhbeMwvqQ
tQYSg84OTrNGpDfTZtyHw+ytY3rOZTIiUEU0BlLFyh9KrzLPrhV7C3nT9iCsZMAUE3ApGXK7EVIv
FUnBQqptdwTQPRtD9sIs/Zm4vveQqC/6lWLLdOPDpHOnEknFMh3NEu3gdAwk2Y6e6zwJ9TuTjfWr
6/HT6RDVN7mOY1VsOJKlp9Kj50UH6YEZI5ASnOl93rxxuY7uLDa0SEdGKhtVKOM3D/wfyPa/+pJ/
euWrQDcdwZoVCtvCXBbzBKVUUvSgZksuFSUF8BAoYIrdLql/n3PhfKmAHANY8/Gzh6LZevRQZoDL
rJjYlIbd11HS4kAwgPnRZjgOpEVsWQXRcwGRQ64Q9l6rKnd2Y7z0pbcSVXOURX90bkEbAEyGlUoC
dw3bJtyozj4F1ZBvgWPuisj+mG0joDTrgQxIxOKWQTVF6/w8B8Ve4MtccCixDqjNB4jZA3Cl5t0F
OYNkIoKGn7BEL437XunnvPBfE5F/6nmJo5pBrBWLXZXE63G4Ya4S5zdeLftHG/b/e6NS2f94F/tm
O8CusruDOVLQtnH91PYouCoc0AtEXkxyEpu+sYFpZHRaLIpB2WuPl+KKkzjfBJQiS9bSH2HCiCqt
bt1/RPotWZuHZhhJDhkphP/9m/gnZvA/PutPJyJODXLhRNcf2LzfN/0dodkANy6OIJCxwWHhdO6B
zbu9Gn1AB9QFkCMYImACCCkY2rjYjpAiy2TGbNCc8/HTHBd3vhFsa+Y8VVDvqhH4ERS41nd2zSy2
hRPzdyXJGs5jkXurpoZVXb4zBt1JYVvLyW8eINgwmmbRzSpyiixAStfCO/HuZXBykv3X0fY3MQDS
lE37v/8efnnNfjpsI4I70mTom4MLqW7L9Lt4yhWba423fG8FjQ/HBftBSbrismTOyZ1prow53HaW
O3/gnI53TjbXKJTIPG3N2l+JGquCZfcspR0sIO0E0Ok3H/Z2NP/VE/zTkU38MvMTRHEHoDMuCFjC
F/epl013kUoiauXgjBwI3sXtAUTQ7C8ddFLLOCxPjmfFOEdA2aMlTtJLwALxcZAB29TZae7g/YFI
VKW+wb6wd1R5tvba39Qz3q9efD+d+hPKnptZqzww9NWr2SGXOde5t8tblIV9WM1rkVQanUWG7s1B
ndlLIqqxVyK3jOsTJOEHv46QjE4710KwWLnUzIDakvXYec6yh+uySLGsgo/KNFRNZN4eVraFbWce
CA4Jzyn3R5ZTiDrC+KKh4CAisp0d5pR8J1g4YkEG31Uk/IfawkyBPHlaVBovQzNlD25E0XerGqO2
KFdJ3u76qfgEQeKSkiZXOSB4eIr2dcRS2FDrLEKYtvABC65jYQK1QkK6j6Y85zm6VfWmGrdt773q
/Kbs88t43aNrXNpFgWJwCH4X/PWLoheI+Y+vI6vOvY7mtTpEBshM0gmpltoBNskgo/E2doxJi2R4
55fdt9HB46ONisDWsa3WoeqGdUnk6rourVerdQ/5LK59JpAYJDXdiXDPo92fHIVYRAnrN0fUL7qS
f7GGlkOlHD+rikOeB69Jr9/1jbztmgNEKju5kJD4atv+q7ST84i+bUsWOW9Kz2Abo9CXkbN6aaX1
MWXpw79/5H75iX6qTASv3GT0FZOM2krP1oTaCISurR8joXaJ4eEyscN6BdzIXSeWY61w2Q27ojYO
jVMm/pYXDLLemZnRXRzNKTahKP7Nc/WLuQ85oD9eYLuHadpqszrEyTzwwNeQuUQbb0UBRIgiiuBd
QDO+4Z014dXQdDX8TLIg1r60IJFhXGH9U5obY+hs5gngfCpuxN+cML/oL7yfw1ssFGZB1aFaVU6+
R+e7HUBhmUZw57Ps9njUb8A11w2W0kqu/8ur5f74jUhkieQjsLGIUmur82hrShdyaBoc0d/BQDW3
bRiuapdc3BE9QRY9t+SA2bgfmaAgwZ4FivBEH3/zcf56DOb9jLzgortDbVnjAdbfs8gKbyl0j9Qu
Hy9RBpYzb5mjuLn6xjb3CPFsL5LykdQBIJ3O7K6FRjMB4e9LmTqIFZrswwuM39j6/8gU+Yuz5GfU
BPelWXXG2B26BHkGM5z4PaJm/m5NVnho+pKhNLJgQIpik6b9MWcaVrTtu+mWpwZ81LLHS7/rAyx+
TAzSA9XlcNWxB7rWKh5cyIqzl33yyV1H8z8hTtPnf/+l/urEDn46BKPCgLajg+5g1f2zC+MbEde4
GLVBDkEjP1m5fgdYrpfsY9hCaSS5hBCj2UyYKST34Mjv2jQmFbvzxSaeud/5Emw0ROm3WFHV/vtP
ad2arL/6en8687zKmBNsNN3BtlD0h2Z2Z9Vjju9FfRV1R/dUxmePxndBvMEJst/JIlZvAUmHTyb5
eLxhn+aAA6uOXv2G4qwbVkZl6+0fn+8/Msj/fwz679IvTdmW3/X/gUm/7fLU/3rS/4rT/b8WHyr/
5xn/Hz/z54xfuH9zwU4A+gnouRnaUxn/OeMXzt8Cto4u0vnABXp3u9Zg924WeGH/zQWfwtqNVdQN
osN/+vuMX1i4420yOTxAcj4DCOs/mfGTYvDDDeWz3BHE5oYeOUukIorgp1ecl/eiStKgX1phfugj
50UzA71U6eis2BDFO+RoAz0yY123LOZjMI/YRQHsKPZpy5F4Hrh0cJexLHhARhtnyys5XkDZny+l
54y7ETYhbRIsRvaPWAa0OR17szM3qfTAxJOCsmg1OQV2W1urKs/hYSsweKFn+GxacU5OhV5RU5Xu
RiTauGeN9mJ0PKVGnxob3XvZ92gqrbOtLfWKAta6kEZvXMksbC5wAs2D7w0S+ZPOwcOoCY9I2DfJ
qyWT9t3HDdrfTywZm20bdHfRWK59j3I47L/Vgh9IOh9/tmGw05u/4v03Fp68FeLDJGHxvtvpm92l
j17in0gp38Py22KZ21O7QYS17DuXQbhbqo/Iq9/VXH8mMuVQ2t268MMjzrZT6Y8oxaqLH3sXuBgX
zEAMnMW8GyJkoPTFhldtvWg9+BcFETNB+knKglzYyr/HSLmOmc7XE6rTJj7mxXgZgrcM+rNIo2XT
FNtgDE/soE/9UK8G1UFsLY33WjPiRm9/1W38GE4wBnw3oy6qH+BzvnrBfEpyHytdhONvfh3aAqmJ
3qJbfmayuY47f0Nfd53QWPtsWZcqjn3cp59aAkxGGMGuEZ37HtOXNFjrmp9EcYrrb+MEjrzOTnld
PthAywnIjo9+GW5GqdNlENtHjjY+SRrcJZb8XguPbhZHsxHeV02zq9vgbNf8RuxJOASyHaGF+zlz
0ZqyVcjO6BZBhp3Rdq7rJvqQufoK52Vl6CuRvmfMlmtAhoAVl7GFl+3SqZb532aeP/VqjxL+BQw0
RmrRrHqoe9K0P6rS3gGVwnuULulntmFYbFvDRMnh6zejMDaNMW9aDAZu9IRkA1LxA+g5TJDjtrMz
nA64ldNLasT7WxfYoLcOB/teaPdes822VbCpy5e5fY1Ut3ea5n32o1Ul3Z1T5WuCG+6mfj740nlH
qXBJonw7msV5Mix74ZT8ptprVrVukdAXeyN/b3vrEFX9zkW975uYeDGWLXCJLXq6Z9u+C52ARmK0
DrJK3l37gzvoyKxjY/XmJ6RBWfBgJVynegf+sGaHM3xPjeIK3vFR9WI1BMk2zuuFOQqooW94imzM
k+7RCYx1UOmTGEIoy9Vz2oFa19Vy9O9a4S6DvNs01kPY9a9WhrBiuAvYuLis3pl5ssrbhtN46hKY
AN4LbuSDidpJ5O2agTH2fVQwIJzaNn4nBn4Gyhpdp2J49G8PH3KGJ8yHdffg1N/k5AAd3zTSWik3
24x0QC567YF0jqbeBCy2keZtvCq8Kz30AjkBC2o5cL6X5B7Uo8JE5a+x9S48Ic+u0bwVvrubGO75
itlpVZEhI+lhjPDaV+7R8K59XPM1AE8M41se2HqYt0piAcE+16JzdZN3hAGXVrftCt7AdhhNBNAc
t6H5GpjOFytgrFWlw3rG5ou4Zz3Wd65X0t6peIumBFlotXPiA+MbpzdeWk0KkM2eKQapyy4hfCar
6SJuIw/j5mmC44PsUbfM3IrNaH2egmlLLMcqDv3N3Gxrbt/G9NZ+3r/YdPq8FaLvSTQviYrBSlzm
xzDL93AUIEvG0ZHUiq+VCd0Cca9cBp27M23n0Mz9xkuGRw/bNV54q1+bFuj0vCrC10BVkPHN6j2M
kubkJFl11+iiXrZ4YIjoPAtjRkMG7sIZDPy5Rh+cu4inFZZMAgw5+5p0/TnCtIRxvlgEbZcdI5ng
RE3dRWlZ3Bz+TvKji8pDvKwt0nrU/Kjd4qMre4yqbPPqpDHWGmE24mmrP+mKla43OfLe4eR5cGVr
X4ZJWPe2+RZla7dFPwnVbTWAt4jT5+RWYVaMn7h3a2sbpP6mDe+GMP0oigYjeSXnW8WVA6fdRf50
1Ug3MBVgZpPzOi+qbZFLfVRbbJ7uOVM5UdCYD31iNdgkQBa3IxD1hRnu8AhswrImWyFOX3nnF0s5
PdoRfHYvBQddHu0seKuT/rl0UM0mjf/cQCUHLzcvcz+fVl3dnaS6INUhfyCNABu79FykGRx6u/w6
9P2XuRNPSdMf0YbUaNnyHV6Gs2MAB7As861CnvRRNX5HYs8NMMHTMR5Uv+IxZ7JIolZZQBlPCLFY
FSECSK14QIaueW06Ei5Mye5swF1r4vswWanuDZHF+8AasUJ++HbyNkBKNW02eNlWSqztMp9X2Cm/
mrm9lvA6UmOGp8gwKY+JIJg0CQSWW9yraqLwYAwJfpscoPnN7MR3g0ibxWyFeAqznBAEEWORHhsW
eQh2CLA7oSN6suboHaPINawSprLh2+AMHzcvmOtyQjn6azLua/sBAo+5SkLjpDmUnobaUcjiTGOF
M8c8DAk1vl2aKa2kh9258uTJyAzYOnlXkroxCF7fxaMo4EKLgZAvjBnMNud667RuvYlu3xjAdlJT
wgJvPFq+Ow24dz1O+kURl4nuuYhOMktomh0/PqVJjjyd87sP4urNjQoOeKfuvzlAd1mTczeMXeOh
v4VYk4epPvg6+ao80AlhPp88342WSKbRbVqyJ+HdzU9J6+W0IJO5TR0LSWsDu9dsdUAMBDuNroGG
1TArtviWA59qacZD6AXj0gnBMQ6e2hZEQizN7q0aP9Wpc2KaT854GF2EP8iliM0D5QVWVx08GZrY
9aLZI7RbChNqNoEC5YjRTzjmfZyzNMMn0iYxrjF3QjIFEmIKUBgZJRr63LgiQIvXopJPZo4CCW5v
kESI1WqAjazOH0nqOWEGsHix6aJYZE118NwuOCqdNfNSG8K/r4J2vNPBWFyC5vb2ZB4Fq0GHzqYE
3XuV6cy3Jg4Inq5BPAX7IaneCHqJNyLdtWZmPMyBCJ+Jg57I4wkrUEjmOHSr2IkBPRRc8aHWcgsJ
h1y6WryqyvfXmMO//7csQ2EB/BmXqfAf8dHtJxNNeWBoDJVGt68NeFCxU2BEQuff2J9JGYEjbH/t
KDSdiuijVP0v+qxfNlHsr/+hsDpX39Sjbr5903cf1f+Bdsu6zRV/3W5dPvK01R8/arFuP/Jnt+W7
fxOBDQ7UprFBXeeylPqz2/JMui2HDsy7xUOHP3RbHiosUsB994+fuClH/t5s2eJvN2Agu04ghaFn
hs5/0mzdorV/6Lb+vh6ho/upy4pDoDsx+uA1OqYgOsWtx+OTBpltoOzpKKEJpfAe0rjLgdrAtC93
aB3HstrauDb7GcXo7OcjEqeMFAG7H22Uto6V7NmlTd+nVPkh6QGAtuM47PYsY+yJFbIBuqMCTpLD
FkAdvxRlR5KHO8CPkEaX+gvki/IFS4wXUJ+mI1EScx/lMMlU9Nntp4oIwDwfnkeTRvBu0paPRfsW
U7MEv8wGlyrV/27nEqWpLLK8OagS0tMESNy5p+gOvFOsmfOAQsaJdMwNlcSXKJwb9UIJ6g9HcqfK
UnKuuOATFkHTIKmdpWmaJ58xLTS0wuJx30RZNxOrpuHPrKUoIo2WewCuUQ5eXL+2kz2F22kKChvA
DkKZZ/QG9UUiBw3Pc+DyMskF29EDmTiZea+yxqIFBPrFu55wueHiNrUaBckeeQ21obTKsKuJ6+Pr
YK9UiP7UNcT3vqOitqp9PDEEt2hsvCa9kqYzFKfEnjuUo1Zn+uUVZXNc3aGxYQoHVWzorWvTkZax
lyZEsYUcy6B9yZpiYlQpukygF2ki7H5OAmTqXStjqLHfYHIvgIqZPhlsVPl5O7Aw7WQefhkqUkO/
+13R1E/C10qfqsId1JnwRYOQAjSs8ozRtOcCBH1O7FWX4vlAIIBbeb59SN+Rcun7SZo8YXhyy3Oc
uUEGPh7hP3twqa1Sn/JRecFLbjcgXjqStIgAzUy+5TB2UgRdQNSJw/FyGT7EnWsNZy1lld3B/SAM
YJDEKH1FQhERHqtrJcp30dTtEetwwI5Stm7gkZ5GztejijJOiDqNC+sJiLmwV1UJTKVp4T+xE5NA
BARB3kQdKWbfuOSGbF71idT3tW/X9zGKahjUsQw/RU5QxQcm2uCAFm0Uc2RA7yIij44GPJ0XyNuX
U21LvgWLieLQtCudu+nrzaDc4nWQxkHmDZWk1yTSXE9N5VwsXMl7HfTUP0qW2Y3YIWl/8brkZHU4
BuVOALS+X6PjxKHU9zfbezF7wSdcGcOEaiOISS4zmmCZt2YD4qi0NxFDnU9tifZbw2kvlyrRN2xR
NDTTjUlWbZtqEG9D403uonVZnK3HOKXwjjRc6G3FRORrqnvjZgr2Hv0mLEt8ntkc4WN14nJX1pXk
ozSUV9D3wicxgQZXoTeMtKuem9zjYcKITZaC2ltJ3X6qAXIe0g4gjJ1bf4TRwC9d4kGm+NFhlJZk
lkKsICmpI69tLjCvLKxKhs31drxfiZ8ghqxhXnEZozxIVhhgTVJaiiD7INGn3JfhXF2jiszU3cRs
oF9pklyLlpSoyY+Zv4xUGs3GwEFQbTTy6WGtbawm9PMzMt9YCfPOTHKc4Y7SdXaMZZdid+iibtir
LC9JCzKIzRNzpNq1VYqpvcuseq+CoflmzTHfjoyzVYsVH70ha6Y98esUZ4nD/577E2qEjNnWVWJO
M5aNMwmTIiqTTBgwl3yWGYTXbT6WCTwgq8xeCKpACYuwiSpZR941HYQo7t2Ot80qEowxWHFB12YN
OH0msPneTGfLXhXNkN2xye/HY9W70bC0eKPgIyDwI1nYrZF8yxo3vPeN/L4kQlI+dm5vndsG4tKi
lS5ie9X2L3WGf7vRjnEQghnFsuClivh+il1y/tII9pqvsnKTjDzGNbkmS4xAR1fiur1xMtA31EOg
qzVjDLhlmEsKYHm8nf2TDw5lfuEWmdvPbBGKfJ9gczhROtXxIxMKBcwsiJX+1s5g9HYhCcbBPmKZ
/5GielEbD6032L+EuvPaKTcO92OrrdfYY1ELn2LiZ0qf2TR6JtvEoNEkWCUrnoZ+abM6pOhsYipk
35IMdMACwyiMGIAurHG24uU0V6JaaTdid9HmPv7KGtkLOTlBmQ8PFMX2TVpbRHcAztk4jbQ2GZBK
v9MrWRXRdK4cPs6qlLZj0QR32bThluu5Hch9F8dUzgT+Gl7t9ScZckN8C5LKhsyWqGBmyenRzlHh
3qBJVgYqN4rt4WR4s1EylcrBEpD02KDGLFKws3lmHmcCkMiAyDhtVlPUe4TXs0pA35ARkbtpzHR6
1k2uXmAfpg5hlVXT7ZnEQMgcoK2ITdWldDpxHVUEVyU1JrzR78w9swiihZ3ST3gLd6j/J7RkQJGU
qlcahIZcuhPyz3UzlEG9Bc49AYvqKqhHhYSVZMakT6NhLRG8TbbIs+sUpc1Z9lNbrg09pePRs2wz
ItejzveWi2dtV1YVKEdy+ZR6yuq4u4649MEsWKRlLBPPMttDYvi53kYjkkbMJlmIxGL0TOOqzQ6p
atQlSAx70mFojOYm6pdeG7OLqGoWnYwRa0RvMX2P3cHRc+Nhb4FnrpfYQsgGHG3SmDZV4On6XvQJ
IhHW50jMyxmMw2JMQ+IVtM/Zt6iRiHTfJ7JQmDNwJ2BWKlouWBtB2l/VdWyby9TinFLcUmbzSuNB
UkptEUS1Ytg2onaux5a+pKyY9sEPOzXkBPc74Ub916ELlLGhKUcMRjJL3R09vw7Zy/PK2RouBzlL
49adnkImrgwtbHswGYrqSV7o5sVb5VY2iBjMf5yGYQR2IrDSQa4TxyYBuW3t0d8KA1EMzP/QsUDm
x4A4yIiP44cY3YV5L0N39qGydajLlWXYfAPS1vcBV0viLh+iEO1CaL12vjFypYvUy9XO6ExUESql
RsJVmkpxX/hoCpYU10ia+rHNzyyd/WqRQGMj7Xi2Q8QQYZIXDFQC66mCROYvqRfVFhtncM5wK5FY
5lVp+zBbzfDA5zY/iyBi1EgOg0r35twmFHHkVTGK6KfAXquRIGfgfnqYVpmftv5L3LQe4Vlc/Zzc
Nh/H2OdOal9vMAIbLNVGFT5hXR5JZvYTbmYDRHi6nAxtKvx6JuCJjjfQdDRwwDdLJ1Z2DQgzq4Yl
70LzlMZq7Km02kId5ZyOGPC7wFyUFTOWBbb9sV8zqRw/QpvwMByxKcl1u7YviGdrC63AMjY5+zI+
aw+mzueBXWeSlI01IxCjOCd2n4+PZQc38ThPtzGKPU653I8jmvBV4yPQhE9pEfdnaQjky9nycKGl
gx2QstDbSXsMtZ70zpo9hjhDZvfxC9dcMEulHm6+MX7rbTBazlx/5Jjw0J+gshkvk5tM1lX0Rpes
O52xeFaZKTesXqy30oYISxZc1q5sqwYgfrMSJVsUUDbgSodcu1Woyq7bVe2YYf9xQLni9Ipq/0rR
I0i1Dty0eYZUVFV3eULJAMZDjSeAHLrZmPzJ9yqaKWakTETxnNmu7E6ZYmPKGNwlQKxnRe6dLQxj
wW5ik/WEiVtU3GdFdS57TAG7BrMiicG3ePclCttQobIJkQfpujbDb3DaG6ST7FcQqzhTZ5wM9gr6
4FRtGuDyqguSf62qnBd15t7CuHynLvwDdz1jRNt0DYOIxigyLqMXEiiNoZYniIudJV6xViHXaSMm
cxo4fGLpMBbXHZgIEL9PoPs9bjovmcfyU1WS1PklLHkpfGHPz7Yn7Llz2+82fOrShHLlE/G8SsPA
i5ZdwTmCTaAcxbqtsYigCAiHI/GkHD3FGDOxzpuYRipOdfrhSM97G8emDdajUcUm1nsfDQWjETHE
G0qH1p5WwuCfEdK8vBvGY+QMdTldrF4bCUmovcjJA+ddkCguahcIe5lRoGNWzZhrcFRNdoOqsjVC
cL+cSiyA8glsFFHJ4J69GnxLkY6iB/erohdIETFIGKSEkfRXtoBYglbbjyJ8+EFfTM6bRcKvv8qi
kpoIKXUan3u4iPE3XrMkSICPasdNQhhhsA/cnuHNwiW5LvyEOdduH4iIUv6DKn1GnK3rMdZuqphY
YrI4efn5vEejtUu08C3WcdJivuOyeumR7Xb4aCsvzbZWL/r6bLSC0qnnDZMdyrIeHmdRZPpSqS5x
rlWa9zjs6UtxZmKZtNa08S4xKkMOL6OhvOsf26k1Ob5mgkkPUztE/TaBp/taNrP93dbNgL+wjMcP
0/CtR6SSrMeIUkWYxQhLKNJOOwdA4zCk35Saora67cxkT7lY5tyFVjvCZB6Y/mX8LQOM9m11L6lJ
2Eu43RsyqQgqQN8FO9uDgpiZPq0ROdi+u+TEHdu1AFZc3BGF3OPOyOuuZNs4acmwbAbmzJXoZveS
BVHVkKPljAswLsYKFJPTr2y3ti9Av7EqCyuqxEJLjjdcBIoVWm8UcFiSpuXQy0oA1Bu7NruYUCRO
/S8jW0ZAH/bYOkvVJFbIs1XwhFVVAxxHG+YNL+wW7tnGC9Ve3GqCMCtwbJBkRUNWrFIY2MlxHlO3
5f1WMNkUjavSdUqvo/eYr4w7csBi0GxCDcGpBWJOvW6UJIQtWqfyXt2iDb4SfGXqT0Dj2vGc+EYP
ETZzupZZrEtcXj8q91y44ICQNfdOcOWPICmyD4zgxjSzsEy3rqHIwdDE+eU7kwUvMt0uKJkHskWz
XqDYuZw88eQ+5pbPBKBxub2XxeiVwZ7zRid7x03EviROz9vKLhfwJlqPpYdp1E16N0y85tZ5Q/At
iJjKBAoelUOywMdRR8cGXkIBUI8qdUk7ETwMSR1CXA0H8LoMKdM3nOE3a3PU2MvYlsFz1AUZo8Iq
TJ7quPZe8w5EwdIy8/SjivT8GPhK8SEHDvSgmRxc34kIL14fpe++2RXWyhhyteeXTBcxCWPNizW/
4vrB1FaQUkpGWBQQ0hxjddrLbJLJGr4+kevEfde3WzZwIcRSBsSbkRi9mHOuI78QRiGuKIOKMXmM
e4OQxCqvKHPsVpTOd6MO4uRROgTnrWeLU4rZQBB4yxTbSn6fkwV/aie0X1lnEEMJhdyv102D/+Lh
5peGzGTYvHUjTi3VAW21XZwYXQ6QnhvMsBjbGEWzcEcmFiRCJ7JdFnTiC5fkizws74n+mp5xBXe7
uAhQDOi4VM2XdjQjDgupdXwwJpYfMedXKhhqZ5lwLqNJN7YM8xoMIyllhnER9ZTcaZEELHt05e/n
gFgy+FSj76ywOLIAkjHu/guaXMemRrX6EYpmHF8ZF8ppHbadvHfbXpC6i89tIroHrKqoh/o4kfgK
P7hXNWG1EQepDsMaJLPjBJ8tMPwpGmwqk0XppuGjgJl1iCNRAcvpSHUDSZCOL3RAsOgMo7nNo+es
1Eej8T02qA2xQSbA6X2EE51FeBhl91Vfyu+F5fs1Gz9wwpK3ZzHLoyQtdjz20FJuVHiMg8spBwq8
wo5j2JgvuGbbICt61kCuctPo0XdjTPOsOVJyw4HM0fXCrjnYUddVfJu+/gZBPY8RN+nEX5CPPLHu
6KSAXzaO/ZI6Ljqn9mCfnCi8dl0SIt8cBwxpvDZnVr9pZZ8K5ahvRev514DZ6qcpICzwoBJy2HeN
VZjQ5kAGd9v5Rtki/WhIH1xXiKujI8Sg8MYnXFCj/2arQeE7JeGMhPnNlNDXu+rLIHgkFg7S0zeT
qRrQSEG1piN4/KSh38dR6J0Fs1a2Yy05ceue8um24WcfxNl5DSbdGnvpjYzjCsiYV6Jp5kPf+vgX
pygsDnG1/VKhedGTB1rMMYeVvwX9Ce3Au00dEyuLH+0iTt6sgJsrDVKsXqPjdtuyJH2UdSzDoyWQ
PC4FybzinrhN+57g6ekjYqD0LFH/nqcq1NaOaLGX0JwWE3ZsN+6f5qIA1dDoOD5kLhRxxktucnTr
JNlzYYxF1XqI1ZH1Spq7tkEHxtfvPkfww/uVR/HcLDujYEF0m+d8F3MPOgwhDvPOzGnDB5a+oE5D
qFos7xBu52xmb9iGGlxMhHLwmpnD2G/otwl9TdKJGV9vOvUnMp4YN/iREEyCpXG1QkPvUevpims1
qC+OO0/fgqmv8Nsak1tzJMjgu1KKNFe3z/hRr+5zlMka9kuqGAMz9UrsRztmGLqubmHUta1QSQ8K
oNeiaBodrcrQz5oF9hICFeGYoRUY2ecu4X/OT4zqxbgZe1wfZ+JJh3fGUYR79l4dfOPBsnckKN4r
wouhn1v5nZgbkBReJbpz7YHR5nXtf86lH3mnf9pEXP5U4f2zPfkvtXkM93/yPgxWoDj4ygrAo7WO
eBtB+kEnzmJ1epvqzQSzU/0uzu0vJaD8rp/8BXbBAJG5GqRgmwV/MSP1UeDDkNvOV5qvJfRKhvFN
+Ju/2m0/8S+yQ37dT+LIgndRl1tjtfZVfqogAkbmCbX37/S1P4rQ/rEW+UnViFOCw0TzxydtSVtK
hjMF3DkU/r4GVL6ao3glrcEl8TZo+Ea7I6lILylp7ZP+jW7Vuv2qf/0bQgHm3/+TO5Lps6elNzhr
DxevTro7rljYbotxkwVYCsZNDZzLT1n3Jb9Rpf/1d/pnXM0//cYZFHzROvJ/ODuv5caRpVs/ESIK
HrglCZKy3VJ3q80Noi2893j680H/udDUJogI3ezZoZhBsqoys7LSrMWcuKjBf3N+htZ0Nwvjx3Vt
XLq1Ly1IGsuaAsrHuZOYnsUs2E6vgkczNyCbd+jZU+Zv7rDRkrq2DLmkZRtjz3ik6Q31/LtZOqli
rsW0fOfnJaMyKMdMbQ38Plj1S8PC/ABVw9Hdau1e2yXJjqjOQ2IAQIwnwDUKtfFzMc6f0qEBq6/i
Jujjdx62ZEBxzSuKmA45XXBjt/aDEzP9W2obu3TZ9YjXwdg3umRTD6N7mmWk9jKLdlomRcC/gq72
xUxPsws0arFBvrp23tL4RwFhpR13rMQN+489UPOA195TjT9eV9uVz782Pr9ZSahQoppL8J5c8a+0
0ug09WC7gqfive/7kp23nWllQQQjEcmje39WvMCPHuvx5n1fX9Tsza8nQ6slA4wMnjOVxhMshGB3
AcR4S7Wq/HZdxOV5T128jpS8kWExrzQZ+gAilv8jHI5qKCi8GTviVjiPy9u68PFhyn6sjln+fWA2
8brcFRVTJTu3I/ImJNOgcso/zMnPTg3Pi0vMxAs9SUQj9m7YmvG4fLnRRvbfXYTbIgVSD1HNLeR8
TkvpF3Ia5jSL7Fmrs61bZ8Xlv27wm42kYkUabVE1MJ+PJr2VnimmUwNi5pJOZgbhMSypCTjT12hK
/26ubkXDX4eV34iFy6qBmF2fSG6Shgj/gh9wb5ZbbHiX52N0uhb+u3mwdZVVK0w+X/T2IZhb91Rk
+r+MDM2BVpniTx9q3U1SO+1dZDFXyK33riCBiZj/SvYHgBkBMTO9egSuU1nwTazwpi7bjRGN5fgv
3GivV/ebjXNUHvtj0mG6lfOQTe7ngZT8deW+PI+FUUleTS1j3uppjS74xs9CF+Pe7qw7UhJP2Zjc
zxAOT7r2TStqWpt7ih9a7mVZfqKgW+7A+YKwob4nV7Fh4ysGIMOy8LBrEj3JLa/R41+VwStv9Ccy
n9nySgNpsLa/kHa6vvQlHriwqzJPpQp/6WhAvumFLqmXMHD/pq3+vZy/JBrZrvfJkNwi+eRJMy3N
9Gzb/97NwJoXNe2v+svmPb62Y8vq3ugGIPOk/0vT9LRUe6CbDBAOlX7dF+5CsH0Pm/f4ihcUkhcM
EjrE+oKVJDOEnYHx3e/MfRFRHD4aMFjZOrWnLTe4ZspC8oPmHECg7dvEPvghXeWtYzR74d+PNUAm
wD2T7IF4Z9vvrgRDMkIIeyh6I0De6PcvooSiONT3s5Y+QoN9GIqNUGh1WZKfMGbb0rKGAX2f2gaJ
kqcib88M294ksQPfaf7oMu1PN/JRK+hwv66Ba/G9kJ4YSmQLRedZ6k1JCQxRdwDeszsOLpDGYO3H
jFIO1Mai50SAcaxa7h0T/eFGyLS2r5JzSUi02iX0z55jqh+S3D0TQp2GfPJ8wA/ed69orozL4Thp
OU5GCrAyBbIyBRZoqu7Syt4InC5aGJ9f/v7GwsjmtbR+lEBm9AnQHdEXl4njvYg0xgPaFyDopiVR
cv20Lm4YsiR/EQHjLPQInyQoXe80p3h8jQJ5AJgZiDXVFnbGRWtGjuQ18EgjpSPGkYfiOY47oja6
NCYKpgsCBECPQRtD9rARG76GL//jaZEm+Q7TacXgLveXGtK4kPX6g++kkAuRwKmV4mNUiO4YJeJL
Y3dfe0HyXCnDQyjaX4WZUQLJxv313b1sgPwQya+MimrTeoQtGMpLkX3gjasW/k3Yfh3n77ryYub5
L3vY0P3lm5cWLT2wQO/uI4feCqp6VnHW9CY61mN1ur6StfOTPAmJrVHRyuXWjtp7NVW/m9CmjkF4
ItE+/VbhKThYgxaeQyP8c13iazBzYT0L/e1bM1DqHE5hhYtGcWG0qqBQ1AHOFEyjLi+tSPnSmiA9
5i+JOM3+RmC1skxbMoe6SPt2LBi+1iPQoVJ9OBWV/jJZTLfk8Y1jZ9/zXLs1nDnc2Ne1Q5Oc5TA5
cdzEg+UB4waMAFWGNtXUDeNeVT/JHQ6kWkyzAnwHR3UTBAYsEW70Jy2cz2KIq71iqB8mSpJ1Ef9r
1VLdCPcvht2a+z/00MJsUtjpLKzvhzoZ2kFM4X4qlHLDqi7GUXxfUgwxwMJIZdDysq44jZqxH+r4
geZT770OXp7Lz4I8gl80soDmVD70TBlFLTC+cRI0G0tY9OmCbsuj9cWotVozh2zRDCeWSD5rTXgo
IuekhckJQqDrJrS2UZIbVB2m//yce0qbjR1wMQr1FYCPO80+bCalVixGTsVSiehc3iOWNziP0fyz
Dct9RSJ2pNNSsfUlYCOtvbFrKxejnIpt4IYmTO/YtRJI5nRJGar2Y68F3uIewJK+vm2vD+1LpyM5
u9FQbHrmuD46vzkYPBo7I6CYHEK1kA9pdKabk2GuNi1OjpacbYUmxyqxn4doso9lPqUHm06fvZ2l
73MSDCD/xxMOI208LnVWz4L8JVqQy+KRCZ3rq11TEslHmMqUZb4VEooGunvUR617Kuec0NdQomPR
987G4a14OntRoDdRDbDVPFoNhWRKGdp7YC6yj3YMRvL1Vaz4HFuKL0pS8nOr4riTGsTG1vqsjclN
1o3e9c+v2KstWZLf9cZAHgayw5C+u26yd3H1lYaDlJcivWbNzXUxa3u0/P3NHpWFOgLRiN9R48lk
3MkXH7qkMH9d//rKSdv6f7/uT2M4NoBFgNrk/zbs+cMYhbcKmr3pcNYCL1uynJLGtCIKiL/tBO5C
2/41wtZN63ZwFiNBuWJ5hWn+dhvaFkNajkj+tIW4ZxNp5djYwxUnYUvGYgGfS3qBVVZLo0cXtCdY
gB/itPuq1FAXZb4G+0CsbgRda3sqWY9Gq9I8l5xYF6hP9GbmNP5ToA6ytPCKiY6k60e3ot6WZDxV
aVRsbGJ5uQ0om1odQgb2WgiGrn9++cwFh2dJN2o6RMrwijkDpraxS8LiNAHtlpQVnSuoigq/OPDH
8HdB3XJd4tqCFkN7o+mxkpIPzAPLswzlc9zWT2nEhI1ZFvGGW1sxJUtyCPZY2oGhLxabm/AN0Oa1
G6z5+/Vfv3LqluQOkiywpxqiZk/vmbxRobm7beDg2lNUmw+2SWPydTlri5D8AY1ig5smmBMoEozO
z6cybzbKcGsHIDkDI50hwqVfx2PEhC5KTf3ZRg2Dzs/Xf/naDkmOIB7p8rNGsjemTWcxOAaqXdzQ
IHLutnI2axIkO09Hmup8mi69um9haimNPTM2vx3f+tu5xYaWrsmQrDtU6Ml4fQ6A2n9UfPs5ShS6
W42HzQfHioQFduStHTjMkNHtLbi3Ov+RDL9CooZ6wsiL4/pBrKjQK8D3G0OrAp0JiFTnINr5xo0A
v1aN4t/1b6/ciqZkxKNWBRbd5FQPDJJjGtQft1Y9v0Dddh/Z1dcg3EbjWfTmgodapgzf7lNYJRqj
7eyTA2E7BWPiPqI/eqUOS4zWaI9g4C3xZoBf1Mx37p1k5gJwiLyzqfUpzZTcMq7hHJkyizaU63Ki
THNNybpVG1imCLwYb+qZwwDJVADWbY8fK/UvSU5K4mSeBZThtda988Akow8rRQdImV1c3oNaZXyr
Y/fJZwirUPvtssvKDWxKtg/OKwzajWt4Y5jwpp0FPb9iOnezOEc2YAfQ2D0CQt5u7OOaOMkRlFEX
BDQ9GV6QQK26yw2t+V26DGf7eZ3clnSlPuhhVALG1YIYcl3zFw24pI6SYxiVmh4yxoO8fpg+hXQ3
Mq0Eq+SW4q093A3JLUCXQquuCrpKqv1VC2vvVNNxiWZV+JFpb98XSns7WTPRzAbW8MomvqKMvnET
wE70SmGwINqh70PXv4cNbR+mYC1a6VeL+M12/7xr6wzJaegGcKm9bRme49BNyOyK15dUETb3bsWj
vg4Ev1mJqgKWbw6oQw32EiSF5kGpbBhn5qNidcpGPLbi+QzJMzSqEfZ1bRqeKFSAJcIwo9UAogLb
npuTYEr0udSHZMMNXa5Da64hOQr69nu6VtmyFsS/Q5eBax7l0bEfmmbnl9r3oI8/d7TytAEDB5b9
oDXJn3pmBsBw2vP1U1vbVclzKCPjMxCYQ5AzlC9d2jPqVX5y/PbTaPdP10Ws7ankNtAJYQFTYtCg
Zv0yGfNZ0m5MGnwkArptt/oG1hYieYseCi3SRUhR3NbdBUZ3oMc+O5hu/HXzGbRy5xqSd0iBwNfh
M2OzAvuZBMkRAq6t5oCVXdIlz9D1PXmIRjPgEBahR38KDUfO3soTDRwK56akT+H6cSwfvODi9MVT
vLGjGoixTKX/wTPUqv0cOnb6CCgmVIE1sKi1lVLqE4Z2Wwy6+wT1Rr+haGu3oi75h8YFzDI1hEGu
6lTTq6mY6oH/m+UvDBsDllQxWicY+6Hj/b3u9pW0481alT5RW6YxDKaP9H0V041UPI70c3T8I6Gl
K6xBTDUOm/nFFQXRJffRalEdaBPyZuBFgNKtn5qx3XiRrn1bchZ5YMKlDGYp/bNTelNo8ONRF2g2
jmdNKyQ/UBSQdMcaIVGb1X8sZfhgVDZg2Awg0S7twat4y3DA30AzP17XwhVzlXss3Ng3Mm15Ryij
ftsF+tcgGWpPp8edqYz+53UhK7e5LvmEAYK7ImoRApbMgcldpjzsu6b9+76vS96gKlyXATZ6bHwj
BU8hF7djmOZw+bkbd/eKS9Akl2AaSlmB9EQYPs671okeCY4LoPhF9WnTpa2cg9y0qamB0xgGMpR+
fIjS6jnuqq+d2/xoIah81z690ji8McKYcaJytOi2glD6aAMZsGsqOD9pQXlPV4vmasva3ggwwHnK
gh4B3Jn1rqi0m9gB8uh9v14y6dSGd9TwMQy/Z7h2cm+tsroRqvv9+ufX9l+y6jltZtEKPm8xwTMv
c4lm9lDHUchM1eG6iBUr0CTTZoq/bYcCEV1RPIDt+IF60YsJpN31z69pqXS9k6A1CrPGDOhgfA4q
uPUmwPMZ8viqivCcJ+FGYmNNjmTMwtGZLyNR7lVGCmlSdeDmKFLlic7DTf+9Fp+/Qtu+UaXQ7fvR
6ogiAlPsly5qXqB1fqT9vEsZ6Hq2AqYqq42DWZMmd2rOpkshV+e6YBDqNA3trd6EP5fdm0GzonM2
/ctLqyDai89NpLyzeqRKAYDhdAm8bYR8VlLVT3Gip5+ZEaiiHQhTyi5uU2PDxy86fCHSeEXHfrOZ
Igxr3dEJlyCHAbSd+bpJL7ZYYFbUQe7hNBe4/7qj2xw80l7sGugIoSWGRDbLS3Rk1AHxAi7l13Ul
X7ke5dbNwpkyEww3TkpxbwVpwYTxJQC1vk2J/mtyzTMku5jsVg5sbXGSV2gZam2HEnGmFsK6IvTs
XzKJ+RAFM0AfpZWXO8AjQu/64i5Lc+RekZGJ4lxR4+UZohQ7VU/qM1jTdMBMYLnRH/nBHHp3Q+cv
OiPGIKRLM7RboRTNXEJv3FR7g/YNoOkCuBK74HR9NZdrFdzo0rXZ2H5VJJBTepmxzHymfuKlkQBc
t20LfT9AcHdUB0M79n6l70QFpiLccH+6kDGJEGS+XbQQqiRaqW8VmRbD+h874AdJBudPUIo3WlV6
oDL8y1rrExPrYE24xZcoNG4BQWUyeXq6vvqV/ZUbHSYCRFVLkGUzwjIyLJYI7cgs84/rn794XbEU
6aqd+0GNxgoeghmgJii5T1Sedpr9XNZbpbLLThERy8reeI3CjRsjMWseJCUQD3V1GpaZKeYG4Y7b
dZOy12C6ziBqJZOyccdffpsgU7K3oYUTO9CZmISqURTZCWCXc0kXiha8KM2/qQqPIuPEovJAN+T1
nbz8+EemdC3nTsk8ed+Mnq2CA6tw1TgKiCJAJ6d0DJyq/Ogw2p6YL2V5EuGvrN3QkLUjlO5rlTdy
6UJk5sF6lN2F2mTs6giaLib95+dOKzbtcDHpS2ovXdhWPSkadoigULkdF39SnozsYXLzZ6WBpKiZ
9qVK72+74VrWFia5ln5WFxLdYvRyjH0Ow2OrWTfDSLiZjxsiLl4DOj2M/9XN1Eh0JvDJ1xUiPwuC
NLKuB04Kx+LlVsDw378824hqL5NIIExyG0EChKQaZaNnKeotQhaZtJV6dlS/pK26NxKYI6qjFccf
+YeA68cEIddefo/iF3ezu9VLuLbq5d54Y5FjXNiNHfBDosIGgWV4AMnrgDCt+EEmOy2LvWG+p0+L
NUv+xchHC8DfdPQ0J9i34H3l2q+epsVCGT0fHzCTZgblZMMEVzRGLveFTBMLGIpHb1K+ukK5KS1r
8QC8ucBpgn6AmgN4U27zr4RDzsJnj/SpK9PPKPzubDEgrlwOluR6QJbIlnae0QONx4uATsnNb0qW
nQLtk2X9ZjJ945J/fTVeMMdXDqA3pxircEWFdY6Pg3YHvJW7hGlpM2/7XVgMvwf1xtXhvRRH5C+a
bfP07zAeI6hvC7c8ZWDhJnCDNMw/L+pV1OAfsUnVYD52YGIpoXnr0NCHnH1b/IF+aRen9UYde81B
W5LTSn1zruqg4sczcbvT3CcTQqDIjO51dX5sQXyzMAa0cAT1dTHE6wpymYoDdZRcWOC4DM0vLgzo
5i+2NXuzjno4401huJ6m+kd1erGH8hCwi237MMT5V6MDOgFHZ94Dr35YoFpiWmF7GjZrNT6rYQvy
+A8h7ENjf7/+K1cmL1RLcnxuJ/Q0hI/6VY2XeRT/l92ccrpwF01edBaTKWZ934KvMU0vYwT6Q/tE
g+qmFl9u6oRNWfKMoVYxNiMwpbl5SKEuAu5i1xSPLjbLevFPof4D4ABINcTRhoppY+nL+V9QarkK
mlZzWIP5M3pKBk6aSCBTtw8lXqpwPuIRWxSTrVhecD7wXsnwZ0PuogCX5EouMU7MnJpbO3qjGj01
2VfVzHcLjElpfdLrhxCiviSF9QRaXgfCkw2hK65CrpXWKfSJkYqrUEAgruJHIyKrhRGDZPm9Uadz
bf0kcDCBKo/BvgAEJfdYednZ91Enbs0eJtE8Lfbb1+Hioy7tghSq2aKtAVbhYmhD4XoB+d3DpOTR
x431rrhnuY6aCoC78/n/X4CB/qvwjZ1V249T/IBqdXr2oA8Pw3CyoO5LVA+Tcwb1kYtpgkT6+m9Y
+wlSkGZNceWnwh+9UPtrZMmTNWdn3488630jzKpcU9WEFVYgpI6eC0AIHZbuv6Ioz5ujSWtRpil5
sLDXlFxURCxogi3+9fYAeO0P7nC7g4G8Og7C3Fn+6w0+uFxyYsMy13RV8klhMtGe0wUTjzC331fW
9Ln1g59OKL6UU3CMp+qnppPjeNcpyVVVzcq6CTikCUj4DrRe53EeXDjNdecDcDAbMlZ0XS6kxqDb
ZU5j4uAK84uw4ufNMGQlvJILp1MJHXgLIjeQvPo9nJxHdug2a+P7JX6dOjgDguTT5jTB2vtKrqM2
saNP6YQ4wy4e6wlMy/aF0eYYf4XHRCXMufv57sVJLqIVVgbxIY5yeeX0xBOx6hx9Ais/+fd/b5tN
XV9RObmaqsVaClojCyNzcgAqztP06AO+IRjjo5PWf4iLr6vb4uQvuD1DcgpBGpppnrOmyop/LZ5/
cUP1N4DL7/qtFv9lfy7JkAKeplHboreQMdBhEeSZR7vKHqiWjdfnmjbLbgGwujoe59ETWfG90PyP
vDCvb87aD5cMvxcNrIrTxBMpmn6n5fy9SO1vdt9s3LwrDlkuk/o2GIO9po8egNF/rCl4hKL2BhA8
sIyAtn7XEuQKKVAz02hHFj4TAjJgqyhPNln1tFmqXjF4uRKqJjkk4vZA8ACdAxE3PNN3wfykFdWp
WmLE6GkzLlvbruXvb4J+IDhj1Yhx/3Fi3aoG3pc7dBbBF/p53xmby0XPBOANaKTKiZZPsV8eFSPP
At2BLQPTaIjAAMHe41Dq8rTpVtbiTX1R7DcLq3Q9oQkCZCnbr8+Ll+ehRti97Gb9jdkYb3kdi+kF
BgVc2vv0QrJ7sjWGY7rJ5HW1/S8eWxWczWw+EmBe//6KX5Fror06MUrPzemBgvMsfPG5dqN96U63
AKLeKOqn90mRTD8Dvx5oo2HyEh7uFXyyOxCxH5d7xqjms1skh/fJkRxBXZjVlAzd5GnWBFZxqMJn
WPzQRHvq5v7pvZsmF0kzA5xQN2Y5tZo9dkX3WFf+Eb53WJ6ih35439HIZVIgogoQf/sJlqKK6CyB
gaY7Z3XxtVSal0B/X3ZVrpT6jJ80Pnkz5kGc7v9e0oO+70JgMOO43xCyck3K1dI4qH3LLBESBQnE
uv4+0rTlxcpt7ADprmZbfZAr6ryQQbw10UBJekNRUYAw6Y+5OjwUTtvthE8RBUBbwBCTjYfC2ook
X8AoaGODbwuXpd3rOyVzzrrOuycBUK0NwoPW9p6lThsZqhWPKldTmYCNQKwksHWn5IM7NSDtjdW5
dqpfACx7101n+eEXLv9X3uA3zm006Ba1XF4dDvgnuzShjU7gS69/fOWC1iT7N4a0UXxYAzwRltXO
n/MvwA6D4rixP2vxpVxCHVILHEA3xEumn7rpG9gjPEp5fQDZephN1HpUv1Tl++xSrqDmoQniesFp
wDJasFPND17JLjQFgMwZzNzx7lf1jZWtXNty3bSB81WATId7bo82ZNAO/a8sbUE0pSS9N9tmvxml
r6i0XDptEx0OQG5Wr+7Go6C0CZ/w42uG2TH3YTjvNz3b2nnJhdRigomvpJXFy0zlRJZGDV4yYDKA
J+M5ABtQncAntpXtXNtDySdYjeZEbsW6eHTgNrUCsr0FwsC8ZyfnJaFubVUaV9yPDIETgF5sl3OB
+ymHz2bgnMEKIxmVzOOO8ftpB1Xt/rpFrQUjr4/vN/aqMe8k9BLN0DMdeDWeUuJU9Rb6YCxAbADJ
7oIwHYFindtnzbfd730APU05qD6Mgc1W8+ra5kpvhq6gey+aYmIiCkeZZX9sZlJB4LJ2qn0Ii/Fz
U3/dLFGv+KjXTO2bNXf48aBMCcDSsPnrRiZEejNQqNd3dMXJvurqm49bpg+AhVJNXqCBXlCXYu/4
2qduCPaDbmyY84qJyQgx8FlSWBDIAN/dK3vhMZTza6poeuMlbJH9VqPofaGQDBAD+LTimz2ilgOh
gpgB7rPEd6nCNbhV/nr1QxduDbEYwptNs+1kpH0ZTIwoDn9ULr0JVgqILVAT0AgdlCG+Hfrmvh9t
YK+MXWYmXqUPv6BnuF+CMtWNPuVktfn37+ZgC0tpRUuE9P4IrK6HyJe3QSC6DwG2nebVt+s6smLf
Mo4MsH9D2S46YhYMzzru0bcarxuzeNen7v2SK7wuZ+W+lCFk9FRjijZHzgAF3dQzL04S8Pm9D30Z
MWacQDSxgyV4sdTfTu/cJ4VxZ/TWz+u/fsUnCMkngKTfO6lNtDcDkn7so7I760aDjwJG/SHMC3B/
9YXZoKC7TU0r850aLwUZQJC3fZgswL9GW+zdMH8gNrttAHza6aROgOIJ3xnPCOmdoUFrrDQFDwCb
+tWgdYeoNj/XuPrrG3jZTQgZE2ZUgryYLI7fVcC4d7EiAUlvnBBkqMUtY2SQwd68T9TyE94YcMig
s1sDoOb18fNSRivmFMj3E4W7WwrLc71VWF525n8dBeRu/5UDhHI+l7QSeyJO9V9RD/BprZ4X9P3E
hxZQ2aWjkgEcbVm7sWm2gtrLdgTr9n+lAqFeGeWoTd5URA+Oqp0N0/qwOdt/+cYQMjKMRXtsITK+
rubat8gYPzVh/9mPtNOmoV52ZQuB3X9OJzYigv2IXSsjaDIKM8Z3FxtvsrVvS5kFWzTjZBt8Owjb
5yVdohTuhptc23bJAQwiroACQX81AYKD293mJvzJWz98bdslO/dbLWFOmm0XYQqHTnefLb0XMK5s
pivWJEjmbYeV0wP9hAPz2wOVNiO3PjnGjVKmG65qJQCGWP6/B8u81yjcGbIbmFoepvSFsLfOvvK/
PPMrmjGRtvnCXylkCxnjZIrqMhIGy8n08rOrh8wezDdqO9/FIjgv9XZFMPBq9cM+7eFsmlX763Xn
srKPMvSJZXHxx7nKPcPElJvHxxISVEBwDmm44b7WJCx/f+O+lHoh94yATRyByh8XfO0qu+8s0Ln9
fCPSXrETmfxxDGnXqOoF+FEfW6girH/bBZ4VRy8DngBswLRDXM1ekToABNJmfkh8JXnK7aa978rq
pyjN+eD7oMlfP5E1gZLRNzXgJvWMQB0KM4fXSMgovkULRQBguW+pp8033pokyQfMgJb7th6wNIiW
z9YAIXwUgt3j56ZzyLo8vtMirfYUk8L99bWt6YLkF2o4L5owiWdi0XI8xOk03nSdGR3VWVXPAZQa
3nU5K95Nbic1INRrpq6Y0bnw2NvGCfqjMwz2G8u4HGNCQPxflS5S4Qxwo8xeXOtPwdjcixaedYKA
HZ2inmEwQ3R9HSuKLbeIxvC4N73JCZlOdQdXyFe1fFd/vi7kjlAn1q24rTBLH6T65dEbO9RGo+bO
4sLX5o0FrO2UZPzkq5QqtB1iFxpDHSs+iTq/G+MHmFq2G7ZWtEpuDQ1LvSbWo5+lHtxjk0e/QP54
DAPzVIl+4zZYE7Ec0Bsn1nZdoQZTNHtVlrwIl0IsuRDLVbyqASH4+mGvyZAMn3OgEqOyjDhqOwDb
w2RnjF0MWd8c3jjdsKG8a2Ikq6/KYnTrkKUMxlg+9kOk3bixcsNDD9Y3dcOJrRjg/6CypD2zYT2G
PittuC/E9KDA5nyYtXCjvLTiu2zp/k9EPVkJVEMcQLwblflsWi9Lw1dM9SJP8+NmKnHtapabO3Vo
kSYY32cviyGWHB8NqkgUk3JI8kDX8SgtVRkZP6feb4fiK9sn93gWfhN1zgRB7/L11/IVmXiayub0
bwxlTk6bZx58XxJjFExAxzokSuLxGLiuiCt7a0kPgVSoBlzpheZRJY/z73MLOzt55tzvz0X8LYFk
4rqcFecgd3UGXEBJIkrNS0gx9lNAhVA8TSHZgO57p209axa9vvCssZY9fmO6UegaiWbWmpeB1jXX
8GAykTcqEE1+iOGOtJYqlzkek8jcV/M/cyvv8prYviRXchlGVloON7nmRYkP2aIBJqnYs6Nc32V5
AyGtB3P0I31KIn2hudIoYkijadZr0tvYDR/UEvM3YQr2t9OsK6Yv93raWt1VTkulJQxj3ROihTYO
ALpJCew7I+vaaeNgV64tS3IxtD0bSewCYGaYebcb4YzbuRBkn66rzZp6SkFE34fwSKeAJYTgaXB+
s7U3qsqDyiPdwYPyHPvEFp26qUDLdy8dpORqQj1UYnWKTO6w5FDzkDGMr2C2pGFyaKaHIv8ONuXo
P78P6UYXcs/kbNTuDLo8aKaDdTua9ampx4dSkIGMlY0DWlEEuT9yNkpS7iIGcl5vmS6w9fYeYrDh
JoiC+m7kuX/9pFbcmCk5EnjFRx9+BtML1PxPnFb33G83pvvn+tfXXmhy4yMsqXk6a4DMVlp6ag3l
ZqQh2cjFsTOSszNrP6E78kyzvoHw5u91mUuEd0EXTMmZJKnCY2bRbF8191HLQ3Dcg7sIrNlDBxRi
ngJ6JDYOaaV+IORGxyYIrd4ZwSVsaKru0+ps1g9BZJ4QxsB6g8jYOQIdMyvxcTtfvGK8phSGFMNc
N1m5gOnSFAjD7+fef9KM+RCPx9r8huxxCniePsbNy0LD41jhfnMGcW17JcfhugNsOCmggVnZ3A2x
tSuhdWsH0ACGb/3cnhyd8fZuE5x+zQwkTwKnveWEPBc9sz6XZf2Sjeber6b7CASR6/qyJkH2HQOU
xn7HgmpR3Y0Mn6Vj8tNxI3J5h+sSVryh3OSolxC59YWPd5qneJcZ9FEL5U6bYdWas9s6HN1d5z9d
l7Viz3Kz46Rnbl8IhivzCFJyp+9Pmei/b4JGr2ie3PGo5O1c0WPFYGipfRlM40/kO1vbtOYs5P7G
eRhgr17uPj2Aptj91RXPSXY/DJ9SLTlMvE7KbvCsfMPzrZy7DBijxnOYWDM8AwWESMS/wcOYBl9L
vYFJ8J2Hsezim7jGstIOT40IVcleQJH5kib1cbOOt7YAyQsEhlIZ85hZHvDkPbDdzN3UFQ30qjb8
GKC83vBxaxolGbzeNwozlyzCL1tgFAGNM6AF2cdV5r1PZSUTh2k2gssYwHPHGj+UhnsX6RXUzvNG
LLK2TZJ9q34XCU1xFnaEeQL4mAJyYDMbuPCa77Qh1Tf0ae0VIjc4GqbWizJGkAWLlglRxqLG4fDH
LpFoMNNJQ13cQ/GszIdN0p0V3yJ3PLa62oE8CyS3obTHEdT+cU6PgtadhgnSYjYeCYOuH9OaecrN
jxpE7jXdVL0XpP8YWLAc/3NQGjsw3PcD9NE060Ehf9BAEL0ucOXgZAiYKSxz+N6znonVX2VlPdl1
dwOAxpBvWKexKNiFSEFuf8yUIFKrxO09Z+7PE6/6VoGE8V4FzsSN4l1MesIplD01nZkclR/Ctqzq
2plHHG++JX25TFSNRf5cB8EhsLsbACCsoL5hnigK1S8u/22VwJNivvRW/t2lbb8EuDovbvmL0bfZ
MndiRsoPwbwfXRUOX4zT+c6NO88ONxa59saR2y114YRWW9ISa1pJMO/cLoXqOFcjhuENo/nUg4Dy
YM+j86So096a0uFBhXf3K+BSw13VBU21M1MoF4/9qBvdaezz8mHQhuYDjIg8r+tW+DeMe4RP08B4
+MaDcO3kJY/g2kNSziG5wSrI90PvHFKzvx3zr/FmOnrlXatLTkHpo9zyR5L5IoQnBX7FxFSfh4U/
cOhhLR0+XVfhFTFyi6Nfm0rBzPWC2BSMTLb6H/Mk/TiF+SHW+ttM0fQN47woSHPlPpawq3mmBw33
shF9oFLfQeGQeB33Qp/qwW7OxUbvxWUvhyTpOoBAt2YWhCUVjXty5/BBdzKo0QEu3mXOeFSyOrrN
mrE/62UKMEVmFgDxDhsppctDMUiXNCNrmj6rgEmE4KneO2R2qezSoUYL0kJZGKrQE39dps1NKz40
EOFuXrYXb0EESwpjCzer5iIlrsrjR2tM4g5CxKm+V6zR/fIOZdFcua2l6pug9esEkEYYWoxxfLZH
5n1EeoqtKgYvl5bi64IumheClrvkTViSVGNSuw6C8qw5uMKgVN19GYsCOKStUfWLrwRELHr6RoQi
hqxMstDwuq6j1zJR940PYdqCJMLpnWNF/EqTWT1B75BvRNmX32LIXJb7RmYxZW4TOYruFRBCDORp
mI762dv5nvmlL/ZQH+q8O4Gkc7Sgvtv1cLhtRvhrO7pozRvRbeb3cdUDhpE12X1UGD8Zj78L/fDj
nG+hsK2JkGLJosm6aq5aDi1hanx66az+ENL/NEwv17VixYXI7Sx6V6eGC0GzNzYD9LlZ9UkH08ZS
GAoORL9H7a/LWVMNyYGAyaRASYxqmLH4UPnKYcxcz6AFaO84wQ34dscZHqSbTSi5i08W1EJyGRSB
Rt+FGtmrpvqmL8Gi99Xz9aWsOAW5gUWPRJAoEZ+2eWE3gTPvHMCOtokzL5+5I3ewiD7rTOCDdM+K
ezL/eveblC+kK+23yNyIWtdESL5AK1ttCAJE2AucqRofplC/tZOy2bVbLYGXD8CR20csS3FTZ0KE
6sagHSjZz3aethLUl6NSzZHbRzr4QOpe4etjoZzTmgn5fOYMLKsc9zT3PlaBwTivQlMZ8+BnaIO3
muQvRt4IlgyyBwmtDCds3ncbEHvbGxBBrIOwQSY0LPXLWPY3KoRaG+d02WocV3rsFfQIiqwGNJoo
7qeIUTVjnBJvCn/bMVIL7UeVp+5u/H+cfdeS21qW5a901DtqjjcTXf0AkGnIlHdXekFIuil47/H1
s5BdMy0iSWJSUYqqUqSSh8fts83aa+Vc/9ErYezqniZJBk28dFx06+QHR9/4oEkCOvw2q+eN63Nx
71ZXk4bVaPwc/GZ4wrOG30GSCfkrU/ZuEfiePwa7XIx3mwzol3Zs9YY7eTNUiQ/GPA6JF15Ok5dC
dC2L490wpI9R1e7/0F0wa2SKo0ieQL8dWbKkeg9ddwgV6bs/pP4zayiKDUC9HQ0I+pAh9pbJxDnA
L1n25c9AWcysMSeJIv0cLzziBp3qDm0+dkQfeMxz6GtshHeXdn+tuJOLPq1pjTGG4m907YG9idwt
WPI2ucFBAPu2SL5mf8gPbdYAlL6ixJKxBpee0q9bx3yYwM+2OZkLR2sNQaG1mBOQliHFp30XfLb3
4DN7bYbowbTiJvXFh03l7EsjrQyBcgrwx2sYgpr5t8H0JD+8sy1yGWLQD2DG+hbL6fH6+3bB6DxT
Po99+L0cOzTKu9xp3L58kwoBRve/RECOfvuo768PdOEVWsvpqJGM/aCR+ZvBGNOjmGlr+ybp+vtN
D+28d2PWcJNKhji9GUp8qv4JzMENlCSFXdTVQa3tfLg+i/PugFljTqZAVXY0GrU7MYSgX4uOkUnQ
uFD+4ecvR+I3L5NAQyWzKa791ChQNfpQIqzMTiSq37iSF17qNeAEhLqhSRIKolqVBm5D1d+bBvFC
3GjW/GM4oG1COzAmtv70Lu3lPfTrWgim+Eejw1ek6H6pIgWHHVYtCKavmfS3BFifqP6e5XmYWYNP
/NLk4EkGNSSyFw/9kB0YyW4yBHOuY/svMzP7MA8Pc9b+IDL9IkazgwzHcQIPurTyFi7FVg/NpQOy
chmKokus6sDfWLbkmFTsOxSKlxTKxvZdOONrXrIgaKya4xmedcTJHpUp+UPKLvhqgUM+2gUaM0OT
7eP1w37BDq11hfKsktzPQQqdgvj5IS9r/6Os+2GGGnbjpK5NmX5ItaC/QHrItyDdlxZw7TAMZrRy
oV2nICFfFpAGAFZsqbtfsEJrwIoNbE7aCvc3BgMfniBTxq/y5KcwYnd9zS7crzVOJeW5cuRgYOb8
vvVGH+ISKak2/LULxnoNSKmBge3DCBYOGSfyMauhm7mPrakHdxi7KdpXwygdN6/npvB8XwvIFnCn
+bPT8JRi/c00gS60Z4NASoHm3Y7UvieR5Oac3TI/eQCxwM7ptlBxF3ZpTeUeRGVU9TE4L2d03C8x
kWLRvs6a+yR0fl7fpwtDrDP5msIxKfgyxEwiFOw640LdbWkFA4yoy8uvfzTMGsRDInTCgNIL5oCp
L2Pfgqa2yN7xpoN+QRp/uT7IBaOwRvA0SRkmxEGYkjjjZ+j/ILPb7ZrSvDFRv+Ckr49yIfli1hAe
0kDsdOoR1SMkeuyZvItydIzUqt11rAQHT/Brhmx4bSQIParPddff/mkIu+ZhUySzxdhgt5REqpPO
/YexTNpdW0H5aZOd88KRWONyWBsWE/6z1HBp65LE3A/Yq1qau3r66/oaXrCoa0hOqYDHyf0KzzvI
vmx/E4STC71OkH3swa/vyoRvvBMXrOiaG20qfOI4I6AlFlGr3/DEBS/H2839uDSPVZjVLGYlClK5
z3tzB4az1/C1WBPvVVkf4hKiCOzt9QW7YE7XKJx6DJxcVBDThFoJO6jOJx4V2bRhTy/s+DMAjkrm
PAtRlhx9sw/U+DPtgh1HDWozM3VphOXK/mY04V/FUdRAQm5k4YNubect5yovkrs4D7cSJBfu/xqB
Q8JpznUCNVCSVuIVGlrj21gHKNp0+Qx9iije59MQbqzZpZhuXY5MSZspluSLl8fdRE+70X8H7vuY
oyDB6auk6vYmfJ8yZ8OEXnj0noF9sjSgGYPsm1D53xHxf/gm9106jrfjZAGFpOBI5BAagqLIn12e
NeKn7KkzAB8Pmbyl3h7Sz0GUFa4/zRsljkuHgp8eiqwakiQYFnxNDBaEtB2Q+jfxuwBMxPu0LW+u
X50LJmBNXjbnY1ymLQR74eqwGyPFWz23xo3GqD5cH+HSi7DmL8tTbH9ACWRoHf2Z+9G7tkSJLcne
xOP0rc+rPR/yt20P5r8YKphu1kgL5MWWzvelCa6MEGUNMoMjhTwja2uXRP3rmpVvy60k9oVdWkN6
qhEd/VUFQWUy+d9TFTYgF+3v/AJy5r5jfl1fwgtzWGN5bOlkSQ3pkP2w0G4BCnpXteQNhLM2tujS
56/sz1jQKU3QkAcJ1ar7QVMeg429aNFZ1Jbp9OH6JC7YnzWoR4LpSSqQ2+47Gd+C4RtxZeEcpdJL
/ypivD9NWa3xPLNtWqL9VO95mbGPcaeK+8EU82sZtSMa9pH3+zMLsGYrI00x+qnBjFDRlxTZHsc+
RE1cF66hA/1Dh3plBpSVxpZxY/aj08h8HxlqPpGkgHRj30ZAAaN0RyqAENKp9MYuM/VGdeaSBRfs
1P5Am7xtShlBKanSr4dCdS6fKXfLeXizvE7V2Hyp0+gDrNQIGteN7PaFl3wNLckAw6qrLlvKuolz
GyMrG/lds2HrLn34cod/e2ajJkplPOLDQyf/JjP6rg62GHkuffRys377aEBLowhikRCdCPwf5ZB9
pbXZqmdecKPWwI0u16nPQ3y2ySNvhni3MpBVNLMXmXJn/c+bbsgFM8BXR42LKQlYg4GKLnNJScPX
FPmRks/Vhp25YCzX7FgADnHH6BGCDyP15iq+86MErF/6sCl5funUrvWCpikmyRAi9VGKBsIBX6Ew
ggRyUP4g4d8SpgacGu4fn9bV29KKptAFkrr7dOaDa4ACoNMWHvvCiVojRoqZkIzE0Mpz2uYjOFfe
FNqJNgzXhRO1psKqehEVDbqV9+O4EPOXaOvopCzAHz/vJhp9ZzkYVtL0/rrhv7Dra0qstqtiW4C/
Yp+ZD6r1HxAFFFX96c+4+JhZs2F140z8SAGIQheZ4sweoIzmwtccVOBWUgOBR7cP2IVXbM2Ihf61
bsjA77DvUXZvVbYDv6y3wGumwi5J5OtLdmmU5VD8Zk5MW1Qgjge6hWRp9iquo8KVXQ87m4QCIrd9
CwTslG9ET5fuzJoPq0NPf8Yl5ORQV4yhTZKDJryf/1r85c6UfwVzhK7DnHgyoTcUDJ0b5+LSCV89
MBP6SJ2hQiI41s4PNNS1Oxqk4u76Cl46dOsEIS+m0NcJyqRVnbV7wrv4neZom/R5Xe9Zg6zOzfWR
LkQea7Is3lahTetc7omGPnf0yBO5i0ow88JSQxrDTTV7DbXO/fXRLsxrzZbVSSgaQBgB3SAG726e
069D5dyjVyPyskFsvP0X7MOaJgsYLt0LDcVRqnw3W0I1vDzgM3XD5jMcq9up3Rjowouz5sjq1Vz5
2qA9yNDoZsjjb9b0bx0UmK4v1oUTtubF6oPR1zNU9+AJ2s99xR9srLeKCReu6FON4bcrWkMOXUmF
jaiH4DHgzesuqOKbiPI7GjsHY4YtL/PSjq9twUQZDfwMwF5QieQ8AilbvSsmE9+C8vf6Op3X22Fm
jRqco7aNo15A6jqrTXbXBWTQqImEjgDRUZO+zYkPbF9hAeHwTBjpTw6k//odlUKijytLwm7XQR5u
+X0wnIND3Wf17vp3u7SHKyvBLZl456D0qJbCoxwUd7utDqFLlm+NIpQDAckJSAH2Blg0GaBFTQ8B
KCqEm8v40BWvfJRTxxm0dFtZg0vHZuUySGkVDRVye+nQFaUbcF/6h5og3+vyMrfq6Is4Ke8yRQF6
eFrB//Vz/N/BY/H2vwtczX/9J/7+syinGn0d7eqv//WxyPDnP5ff+X//5vQ3/uv2sXj9PXts1v/o
5Hfwuf8ed/e9/X7ylz2Ux9rpXfdYT+8fkaJunz4f33D5l/+/P/yPx6dP+TiVj//6x8+iy9EP/P4x
iIr8H//+0f3f//oHWzBc/+v3z//3D5cJ/Osfb8Mojcoyyh+bZ7/1+L1p//UPytQ/pTVGoXjNNSdL
G8vw+PQTqv5pBbVSgiNHELU89HlRtyFGpf/ElaMUyRApOWOLQ9MU3fIj8U8FhQlmUVpECyMlSEP9
3293sj//s1//kXfZ2yLK2wa/jVf+f8qUGtgeJjkaeLXFy0ToGjuZSNZMdQ/Ebh0mzg3TfQdNO1u/
6PldRhGCUSWpRA1f2jW8h8ZZuTgA84PtJd9PUVV5TZhtsa4+n4sQQmMgrgVACWt2hKlvTWp7Oz3k
BlT1c+vM3kLF7v22v/9ewd9XbFVUfpoMPltpKfWydE8qIL9ZZWMdUyhdjg98KBqyC61uAleLUH1y
QMz0ZpZq+EUaWX1MK4oQWvmBkTupUuDdIidhW7f8zKyl4QYC8hzS7WpdDOlEE0jkdDFr0jc7An2N
w+TzYsMXODdrJaCaaZiBEPMzgitVZaMTBuXwELVOku7mJEKWk85Nl3k8nEvqBQNnPrjb87T3IEWc
fZ7nrlM7XiVFuCscNmy4kqfv+bINEngQIsBBjs0gcmXlclPVPvgp+odoLn7oXCQ3tC7+7p1NHufT
R/FpIEqoAicGLoti6xog3PG2jFjVP0xBWPwMYMERi6kM/QJ8fF2Ywm44eWeWWuLmgzCcKLlYhVWM
HKRdE0cEM+t1X3oF1GJ3cTKMX2VRNF+c3Acvi5P1+pevpuZvSsvwVxop7TkWufUXeTWYu4CtocCR
wgJh/muoEbJP+VSOpT7GsB+7LECtusUV3LhSz47wcmcJk4B+cWD/1gEPjUuLqMPKoyMIQyCtftGC
qA0v/cwgClZTWKGsAuB92ebfry3PKY5lWT5UEnD+VtPqU6QL+uW6dTh9c5cFY5rhlBCtODNibYPq
riuLqvBTKA4F0XwTZhDV23e67s0eyYjha2nADubOvjRbNCGr3Pd/D43jqQ1axLUVa4Aw8cMS9cim
eNBwHEvPCeIk39WV4ce2H8PBlbNu3s9pWbM7CQ6WGLDVAUS7NVcctctkCt85pnXa9y9eEKPQjqaE
YVrgv0+XPe2zmvW5rh8AI+0Kj1flhARfDYnDNI4rc8Og0feriltkH68P/OzaCs4o0I44wlSYZxqE
oeasGtIofbB+CMIfLXNwGBl/14Dn4KFKRLBxbZ+fr2U8ZTgBXZdCl9LpRDPVQHmK5elDFgzMG0Y2
7K0u+O76rE7DpWWTOZZRYz64LTgkK6snbBuXXV6lD0UTc/Y6IXoG6ccs2hHIv6Awx95W40clRPzY
6DYPXmwPOPwRvOGK2+XPEqD+domKPB0Bey6KhwKkBJ5JnMHty2mLR2kFnnqaJV4yyNxwXHiKs3w6
DFE6C4rKgHJ0hsgZFGfTRLlizp1vYZyCLYOh1/Vnr0jkuEFTVJ96q7MvVlVJ5wWTbj5nqkQTvmqc
YnSBwq0HaJJlxWbh8cyWGzwNZDnbuO7r9HXCi1ImKcsfHBqiQ7mdwltWz9lOD2F0q23efy6DYf7E
xii+VU2pPR7Pyb2VJPpC2ty/4zOSYTZX6YYRWsUaWD/N0BKHrRIWgZZaR/DT0McDyNumYwq6nddd
0qMQztkiB1tSdEwZNR+DibR36F5Sd2JGaSmcouTv60f12eo8fQllYWulhOewOisQYhsoA0jxGIS6
+6ilnx3AJLl5VpZ7deLBYhiJSS4OGbdYvNOzMoaGJLQZxqM/RIFyU+R/wSUFanewAAsg0OIwTb92
JOcfymQS/q6cI117YLswN0Uyo7WqG9GLvXFPnjknGsZfaM3g+cMtWwNh2jopJjaO49EZJffCxjb3
k2TDDa8csvF4nhkKHBOEYrMhhMifnoXfriQDQ+DQtVV3jCV4AsGcSY9Q+xqPvYnUrxfvqOUar7SA
98VBvnm61BJnqkQTXHe03cwPXNZihy6ocmNCzww3giRJmIDoM0IS+Jyno5A5JhkXY3vskra7S6G5
6iowO95Axbl8B1o/fyMjcXY8zrliFM33+D+r8fI+ZTOIAo/o3G53I/A8ez61sYc2DgnemDm5vb6K
z1wELZG10YhQzGJC1z5VOyh/qAJdHYMRWs3clO+6mX6GDNWH0Rne+jlTGwv6/IQoSnBElDR4ONga
KkzrJAeSt6iPUwZvDs5H43+FJmNxB4Vv8u765J525/Q6LsYHzjmeKELx9J+uZlBPge/LfD46NdwO
V0CJTrsiKxK6G+qKTB44eGcoHVoaR/d6HDvmqoqayoNHwsGbNcztRza1g+OFXQyUSlPA2Hswl3l4
E+aNE3iJBNnKrkzTNvegd6DoQ02CvPbKplLGg4s6o7W5Hx1IKjoGXfhTv2Q+pJyqzI06NmWuA5mJ
wDNoLP16ffbPTR4mr/BoWYTnhK0lFgc7gwnXseQYswYJlgDMvE3RvNjTWIJ1Al+KKvwvMgenSwzc
9JDngaBHW1TjYzZ3wgsll5+uz+X5qcEolC6mFd4sX2OoxVSA0kzM9NjU2fAq9e24Czo0yPspStzX
hzq3bFzgdHIu0Wa7bpCeA5UWSP6Ro5oWxY8oqj2uoi1Q0plXETNCHLckVBAvr81XhnjNJ9Qh4Hxo
Qe6VF03utgpFCXeakWTVA2p5+CodOjZi4bWlX+x00+UbeehzkxVUSITSuCTIi5zuHq0VCC+Tgh51
MhQ3yVwMblKYLTa/59EADgk+nBhEkMAirsFKLAScNC1yeuSmLQFOGLselI7N9AbKMXHtVi0jzB18
kX9CmxtlnpgdQl0RV5B+VFnbqHc8jbutd/Hs5KU0DBEBRafS6uhCLR1BR+vTYxnOuWcHq9zc+i/j
GVvcH6th8oTgyDtJsW4ommSNfvCW0aMJavQWWu2/GWbON0BTZ+YCa4rcC2I+PBzrXk+/s0EH/H57
hI5C/sVBnuAwlOB/un43nr1OBnZEgepBwN8nSG2dHhcFnZoGmdjpKIok/E7QJvUNCV7rJViF9y0S
vC99nQyeCsHgNDIGDfo1rh8p+qFHtmU4Qv0JsGrr6/pjNKf5X1HH64eCTz4El6Nq41I8P66GYjQ8
+XLJBch1yyHRk9F90NJjFs3DMUd9kOxs3ZB3dTp1N6Sh4H8oWRy9YzYYDzXl3WfK+pa7PMjKOzLz
7P76uj+3FvCc4XwgksM5Xdz704XvWWpReUj50Q4CbP55L5pdllUCmlS1PlRQLHyl4ip41cKTvofs
cGZdsFJsEUU9i/eWbyHgJMC9xeKsnaEGDYO4SAU/OllI3AJtS9aby7688QOQmVUUzKxOyOUP4vjJ
SxMmy9AWD4AQFBd2rQDEbZ5YP+j5Uecq+eaPI9Tlnej99WV+dokMPn6JaS3VuLFr4OtoTTTlqmXH
OcvT2g18QryCF/LHi4dBKs3AFOJt5shgnm5mgfhgRqKMHXs/Tr+mReTc4zFy9i8eRUuN84KHE76P
XN3VcWEzBtkHO6omTj/HdZXdEERXhfvyYRSBK4d0PZJt65PJnKREj1HJjrGfiN0Q8MgzXbRFdH5m
Z2BEcfSQmWOSrCGVkclp0+QxO1bG76H4isYHJy3mDfN2dhQmliBRoM62dhcTXRWs1RVGiYU5IFJs
d/VsyMZlfuZywxk1eAuXdxde2boGrPKxzbKs48cOZJDvY2mnbxkjckdiJDBYnwWv0lBEG67wc8sN
+4FaOVZQEAFDcnrmaj3OEXPS7EjDqDp2XaI+w1g5d23eTLdghWLpxrk4Y0Q5MptaYd+QtkV0cToi
UAFh0KdhftQNuGnB5FG8SkUwuCnt2R30VRLjtiCuPLSzEEcoYjZvstrp72KaVPdZYLN26ws9X3d8
IWRCkQCwDGHPagnGNA8nk1fZsVJ9Bm7AoSzeqzpXD0VH+kfDBvXGdFma74GnD9IdDyDQ4CY9ab7X
TgmeIycaq2jfGB5CeM52ZeYtrtuHoRlj6joiz7e0PM9YfbxBFkU/Betn4EScLmHtA1wNcb3smI5V
g7aRCO0EdR98QOVGHoMy6pN904zDL0Mn6/lZ79BdN7Thlp+0xLgnURS+BCLSJU1NQYqybldOmFaq
SLLyKAcfZDckM/qmtWV+76s+Nm6seJp7hSX1q8Kfo8oNuznsNqzZswAAZlKi0sMIMpoKiYzTpeiA
pwboSPJDpUA35UeD3Vm4Bm43gYbppRZtsWe4LTA22qLMcjoU4PMpHpuSHZzUb+6Zn1K3gEv0B6Og
fGWRlFHwNZ7VOpvMCZsSlBM47/q2Cvvq3o+DbMOinVu25QXgGulLLOBqLkNIoiKeCD9E0CAn1P50
egGGQb8ab64v2pmBGJ5OZCyUppStF41xOIS0zvyDyIPuMOQtqDGNkx2iPvh1faTnRhp5JVxf4BRQ
QEEu4XR7bAr4kRCpPRgnqm9pB+WRKERHwp+MAjophJtI+q7bOSY4F0wGeAVCcL/dyWbR5s5QPbk+
yplVg1cj2ZIsg1Va+9OQG61SLrk5RA1lblVFJbrHrAPWVt9sTOj8UChOLhYQL+lq2VDZqGtnsuZQ
+Lz8GVXND40lRhJCjHr38lnBY8f7CYIMBa/tdIfaAgUUJ4zNoUMF/6eohL6BvnL8QJN0q5HruUf6
hFWgSGAtae8120RGSalFOvmHrAa/emqT/EOMRCu8NqfMdiiytce20NFuaOKg2pjmE4D/1C5icI1Y
CM+4XaZ6Ok+n4ImRYeEfhipKAg9GuEi8cWb2e9KCuv4esqTiu22L7NtUCkHctkucx6Kw5X0UG4Kc
Hg7FB6LQ7QDmyihtPPSx5v0NWFmrH6pm0Qjx7BHABJIFQevSKa8fWs16NETEzImRLeBooqYBG/6u
Y4F+Hzh3fuo2BhfDNZm1n9o5m+Vumg3q0kVnjIcnIrxNkk6DvU/CGdyVlW3eV4yI0ut9HbzGvw87
TxhYiX3VluR9O5ZQyinLRH6vmoZ/icOmSo4FmBxrd6pKf0tM4vkjjUwSxyEFLQiqvGtHryrrIJtL
3xx4YT+lZfHRgmsMnafO2yz23zphe3v9rJ6xJgC94GFDKmY5Ras95CNqvSSdzUGVcCz7yQyHzAeR
28tHQSSJ5Du1Gp7f8i1+S4tLQiadLvd8SKJkl/sQxIzrTG+AZ89cccTK6CyHx4Dig16NwkaZB22P
ufhW6ntH8OGtyHHuBNu8d+e2CfYeWaOnpVsLVZZ1XaqhH8wha+d2p8SYv0aSg0CPTTXRHZKi8qZo
yj9aRrjOGk8msvFr4Qaz6AA7KWyYn5jiNonCxq2jsd/YrOfuzoItWR5mhP9YxmWZf9ss8AiEfO6I
ORhdhV7S2O5mmsruvhzq/m0wFxS3hg8HFhh213bxVtflGa8PFVHE+JZIjVhkHYUAWTsU9ZjbQ9vn
za5Hbvm29gPm0X4JfeapPBRWAIUxZPuya6I3lqP1b8NZPncthETSCtlzinhl2f/f1qDtCgb0VGIP
8PsK6rKmHr4lcghf7jUIlMORZ0OxGhWI1e0DIaff9ZPAMHNlXacvsxm9kxF/ABbXbmTIzm2rpPYp
FoHk+Vp7UUITMY9mbg+scPyvKW2Hdz3qxo8gKgbTEm/9V2XX/QjLlL1xgln9fLEFQAkU2V7EHksN
dHU3yzgH1HtwnMPYNykDpL1l+wCdyFvllTMbp7iBGwaDhuh/nTHjAaskT7RzqCGX/ZqAvGgHJ0q+
f/lsUAwnS5VzATQsa/3b8YjQWVjW1voHFpflUbVptwMV/MtzPkAiAr8CLwxGDRWx01HGMM8sOFD9
Q0czg276ud7lPZilrs9lOWOrV/wJUQQwDkFr2TqyQA8QySSokQ55BG981jl9jGpj31Z5E35sIJG7
VVI8Y6ZRsUQKAHPD5NbtejnJdBckLVxLMBbfNkhtHYaujHeBcrbq0WdOA0AauGDsKW+2xrX31IeY
BqvMoeetuENZxdwjnt3K0p6ZkCVLTW8pMT+/WWHAJpahdR8yfTP65KpSva7aEGzWRZF8ur5ZZ94d
SxDIIIbHgXhWrpz6Lug6jbUzsywg1mbILo7r6W1SOvqu7yP6kftdtZF75GcnaACxBFMW5riu1aQ9
yvRIeaJtaxI56HiZ82oBMf0qGkYfEjREDvd9q5MPuqPaQddI01v4nv54JCjrcLcemfoL5X2gLZ0J
wCSwJw/z17EtEhST0SJKvbZLyWcuNCldU3ZtsEsTv8W7irwAOl9aOdYglAikukVwYB7sRNvELfsu
Ui5NcvWVj3n51oT5+NnhKvmLwYwKl/RBditFUU3AQQZk2l3fiTOeN57IJTFgYLuRmT29nOE4dX7N
J3NonS67BVNbcd8Jlt3nYe3cssTSQxK3gECAdvBlvZKoqAC+jOdnyeagHESetus361NkY1pVBTUH
iBARt9KJOYzp0L78bQJMBMdMotKh1VpDN9F4VpMKE+QyKz3WFSnataPAa8WwFcWcO1+LiUMVzlqk
HteGriryMslLmCD0dt0FNOn2tIy4J2u9JXF/xiIgmAV4VGnEnXbdvt1lBQFPQKcPJvX1m75i0h0r
vSVtf24UAW8XqcaFd3RdQBFOkccJgpxD0I31XV3H4Dk1zbfrJ/DcqgF1jgOwYMUR056eQDhmkR7i
QB8KDfYVn8byXlYsu01GRjeyp89RsDhyQL9bnHPUBp5hxmGe4RKOIyxAG04e6BTBdWqrh0gFpReO
DXODqQjcWuR3GdR853mCnkbx+fp8z34JtTRoaAq8IMKJ0wmXWdA45QCnGyh5RBFVHO9F0fk7ovx0
h8yZ3XVWfavQFP0KG+vcSz9Ibn3TN1s0W+dWHlBgVBWQKsf9W2WVjECI7cwRAnw0ZdzKvk/vOmeQ
nuJq3jAzZ15neMDIwKDgCDDuszlT3wLPDWec47x6KLAGH8Ihs3cE3sBRpCp6eVrOLmYe3Qxw1TDo
6RrnbZ+pKMfJnbVsb6yO0XFMgWq8vpXn7oemAvVFwBfhciyz/s2CSVLrFiT7+oDgU9+VvaQHlrF6
w4KdG2UxkXA0cNdRuD0dJZK8DwsUvA6N0xMP5ZkIMYTcqjOde5KtgVOL0vASsqwys07MpiAijjho
U9FbxnzhNcLEHhTUJq+Wwwyy7bzZ4Md/fgKB50EsjZuIehCeoNOpAStMIzQ8qoNuaOf1ug53OoNq
PK7OlnFeadMvzw3GgiWjKNqhO2bN9+a0g3YMS+QhLKFl4zITWHYz+7XuXZYif+CWhU0+1kmP1imq
O4CbM+43DxKsPNplQYrcPCNhdhuIgYCe16/Kag85a1G4fQNVGXcmTg8x1bKiGxHP87uj4SshZb8U
aw1qm6eL5HDjhIDui4NkAWqm2QQBA5HNd0OipJuAoX+rUPD8wGFAJDNQPlvSs2sauTTqSmC6KnGY
Fghg2/HgHgodZuNYnwmQNYqzCmlTxIwAGq7sYDzMg8mR9D60JgB8PKhk7YJdkKE1uV70BZLwHtKe
FrqkmT6kQTL8slGdbnyLc3NFFhX5DyAq0R21Wlzrx7lvYy4OPDPkdqzkz6kZtpysc4MsjVXwOdFh
ZdfWqCcE6teIEg99qqHUI828a8Uc7q5bo3PnBL4U3mo4n6h8r2yeD9iP0wdUHQIQYntA28gbWMjS
y+CC3yCc3CoZn7u8hqBZCXlFXN916SOkLW248OVhBju524xJdRgyB7xsxqYbrvuZBURhGilapPZw
j9cmUFSqG4MSPgKqS10PZu+hOrZo/6IvNuioeiAsQfoN2Qy4cKdXDd2fVTj1vjpkqMO8agRgIbGT
bETdzy0tPhxNBKgFIi8l1ywG+ZTmOPitOvCy0eD671CY8Il6aEGXsWslCw/TXIvb64fjedoEBwIx
F+4z7htaOU5nBhlzOxDQu0KWEp1VXtGT7vMMypIf4djb2GX48RtnaKZwJ+rQfksnxuq317/CuU1c
2mRQV8LUUTQ7/QqQ24lq28z2MEy9+FCF1L6R3eY7duZULkYFLjF8Y1Rdl9X/7U1GGFlY2lnkogbx
wUCg5A2pxmBP2k2enjPzEXhGDGaDNwUtGqcjoRQj0XGb+4cKbqWHRk26C3LtbGzc+VGwbEufGF6w
1ZEsWdFmVRz6hxjh6Nts6fVFlSnb8IzPjQJoH1CZBPlYuo4n0kjMiCRwPJQt/Nd8spnbpHGxkdl+
HmwC5Q2AqYYPDozJGlZPRYw/vTKHVFfVnUiC5hbWNjkqGyN311fjw1ATdsP6UrzYH8TIaLBk6NZC
A9xa9m2YzYycYYJMV2no646XdeTWQ1RvPZ1n7jYMsEK71tJPg6j/9ExEqDhnaTqXRxNFxZGHvmCu
Bc9r4hIAhHdJmDT7yu/Uv3ukT1qkf28gPbN/OImEA46Eaip6hU7HlYnKfRH4xTHNKQNPEPQuYrSt
bphhe256izAJLPByUtbEi0q0k9OD9vUIJbLZQVs/tB28JcUfQpyAlrdtNnDoFwSc/aodI96Tkce9
2w3DfCwlOly9qc/TaBc6U2Fc1LcY9xSpysiFT9Ymd0EKSbvdFE/zN0ckbeBFVUn4Td+lw+gliTIf
gZMAMzBFZ4nvjaYDuWnL/ZbetCYrYw9lZhbuhy5kn2d/Honrh6pA3z3M4S8HUJV0x7QBh2wW6Yhg
R8JkeFuh4s0hEx8UyT1UZKGCCQfb77wkUuZDWpC2dKsazIlfojlcxCor62c7CPWQb8kkKdmhOk66
O+KUSXHfTkMB7Ug8UsDgq7Bv90B2Z3pftmg+8PhYQdZMj42fQ/w8ir4FsqPprjBt1bqRH4zfprbU
PSYqeurpcSj+D2dnshwn0q7hKyKCedgCVZKMJdmWbLW9ITySDMkMCVz9/+CzsUoVqtDZ9KK7Q1k5
kPkN7/CA5lczxj4q5vdO6+BVWS24DOTlBhw9dweu7FGfgzCrjeJpyHtVRQX1acri0qxmPEmgDd/b
Hs6/hSdn+zZLM1GFUGD1/L1dDaUVabVs/wjD/+iBMPNrCzZdGWCkxXOeV9V141ZIH49GG7jRSKoW
HH19Nq7arA9olGagOkMnrao/lpRasvVOusRgR2QKeyxPn15/Pv6GYs8rvN6O6AL94O+wjtPyna8y
OYnCnZJ57utP4IPSW7+2rYdiGnRM6cQ03qAera49TZuPLrJjRwQY3Dtr7H0ND7AsRamgCB4MvZou
hA1nf5rDr4M0RH2BYtrzz8+YmpHVr5dkkE75Yd0mM9G7edMirYG6CQJ6wnOtByew3ug4LxEtyXJs
7tNqKjnNXlX/aLDc+JVKo+lDK8CxMHp98V7eDzt1Yn/5Se+Ad+z//Z9X0VK8Yg1E0qSUqd5HE1X+
O8dpm0sZ8cvXl3Fs4hswfjBjTyvV+tRmgUIsM5m62rsZas34aLSmeaSM5H55fUp/EfzPzwNjuZTZ
kDNwKBmcxLutL4ZGL/Qh8YRRWrHh5vNjMGcVqvJN1VaHYA16TFDFiESAadIPV8PsvLc4u59Nv0Gb
Nt+IWePK7+u7pca/MRzqKe1QSs71Ol79Fbb97AS7XbaPunpW1Ghl0eG/t4zWsGnNywAmoCFrO1rY
szIq63L5piYXeQC6bVn/zh+2OUBPfO4viaq8vIjRy9sxcN7eRIV/83w/3W2ZCneppkRxIcSmLOs/
bT7mV2pb66OCtBJ5tVoOr6/4uc0ljd5hOztP/pSoaZl9XhA+TMlaYlDlOTJ/D65nORZ5pl3Iec+c
VwBVFFGhGQCbOy0M2HXObWmIIeFI99GwmelNO5vzm6MCqlGgqvwdi0ogfvJVbJD0ILgbPaQXo4lV
a7QxMiaX6LVnlg2yMg/LHvtAfTmJeyfbaPLCyPukdGYzqlZ/iqaxUYcmF5cSzbNDQaRlOtgEcEKe
H4vKyyp37Oo+0RpExPRS18NFh5nY1bhgvX4YzpQxyWV3yRACKmpsp71lNCw6XBYIdaAPWuGyO9E4
S2ZFrTaLT0vrjB9pagzvYWxiRQkqZd7CFuT5IcMV8/j6b3mZ3NAqhbFJ3ANGGiLO82nz3GojYrM9
AEute+cUjn+nwUzF0M+qYIpla9cfW7lm1xX3xUGfRu3C23TuB0BE34u53Hkvypvm3EA0CIwu6ZWh
jvXguUs8lOZax6msp++a5jF5YwiONd/VUQD7vwB2ePm97OWhvY9CCEiH6eQB0loXtR+4YYnf2hXa
mtOGaq0lL6zzmVH2TifKLhZcMZBhz9e5WApt6E3g22YwGQA3sLSuXX1881e543ppQdJt4mI/BU4E
fjCbKwlo0uiTdnCpe0cYjF66Qc/MBbQabQAg3PQ8T/vF8C9KUayulRT22OxI1AnPUkO7EDGfHYWb
jH4qWFSSuOcrRheSwrco7UR0+Xiz5Yb6VBDZXXp2zw2zi9TQouHT906Lt9UYjE4fpKgy1OVw388i
u92WwrtQrT03Ck18TjibbxFJnEymab1ywmotWbFPB3lW1feTthgPr3/Mf9+u5+96sOftgEn29voL
SG3VBR25YG4nrV4X08HWlfbRdEQQ596og7Ybgg/rIqfYV3I5DOvc/rI1FTQIvuXNISsreZwmaRys
op3JKKY1zsvCw6Grrg+El1pkz6o5YAMkjqpP2wOVOHVrqk4hEQsoyNA7LMJGmcUSFPSFS/Pl/UzH
mxzeomtnA0k6KRnMnkWU7pVmQjdhhcHqBRGOjwNGFs7bXx1KgdR8CBB4sul2Pd+sqclnriED3pMK
/G9B4aZRyzX+2cxyLX59x14GI0yF2jT1e8qBL2iBWHiXw0Luw+kT9YGQ17hvYa094tMpqJw72Z86
kOrCLXFmKcmwabfu1x0MjP1K/ieiTSvlrU3uM2i7Vtfb3Dm3DkQ2Ga6zcckr9m/n9tmRpPsJYG2n
+fzVBjo5+VZrarLqXZVI0bq/arQOtpupTM0hUtNQpwdHKzOQ0nU9dFHqKu6S0te8Q95tdh7jKbMl
IMSsb+aIYn4yBAh6BP1mlCGgdOxNLHMQWwScJP0zirIzYmK/LgnKUtPD1mmG7qD0iuSvrU1oYcVK
RhdO5mQGUY7W9RjLfszyqFZDH0SaM1t4HfdqvVC1fPHxk91QFwIlwKGi0nBydEedUrlXaktieWn+
AUjIbpRzsRz/YlchJsA/hlHrQjJ9EcCkml4MNUSExOlsRDsLWDQdrIUjMqwXyXh7c+lkUynbURAF
V8MVfVq/E54+BoFm54ld6yiB6OYQG5WRX+WdbeaRO7Xqg96r+aaQhXXQnAkvdERwogbZhAuv90uS
Da832HHawbvE2Iu+tMi3vt4VPZJO94aPZPamEXpAfxPpGWURCs3P6qumHpyfvW8sn/0GzZZQ31r9
+7JuFD7kSPP1QlJ7ZisohIOcIHClO3KaYox4s5bC98qkN9YM5f7ZPFZLXRxK6htvjfaZPggQssb9
4qcf+Pxbzud1QgjcZ6h5m8MCs5+osK38wjV15gQDZYBJz0rvqfD+3/+5MSC4eQRjTolGQuWFxlSV
0eDJ7fD6ZfgyLqY+huIUbxi4S51E+PkwgFpIWLu1SHiTi/xgztZ0Ow5jQR3KZ4vDNKg2LwLGln0N
1OYUUZn52s+1XNsHiAOr/daYjZ8DHo72KvB2yz21eyil4kXXtDJZkTM+tGqUV8vYXWovnFvbfeN2
LBFR8Kl9EtaNg+anbZmkWzcfSK/VTaea6UL9eF+6ky+WbMOis++DJOCWeL60VKZSezHTLgFUn8cB
qTzK/81wgzxLHdVOY144MWc+AdjKAL2B1BHen1aNV1zI+s1FVQMTEuMmRXvi0C9bfWdrZvvWQBGO
3Z5b00rYmeynBRq14S+lNh1On+k1YZ8GzbsK2YoLl/i5wwkrdkd82g6UlVPOqqkWsh9U9hKtnQI4
X4MtP2elu1axtwbZLzNocK1EquCXZ6xeF449tahwCpa2j2xVGpeEvF9EDhT0OJg0f8GE8KqdPOJN
M7pVVy0yGUHfHGY4eX6EreV41RmBzMOJMUE9WPal5PXcuLwwu1wC+FoIac8Pku+PgKIDrUr0ofVu
fCsrY01NetROGwyQ3Ni69wbWepfO01/frZMDDLGfm2FXENsbcs/HTbdy6MypqpPM7PENISkGlV2l
hvHAqRYyLPxh/DBT0NS+ZJ2ofiIX0VahErb7U5P44x6csq4To3Y3GD+Yno+RVYrqG7Mov23VNH0s
p629wuh28aKRjjMYBgQsPcSucuMr6P78ez+YiEPQ3atirdFLeY0II/ShsW02eWjMpVhDUOlqi4mv
yp+D9Cmndb5VmfHcac7nua5TnZ8JUQbd+NW/B1+U3uitMuYLofKZG4Vk1tud6kkCUId+vlSVka1m
r1SNRoGTRh411UPj2ZcO4P5Xnm8I0iA8OyC66Rjapwehmhca82ZdJHkJxymHC/QZmEj+MDTS7o7j
olci1Lpy+1VK2w0hZXZfXn8u9tLE6Q/gROwMJNJq/TSMRY6gN2rNL1B3yXjpTbfLRBjkqv7lO9X4
Doni4J0YxjULN1e7dOm8/Ay4bYjnDNhPwO9OueWG1UBz2qpi17SowkUU17Y5GNiXr3oo5pXTg/7c
m/eVY89YVAYRgQH6erqvHY+uw/NYlqP7wSoaWE4Sp/mn19f1rxzZycKSQjIGiDkKMqfAjsZ1t3Yq
RZ90Yx4c/KIPauQL5+lXantpF/eLP+xxu562kY+eN8YRw2rJSNRK+9E1A7gJrVlTAh90BLNwRo/0
py8CMR15KOoJcqyLtMDMA/F9toFHvfnlQfcPwjVgESACSHU8X6U0IKM1W3odOefiiEH3ryC3PhET
mRfCg5dPHAMRIvh8aXs+dbId1rhQ9Ah6aroQ8aew1r029q06TWTr+2+tHxCFsBuoJXDgCHBOnm+n
bW2B/PaYiNnXE1UJ/cbIMdy6ELjuf+b5zsP9J6an+w/yj8jy+dqpPk8DawhkIgptgqcORQ5Po6U4
tBKAZV5o1iV8/plF3Js+AFsgYQDTO3lO+qKa2n5xZFIWyJvMgTPTfFjMw+ZcdF59eS0yuX+GOkHM
qW122rWBS647XR9vNqTDdXq77iRgw39HMZ8v4SrG2rCEJxNJEhrpmz/FnnZR6/DssnHxuQgpcP5O
qyG2XijXX1k2WYyfJTpXUVcaNnWXdLt6/TY4u2pU4FFXBm8I4+X5fEDQEuPZjGTqVnfjabI/wJX0
L3y0L+9yVu2fUU72xl6naqJmLhNv8vQj5iHusWm7LO6oKnwszaCIgZMMN5CI3gzfIIracQ1Awh3K
mad+n3kB00vOQZN4wYBEu1G5sbmKr68v4pntYqfQoiUC3/Pzk+kJ2ZcWJSWmNwd6tFZ9cT2spYwb
3SwOrw91Zr+QKCI6Q0ESGaRT327p9NrSAtJIlJkNPyoC/UT51B7ePorHjlPM5kxARXh+KhTXfNpn
jLLWE68Q0I09tmq8x7cPw0XER7sL8wFiez6MJyEAijQDSan7RqgcT8UIHF5yqTmzO4C4KWajpQ3x
9lTATTrCb32bjmDVT+KLMQfbQQbr+oCY9NsTaSSMCJ53DjolodN03eocLL00kogm9c2rafT7Q4rQ
x4Wv6cw1jvAdMyI/BSR6Wn9oCYcErPo2UU3tPE3+1B7XHE/mpayKB09O4wUewpkzR05JRGLDnwKj
dnLnzb3f6mvgtsmcTfZ7V5pr5MmmuJDCnh2F8/Z//Q1kcJ4fBlFrxViZa5toltkexQAq09fVdGHt
XgZ2NOY4c/vpdqB97ofln1JH5froBCwEP/4g84+l2uhni2mNisob7weW9WrWLorQnUkud54tKDKu
0p1IfzLq6mRL424B4CfOzjvXVEUXprLNYmNy5vvMzbIbAwj7rTHr3VVG8+fWU93wWHTpJbjDubOz
q9SCzIfZzzXyfP7emiLJN6RtMqQGfK7GFlddMeXf5GT3R0AW/qWY40wFj70EmsKYKJ1RLH4+Ijy3
PepdmkSv2sTTRudgemser4vbYlwMxiBE1k27F5MfHGRpLaGl2uJK9xdzihZ5yWXnb3z4TwxE6Qnx
DJ9Ai19FH/206uManWYufeYkHXq54eLZ6RCaDUCnQbOz991WjZGHuthDkS32g6ssGZcdYn4i95dH
cGZuKLZAe1v49/c38fzSmd7PJZWx50tUmI5i+2cnMXRynDKH6jWYk3Z8/bY9uQf/joKwGvrAgIWB
5JyMgnVi4fae4SYVZcVdq8E/VkgjxuloGTevD/WX4nmyynRCuQdBgNL+OAXKy0I3xm1N7QRGu7hX
U22SphH49pHo7PwxHweSZaQZ/R+zNYD37myMqhDambsMz8MN6yB/FHmEl7Gvwt6T3c+m1msRzhIl
7nAZlf+4ziYypHU6BiKmcjO805y++r2amv6Y9YZTResowKuXa+1kEdDb1TsOXiP1aOTVU1HXmsEN
1nXovCnLXEoIcH66hVCBpYoIwKgzt5OkW1YPllFGdFuab3Lze3wo0mV7p6qtVnFZbkbizKL/aNoT
RrzjaNEty0GDXEoOTzkB1IG57qnsYUkP4BUawvMzIqVf2KtEhsyulwbQpKyC274ysyIkd1CH2auz
G7ddu2hZ+bp2IajmuFXBJWzR2d8BsogONC2tvfPz/HdQ4MwQuAiMpO5NwGWtneNDoYym1Y6IMPPN
giYMplCHKoby/rYhGrgJG21ar3GMCzqGJ0/G3zUB10BdkFcdkMHJiUafQDQ5sIdErMr+UFqi+zAh
23ChB3F+FFIm0FswCE774SAz8FLSdLrui98ePRP656I3xYVA/PSe/DsZtpXDxz+wbTl5I2rAo7Ml
TTPR1LrkV0GhDOdqVtbwEyxJ/+T7g/F55ZD0OBL34js0xx5E5aryJ+7P+oG8uCvC1z9juizs5sl3
vOtq75oe9GFoOj/fbYEmoQ/GdEuGeR6+aWzCL0jLxYMC8BBQ7UoHRIeDdDm4CEXKsGr8TIZSc+r6
Kq2lnEPdzfLskAqv3ai1DdZ8LDWa2NQUBPjTKqPcGJnlrDWh3m06DT7NTpfQtbuNq8LyFu/K6CtV
xLqzlDfO6m1ftkkiVjubY3XtlYv66E4COGFfolcdOfA87lupd2WUmzrE9pKzOkVevqgyUiLIBeZe
RXoHtArflN4ahnvRi+2bi+G4cZztIgevM3QokEFi0uD8b9tUxCtGYGjXNp32sG782bCsbHpeyur8
36lDzebQ9xloGvzU/J9NoJCGkqk0P/ZM2z5YKHg0IYCKtMCPIWhV3O+dt5idLJ6wa3D+k0vGRaU3
bo0i89KqFQ6VXfzn+920o/S8Ududh4dbqYPsOygN3126n8H0qNFVNUNyj/EowVm0Ef5etXXIpx6t
nTyV8sFSnlCxNHoWuBvtfoosbsU+hAswN3GDCA8fbD5Sy3J0bDSCKjDuBnNJvxtN81sNpvlZiJwG
q2qEuNMtNRy3FXNa/OQW0PZ44DzYhVffdWU/P6b0uJ86d/StK2RNjZtpkj2nw03z694dpj/491jN
0XW20Q6DoKKxWwZjf59lE74NdWGhSl35PrmTrZWD8c5figYrc8csrjBrp9qoVLcuV8Ix55/+avd9
tHRb96TPW3AtvKH/5WbbYoY9XHbwrGPdf3f8teU0plP9UPXzeJOa1vBL9EU5Rm5Q+UAUnU3/WW+G
dtu3WWVGzdKvtyM9xK+jUXRX9Ea54Si9N068Y8ZFJPSu+UEXndqClndeQj1ZjVegf/UPlaUhcSid
YPyqN13xo8vW7b6Y2u27Qjng04qRyRYOhQ2ieWOBQ2cVNQqcMp8Pee7WN61dGo9dPowNMiGp+9nn
O9jCcdDHiuNgOom5rsqPlJqrW5m5zUMwWnYZCdnNRdjZTttG47K196os9CIcJtt7qKA3TQdNy1ON
ULrJ7OuxcsSXwKjVYyf19DsKbf6DVBBrjnPglVtc+Kb2NI6Tjgtx2zcqMrXZaiIOsqk+rvR2PuFZ
jedqg81rG21MqbzyB2tabjMBWDGuGzXd4mxtP22NCbx3wXuWgAbMyu/FzUCitLCthuus7A35UNnS
GG+V2Zg/MBOYHx1waXlsrB0yAp6R6VloSCH6D/No6w9oO487sEUL/htonzkR7TrfiMx56XF2yNUm
otVrgvquxHey5RlXVR3iDbx2t6uwxw+ikPy+aZbcUks5etwodaPdrpVeo3eO6gDBhsqlG45OC6OE
57WPoAapg+4UwYYcYrV16E9t/WcEcqgJ9qXzsLqa+xMp4VLnybe8x3LOml9lZ3MO8mXCLcOo2ol2
taLQ+m5s8vxXOacq+5QNrfGoL76dH5wMPlVYGog9vDOGxSUGHzt5izJRR6TZFzo2pKNfiogW45hH
CuGWHyaY5TXk6jO/g2Xcso+5Y8jykM7NGISrZg/gtXJZvV8M8IQfdg1h/cqQA8j9fhi8PGyLrPwD
ICNIQyGdRRzKpvB/89irjlM5r9fDRHIZ6W69pRE+heYfY1bTcvTmSQM8BFWq+bmkDvLETqq+loZW
5PFUOF0TBkyMxMZM2+8jJHPgqfD+Yhj5we9yKGmESCuXTZS2i1JhOjqDEwadgM0wotMtQ28dAjfW
2lrMYbs0vANWriEJZKEecG17HW7vHErOo5x069py+nYEvV77/4ltWCITlkcfKT3T3lV+Pf8Hbdf7
POhq+wIaRfPvVjPQvup6VRbHZTFHcbTAPY2RVnTBFtZmP20gcjou+mwp06dtswPQR5PkZh7TEgzz
Ch/3c0qZ4VvRjdttlW28KYMqeCAEIoCkkMuYto/uusrquhPKqG/rHBhKbBblcjf1C1SQqdGK/+C4
pF9y8OiJnTkDrJcMffxw16b8auaY3ba9xjOk9Vv+CccXLTvkAHcSQ3W6BTx9XOwYxT2Em6O5q9s8
mYRo1bUGN7m/5fvGmmY2xOK8L4dpDULouwX+S4hrBGGu1f7XrZr9JWrsrSNs3lL/us797ONYWz1m
amj3Nwe3BMcC6b/NZnZUuiIatcw1wxbSDl9w1td+DJKg5mSX0g2u/KnYnRxynqeDNtRDfucbAhBM
FtRTcRiZk8lGtpib+muxfcociBLE9INdRKLQTQTQ83F9XwlLAhQHNlvEu75PEcrCKP5MJvFsWGh1
Does2wwCd390A77NtH3avLLvrlaVavURjCkvvezxeoiwI9mug5SW7l0NpasKG78wrAc7rbWOaKPq
8pug7fRrSVX62PmuEDH/NkW6daRVfzUsXqeDOhrmX43RFbfZOKVl6GTwVqKJkHgkT804r3OpyiEy
GgfxOmz8HBVpvW0+9fbSBdT+2u3WBmRb8xgFm3uFuGlzJ4e5bz6JgXIUUsImwvhG2mvkNWzTEKYb
Ps4xzYDyXgQKmxRvtjQSnTn/1omsuIcJbLmRjkYMvgxSuFU0C7t/gOrR6zHNFhHwK41No1A8Gz48
GHO+Rtzb7iJa2tYfmKqjfZg87BqulmZt/TDz7OZ6cBqWuCVCeV8bU/0UUDrHwaG2N763zHNvg9Iu
+MsteXHc+534YWmu/Qc7Wbo93Gia/mlmqxbWI9fWg0UkRrC1YcUVtWuZYtDLxRSEzbyvYpM2gRVB
3pl/17mc/6SO3Q9hu7fmQ6CBik6v6y9xrvfDx8UvIJ9T/q6+tbaWLQeZFx7E7iZY1muJ696XlVxx
AWmWOuJb6g61uvVWGrrhElR8bQjltNRQSAbDzC/txy3NU8QklKeLEAHstj/YAT6JMS0s8VGVQflj
BfYDD0LM7xvAld/LDOYWgqJ9H45bXnxKN6cVUZ0ri75JukxNmM6t85+wSwAWqTNqZqhVo/F+yqes
D7UBVbV4GPNd+r9cpxuqI/2MrFneWMdN7JKHHSHLENr1XIIo0I3MiV0sw75UQ1CON2tdrz+Jjcri
MOPq964uMoMceUdk4Cw0FvfoK0xjuLSVVYawc5UBgalZf2/IFeShRlu3ifNprQjU6DSMYT242QPe
kKJAUijTriZ3sfwDpUQnceqBJxXpqaWNlgIf70rvMQ/R3RJfj6kT/WHGvKiOIBr1Taynqbors2At
D/w19UVBI+0+BoUksGtGpJ8iVWgcZ3uUSMv6zZISvFXzjgPUnAYAup9+FXZg5iEMNRQe0zyzPw5T
ML/PlhZnajh6FGV4Ugc7FI1R0oSfZfEbOr7s46I3jXdiArAUp5WV8rmsIwGDprUIRMIWnr+BWxlt
0nm9/mDaM39fIXKFjE5d8qHVuanyB0vS0oyw1lBaCCSkR94kW5S8bitf4NEW5P4318odL0QtfUXf
Qa35d8PVmgEgQBdgAGLjghTaPYr0kWfNckgcac8fymUlHy95SqivZH3wUHXb1h8r0r7+gI5f/ate
aHjHlsqD5ga5o/5pNYqmjSuBsdCPddwa+8oaBI9o1vlVG/UC6bEwWHypwlpzsZRCh4IWdL2Qnoc8
uY7J9TvUv6VVTx/RQlrTQyVa8egQ/7Q4/c7a8jAaZfC9HoPsN66o5VfDkXxx67Kicp9l3mdRqPSn
28/BVRHAFjoI4ZOty4UNuV3mcsWtSqAMHQ+da6NAKnLuOZBOqR4t5bBBKapZ5HizZuUcMvhZoBGo
9nWHFiGILJ6r1W3vJ5NSZkQ+ON9S9dwVIid3/WzjgtXepKiFq/ebmuf7WXk7xKez+IRdXroPjj94
KlxWzcgAG/Qi/W37JTMv9G25y7SyG8nqEMQLrQIZEiwLHPGZG5yeNV8DHjizUVlj6C6G+2tKDXlF
1J+qOFtX7YunLL94jzQLFgtVN0z3Zqq4BjXKVp9MMXjB1QCaXFy3dmN+xgfOvrP6wBl+e2C5zLjU
BoTn6iKvP2NizOkS0AKtgxJpkRIipe1vrW4obaq+gQTVgELmJwHWdQ8akkf9DXIHbhMjMiesD5Un
3a/w9tc5aomG05D0x39aK5Y9zChmfvGawXt0iqzQw6D21yeR+ZsRiZLGggqWkmKLthHza13aSwQ6
9O47GBr9fevrYx5vq6F/94a6+9mqskca2VydO6d3IZgG5rrTs4nn0qjz3PqHT+pwB8aHIBHazpyF
bt2l2fUGYeN6GE1/iBpzG/8su+MZxjEyLW60MbWyg4VlhR47SHGMEEbr0Tq8Xog46R/utRGQX1AI
ASfumIy9qv1P1V7DySCd+tZKNv6/d3U7t3v9fKUco+RWLofArjqHaG0Mcg5Ovl6S0HtROqWBSHEX
tUhK2QYdhOfjU4BBQa8BrOy6fRsVCAxHMtPHX2prqzeKR+xzpQYEXvAvohhRjOdjZYOssYhr9ETv
HesTKgkO6iqOe803dUmd8qQZsA+F2DmzAuSLb+ML1OBelakANydja33ozaV+T+0iPwDeNL5NQX2h
yn12NCiQe4/eoU54Ujm0gV4PbeYYSdqa99Wym1Ct1Elbai9Xfbs+vX5k/lrBPytd7YpAwCF1qtA0
/k6df8ZudLtlzJcEK12zjJ1JZtpx6ebyCF9aL2JtzDLa0NpQEUx47tRHGnfuk6hs6z+DMFaFU+pW
+m3viwwUXrep/wwXh6ZQ1Fl6iSjw8oABANnP2G73C1j0ZG2kvy5Ykc0bmw47fiVpi5Z0oQQ9a+bb
+mxsOkLplPkp5wEsoN9wcr58zRJ7QypB0M84LNrSxI4/WR9eX/6TPtvfUfB+cDnFTAnnjOejiNQr
mlXr18SFcfpuBSh3P9tNEzqa2T9iwGTE46AuaSu/rNSiy451C5QE4E3gDZ4PCoXAGGTbrsmw6kaU
GvMUBZQ94tendm4UYHEURR26eXCxno/ip7W/UWpek9nzG0LIwL6WYnsbpODv+lk6Gj/7rQcE42Qq
067UZufDmvAY6AkKDeIwQ5p4wmBiemtfiAMBExEgIZ0FlA5PhupWfSgkWVaCUqi4dppNPfou/jqT
RXfwQkX5zDkH982k8BpFFF4/Wbtt6rwcUaEtGck4YxwAKXG1W31gqOLCtF5eN1AG6HJxFOi8wvx8
vk1p4xlT5uJx1FEmMMeRei8mz6lmpFSHbOPCoTh33sGAAMDmy2LjTibW8/TWXo3CFS/mijXRgnAj
GN30rtULquPbUCG5sMwXTsm5o/jvqCdvhe4XHqm2xN0MjajH2uwegyHrfrx+3s/tGb0VDuFuFvei
/U/PKx0J4Q08TFZ1bTqdvEoHLf22Ltv05/Whzs5nF2kK8MB46bWzDrlVU1ExElMzZsJkx4nSdN4u
3IDnTsZusbDrnYE3Pt0r8NxlvXo4d/azLg/b6GQ3BZXvPNoNM+awM1dU5t84MbrO9FwBucDfpCt6
slFmmRKbZPjAGLkcrqqRcmXQd8aFS/fF8u2jwPcFmg9aA8Lv8yM/2IsARB3Qda2kOBpy7iIC+PJt
ONW/feR9i/iOCR7gfz0fBX+duin3UZTAWkcYbR/Kvpj+P6PYPsABXkYAn/sH90/I52f+6LWNYyeD
sXSHqmp1rF/c5ubN+4LCM+A3GPXAIU5lWxzi+NLaDC/JQXXHblnKaK6C6sJcTvEf+5IBJwZ9BLhT
B3Zw8uba0l8CmkZeMteO+cnqJY6a7RYQnNvNleOjIy822Bq1ss1DUOX+VYc1ztVaAEt/43y5eMH1
g6Clk0zf9OSHKFn044DeZGK4mJZ34/zF9Ib0wl344hjug+yhMo//X/LC860rU9l0Gf6GSYdgf0Q5
VAuFhzv661M5ey3tTxeiLESTp1r5a91UtEEMI9E6nQyaxkJM1Jkd3NxpLjwl5y53j4NIbW/n3p7i
+0yb8ilwFW5Aw6T2Cbr6Rk+t9V0JE+6emfpUduW6zBcujf3NOIlg947/3ndlngSxz9fRbLj6B4W5
q18aLkpovbqiOhqQYvVVOoWOyqsvtbnVZlQbpEgXRj8zaSC7BDqBhZr7C0d3LAFFnkLnTIysGL5l
CD3bR3OZsqMOiiKP+l7qVdTabndh3L/xxsm0cQfgk+GSMaFmnZzRtjfwXjCGOcFVs3rMe4GGXt6m
eX5YDKvTr+pp6L5KJEsWMjFRQkMIpuaj7dSoKGnrznYt3AxKnghqeY3AoEPn3rJbBHmcYP0PvRUk
vGbfGEU82PbwUAFH/VbkpvsDoQR6aWu9NkXYF3OW3naNQKAq82kvxvakV8j3dOv6xdS66t1UUOaI
Nzisa2TJ1P6hZ8pRt2Aj2iy0MFhbQ2vW+ydKuFoeV/qsvgKjJ0GlPmzacZ+tlMW2TKAxl5bgUiO9
X8f3slnWBVyxJ76ibURpyPEFQsn1bKGFZ3eUEivy0yWmp5V99YxqrI4pxjfoQ+JQ/1nMzUSFm+m6
4awUko2WPXwbZltc+3InzCCQVqP0taRevNEEv/0fZ+e127ayheEnIkByWG+pYotyS+LESW6IxDth
723Ipz8ffRVRggUfYCP7IkBGJGfWrPKXjI2jHBHe0NP7elDcV6kE4r5CJMbetIEyfEWoorH28UwW
DY3NrHwSYtzAJtRwY/wEKuO7W8f0gvQ+1V6EnufdQWdIF2zGQqs+5amTJ56Ki8rvtBV2fqOVBk0s
R8WSxKsqbfzKTeV8xhKlS+6dqag02un5+DhOaaXtegWa+44JuRBex4jwmhHFhThFTmNSkULkxDFo
lSHGXcaYVECUTtgS+7gdm+dxatkC7weqSweJd+kufgIEkTXuygkVZM2ID8dKDrTnIAHcIBKVPeXl
0NyrhQ2YAcX1KznOpfKX/WzDIgPwBfp6FTxEpjFdjQZ5zODnHqbRzfZV0tSvYtSrXdu36QZyjbpz
GjHdM+109qgghreuKMxPRZuPCGpVqAQ4qlahbD2XW8MalP/efzFvupurk050AZsN2YZJ4FoTyVbD
KjPSWh5BZ1U/VGXSH6YpDH8retds5iF+TYRUNgFDjyNbL9zJ0egf3DxwDz32Q4x5HIsZm1pswrDU
b97/cReSRCgmdJxI6Emq1ooebWxzaccUsIBHtMd0rPTPoaovUghq9z0SbvX9w+stUCZ8ekh40CtZ
Rb1RglxTKp1UvsowHdULV4DbGIM7JuhDCf4sDK+AvC9coDTTSOwRi1oEJVYrElHMlmJZOxpB91+a
OgXwtaze5naRfLjzo7MRQcgvVK6FM316kal63vKZNeOo95oDTSilBCul9PO57DwblMyV9c5BniTZ
NH6W7hYVLWC10wXNPqSoZXxwNHVgDhV6L7+qSqXzq9D18YxW0faVFho2Y6DEvsOWLvPVShS/o1o2
L4DmSiYTylVa/QLRW2138JAQ2tC7peO7Js2OKpARc7CNI00dXnbUpTsLO6i/btLKH8KutG8StCQT
6SJ/xPmqQ5i/NYGLlKI4OKNoHupgTtKPp1F8faCFi20k0ITVqyqHusGkLTKP6UDJ2hS00W0tlh4j
5GsE8AsbbtH5RX4JJhhe50s8/iel58lFzx1nHOtAvKpmZt32rvlitLK9ktVfOLvoTC5tLh4Nm+PV
M7kydJIUBdLjHM/696SaintdT3cx6NrdnGnBlaN74bne8PhL624pwFbPVaHULQYYdEdH0reLcqZv
yKTMTDLV9kolcWkpdg87aIFfotFz+grDwMghmBbjsZ+YueetNJlZDdGu1YJr/ZPlV5/uVkG2S6kg
6BIv2P/TpeJ+eW8hHh9IPJrHhnHENq775kqYPb8c+UoqlSRtLqima/NwOZgJSlTxdASe4T6p9Eme
Q1i23yDSGj8ihDafK2dg3Pp+sL24KtxBa9khZPbLSf1nJ2pzEYlQtcdjhqA/RnOz2n7r0Rz+aTZF
/jOxq+J2nhIYyO8ve+GVovEKmZvT9mbrcLos9uGR2Y5DT0u6dXZaVyFykzfX8Krnux94Lnf+Ijew
MOf11SrOiOdW0KH+B2F8VzMAZ6TKqPiZaGJ8HoPgmlL4+aYUqLoSQ+iz8TXXGtThoE1cJHI42iCo
bspOurcwRdq9K/Pyx4ffIDpbcLqQ0+E6WUcr1+xNQ2n07tjOuXpjYkGzGaVl3L6/yoU3SBOFZYDh
vrlxn75BWYKUbIp0Ps5Rq302DenuM32IbxIDA9p5roCqf3zBRfloYWTQJliz/acSRkpSOtMRY+So
8Wh9qDeB0QRbZcqsQxWBiHh/wQs7EZtk+uS02Zb/VgcAvShNiRGbPVb5GD5ryTD5Q1w5V+LwBbD4
IujEKjAtOG5rHpkszZ4BsJgYMI3w5KmKPqk9XDI3KrRNKGfjRo8jfb8Y4vqhDvOrVYMPWpAuUWUB
h9PyYJaGVfjqMhjQgrQyRc7HgXBwmGxb3U45YtQR0PWPv1XqBRdTO6wvAIyvorNwQ80eQaUeg65U
PhfD8IXEtLly27y5gq0CMwyWRQmMIAKZaJVNuWMcUqpZ0zFsh/JmUqv4SwZ4wm8dJ30yG0B7s0Qd
wHakAto5MLeyrHRkVbL+VjJ9HrwIrU6/AlmLJq5wv+tVOt6OQm0+BRWT/CnJUF5Z3KuzUg+vUMku
ZGaIa0AoJNdFKBl66+nRyqt4Rss3HaG6SKb3uNCP5QbQcPIfDHJY5nCIQGOUSaCOj0MDBu0GWpj2
V2vC0DnQ8gnaYzUmQEd0Z7SGL++figvn3rS4iciKKWyQizv9cYOF/0cyGxNkWAt1Kiuub8QA6Cm2
kUlMAlu/koFfKICWgcsi5sfmZMnVgqgKw00U2XTMa/BpCA6hogSSncm7Xcnqk560AK6b1K2fJie2
Q6hIY3kjgnQs79oo0H4rIE3+MIEHTjnJ0f3e2SOtgI+/FLIpmPAERPRNV6ECKJXBneVO6PbGrqcP
Yexpcnqe+rTZ6ZFWbj683DLRcDAiovuEhNnpN8BqSLUikE9HfTZqpOoR067DIL4XbqJ+1gp9vLLe
hcsLDiVaCKigL1Jmy9//kwqEY9MDj0qmoyZlvtFtOW2LMC43oBSvWe9cWGqhHUKhZPRAsrt6NDtR
DNlGk3HEHLEiEbVrANPNcFCKMbryVBfiOyN9AjvEJjiva5rjqAZ61QS6cXTq9Fc7I5XA5NXVf7//
rS6u8sZ7psONQtVq+8LhsoLIoMzSKr2/FbQy7rumEc/vr3L+2vinnWWQvGBgjbdD9M8XghKQJ8Bg
xREXoBS4SggHa8EqiyBzrnRNzh8ItyCwJpBd3oQIVw+kVp3ZY4GmH4syhsXAEBY98qa+Qlty2VKn
AZxx5HLwFyGLhYx3uuWsSR2MXjoa7P7qxYmiexi1D3jVtPQGEfjKJrvyOv0aSf3Cs5FZ0Bzktl/y
z9XlZBazIjP0mY9FFpTbRrbTdhwsdfv+x1p+++rZLBSzKb4Xohq34OmzGaCx4kJjZB1II6GXUPmx
JUbUtfSMjo62Sxzno7M15lzEToAlXIkE7jVgZkxIGvQ0dQ9V7I73dH37bY6c4JUTtf5oyyou/QtA
JeAm+HCnDxYCUU80HfvHXKYzeEsraX7pEBMfC11v6S0rs/VY6klxMIBf0rTsrnEqz65OfgHb3176
B0g16OsPiAW3URRKFhzs0kp6sFkCXmo45cYBAXaQr20obxx4U/ddPxbPGt6bKS1UzfoG1neEONLb
jw18nysfnLx49cnffhfZ3aLiatFxWeUjpaXEKE5qwSGoeuWLCd+r8wZqvsBLtLkXGxsllca3cwMB
pgzPPHgdbYplutP3NZSxQoPimbUhppBAf41o23VGjM6V7KuUW74zu02o6Lm1LdAv+ZW6kftFSUbp
3swo8fpaZjLl7MGHV14SMRmAm+Qq99GCftmYwC1rD3aHCjejt35lpmZlyJPHjgVN0eiDW/IJ9QAx
xXD3amgnOpxUgAu3gbCVe9mGAfBam/QJNO1UfsVFwNW9PpkDQMBqBMllQJVqq0pFiwA3JnO2SQPH
3moiacutUFwTXpo6VdohT8zsNq5F9Lmpe+1TZVT9g55ZcIOkkTqbtqzSP5VGx4qu/YzRQpwh/rML
KiUztpnbliY9q8aEYBH3LriCKk6/VEYAtHGuu9L1cj0mOsKc6Zcebzf6NgrEKQ4iGoL6kEBs9dnK
k3i4c+ZYxBu9NcavUVyb6SavDB2597CKfyht3MeenenaL8dsi3sRwnQB4q9jrTY4eaNRq9aWhDg/
zX/MMBP3RZRWyMbghvK3hjgAZrw0h/tan7VsU1pVcWwzpUiB2WKfsumSDmMuXMacjVtMyXegk9XX
2ZyCn1XQR1D3QiXb6xAugn1WUY9sglYUEQ4PoSO81IH4Vhmh1iNZDRRhi5bz9MOehfkfblET4TIY
pLGxshF0cmzrcu8ORTB4ECzgCjBMyT5lEeDHtBPuU5vih76Tpq78LtXAHTx4LgIiyBBlX9sOsrcn
+m5qN7IMtdZzgMSlWw3y02PTVcl/EjjEd8Pt4eqJYGzMbSlVbLo7V+mDfTcbCCg6fVcPG61X55/I
3yCeCb67+a1BjUSKt4rl1xwgGBpnywRsG0h7/jkhS5d4btZmORkWqTNuaS6dyjoa9HFPwSkymhRK
+ESuODPn1DCg3DVlnkWbXqTlfe+k5bM0pAnXMZhmSBKBEg8bJSraX2EvIf+16ZA91VMzw9pstOg/
s+w1cwc6XAQb0YzNfxnyKdrWHg3xB5x5KW80TSmOEe53xS522+ZPmufh3zZMFwcATINLT0sU7SUx
gvKnWbn5l4LbOdq0RaY/yLwYv8MU6567geEP7MUkXeh6YJCIDGlSkeCbEuJbw5ng5Mi88eJyHL90
hqPfJQAoGs+cWvis1WQr887mSwwbJw8TsdfaWpk9IUuAlwosgW9GHGd/x9SQ/Q5ot/pQu/lUbFrH
KL+HQV3UHg0ypzlgJ+38dmrbeTCMLPjCFBDSDW0vAe9Tyr7dClGn/Sas5JjgXl2nISMPYF53mCVi
OhGCRH5Q1VEqW7Vy9UccWghzcdTYP+xAmYZdrmjpY99owbwrBzGkeFhFldzyNaHYK25h3QfMiH7M
g3gdQZBXvLLCm1NzUbFjX/2i5ySTzaQXYeu1KPw/xWoefqU8H4CYq6WueDgblOFeAT5f3Jl1GD/B
OAhhHPRBXnuAlela18iwfm8yVf8zDG7S7JqgDL9M8cL16UTeh3CbpvAFcgL1zFRGQKEiQ1EMr+9d
tkuuOcmjEimIGcZWF341q9isoJfGBsDfrAlfQiNqn7SUTbMtYhcLxNzts+99ELuHjgDc7YacoOZp
FrTL0pI2RBQlrkovM7P66/t5xrpU4wyQRdNXWGoFGq+rS6eB5pVj0QtN1JnvJjezvrVWVO4jofeH
QovsKx2hdVrzthy25otC6qKdsLr9ZT/qIgxgpWogfh/xfQ7ussYInlMq9C2yrwb09lhca12sU7a3
VeECuwvrH6jNqjZJtGmkIheab89a59dQvPY9RN8rBd6lVdDGIXdaejSMQk8zG1mXZasqmeYrVQC9
OCnYD1qaXUmt11n88izAn6ylwEbO943+/k8Wn2SGg4KD5IMBbz5Grj5viKfgJzswLx/dGxxmVHNB
hlBWY4By+kBRhCDjov5xsBpzuhmVqP/ZxXnxWtOQf2iiNPn7/nrnm4MRIbNCEiHYnkzTTtcbc6OH
2qwhJwGn9Hdud+0NFITy3oQyI7ypaxBnHEEUXykjzr8bUMMFNby0nDDw1E+XdfVxRhqzcw9mQnQQ
SiJ/RukUX6nxzr8bq4CeJDZTqfAVT1fJA9hVUk2QssRlCuKF7XrRAFdSTZJrpf/FB/pnqdV7ZPyb
5ynN64NVztM2W3A8msiuefuegbGWfBU5mkXQgKYGI9fTJwqrVMtjvKYOVgZ8xVNBft1LXlzvEfsW
zcVKNeNNOdGg8jKj4ZpwUqhCG4TpjUfQ4lV+pbS48Nw2oG/OBh1ZQFmrmok7Xi0dN3QPMQzugzM5
2qesLJQrx/xtG/5bmvHcjJUZCSyOqcBiV9GEpqGGiXxnH9y5A88S4CUR77MpxhMqrrV4K01r/NR0
BcQUM7fQVieLFI9CBcxKXyQNf5egTYONapg4RONNLdBJqVEjAIgEG+agZYb8+A5ffHcput7anW+V
xz8xA5KxiHAtcg5KnRtbbZzs7dTBAHz/+J6/fkbSlHXoiFCxss1P90NMO5TLtzIPcxmPG3zq4k1c
6cGVj3zWC18CIBcHgpJQLYAArq4QZAgC02lS3c8gbT8IVYmPNcC2r2llUxrHYeiHrgnxitz7Vg+H
ejugeXtlMH5+mGm6gkCiLsfYnmB/+qgpXijN0v70+wIGTeJOwX9tnIeb0VTy7++/1QvlKkgGrkqK
5WXUsNYwTNUEWdZpUn0zVTlDuMlOD5glG95oB6CnuiG4Vao42euanfsp2t930tKLDTonxaNbp+WD
LUrnz/s/ajnap0eAvgu3Au8AmsBZqVrgL6JEdqP6et3Lg1pngIzsxt26QUUvWoef+v56F943NEt6
fsROjp+5OtkW6oO9ApMbodocDX03N7xumpMdge5am/YM8MPOgpfDMJNWmclFu4qe+Kn0Bjai0teU
Jj26dY2IWqC7N7pkp4GkjTfTlOQ7ABrTvTWA8grwWkd2oh2fQ4wits1sUlOPYfJc9q2xgZjoXjsC
yxZfvX6iD/wMmp+0DdeSvl0SKRl8kM6n3oSrKo3dUGVflF77q6AX4mDQYjbyaxnBeVQ67V7BHHD3
/gc5P+u4JzD3Rfgdq0ZA0qcHoIiACXaROfpVBrHftmH8yQBE5furXNhmb71KNF1pip6RAcC6ymQW
tfRnI+ifDDFXn8iOtU0jy3ifTrO8kltdeqqlM4QdmLFcI6tPD7AuBOcopF8mqfKswzyEaZt+VKVs
CV1ERyDMjEFoPy2b/Z9oPGtJVZnSoLtgzf2hM+th31Rt/+X9d3fhWdBXZYxM8Qtybf2FehSEdIni
qW+6hbmFW2lvSrjHH98HrLKgG8CxL43D02dRBZ6NScAXykur31hpV+1brfwotgaBbjp1zAHt5UwC
Zz1dpWxNJcFxqPdr1HW2aPCoN3ZsFJuensmVSHP+2oAWLTyhZarGH6uNnWdlsshG6H7Qh4U/wT71
8t6Mrmy083gGgAtkLmMM+uTGGjKGeswYp3Yv/Ip89H7Q6vBGGnV/U2OzdfPRfcBSmILTdaX7D831
9N1h29q6yJMIXx8iazvoZbFBAvwaIuP8pLKKrtOIX+ALiOOdriIMGTjDxCpZo1kS8SAZP8a2Vmww
cKu9vinj+/cf68K1yIo24tvI/S1jxtXOM/R6aoOJD2XThXusxzY7FlE5HcIS+NVUovqHxouCL0Ya
P9bojf8Z8omOIaT/n+rYp0dzzJLPV37Tcu2fxmVeM0IY0EaQfD+7FpOJiDhNre63RWQ+FUz27iK1
6W7McGmP2ZVj7Zq6lttRb6xPePZUG6PQk2ibCYE2lNpp40OlNNX3cIj0h7gQ6RchpO0hudtuGzW7
xsa9+HOB9ZnLFJw3ucpibCV1pUSy0U/NMNz2nWh+cNs5T/ArrRs9Ma1NqyzYdKW8Bpm8tF3AIjB6
B6pEI2C1KVvDHMsOfVKf/Nh2PLK9xE8yvfFQ5DDus3ooP73/aS4vuFiCMw1lSLzaLZUzAzqPHd0f
w1E9ZIqieCoX/UtK52wvkIz7+v56l8IIAyJaHORHOAysHrCesKnvxaD7EwqKj0PganvDja8dggth
hChF/km6zV28rimRBkQuycqFn0RcVXnXRHuwULSSR/fDt8kSqoAaLP8D37FKui3sLHKEenUfDaLM
zxQa53kyXMObXnhrC52MZSBSwxBZbUizyqsuUNGlMGsr30dxmfguSlO373+bC3uBJgJYAUbIBBB7
+ft/7t/CLaOgYIbm024yjpSwGZojlXVboD6HclrdXdE9vPCVTtZb3V5jXcyh2dFiK/Ou2yWhMW00
BR2Dvsci4/1Hu/QCFyoevhaUwIg1nz4a2uYJFnWR5tNglJvI0YcNZIBrpg6XHoj0GB8tMN2ArVaf
SdI0JaXMNV/meQyOfBjIzbrhpkiqjw5bufnxMoHITV1PjrFOxhOkOaYY4pI/dl2zVREu8ZISpbH3
X9sbOGEVuDlDC4mbDQGlS5y+twaOe+q0quqrWGNbWxUp+l80+tp2Q6Cv91aHQfemQdrkR15XqUlf
z1JQ3sL1U9/Q3FYf6PiZi1LNGE6ermUT4pIwAuQGCT7n0IdZXW+72MlfjTlXXhduFHIjQbVAhEfB
P4ShqLKloGEagK/23H88qVmyJrIomHPUbatoNFZ9BEXadPzU6J1tNw0R45/xmuDChXPFiVm23VKZ
0Bg6fYmGUYlZTYXrK8qEqiNzKMK7W28mnFr3eRUkV1KAC9sQJiAFOBGBUcYaJWaVilEB/rZ9SVDZ
q60y3IxWpG7G1hJXQsalpRasGHk7oGGy6dNHi5nvj6YRO37UtGI/Ms7wDKZ8+8DM/76/FS+sxHcy
FgUDLg56HKcrwRmQw9i5wkeHC+pQjygvd7JyN2tOf/j4Uih3L2Nwmp+UV6ulwmSqXGZ/vjoW3c+i
VV0vgBj1Mylj++Mb8E2IAxrBomWwJmWEim2pSpTZft9mCfNU3d11lMlXYGAXop9D1sXUDnQBjJPV
KR46jAObsFb9oi3svYV2JUKTqN99+LUtgxJ7yXIZ06/lN7p2tGZDbVU/BdLlG5qS7rK4Mm7Cau52
7y914UThcU5/dWl6OCAwT7+Qm8GHg6as+l2Wp7cuM8Wdi0TCrtAGRN1T69f7yy0X0WkUdKjiFgcL
QgSnapXEd3quK6XdlrQVimEP5iA9jLoa7kpFZfhLkJbIctEJeX/V8x0PcQYYDTArMDXwdk4fMl1M
HxLmi35hWOUuUI36W5GL/MVGquzKUucbZHEdoeziKZmArut7d9RbxoJV7ncUrSS8FcPQFqHd9x/o
bBUSGJQZFlFnbkd24ukDmfpstv1kzX4VzD10sKw7mm1zrSV2vgopH5MmtDN4Jmd9evGVLxhv1oEf
2BAdofkXqKBNxpUduMSAky2xqNkAGCO5xLmAhzp9FqEn+NQmjevXJRTC2J2a2HMSy9xC/M92DRqf
mSfUIr+3YmFdKZLPdj9rA7ujTgZDRpWyytmDRbHQLPPAn2L02vLQbTxLa1503XyWnfb5/Y92tgvf
FoK4YyN2wYOuPtok27qfhHR8GxWpRxVhsSfU1pM9CorNlXvrwpdDoY4kA90OOrq6fvpOcXrF/RPu
mh+AnPaaWOk2BpS4K1/u0gORCDIgZPi+aIScroLwM6E4MF0/TQN5aIj0d0hqNtvRLIYrCe7bzb7a
JbBbDLBAywc7m+qOc2KNAyL0vjZF8rYOEQLtJy2763Qr/IvgunWLUkOGmoJu3SFNtsi8uu5nO+qT
jaOn+WPQueahMNPIZ7w4mx6CW+gQInAdAXAomv2HPzWzTJo8Sy+ZaeNqX4EZKjBptm1fcZTp1tTq
yhf8nu9OM87/x1JMaU12sLWMXlZXrGwb1Pqamo8AjX8b5qN9C2gHv0MnusZEgAVwdlYX76ul+0Df
WjjrfYWzSARGwiAijPaAS3JTqh1I53lES1JdsAeFNAONCgc0+J57FEbxWDWNjXJfqb/KtBlfLDlk
wqusqUhukiCIik2HYaHrzUpsfg6SNmeCBZV79BRwQy8RMnF38OpFQU45BYGvRUoKojyIgm6L9LY5
b8yO6xpx2cj+KqHEfbIkplwLabF8JK5NCHzLOv+idw7N86KMYk8CoH9QolADxKRWFpApPW9IV5H9
+AsQr/oeVE3cbGn+mIC8ZKg/aNFQPBqz0t0ZuZv+6HpNSz0NyRNkk4vaDLdKHA7frJEWALqG3fjC
/Kj6ZCl28bNyGiMnqoX23zjM62Q3MtfRnytXK4st3GK13GTJ1N0y62//FK7TuWCaXQWfL4At2UEW
k9H5yxzkcSzN1t5maDmEXo4VRrVp66pnQWMoVA/OQBTeSnAxcKRwV/hrx0KBOpAlEnBsGdMhmyA9
eOU4OMPeUqfm1rDSVkceuRViE8dS+TTr4PU93VDMLbjWeNyLujdfhJr1zxFjKnCioXgRKKrFIJya
Lt9bSazV27AxUWp2Er2boK676n0O8IWhcOF2uudifNB6blfOzjZMTORGrSJMPyP9GrQ7o+dAIoYn
WmTL1Rb/577G9GWDt0ww39m1SH9Y3QwOUEnn8tlKjPhrQjn3ZzTgYoEYK/T/bGS+6m2k4A0IDdqy
97aou4cSR8AFr1hbjt+JqgYEOAi33oWFVbk7ULtC/aSY2aJ2MUbqq9QVNpxrBsiNp+QI4qYuEMXe
2IUBqdPMBKQMEWnF8OEASmMFgSVKiwUjs246m0iUQpvTiiO61UjVWmz7zEsrB7M8XWD88X5QOp+m
g3kg64cABoOehG+VBklghPTy8+Y4d5X+rE6zJhHjCALbU0io/9PBiv3RZy7BrTPzwkF0FRMszLRx
gCuVOVoM137QeTxZiItI08Ci5k5cX4lABgClTwgpN05qWtueSeS07QPH+l26VlpuHKkqR6XPoP9M
qaUEB7q+tnpnhOgnInuuicHT86GQO8aDFMd2m6FionLJJnvhxPqvWOJhjExEEf1qsItpbvTI6b8B
J+1/p9koIKxPZRrt9LjJftdDl6DMGLbhE3KiyGkhnJ86n4sSFfR2Rsyae3TWcn8AVPpSU3AGxywM
1IQKyqz/5IZbg1cFeKHcxGopkh3yoWq6G0YHbELa5GhM1EpaOr5I0uTJxp1w8GgmWjf50LbJNgtC
91Wl3xV6/WyX32tLy3v4xLXWb1PTrp9irah/ZtEE+1HA/79BjXeqNhmWJwif2yJzd7NAZdabsqxN
PVGoSnBjOSnvaUzcRt7iWWDAla7RDPU0J3fu2jLArMHpJnGD8CzYtqgMEiQ9U+qNDXlllxwQ7y2+
Vb3EZJo0DInXPsrQuy6weLZB+rZ9uUFsH41pOr/KU6PlVritnLGU23IqnWhDp8h4HegghsjLS7Qo
+P1KcRtK7hevNbPG9eogqct7KlHsufNGAXJqJa5Mb1xERJ7kYmW1kZpTwMEWtfJVSiwrt26nOC8d
X/In5gZRtAmteG757EnzHE42oZtaqffpnPb1fRg2A8PrMKyxZxDq79Qdxsl34yDsbgqnqPqFWNUV
h0FTZlCwKX3pK4X9WclD95ROBTkmCnRo36/y2y5GQX80y/LYdqEBYDZsv5GwGbcNeN6NxOFgn/NH
ceVsnWeArIorsIOTFROT9WxOdm01pK5ZYlESD/uC/fEZPeHqSgA7z5+XVZY6jmzABpVxmgEyfhBB
YbYlNPlFJoRegvooY7vfg4wZ7nqtu4YIuhAwsKYktaIAF6q59iXPil7WlhrVR8TUpiNY4PwYitl9
bNNevfLdLi61KE5RGy/YiFUOLVSJdATa48dxMG1acJgEzInKJLrDYvT9QHhxKSa1rrs0tUxztVST
V8i6WHN9hMqHLZJZbma1xEF3Agnw/koXtgVwA7hTjLQYa4lls/7TmJ4F3PdMxtWxNs3hkFuzjT2S
pXy07cNFswwlljr/zZT3dBWEfKUNWY5tkSB529C99DTcWLYpdN0rr+7SAy2jMEQKhAXef5X+arra
BEPgVMep1xRfxoZzX6rW9/ff2ltb57T6gAq5IDZIwxgmrbXHujJj+Ge00bEIlDb3ijJf8gKhzV+s
CJsEYP40czw5m8mxTtsA6V7RRM+p6LSKQV0xqrfSdQuUWUpjUHcYqcGj0PHGAbc1VplfY4uN6Dd2
UYL0y0pes8Aaf5qhGvpRTn+SYaOOZc77D3Xh7Jog6pYBBWPOM9WUBnmLVh+n6IhTTfcq1Eh49pzl
nwW45sMUAyp7f70LXwops8UCCplauuCrTS5nt52twYxQekg6rxt77bubu+6VBtOlVdD5dGmPUM5T
EZ1uPQfPsoUXEh+LRIl205hhraWiUf3+s1yI6Sj2wLEk+mEntu5Da12nDmnUsQrmIf6skRboVmqg
sD0N1V5nLP2NkcI1GbULz7awpsBEMlIiIq2aj1iuxoqkI3jU7MLBNknMsCti2npXdsabyMvpdmcO
59K+Wvoi7PlVlOiNyQgapwuP+BnUhqcNXTjfGkHdj5tQM6Nwa6ZxYnwZLT38HoxtKDwHaTPUv+em
/1aa2fASYgSF2UY/zvfIyTfOJh5DaXgFolLTratl5EpF7VTPXTYFLiYfzOW8frBwkEJA3evVfIGl
z1K+IjjRRxtnnJ0fSHqL7wn11bDRI2P8wogvubegAf4pNapRr0cL6RmjUGy5NQax0utSpQPy6OJh
62lpNVZ3YdTO3bbowuTnHA5WuzWp9wZSEenmD2FlxuO2rHt8T4zCscKNFdA33Eg77LJtUqbD77LP
Z2uLR4L+0Oi182WK6tbZqlM/PUs1hQsoSWqQ/JdamG8MWN5YuAQpHlgCtky3q4FBF9uc/rt739t1
FpP8udqnMlTil9HMtSd1HFxrj3tAcqtiynaXVmHl3rp4pNhe18Vm7A1qn4ld4RZztxFuydP0hpa9
qi2m9lBJHLM5xhMWbx4pXTHigNeHj9Sa5e9+KhVYEG6sax5mCVilT0ZmEW+KeI48q2z6fsEWTk+W
zMIHU3bGAz+pxeCqciH6F0ViEKMiXj/2KSmSKe+fqLNoRE+NWESz0UKSlQnS6bmtGR9gpCwTXzHc
5CaOROWNhW5gBTAFN0N2DSp9DvFcFKeXKTAgN31B452uF5V1qbYo1flOMttHo3KbF7AVw2tQQzjK
RabvRFOmWBYEipJ6fIHwF43r/Epb6/xEMxpZAAqLHIdAXuv0V8zR7MxJFSZHhIr7fTLU8x2F2zWG
8Xl6QTMQ0cwFuYzs7bpbHJtRy8Grdd+t3HDXBlgXdYExktPb1kc/IxAdA8kgrkk4pedyPkkYokLX
Cr+NQuM1tyf1oTM5YfCNc9zZrfHb+9vmDeWwClVsFjTJKCIBQqzH0UmJzYWCUrUvyERv6fHTkoFS
e1ArdquZu+Veb7X6psac40GJremzaxbBNsdC5VELDCqlNC+fk768ivFcNuzpD1umvICVybTArq0z
1YCuwUJpTI4yEdq3OQgsjeuIFNzLhCGyTT8iObiL5wSrzMTqjZ1tD9TZUlP6pyvvaLnzVj+FDgPA
NtIjzpe92mU5c4TZrovwKLLY4omjYPrGTNz5a3Yyf81zQ38BL17cY1ZoDHDFRtySbBUrDs9We/Gb
CpMw4MJcuA0Ge37NEoT/tnBBpn475D3eN4WqdQ7qYPNgv77/288PCCANlb7mgnlC2Xh1E+FUONOB
mwM/LRJ2kWrVW/gv4sqFd2EVXo+x8P3hDJ0VS0jr5+iMFIHvBDmyf3nwqobWB+186VqDyWSsB6SB
tMtdn0IH9H6M7YrjOxH2f5UIHvsWFuccuy9ZUV6ZU55ZVNJzXnj4LEP7mZHDKi9O+TkqkhTBYcrL
jHo8aJJN2eT5YxL2yV+0bDOPIWewK2lYHDrI9Nu2N9VH3Z3K0MvwvUn3H/ySDBmJcuTBEOl5xauA
Cwc7kO7Um4cokxAiDaJuMxbBlfhz9iV5XsamJIALbwJ5l9OA2itRYLk9oPUcPtyuGdDbjgflmkjw
pVXAii+Kp4vaxrqRNtZVOHe8TV8E/+PsPJbbRrYw/ESoQg5bMImkZFlyHG9QDjNo5NhIT38/aGWC
LKJ0N57FuNxEo3H6hD+4I5p0QbgJek2uDKeukkxixwzhpTeIacaVrHJptKEq3TLkWVr90KeuPlvK
hNzBWbWNwjHdRbnZrEyO3o7hRbCYV6XYmZtyxHB1sYODoBdq6XV4ikCl6+3wRQzexuzLj3B5T62H
DFDZPxZxf0iH8k+Hdr8TJljKNB+EnD7UlrmZjOTYSmuPUN2xbsJ+VyRYMJbOSjkxH+DF7yTAAtrh
J/JTlxQZL8Obxaq7+ISeWyRoeHXWj3Kw018D0gl7A8LAj5bMCMMqXD1XNunqQp33yAG8jUY449cl
1gAEwPyx8+HQpfD25RQlO1OhtV0XevBy/7O5kRfxJcPpYp6k0/FYBMDGggM1ySA8dQLhUwdTLVgY
cQag14y+RibWgiv7euvUITqG8AT1NBXA4rIIAp1BXsCcTCKuCMTI9Hx1VPfwtRMfb5VTVgXvdTV4
g1L8teTiyNkFQsk96sCnKMq+15mm78YEUk/ihmvpyfWHi6grMqaUN9SgwPAvw8PoSQ5GPrCbkzYd
0yD40TWlXGHuXOOGZx10EiHyDG4VbtzLVWRV96prVckp7omxfmUKpjy9cCvCqyb/DTQv7XdMg4Xt
620U9z6UR5MiX0kb3Y+0AFFiUmH7SU0BPG3vn6cbRxdjgBkSTlAhFVjsdaupsxE1nw3FRLgDg+I9
UdIxV2vt9N/7S93YbIrw+dI2GDbw5+U2jCa8qdSY4lOeZ2ixQbfftVW81hG8uYoNUQjMBenfstHJ
ONLgi3fik9Uk49bsh/w5tFvtvfQ2JCrRrKHDZNI0o/6+fJa+tLUgs/L4REWGT7DTdAzUe2slD7nx
sTPjhu/KDUkyoi6KIOK8FLViJydh2tVTIFT7UR1C5WHQsfL1hWr2K1fMrQXnisCFX8G6S6Yvw1aY
vmqSnQC6oQbdqRaRGiVMkOcSzHLc7d99JJg8MRYnJYHDvJz3NOi8elGhi1PBud9EE2J5Y5yY799G
4CozIYUG5DxeunxZZdFU2RjNF2evRXul0Y+JqYtdUFQvXczc+P4zvSE3FzeRNWNXoEDYhJUlQUV0
SmcbiGOfRKmn4iGs++oZz7/gayim7jTJWRwBjJP226qVVPoMXPs/uM4jpOHlYYGIrJfm+n7uNWTn
fBoRWsH2tdEeWKl5mZ3k0AJobDXaMGivsLDvqmoTJKVkZmrNdL0CAx+w9WM7HKQ6qOkZcplqbZhZ
D/YWalO1NbC9tHfNqDnSF3GQ/egQ5X219DQdV26P6wM1d41Ag4B/R896+TUyso7a2Am0U59IZ6M4
DfjTHCwoNSEK6mizrxyoayod1R9DS7LqWbcbjsHlu54i0eKa6U2nqFBKc9N2dvYjqoKq2JSh0Q++
7vSl5TdK0WnbyDBLEzPhRDf2spVeCPRWOPOUUa8+6mVsBPtExWHV0WMm3omgB3X/qFzHKn7sXMwA
ZKGhbC+ak1EiS4pTfmyNp9ajdOOnJg+G9/YU5h3hBqcDOsPsliWTrrctejDKdEpoR29tA2d3TTrD
yjd2fY/MIN+ZyUbLhoC1CFWBXqBYU1n6KYmlucXhtHxAy7d7nqE47/WKmukUBEMSYZoLZN2LHCjS
CqRFRmmeehyJ/Miys62OXtDKE924tiHPkxog4QAUjMBxeZRc4BAdc8vmRLq9yRSZHOJabLskP8Gq
8ctE7OdpqmysJ7pBj1PYHKP545q8bA0sfuOc0JeiXEQ1eAa1Lja3VDTgv5FXAbMhwUZFHdGQzHiv
OQzbCrVyjlmUZfPo6fJ5ydkTbZR6jVCG7X6ryYQ2Qxi/m6bCKoQCwjFQBxBp+uUqKLOPdp3Y9Qn2
srcPlbrdQWYN33/oma6iA0tabqMvtggDYCtEbShBdbJd4exzV8uPRUVP4v73e6NriO4rsyYgucDq
+IYvH8bTRWtlSl6f2tAKjtgfFE/YU9s43afpByVrooM2SDv2UdkJ9xPl8JPSD8HD/V9x49Nz6BkC
HyBJIMlcnA6nq8cKo4rqhDWEtbF1kR0V2w4eNb2LVwZ515ARvrb5c0CgmASdNO7ygStDL3R2tDqF
1oh6Vp5tQbOYGyOIP2DDqkAVj8FoKhqDiMpMoU0PJfpqffvl/iNffxDUejP+b27OOLzpy59Brlxl
xWjU4ESM8JDWstoqcKdXIsD15fUm2jYDcZjy8U1cruJU+GI7Nhe5VYcKbX/b3RtCV5Hm0cVTODXR
yuV166kYLlPAIjDJ+HcRcIyoV9Sw64GUiCja5sidbIfOdLbv3jvCM5rxszYNtI/FmWUwTtdJUbKT
zNJg404lSmctaKn7q1wfSohbELb50GfBu2X/XusUJ9NSPT9ZElGAaIr0XWxj7inwWl2pr66XAtXA
JUftTYQkcl2+pih1JdJFKhFlGAwFGFhkbdy2D3b0AVYVC6/bDMTI2fhiJsBRZSwWmwy3s0zw1Sc1
CrqP4EU0rMewerCLinPStcbnMqjAAXq1a3+8v6XXx4NB5tzamGUM5629fM4gd5CYEpXkeHQGhtpF
9pLltnW4v8qt3Zz1hEB6cxNwmV+u0pNBRUVqy5PXeu1TOZjT1nRH2DWOWa3VN2+888tU2WLEY5Ks
MXWGzb0IJzSdUtPqsg6waqlvU1xjzjIBD4F+seo8zQYBR7rILmJbnRQ+On1It8EJUL6ECEX9mycD
ftVWQoBtaWXmexPh95UYcGM73vDFWKYRavgyL7djHGbhyqTrTnU7ADAxk+zQ2aDfsY5KX+/v/I33
C4mODh+Yd5LBZafFLGQx6IMqT4hV5rtyckvfASC8u7/KdVB7G4NjC2AQQGlIXT6QxK1s0kNCJ2Kq
LwEGz3HeBP5UG/s0Q9Ht/mK3Hon2NjMtrguux8ViZulKF22v+oRbmvncKoF7KEW2FqdvroJdBFyO
OblYqsCkVYSGpa7VJ3cax9fJLvAfNGW7Ep1vnQQSCioZpCZpzCw66JE5TS3YJlapvGGTOMM31BTj
be2Mn+5v2vVCNrHMoMUL/YZ8erEQ/EdM0JF5O4FTT4/xOHUHxJ3VPU7taySp68PAkSa1RcYaFj3a
r5eHQWEOOePC61M4hPkeHcfBt40EwJw2pTtPijUU2q1H+3u9RfKHYl6Ncjx7iI1s/dVE+MKXVRx8
7mw7W5l4GHPacxlbsIhASGx2ELYASCzSopgWyagPcQNfqlDrHwkIgA+2kVbeEaU/LwdhjQs5SOSG
FCUR6fQnh4lsImY4BckhoagWuKTHGIFLU1En+iCBaJmoa0n86BQoWu84+Ia7MdTMMfeiNcevIT2V
2b5cei8aukpg2DNr/K5XuTilMD1Tf7Lt/p8gylVud1nm33B21ofZFUxo7/7wuH5dqvbZjoi4aly+
2Eo06cRcLzvx2t1Dnop+Kwhb2/sn9bo3DA6YVgd9NqYrV4SgqtfDNBdlfsq00fg00nb7OFt4h37Q
2epBumr6uwTd/fX+qjcOLVRjDB9hLdIKX2q24bbQGFOk5CdGy9iqdwhATkC0O3JTvynWGH43Ul4Q
CMyQaIkhcMYlcLmVYaqXXlXYOZVtmD5SLeJMDOrmo+Up6UGm0OKiGtVPJYYq17ZCnhJ82umNF2m+
8lJvPjgFDULXDhXHkqjJ7ZC3FPM5Y8lKDf3EjIxXatR8J1NROOB1FXUltZpTisU3ZMxRlQHaDBFc
xm+lw0rDCoyEbgqbGyX5P6ipvdS5BSBY/tMg8+Hrnrnvjen9PbsZsUX6OE+q5wbG5a4Hahvp1iTS
k2114pBP2NIlipZvJcp8O0Rgw5V89Tqvo+wlsyDvmaEDS+cVSjMmG/gnoO2h5fGmZtqB/OBo/wjo
IxcbLU8ECsMYE70O2piunOjrC4zFuSCp4igzCMaXDzsMcQDr0UhPBrIs30KQ7o9alr5bLI280aKL
QM1NkY+40eUqueJMwqzj7KR0erSt66J8qs1+XGkh33oW4o6JkQbcoCtwSekWqdvD6Tk1ANZ3baAZ
j5Ewq4f3xwAIAhBiyYVBDy52LLQ7d+iamM44VmAH1Ryyo1YLbR/TZ37w2sRbiXQ3Li4Oxgycpu+k
I3RwuXet0UwCnzXgSG/iMnaXln7mgPUag9D+/P5ng4zBLHEWa2K1y7X6IuAyg/JzqioFx8USlMg+
zIJ8ILpZ4xHBNoRa7y9546XNNEQKNpqQJBOL7fToXrQTZNwT6Flv6xqNtxVo4L5/FRJOujJMSOej
uGgwRcDTqhg8/imJ9MqHfNd/7AxhrbR+blxKbwkaMK5ZQXSJAAqdSe3jmpxTNZrsWRiacpRqOz5N
+EN90Cs1elSR+jje38Ab54PDMePVTE4YdejlO8OCmGuwK6oTMIvugdzd2sJ5q7d5YL6/3CWTNrCk
BuDMK1sKATZOZOmtahWnzlCDTWPmv7HiMyC4ieL9h34uEejU0eOiN7g4FbE+pAi3h+UJAfJs16ET
cEjhlR2yuF1jPt16aRw/lXyNeRoWB5f7N+RCjN5gQosUbb+NWqd7dlCmgnSTFEnoT1rZ7TMp1hqr
t5aFQ4pVFPvJVbNYVvNCHepcW5zmb36r1Gm4iZz6Y9vHDNk8ddyrWvFuRjgqb9w0PCkro2a62NVi
QMhZTcbiVOjJS4qC60bI0V15dTdSBS4zgP30Wmc7h0UMscYWkbyE/VT6OjvW0cgUyFXUR2y+0n+T
qBUr89AbnVDm2rOlEd1p5FmXZnAwuSmji7o82X2ejj6BW3sxok59htwTplulHJXoIal7KKEENP3Y
udFQ+HiRr4EHboSyNzQVJGRwIFdYHPhg1hD1dnmSlaE9ovbuPCIz/24q/KyGPLsuzmIJM6Xh8rzq
RTwqHZYcfO+N91AZMn+w67bY3Y8qt47n36vMz/oXO2MsSiPySr08OWNojz4g4mZnqzE9kDw1j2KE
zNxDeF6rp28FM3IuSP5we+eAdrlsx+g/0MFRnsK5tEDkCex03jHiLs1BrM3Abp1Uh6by7A9DX22Z
lajI9qqRytQhiqHcDwZc7ET0pS8qTD8rEvuVJPrG+eBzYB4GUocIuqyMariCOEwW/SkfPJNnG6ut
q0RrQ+AbT0WvjiqFXUTP2ljcB7pRO7Xoyu5EolQ/xAJQp13JYBurSrYpplUw4Y1XNvsGUsbTlAeG
Np+kv06K1QLGjsu6Y8RNot7hGPDQmFG2d1vb2t8/lFcbOF90uAZyCyETQkl7uZTrdnFrZIp5TNH5
S/nSDWsvVKjU780WFussDn8KxroZa5dzXlXJ2c6ABQRxG6x8Yld5P6vMXDWqZJBjV8qYuZFjo0oS
eVSdPLMey8RWX1p7aHC61vLmsTNbA9xwWNdfRquJV87ircVnleRZ3gdxgGX7E75G1k1dYh7dUM2/
W3LAiLGq7VTbyrjzvIcu1rWHoRs8+ZDVmSw/vf9NcmLQupqVFKgMLt+kimB0h3qScRRSoHGpjopv
GeH/8x6hSZGzUHfQVV4czcqFsU4YNY7Ue2JjRom1Q6HUWDktV6GS7wwW4IxQgzcMdGX5LFbgeKUT
HK1SFYcxjJ1nwx3geWf1m12N2HRpLF/vb+DVVzcvOjflMbiCgbjEHOqhbgQ0goOjZ4nhk1LwbSPW
KI4QlNfa8tfAdsIxiQpNFrDj5M6LB2xqI62NIXeOnV0aP3ES7A4gdZIvWm4pT0oYZh+COhFPqNwX
h7SslUMsbPuQelm5TzxV+dp1WiQPfWQ3K1/QdTzgh3GC+H20q5CRutz5QI6R05GxHUtM5vepiMuP
02ivCV3e2GrwNPPAfwbz0iC9XKXXzUa6XeQcBR2hf8SktY+S9v+/UyL1lVzmLThfdD3ebj7UvdCv
njkEixNrdI47taXOWgL/cDuNCXMtwJF205e46vq9kuutr4Iw+VGEav1sYW4+bJDLCqwNzXTd4W/E
4RN+L1W3xaFafGWZ7JkpVgkHevSi33iKNNWGfxNduUmp0WDzcn3Ana+iY9jAGjKS2OfomsEm57aw
YAHqwTe6PFCrRJbJ2scAhD5QDKnAb4FzrDWGr/M59mBG68GGIS8HdrDYb8vjpCSGfZwUiaazQ2/k
i2zHMvalZbR710uyB24180kT/fBr0vRqQmNUD7f3v7Bbh4uCAGztDMQn07r8GbEhIbllGIQJTIBm
LY0YhlsvVla5hnrwtPPcFVkoHZ2m5fU5pJHsQ/jax0nj+6AbZUi/yKoaX5Uo34u0GT4HsM6BE5Xe
MwLRyYhvfY3B+6Trvk6hdwLlI/68/9lnBSSEgefguWw8pmmsan2Ks6segVjXi1rf1f37W/I8ukvo
opZEVx7g1OUOd2kqIs8acegECLsxpgodvcptN7H01pLmm4eKqw6tGCZ+DO8WTb3RmuDY5LiB1mnn
NH5WwJAc+9E6tZ2Kl1cTWhutG3PYOa7ny8RFI8GRTvNwf19vhJJZKJ+cE0IErb7Fr1BAVJZVkDMH
cCrzO/4B3aszekgdgAaLvt1f6yoPnMk+s7IzK2JRsFxrTANcwRj1kCzVLfpmrrZDHtlMfNEa1sac
0u7dWnGsOBu1wIBCvw2IzeX7NPQ+bDxEIQEpIXsTWpV8aJPgOz5F71YoZCUIr0CGELEEe7JYCQGJ
0MXDTDn2Q4vfNlIQChz1zlBwGJq0/+OlzZ1vgAuU6Xyjl49FNuSMU6orR9TcjOc2yPtdbnTmS4JW
y8qFdut8zDcMFzuQd7zLL5cyM1solemFpwGzx7OjmNGhp4jdBRhzrwSeG0uR/BFf6T5wtS9bfe08
8c6yNDzFs7zLoCDRpKMKuq0LWa0kSLeWoujGzwDEIR2q+f//VSEYfQ8X2ZvESR218mF0J/PRFZP3
5AIgXUlr5w1a3J+09+aUCG4yUXVxMCLXKvXYDqOT7PBudmvhHFAZqXS/VJX+U6sWxU/goKLbBIPs
vgjhrbVYrvNq2sKwfay3iQ1h7fJZ5WyZMAV2dBqnNtg7M4FXmAiEIcK1HRWWI8PYkNDYu3d/7c7c
TEKPHBkbwDWX61o5abxUiuBYpk38Mw5r81GJtfRDmk7uRwPFgpVM5cY7dQChM+fDFIFZ7fI5tU4q
QSuVIxS4H3pURdiStoIcNFYO959svu6Xr5QKYaZV8hWiQXT5ZFRBISw1uO1a407e1jRar3qYPC9D
BSc19M+FV0+w/7gZ/7m/8FuicbUy4Lp5P+eB3yIREXXrBD2562mwE33bg5jeTZpEArDogm0a679T
GbwQv5GHGp9RYNg5rrJDMhJcjiby/WRFOX6bYbcPdfSXvdyLVl7CrdNOc1SbuVkctbdL768Pi/Kx
MI3eIOB6tXZKQ2H+zHsj/WbLTj2EnVf5Loo3Z5hawUsZIeJzf4Nu3DBAnhhPgU+ZByGLxDjjMzDU
ijPXNGq54atIX3Hbax5Rrkm+FVYmvr57PYf5B983jT4O3SI6Zi6GWRR7wTFT8XfKkQHfwfRPnmO3
z1cO3RzTF6/+76WWwMYGP9gE7Yjg2KcYHbnliHwYen7vj8GsQhlOZUVPfYnr8IqBAByziqO14cuQ
qe52UpTi4zjgeXt/767R6fRk8d+ABMQ7IwFZHOac5n3e6nlwjCelPOpDUPwLhQ5b1baqWvBPMbrg
YzwdaPEXFBh19VBk7nTAir7FzlQ64hglun4OysT0Y9DHX52w9l7u/8gbwRPYBGKQdJHm+29xoFRh
97WqDMGRn7M3CxANfVG8OEN/UnE1Yt4bPBetWBna3Ipk8Pbg65C7gAZbnCrJXoUVWrrHUeBAKo3c
fo2ARTw6cW3+P0vRbwHlTEHB67gMZQ1tMg8qi3Jk5vrFthKIVkD59q0erF1Dt/JdQtaMskLhk57/
ImmZerVrMSMLiM/6tIv6bHrSciCJuZNBDjTD9ll1i/YhENWwd/t4fGh6+Hz3X+etj2iWWZlJRNiL
LLmpgxeWZYXu17FyULPjWg62kO/XjJxvRCEoXZCiZo4b6IzFTaQWKfTLxPWOqTMCfGHaXT40DDl3
hcF3tEUAtFh5jbeeC2lxsBBzSsj1d/kaZdDFYMkrOJcAoLf4E+ICJZQ1zu2t50IKdi6E0eKAoXS5
CrSdfJyAeB/7AAY0U+fkUXW65DhkVfQptjvl/Wku1zjMMvyi2cylpAsqlkNcAgw7omPYfw8TujwF
ReZLj1DQSnS99cnBVabrgG6Wxj5ePlpUFbWr2I5yrMyxeLTLJP/uYCWyxTlibalb74rbAoIhNwcl
5uJ0NKiVov2ZhLD2I/skRdScrDRfQyPdXIVrmOwWmhfV7OUD4TlUGjkCEKce455NIQ3xEzZN8vn+
9zSH6MWlBLeQJVQyd2SLFsmtmqPGh0GEfTRzZ3psFM/bObUUKOoXZv/Spoi4kQ9kax/Y1duiWuV+
gkQ6r31FpAqqViRmNqDmEnfOdqhC4yFWSneX29m0cjCu9nEujDkXfKQwJ4hdl/tImRIHhVDqs5sO
zpPhIWBTlf0a1fA6OM6+B4wrqI3BOQJ5v1zG7lEhTrqwPgeppuGkiwBPuRmFXkVYR2XpwBSjND5g
lBt3NOA7HfC92YTb3HSV/975Svkl5G4zE4tYfdU7bmnNexgn80tsq5dbsuAB5yotcZ7jsRbDwYgd
Dyh+ZKMteH/lq9yR8f3MQAaq55AVLNHkXlGSA0xqcwYWj/5jFKs6Io9Or+3cUdcfGrcJ9paa2f+Z
SaM4+yZzzRWY5PXLZnjpwaAgZpO7Lts/ZSTroDaL/KzlpfcbhL75KYHJsRLWroHedNfmJha9W/Qe
kEG5fNkRl3sZVkN+Noq2/ugVgbGr1b76BuTG8O1MxB5JztiRXtDD/znaLsWhp+EeNUqn3duygEiQ
KPUjOPAMmlXqrGzDjdNIiUEST15LmEIq4/IHGn2qNaoVFmcBFxIRA0zjt5DCk0+l4FdY4A/+6Rhj
fhjwFXgcddEfAHK9O+F1KB1nBMQsLsctOt9Gf5USiYuBvCvK4tw27fRsJdI9yTqy3ovQelvlzd3u
jRC4vNPQUS/Gti3OseJU27pRsqdaGPH2/tG+xk3OyzCLpJHy5l2wKBnpqEqtF31xTixtfHVFLDZj
Fymnsuj5lKeiO6RdEz5bHgJLlWn2n7NQ9g8dVea749ksd0TVyhUOG8xeBJq21PRs7KzkTPPeRh8Z
EccfmlW23+4/8I0vCZ4/oA7waICcrrlgVBhomqRnJ23p6tuVhzTNqhfp9T1AlvWGxwQbyfB4cf3E
gZuUbpSn5yTHXdWHdKk9p8NoQfvN0+HH/Ue6tRiKl7zI2XORAHF5HtNEba1xQowmH3XnC7hW5Yls
zHvoy6lb+QBv7R6RgUEIGSTE6cX3F4DV7sveK84egtvG2FYbxYUaeP95rrK5WaCDQQJcgbmbsAR5
dm6eOIWdleeG7vBvM7S1fTvkw3/xNIVb1eRI3l/vjYl6kSywILhoekKk4HTwncsNHEPXwS5GpOcA
9zEFLL+nDUiYkaVsktFIch+lOsQwzSh3HstA93BvTycsgLK+bxCuEqJxcFNCtCY00RT0p5EZINwm
JL83dZ9Yf8a4k0Al2sr7XtFxP1V1bz10dd9GW02raqT6wsBJfLMaghOjlArRgKaPn6UrGY2mwqRt
OxaT8TMuOtgmmHsFtAZTtfqgpwwX0WhIPMSglSwKtzWakbGfdFZsbsNWFseqr9oKpHdUQvZrJzlu
i74aPtmNoYcHo++aH8YsDucLsGW1r8reTXBJFmp/lL0HuDVFubVEZLvupe92aqn5QyUiqD9BX4XE
3iz/lfVdkL000inFceXNsPGLFwMxEWtbtA7YuqX4pFkj4y4iZEJLLi0U4aHNO06SMVZbVbK78RHR
KJ8Z8LOML5ihyzOgUFyIHtb5WZWxs/NKSAdWq0IWNdf4g9eypA7RhwEL8tlk21fQQIaHaj81LGVR
lm4b+K8P3ZDau6CW6gk1b/dUKVP425VCe7W8oN7phWm+hmjc/SjdRttkRac3qBDE4QOqsMkzKl7Z
Jo8zx5dFm5LcTuIR8oI8TSjf7kwnMf4gdGB+vP9ubnylDPCZReHrzK7Zc6j46xa0Mbf18lnCNVQs
g7RAS7Zj2SKLHATmpozT7/eXu/V+gPfzahiqO5yHy+XqVNGgJKsEOR2ds8FIO7+oXHWvBMUacf26
memASUNJDaoiEQhO9+VaBlXrZNV1czZL7n/fDZ0x2TZt7r2G06Q1O7co2+LoEgelX3qDe1A9MfY+
1am61SsQnlieB4mzaR0ZvHpo8PxuYKjTSZq0eietuJIrt/iNd4E8MEz7WYCE63xxAxRB5nRlW9fn
uHCH/xjaGWjUdAj3EbnU6SnMnbW84TolNsGk8EXSsGAysiSOTpyvZqxy9RwOtbZDfQhHgL4bu3+1
gen3NgMN/ZiiHnaMRqc/aXbQVPv7B2IOyovYMFOGuPR4TYwQFs8cwL2cZezUs9U6W8No1L0rmo+x
mfxn5WmyBwGwBpHBwfp6Ta4jOB2QIJkELWtX1BfrPLdZU4gU74mqjcBTEfT16TFMhVFtSxtD2kPC
STg4uQg4qKFrBUhCG5jUZVVLYjOB4ebrbYbe8jswbR4cFCv6g/hccszyahx80xbBB8WOh/ig5vb4
bcJ+KfWDgR5bZeOYQRsFHQV/VLP8hZA+vYZJJl/RUJfwtBqkAAwrKpmjYB7HMegdpeOmcpvPppWN
oM6G+aenet+92J3X/SmNcML7A07zJ0vQcfSrqei/p3oa/3DiQEyvva3ECbdOkHzKwaV/H3tTfIBT
5X6uGr39ZYdmGW/KpI+fci2MlV0tA+/XlJR2tDG6MERfPB+6f+vQaXo/QzPldUwyYDi2GXyC+9+g
/29N5q8QKi1XrKopZzWOgp9Clbn0OzECU9WCMEOwP+67zB9SelU+o2/rS+lFZbYt67D7bAiJVj4I
jdSXkWBzYCUAgqgjGE/ANdgqdGlrjC0mzWnwQ8o8urkuo3R9E9X19NxmjvyXOtcB8F7n7bOjKmGw
s62il4ekD0Szl/ngyk2dZA2vrWi83u9grLVbRwTagXsV1ZFscNCxjGODSXnV9NMm5gf16OX0eAkE
Tdf/UbKOaRbXWFY/WWGWDM9YDhT1IZDI/2+kGqdcvoHpThtqa1XnTpdefhAdkFKAiVXIqUI5O9vA
mUt/uD36476RaM6HNOnRlQF7xvNrg92gzD+50S62Eu0H6Uk2Uo/HdrvhFm+LjazKqNxobplou6xz
42o7GJ2Vbdo+zx6b1LCLbYAjA0q8eqv8R2HPwzZRoNiQ6ws92ohgMH/DDMwyXwl0NXgUU6+4m47/
SD9v7ObXTAQSfiljXe5APqW6H0Rxbvv05JQnZ0jGaI9oWBfsY0ULfwGUt9uZmTWqG14eSsKqEfCP
IwrT4gnnjlWEaaDZfY2R5+o3kmyXA6t1mEZEBXr5flCOQXwEBtO+oh+d/khcJ/nTTb3V+SRWMl3J
T28kwXQCyBWQaYT7sZxbVjPISdWkeq5huG0qT8SPQbEaYW9ceFAwTBTpILIT4eaY/9f9iq5m742d
OZ1p/hQ76t5pm6J2uS0drVkJpTeXAgdLk4fqB5jj5VKFYUxjM2Xq2eXuesoKxJa8pBkfQg//g/dH
7Vkpi1YwCIArKTf0SkVDBj+ddT2rTikjhG3gqt0uyNPul5O4cLhGq/p5f9Ebzwd2hlYtczB7Bkpd
Pl9Z0N+fCG7nWFXLl1wB8uvTwiq+hWO9BpS+Bik5NORoU80NAq6JJTPf4Y5os0Ydzxj8BI1vcmMQ
4nDdcPxpyupxAydKeZ40K0Ig253CyY9gY/2Hl4s2+h2X6qeWEPCfmTa5svKerw8uSMgZPgQwcSbE
L3KorA3DZiK35NKuiu8W+tkntAjtzr+/3fN2Xt7M8Hnmh+dEzTDIRRdpdJ00DENXnhsM4DemySS6
KLLcL3m/21IQxO+vd+OxWI88GiWpeT64yATUBGGMmpbcWQ24YiphiF2MP+Lu/io09m89Fxpo9MeQ
lCDtWBwj5BVHZqr1uWSOPG50vVdOtOLxz9KUOC12I5c6E+/ei5unRBfhqXWGGFUEO7Dk1qqDKNsA
Ek7LrWe1w7C3Bk0/m9bQxXuAqc7n3Mz0Lw36pM5WTctm8q04DhjcN63ebEPQoXjnNIXzxTHrEjny
MmKCMyTaoG5DtQrKTeSZxW87rErV73rpJruqUMSvIOjo0jWGW37WnTHQN4paeuO+chxF88tWDuXG
xuCz2SSD4g67FjPsHzIJVUEqkemZH0c2OMYh7/BLaDWrfnVSrX/NKXEpM0dpGPu8HpqYp0yMDxlX
7YATDsDsra7I9KcbRs2PVBdNspMTRkl+F5sufkCml6TblkHNuGnJUnLfGlz7tcLOKtm0WdS353BU
aPAFaeQmfscvi6B14kn6nHhTrX9i0yE6KInd/hmEpyuHRojq95i10c+wrGXh23VYM9IfspYcLKgc
1QehgIizM9ftaKuEPQZoRlFsUG7JX/oShM+GkYhMNwnWKAiuyFI5C80cvyggYX71mtU/mOUYhj63
kfxnIF/S90LiCCjzVkn3XmTxCkQ9oZWm9KoqkbL20AnWptZTd4ID5RyivmtR/gkVbToPSTIXDy3S
zNseDOPvINWjBuXmCWFJO0ubB9WQst4C3iz+5FYddX5qtxQjMjLTV+5VWe9UdK8+l5Ft/ORUVfoW
mQ5F38AvTvKNbUwUyxra2fyZdB4yK0pHRnT/m5gDxvJLZ+DBVB4096xRcPlFSHPQWs0T/bkW0bAV
tE2OVFNx5YddWGxFGkwf+6CO8Lv8P5qwAPUAm2owYHgxS7Gt2kl7DQ+i/tznleYDeQ03atWuQf9v
hDLY/eT6cyi77nd1KOZ7ie6259wIokeoCfWLMfdA4mxMt+Cc25Xr8UYoo4MH6IAbH5z8sm+oTm6v
iSSSECli68PU90rmR25Qvru3TGsB1ABACtAhPNrle1OSsOtKI5bnaQzS82TMsAUTfef7p+NNs25x
POb5G9Ow+b4HpHy5TOU6ddMUQp5RsB+MjQdd4gNygGbto/Dr1D6M4+HsKrL+oRZ5TdY56CQAfAFZ
6CtOav/TpE7wHbyWKX1TqWrYAaMwv2oZKe1mshCW8ScqknxjqoUTwayf4t96UIvmaGKt+CPXqzja
4boxpdu+VaiGm2CkHsl72Qd+jE9CvA0a0N20x2Qtd6nT4x7RxhVi6UoXPodm5j73atL+lukU/GfK
KtlzEKvGh10cjXvR4QLjh1HkpVtXRS/W1+WEARBXnPRwkKAdsCGFlBhowEJbo+le16IzDga8wht3
iaxmsbmYbjWpUNuzqLwGKw+pNBjVRPGxEbq+Q1Eq+y83a/fT/Xd6nUqxKijv/3H2Zctx69iWv1Jx
3lmX89Bxqx44ZKYyNU+W/cKQZRkEOGEiCfDre/FUdd8jyWF1dVRERfjIMjNJENh77TWgvtlIVO9t
CqUYOjHLAC9E2Nb3jU3UOXLkowsoKc0n1covv+AmQMYwFROB91M35Bu1cbYafUKbGbOdj9b+JoTJ
3w08pDNAnNm4dTWfoXO/+oLQ04FzjPsK0t47hJu1wdLWtaNPHDCNyWuX1xerH3QPDon8/e9v5q8q
CjRsgAChf0Z/G75/D4nsMMbFaZcGPDKFSeswn4HzF1PcO4Ugg+W5E0wqZy4ROxwf7rW2pr2YUEEX
PnOzXS1mcWgn6n4DnOUAi+j6KwQBmEPS+tn3sJvIhUA8300SN/053g3vKHjYf/KkfnHPgAFt5pgQ
IsNM4F0BFsQzTadVz6cQyTEn9KXtAS2ZOcqRNIff37JfLIqNhbuRi1FgAw98u+pdiUTIxZ/mk+9x
9QgQoutKtINAB1zgdXFbO2UfevA2//1lf3EOAO6BKS2sCkFieU/yb7JYW6aX+TS54C1GElBAWqv+
FI/u/NAuY/rJ1/wobsEazrJ/bc/gob1H9DSmDzTtwvlERuV+91m0Yq9zxpgV3riE5xK8/2caanXb
8XUtFqSyzrZNXzbAASDHCP+oHLGfw9c2zOaHqaaKVFBFTI8ynvklot2ROi3A/X3sm3rilaljcVxW
b7zS1HHupVb1pfYa/Qj7yu6Fxon0c086jzEFUoCO1+vHnR2gpyx+f5s/Hn/YE7fB2eZfiDbl3Z6W
JqbpwrVdTqOTJYhfHRrMl/3PApk+PsyNzQ0Cz8YaB69m+/lfOmsST9oN+rQ9df28w2yfQ9iwqEei
I/9sxBjiky/1ccnChwoDJpC6QRmCecO7yw0dj8C3Z6epbgyOF7Njbs3BjO26nNXeA4gDn9FQftGE
ooyA//yGU0J09H5wQlqkWo1x0p04zKG7Ip4aw7ZDFwJCKDnWduejJ34WZOlfBZpCkYcwH36CngqW
5/6wQEOFuEtnqjAsmf7j7DfohMChh/Ibk/gtzuft/UhbEO4AoGtkHM7ANCDK2iDHz97Yj3f97VXe
zbW9DiFLrsXWikM83U+9Yxl6MNKefPQLYPpN827Jpn7/+wX8CwYFTirM0sEMwEPHXvH2yyGZms4y
pvo0TTDUZajZbzwZr+XsjP1ZimH7eRw2A5ijbDkLdOIdRErtF3fy4mKeXb1X7hSduqzNrmtOu08+
3cd9evtw6MtBiPpTEvL2w2X4viZJGn1qwVMC4d6P4DHsTlXWyf/Ysh8PGU8YxfMGAyDk5+2lEsf0
q024Po0ojJAzpg1g3ulTH+ltu39bYeIyGBH/SYHdXrC3lxmGwFdkQH0eovEsgUbWXwZMOq/obEZ4
RDB449aZrjAV8TFZm1nlqMU8SBW3e3DdxP/H/UXQH5490B8ABdv9/8vGooij0ct6aF6b1TlBkzZf
I1BR7gz8qT85cj/ulJiQg/wLFQPSTFAjvb2UlOj+kSWCl0gFOsffUkUyGlb9fjl/3CmhJABhFIPK
rd57P+XxUyb72sPBDrybHtDmT3kAPKuUYCVWQq3qk37ys+u9e2lH2Ck1E3qTk406/QihzVSGdoJ9
LHcujG8/Mxn4BfkFSwekfOBVOBEw/n97F2ekCCueZNMJchxYpyAjb8yTxu8PXPHmsR6UAfTRmGSv
lng4n0wynOBCLgtXT9NnsrtfvJygVGOitjkif3T0VKSmXjJGQM0w+smJ063nsFOFw+QkPwvC+ahS
RgkF+naUQawZQam1ra6/LFQts3nUaa1PtSOS+xZyelooJRHRnkgdY7DFqL1LewSSF85k+0cnSedH
2JPAebINACsVhmM/qyx6HsTwAez/LIdr2ybfvddwUIOZFjT/GDC/F3cNfWKCaQWEGJMoOfc7y6Jc
QAN47AMxF17nyT2ilGQRzd569/s1/4s3C/lLkGkgZg4x13/u8H+5NyFcrz2ciPPJ6dFZkroP9r7Q
nzU3v7wKRggQdWJeC8nh2ycQj71tPVXPpwbuCWUn53Efmbr95P39xZoCGxpj2o0bCYXJu+eMFL5u
qLf3KepgtBkQ9jW0MikjjH4+KXJ+8X1wJbQw8I2CUO69XXGdEG8JMUA7LSsiooaFz6VGavUnV/l4
qKeALdB94v8QcvJ+g7X44G46YNfD9oddyIReCekAEqMCuxYYpOg9XZ3PPJJ/dVGI2nET0aMBl3lX
r2hA9Iwz9KEO2E87NdkGVNORl9TY5RgsfXwrW8f9hDf/8clBtQO/C3BEsC/hTHm7PkCyEwxSJiQm
O+ZOcxi1CX98QjYE/eRCHwb52PxwEajg8O3gn/9uCxy5tbbr/QjRD3L+WmsewD2qh5+M3ynnniJo
vt3xvksuGaxSzhvliPL379uHbwpx7wYkgIII4sKHaYFwAKBCQC5OSrRpLttgLaWvgoKhoP5k+XxY
pLiUv9EkAnCKcM1337V2nWxyEiJOOlu6gpjEK9YFSe3/8RcCHwGmPDCQgqD4z6iuv2wgCwaWS+YM
9JS4Ot5BWnabIF290g25//2FPvJUMBrEMwN6sE0jYXr5dpHMPTKB6pCRk9+CNYR41SbhSLMysD0Y
jR2HArmiHeDz1bZkZ4PUXmVW2Ed4d9ErGsxzh3j2EcFxoeiTHmkbE/kRjbPdJJhjEkLLDoOMw+8/
84eXaVvWmFiCWIN3GPKltx+5RdQjDUnqHC0YCc/woFIOUkxjempCvVwh0Y7GBXfF/J9Gf2FLB0d5
k73g0pjZvr1snC2wJRkJPXVBNMAlSU4Fp4OokNfdfcaL+oDqbIwYiIkA62Dv3Yheby9mamKaJVwD
1C2se6aQWtysg0FH7pMIWe5Z53XsYFdLjjV0RXMBfu3aP6l5Fbeekr5zE8BTJ7yeKKFnLXV6nru+
jYcyCvtogQOOIwJApZmTFQx+nxq2qm6i87p11SucL+urJWJgA7g9hHk5c6wFRbGHoRioAopFmP8k
BMG+bc/ccuUzj891Nnobb0GiE0vqkLdHHZH2hsgkGYp2HmtkrcQskDsFV104+I/rXBqyiOiUWWUf
M1TTXumIuP6pZt/eInAb8bueRpujtEW+WlZ7BpZHCA/8NvDZcc+aHvYneCFYKIuEkqjLZ2+iU9H4
cRcVCIUfD0vt1ojOIaLEexN870PWb74erTyv/Y74Bel6XheQBEUG1osIx9rNUDAhsWal4HD0Zk6P
SOok3zGKyaIdiRdO0dJC31V0ykb1oV0dcDUooKLLIaEYtqHeEKoU0RpfRbVY9SELV70WUQhGQRXT
iX1Jx5arA3jYsbuzXseRBqkmPdyGE+OqAgmOPDruBHaiRB4BvlLrTm7pBpiF4Z5LRUFdaaLvdbbU
eMEgAIZrQhcyL0/VOAoczn7z0kFJgNQh5KbAz8tZEetZ93r52vW9QqRJppDGY03kfAn6Nt35q/Ke
BKxFlp1FJPCVK53e2XW07+4Qk6Z2lkbprrW925QLjGivcafDbx5V/lFMIjnzsyWr5smTN9myDA/o
ksNdplh/M2gDUn2SPNiVD/h4cI15tLE/qwLGe1g6kNXA2d2GrzA7wkbjrvprAtuxbzwBBVkivK/d
ITUdYOToD9PXwY+bdeekC7LTeUObL32j2QuAc5PlPsMGVw48kRApTxw4BVy0QRJq0sAU1pdNiPzS
HgxtAZuKsfQHlfYIMAxilbeLL1/FBlFBT6t/crzg6BXWdvy6pk3zBSPYEb/cQmxUBWNd09xBqP21
yuSMCLdVfMVM1X8OkZj3FTeMtBjNr9FdwGg6VK0/LuDDdn3Ql+DosLhohBee5pWRrKC17+89S7wR
NifSDHhYi63zUGUYa8OVX7MbDoAFJXQbujrnKfRaQll+iBPudlUPa/rnPuPbYx/H1kDBIKc0j5kj
8KxHUPCLLk0He1ZDJQfOz+TKZycW3Re5Znos0fChQ7EOAM99AInidadpJ3NhwaAphKwVRror603B
PLPdb6MndjaAkecX6ZCSF9pST1crAoxJgXpnfvCwmfQIaK3nS+KEw9doEnLYQRdF7ihdh7QgYCtm
lxzs4MuMCHvy+8Bb8gZ8JR/hjZmJ8yFDpHqeRsyaKkLu/QmtJOwyVE3aiwWV0Qo18IK5+ByO4PSI
cG4fGwN/SmT1UN0e0cUqylDcR7BWiGwQVhwv4VRor5vOWl/FDAoq49/KFA7khe58/YI8wGiCo1kD
Cx8iURPtFL5Sts8cLUyFnqnTpceT5g4v4uQeVoyqL1VMe+yJBIYGOeLAp+vQ1nYpe3ypLFfKqrAQ
tk5zw5pl3nF0R00eCZaKyrAI2SUcopN8bBduqkQHq8j1YhjMnOuU+HkKonZcWeyOsNPWKg1hDdR4
M6hPjOM1mLD75mkmQQSEWJncL5y1fs4m0GOK1WCDLdy1T8eK9AFYxw2DmVrftF5YZE4cfSchS+8E
ToH6Yp7Z/LJgCd2Eq7PCBDnCDLSoAyYvW24RnhNKai5dmYx4pjqI71o+a1HCAKQFXh07nd37EqzZ
MrFJPV3wDqYzF5pZkMqd2sPJCxI8v8wGb3haPI7IdEY5/6odHzR04ACwDpBgzqlcIwsC6hqIoyGg
qBVS1mvP9kXQM64xz5fJKWyDuqk09ueS+CtpisnPwIlPkLf2NKceGLyOiYCF8W2CFvfQdu/7jrq3
MbbVU4A4sqHUQEsvwa8Pe/jcA2s5jtZ3W+w3oXiK63U8o3jbMWBHTkOXO81oES/RwWWrAGkM7/vk
k/oqTBEEk7s6cfeuRdlRNIv18KKpJbgZhxGPpel4o0sEp3ZxDq6dvhW8DaYd6mxfIdBeRq84vvk1
MNw1PHjYe2SOW7P8AN2Iyd1UAyq9CqeMh3mcMU3KrKvxPss0WcdSukr9xPA9xg8dk/ItbxWUADqt
3YLjFsTY83RKMC2PImTelyDjj+mesQTpp4k1zs+ktvjPPsP/drAK9UQ5rMh7x9i0o811w+CfuVtq
5Aft7eCtbAszmV5hh+eynZiyMSrge6ijA7RjOI7ILNykQuLdICuJ2v6bjNz2lk7h8tNzQCvZrWBm
2CKgDhgJiYayXhDDnye/G18gvGCIux6gt4cE3m93vY/jDveOBHHlRY0dKr8fGS2Zx9HzZSJ0gtyF
+xaYr9yYq9Al1FbAIWrvECDnFx1oJ+QeAQ0WWyRmFSKfYV0R5nzk8NT21vbKiYMJk52gT17UyrIn
Bq+tb+Oyirj0MIYadhqyhHukbYE01XPYSDSuWCCFhPl7lSG9YMeDGXBG6xCwRTtmEYM6rX3tFAgI
CHSJ0W1/DXkm84uVgmfrK2HDAjGOgSoWMAabIuYBDLW6SAYRzI948hT4Q3gJjg5jNxL8mLYUqALh
7Bk6qyn7SNQgBMSMg50L3f8lJCE42hD1hK2Qc0+A69FglFustYBUnwrs69GSzgOUHiK7dmEg+qR1
5jxEnYpEzh3lGbCCQp/ljhfznxPckL64Ku0CUGLj5ZxGHm6uUdq5FJMLm/Uus86z1/rulRf03lIG
ZrJ1AaeZ9RTLtb3zrQ+LCzUF4MNmmq9+iZEk+dnO0rtfJ7f97rg0zapAIrYv16kcf8aAVIN8REPY
5TJpXZuD3osUoqabg1cKkk6H3Yxamg/1JEiB1Fd+AsfU9hXyQ9KgHCJ0JsUyBVjgwehtRV6HrbhU
Pa0NZPUdELTZ+u3TMHvjnWPlRIqk27wqyeg533vSgYzTzXV8UHWivvcsTr5aHDJY/2rCnDQEBCCK
SUZejTfCSp7DsyqGQBHIFxBRYO2vzSzH/rBghPYTIpIOi7fWs3+QNENSRGQzDSICKK53Tr/YCgkI
+DdWlw68SHoCJkC2DCP0rX0AH3aPjyGKnU7SqwySA4zPFtKC88XMvB4hf4F9CSDS/nxuAu8pdawP
N+R1js5cK3RSAM107gcXrLtc6aV76esF6cqjm/XjXqITuo20coOCdwMOwVonoAktDLlPh06o6Sac
/CkoJtU2T5EeF50jbIHLvIV94BGTUvYyTGuTlBTWHl9Zk84nGbEW2NgKWC9PIEaNrod5Qc6BqXnU
5gRGrt9SFfQ3BkReJzcGg8RC+UQ4hUpQnjNrHSSGIRjQO8C81ilY5JuwDFPF/H2MOLHvYwKXj2qC
TuJbiyT5rMDxW5/6eYzbG1GH2AMatWpVuNAJfjPAH+5t00/pty6m6uc4DJoWXg1TRpBZQbApbAen
sTzB6qQwH6LRo5yz5Kuvk04cmnpBKwr+fLRWYdeqS8VSm8JfFycnuFSr+g5JBHwaEp01kGuBXXad
2NQB1Wvm0ZgvSAS49wllDljCjN12E5JM83BmfMazdr17gOzBjwlGIHwn/IREVdJYyMIBiGefWZh8
gF23xhD2L97mMIY553sf69YBRO/ifDnSZmn2bk30I1BQ7yKUsrteesSV5EuYCAQKUbJu2SPmUHea
Pychm4s0qaMbiakppoZDZD8hHv2JSvwVcf3XZ4NqHAcmZpTvo3LHfp5XGs/BEVACKcgcTQg0NTjh
a92ilo88Eu1knSIwvA3FXmiQ5DvukV272qxwDfNuMKZIC9XwoIqUt6Ki08uRhVTuiQtH0dRFw5uv
QpqdAD7wL6Dzv17M/yKv4/W/Pqj653/jzy+ApCQljX73x39e0Bc5qvGn/u/t1/7vX3v7S/+84q/D
nZavr/rimb//m29+Ef/+v69fPuvnN3+osEK1vZlepb19VVOn/7wIPun2N/9ff/i31z//lXvLX//x
x8sImGv71wgdhz/+/aOzH//440+I5L/++u//+4eXzz1+7/6ZoWhX+vnjL70+K/2PP5Lo70CItlUH
wjVm3ZuR+fK6/SRO/r6ZvSI0DxA0XHU2zHYYpW7+8Ufo/R1ILmQuCIYAxw5ZF3/8TY3T9qMg/juk
RgDXNy4EDCkwPf8/H+7NY/qfx/a3YeqvRzjmqH/8scE9/7PqgF7BiBTc9i3KEuAMDPjeQiVhBJID
X4MM0zgzlKSe+YNWavlSAyu8SCbHPwcdy7uB0Irvfg9EYX2/RR5xcRzB4NgBhYKkB+Sb93AgUgaS
lRlvD41Me0BnzB/wnZPpZJK69na1uw5VjaxiW8Z1rOddx+sTcJihMlB4viiZDuU4ucHNlK7LPjVZ
8pihsbqDIlhNeQ93Kfh/Rk26C31Kbpox8w+LH8w3aZuBDD1FkfRKBBI14W5YzXztpSYGW3dhJeso
nwFP1uc8XXvoeKCc8FCO1n0jv8eh0QfTk2AHfXP6bDpYeuaOXjxvN6NLyCUiAnQ5AfFhxwxggmNA
GMrTFq3qrCJIJ2E4fTfrOjiZMKU/9ag6faZJj4mKXQhIeMqf+ptQjxKnftad86UmFwhtHNFRzCDq
9q3PrwJmoNjoJi5esmXld+0Irn85eaJ5GdsBKldGhirprC6hV0Rgb4jgTQ6Xw3Ai4Jq0CPXlGCQ8
gACgnsJu8dmu7VauitBhqodmw0VZZhKG2DjW94/YDmQhUcAYhHksbZXYPr1IRzOcJYBLKoQYZQcy
eU0J+E8XXFrngDgCdm3TdoS0htBd77rsZ8oXpxrgoXyZ1kwiioH403k0JT7CQOGGmLieQZZdze+7
hDq7ZXXloa3b9noZO1puAT47MYLGkS+L+aojClstIE79D9Oa7mmtiXey7hSiR4OJmWWBeAyn3tsF
0UwedM0cGKKuaBUtYppy4zF3RyE8bHPUHOJHFi/RVR1K1KWw1yi4QzjN12YkZedM4Qj2lzw6cNm5
5JMa93CrNGU6+XpHwQF/1mlWYkZ4CX54BVByhZfyMh4G4E5noJyJG8394GrwBIpUQlCJcIC8QeYc
u2RsC7FiC28GsAgHp0c+Fg8gfx467xEorsqjMdD7kXpzwTq3/9aGOrlRibU/exrQrgih47njazOs
haJ2KlrUESX37HyOYI10Og6ja7/CzmjNwWslSU511np5EOm1CiDw2fUD4WdqtWdr6L/oYK7PkWIx
lngxvgtsIugLLSuCgCdFODcGZGZ7HcVO+hqk+qJhEhBBNlbRjAMlqkHKUkRckblFJB9uWS0mdr2k
EKXGZohOwniVR2IJh8MaKbDeLVchGPP9+iMew7PJ1BVaj+mcZarfDf1QrMQBegQc3bNi/rL43hE8
pBcJI7sycMmr490J7lyuSVr1HR9yOzc3cKd9HLW9lwjNrWlw75DmrqX9rd+IA5uiPAOclLJlj+it
iyCGaKk2Cs0+QWDiJn9qh6QKiLyHWuTZYcujTCAag34U5FQYC7fE23f1g82iMmrn700QIuna/2Yb
qy9iJx6vHInoJRrp4Fr57IdtCIVbmTGXXDvnrY2PMyoiD+nk4dIgRfC1D0KWdyFsHuCphH6ewMNf
ySLu1L2bDRU2KITFDliEk2hguJqeA2eqIdGS96HtzkdY8geuqZpF5WSNDmi9Nqldjpva0ELCNLWq
1+Cli0FXc3isL2Dy05x1Y98ehnS4B3M0OkoT8QMgYPESNM5QMoBwO+NFZdtaCJrHJweV7CtU2Q4S
G6IjW5b7JaJh5aICvvOiufKHjnzxDULa1Zyh0YFusWuOM3ThIfuywIhtH3tTNcbQ0rXYP2GSUKz8
WzQPMBILUOC07BX84FvWB7zQGXZ7HV/apZPVSiG2i/oHzM/vm/QSkOU9C0KKjW/4UYMPDv27jw7N
ry8g781D7aE+npbbpI9yuPzsqTsVnghTzF7osZv9cmrcb+voXhnjXmxlu03n80V3zsUcL3OFwPsb
PNzSyPTQzAHfuSZpKt6oW422krkJIO1RVQBRq9HRKgd4fAar0wshoyoa4Z5IUwEY3ECuIVb4AdBy
YeONj9F57owJyX0QIpOYPhEaP/mcX4QZnhWVwRem041gdzM1/VUrvRtvyljpIjpJxuh7MSk7Z47a
YB8kpwlusQIhwYAy84oFzhVe6jtH8RxY+5KTOFYQn5x5LWCNcQD8jrO8UFCtgnIYXc2gKUPixK+W
eT7nzvSVL8NlnUaFrsmzDmixWGOKuoFAwrr0tKaYCIHRvIeJ4oVnMdhYZXxLpunU1fxyWNMCHclj
FAznCO/L2WYY2vTzTYvDIvbGrnQTW6lGu+gig7OFLHOu1yx3kVvqAQXpal0NxhygHkXjN0D2msiC
mimrIilMDoS3PmhPnps+ujA8ZvuQv+L9ajDvoEGxBiY5wclzKCLC2gryD+/cI52AW7iLSfRg7hu+
IFbdVcA1Rt8drodRm/sV0NtxiMPbLkKnnvWhm+sBV1tZYMsMWCsWPcTA2IEzrG8Xx2CCxUp0emCr
C37FGNeFQaFxpO5g97NpPDTyFrO7Z77ErLThXOeIuYuLLLNJIWjdnmgKnSUkNFg4gMwAsA67uRXk
zqHYY1TBzfo8J9NtPfaPno6v1qAPHk2yxdsDBH1IR8iB0m43L0kOR+pjGuJOdVGlMrbrQXbMe2Yu
0uBci0cwCSigXTwm5dDr3t3eaR8+BPYyRJ7MMniPiZM8hFYUSFBIiyxkX/1+s+Gqm3YX9VCkJIin
vtIdePNLoL4lsbxeDcSjoD4XVsZHsuJEgk9x4qFZEjWI34Q9T3LFrgWvKa34D0wBEHubtDBmghYk
l9GMjZOHP+YheRhtB1QpAhtB8e570ndFph1d0p6JQmkD23RJsKDAKYFQ+W4i/hl34gNmlNeq5Xcw
w3noFAVLBh1o0rC8Ga5NEnWXg7ybXHXoDCtNn6FgQTxkM9xbDFZyb8ygYUBJix7v2EaNwDkmjiyF
snqsI5S3/OsmDJrr8cyX7q5dYAW7zu4TeEZlS8ejbfVPVvOLTIujDPt9JrOvhtFb7jj4WmnlsSja
o3W8BYEUiqNFhEXD6TdkKKsc9nMb1pgcSWJP3sSRP79gr0IjjaFBX+9H1z2Ipo4LCck3x2BoNQYz
DlpmYx8VoDedK1PLMnHqteBYqHm4nFHTiEowcc4AqeQzdrBYoAeN2YIez5HXfjh8l67G0woHuidQ
X5UOEzGmcgZJi+aOyMEv/AXqKO7GO+iqTmBLFHSKfSRxJhsOTm/ZrOcNv+AHNMX41KOPoeiSQrw+
H2Yw5GGyKcJd2I+om1dXQ7QVk/3osQcTiaGMOyCxk1ctEdTGyu32KQwRCoRyqNxJCZBI5fkH2nu8
8FF7V71tnrTH903XHZ1uuAkblGQLdpR80sm3TPbQjZumjC2ALwKNeeGgvAC2R8UOXCrcZEq+t0BS
oALBTolY7SoTwi2QXfKIVvGmXmEfGUZLOSYiw+wT5F4r6lfDo9Lp7c1IF5lzmTj7zmE7OPbgBhvs
iWCnYm8ClPqEPHqK4SUKcKytk4ekgccepdsBs7ezmlK3mKXcuRxThgb6NUA/P70Mrk1kkI+tM13z
xH8E4nIg9VDURGLn8KGp2xZl3PYn0SzQ9GXJlenSYhyb9sxiapL7kXvhwHALox/+DYFiAM19F329
tNg+uoFsTFZI6PtwKsgI6fxYy5tV00eMMQ+wb7lAV1tEsSiAC2LTTb6I2hXY2uZg3/imLZETfVCm
fUgArxUBZihtj4XqWf0Yd/YihDOtiNdDl8xfgOgUfR9d+1N2oMI8LCbFge7sRw0bnfgErjLbzcpC
JgGlwTqbEw3cV6HSuSQN3Wqzk1/rr4FCmZOtPaRNyVKoCL5wQsyHQEXqmU81rADxGWbhx8AP7bdB
8CVf2PqMz/qcLuQpVO6loHD88cawz324FORA5r6nfXcT2OZcQjhbOtgySxZHvMWwh+jCk0gcJYlP
j87qQdNMznTonVN4GgxM7FVvzgHMQ6kkyD08HZo9j6jBFBPzHgmh4hLaCwZnvRxQdkUAl6KYngqY
MVJIOkoV3KZEHmUC8Dum625iUxNWEDuY3JUxNnp2H7RwswJnu1yj4Cc4wDkya86ZaarYt/eOG9sK
eMw+GOmjDORt1wrU9dhyJ92WE8hueejoHWQj835iY3PfBbDILlUXASoHNIZxfIb3GolPExrGPn3K
kl6dec3Ugiuklx38aLKzIZrjG4Gyu5ImAXGwHqEGdG09nLlN0u98SsleqzV45eDZY5j+p2PKkqyH
YSSHBLER2EMwN2XGePAwcOsrpsJWoIoRgGWNcp1jg3ntS4RR95MbYSi9lRlDl3Ne02t0VB4pBoOp
glXNTIoO9mm86NMouI9njMWXuUNnmRkveG3RaWDPoHAzRNUgfy7QA6CfaBZMNDC2gwTAEdUC0B4S
XSGdKyPn7scIZ9HTPFLn4HhpWLUz+NsLbB8OoAo4l8kUhwNEsi1CQeAtdguwI9jViUHZOIohfqI+
NLhIQHdIDnB+LOMGhOAhU8nOJqn4EWGvPx9dwHq5k/n1QyzF/OKvtT2muuVPMXjW5dJBiQhfGchq
4C89t0WTJGMBD8Lh4NOhvmN6THc0c4LD5JLmh29WbbeUPODMgbP06YG6G2RPMpEWoh/NT902zlUP
2WmOuczRgMxWjdmA3HQaYR6DJBGD0b9FUa60i/oMWs9rVBZTBoJRE2JavFL0MEZFR4OguqqJUSfr
Fjlgwov1QYO4/LgIx3seAzwHQ/vXdciSu3VYdeWrVupcGHKpkWrUNe1jSl2+uam4e6MUZgwiHX3M
7WFG4GSL2UsxpWi2YPzFlNpwBgfmZpGD4IRpjJ07jRihrKhFu8DUAidfToYsOtZ88pt9jQH7A83S
5nVZ5/kbi01wJiPoPmQPE4koFM7FCnHAhVtPOBXrRR+hYh13JFtpjjzheQ9SSfPcYXOHhUdsUbqt
c5ccZjhMXLcqYWfeGKlTNhGzs0sTncHZS/9v9s5kOW4kS9fv0nuUYXZgG4iRZHAeJG7cRFLCPLlj
9KfvL7LaujN17620srvtRS2qMktUBAH3c/4RNQvI7RxJueEVat/6tJ5/hHp40wuvAJbVlLXqQNp4
sG7GNMw/bFi5lO0pzkoWpzGvyUGRwOKlok6OklZAE0Qmn37WFtd+688w+x7zo00k0LZwhdgUXiHv
Q3s0JIOM3RVqjP7c+2G5jdj9+Wsvz+jSw4Nyhn4v0kglOgxue4+1DnfRZq7d5XZoxpA33JrFUacT
uv1wbveYpc2H5VvVlqzV7Fs7OcuBy6Z66KdUfi9oeDqFKcM+/3EftXTqcz8SO4RqQ2QvdHVkR7Xm
oNpD2Bd2soZoXvxVC9YwEdwu5VyvG09iRwOEb7YZLuekdS2CnUTu/qzxSHxnm4i+xrRb96uc5U3b
+f2mT7P1rYRheYYaWLZtGYg7xGPRxWWd76Dt9A6RwZoYl9AoDgl405Tt8ko2dX5ni5IDfAn0Xqml
ePPjobmHNavvgP5plfQL+85vxfxQ6nm6yYQx7xDxnMTZGDxkTgSBXjqXaId4vIvb1bxzVfgMyVET
bsvWH3dzVg6IQoIqP3dTEFFGbNrma9Qd0yTj6w0l1c19AF9MBZHnvvQOU13mDt21s6r12RaaC4el
D5N63KRWMl049ovOcG9yqZPW1jjfBis/xaIL7+Iww2dfWQb+0QdiN7b73DVZBWnSwgHbAT2ES1wc
Ka68pP73Y5sMttP9sHivt9yq9k47QmxTwR89tIO80G1Y34Vdv62RNNe103rwu5a8Fu5w1831U9iL
/BDLCeFKxHzh5gA6aqz9JyPw47tQwdtLUyJLcosHz0/N8C0zZqRvJM6vVdsML91i+1cOJDmKqQLh
QR4xi4Fars6ztGw4yipbnKMzR+M9SrX4lXypAM0X4lPUbqtzNC11vhOWhZDIs1acKSoDQkHktXxv
loaUKSKHvnt1XjP7O7V1QzjoWiVN0yJHy3l/nyJX1Tt7HrztMNeNe/SkI6arckznhXmnGZ5r1ZYv
uay0v1njuLrrg5UsHNT5rIUeLyRpPiADMN0PiE0jkAX++WYtL6RUnKlrMQfB42SW7r0CAXx1nf6E
zollzwo2Hr/EI/ekTRBSecYV1mzJSS7STd7M1VaHWXjnB3rcx/MAZmsRHjS4ytfHug9pSxAOEauS
jTBuI3Wqyro5+/0ygxIwswRuvirI4Yqw6ym0UJB4l/HflvdO1sl9OZnmADFW8LQP9vPkqZ9liOwN
fjf/zMhqOLT1fGh9UYCLlh9KWd4uNFMDcmaBThiest24sJtckWtpXYV5ONgJp2RW8feMSTgJwXWh
0Kp8eRVxndOolXJ8g5UoXofZic6jP7KL5v2M2mcNY+s9qtL2hy6y6kM6wKC7QlaKYNG0XYl6HyQ7
4hznx6ys4ucKMRwZkELn97Co1Jn7Ig3drRI9Z+O0jmx81Uxevx+TvILKR3csA3k67tidPX7jy3yg
JTxAM+FGzwLYkuuHeIWbZszd/SwYODdZSYYCt7MqjmpK49ewLwVpGJ6zN+Ds4SYe+4XTpaMsEuc5
SqbWp/GQRbyV7m4C6EH5HqnjMlZLUq3NjKTA898v5Nl335rGQ1U7zZVvoFKTbpLUGHEs11+pM+rT
0jiINrvCRz8YTHewZ6mzyfnzSfrLo5NGWVFvnK7zXnQP7ryPe5M/d3TSHuaMfPCkNmjUqsvzVRVO
gq3TOjiN41MVRZ3uZu0C9dRX1bSDILLpK8vW9U4ZHDV5Ey6fKTIq8C7TPuVL10bbisjF27Fr5vt0
rd1tMwtdJsjgWtjpSrkJutOG5HgXWrW3Yutk29X44q6DdVoXji/UjGn/LSrGr3Ra45YLOgZ1Xotd
N2/DG4t8CqeYtggf7mWadkcrtc2OwmnWEPy8NEodU4IISgZvqwS6l/ZtGXbIiRa7Qsua5uqmV6Sm
yFHb/EYdl2Qdzeph9/DTdgFyxHH3lY4dUHbreGcvWNSz7vruhQY4IKfMms0VZTNlnQgrt3ZOCQoW
jRe5+zD65m4WUgDOZZO7b+bWHJSLRCj2mcsaFTAQmxIZJqDyC8ugvJ7Cqb1mMVV7txm6J0TfztVC
EIcDIOIFWK7Z5r3OI/GnJOdAxZpFaPAve2DWrImja54KD0wz63rxlLYyZVew8vG5a73wrUgjfSDJ
o31RsZVdLAdp9kOazLLO7RyI+hxktfjD+futUghwsrgnLaSCwLp4OePLEBIhq1GaIkeVj+7BAyBf
XsexD+/YSJzmvLqkBW2lwQ66M51c9vWMOOwOxra9i+yOvCKiT4lY4BxS33UbFJ99j92ampYsu847
Pby6hRU9wP8DJeuOguuia37Vru72jCvjy1x3vApV7H+fkD3B75dt9aSzsD0uyHpOfeoA3DoFiWCN
m1Z3uhrHW+mTv6rRLydV7md3bdB7N/2I7FXZk7spK7u7A5TigRpi90ceFW5zqIaVQdD1g2F3ibV4
AUXT5WbIU71Lm5Ic1rX1d6yTtLNbI80cHEbXJXPRC4/Fl25ChgfAqIMs4uHRGuLh2egJrAZlRPdA
K2WfbR3j8QRUddY8RDEshQ3QuXUa5uupRU8KZ9B8QTr0h7lZ0V4GlbPurNHildHosAi1U5cwxAaQ
nzCyBzUCljnBXD0PWUc8ZxO7V5CKekV241U74unal6wcxZ4zTh2QEvTb3F9LvQ2Ib/pANORWOzdv
+60z9bsxBGRq+0F98nv12OC64aeYXbJ1Bsu+D+PF3A50B+4dMiFQ/YXjuZltdi1f6AFUpQqY5xCl
MPGoeylL676wzXOcx8+qkMtjLbp6F1gh5k3+qoQXo2Xu92kbmJfKpjSbHWSe0eMEtWL+nv1IkToZ
WScsQOURCZPcOm3UPapIgTUogc8pSpv3Oo/0O2fLfOOj9z3bhBxdZ6xBN3njm5fU5d4aRNi9l5ly
udbsMJmhDD+qonWeSdT6QrMJqNtmct+BwNy4PpTbxu5JBE34TZhkRJ147fiyvpuKxfuxjunReNFy
5V4ibCtidxRiON2fALCX+7CJEL+QRnKZyPq8rNjHi/pGspCZcKnui8Dm4PEJI0bU3c1wCc3APW91
n1YTTi8cPmAjbLQHNjEmMNdcrw5SZdtLkXY13ldZrVW0mWpibDem9MjuU8uaHz2uoH1ocoIVm7Zq
Xy100z9DAe7othB7i6zWPdvwfFaoiHbFisGOULHmalHudUXbCo9J+Ob5Shwtb/L2eMnkfT73HdNx
7stD71nWkBArXt+OGrbCba3bKu/DzzS0f5QIpF/jFphMyQCmA9dxUIP6sZaFNOvG4swL99aWI0GJ
ETrvpLUWqKqQXzZQ+Qp8ZBjTos6zt3kfvaYxKGhaGpEsxO+IaTx5dquScm7OpLVvoQusx4le1Oup
BL5jW0Y+LC/rPpHY2CzXt6aAflkiFFMi4mMLONYtPhG+6lEdhJrDp8VNTx3mejSWnmFxNUmbFTi/
6pdUqpee2q7TJTzwxGyBy3d5t6bh8ndHdPWQFtFdVXS3c9HsgHhvvNZ+l01zHfX2ZnGr0+LEj8XS
PBSzOpvC1HwVXnWMYvmQIpt8dTxTJVkzyQTPyrKxVHgqmFVREs+L/UZrq9qMlg86NDzOIcKdKbDs
vbKWZxYSUICqPYQzU3clwvrTgE5fmYJA6Y0bKnTuBVEfH/lyUcb7aSyQxObtgdYm5EdtMTXdHuhs
vVosT23zWXdvM0ffwWQBqts88t7inKYYnMYygbK7IFPd/DjwStdJOQaQpp4nwL5pB003ei2e9RqR
41gXsrhZaH8HC5nr09AGsMZRVL/DibN3V8RX9V4AZzSGEPaLf2uzfx6GCgV7zG5HvqPn/iq6hQ9h
t1KQqsnoOHsWp6TOqoeSq+6WtRVsWMVURBL8am6pPysPi6ivuLCmt2JszUbD3G9NOYD8s71TsZTJ
V7sn6DskdFpuBt9nsShtUJqNO/KK0ew77x2CRPe1NenuIW2ndj4isUo3qlclX1ILFzfXzqGICrNb
PLzu2/BC5yZOOg+g0fagXpAlGspBTXm9enq9YaNEbb4Cojas0xcR8Tx+i6Ebv8o2A05b+3R4t9eg
faykt0AxOWPimXq9Bjlu7G0QtMGpNlUe8Fpkzdm2LIe22EDfcFXPL5Wl1Q3xR+OP0Bo1kCDDRZwE
zqC/+m5YrpYizN4QA+nrhaR/+GH8GqcYbvrQ2P7kbTRKjjQht/uiC0RAy0ExtiTIzRH3rcmrakxs
hg1AmHV2noDqppexodrtYpkIvZ324+ZmXRwLXfmwuPKKLhKLuHbjq3oP7d8UzFN4HqpoKq4iI/yz
iOYSjUBJT92KXtwXi/MI1dgDOTTmwCgqr7PQJUVp9tP6Sto5ho0ptqJzJVnJ8np1812JAO+VMDs2
IjhM1JMW+WWvFeFw+6nlIJ76vnlwFscJNjMNWxvXxM6ZOdE/gXPTS0mvNaEEcWszl2X2quJ9Xc3h
DrC33fkzpgG/il21DYdIXNmdeK6qCDwL33Zxq9hdr/Ogz/cS90wQsgHn6+Bzwdr2ISSO+Rchxfm9
qQKSWdk3vDtv5AVMaMIceR5DGgEaB8VwOvR3RccJCEc37el0tbZhmbsJNzafDx4StQAfL5/96WGS
DcRzlvbWLqKV57kJxvYllDI9rogw0PxHw96Egby1HSLbZfZA6OS71+RvQR+CXERZRLK6PT3VjmmP
NiPrN9+07n3llsOW2Wt615nlHgaiOG66Rk+E01HnmXRdXN2bIcufVj12D1NkPtwckG8HOtgBUJWB
7W9sZ0UsbOWU2m/qOSCe2TVFed00ZXjf+yUa77zuRZJ6Iv6c86BC9dlO8OW+AynBIWb1tvXL4ZeY
2EGRvdbhsu45D7wTdYk2xqzaI0TYMxl0qhOeY2K+kCzE01U31qwsnXI+OguhNwxwcENl+XDVTlNz
u9Z9dIJaTPepaD4y2T1V0sat0LEngsbyM/oyKED4sLWVI9LrTke0kauo3ikn/qVLY54LN3OTMcp/
el2vr8kJQ/EdQyNEdV7cgTJHz1Dt9mMWjePDCgt0zqsSuFSaAS4EJm2T2WVM9LAgmAL5ffyjMjVr
U5/bbHlDHT4sbgMwZYxSiesWLJQiWptjNpfRjgbe4CfPPwqRbvBfyZ5Ij6PxMvAoK96zhx7jIjfH
MagdUi/aUOwny2R7L0bMuUEvKYmnhD4KBpXJTbTW2W0TD3ILsB4+2NOF82ShMwdR5wKLnkcWYNUH
CKOd0QUhrBBhnkC6nPu6idr7scjG23mt2nMxZ97My4gowBaRc8or3HK4LEC0UBD/qm18V6MVINbm
G0TKH5PXu2ur+sUAj70B2YGv0Y94k7JKbhrT9bt2Rk5UpXWXQI6Km9yrhrtipt+vU2VHt0Ewfsre
77YqjxDSumVzMxnaDau4gsF0FcdsLIbHMTDNrbfiDOgHNL8EVuO+IFk2RD5SQ2y4THJo+jFD9fGD
l/nrliw177HtyvVsdY3A8Rf1r2ImypKhX3bDfShnAiZRN9hdZyc4/+SuHal3SKpwwlAWxHxlzCfy
ujG+2I6rjV588ATGT3+qrsNpWLeojAukD5dVOR34Uz2fpKpeN28AkEhq0gLmruVNAcy5Q2idH9ho
yxdDSt7dGsxFspAm/d1huzukrem/SZ1Fb2FuhV9+rS4DBcYzFG1LEi2Bs20oyntRXfsy6xoYxWvu
olX3V3Y9iVuE+6A6ae+fXZ+AARyQ/fWqW+sAhe+CEE3tPRwBn9XxFlzKAlnACfBZvorCXg5laWM2
YAyzuJ777m40HI/K8YBfg7kZ73Qv4h9Zmomj4/VDuvHAjjyWsOLJU/y+NlBj4Rn+Yz7Gg0PfpYjU
fOOm7kIpF2cH6Xxx7n3ZaPa2kAPneKp9EBc/FYgnQGs698K4W+UaXI0Tc+agZ3iaOejGTQhB9uyQ
SNL5VrObLCU/SPy+nK12vnzRWdXcjyzw0dap7KrYBCSt7ZqVhM6o+TnUjCGZWZ8ne0UU40xX/Bzv
ugSO28lscBGihG3/rpG9HKSF/BtJgZs9lnpIYtbmnQPRfF4a8MGtqtvgi5RdFAABo92t8pzidkIv
tkP+3O+8Xp1oKDJwIsw/cOu+j0ayTH14fguLUsILY/1dwMkftYx/EbwKQHkyDEh3tIlvcX/zBrdT
5Yq1N/EBMFwj00QotEpRfauIen4RoZ7ro4ws90H1sr+SAcvCzitsC/OuxsqASSMm3LbDW7vRMLQJ
ZQjyysnwfCRkrX2l7rAcpyGFFWOQel4rApZsFLR/F5L3ew8TqRwB8zYGbi8gJY//8lfd7lDbC5Fv
Y34k0wqTh6Ua/FiFy4mJwSLeI81ROx+Bxa5l+7zBH5elm1GhR/wb2fpvjv7f/x7hb9kMee6kS2vP
4SHICJgss2zY5Z4u/pnr87/q8v9wLpE3/291OYruH83Xn+Xof/wf/qksd/1/oGOwPYI9sbqH3sXL
/09lucM/cWmUjklMJQA08Hk8/ktZHvj/QOlCmAYJVCQA4Mb/b2W5H/8DUwSRffZFjB3xL/07yvLf
H1HbIVEiAoD3SWv2EKv/9ogi7XaUnU42Iy8ReTuPLpRhD0vcyA3MCsBoLbTiRSnD+N70WbjzytJb
Du7oqmj7py/tv1Tvf1a5/1VojnCYFwThlneJxfaJSPztpZ98Sng0wevJCFS3SznCd6NSj+vFO/r/
95Mu8Qt/yp7Qbcq1mV4OhtgBTrUntWFcyh4LJf7N+vA/PhTpBqRuoyYhMOfyof/0o2AjAKVqMjrS
GNeVQa+TLA4TQZzP1a7JJq4NcL8t6SbxtcVC/f3f/6R//vG/fafGp+kiJOQDDCrL7zwPlzihKdOj
8ECr/vWPuvxR/3Nm//PXh00gCB0qrxzK5/76SdtFA5S0PEmxVUY3rbjIM8KotEDHeQW4OXSm/i6q
/becjD++XYqHA14E6tlhs/76MwPLlD5iBBtNR0ldh9Uz3ruWlSWoQa1bq6QcQmZMmv/6k/6Rqfr7
R71kUZPZe4kx+702esXi3ZAmSseQO7VvkQNHkmajKXZ6mkO5b71FeokSjesQIqRoGI9lZZ/UqqLp
fTUkGR6D1A+olbDRMGxxehku3xbR77aGR7fPTI9IWqw1a4lGKypQin/9Af5vbxqZG+TvX1wtfxxW
f3kowcsntnyaAf2SWaFFwH8kNp6Z0fPG9m8eQaKo/s8nw78EsJFmEnNo/W6aWo0fLw1likBk4HQb
jdUEcaTI84c2aljuvBHuDbaysqpkTl1xI4LeBbxEkQjnZ2SIgZ0i+hlBps5gPbKhu3Es4kC3sxgQ
0o5B4w3HyRPUJPQKr0hSkKT3vGbKgXeNpvZlWsTCGJ/7tAnE6ViTchEMTbQRKbDoUcqu/+V2DT7A
wImQo2Z0jmwDp5magAWwWLerd/HKiQ6q+mhNEv8HfSBTt7XHvMnvFTEw87HrozlLGtXT+Ww1JSke
7dJV+7og/uaM5xhqVgyp9YTy0v8Y6yDr9tJrTLDVpcRU7vXzvCXxEt4vNlb06aAtasicIVB0o1nf
H8kqmA5KjBhfB1AkSLWsH4BvLECYnevOFq2eo1N+G2yssiPJ/tg7ld+9BC63zBlZcfsQlH1QH1YQ
Es71yogXPK4pUHxeuXdC6f47XxP4dUR07FdEINe6H33YpG1tJHCThvxnq8uQNc7ORGvPRB3LZ+iv
4o0m+PAbGnlESW1XhFcd7oVPJPYGVzHs+LegbJgsizn96azu/AAhgKTREJr0XnoRdJpqjKH/L12H
h6Fc3Gxbt13wuupY0sTThutTwehEGA0K8SdjWWm6i2Q7PV3qAx+NmPiioBbpllqKaPA32q3MsQtQ
5BHPVGMFn+0IdfMa6SGCokJwiIBIkFTAlyI+w2aRxcGUFjafwnewZ/tWeePLntiOuSrjaWtWW0A4
ppdMEOzkHVbqtnrkphQVwrHcReDeElRuXsm0sacDLnY/vMoa6siu2Ptc6i1MPU/FIfSi4qWRyhX4
gH3cT00xsx20rVAv2iXdlr0j9ruj75NnfYIWD1twXvjuDQ59tEC0wwSjB8LVZ5C7ha9z95YyGtTS
vkMwHgxKAKSl6n55SG2M5YnmgkHYykHmXZykgCn10lafHtnpy456zhYNZ2YTV0iFyvDezaxWe8uy
jM18iqHruGoT8KpAdxPSid/2xeMCW5MYXB6Z90BfCBCbgQFmwNE/CMFKnZveD9jsKGBGfEhG+QX8
cq3blATd4IjJA0hVhWk4n0vTqXDbuJ07H/yJMoR9VHdDuO09yaMwRCu204sEM26uA7QCxUtLPQFy
Zlhif9uEpmc5KJdoPUuxztbZVeO6vi2UUU27hmyMft+R0LL8ZO8sllNKdydyaiFQsRGZIpbqg1yG
iOyIudK3rd/U46sOZTbduQOcLSExM4k5oJLttZ+urCC5TEf7oest7y2wBxIwTLjSSEQdFCl/2JqJ
4G15WCkzKxQqU1SharjlEYjf7G7t6FdeLUTZlMGpInEdGRvyxzNVJiMKqkfSIZZq64nMf2roifc3
8Klehickts+Tq5HDZaXdN7B1KxUSbR9b4zFMq2DdTQ4VzrigIZuct8DysnvRpfOHE4xm+iYpv4BE
Kxsp+/c2xOA+JDQ1lY19zlxknfTTOoi8rrEY9+JIulQ4iWSahpC2rk71bueQTuAI/65GMLsG29jW
FbkBCo2/65ykVduokXFMPFdjMCK3WIzgBsTQTmovEOh8don5qQ+z3/EQkqJqEV1fpGOUzM4yPCO8
irJjTQQLkI8dTUNySXLCb0bx0dsa2EaifKXyJbEGfMf7yRvRMtOAXZ993ZXUCa+Dbp/GYKVxo6E1
6bUcwwkVYxPfWI7KzuTvoahZoHxolAn89LpV47LPSlwKYepRd2FrvleDlVK3nnzyswULR9pPwZaE
ZzRe1VI3PyTlDPtlBnpZYS0fse3ql2ykYXyKce2FRBO8SgtPV5TSRC9FSGaEHnaztZyrrF9uC4Kt
Wl/CBvcyVDvy/sxWD8psBg1KqrN4wvU4U0opUxeToyWwiai6etY5KbebYHTs6xWClsS3cmfDWpm5
+J4WYbr1vSqi5CIjt6Ktx3yPryn+hurQ2hiRPigKNPJj3gU3dRzLc45TgH2v2QdUiaPLscNrS6FO
XkioggudyiswjzSB4X6Sq9hGjVh00uQI9eADwl0R1+XO86fdJPRhjQFEMYYHPBsRC7SfTXoPH5jt
B0wNUvRvPY48jqJuiX7oWkd7AYB2xNVLTI2S1fd4cRH9ocA/1EQG4qoPokOckjaVCMesu85fPpu4
fSuBMo5IKHcrQZqbySWJsYzwve5FsBRnqKiLq8bT16W+EGyFI9/BvR3g97mNAb6E/GCcOTVoko9l
41LDhaU/sWrnvSfSKhnwEzGPFuVhrBUdLm0x2zQRtG9ymcM3qU337HHqJcyX0YO1Gm+HaV9vPDH+
KrIu3Flxdq11/4kDVm2nviIlBVIibYuD5RZvFDPe026zIGbhlqZkFI6mqoZdWgINGbUiDpW2urQ7
NNMJjg+TY5Bd6dx5disPfrVFgh83PUn2hRbHwscGtlKUs2lygkVzKheQQ9oNAjjft7/hoaMzT6p0
Rc3ierdF1ODr61dTkA84l+NGTbTi4Wp595s+e2rcCVdFZA99sKXfN3J3Iu3uK7g6okImeWKKffYC
4dwCdnPjuD1IXOhckQVxrDsXSFO3H9ns3haxhCk21mYoHH2KKI66alNxl/uIseJR32Qu9ngpYisJ
IIBBKLOUZGlG35tuarJfTIrRB7JBYuhjmLkMCj6xLVq8ChNqHDqju5KKQEUr0hx8sXh+qHaduY+5
Tm+yFScPjhW581V2wjBqnoLZu6OQ9Kc98v8ZsAscA12gO7B/zU0IZIgNv7MujogmOkwu6SWdVX9K
cnsJw0L/oTz/LpvT6RuKR+vkm+yhZNcl+70Y8Ya5ubW1SXJ9MLZLkg5xVtvQVHuPbg7MmcCnGH94
mi4ygwUJDPLSZdbuJrcwUQFQnfJgdrctDNIub3A2+AovqajfUz1FT17jXJURjLllj4c6o942ltFZ
EgMyiI7kLeQc0tJPxHKdhnhNdIopw5PPK9ahZOrpWGptl7Ko9EeNMnsDCoFEp5e3NTq0MAegRuqX
XXcOq5Fk6hkH51P3jOA9WfyJ6B37QE5BhomxonKqaG3WUt+iddHlX55SKPKUnr7Ld48vrl3FsLWx
tdpVntO4s271WBuKAT+6GgrClSTQkx+VtB1hRblY3307G1E8jztjxcMNuYqct2t79hmIZwp6UkSB
Jp1fKC3Kw92wWuoi9p2WrR3OczK3fTgxrigLw0kaD0ypMZQ2TEmrviFCha7N/Gz9cDH0IXwfVo69
XhYYCkuVH+vRMg95KNOnNV+ArOfQlRsR5D3fWp3iRXK9DFvxNLv2T0qNyWEowjHvE+fS84eohlKN
jTQ1GlWuUr76ppqDLfNJ2KDn1260CSzSt77FvTD5gSiOPj51Rgy3xbRKf++gz7kvbUX0HlYs71jb
OrtyuYF9ai0vZK1SLqJ/JHtHCx9jmaD9LHhyNI3OGz/OvI/UCasqCWxsVZR0eeoXX2MluCIgVHW2
xl9qjeAIFHrzeVP2At7TpJhW93q+mHMATF36JNdgOnWEL95qEB6+RsuWzwWYOobpTLiP0ZpXbeJZ
4L32sCK7UgTk/nBwo3ERgEC5PNSBzhPfCeHF+JQF/l/lEozlxfYwb02EUAcywcBUS0SeejvFnf3K
2vvU1R0xUjHQDW7IuSdd022yYkJz2F2SNhEGY4OdrOxXRzATmUPaT5dtp61ugC3obcxgI+pdx5va
99TzVmSK0n0dKARz98Vo6bc5Fkptl7XhWxJoJ+Vmjkt0Xh35Ojd55Q2ENrqT4n/OGlQ1gqsL+bGD
0DQUa/6Kd5UH1XEb8UyeANcYBoIIxitMp2prpFTvutMF39WKkZVKx7GHQxHNfbb2sb9LQXO5G1Ic
7YkQQ0UBaI/0cWqc7ugQwjyeBtfvf6LGzd/ruZkeCFGe36PW709kARDPPbdN72H8j4O3QUkYn6rp
zaHU0HkM20YsSTcDlBH8R6EGxZij8zFlefzmSxT0hC1RH7ohCovwEw/v34vGjMcgz4NJ+5VXzY++
6NuvcqrJTxApiUvJuPTrDQIBsDXfKOQJ7egH/a7MCdPa06BFAoyKVv/drmXw7NEpjn3L9X2y4aeg
k5uSVDYgqtGaObmWFT9dEDfzVzg2hHybRmdknYWT8+hXYnhIZVDnV5qf8ljNTAfQqtKaDgjPSu7L
OaySIdMj7loPQlbWQfuwYuSvkz5Iq1fZuv3nVNkUmHn0hl5es4uDbEz757pwcWARu41nrB9ibLiB
NVfuNh1JvmKWCRlaaHmlVTeWgf8eUrq88sHd/NPStgi5ciVOPT6Q7sCEhvxXQ0vHw+h1LEH+ILTe
MiMYyh1amovmSOCR1MOEOEO7XfWyINsXGwfT+5c1jj5FKhSnPdIrzYJKAEbbbQgj7dPdRfLwRc0c
AQNytWeREBgU+rs5b1v0FuvKSGrMvA6JCdYVvnCy5m0XLNb3aooUjh5jdW2iKkn45RQtGl9JadHQ
W5dkXm6GYWWrIlDRwlU7jws0QhV5e1Zf7otsLlLULG4VPHrwk9HGYsR/qVbh88dCj7GqDV3mbC45
QMMxC21yXS1XdacJYpPcWyQVcIJD6JzqgODGfZkVsG0mHIrhUMJWrOdLOjakaOgWr1Yb06MtCj97
oCgBIYEVoIrcBWam0g79I8FPrUdwAQiEYjWyVGl+Rp4es0PcSrzloC7WY5TZ2NZsLS7CRKkETtdO
zS8h8iEsO6SlIylADPTg4DVHEj0DpB5R3Yv6YKde9aCGJfYJwNC23Kkym3IeLBfgeCoHRHti1pzn
kjucfW3am5qcJnjSMHqTOSglNQBcUfu0ku5IYKssf/xrhO0PtPMvEGFMWAwxKHEAMnnBfv+KTIat
HxKhVmfbqlnsRwN7d1o1Og7GbOkfaCtaCRCjL45xhSo4/Z/sfcdy49qW7L/0HDfgzRQeIOgpykwQ
kqoE7z2+vhO8/c5h4RLE6zPuqSLEje3WXiZXpooAOtuBScjTKT4nLkCZFVsQ3vqU/vzD/iNLi++C
xhFKvEj7caiw/fldgcRVURR5vkozw3sbhA0cdPADAnUSaHDIyDWaX/zcbBmg4o6MME2DBQeAlT+H
AzNtyYP1Ea2zXBKptDtQaovsg4na4g+4dph/l6D+4De6LyH8SZSDHLSEchtydJMkrECR9FQIu8u2
syj/0wHJBWo9+m71WaABU7wmXgpYjO8Tw4cANHT0WUD2Qhu5ml/JdD5IqyIzA/cYaRZWYLnZ2qZk
kiHNiLLCACMuo7EJNAY1TxpEmnYrtZL/2EYBUmGoi5JQGAOhPDerYLR8GKEhC0P15TDqBQSIVAjV
MSra1DsT6mOe9vzYPJjaNCnASBlUpHhhto9CU8Uk+sNJBS0meNJBOrnBvYclJoh+ZQ//YyiowiK5
CIF2CYo8UF74cw8ZpkMXix9jKA/dKwIJryYFyxowZRT377ro/1Us/4uehO6WK5aXz6CbcWFN//Dv
iiXuKkqMAokw79/kVSh+/k/FkuL+hRoWGK0YDMCgoPlXxZLm/wXeIBgXHBEcSNQl/6pY0uS/JhEN
nNWpSsNMDFr/Cy6smRoJ5ExxtUDEL86K2K1HiQTZk5SD5P++d8RDYtJo05H5Tf3yv6sr/TXGvLDD
eiXZ+yAacfhjs/OvcqcTKzZiVnD9+6dnD4IggaOcGPHTjCOcXKd9zZxMJ7+8H3Z3t5MPyqgUOVXa
/ja6fw+B3bm3fl3HCfVIV6RT+m10qKFji+geKOgQZVStFsAJg3C77O24I8yBriqrGQLX7CpoEsZ0
44NkoGCNpOmRkOqA+4lipJwKrhJUJOoDAJ8ZEc3qCWcOMOpAExYUOlRQ4ahDUdQ6FvK7Ix3mWtNR
JaqdIWlIpN+pUMQDoSqkTYFsqArwvKBLgwLGAWWzmNPpGnzLFFlnP3DgcdtzjgWvRJOoRID3GoiZ
RJUGNEQNIbIXwCrnpcGjqyMFGRMgqycAmM1aanNt4nYD/VLjgzoH+ghRSxQWT3KS5oE090DG5Hct
gqcJTChNeKaDggPFgiSCdYFhDSSUgX4quvoXmTXAzwDHboC/FEqpEsQkwG7MbKqyzA06q1ONQy5u
51aAO2YCaCmriP6M+g7goloMVACqqS2YR8FxUQ6sRnhBB5WqMnfAXox6nusxCnicJQyB6mudJOK3
ABZ3lWNh7ZIWou2dT3hWRApowmO4AiJcKHrRLni2JdBAKkmIjqeMAawodinGAnvWe0IF7TakgVNL
qWRNqOnP1/TvczSrqoJLS2ga+IAOu8VLrZKdDHEX8LWsFIzp6cY+OqczCw9aZRRQp6sAfQEA5YGv
arT+gJBRJhob9Zbw5Kcb+OoyaJ3QdO+pFCjiAjtFdrM9rVwWeuEbZp4CVNtQxusLyhEoh8A8hU05
mlOrWg+ULiFseP7YBZYoWR7yZc/HXFrWWYFcgmIyVIdjxkkYJDg8v6WRiIxCpWwwc54uaLRy9a1G
+FSlPR9xprXw905Os7/zh5BlAyc8IY2OWASa5FWXTki0sZJUvwi3aIDS0kTapRmDbsAwUiNBeOdY
KtQg0JzZ5QjvGkxNHGg/qFd/AmWCBQZ0HCBiEbL3jsg3sCgrazO5SI+OxIxkUKhrPmbTanQAxEQR
/Ii+RJlVhcQHje2G+9XQ5sqKTD/4aKDZK8KD6QQC297ohCimlhf0F7gxML+N/Ibke8XrDJiSgGDN
/I1go3gVEND3kIsXgTjUjVkm5zxa8ZAXTsPcEa9QvSBGcNQ7rIECaNOpKQOi7y+01WvIXD+f7U2y
5cFs56KKFMVD9iiOBoeRgRTe7FudcAYFofMu2rYWp1dyoCRWo2YKYNEa6ogyqffKDqQkhnQs9DMI
0q1BO5eKuLPRTyU3m7WX9hYBPPq02WMlkk3ahBU+jRINkgQ2WQZAOgFpVFep2Q+DcBWty6BGlZFM
pOTi6/mKLHkRc4nSHnov7ciFo+MFSgOi/UqueknLEkbmUAh8QYsyqKDFcL8y3HTRHs1yZuqqhkhq
oM9xAQ3P9BVKBpuJIsGaMranr63lkkHlZ8ashTaIL0oYhTdco7mmFloqFLSimu5ZeknN1hZ1MNRq
/hb65taa+Df1Zyzyl3Hh5/YMwqYkydejAwJ1lNg+gSsPUX4W9Q4+gb/rAAIWuIsP2rkA/T+gAm84
cGXILL1yuqVpER8t7sy68QL6QkC8Njqp4Ct1E19Fkt8BkKlDZgE1jlAJBauV0FD/UXmSmhXQtI5Y
PeYEA0A20PajmBlgXzioxYT1Z1wyqDtzgpZEmyh9l9BPJEoDmOZGJx8+RjFAVZdXAfPU/bLVmbaG
tB+0Ki0idKrsBMI+WkBiPd4UI1ioM5vIrxV5akJcIeYYcK/h0IAF8NqR6OkSjzS+MKM6pOBIzaW9
EzXsmQ6IWpBRDMG3gF78yrXc8a0RjTiiN9DpPISZZw91uPEJVwfuBchcox5FVUSHAeq+HltbfdWp
QSroVGB51bZOebPnWrnvTnB3un471b5zl7S4bKKnYwdQEZ2B2Hitpeajn8pCVQcAYM3tmM7/9qlm
W6Bc+fwe0Atmd47tk8QgrhtIhOEeBBuOlsltvKHMaNMESnqgTKhtfIrfpNO/8K/1tjvTTrVi8Jfs
DDe7gUEztE3iY2SPOEDXpu7kFHwzpeUCu3HNaA+ZPG1M7GmlhmJLMh89fXw+6Zua6YPzyc2uJQWy
bbFOytHp42YLrjNlJFnoGuFRa/zOADDpgEZ3S0ILDNteU7R+S5MMiIgmGtFgm4tXFW+VdBr7TVpW
H340yGia0HrhgpYqSOO4OkkVehiBLhqs81UDHKMWQxIeEAOnAndPjxprXgBiUIJIDxyKoufrWRdu
YXPtsIjkEpwZFMrQQrQbPYdybQ81SSi9lL1D8nu3AUfI2e9iOcnMgS00cHs4DQ2HlQYYdE3VcWl3
+Nm7D5looJpq2JCmypSCApEM2H5BR9qlJGgZtlTyXkcmVgppR1sEch5aHrg3aEJLnJVNWrAhM3/A
7ZKgrGLccXC9KEmPTn6HAVjx+Y/f8OqPTsDk7tz5XxHeX/DVFLQTlAX5AdWUEUXtwNPqFiWLEPqS
wPe4nJ5RIPwqQ6ivCj5D2TEVSZgtmJYiaPUodIxDK45RgMISD94ZF2CLnIWsI6AejQyG1USpoNGp
jxJqbR2wYScUb3ocoTauv6N2Ar48n86CwZ+r9o4JwYu1h7WCwzK0pohH00eiK+q/n//+0osyz2r1
YtykbIkLM9jdTtJBlqZBikIpYR8o7Yf4Fei+nSorg0238NHezJ4vQAAotqviwfE9owGAQGR5jUyO
iL1cJNa7E9iR5LZGTQu4qk0W7sGF/HzkpWWcPVtgtafyGEwoTpEawDGAvFjOiH2JNP/z32emH3o0
s9mlkqCQEkPud3ASrfggNfH9u7I61aJk/qontrAJdQC65V4TzVQ+oKFEodVvSqkNlLK/oi+82r+e
fwi94NVzs8vFt3ktkcBnORHY+7vvIdOpzARrFupi1+rYBjpvgLWCRmOTDCyVDb6p4BJuCdIokYcg
1YmM9yd5bz0T5XTfbla6Im7Z4AfrM1ddbr3SI1o2HBzg3NEH+hGJ1xqUnWNrjD/AEQNO1UOd5ZvZ
FZ3B5TYEfQLfoAdoTgA46FoVsKGVjZ6+Abw66EDi1pzFaVkefdcUKtxZi8IDw1UTYt9GHfaA+Gz0
VktU+hWAkxWXaXHqM6+blvhxTFoeh96ptNrpTtUWhAzoZtuEampKW/6tOIRmquUKKrtGcuVURkZJ
YiXmoadhHs1wlllAApGEmCEsyBC/Sr5R0z3Ax6XMsegNRghsjCmBN0kFfAyNVqqff8dm6F5B8Yu+
Y9YSgUEFnVDwjlYbteTl6kssIIbmNCu+ArNgEubCqRw/+kkvcuh5dkkwOmzrfc3Vu3HYgAy2bV9A
UQCmJ6YUFL/V69b2DIC6wE7m58AA7MBj3/u6iJJdek0zk2PsilcJFLtQErTidgsOuA4KHEF9qNKd
X4I1FMzizy/a0o1nZ55GKqSgtJs+HCraqqiFCkyXysloX5UBmVDB6yrzCrQ91FpOFM8CO4nFq0Zk
BQpq5jZiAxnsDsbzj1nc5JlhbamKG2IqhdsT+JuS7w1BfE/AxywcA9IcOvR3MLsSMK20A98NOIUG
0NVA9y+sabBaTZiwWvfCjxFIV/B8mtApAxNCLnM8IgpgcZljRwgABxFrYsozndC/4hh2Zo8nvREQ
e0zXDr4HQAs6hTDZU8evYoceW9R3GRUpxXRHCi/oKUcHBdWvqMsuJYVvcfvdja8JF7T+DYGk8N59
ydXmE1Iy7xmNwdY0ypmFIImd2WDUVTtaijDEgBa+XXBl9OKUq5WdGoOJxlRr1JPP+EBtAK29Elv+
kBnBS6+0V8l2ZX/nKfDFdG+LkMnKzuLaeV2wA8zML/JBmUP0PD4q603oy4PxIXMVStKRM87VHKzQ
cHO1gfihD6Q+AfcmoKnaQD7PYCmt3IatLrU/JH1AKz6q64F0FHu5SOw8BzMr/EOoDsmgXPVAfpnI
4/vzcz3r/vjrnDAz8wxEPcg7OXx0o3A6CM8MSkcApzUvnvaKV9ToDVYndcquNvHv50MuBfZTjeb+
RRDAkQHpPgwZWiyEpJxsExu93lqMWm0DEGrotYz4GkTG1nCgNHBqJV/PR154uectG+DBj8d0Gpi3
OQcZEbXXQnPcCite99LBv53Wu4NPk2RGZiC+dMB6ToCpQJFO+RXU/5QWbgP1+RxmgkJ/b9jMKtap
NEhjjEGkMyTZBARNO15B+gU0bG+kmlneIdqvvR1LiSVmZvXAdOW3kBbBYIDgXfoz2C9fid880lrb
iED+bGVOC87j7QW4WzgfXFdAEWMY75p9dqfR6n56RzD5M/mdXQij0sdrc147f0sPIjPzJP0mGHkq
x2i0QSAM3Y5Qu/iOm03tayNa+iGr2B2IXWv1U9OKWnLyaLanVmETJQB86UpZUfzOgMg1UsmDi4hO
R6dG5+3E7tDgktcrDi813cAHbgUzs3EJGNAIhnUpp7MHSB1k0B+HLKPnvXWNhnZmvNrfTXsIuNTK
+E0M5cGCOTRWDinSRM9WvMql03Zzgu92BoS1PRoysFZ+a5Do+eqPNF6vMwd+7IZDXnkfOD2EysEm
GcCqrtzTWwLlwdTnStE5NA4BY/Voh5R2kIprIHQpqgX2BZSoBCDDeGG3OSTdGp2GrdxL5RaahR0P
hLDsXunu7EkaqisgiEmvEA+ijz2lwNEFclQA/pgg0JykB4nOhu+AYXsV2OOgTHIYkciTzL4y+4mS
GlJpKB/8blxaEWAOuyvHqJAO9WrUzvbeKSs0Ed1w48pm32b2aMYzmwiwDQEpTKxzq0ZaYks6rWVG
rOc6WCKNUeVVXvZPg1VvWLVwasXf1ga54Q6D8RFr+cvza3i71Y8+YubI8i0NxtsEy84Vao6G/reB
sMAYMxgNGskUhtKQd9OABi7OoDSW3j+RWhH35Qs8nBBNg3J7BTnNDjhZElE8JI8dgM0ryMhGl+ff
t5RXmeSs7h8OaBpzAshOYCYC8GOj2U7tyiuI3rc9iDg02gKfab1BMgKQVF57PubixszMbTI2PgS/
MWbfGL4+oC0i0dAdEELHcoo5QR1WQMX8PIovkYFxuf4V6fBc6X57jUKbnZWBxK46ZvyeAJPsLl1L
Ey85x7fi2N3FnOppEGbEdwFia2Wyb1wpHcZLa1Va8fEe+DpqYvJvCiWPSs01Uc6NQqvVl17LDUqp
LF8+P1+hm6fw6NTQf+5KkscF2IfxJVmiNiaNd0gZbTpBB6gsgaTCylD3ldEdcK1eox1rhgaSD+gS
S3C/9p7GDGYy6uEbtfFqrT8PGn9OjsmPu+OJQx6+MhWlrTloSxb1lse9WzMv7sH+Mr1mvvuVi2A4
3iJhFSiVStcKIhsGuDYbkpC+AdoIAJr9LTEa0j98t2/e0N3gJJODOndytNChpyW7yM4UiztqtBpr
Z2EtEp7W/MFe3Ly8u0HGOCojdjqtJQ5D6zRaY6BpUIsMEpUwV5W25S44sG+lEm99gzegBa8/PwVL
d/O25ncjJww4J8FeQSEXzqij6pmCDtIPhbFxHvaRmtq+xq0s5VIB+Bbz3I0FzV0xTKcAI9jVFmtz
anzJHdFOkFWDBPAFBE0GK8N/PESWd4EC+0ZShZWxF1zIW5Lvbmi6IxsghaZpHin10svsHvoA6yd0
IVlyW937n/dKvi0B53MYPTJJ7bdggGPSIKy1pVsKC2/v/N0AaA1o4mo6ILUOHj+8LJXBq+IlUHKZ
VKGki+ia0H/5a9ZzwbG7AUrvhvNcMM+VLIaDCLnB25cTJMpQLTxBJRsxPKXvodyzh4CsTKuJWmlX
TwUH9crgC+EYNbNLoUSjP7bE2JHMaomCUFBbc1hvEcOjezZzIdFYAPn6aZ9qHep4rDHqIvKNpFxo
pZVoyQmEzoqng4Jb4Uyo9cmAK+ElP/By+YmuGd2F6eO2/QZ1aeSKVHLlcN4izUefNXMZWSYY6/Df
XgSppXrvNNdWbm1KRrXPQgOJHGqs0UD7QKuuYKqV+5/McfeNnji9Vhsm0n4WqEINWkeHs9aZvuXp
a6ZpyfiS0426Owp5EYDDe3q8qf3odBpvsEq+R3OK2su0VanAMVvCsTjk23C7YpIWDh85C22BMYfu
zTRi7kGGTtiHhD3KB8Y1/ApwJNWrPim4l6DVUyJNZIFYWtmGxanOnDmh9aAw0YuUM34Tb+MFhS1k
gcpf8BY+0efG7vMEYn/yYDHnzmK/iteV+S4EDOTMfZvEyutymi9620/Dz6jmMP3+dOpAd6U2uGEh
EqCeWq4t8OR3PThuc1BrmNTI+IH0yBkRq/12mXNTHNFUgwN25BoVbgfKDTIa+VhflS4rk1wak/3z
GNHQ8ghjdIQ5w1Haw09NKt3/hT5bMIOBuLeWmY8Srn4knAZ+GwQrSeylQWdhcAcazknuAtix/oPi
rlIAzvFwWPH9l4JscmaoaiKMhLLFMqKnMuFleuudcj3asmfyrcQFuT5fuaXTMTNZfY9eBj7m4X8M
aLpiezSDFT75ltcQHZNEtCHnLkKkPlwZbqlKSM5skSuAKZ0MMR5I3MATvAPB87XYhvsI747aXEqz
ckY7sMA19lOZtJnbtI6SlVq/+Ihsnk95ofQGtpk/DwvI3tCN2eCwdD+c6m6RbWLewkMIAjSjhxLT
D2Pnp3LnH/nTPxxwZnKkHhI1UBxBhLKTviX3gpYgDMQz6OSSud/0K30OGtUPFf6X5+Yq9f582AWH
iJNmBsdPhRi0sDhB+/acneppjauXeN+piTX+SLZ3To0WB2uTadEo88iSFnvQopvPR398OQCJ/nOR
axciGW4MwSOB9JWuPfnFtam4lcuxkCzkbjCZu2ej6KSiRh8UcnYGbddWoIFZW54S/yOS/v7n5ydp
jtqoTc9VvmK/b1nk/7RrN3Hk+6cKdN3e0PaYEdbS8UOHBYjSlRPkmSExdUg+ClaGZ6l0e/LVfRXs
WlTS/BpY3KnrTLQkAnGDblREwLwSbPsf5gp1ttwWv8D+3r2CCZze+Mdk5YgvLf7MMmXh6IFCFp8K
AIoWXYKVt+Sxm8tJM5OEbjCQ6Fb4WZ57c3M9Fj76+uS9k64qRgo1GM9PzkIpFd07fx4d8IAm0AGe
LN93cKJ3lMXoNCeHFog6XS29MLTMX7ituGdl74VXYxlPCnLDu2LKQ9TbTCdQXw3XyhbTZXm06zOD
NYJqny0qnLRBA0AY58tXSCXWIbgn8+pvRqn2vhboxcqtWQAPceLMNhFDUIl9juEEOdAChGej7usg
2NV59QCuCQXU37KkQr1VxVJsvZWzvZD85CZ17z/O9lCxhDBgZxt7yqDRMk2aQaBEOx8aihvp1G4a
g9rQ7/QFIhEHQmWP5Xe18T9AiG+hUdzndY7TybfaTrblvtdcUImsXPWF9Renv9/ddLZq+ToNahyG
+i1G62kN2A8NuF2IBk+y9VdG4ZeGmZmrBkSpXkhSlBPzgMj5UauMEMyEgqUWCd8uP6IBUNySvcUB
uV5DDSwEXluskS3I3sv2XNPQ1QTEEjzvfNSYZIDDCgBxHX0JSS77LbpuY9Cv1rugVuvwJUc6BJT3
RwJgJgYamKP/xZJ6AnLnFHlNt08btRg4HZIAZijqk1xCpHUptP5I+hNUKCAAQhOAGXpXSZB5gHgB
PeyHjzK8lFAl5slr2lFoduflsWlzGWICIAYxwvg1KvYRuBlBxq6DokMl2BbVJpDePL+2s3bA/1eC
QNbtz53KIWFGNV0FV/6bBc14rhJf0M0tz7VNo9//m3SVEYJiryujLW3YzONLmpgiWQjrOSXx1UNH
gOg1wFwgallCekLr0wPfm9U25mUCdcbCakCYicRkDJxFSOvPv2E6Gw9MgzizsmRdClzm4hOaSQUl
wpugCzTIUIt0ZYCFMhwYt/5c0r7LEtCFYElLvVUHLTIhi74F/dcXobHWd3iaEnaxQW+IC2BTzye1
kLJBS+efY7JJ55cpxNMB1oZu7q7fUJvw7Nmgc7dBnGGgV2TYpMbzwRbN3cy6xn4MsXiQMzgdPVy4
wbUYD2RmY6B3EwlPOGXWw13hswYlguN+YLTeBS0F82sQR5mpGTPvGiVAyaUuP1iAQwMepVu0rzz/
ulvp8cEGz2stPF1DHD2FVQxFa5Qsjv6hUyVINTbSMk4hwQUQQwakAxs91AnkgrXp0SQjKwfLCuSv
oSWKyD5Ro9IJUIfjIpBvU3YG4jQGJAKhoEQ0egobuSkGzSccYD3C+p1lPhMsOyo7Rf72fBq3RPiD
acw7vZKULdhmYJDygI+0Zd4Fkzm3+xApapVJPvjMEZC7ht6yg692Oa05A1lMgVZfGV/A5wWdlkkl
YOXeTtfz0bfMHpoircOocXG6xOGzFC8NxFSfz3LBNxEmO3H3TgRiloW9myOwGBQXLC5IrFPpteWs
SnrhgkxLSu35QNOXPprB7KVIQmRTa7DPOVWAVh0fYnkMoYXCBqIzRuxvq/7n+ThL9lSY2VPoYvCh
m+FuoKS7zz4Lu3vxjoIWf4pv47X9iFZ2hJ6MyaMJzSwpgORVkXBYOdaodqUTW74Sq6I6KhK8DR5w
GkRGrQyBi03+Epsob76uuR1LtkaYWdAWwIgEYmSwbwewAYEAZspPeR/CKTV7m/5mPkUwwbHrMP6l
vZvZU6oM+pCbpgoSmj0iXW1Ue9PXY2SboK5iBOo7+O+VXlsryy+NN7OlUHUeOnfAeGCysyT5ApEx
Z621bAFXwAkz28mKRMNB/gjZRmTWhx3YMuTQ7NG5slacmK7Og4Mxb9sBIycEoz0cwDj+YLpf3LGw
OlIFcdzzA75k/OcdOyBQqjtvemlaPbN7s9wnNmSx1VBHmX3TbmotU7s9JM8134YGYrcJi5U37mbA
H81sZiw4UNPW4JqhHOzKG1TNQUAGjkbXiDiQ4JgjVMgoKD/KsQktRg75qliroH3y7oGzrNGGDbQ0
CrWogSoaJnl5RVDBN3t4vipL2Yl5147QhUXudlj1Aph1nVfg9v2CsCpxQvfaRjrSarsFoZha1iu+
/0Lyn5vT9kJMtxRBj4S49jo60QdUEAOgbYTtaLhnlG0lC0UvflcbwXuy5tdMR/TR+s9MzhCDgoea
hiw09xiZ025DBdpG38Y/NGrzhp0iglKOS2OE2ELisTvWVmIzr6gIq5GDBmEzNwe1VDgbbNfIEZCG
cFlNaS9NbmZkhAASWMXkFnIMhOwumTEptUC3YtOHtr/xVwLThYf0P7oJosElwMmER72nlQGSMHFn
Pj+BS4mOOYV6OBJ0HQZwe7JYBQkftFFO4M8t9y7zngwGVJ/DTG1a6NIqXI1E7tljTxJ1RKQivLTd
hTYhtRDvmj26LBtGCY9UbYxgEvqpfkOPG1w2AWgGc8UOkbIxwTxJlufn371kEOecFKznesMwWVuo
0yMZ5BmhTlvA+xri6R+OMNn5OycjCZk8L6R0Smp9uwmoCcGP2hVgKVVbiLVVDRBq19XW5KWLOW8R
iAtQsopZh31AH6vWvgl7hHKn2kr1yBqP/tU91zuASfPPbOVeLjxX884lcGhFAwQhp1xHYVOpzGkg
2+l/r+ZBp2fvwbWf9ydB9XKkoCkzUQ7gSL36qHjlWxCxHWn518oOLbxZ8z6k0A3YlCVg2VtKzXHV
J57qRI55I0XcnCNTKDn0GTR4dGfjddbZA/Tsgf8xy5VruTT+zKOBDDdLFlDrdJCx6n7ic2uDk6pd
K61MPuajBZyZFvAkDz6IWUln3Pd797O1OiiJHfiX7uTZXSdTBoQy0cMbjgr/9XxBF9xqbubBuLzX
kyA2J522gZwG+AZROMws8HhBbOafJSvnnRMhyBF8IseSIWz/ijfghH3+6QuLNW99EAeuhIgdftft
wELaVnJL7PxClqK1h3NpgJk1yEkpl8D9CQ6KAGng9CIewd3kOtKxVVyHsgkj1ZI9cXHX8JALJp+d
eS1VA8KfIZJIBxLiatUfC6ZQIYVV8ztQfdNQTwNOjULP5y67+NwlbY7P13HhSLPT9O+MHkWPEICf
1hHogxdcmG2xGv8vFLm4eRcCIXJ00rtYQm83XMNDdmVQnoQ+6vgZ7dfC+CU7Ou8YiEsIKgNaD4CP
xWrob98Ib70V2XQu8wXSx2wo+5tij/dT9GQkzJ6v2oItnQQv7lcNZCRjQ5JYtdpC3SV7oYzYbL6E
tZ9f2pSZJRhcKFmSHfwbQUKKjeQU9OuAal1Y+fql4HOO1q+gqdfz0TAVVAfQtzZQmYPGoAzQDEjd
Ti5knfWGUpt6xQYsIEohi/HnckFAtCgiMLE4ArGlvrhthwb8UPYs/+gmwNIiC+oAwLwy2kJ5ZA7J
H+pUaMkK79AU/gFIbD7f8oU9mYPmRRKyEBThwjrzILAbrkQOKaMrxymStIIlv4GRHzwAc5B8lrSl
1EUCnhc7B5SPQ49bYNeX9CBsgNG3uWOq5ntIHPKgtVZIdLvwOvhLgXUBov0qbioNqk7WGpRmoZgL
hrU/Nw1VJhHkv1PVAJCWVCdt2oiQmHQv+aZxUJJRkNjSa9vf8WZnNiahwv9TWeDLuPfnK75ggefQ
+sDlxJrqEEGWw4FHs02ASiOUdnEnnv/+wiW+lUvuTF8OVuKgIDKkYGTGIXYgSZGJg3t6/uM3yNGj
zZyZiCZrazwg+PUx/ggcv970riF8tMXVBUM2svyApzS+vFZWW0q2zOH0AwG2QYnoERJNPI6aeAzD
HFSa1ugrqEEGcC8jUSXRQ6XEV3+tUrtkSOawegKkcFE1VU2L7uuTKfWO1lteL6wwV2kQJJhN+QpC
62Rlwxaa/qBE9eeRrAnBZcBMh5StMwKG1UtydhJ00BCp5abTezm/oCiKzBZ/6H+89/4z2IM8GXDh
teh9wV+aY9R7rxfA+94BGKyT1+ba7Dyb2aFUqXJa5oQ2Mq7fPLC26YlU43/oFdIzv4CvQDEtTHmU
CevLbTJb0KNjvglQoqwV4p3cQGnCcFfSn0uogpsxuLsTNCQlxLyF8aT0a6vDl9+C4N4IT8GW++od
18oc38ws4OhR+zE8Jdz9f0B1F0LrOdRbqjpmZAO85ICVmhTIXRtrTC0hlsdM8QctAX1SMfwzT/52
wu7mSUHIU6JieFs+o/SB1p7B6N5LV/r1+e1feCxuy3v383nRuCBixUFxOxVlskECq8cJPXdgjn4+
wJJ1vuV770YAxxQY0koOG6WyL6NFv5CRnBjugXmdvFNkkIAgHYDuBPga98IOp80yPlKEDs3KJyw4
rHNkNcHxRRvWUJGk2bAFLbK3zap25SlcylLMkdOg7w1ZjsP0xAwCIbmVXkhaR0zEWoyk1pLeii9u
ceCLa5eq4MEncq0ADTQkvV+z4iqO4CpJ3sTQ6gW7cQuUJqHZ20Lp0m6R70A0xTktJwes1RudBEke
k0YNUUg2ealDaU8q2pVTtvDC3Cp/d5uU8WmA+Ad+1rivvRemPk2KnIHOgB8lXNmFJSd7DsIGx2rH
UBDGc8irf2HMGkmwHmGxHG/hFyjPT9uSk337+/1EKr4RKpCuO34jgGqY/ab8Fxrles5MJAhk/rAS
ZA06X0NB470KkkkIVIa6POjXFZ7L9rm09qze0iMPntVbYvXuS5pU5Px6Sv2R0YYb0FFJQmn4UjSn
YtjzkNEk/F4RXtk9jaaoIATVmjHximY7PjcYABh80GCNlZrGE1FNjZuJ/gnSDPcJ+zsPYx1UfWGI
30QnUK9LopZkpOwDtEa8NhCOYY0ABPRNrUqYVqx4rMbTv0k0NVDQOmLjbSggb9YFMsPaabAti15t
PBU9bhqNrgexdkj24/l+LLxDNyfgbhHiapS4PEflmFTKM2//bu3Ubo3/kUFc5KBduNhzvPjADiDb
ckvYYe6brN9db+VSL/hzNyfi7qvBJOgViYetG5M9EvGZb0rZIHurFFUL78cc/D3yIc2lLMLNLrQ4
V01eWpuxKQ0eew/H7vnKL3k8t2t4N4mmj0MCOk1TWQOcJ3Ik5xZlJlaouzqyddIhXrlyC1HMLQ16
Nw5olxuqhCq6M0LihY/fQSUrt431fBZLVcE5MFvKvAqU/Mhikwj/9hRYI8FSBzcqMUsLqKQN0uca
Tnxpplfglu36WhrRZRV1tWAW5yBtWixrn818pD7lOFHgxbHXdCM6Afr4p8KEpATGqPkaYMXSu/D+
fMpLlRdy5kdlEZSxRQ6nOrZa3TUqo3XCS7BJNFHlDFEHFY/4PTjCPzwnc2D2MJDIqqS4op3d70U7
2gJSxB6IUyxTCvkqHYbT83ktXNY5HtsvszZMoLHpsDE0fwGZCrnL819eMvrkNOTdEezrqmZED0Yf
soDbiKmQSfWBf3H3AgM2Ma7XIByiZO4LdHi0YkQJ2WVAZY+WyaRCiFo7OctobPuz8jVT3PTA8JOz
eMoF5ypkfRFP1WqnVadmm2x/11hMWhXNduuvuNtLR5P+c86RX+RZRWPbSipySLpVKjBst8W4SXrI
SrCJlVb9yiVcihDJWfa1Y6EDifL81D7F2ujfs4H7kR3CyNAtwq0MsgQPISdjebeJdEZTUDrCJqYW
rVXGNIinRVv6nVWBODTQBltu0EVpeOfYCF+EA2H5EJhDSCGtfMFC4YadA7KBAALQYZomMBtokSmU
AIAD9KwrazZZengyWGnay7spDmLYkiWF7FJUgkAcT7cJCZBKp9ABWdtg6l85gI9vGjsHXJcjGHOF
HitJmJXs3rYMfSQ2OmvAPTKo0X4NN7U0n1niZSTGWGJoGOe60oDbyNFgG1gQZzyuwXQeRyfsHF/N
uW7iQWQE0Z1dyfCOj/12DRj+35y9127k2BJt+0UE6M0rbfpMefNCyNJ7z68/I/e9D2drt1rAARpo
oFClVJLLRMyImOO3H/3jzOjHbNDSih+tGA+K+jiGvpLhAnKu4z/06n/eoOpPzG8DusoQZj5gkYLh
NsRTxaIjq2E029HDP+7eXzrz1J+t0PNapgL5FQ+/8DDWG6q3OHdMNNKdAjJ8OUkkGB12Q5EdlYwd
w9y0XNyQE0jYf1XrftE6AMv+96qWAXKvk8TvkFGJVZ2+OBv5gbZHA7+7zJ7ER9OthMcqmVwAXUP/
bC4bHWOR4mj6ECQUcp/6KBwwn/r8Y/1fj8D/PYBV68dJsoTAZmqQcof1bnSFfXWSveQmkAJNs5mn
+EOA+O3R/2yRbmNdSMSJlKlfnrRq2y57scJiGj/BVX9tzMVWh00SQ8pjson6ZSzvKnOzCHtjvhff
Smgs2V+9kr+MIUDm/e83IJQgu2QLjQDs1WWIWj95gXvlwOPbjJoPcuaYKsdEuVlSWyeoSB9x9yuk
rdiTShwLEWuBfQgz5N8f/y8b62en9FBXsQX5SjwIS+kMPeNOMjbnBgPVWHHGfzTt/HOErpo/Th6y
1WIEg8L0nLFZV8pd2m0To/X8cRX8c0yr/uwhHtYMu29YkIdyYBpJamwBd9xY+6uC9s8RAkDg/35f
ZTMKvXW9aJjBDOoD4Jm9chodBi492lyQP/79TfxyPP9sDBbgxvSFyceM/vCGs7R9HU8QD38VtH6J
zdWfbcH0jo6qdE3uABpjh3q3OPkZsqFrPBdv45P8bODAgL1TdJSc3HLwvMhcwE9/Fod+WwM/zp1E
qvNyGK9fj7aQbN5iy27FBVC1P8ozvxzgP+kHeaoIU5xcvx7Dwc2JcMAxKT3/sU1+CVrVn+2w3RoJ
ei8Q5kNFAwQwPZa+eYf1u2eCanPXXe8Y9wsSpnaTb/59Pfwy+qkaP86JYY3XCj4L32hyTQ6GjbSp
BFCgYK/smRqNvGlTUJ0IptlFuB6Wyx+f/EuPHWOX/73i5bIXk0rmk+cP5u3y1pVo5qJa7EWBes59
wUkf8Q3hm1rH7B4QN/8Blf1jH/wyyaMaP04LK4msJWOynHJV9FrxNldfBRblWHfRJnSXlyxYjsOR
5lKX4Z3yVrhZodOjS6V73a82g0PHX/z1xzu4rs5/uJx+ttNGsaXGssLJNTmlW/rjfr3pfMWpg273
l5PUr+/5x/nSSmpmxhq9e8XJei5HnqYzHtiKj6ELam/fHEJf81QfeyCN7qc/tssvZ+bPJlq5XDsx
nVflYCbyt9DTtAftjtmz8uPfn9wv2934kfCAEG7iSufBWeeYYczu8Fer428BjPHjIMkmfGBTlYSt
PMhviODsjKf+Q/HRy+rDeGmOyQNL1EuC6lId5HaTg4/baS/yYfnj0f2SYKk/e2iBx03/X0Nwi3nP
G27BYCuYPugEG6qMM3+Zdhz9Jcj/oi+oP/tpIUw3MUR0zk2aaO10dGq67j/FiwE0e7eic33glN09
Tbtpp/+py16X3j8s+59NtrMBCXG5Lsn+uXhsGOMgHP3QXcUNt70n7jP/z7Haa5T3T5/046gZa0Va
m5mOh+FWwK/BNgJAp355bDjm/si9f/syP86TwVxGCGk9tVizGDamPK0O8LD2j+Pqtzz0Zyes2ehY
iEisx+gN4znBGx1sjSLnQfqra+O341j/cUBAe1niYWjEg3EX3VJ+Te+nb/WRVh4wBUnC6DWzhNJl
2ZXHyQWlvLjl8U9mzi/R+c+W2ExN//9+qJUkYNf6q3EuAssrMSLIfHDWrdv8sa1+OTH0HydGJ81p
vqoDjUqI4avY2Yt+MgfIeeVfNmi/RFg/u1+N1IACLF9L56GPaTf4vCXG37aglUconRafoPTm30+/
XxfFz6QGmNDaGxx/xnQ3J+CH3wZDBYY5wmp9EZ6F+Tn5y9v0l8DnfxpYQ0vL1YgG1jJxFSZN621f
fA6WPxv+3OXuv3+hX17OT2drtZBMTQwb5RBKsfSmp/Ao8znFlqSd4sGuC2u0//2DfjvvfvavjrEc
RlI9rIfYSSf6cbMUwslzHroDvYSFi/U3UE9Prxq7KiERu+P4Uraxq/y12367jn/2sxqm2eVGOq6H
MdxN1X5YRLvE8qoEMG6DKADEyIhk0OySeVuE2+WDY3+Ivor8UBfiH8vnPw1T/3Aq/ux5DXujsPDl
x662vWdO0JbqFOr6i2h4sXJIZw9KLrjv9TTUp6x/XRoQpInqSNVzkfhhUzlj3jxMc+moIpObTXmF
s96m+UbBmRnMo9cOjVcojVOEG5QOzFtzUrJAx2xYKvZyXXtF+nYFkZYyTqGiJyf3nfG5DP7/4yv+
cZ4lopI0c8YTFvZAsr/Le7ordoaz+Pmp3Ug31X2Z2Xfpwx+f9suu165p3f8l4yUWvN5yhP0xONFG
xMFp8qj7+tHVxwePy/gNrReLb1yt7T82yy+GavAd//sjKyk0JQBU2CQz/S3fdx1KUlme5QiDp/yh
05nRiC4qANtmvS9TLYh1ptPLzMuT8qAb67lp7q+g6rplC2BIrOtepNCtENtFOjv4vw2LWwMxH6US
IsJsG7GnDidIin/swf8cHf+0/H6EWKaR9auhTDCAQpDidPByMPurtslSAyXi3hxxquzYl0g0gMgD
Of7MhFNdtZ+Yg9tR/rFmb0MlBUv0ZeZPpYSgtZ1UwW7VTZ8+Cel5wB0cz2jrLsyCDFU/wclCS6d9
wS7X8fbu6JwKc7eRnnQKOaJWntUqqGvBFsQbJf7C5cSpY6zWYsEuyue5zY+jEOSW1wHKWPhxOOJY
Snk0LMjGraczwjtVf5RIfynU8ZL++90KidFkvYYZsogWILnCrbQpXQTbx2Yb07Am/FHU/OVU/9mH
nAKcHxpNXQ4mnegqRtR2BAYjqhjNXu6t8eXfN8cvw6r/Q2FNWFCQu/HFHt3pCDfF8rPvNqB5U9vI
AXdvZ1MfXCXTGYL0YDyPkgfRSjNs2amm2pYPGeKlfytc0UfdZoydoUPMxEdjPMG/Lsw/FuRvl8LP
JuZBklTYEGwoDuSsfMeKfa+eV0+8WhFlz4bT9wzCM2TiSKn7V6Lxy7yX+rOFWQv1XozmVEQSrmmU
727UleICs376OXmqTTeqz6t0P9UfQ+eLN03oLKY9m8+qNNtdXz3JzCYy+vUxhGCoqVqJiT9Ox2Vx
4twtEP20Yxrrf2Tsv6UkP1uiU5l5aEEhRJS6XROtvpXyTDBKw2ZB8rroxWJqn07p9kVs/pJEfluh
P07xte7rORP5SKzBbnM/2uqb7vJXevpblvezEzpdyi4rr/39I5MJAdm3fNJqnvB2fFfvkckxwcdT
cb/stXvrpvweb9vcWS8S1uNBtf+ryvWbavzT+XzRFavKu+tmv9F36QusoSA9SlvJzXbjPj8XR5QP
AVvM4lPlV/n3PanJ/1lh/3D+/k8ftanS1tHLQAiK9F4VrRtxea6F7L0ch5tK0XuDrpAYanVGV9GK
R4E0PCvSbaJFuzbp3LYrj1UTuTKnYHmzhBcz8av2ZqzuUg2OXpk5DWUH0Im2AvUpmucLOG4nKZbP
OBx2fbScWq3YmBXV+bSG/pNi2Ctj05x1BEAtyaYVOkUDhjJp92vYo8JMXgRQd8LzMo895cqUFvtb
QbIWu7V07Ecq35Ilt5lVF36AbcrbsjjkQ3OcrLuGKUlF3NLT5vWlGTPzdpZCr59NR5DfuPLcPpz8
wazehmQraqMj8XU18yVNVVpyYE6Idji8FxUUmDx/WazaKY3vqLM2sMGdbJUbl+sm6/16fhILX+jR
1CuzTZ08whYhGxNbXi6xmhe2ItWnqIjx9Vsm+pySqfbXPvP6Yd4RLJntFlzWTtX01zDK93A7n8Y0
d62sfNDiOahV9SW2cmfuivd4ns79HG8lKxhqnED7Utz0vWUzKSB36aFOWoyUVHbhIqclDkpqUg52
V2kcXIrulSs8Byyu5JcsCwp5l0afVTe4Kg5AoqnaMdhyzYBaPzLjqo6Mcgy12N80k/7amcrJaq00
aI1BLzyj0NOPsZCb96FqCmxZGggRpTXzBHHTAuokzKUbQVfcChFEj6LpDJunuNhja/A3R1n3FnW0
NYXDiwl5r7RwhRba51hvo2etKp/S4rXP+/GgZVogzZpbjZm5ydXlVeqWfFMpWvccx1jTW2r5vVZN
sE4dxsle2t+F8XkaHlr9HMedI4DSqIGr45M8bmAJENEbZXyJWycLLU+Jgkxy0nC3lAWIiALEomkN
VGi2bQyw9SZrFma0PkPVlpOLwhxuvE+jbZFu+no3t+eOUDjOQkcZajfE7mm28cyLJ1vsXdxaWbox
57DuFkIwwxbok4M6HMTFGdQbDKlzdUMiigGcKdyO8yHuaGnRA611ELAND5KvAj39UVyPMDaKiS7J
VnRbyQ6FZZ+LzTHENKSgjoIV2sVc41sLYOPCJEdVn6bsrmbdGs+LCGKsgeJ5p5nDoWq/iuZrZs+p
LVAR+a2eWSTKeNv1cWBm6hPlOkarDFISYXYTNaXdT4zxrx4csnQnZo9L9X2pXtbwvprkamuU4hmz
kXPeSsdWbr0GytcWjv3TIJl+pKMnrreZdCqYCJun1zWr9nyNZaI2KWDc0z2GzeqMVr9fxAivCWs3
KaG17Uv5TlnUW5i2yr0ZTt2mAIUrxK6gzPleSxEl2Lx1UQJsKjGyYmmoFLBavJ5Su65ER82flCZ2
5yW9x317WnjnMWjaxvCr5jSua+PAsN8aileMhTdngFZav5jXp7FhshvU22gJxKL2HJ2Gl3zReajF
eZxg6Ar4ScUjUnmClQZoGCGikNV7AktFyxOf9IxpS0A60/0spX5rrG6lKU5ldLwksdlKjVvKnngd
ksL1pTqUQhlhzH0UDHdEVREx1fagRrnXn6NChZwPpYZJtGwFaaJZfiN21UaJce+w9PqlqdVLLS/h
oYjupuk8NF992tqQh/slyJp7k7euJ6hFvUvDPruj0CvHGESnU/a6sEnMMnTL4bTiTW4mzUGI822B
2B+JWeG0iXUfAhd2R25DRdDv5L7DQlvIdjzgKWjyI8qTFXlDb7cHg5PtLCJdG5exx96ZkZ84vxFH
W8hfGS82rTuIK+L4rluhZgu0a7zmViAuG8gjjOmmutPnjvTOv2zWbdo7NUAS05YmR6KVkYKAYo84
uevJaYJfVB3E1Y6K20q6JHhelV5PAhM1vint+/BGWL/jgtm28kMq8L2AGWLgwp4N0cPYxhshzbd6
nD/0aYPTelbJQVfsYgodTVcE5hgbvsL4mmZBAJ71oOO+GhQZ5kXmdEM7Oxk2tNhyalxpGqfg1cpx
Hyn3nOTJAk5pwbLoVaOUEGl7i/xKLSe8G4za0bRNLK69U1Y1nxD1/bEpjeRdumsTf9a8MGdITnfk
a3mWfssigP0eMEWFwe1sOJKe2CweL+pUR6joQEkY4Ikukya7q9HbgglK0Th2AIrMiEN03Rbf+Yop
CvMStzXEgwxz722vZ05fwahLy+lF7Ybz3OOWjiE50sfilfkBlFwmY1cGyW70BmlXK54Qe41CzRhX
m57PNS0nnpIeOxme2luSnTqcujPSoonhxWO5bpWMXFL9UkRG9FV3qU6p+FCsgl2hBPQ7Q/ekjhJL
+4B1VKB1h0h1o5iBuma40apTPXodll0qQgBg1AIsVn+33ow0+KT9LTOMZdhCzis9XLpNwxsSICPq
w7JwHpWzrzOz3cmD0y8zwGp3EF/N9NOA/9CTxvjJ12BySDCCWnFO0fBC0ywG8dK2shRHln1J8qz2
vo0etGqnXI8KWx+PVbmnGhUVJ33xWnx/UahVuzKcuuacexHmu2K9r0ha1MEdw63MMNgQlP3GgvyJ
xve8RnvqjyqbY43foG/5pmwdLL05EuXB7Z1Q8g2p94am4BxKl9t60bYRb7SOxLNKFprXSX9IwR2V
bUs5ivKcozarZ63zLsW1w4vEjitmyc7w2e1Sir1U19/M17j1knJl0aaOosubqMv3WFHtxuvDR9E1
p8wfIIQ2K07vlT9y0Ne8C5Sbfp53GF44UjO45XLKqdKPjXFpe8fqd3ncu/LcBMswlk7TNgcNHUCH
pK0qzbnpD7JwFyr5vpPfAEiXS8hYez9elES4MHLiNBiE4jJ5PxhoSsJOF8CfNlhMzpNkq7OTmulx
mhuF46nUYXRW7X6Qjcqx1oXIStrI0fNgIBkNqkFQJXYEewRlsWz4SzEX7+vIhZ8aipsWPs3L+MRb
VaBGur+oAy5MnTusij2g/iNaikejZv9mWy4BQ2X6ulp36mL6cklaKetB3EzneXqmXmw3aueIeAe2
xeTKMBiXSnVi7WDlGn3Z5bK31gY8MV4cXGyJfldPnc9EIvxIaLJoAZZQgE8W4+cyNAIhfBORDFDb
7NXaWcYNlNPAimTAp9fFzCBQWKq2edO2gVaEu9oyvxclUtwxFS5FuQ1r8U1K4VclvGptbAK5nnhi
KPMPPWWnNTDvaCTXNNO2jD0N3w1RyNq+LsscWC3+SONjYb3K4mO/PqoLYZ1X5zcrOACp9xf4PVhN
h9sYz0pCAUfW09tJVr5GBqMcEYAGvm8DXWnFuUnqYzVasq2UwlavWbFCuzFGX64CsUg/VKPxYqvH
QvdaVqxW4PHAWdtS96ZcT23Gzmc4U9G+KYvpMOkdMMGyj7fxMu9GgD42U7C3YyUd9X6JN4o4vlTc
4RuGFq2gat+kNfXK1PqaZxirVeqM+mOqE77Tso/OnlxAuwPllIr3LCUxGQuggRNWKWPjdjntW8uw
I5rdNqGwL6V0E9dhAGb0Efu+vaoKwTIR4oxl8q1YwFAiGH0aUHvDfBUXgyCNZadDYee0pEuiKk9c
znuF7uKuPazpa2K9iBpHxcnIrNjO2PDlCNQT0/7MqxGZOq3zhIajZJzxp6Hcve/WGbwzo1h2Yg3x
Ye7NTRsq59poDxpFt6gu9utsYddFMtCGfh6lbiWVPL5a3Kh9RaF8XQ5zVPjJmjja8iSq+ms9k6ZJ
5b6Q2FAorqn2lXYvMRFSX9Tg1JkE8BpN89ahO8tJ74iKH8vvHbVeUynvBOm2xnWknR5goh4KNb/M
fcSkgclPAqdzGvgEuVvAmOQLQZvy1LXVy6JYm6rLHst4epTRZ2b50gyHuYy/IIPADIUYB1tsXELu
Reo3hYAvjR3W9xFEUYkVeNfDtWIvZF5Wnzhhq8qTu31GEVryFyso8juLdIBY47p31XrXW/JGKmG+
cfs3E6sEgvi9MTTbJuHYbTR3EegMld4m8V5f3CFlckiVvuR8eNamTxahSz7G+eGEReG1ceqG2eyG
zYdugBtXvqrRW43msBDIdVNykBTRFvov3RRsCSp1+aCYN0XiFgYu3EjdFf4NM1qqUr4oWnqxQgmk
h5BtF8ZJGn3hjKOEOlWurD+vcb5bzOqhSege6IqNLDqFiKE1QzS55hrWziBOVD7SyOVs7bNX1eAh
OQljGClPbtjUiacm9yFjqeVzrLgmzheicDDFTfFOgbHVnAjYT/kyKc+auSVKWOcg61AypF0ywfbo
4p1h+VrDTU2astfm4bJO5jHCaYJ5I7ErXYFyb98T0mKYOurOiA1Un+GZSkzUf84r5CRwF8pzuAQp
vvEtc9ZJEXlyelKbN53xJXNMAUqS2o2+qB8zlFtMMOG09ZnfGDu9OnF6ttwwY3pQ8KUTb2SMJWf2
T927pgiIBMajarqW+RrhRdNCxpa3GjXI8G15iGlMaK7+w4XsG+vjzEhflzs9ohMUAGlbs6GaU6j4
Wng0LThlDplOTcTXC+5gnHql4Cza5z1ut6t1MomC1azxJIyUEISHNnOlbABgxpFNlN0V0TYi41Ks
zIvIFuSMbS1SU7tdSkTf3q2X6IhDXND1ZBRzvxP62LckPDOTq5CQABdqvKj/CqGxJvniN2PFGVfZ
SRuMUdBqOU6QD62KOU1QSJ6Rh3yJdp/mkVulCrFx4urifJ4qY6tF1NtV5VOMcHEq2g1X+0WYVF/I
/RCHxfk5ZH6jLfPtInqKvquKb4OjZy5JOzwJuTRMtzKdlbbJvDOVnO3QvBrqdqS5vlreuvqiMvVR
2tSXeqhznAC5TfSdjV6+2OUXCCO7qfTHotvK8akXnqF7B8IEpMJkuh4XNp6+2bvwb03rKOVERuHe
4qodK4bU0rpCJ6u05PNqDUm2bBjDTVxN04vWiPOLGjYdUqU5qDtBqHxlmoO07D30icaJ48zXoUOH
PZmvzKx0Wn2b7LWobDFkn9Rd3s67KUoC2YKJpK+XVZKZmMr8fhm3pdR+rrqeHAmB7y0xKje0mjhY
Hd33Sn3bFNN3FJG4qfgQhGFsBH1c3tYm81Ohad2Ki6Xbsx6TvSwh9F/hppIXpwNHzfdyxWV4N/Mx
DqJQ+hZMyauG8HOZbrPmtHZO/ao0H9QIB0Y/yHkGV8md/EPHmSsdW28ZrgGc0e+rJ0GGU4GNG95u
ZnAttphkZOqxThjw8wwBaJ4rTfZSetLs99VblfDb26p0r3Z2Xjuxeh1P2LJj1cpL8p0p+VoXOWHr
wxRCYliKZ/wpCQRLWn7dXtxLKHZ1Awx+CynMsi5FhTXkt/4undVH5UVYfODeUiANrqS7defnyd2Q
Hgetc6gca5eey1qLXMQKJlnxxY7jIKtOLX+a8/Vm1Da7y49Dui2x3hydMg0aHC+ts5IGOvBsmopL
w2vADJEFRzuBQKd60HFjCm/HRvaGwh6zj0T3Q7rOpa16VOhErFZsCt+NNLPzkJLnY8PUWrdJlX1R
1NtUD4DAM+o69e/x4MrJNky/hPgtXO+j/mPM1m0t+S02TrVL6lciE0YtJsE2JN+u8az6XBkrxynt
bBEaWLYjkFvryk/NN2tMT7mGp7DOX2N7aIAOajjDaunMKUsj22Z3Sh2Rgd42qcddsqSuXOIdlcZH
uomDposPqnnQz1p9wDHTxIGGtpnatT6EsSHL9iLjsUCZKM/duJVWiPAZpXr8thqdPHzfpjvCBIF5
dxHOAUOV1kNhbWvtOZYYQMynW139MDDoTRGYgNRPHGbls9rCxBR0T20ORenG4mcnY/dbvlv0zxXf
9XjRqP4rzJZXHg6ZkobAcZSLF3SmPj6H9bbR7srs2GqHCqdQWsALnEJpbhIFj0tvabeSvCUgWKvP
MvRyuOV54RqIdr2HHaoto1Wlc38dQ8QRPh51N/7mSgpBE87qQ9mpHLP+ICC0wG4ejoQjNVNmH8R4
blNvJLzMnorKNt+5VLrH6ktr/Ki5z/Wtiv8onHsIHz2THVga94o1nsOiuoH8ais1DxNQvXhrhQHg
z9h84LsY1U15p8aP0XzGa1hYH1qFyCZOnDQpT3VPHk9SrccFrUxDoIt8ufUYPpXCysg08BZtq2Ky
ltUoN/vcygOjTNnxeOtZrhRfhJ2Kh3SJc/ihaKpHnVsyJwiTY5LZ/FGrLtFiV8VN2LPkjzrpTKny
BmgJFFXsn+GVLk5kXpbszlpXwr4jlfWxPdOuZhvGYakupfLQhCeNgLaiCpb7SuiO8qbI9wlz1oOC
eJj56FZpue1uK85BzJk7mSVLXnNXl76hvw7rrhDQeIPmtcs2E4O/xpsC+03k0mRscH7lexlxMIlg
zqSPUt0gbtp5tdMSH/cS4IGW4Q9f7DLB8np1QwV0IgJZL4nxUJdfQ/6mN90NejtdCEp3qHtHzXh3
z/yuZfoyK63dtJQMjVuaRS1eX2eJmxgtoq5u5uJlSU4r1hrRc1dGdqHcpGFQko9HtmE9qLOL7Gad
0hYdTAmUckt3lmNwUo0kYohAOeRC40lq9jptR1m8HwllOUd0p+1Y74eUe3/QSeclzpRVcJGGCCna
cksERLKcsB+h6rEWwpmJahtndlQvi0E2yw+566I3tfqY8ueudVRminBvsc5lVTpY9OpoJdK+q9BR
9DNNDGMJrS8w0gu5Uylzbeq5bSiPJmFF6FSrI9IR2900mDAWXB7fmXZRqkuRO3oURMqnZuWupt9n
kZOn27gNBnVDkYNreDScCZxD/YBvcJrj9yUcl/Kug0Fen4b0EndPWomAu++EyRuZGUjz19naKuI3
EV0jRI5OlCITx8T7bGWELXOFmR4cp2mgYtgla57oRSQesePW3E6hetdXEfUTvh8OJ/DNNLv7nKoN
O6WO3bQNzHTTtgQv9x1guC76CvW9Hu5WmmBj18iD8bNJCdWwPmJMX/Pixxl+8ezK3Zm5YWLBjgRP
vrdQ3A8K+GiTFAVxSWQvJ1yBgY5KIqTbJsrdvH3MdCjyBQWPfToQNBpboXtbTcPRk12BUWBXOaKx
KWlxhrQhc50GximbPVV+XL+U5EkGRS+Q/D6FjMlzLuulIxa8fcCIblS6BidWcaSVRNA+O+TW+0U1
0bbtAtP4lnM0Byjc+wIDk1BiqQjMn7Pq9XvcyBeJFiDkxXtuICPE+k3eyPpHNj+3l4qLJd4kGJ4Q
poVfev400QmMlJVz1KqO0ocuPTqjTniO7Ij+YU/ddqFbUjNeIuXYqVjNZP4U85DmB3nasxLyBo3Q
URjHa1yrO4k9rZ2Iva6sPiWID8ZlnF1skxTySOlRoN6toiQLje6OM5IYzRiGbTRfVXiasJW2tuqL
jp4TEzZvFvNcAYwcbN3Ed+BxEiqXvkd7XT6veuALbb+GeBDnm5mWIlL/ugqWzqtTX5ycSnDDzuv6
LbbVYvJqjtssLd15ohImDjfKGNqrYQZRhM98d1PO7DDSTw2yAV1657S+jUavrTfNtGsfGljAOMx/
k3uGtEKqTxHdiqYX3g00lL8Y30PmxpJTiTjUb2TLZsrHnDbjrqd+MHgyd/SXku6kr0LFuR8XvihU
vSF6NfvnWbpR7xVsCOTxpntWlqDiN1K8dVmRKm/LSNoQg4DidMjiw+R1VURHoWUL8wStNLZcyegy
ZAs8hyC7SnYcvedIe5MSTkqvL/aI9Zb8FUdu3r0neYDSClncnB8kYd+1bjZvQjEg4dO/1cxw2pdU
/ayHN0ReUNt2+ioTUt9lpckiq689DUoVFCjv+Smcm22rH6lj2/lyULl1hQEV1q8V9MEZNOnbgAOA
eSN+V9UtqUSub9Sospt5r1Vc0zN569bIPhrpU9Fur/o/DkqcbHJx+Y+wdF1yqp0ekniDdYzlaNWG
+gBdXCLCULy+6+lWBGkoPuS88ol/vDIgnd2hN9vUWo3wTryjbtIBOdTnoJkftPwuZU3FNS7ceLxO
t+q2r0+1EhiLG84+agkNYcAAcK8u6G4kl2F3YQwUtOK2kXzWmzG/DlwL0aHXPCN0higI69KFDF1N
d2uM5cHeau6QiqePIWqc6llV73jtYufmWHzrwdj6SNUTIw/vq75PQ7AGOlrC4DQENULDW1seNcoz
yWMnfK2tI7NwjIW6x/4KIlCvfWyOFRWOUnuWVLlD8YnbgxF56WVtnxQVfUXiJsR6/xmTNSHbEEXX
izfSLyVw/QetSgsAoL72HYq1pe1zLUizTS45FrEriBwTW64+ME3OaD8n9eUUAjcvFJtsCNiaeuGj
cAtQDJGTcl+0HuO3pSdTL6hNyc4YbzTjJNHmJx/7ZmPJHxN/uG5HY1tndik8hfVD/VbK4S5MH6ic
XJMea6BJv8Ufq3vujiqSfjsrjpLftPpeGrnMJcaWH6zwaY5pCqkcXgKxmkSgvWpuSkmMk7gjctap
kI+2OF7N3hM3q+jt5v/WSkRV36tzsZ/hgcqqP7G2MsZQbeFeZ9ih+FIV6aWSmL3N0fJmChlMV7Wy
ws2xX0q31/8PYeex3DqSpeEnQgQ8ElsCBJ3oRPkNQhbeJDzw9PNxZjNRMTW96o7uW3UlEsg857f1
0fmf653GhooGqHkcvZiWpqr6NOk/wLliXx2pvykAECvF6u8cdlV4bQNrzzUkQJ6tIgMloq0map8a
Q+7bOd7pZeXZfb1t6vBPTesPdxBfip5sJNTyKrMTz2y3dpYFxWiuHbHW7YGLZVVGgck2e0HIhIB0
JTS/in/0+EtHjaAfQrFhBadFtzF2Wn24w3Cxr9p/UPbFj6sY28QgrRrPXnWWt15G637+6wfDR4HS
cnGBOW9N/s2qsdYWo99MnYw9cs+CwVo3WrCIoIRqsfrkb7L3OtTJJPr30lyzjMvWM8V4zCThxd1w
mDte4gJMTMdeA0itJ6fq0W3fI0sN0pE8NJkFkZNdgQCCrL/Xd+mPw3Bf7AFqJ4q06+Y+J6vk4nMF
Tc20jiTHa70cwdTCZXjXxC0x0msV7lL+tGUpj6ZyI5SzybgmSIi/xPGRe3Ocg8Vlxnqw/qLxd0Rp
HYEArBjwiaBwfM08jEgXDZoBItoDPI7a+9ALM9zd0YcZ4Lu7jNG2HPYzSCxkFVSCEV3dEv4Cnmdn
aYfFBnLX13XGKbjsqxmYaLcssHFHbuGk94QdmNOtJKi6WYX2usKgGdJishnUdlfNp+rHQXOVOcMF
cBmUYhguSr9XHpfugToLPJSD826JiE/Xz/VN4WzdOkLb8GsTlVKd9dtk7IqM0LsdJXerjFp4Tr2h
D1i4zebJdB9Ru5DDjJxA0W86jz5zMt/RaPpTdEiZMlQGBPJaBBlkEEYRQVK0Zw/8QcDr9it33vtx
6+i7maQi6rqmnwFNYAGBdx44y82eaa1YZ9DE4URQtxFv2+FcpC+ufZzHUwbLCtBr7c0OvR3grrzX
d08yyPsEtP+NaBzYkxtDHiOKRrDh8zCfpXbr/tyfPLFXfbK2w+96AsBKkttk9+8aN8PMP9zHr1X9
maMEc8fD8N+9v2MSQIoana9g7+oGTzzIQWOUeM+YHhkj8wD8zphW7talqSo859kmL2/u8NAMayU/
q3DLfXaguFgY4nV+k6Cevyq7Nrjnpv6pwl9LeJnL0o9WOVM9PnfVOi2Tb/F5Tx6Rs7Y3mwyuXvmS
jLQlacU6Tt5reVS/BH+mz9ZT8RNWLz1RqGZ2YQWEhIQ9Ms3jUqV+Z3J/4hhstX1UtQezgQMkkQiK
sVB3y8AmAXIM1BfwLnfMTkc7f8kW6HTkLD3igLwNTD7e/JXom8mcD5I5Trd9t3tYtHMuvWkkLXlD
0EZgHkLn3t1trmf5Pqnw/J5p/M53OQWKGnfN9mEgW5EMG/f9JtMZLFCR5F4F4sfIgNLHxeibvrdP
GqtJ7XXGdlrWxqN7GZoX+Zq6Hs8DIChghRZBbil/eflBKlldBO57yaCpvTXALFG6VUvXn8tVhEK2
8A1nVceqr1+SEjrcv89u7/MchOEWJ5AqviRF4mfQcyzWMEVnl+ug0vjQx43Z7euejcalNEM/yP4L
S+6DQ1i2uQQKNObyFQ6oJcqn8V25J8F0DwoqjaamULMLEg4NdTexKlULCXnHyEAVe79nYBX0eh32
xyU6ZfO7TN6ieO2qHyoUXWK+2pm7sR4mdT3ZcI+HHATehf6h8UJN7GdXU7/6QjlEkpsmJCHxRYDt
K/WbnXLM+nH/qZEePnySNR9nPrtGicpQPMwWEVc2Xw5CffN3CvdFqmxU+Os43KkjH1B66wcZuEW2
kQ4cDsTdcq7R0kUQoAixh4c65JyIfJtXu66+0/iUgExHkdcgIomarWgKb6adjYUhbr4s5ckoRsRB
I5p87J68IZHD8I70sYyDdCmZIcC1bW4paa+dbFzP1CGs8gjgwcjOXT6uas059jD6BCMrnqFf++hG
xSRcd+QikFoxbw9Ow3qfPcY1iQBDbjVooEBM9Hqb2ZTbCLbwIg9idkWYZxCT7lXUn0Lb8FyyjAMp
KuOxqT5zl2ciAXBhOhVxddKE7pXiqrT+/aMermZ3LvgLo/yTf5uTImMU19z8CWtipl9TFXm+xgKu
Pyn0x8dWMC0dMUcsu8zJIapwjopiq/3pgPZuHICMyHlBDhnqpl/arwp96+6h5ihcPiv3q42i+z9y
4PlPUcXYEWvC0XSYuxNPNx/HKUb5VbxzZQsNONGxVwMS7cLJPlobCDWfyLR5BQfBpoOADGLgTW0f
yvivhYef2XaHv8Vs/f8WqpwX69RDrUfsaJIzURXirWIkSpq3Ic/2hkCTFad7nR88Es6BWsxDMWm3
nkyCcV+aT2F2MdEyRuGL2o6tv7jaue+GcN3o92mzeo/zdFMclOnd1cCvEbp5Pb9K/5K4j7o+BFO+
bxd4qvBaRiBKxrWL9pUOc/ioKVtLrBc39O3ht6nWMeyK7ezMwmPatcpdojwn+sCk/W1XXyYQU9Lt
LBO6ZZU2NE6WIO8ZUarFYzd2p7TQH3MTrJr6srjYW8QoFt9mg1yim1VYZ+rsy+VzbLlIY/dG/jPv
3NR82VPyrLhw7fViBaU2wD+hfDSaaid73vCutzjXnO++AynhBtZGRWz7THyG8bynp+8p6veT/uwg
K66wECTy1VKiawuo3bBgJI4yHBPYfeA0oXplArGbMbQElqHGQa1bj44dJTfDRCAkI2b6cql2phvd
KofWGxPhaPWtR9lat4ydIlEzFsvrot4hII6cSKV1XT/lMUwuQigzvCsD2RtNt3ktXKr0FDHszXHA
C0Cu2sos9W3vxqEnUyfzelUOm7gzv6LGiQKYUFQLc3wUIQIS0xjoDtWY7stzqARdvjU1F3+bj+9g
NMYXhfs9tC7z8MT62aQHV+CdkIlfokgqvyzb9B0aBJaV1bBOZaTQC5wwXhP9JcqjQbsPSyhWGdcY
r3QbQcJpCBsyDY/Z1BnUBMrqMRfKQWrK6AnFWFvkcui8qK4vultvJb5Wbmfj0xLwX/om73ga9M9m
YsUvUFPUJVwJnKW4E3TE91aG5xBktNTy1MT1q21rt4h7M+r0NWJ2c59q1nkgeBOYYGaKFUBYdLoz
Bm8TG67AeDdjMirjeNg1bfEwjL0JqxXCdpHMG4uNlCpfJoY5zxFF6IVKa64aaWrrOOLzdlxokl5P
Zx+C59iWzaXQXU9wiihTfTLaDzel5JygETn0FdVHlj+56FAto/6xlAenKnZJ1OON6xPw/WKjhmdr
CFLqQ1xsWQaV1LNyNgRJsCQFlKfUYHD2mCIdbUt7g8FtMUVHfEoJU+dcPM/2XmkC3d1X1iaaboM4
mLSZYg/gbevq7spjHQUdTRfQWeYCVp8q4JEGGjANaZa2TicD3F9znrGqc82XhDQly0c7NXvwFbbR
qvOK5qmmbiJiuzlDbyvOwYwfbWvdEjXR+m4CzgTRm3Cz9GwW+bJlA3AxSGFpFWLd42gw1sgfgoqy
rn52fCPi1613kRS7fo6DHgVCr7NYypd4XMu+38rc2EmzM+HeGJlSNIeInjl/X+RjBZzai2+Hc5vh
txs+884lsMZ4r5sfgLOwKU9dlJy0apvr48Pi/poCsLtgQ2n0/Wy1wWzzOdTKTsRfhknbieJjPyMt
ap9rbe25pfqpuhsqH/2mRv7iNuFnU0qaZ9IQEQlqvEkzfaWyPxNHW5h8KAZs+9dOU7d6Gt/mMPNC
KWi7Mz0rTFBCVAo63KGdN23jEPc5Vb37MzS1uu7VWfiKFiVrzQp/tQo9Ki+10bcUStYdsuFUpaig
sIyK/wP6IK65yZdCRdLZUqXlRO4BCbbhwwDydrR9EWRpuu2le4inCSaP1hhUTCOEfDVFYGO1NXlx
WwVAbVVlIjkbgG/EUKaHdJLgUvFFYmqTwCN9Vh4VyDhj0LYLSsSpr95HzQ0SkZ2R556yJL2Gd4Oi
Ae7UM94v+FYKVDe2batrtS/7wK7vCrHTZB1UMxWPC9LOarTdoLyLdtG5e2NMvnwY7+xhtYhi6yL1
txioTLaTFG9ShUrBuHW88hJ6KSwaRrZOXdvD57B8mHKrs3cayMkalDYx4wkePcWP7MdWP02Oy6xT
+zRbh7q10jt+xL+2JvovtB8yFAgNg3LpMKXbn5ki2WAU25+K17LOnjUx2+cZmhssIWc1v6u3tczw
8+Hs1Bc7flEaUOq9Wlb3F65MyJ0s7K/a5kEz3tC0BH2GHU1FQRwb8q9Gyp95g3hLomhjJJAVEhQu
U03Xmzuxo2+HyqK/lkyYdmLGcW9IOJrhPJQ/WfgVD8CdvMJi/kVkMDJhFyl+/A6UYla1dWMHSx+0
uCPUy2BunPAaaicj7OJLhnPTQIV4s6blJ6mHcZ+2LyLfdLn9axUJ/STDxkIuRpdfgFK+Ms72SOD+
kEOs+F3tZd1TYuueTT6sM3o5atzM6LbdXXlHUDTakMlF8yvWSZcDMVwqeZxjBE+oV4VewPIXvh03
WztGib0m3s6ZqUDg6VqNhEvdh9oSfkKF2VO2bq5gnnzj8kV2goSrQQWisnXXHwnJfoXG8Wqum3I8
LeMuCQ+6OLdW6kUcMdnwMjSPkE5Qy2MBkRq4JcgbolMXW66naFYwqFxrMDTxkH0MSnzOmMbN5jAp
H/3oBhza18SUgTI+m4ZJ9OqIN8Hwy0yxrhazXpEjZxhaTtr8GtnC2nbNQgYI4/+6Cnt4U+3Kv3/Q
Yw8REwMyL22VdQ8Jm1hRLMdIo5UQnMIABOqGFFp1PovcvquYtE2hbvPqc5lJ/JhMr1l0T9Peu7Da
u1PO74ELNvt0HLRT/IPtHQ6Eh9T+ih4BrN6uHDD5Dq9GZeSJDxi+zDaWU5COfNm79Ffri1/UMQQJ
pYWFiEZ0Bay9qfJbCBsFKepGhPZJuomjoCYfpgLAzpLtUM+C/W4nxXCZ1Bl3y9AmNaGqENplDnFt
dqyfkkAUu53BHIxgGP5i6YhHlAFyNcRlf+ljEH2O/QleK4q12VdVfB4uQFX6oPap9IbafHGQoWDw
qGzrUpfGJsHnsm9wJWNcUcqtKOhBVBi8+1nwwi6IKCc9jP17otNbXZP7Oy+v2TIoiDe2WqeWXICg
I03SbfToOFGBVDumWEk9PZfKOkcg0lcEzBkG66KjwCyoAtdj3mz1QUHSOoEBMohdeyW6RUPuz5Mh
Hrpp/pwUcEPDUhtf6KiHK8d9lBqdY+70COKaNa/NfVNu9eivcolnT7SLwSBq1mPmVa5z0VtY5fys
h0+o1PN1ln5Imjqm177h0qzlLRRXgwBr9IS9SgS/eJmy75Dlq5Gv8fiucbjF4qmzXycLVFd7VgEN
07si6DU1IYsN/h6fx+bkjngHwljKB2eGZAqtXNs6Sax/hrhVC4jTaIGTq8LQdxmu1CEw7stdD3Ee
LtIFSXV2Y5OZn90i16MuMTSHT1MybI3Q8Yts0p5U8RP2ise1YMkkeUEiRaGBjSCjMWoHRfCofDVq
hAMl/Wzb4jdaYlCy13ppdzINXxTgBbV/SiYg2dhGcNNaebaNnUnn9UHVW6l+weO34hwSlqNhBIge
THubq99zTDufMNAVG99FIo6AF/0iVOhkZhNsOUjfOMetigPT2ZTln1HaEIwdkUST1h/UKdYIC/6u
xle7xycEJm+aLvddtmnnYmuD4kX9Z0VKeh8/4cRC7o4KceDj5ngYn/sRaaiplmwrqW+BqOgL7JBj
JtuOMRoEHWxqvP82aROU8gotm7PJu+K9ddTHqHQ/irpggAa/tOdCQVtwD3dA9LgpiualsxnvANxS
ezgSSJwqAbrxqJs2DoYoFMwmhIjwm4Ztp0nvMnW6JVaxAr0BoV0YqF4sG/l3nVrhG8AvB5j8tfX6
a+CbRcehxUhHCdvLLgQZA5Moj0p/EvS5eC37hT/LV3IdUbMYkVeMoJykJffYurSec5Jlrqisa8F/
atmy7oZu16uIQBZxoB50ha140hC1NMLLu2SThDM9xsAzyusc8Y1J7Vg7D0CQx2YA+Bb2RYuqLfLp
Ihqbt4ke2bKv8A+hViPh2en47yXsB8vyvGyIZ9q1DS+WRbRh/TeGAHnV5L71WQP1HLN1KzicC9sE
lzHrAHPCRMbpCVm73LW5K7aLK4FfY/OhTEH7mIVUP6pceTR6lGZCaxAbq/tQZxhOWz9NLba6iKew
VQfmUpworYU2PXZhC83wao82AJJjnRRH3JxMelp4qubmwWaiN0QctAKwWHgcY4fMZV6BAIvaV5kh
ThmnbWUaZ9r0oO6e4SFnPBabcfzVpXMoUndNANqjhP/i73sC3W2KcRsNcpfwY2ktGv7hudLGwEo/
OPi3c1UcEtfZhu2G5Tjuj9ZziGanrun2RrXSVpoXgu0uzuAhw97H4XvYcDryoCCuiZPloY6soIPd
NqcJKFY810TEVSN1LvbFRuqN3RrqWfXk8mui1OrCfifLD5cSI+If7pPTiDau/HH7V8W89c4POrA4
+YxUiBR0bL2fKJ8jOd2m7fKrgmg01ORmsz/WAyayFPU4nBsQf2ZejPQ9HC+Mp1UHhlXzFiO6UJxA
7ZSbXjVbNzaChvh4b75zMcYU7djSN4ZAAT9X20F5HWW2sUmydZODPr3UmJH0gUI0U/VE0t5pDlvL
Gy8fFMDI+0s/crCnBLb03641xltTD3eZ5XzEFMMOMt9MjkmtOIa3EuNNgSBPz2xUZggTbO2QMAeZ
mDfDNjq2w20ck009Y/2z672BhQBT4JpAxbsPvjf5pJQBshPZlWOu2JEH7PMVaBlrUmRN+wy1hwVK
V8S3xv5Skptq+/iLkK+9z/qXXn878PKaJNW1f6/KBQ9oOn7PU4W3vi7ftSq91Akhtq3RXbTJeY4X
lfyCYvFqdz4o+aF2iZhrqYUTOw1ULGWrvH8OUcyP6WBBbPieMLSoUfyDKIn7+AB2zLvF6Vk52Saq
kJ9nUJnHvr7E4Y1lJq4ghQ9FdLdNBrJP152VflsAp+NtVp6Z9xMZXgYL6moiAECNRsTWYce+ASTP
/r/vMnTg1jheVSSpC0pbdx62HcuJEEm+0kV50uXsL1axn2NLf6RoCk2s0eGZTLppLXoUuJoWcXbn
2qa25m9dOF+l/unkl0X0Xt4oCFz0FklW4UYnYU2fKNirzF0PISLycFJBlav7dFSFxbPWgOazAvtR
2vU8F+WdCb+nOzDZTPXMrkvshlFCZc3sxHXkbFURaA3thAnq0vJE0UzQ6Y3n8DaTjW8K45AVkMud
CPdTZtzMNA4yy/Ajd8KIsanTjaagLEXa3pu+3mzK9KSI8BEzRJd8j6NzjeY3K/rB6guVzxZqW4qv
x4+adU0V49KCszdOfVIm1bNNEVS2aj86U4YSKnaMgCWOAKdiDLAifiQjrquRhLZCpOanE2akzQ6S
Fs18/J9xXckRlWoZ64mQCsSZxArc93xP1hQsMZojDJNT+SrEJ8q/xfiuIQsMJA+DPynMMBwo9Yuw
lyd2pp3NrVNqcCNupJ4GTFBK9zUt2cnJD7OE6YgqPylzrBUOoqF5m03zJhbRSUFrIKf0aKX1Xo8s
PDKTFfS1rvv4f9a5JUGd1L0MQQ2SOn5pMnVNfi8fAb6TBMVw1QZdMZ6iNvQi6JVqmdHlL6lvCMfP
qxENXSu1z3px7RhohYhX5bV1Gq93OVG3NDgAXO90xG0jbQA2bjU/jwBpz8b4zsHba69i3pkhX5qH
zZJh/3GJiW9Btf7IgF1HN54P072i5xbtzmVlDsVTXdqwMbfFDqbqoWOS0CSggdltRhHeeL9KlTg9
5bdCJG9MmdeYPW9JXiNMdGukUmmt+JohOi+JWj5grSz2eTuSRQfIm6Z+w+YeJb6Er5HjuHdq+5HW
qtpvreratrc53hiGbybGoQYh1oznTlaM0BGLwLrKQ2MlJZa0KlBhXQ0xefk9fYltxSjP6dRjHH/F
0rZz1XITaZm+WbTle7IfR2azerm4yk8xvUKHs6LfHaGU4hDMa4nFC6s0gK7NZwvdpthLlA+i3aqx
9jW0NSLjYj8BxOjlXgw/kbEgP0++HT0HC1e4+1xywV66KjlOhIDT5Ca+4oVlLTSWgwmDvzBL9NMZ
vwsoyryeucjns8KLPagWVgRtlfTTG5ahzv1JjD/N3i5teymsM0wmNPGM31iRp7gpfQNHfmo1x3y5
NGa+oSx13cAdGcW1Kd+d9GVuuAfxmotDPqJlb5CLG6eGbKqsEYCUd74iqBysU4mf31WI8LMWQysq
tHZxjo3yZxCZm+MbthtsMHeRUp/UePPFGgdRTC5d223pGfKKJF5D8c5UDeo4bgPEz7otvGgY/Go5
mXbJH4aRCyFEEu5WRQItIkTFkljm27l+KPQHnflG3XTLnsxYgP3VQg6SM2FoXV7uxFe0ruodDt0E
VNLaARiZ5qYbzrL3CmCu6GZGa1kyZKPONn/lvVQKYERkzwrqDnQSKJXiB8Tkq8z4EuzPsAnoq5QB
4rXBoauc+hgpCr2xGWI8l6VcN/iOYAeSM4ymYnG9oqyQYeElbRmM8/hQt5Abx6Q/tPP7bPqpbXl6
dujSazsdbQSjenKuVYVHM87e68LcOULw6X279aVRyr3twPI2LqpMrJHKF2PHjrUcuA+jNjjSus1j
f+nEvnJd+vQwbrHiVh289mS9qOafVZTouux9Ei3Pqfx0tb7At4LVQY6ajzvVn/UO+UO2UVIEsuIQ
3X+j/os1nW8evRToNNa/3gzXZVc/q0P/kEDH9A7B0c1BGSJsYso6bqKnKL0/FcnVcpO95JPWQy2A
dfGMpt91xlGos0UiKiNsGrXU5GVbtWtPmI0Z7p5EVL1h1EAAACEQ0F+2TvVdmBGUPFiISual9Ofh
y7IM4KIeeCCqN+Rigac2bP5jT1K54+nuvNPUefblaBLJWT5UaU4yS8wUVg4d6Io9RFMQio6SMsna
K6d+s1QAEFmDuxPkqZ/a56SpeNvbSKUaziJjxex0/RIpmv18z+1TfZv93o8Gq9+5GsBB5IIlmC66
TTEhE8UChSVFmV/lckbamWlvWVN5S0tSAXp4Cff87nC1T9FNQgJZGCfcJgjT5tPsLo2NWWLGDzZO
xW/ZYnae25AZtUfZr8kXh67epugZv8buOzb0h0Zqe3HPgqiLS012kV2JZFsN1wbgGE5t0bJVBAgm
II4djWsRy8xkWYG0fyg3IuconXbh+BthUXZjFrg4vLoDY1Ip5vpcNojU8NcPbJ4Ut1p4+0btHN63
xxoqxFDfc816I/pIqfpdkafvRoQftyzmR4cugRuo6ZbRszPBvIbLmCN80nA1rFvetaZ/FMT1INtP
4u+52+mJslb1tXD6HezKpiboqc6LW0xeFnPTglSNbEFGdJoZUPfN5keUnYvCj5BnowpNZtQN8yUh
1XzFnE1+ANLfWHEuxbJ4xhh6abuO2/Zb7+oN75I/tPGhZ3MyMsWzYB+dHOpahhsdZCiebubMYGbf
BKir34bz4jlFzohNOpZSDH/F/YFLAmrLNob9gGBHhrfRpM1QyE19Hy9A3WT9geW3HwOR4Gajn8oG
I+d3xXog9QARkahgqckzqpyzioYvZb/QMsKcbfzHYTNNjBJY3vAvxknuL2XJPb60J2dU7p7IK+hO
lT5JGWC8xYt/SSBDZ7a3Z/Si5Aeo/NZTpOMbA2QIouJJ9OtwftTIZFF2vJZYWms3aJSPsUNYkwa9
5U3NB7rviGJc9bEN9/H4NGu7IdxmkeJPySVMH3K0p64/6bdcBvP4UxZrt/xMYOXtj8SCnHrpYFGT
95izYnxR87VDCdV41AE4lZJ4mpJ9dmnZ74vLVICYC+0u8kweIofB5pxxaLjD1bb8cjrpw0tp3sRg
n5XI+qi5O3NxYgb21eEENdmq/bOM9737ajAs1+Dg+RBW69a1w7PoR09v+dISPB69jgmMZUVSTTL2
ztmVhB22qOyr3DEPxt1UK6Ug8hNa3GvIOC+0lkm0PbkW0p4l5YhaCjDGwjh3DWoso5q3vSJgoqp2
HzoVx0I/65sBAZYnsV1pxatUv/N03ki8JHNNvW2zLATgDAl/yDrMRrjT0mbX1HKbK7ilcmWjYQIQ
JMIUD/G9D2Zax8tPLDwRpme16lwgZntfayqbh4Z6GlRz50L6t8B69fgeZzTAlzoDjA23oW0M17kN
FVM8cuBDYzEQzdjxZPFB7txDrLJEV3iC0/g6OCXH77wRZORMxaazz4Z+1o2dABKCgVSdh5xVvZ2P
wtJWlpTN3nTi0E9j6w1ugsARaO4mJkIKYjHmGx808zvSxTbF45UtMNoZCnxYjngweMWNla3jySIg
S02/CoHqNYaamXVzA3xbmwy1Ytk3RnYsjPaWmEh+lfxZiZJDiDbDUqKT1SbGStSY0Lp064p4qy8Y
IkhYm6rZJ2pjgAAsr2T/rIzmpU7xM4zrSnkIeyKj58Ly6rv9KIMlvvY8qgOHq3F3KtsZB52UNupu
2zD4PbtH0G2o+WoVsi3G+oRZIGmLVS/VN0WG70oKLQwzZdukHcTWj81l3eRrDWG+2+6mJLATxpV4
/ovS9FC6KNgxKjBBWRUg3XxXdpab3u3XDjK2WCvXoX2No+TYoc2xVFCK+3ye48AtbXevNYQ6PekO
MXIOWqAMYBdmrZN+iiee8m8Ld2GrvER647swA10eI9i4RvxEyLpTS/rLArdbzj/SRQaiQMkQ+jLM
GKJE8eCAGjYITPsESRGqwJUBH1jk5bo15WNYlWc7jy/0Ju+mQlzq/piOhCr1/S9CmlTZCuUcZZZP
5MabFsaHsLBVL4sxJzDlQ0O6KzCsYxaicUonBMX/fxyV9i/x9+Y/Au+yqFwKxx2x26xU72t5xfC8
ukcmXscVnsH/EJn4L3HU/yzXrbN0sFTdQsFnBrHyVHePXfjyH36Be2rh/5Gm9c+GXWnG6pwbunZQ
1bG+C0T15jjrcYoU0YId0uZavvfZiDXWaiwm+hjO9bePBLSSucSoD/7Dz/EvGarGP6KOs04vm8FF
nbNMp3t8bo6fHQowWHz0XfiU9LXMPYrG4TxD5ZiCN6j/4a92/u0juP9I/ysDs+kMe7EdbobJJFiX
7C47ClUMedMaLA+19C2jnhPuBntt0eeHwdiN2s7uP6eOoIOWB0yRm87Fq4gbJOneZK6vU8X94RZr
4y3vL8BcyadpryTYg9ledWv29JlJzeWXko/x/FpyDLefhtS2CfoP1cVknkb2Zzw+c4difsKS6Qkc
ZmE9UT3Rb1NL2edmi7ye5PelZ6LFOM+DbeDFL1Z29EQjidOQcCZ5sz/VAVtluZV9s9Wybl/GClok
k5JWpsKfnP1Al3ud/23Kcd4ZsLj//1f6L22Z5j9LVMe4aIcolsYhHlsFJXjehQaJlqXynlQqjvIE
5OFn1FGLmIPDmmnrKlirRQyP2eUYDB1z+m6y/A7e5/XOJvWRjJ6yLQ/diCxXZnpznRwmFr0K26fR
tVMY+FEDw3MRZmFFSiAE8wV/aS/a8D+88P/9PP5f78v9Hf1fD8tQZ3lVlOpCu2T8cPaLfXipNsnq
y39pt1m3UjfoZdTVq+LhF0QAvNqPq1vvixWIuxdt/iLvG2PVUUXgvf5PH/O/vTr/yBqMhaK3ihMZ
D5E+bAneUhGuKPKN3Py3xtFXtWuAuUZr8Mg7s4dUFylsko7YrgyWDTIpoWTyjpFz38PBDczTW0mK
/1faviYsHAUxrdZFxhdXy7cO8vU+Ikp+hjobSWVVLf2Edvcyfqv1c24dpj9rvv8FDilky7YoH1Pj
RSH6sV4j0YnOakwU113z8F/Undly3EiapV8lLe+RjcWxeFtXXcTKLbiIpLYbGElR2Bz7jqt5jXm9
eZL5oMqqppAKRk/djVlamkkUAwHA19/P+c612Xu4tj51iA4z5wITr2i3aDjvyJ/euveU2qfwcbR3
OsyPBAbqQWOV1m5c1rUcq9NPLoIvjYHMHY0TjsvtJDCS77KeOv4e6uKH2SNK8fl77yLgwU+5Jq5G
P1gvcPWK2759sphsmJBp8WlyqTjFmoobDpKHAniBdoHKtPKGVQ+ZrVv5AK4yijqUyvqP7ifOpG3r
ymJuZhHcdmecx+Diq/tzBxhSm1zP6LHUehggBKONM7/VBT2bjb2PRoIwtQkRSP9sC0TWYbuL0uka
3yXTZhiaK1136L3BraoCjE7iozLFbRQfghyhj7xJ0VRCWYipe9XbZjyvTYE49d4zr1v/lYSeZrix
hnJrl89TdolPiuP3jxXGMoe0koJRBzoUVh+D8px5nzBOGOV9JaIWnLh3bxbdbdVmz2bibiQbOYN1
TJqxcQW+B/BivExsuWZ7FFXbAfwBO2iWpSsvfjZ98tGHYhdycEzydRGcpf5TrV9n7A6oRRTCA8gL
z8sE0YJW6yxRDKXWNRPzxJGDhZ4441sl/R7JLFrDKQbOUrDytUh+sz6NOBywocX1YzVetNmliWyi
QsCNMLCM8bJHMZOC3X73INH5Oh5O0a9t87szUeIg/Q9jhjvctuKQpnegbYzgXDpwf6It69+efPca
c12C3S/4UpvRZy8MPybZWaavZfGYNHdFZm6MLvigsZhNuw4fN/lmmbcOW+wytRXuhzxZoegu0HW2
aX7/fn+2jkD/fwynb0aY1jDjWIevdnBaB+aQy7oy3+WgoxCDr4k4pshIKUovvmooeGwvP4wRpILx
JrCiuebE2VQdvWZtel+ocS+QXaUc8IckannkIgVoZ6qqPesrSlK4bfqqoAABoMqNyHp2TkTw/poq
bTmLVVGjVVngRhHj3Hex1a4dTBrFAUH4iVSBeWD76xhs2fNl3zwhgfItMChZc+cmioxnVZ9aDf16
OWctSe6+rHNH1bk62OYqv2bTwd4PCkHLUv77+CDYbNgb/1NwIvnpyGOyF2seLYcsGI3cR8K25mP1
oH3gdGhmpub/5gUWK5vBq/pMwNw4oD6a0OpdO1/MBzTx05N9gpF8ZAFs2Yv5MCk1w7NiLhE8DS/Z
S/JdfK/vtA/saBpj7700B+PUlcwjb30xzaVG7JoWSvND/510NuY5jhLRL38wBWjwdXURvrYngMHH
1tsLKHoL1VWRCGVe+QlF7khjEmXcRhmUAwt8v5d7v27D4gcd/U0bzvR5kaK04YpjItxKgAArAHFI
Y8HV2kG88mqBS1ntULscMjQcRXKlRS8+dHTNn5CTDZu0u55QKmuvSUkdPErOg5rDp0rbedlFmDDK
GlSnCzTwNVXHtNvYqdxYiHej2W1QZnufI0j2gXD+ktr7EKoXw7gP425D3W7NnFoZhxpcmVVTrE2i
L212nSMhh+chFVOG8bUip7MddlL7WIQvRqLfVRNHj3G66UI0ggY0aBlzZKC1ZOl9LMVdR+J3k14j
+BgKghiGr0UEOp1Mhpbjm1FeaBKtESvuqz57GaZHs+LYKEyvqwETDTtRTmpjDs0iVbjr91/Bj5ii
vw4jmAF/HkaYiztPjgWGAFhemBzh/mrdU1RTJUHr3mGDcNCLhGz3J2XcaeKGJrgv4Q6jourDaoVE
crDwrSdUzJV/6Ev3uyZwx6TNbOV7Kmg7OkVJqkAdYR3hHbYV8DqXIXYYnHlJi/zdqda4AEqXvTDr
kOTcqGsO+w+9dtGog+ZddOmFdAzEeQ8KvYZCWqnqu2I8G+P6tuM4QUkOeou22SuO/VZ2GN7ZkXzJ
fXude99q/9JHLKpjDkube04Ut0Uz3CVD/2z53ZkYxrUFfWVQwObN4FpMX4fs3GoO7jSdWCwbx3ZW
i3lAbyi52E7NIVKzDzUQhriuP2sieBQBVqULP4UoDO6gO7Hj+PV4Ksz579/2qSzrR8Qz+mUTFM69
WyX1DSeRGEbSPJdw9rMMSIxyN8jrEgB5nmvfvt+UjiHYzRkD/ubKujbpDE2jdanVFae4k5/tktG5
11oWhhmqwMwdAqySN7beUAN9TUt922k1et6esklLlTuneCr1yDs1vBxbRCyG5UFIXzcTmUOY6jkL
Q7iz1p/8J7DWMWcNsFY8C4uhd2ZbVKc2aC8LBOGv9n1xF3VP/aPGXoBDw+f+mrcHFWg/XWpooujx
CNhZUZBtAo3n2alge5y58RNFUSi25kp+ar4n6goVO7f7qkiAp3rDjPapIiuEpcALa0cNWce4cl7R
LWn1NrmoIRVgoSb0bo9Uvckgsa3KrzinK32V3gLD9MQ2qe+goUxhgBDxkpp9diKw4EdQ1C/GAHMx
qZijUeYT9KgrqPA76yy54BzkCunmKiSuWls9eGSNibVzQWjrOtxJVJcrjbCzYueQ++Swr0s2/oqV
5RmFvPm3Nukal+UGHstaUAp6sra46PZqjZ3xBt/Etdqz2L0Cr4wad8/p47nat2ftZbj1dni3TvS7
o0vIxQTmeIFfOTl3RWzzGo//3tzrd3hfAUwTL95v4DRtnXMe82pYiQ1w1PXrl8dgk+xYh1xiKy9P
TKTGvJL51eOd5/I3/SKa2mRg+DZJiOOYc4NdZT0/ImeFPHcNSWAV7cLHE33w1+sDYS6G84oKQJLM
1/IP2n12Tg7C7fgC0Xudbf/NQpy5GM9kg/KkMkf3ypeo0svk2jOR/2VDYp54c0e28j9Q+2+eV6N3
pTckvXtlaLPXsiVap4xzgOzaTqryZMbMkdHhR7rPm8tklqzgu08UMTheLfp2I8ZHph90Du6ud4hJ
qC89ltXy1GrnyMD8o3m8uV6b913pK1T2XQuzHhSmVl6kVHqh2EFr6TeFScRJdqIhHFm9/Rij31zM
4ihXKMURHbWh/aQ/WRjLnVOP7siyzViMq4FwijERFuk8gXvXlXgAoTG+34CPlZaMxVjkuqmXO2FL
CbTKQSQlFUf4SSidZo1hA6724Ez2Vnfx5xbIeW6MgaPlyIZqRVpAuE3tkMUjAbJQtS0gBW3ZULnI
ZbAaJr1FkGxCIRlRXxKOA4td16JLpzb1c+WF+mULomIzNPhlOqzj0K0y74swgUIS7eujaosm6V55
qQFQ1Pdhbildfmuh2q5VMeAVUCIHlAD77v0ncWTdgEzw52Ejc3rfboWRHsa7GDUkQQCvabEzOUWY
Zf1rpFecXL9/rV+3FoKDfr6U64dFm2lcKo9D49zLqh3aXWszzFLW969wrE8vBmMOj6sJeSYxGTUE
IdDkjIhrIAwr0z4xix3ZhAlj8byiynbwJXGJ0EqifYXAEJh5aG87F72ebbj6th/c+mB2hX8ThVV7
oVKMeXBpYxxhxbSJGaZPbP1//TzFj1f6pveFY8ppvesMtMKSZWp04aEDG6PyxOs69jAXI7DmWE6s
D8F4pZUHQiDMYedJgDen0kV+PV3piwVk3fkiHyzyDCJVUWgHYVsfOlPf/lsNQV8uEpsoVSVS3ivH
A3wjdPm1hupq1v2z6uJTXefI0K4vago4ZMPJnHQuMrLub2OE7mneXcSpoEAUXnpyupms0V0Bat+Y
Ag3N+/d2ZFzU5/f15rWXAHHK0jcHDHuPbfolj09UMOZn84sFhL4Ybz2XA+Oq5HMD4yLJZvIfQnID
Y2i4dabNv/fdF+OuEzVtmeXzd9c4Tvd2UZKd6PrHnsqi61fgM9wq5ZNntFuT3Pf6iQCsI91AX3T4
lsjT1NcMPlhtoCKPxgYxNKC/9x/IkT6sL8bEqu6DQDP5dNsNVyR0+CYs+xO1u2MvdNGB0RENQTx/
c4ktVcfcNBvpsw+eWKPzfP/r//rhWHLRi8PUD6ZOob4RJt50i5NuBzrECxvt9z//16sZSy76cZT1
UwClNz84qNkDffJXhuua56KDAEh8n0dDZeyVCgFAboIqff+qv15KI5r4uYeFCm3YJLL80Ebtc55Y
NnV6K90nCgJEnrTYMsD+vn+pIwGdllz0Zqdtc8xBU3zAKpRc649Tint6rd0Nj9bqVBH32Fta9Owi
iryCoNT40Fg5W46sjMDclt5z7CJXLTD4nwoJ/nWLs+Sie6shkobl15Bi0d1jBVLRR3e41EZ8c/Xn
LixOFB9+3dctuejrZaopIZCkHjrdix5LXvylL3P/7P1X8usuaclFhw+DOJBBUcUHEey66CHubvTi
RI889tGL3s5hd6P5QsUHDYxo6g4gfbdldWJGPdZXFt29d1mfGh1PJf0IyD3D9AWMzYB6uJ5gyZ4a
Z49cxVv0eNuKOxSk87Pn0K3bV984kYkJlPBXAxyQ1/dfwbFe4S36/egZTTcqrhKD4ao2cUdqA4CH
FWa9VrvwcTeUJ0awY/ez6OtJ1CQkJ3MltMeI96mjYvD16i1Y+ooUiRM3dOTFe4teLgnG9ZMc9OQo
P3Xqi1I1hI6X9x/Wsc+e//7NeqBJbekPUZpCV7jtMOSC7g6b6MTjOdKjf9TU33w4HrHaMlG+H8QB
jnyLB44C+K1ebkV+YgQ80pm9RWcWTdt1XcYV2uYjqDQshCe++rHnsugPY1Z4RdhruCqmAfjvS42p
tDkxAh1pNe6iF2Ra1cdIcpJDbG6AZOhgK+DNzV6GTQmE71QG8JFn4y66gVDFmHnulBxyoG6aeWOp
8/fbzJEZwV20erRnonKiNsGImNJcKDy6gkMBFKZ2Zn58/xpHtkqWu2j0lkEFx4uj5NAHMaxxJ+vG
G0PLWsTBDEdGSHVyCmbOs8zjLVK9fiunzDpjxfKcNJ52ZgRdf2JsPPYgF31E2n7YZk6hDvVwo4kr
QpBONLJj+2d3vuKbDlKHo/JKlapDAWdCcm6AdQB3/ap98T/XmGxJLjslPzl2E4ueUkxGG3ppqQ4x
qvTS/djUJ0aQY63B/PkeWiObptCRycGbtL2AIVNRK49IAXBPzalzu/rr3sL6oQd785RaJSqtyLhC
qxEp0ABnufW1700FjtWKN++3t2N3sezvQYQkyeYkPMaf3Yr7xEfAgPYin07lth95AT8q22/uInHy
0TGGkOMiM/2o6gaJsfbl/S9/5AE5i54expYmqylRh+mlezCei+/+Z/yy73/2sa+96OyN1XQKE7g6
NKNjA4kzP1VCO1GDOPa9F328gSHzD/lBi/yAzMiPzi68e/9rH/voRZ8ddHSKZRzQs8i84NgSRaQp
QNlMsUMmHHhkX8l/8wnNT+7Ni3WL1GmDhieEPYdErxaixPv3cGT6dBZdNisJawOTR4tpkPdcZjv9
VmaXxdOpeejY5y96rmxrO/MC2jyhn8YDZ/RzCneFJXnFcef7t/CjJvqLvussFq1dkUehPitMWnuV
XtdPxa32gQnD+mqtgy/e2drfoiF+/1pHWqq9eFyxpju65+vJQcsQqblbaWknPvnYXdiLJxX2vjmq
eSoNNQg4eUBSW22zq4Mshwqy1vFuR2RTZCmF3x7v3EZr3GLrOXV73dS52OeqyS8YKP3t+7d65M3Z
i6cqnDpvrMJIDiU5sujTPgeP9iweW+EzeP8KxxbR9mJArPUe5zphhofsBa83akPlrdQn88W98z+z
JXj/Kkde2TIfXJa5qxOpoA5uSJmVKnZeVSdu4NhHL8fEQu/RvPP9dYrsqUukaeyf+NZH1oZiMSTq
qTVW+H/oNxPNLNNw9ltdMUCK7MvN+w/m2CUWI2Ouu+Ahpi45dNC88MmD9HCo6J/ahx37+Pnv3wxZ
aZuN5Omy7khTjscux2jfhyeKLkcGXjG/j7cfrVsNkZJ8dH8HsptAnWozPKX37z+WYwsmsejjQxnZ
mtcjtSGzcXjobtG8zGnQN83X+qb7Wj+fuMzcyH8xaolFf1dlBP4i4SbIdyM7ZpyzI1ZgzIx9xGEY
oc3WiVZ6pCOLRUceIl/6EbrVA9oDGFx2A2xw3/ur6KU4NYEf68lL68McXi2g3bE6CIm3JXAFxw9D
/datdsitYfx7p44Pj/S5pf+hbNOa2GUeW9lAmNLOWgb999/IkQa7dD/EujFMfknBv9NAuRGrrH3J
AWW9/+HHvvaiP1u91k4SB/RVA/lNZwb0jQ8/Pvk/Xob/DF7z2380mfrv/8WfX3KwalEQNos//v0h
T/nvv+bf+de/+fk3/n6IXqq8zr83y3/10y/xwX9eePPUPP30B9yzUTPeta/V+OG1blXz4wJ8xflf
/k9/+Nvrj095GIvXv/3+krcZ9rQPr0GUZ7//+aPzb3/7HT/ym6c7f/6fP7x+Svm9BwLOcJhGdfP0
1197faqbv/3uOH84nnRMz9EN3UUHwD64f51/Ypt/CFt3DVeaDn4ZS9Itsrxqwr/9Lsw/XCkdx0Xz
SUVXzN+iztv5R5b9h2FK3ZOIG4WDKOj3f979Ty/ov1/Yb4hrb/Moa2q+zE89n0+3XM8S0jIEWDLq
jovpo/MDK1M2vAuzqOpdLyBUhoY0ZvS8ve/LsD1xQPBz2/vH9Txb584cA77FcglvOrXMJJTTbZqU
1JAIGJs2nhb4pwQLi1Hgzwt5hid1C/ikuzyoMePSyzXP9DgaHoA0xWVbq30pIgLtAkiL1Mw0VN0O
1MMcPJHjGxcqkVaB+YAztxMd7ufezHcRhsNxNo9XeDaPelEIESLyTGETtUl8cXLmlUbw4MQeOZPj
xMD+pvn9+YLfvtCfR9gf1/J4kS7GWhdz1LIaMoC7KIGdyW07DBrDeanfNjZA3KaT6SejqcLLLJyi
W83sTm2MFyWMf1yaFqtzhxbULrGYbWM9TGzD6STMNKO/wj0a3jFHVgenz5lLYOZyIOQZDrh3v6tv
Qp7zXmHhfKgHG5mmXjg+nPg8fXz/gfw4bP7vye3Pr+XpGKYsy9DNpYzBKLK404Qtt3ZeFjsvCd2z
zBpxj44mCBIQL/iOCDWyKmAZGnRvWAladklYlrMZhU+W0vvf5y89ThgeJATBc/IkbWExtWdkwfZ2
M/v3p5FlbJyUDhrYuELP26d9f54HwaROXPMvvW6+Jn2d4C06vO4t3kyTpqNjTiRU5QNBw0ohKHAy
SFbv39lfmp7jWbo7D3W6a7q0wcWSSOa1p0UkcbthUVnXrdE1ITizpM2wwWrpy6CliTzvzMwtzvIk
JUjz/euzZl6MZgwqEmIDzU8Ky7WWaphYwzdeESO6KwbdscjXS2B3ryzX1E3yGur2qTM9/eswoXQo
SfN4FIluVFdylCUBEnWRPyGZVK8qmB02Kkxtwo30qJ12JHIZ8JuiGuSQ71C5wYSkheZNZjrqpo9h
YED2FOODClK9fBy9xrkzwd6T4ikC87vI5NDcaHXa6phikXM8xnjXC4L0hpIisZe1ow0rYqzY4riN
wqakhUldAeMwPSzNZUeJTFSGWazBccuriHJks9XaBA6dY08Au8yG8Ig4iSIe8QiVv3Rs4pIyU7f6
fW7WIbQ1LS+hjtel7Tg3JSXTj1buRmD+htmpO9RpKZ9TGIqwcMm4IbxzXRWaizw1zAjEy/UEg0td
A0jcFIYJRxL/niG+swkV431XgZ04m/Ra1bdhaUzf07Ewc9geafhS6sGg7azQFjoZYYqjVa+P0FeT
ZNcYK3olRzz92Jhfe+Gy+sz8cPoamU2t4UxqyeNiIEFdXvVF8yURUjaMGilbqGHQ4y/9pA1ikwt9
pvmaroV0y5gNyybkR4/QM7arq74og4ZILwbDVVpakbzUI6tqiEeRMaI/TQJyiScTzM+k6bXY1GBW
073jd0I7K2xTgxputuOhcXtB+l9NtHsRFvjZsL3YGMX9Qp0p13JYBUKgQoFdNxDeLaskOJIgAFD6
Y15TJvRzp/te5TIEG8Cw6FzoqZ0PLsoYBajITSrri2kRb8RdO314G9p6TiipqlJyigw/RqMWdqH+
PMlKskntqzy7H4vINy5ttzbkIXdNGbl7Xs8QgwDEHvup5ekN+8BuFP5Nva89eKk5YwM58lFJdWXq
SR8wQL0xCHGOYwm72FKs6wSjZNr063LwaXWNaNgQeLGL0yi3e86T2kT4hClqUXKRqAFKDuzMmTnA
bE8Whibxowx1h8jD9cyCG59GCfRQYiHa5nXRhPvJVg6iz1qReFoPFlG/oLVhpFQijh4Md/ZGjWPe
b1op7GRT2lYAejSSDvhcz4n3fjmQRAN+u8Hqh1WhImloSNTGaFR5DaiLg7woC9tzhlKNexGyBIZS
KtGAeZrUU2TVzrgnVbqKd9MAZg1bQYj8zDRiIqUdmJArR2/G15j/PSW+hd+WJYJhfqa5Os3VGGaZ
cdkQfpijl5eEVky9OylSTVXdfY2szKSBd24fPA9ZQKK6HQ8+CdoGqLB9R2z8F+kaidqyChq0vRym
MKYsVDhkKoqixp8d5KQ8TFavD0iPoY3M4xhJD/itfSLDLGva6GnPodvgBoN5hhcVcJ+tCIlM3IxY
47htCgf6/YyXzkqXkKIaAwWC3xan9Fb5PNl1lgBrgtQB8NzpvMhdlaonGgu8BlFZKtK9z1MQRdfK
bHFXFEWkA46AW9RtwM/6GAYAM35TvjDP+4izHaYvYVzlU1h9DePEsvZq8gh9sa1G+67lXYD5txrJ
ZymDWDarWqsCAFyBgY+yj63uSiWsD7CXuKV+NpWEym6iNLCdmGPxwMbiPUbwyNa8NGiUpl0m95kT
aE916ng3gF4JQ9EmA6xxkucmaPFIxs2mykX00TMmAsN905sHMj8p8nsFHgoxcej7QMYmr4FOaBjx
SHaHavA0QLV+mAiMsK/MyZojJRqt8zdwXHDyFFGBR9Dyi0LtarSLw97LOtledcL2hr1Gsm+7kgms
hG2dKfUp65Q5btKx6th5BL27V6OlvTIsSzDpfqAheAxN65tMWB6vWSpT+DCihqTSQLc6IktlCSAu
E1a2ZRg2mssog9J5Vg0TRHz0FrV1PrlpmF9gGqhszrtMhpuVO4Ui2feaXbl4UzOiUszW1EzSnYps
IuAjt8IrqyCLG8pNVnyYLCzLMy/Bvascif0lA7PVXjl16RwKr/dgKAgfaXnF/+5BSrTkAYGmbyB0
ZvF3zS6w50IzJBrFLWzvkt195R30SLiTBp+qrAygCZ1qisuBpGui4qKhgzZTQPJLmwIhY92NgFj1
CQ1/q1qoWBGjH7Jv5UPKjD2okl1fRBYZMfggV7GTcYuJH8vzbNKhpDSoo65ywguAKNR5pJOMG9bj
jesWhX45+qUdfWo0VeVXpUAFcZ1PSQibUEmt2vTIYCbYAQTUZ+YNfqd+jkVnnMT8EhlpQja81UuS
vKom7ohRsUL4ck0qKhAT/oA5nKcZxK6Hl7Vpjc/MFE1HEoJ0nUtqegXCFKWrZrio+ihsP1u2aWOx
TzqroaIymN4+SYz0HPBoRThLXzbjy+jWbnZjOAEehKbQcDkIt8x7XJFtpgNDM4qovSlipfubnmb7
qSqY99Zlb2VQ/91IkZkzxP19VU3B+NiEdjYcuqT0tdvMjOpbF4oT7tTSwIuZp5p90CpfERhMpZq0
5DCNgnupaQEw6Cktr6rcIaHbHCoMQ1NXqPgCU1BQv/hmX5KvrIaw/lwVGEhgNYqsv3VKUd/6LnH3
X1oj8j9FQlPxmYIUW298zjBtfFsOxlkrpMt/ysFhAKpJ9CDaeeDiWBpGzofGGHjOQwsAeacnRgAl
jOy/m7GSpK7UUxEwfBUy4GyjbKAwG9WoPoeFT3aMbdSMKb7vQ1+0icUABc6aCNOy4/kkR086+ty8
k5DMRreQLyKKu8ch6TJnW2vSu6Xnm8+wVkICjLQ6JJHZGb9hO57uZBETVaX5VnUflyG6jSmayuvY
d9ziMhjiQb2KLg8+NNKZApI/FPbzvp3DE/SOCYmz+VB7BlnBmq9NXMUqhDs3vvRZ4yD8jtKmuq/t
UD/EjoflqdEEZx5GZVYNgK4GUl5oKhJGlZX4LCj0ML2L9G6GKdgue/MwcD/p8OA10IweCXauldhE
jQtpY4/x9Ko8t0fm9m03ulAr4lQCsKwixgIk7hWCbGQQZH+4gU6SLvk0mrfpGOp6Yk0ZZkgaJziY
rBs/UmdJDLN4E1CJIOvORD/BWG+FH1WS8XYRMfUPWmsRl4ZPLflueIFBkNGYAlDovOlz3DrQiG2m
PLADTYjojDfEFwr0WH90Ird6yvPRggXQmMZncM9EBLvhFD6zVSuaQzCxOutIcerd6k7aOTyqLvMT
At7KwWk+0R5q71sikGJ+0fXSbM9ZO4Lq2FZ+F7BQjaE6xZu0FrF97gy+7AkScKU9nkXKDvMnlkb5
dRZz2Idl0YJdmQplyXt4ck54aZFuYcAeGKWO2TrNfH8/echwGdCUaVdo21lnS+bILNBfbbPwFOQo
1+dRN0o3CStF7x62Xf9Vm5IIO33fto9aVPbptWS5CrDVrKDkpxZxe+E4gBWutDF5JCt1sMBEWGSg
WKNQ3tpm/ZpvHUoY4dY1lINlbmyIS9EN+FqOD7x9Z8MVLvnnaYF/UhMDXOei8l91m+NAQjZreTXy
ACXMv0FvV5XtghjSMz89G+0kTvZAbeDatWlqEe8T2e5mqoT1Nahq7QuTjWjAa/oKTlTINmSdFFH3
1RVxh23LnhHSXh3JcXblQ+JKg4HZxBJZCDhAuVWzc52xDjdZHoNALD2y3IJSQ1wZ5DMqWcKHuMsa
FF77UcXYSnNr7Ej88RWzckIUpwEQQDbBptBL90WnnUAWLujloGIbztRMqQYmqGAi7MhkNvtmR7m8
Er4r/XVW2RahYvnUsq4sIhO4U1G7dzDuk+JslI0HMc41mk/WGLjuLu9npLCdRK6ztlJaU95H3bQN
2tx4bfKMs/0800lcyUkxj89MkP0j2s1m0i8aTRNfqPZZ4synH1+HTeh+t82YOwC+O8IGjKVx29rF
TGtLItrHJArnqvWKZOalBnF4PqL0+G7UcypeTeAvlw1KGe0tMZifGukOPTk2WktYyTiHAExp5F5N
uUFCJrk8Kdh0abXs4nujdw5RE4JeTxtv4AUkojYhxeg1VlCP4aHbdqIs2DM1U0eESh/OiW06ZoxB
mjApJxSiAnyrq5HLwcX3hmto0c4EGaptIzbG+iogI/kTpZDQ22qDzSZW5QEtqqyiTmx86tNPVmzM
RO8JWsO+ydruSxcn5PxmfTc9Z0PcyQ1NFebqOMZgJsranLwZvxZa+7HRqQBaVdbWZ2ZmlupbajtB
9qIrb1Dnjl3p9lkIFEg7C2PHJJg4YHW9y2zY3DeMT063tvkLMKpN0v1pwfh/qmYfLVX/VN6+KV6z
+6Z6fW0OT8X/B0VtSkAchlCZ+o9/lo7/Utg+PKmn8em3y7aK1P/5X/+7TuY/7avx6dvTb//x29nT
c54+Rb9BQ3/KvtVvC+b/+ux/VL8N4fwhqDiZVKulPRcH/1n9NoT9h+dQOKFSSUexZh/0P6vf1h+O
rdsUkSgA6IbtmP+qfgvrD/gNfCIbSAn0EbHdP+/hf1D+niuvb2qD0sStLDzJ8sx0pGn8KCi9OcUD
SlIpM9OrR8cv96xwL1PhbAoQprnewhJzdkla7ON8POEeMJa10h8XlpLB2iMqAEPRou7uSMMsG0Qn
j0XIvIWsvRHiMZJQhhR+b51IR62vSWaZukMZwGWOOmjK1BIqUC42IGGK8xnwKVFfiMHZmWH6NZ5G
MIjFWWZ2H+JK36q43TDNn/clfJn82Ujt/ZhmhKrbd6lKHvLiOfRIHS1TkpShTabOQzySIeBg3pf2
tE2GHLoiHWsa9lZM3HSTgkUW8kFvdKCWJQsdv4+fQ1Hsqfwwu4VsYqMnK4D22VXeQ5CqbVAVXyhC
PVIMPbdKMpyj6FuIfjQJgzunGj50DvHHUPcYqyvvulfuQ8QRzfyRdUP5q+er1Fp/DlP3ppckZ5Pm
G+4EWZPog3GH8bCSeteCxBjQu8bk5zWmI/BhJFeZ7r+MRVedZz0AFS3+FoZtvEuSnmSbvvgsfX9b
WBjMCRRmU6iFO50ylTl1bM2tR13kt4Mg/xMCnbYGzEksXkeoZZXAu6EgxznOKqI67Kr6Anb+JhPp
leFpzNbpWkTjllyWE5VVORdoF+2UoipcS9sTtNVl0bisy7QdDK161L16o5OCFBI8JUEcc1B8N/ro
TS2nvzEpoXROcBlKtQWzsU6UC8a7o3pU3BeNuyvHwWfArz8HavioGp5XXuCDt89Mv9nEqDZCAyxD
JM5IwbubWHWxsTsfoRFg2VHXmVPe5v7wMeU0NQx57bFzZdkVdDuiTTjLbYPhsswyOOJYuue3M9GK
cwJH4aihrDDaDywdeGeeRaw5E7EKu7UiFDqBy4iA4atLjSpR9lVZ992609KvfYeioWWOoiy0acfi
Cxv0C8QC165pI44L7qST3qamexWrATPRcFOU5b0MiKVU5MIl4jGMCPmW5mMH5pUC0Xr001sKXtsh
FNfQunYAvQ5d8CJcgT41vQ1YE1esRMn3JjGKFmI0O0ulmPDaCxroVTj5JwRhhj5X+5cvlqItg59l
CstZinm6pKrSrHfgCenyoXDkQwwUlELpDsTa50rPinVvDDdzUb1osCb08AOr/INP8p7IADYPN/FY
UkYktZwTBT0ngwcxuFmYh4KFWZ8BNPS1BzGSraDcq2Iqz1vL2eiK4GkUpJdVyX5hsMnL6A4ptIUR
0j21zi2Vuk8+I2ENlzm0xD6jv8VAlyLgq4WT731VXRDYxbwdP/uhuuo7UhZ0ln9l1n9EzropWotv
xDIkSreogzZJ0+zkmO+tgMFqCNajTvQT3MeySdm/zo++uEXgzNK0PRSSmHsWSxk+WZdRKG/Idihq
4lIJ/AUZHNdg6nFMmNVEri04LqM/pNLcZ0U4AXlJ1/+XuvNYrhxJs/SrzAugzOFwh9heLahVkNzA
KIKQDq2fvr9bk22dmTY1Zb1os5lNbDIyyCvg/otzzldj/OeR2BCycBPXL8odbsPxsnL4DnxvteBi
tSaPKIyvhjbBkRZQhebUtwSG6vIujcsBarV7rBxOfvroP12if1xAf17POX9b/1wOfskSxra5bpj2
yb+tYlLPNa5OqpYssQE1N0dKBGZvRl2liDmr59tg1Ac/jO5zL7yrvGBrpdWeQnBjTbyNfDmqonxT
KbmyeL9XMfz1ivz4xbn4RClGXQXiCR+4IQuk7H+1fnFkQPRch8nX5SmRPLcRx35D4RTOwZEc5Jsm
+HcKwf/Ta2QT5DnsuSQ73ss66k+3qsqhk7jZ0j3HqUeHws8cMVTPDX3DFP47Jes/lzp/f4SYT7Pd
87TSnvO3hdpgNY5VjVylquxO2pQ7OGcbB/CYF527GsSJN57nQV81eHQZy65Ebwa2kQzqvbDY/t8/
3n9qFf/8y7Drvbxgn2WvFooN319fuqPhdjrjMD6PLjV/Wh8tNhK0b4QdF+7V4LvMVKkycrVvPAUl
qzqMZOxUZE0bnid2ZdDl3ZuURDKySiG0EjLce1dlXL9OpIWkRXSuOVHlUBzLoMdAW95pGdwRQvpL
LdF5gKFbJPLZWMOD2/EyAVL8Mn1641jTS5M75GC7O6w738bU+yHSG3/ur0WuN9h0f7fc2tKdbtuU
H0IJZPziMWOMCXJ0Bk7tkcznh/OLzd9ZQVl4i4xzr/gLKyvnnJfWUyvcKyIc4QmY8d9cgJdvzF/f
VlcyD2WhLWxbe3/30Fd2qBLgmuOzSyp0wy3u5H9oDP8Hqv1/2RP8vyhf0dTb/7rKf0l+d8WH+XP9
Li//xx+1uwgQqHggU5RCofAn5Qp79H+w5fd1QCMhIZH+V+0uKdADSVnv8wTQZVxsE38oV/x/UMnz
TLCa9dC8BGjD/xu1++Wj/+vXwnf1pSJii25rLTlW/3bQeL2J25B58aGCTjGREkgI5/JcVk5aQdqZ
9XjbT7poXsaKVdONqck2U2xLs5itxkTZ2tgrt4s8MqHjKoZzqfvmu/LVYu6HhaTpU9hU3fzuMXuw
bgKfQCXYGk3KBRLIqCtI7qYUtLEu5+WnSFIyi+s5mQQLp05Em0KLCqBS1UxmK6iuopPvcyH74WCY
m1PY7pO+bWyqs3z6vNB2H7VLdB7TxsEaf/pEQAZmh2OIfPdkZG67Dl0NOyJXhSun56W+2mXlDc+V
g9OSnQSkAeJrWNz4J+nluCuY8VoKr5A9m/ZJEKlQHZtA8fRq19QvNQMJfSidZHEPhRnCivG/12bH
OKaOBQExxo91aRXhcWBml1A2S786af8yAZ9yiDXnNBwyla+slm3vPiRTdfrs7chjWmjqhWHbFNQA
dS1kNVtWecoCckL4oRoI2ryyLMcf9l7XCCDmdPYads4k8nUYZXA9xlks6mGQbmVv23gk4rKQMYQP
3JmEbuZqzvHsCWteExk9VBsTNzGk2Lire5LD8ZAf0HsTblmwwiT+JhwD3uShYk5ajU0cX3Wp8ViP
E2cC7ITxQ7bOy9kiICxtBqs8GTfvidgpvbHflr5HEBLIJNxRcxJqCvzcsue1b9DErnyRgQCMgq7s
flnlUjF7C5fkOKUYlkl5lRX7waoriYN25gsLNiTX+LtsbZHubDuDZy09prVsQ0ri5euchd9x4e+E
Wz0ls2HD4oOjHIpIcYUEUT3CnE7jj2gYZhsCvFw+ptgoAnerTMcv5dQkkkXQFL8AqvB8ljdoCXbC
DRdzjmfdXNWDyvRbS2zZpw3jNjsaJ7qM32KTxu+qYzWxJmWOTLTebtOEWNAQtEozueVj3MY9zoig
morvWkV2+zstSlMeK+bRCzC1kkzgIuBCPEEHgmYSe7pmoIoteSUbJS6QJ2V124DD4QuuZElwZg1+
SuOhYVJESJxQ44uCk+ef2QXn7VEEwfIROsPCClTWsb2fkLw7Z6eYSCbt5qGs+XarxL4iOX6cb4cG
gDdkvLqp7+iPY1vsXFbjs7XRQzKU9+yiZPYMjy0pNjJRDLCZT9nLwZFMs8VKsTYDgeIupgigBntR
igQsLmP3sjsqmvnKaUdSOmFi8PGSox9bNQPQ3JRP3jwi/F+1/EooRhKf8hNfvZrMqWj64JTVZes/
hUpHSbeyk4WTIJuitj8ieZL2xsmtuFoX9RwNmzFpwvLsIBV7zNK+l+uZKMOIrJGqbLZqQv7x2DMa
/iiWvGk3XbswtHc60evHuupE8QIz1bkmNVMvR7NQDx2HZKkOgRcibclBCoR70JC5yxaYaS1G0SGh
D8vtXjffiZ7IMXGnWaCCcUcEH1NbGaCcTd/ZmyXrTHg1NSYipVe5mTkBGmBYyJHLmjl1tPEA+JW6
4eVAttiFJMMPa0OEBPgqz57tLSvTkqRPkTfBPl1Ky33qa6CDq6UfOvgl3QSi2jfCeVqG0CeDXpVG
naRj8nET+dXMjluMigysOm1IEPZnIindQQrCf2VcZgdUHc7vumLAyLik7M6hEBX7H7PgP0+SsGv3
gSOiauchCSBrzDLlBQPdIQgmMrZbdkM+B/HZzW3HBrFGcOrWshfnI3bxTG9UE8DRZOHPm1bKoHon
UD8mVrlYio+gKWb25+zi0/u5XgoM3NDWWibAXvecV/UliRZRkO2F1zpA6tUinALmO+LsgrIFV0sG
z+ZCPi9VhF6PeGh0Eazeu+Ghj6FZ52N0yqzk5I61v2L43MKYKYExOSmZs8WWmOQXW/TWlW+FR9aB
5PEN7rcdzdGt1AXS7ZgQQF/k1ms9edkGYo3FQWwlmzhjGK41lmEcky+pRQ5jukDS2IZFcUlj68Ps
J8VUBFbbfZ+L5RXG1MHTHnijZOjzx7TPU3LXx/lkqRIaqe2uPO3eJ0XxRqDIR56nWHk0jfpGW843
eyT3JxIeVF/xEDEbuVJ9F7C+nZGH1Iy2LDKBw4kP2JqS16wOcm43woqRlUT7wtOPXk0yc4G+RQ3O
fsp85kdB+6t2h5sItFfPnHvjsQKxdDgduoBg9pjQrXXvRxsu8uyELHHfUhxAnk7ClSkcQFBEWBUN
HGg3Gu9kArhdiP4KC++AFbErfvqy4C+oZk/Ep7uNEVK9l6WVEJMHRgPCs71emGIls/xi3XRGWCDv
hr5u7U2LMGTVmAymajgfLVNpwoz1dukY79s9k4nAb71jHXJr1HG7zrU52wz1NrpDeBXlcNP7tiiP
S2Cbc+QLq9qExYRC3m5HQ0S7Oreos3I4HYwGp1rTWxV82ALxw1CrDamJJ1bVtPTuMuyRe5wcDdiV
2mfDAbV3pta6nrwlPQwzo8OBnxZl8lwiYzia3loe6jQB29wAvrPncjul7Jj6iCiEtlVQORYwicbq
duoCjNfzJSgZp/7RDw2wOiouUKlDxH6kyX5C3SRbnwPf98T4pkavvIrCgU4saMNjZXtf85Bd1qWo
Vn67A8uwtR6mCqinW3y7UN3SdeD6w9Za5CNg124/CEsxWRuKX7zByWfLmn2D8G0nENw86HFUT3Qc
lApeczZWzbRqtLiQ8R+igpjr44TIa4q67FREHYS5XK8iSExHUcU0yWawP8KxJFla80sRNVcL53eR
BXotSrsgYL/Oz4tiBabLJj3bM/PF0gc3oQF3lq4Nucvykl1zIQgVS/s7EyCGc5s2i2MIRiyLsOu0
CG9yHxVk7Y9ggwM9raI5uRaovpKeRTYiH4h6oe0dVc2JtiKMfrqvUdnydUyQRSDYPc5DdVl6IQCB
imgrPhN4PSCPPjqG2+/5bP+ypgauhC+5iLypqmGYu8dOBC/+oNCUpp+CQn8jQiiOdUOTB1zk1DfB
cYoR4vWTU25GuJqJjm9Rl1WbqEauxooneGbZnBzGSLQEbSNNYe4WcPm5P0PuspV34vp+itzo2OSo
QeqJzzxvocOp+YpHeesAfo385q3w7X4l5kaRWVtUW01tsIqIHlpP1vRT+frEWXjidiYpPil75tou
ex19WsgpHxYnPEQlAhnQcfswbE6RGm504jbvKCHUdzxDDRVAX6cgufbzC+Q3WTYB2Lqyn9EbIDhH
AQqU1HWRdMlJEV6QR/PO8kKi+ge75hfMJHwutFgXNtrC5G1H3kELUo2w9SSDIyjgRa8ax7ku0ISt
M59Q1bwg19+ID3CoT1YZWUenrz96E/mvUuXDWaXLXZY3zpVm3t7OBFMKqlMvKNzD6HHIytRr97S7
9P5BMG/tqPLba4Wv7qqHwYP4LsEpb9BPCbfX9yVYs9U8JIo7qGo3nlcbHmk2aZiynqJSODWswDba
BK64rZYp2rsCKQu3QLbp6vBgV9Uuiwhh7axl/mUcn8x5C8BbNjSQTiLnW4RwxTOkQue2DgYSLnmZ
b2GnD0nXvo15e8agWfHeJ9NJqBBeUjhM2yVnBW7kADs10PF4sPophFikZPSrzcJn7lPS2RWqloWd
OVWmO1Hi1SgeHPKMLJ1dkCxtXq4dXeoNl+SxbM0r55N/mivTEx03/ZRaHOy+dwhicSEWRpbzlNsZ
sItk4NX7iXSXXS/8TTq19XNZ1x5aodS/dSCqXPtOHHygcwluoylJiMt1wXQ1CK+JOh0siwm/sG4G
K8w3sMDvfLttONWUuJ+j8pX5mr/ipW3djkxz6VPvSZARhzmUpMqD7KPE+8SbgcuotWZ5iFLnrh+X
29oKn7JAvQRN/hglQfgLffA47gPSzb84vm6MsOqdm7KCnUOFbK/h3LmmislXE/SjcrLslyyJqG8o
nZ8QWoc/nAXj7Tjm4jfrjMchTHbjLL29jtqUx7BXQbEbMlD3qf1dDM7Bdbp3z3jOmy84VTMF8E3q
friqYsE3qgDtfWuUsKk4/BlM+wRKh93we72ADQpwRGx4N2EiT3701c2WWIPGiQ79Mn6FkTLnOnQN
VCBqxvfeprgWqntEJU1eawxLNSuKh9mtYI/GBzqpftWRS7TSCNZGG0dyUSMD9NqnAgW6Ew23adz9
cysORs7W8jazPWtTRs6jaTwOpHaAAsI1zYsT+yxInljkUXVUtn/KY5Fu27RA9gMY13X3GSKzvQBz
mfbpG8WvT6kt671bI+GLGF7trKn77OAEwbQD19t5pKlTD7NhjH83g5utQA+yYW+S+HGGezyuvCSc
vqZZe9s4myX9fUjasxyT/DNr7eoVbQVdmRGk05jxM+pT4mwl48l1VIt8P4TwWXPSzmjgEEByzU3p
bd913CVDOK4StyuvOwVSqmu7t4lSaJ94zuu4FLukd8E61p7YjIUd48ZD9Crt98BkoCH93NuT6bOj
tV9R+75hkuTH+6shTO8RMNwlBXaWMEhfdT5cZ45Ya11s0sY8ud3Un5sRQmE50dx6ZN7UBcC5uePg
z+es2CPvnk6JPWH5pZN+HOvB6SjXfSZ7oDWinRtEJQlnI/1aNtYjAI/lLKQ1rxCOBusyL24jTW6j
ax/hZ+sOOFl7RP9UQ27yP4eiNY9Ijvm1M4WWqWvP7LE2i5f9IvNzC1vwJZbip6W/ZThcHCmTxMnV
EasfYEYrk9rFemoLs/bsYD8pfrN0NJzVXuKxESx5nuGTle18jZf0OAmnfTPtFG6ssdrosLsTJWc7
KQ0HNdfjg4VcpcPpSM1dtHGyt2Kf5OG68FhExMtPiCR6x8d3Io7UXWc1krxEzsRIOKgWXIR9V3C9
zasy3R6NNEeqBM0NlNG4RFICbd9L3sTdHEC6onOilrDRgK/dREzXczPFN3XDqEEX9iFiOVeq4a1N
FnCKeQo0EKzrqQaouKkCt4KkPrmIRrLUfDlZdOrj+CsRVG8Dw/u1NzXEaLtYw85hZa9s1CSrBPLZ
GqExhQQWj43wCJTOWgjuWVdXX4GVNbuoS8aP0jLtWfmM/xWfNeiSqHTKNeM1s7sw7/s1O8geYxI3
MTc9PLm2xnzg50yzmyDbM95Kj2YCLlKouIXyWUZbhaoDKhFtfx2P2bnuZfklFbQ+d6a1Byy+QYhD
4HPUbULGVjcmomtKpopIJHw4n+FMsb/w3X9NKFWjteeNpykph6vanq+btMnfXY4d5H/FTWRDBx8D
S3z1fG8PnEEvQ5S3v6Wawy0Co34dWEzam9adXnNnxo4+IYvxdfuiXXQsaibSLW2Sdt0FxKowBdzX
M7FVbiy8e5lQOLmI4TdobMwVs0Oy4Uf+yGVerIVHnrTT6Xce9Ne8in5Ys72FXH3Yc2szPbEb5pgS
apf54sFLqvlEa8uJGH16cy7vpsLOtp0wR4K+6UwvIYtWsjZN+JMYKCR2Bxy4iPLldiQZ/KoZvOiq
m9jsreIsWladkc6hTF31xCQv2AxteKVSdQGbpf3aAjx3qhVwpdytnhs/KveoIAPAwGH0iCqUZX3t
ZMSt9Erq1SBDULyjhQRfwOfzNkVSIpY0WkbnsZML+all+ctpBnlXMuXYIpa9shkQXfnx0p50FmZb
8KINOe95uUPc3txMupM3s2rQhxZwQmcVccYRZDY1s3dCZPW7FznsxJoOTQ4Zhi/suFE43+f+6D7i
CvY3Y+NuyLW5bhB98xEj80FMF6gcvipjIADmEG0Tb6YEb0EEswCNInWcuqJ5iLFIP8jYC2FFoUXU
q2yuAFs7Vrqr5qobyMl3p+7QmphY6Tk5qCpl328k00fuTlkeC2Dv11MWE6QQkXG7U5G/sZQ1p7s0
Cv33LCzrQ+SRTj5VSJXRb4q156dQYMYvTGLiqVBjBut5mUifNWyEtq7J0hstl/c4sx6KbFavJiMa
kgLx2ZW1tdU0oXdRB/jwIgYO3d4gsBgU+rr3DrXEum/cdiUz5H4OWrABzqcaG4puHg28knrcSorP
cC3mmpcQLe4q6OsfhwLi1sqy/oaaVt1ZRdw8QTL9nSwqYTTmTSSlo/s71kmx3JTEv7CjzxUdzeIe
/Vb2DyV75TUqKp+RD6q+KtA/XZkf0hbWaTEVn+6gHogfym9QWd2UTTwdadIihG2aQ24q9e9Ijcuh
jfJsNQbinKCaZsbs7PLFsilyi6PPp1mXRbTFpJo+9V5aQFCbrRi8veedOgC70EsDCJqe23BRoi6x
Dk47FxrcoOq/PbcN4TcuCt5xydjAlXwljx5Y3PvBn9BhmjZFmZnYwQRO2ErH1TKX5g6ViKjWSV/I
n2TunTcuixzitayJH/LNcNRFi4mHp3i3eMAuLzzZdyNrvcW+MBGVKJMNxoks3sx+xNK7d/KoPDSl
zVFShzwLq6ylFVljTNhGThXnm6JKoXYb3Vc+V+dY3U+KnPm4YIKalR0jcaGY9nZ5ZW2bKeFignpE
ZRqmwHAaO5MrVTbDzdAJjRLCm43e2nXvPhl0Hc46due63JRJghRlyPSEXaTtUBPmfRrdDV37gha1
PieO9eWbSV+IamBbh8biK01FZd05w6TUOq4m5zEykXjBDdX/lradwIQKW/A7KiYwEo0Rkg5ZiaJY
6RwFN1YPxAIlyhC15tBLn7JSu+eMBoLyQyz3ru3DNw/qmBIJ9x25VaEMX10x31hSYfRxk2pHTlW/
Ya/CnVQGqf+AgrbAjs8Zuy2YuJWrdmzzYdPKWBwJfqaUFF57g094U4SiesW0NyebUAomYEkeZQV8
gIiYjnlKH7KwZ5Y11MMO9elZyWZ6p90IDmUtzA2BVjc+t8c2GCp5bkCXH0UmnkztX3d5crbSZs83
0WDhrx+UFwKxcrPwUBRIsZa5mPnDdAcLqUFWpGqDoBpjIdPkyO2t71SUv1Ld4iq1GL5SP39dSqVp
GdgssOGtJxI+PNkmjGayyF5lQ7c1WGgkxKNJAayl9TlkjpvVq0JUBzmRIS2Z0hCLVvoAQCRAZEdG
hOsh890WQXC0Rou6wo/8AMJsgEY3OtVVUx861xl5IghejXOJ/6VnIoilwtkDe2AC4dJmQ3y27QH0
Ljh3DEg3i2m3yJhPsnDQ+8DTBDfeDSvVUX+mwXzthuw/wuqxXYxzmVoWO9evGtKT68d4Eq/wjkCI
QFSB5MT0ZoO/+T4y41OdZs2DsiV4Ww+WSukuOTZvYomCKgt5l4swurNEjnpK9EXzFHaLh/h6CUy8
rlMfy1yVLtaDGjSWp3yMj04zdveqySb6gdwd+H5VMzp2nbk7p4hPRIdkR8/lZm3AWKywFc6Qm2Fc
H2q/asP9bOdMk/GSjd+ZcGMKcYyJM95BRj4rFczEq+V2ITPIw4PjbTl/EJYgm/ff5Ry2v6y0a7EC
JrN/rSBis0iK3PYKsYEHRFuAAWbkxw/xmmDHpisVaxczT0a/zjXgVbnc6HgZaellcSbNsmD250pe
g2bEW2z5enicY10RDTtNjttFlgXP2fe6m9r27fd+LIjkmFiPvaC/ka8VUQZs+7lKN4Lx66HtcJ/h
g7HTrR1UyXNLxLoPv3kSH7odv3oL5lsfIH/zGatZtIKmNd0nfjduHnd01LLn6vM7cONBduunxOdt
a5mQAFL5yVpy8FN0O2mbgaRr7Ls8a8P4KLslXbcJlXnil0feufa+EeP0K7UD6LQ5lK+Pzq7kLm0q
asa6tOezKwMGpY6li88p7/s7fstkZBDLUb8qPBTCKIYzXLMeLkNbLc6aMeCmly6CjZYhJyD72IFM
HASHCoNeDAl5QQaJ6miBiengne/TJdlOdfxJH3fq3Sw59DkqnnVGp9BvDdNvzaHqyZNLd7qxJERd
u4vlQUVteTtqlR5xeJECFeMDEoBfB+s1RON3PXeERE6p510H2VTvKAnl757r+MzXY40Nwr6q/N4H
GGilN13TL+jWx/7JszBB+jZwTiTTTAcToNhMtttnBsom516V4swBvF6EgYrWuSE2zYWV5tJ58HBg
535HAs3epmty6/I4Y/TEECz49wjugBdo9baVrakj/U/R81meSB8PLYNEvOqqrVXkA7Bfdq3LaZhg
iTdTy7oqwF+6Eoh/tkk2lveKacZnnDXHyDe8y8y+wPQM+iEKC30du8kRw5F338KQXefjlG4DVkVk
irU2lq+61PwukyXUxir1NrZcGHyznr8L3Bdgx4d8ukrZvuOgN/G4jovEfc4Lk30i9m8CbFJlt61d
/ZwzKuJ9Kh9F7ItT3y370PPaDbsu7gLT2BbLq8FpH3xd8NSykL5hYo4WVJKrZaW/WpGI3awGoJWi
aoiy4xnfxjPbz8DDT+pRHGxpoF+LakIA5jnDMYtH1h7CJFs7N/KKBx6LPYYYEkbLwn/OqvEhAz38
3rlNcpMV4gri3Uani4N4TR99Gw3AMN1l4CAZscKiDqf2l++l4jpjL71uC/UtWNGtTDt7v8dSvvlT
0XEhNR/BPD5hCX+1dVpuSVek1WpLJr6WsattiDSYC61W+3ACbEzuf7gSXFXbnPZ3W+UaZsuYWgxD
9MXoF/hrooODR2S61naps4VOJ+uAt9jizVb0VFOXvpSGsf/SLfLGGYp409StagBmZ5TIs93V2dpj
9J1SHymrgrtdXhyMxk8Y9KX17RA0b2lb6CMCj2FZZ7oKmQFXEIwwT3MHrZn9Mv0rJ5tBYZcKEDSu
6zxb4B1Lpz2X0SJurNnCN8G8t32gMWTtORa989xfwhIZQf2QsNw61zYz1nplCWHxLztp+l7Wkv3t
MPe4/wgnaBZFuZ2GoXvq6pn9P4/YwbYAJq290GatXjqguLNOR9/OaC8e8bdlNl0sREzxPJ42qksq
jKYZH1Nb+Ky9OiQD+LEfZWPoEOOeL1pYMJVie9m9IN4Fgzm0hcNrqMqjZfU3YU4gnRybnouF0obL
xHntVEAzOzP08LU3UxpZrw1Cv5c4sji7BDMvF6+yAVqbwjWbZwaYjau3WRSnl6MsYouE034NgIbn
lFoLj116x9Ajo16SQIeszcAZv3bBK+8o3j2ee+5elvS3KAbDDcrgZpOEg9w0DrgEgIbvfpZOO9lH
ehcan3MAHyYRWir8xS2jb41Z6rVyw+jNmWTz6rjMzj3LxaXUaHzii7iWMpMPY2SCaxw6gnmkVzy0
Unc73gf7uDQ6fO0nMZ3KwfbYGYSPJpQ/ciIczVKH3hsYKoXS/LDMa/3V2LfjVRKUiLvpd1lOqZLv
e77cIMG4aqow3CSBnx8xTOO/bDHQiayfeSN6qMqdu9xO/pAmIMmymkdJhOUz4sJkPVqZezv0/QU+
mj2KamYuVU6D4b/QUM5IkVWo7uu+aq7CiSB6EgZstopFGvnOTutu8DZAFBErJHade9uZ5ipnYUgk
wJqxRkxfkTWobppo6R6JCagv2u4pu9ECQ/KqGFMQI21Z4nRphpYLoNWdru/mKr+AfQrVqSdavSpi
IDV5kkVW2pNyQuKExSVQOOapDmcbcUredRyALiEP+yl3ICp2+IbXg/B9gpTHahwZk0/MBMLUHnzc
9/by6eiOBCh3EeyriwX5DpODdoSpYuEhP7P3JOidc8Y9V4mdGnpdObJ3WXS9C/DIt9ukgYOyXibP
uqkQIeUbZVzmgjypUbbGL2meSX8AGeuUvnMz6Mj5smbBMHH0g24XOnHzQkYNA+IRo9hmCnv8wVGD
RADXlPNWYSw2V4itxZEsLOTBJWFR6KLQVfxird+qvR/28+/IGZ3bmpAhqPQmobaoVL/Ud0Mu1LFa
tE1A1yzyanvxQlZXwu6a5OBgzaPb7a36s0CANm1jxPgxuQUW2iK/QhWC+CUvHGzfBR65RthccA3F
/GfiIVvCYmxQ6zjwfI4VwweHErgfUB6wCEOswyosWNG44l1vhwmVlI/I9tUedcvAYWT3vWFxWr62
TdZfdX4GkhQL5oJWgAsi3Fmy7HECDF79ltWSZ23Oxm9+i5r5JGfMZZMWFPU6goUA97DH/82pXKp6
Y6uQohv3aptsOy8OyBnw6SEvM1H720awUZ8af0F6HOFdI29eT0Oxk9Homv2c+VN05ltNsy1QeAAr
tGv/pjJxnR4a2wMqsPi+RaiEQEG0rY1NpRSlY3BBLMtZ36c5qvYVAvT4hwyY6SnqHRyMVNeIucux
ruGrlzI/VPWYPPSOU/gHchBautFGNvOKxW/3xQnXgXNO0QJ4IozXIAW9ivW4CdlG26x5VwMGz5/a
EVJ9iKBsIXrFkzvu6pHmbJ1LoneOaOACWGvk85JSmJf5uk8n8M3BRAM70Zu/Bl4kY05FM7rY9Ewu
VsvYTRVvUu8QjWxaqMyVaFK6JLvXwc2I0O4KTV0ZHHjvEQ8tdZK0e/YrZbuW5OjE7AB7mX8w64oz
tqCF3T3Mo+qCLY36wAK1NHH8GNpTUmB4boz+KjKO3Yd2TJiIouTBUflRBzKRDCBDK2ZLoJbinrAH
TmgZU6nvOpv4lq1u+rlBj38x5WgLq/G6lZ1I/o1t6K9Zgx5vo+NKhI4kihAhRKLGX8XFKlaGWIhy
PuozZPd3P/zfKtv/AQns/2+GNzZIF/LMvxbC3uIoKof/dez6pq8wuG27sim7/g+D25/1sX/8U//p
bvP/4QfSQ3r6h1Ptv9xt7j84nZTrIk292NtweP2nu03/Q2vtefSDjrJJ6kIk/odCVql/KDxKJJY5
gSb/DeLPf0Mh6/6TFvVX3TSJ4vwsIbhJlPw7gbLC8cVcM3efG31ZEGL6x6FO2Aqe7etyCSR+p/Qn
rlF5Zr53s9hm2YVMeztRQhO3MShAG/2m/uFoB7mFi6eT94TE1vdtS96Kmf3pyDaie2CEVeyVk+tb
kRp9mw+IBNimX7VDhsw+n9rN0s/RNmLXfe6X8CsXzr1XEWxjivrVxHRL0sOP5InomylchCwg9FeB
Xz2aOTq2qf9mD859VankIN222o7FxRrEqpj6zbmP8vQTQMh7aEK25D4Pnxj9J2oZpFhEqTPH6hC2
5YtAWUHtEczpe5AtL7KOni/GuZJ2lLGLf5TG+ogvKow+/+kZ/a5SoW6ShQWw5TRHmpdm5cj219xU
7O+byn41dfaZ2P5TO6tDZZHvISQ/fGrpV8iOFr1nbZ2igldZxOe4b8lEovvahHUDYTf19Tqxl2Iv
/oO8M1uOG8my7RchzQE4ptdATIhgkMFBJMUXmCgmMc8zvr4XmFkliS0mrcrsPrRds7bqLFVmRgQG
9+Pn7L020tRtF/LtYpUp/ziKe/JiUBNm/l1npuYKO665ynUuVpWnrz69uXXriHuR1RMh5c2i1lGJ
qA/4j0HGL5aCOCgV/G5RReWVrwWmiwWCLqCRn5t5BDbTUviKrAhfAp1zB4tft5dMFZ6GknoPukXI
UL3vzmmfhmzVpVwHhbIu1QUTPiLKI4+9cZs6kAennWvPgarnNlVSblQT2Uwc8fnWLMpn0yjUx67k
CYisYHblnJbbaka9aIrohQ70tWMpB3XgR1thhA+oCF9zJXyN9OA1KgeNxNv8gnavjTKBSxRYkvZf
3fmeGCdlH/WgPXlMIoY5gdgHQ3ljccZfNaVq7KcZr3tXs9NTRjPqHPn5vAt0Vft+af1RNdLlWxdL
QybQmCLZodz1mO1XvYppMG6n5GDjP9rmTaQ/pJPWrAIcan7gN7tZDPe+kk6u1fThmjCz60aiJEFe
oe8CYV4qTW9cRqWsvpOZzk6OsITGlbzm9Fei5FavkyJ+GeLxPq743rBpZtjdyvgFpVG8okpUQKOy
l+hzfmcic4T5r0R7Kn+G31FxzmudcS+EjdU4cBeZhzZrh6SfRYx151fxszKXt+Qz0yiPuQYJ8hf3
7ZrnJd0trLbXippj6bDbeAXcYqGynMXQw99NL9RILdbzjOcMhjA3pVgGvriqaFnzdL75xGi8r+KC
R9dAibxWlCG4cDLbc3LBw13k50q3omvY45cad3NVT+WjMgLNUnpU53qB3Lzl0E/nf0/m3FPVzPcB
87EVbrB7n812NXFYXHEebddAjC7SOpfbKOiiXRnlPHYSZFfZ4JdXI7vBbZJYi8DMvyNFGEEvUAUG
lcYmVWp0qvz2WnSnwE4vZvRFrjU5d41Wnoue50k41mU185vEwKeHYVZimhKcMIN2WFsag6PCAHNT
dnCniwaLGD2vaiRfOhYMy9p6md2Zlf/0tv5xpDNXMl+OFkFkugQZApD253sFCYArWtKWGSc0rlkh
9VVV7nGVcoCUglfFTKPnRpPXQkESBj+0uMqzXLr2TOiNiLAZoNFF/Q+ZjJFIWrqZwh0panXkieoT
jW4w8IFVofK/B0WbkhmAphFlOgqwqn7M1fqRaa/gQMySD+POXo9TTgxxyXSJrtRNstxI7Pboa0dt
o8BaWrOm3icmT0++6JZ7dgHBl1lZef3YhewUpf9NmuFrZgy1VyxOZauksf32784RU2PqN7y+s+78
ZA42dSeSdTInz4ijBYewrFk3ASUuHLESCjA1fTvouzyc7v0ofqVXjl3AF+rB6YdThaickRSvLOTx
yC0wGVZTclGRHbdi97x0muGkQ83YzDXbki3jJ/Saj3WXaYfWDukwK/M9Pm4OHD0PomYQHKUPXUVz
3jSdeps7SlxBUlDyyW3iuT45gM22kZjEaui1CA64famX+jXtT9zYQXnrZPlTpcRf4grQQRDyLCBv
C9ZWx62VfqWvANVFTNQSuYbKdakGAWS4OW9v9aS0NlobQ2RSuJca28HYNY9pNSSHQY1fShoLq6pr
NXfocDQMGGgOKar1faBJcphtW72jxDdcvCbot2Z5PeiJszNA13kWls8AfYU7NCX31jfvipSe2IiU
YDUoPC9NS8Xf57fzYmg2kqeRr+VOAX9zbETPwbSMPbX8Iq6me6U1L1HVV7tY6619ZNOdoO+MfCyo
H7M5dRZCJcuTrfzpBPwxLVsvd9InnoPHfOShtqR152TOd4rkF7z740bTZlbviIm7Ps3+jT/mtJGn
+yAtHwmA5+QxxvVJzzmpoxBiUzaVP9lpkDgX0asi0JlWSHXZBLMnVfFRhJlw78LgRQmWSw+p0DVK
pJJRrimrYWTcPMBTjAK+o8pl7ieMy4o13Y/F4B8S5h40rbL4WkkCtlI1OJoiVO6GaWJ2IHG4GUby
ko7B6zQGW6S4L0nHKlMWYbdXShyWU4l2DuJEw1GdvQ60k7PKJa0zKWZtUxlQ9fSKG8uGhb47GCQB
3wMXSYlfnYi3rVa4d+rAHhiZvDNqFz33unLIkDi6TqbcdQZLedfhPeD0zrdBdUZnm2efXmziMlpZ
BQOrQT7RcRYmnbOhXq5g2BfQewKO6PS1i9qVho9iolflvRpyNYJ2sfoMAAbWsoieDX3xDSjpucx1
uRaol2rm/JzYF30k9kBwNUwnEj6fUyPLUeLfhcjh2ghelzPXYP4NXoy5svRdnc7lZdCq6OnSMLwi
l3fEFMCZq2vG+wh80Dfa8fyYtHlc6ruGlhhy1CFH/c+0RlBbudiVuMIaS46GOGjLvEgQbsk66wvo
7wqF4EZL0dtk6rdiSgzCrYqnrICoQ928a5EqbPDFvCxCg3xkuUoSVn+hWMGmYnCP+jov9gaqy5Mo
LOIIcQRvQuk0O2xHOfHh/IdW8mhiAE9XsWTtVqBYXoJKaDnIimsRW7TdNPUisnhrWi6mmfuTy0j3
3A98P3oW4QqfVMLYpmczoAWyihA4roQePdcZy06asfGOrQFvceKfBOVSuIHKcD+1wtte0brtVPOg
oiNkgLzsL6YevBRl8hQMTOD7pcQO08wkjA6ZG0tWsobESXtoxFoZ+vadHeqU02a+hOeoHtIBADr9
bn72a9oB2I2U50CwmcmS8LpmCYqA2Td6b4thJAG5QFw+ZCFz/rwHMVPgIqLouSePtd0Po4Zlgo77
JuqZ2DpG6mz7lidYk4x0gpz9bVlYkL43q4roUwpq626mB8JXoatSRaZcR9oIK7BmJ4rjkcuYmPqB
Rn67ezuj/T84sP5f8myqllx8xZ8eVo9d/g2VWs1x9V9/+S8iyy8H1r/+df86sJp/GI5AO2oKU0rj
VxwL2ZRC18Bx4t2WmCn/dWCVf1DH4q+2+N8tTTMxfP/rwLqQWnCz26qO9Vk6mvafHFg5Fv/q6MQU
SrqjAOHLJmEBZFkcnz9Zx6vCNjVFjesvRs9wHzgalYAJWsOInzmul7zFEYdG5ETPLSKhbZJbxZqt
2zyZWll+gx41bdoqn7fsYMYlJoUZnx9VeK6P5gkEOhKvar6XtMM3dZJ3265uWePDmsoHWdquH/Vo
P+sUXYbwMT04Q3GhTmO0S3EE7Gat4CjUyOupwXI/qMk33conL0PF5+IH6rYZYdVUhmW4Llp6fpYS
p/vM4hgxI3BA58S+nHCegmYFrK4sWRfmIjxSE9trFdaMNS2n04BCo6HKcWYwnEhsavb59Fmd9Gub
jmtUxy8ZHggQamiYlhasL+5lyKoNX3hrF/PXhkks4OPqtnPSCwVeCNMI9LHmSL2LvfEJmCd4uIJ5
/2ygCx84hG1Q1sA1Acbm+nbyqtn+QUL/OljoxfeRkTyHEzytJixumdSeUO5xwIs4U0c9J2caDMvC
Hz9by04a4mzY2SHfv6xFfFdR3nhRFoVXdouzBrDCPB19AzeKOfWUxxQmbydbWosUTqNl7zKHm1RL
X72AAXHZJRWHXHM8l9WTaPk0gmie0p4jihyWzXDgKix/VJjp0zDVt8iVjz7kko0Gc5ltPc+AH8Zs
3r3y/e14Y6uid2kDnkI6t+s6C61NFuBitUNcaTnHUpOtuEF0WFFRbK10Gg/YhCPu/YhIc2rVZF10
uBwQ1lA5Lua6MRJsM9wezaFWGkXIvgbxBN50/Lq0AXDI8x279MlxkBI5gQowTRTnt/NHFIfdNs2b
8qmMHU5HSO1W1ayrF9i5iv1gG/JyWh6dUW9OjsNm4hR9d/HWi7cQdjBCm6lmVg28lpuU0upZVUV1
Hc3dYwm+X4s6ez07aAer6LkEUc8ZDi8nguDLcsyfGr++RYWeuXqc3zZ827hiNxXZGVfcArYdURjW
SrKJtezZ6pKXKe4KtB4pkFapwzLVm/GQF6ncyqXH4YRsYlmoHMKaannBBmg4qNdou160wqCGVa8p
T/IdgAZG4xFlUJKw09FAjy4LwdGg0AyS1GHS3XdRTFHqWwyJ/YR9M57Ss1Yb+3ZUFk9afltPvGeY
9l6NScXbaY+MnlIeuyh/NUpTgSwDJVlq8A9g6+a7SJET8zFObU08Jrg2hlMchU+zSSeFmWKxT2Mu
7ViiQnBDqeIgaYcCgOUUXJBw32573zA3bTCfBoNnZjS4nwLN9hZCR8C1aBED4NO5irQm3xGKxIE8
8Zn2G02wKRxki3HA5jmoHLYEBKK1oVfwFu14JkqQ4yei/Md2ZEHoJnNh3tFiqIogfGkL57se0b3w
lejVt+XureBVQeFkktopgPVwtlgWdU3okJoyuU4b2klOwAXoMOGstYBPrBz6HMthiCtpbphfnlAb
y31hJ2LdM6BFX0SWpGjClz4aTmOWvMJd6+/TmJpHk9RtsqKeiiK+WuOEmTvEbb7rAo2+X4rsWGes
mNjBc62Jb7bo07WiV9Eux8R14KCUbFXaViuZ0HpIJNpke6KGsY2elTantVFENkZNm9KvnIzq0CFt
QROVl1fA7Oe9PfrVY8fJb2OTzHuR9Xn9XBZmt+ojzlt+3yH55rkxoBstL1vI0JkljoA4kKhJPe0F
LuYV9Um0V2zOdTKKODfJ7q9wy//PSxBdNRfYwsclyC2DjzadfgeA+/uf/bveUMG/LSAYYRpvqRT0
uv8KP1FV9Q8ksSSf4GQjmGDJBPq73uB/kXhh+YeEauuqMKBL/F1vmH/omgWtE7AEVApNJwn1P2iQ
v0sJUQiD4GAq9TdKz09lRh0Oej/hjkFjdiAdDsItvBPN/5Kr6k6BEyPLAij0VRc4f41YfgnI+Zn/
8ysa58cHvsP+4HoDC93w2sxCZ8Tt7LROYCKfI8z65fNPd+I3jKF3cLkfH/IOhyECdQhTEUxe0t0M
s1zLvF0PhrkOAnb88dkHsNUjxa/1mXNL7S6eFOl/lgeuwub7idXy49PfcXhSM1OnCNGpJ2JiB5gZ
p75Ct2rGvZpRXJwFImB+8DJVc2E+XeTZ/pPf/SsO5McnL9/op7upOwqC0kppPIVl0i52TJE9o8fN
HTBtEP0ZcMfRSsx1rVScoOLVJx/7a+rEj499V6smjEUqw64Kb6JRc9VdplftA36P/J4kpfCTD/k1
W+PHZ7wb+SlqqOH1L3wPdxducnT9zrCb6itmFuuugFNNw+mTn/NrCf7vj3o/KyIYVDjVMI7eYNo7
uP10H2kCkcwDveCcGpSb/rxjGeYscmfoyLWy+hN60juey4+Pfk9DBI0bzurQejJVcfueW7DpRh3s
yXCgJQG3o+GKymNlm+vQVD+5tL8yIH986DJt/empsZ1RwTNEAHuiIb4anLUuEEP1cufwysjR3/mz
toh//jqzfrgCfPgjl6Xhp8+jrzDZVWvbXvlY3kZ/YqBGE8V8B7HOCXkscq5PbuQHr8N7xBjc6NjW
E73yHMVCKXWX4WPWJ+ft8UF7uQ50t1K6rRqDOvx0gVPfEc5+XM93q48xUDENfl147daEQn+vPuan
IjyFuL/sbXgGRHYY8CMmhP2u++9Iu+jtXuanvtmPEORX333s1SHQ/kN/gfymc5v7+Gwo3/oLZQWr
HOWzfqq+FZfFTYq/eI11bGcYJ2XDwWRb88fXcey1J7tUH9KKQeUDXcDVd5tkENyha7vZt/qhkS4A
+1X0tb3pbxr7pG5Ut7hABmvtGi/eTHvDU44Y98ftuJau7m+nXX0oMO5s5Xry8n2db/3me3iqL5t9
lB3afX3p3CCPxryVE9OX3Sjb7qo6Y0PNo2vpP8cP+kWwA3SDi+RY7NEIA8PAv/2SXgMNEfW6f5ZL
UMulckCfOO7qXb6z4mO3b/7LlVF7tyarQ+YEKQ5Vj8oPKSkcXkaoVuujpujjs7UcPH0dDLa2svlr
+t+fPYPLvvZjAP3jYdB+fdgVHV1Jgq/d65bXFzI29j0mkID5tKfQjwCzo76onyIVKQjLSt+W5yzS
dhOTtPbTN/wtOfl33+L9Co37p5m13seAchR6wdDToczGcuTEh2b2Z2BCuCjSh3QQRz+rkDYawWEO
DVehikdGh+a0VEmuIQRqRFk0AuIJKaxBM63GaVAohHsHW011g26tDhz0yLSnD4OtRluKdOCc9Zo9
sVtXGgYdBXX4oNCg1zgxZIjlaM5mdL9J06nRbqfBgzUhDhLTlzhQvTECMEDnBU10N32N8vCqGUOa
dGkA+lqeR9U44Y9Z23FabfUMGVM1ryd6m5aVXYY9WmcitTh335KMsA/UBtK3mu2xBVbbKZZ48SPj
khSFKycf3LZ8Duwntf1ErfJRGaK927NiqTuprErf8yNy1x4dJ3i2FbEeo+5slVzBGZ9FeYOu3oan
XXPHWYc/2cQ+WNOXqL2f19guDERvJMgZVL96DnV1ndv6OtIpAXxrHQXWET81Azz9szX9gz1Tfbdx
ydoeI1NADahQ77NT+hz+eciXXXNVFDdhP62a6CasJpb3YA8H+ZPf+VEB+z5ra6aDlY0B4BdzaaEk
3SrHc5RibwqZ7jhxeZTzsTeu8+Lmk03lo1/6bveSetY3ulHHh9yDWHBIm/qL0ob75abGmEAT5dTX
6dlQ2alN7TgHB8f750/+oAJS31XOEzkSSVOa8aG3nWMlNSaj/bFxyEkwp2PJf1/KoH/+qA+v6rst
rBBDaiMP0LxiEufQFwfbuFumzl3QfLHNnMooWpXtTGsj/az0WRbE3yxRby/RT1XBiGI5Rwyker3f
HhXEff5wYzsEyIQ4RlX1GLEa+pN19dYB4Kskk/XZIk0A1gcf/m6VloAp9DSi5Bt7LF3O3kehYbM5
xEULdXd08G4UtBdhOdGtaS/yMAFd6VyRdKVW9WU+j8c5Hby08r+WegFAhx5hssO5iOU0dpUWsc4W
2GiiHyryowqCd1iKsOtvFe6euiX8kcgOPDfaHrwME6fZtZUFzDeyyu5D7qzvM3fvmNmGy8bthjOj
rxt9Pg7ls2SQRZEY7vp+B8YE0SJqitHaz/XeGrcC9Cyt15VC45OCDu7T5B+n5FHXLocMP86jIW86
7c4ZH0r52sr7LL9V+12iY7l87YEdNV4PhMzYCnUHSENkO3VcvnQTbmsI+f1e6fdh4AWGZ4SMCLe0
yBDnrkqf5p5SanA+Jw4ifYwkPVf2sa5fJXV3F2v1hQ69s/NnBsTJ0SnB8dKew9i3oaMCb6TfJp3j
9cE67KvLcUq8OdZvsUTuuskTYr6U9oNufukLelrTtCenzl0mv20pj3FqbEMso6E9goBiHmtPtw6E
rlWj269Krt5Mjf1FtpdqgZIpNe8cPT8hT/7egr6yovFGhWxEF8gDOrAJ03odZFjPwsRVHWVDysP3
QbG3DlVO1tTrMs6/zYLsFTsKryObBu08sebILxmRDnNFAlfMxVBIQ6K5Iy6IhbyLK8vDJW6kf4ZY
KEg8WTUVDcjXKNiTh5ESd9JP2arWh1PYoWM36p0ogJCnOREug7mvcDW3qCbGOV+TC3UYdM0jSWmT
afN5qoRr02Dqy4HJ/LQzTHz06dEu7Ws1rPd5iyS2I1yjijZl6M4B2w0GIDL1btMxv4rBY8fwdCxV
eL5TwH7AjFEtl+aKM+VdmzzoCQrwGUY9w37GBMtYIhu+Q+F1g1xsnbn0LNl5admczFRsphhynrTG
yymy/5TaeNuVJ6hRcAZ5aYqkHlyLqV4/7TURHYZA3uBUOtH5ux0C69lGtwxuDcyvtg/TdDsZxgWp
SOZ0rhKFutG47sVwQSggenDTG0S3M+hX6Jm6V/zCM7D0+pa9N8NzNokNEsSj3VbHuEs2ofaVBA3e
3/E6DGSwotz2Y0RDMom+MRbdBuB45qZb6eKRlXWVWBYY2bNqRp/tkx8tNO8KMRVjAv2/rvOqyZub
kQzUnvE4Qp2QJKXluPmaEVve+pRU5nwIPjs9vyWs/m51fVeKWKj+pNXgALJJR0e+dQpaXvCs3xax
uNSJbYY26MqmXXXlJb6xVZHd+gPUEAo+Yd5CByBCwwYkXK3L1HRFKVzRdmsrZwCAkaPw95jxMHsR
Lkg2W0pWWYIWXeZ3Tf5VCKqdl2jQNo5P3Jkq2SPJ67GVnY+ZENg11Ppm0+F7GZzroGcsf5MQl+LY
lWvdZcPs/vOepn3QeUJR+ktJNIf9jOoN3pWOCHwxI6aHVLvLxVd2GPIGsR+MHbN9smIDcEzTuUGY
5FCzCvrIYrruRk9gBiSQKjfx3rfRGorjBZUbOFVzcw2g4JPN1/noi76vpVQZYvvBmZZNuheyCVsK
IItg2CE+auWNcC5rUJ3AFQDnXdcM5xl/eUneXkCv32Yk0NRRzn08R9qpR9jGQ6YdUwEcoeQyhzU+
D7frJJKFR73lcXtmiOhWqb9ryHNMQLuOMD8aUosWg7Hp59uQV3yR+M0GwtEqYJC4aUjoZBSJUnOB
jtxlGNqd2c30hsH/9zR7XY4AhilcAlk2DbZbYNArdQL1IrOVXQuInowk2m/K8KQGA/6VC8DP6IKm
61af1hocH62+TlovxWwZX0mEc2QZ0D7jKVRGV82ji+JhLDHnaPbWRn0UxZVbDY47xc02519fQ3gg
tGcTZKbrtF/zFneVdUfy3QpckcWi2831J4+VsXRJfvNmLerqnyttwkEDHRoO5+YLO1Z3Bclsu1Qz
z1Nb7AKgCJBkDQw18X0wYAYdv1bhtZH17iKOmcxuM3e2m7bNneyCrZ1CB1k3SYQu+e2QdRis6dao
xjXOTsAM6ITgTnTJMnMizMvxdxiNr4gJu4gjZIdwUjJT8zLDR0PXr5lvrvWJ9sESedkmBB4iCunn
vcT8BmgWVUp2SBxrn2jVOs7YV0l5natiE0fBRs2DNerslUY58s+vn/VB3Sze181+rYL28mvYOF/9
Bss/EXts3kdB6pkM2j3Tq8sqcq61Tr6USnTXiV1oYczixiVBeqmT6NWb1bVae5LHPJ6Uq9ksmJAm
X5pQPmhZ45lBu0E/hri4cBGKuEa+HKL7gDPJV7OpL4ZgPNoKSQgajP70G8ZhLBc4GQJcPZOys2Ox
CXkap1y5UoC4lYPpBSUqE2BvVdftMT9KRJDZXK/6kUiqdjyVcCmmqMQ06O+yDFUb/78SJkNRcyeA
6sX31RBvzOXEXNz6cQlUcBGwkcIVAQNNduAe1iNONZ/52T9f5jcQ+O8ex3enBIiPDA0YNh2WYA7b
qanTm+uOBia45ePUXo0Kf5zaO6L+1lUDd9OHn4HMKVXbczU5u8/bivoHrQ/x7hAxT8SF0QJQPDtG
cYRg9yimq2YqVNqZzPuSuXvWkTal1nBH+e3p823rBYl9RC3N+suMt2qvcTHCBJw1KbARPkzplxlJ
GO5c1rnsmbA+j7b+QXNWrp9Sg9rtzUzQxkFHiKc5+8Hw4HR8cmE/en6XP//pfGKVAMLbITWhVkp6
Y+GjTkeL0JNWdSX4jtg85m1wzwzyWIxHU1fWc4uO7L/88Hfnk2SukPqCw/F0GsKTqqGAt49F6XzL
ZHcMKw1JXH8kywuQbXt24vRYc1sVvKOffP4HHX7xrmxJc7QnWo3WEWL0FQ7Go14ZQIySsx/T4wfs
8ta7GowzEXb3//yZH3QwxLuKpU4UR6iwxzyVY23OsMi2z8u5fumcpJQmQ0j+lvHf3V0ohr/eXYzU
rb3IcbzYrL6YrM2ksG1L40WDhm7Yd1lUrgui4WBFnRVjOmKwPRqcg/75p/7+ZK857zb8vspVxB6a
4ZnI84fM3M3d5USaT8zPhCC403BG//Mnqcu797+XB815t1vhZp7CueWcSMCGOpCUa2dfBL9xubI4
DXf1a1Nhr1ZjtspGh4pksg9Qmsb6Z4/S75vysO9/vdJ53tYtAb62l7BbZmQVxZPuqgm9cq4nElIS
zNSdRvIf+sJtwtf65Jd/9LnvFsY07VXyEibbaxyMdNbj8u5W/n2jWRQ481Hl0pu5sh7L5FwVn17v
j27tuzXQiVS0Z0xwvRGntUsfsMnvl+E/lhoN9qO1MlVUF5ScoIe74JDbEoro4+C3T50enwP60XqN
1gpf6T9fht+/Vf8rPyldYDcGClsPMMc3sHybRuKhE4QP+RNFvzgi5zmqvvHZ8/b7hUNz3i1cRCYx
Re5Lxxu0+Nlm9JjhvQadt6xXth5utMgAvvwQcRj+5x/4wXRJc94tVY0RBIZi84QDJiLbkUhro1zr
w6Mf2OtQa87DRLO4fKysnVCC/2qtIgn012eaJHYwRPieqNj7YzCDQWRa1vEGL8uinVtHwbASCst/
eVXfh6t0BpLgmiQBL6D1tywYBe/pOOvs3hNxQGLlSzwgcJgNw//rM/8jmcddkfF/7+P9fgkC/L8k
M7VY7nXBfv6xyuMuyopaufizaf/8WVH673/yb42HZv2BkVFVLduwbdu0eNr/1nho8g9BOIf5JvAQ
mFf/rfFQbJQcJCA5i59VGMJavIt/izwUYkf4e3XBcBE8g+6QIPQfqDz49/2y7JtklyyxPFhnUany
Jc13Lwe+7tKQWNKOQkgcH1i+nO2EmX09Kkgg4xJ1Y1Qizi5jO9n4CBm9GczZA9kQugWmvnG2eWEL
TAZ+iBuSY4uTaP5rT3QrnSOTFHe1zFP4RSG8PJegvPDcxrV/iCC3V8z5NMwyTj6f8q7ocJI7TXgu
LIsjSW6Z383YJ3FBgfifSZlsJIBPiA61O7RhRwy3rK8NPQWeMUbf66FDE2d0eBdyRy++GQPfwi8w
KbtD6aCUq/QiY2ZtBvwJZahfbzhLQxWcZvMlMjT7z7fv0vgW8LKanAR7Q8e7dCGqzteTwV+NcGiv
C6tS7ipYQh7BbQn/VrvT5cYPOrqcxAAUtOCi+WS1YL1nyxqxldU9ro9O5ccVPTKvjDHao16iKRXA
stnLFbg7CiF2BI3P1Snu40ZxZZxMIAQrMtyJN1nltN1v5qQ2L8CaZXdtppVfI6Pwv6qjOuIXwBwD
OMecc+Os+eV8siXODidWqZJlIONVZuQdEaoBWjKYNht7imBflcV4iKOO1luf59WDqhU+oz3Nv2tH
K0MbQ/2zn6jvKvKgyAf0RZXcGP2QEDKb9fIeulV4HhItZTpf6125+AWahxKi5FNcCmvfkH9xDse+
uVNVX3no/YQZz9w4XtIH+cZ3bJ0giwwdbTNqoMhNnGrm/ATQS75EU2yQ8UC0/dVo0mfWpPNVIEC4
HIdwJvxNDldWjsLV6GaCJyo7O0uBYdNOlspQDNpXKL7JeRw7/+vQJXoHuhL1bkAk4ZpETWT6/ltz
sCds1ggvxyi2TwQUFI9w0MVjFYbTF0BO5lkAKGX6yN8iE5nc9zOyv84XCsY66ACdqNsNwECFnLVM
owFi2zuZTrVXxXPvTgp51s5Y91+IprqKYsDUE22tTVSMpCcsHos09AnEZW4EHLDhfchBjdEMSETr
qn5WfsWJhbuK+fTJKNXgnCVd8DQzAti9+Vu0lneTkzhzkLlOTuBIk5OOFvc6VQnimyLMaercRjsZ
0gppDXLGK1jZxwDr4K7JGO+nTkgLK87h6ab4ZfrBym+hqpbbSesY73RWfQ41Q4HLhj1tsY85izwR
n/N00rUpe118LZdmO4Unn7CzFx+e085MMGw04IH2URIlp4WfG6wmXd6nE2nsq1kx0+2QtkHsBmnd
E9AW1F21zkRdMDBoOOovvjYVfHYIS5duFMimQAeiktAksjX/1ASNhepZwvlS6YZHZtgflBHqcWt3
yS0g4uKoGcZUQAsakzsRasUjONXwNuxC7brNhuZYm4wWJoIBCHxPyi9F7cf04f2hBfc+dx50J2Xh
AzcnI4q6hZ+qXoBtpzZpajnjj9Sqczen3UVpzflNlfQUarih9gHrjJdhz9uOJYMeQ1TmNwMoyMEM
A/+LPhF1FBgyWeekdu9/2nPOf5XnP2vmtF+r9rflm63KUUlutyS57+9qWNxXjZpjEj9KNUjvSctA
2EpGqYlsu8Oy1qr+EcaH6famjog6V/vHktPGzpra7tGII4KWlLbf+dR+D4i2LssBLGStmNptFlvx
o2ji5KgTrbeN83L2RqOiSWqVRB86WeF8UrtI0/plL7JNxzIlvXe4QIYlDSHflcZSk+TP6WV57MZ+
erBzyaoZIZh9Hee5ewqXa1g31Qjg9+3qLtcZqilv33Ltw+UulHVj7iO0FzgMlfxGS9GEy5EjWjLG
4jyyLZ16HWk5zFxVIAg2Iow6y23XJho3CpLmgySBISVgnQdkXh6VZnlouuXxiZYHKVweKaRnxSOY
nOROf3viwGkWx255DIOJB5IFrDs0ajucGNyRO708uGUUKqdJEFyvtNT8UWudQZLEJSrpRL44lcbC
rJUsiPRrwESrQLZMcI9VBnNwbsXGxyxObDiGRt8DRIWuJ/AMlNG80UEceZ2wyBjAjXrMWfedyV/n
ZnoMxVMSHeP5G4hWg9Qa+k1VfBPrjzXdlrZ8xT6qjE8Bu6nZ6i5eCDc7ZeFNXn/Lxy+Vnm/GzNOK
q3h8Bjiw0um5kf5TwtyZHlUUkh3pUUF7jB6cnmBIEgzZVKE9lxd5vIRcjN/I360DQETYSlvrzhzq
TRtd0TNGF8De2fXQ1jaR72K59JJsu2BCtSO4s5vgucRpSYOXsSRh39m2n78q6QMMLCnOCexTMNBR
tvWd7zYD0meLR2aIrjpna08ncFRM2bJVunCsqmhL4NmaEPtNrR3t8AF8A52ZwG3Ibzc4Ztr5Eswh
cGLIkuw+oX3J8/4y68dVPBiHvtKPrF2bZeoT5IkLvIlZ7I0BHTpE4k9njDFibTkSrYHSgoVJNGXd
DoPYl3bYMpD0y03ecU10W71QFjBTDARsR3GiUg7kAy1xbVhpmCSnWV5m9Uy6gsN8YSLFiniTR8fo
L7p0XjfUWu3/UHcmS3Iba3u+lT+8h4wpkcDCXlQBNfVINkmJ2iAokcI8z9j7ynxjftCS/Heh61RZ
xxGO8EKMYDTVCSRy+IZ3CAIYcyx0OzIfHHrEMcLUIlpceL9aBp5BkW78MQ/DL2qu/55OqkvU812f
nQjg+adsLL2uzj8je3AYq+ZuICPI2uI0lJ2wac7+onWHMS8eU7PmtIvUJ0OlF8Zx84LI7EHq+WHM
XpB7QM7MNH+bO8Ba03BC+wGUXgx/c9x2oKXArzh4H6NvfC/mIQe5pYfAm/Sp9jBpF5zleNuKija0
nUWkJLHhtWhlP2Jg9Yyh0sa3p0e1GPcIYt/Hs4Ok/ISeBZC1Dlr8oKXdFgwPamC5fEk7OuLAyLLT
KL81GKPp5nayfzPkJ7BjOs7UtnFfDLs+/r3AUUahsCth6+NB5OUx0l4b+Md4XKIkL+CIZMFTjtzm
hNiwrAFvUnHRyAj3qfLzXBKYVZPbdjkA/w9lsWOVqWV01OuvjkHH6FeRmz8jfLVT/MU957FRvwaI
4GJLlDnZnfRfhAEADhfiRHez5hSR6LdQo7mR+x4Qdb2pKGSWtL8CKk0BIrVfw+kZNyj951C3twEF
vjTAISM6Birxx9Iw6dgl7JQYT9T259nxRsugUdJuWu0Jl3uvq6ytrL/LAMTog/F50p5hIWzqbzV8
WRF/BwY8/8AoF0PAbTtisdXfN7qr68+pjtpC9cgOFE17KByEQO706KmHR2kMLzUeLYSbBz3+aGfJ
vaGmbofvU2wAl6PYuLC+0alGFMibhUsgYtK8E6iOG1G9MwbgPR5i5kcDX4MeebhZRwpe29VEn3PV
eNL4uUwfTZHt1e6Pdi74IbDG4le0sYguA7fAM26gPwzknedtPLv9IEGl9yyTABxntFjfVScbTXaR
Uj9IfwuDT6J+dsA4x9ovdQ3PwggQT/ijTOdtmBL3xkeky7227xB1SL4Y9QxF1IvK0dXS8APGOF5E
c+x7gBZ4AAttYZBph9x5xImpSD/lNGGz8lAHS7iibUK7/FmtXpys27QR8EpCcjAQg4Vdl7yX41cw
3htYNMdJtQ+LELYWHIZo2JjDH2aigTzcleqxzStPD79VMVQu9HeEdz1MWCNPX69W8jxT6rYt4cTC
DTirVSPqVQaGVqR3Y+GzkOJ6QPTMtllIkVNpYhMV+VTiIt7mT7U5ZaB+pdr/CkrPIZ4ZyTyM7KHF
V/BEm5PgovBTCNroCyZfkARz9sprUABTJUcQmEgBpQg8iBorvlOziX2H88QTNmLFU4te96HNG/MU
Dio2bQheE13FoEl75BwLB3+YEoaKmwTxB87oL2UWsUaWqDikBza0u0gCdepwhQ+n06R+LNO7qImO
duSTgiAdaiQ/ZPFbUXqF4SU9zifJ7KLcJ92OS+JEO3pB6qjsK//gQ5HZIGx7MLJp1+vhIS1DTzYz
DgYW4rMbvZuHRzWps91cfpLOtAnGp0B9ULLuwaLZM/1qG7/E9QdlwCMqrDcm2ov4pKGR/9BmH4Mp
uyO5/aHjRmx8SfXgoCbYT4uy8xKyRIduRPipK45WBbpIPlJJRw8HneGmdzvEdKzZUA5KOh8tB1/3
Pv/c8nUkRCuvnU62/2Fum+9zxHWsPGN8l4XtsRD+h1x+JuPBVkHz9BloVm/Rg6oPmYp5SdXezbZ8
0RqUA2b4+GGzseJPBc5w/ez/GhblnQHUpfrDmr/IqdkmDhREZPiQJVRv1eGWCt9/VppZi7YmqWoY
6Dsh1KWt6/izKuq0FlV/F8uB0GHGkKNM8SDufiUWmh8SBBL3cz5G3tAEJTe+NF29qNVdUBIAvm6M
/2e1q7MK1/5H8fgt+9Gsy2DL0/xelBMyf2Hb/PfXHwc/Cvdb++3sLx5KxS2wgR/19PEHtMf278LO
8i//T3/4Hz9ef8unqfzx3/7L70VH8ZzfFrB/z8pUpgF9yOFLYFSr6oa5FAz/dbHrf/6P9Fv+/RKj
CYbQ+1/0Z+1L136CU4mmL7xkzjXVYIi/al/OT6BzMfnSFyqT6SxFp7/4TZaKAJhNHcqxlrKZoVM2
/6v0JZyfbKmTHEDEpmxmin/Eb1qaCv+5CFH9EraGnhjaZ4bNOlwnTmhn00DDCJKlNTpcqt1waFrw
UdjzUCu1xt2b+bqQqF0aTqiCmZY2MtfrqndrVQjwOOGMiDhIfoTM9U3fYrhSg5DFsUeXNzbZeTX/
z9eDye4Ywma2wDedn/cJgFSnEiTvUuGPYYDWK6a0e1bTcXInJMoQHS+m9uiEabBz9Fm7kZie56V/
ju8IwevyBJDjl+7Hm95oknWof5WZ6lphSYNUrZRtHov0Rsq4ZLerj6hTRNVJJVXTYjmvRqmRYtWR
W3f1csDSR28Iz8DibDM1mm5coRcmVGfNsGQEK8ZeF9jrEqk1o5xmNzGxfESLavYyUWE0NWEHoUWh
tkW0TnjtoMyugWvejTd9hWevX5Uarcqyd5Cte2ccD389r8Qwu9VcUWGKuU0/YuhlIGTVsdkgq2b1
vqo72nRqVcYPGZAhoGzFRMs5V6rwBclJICIJtazP81CEVGH6HhtQ7A2DZ7rp0/fI7+TvKhfurbX4
ikN+9+zoW1JlZvYssWqGxM4cUmhUWfxZ6XhWmC3wiTbwMDxQnjP8awG2Kg+I4GtuGMbcfn0sjizu
/NCg0PfEvokOut1BofV95Xh9Yy5LZP1s1E+kBtnSUkEgnS8huARtjv7u7MIna2DEo90ZdE2Lzki/
jbBNdCkP+G5d6ePp+sAXTgQdRZZFMxGvFg7R84ELM0I3RYKN88GM7GQ7zceqHyY378fvat+8XB/t
3U7h3VTDpq2A8CIaGqvXxJYAcyAAle4cDWKX67XznPl4B6FmXWyvD/Vu6y9DmRqLFHiizm1//mKa
bzWV1sCxLMpin2Nb+9T1VXbjfc5LRZwvDKIbhBGWKi3Yrqu2xeyXpoVJk+mObeu/6nd72Ft/d7DX
JNMjnp9nHFCvv9i7L7aM+cqt5QWRAVl+/uZMUzSkHHo8zt2+8IdnbAiqh970ES5IyFHsXGs+XR9v
1bD86yUFxxtGlToiZ8tMvxmQou9oVhYDRhlFFJhUyZYmQ4Rirh25CPF9bQAm3nVW1b5kbKpDljeG
h6NAcvh3HoTFgzk9+qp82vMHoSyPJa2tgIGYkb3o4qZ6CFJpeEMKXwm99uwEUqDdwRfCt06M1bFG
0sjrei7V60/y/rNri2woQYVuUydc71arLMuwQgjBLSuqKtiH+fvCxFjTxLzeiVTa+K0e3Dp63x0R
FoOSUDoESjpSs6vvbuUG+moUeVxd6VosLn2EuYsJo2N9QqcuDj1jMKnCIdsIRDXw1GzkUBamszPC
GXU7n0y9HyrVDaXxaFRVfefg0ODS/mtvLJgLs+MYtmWzvxcZ3Feg3Zv10lVmbikmDe6uSz9aVjp/
CAw/+5iWFgY/EcCvKrXDG2O+uxctPCyIpl4nB/2b1UY0rQhVKYJ8t0iq6q5vVPoKwopcvEx9ivDj
74XCQgG66+8CE3Tv9fXwyiI6O76X4ZeThjVhWIZcHu/NKy92R2i12Uyu2kim2a4+i4wK5UjH0G1S
o9tFuNJ7kZ042OQUeErFZrGfVIf0h2K0J8ZG33VlBgN64CJPChI0y9FbjFmGzL3+sBenSloIAlkC
8f9XvOibZ52mAk1x0h03NsCn4cRbP2LKrbta35cu4m7HKrARzEp/EComd9fHvrCGHRPpXGJPFP04
m8/nSVJ30oaGz9S2TfcIDzbcEgnWp7KBbBtAudgFXISfRlHegte8v3n4Qm9GXu2eppw6va0sFuVQ
U+M2CM+6vI/x5Ji+XX/HS8ufS47yhknYSWJz/o5YcGRaNXe0rtXFTaMuCSfQzfECTQv3As+qk6/P
5o0VeOmjvh109XrOYDltLhkUQUq4MCaF69zPf59V8xmzQhO/2KlyR+p4d3NY/tMQgsUvEJAgvcJV
AY2x8xfGDpf+DE5e3LQG0gkcLfdCVXOQ3yamT/AYbyyiS59SIEdhEbUwsFhtNvR2rLQCYuCaGb6Q
dMqTvZ9Yv0lC1hvpy4Wrj1dbskPKA3TtrFX+oigmMAOufzfP6EZHSdC7FOYrUhcz2zvTTGfEKuQe
XwTIAooIvdjppJfT9bsxxytc3HIJL+0oUlVktzSUqVcfGKgWChX4cLq13aBy3JfgdSOYD3mepJ4s
SvtJ6foSaENnenOu+mi+LTyfqQmfjKSAH623mESQKR+vr/aVmMSfD2ZZKFzSFyOyW+TK3h59CE8h
pu5QccKgoIGRpB9ru/ygT1Dza3/GGHDCQDFc4FRSwBab6qr2nJojMKd96l1/mEtbz5LCJDggmLZf
n/XN0aannRVqc6+5g8RNi2AbgX2rhOM6KfJDCNP6yc+ptl0f9NLW4ywGbYiE9yKxdj4BVteHUvaa
5maxRUZh9hB8aJcprUOhTU0jLxcD4pF1B0+rapNbYcHy4ddXjyQhM7GsWO6/1fzj7UZKgsouEtC5
ddTJDu81VbF2IJyhePlp6OE3O26h2YKnlkN9ag1/fOSfYSWZofZf0unc9ZBnjlZjUogna7txNl3a
r1IgEsNWIrlZT1CWWFirBp3mxnmubSm1RjuzxRUFow7nBqP50mTA99GcZTDOiNXZizCN1aT0zllc
ifgBOEbdpnLxRerpwky1bd1YcO/vM51zgcBMsimF7Rjn337g9MeuRGruiHUNdAna1mqdj0e/zoqN
XmkPjpXjQK3dwvMta+r8ozPuEhkwow552/Jcbxa6iRpOheYIOLpJjz4GjooPs23cgvG9X9mMQluf
ij2AXL7e+SjYYQLK8oXmdpz7z+BS5dYxuoTehdke/WSy6I6E2QFN8u/2aNs3jvn333IZnVifwI6Y
av0tuz7OBuQ/NDqIITIqUuhoqdgBflUEB0FFnf76Pn5/eICBpxgM3m0J7l8xDm/mlMaecMqQLlRW
EExXFRKyYpHaHtMsdiMBlWhuIvNwfdBLH5LK45JMUJBD8vF8iqGh11m8DKriVPoQELUBxqLDeH2U
9zuQo0FTSRrZG9yaq2XaCQNX4rzTXYcUwdNEgRR2NXXHGP+9G9Hl5aFo8HAjcASvb0wjHiKkUXkh
BG4nV8vKfo+uYQsH/J8XM7mYKUEJDWgjcZNcPuibD9YEfRcCdtLdXp1xHU5RQewXvTerpQA29cG/
M4nIWqmUaak3v9L33gw3W8gW9iKH4hA3uIdUpKC6Qw9fT/jj+ve6EHfoiH/yuSwSPQPez/mr6ZiH
gf7DR2qEW78b/KL3wleFBs3GhWvIRne2HQkGoSjdwKFLZJVombfhIl7xf/ko6yMV4xuHHr3uIsDe
uT2s3cWJN9sZ6GDAestHgCVoNnM9Rr/YBApumdF61GoIRdef5NL+lLSuDJ2KC/Wj1SLuucqknSea
K0c9Ptgw7Uf9acafbiM0qFoA+m5tm0snEBe7hjenhtLzOpJXAq0tW4pmLhQb1UvwPfYgawP8KrGk
SZToxmVy6QWRVxUOIN1FYnW1nu0pGbXI51Dvpig6AjX0vSz1u23W5R9EovQkFIjSXJ/USxcYMTTF
UBP9t3flP7QLkpz61XKRQNJRCqU86XrY7wsDWCvNCVRONVy4rQqk4/WRL06uJZfbBQ05GkDnS7wK
jc4UZYz4T6njUd/Vk5cNWu52OAF5fMxbe+rSwYQYOzUAmA3EaauTFpui2BwUZtfwm9gzsg4HN5GH
O02ytq+/mnHhS5IwEBGYTCsSeKt3M3xVRw48Ys80CmS8tjrStI5gTESOm1V0aRWt3KVTfnRSzXmY
StW5r3X7Mz6SClERUFxyHPuDBRVzE3IFYieF+SxisDusnuLDoMOJVdMC6IERfVbx7jrgR6x91pU5
vIvKNtmJNoB5pdoDTOYYZEnq0CtoKBYp0zQcAZ5huq7P9Z0Y7Hk7ydYG9qF1u+uzcGHCNZVjkmRF
peO/TtMAmgI7G1la4YDUnFXqzQeqHJgsVvSPrw/1KqayiofejrW+RpMILzE0/0lCGkO5zxzYpQiZ
z1Qsreo4xmPtOnMDxMFQzJ3vG2IHqBM0YZykoNhAgMeV0e3TFlA2KuP5XTWFHc/ZWzem5MKa5zEt
GopMCp4/q8zVT/U6KUtypYF1erLT+VOd1MmXluYZ5/uM9N71ebk4nr0g90nNTHMttiNloCTDEsA5
Xe9/yNQBq3XfETtcGIydicHBje9w8ZNTmRSUPXhLdfn5mysSqVac6SxFc5taC3D9XJSUKSp7fTON
N/bY6+G7/uScW85SEiX9EqsrUjHjAU9IKh5ZnbVf5tCHrRSCV/g4gg8PtkUSRsAtpXx2WvXjACgY
UDzus4avOI9YeiLxhigADMUfcddoD/XoNMj+Nqa1OHCnGcukDRvjVOJQuoXAHFIZK1vPScB1KSPy
s1tSzBFj2GykS+P75SC2o+X3aBcpKE1vq6qUX9R21OdtFfoCidhqlBgDZhge63MzPI9OVJ8cvFdn
+kxG91JJqiVYDKTyMSAmN3f5nCLcn+p4rOFkCJQ3NRBGnISh9UhGFmm112SeoykicZfccEt1YNGn
AMtdIZP2q4M95h9aX3T0Jrqg3GMB5PyshIb9sz20w0cR692jzK3plwwgPYgPVa+hFXaLBCwQwp8z
sp505wyi7jgwy8bYRtgt/zrEVfWiTkLbDZXO/4bprPlY5rL86kyR9rHtiPU2w+x71INmFY9X/Ey2
rYVb+zYLwuY7XuJRir2I76uQU82FBE7yAecXMdEba//SGUxupJIL2oZ835ohhpBd1VBqpCNzSHLr
lyrtIs/oKkB1mA1j0Q4I5fp+u7T+oX+w3dA/VRngfP0HyKXbmWBMI5uHY87K3RhNOC1KA82N9X9x
KINKh0UsSli1ioZEheqv3rcU3TqOEgzNm30Ie+WXGc/GG6fWirK9lHh0sgZDogBrkpPJ1XWG6Xve
dWWPQ4yTSNdwWgGeComWMnDum0J2T22W5fj+2RhbToHm1WgZbk0Kf6eJAHEbROngVakBJxpk897X
u1uY7UvfWhCULygDqiBr6uZsQ99Qp1F1/SAr3Cmp0TEl2doWLSCm2E+G+z6WN8LRCxU5fYGNqBzk
xBW0ZM4/NtwAfZQ9XLYc62MMezl7vNScanwg+vJ3lHYsQMpGnHwWdgCC3EQN7HMf2+OXacr8l6FK
BZboSVc8ayMWhTee7lU3cHU86tg6UuOHhmDTWT5/ukxvW6TdfRV7n6gDaNyPIKMLrYYMFBqjfdfh
VvkLtJTE3Ga6AS5CGdP4MTSwMQImrEe/5JCW/hDIVt9jmgRoFVl99XEe6wSgsGy+hqZwPpRzGJUb
n0DlN8Rd5WfcSs3vHShg68brXLjIdPqPKgAZShGGsTrshc0RlGcjNTZFSrxIpl+bsjO3o61GO6cR
+v76Pr6wnnTIkrqJIR95lFjV1JhnzZ+ymU/bqKaXSjhQMlADmmih9Zwk0Eh0TJG864Ne2NFUT2no
6pxZXGnLz99cnvVsw7eWLdlGFQXUaxHtnwGbYIhoVjeGulC0JYmizAEaihCcRt35WFJWRT9HvCCQ
mNQNcBzyfAC1Gzm0Gl4zuu/KovE9Z5jJNDP7DiuzfKdU+PIhUjLe+LgXykyvGR1JnUm2u45S4mZw
0BhMCRRzp+KMQQsMWtd8wlNsgo485He9jY6KtViElyJubwz/HhdisbZUqTITICGEoZ9PxiAherUh
BVyjtuT3DPOfF0xExV3jD8neyQR+bq1NaTvJ6s+2nXQv5VzSsmpLpiq0BvRiMBQWEVbrRaNONw7f
Syuf7fsKtwHOsF6K8+ikSBlQ+1KyStuXavxgInCmK3Z4SoP4ltDcpcIDiDiNrUZKpmEzcj4XTlYb
qj1RUxkbv3Tpl+mbpJyrfQRKdZvg7eGW1JE2skXFgVJIXmmIWONgeON2W/bz6vQCqLMAxqi3AHdY
fRJdlHg+0EJwg2WHR0O66Pz2+uH6jruw8KDX0rBCIQPE/oIMfLvjLAn1HnSv7orU0j4Ukz5BTYTd
kfbtuBO2nqPzhdlgbkbBsauAKv/z4TUaBg6hCIp/66YxnSLYqBNiBnNPVc6fxxk5iUK60E2THY6B
wnVkL9EdrT6VoVSer49+adkvlSVSM4PuHZCy87cP00SqUUelLvJB6SLJay1S3I472Vq2axHIOyxd
AcqRo+3Z6ZjuhIzhQPiklvFgYdxbpolrROKjXQ7ljam5cACTQoASX6rbBFKrAzgCjmsWgaG7kywR
DJp17bkmPDkaiMVuEgPvs2meb1UILg1KF2XxhHXA8a0PxRErd3/Cb5zzEJZKnSA/tvjUSBxn4HlI
RGpuNfWWY3a9zAlzOfPIzwAhr47h2HTCfiwZ0RkMEO5OHu90FV+mIaur+1CGyEDDvkLsKMzQ+1aQ
0Itxh06c+lvqIMSkiLK+MfEXjhtDYDQCfAPkBlWv80WRZrnV4QStu8YY1S+KtDoEt8vPTYlwkJ6l
9T8PmEmHsdGFRc4MvNLC39x5SUDBy8Ap3I00kXlxKciROmJJy0F96sZ6Xwo868kGr0tZxgFuC17r
/NUE+y0NHHQ7aB/DFhMlPZOwjbcDoiLwYhHYK4YGd9RaoVqdoTpehlZ+4zS/tMSIyMBtMsFAL1Z3
fBSIpslxPHdn5PDZ9+hEYd/4OVchLNVarGzLuPjt+ntfHBKk0oJLYUOt616xBtt3NEcOuTlsH3Nt
wMPFr0GWBHaBY6eAF9EOzq305OLpwsmyAEU1m871amkXtRnVieazkBID8d0U89lk7Ky7yp9Qnqgi
bZP0he0ZFnY1G7+N7d0MkA5LvLx2rSl3PDU2LW8wJPRzyQe6PimXljm3PQcfNz/YcfN8LbTpbJtN
FhquOeF3ZztpdoA6MmIf1AvPjEfn1k5ffuF68QFaw/ARRwsKFqsDjaXQmHOiv34F+6gl1AWsGFNl
3y7KvW+UPyJ4y6ckgANWJkVz9DMOhBKK9kM+imHj+MGG6HA4Xp+GCyGnQYtBavTZgJ+vQ05RDl1O
UgwcE9Di7OMQDXYOlpk08hsTfmkVEt8BMpXgYsCDn0944DRRFIHVcyslgI5kpgk13lnuW3PM3KoV
6l1gRLcwP5cGBclDr2bBZiFqfT5oDEQ5CkxcqxUzH7xpDPYoDCU7R0OnqraLT0CUPv3zCQX3JjnK
JVjwdVFq1Po0zmucskqI/tuhMul3NxXqhTiQ3Tg6L2DOiFho6wk0mEhT1ll5ZISBQDnIoK6lGr9a
AY6kQnXuujjotk7ZcbBlTuSFpJz7Wqb6dqR4fJ/nk7qzRdfemXGKrRAt3mNJYOvlswabr6c2PRXh
jaP3UpxFQAkC3wHGwnW++g5BEyRJ06KUpUxI91XBt7zTanyoatw++iQ5dWLuN1hraZgLUIG6/k2W
6sR66wHNdUxo3dy16zp0Xph5FxQBYkX21O/SljO3a9T+I+Ke5Z7qovqgZvEnyx6nf2N3YS8PHZC2
rUHT8Py1w4FiF2pdDBwKiiKqHdzJURlQA9baf2co2+RqMwzoAXJ1npmFEYR+xUpv/Lze4vME8TjU
J8+usvZG7rji+r9Wg6DsUNzljeyFuLJ6LTuF7TBSVyyMuHnUyg71/KiZPUfRfgvtvHoYQ8T7q7H6
nY6aTgQjJmx3nXGf4vuUNZ2nFgqk96ZJtnpuwCHg3NVSmMAW6Tz4oHS4C7gu9oEF/68I/WGrKJV5
4y0uHQ0OAD2oPBxK2BSdv8RUw2oL4h7nrdwcdyE2cxDfsPKqJKKKiIn3hAX1LR+TlWr569QBUl1A
UlQIF8Tc+aiGMnVJ3iDiVlRddJdwcm0QbABiIAvsCWioukZqfukyK9gX2EXf9QWKg9d3w4Ujn8NJ
SC5lHkCaq1peSLfLTyQrpVSGBkBSVj6VtvwajVl0f32ky28rHA5CGmFLm+/8bansOmPsI6SmBT3Y
25YmfSnGP5J8sHdWUrR7/OO6LcxMMm9LUbaj4+g39sWlQgepPcUUapjIqqwXK25ifaf6fGfIHMkR
II6xlX5hb3oxDAdWn70NJex8y0yUexwX9Q0EcVT9Msc/ZVFg3Aj/Lj/OsuYwBgQ2tL5wC1ioSpSQ
M4fFUG6NVsLu0AoMkvVWuDlxwEb0/bwziNg8pITKY2pAbi9tBwlZ7tYbX+hCFATGQOVC5g7heVaX
coRKi9IiuOQmsd3dzRoH1DwVyoNQ+hrLWe0GOOvS0gOEsrSioAZgDna+HvCJE2igYYOn0DmF1a8k
xzjEG7yjBnBjoi8ORZtt6bbpbPLVmzWBnPJBR6CuVuHDFyLk6BWIvYyVcmuJLU+9ul5eKYJ/D7VM
8psUJke5hv4QGyouHCxjdFv19Gao3BubaTmQ3g2zVGReQS/4rp0PI21fNvZAqDblU/vNohC0BfGT
bBoggccGG+Ctomn5UQ2MHNGBadw4CqVmHKNrr2nTcI8qyD+0L/rzOKN2AuuNbrdNU/38mcJxkUFZ
LjiEvdAsXJCDIaJSbqPX1U63svr3yJ/MTTujrDVAwzmGdRPu4wFv6Ouzc2khU8+HjMExw/ZaPYhA
k1LWxbKt4nKgJ1fFD2TUiDPnoESKMBG3wvnloH73NUjbBQG9RmS5GrA0hC+qEXJRqT7jWTtsRI6A
iTKIfTfFNn0HHNk3FUL4XhTE1cNQh84uGpvkS1gP4Y1tdfHlYeYAGHltR6xO9DIqRDoXDQtw7qKt
41vzvkmryq0aWexEKNE/vz7bF+5O2kA0PhYCwZJJn3/2Mm5F2lYVSWwdqpt8sdxoSoS/laL4SnUQ
pRnMEW6MeWlDvwKwNSqCLKfVhlamvijx3DVc1QiCU4btAH4BokZsvLp1S7/eS+uPC82JE5rdSil0
NZY052BQtBqQIVVgT4V1REu4GXFdEItMWdC4VkGN2klwayom4tW0y7QtEHhlVysqmtXNgDd6osmT
aMvyiK5Zdm+bECBt2kO7pELMk6Z8uulNBE2GUEwbPRiM7WSmxb4SGXZTo4EflyKrpxQq5S6Mch2s
irxVZLsQGJu0N2BfL13SdznZbNp53Jkz7lJFFrk6pWZXD0NrX1FgQk2/pcychNOx7ub2xml2ackS
i0NFRfgPZNhqBUFbcuzaDE2ApbLZd2XRPGOKivq5HvtkJ6r6b2wRnK+latAipBm8Gi/p0bXWzYrz
oUH2Q49Ga6MXAfhO/EA2RWRYh+s75NLMvh1vtSWNUp1FCJwa+hFygG1fG16thPeAcdpjYw7JY1cb
KPFpU31DJnjJpNZLd6ml8Z+EhrTOeEOBJlOmAsAAH4xRrMjtUzwR0eIGMHymXZugqxRBC6hksBti
5xam61KnGAI0ZXusRMFEr3HJSl0rWULm4M5x52xUv4i++oThpyJ1xmOY21hZNXp7yEbT3yHTqB8q
2BTfognYmczre6cLNAr9jdwOQ50+9lGS3/gyF59wYdmSK1H0Z5rOD68YAeHOnPCcm01QhFaffzfG
ikRJClx9FwB8Ke0BPx9cl7GR1ne4DemkxKmKPo1Vb4ZJxg9DVRqPamA1Xk+g/XJ97VxqwZh4rTF9
XDCLtPP5E2qNUmmSUWmuKPgljHNqeohGfo9mY9oNdYmSSFrZP6dBYu0MhTKwJa30SfXDW2aPlxYT
hE+Hzr/KYbg+B0XSau0oYIaZGmk7pm/JNlMS82jPfnCyOsvad735FVUwdRdNGBP/G0f+2+FXgVUW
inoKHEB049iYnxEeyyC2UMTcEFt+vj7nr2DD9b6BH/R6NqioOK7Kc1Efq44IC4BZCbpnA9qCXjeo
EK5NURzRWwNjb+vNvV5ib1NV6MQEao7Mm82tNyLm/5Fs5numxy8O6eQJrKZwhTbKX4gLgevminik
BTR9U1ILyHxs+QiJ4kihDzg2hd2sfVXzFKfDvEkJIiXBhEiK/ej0oHb0IL/36Y7uEEuwd1WeGfeC
VvRJdHq161K983TNGrbXp+O1vbaeDpsqNUR/cB/vgK/MhZlrHVhJLqvuQxhC9oW4J4EAY2iEKIBx
35edPOnZtGiFzlhSheVwN0ettY0Mc34qZNyjVgaQ0ahwVOvKbsZwwNKfgq7M94YVI2AWxdOPOQFS
K3p5q7FyKVqABKItMRE3+RoOSC1q0PTM1tzW59EndHH24K2TPS2P+sbVspwX76aK3jGkbGCOkKTP
d6swo97uerpoU5bgpg3qBfmtLnssqeRv5Njl7gRf909LawRaEGR5/vPXv9VbvPh+nBAaFUCpyzUx
A6mCTDM7ujRCpt3O6EX2ZRjkNw242I0U8dJIwC6Wb2peyOG1TJJAYZjl1qgeHcGsn3yn158TadyK
CS6ORJ+bTihgM4Bb5xMJ2aWCp8vBPLRpedSzvPBgcvmeLgflxvq+OBT+1HQmqNRytp0PNVeU6wDS
8c3MAvidVaU72RAC4XVU3cgULiwPODr0WGFDQA171Zp8kx1mk6DK6dMGqZugPbYB3gwCh68tEFW4
1wkN1Um52eq68H6C3hJlHjY/tJ3VVDpmE9h56egusv2OVwbYOpuqGDcmeqs3pvJSNZDmDh08MCso
5Swa0W/T3waREQfTCcPtnTrfTxagygjsiKeGqvWgREbtjfDBd4pSD7/GYV6hU7ZoFdhh4kJVafZK
WlAEdgLgjEiFuNzaYjdXin0v+0D9WOixDjTaKH6Uekt1IvXzPX2jYB815a/XD71LkQF4GFpztD9N
511tRiv16E+kBayj4hDBudiUShPcoxIVnHq/JDru4nwjmzTeVcmE0uyoJvdmioakX+LlqQ5x69bZ
YDw0fW4h9mcVX64/4rIuV2eNRR2LHBdQF5nncmG/WUxUsrSFaAusfAJCjYdZfYpD1f/nW/7NKO82
ot1H8aAW7I6uCJVTGKbx1kRf4JCEyi1yyYUIg3VDw3lRsmDFrkKddKDa1pLPA3lAADGQSb9vqq4E
AyQdL7J0/wPxbPzRyY3yCB43u7E5L+wTqin0nQE/LDiD1dpVu4l1PSGCMNZ1xOtG8Wk229+VoW72
17/cxZEIy9GMot+GptT5l9NaAwzJguIJi6B4KQw57OsOH57KMIY/w6Z/pCX2VP7IX9r6x4/24Vv5
/4EOGBA7Tki+/r/W/nr5kSffku5v8a//6kbfEA1qv0X/8aHLv38r3sqK/e9f97f6vfkT1G0KdDoY
EW4y0rG/1e+Nn8D+oEdAxgJs9436vS5+gotDrwqK2aKVtZR4/lIA40fE5yjOcfvSxtcQRPlbIu2v
uxt1tX95l3ONnm3rPx2YbQDOqwBXzIMpiTyNh/gY3VWn5hF7p4OxKbFv3NgP+mn5q/loP1qexKBp
12zlYTppLzWq2k/+h+ix3/le/oD50MH3xh3wiSd0lE/6tnabU3yffEuPi2ims0EDszxi+3AXe4E7
7qyttvO3icv14Fmn/kgn9mBu0Zs4ja6+RwLio3/SvWo/3oXbaVsdqrvGM7eYdd/hXXtUDuhmujgl
Herj5LU7dW+eqn2yB0LhKbviYJ3Kl+BkuMSOj80+GjfdA4jGY7krd2KXPQaPfbHRdobbHqgDUxVE
93hj3ycP8lA96if5RPnhcXoIXetIV/qUPkbH/lDuskOzT3empxy6k30qPvjPymP6kpycx+IhO1SL
0bcXbTXeEzsyjwr2Xm7xlMYsUm6yB3D0WFmRKCF/+tl/7nDSHH/DHfyI458X82uN/8XdeW3HbWXr
+lX6BeCDHG7OBWKhAosUSUnWDYYsichAIRTS0+8PtLotFmnW9hnjXOzdGm7LDLWwFuaaef6/39k/
Qq9zI/8htS1HCnQ39WQvetIdztU/bfTnx1A9acMnuE1A8muj2nXY+Z54G+2nbRrUQe4JTsfOzkHl
Jv7oN+HiKUG7O7tS0G7039sdLF2+4uiuss33hjf6RpCHUjDeAs3Cb40fyrvEXwLr7kxKLSQHdDe6
hpMH5RYg8jwYHM3BxroUDZzIzrbJNtuavvIkbfPb/Lv8zfoCYirP0bmtfX5wYodao204g6dtu/3o
68c6ZK7BxjUPThvRL91kc94bd9Fx3s9u44o+jetOZTeufsw+iPvyO167DEKwHQ8OYLUN4Ko3ABB4
hDM31qEL8/vTY+UxYPMk+r2jhYaLFfTT22Q3BPImCzQo23tP8nKfrsWD5hZ0OoRoPYBR0nvj1ghb
VoPYIVCc3F/y22qbupALBakrflI3TKLtxk9Ql7gw7/Gwptd/w5nnj7hRP5Q7JTxvALCcJce8UT9I
t0hiEHmpX3gN90Tka9/Pu+JRuk3/4P7wk9kdFKd4Dra+VQPBT4/5fXbI9vK22OuHemd+yA4GN6Dd
Z2Gyrbbqrrsy0UwPwN9c9dU+/GK5x/os13rNPPjsjB6MhZPfuycXctjN2TbsE8/Quk9PfZD6Brey
CE/h4qoeZKVO7woPUJDZnVd+herAKRzwfd3eHz2QMZ3c/ojb6p/t0YG/AHwbO91Ibhtyw/x8I22M
3s6+pZ7hIUVO4jYOpTbf8Gl54X0rSDl9AKRTA8JY/tCP7kCgGkyb+k7bwVnq6W4c4GwF6Y+ysQsS
mp3T/Vj+KB+HTb+DJu7RzOxpkwbz8bSxkH64KIbdB8ExHOEjxRe+1m+i3xNfD4udGuZO5NaP5u/x
QQ6lmzjdm8jSQT8ikGEcyg/LB+2D4XX+sDUOpbGJw2Eb74vdchP5na8etUCpb01+mjYhJ7OlwxRo
joR4T+t98AfHtEnD2k80cDpffy/sbxVaYeQugAHs4pFue1exvz9l/P7ocif52ciB192Z7dLlk7wu
1LbjPtsMQYZiNW+aTe9PLsNikMfa5AY8kJ+d1K9Ue95YyKOwiz8hce7J+arbYpg6NPXY68N9R4fv
1YCXchB21X7xgVP1oJj1zjvrtnA0/iu/AWXbp7Pyg2rYRWAhDnIgB6BkuKmbu4VXeJWj2VUoHOft
um5xmP+IjzpuUmXHLJl5tZ94XIGw2dSeGgDt6k1ubp8cgo2b3kldGr281h0d1ZF2uSc6ip36DBPb
o936c3DG1HSeYJf22X6KsQiDi9a3J7cKaTylZ8G2woyfajbih2aTOcaD8Xvstohf+rnl0zVXCQUs
kIAYZ2wNElY3+mCEcNTaciBsTnxIsj09xu61sVyC5pee8F8m8yJyG400l2kcFQ+Npx8WTBkEoIFg
924D6hj3wmTDi9+6psMOOMqzY+wT3kSFrZo4CssV3HsIO/2zp/HXlNP42NhkV7zS/l45lXO2aztx
omDgJA0X7O3tvDnvzlzD3h/89coCr+xO7hcz0IPBxzTbgp350FVhFTuv9akFrWKzGkm+4cYeT4hx
HfhtPQBrOjS3EYqq9YFuQV0VXGHxy3lbhOsHdhsdGROd8mbyG/6WoDQbr+PP2WvhiAzOnmKbzvol
JOjrKs/dBp4q/htu0TD/oPJBDcTaFiIhs0wWjs7EZtcPbzwpzBCW3v1zIxmOAkNxKIPENd3CXZBK
AKkD9QDFmWPYzcczu5MRH53NIFo3HBpGXPHRXuycu+HXX7MHPp9zBe3FiTzdE4Pehx7FY1TDS/mj
O3gVWz6P40amhNviMfJMr+GR5idei3NyuYB/iKId39Pkljx2uwbZAR7chezVAWzR0UNysQ6kzejO
ya94nRZiavkJd9ZVUXxmAFMMvgqC7ore4NJvYs+OwJtZv7eeGay9vMzYj7EdsK9iGDUEebRzFCe5
OtcIK0zQKsq1Z/F7kluzSMUeytLW9pJduJEbhet2Vlep98+7eYMm4O3NSAsHxE8I9ip69WY9vCpc
PpuHcTtzHB1PbfLu8SeCKDjtk7DbNqugunogHNc3bbjzpkIHGAhw7LdB4bXOfcnTg8iPwFXOE+Dx
tsXjJmiFnDu7noVmw2bs02b2fMg9D5/zj4gdEPFoTqDLI7A8zkbe9YG+0Tc9Vjl1GevYCDt00E64
BW12MyPH61oqXt56R2I385JnwZQwFSMPmjmngJEeIWSsitVkz+DmrSJR7dFNm2KVZLSLiIglKI/I
a4OeI8bvcKAucjpv+bx8TsIVrdpNAtTVpgMKHlOXBQbyrQZ9ahdInohVbv6AIC1sfZk7KwdJMG4E
bvEqqemNGcjbwRc2rb+JnHFnhd2GwjbXgYZd7m5iK2jgwZtxQxJcXVS0I2ySsP+mooat/aqriuDM
kcqI9LrVs526FSeqIAatayBVMmcJ2r/HXfTEO/NxvFNv0Gm869KVDqW7nveJhwGjf4P76/Jpdu6O
vBEFY4KP5Lc8RxUU63k4KT8zs/8ajWAGI+9lvGFGGV1C5yu/cwrP3IQIXaTwVAOGgnuBGy0G5kH7
pnN9xbs5oIiM3p3d01chqFFrNb9z9uqPSABeP419KB4w8Hk3IpdwXdmyDV/mTRUh/quD27aBiMM9
+Rb7hM0XRWB61C5dnDmn4JB7n4N1xa3yrNvEZwmffAmNtVqe9bbOjrSqIZFXzU11FPzPE1uHbmrf
wZ2NHQHv22kcUItdWBA8yYdgmZ5LNAlWj0cZ9gm+xWDT62XnH5Lv9c161M1W40ELjgHtyfdPnoVL
bgbZQ4SLfTqWAXVsN3EV9BNo3LtFP1TH8m7+MW1WR6HHs0lxV9oNmoOrHgVMNAXWjVXaw46oxCu4
x/kh3kL9lfmwsbj1tvJhF97CvRMU8x7UueQ47ZpDd+h+JHjLs28Fuk2hI5igpniEKihINzyLDyq8
Azuvj4DZiTsGjUOi60BUZNNOiJdUByc/3QB3xU/hjbgZIUVql06LV7S6XQLxSeMk6x+/t8XvghMT
M9Dj661+C+NXbuXPh/PNtNedzDfd3qOjLgBT0p1g8bA7Pl726JP3olCJHOvmtFGCxWtw2XNHDE87
7SZ6IIfS8xfx3nhs9EfoLvQ9jpiX+CX054FJKKEFsDQQBdgpx2K6lqc/0Cqohv0uCutHzhdBAWDy
eCYKqXby7SjYMK6kj2oo48EpX9Tv5oN6mwYcDz+b3cc8jv57+gPm751+WwbwvPoUglJ4JKD6cuI7
iKk8EEEDTCRu5uqHSouteXEgeA37LPEUY74cES+VDiVx5+xG9rd+A8mJrQV8wW6czr7FN/1aQbBh
97OX79N9TG7dIfMdjD7UJrz/rviqNpsK+pHQ+qJpDHY73Wf5nvlHDTnhL/UDP4zPt75eYQ36cMNa
/EW4VzjDOlzjMOv5vVl8YOdnX9VpJ3zBPUUAhW4fbToXmIQHGBzkMIV+Lkj82gHt+XeoF9xvEy8x
+ja6oz95X2EaQCm0tmmb3ESeEZQ6T7UBSUG6OveE7Pb81+yubuiA260+e40xd9xkht0pzdwm5iK8
hD4lkH1JCvjqvJJrPHWo1b5x4JcaUx5H/laGadh6yc2i+dPT7LdexHKrdwsm6kT41bBCwefLXFuT
lXgK2wpicyPcyb7uN/76GD1+ctbZ8ffiQ3Ezx4Hq1xi31a3DCUKtRcj0aUMgejA8pB21HvuZV7o6
9wGiGF/iZ8AOC7A5vDhk1/naOwqGlod31ktzYvUTbvfqdKf+6myvwr1sF+fxKQtWf3Y9rjUE6W1C
aBaZMdGgaX0S0FG6PWzp5rGpv2LznhWKnaGAqMzaGQoJ75xAgLkk/k1jCNYnx7pYLsyheNKrVyfs
6E3Cp5YAuPfJN2JTczwp9sGhE4YG0HDwsBBx8CAnJ0LJr+6ghROdYg8pvT3UKH8rLIIpaHn8xYOT
lp/E/DrTESRYR91YW+TooQk5L4zS6HUfFz/H96D+ju3NvCEwNyeiDQxpsOZf+iBZ1bC3njIhAEoZ
t2A/wO7xRGnZF/wTC2XeiG3BcbH5BR4YR8pPQnGb3mTh6mObMI/4sk0EoroTm4EFxTv9INTGwqzh
ooBX8Uvi7Y3q05/dsX8lov9yvy/ytXAppSXwodIBJxVPs1ycisQSdt37jp8CpLYzY0MqiGCw5AYL
axjZgVwQmSN0Wo4GVB0LU6fZq5u7uPGmuF39rSmUVrsQJCg48lPkkvBM7eUYPUaH6EBjwLENZW8I
ISslw2HhsXYOOSac6nGrkTPqPhYPsxdvgCXD3xsdHY0tov1J1GzKbXco/GHXbir+0V2UkJce+p0e
rhrx7Jv3wxq28YTDp+nTZN8aGKEy6B6h3Dl2h+y++7GaAelhtW8lyZvc0zaSTa+O090Zu8n+NnC5
S+zBqqpoKuGPuOp5rB3Nb2gHbUPVeuHbA9do1Wqlk7mJ069B5WpXTLfdCWhDgAm2+pOE40v+yD31
KO3Mrzg8Eksk6VaTshBYjriorO+QOXFmHwYt4oxudVr91ShBROmPLmqCn1l9tOhu8lfvRiPRgNds
yx/Bqccgr+k72Tv54AbwagwHWxoIge7XLqUFnjDB+Vy7t+2ZN9JhRmh28+pw2VbKXadz3e2aVNaA
Ru/tEU8aTT45WRWcSRB1vn7P1lEDkb14w0fhbuGiKd7kKVsohEINqz1sMMzBjL6EfinIiLNSH1gt
jP+E/9P6qx9JJy4e4upjEy2wB0hDHK0/Wreng/gpu4P9JgVy16Mjg+u9KhGoi2PHKXHCTg69Eyki
2LqrTI78ndF1cQfxov+Y4Smew9ZOUNMgWt9NupNs21WBbNbQluCaO0sdnhAQBeONx9VFPOP/rC6e
4jXAaSb2aVt4YHM4q2M4cXDnENOKLjmhNVaXjjLGmsnBqTtRLycoMbiPTGWgpdBj++hbcRPfju6E
TlpTDiVqBqxA/Nn3b+uf6G5v3Vb5ZdIJ6jgtLxLTOEQ/pKO6BY6SNMTq7z2KH5Z7nUH+A+yT7urI
mqjG1bWU/OpWOI5kmfvftTC9127rHVm1u+VbsefrT/mN4SsbbLxnbk1ckuQYkT9evYfoFpLoe2hz
dlKgbJenmvxmjM+zeDJZztlPQx3HsN8TQOPGEBqHAy4xQZzfbuZjga+h37Y743HZkt9zuxCj6eXb
GhFJ9+W+I8Q8/I5xxJd0xZschbd4XkXSRb6Vf++35R4rhENL9Zgc7pkkZ0NqQt90oXVnxu74bZjt
Jmx8ddfsrGMRot/R4qTPybwpR/mm2xkhobe3BvhZYP3ZdPSPSjIP/7uoiZk6WgHw/r5eEwIQ/a/6
6V+Hry8YX37+3p+FGUGFgEWFMHJFtKV1goLKvyszfMuk+YT2BpHqzErQw2o/yVk09bd10oWJp5Ux
Zp1q/E9phm8xzgciB8yNEBRTy/0npZmXhRlNpcMZLJHnSdi1QPSchfola9vWYy0vPXx3pZFFmz76
OrWnwmbWwLT7OtXujDgLzMlaR6FP2rXup7VI/9etfV6cOTQ6koBnYyuXWEqiLFilPCqRXYMH4Zzl
yBg21SLiq2R6HHYNU6R2O+rIfhIPd8JZzZ0UtpOgEMdu25kKBEx1mXelwwyE5XR6Xuz6kS9Siv08
zGUMx0XSiLu1HwMMWEMiVZZHt6lUTt/GUagxHGKNHejEyItbrf/UinI622ZW0r43p7SjSQN8e3Wn
DImfDkNsq0IKupdZzHSL5HDvRVFi3ZVzmX7pFxVWWbCogBHp4nH6SG+GrwuF9lUQK/CAMgU+LqdQ
SkZBrUbFBZON+mnuJe1gaqOl/j9USP+WBvxXkqT/+z+vjrpCwiLGf38vAcD/Xv/r//zr4Wv+o0vS
8uvLwunP3/9ZOFUkuI4YOmCKjbtE68G/ryeTFb9BBEGDFV3/K/s3idift1MxfgMImjE7SQOShyab
v27n+i3q3/TnSYA7MLyo/5PbeTlMQ8kUvBBGOxljAsJANC/aXGj+WmpBK+q7uHzK1MdJZIY671z6
KsFsrby6BQUswWFmaj0h9VhBevrLyb3hCD+DLP11R41XT3BR1oc8OVeslidoThF8ZpPdVaRnQIgc
D3OotbS4NHfp+Uup94BgSYxkfH9+gH9kWP57kvy/zfxQWPt7Gbe/Ju3X9KXd4Rf+FGpN/M2U4RAx
wDiw/jQRP7sB+A7oDxBs0PtD09Zzl8ZPoZb13xS+BxAFc0sM8IkvugFoEECYJSa76WjX/5HJuRRq
erbB6aNxSwYXj3aqS7IVTdCUzCgA69cT8+zPhtDAsVkoDxm48HsaowpXyc6Nk2cTflliLV/kpI19
cY4Gm14SNfzl3N6QcHXtQfhFwp8fZ6V8wRLxL0apXvqQ2qkaBaI+UiCn5XyG0fZsbS1IUievqM8U
hqc0+iqozYBi74fSWU5FYzenlFyAGFFc1c7JF/ht1VuzOf2hp9bsRuqo3IMBAHR+fhrVj1I5i44Q
q8LvoGN2qQ1urGQ4ba6CezdZgOjJsQpKnDEIwWz0KQOiqdBadqbrUG72cWTBXKwY9/OiUQWJsnG1
dKlqtzQzqjY9mAyz9YnqtEC0/yjMU6/ajKhBai7r4/xE53NMjS1fqVIGa9a/zG1v2aUgZtfQ6Faf
5NVB0n+yEsaxgHnZk2f2S5EJQGq5DYRAUil78gi7POg+9giFcS9Eh6H8Lp2kYCgGT+m+VCX02MmH
ZsgB8oz92riPyJgbfnqCxzibQFQ4gxYIBTFfTrvOifKUhjpopFVzozLDd0UO3nr61RUBL4bBhkuw
VuCI+zrOOp4+H1LIljtKLXlaXemSeuuMaKRlhnnF3GKO/qWwScaSwh9UkImfK3o9NF5pFd2dy31h
lF8WY6TI0qTXeKLkVUm/EPG1rxXsfmDcoMaDs+blqrHSdtlJ74kuGdTxTmop7uEZ6gGhSsXpqyZn
yg8uLQhvlhTXd2oJKKXdZmLy7VSX5V5L53pfAKBOW4nIwHKZJMJezOTsU9ZI+WMyA/bRtABJTfpM
/1dmxj/dmb9tIJJfuqkApLMBtBnzvHAjMVp6sQEUyQLwYw7wHED/bquM9GLkQ+IsCxkGGRg6vz0r
FGyGiLqNeC7o1le4c+LJcGrJnEKtS6iCCUnhTfQo2L186jaA2eVuOWrE3UW71fTuriz6wSmbOnPB
hjQOTK2Ox5F59IBZxA/9MldHcLCB79WS/oqZfdk0wf4Y+KGPFXguE1xFFOPLF6QNAqwCZ0Yqmddu
N3Lbhk1qDk4sq08EKSTAYJl4X9xfaT1WZFzYlFmNMEO80HpFLtTRULLiqW0f5gYa7/k84tUK27qE
2+r9xS4HPp73B2okPjbwLLTsXhS16xxQ0U5tG5chZjgEtJWKNzUcYKcEqOoYBWtm2ATqW3Gjm7nq
ptPT+w/wrMRf3ADaSVFL7HZFpoFi5OUBnyOhhcUjbtxYt+KgqEvKyOcyCgtjiZyo08iNzTI1p6o1
7HPTgHOmNGgaJtKcvodr65Qv3R7oKHKZRu9bSv+wDPkMjkoCdmrei4yVqZUL5iYVOphg7cpM6KWo
dMW1uqZz4kLUoAa/U80M/vZRgoyvymkUhj7IGwcr/tBlgvkwJGfKaoyBeEbWlvZCdORpUzKXdt+b
9SMySd2qpdYF5LCdFkq2m3i2j2nSnLdSfSL1ZvDqJiCJ/+zq+f/ghP1PCydWj/rvvSz/x/cf7df+
x/d/3ff8q3uO9tNvbV396NIXYcX6OT8jCl35jbZ0dBSkByh6g0aon62YBAckmsHIoRUUfsY11vjp
fEnibyIe19pkDugaHA1862crpsR3SABYRCigJmI75H8SUbxUNEQlKBlQ98lDMJWIt3PRpZUqWV1a
0NsdxI5mQrP34lywB7Gyi5LqifXwy2m95Vu9sDs/V2MWkQ5ocDCUNcHxa0/Yks6SMGdDfqjh6UZD
e+q1+f5Vcfx1r1lh5amlv5WOY5BfXsE/TwMj2eeqVA8rILmTlAyyWmkROe/v49WprdjevFNSO1B1
0H3zch+laQiDZhb94aTRJpWfNdVr2pJuxjNE1rCUnBwTlMArg44XSvN5bzobBLdoXfkV+mqfVump
Ni3qtsZZ2EtR9XQy5gKUZssM22qkqCOpJJoTlcbUBVJk+5SYsOAM+vmKrbjw7H4+CeIHlCCDA5Cx
vNw/3tIoWL3SHvoqNf16qSU7Ulrps5Ab8SYaV4LRQlZ9NVUiYL/wWuPSoK/BHGq3EQcpnKY893AT
ciAKIgOvQ1a8am5Om3gaPteVWtOZPnZMA55pIik1ykOprg47XWqjD5GQZAzEJTUUN5Gp75m41O/e
f70XlK//3h+kSmRluBiXw7OFCXtSXC3dAUaU1le08VNNUs7mBhtuHfcUAqeTcneuZxMwEyO50ZAI
Rxya6BhliuZKpI08Q54forNZf24bdb4F37B39YlyETCk16BwXtru9XHBFVmTD6B+EK1dwv2U1Tyf
SzTMgVESPRiNs+FPzCA4+EWWp7XKtcn015dsHcMiZFwjR4DO1uvxS5JQK6wqX3I1PYgp2e6Koux0
bTTqAupp3dPLNS6umNITrJw0JT3QBXoDVJJGMziwrc/txhU1T8VjSmZLP4d9Tbpfnyat7ngEgO8y
FPMKWOgEk1Q8LVp6SHvfWJJ9Whm2Zs67Wb2WTHmGWX2prVgKkDrUOVQUon6xSSBYwcKHzuhAc1mQ
fsgerGO1p0E9taXP2b6kvajaT0c5MGgl7x7jH9bBurs53dShfOxnmyBRexppPzmm7vsX4KV7/efh
//pcF/c7Z3wpbUBRPijjbkWLO1W6J7TgWI+Ln8FSnJT0kCb/KOBi0TXcJkWmoVWYQNAuXDJ1ERo5
OqfToW+qJzWfAw0M+iua69W7fV4Dr5oZH+6McpG9ksC/EiulmA56Q+HcbB3tjPpRb6f8x/sn+FpZ
X6yEAf/1jmRZkkV6y0oKJcl6q20y95vmtE53PF0xRq9eFisZeAukb0jZkxd8uVI8l2KhR6yUqY3D
bJo/NrQuzV+H5VPaDV6RKXZjXBkBXQXzheA+rwnEEa4IWAqXc9JqsSjRUJ2mA3D+dibndgTbo5Ec
TOu+KyDkbq4MaF1b79JxEHrFGiTWS6LIhgfkMCyVH0tPeh+FsXU6yPmVBV+puHWDzMgw6YK7xb9e
HqooDyBg6/V0kMZkCkdkl6QqRAbvS8mrVwe3koUorph2FG+sC0Uak1AqRq1rbowB5z/pQBWjQ0mg
qJqUdgyGuVkn4TR0VyTm1Wk+L7umAklygxB1IZsL6KPqBK3BjWCld6KQ+32EHjc6r5HrL1ZBJ1Mv
//OdMnYK9jazSPqKrv/yPBtDkKBVY6dNJXk1gRYVIHhfDH8t70RyeXfWqm1nhe+f76vrTgRtYJQB
NF8hci6xGcq0hbbipM83qRox+Tp7URsYGQ05p+rb+ys9C8SvNwKSALJcIIxLK8rCK5to1gXoHsqi
MPUhUHkeb/KtrjnyQ4SxSpiuoWeL8UX7TE/6P2OJYibreel10RW5BajJl2c71cosgwivHBaK+phN
V8toOCEj2JVkBVnx/a1eOr/Py2H8qWis89HyhdBaw5gqUywoB4CqnWy8NWX6O8Z5lypeLjdESf+J
r/4bEcPlYhcWUk+ZX09Pz4vtTOGLFH34p5+/AiSu/+OSg8pysRnZOPVKKurCoRmjs3eugYWeZ+Ea
SMgaRb0UDnKgOOz8Q5ZbNy/ekCq1UiqXdXxTNRb8sE33pS7yAo7O9Brc2qXeojrFKjjgBI/olUt0
4Row4HJJlvSm77L0QA6CBtREuYaWcHmvngGJVk6ClYhGpLLwUuJiaV5STSD/lZCnCmi4UEh/nKQ/
0mSyAsq0V+aUL/UVy4FfskKpIt1AMK6b/sXfVNshS5bCao8ZeD1SkhzHklZjMPTmTr4fwaQ/D1eu
8xsbJEx9fl3E5XhoL1c8NcnSZM3QHRWFZE8vjaEWQ/NSxsauGYwrMvhKOlb2bPQTtX2wN63LgkNX
11U8RW137FHHqjLSf6Ma29K6RiL8SjYwNnDJaTpu+5rnu7BpUX6qilTpuuO5qHfpeVeK10hJrq1w
IRdzn2f5FLFCA03vIh7hrruifN44K6BfUTxIHTiLz4nhX0ThVA+GPJCMPxo4b4K4lbtQSK+hRF0U
OdGo60n9tYpy4YqWUrdEYF11R/XxdDREe/nElJdAp9td+i3L7eLHyFTXNc7Y9XBeKImLRS98U2Mq
5rqsWTRtbaYD4E6P6CFsgUa5coZvXKcVMxUgTIo9KrjcL4UbtommM1d5q6cTMWl9q0YCLVp5Yo8V
vdu91Njj8P19PXvp6awnCriPhbrG63iV8E1iqYg6a2mPJqMIjW3cKNmmY/A3ts+J013jYXsVwK/L
gU0CHIpGiAo408st6ks051Q8W16gtjndxott+cpu2a39dwsDqMrW2i5fhO8jfeg/6k/v7/WtW/Dr
4hfKQwUQoV0GFhdL2WF+LzeuQda/9QbBUgdlF6gioKUv3mAZ1eMwlKyAPXETrfJyICaVWEvRHIwO
ztWXukqvKOE3LoW2qigg6yEwJP11IZ8k9GBfUiiBTPCGFMtwC0XZvpM6V6pVZ5BHUoeq3+ZfgIjw
9Jq5i1Gzo+qKR/f6/mtAM5GVgS2GOfTL/iShrYbZaNPlCPKjY7SR21PMsa4I61tbxeIAyUIZGMDc
V95qa05AMVjzUaKvmfYnyVGZ8Ptmfp5umHX7Y/jYPlbXuHhfmxx29suaF1LTSQAPRWPMzuCBbBnZ
YAyrrEh8aLfvi+dFvX3VbsA+gQuA3V6ZONZGll/NKQjhZDRP0nKkLtHDo9rYpenK340vQ2FXpdvt
lcfF8N5f9PWdeLnm+l5/0duRZslxLs7LMVEYWJs+Qdlov7/Cc5z7Un++XOLCvClSOsDSLC5HRtsd
hQGXiamHgXZccSeEDD6GTK8EM12xNRMTbVA+JYH1YF5Dfb+20QsT2HWnmCBhWo5WAjABMzv66Upo
+uxgv9romiKBwAWP9RLDY5GN/KxM3cKUrMiIQFB/TL7D2UK/mUmXbVDcm/c3kifcid8ipgDuhLvs
pv1Ik/46+2JHu/OVEe9XqY5nebLoZdRWRAnlsoawkIU1AHEUj/lHsg6k5k6exITQvSLYxu/XQro3
7yYVu/+sdvGa8xM8XwZl52P+NHzXlFBj+qmzmZNRY2yYrTE/uKlTP7oSiEhvaZ5f1714sUoCnqUy
sm75lH6Ag9AHQzjUb41dcp/uk93S2OKn6cpVfa3nEWkgoHnRvO5XiV2RrPkcC6wpPqnGPh82JejI
9xhr5cpCzx77pUyBigk2FFKlvWJ1PzdajdXS5+P0uffTr8bD8s3a1R/y2E53InNVLl2VLcJ2dszP
5837N/etK0M9CPhG6hqAbl28UU0ALzGdo/m4yBAcC44MxNz7K7zhDxAU/bLExcuDfOFkiAsKHRg5
hhEnf3467emEDrptxYSwGuQb8NaVmwpckhODGu8vf22DF+Z6HpNSLttkORZLIdiniZHPc3GNL+7N
RSwkFOeYrId2sUWzANuuArj0KKhchzGHrvvT+9t46waAAfOfFS62IZQD1AkFeqdrPy5pvitmEExK
8Yo0vGEHyRRZ0DtQW5LBzX5pKdIU7NV5VeNnhhpn/zx+auFvP12xFutpXMj7SlmBGSQceo1mvJhN
VmdztNzEscr0l3/OHqukv5uXvSVcA95/7fuu3hI9FdQK9ZUK5eWOzCWbpcyqtBs5A2dlSB4nKxTT
nRVFFCgnu+0raHGupRze0JOweNPwhxNDqZLi7stVmznv26w5n2+as7Q5LUs4WwbcK8LTWQhpK/PK
HtSNqvKH9o9BNl3aTol0Bv99kXn9MimhGRrPANggsfuF2dcT5WS2uTjdpBEVFHk2fHL/DWCs3UNn
CtfKFq89G/pJVmJv/h+gavJhL/d8SvJOGCc5PkaEovbUgyIqxGFfVKEJf3Syci1E2RdRTkIz/jC0
DD9Y8RXBenVJqOhANKCvyQpq++ZF5BENGeXQWIVwtzG5g+qJyonWQG6Yx+mVgvCbS1mQ060uHeHw
xRumd2saoeqybiIN0OaiABdV7CLTzuruGsvxKxEm0iajxNACRXVAoy6c02Lq4U2Lxfk40ngkUgma
kh/p9Lho2V4saUCRjkl/pcTw5pJrnM/rXCtkF/pMbRS5pZFgPnZNb5Md3kyw0tP4eEsGBWaAPpy7
JVjGs/u+xK6H9kIxrFl/OoNoo1rpbC9d/zo9GcVkje1xkBu6FYVh2EFHuHhTkjArlYk3IClL4aDP
9ZWr8obwsjJpB4krS5v3ZXMEFa8mNoumY+U8qFNjo1UaWQDC8lhL/qCw48WZ6A+MRUL+OUSmZOuD
fkV639g9Z4r5sJAbJlAu33PXTjPsEO0xXwSROe9SZaC8s6DrkKzuO4CggBjA5XI7SO21rMRFUyIy
TDuYTgps5WIjtFux0X4NEbQhEc95cW6PrSakTEUwLRHURm4dNaOuDtJZnneGlSy7uZ1L53SmoXXs
ofNkHyQtDGtyxjn5NAvZCtI+KzBYD6oD2jB0dhDCO0t7nsK81SfbOJVN8L7QvLK966OvKg7aJQoq
lxFVBNp/0hZRe0xHi1nMMkvdSdCtKzfigl3kzxMicUfYS5GBVS5OSG1Oy1RZZIiyzMJN6qWTp2vn
z3meSfCFQhWqLstdXBUM8mWK6WVm2/zDGu36jgAjX8GuqeK8MmVLWkUJ9C3dUQcNN1zaovKn0Syu
HOfrq09CdL0EsJWticrLfVq0LJiR0h27TgcSylzKr2NUWY4+z+N9XuTM7STndGMOxXhTN2rx4f23
+dYl4B6u7aXcRooCLwWxVcemh5CmO46ZqgZ6Bex/Bg5/cKIYJ53GzNcHgfycKszO+wuvH3yhe1Dn
tHwyeaJwH1Yx+yVINoVoSmBu1m/yngrO2VKaQO7GsxMh946Qicqmza1v/3BN+KNpol0779cBgMuz
prFVkhIjVrh1fwjCIR0jB+x8Vyo+jvFPnMa/bdt9ZbAu1rrY3zRWpXA+RfLRSksnN9WdtXS72rhW
5H91jM/LrJVG8A8Zpbvwt+olNqVzrspHVbP1HzHZxhnkrPOn9w/u7c38tcqFlOjW0Pdihtc0NICH
1YaTDtskXq4E169kkb1YaET6Q5QV+fhiFWKjPBJh0TuOra8vm1nZTgztgjBX30Iw//6OXjlrJC1h
zibklHBTsX4vxU/o50KE+JkdfS51R6M3+mOshO+v8epqr2vQuk1Blg5GWiJfriHl8C72HNwxUa3Z
jrr8Me8X26SnZFHp6Jdq0e5mOaz+i70za24bW7L1X+k4z40TmIeI2/cBBKnJFmVJlmy/IDxinocN
4NffD6o+xyTIS4SrXzui6qGCJSb3lDt35sq16mDlXj+9Xo8tL+ElJIc6ZXIqmfdRR9a5iK6JkzbS
9L3OosdCtq6aqUFDQNq20xenk70x1la4V+f5Ozre8y+wDRNkDV1kJxENt7udBEOp7B0L9mUp2IbO
6yjibZd9aANt5SY/jf9na7OXBipI/L98D8IgbFkhUiH7FA1xYZlXZZxuG4RXRRu/6MMnP1U/hcWT
gZCtkBJ36uiOL9KVoObcliKAmylnZ+2npUp9nilFEoeqsjcmyWuaL1oWwSb8Q27W+K3P7StwGkRQ
OKy5R+54X02JY8d1XSt77Snud139pYruih+p/1jpeyA+lzfxuVEBlVV4z3ALU5o8NhbJytgkiaLt
895+tCb5TgzJ+7bOPtWJtXJezngZMBq/TS3O5BBHQ+QMqkatRn0MTOg62uFuGMTK6Ti3NedHCyDl
uVtxmcKrsrrTY2XCM8c01Qax88nvIeRs9e5FS8R1Za5rOZ6u2FuUJzN97E5e4ceTWGZ5hyxY1e7l
KLM/IT/fun2dTbeaGo6bAMz8De7wZyonkFckerEVOZRyYf/OKI3ChaD9feRHmTcVUfV+TKfwfZk0
3wslhbjRaPrXywt+mvxDGhhwh4y7f4MlLlbcSISq+G3ackv22gYVmc+V08INgXbqJqhxyTqh6F2v
OpBCyS00HGg4b8dq6uC0ycNNFwq4r7oM5ovUUXeXf9zp2qFkzesMOmfEC05aGWquB1FmKdFSD/W5
2sbv4hqdmd4YoGI1pTvbj8vtZZNvANhjV0Y2jVoeaFMAjDyTjhfPCdVWRDPeVfij9SWwu/AHyg7p
0yg6+KXIxIsvA3KuBQ05Wfa56CINipxYSkgLU795GiobajMkShuEyijsu2Poxx8T2sW+lJWsZDx7
LHDB0uhEXzQ026DRYZM4buCr6oc4bGWgkaE63UI/bnzQS1VqNnWQNrbrqGkYb2Qn8Z9t9O344kGd
IJU0jeY+l0rSmYoSJZ/Jno8Q49qS9UWPVfEhUcYkcduyE9/GxqSy22dx9iyT1gavm5r9C+CR7JsQ
NFu4dEwF+0FQzvhDr0JJFkAFFzDU4Kg92YvoSC6DBuSIWe1x3V4wbEc1cLWw3Sji6vLqLX3K0tD8
+UGYKSTa5bUKQ50te60EGVe6d1CkvGxl/rmHW2RpZbFFcvI8BaTw1d6QwdBWMAY0xYrXmr/i0AQ5
CXJ33HFo2qiEy4t0j25LSpsrcb9Ps/g+CLObPoLz1qljKOASsmt/NiBKrSAdOWUI4zjAkxfTFudA
2Mq07/doJiSbUS4hhrXB+1+2cuIW544kytYg18BXK8Zi2nrTHHpFigBphP22bgQ9ea312FaCfkgY
83pE1hw7pyU0+cNd8dYKhfgOcQml1ZOnvy3MoS2qjMeljoBcDes/NNW9vTK8eZKOl4zhUZ0nvcF0
nvBL8J4DxKblJDkkyFe7va1A/QSC5/IkLvfe21gOrCyXKvLbUTELnqkxXfEoW75SexC7y0bemtRO
xjI/EbHEE2rZRYmCr5BDO+ad2PpeGlv7CmmNtv1JHXeTTOU2NmF0diCfjeBC8uWRbuVh4BNxXUpr
R+F02xD7UD2m/EbZmnLR8Zkes7QrUJgKHwYJbkrHvE2K0psSIFJqu/ENfVe1HxrVWTkSJ1fP3EY6
N9uQbiVjTyvSkSfRR0cfKR1FDzDrGLPc360B65F+k71enurT9ZwVmUgkUwSbE7yL9dSzulHUXIoe
UqWFKnIyKY0b6lrq7yS/wgtr7kN/6096AzgeDycwUytKA5WbFBlXV09UOFFjMe56BRpEQbMd9xYi
pVnztRl5sURFuQasWw6UX/BW+CDik8mA6YuB5iKqujxX2n0P9HpTjBnSjm1WrASVa1YWPkaREvDN
hdzuByfYGxkAf4uOnJW9cc6IQV//PKfkjNXF3hhElqYDOdy9Fphcm4mclx+lSVmTPV3eAfOMcVmi
/IIep0mQdrxmFkGPjYrFfAitfFeJqPayUKo9dbCjXdVU1fbPtiLXmgqRByEPPD5zVefYnlbqsZFr
SrUPzB7X/KsyPl42MC/xoVf5ywBoZTYCD/HlSSY2Nwu5N6p9agWuExHHUCIKX/5nRhY351Dn7AAF
I1EOQVf1Kqanyqr/dAe8TdXvkSyWJk+MOpAjIgCl+CKAUUbT6F4extLrLedKO16MrArNcgi1ao+g
znCTNS4ECHJMldr1oXdcK2atrcy84w/ipsIf7BSQVbXPtGclgQxO3JHAWJm0pUtdDmn+EQdGlFIb
83he/vI745luKt0dLF7oK2ZOTudibRYuwM76rqUlqdqP/TcNwGG09kRYm6x5nAfj0CL6V6VBr/Y2
uXwpe7CMZ8X+dXn512wszmKaSlkUp9gIRvDA9lctezH+THeM7NtiouYteDCOqDAna+rZYjFMB50C
NCt9TVfL0SvLsQSciqmJm9JhJL0Nmy5Me5Ueraz4iaM8HsgSvpc2DKKs1GpvKfF1ZQnaEvZCLbda
+e3yqpzdwbQHIPtMwweZxOMZk1s/BPzIsedpsbWp1RjiizVqW8t59I2VksjZHXBga3Fa7Ij2y7yY
nzK1s+msd0r/0cxC7/KA1owszgoCt1Eq1NmP9aWbateyLW2Uv/P8ozfg97QtDgxEZU6N3iZW1HBT
GhBrSlA7yvCg5StFnDPjAUBJeYNEJMVybTEeU1Jrp5FknL8JhWvZubyX3XxYsXLGN5NMAk3Egxbu
umUnQtU1sV+ilr1HjgeaKng5SijXFXeW/ZU29tpz8+ygaHygm4lUDd1Ux7vOrzSferxge1efEYV2
Ew0aWmt3eSecJFXxBgzqt5XlfhuMNCUZVO2hTZlfLvflQ/IhHl25dBt4m79P78MP6trD8+zQDCAU
RFJUNJbdyEkbqZIadqyXAye/L36aHWzsab6Snj5r5iD/sLiuLZsMOZUIAo8Y1r/UTaX7pPtxeQLP
OKGjHMfiwlZ1JWkNCRuxn+5k/UOtfGza6GrK1gS7z6/UwWgWx0lrYtG3De5OQGygUs5zJ3t4Xwv1
U5EGnlbYVPG6KwrSjzOnR+rEt72lXfVq8Odu92jEizvKKhLSqoIRd0jlVRAPatDsgHq4sst8xdTJ
g/Rtdx6MeXFXKXZSKLSoVPsmhOnby323fW4erVm/CYr8DI4ht0BXYuevidrNh2sRsx4O0lm8PhNF
ShMxG1bi1GtT9JbGD5c3zunb7Dg7Bsvl0T2Mqigpkzk7BtmB86mbXOUbhClJS8+Z5wS7bI2McmWn
OovTECgKit1AIfbaYHjJ+F6F4D1O8l0r/S3P9XvVluLHkYFsuhVhKYJwRo9u4ZvaKcnL5flbOdzO
wj1mWRcgxzmvUD5cG92dFjY3crziHs/c/EfbYOEdfalR9UJjjeQM8ui+dicTVfhOuFJyXyvB1eUh
nb1gDuZtXsGDyEwp60gy5nnrFaL/xAcDfFVOhefoH2FN26h0CnfG2ptmbVss3Eo//csoOHbcyj4U
H+3hdWpWmi1mr3B6oKiZ0dg9d1gvxubQuJd3LeF5mxe7xJARvK5cE5Cz5ZQ78nT33fR6eTbPW4T+
lXc0/y73e0GdrsrSifsT1U8/jt+V+bjJ8wm0kf2YOM6matfARifA8b/81W+bi9ugDSJHmCFv6VyX
NkL7NNSowWj9ZhLRriggXkAzy4EZ7lZbbWI9WUe6PUEmQoZI5YnU0uJ4hwUC4o2KSnVbftbSymvp
yi0M2JStNejcycQuLC0G6TixrYssMO9rVPMq+UZrGGDMU7WNPrYlLPjm2jv1LbVytHsWJheHXRtN
YSo+JvUrhIiaF3XaUDMbYFFp0AwBlX8dbGF1d9sX43Y0H23ahu5Q4HIv76gT0LU2/wwAPLTQKHMO
aHErVFI+pf3Ez4hemq/iV41IW/NYPwUfrMdym37tbronxM0ilxIaNOcrxs8u8IHxxX0xDmLyTRXj
5ntByhz+EMXV4o3WoNaGJOHDcJV+LJCa/7lGH3K6q+dhz9hbgDWEnEtYZqLBX9Y4oXk/IOHTu07o
jYjkIobSbv0WWTb1vbm9PNgTv7uwuLj35XQctaTAYjU6H9T8WZmi7RD0Xu2/TOHasp7cJMfGlsxp
spOHVdjM+5kuMNTsbKvyBkdece5rVhbLl0oT3LUJQyqaXRDX3CCBWyjfL8/b2aP5e6WWWE8BMlnL
zHmDhtmV2hY8tZxrrR62dQZZT4U8Bw2Ll02e3ZYgztkYkL5QOz2+tOxqqqmL+cZ9avtulg7QFnpS
ehuuNXmdn7/fdhYuIEIWvZ8m27iPAtqetPtSvlLXhL7XxjL/hoMLWBTppDSFgw8tntOs8zQL6Rwa
rHJjd3nSTgPbtz33ezTzLzmwNPmyVjTUy+6T2pU/ON/bpxxNvncI9HzrvotPkGfYaPqtRbVrc7i4
64UxwK9MHfw+b7Zhjd7DhCao9PHy2NaMzHv0YGhapQRxCQXuvS45WztCECL72cTq9rKV/49T+j2D
CxchycBwHJV91+TbXt9LKDZ8tX/w8jFfJdnrop1Zrpzgy7tDXYrbFw0Ibp4Cxn1VXGnOXWo9NzQc
JGsUKmtmFo5iGks9TAMWyQjQwrDQuRs/5YiaOfXKFJ6Em0d78KTWJdOGFWsjC1UiPxq4+KO5MfwK
zhJZ2oTF5vKCrQ1r4SdaWZKLxGb2Wv27b+q3ZfWN1/9G1Jp32dDpQxkUEwzPpJ5M+oZOOrMzPbfy
phmM+4H+vRi+08cBjjI3+uH0nuk+oarz9bLF2fUsohPADfTv0w9CoXvZ7qWPwMhrasP3jrYdS4nE
7d84uFiY64TcwFAuLja7A1ZckyQsyGEFSbmWNruxgJTPSoy1q/fM8T00tYxxpMzs9ZAmo/vMjDd5
tY3VeqNFvy7P2JqRxR637VSOKjAs97JauAmUxGZTbjJrbYevmVnExGoMrknrGYtloaBK4UFGkByV
g8uDOb/hALpQ0p0bDZfpLNOZsrytZONeecru/ZdqgCmC17zuGSNlCLeuXBV5sDXM3vnB/ba68LPF
NMqFNmC1mKFJz63xyVyj4TsXd7MZfttY7Lu5AWqyislANRScmurq2/zJug+9+ilFbwh9ol/xVwPl
52ynfpNb1/lcfCuuL8/uyjCXKFfdB16hVKNxP6JuoXaOx9M0LT5eNnL+BP97nMZiPxZK5Se5zziF
9DKGX6f28599v8HRRQqFEitOYmbyPL4Tk0r22yiouocmnlKPZsGf0iCv9Rme9JvMzmHGHcIFRzfF
CRTFBjCopI3SPyRSLg+ePfjSF9uu+0/JOHWfdTWvYk83u/o1TmHohqdCj3g4+Bk6uV0wvERCAVo+
pqr4opilMWyAYASpW9LN+qqVURVvBpLV6EVCsJVDsN60iPb2VbsSwy5j/3kUIH1VePoJKOGROZ4r
p9PKNtDT9iFU0+m5z6vejesqI5NphZtcyW5mGs+VIzx/56EHf7MJcQj3hQNn3/Jq12BKLio4jx/w
5f1PRUBBDwI2cnMB6aRRatPnRO4/Dppxc3lfnBnrTPoN0yX4CPAmi6A2dpSWar8sHiAE+iDCKN+F
WQy4uaOmAIVZeKVm1s8/N8nMsgthZ+RFt9jqYwqmUkyGePBtWEdDv/8pcah0TX5utem936X9H178
zO28lP82uHDCsQERb6VZ4oH6CXKiqfTsZKZw1ZF2rKbx//A5gjUGBcepCUpchvDoePcodmnGgTyI
B8cP1U0y1vGj6YuXIrX8H03dr/GWLKOa2RwcRyC0sQeKYrFZuWBUMw1y8WBYMANpY9d6AURwm6xI
fE8qKnslBj0Je2mjA0oHUhVUG4WbJV1IYBhNGUq29pBavyIteDTg8ExK/TqRid181RsM+04V2fu4
Qrw8XkvIn5wTUHQUvmARAaMC9/PCjzm1bUgxnXYP2hh/GfQmuBnlAJngvH1xSq1yYQu23LhcY2E6
aXVg1Ed252U4eFMI3xTpOGiMOlZeh1FHNlq7E5JKT2rpTgVyk8Bx68a/iYUCDHbQaMbJV3zE8o4w
Zt4UutBBpM0cqkucTJ3ashRNlvlgJLLtFZqRu6IZ10pjZ62waUhZ6oSvbzNxMFKF1a3nNrWHVPKr
qzzTUoI8ejguO4ETcr+ZWJeqH92g8G4b8rILx7ILrSs6KfowDGb3Uc1sO974wpf3zuTnhVtlufk1
jxuaG9KoCAc3TVtb2ZRWXj4HsGR+kOtouIrH9iZoimQ3BXJ1O8VS/NdV8L+s7P+4rO+0Gcu6aw5F
neb//y/2dU3/J6cf8gd6lg1tdjz/Yl/X1H9CDUW3JiBbfSbl4/T+S8/J+CexGgtNtRWsrzV3kP03
+/r8fRBYgTUD+gVdD4WU//t/jhrgmsV//0feZQ9FlLfNf/1jEYPAIj7fKpxWaA6AT3KzHZ/UwtF7
pfEj9G+pLNRu6ohKAcGUFN2mt9PuiXYDhM6SWnnnlLr/DSKJOnQL+AS/DbHpk8kFMnBtZXr5MVYG
UW1ayW6/FoZZfmp8K+tcev9p9a/itqw3Vh+F+S5Xk0nfXT4fx35uHgVlCliomC8yrtaSLa8uLVHI
tQTvqwLco45q9Iab2NjEk16hjxBsmwytyrhbCRPPmaVaAfp0Pv50MB5PnjOUIPFSyJnGYHQFDJ8M
zVXlbD8N023Z9+8hNGlW3Nrssn+HPn8N9dDm4nqm80Yi4Jptygi4+iUUV8KP3apSVypAi8fEX5bm
/DUwwDcc+CJ7jsuwIqmM1U3EO4pneaESeUZ9ElZunPfScwv49i4Lx7mo21UxTD88KYapQwN7iALz
TpIK45rnMQTRfaJCDVaGNGQARu7QfS5U5atsZJLhDhoiR5BcOcVDqTUqAazSJ6l3eYMob91mi3mb
u/iJ6mFhIfu5uJKULiegLuJpQwv9lG7CkmaxDR6086DOUIatboQ5JPJ5Zw1bK0MXyZOyavrkTKUV
XcEklt5Nolfe+34+iV2tdAMaGEHV/wz1kROjp5X9ZOeKwsazJL/00k4vOldJS7hylLdxqvOQgfQm
N21S+gX9bilzYpfFAIH2PFVinjQnEBNy0syknmtR56Zv89vMUx3Nk14lI0F/+rYWQhLUa2XbR71W
twPZ1UotRQE3zPSfY1wkvGvxH1A/a3bRb4qhGyrP7grJU6Zp+KUPZSA2IUaUbSh0MQH0dbRfSRlN
kisypUVwUZVopulVH17nUuv9gXBF6PG7JqzBkU/ZkLebjI599LGq2BxdaE4a5NCDSVW2PANDFnfU
gKaDYw7ip9HpbqsgHraxkqv9rchjOn3NaTC2YEHV0s2qbHjN6bWPNomqZoiaBN1jiDDK85ho/efK
KGX5XahYVfMgB45QvNZPs0ckcoqbcOjHfmdMjZh+GDT8TFtB4xrUenTlD/dDklWBawgpqrZ234yP
hU2L7iY0RyDOUdP6wZWZJprhpnpc01jR6pnl2q1hSZuuq5Xes4MmvemMLEebMYiSBiyxOu2aaBjV
XZO3aKKEsN5S3OqLcUN4bSQbIRniWfXH+lalvSy74q/YJqbVBTDyOQ588qhnNU8oagXDpvED9Vfo
w/rg4o+1n+hcGopXxaqGMlDSd1/R4xMvpVIIfdNFLHQaVBn69HEhozcObVO8kYjovaHvq/ouY9UG
0BZZCt1wWAr/ivcsGsg2kLhN0RXVp2Z20n1UDdXGnF23OTtx8ebP89m1F42Kl7dnh+/Prr+ZLwFL
M9qn/8xGA12qqlY3yCo42zKAXmQAZMvYnFCagSWDZJMekh10Z8zEeY7ibFpTX1p0w+GaeA1ZXIDw
NFDao4x67HgFYbygZ5wfoVr7XMt+oJfQe5mNkBitXu+GruZmUtVfZed7PnwFEDKY73QDiJ4f9I/j
NF5XtGVcdjHc8MeOmd80t+ihy2ib81Pt+Df9npiosRix+jZ4O/FD13ibE+NtftJWChW3mqdtnCfw
7Tf8bwD2DzznwXJ4X9uv//Ezb6N2vP+a/fyvf9zUC8nb+X//KwBD/YZKlzwrjc3APHsOzf6Sv9ER
rp2fKcCMeXrOLVy/AzDnnzDnQDLJ4w0ELhmKfwdgqvFPeNBmihTCprc/+5MA7DijwJmB/gmgKsEX
yiqE+ItrKZ9ia4wrVd1mCcQEt32jRndh3Cj+9WD3mvPFIG1sXat5QEL+zyKJN9PEmG89xLQTvAGe
Dp4uOTSMUaL78lbvotiT8nh8FjpU710vh2uPseUw54YuhS5swl/Y5OAmOj4cfdYoBsXU0QtFJnZN
o/2IRD3spjQwX2nBLe/DIBYrNIVnbdLbC6OLSufsMs1vSMkwFJk1erYOOtvShuonsoTBK12YAAur
8tGsbX3F5rxcB1EGqsn0LsNkoYM5QCf5DZFwMKdGBzNgA7GAp5cBhW+/jbV9MtJp4Ur5kD5lNWp2
B/v84a/vPozgz1nk9aDQcgXIlbb+45kVkBDVaVjAuS6q5E6Tq/jOtCZ1J1eaeJGlprv6Y3tzz9Vb
lnl+WC/sNWnc2BMJXjTvgruwTzagNsP72gyiG/Dfa+1IZ9YQ8gn4PijT0KO9FIWrG6eJokFFnjyp
UJYdIESV0vdR1kmumRvXmh0+XR7e8Xse6iUwfOxRSm08huZe6+PpHMcBCqQxGb1INT82fezQUDZm
K3N4zgjsFry3bIUwc4lWVKWBzGZTj97kw7XqNaIYO9Iitn1zeTCns0dLKg6OiYOkF2qN48FUCb3M
dBGNXgAfcHtl1lkf7TWzUKGbk0jlbtHqDAlsSRyAMfwz27jVOf9CDxmpJ/BN8xwcnASV/uW8CusJ
BApo6z4o249K2Ms7v4HdOYjy6XbKmegVn7ac2dkqCgT4ZhNhv5Okz5RMqCEF4YRgX+5nZM+RQNmE
thJMu8vDOzGEJ5sFD8hbsldsBGiPhtdKZl2EljF5rRUHrgjD/IOaydVKdvScFeRoAIgBwmP3L24H
y5bIvxqhTGijjF+S2GlszwhCZY26cblRLN5LM1E1coSIjpwcs74yyyAu/MkzOjP5AaZK3SIYku1l
M+vucm6SDRqa7WohbvYVh94SmWu6HXm7z48ymVaA40m0Oz8NmjihzKtelXRw2vQBNsMVHEHXjcSD
KHa2ftldySDpL6/eyXhhI2T9DMJH8tyckWPDejc2kpQ0I8KwWvBOJFrgoWc4uqWd9/o20Iuo92jg
bR8um1283WfRUOpJCuluwPQ8RhdmrRzpChVv5/l2PZpbvdYmCHJjf6QEmeaFFK10QJxsH+xBbUE/
qTMT6yxvo6yohVz5wCuCugIrZRbFNazya6Db5Q0Eh/NMAwzlIVQaGFqOqlc407B/emU0GndDZI0P
9ZhPV5IsDdtwiKaVG+9kFrEHoQx1H0oiMC3OWZkDzyLVeiGGKbQ9LXSa7VQ7A0iIkL5LN2q5Lla2
yskcYo3QkCaVOVCjPf3YWqcPWRtBBOI1lpzc1C2oqSkc6hWWpXNjotOSiYQrB5Yaws3DMZVRHBrS
ZFue5ZfW91wuiu963MBOkfKY8/5wF84jgsppPnMw4quL9WoHi7xValpeL/vptqI94T0Zx+h26odx
ZcOfnby58MGbCLUEdTGswEqm2JyYPBWM0R1Cqg0qP3T4Xx7QWSscKqSSiMrp7j+ePLUxHNHFie1l
Vl9QgSzj2yyI85UlOrfNZzW+f1lZjMXM0F/VDLZdZqrSHXmM8WHUutCbwkBDpTZMP14e1QKmMDeb
s04ghDm/OEjjhAVO0v0e/2V5tdmKj2UZR08iKLS7JBqTnUJvv8un6s5OGvm21qTOI1MA9SBwdy9O
jJ0c9MlKg868M4789fyLiMNU2qrYOm/FroOTFyalZY0ZO4em52wnKUr9LisUa9cIKGZqufshi1p9
uTwNixzrX7NgzPVI7qa5mHa8uF2WT8WQKZZHKzc9lsKYrhzaLq9SJChhByseA78T79t0sK4vGz57
JCFyIjgnVXBCXxvWEMtImWGR2+q1a6VMp23U9dMmjWRr5dWwSB389xh/m5o/P5hXG5hyJCbGCE3P
8C4MlUcVaiI3zI3SVbTs2m5k2qMjSd0VWlGsLOrZ00OeF/pIKNeo/R4bL5xGI6fMotaxINPpTNrV
2DhrrPTnZ/PfVpbZkSoYzVD0luVNWj/c6V0Yu7ljlxTr9bUOibMDml02Z3WmHl4MKJ2EhPqLxMKp
Tn+VW1bxxSq6tYfC2X0JVSj3KvxDENMeT5tEHs4IYqZtMMz81tEm67ZHPeF1cCz9a6EgJsZ73riy
K131Lm/M85Zn1gt4UucNemw5tHNZZCqWUwFtkBtWhXJtypG0M7oivB0qHXgWdFk7UffJ98umz00t
IS9BIkeCqvbiMpwimXy21GNai6ynCZ3U20gdghXPd26vHFpZTO1oNULWmsnypFKJd+TG9U2lNDXs
Hk63wmC8NqDF1dFmTmbZ5JS93Oqbm7iK/V3Tdmv5ynNXBzUipJZ5XpKznD8/ON9WLjdFqTKgscrR
j1L1ftM4RGQKFbGYtsCiWdkiZ2fwwODiipe1WjZo2rS8ykzT77mhItLrp3RBiE7b/PmWIH0FFReV
RKKJxWJVdqB3g8O12Ne19t2q+/GmFsMaF/O5AZFNoRYKFzOMd/PnBzNYNXpYBQZnOtHh2eW569+p
pZNBSWSv8R+dNUWnK/VXh4Bv2ZhTh3IQlkVse1Vul26UScUPi9z/dedDz/435o7UzSy9SPJ4uS8o
N0w1jwKL5h9d2chlVW6piCUrm+HcHrd5Rc5UgYpGEHs8d7aTgA6pA7LyVAt3Csor78ZCdDd/Zyy/
rSy80pjQbT1KrBAQHrx80NNvohXZ37JiWzzc5vapJQ8PestyNPT4vqKaLLeBXM1Vkjja/vlYUMSc
MYAEyjyKj2cs6f1JnzLGwktZh9ItyPDt2lp25sxGI+nKrUs39yydurDSqEbXxaJUPAc2ZWCnA0XF
rT8a9c7w/WCNKenU2pwEQnOLJzdPz6XS52ToSZf4lJVge5RB26ObVxFFClm6kQujyVdCmtNNBy8a
SXuURam2slTHU4gAtT3KUOR5Up0pO0Kp2u0Cew0HeGZQNITP4SiF/zmBfmylsTtQAaQdvaKt0tGt
rFJDrqwOegridoLE95/uCxPRXvIUJNMMPMTCj/dZRUjxRsoUycYPElwjRPD5INbSMYvGtTn0Rz5s
zslTe9fJY80hwIG7K1FOQnvaNrypHxPxzc8rs7K2iiXJ403ijO1Iv0mja8mrPoJ8upJ7TdRQBqp1
hhauz1uCtwCfPJL0Vulk5HFe7RwlkSmP+bYTb/hMybOdL1uhuvUbON02fa/U2tXl+TpdHqARqE4Q
KHDxnbydgxocSVtrvBc6zuwORrs+2HSaXkW7IcmLx8vWlresrfA6IalKZRlZUAo+x5PGik28ewzf
y6meZpSwpeRzV4UFot38neMVAGzXJPOWI8QmAFTYbSFiwugyg9U1QVSkue54TjM59l0p4CkjlaRJ
MRjdPFsroyxPFSVPYGawZmhkc2ZChuMhGk40VE6C9l9QhxaJCNnUP9dmr6542dOZnJE0M/CDeaST
cGFGsvM6LtoQRGRqgUE20a75OWaxig6AX34xkk5Zo389HRgqgPM/3PGzSt/iIJMJFuSKVUQNW1Ff
lw0yOKWATvPyDpmPDzN0+IR9w2HOfR/ciORUl9QjTS2anCoQbK5qmidfU5RXq2uYJ+r6MVLBD+yC
Sh5AZ4x+9ymMU+GFnZrs0zqz90GvDYBcwkmDQnh0cskLirB9quLE/wrmQIo2tdRmLt6w+DQlAVAO
5TkPCv0aQVFEMfTY1zR2pePfKxmRuWlm4oFAN7VAZQ/jC4Kf7RbwRfwEr03zKKlOlbuTEtbBHYiV
srwTRlJ7A7FVeD12syZzoijjfW7VBlAUM8qejbYTV5of6TcycJRkG1mx8doHTn2V+tV4L6nVT5hK
6XCwOxoeaj9UfmRxBXJJaeIvyug0d2VjpQ9CUrhWpaIOn7UuynaWlneezy9xaxtki26M35IhDyK3
08f2aXBSRNKdfswBs8a5AvVCJVkD3FQ6IgRjYAflVQClfLCVp8xu3BJhQslN7RIdtFafrk2R2XdV
KyE2l2oWwBxJV93KaKf7rCnirWV0yGz2Tam6Y10BJOf1M77X+q7YjbqeKOAj/GxyNZ3mqK3epLYb
SX7zfgwyem2dJJc/W34/vEAqbOxAlRibxGhkV5Sx0+2kMNR+6mqv9ptBksLMhdNfuHVRFl4fqO11
HBLvvtAiLQXgK4x5pvIgoJ8iFgJ+CyFN2SYLyETufDOLY0jEQ8N6RbAV3cECou8XUejWJxEKoKeF
pDiZV9pK8TWN0d/dJE0e/EpbJb8DTRN0z5KSFsAXasCEBZWughJj4Jp2YyoutCil+JlNVqg8NAF/
6Gm1au6tUXH8W762ITk5JToJg8FUyx31K8pjsWhT5X2ldSo8wGldXvtBqtfbKm1LkBkFgDU18xXz
LpCzuL9VirAv9xVOx7iyMiOSf/RdFpW73Kms10QLpdtabWnq7ewge1WH+FEJx8Ibi675pI6qlbnI
3lidmxVxqW2DdtLTzdAXzvdJaZOHseymXd+lIYQF0Ba9BwgM2asV1/pGl9N2/FA3YOzwZqUpPJKe
gHWqPAoAxuQiK4ZNG41jcK3GpjCAF8UmUmH9LrIU9OaqRB/LG72cwmyX0592HxRTIrtJMTS0BFRN
iQwxxjbCBFPjVoUdpV5sqm2yKbh3x/dxGdEu/QjwOyDXMgR+MnzUugHGW02UsLPHiFrB5ZpVY/jI
BdnFO1UFjQ+VVFyCVAdrxMkW4OeCyKMJoi/2ThVL2X3QNlLUbZgO2C8HI2g6b2ptwHpOApe02+V1
81IJu7I3FmqowZdcTnLt2gryxNoBiJek28JGZkMCojTDtRrROMjLjXJIybPM/E0ErR0aLFYz9Z5T
WIUN7Kzt+WIgR/7OspvY2pp2MEoeeBVgRVGC7rMbgV/Z6ZzVzhNyHhe7fLTLB7vnJO3CIZ0eAmdC
j9A3e1SbjWHkqaVVgfkjQ6sVPRMwyqEHaktTdlnYwtdoo1ndI6E6RvlWkzuI3MFcq/Y2bJLpRQok
ev4lzZmZt6I4gHgpHcJ9VMY5fPt1XgKGk9W9MfjohnRyJY1eoTT6/2PvTJYkRdJs/SottSeFeRC5
0guwycdw93CPaYPECKiCoswoT38/LLO7MqtEqm8t7q53GenhFmYYqOo5/xnQhUeM5Uss5N4hXhZ5
E7lFZN3GlVP8KHp2vwNqpS0+bEYQKNByWyfoEcWSHGjj3L4tAk91plU8f543V0ZnYsUZsljtUHwN
B4RuB2qwbcatJTqHtBOV4P3ScfMx7K0OCV23LNaREb9VnQwl9ecFGViZ2RUC0HRcW4I/+83uxrTw
OnNnxm1WJD8zpUqR2cv5qG2k7ZkuvMZdj2qMV3GowlVEN9HiLOEDezscLfdA49zaLXk5J7upKNYz
lUmyZLSm5TglEenqvr+6H8uiS6oz/eAEaa9hLogQon30l41YoryZ8Q+tp7kswvtEVmxZc6Bt9+jF
q/PkdtpUmdNvQ8kqW0a/JkcmjxydPP9SVlPwOQzHzb71xp5ERL2KRFx8jXotm1rFOtIK3/mpydfe
jn4T6M818nI+1IKHMfVNEUWnNXLGj1syEp4QV5vUl5Gt4xntoMsG0W5TkvVb7S1pQHNIno3gtvuc
uc0PS5J7kTbOsvip6MbBS4sur/SZrBuCEeopCr9zk40FkjtiuI8O/u4y1Z6Z+2xDeeCn7ejX4lzO
vfdctkJQg9jhi826pV1/tK1gDYpDM5SHqY768eT7qhQHyq2XKNMNJXwpA6LEZLZLP10a+4Lz6MDd
8MXjFYk7XfN6ybxo9Ub81oP12e59j+TIChZ4bhrvk/AbGXBFCd8/OwyYL0MQ9V7qdOt+RzVLRNKY
dpN7JxBFfah0n//sLH+VaRQsbUQwtE+sWheW43CSEB1u2oTVHkFcU4EatRZcBszd0B5949dxlsPM
xpkqi9U7DJaRb2O11fahbzwp2ZWXbjoF/rJ+24jKbx5DErre8k1W0ymR5fLFjzZ5TyS6jQ2w2gWn
oyoazEOsjZkexzJ5bsNlE1lcWYpUcjMQgTU149ISUbGWcdraJfvbbHV8gUmTLN7BzDKyzq3BgXb0
lOjU2bRb1Z4mLnaQaWn4iHjStJ2Ktba3tGeG/j2I8YHcdVEbiVQrpf1UefGW3Ja2Kf1MLnXcZjxi
VZXVqzXF6SZZZ7N6Jh+IlaDwBKJqp30s51y6qYRhSDhCVEUCmkgCc+lNa5/avm2cLKI0a/rk5qz0
N7OWjqCdfQncr/lkhHPcfHeQj63aGNinbVlqc0RQu6hDWdRe97x1wSYnol7aUnyL3Kpqf4w0KOXQ
j1E11Wd/CedteANT1lv7uETjZMmTmuyt2FKkKVh3nhGfLm5+moOxz6nOXvtFg+otp4d5kW4d9AT6
RlY7HW29daGdtaEVDqRVbetc/ajq0pWfIpSxtZ2OQ7CwFHFg83nS+laddEP10KlWFYXDwSiHKa2K
ZtTvcrcWtx5vINyXeLFRaOLXP1mvx+JIi5aeMl2WGzrcBhoqnZOuddO+Wkoc/gW9wq27du/tBi3T
yafC7ayYNNSnkgEn1QvESwcHHmD3gWJOl0115gtNPRa+IlOag9BD71MoeDJN0X/2eW3rGJfaOnvd
OC9nqxnH9hD3HEopHghkfMybdXmuxeiHd+sirU+zwy558ovIaWlzRlZNsDFq0+TUiYBCgx6n0vvW
a8SEPLkRJmuseJpP9SaKW7voHHUztXrd3vp+LocDe4aOP9athVFSt1H1dUYLuGWkvbH7bcm8JSc5
Nb2XLRPsaLZsJn6/1qPqMq5goLNyIsDpVKwlbeCem8dT6lUkux9pnE5eis50jy5OteDOqqz5DtUM
NV7MHMvPSJO9z0KotnwVWsnu7JebeFeuAytW31XjbW9I7Sc1ieKLo5XUgiMjw67PdLy5TebCVxSn
nqgvwfWOfUUkXR8/KTPUvxzZmAh59TDZ6RwhFmYddBf34ItofaHeQX1jRXRfG+WYMQvcvKdY3BMi
QunmhAxct3AhPmksf+0qC//cSHf6YayBfhuLzPD4kGujLwZjRn5EB1f/Slr2/RSihvzaXo7z0+rL
uE6D1sl/CjccwS465OjemU3+XGO2s2Nbdv29PW9GZZPlsjO3Yz2A4XKnv1Wq5Fg4D16kTzU7wsmS
8EUHzxEejq+EGOOjBPIs6VDJ+ROe5Y85UQqZXRdfg8Xrj0Ozf3A/HAfcjmb6NXZapku+8Mp5Pb9z
orV618fTD7wQxCHERjysheIDVEMfE40Z5O3wVPKsv+plrX7lVeBON2U4qUMcTd2JjE7cLpwSKPFm
KxzOBv7/xFDFOglZuJyQu635hrmy+ygs//0KEKKcfuR0lGqknFFqlPTPyK3VQdgDGVU9bYtpGbpm
57lCm+RzjsDlXIUHpxT5S7PExK+3onPu49y62URcHhazOq++Xaz3m+x11o8mfogJfDu5Jkk+JAwg
7xLOCNkQqdWkk71Yr7pS1mcq8dT7RU/WqXJ7/7V3l/l5jhtXpDltFQqHDiB0wxuQrgL0un9t/UFv
8XZbcr4/V3lDoR930cciHpb3TUJieu5u86MfNCS3dz2HKlI/0zBoXml7uziTbhCsjNu9O4dztvQ8
2Wm5mS2bbVxCHH12q5DwP1ZdXV2cthGfNnaQozXKJKPJjPILcosfELrTew2gyukUzPlYrTTvh4j9
sOwm/3Yx1XhTwmBTmmnfj1t9Fyn/PEbGpGhUx1TlfstWCNWXhPWUyoWCZ5QL7kcbiH2J2pXGQhpq
Pm8kI8EA1uKDUhJnRVjY0but3OZTv8Z3q8nVm7FCxXuXBE6ZsL/L/eTWYhrzy8xDd7PM1aek8ctH
j7yNTPv2kGnCV9O1DqyPpe1196YP1CutEOOLobAqPM0+RUZpt7j2xa/NeLS5FT0Ce0+ejD7PwM0U
5/8NY6b2Yz9B6261EkcXnxRdCt1wBwitDGNXO/mMZTui1XnNq6wckjAldT6+bIUoDmZpqxsEe+Fd
PTTbrzi2vIvsao7U0q0OCTB6W+wvoQ6tl5rqkYtbjNadqMrqUmnoiLS0KpE5a/HUjsHw5NdO9VpV
4dBl8yQfynW1buAl1ouJNGvZbH5SXjacmnx10kCE0yf4qOaoJzmmeTzI77ksttuWseN9HbRfFWcv
kIW3G0l9/zDMprpbGlV9tYqmfUX2694qqx+OXQ7jkJow5BrHdo1CtptPgiNlneW+VXtpAOt0ovBO
pgOPzA1SrOct6ZM7f0b2mvmhIs5vU9zASi7usaR78qChUm9tpaxbHTq3tPHlN37YyrtJBh/83LOe
tthZUzX4+o4SEJv7cVvbj2Gpo0ckMi8sGNHPRvjsDWHhPUUy/zX6w8eJz/AV+NH2WRPU7Ze1Tso6
9WMRHgMphvfu1oy39Vb1Fw8reK0mTJ+KRTU1XS5QG4feE3IMjl3+uHyu5gqPxgYCXqe8wh5CkFDB
vuQ5ZdZolNApQL/Nucub/JPjGVkCouDJMjMNmrgfdwyTFFfGdql1x5ZdrXLkhF7R+XPu7WFeM85v
+GQIISYbIHZe5qK11yNvn+jBRMEqHKZ8kib1u9qimhzu4WVdAk6tcV+7d2ELcZvqxfc+6aChPsIq
QvcbiuzmVPrJkJ9oPsIHs02heFyLRE0p9BD5mnFXLMWh49sSmWaJUBkhdmPDA6/j7w5LrOTRC4Mz
ph+3PtfzmiPSkpLzFonluJvKSYVeWvkKSnYpYXvKxGqStOIeIlTTWmz/5DclRHHQC0cSVNULnVXa
m5wbqWIqCbeAi0dBz0oc5lLOMYE4djm3h1DX0ZOVV2GcdZsVBZTseOazJVxTYv0Kc5dY2cL7SC2v
06bMJsIKEOiOYxrbwfLQ+l1kMuE0yY++tYZv4TiOT/XcLAMeLb8oDjOr9neKIGJ5YG9rvNPYJ+R0
bWjtiiwWkTscq7D135SmdDdDU1lJstMJdSADiyHwwwSNYjJJ2LI+zUCi5DCYuhNHMYTDezW3VZgm
6DGilN135FZgbve1do3wmUT2kZeOy7jm6GfHAEJsURIeyiF86Hk0fv4wDg4ZAYqhU07Ynlgek0A7
Fmt6MUE4hZ0ml9LAG6ttyD/6gVzZb3tTFQefo9ivqZcYidpm1l9bOXfNDfERaIf7JXejB8vbQTO1
zfGWqTZvURP7ko3GVYYj5cTRfzqYvOs+awLEQXgG1jSZYY5SVlqunlsQk5TG+NZM5q5ad4fOkfHD
rOr4ZevmpD81Ipch7E5v1kO0gsUPkV9Z9k1Hgt+G4KBfTmKVTCpMPwpxcqaZJbJSyPoPiD3W6Jyo
OMRuVfd2c24peLuYPPjsBY1bHoO6EPK4QMOO6JFr02XG9PN2mZpiHI816/aHkPzmn4Vg58lM2Cky
CauhvHc51IkDINZx4Xzq+IdmNDkfi2i0uQWLMn9p8zmOMst16SVu0X42R6vy8o0+LlW81XMOk80N
KIB9cRGWR5RerU4tiOIuXQo50/Ix+j1Pp0uC3inOk/lho/uG4oV5gEDScRN1aWUrpJQuBFKcDdqO
QY9NNLmvbWxNxS8hJCm0U924w40D6fagTKGn9/bW+vpsUU2xw5AONexR+VyMU1zZi4YhaefmsMeB
Vwfbm4PgUG06bDP6Xas4o+zXuotAKz8EA5wlizbjqtTphaKXEHnIYyeV+OqsCZEFXVWady61vXE6
hfZE08ymCCLK/WB8nMpIVYfSwx2frmXjvM5TVETncTKzf0Bs54u01ih0M7/IS5POPZDstlMOX/yh
Kxc9hqmT+xO7z6hX/21kAiSf+25Q3YNA2BP6Gakj9cbxrWYKHHtL/qszNeBnS5q2SvNG22FaNHqq
d0J7Mm/xWFv1UbHWwdeGEZkhoCnx1E41gQxWR2FI2iXuQh5nMfnLMSHIIH8gziZyKHypCAgq8zAZ
zorsFsTrSOldlFl6WKaOI8A2VqkRE07WaGQdTf052OKs2Rqpn4x0eufBNooUf5o7W1AJnXc23Lgn
p3OI+BoounRcp9wrmuhmnROlEVVwUvhooAfnw7RwOjwFLSo0leaYhuwPq7DKIDitKwOBu8REYr2F
yJzHp2FAjHtkyXfn98EQg6uOeyQV32RDY0FIu3Ped6+iDvyGO8dalufceHbxq2/txrotEYXp23gN
0PaxsHT9+yWZXZRpmgy3by2d6iHRLnhbpiZzKt8KzgGTIXUzcMpNahagUKuUJ6/qHis4v7ZJE13O
TpvZDVMkJ13pOWvtbNxabZysYWD9axz89ZsMQGoZcGyFprMpQqv921nXa30DPTMmb7XHwIuVrLE2
8uNUkoeEzYAFLahygnSG8C1Zpbe+2wbqmF+q2oX8cSosy/ll8ktTMBv2PXCASQIZHFeAdPMJ/rxe
jlbpD1aTdo6IOWsLawvkY9igqtJnxpXednYCp5eX1oUtygqrs4CQwTInFdjSrCHnPMW0KYW8HtYh
jVQgurMm49Uc7ai3otslzy1Lp57xdE4kUg0V86GhPZ0A8G6dOW1bbOXWy+JWJVWY+Hms9Q3hsSi7
gy2asbGy3iTtch7yoE2eGjEac5e3SVXchYD8Ki2m2ZcHj0lBdej03IuavS1Z5MWq+1G/MJ3K3VNA
Icr8WIduyyA+mTod38ocQe2WToOK1Ts9tlH3VTkMu97TxNo1Advdauk/gvn+16X4N1qx/zSR/GeX
4tB//Vn/OSfi+gt/BEUEv4UUL+NdCUkYQt6Ckup3nyKRD0BKP2Eoi+QlYi77d5+i9xsddCQoBchU
8dXtCaJ/BEW4yW+UuTPFwL7OfDsgAOUfgiH+VVAE7VN/nZyi+uP/4ZbYNYdkTv6jEN4vm6GKorGH
JV2FOGxBvX3q86Z/jmk4/JS3Uw7kyefhp4k8/UG5lqlPxeIu0XNUln2XeW3olEcjG9jMDd7z1JUW
5TVh3hDEtoN4WybN6yzQGKbFEFBftjIp+2DL/hwxPlSHcSbO7RDgWKzT2RsHlAut1bUneKGOtTYy
CJ9Hr13t+0J4y3YowJXiQCyU5ZwqIuzufKcdbupIuA+b6id1CZgZWofFb0SZzZgwIEKIAPrpD95A
TG6zanU3+j6mZoQVfnK2ILRcji2N3753vdwtbpa21PURtez4wL6Xtzc5wlmHee849SfPm0Z6RKuE
qPhCOfGYjYpJ4o5IWeRbGTrTxYMOlDfrJGJk5YvovpHuUhOXuqoA23BbO1C1BRPPw4xg/1aG8wgM
pPq1yyrfzm0s2rDFWd7E7JBOE0iPCIB6fu76Li+zYq2WswhrvIFk2SZTtk4TVQTkH9R7m5hyHrp8
UB8GraLmrE1ivoCkCN6DdQbRVxvrghs3wb030pt9SuzFax9yb/rKWHRcLnYuSvb0JuiZPVFhXh5C
USU6G2yFwET0nhTpEnl19TzCaf5IrGh7IR1nE0TsifxSFJ0bpMKr4vsWbTWz25aTVDato25ZJvP4
jhVfkRDdFBAbOq+SngOBGAAoVWjctG0DpjqrnJvt4C7cd0Rv9nwuhwMtB/iejwq9Q9hBRmB68hNz
HfGLpi9Iom5E0f6Y5zaIj6OR1hfQJSKHOmrNOepHhMl1FMuHJmE1zTzlWN+TsRx6hlqT3V8SyAGf
puYg/qRnX1MAOos5Lc1SeKmIhFJPU6HF4yDshTtzqsY8QwyiutTOHeuXMX57T4GuY85+V5oV0m/s
GUMZL5n7ix8V9Xxp4qAt39Vt5wUPztYmy11jSKoj1TbHVvNJ2t0UH/AGd/ktWpBtgKhRiU3wfJSH
Z6DxtDLhLKHAXGpLp31Avd7OTHTFi/DWdqKe0iiLh2Ysze1kq7q8uC4b1ZByQlfiQjcbk/N+iQvS
HiQcO/txlbwgfVLNZVGu2ZgSba5W954kF+EH0vTqgFM7uFSdq+DuurY42HBZLlCsc7ZMCqd7bbkJ
HhVVwvcdpm5yzKKlP+N4Tk4bmqosmZPmfzCF/PNyhfWJxmfWTdvBWfMPUuWmJdbDQrGRcZYZjith
bemQmC3l4XN+d4b87372N3Rm/3I/6792f9nN9r/++27mx7+FBB7tAvwIWwHZPP+9m8W/RSiY0M0T
xOYQhvH3zSz6DbXYLpD+44eogP6+maFaC9gZ8QGHURR5/85mRj/rP2xmOP8CF8caMXAE6SIG4ud/
EtgxvgnqfLYVawohYVnfD+GlUEHrZZuCh8yr+pK3rOZIxzpG0pphTnkJ4OLKN8ZMoDZ7LYPyOXK6
Rr6ipQJXtqimGGRyVdyMlC1m/fYw4GxvRjsRpwhQVpztZViLUwJiCm9xdzTRbbgNXhnumape92Xq
Gt+85K3mud2D2+pboaTlf/BNPQycq/FgMoQOGyc+l6gpPttrk6NkkIyh4CEsoM4evJY/TFfs0l9x
TNHvmAYABL6ZdqgT90NdMQTqFEvBFQ0VekdG5RUl5eu2hal9RU/9FUklO6gSYeh1x9ALp/Y822YE
eM0z9uKHYIp8+QxfBDojJ4Z9yHTdCGxDcAGNfMC1viy3wRXdNVekJ1xOx+l0RYDLFQ0mxjiv1RUj
zle86Eo5PRLAvqPISYIovSu67HegOdTmrZZBi05gh6CxXhkG7KTlQU3SUxSy7Hg13qGrv4PYevBF
TBDUjm2dK87Nr5i3u+JfIOAM9R5UTnkarhi5wIsHYGblBT0Xpb9ZR7ia7s3vnJoNccfX8xVqyyvs
1lcIXl/h+HiF5t4Vppupztdjd4XvHIqA8nMXAeujHeGzWfjyFFyB/3olAYpighDgAMQ/7avCK4/1
0Nu0ihSDFjfBziX0xWptmb5SDIW30w36d+rBGvIXtmQICWwvkBPxzlPkksSso3elL4aWyp/7DgT/
Ul4JjmjnOtbYmA+NYVR47CZr3C4iSSBG+mZ1ME5LBBNkIu3kCfvN58K2rYt3pVbyK83Cfg7lAsUH
VHavVIyZV6ylSsYwKOQnLSd0DxixVbQWzk18JXS8XG/rYXK2mlvsSvosO/9jljB68K6kUHIliLwr
WcTYlggltQxIANymrN+RhbRLIHaWaQKjTAfnSj6hbN51r0HTjef1SlAV/k5WDVfiylxJLGSvfXOj
d24LFQQ0l7czXnE1Qa4HVyKs2Tmx8EqPMbHWb1sZQJrlVwKtnsflUYg+yQmnqmWJ8By2DdIM4o2J
LCScVe6EnCaGJocF3oXOzZW0kzCTXxOnwCeYX2m99krxyZ3ts8Fm4rhcScD6d0LwSg6KK1FIpiiF
XvJKIDa/k4k7r5hcKUYvZtyXDVfqcbrSkKgVoCSnnZ3MXQQih7IPoN261R+fVDWN3+TOaUKuQm/a
9rw8cJiC9FSLhADVVzI0QC/zUV4p0kLudOkQafM5rDpI1IJTV5yZMiTo8EqzLmFOO6jY9tpu+0rF
Up4OLYv+C4pWXena8ErdBlcaF44BSldc6d3E11C96876VtPCabG6ksGgAYhhLylWdQjckqOy8Yks
uKDXWRF+AHW+E7MFx9xd+eYqn2skflceutVDw4W/8tMzq8djfWWta3wP+amyEDEWzOa+dVeGu9vJ
7ujKe8fb5N6ZKxu+7cQ46cVw5POVLw+EadqDh0OozRDWENGidnq9dpnpVXU8vgxX9r3wSDI5w0zC
ygcIPRmq72T9lAvEIAYh5pzhxIXPDwj8Kg/1TvMHV8ZfXdl/9zoJ8K9TgXr0uec8huM3brx5MGvb
fHRF+U6xU1Vuk1KqwjnGq8o39D3eTVRrJnGueMSNNd/zdRVHM9rPMiiWd2UkDoXUTMPrQr6soX9X
i657ImfzpfaH6p1pMD3F1l3bl+9z5KPsCO7daPRTvnQbU1TLz8J4fvLMHs/V3YZ7lyqMpbabjPW/
vTSwQNDHIem3uuue4SVu/d6+KQuOgwlBlFTHDx/Y4yRvIH+JVCzepFk+aFDJ0eZNhHaZSY7pPwp7
PTuN+4EUixsidHF1EJyyFHn4zsmJrkqCb+gqXiHUwgxzEd9I7urLHG4EkDvyYdstW3Kwzghnv7Wh
fBtIHcysabzt3MH/qZ31tAf0P4w4Am9XgN12mFA8fvKLak3DcjbZOBOLGi7la8crOFgkCgZ2cVlk
uUCcy8CE+z3Np6m7lL33yOjJSXskXo3tI1vVrHKAwhmU8s41c3zyqibMUdPI4gj7VxxyaoCfExW6
l22TIftKaaEHtL9GqHOQ4VN6RGtUdyqq+i5f2tsRmVHmzVXqD+ZdXTXP9SjvrdkQ3bz0gfwx9cGD
tBpxtxXN+hwpdpSwW+WBF0K3uz6KqZpem5lZkNMY6+Ib8bb0lXrga5/TGML0PpeDS+rbupxjxKxQ
nhA/0vafS3jf8xyEJjgnQG7KrqOL5cs3Opno/IvYeZGoMDIV053r50ydm+TS+fIhT3L//cAknPF3
4zw7kxtDjXnPa98laRMv6kvgMv2Imy5+yi22ky206XUa2aqB1Y9jnPR1JhOmI4cAucL7edHqVxCZ
9t6PW+cs59KczGSHD/Sete/sfvjhisK7odvn0BrottRYEuVS4A5JVhLxM7TOu8EVroDt9puLbYr2
fahp4JErvEEzKJUyk6qeRLHOBQ9VPT+2XRkddNlIdtdRFyjaliepE/i0snzt1/KjrUfrmaaRKcOl
3B+rSn/Mp3lO66X4TtLqF8bCHGl238h7q7Db19AKvFPeSe9H5ORvwm62txo3Qkp4CeeXjRGUIRRx
8asZ1I7UFO1M1pW1vBTa+4Kx2U3Xyf+BwigLIzSKrh0eq6Sw3kfIUafDXIck1aNQcUR+r11SCdbR
8P4jzqxVey+7hXKXTaEu8daHARFgii45EecIqcrN6Cc3liSVEornuaVe68ZY6J3rAVUUkvhT7ET1
0xQW7o/Aq1/yZftk3PJXNVmkgFqLeXWZgH4pxg5N5U0ZCAazVUCQFB9eaffctf6gboilw4p6ZEF1
yXoZSkWMnG20/USR/SwfXEY3McOyUa7Brw7BLlGKrqx877Dk3ch3NPnD8NKPJGbduk2/zF7ml3NS
/8ohelHLy7xfRqYxrbvpw9ragO7Hro9L7ID1Es3oC6VE5/J9jqE+q2NLkMfaoM4tPCUfEUZMHtPW
jlC+W+jnifCI2m1Qd6dxjP7oWZTe2L1Hcmmtn4OGMsNdlsQ5yrsNzYZd81w2JeLs176xHBfxbNjY
q7wvWmY06il2sdoMT7NMXCm+5l1fdM1hyOf8F3l4UdWkSHV5SwNC5y8+EQIpRUb9xkAsdJhizX64
nidPhy8iIU6wsXtZU4uCCBaQP2OyeewtYXlvAmPiJ89ztX1UbunYH3VV+tYfeXb/i2r/tgf7/0ue
9j1huf/x8PVrP/5Uf8a3f/zi7wjXIljOJrmX0Q+ZHSTE7TaZ3wnb/UcOyQ3E6aIUTvAygz//iPZ1
4t/IXCJ6gywDzCjXQPc/QO7+I6LlICscXjgk6uDfIWz/SoDs2TZBRLaUH+FYSwDaOwT+E8QdW5SM
Jt+fqoZWgN4JaQILug9kjvqt/jAWrEd5q14nZZaDFgVazLqqMz3t22coPo4czRBdlObwJ4bg6Z/z
yq4hN3934FzfF3WCEYIQOl/4r394X0uNWFYFs3fQclmQOs4Qsb19N9XmW9lp62jX+ReoVictEaRr
3T9JharXr9sPZrMNZ55zhBbn0Ov4jQCK3cuBhqwuHpJiq+9h0BBOTmiMVBM/bVuOMnCJanQbM9Cm
98SJQxHKrCTeNHoENEVoXc/uYLBayCa19MbUzLfvMBT8EUH7/+N5mn/2MMQ/uQX18B+nSf34Olat
+j/7P/WdNamvinL8z7/+ES7/j3eyTx3+8gdk5uQkPk8/e/Pyc5hqfvX3vOj9b/6//vCPtMVXo0lb
/N5OatxfDcnWXx4QKJ0/3Q3/NP+4m5av1fjnJ+r6C//NGJGPD4WPo+IPXuj3p8kPSbzehxgMQJIg
uj4x/5WTbf/m8CshGY3XJMbdSPlfjFH82zWnhOh3yCdi+f698Ye3G1b/ftvuwXDkz0E87QkZmBr/
sb/UyGhCj4W83YHDUWkBEQCmt9nz+8zm+NL2OIe4f4CMOEKzfgqXlfvJ7kjZz3vbyea1qJpMFZKM
2Hhsc+JbqjK/dcl+qzI15x2FiMnaU8pWlRqP+1TC/oOgCvgcGUpgNtNFdeFfWr/3hTAYMnIS7rMe
O553qPGQ3e6SbY5ac+w8E8VYoGHAZsW0EeVzBuia8V1MU8zxA8E5bdja2fu9W0kRAiwIMvaoUzdA
gdVKHd3bD1Yeh/FFDXV531fUNKW574Is/dWvnho32tTNQqhByUF56OfDotqYrEWV04hbm+qdvY2P
2yjjR7Zo68FNUAPxAXtfPGMUrz7DZgSckZHHzhcLWeDKbLZ6Ktck/0CCro1qEGz5QY3ICKBOdl5s
y9eQMXpnee/zMC+mH8kkrOBInUMdwaaRuHuLvWopTnVI7PaR3To/dKatUBBGuc+xrjS9fiws0wZp
MMcux2CbTObHaS6Z0oeo1bIZQvmCEtnZIKdLr3xWZTIBcAtvvGgfMv9p7DtvOi4eCjCviGJ1EV6r
79auU/63ECMMqi9ndH8pqAHmCIl4AoNSck6/hMQIUoXvc8ep74dezBBY62b4v3NP9rKOPcpEtlV/
L+UIS63cyP8UFO5yqZnUh6lr9GPgma/I4HDXN1zG1BsDpPP+bV739cdIwmdm6PEIuC6ALRAgdnCc
hLukGALrEaeVUx0ds74b64Tj37Rs4XzI7U4VWUJ6+swsBWvEWbT/Y7bVNU3tr48O4pKdbSXt3oZt
ZZ/8807kt2XCLbJNB11QL7dTCWfXxtOcJiE9vQi0whmHUstX1HnE0afrgFFZKRVegsXTdxiVomcd
tT5JGbp8+L/sncd23EqWrt+l5jgXCNiYJpCGXlSSFMUJlhzhvcfT3w+U6hYzyWYu3VEPqge1uk4d
KRIuYu9//8bPNTicy50DoxhPnE7G4an54v/IZ441G/gw89ZjO02jnXw1SZPOC1AkEUsa637yyY8a
x+FJx8m4ihnFwL6nmUCnKpon8FJ1vNBLkRAUWzVk89QIgtGZGHO9YuwwPFutFTzL0USVpMh8p8jE
2IswScGsshqtgx3HxUUocsvLw/zZip0rfbCL64IPcQObl3nY0HSJFwhH/pKTGd+W5dw+ZdCfCKrq
84mq0qcacZtQ8x8yU1F+TYFf3FaGkxIKhjpsRTZ92QFH81e4aR3CgxhxGNh2WcLsKVRSMJVX2/o7
h7x2LLO1kEJbKjC9xVAatP9IwE4WgN0PoehwoorMz0VW949dZd0nYSR2U5C2Z6YaJG5eh9O6AiaC
HN7aiHG75pOtDNqZ1UftvU+v7CVpP104OEtv7KpNNpMi+hOP/J2fytxdI0MA+5IlouHw7ZR9HsKb
ReI616L7AmwCJheX86boyEinc682aLERtPIpncrYe+/LYNpBbcaJZ6EfP7pNUtahk02IA4PRtM7y
BL6vBsyIJmQq7xyl1671TLSbPmqyzTQ3sLyKgvBeyWixmOc1E/NffhYol8YkMlAVR5yP6EBPuAi+
WLgcfr8OJyw3B+IpZsjHaUtOnI9ZYYUdaasxx0mdNl4XNP4e5jdnxzw1sdtAmwnBTTqBzaDfrf1e
n4Gjk0cZNMOujyzjUWB5St8llOuanO615vTZzoK4vxvttNsGuQA8CP3wj8nkX5VdN+WvfN/Wv361
VFSHddNLLfSfouoq+lEXTfHcHv9bB7XX/5Zii2rn/7wu5g4ssS9/ff+WH5dn/Ik/bBOL+Ryv+u8S
Szdf6igMTXkVF4fmVwwTgygSZmQ0JfyBwygSGiDoKMvXQ+VmYcnydw3LUYmFA9lSW+HYZVEHLi6u
h19i3fZIn7NEc0craut13CfBz/RlDA97PrnCTpL5SdwmX7NlVq/YOM143csEH2t7Z50uc/0ujrTB
hTSW3kft4H+nE7cND0mp9sn3KfiRxCj4nGZ4MzwFC94MX3QsVmqiJJdYiSX5JqizGWyq0eBtTMo8
1sSZ9Q6KAWgLqRtYGjJXVfrDc1pJ8z5PZXwX93ly5+c9QGEO53hf2MOiooQfcEnu/XCXTW10rfQd
McxxHwWXXa211oZj2w89Rmq+pxEvV696c6ofWx3Y020hvueeZXbBdYgTFsmRFuy2rhdEGdVKno9b
Zvt4AmgQq9fSGKccRnVaoGk0u5LKYhqSr0FU/kyJGI6XKmjNMwS6qoDhYc9kKgCMUUn2YBGgHDDm
Sb+yLbjxeqhdpyb0k7WCcDZ3Ez+ZNo7e2cA5XRtsRFi0HvEBlSCyQ3AeqgK3jRWmAL1FL6Wq5xBQ
cphATGyezFQN4C2whUsqTw0QE3G3rqz00El1VwvyuPX4p3DODIg8bgDN1nJDLR32fexAomhM9UZX
wTy4uAmoLy1knMCspUXywklT/S1WYebnqMkngvP8TG41VRjjykeD1a4qmQ/rLC3gII+NNd7EXW2R
zqTZxKXoqP3IezTS7ovhL+QiMQz6V38c5OTi9gttpLCzatcBZ/5Iiz7ZqlSj1WbCROU5w5n0ZxQC
p5/PzFI1N8kV6xe3C6xHnRUCaIwyoZXGKvGMulZBMiS77Hs9NaWysVRGkWtjZNa2ousGs6ojA5pi
bCHaJKImqW+jBtXrijg53aQKcfw7VZ+rZ5z/jNxFC9EqeBgkzR2i92yfwntNPdjtGQEMelmd1wsz
ZWSkYWwRnUNYedlC/mo3/R/3yIP29MM993/jbmoZH+2mN9lRwMDyr//eSk35D6UtLpHskGydL4a0
v7fVxeb+T6cqLLgNFuw+TV9OUPab/9epamzFwEHgQRpEBew1/47bcFzP4B20WKlgjCttHJ+O65mo
RWyfxXgHacTOwSMn/CDZIL5SdU+Ok/YJZpfSnvW901dXmNJLRubdCJqMEgftv1LWOvx0JqDPpeIj
klaV0r+ORdH7qyrrEA8skOWiVtQk40MsDn84TQtaqQd9ibGxdBK0NkmWVCsMlMy9kvf9gzpVoYl6
o4inlV2L3PAMWVJFW2ql3rYkYjzm82wi3Q6dZR5CFTKuYP2X0OLxzUt24Dzk78RzEYKMN/X4NUPO
WntirBHlJ9LGmSOqqlrbmKZipWvAo6LbiCI2z/Frjf1tVhHAhfKznGecUutFTTQ1WrKWfEJ0FWYa
JZsmiSL9TqJ8uBjbhDEUeHHM/z/G0PujAHrckvfDVuc0HXIrfE+NlQFpUDm3C18kXjKE+r7XuEi3
mLAhp5uuTzh1vjRKrwuxpSkh8AuTAPBBzuKjcjH1NUpkjF8BymWZ7/oOjQnxT1k27Cw/tW5jNkjP
N5XMa0VoX6uN2lqulUZI4rTBdnb8xfkJh98FrXv9kwDwsO0hRAIUFChUPaqeCTgKsnCQ0BdhX1xr
ijVizTbQLIVjey7Q/W9efXXvdBbvrPeCabIo/Y54QRdfoZoENvWpmCvWG5t5A3su+uo7HElZWzQ/
NBHXf2lhxbxjoe8APVGPCHDew5qkK5vEwXTY8UiqGLH5DYZz7KcJ34v89MSlsYEc3UqWWsxmaQQM
biY7xOs2mSB7zF5IavOUCU8KFB/Fj2goT4bnvFmG7QcWFf8pAGHxdzpcJhpaUrCCyPYCBasOvPKr
DUPbU2nHQhxVc3icCzjHEgoyTqFcz9HlJMNoDNFMYlHr4zAm19ZoKqOnBYM+nUPfjap7lGGq+TU1
FE3BplVEzxQEolwjbSgcH7FnbXKWp4bZswuFhHncjAOsJxQbRK19jZngQhQWxFzlqIZKwfxfZIO/
wtIuyHcwhJRfEq+YDGBYV/pdN87WF2NAsrme244XKGGTZKSdG4wOV/ix4CAwtyb+mIMzzNnXUDMo
ltxQzlO2cRK0b9SKOWq0DTKKdD/oCntE20NC8uJUEKEZEY5q3OZKBW0UJwhLZWrMkDyDKd0H9QVd
EUQqaF2dglyUgWnvmDB3mS4ssojQnODiK6PpBonFIE/JzSnYkJ5bwFpC1pxdazNKb6+1ujjP4OsD
aV10GCPzJmZZoq4DVWvjTW9HZZozLBom/zIDnYzWJvqp9Nof1NK6tzK/710H5Yb5vcZHCPdv0ZTV
NnSaJr9Qi9x/ZCarNJ6cUZk8juD3P2bowrdmkuBBsiLCKmo/zXDS4odMhnF9q09V19+p0i7jnRMl
RXQ1J3lJUGyak0aMOHiAP+LFZLRoG6Pxp27XzmVfoXge4+QhiCYj/lyJtioDV6/D6HruckUQSDF2
03cYejk/pXUqedN3lo9bf+bU4YYVHVLIxzLCBCYyzO9TkqaYCgXTsMLFyOwxXYib8ifOMAnc3LgN
nG5nKpPUV7OFSMRkGF0ryr3SpdK+xy0GB4oo6px0U0SzNMAkQffum7ArjH2P7dX4gLYoyNdN4Iz4
wWQpJtCao0z9TVrNebDwRarUf6Q0061zbOLqdoXYWcufeBaYS+zCdrA1tJK22YtvIuhspd3CS8iq
H0SN2MPgBvTIgCGOjPAsCvReQQIUacKzew5QSNBQUgiCSAKPIWmfX6S674Cd1V0z7TCUgCUID8je
4m2jW9vSKNBoluPCNWl5uM626TsHSwlF0e11y++G3JvP5DBWNeSXHWPu4uskeCe9uUuGYNW1Mh89
2MtMYtMm8P11lHQYWMXDVLYutF2/PXdaow/WaQlEuzbAoIeV5TtoqyY/uFRzrEvWo25GMwCo0sp1
6zQamuzBqNG926UBNWmEWan4OdB5xxQ19DJG1cl2zCcgN0jkEKPzMET6bZWIki5R4MCaVB2tn3ah
KM2LuI1EDte5kk8R6Y7lBjG/HXiI8OJyU1WRbZ1ZWRW2K3vuliEyAzyY5FB7Fg6Ek1+JpJfBTc8M
xrwLw1Eou0Lv1B5VrppfN71pl+xHZZFgteIHd0bP9bqojDhcHM4ZeAJaF+vZfDUZdZkqmG9JPeMn
zxYPl1+e2qyz8PnCiFbyelSIQFtlIwQbuRs5N9iBjDmoqdCxRRRBdQ4FuhJZ53V5mgJfO1HVePDl
y8zYRkPua8EpeO7oDDB0rBLJ+WAYx1GD1eRRIcEW0uaoonC3G5Gr5SjhEt+4Zj5WJeuO0LzyYcyU
YT4TTPWjraoE4qnlM5GXeVH17WWV4DW6rfJRdVw62UliiYa/1P3HR/1SOrwqLQjNBZN2dEfDENkg
qOuIwZ3nfhBGdRwii8uNGzmqmUevPKz0WVNOHL0vzvXHa+k2B+Jy0FOEHx1WVJMlGwMiBrXu8w0y
hQxJ+zB4hijMhwnfxc8lyi3+mQiufUdR1wWDCkYvYXn28UUf1TfLRdOjLk2Es8RN6EcXjWtco7eL
ZlJg7WntOGqC7wb7IaIQ3DrlpVP7xim70bdvA2WAZqoLvdpyXrLOXhceMYi6oRjG4GnVMHltzu6a
jsVfmqcu7xzulSQoUFKRei+PKql+hLZW9giKi2HJWCFwZttLNCYf37+312KQRcKdo+agJj32d6wK
6p40i2ADh62KsZwhzgalsX98vMpiJfr6ddGXrC1aNY0sUYG45egp6Y0YxipNgZ+q1F6bsjJcs0y1
jSwkJ8QincDGMPr91f639/4XFIlX9//N2PiWOXV9MDVe/v0/zbf4h7abjpfprIMJ8JI+86f5Vv+x
TfgUONWrhsmHzavyn2Zcc7B1BtcEZiR0hT/077Gx8Y9h45K8NNAv+oS/GhsfvY1L4M+yMrAqIxDW
OXrnbYNdVCshITR1aVxpdhafR6q4fXUz3mmJ3izCl2uCjBl8wOwYx+O1jnZTIYC69pasqHMTk6Zd
VU3+321MWBLz1y8jBByQGZYcp5HETqMU7Fy1h5mbegFCexfCCN1EvULdpCrab6DpIKj6dawdT+D1
F/Z7Oeb93DpSP8h0PuxS/DFQIPGMtee3ybfObph/1bL0ZmfS8C8yBzwapuhEf73gy6++6j9r8lXz
WZs2aPThmkW7sNR0lTXTPr2Mq0AS1VtPa9HqPU7MPW6Gpr5DoDKdxWYznTiUj467l9Vtlib9x7Do
nvTD1fsJ7mmWsrqs8FIZBtT5ICoN6WVtcOJC3y6FXJk10GvQtvP2HC4VEZmS9phnI5GcgCtUKqhK
NrVrIiv2Pn45gQPe3FVEYshseAWh1hMScLhYRlfRNBHQUopGZHCrossIjbCDPZoLK19TBtZPDjhx
A4aja5E74e5xlppd9pRWvg4lNRziVYxJFzL83n9gihAWXj0l0TNcO301oll8HKukwFBmJF6OEWcs
HI7LWsfIqizowdwZpvXjRNjkF6P3+ydFC6M732Lg5ZrJ3Gmu77et6gmkIj5ZvKEw16Exot9zAsh5
Ga7ql6FjRr5rzX57SY9p5Sujq4waBqYyP5gc5z/8ue6MNYLwtOGfCs7rPhTyeSwiqbhW1Uyg8FUT
YHySW/6FHWsYEvbSuZKxHuBQV8sHBK3+s10Efep2aZn/BK6qtLMhbvBsb9s0uwdynlMPx6qFrN3N
9xFQ791kTsZ9WBeM/HPfGum2bYGAJ+BE/xoTGvcDVrIWeZk5xBpVbhZfR9agQC6MbWxVpjYkBzeg
Xek8kyBHaFO+OULCH1vMV2f0S57ZIpFZGeiUmCCjVP9Gum0H0GeFakVRbykXnaSf8vKynX6UVh78
Um2luuqTuOq2al2Fj8QTR3fqQCzuSq9N625u9YFaN7bTnzBtQecBvNSrIVbwWIuneU2EZpBhcSJz
d57D8Ablv3qelcKABaYoCly22qHnp7wlfXKwZoXMbb0dNtiaMqCZCg1Dq55wxc7UlR30Zeta05tm
XGUylj9R+ze3kboI+1XsAWDrpzU4KJZ3iOhhzXZuWM7xg88UBQZx2fqSaTBzasKWsTQqy8TA3KQa
zYtEx+Zvo+FMqeIBX443osGOdd1rOCqoETrTXWgZhRf4FTkmcHySXUtq2U9stGFij9PcErSqpQxN
Ub+Mz3BVi4d0iKdvDbPyL4pazwUUiBlRCXsyRk2jVlqPjlmJxSSj6BFa2L34QtudujqalGwTFa2F
7WHtIFqK+u+d0+qfa7VsvKiY++e2bZADDFpjoHjL1VvRaSct/48RH3Ywuej5HLBJU2NWfDS/w+UX
oRHIqjdVsFBwrK0mZzvI+zwQ2A2Q+41EosFKU+ksHHD3ZfVj0C+aFEGHvDbl5ZjdIIH2mEQx8wCm
IfpsMzbp9mVD+m8V9S/iG1/tzW+qqK+/skM268u//6eKMv6Bw8rsl/Od2pbq+d9VlKH9w/MEAmXr
dv7MLf7NZOVf+jdzVTA/xuif8cYLqij+ZhAMj/voyBDwvaCGUs9RPFGnLRXPK5C3hMuG1wpuQIVU
Qgwl47AuPzGwQ39QBq0MYN6nNKjxKqiwWb4UZpBhQWJn84092ylqDntKFntXoVRboTO4xFdqbksP
orfQPJvhL5BHD2WmCoPpS9Jh1OYUyRzBqEuKLw6CbROCFAr5EpPaQkET3wVF6zzhQADtYuXXjtED
o2AEVwWeTKaJvyQEWrvXrKBINkFahTpuVcxJlOckXXiDDO5CODqLbBSUDIMrbFDOQTsEeYVqwKTG
helUJJgDxp2+wd8mvETQpwxX6RDlZMzh4jps7HSKsfbTZyjmJgbQxlkwYWGOoGGuwQ/LiVPwm9Oq
TuQ6oaVD88ntCE9ZciMSdk07MYU7JQVOo9t44Bi7DLu29aH1qRHbpTl05jcfVbx6h4+gOarIc3TS
ulaRicNYeBGTCZA9YN5a9U/T2Iz1fQ3Gq7llPWaMn8EpsNSRYSJiT0o8YjIGoJY+Xc9pJcJbOfvy
acwwVTjzx6IPr8aosCw8/KB+xrWng8/55ibgEmLhxr9BjwCSLhBI9oKH+EGZYZX5BykpBoc3I8Vy
rg6yvZy02EDb7WMJNHPqI470y/6ZTKyJQTYIbicMxIJYod4rg59Z1XaOw1b2XqBnBD8xeG+x/L1M
qyLhvxV55Sc/RI9p2c7ErVpEK7xM0ZLEllNHz7hKKGKPnCDfzpFdY8AFo+veRyPyLbet2DXDFLWW
hLmoIPqP04sq7dBwgqfV2RU5lWqCXbVtPgLM1PoOx22rPMfnXAt2TSgm3y1mA1JNJ9PbwWcvbQ1Z
3cK04aiywgIXymawtFsw6PasFf2wSEy7e1EO8rFVs/J7bMU3oi7tL2oQc8xbiW7cFnqd/RBO4FSu
oXfYAQq1qx/1KorqmzE20sdSHdV9FfSjl/el/DoHIrgKAmGjwys1bOQqU0JvhRS8GSJlry9E0r4q
0ospSq12ZUxm+zSYY3mbYq/9JIw6Hl0RGi1GY6Skeehm9Y0zOHj1KwP2p5jcXGDMr2waRcVgoczP
/HBUF2oAZtKjruLXZD7PRl2s216YoGvqXZ+2zdrphHVptYuDKlSGz/hifMaCLYDBYYzPRRnXFxNe
ZGvqTcPl40jWRqx2yR4jUUB0+HdgwaqoSugBSZxZa+IfVOvCLlIdIVrrx8l5ZUa2vIgiAt8wXhta
Z9NL3OquU1Ub47VuIRF65D2Ih58L6U26GQpT9brvs7SiwAoU62sQL65Q8TTaEVbaqQl1NZz93CPg
L1Ou59FvZleB323fSKW1LTqLoQpXWNaHz4luwdBXfKv83Fu9/DSOUf3dwb/WXoWMBELXGVvR8jdF
xb3EUM7axkLp+RHQZniZZJbn61rtNXUtIJCWiKOMWHxqhjZssaHXKDfUQBWPg4bH1lrTdEzrxFAa
eNGR0mJj9ldE+bcM7V19nhhDEe/gMgfampxQP9tkS8hlsRolTntfCA5yRnyr+kK4eock/rIqHeyc
/LFu5pZcCULHftlYRcSfjLIqyw2mLHWt7uaqnuY9tgwwGGRVifSiztuMu9Og00cu2Pey+Ds0iEk7
MV4aFB9CljSayKPeIxSjSEy781d1zJTZze1YLTw0Be0JPOi4BX9ZBxgVsx3wLQjnhweWOWjjbOuM
yOdMq76X4TB91+qwP9EhHvfEyyqL945ONJkNsfKoJ55RrKUWAPxq7KW+o5aPAJzS/HNjwcPBHre5
wjcl//yqSHgHXdCOD+Nl1aVX1DjeGU++ZBW9OozTgZxGnpCPBjsXLio8+AEZ3sxrDMbjNRY7EWxe
HTVJUclqrRYlrUipGvbDx7/juGddfoYNQwI8GPI9dgOHt5iUERthtIn3YR58cdQ4QHOVQG9wpvrs
45XePkwk4QZXLJDN6FIclbEO+2ZUaLPCvD+XdyYZ7Zu5mbQTAVlvrwdUexlhCx10imH24fXguRP3
c4Pxp4Xtv9tI0eBEnvuXUzuWf/0VwMGCNA9cKen7j5HXGc5wQEiljy+uX1yAoPwMByLgP75r71wP
TT5dvm0gORLGAmy/fk2guLSQLSj6FZ/iJzAWFht+i59EQsTH318RUBfvosCOijrxqECMm9Ai1waW
OAXDo6JC9J+DJDrxHrx3RdShUGh4B5b4qsMrKk2oapExyBW22kTcqF3XJhdJn8PrzoumOsVDfue1
s3TMvDSwNXJ/9aMRhDWhQOEjlCvUmbBX6HrXvjKn648f0/KjX2NchOgSHAU1mx2RRY5tcTAvkYNB
YNUqxEiQMXSYXFiLILKGnnhe5OrPv16OtgD1jtSgA4CqHt5Du3X0iMmKvUpjJfoyVoZ+oaRSXNSY
JF7r2CGdCGl+u0WC6KqkJWuS3Zip8uF6wTzEKmALJugSVxWMIL+BDpcMxLVrvJ5z+PLZiRXfviWs
CKlroYdAjj4eBQQRBgCQ8O1VJYpiM2Pnt+KIIP9CxaXr45v57sUtm8YCJiPvO3rrTSNvsDwY8YZt
xnGDme6wgTDU3dmAB5tAi6N76JD6qYnKexfIy89XoOlgmy8x1a8+bDiTATsIg00Gdf1WwXFsLcqk
2jRl2mw/vsC3nwD58ezu/KeqA50fjVXsgA2QohfuVB90FxEjUOrMpt99vMrxJ7CcJDpQtoUrkcWX
cLzzMo9ORhu/iDrtw+9JnShbqWX5up3wlUc/4W/+P9ZbTJAMrPiWDfjwnYzhIUxOXPkkxMSTFxp1
su0iY3rs2VaAtOwgO3Eb374n1AY6s0zM+ujlF5r366046mYiehmZQPoCa0JYQukNHyy5M8Q4QBbA
F3LxuCVi4uMLfXdddhV1uU4DCc3huu3YazVAF0fAkBl36eLtCT26uM1rs/0BXbff40Zbn1j07TsD
4svYB6cp7vGbusCIsD1VGilXbVT35FClqv4d/9a/za/WVbHQ7pAhchawex5dW0rtBQFOSKgdoX4G
Oecne1CxjSVuzB/fxbffGyvxSABcWIxx9OFd7GO1nuAyEtWoas1X2ukaS6C5MXZmr3XJicWWn/36
OOCybAEQwggNF0nmAYeLjVZQd5oFVFf46Vaks+Uuw1JIKM0WCOPE2OHtozLIFqVKgFKl44VyVMLF
dkFAk5JLsJVedZeYPY+IKHnikl42pMNrWpZh5qBSJuOXeXQDiXYZ0zC3sWP3Z6ISO2sgXbWbRDd5
llLk0u0nh3sa93b4qAC8zh5Dd0gzC6OrhOItB9MVfmhAswpy1fY+frzv3oSlpFC5BzaF2eEdN+k0
yfXhqu3SqnC/7NTNZGGi8/Eqbz/FhR9qEBHJ1B0fvKOdFNmnH0JBwZOjSZTLYp6KT4GqJ57mNOV+
stvqMYIXckIo9PbSGEAysSOHAPUk13d4aYNi44oxJ86q4bZuobThfSDT8MTutmzPB48XUgSLIPvl
CxPMIw9XwfNGSRQI/SvcEOsfZsT0cxWlCUhUJLKq8mpfmMp1WMWZcWmaEcyfj2/tm0+GEauOZAuc
lDOKzNKj9ecmylqiFlZ1mdWXXTADWxi1Nu6gL8F6xgM6W3+84vI3Hl0x4gzYDBpFNAO0o4+0kz4G
D2zz5NuGRn5v4Ew3rzg7AuNsJsFXnjgf3zxGDUkqjQ8kVKJUMTY6vEBR4mCGz7a50lriZqSPqTXR
Gn99SC2rsKNSxLPdvZDmXx9SaT0QYBbqqGSTpNnoOV4vJqkTroYk19WTrPxZ+VD5Pr6Tb5tZjf2A
4S4SDeI/qREPr430J7/ujcCBNY75Ta6Nj5GlPRDBfe2EzZ2Z9d8NnFMNu78LC6s7tfpSfR4+SLKK
JT4wi15d1Y8/kLad20GbUuKYFLNeKzgv45cUd24ym+Mni9DLJ0SO8W3VdOQnNaLZYQM4VMbPj2/C
0fOlftR0KMYclfTzSyF0eA9iDdsXqZPtFePKtCrboXXBwscTxep7qyD7ZSOAAAzP7GgzSJNgmstI
Zq45VpMbVSHhgDN5nR9fy9FmAIuZroIniTUknhL818NriXIxsBERfixnKH0bRqDyW8u0OcWRX6+n
b77F4HPThJWpr4duSudvH69/9Gku60sBRE01yenPN3q4PkZepRPOECN1Qhs/c3L0WNPq1ig2St0B
0f7tajq2IdSRNjUyR9tyz1+V4hYQWZCPFk7CAWMI4kwZnlo4MmEMZg9O7H282kud+Op15eKgwvym
QsDiBqY4XG7UZr+ONEJIoMgqiOY1LOmhetaNPWx7NYbgzxBXCq/Ramu6w4wWjzQrB5nfWjJlmmvU
ckYw2jEZsb7VGODantE3beXZItDueqvIwnplR3aZ3CY5dHH85bTO9gQDo6cpFbW6jhMNi1jL12Y8
Y7FLTIpHXLmM+PdT/O9M8F/QjV899DczwYdvefet7Q64Vcuf+D0VRPrwDwoLQKqFUwf0wP/ym1tF
ufjPwq+z+e4WwdLCOfozFVQ0VKEwqjip6PmXKo8/9WdMqAj+woUxB8hLx8wm9FeDwhfo8T8v6JKL
vkCTix0Eg0voSUfoQjwIOynhhO97c7S+OD5odqWoxlaZwnzXOi3ueJGuXzZNIs4iwlsBnBPxzc4s
4TJ+KtaK0uBgGtvzTYAgySPabr6h6IBL7RjFemZm+P3V3f30+6e9ZjUd1g6/f7DkdtEh8X8wtg6/
qGCGd2CGSbOnySXTBO+AdV8gmyJXQG60FB3gx+sdjeT/LMit4YQV8MOOJ6lxY3b4carNvo+k+oDi
88bKiPxc2L1rVF9fEowSz9s8jXeSmEMyyzEtyY0+ZVZPAV0q/VXSBksMLtIFy5bdZT8Ezbpu0woX
QNKcEWTaG2My7G1MMXqmM8E6UY0c7vDLFeAZQSkL1scOBFX78JbNWscoZ8raPQaf5EwjpyViI4hc
qTdYr6f2Xo3r5kxpuv3Ht+6IEvyyMI2KRr/C6017efSslDHGWzwf232BbIFZrQDnDsroIuva7lyy
Ga0GW+nOisAfdiW5lF7GXNZznFqeOEnf+yWsLxBXLd6kb9DOlFO89NOq26PLbXaIvPRLDp3+Muqq
djeZRvOpcypt0zZqfYa3KbGnTeIjnQu7U7/knYfh0ExQ4QMoU0ccwWulMSaampfznqzPzp38dHIl
RqX3FW/Q1p7S8Q5qv724Y0AMhxVzzdeUrLPINFZ+X/lnkOyd2yEZ0i8LOH6VNl3/4Chpeq0GUj/R
J7zgKoe7AzZb2C0vfe3iRH30APXM1jDnS8SemOKIyWuFtwozZNfMo+YqJCHA1UfGaJ0/5fu4JDqI
2GNesWnOtQ2uOOOGxAIkZpjVkIvpmDdEP6onbuhh+bC8YwyN+C7ZEeFWWEt6w+sDnfSeijlyrO+N
qNG3cYnkYRaR7sacpScqpfduh1xaQqZgDlXE8WmOTj2U6miIfV8ZC+U/i8hhtoqQ9OU2SyOm7opC
/kLemupKw+/3szCH0d5E2PCmKCXrGj2DBmFhzaitGzc2YkiLOEypfcGLXv/58de37NyHz275hdDE
l76H+ooz5PWNacza5MjX9H2azdG27v2ZCWUPZ6vForjqY8FUfZ7OIgVeYWb42onn8oIBHqxPqAY2
0EvHBY/sDWmxM1Icsw1b7nWtR6I2WaN/jslnQ3WXG+q+9YNpSXsZF5qJbyzjt5SpnYdBI3QMEiHN
p0ymE5kVpSbPNL80U2r+0b/XjdT+IVXi5OyxgUSWaXbjWsnUY4lvwWpzHTW0f0S1BdmtCwMnWDcY
HV+xvI5CV8IGPKsDyy+X+JaCBCkq6gBpSU/cRdtBe3CbIsdBlMhz4w5XSROFXGBWDGXTLvlJYp/8
Se3VkDFEaCv53Q46chuC5ezC7Jl/MYPGCyEYLFF5jIYdKHFGm6jbKR6go5kl0v4NDplSrNshwx0b
o6nWdfqZ9DeoNVlEtiGNxFrrU2YkgFhkn02dFjabYK7jC9UeiMBR/ZoBYQb2lVzFBXp3t7MbkInI
j8ibyZvyjgiwCCZJFySeodUIx6ZaCH/bt/AKvCqZY+WspKo/G9QW3BvhTHhTkl/TuoSNmKqbN0Oq
nThHj/pGPlRaJWSuvAyYiS0068P3MciNZojjzt5b2SjXyhyo2FSSYdIrpfFUmCL7BGOPGLjCNPdL
Wf5zDFPjxEv5pngAgFfpyIHOHIOd4+ib0DD0w3qytfdKViVbMWMShkmrvqInwI7XFsOJi36zObEe
RZ8AbqFZdOyjzQlu4TyhI3b2CgqvXYo/qWcWgb1x5PzHpOV/ZHu/c2kMQQEEdBto1V50868/d/ZY
nLyGWe7rAlWlHprBJlE06pSGOWUm5Cmp7TuXxjFG4UhdRNl4DHtC1+wCQknlns47cOcKUmesJr9y
NRV//9CodnW4xBqbLmfm4ZVVRqgZfqb6+6HUijN1kIEXIKzfIX1RPWb544lx1HtvqknfhnMVBR9i
oqOONCsT1YY6q+yNVBS7pKn1dQ88ttccvtLc4kSLWoY51ZjP6yqtjJ1M4vLEm3MkVH/5XBj2Ib6A
u2eomOYdXrUvtb7BDc/cT5HC1lcpuPqdJVUFuz2NfIcM6zEz2Mp8gG3EjqkccDyRVoA00dbvkeEi
7bXxjTZP/bDlOz3c1yGmcuaaSy0JCn30oul6hsNA5cu9GXWWi4brjDyu/EyrLG2PPax9UfQROe3k
yXiqYhdU59Nw3Vuhtfn4fHtbmFPPYRYMxobfDdDe0XvB7leRkOAkd5hvKT/8oIkegcKNG5iD7U80
mHLyyHWOcP+N0/GbKNjmXBU2FfRFRyrao2xk8hC2aUuGjhk8MF3FBIFJiK9dJU2p3uuCC/Sw07Zh
pKmqD/VwIhDMLVNDD7BiKKHsfXxJb79h3nFsgIBlmf0Iufzvr8CJri5hLjSdv2dAEq6IW9BXHXpb
wJe824x6feobfm897hvvucosi9nk0Xp6invcbPl7KepdWpA7HSXJ5znKIIwjbfj44t55XvqC2ctl
dgFaeQw0CVwfRdg4yj4nK3sPzzm6EegTXcQAJNF1U/B/2Tuz3ri1NMv+lYt86ScanAegu4DiELMU
khwaXwhJtjjPMxv932tR9s2yZKdVN1EPVY3Ka9jpQYoI8vAM37f32tsQLaptLg6ZsG4HVxk5Fyjg
Yxpm5rMA+ZEdTX6/TmUt3WBMN2M7tOAy4jDVGjucGnNroJ/CVVvN+wnX9B06T/+Dj/Gra8ZwWzS+
GEDZcr69ZhlbB1SlUcA2L8jtSPcf+nj+0vTyU6qK3u8v2c9zLFdMoSW3tJfYQylvXytWcrkaGg29
4BC0Tp4pD+Q5ho6hKfe/f6Gfz0dMsPisDIaCwouZ7x7qoWvaDI9mcCKPvH3A0jI/KhqJTJD4x0Fw
JuDchKDSdok4aPeIFwNMqw8DgQjYciWBjJYP3tAyvb2dZXhDbBKWjYLMpX73cKt5K0VZmQcnSJTG
hiiS4aKdZo3sbCPeiDEct7YS00On5qVnWr555FhSfqAvUn9+Dxi1FqXYsnfhtPb28g9hjGUrBWBu
BemwJRR38OiVxB8sb794FY1yNocKKkT0EN899HlDcE5SjdFpXtJqQzZgbtQl/8SwRVZEgZWaNaSd
9/K6rC4oM8pRfGqbubJzofmsTaDM8SK7Ujd9/f3de20gvb17nD1ZQql6LZKz91XWCVg/+soyPrFi
u3lAwPhhGDsyw/VoqqV1TdTHuZr2soFPDM3z5SzLi6m+lKaLoRqoWs5WO10vTIiLnrrpk5yX6lb3
weFVayXTG4XNMgnCuK2M73imf7iPWp7fd29dw8zOoKO1odOGf3vTdakXrFka4lMjNrtYj1h6jea6
SNW9qKXPstRkH0z6Pz/klEiQvjDOMK39tIxpcZjMYaPEp8EcCVIehWDlp53oEU1jfTB3/eqlqDkq
y+kVbd777W+ao/JXOik5DSU4sXA0dXeAC2RPMGg+GNW/ein6CRZDAEUBM8vby1jLMZ2NhsWZ/S9J
hySarXVkIttQlj7qSBk/70hUjddYNBPMx8ribP1x2RxDKUaj3RanRK26S1Ov5btgNo0nPRel+06a
lC8KnJ+zOIc672hZYtyFNbkMdpYkoFC0LhKue8KsV0lcG6E91EHxnCSLhDwAO0B8oBHXMpQ8xGxe
Pw/twS8TOt4MSWX2hiZqLggFLVDHI+QsQbW19b0ulPpTXfv6ZA/K2EO+q9s52MW4JmN4wdJwFNrK
2MbhlKWHQO/HA2TRNLFnwoA42U21rrgGmu/AHuOQwNl5lnUnskZ52osBCECHxdO8rIdRxKcl+3m7
qmOoaNjAyupeyNTSsGm/hw9iOSow3+KihlNiQKCy2zEeXiTUCSxbVbeKBSqmNiBmwJJCR86Jk6EA
B5IPtMeV9Npiax/0fW1neiJUbhRbzUGpWgGuXzuO54lUXbeC78deahCnmhLf9PD7qeQdNHrZB6sG
Y3bxiKN/Q3D09ubKSqpW5P6WpwxKUkQsCGw71Ng95P+RLiXgPxG+CqdxELjggM3kyddrZDNVWteX
BWBgZgylMm5n9uwteIhWXMlmRcZ374/NllQZZbuEPd+kQa85oppH50kdEnSIpK8976uhA4ZlKv1l
pMfWczOQJuXAyBkwoKlG8rXCREJvN0vxTJLBLo2eMbTxXTS2wkfHoFe/7ruZ6VU/RudgKWG+V7WQ
LRW3qpLXJzWRrWctb1mG66bDzyL1JcCYAuo1QyjsYNVPYlmKa10YCChSKPJbjgoIZ5VlptU6qQU0
Fx9N4T8LJFqYblFXMkHginjfjinRhWal5md8JPpWaskenpCiCHk5gEdq2G0aSIqtZlp+3nID7KqJ
dH37+7v+8ySM+w3RxSLRNhEJvFsTy66IEUJY5UmELLKSrNzfhVL/3ApK6YXmZOyNJPvoAP3zjEVp
HEUE4AhKnT8BCQB3ohftm+IkUbV2qxJropyphifWw/T59x/v5yWfU91SRVxax7zeuzFd9zCqCimu
ToGUhJ4uNZ1njeP8wRT8U6WZl3gtV0rLReR13j45FJC1Vgur6jSqSeiChDuGnVB5gY/xKmynq7zi
kIEBdPR+/+l+cXSlL6Vwfqb9SZ37/Xw8SWoZZYbRnDBiFo+iMYtnBlz1s8lQGaWzIF2USZt6OpOf
C5bdPKdWan2Nw9DYROBiNv/E2+GRQam79NJ+WtHbvmX3iMvmNJbSuFaj7CTXpJ35Wjc8TYRqO5jn
p0uzkPJVrRnKGqR4f0kqINSbMso/2Nj+4tYvTm4YZWD6qS+8G9l6rNa5OorNaah62cmqAV5K3n8k
4PrFXIF2C5k6ZnjDpCb0rnpAfJrUDVE/nKIols7EoJ+e26Rg02ylauvFhT5hRhKCxWygNjviw83J
Q88SRk6FSDu0UzFlIdLFpKCeKnS1ua2CoM2Ibo/m544oRczOukBKoB5Uoe4Sbd/sRxFwp2v6/MaV
w75MNnVWa89+1EqO3AqZ5czgZosP9jTvONl0DWCksTunJoFtBOSL8naYd1CQ4ZhN48miw7aWX/1M
SaNU2yok0pE6zjrHu3zgjlzPeR9fY8Eo1wVx0HZIV2yVkQNAyaIqdiP42VURNtKO6KwCGqE4fnCg
eBXV/ziFL++VQtareBab5wLA/HGngskOLG+pjadANKYbYjx6Z0q7NLWjJLW8uiFLOTGx+cQpgCTG
yhXwXGHbmGWxq4zAOsqh1d7HWteufv+MvJ/7lve1PBs8sshZ8B2/fV9l34UN9gYUCDn06LKK+n2H
ew8E0xT+Ey/FeDShbbzuQ9/drkAAsZW38nTqospySlGr8G362bpTwvqDCfD9KrJ8KvoeCg4HpkDG
8NtPJbai4GsZuoplZXTQKjanafBNELFVf5aniXkm6Wxqfn8plwf4/S1eglleZWYI2t+9qGRVXYTd
nxetVDIEZJJDa3UUPMwWkytW4Ucl5p9mWz7lEvfBqR3BIPL5d6dUsOw4+7pWPGWE866ABg8kXwRR
eCDDXnXlxK/W4tJMmEeNekgvXWN+765LUvnOhjyoPxjiv7jm3Foq/ItXTH/VTvw4wrvSEni2VPFE
uTJx+qgbrwpqDvaAPRNemjx62ggh6ffX/FdzAAoLbjWCAP73/rkya1VJ5NKcT5ovCPvZAraWqFDz
ijFo1w3qI08hl/xU1nm6EudEPDW03lxqSSV5K+2ZQLtjr9WqeNmVgF0FsZwP7PQLt9IF7S8e97hd
NMboQqC3QET3fj8L24/WMh7bE6y+7AYJorzsrqxV3TflB4/aMtTeDUW2AOydFYbG4h55O/4LaWQC
VlPppBrdvKVLMW3TKZBXWlor2H56omXTYvRGP/lIZbXMY29fmccNC5iG4Y3W3/sPiZREpPZszSe9
n8RdW8vThR8Lj7+/6z9/PMTWzFtLPPIiXnu3xk1jCvNOTcVTXiaAXvjtbS4iObZUDORKU467usr6
8yxo+w92OMqyQXv3+V7P6stukbwD890kNvVB5WeRIp9gi4L7MgX1KtMWpglZJzLePjVKancm1uIx
bwJ2zm3RjYPbYpYD6ChmhkcPUxSdkgxyvFFjWF7LTahtRlr/tVME80JHia1zBbm3SPL8NL+MMspK
pxTM+bOpR93noRDuNW1OL8wa5cKKYRBIDqo35UWdtWJvoSWZd21kBOMK/2300JEZssU1S26rSovx
psXWDeGFA+IRhGMBUBzJSvXBWH8tlry5TgtFGbEdGnyMVxzj3o5AM+2XThyRknEjVjiWcU1DsizG
g4HvOfBCC2P7EUoRsJIc0tNlZuSx6ACcAQmuRM3UOSOYYM1WKwVIpN8KOUJLtXoUMlJnadrKpj3P
aSQsCBsgonk/IsMPh6zYL/FXiTeNQSzbWVb1VzPcfHKj5VbbTZYPRUbShDZyqPc0GzopZn+u5lV8
//sh+jrbv70AtMeQirLqU35DUP/2AhRCNhSD0lbXBkGI+7LMuo2kxUVEwgycF2agAgtZFnbVOcea
eBMMpNjaVacTcAQ7VahsGMlS6NRTqCRQ+8i2D0ZSUtK+skJA9Tz0rkqj48ysTFrNBiRKNKLCED4R
88pGzwRdv+pnaieOnxv1MRkkaoyZPqvtigA19YPD+k+PBY8i9sVFi8HCx/P/9tPSvygJHDCL676v
6hUuU+YZ7ly48yNLXTNKCi/TzGYjEgrdYvRNqu3vr/dPdWzmVuxBrxQVznDo2t6+A5Wo66Yzo/7a
0pJhkxRZ5RVGCzhGbDUMjlq3hQLarAtTZjFOlcIZCj2+DI1sWn/wTpYp4M2dx1/8rUGFBGORX719
J704RkqeF+P1lA3tvSENJoq5NtQSJ0lMkDNBqdE/GuVSvpvFmYNRYCTBEYav3K9SUsMvM6U3HDGZ
0m836X+Umn9jNv7hJv2k1Dwv/oBA/7+aP9LH/MuPes3Xr/um13xN8WBKoqlIORw0IQ/sN72mon5a
FFs4YjhscG+XR/m7XlORPuETQ0jJYsBO7FWI/12uyV9Rx1jqyBhSeTJg6/2ZNnLxbbQQhPKPa9Pv
CutU0iGNgbjHl8bSKlIcezuq0n7oBPJDR2eSum0cHapaOQ/K4gnG+2yHhI/mfnSBYeO6880dNvId
pKmzMgYBnewlYjHtWRTvjRJ0lkDFL1TGrwFkCZQsB9VBIjq7YKNXEoSqVn6gEcosFBWB3auk/MV9
+9ijcapEu0ny1J45VOUa9cyAeqTMpCyra1nexJ+t+Ngk67p0B9WeypVveuTGFzvUoXWz1swdKbbH
FuiFYZzJgROGhzG0u3Wlehng6MDzW0eWbND2QruaYttuDG+ivphvRab50hNVt+wurOQSrWVUXPnx
PgK9RoqX7y5KooSC1FpOzmtrZanb9HP6mWAINz36wUt1rYhXiFXRnaBgI+MwwTkxH9JVutJuBR/k
kp09mNO6/IzLNUvskyA5YuFUpIRHX0PpKv9cm/apSs8L4QZAhK2ZtMEChwBg5hFIvXJ5VsXwukzQ
KE4jjGsfjWUJ2TfMZnebjgcYwxu9uyyEdditqs7YD5Kd5qnTxIUtrRuXY5Ezhk53Nz0LD8LD9Cy+
/iq+/rr8HD62L99+Dh/l5/ZFfv7zv/4lfoTfs1af+xf1WUM9bg8CwWX6dN43K39aWesqOcgk1KpW
YtPWt5VOsZVdWsKIO4+bFbIKWy7uK9meDTfD8niXPqqK03ek/p6A3F6N4jZpPbg3tuQU23D2CIQd
grWFhtM/JpkjaStqGZwZ9eJYA9uaj7riKPIl38uQ1vzcsdAVR7PeGGAwENACAZP5KddWoeCxO7of
0UFZyKxsZXLmXcVX82vyeXTIj+ks23qgUnO0a49/Zz4WqpeThPCwzupNXD7L5lErE3rAniLCBHYM
w9FRH6budMHnDOkckcPSuuqpGGz1NF2ExOmurOYii/ZGvhvlTb73idPchJ3qmE1v6+lVIDwHzTHT
D/I27VbBmi8vwptxvBqVBy3fXegi1fM7hmqgIsdXDcJYWjJQkPrDbjGnYkUnxw3Q4mSG4Hb9lvQ6
SIGRuq+12lbGi7DbKD2hKI5puJVANoziFNoKIHp1NoaiQxa97ZTBWvPPFP+sPKRUnFfqrmgP5uWD
xnnOklw1dCxa9bsw9IKC59uZ5FMjXICrpmUAfKF2Y/ECZsvwEp6i8zN35ZrpznxZVSQMCOfD45lg
k2WKXd5ychVS3CoKL8Gd9arTnIteCHNz9izlUAOLOgnHPvT4jvLkETrYTN4o4yfwd6l8SLIXP7o1
Q9lOiP4UDoSeto+j4HsNBCMUPWsZEZ3KSQqRl1tKoV1FuVNHHD9mYWOFtA1iR4qeYIy7Y7Or40PS
HvIABDd5QrgMfTSjvDer9coL8RHPEcHo8o1Fr+wqq14SU+Us42QppXekhVcz3o6w7IiRIRCQCeYo
qzt2n5v8S1TsZYxJTts7OVvGorUciSHltOaXI8Ap3hp3NLbHreSmCvI6RzIeEn9yQuOrNQi3sOFT
bZOW20nZZ5a3BMebwSmUbjmc8EnXubhK8ptcvBFTr+z307n5KMfwAcLGNgRHnndDuldkOPymh5/S
zlddeiFOJ1hNarnqSTQ6M24H5kPJLi6zS0u0+TGpdIuW/5Mfu7Pm7PWP+bNvfyMyvao2cxUt+ABW
zvcfWuM0X4uzaHSaYcvEOO/n22kAJ2EnIIKgq7hm6462eVGp55rvSNMTw16JXGF8AiQHQ+hcm2AA
yhD0vEClF80zVcH+JvQI/jmVwScpn0k+uDJqAe76Fi0W5r3cNvJtE7cE5C7kzYwnYOfLK+DOtXad
eT4R0OQF4PGPZ7I6OSvdNSLzKuab8oqrmuNzpuxYDbYWcG2eTBstSudamT1bsmN2dK5qa13Qy+ps
6ENWeZcOxD+5+SrpjRJQpG096of4icDdKmnYO5+Fxbke3BQsjz6Ik3yDt8cw6I6s5nNCUTJow7Mz
ync5NZIWI1fQC9B3Ri8yeXbgS5ny7E2JfIGGn9/TtKsea8ny8p3GQxu1t6o2eqVqeVarrcjxpKTq
E51dvgQaAcAxUywH0bgrbAsdSyITxJc8sbDfxyncCGSstgphLNLAo3fiRUZSl4+WSlTRLs+XYgE7
Kegd9NwU4CSnU6Vtk+uekJZ7BDsuweWuIqRuVtTeMLwMwcFsbhNhWOs6PMpIDFexdSEoXeYhnIvo
KTJRTNFlpOWqJ5iWN4Lod2pLUG2p6feydczGz1Iw2pSSvURWPTGvXHYfkB4IJrGHfiZacN0J44Mm
9edJLB1GLT0a6XgDF/KLnKuHQD2G+bfD/V/apf63yz/C6EDELqeefxwpRxj00x/bZtmCNj/uQReT
xLev/Y4T1D4tWk6a2RjLFzcwJ5lvG1GNoDmE0K/HauxDxtLF/74RJSFpOXahVjEw2KNz5Yv+hDLz
VwqCJQvHNIRBdDV/ZSP6tvSyHGZ1gB1AICjyoCN4X3qR5GxGGd2h1hZbJ+nUxh6K8C5WkqesC+u1
RelplVYflBZffSr/fqT69qp0BJeoPDbnwBLfbn75g0if4pBYprIt7BaOJjvYdBdPUbbr1eh8qgvm
Lx0XQJZeBFpInieK6j39XPLeLWYTkWdezGP1W53tL43V/08Tvb6Nyt8eq/71qfvjrGt4vr++pmRv
v/yfv30fzXzd30cz3jLUIDDGF7nmAhL/+2heXG705zi1YwS1OCf/OZq1T9QTSLxFkbact2S6Fn+O
Zv6Kb0O4AWJCnhtsbe+OUb87Vv2UIUptBi88ZURSqfHZLva9H4vWAtTVQYC36FZwopWJeX6KfTf0
lZlthCx5Whgn3qCFny2JRXDWieOE3uUqWrJS8aKttFkigzMgfnTmeWg00lBe54j/GWF/W460uB9p
0NCmZFxgaPzd9Pl/r7zP3tWN5/6/P26/Nu3XOv/jM7C/N4Pvl9/y78d7tJuiwvQIAgjYEHP19+O9
BuoeUBXTKuuwLi4H/z+P98onxGwWVHG+ih7Dgiv483gvf4LVRT+PQtvrfKv+lXH4ja30wwz3q2vx
40Cs2w6RL+IMJ8h8za41bRNIeuhFRTlvojZS7Wjow3Wh9WdaKlzGag9lWSdJlg2CpsY7UUEAUnf5
Oq01MrkT28AV0lnNeVI1KfGOo+/0hCwiMNJh0cmBvO4xfSp1g7AWkdBukiLC2epJPRKLG3lxNL+k
WnCvCmTdTLM5HISU8JB8nBwCIq6Gkp1XBrX1smunxDH6Qt3CUS4di9IrTObcHSwrhBFkRWztekQm
V7UMUiockYBFXTSuJxCqJNwQ0i7l8aoYDa/O2edmproiU/g2icPyQo04BmomBIU5qk+FqjyGdXSe
Z/oVNp/e1sTaUSoT/mQcnheKcU7s0k1rRZexIB0gCJwRl7yuNZjYWdJ0Bw1YidNryuCaBBQ7mhx3
JJtaa1XsZC9vxDOlzF5AjhJMEsQU1Ef5kHXzYSKg2lVUXPhZT87fIIpfmzB9bHz9PAjHhhII5kVF
FfADjbW2GtsBwydyZPJ9Ok8ypuCQ0/X1SN9xoInslRLnkJ/jnfDTbWGZx04O5jW5OOPXuqlewHLB
rNeCBewwbVspdZskcIbcfCz9cesn4GZlZLhODKCDuj14bd845lH60k01VIuyax09z2CUGnV51GfA
Vl3KYSGOU8NVQpHNORT1ZitP4mSnKOHO85oDPHb0eq1yCYnGUtmQiuOmaCTj8yA9GTmqV1rE0W6K
ws8hZO7CNvOstLWW1PqRe9wVc3wbRfN1FmL9jQKuMnFTHvk2xcUEGPPQ1sNwMS9A4l4YhN2cN/dN
E1rrrGTEGekzgafVCpSl3Yay76lab+xMbY7dGpfFvpGmgyGI+Vrox+umLSdihgBsOHJJoUHu7AIB
WCmjCTeyYxI3J8zuXhuRFCt2dly/gFDFscEdUdp1ZfEBm05xujz0+jKyw6DEgBpRYkf2LBHkSNdQ
IId1yi/bHKkq4Js+K/dVIDu5eN9zBLFimph1BnY/cEa8asSwu1Ws8XCAHDXTtVFfiCEZJu0utsBL
niedaac6BDXlRo20s3yMPB9avy0I0pHOlkwYW+CJRu2Q87iur/8TV45l/XkuiHqNgrD9r5HIzLT7
jzfP/5qSx/x2sufff5vaZWlJUmZyxyRE+51NwZ9Tu2R9WiKBQKQsEEIFDtvfp3ZV/sRcT2AREnN+
fTO1W5/oJTPrfw8xYdb/C1sMlogfugHs4RdU2lJUBuuI8vY9EKbqqqgCZxw4fhz2oBpwf9tGHwte
QaTDRzYSKEjvX47tv6Xh/6QczfuX321oKi0j228iDRd7n3qHmDp6Eo0qrIgj64oz2pUoSAYzhyRW
ZPLwRJ3GDOw0kPvzKYY4vcnyFD5O1GnxcfQJmyfjsOks14LCfKl2tPrcsNUjmkqKle0btc0KJ8vL
Ydt3Yp4jVNWglNADNu8SP4DPqQKmJs1Bl+vJCXypiG1DjrMbLayZQ6Q6Vi4TvS4urAF4DModqiag
KA1qM22q9q7AWfmu9ktKDVFHFLCmdZCDGxVHpe1jw9Fssc5ROLaJLz9YimBUzjQZ4U2zZGo4opRa
OEfzbDT5SmGpJQktkYKcugTDIWq1Pw/qtLhtRj/bF0MZXwV0yuJNrExq76Qgrzse0KrzHbGHho5K
tqou+h4PqCe1k9R/jQ18SMTCze1DUFjakQD2paTOOnBHzqmwhA2kqCutVB5Ag815dSPCuo02QpP1
vT0Debk0kjbP3HySST41S6G6p8Hm36L3TQtX1Ei4s7VcbAY7EGeWIEUchgdVjJoFSSeZt8RTIDKZ
xjZ7yrIpGlaFOrFcdlXTULom+6B3iF6ULon3y5SN2mqNRuVN6i5jpDgCNZcua6EQRyYVQxR64noY
9a5z8qE294zaUly2BNYJVmRYMl6YlgHIlmDxdMHQH8IRA7KdtbJKV7ZB9ZrO5HF4GHLDepXDYbuY
hrZ/iuuhUynjEhxpE4xISiPutb6yl+Caa+zdpIQk8wguuqrmcN0Gw0QfeBim67Yccu55vmirSX3p
j71PiAfYzYwqsx8Wmgs83FjlOmfONdkJ9deoJIbRU+XXystgpAR+hYPlyDWZ0xC9Y8me0gnVQAA5
3hXJvaPSU/aUCCWxbqiZpH13pw7LUiVPoUzQNUuJ7KWJMTyw2I/ExY46quqa3nxLpp1BOVKFjabZ
vjpY2TabGjXd6irBFGiOZOHJjGFPuzKkDKK6YUFrdtNGBLCIoU94d2JODREs7JsK7MpC9VkhqLey
lXpk0yUpo5pCo4Y66PhGTmmsqYbxyRws1OlVlZAGUWpynaBLV6oCk2CEvVosF3Q/Mn+sCqKlDy9W
F5cUcsyUp5m3cdKUcaATEYW0VnDfqApSQISQziBOJK0YWdpKKxkowalpa/QJTF2AxMk+SM4MDTYx
OuDRPM/GXAi9cNaqLxDuO/IcfTgTNkmTxeTVRtQ+lhhiI75pUBiIdof0YZhazu1yV/rkA0VoEzwy
/JSvg6Jl7RnOfaNZjWXdFOsZl7y2s/AIn0KKaoMnj3mdr7Soap/TcKnwduSvK2ft1EAILcbeZBtZ
I3y2lWamNK7qqf4w60LNGQ3tPt0m1HZG1IinJVn9KgCxD8sbduWFZqWa5M2ViV1bSxQjc/8Tl98f
V99/+e9W7KIk9JuFOv8Cj/zNqYx//22hlj4ZaDU5TS1sQQ7xSw//2xlM4pzFQYt1Ei8Sp/7FQfj9
DLYs1JhIWNuRaSiA4/69ssVfqci2l2/ESoeE8S8t1OBz3q7U1LNelct075EU4Tx7WwuQ8f0ulKTY
9v1CfIr62LhQx2K0JzbSziwCimpYLrY+heHr3kjbjd9VwrVflYeKoM011CZqwpPD1L2NMwJODXUw
bbUfo5uxZkGB40FiMAOO9iTpPPHYP2di/TAHae/2wnTpM0LXhpKl3thZxC4RzrtN9blz4CsW+NTV
+qGWoodqNO/Lgf1xXij7CSqCqIfKKm+ncO1X9V4yM8Fh53xd6lJ3DtH3q88iWBVzZhfU9BH3ZrdE
QfVeU03GTpaLdq3I5MVIwBS8WGhMGytD+6wK4hVvJSOKKEcpMdSeNXDaQcBMfFI5yUdsNtEqk2jT
5jx4DodG1t5B711fKHQUtO2+rUmanIIu92YT43SLu8YrC+VLoc5U+CFu2YmG+NMM+1OclldKQOhs
ItwSMiVzpSPtRRilHcao8OQntUpY67CxCrb6QmJVTpmV827uzfybA/wvlVsQhfLjf7/ZIr9uAP++
Yf6X/1jNb/21OH/Mvjbvv9Wb7/xfY/O96JV/81B3zPdvd9/LF3x/qo1P6BLQPlB7hm+zRJR9e6gt
YnEWVY6OvnihICxawD8fausTdRb4QIs85m2BT9U/Qd9d7P5EuoDswfr6F3bf8A+Wx/aHygqFm9cq
42uuEkVN7d1jDe4ItPo8xo5o9f6u6TIHuAhtZ+MOC7KxUoxqZyFPoFmplOImGhFPqeODEYEW7OVU
XzaC+EC1qZvoZIbJ9RDDvqoY7TROhvA0yVRewlBb+2gBrAx/OCuY7lgJJ8xUHldRdGomBY+Y2m57
qfcQrC7gmMCW2KnR7NmSAGbLyV3baMVBsfCOwUtC3ZaHfmKrYw3HY7HewvOIjF0SHuXO2o463XaO
Gmf5EiqQjFcNu4RcvRWkxm6tyUkFY1tlaBFScT6qekLMVRzdyr6M4nqkw2cInlAT+kzPfQa9lFA/
Sqf7URowxANYriR0Fa9Rx5lN7vRdPwkbZA8hlrTOi5Bb1MFDkSMiGXZS+dC2lk2a9J1OZgiN+E65
7/IvJYf7fLzthU52aaYpG8NCqNnQBG10Gr2deF2l2RrayHWXqM8zFEBa0cl1Me9kelyRlVjEhhMq
0yDWiPPCEZRxbyXCxsBRB+1q1alJsBtk9o6QeTbqcIVjfDeE+Xhj0E1vzJNhHY2q5nNqptORTs5E
fiQOV3GIBe/WSR7axCmHl1Wsr+pQJCrWWEMJOIjjQ9jH1mUKEemmKM3qJAlRdyb6xU3byjb7ioeA
D9qI4p0EIS0Vlx17ucNhYRf15zhsyDVhVzgj50Pc1wauHqAF9+sCk73sGdbTbAowBuZ9m469W6Jq
aeZhh6xuaZEqW3a4dm9W0Q351E41ZEQfQzT2RLO4qCf/ZlDj6mmuuuGrWd76LEjaOD2yYhGUZl4Q
cnNRy4OTVpeslISh1DZFO9dSxsDNMs4XWcnpxibo6SDPKWuZekK32NyMXX49pUkD1yzPNlExxauK
VFvavvR9O8iioyIBDMOWmPfgn641w/QG6Sya00tZL4lmF3o0BwXNdNUJka76Ep68LHCbLtpksXZZ
Wv5NUXBJUdkkyQ6yBiqilN62vh6KbLsEH+nBWalvffJ/lEwkrl7djALpb0Jn13J2bTK4NeNLHGRO
UewTKj0NKBdbQe+o7TW5W7Gc7WWdjqvVnPBJfI7S5znYB1N8LZd7/umZriSdJ/eqq/cPc/ZkNZc6
NVMlRHVQrDGbuaE0cvDcI/Oyx67g/UvTfhDaJ2lBP4zV6KjhpS/z5wq93aqmRtggq4cCMAmNk1fR
dTWJFzWFsCkwz9H0rWY5tSUdHYslUfWsUHrsUjNPDxbB3hXutkoPLktjq4zp1vB72c00aUPUju4E
I/HkclyVtgzG3S6VkeOi8DJGRrTXzPhCSuozpepehih6yOou9OYpvkM3bKzDUPSqXjm3ZHrxcAoq
N4+16Vmaq+BuLkvQYWlBfRjLKL6jnJqnIp3AQvU7Dl+oXWarW9VVrtoUvXm0OITAtDJ7O7fqC7nR
PtdKcZWYw1li1WsCJfOXBLD9zRLBLoF6Vu1K9jleJPx7weaGQbq/SoJopTXhLhCbTR8KZ10iujXS
qdpoHli7qVFkFMc0+UlKgVD47b6ehM9+a8aOEd+rGTGlQd56o9nDJqV8gTBmkrygM0mWFhDAVIEX
VI/+2NlBkRtO0cvHXHkZKtRJsT7edeqevDEHFlVPKlkbeL0ehF8GH0gfLkABuRNnW5o3KFdEn7Kr
YtQ5Ve1ZfBjINDsQQeM7IXHOXtS0rWckorVucoZpZRqdnTQa0eXVUnOc3DhQKer5bRDZSnWXySba
kFoEby40rBSz+NxXpuKQNoO6hmO8h7Tdq6pb2ajuyHHk9Ojf1dlOqC3zqoq+lE3K85waTlLFnFcv
5XjT83CUsAV1gs2PkbhTW6LmrXWrPBc1OFMejZIZstpPbD2zoH/Q4yx0IcVs0uDfyDuP5bi17Qw/
EVzIYeIBQjc6M4hxgqJEETlsxA08vb++vr5lT1zlsYendCiqG8DGWn80juWAPIXbsKOFajO+2P1A
PpvIyMHyUdCQJxcm95Vbmve+NF8mBBQ5WrZX13cULIHuKB/4bENH4LscarPcWxtrXeW0jk/b6JOG
yq9Y+rPubueuLp4yyyb3SwVXVStarkiYvDpd/knpAnK4SaJYqEJwEbCR51w/A0iAFiOVOerqRkHt
o2umH3WeU7fYBEnuhtNwNs1nutm4wdQgU9NPsxjwttD2NJb7tJUBVMPNswvfbQ9Dfx7S92QUn8rA
Qy2ORPP69516qnt/ZsClwDLMnD4slfRKF/se+fvFktVH7siDLV7qqn937zlynIInVJ80rKXGGjVA
tCSVAV51drXDiOVc7Y74krv2JZuJdttGjf18mc9IjB91fvfBvMfa1mm6xR3uztq5ssHvncwLwGOv
len67cxVXr1vc0UuLfR79KHrF9aIDKiq9tOcn2QhDhNKK8q+73esE1jtPB88bAV3ymYlY6z8aLG2
JEuD5rs7STrq/KVOwhphEVb3M3Tlrh3b+Xkiky8r3W9dlnaop+b3aHtvowa+TbjI0eTJ99MBFelW
9/Zu1TXllCgm/WMWt4rXuAE+Tl4lH9IGglvlZkT1gJpwqd61dJUHKQaeRZ3WWFfZYJj4MOr8S0ha
2zwsx6OS7xAtRIXTv1tGjbQyedTEhiVo7HYZaUL+TPpO0CHm35scVdm47TTe8GULrrcZpw41XyIx
iRVBO3VBYU+voz0fnNrky+/EBDm0SV/VmUy2Nipd7dS2aKaKA2rewlcXXd0Lh2+HhB+7KY801sUA
OnfE5pQ3iFL5W438wEtMD8oh2cGU7LfaC22Z39pe9ydV+Tsbvd95TuihpdFq8YyD6nFVpptuyycl
ayOJi+3DIFagmuznUowfqvpT18Z+an+IIDguw0lLv1CgB9QNEryGtUFZYkdUCAt7ToRzp/bgapes
u8zuZ6If1flV44lOUOYRh750R2t9a7wmEuoal4SNbpyyWkPgLwip92rAwLnLF9wZ3ITcoYDN+cFZ
YujvURY5ZihVixXLCtCkx4uW8bqoP4v7gDeqjf7WV1aoJ1bQGq5P0RziVrnGOj3sPsP2Sdsq+D16
FpXpuVhcO8qpc22T4kd1eZSm8pSayzlvab13+vlaZAfNdE6yokLertUrmBliLvNPPwlK5FQzcos2
1kZlpwIUqkkXYxVqIHPyUFgNdFD7aJc645v83XQiXrap8XvkWZqrH/XcPlT421t1kzvLbl/cYohG
Vzxpw0XvuQ0y/XHKfxy1DDet5LRVj1QCHo2teSDiJQ+32s38fiw556dXkWrMH2OU5IkG4JZEjbXs
CNx+NeeeXMSkvypV3sGWEY44lBycpoUaj227jNK5ljbqWhGoxP1JrkXhtu5uhHCqh6NhXaYasZ1V
GT92sr20Cx8Bm0iQZpPzRF9xEtusyUFFvVzLKg/D9Gh1/W+cmWPoSa4JIYKnvFCeqobKx3WMNk2h
k1C7QbQelvbbakWYWKwONdzasVIX9gD0flbxPG0vjYngrecLbYeDUXphtumG77TuRa2Go9b3r6MJ
m+ytb6QWvpYOGaK5duI9Qfgfc02rngAywlzPLrTxxLqiowzbppMchB505rxwZktfsZ161+jmLssK
3L6Y76KuyE7CJrfEROm7kXwh4LHrdvpVDFvsKcRJjPmvla+cBsNwqO882tac50Z3w2HEAmvP44tb
S2bdSc2ipdjIw0Wpp6ZW2BXjFzkbKqpw9Q+jKwEbDec/hQXqNa1tk8Njbvbkfw4IljWzCZVUt0PU
cFofKA59vzhpTg4VAHGqr3vRaUYMRGUdqiIN8zF5BmBJHyqpkNMx9N1Lv8FT+1lbL85NWWV5kxtp
E7aGPtQk3zT0kLPi7TKZpfcJXLZNo3doN97OwRmNp5svI2uUN+m2yYOis+zNho7SfJS7NTEOW290
sTNZv6SiXF3wUm54lzuya4G/e8ru0aYTZaE3W9zi3wlpKo5cJ1PeaKOAw2yc5FOxvYdCVXqE3Ezs
ml7eVhKYdzrWlkMFM4pytuU4ILyga9tj6SVPTm+oVBB01wwtQYBZ6oFAUPyZqGILK6r6UQ9tszMi
kZdKUNTNF+7j4iEv0uGbLughpie8CjD8BEvO6CYMYwsWp1D2bqsMZ1gDkn2Giskgx0CeTx4dk7zI
ejxbLq7wozWbv3SSRkK8x21QsWlZ2LUcqX/N+mDs2mYScQ65EhL+42EssGvIsd44MP/sOw2VY9cV
AZEWjT94m8tF2nVNr/n2dhtFecid/nFQkTEy/mU5zUfl/O0QcrSY20TUegrZof8lme7cbPbNmajc
vj8s+oRroWZ6HDWF7a/N7WBbmuzGHK+EOcvufhy5bMnW2EFn1QMRmoaOyn2t2YmGz66nCLLXnoxO
j9fBObdCRKPR3CR39olidWG6H706xYvn/DR5EZZN+befLT8fki8yFWO9/uN6r+mivRra8NxX5i/y
/DBKrdkfWJUvqx8+23r4IB75KTf49Iqp38h6r6J+s786sjMXNY9WL2NkluNh0IneJsw0z79rlvhT
RjAeTnyCTefZsH0YH9unVshvwTU3eryNYtreepWMyJZ+Nl+sVVi43ZVqcJiV7VHvZBYb1WenAamn
6txSYDveWgeey6qqKrSn4aJYinXVUQwHtdvuPBaFrVWfBl4fZlUeddkd63z6nUni7p1m6zhkbKJH
K49DD9SC4Ps2Td+qJntum+qaWMO10wnHrBimuu0b37BP46UeZL2W+IL4CjHyupY2Q9u6RKurgmEW
e7byp6qbd2MJHbI669eizPG0DcrZcdOfnDFHS4tTJeaHRp2/vdGG2zeJftkc2M6teXc3ZwdwimKF
DFBDNFHTu+89mT8+BvbRbzqPIlwnDRw9RA3ymRfjQ54lsUU7vHF/kei2iCrMXBEiIZbVlHbk7YjC
d98PFne+dmw046QutL5X0wvidwUriLNPiAQm9jUstSXMc0Q6pBVbjJK+x0lV2mvcj9J3UhCiydDf
tgLWJzeBN7SBNbvzaVU9ZJPNKOV84c6Ja3c4TjSaktV+mAwgDZnQ6utNpfBXj3QhRtR1TrSHvs+u
Vk5KpKG85i1bfKt0CBeswlX9jLE1ToduOjstjv9UyMNcrRCMWTGOb0xE09kT+h+AcJ/sn5AkPybt
bABNm1PrOq/E4rCJS+2QGWt+XZz7cKIYGTL3rXPlo7OkVRoulr08FvTl3dGMZ0NgSypUY30fO/24
dPTQS1RW/jhnTTAVw29hW6SifBfSDMt6/JXl8jrnxl/Cg0dOzEVcU6NTusAy+/UlTewFLXVaAzQJ
3rxmNCFumXgB9+nOoYA6BtTG/JM0J/7ZY0C88HOzcgXJB9SicUGQLQ15m0nImJshaEcXtDxpbhVX
XqGAY2kRlKv5rqztdq+OJCYjKbBDc7x/51sVuosIUlrdsip7Taw2ck1gmWmxLARHSXadeTQCjRXZ
KNb3rnIPgOfmDiM4pFO3mEd7aJ/6qczP0yrXyMkpCYbnQBAkjxuGfoT7joQCLcpfou/6EFqBfOkl
K0OlK12eKgLd81r+qdshstDGPhTTunPuKAWmWjaReBkJWpvnnUbp6E5N0lJEOaZjnBCpfeWQL99c
HWCvYBfgvP6YVpI+0oX5ZbRrxFOo9CcKKK+TNdztjPn6pVRq+lM2wJ3TVdRKnIv0DwRCvk87ihAn
4rCoz2bZ4jDFYtTDGNrHuXql7gstW4L3EW2aO1nPE6W86iiB9W17PxuHQZo/Rg72Ua4KVtH8UbbN
zii23Uxa9Op7YrtkU/emGOqhVvqnhYfYn0X2NNBf6aeJ9TOiPr7PKIa9oGA6Z8VJ0egGsM3AtIa9
1le/XOOPgQOkysl1qownr5nXsBbGxZmWb30RvEVFe5j78pRDhMb6ljwVuAmEru1VCTS1UlUczyO3
fnX/XrIqf+pr9VI7ntwRs4JfQxj5W5V8DIU86+OTVz8Ju8HYa+0gK7QbwJRtpeCc1b4rpIUJTmif
27Bi2iisJkKEFXZYzMxBXvLkd2c855sz+OUGJtcb72sXISsg8MsH05PYFty5uOZSIVmlZhXOlFBp
UE+JYWYW2d4BPY5kWMaaBgSCdubotLz+Ko1lQBPPc0L9O4qkD0WtJ78hice3mdAB6rHRuU/ULPjF
aFNUbkGj2l5ErloeaGPtgKyIU2ERouCEFofZyDuWnq+oSfNT1ULX2KA9OQjQoGJpVtcAYQDVt2ji
kOEcSACJV0wdWKVWf1zdN5kUvW8lLo41TBMZbxtKE8goHD8G5TaASq+p73b0ovDmWS1Ug/TF2UMR
ms7GeUQpehqqqVzes/SxVj5buPqlGcBI0p/7A2bPHZpvsVd69X2sOIuHhVA6fb0u6bN03OPgWAc7
U33FwpQ972fvreT+kQlZEHX7WSJNCOY5ifSuOngjR/JCmwHHRYJzx07C9h5JyXdPk8tlns29UO8H
tLdv5B8o/c/Bo3g+ebcBJqZ5t6zu34ItRwEALaeatoMssFdiupzpWMpxl9VRM2HBeM7kX73+qtx3
6hT9JPse3frk9XOkTTpJ5x9D/gKqodb5vgOFVk2y6NLlOlTWbhhYGzTtanoKxhgcSlYznOr0p2t5
s2j1hbBkCEB17+KnS1YygDIBG2hWQUYWC5UbftIV7k7J3hy73LHo8s2Z6VHPPjOdmLSqPijzQ6WB
Ipf2FPe1GeeUFgvLfrCaZ9f4qvDaoZkg8ld/qiuW+t5U9pM+U3Del7chL08Jexvd7Uak2VUojZ4y
blBqoUyP9rb8rs30u9V4E8qhe6hcHfDGfLBq9bxx6okmP1TuBjlRZ82xV/W3u5XMFm9ivjYwIcny
qhn5rkt/JHyCKINef2uW2zJaVF68tqvky8UZZG/1w6ZM6pEO14Min8oZOoIutL0tR0Qe7tHM57Pa
t4DCaTgb7/k2HvJu+VXpn9Wy3ivvnubB3BeYt22ZhVpySq0PM3fjppsLeBfnZbIwGa5LdW6GYp+L
6tSOt8SbCBbLMzAnJRaF42tQygS2hE7ynBfJiVSeoJEKLOy6K/DXbeUS0AXEi98NxuZB4GXYsKiW
qG7NX8204U/S64udR+n4OenHFcCX3BJktk6PIWMpUHMe4Xm0/swuZWqnursgTfcJTUiyY+kehnw7
KOmxYULOiqhkWMyjpnmttltl1ztL/VR4jRdncodk6sQFM0Qmf5lzcVnyqFJXXiIJ9w6eXoPoojR0
KY2ruGXuq6GptHG+fSeGDFFKPlZ4MoR8cymWQXDjz9VwAWNulzv0vF01izVyMXYkhD7ohOJXGu4N
I85wc/RYdUtYLGokgsJkVAJdy905JF344AjrJhiYkjdeAT7KmIh4Cas5WdXFVl8HJW5H4KKdkWt+
2/2VzasxQHxFOd56rXOeRM3/qrWXJAcSgUyuZnun0CDv18prrxVoRyE75hqHoalH7rZfOyNGGha4
uM/a/toTUNykSEmXD4Ps0iFcG8UHYiGzozs3zd7NpwCIeDQ4WHKOKX1neltoSu23trnPGToev68f
7qpEyAooEJdeKM85KTphRCkRfXfz2IWaWiI6PedtXRcjarcpLlnBGKGist0OmIZ82AJ6o8hA5iKq
2bWTScWzoSK20fPy15yhLAVmctjXGYSyQ5JUmi9Utz6Y68CCVp07DdC2ms7DNrZxo3S3MUu+Frv9
NCgZQKj1hlZBvBVz1RzRazAWamV3Wb3+o5T3zILBV4fhT1vl576mCGQqQXumIJ8I5M3CUXV3tXIr
k9G/g+Teuu57R+EUtv1uvSUqH3n9VBrBJmwGFDHkL6SgA3HEpjkpsRz2ZF3m/gpre4d8f5XsF2Ib
rIjG9qjGlFx351Uw8DdR7b2u2qsoroae+Izo/kbIXcv9uRrVLkG/bcwP2vBnMZRD3vYH3f1CDvlE
k0eg5w8JEi7X6SNnW5llxK4HSS6xN1eHdYqy5F1fTo31DMp97WuD+XvcAp3GMmTngFCDGJ+3qsgC
BIUfnrWElffhzt25I72Tto+CEZJMDuFylNSHotouKlGkTfrbBDwO8ZxEno6aLEucfCec5gpeYIBF
0UlQmvN5VvlHDmqODs+Ka2sob03Slx/2lti7ctUfeLYIcoMnidDLuSASHoEws8nj5MACDdNHuTUB
0bKYoI1HojOpjbDzv8kg/KHSL96cbsdc0thbprEYDNrfJFOKq3RhUXAnC7xlGG+BFlcnnh3lbhCm
lbbrld+t4l2bDR6XmqhrVXruyc3H+de8mV+2yhPeePJJAx2SXv8zjeKAlUbx1zIdob1A/D3gyaAf
4USkfCTSUv0aLcWOh21yjzYrirONgbC+Vqh2knw0CVQExJLOdn1wCDpBui1Q1Kd22CQpvgE3E4+K
lTxtE9vHZGUvnp5ipHZBObKEWqi0HtK4qDXjkfypxDMyxuvbklE4uSrL4hPi8+VlWw6Mmq6snJL4
eM4j3x3XJW6RYXJqqXnyxmLocQt526nA5r1HgKccazFpFimGablzgN5DEyt658i3VHI1xGLKyOzf
lsWNlcz6wpe3K2mzQq+vv6LjZAXTd0O1UEGHU34WBxjiXUqSD2aMQ6er59FTr06G87pQbL/VpTwW
Gyp3REFnWZIKVG2Kuve4kx4cez1pLU0ihAngxyWMlpCrzlkRrhcVNUFTZxaRDkqyHwZTJ29QL5yJ
NcnQFc6T9FdeTp3uO0MGeFlm/N6wWIv9YlfRQI/lUTGIz4LFMU6TyWcaYB3AaBHbJkHi5tYuSbp2
P6jNk2XozVNLq4LvrRgSulQnerUpxqi0c/3FGbpLudRGxKqJkMpZel/r2G3mDmtF3QJVbJk6PgtQ
lwhEX3tYKjVDYL/aY0zwDVz1JOsN1YSer4+CJqTMNxGD7zqd3RhJuOvXhoahovszuWgfr02iG4AN
aWt8LLUjfuY7yJsSQh90C0hTVYr+Z8tx+nrpNv3lGSRNlYaY29b2TmSUPehKXUAGI8e91PwcSoZ1
Zq0ivnJhgUlJbIGgkBFU5vfcrTiTs0p/6G3ndfaAyMwuiQvEG7tsaowPKHeI6babcHpsSoSvjdOj
WbRQ7VTSJ8j/ek/LjDmX+B98OvrfrBHmGDf2Yp3FsBhfZBK3pxS9w9+uKZaaZhgmexWbTbZgoU/G
uvG9TYC02dl0Nnn044Us27OtADq1Scy1GDkbpXVsRP93nLXuZnkZmyN0JO9b6QQdryawHmU2mesW
9ZARM8L5vkxXrVqt97nxsJJrw+D9qLkkwMFUlZm24/6ecrBYUV609HKz0ey7TAH3TYjyd7DFuD17
MHE2f3vScp+nMeme5kYOEChbi/xr+xyTpt5RQlD99YhF6sMBsAgqdu7IJqVeqXgcptTBc8fodvfP
cpE9trvZLRkMaj3wxKJ/aM2k34Sa6MTXauLQoSi76MtGDkhv6dea/YEJp2Oiakkg1ZGEahp6GWHy
VqQqHYYyETbPtdaei8IDHlwyd9+RyB6ZbtNz3XoIlaTsbCz+F+S6pDJN0nS/O2uuIxhtGjls1C03
VMfeb/w02r7YFAdzSW9dEkr+dirzwRGEmiGKd+ltmBX55sy4qPRetx8wtww7G10qYGVHH1SP5vbq
loYTzt2IEsZgpTA8BUxHikWwTtjz72pJrX6fK0SgF0mlBr3RN+qxH1zzvFIM+aSNOLcZzqjfSDzo
XBawNWxzpaVYuESBnRrjcEESQgNb267pwwQAHOEznx9KW/L5RleBldacZedNY3axNNjg1Chz4Kmc
Va7Ux31pEGwWKJ1KaWCy9TtR5zI268r9nOm7IwWjrDcR8hZTnvQS2Y/jKN9qUpP1UqzJN7l0iMYb
SCei2LUoR07VAFEk3tVLQU36CrvuWDgulyW3DtpgPchE1Pf8Zg33TFdSPEv6IJti62hvZpUYDwA8
ZJEMdldpV7ssJ8UvkoRWT9D+oEREQlOhW2g8s3p7BtsA/y6sOSQyP3T1FvPWWriPTpeue0onKFrq
izlqySwMUsd2Yrftx6ekkvljx34hdKe+FgySiD6W5Cfv+nXxEzJXL12bP0ivW/cZgkmt6dXd5BgQ
uckGStzpepDPXfq+lA6ZFIv1trSNuJljIx90fdw4rnUj4mPpfNdJEgMijSdRJtr7/SjckU9c3vSu
WV8WdeYicE88paVu7de+42dlzl1k9uqBrJ71lz3ZoC6y1iLXQERDHK/3qPY66eiL6BSod3wCNG3M
nh1mC7HnfqGYVhfSpPKSwSQkLtk9CD+XU1Ku49FdBsETkSqhdDX3r5kTNV7gydu1HawvzxCkijC5
PTTG/O9iydYLgNzvdoIxJ7x0720zTPJYAsdQ2NhcndZjfSoGxvuxrM1D1pdqbEudW3gx9quHcmbw
KPNwWhB/Fz9Hq4qjYM9+7BpzukBamjtNyPVirMMaKWPFM1b0TYibx34ixtW+6O4y3dbZknHdivLV
JTAcqTzVJBMyBTldDVgShPy5mjDvzOWDHGW+y+5o7KhnT2vdG7eVa4v1w1KMCDrJob1JvuaFWz3S
hkSJo+kkb8jmVRC38l0DXQhqZdDCTco27tsaA6O57LSZGKSEqZE8sund08n+6JY7ONoS+/rqLgbx
MK1IbcrPbDwBANNjF/cCd4QlS/1SFCbMf9qqO8YfeKQKVsI1ISo3CNKbY2nIsmpQIJjkkywX4zoI
uw/6cvsE6AGfafEKJImhBmYl0V4s1DFL+jYi2fUbUfAw6WwMa6JHnazvFUNqAltct8gyGiePnKVq
QgaGkZcGg0hTElC5EmRTg+ZVCIRZX7bkU09LjcyI2UY05LGDhJhgyi+t4dIlOsICckbJWirzu/5C
yAUTB2G9wSjq5G+Tau55BfYTaGvCzVBQ8hRVqHotwWfqoh65QcvY0xfnd116iDMhJW+IOAx+Ue/s
qy2zYXk0Xbmqesbnbss4GQmhg3iSNkVRMySQNFJW53VMyKRa2cvzQVRonZL8aewbYC/Pnduo6PQ8
Hpk/fH6t+1ZV/RALlHWrT5QclyV1NWcOB+prSEl3annTy2kEMkLFdnXUCmx9aeSh0JMCyeeEF8J0
huKtY0dA8yVyndCbVP4stchvZrXZQWvPrGRlhpY6WTx5RP8Ko5Px95HGY5HRenbdTjyU+KZ+D9Lh
q6NJW72tNAJ/r2O7/ZRVRaDWpq5l5KQKTIEx3xlYmX6iwKBmkZN8pwNAHelqyQm586zsUVkbRNj0
tpyWCZj8nlYfb3IePmhCJqjIs5imDSTY1OLlFzAssvoWnSk6kx8V+wNPYqsAGI6IPH5NicQaXBb1
xUsSQpOrjaQWOjyIu8FqH0wqyr+tlX20rkAW1D+jjq2ydQv7jbj4sF7c/oYnKZYFxlOqBsaD7Tba
USe/AimSbC5i6BraBtb1JlvkPH3uPCXwkzvpGMVH5uK4CizW1tOkTC3JNXbUK9n2KRLZYVrxkGcV
LZSrI8dXihVQUMlc7QHoRudEVDoCxeXRsNN3EHjECOraXytRGPux0aebVBP46bx0vJfenrq4tSuq
mmtNREo7DY+Gcn8xSOpdk86pOUlHYj793m2QL22re93ovwx5ZpRzZmjm7z7ly8wMndSiNBXQ7A0w
HkZszU/SbXncimLg2tmEFaWdXTSBJPQtKq1Ce+Mw+T3BKh6ghT3fBFog7EVZd00uiwtlbzwjSVrw
LCzWtnzZ3uo9uumlSqA+spNnPSR1Vh/tNO2/68bg7ZSc6f3bg2f7jj0yAvT0QTra/W2+KbhbwSlN
RPqePFkzqsN+9ImHRFJbn6hEGMOxJ1OXjWqTPPSukfbwQIkTM6BYf+AkzA/eHPQLYjTG8dM61h9P
KMnrVDdZXAFkwJ5D0UtMOqrCYF/YIRl0phlWFaYG1RR9oLvZvtb6GOPfqwr8NwXupqUPrnF0zD7u
E+D1rl8gj9t+O1QO4H2e9iQ2madyG/JgImRVKbdz4k6vSsufGKSb0t52mK1/ltvc5fjp3/Z/pPL9
S+r/n2kS//rPf///aA7Q/9dgBv9v9YUcGTvAv0JA7j/wn+YAg5gE4jtUl9wWSpv/W/yHbvwbfgGD
Ejf7H1E298DOf7oDLJs/ogDKoRbpvwIX/xm7YGk4enXsY/d+HrrSaK3+v7gD3H+0XP93dwD9MZrK
byERAkcSGSD/0/SDf5L7LtFJlkkw26FuquiSloJ3zLQ5d2LURdHioBObNBKbFPdgVeltXkR+z5bb
KppUc2ffmM2nUOGGNQ9gnx5LeMZVOXgbYntiPolO44NgrlcfCTdb4W3b6tlR0CNWKBXuEsKjKGt4
4wLF86CyhSIEYq3EQxpaazocWUb2VE/Ll8RVZlA/sITEHkL+L946C2z3mJA851XQZfg/u4klncGQ
Cl8wXseqHyV69Bgv+0dnDo8pRuRwnmh5oTjv1lTbK4GpZtgnmXrWdCZ3oaxklS1uhjV93Lmi6/a2
0WUYTVGy1WQFB53noR/gCvmpSJcTvOA32nuXwNXmV1pJL6ir5aKrzUAEnSL2ZkrxZaP17ZHiNIOe
6wnDErWlse2R18s9koa9KhijRKXEJU1jsc7Gguk+Q3xUTjSelk6W7VyzmfbtkqDQ6Y1NCbyMahzk
l8Wr5ibCV7dl+1WJ1j7lSpeAZ/B+oJYUPtv4B122nU16C3/GyY1JidiemnQ+mvYogqzGNtG72rkQ
cDqy1c+ElqzHgiIIUOteELG3ONDDpftXgFtULCAwS1OLItfDcfAiSvPbK/P+NDoDeoi+t49bh7Yt
2bwvS9luKDbnAHmgvpuBWtloS0FqFlVXirRaDnHMzDjMDOQo/YM05vJC7wouX96RuK24DWh4PKyi
HUNodyeQCRqSfJsORsWQmijTTMBGvoRdWVoIoQnhEGN+ynvt08sIF+wUzCPYSFByeTpXsA43JVNQ
Y6FoKFyv/9SIiEeVKqo4WwSUhrDuoaFJBpHhElI42l8FrOFd2bVqyjmlHdasBIGbhINKrqPVDecF
tEZo9hlL7jFt6jebgDFuNq4FRDCKs6LXXuTQQDlaYLp1Bigo6BVKzZh40bt6h7FQ67Uthriml8Ji
UyYqAUapnQhC8RntPR5Pc3ilo8ZyfUKr1WOVL+IE/9m/zIReVBuOYB4tFJUIkvj22aV7NMsbbUAb
Q0AxEXjSE2Y5sBO6KHTiocnd20Bp/Z9CGRskCzrJnelEQbM6dTtTXdgYM7GOQasr41lTpXEcLGEK
MAHhRC04ZFTf4atxQbRVorw1m0I7mgPPxGDM+aVIDPuxGge2KS+zv5dyvXr1GCFv2Le5QTVapWhh
5+pUZVqFigCzsiPEaPWL2bLc1rzIUEekxUPddQLKx1qPC46iIJkZdxdjkvtym8j0nCYEAZs1ygdu
7rMz6NPzlqaka6IMHiJvKKCMhzvDPMZjMeFB8IxQa9cEqa0CHS9c6DOSPq3jhDkfHzYIS7Us+yxl
W4fpJ1BxLpjknS/HFs5pnoUaO3mZB/raywtWJTwxK52awKBMbZPWA6rZm/JI0zUL1FxwEmU608Mi
k6jP7Rc7Wz+2Ict87Jx7r6yTQzoTPdeQrGK73hNO7hlYg9BEVocmlFbt7FD8cMAWMj3ngwJh5Sbe
UYA8suCnmnVtuwSYIeO4yAoreWg7cGTmGi4KQoTcVpCkej8dfHPdIUmf8/LT+g/KzmQ5UmXLov9S
c8wAp50qiF4R6lNSTjApU4nTugNO+/W14n5AmdX0PbMrpSLAj++z99pdIC4rIwkR7+Bih4jsPXIr
P3eE5BGleHIsAHvkPhrw4+MwPIx4P+7Z0ZuDnOFXji0agBlZbcT9jd7tV29cEqKN5QDunImHgvnT
06mLQ71tsfztheide7ad4d7mvGHBgmlpO9a3JtnBw5BE2/HWKwRm6ZEkdH7XKHXbm47wadMeYy8D
9lRvS+k81HH9uSwDENb1teScyLrwNGt7W2BVc+Jx6w0hR9hCBXqwKciiIrpgmgv6uyHovwPUfeRZ
fu38PmWOGzz3Ws3RYxbnJx8aaDsOPJXqCV5/mxgXk6HvYJPkBjOxw/ZJww9Y860HM75Pnnzx/3N0
LVAhOvNHLQReqgjSZ8o/cI6hsFEe5VBI4eGtxOODS2vw/tqFPhbO91hEl8Vloevj9p55zqCPhlLY
D7FS4h4rOBntSsFMFe5gkmUmChLPis1MMMWvOov+qhoGrbH9N2IR095v45FfFobEXTO52AT8djyT
tcvY2QJYMbb8xzcsOsR+UbqJ3+ocv5tdb915IuxrvAWLjZmJnhYaUaDs0gdIALBFe37zfvZRHpnf
l8ZcXJkGAnbilB0qU+YXF/scwMeIHKtcYOCGUxs9axVlX1ZQOr+CiGsrHbSh2Xtdnd9iUWF+mYVT
nui1ai+rsJ0Pw9JzNov4lsCCNllfUB9XIoH2g+SbE0/MDGJGVITL7B8s7iXkZu0pPrKQWQ5tU7Wv
UBLi6xLa+qHvC94WEvg5j2HQ7EtdUwEy3v63wGUE7tCPc+5I3RAT5jCRDB7LAleJ1S/HOvBZ6Efj
SZLn/OTC4xE6BFaxSMnDWXXDU4fatGUvlZQ4wf6sK9dT3kwdIoQc6nvp9PnviVf/DiP5i8LOyJLA
fKcNwP21IUlQgzQi1LQ6x4wr7g4lqNtaQVB/j6OML3yxqAK30zs+oqxlkPLtY5tXXIs7P3qW9RBe
K+JZm6VfgwPa4jWN5GeduuY46/Wz8eubG7LjgRjsu65bbt4Myj6mAnixKePqMHAH3jX+rN5ragU2
QE5iPnTZ0gAyCpKa+Zoe12GKQFLbdJRrjjTictYuh2GB7VOSXW7Mep+puttPK3fiIdAPRdzgCS0z
G/PxMAV3XgyPtshxz+DpPsBGqd6D2CfnfFOvGzjvy1c+puqzYR+28/DHnVKDbJlEPR5+mEhZUgiW
VkPsg34Q0VNpQslaqAbCSY5qy9jF/rdq8v3gTPWv2nEJ5BlOr3HC/J+PXUokSdeQmauElBAjXnfp
M0TdlsEymTz/YhkC26uRb8Ruk9D1X1pV/0biealKG34ohh6DzaPPtrMM0sfMSUlGRNgouLFheMBE
tpX28rqupf/+H8hjyZd9XKniT4SURYhtaE59I8dH1UcPwUK3RFH6CPZ1br6LNZ2ua+9YE2AIp9r6
OqL4XmaPphvL9xAR8k2wDHoINNt3uvnw6Wp8CwCMFE2wsX8fs8lIct9GEhlD4GYjlVK8GN1y48cj
4yUWKEOz398SxNK5jaydWD0HqBSbtiKt/2RiRuHDgujHeheWE5xwF8c9hqJgYh8cYLnmS+pr/RzO
69ErF2IS2TGgnIhpwNv2QbQhV3Fyi+gjn+f3ydf442wcjz7D3ZztcW7Dx7BxYUbLTbsjn7VINR7q
VP6iEXO7kMPDsTY8TQNb+5SsgJ/HJ2excetOaTJxS96v6/Ac6QAZoNr1kwVE6w9r/IT9HA0aC3sw
mpJ+11b0e1Apm2pc0eOtciGq/0WLu0ODksSGMXRN0RXn8LTBD3uhGWMvInMCkbSVCn9Jo14ovOa4
IJ+IL40wh/ucTVn9M1KVRm9OOJ/aYfDvdUkVKUJbce4JuVz7ibViFXlJkWNFZb/I0JSFDEmhxBKc
BfC0bEzWmf1p9Zy/c43mTVUsnxbvOn6lvDoAIHiHPMQe2uEttqIEcyDjUnfUno0BqGN/wYuPl/mW
itTYUuwGUUj2WVIWS3UJTSQOgLucR42v+tCEGvUWrO+ABcpiXSZA3Xw67Bh/G9+7ZjOoAhRfd48e
Ahsvb6Y9HpPsuWbJ9TUtVGqvZUEuyR5+hMQ40MzhLYiWDYnTDUSH0nB6WMp42cYFCPF49cVDXXtX
EQ1PM5oH9pLC+QrzCoTzUMmfAqwJZjC7+G7W/jo3I++vkEdnHN8BjzZvMaFq8rukBeSeRPnN3YIX
hKwwxKRpE5Z6vrKs/Bs0joa40hk27ZykwkaYbkrWTZ0fgKJH21ro7NzYGuh6K8LLoqoIxLZub1HY
VJzyRv2kQx9SzLa4l1hkb73bnfMUjH8+9N9FgaiPiwIbll7YIznlxTVF9hVjAgfqjbt33Sh05k1K
Yem2WoL6i6b6Hmmoy7Eur9tS5NOW0dPdjGUlMb2HuymsgQlx7NWHpfMO5NgvQbhOL7jMnoIIoTls
2ifl3/Bx8gNuxiW42ZxB5H8jDraoY/mWKPrBAkPI8SbhXg/5CUSLd8HjqI+8jvKzFIRto94EiV3b
AUH06j7tmdzitlmxfWJnQaAX72k320ntqeALqLr57DwnEYZAkLCSYiTBxcC6VaTNpPZ/1ZCLKAQz
SF3iUPkSDHUXHzrOn33l81BD2gFdH6mzN2VvwIms0xwtT26Vfwdeiu2ojso9FsOvUSHpDf5P5Jdf
ZsLqqGcRslp37Z3vM0b3mlcR/gNQQfj06bam8jUAMdSW1SO8jYc0telsNeLgWF8jRvHaGnf+5AWH
3NWnubZw2AXVl5nH4K5zi+oYeZjRaovnL8swbCIal4d88sUrnEoiEH4X7QJBlhbUEEHOFk+FduxN
INw/Q94dBTnOM21ixZUyoHkbh+VAsmSIzoTpX+KSa42f9lTphPp3NKXxIRqj4FDGDdBpGgQ5SRze
rfH6KKz6zXcalp2evuQLIjn/npPI21+DR8lNZ43kEyb6mDY5l7rzmgVcrZjxmwS7CPY0Hs+7WHQF
mTO7ZliuvTc6OSrMAk7P+OVaR9NXPQu+sLm3Qr9Nun6EkB/W5skMS4vnYl3xu44SJ2B+87VWjk8U
u3blY67RXFsnVyjdjBzGb8Z7xTH/E7PXPyzGJnBu58t97QdvuG/0QbhV/Z0qp3tlv+Fu2zVvfrpa
YFz2lmYXzh78fjcl7iBQeGO2A4lwRco7R5Q7Rajwo0Xo/CQVOHy5YQThMvd/CnegNiGqDHJQ2O6s
AjQCJJsMqye0rVHa6tB7kAjCmVNHTVKfqKJU9D+LcrvS+vtdSm3tWysg+77oKb1LK0s/89Gwjahi
mO4pxXb2EszjZgBDc0eVZPjiDUV7VwSE1dmqimcjQvbqnTXXBzPi1l2GGfq+tXRY5/3hUYytfuQ2
Ht2rhhyZTa71PFsS490CMaKMIIEtBXp1O1PqMSi1JpbU2bYhN72rwiA/Rrllv5JnyC9p5ZI7pVL2
UhC1W2oHb1Va0KKdZsS8O6seP9qRj8HM8XL0bGUfF9snp9/u84FvSzaacRdlgebZmXi1NjPpzKFx
cYVRy+yP0+xtTVgU/AkXw7W5xTHqha3eM8I0ZCFteQhx7z0Pcv0Qdn3JJmqV7EpHW6FKvplZCJRR
Gedvm3ZgTCmNnq6Bj2vnrmzIw2/U3FcvczV/69KCKEE26KXqqZDIFojaSZyln+TFif8SDJwSSAPW
7U7PXlRa9bZu1IJG2CPBsD8OrwsgTWJx2aebR2yhgdndzKz5JbZCc5exU7wt3gv3MyUxdsgCM/KG
0vzdvJzIu8arkdrfqb9Ay+LPc2belLD+1/zL6OpFpsunRdaa1Qs9KZgQEqpEYZAGy8nCU5nYfXgr
7hgdjzsVNq+ljm4eroJNfWnB88KISLwB7ud8bKcqoynkFvhMQaQkTu9kybygXJjRjg6BGqp3CsPl
oclrdueFs547vtzn1Mj8ocy8+TmHpvEeVTadH5rcYa9TXsztCtMw6m0kyazJoW/otL/TePEmex35
Fq7L1Q9LCvjmRj4p1dYneyU34GWWIFgN8ojxrPB4IMwPKk1KlHNeT2BXXGBLFqUWrDuDQlh7G1v+
w0KumqUXDR/RTogSg/M8p6+6Uf8UY1qSDswJm2Iq2dLEAFq61S1IhxBNQ1TEfmX31rFzuPiGoH8j
jOWi3bhWxiqmTzUJK4eLJHs6e1I5wJBbgCY3kHBFHO/Sjkp6lEHAovyb7ZB5uyTdD2KUFZel55fK
SbN7wILubgAWegQHQb6Ue8hnQGq1MmI9dI3szvXENpzRl0oR51rKsHrVfs99SefIJ3qKjoFfMXiy
+2Kt3oqz66Ucn3NPs55ZyAlU+fKgFgZJLqHu3tWmTgo3Q/xkczJYq6GEXIU7H49T4tTjl+2Gf9MF
ZU7mTLgNdTjwS5xKWAcdBzxNM/SNVjroEn2KL7oYCQVUZUXmyZO/6aHbwHiwnDxJ11NGR+LoO/Df
52J1nrxZ3YLg6w7PLuyaNo73wiEU3DvtU5xT52PMA2mIi73qhylmEl5sGHAtLEoPqYWVEV2IgR62
QT384ivN3VH6T/VoGRof7A8uZqd4YggP8Ww4DMoqytU/NIykj62Xpg4z5tY2+5tiLc+jKtg10iNN
SJjzbuIV/u7Y8cmM3rPt41rGzviP7Gq8RXNvfmGPDLE0AXINVtyGrZgpuSjSXTqVz/gMb6v3dHon
AFFejdva1aaosDeNbDkDR35q5JRJe89W1JALOykL/4jFHzKuYrwiaoc2smE55W7sIWB9JvsztaUd
13rYk4FxglvbQn0SXbdZI/+e4Ayeo2IA4DUsL8vqmO2SLR9e5+Met5t/TtezcLXTfa5hG1aLy+J4
ivYTcvQhL5r2POuGulEtTyTihsvS19NBDJJ3ChmNcxmHn2EwpX9dVM6JbDIWBXqog4o1d14J5zzV
PU0sgHuqm8+MqkrOkiUnqO8vG8X8C3lnzL1HNnL8312eS5KHlt8s9/1glx3iLW08XIMt0CyhyR/s
fOWV0y2O6MH12WrX4z0ZWM2WsAHHcmCvuuhR1t8sgIHyqbpQpI1I47ubRWRRwA9fw5sgPeL2ZBm/
QljyLW4FU0p5ydpW+m9gYu+qiswqT2lUACfClhh9OiMVkEA1HPUHJ2ocJa3b5d+maOaT22cTIGxH
LojXcDw1PNZfGE4pq1nn3yYjIch35d3GRIHrjzfcKbLEs6/WO+Ykec8rA63N9rx7m6vJSxPSEOXN
wt7Tj27zrJr4mmV9/TI1pTyvdR6bO4sF/NaSqZ2MKeU8wvLY3jR0aewGPGlE07nmgQSWZ1ubglRH
ERwB2SZw5zHlkdB8GljSUjD4W0v6RdII6pkdY8eFV7SEfw3EhLvZUWhhy8+QF/X7gKT8EPaYbiyL
YVwMTbjTGB5IrBOFiReilumKqXfteJ/FUkebBZTFHr/fb7wCT8YZi+Oqa7XNlil7xnxGMpOLDUZd
BM5mLd9SENmERUy4S9mSuUxgvF2nYr/6/bakUakrveo0ltz0nAwyTFuMCd32AOZSYpuzy56jqlG4
C5NGiV8Q328DNDf55Mx2/Gcc+/mrXyyiTSvnH5Ux/ni3rBC3wFpndCyZlch8kw5P9bA81j4Vj4W4
DStlcF0ATW89NfEUT6qamOXcvchXeeyz4o37zRtfUnfT4b9Uwv68saaJir4O0XrsmvipkZP4h+jV
8pH5BMfslidINmW1Hayar0Xqd6/RMoPsse2/MEqRjACKA9wQxUFBKt9WKa6YOdRXvJY/3sppTLZF
PHSseLyAiPGEKQT9fsUJdwc6bDNAU/2N6t5snbnBgg6iKFFMI3e9azVJMBCiI8XuHwYCKSro5430
8I8Q93zuKKpN+5RdUcylmdc9SYwRk5CeJU1qa1jsrWnNyV6oKHg09UStTVoPu2DMQKvc+OOQyqkv
mMPgg8regHeMnf4bysriEK+tDxvSFOcJx/ly55BIfC7bofpg7dYkKwMtV+Tm0s/5v1V3GxZ2fwgF
+VsBUviTYC5GjHTYa9X8jfh2c6zDMrLu1hZ2g5uzPSkb1R5SxT3arG285+r/Gjuo/17H6KPy6C/H
X7XNNXYkSN5VlDaXQvgLmbMGw63ddy8eBqjL7RM0IdkUvxMexpTqGdLcDXy7emTJkCWnKsVLZ1WQ
w0i8Am9ZH+pCN3vd930SjsRnVtBrfQBwWNXlHzxdb8HcnCZJm5tVHjLhI2fLEnWP+DsOx+5XxHZo
W/LHZmQu2p2IU3azrfUYerhReSC8+sGd65Grdn4gNL7cEeNdYAxF0+9+ssMXRxj711QUwV1m2jBx
uSA8N5ibGEZK7yadF1scV/KeVaN8bpeiw0WYR0/g7YhpGBVCA4gPLSCtXTNnDilG20LtWXX12jMo
JjUklWSuY+sYmbh4AaLU7/jeDeaWPKWVzPWWXR3WOuG9JxJ7CiB3BC1YWsv9w2np7ltsidhSWWbe
IncFnuV0b9r8RURWcBa1v7OCrrzXknzepCXzbNX/ytab+kYCvQ/aH9cxRwfWAZ2COSQFGV1Iy9Nn
pJhfyBG6mA9VSv+Z734NQSC23RyBqsmcq5vZ6k/jD/7dzTK5wUlCu1PIXdBoWx35MjZXim/9Mzjq
m+8DGEedPaf84qesjzdLedth9UQbEpvdMdfLxjvHMGE5pEHG6OLdkB9jmRVyfglzUbPlndqgnQ5E
4zAQmeaVayHxsMl9tYDV3GlfPTZOT5QXb+pdFvc+OCpF/m9hWyVxo3sd4UMhUrTdeqAvhFGWIyb9
rynpTzC4OflxiN9PgSJzp63G3ndovmVg/bWGDNgz/zU2m8RViqKNL27Ttf+Fujx2xO188Vr2uDBC
fplh+DETnF/VcEfvK64ESn1E2bxw7KPEupXoH+V6K8mTp5iaLdOn27F3ZFIjGW9U6762st40pji3
bUBpmgM2+ylbC5oLgkptV7cTxKHhJJUTVnMnv8sd3qcpXfR3ps6IywxpEgZ8y0rDPqKDnz1aoj+a
seJuNjzFY1Ce8l7d5yOJ7DbIL3QM22xFa2oKNF7THWVgLIJD721kWUIQ1ioe0raxEjzxSLdW2aGK
NiI6mRlNOeZ6NOfLJ5W9+4wn9Mhf6AEzqrMJCV1zKRGb3K0pA7yt/jyWNIepT729I4vh71IQY+rn
zDyX8UozQIX3h16uGcXUTc3WbxQEo8kB5UGm9rePIHh2+hHB2gS7HvfizFcGYVsAkWD6iFTnvURK
kk0dZ33wjAoAJTW3APlQXNvcMUxIfbkhhlFs6gVujd2i/cIBzw66dh5bkGnngWbNRMKWSuK8utk+
wXFD0PPMN65R7xAXwed0e9XRA5HdEQNlYRGwb6wbl5SWqsglOW52TsPu5KyNtW8kAmUZffb4rvit
JCcrbjSiGAPgDt6ypKbFZVor3v/ykMnub49vtcdobuZ2X5jqOcQBWo5nBLaNdJdX0fKI56x7nQCb
qv5w+IDyFQ9iUV3AjsN7cT4qjZ4ctS8WYby7fOH7afXcz1B/TbCivBe7yUVdbd29wTgajM7VzBEM
8pGUBxBpWHjdaSLYsUZEj/FAH8s+QFAbt/YyJvXYbAueo6YttxpT+TzZt8efZXAlt40pFxL3AiWB
c6zXvKVXGtXa2j1qeEG5RTEFHR0uT0oRsRzMbL6fPQ8lqZyWaAS4DwLapt2vE97emNa/CPrK2iEv
WCdJtRb75xptnwVhWu0dBs3jqjznwa0Hw3emJpOmwhmWJT3RWwyX9gah9BHWdLQvy2q+SkMseNLD
ofDZDiEr8Te07bd1ot9Tzc0jjdtm4wwRrysvkiA7W5XoGNg33pslcc2A5zlFiyqRFS/O5P4Owxxj
iHLKI8+GV97nWd0+4lSmopCM6NG0A5O/4jQjd/c9B76159X4sDYYTC2Wopzb3htRYV5euaw+OC0w
CTRq3XCTifeyAxTWsxPUrazIcOo1CXv7J2q85SEPNdb0uR+4POZL4oH9QLIOg/e1HniAK/Z6aOnQ
DfeBwl1bhFzBxafgigJlax+7gGi4XzRU/lli0snQgitAeN6UvBa3vnIOadgmXgC324nyv9xbtl2r
oBwv8QFqwgknfbuNyplWwXwghtOnsMsCAflUoIt9xItzFLnLZnpKCjXcDIg6TqqRq2NXPiriSzgb
fpY23kkwINMYSF61+QqsWVxCAHIRnsiaspEXXCj+3m0h6zBTj5cg8Ei6ouyTVg4dy3nqudVxu4me
S6LXlkdgpJpRZdOBCQMEEvs8RtYujx/5JKwHzUXhUzg9F22TdtF+wCh5zr0+d68Tes9tC8NSfkhC
HF/6n+BaxwqRFoLDONr9xloW71hSdk5mDeV/jiF5sAB+YxN+7jOW+K7DsVaIWwyxirL72Kpe4omK
giH1W2JboAoRZ7ibpbnFFEPwV1TnjBu+orvGLoLHG7oszNvn1cp/kaffz322j7rgMffCZzevBZw3
acHvwI6bOfFL5rasq8wYbJ2CtEbuy/XceC0+J5vP6272pf0P+m9B6skKu3dHEVa3HUnEyhdR8dY4
nGX7Ucqs2LGIHuJrHaF6r624YuTGIZaFT4o6gpSsS61pgCwcTr0YfAikJ1CCmGsDYCvStxGhw1ZJ
ygndmGAjpUKY6t12DV7jbmmoYCUf142Z/TZjhC0oNA38OOGH8zj7Ko2e/arkSbcDvfPNqp7KqM5O
TJJYz2Jx07Cg2WxGx8l+JCAlQkPRHaU5iTIVNa9hCZWw9epteBM2CaLDhVsYiCxvvPp9SFOv7TyE
ijwtLhx911igJeL0hWjQ7RUrqP7y3OwYyqy7SIr7iBqSH5yxguONkwSkzTv2Ma4EYliPqquzpwV8
ThOxdSiIMGPu+rEhFqyTm5OijujdBM8Ni1KQeotHYrVBQZFor22csv7rouSjzWtoNlBV+MLhzu1O
ulJXeyYbUKq3m/6560NHHb3IiTdiImpmC7YDZHrYcak8flvmuYPDZF270uWlECAxgOToWaB3z9jM
WGfS84vcfqeqbOdl60NEEdEa3FbDNA4kyhHPjkUCw8WN7NvVK0Rdvbd9BSIhXdkSQ/wLSWcSVmmR
uLiyd5zhCGZ121tX3Ru5t2Q8WBjsidJLtXzX1gwAI1xiMqBDthESZa0w7f0YMq827Qp5rceDOIWL
emaeDM7hYA+cPo11T6TM31fuf48UrFDttS5kqYJm1HgG9sLtzdgozREln2Fqt/QZkaIZXZR6bWXs
wEcv5pGacDw5g70JRU4cBvrKbsmhsMRhe9aa5uauVAbgVR3e5aKqP7NBupsQyM19kzPxtXr60IGY
DoVnA+NMe1oeMoLjw9qte7Z10ZX8wc/IMgG4UDZtSe3kj9ZIaYPP+xn8gL3t4/RP3QzMdDIj49r3
B2uMp1093iZXj6kMgSa9j+3pN4vX/oCnk+MztERiiTFOmsbOIOYFaPPrRK4LPTYpwOok5cC+JVWe
fcVM120CV88QqfHc87PecpH7ySoX8tpLpDhOmzYFkkALlF/wfiDvbu+CcCxfmfSpHkc6xjUu4sdO
5t1Tq4C3LZj4+VRT7zvr7OlM4/p6IQ2SrZsAS/g2jlL/6AWa0SgeSBw6w8Dqvy6eROW7Z5uIx0Xj
0qQHA38L+JElNEkUYAtH+VqeagICf6fa19yfizR69Uf3kTFyjWjMHmGCzrlhSUrawtIfi+zIRZcY
26qE3KGdWCyFWVewA00sfnuiT1SWL+Tl/tGZLtvfOiXRt6kwBf9zx9bnpYaV607GCx4+7Xs4eaWc
nXMvesV8pPtLZ+SY78xyc31UfEkjOKEieyxdtT5pt0GWgY/OMKYIOEj6QaS+ZaJJCDJu5Awy+Vrb
0DSLAO9q12610OGO57lLKEf5o/3FgFaV1N3WIZ4NL2dq82TRH0jqkhmPHt0G+GjIfSUf1vhpCJw+
wfhqn72O/djWyxvyNKU3OTG3SfwgFvpeEpcz9dbuq1Zx9SAnxqFlLO8nL9ZPzgg6GQjAl2q9B9AN
4q64lb3XFGKc6hK0D3EqnlcFGNTNkM2kx3+ZosdPYijOBaQfPBel7tLIeRQFyMhRURXSUEcWIb2H
44dkpgV+sRUY+Hsznm0+nbxov1ScvRcdK2xJzTRKwH0axMd5qLa2i67HbLglTEpJvDNa5W7gdCQq
E4js1GbDuAlnP+eSs1jnlXRHUhjp7ZmCKJqvJnHOCp+fiYP3tjMaf7v9stPKps9oncKdI0FVgQCu
tjE7wBOATP+5BbPAbC5T56sPiwFfg07HX2thhZepSYsvUxbcjxZyJUknUhBsAnqnYbiVWEa69J7u
FvPBAPYkohbQIz4QMt9ZP+5Lbi53Ra1olebS8BPUeblF4H5WwrvBXJcH6do/yieQoq2jXcAdKRTo
zvna6nHTU7eQd969pbqXtPG/wflxRNODwwwSC8iLUWrt5sLSb4HLbvgODzftvDmQnbbssOrWBT2o
/laPM4c2JvvATYZorqKvqgtZDAhD6L9bG7LFVld/zobJTmY5WaIORjaXvOoopsbfui7xRNU4D8PU
DRNcA+nfBxPS8x2X++xTQluA+KaCXyVBlLtybqojignJTLB1ScqZGE7moZa2+1aXFYO9zDH7tGRU
4OCCURmddCcsy/1EZn222QWdworHgwuC9bcefAvnc67it1rzNSnVUp9cHRWH2W/iTVqL9YN6P2QP
dsY/OCjUxauX4jXHLstawrKOjdvy99DO1+i7f3TM9BuRKX4AoPQ5VIN34bqyvNuumx6wUHdPEMH6
fY+L5TvgjnAcdNs+2Lb2HnHXu2cXJOJ9zx/3gbcyu4uuqlCw+STLrpmOYVGW38RkcATjzIhnB0DR
gMonlm64b9xVXmtrqbdZ3SVLkBXbrnNiMCWx/V7M4XchR3MeJ/TmoMLVDfbKuRb+EsNX8p5qk5XT
oWwr8Ttr+jkJcyVfeF43bEkJPeaBfcQdTQ379A+C6XE1mTkvELFwlYzFcqgGTejI9+afqcEBllfL
rR1p2al06BJ/WP5a4Wi2fa7VUzxoLP2lIVCzOtVTOC5oi3YEOUFVtxbydgleaLrOuAnTblDZCghz
WL5j1fR/G68s4REDZupNNPwNecHBRMaAzFWaxwuRH5GqXx29z0PXveqJwdURxbfKLBYJkwf+QfY/
fZWnhghkWYMmHMIXbmAusKCMkFnBXyfP9e9iZMU4WTmPTQQIUNfLm7LEitkx9zex7x9dK1JX9CDv
LLj5YC3g2V+K9ROIJowrSo56HIvNS+gQtIKGESyHfqLIilax+/q25ojmpoECDVd0zQgNrCMfalNi
PQnDjPd3Pv6ogFLK0a1/IZ0iAq+N7e5Q9rBiDSTB9yI1edIIa91NvY3rvpZVeDDKR36ZRd9scYvV
BzGOPgt10r5TuIY0gyOTuSY4OmI4m9bFZ6VTbzgEtp+eHdLq+9BYwC65yKJ+OOlxqT1KGR24Um1c
gLMJoys9LtA4JMjacqKGsYnI9dvIOn5JIVRQyOgxXQ2tYQYSC0/EygpqTV/dipGjiWJyvnQrHRgX
qsO6wl+fQkzXNgPXFx5AnJAuWm+Iqs7cRyFji19q63eSUzBz3sc0yKAXxbh5J1RG3ttAutFMGIyC
zn6pWd5vMiujty0I+ueqj0+UCagNabaLCuWffCXxxTKyuGcZCoqKMOu2wC1BXLThvgOVPTiQxVy3
GlvEZpzLP341/QIv/z0P8Df6qR2oQI3ng6HbbjuvvrNTPTFoJ1p+zdJ6wIGNIE2mb8hdkseKJseY
EsuU2WCT2zfzcBsfg6a5NpX3Qttrj5+pbyjFqEHKEgJCW/ffaCrO9k2T2tuxVc8ux/TT1Jf9voaT
vXUksDNhBfQGRFihQDVV05vb6CfcBj4M+7jHNXvbwC6osXaxxLdA/ZUVwnZqoX+2/305msZ/Frg2
iKnSWKokk5rrokCBDGY/bqLoRnrrp8Qmbgx+ZefnXUArn4An5djmiIczPzBr89oJ1ugXSSzQuLpF
zlNWe2hht27ioARemBLpk5blH/yO4kpp+E5GGfECHLfmP4iUaP7gnwkPeel9ZlQSbEZVXmwrt6/D
YDngwjyqZCtgujVnzy62iVgon4kGWwjXcjPwvsGCO4u2TLKVWNUwcscNIPjKwtGPk9uKhz7CaS8y
8HLwc+bhF7bx6dCNer5n9OrYqFl/1lHetCFHQBPUD7pvmXWWokZXus1aWT2TLBfTPTC45fo/t2ab
/1fI7/9s5Ppf5s6kOW4k29J/5VmvG2kAHO4OLLoXgYjgLFEUNVAbmERKmEfH4MCv7w+Z71VJyiql
pfWmFiVLk8iKCITD4ffec76DW/CfdsB/GwS0v94/fuw/I+NH/jLjJ27N+Pm/HvLnH7K79t/5w8nn
hP5vUgW+pxTBPAhuxT/Su5xQ/8ZJXUlPKDoBmkzK/3byedj1CLZDx05TLdKhJHPrf5x8vxGxSRiY
9l2UpprA+r9h5PN+zO6SUqH0EVIKwcDclVgHf7TxOfU2Qb+NyvPSKvZV7OPjif1quHZovOy5PGt7
pPvlQ/DisOg4iqK8DRyG9kX7pRxM9/T7KvrBKfpfzVTTZGpGQ+w5F+O71CEptce+G5D6GQiSzYJw
z+l8/vyQN+n+0/97SyMVlHOoTyvghMfM0IAcFNS3zOuW+2aa8wuGUNFt6zPVpb0GZ8jXSP3zYXv8
9TtRezLTD29FRZQwiksT6r2S2mOYvn8rqu0rk/VgPkZQBLTQaucg7dxeNSC5b3wvegEuvE8RBpDx
oVohC9jW8DDBmTPNCQg+2Xj3kko7XmlIYChy5EU/2Pq8AVlbJ6oSNAYjyou6ju6YynHch21ItJD7
0MvxOWHoTtjpvNNp8H0kQ01cs1nd60hq+iZCgD1rh3y4N5N1HnTWNq/8WssbTiSoP7wOxXoVKf+b
sIG6qMspualk2dxh7CTzY4Kxt4zmAnkRAlcHQd0igud6TDigteUn3oi4dGS2vuDW3oU9yLs6EwjY
HulDUFU3NkqD99Wo+jMyRfsZoEF2tiQ0VCG6SVc8awfwVoHMO+veLZjIzz3S9Nhv8ruypdNKlPQQ
V52X4aqEV0Z1AlfAeGBM3FTgoybsYzGDudt6uR3FApiuzKR51yAQiNFCmivg8oRCoku+ilacMKRP
rShUfMSCXileR0sbPIfjnFMyk8zJUea57kPbYc1z3NcoopY3TDUcrp8gevTgIwJosH/RKHAzxtwz
LP0xlySn6EwNwecK22p1zdK9RQGRJ5dDBCBl2W6VYnoC1Ct25veddD8qzdfXpT2uhYyWvYNHA9Hg
tTDZN7y5n9o+o86umAlFxehepkA4eNa0w03hGnW5ToxrrKqeqfwLRv8Sy1y7XHXwbQ/s++NdwxTu
YpJ00eaVRHIplxu3iLJ3fo5ToAxGpLpbNTLH42HTii9FlJyN9eAS+ZLu5MjRckGwScBTrhCH97eQ
d7tLp4M+UqcKyAbOHbs4w4XvLOBxVPbVK/Dyr81HYpc4AQFOu+xAAiFwQfublPJtalsG0BVAOgc4
3abDOq7gv4uNtLmDA6f9yiUL6VRa9JfT4KOUhKshyAC976p1tecJS9o5FSq4T2HVXq7bFL3zJNjM
qEdbuXU8PA+9SfJroCPe61aV9j4XxL7GNDu6G0Q96r6pEEc24zLsK5kT8alDJCfjye9oZkyO2gg0
MEt2A8uSdCyfBJyGLhI07QlHieuWb5xeXdBuYw1iLqN6NWkrvNOiS5Xc7B3E7HU7K+CQOVJtpPow
FijrEw5c4I+JYgsPgLes98ZtpUWa1g5IUbW0vJ1g6SpshmH5eknOVqblx2Zrr2RRP9IdlvT0EDWM
CRm561ihO9vQP29yc/lRJK0iWOQD52/CUjdwvjTgOfA7/dDFQet/rhBXfmbDK+8ROFUcyWrtXs2u
JtonLVf5qQ4S5ytR74waw8l9dOa0uSNpA4JBwlThBf8iWnW/RFwrIg1gYKV14nbZ3egtA6JV619q
RoQnKNeENiKXPaI95+DLUGMCspLll2FUbB/Wmhtrsa55t+Yqugij+ZIG/HLp08r/Vo48Po4u1Osn
uNn926xBVR0PGAJvlqHLMTF03vIqKuYMfKyOyIIIupkWerMeGqBQF7YXWHQYT17SSWPCFSqLrIwV
xp7Gcr2v6WS+J5IUyQInHujP1L3FlSt1Ur7fokWFj4Xw6vAC3ebA4C/kWNh93cIe2wp9TS95lYOH
OONDpMdUjIU6CdYmnnMy5++6xsWIXTejeo9h1nuElXnrr0nwGr97cx/KZRjApSDADsrA+4gd75T3
bbDEQzNMzwutUILWtLgqRLOA/SULLPBGlHcdcCmeWAUTGSuXUzEZHLVuHlzRzdp1klOB8sTYltok
sdhKCeBAjzN5jxWyD4juNG/MAUQvR053sPY+leknYRnyx8OKFqdbm51Xoat3YTgnVKM5egWSS4ri
edVIhodIado5ob1v5GDvWTL2HsVEdNtg/QS+12TOcDLYfB+jkAevk/NDUVjJqyUx6FVmNgwX0T+K
03J6m4XDcindqH6brnX11lfOPff7csWAoLybAjxjcG7c4S6V6OKxn+7pU7t/CbjeZV5P1D9Fk36W
7ZRf2GFmgc9b/aDUjKa3F+TTECYT3nKCv+oWjBwHUc7d48Bk5ImQHYEsB+z5+DZ3qOdHb03PaTsj
cZ76UZVsfeGAzX8IujudBepDxz4ES2Nqi7uZSxw7cNXJ3tTSPPZM6xE5T3nywH/1FwuVGV6lMrpd
2q58I5rRwYLh+hOsgEG9aRQKT3BzwNrgiuHaT/sOk7rqNSSCQFx4yhHVSZWienCa9OSHXflOtrVM
L1Elsw3MdnysV31rg5mw64Kdec1RepYbJpUI3Sv3y7y0c+ws0/SIR6u8B1ayvWlmOowc2hlh0Oi4
rb3OeW+6uoodEnqcJGCoPiTy2lu25ZQGZf+Epzs8rgkUP39sFxSUBV2TxAG3XmbNoxmK/intXXWX
1W53v4YV6TNEaJ0J3Jsu2JYjrin3HSA6Mo14bOQHX8PKiekT6cPqTXf09wS7Vl58HFRUoh3nTNi6
tN7SbUhukDqNb12/rEhkmVzmy13liKsMeeKKiXvatXMaoibYq+4pMja8TZb+EaNP9zkP6CP2dufZ
4Kv4DLFzn+0ibrxH9OgSthWY/mxd/FBYRtN3ymsYfJaNr96IYee5b9Vafyg264GIrmp5LSnXEA8K
NI+zplW3qpHBsjIbd1OIHfxaGs6oR0Gf+mW0KWapUZ16vUu8nCK5H7YgPC/IiqHoieZNhCz+Dh2w
/5KVEVOs3+9B8gBZLFlDj8QEKOrXMcO1z+PqpkgmJm3p6l76VU+MZA+Wc83m6trmUff0+waR5vl0
W0RR8rRVSwhILEpedR6QSU5wLndaUoJvXj0nC2JWFlg619LFKebATa+3RdCLc9vKfxzGmjiYOfcf
K2R4OR7AoLMEz2PrGd8mfTW+5PPMVoBdj20mxPG+2WnnYXcr/uaoyDQ4AUdxrwmYRcc6HFjwdiQ6
ytQJpzrV+Pb+98dyv2dXHGbTR9+aLI1uozY0Lw05IkgMRBp4jwxnubbe0ro0XOjWtUehPTDzUQ+z
EFNdVdgz2V7rPR6bEBO/twD4knT25zS5z2qFSmXaD/cSZf+TaDdzl0TePMZBH9j73/+SkwYLspCC
P0l2EFjOl6V7ykCkzow0ZZjHTiH5AC3m5HuNy6kGw9yp50zW5TfiDIMrWzX8WqCAqDHotExTrWfv
XUd1T2G5dh/xD7I+I406++iNin/CrPS0brN7P3Pyv+gsmeEIf8M+Hqc+AltQ8Bx6W8+g34Z23nYS
AhtTuk78LUC6FO7sYP64/Eypo9eB7P8oVf5W6f34/xG++x9Ycwvqvn+fqwsAM/38U7Du/ht/VNx+
+JtysR7QDvsddRP+I1nX938THNMDgqsCL5Dgdf5RcQfBXnH7nnYDz/Uk7J1/VNwBxbighI/AubPr
ae9vsXPkHrz9XV2pfbK36SMJjhSR67v8//1YVwZLnixTQntnSdPi9Sx2b73D3CwOh9a9YGSBN6kr
E43MTwfqK9IKiBOlmGoPdzKjcRX2ykOuLstXQ5AnJl7xL8H+2moviQuwiB+9wNkTUoYWKALZPj4N
Zf6aZEQrfQJHfTvgg4fh+bAJpm/0w9NgJPdwly9mmRe+mRypnYNnfQX9fGhRnzd+hUVbRCleII8v
hzmJfV9ka3I7Jhsvi9a8TA5D13EU1bLS66FMUDYCOJxK0K/IwHsc2UvzYa6Bl2r52hf160yOHx3w
WnYJCcdBJo7QLKoNnt7yvIu+JRwWP7WnxK9PWWcvkwZogPHIcrOY6Qsxnyq7291DhqZ43cQISdIV
X6T/fohaBNBuBhCQPR/beNwlwwk60iXKks/9qF8lDrVAWNx0fYTA2TLIIAjVKfbcMH5z0gsuXUJm
G+JILTuUBQlqWrQF/HHCF8UZMAvdZT6IPWqMPIEkc+JuiA56Eh9BOJzXpr4a+qBhx0MaLaBejOF2
aXMavVUmP/m9jZ4qGuPnfCQtA5mbtfLYtoyclROm5HUs6Uevb/HiZqJyvi7+ijTdQ012Nw9Md2n2
oQ+2ru+hDBXDxtgvy5nTdR1ptYdodst3OSiXV0XotOxWqQBzSksdYFunbyrOKCBJ4Zos5TwQnKWy
/GFU2Ntz/PvrHhi0AB03PQoAVczdeaAywOdZM+06khmWP6RRR7cdPAfxFSzmi4QWNSr2sX7jKpJU
kAS654WM1/2o+naZ+yo8aihxkHAjKjI1J5el11CHVSDRTqT4Nt/WDHAaK59+NPjouJTIckMciFej
bs1lbyrGe43JntexwZ3uSCyhTBPK1ynizFMKw5jjC6dqm0zfmgGHR9QH+mySGhtV5NVreK1tS0Mr
tC3IABg4ObOJcZmZibVJy/NfjR+zZew+4JybQAEPwOZ4komIeXuxYIdvDV9wpLzhhVHi8N5uUfUB
6wGBEeBP5L1FBGMOmwj1J3Q+5sOw1vLL2vDSB/zCK7ONwjQ82ApORH05wkPHQiTxsBarRDPYRM+C
Nj5rLPPRmET1TBBcrXdSf5WZLybdpjCGdkyWQJEMfnvCphbl54oJxRznXbTQIxqL5WStW341AfUb
MzwLBnAJEjcGiMVHn9115eTd4eW/JVK1/opScnnWYoCE79WA3r+URekhc1xMc9ED8sG0rJ1uushC
ivyzHtAKkb6Y4hltViR2nJeCZCDlbhUfWTx8RnYnpGY9cisi/wJNdBetc4Zvy1y3t1SPRX6FHUeZ
q3bUZXjnNTXZinIrvTfVNAAsSUpksTHVRIgPT5sFSRyCRocZQZoCging0lwsdqwJcEsG/JYZs8AE
NgJDk2MNJy84WZwoCXwuJmK7UpzpEhIcWCKTN6PnaSoqwziD3e4fGlAe5lhnEXKZxi6ki6Yet/WR
S8WBfjFGXBaCZXcdeB2jj6B190G7n+9pfdE+slbhhA+81CHxOcKxy3lamLlhdZyEOtcmxY6eIWnp
TvAjEvuBof3yOqf16eEOr1d7ZIdV8Ozhz4rLcMPOeSRG3OJFYq5E+PDIgcZMHS5GkJaIa9Fbm/FI
eYlwuVAuggMMWlF/20cmHK+6KRkJm66aIju3NtIfIzJEt8tsXjHWDUuYmHPfV7N35bsNPhof2DRx
U1EjyTsJpYOVihZldA3OtFlu65Te5CkBSnGRTiac7i2DtldruxoX08tAInCFdra9VMuC/dV6KAHP
Qz8iXAy9hNQZfxaJdwFJmTSsPHcrHxpCCrlbCiW7WzuO+VeMDQPVLHzU9bVWba1u9ex7hDKHHWX8
zDKOvZlm5lGnXRic0OkoecbKwHSGoHXivBbm2Z/hdcy3SQ+19OBH1XRdp5WiVnIFTkh+cfYQbRj8
3ptFRtF1BJnFcKu5JY075jYeB2aXV07kThRT5Qblp1YWojhDw+DT0BRBeirSmcrDddcB+WQDO0cU
s7qZbIdZa3FKdbsYWRVHN8lgivFQx/nueFOJc34GQgY8fUD3juoTNzmNO1KBI547/A1Uk+5IrUPA
oQgXX8dLNoS7N1uQ5WMiYT6tk4bDE3XJAhM3B4UTh0VS6iNqBuCxSYDL7UAnPMO8IDKm9CpRyLZ1
SwFzSqutfalNP3+ZBLoPXHGTYsWaRN7mdIe/mj6FqjLT/16pd+dkOgZoQoznv+U8G5y8OkM54xaZ
+7aUYkI2X1X15VQx2kDNUa23KKiWDwFuAnI3RovX1BTt0RSL/0UiGyEIK1l2sNri5RiaUnNTzdgM
cCIlTXVRt6QUg+SVzpvVrzfgCGmbPkn9PoXuClIumF5qO6wV0+jAvuPxJJjxphgv6QGl0XOAJTNg
VDeur9eVGUWcTYsPJ8QbEpoKWtImqyb0pVxg9VZ3AdFVRPnC3VrkOB0bd+mewyY0wynph1Zc1Ani
x8PiJoJS3wtplmLaJnfY1shTcCTqGI4NCMIIzyFTq1B8k8kiXgKdIrdyeis++YuQxJ8EOsSGtCqa
qEGZLWx9rhfUCBhD7xtyNkQtoptREDBsL6EBbC0A4w7jOMFskiKF7mOrH1qD0ZhavzTP1jSTOuiF
fm889oo8ICawfElC+TyNXBrIJ4JvsLKHCGxHXVUPFMF9HaOwwCvSQqmHz6e3hNWkI0wDNJ4Q/fr1
Pos2je0B921ecA00HhM2Ov9UwTQrl/PaaWooHtCOPS6i7d9kqGXxX09F9ol7NnrZDE2ko9wUcSFy
pQ/EoBYQI/vhMhdEC2T2oYKj/2YPhPmsI/l78wKKyQkZOYN064bJegKi218zZeLsgQnEQxRdd3AN
SIom7kLXEGoOVOVbcNpcRBtMBjb/Cw5F1CL8SVMU0pmOq3rAgRlFMg/i34uJv1VP/dsB5ffzyf/7
y4Hnf2BZpahF/n1ZdTWAJG1evieS7r/w33NM+VsUBRqTpGIqBnEioEJavprx//wvAuF+QxegQ5dB
JkWSiP5ZV0n5mwCzJ3RIU4Nf3Yec/zPJ9H4LfOSzkRJ7VbX/098YZaofqiqIploBA/WJSeYYr/T+
Fr6f1vHwNsastMh7339SntzOUdf6p2KrnQvZ6Pr43ZW5/4N0+sOgcp+M/hOA+sfr8c53+Kkbaeao
P75eSW47a5fXMwhdsJwmG1xmPwVWGfnNeeSWvUB0QryzQKiYAQf7WEjWcjEG7VVnmvV6XCyC3A4v
UDV5R2fyUbpVO+3x12+U6/vz+5S7AlNJEXkeE98f32fE4H9rCvCWuR4+9RAzrjNBdFm+9v31r1/p
z98APFgexC5fNPGf/k+v5NHRdjfDYG+OMrqp1qoLcAKQToqw/aQtQK9fv96fvwGtYLN4TA516Ekm
4T9847lf5TVnYQQf5YL3udgC0nsgFwjoJXfT0gwIjp3wL773f/EhGeTzap7nKYZRPw2FiWKtTRXk
Q9wIcItOVSM6Mjzwh2ntL0XrfPv1Z/R/GtDvkF90ALyQ4mwYuW7w44cczZCKKi97jNYND0ES4eZ3
GTPO5tDCif1Y0NRAfz15zluhOy/CpDyot9Rb8kW7KNCY+XWIGdN1wDCrUCKSdeXAwov5DJs9JkWg
HiuM38/Z0rifeiYwy6HzydxCg+n1l7/+MP/q2rFAhGY9Kj9w96X63Wx/yGkdMN7qYwsq47YZhvKi
Npaedlq2RM356vTr1/sXC4S1gbZCS1/56Cx+fD3U0CbZlv1JWDrBxTJPIHEcMXFU0eUewpm8Bf1l
/mJV/qxg2L8x9BmBdPnKlHD1T7cBh7IUy2u+u+l4gvKQ9NCFFdVwMQR9cXKdKrny/J7iDcfEMW8s
OrgKwX/ayuAv1uqfb33NrCbAwitQVAglfvz8jgwNOmvZxXR8/eu8nyBzoOZ/q9xx+0P98291G/sy
/HE35KXCSEboVVzhBz/dFv40KGzzggElNfANRyBcZ9nUXf36C/2Xr4IAhCW07zHiJ7WKkRlcDE2N
KtLd5Ty2QCzacviLfezPrxL6CNN4lIR8e3J/Yn2/TAMkoEU9OG2MLbo9NyKB6W8cbfy//fWE8IK4
YoI2HrDL/db/7nZoMkJYyBRosflGHhZlPgikN06fey396wv355UQ0hJFxcJWyffzuwzou5eSRUtj
LmNWKN28v2ECrOEhFu5p6E3/x+Hpb6yEECWRCJRULv8T+9X97qWQQtrQ1ISJLWtBygJ5ZZdhCBzm
1x/oz3cZhw2CsUTAWgOH97M4R8rQ8auBl3EVkVJFhxXKw+nwxc7M70tykeDDMVJrMrmRwN2inOig
UYx+ov5i5f9pkwkp+z0V8BgKQjq7P32LqVaDM8ka7wqzJgZLbNUdokRiWwgyMSQ/HXe+3l/cCPuj
7YfbjRdFH0UTWQjESdL98SITBTb3+b5Em0oUseA5SF6Bw5AO3TMgBISls8uIpcpBH//9C09eH8cJ
qSMRuuFPn9db650mwufNAkSUrpfguSsyBJNO7d8ODhb7JUKsXIB+uZnm1h7DAlRvmPj2L9b0v7rw
rDGa9Vx0zwt+aqN7U+KMZVt0cVkj4QdXcEvSIfZVfItxmpI2t7nh8BdPMGbdP195zQ3EEZcTh7s/
V/Z//255b1KNAoQK2FF2hGvyJHZKQu9P93Q6OnAz0FwvWhxW8CgmCweTLMGPs2qjG0JrKKXdoBYg
5ECE4xnaCgz2JGZhXfBRl1w7RarWU65pxx76qFm/ChoUH/spcGrC7tLsLjN1Cjio9AMDRGsgExdG
B0SA1Wveo7AZF+yAYWbp2IUkX6ZMQO6akinASTejf92JIX2DvBsenOHZgzkqzOBStD5SZQxEbfFg
JzBDnZndzz0wTk4CHuFcB/IrcyRWq4keRjRt/gkRDlpbpNMtajG8cyFamLF/HzFOHU6MzlPs0S2t
7Z6VSwd5oNA9bEXSy0tGvM5zklv5nlNyB83E93r80pu5Lyf4h3Gvc02P0Q3I+aADeZqX1L007Gh0
LgjceWpbos9xJLj9l6QawncBsOiNLl4aUa2C+8U1D5f4aCdpAbcuifu84NgGEAbc4r73MyLCstXY
GmUFjUW8vpaOZZ1s+HFS+hKsHqTXxBfjR8IZjVRxObWg+8hP7LIeYW23ZHe60f67gTb7untiYQpi
EfLyWDaiXElvWWAIrODW7xwfdw/yFPBUuxkwzC+nuXM0KheY93Craf1S2erp3eIzhGBMmQG5n8Y8
eDKLC8Rm7lwyrlfTzdj9zQzAFPeoATnfGkoGGxUnlIZtcqZxRVM5R3xDhELWd686GhxcCZ8OVqx7
mnSHtNmC4GzEOC7nYjQw6aNQp7ByO4F/0fFUXsc9J8T39G1msmkLHoBHhfGMRsrSCv4b0tOHqOu2
5ThEg/NUYVilq2pTMGiCcF3G+roUt2M9TaDL3cJ+GOh54A4Mo35iRuIuT3TpWEVDVNjPupO6OyzN
2N+j6lsVSZxjRwIgTJkUamzQb6/WzI3IUByh7B2LyVYX2QR1IyZiCIXETDd+IkEuTS7Vuq3qPBU0
bONO9rTJgtx49wj0oWOW81iQ2pzQOCfiJV/u8qUqv82QDvBJenP1Afvmcq82d4LFjDszJH2iTF9B
Cp7AbrOul3OK+KYGeNxXr7vaF+/chePzaQ397ioDa1gCuyYDsp4XULqRgot9JDlefclcCWi84yhx
SIfJmMMqm/xFz5NHbI1nxicogTA3ssoSuysGkc8xVgxoN67TR/7BhL29mlJIL9yXdDp3SCcJ2jS3
XbpJIZv6OHYoI7d18b6tGIT2PDugX6dxQsx73PQ2tCdZCsJlI+k5N9kYes2RWQAYDdu4RJvXWS6B
1cwNd3lGB+UWivUM+gNABUHgAb3EeKwrplFT6jrjscb5ldKrd8CCN04lUQGO3fqlEJLkz8Hp8/vR
QVpwGCeDsT83NY1hFbYKRPZcDtCMK7LGmtZfTkQzMR0HfRG94MTgzSYw6B93cMGbGo+UezF3eM2g
/tSXnesmD/v9HFzsECaou2aen5ygiz6YjZvo4KV5C9Bhpb0Ua/Y1BBhdHX2NQmQYFGS4KtHmEXOT
QfllogBNkFW3+BTqhoiwtzmie6CTEBrRM6++uS2rUYI2QWyiUIsg+SFwkt0AwA2crcFk7TumqLBt
CteVL3ilx08j9WdLZWEkaCFu6aMHUkHGIw1rYCB6tZBCynZ6UE3ewJ4kt2460ydrSFoK6e/GCwK6
+SozffK6DHImSHOHmSSWOgPXjLeY7dnLgEQhrBLj0Vap+OAvQ/jYrYmL63H1p0/RpnuMZ+MCEAIo
VoCfs/UVMPNaDqfah4JxSLOpvxvXQYPI30yJjxtwOHdi94kBQfusCh+DhDStP7Hjk2F2rHyAPHYm
POmGcid77YZ9RWy6ahicsCXLl006A6JIp/M/TeUA8zszEVjvsRcTmKl0JcqPptEdKAfi2DNKZoKu
lTQi1mtgw298nUvzAKNFesh6FMNnMu1Whqtj6r/AvmTuBdx6+D3I4J0hyPHTlml3w4Dh2TK2ZNK7
1y0dJwIskLCRQFcXy0dOmSXJDHqTAB4GLM+MOuv2MpnzcGd0r3MV87cYKvposFCaw6WOvS6RzzN6
RuYdKzfDgZisxD/mDMnCGLEc1TDCjlQjFWkHNK6FQ46idcmo6Wc0pYeltxsgQ6/FmIMjkUlTUmzN
baEWgGe0pHJE6sjQ2Mz1htDY4Lp2Lnzorq/70ibrsR/yCijmmiTvVioRE9umh5cZSlF94KEFllAt
kpgy2g443rtk+8JEDaI5K3R9W08ume22ZlaJMGvGh7apFlp337oBztexigb+VZGJMNdlL+JyrFVP
8rbOrxiLKthsdam/hGj2sEJ7C9rpJFjY1r1sIKCL79a/bVXmDzB09o9AH2J43weQBjDEaexReYZl
NI6clZsSEml4GE27fRRq67ifgopBQLBq8a2egXbHfgYjlJ7FxnY6AeF9cpXvFHFZteGzF6UAnPCa
dp9mb+qJWknX4CHYdqgIfeTilrPVANc8mb1n3Wv3q4LayUCZAxSBq3PyLZ0xzGH28TFJV3WbfBg4
szM5EwKp7VKXyW0eTuJFbAuB9ehwP0FBY/iaWbJLt1IM9xXQszuntQUCsaB6gt5j78PcySiYGCXu
ZG13PLHBlOe6IOe2dKGbw/xtyccG/UOwCtDwXjS06VM8eF/bLt+epMyCRwdl6I2vmZfRlzQDiBbg
FhBsGA/HUIamYw2cT90FgmC1S6hty4dlQ3cdc+FckEvaJ+GlCKcPM4ekz3ZCI8+IYisfk7bx2Vf9
gW49lIKViVCF6b+XuvjIvJG6CO2TQTlcAnkawbHlBEJTYRymNOfGckvGZUNHeidWAPo9x3D/mZiH
7voNTi9grtoTRL4Uc19TNeE5fbuRfiKOfb1uH/pWkZBprFxfFYwa4CuXsDLiiSUU0eAEHvhgAzgq
B5j9+rFfOnZm3xq1I0Mz2WYxzFQTnYsmYXpEHyr5jFYV9A7WsEeFCgdeujf5+NOL1rxjREsJiQhV
fmTR6sesW7prnnMpMocaEMMRfQaeTo6DfXQM3FzpQ1+1ec/YOWTg4Pr9mIF47zoUzShXJAhayI3X
Lqqaqx6vYX7hgGZB5Vj5/keyu3kgKlCkaHUJHELxyEjj1s9cMRy0LP0vlCLkRHkuUJNTHtXFF3wF
BrrmsArOUFh9aLSSWngTrK7F91xV0YM79Sq6DIzfplgNpHk7JvxiHEXZ8s7bZHE5uTNmDRMUhJTg
bX4I6LS8dKTwPnp6JAJwLnLXIozOS45fnd5Wig83eUqqmXETDwKgJmhE/PQyj5bmjclbsiYqXeOd
RG4gXveZgQaVYCvAmbqk7O/hnC7vcrLnIQFkK+e0sZgAIvocBEgOlZFzPxQpRzTV+83V3KZsSTiO
y5egdDnwMXzr3qzkfiEeJ0rhuhs6fA96ImIYqiBQ1QsLqotjWr0k/akUQQhlIeo2AmcT5ju50d2L
CwWU0sPzkSonudlWfBOMp2EZKxi6FWH2ZeifAp4kZYzjmJSBcfL4ZqZpvrcrklNkF4jxQQYYKNOu
b9bXDhOoOSbMN3LeBNLD3ppsiEp4kmzeVxRSzDLQOOsD4UG45Jl40qm2EP6aQx4spTnKpc1IMCdM
8WQC5sNY4yva+3rqp6dh0FCu3NnlmiZspl/RHJE2HADjPHQF4dFHHIy4c9vay9WZrMpMH1MwqDul
voEbPfplw1qCZ/YZqTKC/yEpkzmOBDtz3Ozymhjymr4relOKs2YAzj7AifAwoNNeScgZ7M6f3It9
AlTdN8i+VnkAVtOKGEwUQ4NqHdfguPT9eKcZ5k9xynQcfayZD6Xgec+pnJ9GzSWXhFpdzF8R/Ao4
bTjBG07DNV+hHbbh0rYLMRgZtv0cM7T28Kio2T7uvKhbBGolxAnO+lcoRdDOzxTKVz3Mfti2FTzX
abYQZ5lDfJg9F+/9xK3JRH7s7afEJ7rcb0K3P28gzwFVFB157rIfBwo4HtWnDr7ym320h29Tlfpx
VYrUNtsy4sQQPYEt9xhfmFjW7Dmxw7kArlMx2weUEOxsWx5492m7ya+jN3KsJ++8OAyirr9FZDc/
l1ka2leF2bon2RTTrjBhconxOB+HuO3brn4zmVp8nFDr6DgMMlxuITpzsFn4fThQgfqEbN26U3nK
eOZm2JULtz8mpts+mHEI7I2PE4yPVFhBBHiDQQ0lAjtxBZbichtWqjnLslf4ljT2V8OZF2ER7q/z
gugWXZTdEMA5dh3eO6sPsJwv33tdDR6KJXIE5iMC32KD5GfkNSM2FcQ+Bgo+eEPCfYRzxQMIoxZO
lSEb8mHx2uaxlJlCRzhi/+0rL7qzRQOMpWtRrvX9oDCCFF31tOjBvllSbCNF2AMNW7HElNdixhMd
kw7kQ9Dj5Hq3pfuesiQIok6ck/ZCpUQbBDO7Cy/8XpunSDfQuUnvzq9GYewLCgOxXoQY+tXRhE5O
xmnn0VKIhEy/BJNw+cLapokVpyMR237nvs+Vt5QAZ8A6+T3oJErlHmAcAqcGWzOCAnHmiRiR/eUS
LXrGnBdeZkHPqBs0efl54y6Gk+0QrQOZk6udYfF9BW81+FYMa/AV2tRwE+Zaz5cc3qjg7BLl7/1N
S7zHKfsFhLEkibsM6sHKYQFS4mqgXDVYJK6GMQdqB2w2+NaXpkA4gYQjfVobGdDo8pGdHmczkLI2
hASuDS2SeLRHNUdHSxTHVdvbcs9HwqF+nou+s3Gb/z/2zqRJTi3Ntv+lxsU1DnBoBjVx8D76TiFN
MEVIou97fn0tdPPVU3hEhtutcVlaZpql8goHDqf5vr3XBqG1ZWWF3diixitIKaTHjfKqVo4jLBPu
Kghj5p6o55yMMiqa2cKVr60GTdOTBRkeiU58MbKa9qKJJuVbRfbBN3rwlo1IECsWujEn1w9BVVGe
x6zMI1aGsq4OCAAxT3BiLL/XcBdBVtUzCLKyLYLURXoU2FeGyNV7eL7WtIbiVlJmQGeFWs42IHw6
yzG50EMfc3pTBG4qUgvOUy3iR9kOxnPDRzzus7Yyfk4E199Vhq0FiJSAs3CaCqDWF7GQ4Euljw+C
AD1IdGQdKceESZj/OSnsR12VmbONDGMRkxcdU0rIV4A1X3AxF0h1n+wHvcctkicRTxye1h55lykg
/4QVW9K8018sk3r+SiuMJkecai0h5mUdHxp8BiWzb4FGMC9Si9axD70MRI4jSGYbKLkh7o4pHeOj
zNwuNkkwqNHtXVFmRw2Ihm7C0dnOzZNvNfU12ZawM9SkDHF1paQ7I/2kQoNuUqt/RBMbTQSC0oxX
2ah2t9kcKKFnBknyTG2Zk2k0tA5mVz5m1pgC4fBa7cqkOoCyYSsJPZPz5UpikqzYHWYIbPhTu73G
+y5fIkFBeFW2k8JiiJXoC3S5nIyWGcaNZ2Y+WT7o7hEt1eTbJVtBoe8X9XlcdmztiZhyouyFJW68
aESGnWMpSQJOUYcl3aOKfezo/Mc6UKVJvnVbINRnWvJRxxDpcVPVKTubINbs6kD9JCYBXV+8Sh0H
SrdqDHO+UEAmYhrpqSlAUwRj5TqlA6hnNfaOSO5H7i3fDJ1iIPuy0Ka0usnhSLc7hPR6Hw5rc9L6
F9bfrt04lhZeojYO5B5OjJXv4yJFcYj3Gp5uGCyDMjYJGyVeaXz+T5kRc4CTh5dLFfGm7Kv5brCD
9uo/c4LaZzMbaK2myJs9lUV7B7U8yDafl8zflYxtwzaR5NFLohOHk/htydhkzdPzig0ywuhyO/Va
5c6tKg+QtpCfIpNjddNnEgOD/Eyb4IMuiTS0RQwhaRgIFeX6m2p16ysUAEOzID/bYseZ1eWRfRSr
Xh5ET+R+EdCRIJBD8RauI7NGOtahWqKUHGw/fwbvGlC0ujRnUXsgFEE7cvJDxthOsjqzl2DtOlhB
fyGeo+driQc7O9OAXRpMb3sj0tCFqXIVxP6/Nf5/Vugx6/ZaK/nuiEdMdhWCqLXUgRZ+fkPvr0Lr
gR6MIbDn84RPbmgSYWh0I6zESlXxzEZZdDdiJj3T43j/2EzaXDS4HJJuhXoqasGROSJuJ08PYT2B
hCGJZhAbaSP0lOE/v6H37RRTM+gSG5ahwb45dSX4MR6/TudSSh2q3Ro6v7JpI9tcZ7HJTnXGseCm
QZNc/sPLLv0UAYKAmhnvTTvp4kyJTyGkWppmqomvaW6GxaIXHwXMZeIaW2fdWbV1pon17ovkoviK
+R4W5ZFjnPSwkFqHJY71iqI35zqgAuZmiHEC1zJ/qXwxeQQmAI3HTXnmIb//IJcr829TJ1hC0CR9
+0Gqir9UGuNlI7MI+YJ0SOmQ2KU8IjPWL5RRo2pmxiBDy7o7Fo1lqiSxIg2dsSOceQrio8dAcKng
rUvLBuDw9sfIJqODU/MYVGK07pIG6K7WU2Ybxvkn+JH+IlN0MlBnzJWz0vb73qjTnWPAVE/C5UzX
R+WmDErNs4jquUEKo+39QNAQQXz5j+dQev7ICwyhSfqs9omoIqpqpck1QJQNZIHNJBX9OKZ+ftGL
gRyFViOSo4ASY7bnOq0ffOdcGKmBpaFi0xY93J+ziUgRh9ptV7iWNo4PqQN1EXNDsvv8K/joKtDI
EBzY0lG5ybdXQSDelAT4IerONPsS7PLzgim7/V9cBL4Gd7EEd1sn61DfITNA68xhCh/cbhBVetPP
hX1uiC9D+O38i54PrZJpY5my6M2/vRckx3WfofXlVXXEvi1mnl4znQu2+8qqoSuxEs5CR2yIW+pU
4oPnpiPOTJMxgT9xnO8yqUVHuxmVR0w89vfPH8Ip1YOsLBPRgdQ0PkRD1ayTF6oBkCTvLS7cMpO/
VAKcvwItuzOHuTjqKGUPaUN+6gzkK0Z+a3WXNvHZa2F1JB8FU7giE5oKLkjwL5//ruWyp08N3ggA
d0tF2qCedPRrp5sMyv5wBEuR4WgmhavpiRZyMmjhc9X/DNI824jJ+fH5dT94W8YyJBaNJiXXU94K
hyFbswWDAuIB7QffZh/rU/4dVIhMn19KLPdwco9ca5F6SrI+aOC9HRkUmntlriLavElGb7eENZml
k77OUprYLbmj2MgiB8hJbl1JZ8as4szKmYlEW0b56Y9AwICxFOkgUq2TBSclPbFjo0yEoqH5kCIS
bZ0ialhZalNzwp7ivcAEfaC8NH4vlVb7BofxV92aAnED1StQDOF1YoN/CqvKukFzCn5EyyrzPpwo
pwXEyy6B9+WoLWZ/STklUm0Kaeo5AeoHA0aid5VIFFR2OqcvjrrupJaiYwMijO6nDCL7zmcbv5bk
tt0RAKN8EfR6SM3lnPX5e1xe08kTxETJUs3yxag53VTiamlLlcKOm3HlF8wl6lZF+HrHbhNyzQTB
/PPrfTA5Ysc02f1IdIPIXt4OGxz2zO+hBl0EAeEdCp7uegKGcuauPvgQoDNp4H4koQ7idF5ghYli
4dAJBhlf3au5XjFjBRH83lJcf35D4oMxyHqi8/LQSSGkPhmDY4vbU3YkANctbnWh4+bHUNcdRa/Q
SoOSvWoHVdBcIIy7ijQSU4mtFZF/wfbIP2p99Y+fsCWYctiR/NahGcvv/UPUUqYVVAecma6hiHhr
NJxGSqQmZz699+OGrSXCGRpZTAPsat9exdGCicisGmFKOkZfcqgFoGWdgaQ0XbkiwqVYff6Y379R
ric5CSA5RXiunUypBtlCHEq4ngF3aNMY9EPoCPibkEyBfzx4uJTlIATnvxiqJ7cWUZpNq7FMXavr
6r1cttGAEMa9jIACfn5X778GruFoyOkXARhnupOnmNBZs1JGTA/mcyMz09iGPRaKz6/y4buCDsUw
5SxAC/btVWzYfMkIwgbDVE9gWS3rY05dym0JdQQrm/RnNkAfvqs/rrf8+R8j0BorNbJrSAl93c33
lQljGjV5vAnH7JxA8aNLYb5eFlod1ph5Mp3UTuMPiuDWmKuBuBiWcAmUqI+EjBhnzt8fXYqFTqLC
hWIDAe7tXQXaUI6CvFdat62xJ83DB3WbiatChdb0+QsT798YGniOMra0KG8Z6nK+++MJZjKng92i
bciFJl4qs0ADaMT2TWlqekwIQk0IEu6qx0Sbabc3ZFEu54wbM6wwjcuyIj2yIlqqRWBOj6YtMYQh
Gj/zSb4fvMuPZFAJRHT4xU4mGrVl31h2TLLwfIjUEb6/CSh1bz5/Fu8fu62xkTY1NlRUXU7P5jQP
kKX2wOc19CDb0M/SfVWZs2cksjpzqeWpvl0LcbsQKc6Gmj0vIvO3T72IOjPFfpDSJ57zxKO1Yz2N
Nm3QSbQkOqqpJQK3t6dzu9gP3rZBr5B10QYtCETw7XV9qGeTwWba7fGnATUiPo0+g2h30IGPPPji
jpffHBjq8xVw4v44JVaxxYRKdpuFHNaNrT56HEVyo9LkeRDVMJ951e9fAjJPE/ChilybyvfJLwyc
diyxWSK6IBDnXlGD4rJT6diEgXJODPz+YQBRZPHCc8IEzIH+7cOoskSlihAlbqo4zjdNS8g6o4E+
enU7FTfVFE5nPrb3w9jhDMFQFkyQKgL7txeMS7pFVUlFDXda82gP+nRn17NZn5mEl9/9dnCxsdPJ
iFctBpk49ZqU0peFnYwIfCn7HuYxQ0rXUX1F42ZDSmhLupk9UaR7UEDmyklp1X/+IX1wn5SE2Clj
1lY5AC9//secsoDfHC3Dv8A22iH1o4uhUY/B/edX+WCksJMEcrmcQezfDrE/r8IcWaONaGPK73p/
1079Larv7FmmLDWfX+mj+3Ewnwh8OyzS5skcOVUEzAxKj+xEhY5HIFL/YqlO+fD5VcRHN+Qgzkab
THlJs06Gx1yUGHLSLnZHpe7WEDno4iStjRN+Au0XJcCRTXKpPENraXqlBJaM5vDaysbeliitNrTq
kS2SOO7Cbj23z/1oUDGslgOYDUnUPv1xJFmw6WpoJEdhc92g3nLzhO7KDHsMLbAKjEIz/XxTminq
P2TgZwb1u3fAc2HUMCvja+JNnMwLTI41qd+weeO4Tx5DxUkuLTgNZ67y/pjP1pr9EVWIRaXOhvNk
6GKzbliQyXpGUTFRGArDbTwQVg31nQ6DmSQ2YVI2gh2BVG6dhfN3Q4QA6FEFrhXy39a1klqPIAaE
93t4/J+79D+Wgf7v3aU0tIs8YqH7mbdRO+1//Nfvf+B/mD0sY+Bw8IwsninBp/m3uVQTf1lLNYmt
LjuGxZTzP8we6fy1eFEZxZQU2PQsHsz/5y21/oI/p/NHyyCwab78E2/pyWhir8JpzV6uj5GMCrlz
+tFoRG0t50Mvp2J1tObmuQzMZqsg37lo58k5RCLLj8uisaWYYm11+B/JykLsSkTAbAGlBx1/yHMS
Nf94hDd/LwZ/2lDfLn2/f5hNiY0fxvaSU8HJD7P8WImH1FA9Th/VMW+7DBlPA2wB3b/vSgUB6ecX
fPv5LhdkWrM4VFnQglkYlrnvjyXBAPQWUSim5lv6navWdn2odaV9+vwqb4sbbMxVybTJxnlh774v
0C8xAIHN9tyL9E69GP1ZB3NXRbAAFV17zDUteAy6SrspQcGdmzn0N6vucm2OPSbeCJo7y52e3KFv
6xx5LMBg+mwm34KsSA9NXs6cFCRy4TrV8y35dwNyb4iNSmPnmBvCTttmhmpeMbeY162e218/fyAn
a8rfv4p9G+UWqoPsqpZf/cdzt4gKd3Q/AG4y6spG8mp2yE4bMsQUoJmlM4d38QhhpOqaYzmRHhDS
otqZZq9+SUAaepzHb9FEIFupdYtu+Jmft8za/3+r8q+fR90XYqiGvey0gG1Df52DOvc9IlzsTZs4
ZGXGRv0dROy4s6ZEIGddSEQmNY2tADBIkosMt/5oFseyIX3h899z+lnwDpdaEbQKmgbsDE+eljkD
8ggXuaVEt4QqDaXluqxDe21BlX0OpTP9s5LO7wdAUYxJyLZY3BgLb98PEs8U91FFcA/pPhsMl5a2
SmDd3tf1RAZMDqohyIfhV8UrAOnetFcTAK815pvyoACPwlkwntu+vT2c/P5NDOVlayyZGSg3vf1N
Y4O6SkvJbPUt07qtYfqtEcb20D78kapL37hWnTlnHv3pBAFzjeOQJpmVFovvqatR60q9c/woXheW
T36a3vREHKfFmef9wVWMZd4TnK2pupy62nPcpk5E73A9Jg0P1ITh6qadnt19Po7ePUHaTZZmLz07
Z7G2n2wY84hpIoljsgnMKb0stNDY56afonJhG7WdO4BEsZKZN59f1Xy7R+PFcVnWO26NKo9OjfDt
i2uN3JEURAyvyGbF3ymhVH4ZYgzzTTHBUcsGMvQI+06l6kFsnqCZ5AUa63oetMEl8oDoY4W1keQ5
p27vE6Vi81PoiLkWl5d0G6kR2lUbU3lX42aqVpYxj3dxLIOLZYt+HQ+xuK2oYpGF09KugB7iNxfB
rAvYQ52c0hXiVP+SOJ1i3HbczLZRY6244jFKUhD7cFy3uV5ucCT2WH4Ir/6dBwv3FYQq3F6Y3Feq
kg35pg+14sA4iVHVW+xK4VhDJ3CTKCmGldZZ6X1jR2CybVEFmpcPXdkTiNyb+e2IzWBXIhW1t7qY
oKTAUU2/tVIiE3T0KX0aHS3yXTtRlB71SihQKKotGl1dGawXvFl17ZEGGyMprfZNSSYdWL7qKTVi
VC1ZnTd/7/r+rS32o5HEdIQwga+Dg+Oy4v0xf6co96hcaxCNtIxA3yj1t0gXzLVZISrSZyishBbm
688H0vKBv5mVl3GEcgDkIH+XfVpuGXw/6PQADXym1+Z6JgZ2XeUk/ZCUbZ5ZAT64P/YEXEwX/ItC
8tv7I94nYevkcCm+iqOY6PD5YZi4hHUZB8b5tEHNmZ5Zqz+6qIA5omrM9SbN07cXTYOg98c5MT1R
OO1lMo1o+q3UM8CDearF/sRsa/WfP1PKawYbQXaCCAhOJtXCQPqFPYEbjSJjQ3cdX1Jk5xu9Cqzd
56/v3SpGeYGCOceUpQjARujt7TWxAYShKyQx0aCnWLXqvUpo3jpWnflSZNl45nrLJvt0vNh0PqgI
QsdkC3SybKbkoRUdfkUvM3EKOpnt/LLnIX2Jwjl66JJMe8at2g1btagFtksCmO9U3xrLrZpI3XLn
0i625qJiBL5Wqzew4rDEUnef9k2OP+zMJ/XB6LaX/gmbRIq5aCvfPh4fy9GgLAnfSDOdi65bTIyk
r7tm2ZzzGn90Kfaj6H2Fyaysn4zuvu8b/BRIvkWIXnxAybqPFcVGAijOvYSP3gG+Yr7YRSVCi/rt
XU2h1pAZSmAsHjf/AtUzWEH2rOXKbgD3Dy3aGNin/6z+/nvFwUUOYAT1AfGfpw0MaHER/tPZ8jor
ySnyGNDaEdVjFxm17T8d1ZwgQB5QfXAE9Z5l8ftjJgzH2Urxs5rop23Diw2CpqsZlp4R0w8WSZue
URi93ypQcEBbAY4DagvU1bfX80M9ydBvml5hVnLTKFN74bDCnhmM779V/mY0RVyJ2Z022turVJCy
S6Qx0otM0pgUEXVbPQu7K910CtdMQHJ//hT5K/kb307uzC1LqMzyvjR2u2+vmCaOwzksVz1YQ4RZ
xtGYtxT/jd7ZUHt2cjStaHOp4hMo0IzVHKy6YQmg9hsB8d+GtIe50nagvsOOSL3RNLMHXNuQZMnE
9okFRlVJ+M3INkLNZoidQdw/sWuv8pU/lelr5BfTluDv4VcDPfI6wK2lbSqrY+Um42LoNsXA2oqX
VQbBGv5rdIXcuv42xirbFsUyyIgpCX9b5bJJv1YxuKAVaOslW1qtu59hsTAcMLXhXCK3YnjxC7Zf
8PMKq+VIHVdHDmnqq1EDDnN59dlj03XVY8Lb/pWEjX8FcACxet/PhCLbdati4qoUcNBJZQFVtBux
ZGioY/EiC6P1D46VgreL8VXcSCVakkOxf5CgkUTYHKYsrK8MpR7TVUzEGqr9ZAaFTcq1ddQ75Mor
ZwzGn1pbYZoJAzP7bpZtla1HvFUPHBb6L+iapwC32yCCiy4l7xDT3zS++H1NDmFT2ga8FNIqCJ/C
Fv0FY3debtpZ5xyHhDtLN0lUwaUTISribTRakq3TSB7hih/FhDTWafZKzJVyhwOLiN+i8heD9WI0
X+FnILXZxy9VrtgSytfFu0AeST9wX0kUdJs6GoI7kj/90tUwa12Dcimf2Lq1LVSriIhCUsRym6zs
iuwLsDkk+Q2JogekeGJxBzOAlRqYQQMuv29HyESmnqvWRToDY913pt0+phAegftBIQSYS67todUw
T4C+t507B22ss62ogB5VXBM5zjMDtmdJOAOPNWpAGEc4xY68wVG47D5Jb53Q7WP2DRQwvbxb/o+w
j8ivjn29u+psvELYEmvrIVZzpfSiIrHtS4SmxV6RefhDKzQn2cZkvxD8N0BcSOIq30d6jr+g19Xg
tjdn7YELkQgxNnXxNIz5fMe4jvDPhGX/syqQ62wTEsvxtWUsckA0/erarKOzgsH3JwE+8qVkbVM9
QEd8MllCShApJCqNECYVrXluFh5LsHbZmcqwZttBWqI6DJ7lE91Rp+f6lydChWVZQN6xQISozDkc
bU+qqDl4hkojytQrc8yQK5HNlVeni19wwuiWtbLcdEYZsEFRcq9saufaMQrrWuOFQ+/thouSsOMz
O833a/ECVuJYyy6FndiStPXn+tEqmT0omTC9yuZ0gTMgIXwCpzyZpOntmUn2g7Vjqd9z8wvYyDrd
YjhJoXdYPHS8HeZAxmQ/eRPEj4ulY36czLH5DlErx6CHEU/UGMA4gBTuhKeWz9kPkQNMTFQoyDaf
/7D3mwT6MoiYOP6CwHnXdoxSDMYizi1iCAhXVrvBGSAwlsqmsJfwp8TMnxBsDuvPr/q7ivN2yUGF
jF4UZd8iEj5d5Oa4VIk5H6Dt+n1wVUZM+JQBy30OtmIhkHabWWdtMZXEurGi1tqTzNlkWBSj5ptC
DuHz57+Hdv3pGkjBGOwg3SldLLKy5Tn9sZfAFjdiZdMDdhB9dzDCdJabxORYuKp0H0wC5rlI24J0
7q5grXMcIRiI2CyfHdUhYAz/6Cdqpqibc2s/JjhP3SylHbDSZ2mo66pmf+n6MqnLPUdm5rp8yWYJ
StvpvBr9ZOmWgS6fiKcg58FMoNDlouqJf2pEvdPiMMDVQQ5oseqQFvUrX2OSdIdJml9CGeTQHqZJ
YDxMNEIqyOeJrvCghkvEtsBQkdkJqfeUzczXMh+ZZNqsGsa9bqY1ZFBZDyS9wDBdTcaiZiuNIdgL
3sOzXupYfOCHEzVaV5k98X+GyPBaBYWRrrOpU+1DOtF2wsGt2AI1rzUiADQ2emRp11Ivm0dzHuZ2
I2a9uu6Yd3XXR/9GnHk8oQ6ORrN+aCxKCetOQ82wG2xNmb1WqpeY5M38BgITwJdxtHQiDkM1faq6
QIdvgktiS1OcghcBz0RFkvJk6KsiasFxjLCppat3FQz3opU/4sLOlS3rYpr9hAeqtg/RzHT1ODuh
1HYVSe5gZqcahBUkXas7sHA3+xm/6dWipO0vKit2DKD5/ozFAcqGsY+Htqq3U9gmERFNfS1u6RN3
G+I19ArHA5GnpGLbNSAX9KBYk8h+u14wFYDQIWs/qMGIo8sMaTjwNoPFSN/VkFGLqBSVp6k+eaa1
rjavoe8PtyzUwSskAoOk0ySSL2x6FzIxTB8NBSmh2whTWChzTIVfOU92FK/i2o9Jr4kqf29PQ4SW
ucHP6hm417fSIW5lFSUNiOuBFLGHpjGXqX+c0i0tbrtZD3lmPRTVYMGcIpVuU0Y4093C0uGxqI2f
JOtWGTt1M5NVMmDBTUp9FaKRuI4hwmng1uNswpTahgOo/7aBJgTtGR6+A+OXkLls8ma+PrGpYS4+
tnAOszVkYsn2TunLn+RhFeGuNEryXfDbYPuB/E3GOVhvuHcVwPuLeK6ddIXe1tbwai3XseDD7/LR
CLuVLCZ6dGS1m9uSIFhy52dofR6DcAQY3fgqyMOcAUgfRHkhjsuyVjn4bsurZzQQuwLe3HMgx2Gn
ZI5N4pDvjKpnCdBLcz6ZX7u2mxTYJP5imUxoJnhTgwF31ZIlry6nVsJxpkmdKoZUPn4bFAqJnj6m
4/OszLh1AoeRtqKhXGyrelx2NoH9rBTKSLpBkzi5h0ATzE1fNupjB8MCSA+D6jDORvxTWo1yGzQ4
vEnCifoXcI0kkQ5ENn9NKkd5QI4MloNdpUJosQ5NJaJMc8+nDsF8MPv0K9l/5nOvOd2DFHHya8CN
e1kHJdgBBXr2uMqMZn7UnDJ4SVuL1AbYU+hr4qQ1sNjUIaR5vrMuW4PcKFLI3YKeJxW4anI5WLf1
Eq0FxcH3SYkiVncEGbk0mtYaQU+Jp/kL2kjvUnENh55wwAoTcbaFRKl/67MwgcKbVNPB7gewTJ3E
A7ZXlKrP1x08ATpRSMZe4QQEw3pIWiLVLZyv/WbmZHnjj9XwPGa5adBvzu3HpAuwtVaVgPecksDN
ej4Hl8THQJETiSUmtyImJ/XKodGwiSWZVdGXmXS5Y2GhiT0UA2Z1pIVqBA7dIjoi6bPoKsvrimwu
ksgp/dmpLda1SUSxlwvTvy3LonjCyYN6InJwVq41rW9+YHVnPrODWLlGZJsElPQJnnRbHix+tjrG
IKuMifo0tIoD/oivsiZVlbhaN9KM8En1NR0954yTzy3GctqiAC4qb1AT2leBXSTJtWW0uemRHzxO
29lxgl/6VCXmbig65Qtvmoz7gnwM0pDCgW22BGveYw8T0WK4Fs4zbNN2BcQohhhrx5QGUjw64dpJ
OvOx93PWrKAr0h+RmFWs3Qpx0y3s6NsK90noIRnOL6opwm8LT8QgRbEzRt+FshNGnkqMYL0e9Dyj
02UX40tgagUBEeybn31RzS91qPj9jqxJVtGW6JLc42V2ZFpVBT0mXDMqUQlQFMjs6D1sxYAV7HbZ
nXVFJ56zGs3KLsz1hS8OY8b3CEsaDDCqik8FOKN58HeF8P+a7f+xYCn/fbPdnX++hifNdv6Bv5vt
wv4Lm4lGoA1RONQOFkbj3812oRFIq9JRZzIjd/Y3MvRfkbRS/EU3h36sRc8d/PFCxvtXs92w/5JU
tFFZoKhcel/6P2m2U+M83eJDu0W5BxyTvS3LyrsaWJDYimk6i/W+sO8LnNhgYp0d0M7HOFeaPSJz
IiZiqvc1+yu37qzvfC72TZSp1hoRWOzV9otqJLcRDblg5NBfGs0FWZs6Z3bjci5kfiUN52hlcU4o
zsDkjuXA6kIVg22xRwrjGr1e4tQej2nd7MpQAP/BTyvjlFRO5t/iUgG6EIfFpSOzb2amvhaDvzPa
+lejOAha9INaWneh1m86Yx2mT6HzsxiPvfPUzupO+odgwP4ZXQjmvUq/amJ1WlUGwAB6uf60dSBb
VLp8dcoXfh2uiEsV7g+hrvM6i7Kb1iErDly0zUwU0bPo8/2UkL7QbegQHxsiyyxjcuP5fk4vNUoA
6E6HlVRe40R9nM15Pzjzle2UpNhlO8V5GKiH0Jm4juuvc04aCd9wyVo4MwcE4YGUz8vJcGsz2gI2
M7A/dU9BVtJPWi2wICfCYnCltYdKnd3WBvrSyJ9KANKr6TQ3A4OVGjeTAhlLaR7q4Ds+UdI7kIDf
+4BgUi3eiWrcTJxwaazdDCG0zlADp6Jehka5m9WAVAYU9JcWhQ9F1q/+GBwaLMGrnrycaRwuLHW4
Dqd6RcN310cRocSbMfkOhVBfJeqC4ktpkUeepm2jAGxJLnZOrzArXhstnB0M/+2ePmZ8G3DZkH1q
ogM+uKkJFaB8RLnBLYebtD3EePLyvt+wfc5J8HHCfdgVF30i2Dwh2pd+fUepyrXEjZ9jQ7Z0D7z9
TWD297WddKtKTttGz+VCC+lWypR9HcGqrCxzug0K+6gTMwHOw17l9ryBzuu4I1nl5aDeNZKHPGMS
Z7PXuhqnS2MWv4T60xCt5TE5X07xk9pk2wC+VWNhKei/lByg9y2MylhiB4/Z8FWT9tj4I/4eSsjA
FH5n+c17p+1Xss2PYF9it2+Ka3O6BBr3K7bGq8ZJvbyGbNMWWx9ioEy+ZmXt9d3gNXZ2jLpmZeTH
KbxnffUqrfU6+X3q0sc6cHYBTvWUvpZU+5sG9M6qsDHpdRjPBMq3CIvFj1DMG0OkX1qtu/ejHBxt
v+pnggun9sqZHgqIMEYkb2HFAOlK96mh7AZ9uJwK9dVJ5VfUDa9x/UzGSUOFxyfjE3Pz3iieMIse
enAsWX5dS+u+06nTjU5I3A7D0Ox3duLf+n32KwwkbwXSrmsMQjDKO1YyedXNffvd0upXpy4O4e+X
0W7YpsMSh80wKnAPUEwf7Cn+ykr4xbH5SBSp/2oc9afQVHBydu9gKGKa8KM1dcqjpqTrrg68OMhu
UGms1dG+HUkE2WRyhsxMIM4Gl+89MJKvjkxmLyDE81qZdPZ3s01wIkDgKZioO9hKQMRyek2jlKyY
vn4EweNCHLlU1XSnUhXL869zuY6kfE78fFf5dA4qHcrdq/AnIE7Z7Jn5vBrL8EXY1VUIv1Jjl01Z
bo5WSYphOoK05qq+MV+nnRzvmEcHT1jThcj5rGn5/YBLubYLsDKWdtRSq7ovQuUiMlRCTLG5bKvp
sYPXMxtaT+/HYseQkdJUGPcJYghrpnNltPBobFBNK9Vv7kmkInJl0m6zJr+uymQLidHNzdE+2Cn1
YzMo551fQ4YphGJu5pBPEx9ezF4y+pZozRG65Lor/Gu7h+CnJBc2qX8PMlO/1Ol0Q9v+GFvySuSN
6xvHTglAp/TRT5CSdxwUDXZ85s/ax38ImoMExSkOd86kccBK7fhQG+TXknF203dS+aq3DiVOMyRo
eSJdcNVMeE17kjQ3JpZvayIZ01B8oizn+iqqyBvNejitpZFeWOR/7/x2AptEQmt7BQwjuowyH3GI
063tiPQhVVf6vWaDIFVL/REkV7aPfdXc2+xZ75Vadp5VjyHzt3rpA4p7bjuMLKY5Rk/spoaNpL5/
ywCJ0d8F0QVkiPEYGDRig8YgoyclUSm3y2qdBiRAY3yevWoyfVbFOME6Nl9aZH9WM6e0CdSm0oXb
QFdcprVXqQ6ArmCmrLpITe4DSpzrmoPyOgjLYi/mkgyx4kfZBvdCIaOpUgg90+6gT+kXpJIGnlaX
3bpmxroBPMhn0ztmflXrBsDLsO1fUH4inEqNSezRagerRcnDfKvlV4C78CDPfXWNEQnYpvmgyLHc
j7HF/Mip2x3ZMC/LX6B9M3JV9UJb85xBzw5J2Y5bssZ4yCUHo8onhypJ9q2VG2uzY9cfTsnXdgzV
jRyok1lO+CUlhWzCeR2MZbeHV3cfJRMh6VacvLZUj1elMsQHn0r1iihX26VPUXoTtKSVUbH576JU
bAd4aBueO9sCU3vJ4riCLiUYsCZaXqVobqSh9GuZp75r4ChcyzJrQYMsfxvqNkBWdXad59p3HXT2
VpIhQQpYuCOw/IHGx7VU7YHUbFlddCobBesJvZyzhZCnu3U8EnxXTC9aXHbMEiO2WfBOrtrY0y5j
37UFruq7SnU5jVsVpmI0/wraSHgUx0kFM+svc57/6M3gFmOEug5tAp5DLb1EdfyoR82+CSZSYsXt
rFgbXc93rewetDrzBIw0TKKvo5V8K4i3hwO5rXnsUZRuUXhvTbuDmLfxjQuaOvTmlz2TPESN3DpJ
7YYcY2IxoG3x3aEJD3NmR9QYum3qL0qT6rKQycEZs+vA6QgUv64auctzHGJlufV1cw1RFEAKGzeo
Zmsl4dMgouuKZ88O4l4xYudQprn1FapLf5x7Yt2JnGX8h2rPIVZROrfJyDaDFEx1DSiFQwVANfw9
lAJ7mwTauKnzfvTasFB0bHhGHq3basa+OQ9OujbmpoQ10vRyF1h0icBORzHnbOEcqlK3jmySzZdE
YQMZqn5xpL1DJHHQquQ/z+EtElZWRjQv6abpkYEQfqhuzSB1NlpGXFTft3KtNxqGpJmFiXiv+djD
oboToRNvu2GWuy5MxEVfF/E3TnDVXVE0ZMEpM7ukBo7ePRQkkJX6xOkMCq9uQG8Z+2upAeyqSqnu
4nSsvtQGSjNj0EmtVXvIs5OS58BWy+khnv+bsjPbkRvJsu2vXNx3FkjjDHTXA530eYo5FC9ESBFB
0jjPw9f3clU1OqWsW3k7C0iUoFDKnYPZsXP2XnvWAIOa/R4CmvmVa/iRy27sSL9V3k2IflRztezO
TodoaIpK6pmcU+VZ0gogzr1IHmlFqzudr+4NsWrf4cm3fTmAask0u9rCW+RoqwzNaglFx8oX675F
lNdq1MZ83ySC3cOu9XnN+qHrWzqZ2ykDCzG4yato28lgsqmaL1omktUyaLHf2r28wt2l10A/CPio
BdvUk5UTPllD7+4MpVi4qTdjbhNSptAEWWl5qxyKFHDzIl39RZd5+JrrJL3p+gjPI88XSkUklO8L
HQ5S1zUobobd9pvRzvvTVCgEH7uZs5s0kzGeGHP6WkVWDR8LBLTtNACxUeLuDVC4yoKoK76tkNUr
Suc+cc2NSXsTFg+pbJazrhvhY4rZ19FwI01O+YYrCTwzUk4ous5OMz0bKUFM83gW9DB5lIZpOlC+
tz5NFuZdswI1OQ3fdGNcZ4h26UYUx0TVjm7MDki4807ty0dIp096toB+JqzEmFieykf21b3eOoEK
tNKfmGwGdG++Kb2m0b7X1nSlqqBWyyUYZXsV4BZXNV5j24Th6LJeot4PT5koT5UW71zGIMpS0gsa
q8C1oucyJd0qDy8tCjAKQJXEvzKO90BgCHcWA+woUOerPDJellEVQT8ILr7drAjV+e5OFvmbJtMm
a06SvZyN6lGIWvU0+mmPS5aQC4oFyLMQ868IQxNrKFKNX8nmackW9z5NU0Sx0YJXMbP2OdrrPrGj
dRiiQaxJafGqlAf/xor1kAhVAVlu+8g21qJy72ftrUxoQ1fEtQ3NJqR9wo4S2GjrjKLgyshJ9QCX
e70ybSawbGhdOn8Q/dosma/XyHEj2tYG8X9nVxs+YJrfYK5dAelZbdYZ47yVZqpEoZdd0vAN+cKc
Acb0oC794E+gFtEtpb3fU4eyTyg5ku5oj4viHCktAnK1v1bxSKyebTqbDK4drdx4UykN+F6DWT9t
IAb8RTsF2UCEPZQmm3R1WdmndDCpr0SUbM1E11/UhiWhjS2mz1raWmsjV81zRlcqIN6mvsQQqQMQ
WwmTnsg5cJTjJYD4mK/JYsNNqGbGFkhtvFeSrHiaFMUNDDyj14xUiVUHZv1Fx0q/sdSm2XQMYogq
XSb3pQZmc7XoYD5J9JQPttmLLf6zbt3Tek5WDhFzL8JEARIPtTxlheI+FJkSr5DUGjcqNkM/VY71
TlOT/GUkWPPxRkV4n+ys+z5QX+y7pVf2KirDdt3XWvcE676/9Gkh9wos5TdoW4Cth3QYNkbR0JI1
3dw9u6PVvXamCB9SsJf3GoHwGMjodhIrGCb5Y6/P+ttiGXHqY/fRGLeLOvR1l0TaXoIcFqKwH008
TGunSKdzalbqYdESjmA2D6Zl59pDKOqb6K9RTgVMy13e2PWZtEuTxAarYqmXmd4h5CAW8ciivxzA
tXNqc8ymeOlS9knNnOfVoDbGA2iL+BUCI/JFHZT9S++anVij3xSwebNp10TSCNA8l4FiSubbKJWm
KGk67GKNuJ80oKacY3vTF4R4cmkGNmandVe0auPnTBpGUFsFmdViiL96tCTkW5Mqj+e3XHoeLTtG
9mrWBBaEQlsvvc3JkJDQ+YCpiT3BTR20JkR+T2URwLzSAzkWx5inNnGnnXazsrULI2umXmB/Rs/o
rMdcaa7ss60HKaRh2oYzqDce1DzmCJOGPvmyyVabFNq3tRJDm1+0D/JRLU9vQr9O9WRFszj/nPuk
Ow+Z3CVhPgQFB/SgNwHshAowPTd9LUORbYQdr0fXCKTOmm2nyZ00W9eLnZGyK/1WlJPJ0Vy8Nnl+
rm46lx7b4qMD9cZTTVTGQ9HAerfR2FbFMhwyRLR5/LXQK8E/BztdfenjcOf2WTAaWu8JcOVeIxbk
j2Hod5m+h+7M0G1c+HPZeCxFth4A/ZH4l3h6lfucRm/nxzvHTrHzMQLZWmHv+hjirOVJIsSYM7oN
9JMcmKdlHz+qSUdzQC9LolOXnWqXW7NpIKKjMuHAp1UnUX124rKQHz0yHvEymZ/peti0zy2TiRx4
AWWkk2HXsF4d33UPSb3WRZ3xDjGBatXoU2rFWub2ZzUl2VORK6d2GpvAvuHMXPLht5poqbIF56lU
VhdOUjsu5YdCJhxexVAJorZbp9H0bgnryiLHGo9HmW/7AW47UKvXUAFni1OMTjCJ2EiWyN+sb4cy
CYHbyVJzA5+fj0/bmo1JeWa6EqBE4UzqVoe+WfqDmlra+qZwbkPLDRonIpEyzQeQ4jQJzZB71zC6
dI56to6k/FZb2iVKqx9K7I4+9l3SEZR0xjqK+TkvSoOIJPowTVakQVPm/TqOaaLUcwWmpMxrmJF4
7XNRtncRoGaWfIelhZBfrX1EEHIMe4eqMi2fG8Ia3cp5B+3F6KAoko2mpqch3bo9XQmGcQQwI+Js
VC+GuxBL9xSFqo5Fu4NZJpmIViHy61avaLe4M2kX6hFZvXVmzR6DqGgPBqocNAelGxQuud10eleE
ax1V+kABaFf5Hi2Sh9Cqy5elnL4IlzXXy+3gqTaZDBjDnRkR7V2SM2hmvBNFrR6NyDqSWl/QONO0
S19Y8EJHfbrgFrc3Y4luOJ4PJSDlPiFPCnvsF0h4NhnbPVk8B/idHtymKp/1cYHamdG/ZX4+chnA
D06DbDw1rhgbENp9VOg4Peg61yYCULfq8EM06bIhO+suLyjp9UE8z5y1Gey7Z11EXK8iX1RaMmRf
g3JY5wPg3DJ6QqGRbSBRWgcLrA+8x3jXktrkIIgJmni6alluPua0FxMH30yUk31gZLG9KUlKXYty
lhtkFBlJHqVzp8RQUsfoKhZjzyd5Zk883dROue28u0RebPGqsxRK9kYihoE7ME7UUEpOVaEGpoLV
OCTICYoVcSppsmF4hgKZlItgNpyDS8VTF9P8xmalUdsnwUAr6NinGk1UoRIcQcrsdUi06kJpcNK6
9mDd3othNJCfjPIudRUbQ3f0qQ1xGqBR+gFQW3gM5p2HKSMOFiHanaI3LJINMQMR6Uh3CA9Tao+y
v7GWBwc52yL2lVmZx5mEjEupiGTbaiRJJyNSPbit8EYgq7BxXTMLPVhSWc8I3DbjjHpX2FV1ZePZ
FLXqbjUGwpfOZFhbsAbbprxoVv7gmAzGB/1jqJafuxJ3JJxr8M/wbeFWpORg10+mPaXbyGBFnbu1
yggqB/3U9fWzbr0lID0u0aTql7jfkb7h2+JuiBlcqu8KfbgHpzRJl7FATWrQij1OXsYDw+N043TL
8FiEMEQXZ+ovstAVeMHprkHscTLjnmAd6XzrnZrCMAFkT0uMNjsLL/MwjkxjFoEbQtCBXZxvytxZ
qjCXXQKRvV7E6SGuQvJjL4Mwp71UiB9voIM79kDcsUKjtCYeoTRQzvJCSEt3KXHnjEKFpiwGg9QN
d6qmnMYISSKhcJUDzj55uoU7QbxA0NAoMjDNDmInB2Lari/o+VvyfmLTM8hBXrV1r91gzpuGNTeV
qEFCw6lXgtO+nm8bEMZTZTGveE3rrvCQcZuH4haSEia9sS0MN6ZjQNlVdm0LAzg3Caqa2Qdl9RUr
tT+VaY2aTI0ZlCxybQlAwzS5FXPP0JKJhGmr67bLf4jIPqR1cZysSN+lffrazJF6GHqr2afpuMvz
qNpKNbe9PiT3xsurzGdmAUyqb7VPR826zSj6Y3a77EzqI87R9X5Isi7QZgCzQudaNt9dLZQlykOG
koU5HkeHhzwJ7T1jmmadO8bg6/Ap97nW/uix2z3K0PqMC1gykbHv6SCPcaGsIXCzI0XuCLa1Z5Ms
OlXzpzRvv9eO+Z5WBO6k7qA/Vs74yGNw7XPC+Co9+qT6EUcCi/b6aJmHyVQO0SDzlRrRAnbRZQQY
WyA6TCEZDCl6ZaKm414Zd1GlFyuxcIAsc/2UyukqbO1iRdGL0sNrz418Yy6R3NRSkFNN+nxTUwtk
OXB5Oe6N3IJ7KBDtgunOCe/gKDth/TYyM8hzSc7T6Hq6PMX93s63dvpYpCdGqReOqUjT7DXTe4u9
38rWNik5mIFWha3YHhnHws85/dIzXOOnPJEUdBkM7a5X6GcSIBV0zaJQ3LgX3SaReCG0c+1mnwqZ
wDkPPvwhsnknGOVwire62l2nTj6YXR7tEPddNCDCzVjOK0PM5z5lbFSrH6GVsNInCWrFpItWkh+4
2D2RUKlFXDOSGN4zfYZP/6Y26hel9tZWnJvmGC3O7Dy4tTwWc3Lpwv6jMBL96LSGi9I0rwIRmeNl
VqIDitbUg4P/0kUm3qCqZOM+50p250adR6twlSxkmevztugM6S9uu7Egeo1u6/pc/mSljaRz1fPd
4KgXfLzHUX0ieIryjoyNfNzkaUvCcRYFedM+cFs9CqV8FQ4USW3oXuf09gJjcByggkd5k16Mcjn0
M5ZY7mYU0RAjZSXy7BCpaYyEAfsl3H9BAzgrd5Hpvthsmx6YrrPdqOgMrtatP68pL4Q9A/2d5WUo
4Xw7Oi9/L8uF2HheqVEvQz/tbXNHT+UVl+FdOfBdpslFfscwKtrUCwFSMXi63HS/wYD3ep7pUSfo
ves/BnRlBGv5jbnOrLPrwpiz4htL91SH9crCVZZxaqx63nvtWyZweuXW9zEO3yL2Nqsag6VAHaE9
zs3JKpSTMfV75sErR1WItbIvSRIeytCp2YqlpARMVjl0hKCh1/aASavbGKVw/Liuab9ZHJUzdXlw
Gew+1shDHsjSgkdAqOOjXo4yZoQYhYNHw6o8cFjeG4BcOaoBCYh6zneYb0Yfb86d5PxBh9pofUIe
FE9blB3xGxHGWOfTLVgaiS8D7SwWEm3KmI0bWIon6wY9fq6thDEj2ZEO+AMOQRWZ97s6l7479Bd0
01RU6uxSB2YtZx/lLu2bvZJFd42El+AYl1jJ0n0T5xsoU6QJuN1BCCfeu4YyrmG2vkCBvsxNutMi
aPpVNtkB7TvbI6W4X8k2G7g+04FkGfuJCI0vVaWlOiPHv4XCxRTl7oPNCoh0uaPJVWTGBj9fdVBE
t5VG5pfDcp8LgtA4qdwNBEfcxV3MAM1V+E5VQjElXOVI3vw6T7vLUgvcwJIaZ0Et9qNDqqya90UZ
bvt8gKaPXZVC+uxk5Vq0YmPMxb3TVJ7oXM5zHy3xGZT1285JWVlYunaJlGsEMRuAbeuEdlsd1Uy5
rbWLUqfUGnJ3sCWi+NKGlV0eOpLuY+PRStsLaVHHKK7PiVD8CfizrY/V7a4Z3xCBtwFaKmPV9alA
u2qR0GVFnGUIcYMzvfR8Oyg468R6jKN5lTbPRjavkWaeiaZZR81OgsefjhAUN0b0w+UYTsIL8Gk2
ElDUbLGemX3h4me3hZySuqRjJa9WN6317kdsrFW9ekWB9x7OylUdb9oC3Y+GW54aHSDwEE13zFIB
hP2d1M5VxXFTsgzX3Zr82KCDj4ol08usb3kOTRnePCBLF+9hskcR41c29oqaIJnHCnsVU3w6d6mh
2Surz9Td4nDU9sLKUu9lZkcPTdTWV/Q3/MVgH3dto7gbpBxiJfQm+Q63xNgQuJYxqmEdWjUtLH4m
9VgQaloLzB/BDR5SJzRuWgK+KvCbU1X1RBXqxbjpBtKEyrwwnotEcHibWpZ6iSzVdxsDM21cXSBx
a99MmzfYrOaOxm0WfbWGHe3UlCVaGmr50msdQuhRxefZSKe6h8RqrZZMXrJIc7w0kTfLteHMe3JA
SMsSpPtRDjxOFPWYoDNf11oGeSQbuuGWiKYH2ShPdocCiFbqN7wlQUXKgm9nLKIgxO9a1XDYrJ4Z
mJebcsYqEY4FyXQcE4pEWQH8xJDA47wn/7T20zD7IaR1ZVj3DPloJ+L4CycERwzw9R00uA7iLiXL
fec4ezekr1tN5sXF8M9MUr+QkkGnCU0WfnHepfCVVT7xyfCiJ6z7iEy8wWQMiOCeoCWVt2VE+MgU
wxDlCJygu5tHjCxOmV+bsdsurn6OMuNCLs+bIsx7fVT2Uu/ArjcbaaLZh9WQcisXZRul8pqB6aYu
jB4mVe5zvXs12F2JDVnYwY0YpVumrOmPjp5rxA/1pF9zFVi7Qle61PXVODFv7BnTaOkpDEtCr+z+
u5l+NVqvrFSK+xWnVJQktHh1Ans8TqJfHcJKLidbG/FOqBcqVGn8n3miOM3IqIyV+Gzo/Z3TofAO
l3CjT+lb76aSvJbqsw/j77paUl6TXonPtwAsrmwhs3feGGMxV7SNbtRre4n2rsXYB54RE+3oQAjl
M4XhWdeIgCJQ6TqpEOXj+QyzxptDk7TJPD9Kne201B3eviaiR3BbkzUSsRCxheM8ewUC2S3JHaqH
Efy1WuyNEw97zZhuA8XQqwrXV0HxbCqTI0vYvc1VfpFhy97vxA9qbCmrmoQAawjve4CHaibeCmPe
GV1/6Qq5juhV4Pb4EoairiPhPt6SH8a2XndEUmCjV32jrzdO4ehbey7mdZdPerBIQZIjXk4PKMd5
olLscv065O3OknlDZkn0joPQ8VRLeSP9DrtPq31JDcdYIX9OvWkiO/01nrQLGtazUKOLMoa+1XYk
6bWXYmjWij3f2+53t19jjD4zLiSipksDkngTDjCun423/DnUj+qwBUnwaTIOJYa+1ngnVSLnBK5w
RTuB8vaMlhZLLnZY2FdIwO/n/sGxdyjmtxhL7qb8QaSK33XWTQpgRozJzAbJesOxLUx3kTsdakAT
QTwK4i1iIgqIM72xUbKg1sKLTEhGJd9h8RbiNVclJ1s6yhS3ateiT67tjbQJKEP3eLBc0s3UW0Z9
lFsfypIfkX48mH0SKIuWe2U/6J5Kt65rdQYycoYKSN+c6BO50qKO/NB5j670I2q6PUiIe0Zrvi2d
Ez2OPcfVmXkYc03Ol15pNeUqGnIALfXs20W5AcKwIVWLUCPZaL7s4Hjc+Hko44eKR44JJGUY1Ndy
OPaO+mFI4i0N/amu8u+hnR9md/jss/pDUcKN2oeRbyEjWIm++dE58k4xSQVhb713TKrtwdolFRFG
Ijq6smUMhbuoJ/wp/lLxagSG/UmayhNBP2cMereOVy7OTVYfCfa4xOOirnIiYKrBzVduyTraAywm
6gQi8YTEpZLZK0XuTq2b96yPX8c21JlD2Idp1J7nof4qGOQSv5MrtL+VR5VXW6MBtVnmz8Vs4RmU
rJKRcFa9Y73TPoYJkBh9ANHiyl68F858dRzsd+So31QZdqatGeqPyNOBqy19uhCCa98CCY+yyC+0
7GxC1wkBd8fqqJAeeYtgh/2mzV9Jz9yqoVLtRqf3M5XJbNZWfqREx6atMPPSMfNa0c2MNnD02j0d
vJLAPaceVBJe+JtqbdoncFkg+NK5RZuirSvLvQAeVI9hGscrrhF2QCtblUL5vnQdgqj4sVfsjZYM
/BcHGQd66sSHJJ65fBVTsUjoJc+jdigYPKwarBKrroH5EvKusj3gREDbs2mswViFIvkypfswA6nx
Myno2+UbNxreOqv3HeNYVIxg5oYLHcvEt8ltLYgbNDgnxOvKmEPPqJBkWOYzmn6fIalJl6MdgnlQ
yN0p4neCFZ9MVPGHAoKBn4rM/K4r6hfZi6yp2vs4cs7Kq+qbSMjFw8bBNCK6DaS+d634Vqr1ymRy
KjtzpfAuoCYiR3J4XVxkEmNGEaWL/Ij0GiFDsiOP5crtOiguUjRGSleZGX5Fbl8lmElkaB7wBHpz
fOnbkxufp+45saXhd5a1k6LaR6RF1fVw72RZtVMrXi1TCx/NzkIc0SOCmUHB1+64t/Tp1ZQ1zIdJ
4KDu1Ielmr3IzQ/aNJzxUD7iMdsQyL6242Zt0BHzxtxSNp1ClRPp38LyriE3lwHdssaZChC/Z56V
x/c1vWlacp4Ru3causYuml4iK3url1jfdKN8aJX0x4DgMLQ/dcqGliHvaBIMSb0vuo0ybqp0N5vk
uSVMXdPsdHstZLnO4mUFqalnruf29wn9gDFIDX9uONeqDDkq6WFGWeszUsOZnlGXJ2JfmIRSOmN6
jG0kYY4aPMXuSruYtwk7YrQovauJLXtMavJyGpUviiRV3Yu5Sz6xXC/bvNeVTxIH0iCLh+JhQf74
pccOO4zAipOyE+VjEp+T3BxnXwDJZ9Q6dy/4PcczKlpE+Y5KeOnSy8OsdM5uXmp97cRFe5wpgY65
mcbfwyJu2NI5t+ohJiKNceY6D9Vmq0Dn80Zmoq+jFb3DkT41pny3a2ZJoitbZi24kzzFFgFywOo4
xEtzyvBTnW09V3daOzyDSMJpEtIFDXSleLarlOBVIXp9r2VOxEAz/WiiZsWaS0aLsl60W0qz5ceF
dinb+IVAbERs1nOboDDVkqK+HaKuNqQnXylY3yBkVI+1tJS73qXxqb+XFBaAF2xILOpJVum1Tk0v
6oGl0IDY0kdSNkyU86A2Fn2bDN21Tuz7JnaS+9GqfIzW6KVEMe0bhNIEq7axZ2f9ubS01yTpDqX4
IXuVmFpOIExmMOOMHfN4mW7SGaE6Myo8ba+Oehoh9Q3jUbOitc3MJbKupT1sGYp7NYWdrX0qI7PF
WNnKXiE4oH7T5XcU//SQn3lvV/SDXcRCyxtJ0vO6V+j2RWQ33xgAbDTz8q7bN+crklPTKi0SKcaK
atHekz2JK0GeI3lzpjHEnSMEgyJ5adywu51ealYVwrZkGxhYKbAKIsdSriUBLA0Ln0h8Q+xINr7W
Nz+Gk/SBnqnha4q+ca2XFNZEBU1EU/jTUr7ExWaokkOZzHfy1kwiQywMRsVpd3PrcsKdiJ9uhoes
d4/h4LheRDIUdqFk2olFRkEETsZvcNURVh+711BVnGc6g/FaX1zq/gpXnjuq66G4zQHQraVVihSU
cHkfZ2qgpbeapSEauXbYWrPJsr0sw9FhxqcoXdbDpL0sXXNoO7S5hblJ5gixsnQ/XMESSXtF+WZr
GIdnHHcnaZFy6CjLQSnHDd6OTapgiFcSgKGJnAbqLIH/Cd8y0rDwIxZMADt0roo7nOo+PtrdZ9Kq
CHMMSiTDnJcVydTvbLm8OiPqt3J6JVw0KAskrg5bOqPy1BvdsvLwkflZTnqp/NFULSp04Z5Gm/q/
5xcmklHPpMjOqqZbEe9GxzXLJAvJ6ASJXsVnlHQeazPGQpxPChnYQeRGj3MXlYFDAt8nuT6YkOi3
+ZiR94z/T02iPjPhjle9kY0ors0cm3PW5nwKxrQ/nQX/K4/FpfosHrrm87M7vVf/cfujP0rm70kU
d3//j19+dUp+kDhffnW//9Qvf6j9+8/fjj5L/717/+UXwU984F3/2cz3ny1xZT//gn/+5P/vb/4T
Qvg4V5//+X9/lD3J9PzXyIsu/sgndPCb/r89Fuv3pvz8P7s2ey8+2t//2D+cFor1N8j1MC4AEtMO
wTzx304Lxf4bcFwGAWQh/cxnwoPxT6eFJf6ms9vhfHBMoQJe/R+nhaXxW4YK7AYqDEwf0/3fOC1+
kvr/x8+LvwL7NJYNjLygOAWwoF/tsziZY83oC/K47aS9a6Wr7YwmeiTwhOnUMDPLbpI2EP2CaKBS
zI3AcXCWYSb2iUzRLTej71RW/BCpBIos7E7OaHdHytn0btLsv6Bi/cTd/v5puS6kNrgg3cVPatYf
zL6jUzEYIPl3NYUakWsFkrJVVTbOY6UTe4ivkuRwT7o7ISrU0CM1yH2MtnLyOlsixkhgCQQQSfK1
jHVnq5uZzpkzg83quj1NRwjOPQvzzC48oXFT67w7yxondzXjL/SEIZe7mNBivydj8gGJGduZ4Sr6
4skwB5WhiPCjjcAwec7kfnZhON3HtUlDVeCHvpJ0yn5CyBwe4SbM3tw0B4f3h8fv+o9L8UcY5J8C
fUAy3sBEgMMQHBh4tX+9n92YYegC07CKiEN2Odcc45STCzkitO9jGjaEVCc2XTpn1HdJJHLVA5I3
3leVXdJcLRKEefwAw7Y51oLCqgQOGpyWSNzN3J8xNf7FJ+Z5/SPE5PYE3rxEfFhTh7XIvf31E8M/
ax2CgbVVg+jtoStCFGsAW390wLAgGuA236uiCp8S89ZUcPC3bLM++jLCEnRujQugQTvTnGzZR3Sx
oxoD5EjY1zOm5e45pE5OVj27ZssYso3vcWhOkMP6foKVNmt4Roa5Wpks9lQ/+iTfiDqyGqreDCe/
0NAbm91IR5MHJv7owUEOJCIbJlzvseCoRORq5rfTVN0tY9cFoVL19cpW8OJgfYsfbVrQr+DRsFZY
cX5PoVu99ypfAykHA88FEjr+1yieiKFlm4o5Nm5nzWk/2owE7W7KYj58mTezPyyM4slwUq6ja1eX
Mp+horidltz9+wfotr5R6swoNW841n/cDho8lsr/bi/abxQbpc6bhg1aW416neCbx5nh2ZJLomcO
Sb1ThJ41GAWTWwhiToAnl6DEvjfu5QiNbqUohGMSrjAYzXDlrGAjRULs81gPEZLTDLLmhUM5RklL
7xhuOGMkT+5csenWSwitcdSq+dSHJYarohm9pkq4SYhzBzgcPbmm2nCERJfGKzPrbxpkACwr5rVZ
AGmMVbpQesxQJdZ1FBgIttsoPhWk4MbUZal84NyiOx6x681KVyX+33aISgLUEc+j7yPs/mgzktMq
g/reCbG3I0/FX66iOEhbwTEpytuT3ZemtSYsujovCi5jKAvxvhxHqqyEnnbqI2mvj3HOD0BPTvRr
IqwLlNAJdGzRo2lK70Rfc8bCC7JGcxutiyq0Xyzs76j6SxM/jQPOxbcT5aCWEVZezawukk7qN+Tk
t4Oknt2LxWWA/Bf3/l/cekKhXAukBMNl8RtpBKhHShZdJ1Z9xsOVAHA7plC0zzV4ks2CWhigR9Z+
L5dY/QtA02903X88dS57JKxDYL3iT9EFiDVDNNli1YqqREhRTd8kZc2hMcWh5WBw68nVG9NEOKpS
JGYulh+R9PFJcWsjcCselbFVi78AWYp/8TJYGmoN3gO+uf47aESbjHJyslmjPE30IDbsYSOrtvFC
+qr0i8ZlreO0wp7EubDQcAPYJNc9RWXYgT2grrNwdW1QNmJojnQVqaRt0QYJI+aN2US4UaH/oDzg
KN7S8Pz3N9MWf76bYKEoLKgVXFXXf3uRZ2IcaTi4xH6jiD9ahZynINTEXGzDVHsowrgje1E27qua
5fiFZdpc0goxQC5v1hQzHirPHnubaSBTF/6d5+rFSLUacQBdzUCWIjnPal3vc+gwsT8ibGBOVoxY
RDQNz0aytGdS4IhHhjIZmFzHl8y0CbN3mVeMJSN+L6nU6lASi/xBb6VBhjct44FxBz3a8bJYDSpZ
1bKTR0EDihufus0l573+NmraIleJrKYTcxA2+ryfDjocsXszyyYM3yiZbqoFg8UKX0GkHRRrZsrN
UM05uFBFJYrNikAYRy7bJmWlMvR2fhUdXeEslLiUE03QgRYxceKcD/R7I6VjYzfmBM9kto6kGjzV
Vo5PDBGNr82t5Yc/941hjukc/Ps7+a/2dCIsWI5VGKRUP7/x4HppgGfnH4geTJBErxlbKEnwR4ps
wPJjk4e9QHOf2EYPtVzqtaZiY02jpd4kfU8zI1ff504jSqVGEtHkBtJzhGJexXTH//efVb99lt+2
Dxt/MCxhW5iq+fOp/EOF1kbDrGOiZfsY8vSlrnXnoCgc3kFErQtpWWueJn2DUEYL+pgRHxqIb/WQ
jnsXgdNGLAlTAPWmP1JuU1Y0ZbuuH2rEtA7N/kiuNSc2nlDuQES0XQVCntbcV7FUAhcl0De4g/Lc
QZra5HaPKEap/yoV588rlWFabIx43TRqZlPoXIA/fEGFMbcDhYUvqKUCfpnmrMpyGV/E1LnHJk9t
JEd0vlTD1zNvcKcksKyBD9+jU4h660NlW/urd/1PmZIsoLzkt41UB4Sp/l7FV04eFqrFRFsrDHk1
7GIIFBK3V5o97FJw5Fv0ZOiRnFcwbwEF/36CF/QXQKJfHdt8AsLpwAdCqYJbq+u/xyQmieymGrzg
qqrGHwjjrO3gDto6F9HyF8uy/qdlmb9KwI4BNsqRioPLr/dgwqmnZGqGSSaaSDBE4f/MF6P+tm2e
ITSnb8lCxY3o0qyu9HjaNzAo0TMsvaiBno1OcTCR9eCKR+Jqu5n2nene1l1wz3l1ZqAsXmZG+kue
LTdIGFKNEtCB3OSsmSdh3aQ7emuQ0EnrD6lk2byTKMA0G1F6vbcZiziBocu/4B3/BBr/8moZpoOJ
Eq4ysEsLluuv35pD3KDSFgMdQtXj0zciBQRuxnHEpPrEJAnfYmSP9w1A3B1dF4l6dzQu5WDYud9G
NT9uyua/2Duv5bixLF2/Sse5RwWADXt5kEAaMpNeFKkbBCkD7z2e/nygVN1kisUMzdWciempjqmW
RMFts/Za//r+Q7b44rm5lU+3VYodOz0WivQcDFFDE195Lnd1cbfAbxuHhpZCB3xn1U+k0Kx74gY8
y6WA7hUlTQi29b5zBsUHqBEPMDzsKsINXSntVRxGw6XI5vLbUEvSN9nOosegMKyHdEiscyGp5vPQ
akTVpa3r+6RSoTVJ2NmfUxJGVteEpJTmNqVZMcdAEobIY6b26QNOSnmKB8knTmm9skHcUGw0JeZK
Mga/YaNGP4f0H6U1/jFZ8Sal8WHy479hWkNZbAL+Oa9x8dTV3et8xsuf/4WOMIy/IKornMCZgLiq
sRD8Qkcsv0MwsIBYF6TEMi9/JTQkGTMGkOwLQtsiFpE56P0bHrH8po69DSvYso6BXWDs/53S+XXo
JRv0j6Dlo7DN4vzwchM61X6OwPaxPSFoTg5OVeFfLQhSJMsxVmLN81TV07a01K1IVA5X1JHIhILT
T76zT9xJ8ty7rTnh/Z4ZMI1G856l3Q/JYUYQcWmKNoNV138FB/T88mr/d5T9n8WR8p8H2br+nn8N
/3VLB2D4vc7/RQ7tX/83b5+ojEZf/7X/LaXGX/ZzBJo4ezBKZF0HVAxpejnD/hyBAjsQ7NXJskFm
VoGN/yelJinKX+ThdDxEdBIOCkPkPwNQs/+yDZZ/fhHEof4ng+8tl89S0CeALGEUk3YFZmAcBWsx
BbmWTrBwJViR7hL4nZftrBhPPYfYdSr62pnb5BSR+sWe8T97A1dF76zJmipwPRNg+Y5IsBKErHTU
7JgGvM6tugtF36fmc23v5/gGOQ+ap+tGvanamBaGmsJbimz1rspvtShBXv7YoaiGpUpX0nOtVmvM
BB38/VR/l5rjLgv7ndFd502/BsW0GrSA0HuPHAKRnZdD3qSTD0HV7Gn0vE4dpYJQcUqqunGJAN5G
Sn7Sa2LZ4D963CPon6jpt2b240p1ax2ii8qhKceZXeCHq/qy9MR1ek/HDgI/x969GqK/1prXCbZT
Vz4KPXBokGR/5MqgDvHiwm/Drx8CJYaqHv3oRn2nNT8+vqKyfLuPHvboWE6yYcwywSXLXeOtK2/d
upWDcHitb/xtsTOcbH378SV/G8NvR9NLkP8qxp0KuL2EesDodpGXXtIvsR5OxHDvXmJBd8rMR8Hh
5m0wo3T9TKYB7c9ofqVQ5Bn6FYVqQun7LH78+GnUtyfhX5Pj1bWORkuq02vX45KzCi6Q5pffrE31
qd6O58VmeMgvgu+IGy7B9Gnn+TXsg9YRd6RyTlnYHsXoL3cBxZUQTicqw1/26C60tOkAh6X0rkie
UFzrHs3fjHvb5CHbD0HpIs4InI8f/Z2h8+aaR6M1U2pDbmlYWTWCfpGo2+Tt3DjwfLJVQeXs44u9
M1BNKhOEgWywAB6PufiNxUlPShV6hAs6oAM1Ha8D2/LXyRTSmY8+bdtN9ILlc5kdNLtsXPxKrCe2
5W7bVKI6L7Omu4RMpV5KkZV8nxJD+7NRx/JogjFakFJ8Ayx+j96HoksK6x+9qJpOZrXGM4+ON3TL
QprileUDCSKlr59YMthzXs9fSFbAUqms0MnxcmphH3t9YpQVNI2KmmG+GeoNTM+g5oBuRduP3/6y
CrxaJYRGKKNSxwHpteyM1tGESqehj2njnLaGNSlQTgujI81s5PpdLcvl5VhMZNMyZSIxUJNTWcmz
4d98fAtHrGD2PXZXFOBk85e6EuWut09K6N8LlRLSVrVKy4NbbJN9GcqthiTVMbAy8Oag/BIaNcCI
yq7POSeUcK0B+9kSAO6+M5KLj2/paJkh5nzJ3xkYOVEvotTw9o5mTCHyoAkgaYuXMu9cncdlVVHj
sr4DOx22bWjF3sfXPGLk4mwuuJ6M7RzMYHKax+ajhSjilk4lLjqhoCszoJsRgslPphon21CIOnNU
MN6LCY9luHo8CXJNoqmnlTX3peZ0SpKfeA9HxuvLPVlMJoJyEy4x1t1Hq0+PfXYxVOSGQoVeImie
yblv9hRQMAlby771DQfTMxvPefR0E4GwXRnXf/padJYFClOA3XAIIjf59ltgy1IpUg3qy2CIhKTb
c4VRkfZy4YRmEd7kRqwO6FWQdW8I8eQHP6yrJ1POYKug5Z9ZJcfKfz5xV8sIeDVvyFEJvIOwosbg
h/8zjl6MFgyN1FdQ2qRIDCPEFnu+ifM02uZ6k92YehtVJHP6UnFFMI1fEfogp0xNQVliruv4ysoy
ZHWDaiJ7MWnc/hSpArbDibs8WsiXbZJaMYhp+HqwuPWjqJIjTmsOZm5sWQP8/ZjW2YMywC8Ys8BY
Sf2krBMk1TSjBfDrYkXaVUDSvQaA0CqagLFq9Iqt5la/YsYlmzFou7MTd3i0yb7cIRIhU14OXyqd
/2+/bjIJSByyYmwxIaabUiN35ykvxPoaMOigjMMZOV+xpQW+5/Oiy4kDS0EpS8eDbE7Dic3o+LMu
L4xRb7P02iQjj2sZJcW/tgxkg2YJs2L7CzMv8dFedgqZxI8f/Z1LmdToWdyxNaZSsGSrXkVLcotM
NWuxfoEA+l2u8VYeRG16mYWS+eMrHS+wvGTFRDq8HGzRBJjH9G0FOOpY6Ym/hUb7dbKjeNNCaHFV
kdNUnubanWna1VMnaHow2qR2EzyOVnpFh8swUjMz4RSdmNUvFuqv589yS6bKgZ9HB/Bw7JU3CBYx
M9R9EFdt/G1MhXZtd/pODlJpFYsETWUYFedp2NrrXKrVT8oEUwr6TrsehyhzS1/qzhuAEKivegvL
zaHNz5IZml1bxPFNxXbsKf1cn9iTf/9m3DVeRBz2ODeRrHj7zVK2L0ttIvpfenPeRxFtdyM1uW3q
o6A78dGW73/0hmjAI2EsWABJkS7xwavxodODCKpLt7dFqXV3FoAJMvGmXW6TrFLo77Lb4ItuZc33
0BcCVIcCzniayxwKUQwh6uO7OQ6GlyG0LJ6ClRjxFOve27sBAsCv96q/bYHM3oKsTK61UW+uy3AU
CagFLaSDRIdutmr1XvpG2y4QRAqimjfT6dVgSRG3nwq91K1dP0hNtYmrkH67UKR2su4Bwu47sGhP
mR7rBa0dulxuslrhCFiX8fynu9ryMDYzAesTi6P98bG3DXPqygkPA7baXGfdZK78wadDqqs6j7Ym
msTxaPYaczaWPsfUDVSz23z8Rt8ZSgsHXyP6EYqOFcvbF2oA5Jqthglgj2a/jkpyxn6fGueZmpwy
7l3C06ORRHRH/oylzYTSejRqEe8b4FPotwtTX3c7GJguqYbGo7RnuSOdnfQHo7nEEOkXRPcfU2pH
0eUyajB/IC8HnBNnqJfDzasxjBRjmOKkkrb5lDdbiS4o/K9VeBwzq3yC9EzKaBLMqhZpAjLgE+ve
O694id5sImhVRvt0NGajukwTi5T2riwCHcDCJF/ljD1HouR6Yn4cB4zLg76+1NHXHNswk60kCHZM
WWtbySHNljJNtRNRndvrfucWJL9PLBHvPh+VdIsiHoTkY7O/TPRsH10SIF+2eq9tpM8mU/9CNtF6
fjxY3308NGiogzSbY9Cyi7/6jpjtUeQsFB6PU4mraxCQZDN6NOfePxPAPG51ef7y8SV/f7ilVsZr
5QxEgupYs6XFA+oTXukuobl+baZ2vW7kLlgPcmafOAP9Pj+WSzEH8aFjvB6XwSQx1INoGSdNHBcU
jA36T8poppCA5jv3rNo3OX/NnEqk8MRT/v5iVYQClk3ekfQi1377Ykd632yW82CHYDvfSVgWOrgU
jhc1tjSuiCAHyHgfnQq6ft9amBCLUcDyOVkEj8LCOLawhpmsYFeEmCBxRRXMz4ywKUNOM2Q7E8AW
+O0yqPudpfoKrg82zf6IgYNHNL6nMgBiecq3CxRJV3upTdGuinPM8oFeDS+WaHxycKXaVhY2NRB9
sm1YE34CTEVfwwqyahagrJpKOsiweDpLMMiA8il1G99EV9/3qX9NiV+GIKUU26GEeFXFw/SQmTEu
VbncePRYGeeRH5dXqWZ1OzOH7pjS50h/b9zu2gnGqjL64tBijnkmC1qO4qGHxA8JbRVBrTsRSPz+
3VkOqXQvRyrUFscKkUGLinqmSrkdO3x11YuZPtNWf8hpce3VE8vgO9daghWCWs4BdB4dLf9jXCBn
r/NgF9FzixzZfjAV4AtKubQDluldM6eh9/Hk/e3cuJw3sIMTmAKi0WOjfftFo1RtZ9TcwQ6g77dS
EcEWH3X0lCxUl7Bam21non+n6wwyVivMPY5g/olX/PvZh1tg5eegpuiLj+3bW8API25nVWIBsQDR
Y03wJHXV0mc1qx7gtPjEDvD7eoX0lpcLVVPmqY9ncp7PC98hCHeUSLszRYqqA2itfp/CJT5R0v19
V12qBS+6DuA84CXfPhniwQ73ang1o2WcoRpCZmhmposLRrppeJvE775/a8jY7VTaEJ84Ih1nJNnU
l7QUy5ZByY33e/RicdMUUj+DB8MDgR74KbJ2VSBCr7BFvWK8Q1aeMum56VMF5q8/X+aF9DkyetB7
H4+y3we2RtIIHSj26ovqefn918tGGuu08trRLldrMgLV6CqZND926SAOdShkNJd4Cn18zSVmeLtU
LddEr0BF3SQdsXybV9f063hoZhJhO0Ok2CPjD3sgZB1OjN3fB5Om6IgybFlHk8ti/fYqnW11Ul5Z
0W7IZd1L1YrqYz1jvDLL7Ync5juDaXmD5FeQRsisEG8vZddi0DAViXdp0fRnva/fpSDjQTL48hYE
gQ7Pvkj3+DchiaLL9YSC7/dJyoMSG6ocBcl3vhw7Xr3OUqFG6mMouKP1IPVGvyrWla+DCC3Ebu7N
5sTMWarFv30+olGyIiy/5ByPxq7WtkM3jUW8i0GIYpNijl6vTYE3+WGwjXNLuoBY3pzJQR2v2a2S
FaYn4TZs296pujpft/RqQpmDFi939Ie2SWFu6XUH6ocOFWMbPT5XZnr9ujLu+MNxsJH8fDz4M5af
PvnXJ5iF14Ku3E8fD8t3FlxeJOssdcolMXVcJgiAQTXgnWN40MDF6MXMPEutJif084D+xPq8Chv5
bBhbWg1HfnOMJvlEkPjuy8VRl32Nk6JuHovIG2noFGuKkh0y+8obyW67pTqinC0a5V7XjfhSqiY+
bgiRdIsmud2ruW49KEo/beTeCrdqUT12QzZ7sMoipzFA2xiBrm8tSdiAv4LShTUTneUKh82+0ilA
SpIG+aYcngR/b4Yz0gZIiLz/+OW+N2hw8CbGZ7Uh3F7Cl1eDtMrKKA7DMd4NWD+u21LJvRnxsAfV
A4Vm41coUvLp6eOLvrcEWGjGLIoj9FrIy++/uigCFanXyY3sKqPTHbnAagdHXQFuAZL/x5d6ZxKS
fUdHb5PlNe2XAs2rS0VB0ylxWzN2pIIGZl8OzrtATteqGMdNQiB+4nrvrKEqWzKDFbY70/5odbOL
GpM4DsC0/8HlFFodOaFe1SeG4zKVj1ZqLsEepbC8WKwwb18glrRlC7o93vkD9H5SIjSJRc2walLO
2xC67QtJHeDh4050Ir5+9/nI35sMGYOa/vK+X73PFrtTXJaseNcoVndQFAkjyMKur/78q1GLIoxn
XLKWHYV1U9CFJDcklrLRVrwiwFd9oheYjkwpuTb8pjyx8703SlSyCPQkGcuZ/mi3xbo2q4eO99lH
EMesBuaLgbSewpjmWO2pEuR7X48gg4InIRWavaOFOhFCBLbJ1cxGyc4xhU1cuEfzdlzkN8p0MKrx
gc7vwvsvvFSqYMxy6lKytXzaV5/Opt5TY8MR78JSDTdxbFbrQEk7aKCTdDAjWb/+L1wPAdxyOYWM
1PFQAb0CkhThml7i/ABvKN/7MZ8O5FS26YvBPjH13tnt1Z92w8umS3z89vlEnhZWVHH2Ic8poUUF
IzDS3LxpDdvcSfiU0RqsFORY7XA7yFJ4Ith4Z1EjHkduSjECse9xTB77ucH2ayQ7NIKD43f6eDHG
OPt2Rrv9+MW+fyWGDvR/GtWOc16o6GG3ViEgvT7GsyCy620dUSs3zSw5Md3f23tVapcasTjHHcpl
b1/qFNNK2pB33oVyGz4nYq520wQkssJseBcZXbkLxhwf2WL2VwRDzYPeNydPXMtFjpc7Nn7a0JYM
rfZyk69GbilIVfjw93eypAPyNxr2VCH5nshofqezXPFSeMJbxj5otRw8e2CIkGHgl1s7k/rNx68f
Gd5v90MnEHVdwUGX5NRxwliTBOazFXiaKK4UfI/NsPiRod68NAsznDfImiZti9WM9i2tU7/aGJo/
7HF20x+bthxJLhvKrZGP9aEd6wVy1o3q51gy+zN96MX9pC00g6ls0yugjchR5WRBMqh9QMYieezb
/IakBgTncu6sNQXO7DsdScPoqUAZHsdAADCpldjl4OgoYTnfII9PL/I2bTyfoOIm07TyShJhHDs5
Rj8TnQ3yBM1DIzB1K9+grS8KkHLTXp7D8TZypE1aGNCsM0iiIQdPeTbFMDttNl1clcQ8epLhWxzT
O+CCa0y/FgJtbIb/tQKPqBueLSBvB0iH4WdNmvE8LrOQorMxwKPpOpPSPK5BmeoGOaRnuYbQO2Kd
E7siHrMHtWE1rOtgNDYUG7m3aQw6TJq1sPEUy7efsL1s7rNZ0qEo6BmsgqhpaZrjtkGmJUGmuHOU
KY+ZnAe33ViAsQWkBaWyomPhVtKLUtpQbLPg/HUAH1Il1qEr4t4YxfcBuEDdG9NceajaKB+36kTN
9YIE+/BcyVYKTsY3MOIjoAEqEZtiu7xv8zIbI9qVhzDozi3yOuDzO2KwVTRqZuMBrJo+W0mfPJsh
dtJo4bvgEX/gIXCz1pgebaU1zDMK3iDNuj4yL8p5Cp8gc/n2DuKDspPqGvxenPXdxQyGAB5ZhtEl
6MSo9je5XlhfoyIb+XxpgcBHMjr/AB6pvqXjj9pKjexB8UbJB2QRdbnJVgc8RnGlyJ5v6YOgZEqv
mZV4SWv282rBLnzKRDkWG9TW7VbDgvxmqBNjN4c6GabYkA84o5U3plWT5PY76DfARPr+Ghr0Qg2h
Gb51cLxV7mSf1WRbp128n+VavjL46OAo/RETLyDG0PEng27MTRnJwbYzcDxY+RizWq7SGIdiMsav
eGLjX9pqJhy8YKjayi1UWnUYwJn8LcTTHMXSPMuWq3ZB+aAOZf8cNElsI72D2kBXp1w+Cj0qvtta
2t4Kfe6eZjlSRgbzKFytnZCuG8EQX8ZtACitmXT9WW8HbEGAg2CDq6LnGRiGIdK/Ua9vuyrBpcPy
USGu6GYwnpomRFMOsKR4SnCYij0JvfCDmqDBj0g+CkdYUUlPabT8PWkMCXdGHKTtMCpSnulRVZIN
CC3riuJSoDp5UtCWk3Ckce021O4jzbTO8mqKh1UaKR0eJkHe05WmavkXeyC3CmErwsCJBsEg8oQK
Wztk+8BoV6kmwQBJhO5p7MoPJt7toRPSa5k4IJPbftUB3wjWNOPBHEUp3OFjNs2QUaLYSK8yQHRX
RYwPqCNGM3BZBuqvRTNmnyVajHZZsXRDySGaTif3+2ZnD6O4n5O8/zaQAkbHFQXwCnBq9JtVkygW
PhW+JCEoC9PusR5kO1kJ1B5fgljQ36oOs0XDji37XwcwpffDlBrTih6gSlt4XKq/4r5DbGsQm9JS
EmlTBV48bqFthNlFOlR+BnenHhF1Zq1+E8uz4NANvZRzLtSZq1AbyruoKQc+aMfQXXd1pn4P61n/
Jvscfpy5DKarOq5DCR1BjE9BU/c6Qz0qoysW8KAH2CnmnrE2BU+gZ+IZBkWENWvRt8m+j5PxGcPJ
8NmclAGydI/GxPFr2YbRmuDFMDUDnMwGL9/hfOlEv0s7E9PUiW6x1BnoFFU8Zh64iWFCZE2xPr3O
5Kr9qpfxeTtHn2Vwod26TFDxcKDpAm0HLh26YCkNlZuhOh3gy9YkQDEMxZuMsVCEV2WoQTVRKjPf
FurcYxcnhabpUrECHjILIwYEPNcYFXXhjQ164XngZd7R2wkjxf7M0TGOXaNjswGjxcqR9Hm3R90+
Tx4sdO2x7IBhYJrA2JLxVJo526r442V55s8eVm9q5HVJFN2B9A8e6ZgL7/nraxMFlM13mpPJP5uD
3jZBTDFZHFI6xY9C83GVUlop+5Shh/zU4cFAC0YP7cJRppF2R1uS8oAGO2IRJ2x0ICRiFvqNNXXF
Jh1LdZ9WicbYHiU9o91ocfG0BrsGJ6b7sNkD+mPpbslb/PhsiiNDG2IJPNV5CTDVJL6as6Y3MQQM
W5ARiJYK/KmGIOT2gEq1TaE89lhabeBc0M5kKCXdRkUgDecMZphcpijNngbXoSxdo2hHEB2iaC9a
OtDZvzCtf8yqqrksCRA7OIb2iEd4SMJ5pUoJPehDGSACVateeZBC3TpY5YzF2Uso80c6+//v+jSW
pOw/S+gPRf70tXjTqLH8wC+Z/F+aoP+TKj/6JnIei+brp0ze/AuZJuI09PMUkjUqV/9u1NDEXyan
NX4K0QyasUVb/7fHJ7+FbBWxLrG4jNW28ic6ecp/bwJLE6X6IsUkoU/LL5vGcW7UBHw1+T2J3Uq9
brBYdrvzawwdV0S5q9jttwfIxovVYnBrrch4ebmbbXCgvJynNVQbTNSd8/sAniQYsA2wJw9p/fTA
BDuD2J+58Xp4mLb6GfXUsyHY6sYZQMnRcpqL+8ZDhrmF3ulZ67neT3jRLWx/Y6tm9zK2WYv7i4Mh
1WrOnezQ6zfM9p4bm1bjundpd8LYanAQbbjd6rrjLq67le+Bd9mEO8MLN8AineI8vBZkvaZ9B2QM
ffp954Dmv1CvwRvwOJhFrOGw742Nuild/fFcclP+EsmVP2vb+iz11OdoDWZ/ew8V+pa91FmuADrM
vCScw18Nr3YP9pF80z+qh27VOdf+iiDxEi6y7tyfXd/f287hfPkf06rep0jHv2gr7Cadel/vC4fS
W8pdnWcI5x/Wd3eB8zy65R4PRy+7KfjF5L6iCR5/q8Z0zuWNCmDIdKN5ZWPkex+uc8Bm/N2m8yVy
7nhXTrxr3ZZfG13zq+1IjrGCnfBcPwo3uWldrAn32LVfTIjKo0+Kmt+A84k2cds6gKHh8MH7v66+
cpzYldv2HGZzojmFWCtchJ/b69fRFYYIG+pNjkJDBSFR46HpUi8xA+qaM/4xrMvBvKof5nXqYkS2
D3aMg/vRw+LFNb6kZ5h5iHKtgGtwTXOVD1eVm6ZXEUwr7Bquy2cNSx60l9/LS2J07bu+rq67DZZk
bvsVXFSdOOd5xGcT+u7LCIxJWmH6PvGte4Lp7/0B35BkgylSs0kc+3POSQFc7SfB0/DiDj3QOK/+
EuzG1E2o9zhFuLui8PNYjztcVkZS0WwPDsxJrz3HPssV+/px+jI0zgiLNHWINu1qG2qx0wcuznrK
sIHkbO4bGUrL5xn30fTCvgbw65Yb63N5CPfqQdzW+2HTfTLMK+nZpm1fdpEdg8Zz5BWhGYMQdK4r
XeI6uIoB0w+evKqTPRxZWYcazMKPSBz3Eo41jlFu8Fnd5cAM8S8KPQ1PEmjQykE0u85wIsPpfoB0
p3yj2BTb1+Vd9xTGjr5vL1n/62I3TGcdMUO4Fa5/Fl6R7NoTvHU//Gv+Svd55m1dXe3PuP9qJd9W
LuIxt6DOSOCGz7pT3uWA6wSy4VXzw/hiHEglbeydb62Xtk9PnCVriQFGAjKSPP0rne2MAWXjhp4Z
riB3F+vgusAQhV1nAJ/lkHPCC4zj02flKqF/+tGVQC7dyl/jtYN3lNNvuq12QB8LEcpa6V95MNvJ
1+G6W19NW9V2VgGOTXwX0HM1i0NwIS79T9IakiszWBafps94BTXAVZ65Lx+3mFX5oLNumKv+wb+O
r4Lz8Rv4jOq79ExYio+VSt+jWFfjVt/kwWfcP9TpThWusp0O+VpbrScPPn7ktLvZvSzX+vmz5DQH
pk10Hn9LLowz2IHGU+5iEfDdx5TOk4eV9Zg+Z5JTb9XHq+BgP2HSAKYgvlJvxFVkfxJkANXHedq1
K+VaHNRHa18iH+BciELvK0y3+WBdevMKqOqD70iHbN+vNKd8Vq924maDg8xF+ENcWFf9SnjTrTi7
qHbxtlgrlSMHN3hLLQYF91rNA9UXZeOE28RlWfaensJtXK8AVTq34ba4Oos9sfrswS13LibX06/V
0PuqupyQV803dc+/OYBWH/KnR8FiXnBScECtep07rMOnzqVqwK8oq9HD8Wqrr7Ar21+oa2V1QZfu
fRO62uV8xiPg3rrKdsW+c1vPuix2Mn+k5Gchc60w8KSDiT9jb1LDSS/0s8Hlhvjn815ZoeQotqiA
bbHT8Io+GI/JTvPP2h+67vCv6Y9Hc/NyFxftPaiI5hzerJPem3ik0DeMEajT7Kv9sO5UBjkk0f4H
BgCNm9OgRDS4mtYGJSn+X+tlNPNUexsuGcsMW1V7Bg7Ov0xhdjmtsungw7n8jOHom1Rfw0acLbr+
V7p80L4GMsULfS284ErfPEoHhWewNZcUQuCEG0alC/zSg7Ulnj5hW312u9r+kODGu+q5cW6tP11g
DKtHK9S41LZWmGawb5oH5SIZVtNVxCvq1pVbuWKz/Lf1pGs0ZtIX9lhu39xkqhPc5U8Q3hp70+y5
KesBW5iLYS87Oe3UgxMe7OoLUFPpW6+5ZusCaoq0S9+7RoaERYOT4rpz2QfbBWrIfphyyxBCBQdZ
a11iLtpvAS208korzgxb+pkS/6PQ8K7I+OcYSfamy3fzvbh4yr43x3/ov2GD75LG++e4cQM6LW++
T68jx+UnfiHL1L8gpSIMoJHfUlSBpOfvyFFSYZbRvst/cI7XCCP5qV89vjRRkt+nYrm0oFCJfgUt
47fIwcsqP0WFfxFmHbXzftTee6Rb0LkABRmaGKg0g6lBzkpg+SpDSjm/HWczGJk/oX1uSH5yL1Vd
fEHbUXjeiUy4bUQGyg/K9mDLTbMQHnun0CNz/eqlXf1Myr5uBlSWLPt/crU/74TOLqTEFm+C2tTb
O2n9DGgzDEmYY0lBKBB9IUUW7cUk9z8mTE4Kx1LDL9akh6BTMAF1Omq+m1ofgkdUfiCBA2rO19rc
kEHt+4zzmaFEN5ipzSfq5e/cKJJ82zQ0leZYRORvb7Q3GuEj1QZY3nfxWoolscG5w/QhKpGeXGWW
X56oELy01hy9Gwsh3pI4XvQIx03YgKSs3ldhNBUwrLI53JpyEd5KiiwhzJvYkI1JuJAMH6LECMht
BQS57SiY72DCNWuCaIvL82ZI9F8FxT+a7f9D2/rlD4+Lq7p4aiPq199fAIoL8IsZ/ve0V5ik6Kwo
5SJFBd9iUMP61dgv/tJeGpmQsFMFeDnK/T3pjb/Qq1rYUGFZIvOvLBV/nxdVJv0C6VCofbNcwIL5
g1n/thZLWwmlQ1o6aOxGSr/gCt+OYPAe9iiR5oZfh503VZEYMXfT/8wR/KPOWbwtjv68zIJ64hXg
rUXV+e1l0kEVfeHT4mySdLwx1Ea+rwxZgqSvVfWNPxbdJzXuh3NAFSVbW4tRsNPLuCk7sTVOEr4z
pvw5bKZgyXrgLkPypoZuYSB5PNdzI7sLkynNzhOaesHvCyw37aFfImVcLgkXOkR+JDN7C2NE0PiP
ma8ot0NKer5PkrHbTAO5XTfMWvsWGL0pgzjSZddP8/i8SpREWmkQxC+tToAt/3ite+fFvGillkyC
tkh5374YeO+5nhaQ7Gafwi1Fd1Tvt1r+KdAZb//eid5ZVBkwr9bUly/w5kJHXwCP90QZGi5UBd3n
qSwuqpR8kwCXNghPIfS2xvGsxcXh48u+XSEZU0ufEK1piHjZn8zj2l8QRV0vctl30LzRL1/YeOzF
aeF1vumvtT7DDUVvTefjix5tZT+vqtIFTS8PrWeAQN++1Qqtu08C2cfCsbNXhd1HMFo5dA9TpsIz
zharAtNI1kOiznjntAWes1rppkyWE+u1tog1/rNecytQwVWmPloLskbUHt/eSpNhtRVkI2QMGHSl
i32WfkCtt3CwxFgJDJjkntAbL6YLKwiG0UWlmB2qKNajLY6D2AnJbSfv0Tm0/gKXnj5HdJfcaFXS
XUtdYU9nJWCwAfg8SkdHkyZp2gDTn8p1VRtttYrnSRwafv2gq7CGsRk1rkZJ9IOTidiAOVOZ+vOy
2shrOUNqBJFaMyYcGuPphjQ1bccoDLHpNfVpXBeFTq3I7FN59Gy9ib9UUyJXJxaLt6Xpn29saXYW
SxcR1dolwfUqDtENeM/F1EnA2K2Os4RR3U++ND2XozqdGJ1HkcbPa5m09dKxQ96Opu6318rasjGC
mM7lzlCwn7Fby1hZTdfuhUSiPm7llk56/Cwa8m4XUiKVXpZW9bWOedS27os8xVFI6vYY9hZnk1zH
XiFIco+J1sYnxvTRQvEyjpCWACBlGKk0XL+9U5xLx4QqZUBliLpPRmTUY2ZOazULZnmTapBZvROz
6Le5+5JHJBiFsYt3yTEZqQvrsmonqi4VcwwGnGl999Us7/H7qANyeLGE4zW9HOk2m0hvOqGWcVCj
zqM84MmKr0Uv+dOumqOEvDiCclCgFFc/RaaK4XUY9VgifXzHR5vZ8o5Qnuo2lXUhWHaOhFPz1Lex
r/E1mRw3lWhI2gk9Z7J/fJl33gvaDNT46FJkWrKPBs2EJ5ABw5/VRdOmy7YbW1Qh6m0lzS0+zXjr
lOXYnli+j0QULyN1AQCwpKGaIsV79P31wATw1JF3wG+GGtmMs1m80e0KtVtcdOWjRnSLH2BjEvCZ
2pj2mwbYFnuKIeK7j5//nddMnxStiYQg9H4fQya0CciEhYEd+LkCgGiXleswmn9Rov4xZjhCwv18
YjLjMF+IUgASHq2cmZ5C7tJLmClzL+9SA+dlvBA7QhXhmzRmBpr2pceaZ+erJRm8xBozVsEs/FoW
ZXQBrgsvnc7yR6zBQvVEi9y7r2BJ59N7gaR0IfK8XqMmZLkiFFijVbRguhgUSDtCnODPr7JIRGCu
KMSHbGZvr0J/CXaYdi05Qay0V2Yx0OFequLzx59zOdcd7VDMbpVZQ88L3dDi7VVMqzWUeeQ9K7Tz
riWjSTZVq2RbvxLzBWKkYCu0Tl3NmXmqBeEoJlnmK3EnPesc82iIEEfzVY3GXo9bBpKG7oNUElZy
kcN4k65jbbJdqR0LXJUMiVrzMERLNSu+/vjZj45TL4PMQOlFvzonXo37ePvwANzkjoYXNhtQpKsI
SwS3jjXyf4kR30jdkG5J3gWbphP9TjPL+hyL0G6bKAb5VeB0eDAM7KwBGZjWasiff3x77yz6zLAl
hJAVwOTa0TDrlAJ5RWQFIPhq5TJB5nEdNIQRkFrnfk+XUlmvP77ie4OBfXBZ2AjdfttmxnyMRC4U
PKgtKgRV1sznAHyL5xy40UpRRONGnEsPU2NNDx9f+f+xdx5LciPblv2XHrdfAxx60BMAIVIrJpPk
BEYJrZUDX/8W+FpURqZlWM3balZVJAKAw8U5e6/9zqxKDYSdhsTVJpleXr8JLx610iKlOjDGlq1Y
ZzAgm3kKvXgTwOa9He2avo3OzGXvXJUBiNoOozWzqnMy+ImK6GgGo9OEHJwCwW3jryA2WwIWjZn+
gaWnI3TmaS0PH9/tCVrq78BzMXxCW2ebir/t5NUiLShnBCpAn5bVdMOMUPnhaNtVexmTuGbtYltr
YGWzA7tsxsyY8BGO4g/eFgGIuzRXwhgnjZhPGWXxscw303+cl7IMRovsijD1lvVHWhqrJBe7JUnc
iidUIw4M5WLHUWyd6dm47ic3NrdKKpDT8Qix3louADITn6XKtadJhdyzvurzpbewaqblkRnfW6jw
u/azdJVBzxnq4K2LBsM76FGNhGMERzoiZxurxVfET4G7VRBmkVyhZtyN5dyfsUjo73wkHIQx7/Id
b6C7k5XR8EQx4q/kE/bkcBXFdFwyvZioe3R1chjjilzIkkTZdCIanuSo+spblEZSZ2Yel7ytL+j1
NxeQyL3bdtDk3WTMHDDPvO63cyzTNwUtWsaokU9n8kVacV9NCe0HrbJ/ZUxnwSLa6Yxb8p351EXa
yDTG43AY1a8/IdPr1MLbZ+OVoBeYSpeGrSR3pkWArKWhi4vsGknxRpwewFynuaOd2VC/sy4iyOe4
R6WTsuSpPniY8zFdFps+ZSb0L2CRaRl55HJ9/DTf27ZzlKIWSpeduco6uVEOcEjxCJINnAZmOEEc
ta9r2ADIcCz3izXCgFrKxruoASoeLEJO9m6r0nvZr95Fk+aSWEkkGp+TmhkbbY8WQE4hPnfJgJ9+
/FPfzqd85IDrbOo0TC/a9sD+cZhZPOLVhpzFFeYma0SFD6xqtOylqef4dl3IhVji7EUNmn3x8YX/
GupeL+sme+Bt486VERyczGyV1nketGxBa6q1jgUZv6TceXRoltiCqSHI0U0n+49N7oNfxnF/mWkE
HnX1WIdWlbTlv/4C+Dl/JcCUl5nnT/YyRFZFUitbNo2CymNZz31QglA5c5W/uvfTu8ZRibOShw6+
7+Qy0Eob4l9mQW6eHAgjm/uw7RaEUHo7yUNJQuj9zIH/66prpLDjVsv8uCmXsE+12oSijJ8Z7bBH
wwXz3ByoLPkhHQIQqzali12a7plPdpvm3/zev0fPrc7Nh/t6fFCKLethoDwwz/UPM6vRthfEfASp
pdA8fjwk3q51JlU+2gUwlsk4+StJ/sdYjEuzFnBCBIeHzL0b165IyXgwnttFs5/Re7KtsBb7x8cX
fXccQnLAuYz9CoXd6Q4LxqzbKcrTlZc8O2bUwkWymJ1lrlVBseQrRqEy0QPBkYo8gBXDEupjAnZy
BbU6tezmjB79vUfOCZpiJ+UFvo6TlbcihmmcOU1housJoGwVRSjRzGgB5lRFZ/ZT7w1IlEBAxCjY
o4K3Tz5DI7GpC3g8dFkJ43Gc1ZLSflMtuw1PSzygJFJACNkIcPMxTqNN6Uv7owiSwiV8Hig12gZs
IEh07DVRX7wibvqgsJMhu/OIEElBhyCTDhbLTvTjx+/unckLo9EmmAc+5HEbrwdnKWLdyUd+uzPp
88OUZTSi3cXz62LqDvhaihsZjfD/LGn2Z8bq26WMuYIyx9+SOQ/u5NKZvnZUJehIjq5B7oVkC/Z5
yMohCzQxpeJh8Ir+GuaLZf3WjHn9pCY9O+eQeucEyo+AQIIRg/MRa83r+19AAqlmo3aOZpV+mtvM
otoSo/VR1rPbd/1xWl2OCppB33wV05emaIH157gMntsZamdmeWzOouZssMM7T4c+ItgHMC1U8E+p
UOnSaIUdx7TyYx1D7zxk9r6v0Y2kk+jXw9wgUMTCSMpx5C0GTmQOF83zx4Pj7VJPIg7viLI13UKO
DCcPR0S91zsp6aWRiSqH6PdQLUD4Pr7KOx+rLTmd0l0jLeYvXfaf62flYg93a2aP2fHixge6lARs
Mx2Sc2r7XFLHuxfjVErFwcG+fQoMqUrbG0w8Y5xEJ3Ibu8z9PlTll1kq/fPHt/XOw6PAyVOD6LC5
pE9mhdzJU0uPty+ritqLhNBvfABFeqb4/LcZeLK6QF3ZfGIQm1EqnlzGKQi/M8dtqiMl2Cd3c/6c
jFNPRFFa99/sUibywsklqqMCBdcKcJXEThH/kvM4or8Ziu/uqFNPQ+74p0zjtqDHiDKMv8yI/Ymo
igD+oVY8/fuHQ70D3gi/GBDxyYpBVdFyF2MSfqFQBaaDR1Kz1phnJrftWHD6bIytXojNGbDgKWKi
KGkKoxcmvqIabVyPpBukstefjTpxrtnH9mdG8l/h5ekFKZrxGmiBbU3+1x9MS1ArQWAwsjkHAFBR
rXiRMkH3sRKVHXfEZKdlpK7pB+ZBXOTQAnO1kuYxGzJs8nS9GGcCkqzcLY9278b71kUmRZ62eVEL
49oEydhfZ0PfndlsvzdU0R1gpWSsQlM4GUNyrZXeOJEgKzZvOZZ26VEs2rL79++cLilrDN0iGtvb
3uUfe5Nk6MRoFZxt67W3LtHRo33Wu+HMVd77wOEGUFDDT0LT/mRVWeM8NeeI3VZfR17YKbsxgOUb
WVjopZ4GH9/SexeDk6dvNnpOpaetPbVaWtkVi/CbpEyu0zntLuqeWpJZx+fwye+9oy2aDL0ElSKW
rNdPDzNfO1ctQ2u1XHR2etdfFENpPnx8Q+/sH/FhAu+AlvK3OfP6KjjInG5SzCY4ioaAPkW3JxKK
PJH+UfVVmE1pe+Z9vb0vejN8Lq5O7ZuT3smosHoYVcbIOS/mQOvnpmrurEGoMyP87YsCLWQQCbhR
9jm0nsw3ul7pVDhYyaYRV7cmHFK4ylUncsRJ4sPHz/C9O/I2PjNhHshGTlsUY4a4RnRcC/+pFrau
aP0YnOOZue2dXScVPPBF1FcZ7NLabvkfnxNo4CWtQRsEWGnEz66wla/0Mr5c7XY+knwDPYB0t0ct
j7PbTapyhR9vJNgFqa4ZE+WZE+gZ6t34M58r70mR7nhjkjn6mTAouDQfP5J3Hj+hWDTlN7g8NdiT
j5JcMSMtPYZVT5wr0WM1nRVnmBF+G5H8+vG13g5hqgUSigeMEg7Fp3OwaUXURHQqJL3mIIPDz3G9
CJsAVaNT29LXxU+pOw/WmVt8Zyf5+ron9+gNEbbBmoEsYuqYVmd8z5qmwEyTraHjlkBFDMM+ZOYq
LpxlsO+8Kf9e5t6Kolzk9X4aEA4v+Vx///hxsM4xEF4vSvwwy8BgbdKl/ptH8c+BUtoLLWVvRYmo
JW3z0JPnJJ61Zi2Kyy6GNvi0VpMsAhnH+h+353sMujSys9Dphqx5sJqp8oKuE9otmYaIJ7NkbDkf
GLH7RJvPNtH0eoVzSONYfs6sDvPX4KiObvUU24KdsWeRMpbVS1Brqy4xedWJAa8iykTgunnCFrr3
uvxy8laiiWhnIed1XEPVvrWu2FMHlRscDsCq/+6t2nocPc5VwTrP4wNFqgxRa9xVP6daT/urYbQw
HNBQMhEGK0NZAb8Sh147M7zB+lPxZK3dGrdDLavZRxGyvGBqAv7kdTpo5zha647nJJsraoctdjLP
FVWYr/n8U8mWL9lFaNLxBz3rGnHLALuhIMjQ18RcPKBSmX93WoGupFdDu1xbKZynXdzl0NMWEgDG
nTaObKu0ul9eLDYLj5E+Vv6sHKM9GIkJQqBcieIMht6QSzhrk/cwkz9J8lBb10bQT+z5dXeGQ+w2
HKZ9bZhWI6wraXx12sr81fdNQSKzNZmXcTTVsV9Y03SomkqEStcax6dG2LH16B2sEFE/rD9bY2xe
7AEhetYZgZU0RJiNveIoKNmx+lDhepK4S8Mp91aVJXSnsm4wERZ0JOrqRNg8zriONM5LSTMfUhjE
5H6lSWIcki4tHkmmU196hBpfCN15MNAaXnSp3UFFisrud9tL/Wc+tfVL5In1HhIckYJLNli/3Fkp
I8gxebW3DR2FMqwIOkPDKqa6v4wMjo5BKe2SBnkcD5/0aXSwjzq9/rkquph1v3IYO07WeCqoo7zR
b4Z0BtxsT9gPzKVzEaDr2Jchic7Lg61H4rvWIauDJe+KlyFd3J9Z05mrX7lx8mRUW9d7UX23kmYy
m3Zg5rPzbalcpwuFV6/3jl0dopL0ymAe7LXaaWlafmnbIsXEEWXVhKUjHnSfkR7b/mTZ0dOCE1Ni
U4v169m268LPlDbcTkta/Mizcr4tTGf4kXcLnnpn1mGgFGwF1wqHLmoNvX+C8ZrofoujHy3+sqBV
zg2lX5FAAEHXskdsJ0S7Nsne1pWGt8bTsmxnowSpgyqKBC5ab0wq3xxSDQpQ20TfTRIaSHL1hnEJ
4jWiTcP4K/2kbJKDEiq3fWgU1hNs03jA4ONgkFucuYhDU7ldccjGbPoFfgfFSNvrZDk28IGCWq8o
g1Doaj4XZVbVIea8qfUFjcofo5MLrCkkp45BE5vuGvQlBPqDohNU+s3sVR0InXQpr1KtbWq/9fS1
PMKEybfvcDFe8q4nB7bUF+Nqieisb2Kx6U+uO9UnfeS86Y/SmsfAGfr5krRAjIyrTObEz+Yy/V17
+lz4jiaiL3YV19fV4mbQ4Agl/6bV1fTFrN2CKWKl4O1T3Zodn9pamwcpxz0r0LyxvBNFWZuBoAz5
CWzsSl4pZYqxszFHJ2ZVe8EySHLAk2EdCFWdsWNPidXfrbqFdytaLfnVmZLoPmXWHoMEU+UjBYH1
wVviomLkmZyK0nY1wBiYFit2ZCzmdNm6ZtpsGZPYBRK98u6qvi5+Dj1EoBA68LzDAGraYZyK+WEl
BPZHOxX9Hdbhjtw6c9J+zO1YOAzbDR+Qaa2WUQhtmsDt0vzP2Fnay5JpEiCq2ccPqLlSzOGp1ROg
7s1I6+3G1Vaf4DabfCD6Mo+za1BW1NWksiBLe+dSNevQhWZrjjfFOERw2s2pna/AFZcq1LK0+BQb
c+seqHKZn3Q5MOvZbZ49am6b/ODIRhEd26X7HS1T/pLC030y4UGuR80xJFgQh9Kmj6JqeNGSKvo7
/ZTM6kwUnWNjHIgTDSOtC/jhT62s5WVALpE/2cZafGHy9txrzeSoTEZXU/8c7ChHXjsKcucmDMTg
rOzi2S3atdxHfKbq3o5TayCbZTLknT5VVb8HmaNlaGIMHMuZESdLkCm6ID5qkvLaGKLuumUsX8+x
Eh17gRYbbKebacUnM1bahSizAmlMZDu83HqU36kHV4Cbsjm+irq8Ly/HTHasRMK2w8xL9duh6Fir
BsvoiQdY7IipwojyO/rVUReiJEIT5rW1OfgJtckM8RBTZzii474ZRY6/aGg1fMO5WCRWqFL2ia/o
ID3hKo0e6YNGBjed98k+cQcdEntnJM+zu3byEKHe6bIIMy23eUlKO+5jMPRxwJRW4v/HpC5pmwuh
g3ZNpuUYu6u47W0vSYJ4rOwfbeKUONiAYNzpDT9/p49JcrRIDkh8lxET+6bSW7ibuKrng5Yl7WNe
4fveMw2k7CCcCutZ2Rq4OqbCiX7GTLCfVw7uv0zh5NqxJh2FtqM9y/vBlnUWmOZYyx3LUovFnO4S
cfNegaiuHyyBjGW1VvdQzqb7RTrb3QibhcOnb+HcK12nF6u0CKsv3LlE+jVczesOogHOKk3Ud/Fi
eilwBmvA07d0OCNHffK+TNId04sMI/kN8EkXm1BS1N4tMIgyLOUAK5Y4WwRDvVWZd2quF4smZoM2
L0b/hnmpIU7Cz3MYHdixgVkTMTS00b41RYqJMKHouYt7txivSU71flmdM3+limliKswi58kD7jv5
RUfAvW+0bfmdfWCB7wx4DiN6MjWwj9ZsfF9UwVqZsM8TAVJFDcuToyzdzwSYNHAMnsR87GXy1u5H
707gLnxsoiS5tdc2vksS3Vkuq57PVS7wc1j9dfXYVZ0X+2rKzDxwgY4UoAb75RsbPrfBT5PLLIy0
mUVCw9E/+U2rFi1ga9I/xEshv+atljNLrUtuhvloO7dFn1SBZ44z3exEC8em9f5kvS2+j5KeJhZy
Qo9N0WLF0lk0we9WcbWXKZukvUGmwJGIvnnYJVIgbulkKvcOven2EaO8gjcywEV55PtImkANMa6x
2mImIupTuF/nJU+KyyYjvOCqMM0JQEI6LtmVUyYdOhXyEruwT4osvwCBYt6MVVnjgHLakdBmNhGt
L1EXdDfW2EY4I9syL3etVXhQUkZc4wcpoFMcHFmlzaVys1xSB8ygKAhoeNnBmzoT0RN52L4nRvVc
dCJ7qlPpqV1HPwELVS9M7KJx1T1rtQHg1VytCUaZvtFUWgCj+U5ZWb6E4+TlEEMyU/qRV2ufrdKJ
P1m1KuWldBRBy8rR19DKm3I/5B4q8IGhct85eUJEdeRmR8A6c3bpTuN8U1Emo02lkBL4KDbGKpzX
icjHSTnFuOvt3tkkaK2HYiZd1bHKXbZomzd99hdLONe5Irxl5xR96VwXNcFjPpupkf1KIjycE3Pv
PeqlM7v7mn3xr2mjOO9XVcRF0BWWrI4QF9AxV7Wb/JmcLOK3sTu5gVar3VqRBAPpbEKGMJld+ZPl
Un3mY7JUYCARf6iN2aI20pT3jZ4k0UUjo+6r1njVHdrsPNqV2twe6nnK0S3Ikv5k3+iTCmJ287sO
6htuFF3018wlAC+sRlvK624dRbxbNYAJu2ZQzdGx66wPzZldgK8tlsQ62y9Ov+/sMpdhjSbN4gsb
QayaeayPYVYu7P4bQIhBRxXOtvx8LJj2zTlZP6OVb28tlOvGMVkXvFsD1v/yIZ+TvNnBw4lwSepT
Cx1Cb8tyC1Q38WcbC3/+f8ZrlxvxiJqntthN+ewKMYQPk2gDOi69PFPhfKfVR0mDAIXNUYCsxTkp
1+RF4S2TnFkDFqtBhTz8GhOTs92SIJRydYLaetei4DxrP/pu7C4Tbeovi0ZFv21bJf++qgMQB1M9
TcdNEro1t/5RAllQdlVwfWOamhIgjMj7305eRUFameAXzpyj3ztFw5ZERIYuijrm62tZRsR22hi4
cY5ifjJ5fTj3Wf+nEtLyaXvLM+f2d2RrFiYgNGEIpShdn5ZLjRYNQ2NSRjJt2sSc9CoWSrF6g+8W
6leUlPMn26qYAvWyfc6F29y1i2fuRkvCBYjWrGST4WGmLsSGMFwdmtsfP5H3Ci3wjbdyLnIUqJCv
nwgSTa22+wa5csyvVFPCgdRTWROskyvuhwbNxVjVy5kR+LZhSYItAEqIt1yW3MHXV3ViVke+KK5q
1OOVUPoMZmTIvDCroXz1zuaOdI1xDdpa5Wdqbm+vzeDfdKqklhhY9U5qsDL2otytuHa3QuCu89k9
9lPZfyUo9zvb4OhelRQHeiH+tcXCIhkafceGcSZk9tQRplLhGfVssZEBMHrJeae8NLSo3a0UPRO/
WoovNMPPUY639/e6boT0dcs/oohDb847KWiJTveKdf2rAc6wiVfbyWBl84MdMLnmPxRn6qbvjHgm
li11HdMbcGft5BMjG2FUbYMUshd1va+HrNjFZlQEq2KPyZpmR3roKJOV0uX8bXIgaTnTIOWERaO1
1X5FpHupQ9JDbZp6STBLk13xx4P+nYfCMsgMiPiEqv+ppm/OJrdJpAJTNDW2P4PU2Wv1dZIZe63V
f318rW0on7yAzQ/KQEfqgkh4KzT/Y3qbBdAqVRGe6kx1fe3BMBeE8gjP3hkAYGQweGb8Mq5KxBSP
oCPBHXAr90x9/q3RhvIN/g8amDq6e5w2r38F2jrLjjdJiYyWobwEC4Svv0tS84mQvPlRtK3+TUUT
ESEVy44ZLoZkY4W3wv0lhOadS7R4p85Kgg9yJ/jf8FYQV77+PanhiuavZWHKOrlri9XEAsQGo1lz
96FMaoraZdIc4rp1/axdl7AYjXbfjhFQsSybvk7U/3Zj00fhx2/r7cjYfhctJ0RQOFpONdadVJ6x
DIyMrCiLUK1IGpx0wQsVu+JYrO05veHbyQhJK30GHCPIW2mmvn4Og5i0loFIr7ya3ZeF9pSfDgPM
CDhFHAnihd11llNexBAv5zOfwfaXvx6a3CETEV0VpkQaba8vbo9ZZjTRgrR1XjoMsc0cDBzRzoy9
dx4pIw8PAqYYrJJvlHW2na36JjVMzNUkEdbQ7ju56vu+WvsLF9zXOQfO2z4FKwoNMD4UFMosuq9v
K6cuIYTFkja2XXxnEWgSVlnlBOaAyOzj4fLOpRx6bDg8Nw+bZpysY1MpO30wcd4grF3DdeiznUIt
469tpM5NrG8nEq7AYGF/S0+aG3t9W7GD12xKNBZplZRX9lg1Lxh5ioZeIlDOZIoVJFIxA/HyhHac
V/lHTmkdIqokk36gYDw6dX1pdogq21GsO0o00d4eTTA3lGjnywLd65nf/O7jwUCP4hehKe3V1z95
8hTaz5iviWJV9puO0XSl17O+T7V1vfj4TbydUWhG867JoGCqc9hJnlwLf1xOTk8S0JzWyrtuzHs3
HOpW/coSYADY06biK6lsWXeZKTOmiyTTZPreyiQndmvt2jJwS1RgIajAVZIH5cXn8ln+CiJefXAb
AJhJmPM7fhHUt69/ozFo5BRraxKstAOXlzhVsR7M2De8oKBcrcKYLLviYOtVMh8GJb3lGQFRj0Q4
d6JQOZamYA/aHa0Kpvg9PM4al1/TjjPbyRrxOJ0fcRsXg+z2U94Os9+aUSp9iSGp8dUYVfNlaRnd
zVimfb4biljt+lhL1IUYI42eA2DG5bZXcpRnPpS/y9zJrWMO2nrePAEi3E7mmigqOa7WGO47tnWH
WbQCoCRRQ9+oPRAttLpjme0oGDp5mC9mAanItDaqNXbGG4w9arlu01qAMYB1/9SPTmZ8K+gvPBlp
tvx0nIxqYeaZax3YA6/eZ/c1fsvKWlJiAIxf7DKVJgAJtTR5+njgvZlEKVhucfB8k/zjnG4n2zgq
CGo1kkBoHPSgmjtB0y3zGS3k220VmgHOR2SobSZwJrjXQ4cn5aZ6NCAEHaPmOitHTx36agHwUpRm
B3HSFevzAvOZ2nZalcfOzfoxSMeG2CbyLZApVpYnwlgNOLGpdMBjmlyVrWeUTG+fBqY3BLL0KaW3
BY2//pk2tW1d0cYL6NyoQzz2tLc44O3+7TPnQ2ca3ELPti/pZDBRE7EyPlaKSMlGqEQTqQXTCrPx
zKjdHurrQYsqBJ4HfmgOyTz513cDZtaVfWmnAVi/JLRSW/cjKiW7pRwqkv3g1F5NnW4gQlbmhtlI
c2v/8Z2+2R9gE9iQ2ojDNuvLqahn1qqJRAZ+gSlrse9NAJ8OTrNrurMxbB2IETtT6N5B0he8//jS
b9ZtLg3rDoA2bY+tB//65hWt9lFLBf1UglMDSKX9TdrW0SOTjv6gIlg3H1/vnaGznUK3HEVuFgPt
6+tFfOXIaSm2AFPWAIWZvxY89mfe6F8l3etXupm2OQn9xe+xIz+5CifhoVgmMGx2ab3kboe7PPG2
yn7HriHZZWCEIVeJBLcNjd9q2q1YR5cGJdhMbQkBRm1Md3Xajz+FqReDb9JAvHJGsx6PdBaKF9Qk
6kckkpF5oO6pqvcwTh/Rr8nbwnEGZy/n1IHAtdZG71N3dr6pRvcEyMwcMtDKNwU6ThdzhNOpL6m2
WU493tVLA2OhQBBJj78S4ilFAxj9dgujJROgBCGyLwGxejv6sBEuXlTCkNYEooBwMMth3VF4Ls3Q
I9rN3LPQq8FHemW/yAhfddg1jXzgTDLXn2rKP8uVkvmKylxNA/kXJYZumtmq0H1omWUFEDTuv6zI
sfSQ/CrIwKRKYDCFEF7LwwD2lB3FatR3QkSQjqaFpIKw52N5iBFaQTgZh+anh/0lOiYSK8zXhlbz
heU0A0jfJFm7/54t/j/vBHoJM9b/hUuE34fv/xttsmGa/tf/OI5V/L1bXvNO+BP/jTmS8j8cOhym
axT2HMX+wTux/4NDkH/PyYTTMXST/wc5cv9DNYEF72+AAmpk/rr/wzux4B9BJUJpjHOKqfFf8TEB
I51MQJuZmFCIjUlBqA9ndX7FP0/ONcXZsfI8kHeu+MZ+Wm+LpyRahyOtUusI8riiNVtqe7enIymj
28lKtKNTrm2YOYmxd2o6vDnV5zDLy+eIptvemVdqa06GKHmeNWCyIBZZA+cdpVfjpjHkcMSn9B06
YHbvZE5zaa9NhMykhgpW2F+X2fo1Afsao+9dL4td3bjjFTSH9Z5KSEvNPTIC2VXJlUyF2DVpr9PI
BB97yRY5vldxTW17sORhzaKLocHrgsT53hLetwyKNGZ0klhndS10eN5CDuKQ2HAMolEX+0kI40bZ
wthpou1oGVdrHUZu5OyLIioPidbnj8qO2R6OXuZ+ijlA7zSOkbuW089nNbnR0bAycmyMPqW636EL
liEKYe1TI2SJDbAWnxoXeVegurZisYmnl7xnj1ykEbvIlB3t0R07l9tx4gJK7qitF43jiU8j/8f2
OJthpoORGLuRQGBtV6k1ouuHiPMqFYketpR9kkDX+MSdmBlnWdK5DOPeMpUvkqr+4iVIXCBY7RKm
um9rrmit6MtGPaZY0vv25ORPZjyR2CjqFT3O6NIRWQgm8naCG83wyqTiGhlx7xM/Wi6Bs6bkWg28
OjO1aZKjdKAKNeorvcHG1SF3j458mbA7Yilcyos2b5ejaoqfxmL8rosVrQmpqUVtLn8ol1PqT4hd
CxBstDfzupI696CTtKQPJRQJKwvqtqA1lw8Vfbgxw7OVjMuXhVCWK8Wm9rsYCaqzSnDTagAJ3huH
FcJ16S7m0xLX1UU/WT/btjkIIb4qZ72QTvSjzuO7vFsPldKOpV4+dp7DDRQDb5W6wP0oPf13n4DN
7Oq123YfZWDHiRliUlOcB/RQxuxI7Xa6kgQlHkYiL+9ZC0IXFQJEc7Kijh5L0XXcGOXB1QlGrKzu
B4bFIxFw2nflCZPtJqhwKsKk4O7TSasu2DB5NBRpT/vFKJfPWMP460iYEntPVsU1CsZup+XtQ98W
yBHmxv20tH35oBbE29WE9kAnN/c4mPl063XYA9gMAO0z4VRWdrJc5RWiJhUfEK3KCzqt8S6TqbaD
n66e6VrnfkYk+fXYUKboWi26sPsivpBR4X6ZRG3czBMQNGiizRRoQ/OcVd1XZ6TarjZ+SEA2JikE
k+2EFeZ1wt8HkNvZl2Yua0yorX7wMsMNSxMRGRbn54lT4S0dSlCqkqZgvnW2as5WvgIsf+2008+l
ACrhLx2/K8oWwNELoddWr02wQ03UqRzk/CElWMYrtCQgI0Ej/LG2b2hBxI9r36hrq+ewji+2us4T
z/6KgegJKYoT9HX2lCbVpWgMzY+prQSGV7nMH1PyOG/iNIwi1QWbhbu68g51wl3nxDtEueSwf7Ma
SRqCbwdtOM7tTblp1r2nuiu9HbKSPugi5Bpm/sdaM06HAktIPkltb7lxfRe12vWozfaBWqa6MFbH
eUyxZ/nbNH3ZMPczBs14Rw6Ec9MOwFlTm3k2FmgW8t0MaJ3q6tGu5Y2np4fWrQ4FljW69ARaVMZN
NPC99fNPHCsG0mTsyog+/HJEq4RBBYS2k1xbzUMizNH3+m63jl5O7EnpBMrN7euI+Ez6xL9bl1om
t3M5LV0ZeBWBCrQummfiIVtf6+3HsinTB69arX2h5/SFI3fdK9uof1kKY1DR5PO9VabZEahP88nS
uh2RDyEwgTRIkNChcvm8mCAhO5q0uWVdVlOxWyv966JrTBWuc8Uxygw00tx9PFXeBW14jRqdnX5K
SlVEflVpw0VrlfSKsQJAydshOGkCjcbWgIzMXEI5Oc+qqvjrXZitNEl4B3mG0G3sE55/dSP7OUU8
V0RH01rtwFh+QYVCYAGc/MBHp46psb5M0yhZHaw4nJd2fLG8MpyMegKvPBMRBc59us86BAUxibNL
PTS7bBrS3QDFtptmdUmqGkJNUhUWryl9ZJu3C034wYjFvY4O4D5q0zwgJ+wOKPuTGyVXuV7zw7Q8
dPr0XkTN19lQKd3UZNnZsk2/WDEiODMtuUlmn8BBVCRJYfXlyOAx+mG6s0WPyGVpQw7rO7rWxi3V
YQOyl7HeeJmuPk9xOxyLYr1w5yw/WEmGVGEEXp3IZrykRL7TC43G6/Xi9rafVW3W+Ynb6Ido8aRP
0Cq0XJbgOKuPW32d7Izmy9QvkiSQ5qnsO1IVOFcgumLdxMwRXcxd2h/qEUpt3XYz6P/qARTNjoLW
cBkTxFbWfXGcml67HCAAfBr020lmcziuE6KoYkWtYGbarsZjfd1nX1cXmeaiRY7jZ/XwCHrEOkao
ecJuEIDR8iRkEOpHp9W8+zHHYzikQ3PBGmESvp7Rg42lt9cqtsQBt2Af7HmOQPx2WgdzOYbLbyBs
MNySk8J4Awiquhs7B5ZtejDsYdeavYuUri0BLN95cfmrk07Y9gXrRhL9LHgWCH6Gr4i2+H8zNWNb
BO9lr2n0pRXT/Bi7LHxRplmBjVjysHqJuh40cODaZLffkrqbIsStXQRWOFrT/2LuzLbbRrIu/UT4
F+bhlgQ4ipplyb7BkmwVAnME5sDT98eq6u60Myu9qq/63hZIEIg4cc7e304KlhtaN/mhXjNnK2aJ
9K7laSK1Zcey/jqrYacht+rcOK+yuFnKt6xmwyzeoqG69b2KaWefkEWz94qCl004j/S+oBm8Elzy
RAb0Q1Z+RASHOFG1y6LoW90ZsVVeohT8tnMs2/HNHtlcpz6ehvYOB9VB1RMmHPhxQi1hYuqCddEZ
HjGTmCCw6aZbDPfyoDv6Rfbq4lGMc9N/VJMYDmJmzhF2zn1Lx7KZ2sSYHDMZpqlPcrl35mjX+tXJ
zd+08najGXX7uYb5ulR3Zm/HlbSfOEG9SVOcPHe87Qf3rmvV/cADs8452q8OpH+PiSjBjdeRsUhy
FJPqo0HZum0sncfphGYfzEh2W5HiuErkPIwKt2Y4cRarm29hiSRa5OE3o5ztpO95XAidNTF4AWVR
vGvLpjTR+LKTtZup7AlydDIPWZNvH+ay2ZeN+XVVsJhBwRFjsaT3KjDyg+s3VjwSErNRi/uEiwPN
rqnHJHBy9Sg7/pavZPY9N7pvQkxFYtsVO3ZXemdvbJt9NA4h9jhNynGX7vJOXGptfIoouAD65OFC
eu2o7ocW0UUjC48WEZNwsisHSjDluImTd/3WuX6sQHVvFGz8DXObSRXnV7SJsQj9VlmQsMtiqt94
0Gqm4fK1KufbMfS/N6NJlI1t3TJo+6Q6k6cWk9Sb0zkkaQx8KpRUsxCkzjy5tfUQTj2Pkj2ld1Y/
PyphPdIV3XcsBn2rrzfR2Y3e0uw1FzqYZta+A9YqnnDzLse8+ByRitp1uGOK1lzWiqoHz8Z2dNFM
ma6oL+FU2vj3ZHRXVyX0grVWj7xT92Fd/UAAnLQuLtXWqM3jpMslQRiBOGiyyTbpGKbeOGk/Y2J1
vUQRXtj2fblu0BA/DUYoTCxlWr+g1ws+sMeEW9HO5U2K0TK+9tg3hPGU/FLhEBPjw2LeKmjJ9ARo
IDgVqt+u2UTEcmxb378zNWEeaYmJQpD0i0FQ3rRtad9yUhqToS2/jmn6SBcy/5p24iZgpx/kFCVC
UoX7olLn2urljh25QxrDZ7RaGqDtPLrvqJXtQz0z7glS2zi2IYrFjYX4e1NcPXxBMatzxrnBsF32
fSgc9dmOqumct2WBj6etOUF546mdZfdEQnd/N6WoH2m81s+GRpDsB6oG0l1zOxiqRkd2S3XGuJ3t
cjpL4CaNKHGqLB+TqIy+hTLPdkNmtwRv981+nd12O9WkJ7BOXmOF2jamKz2eZMW0U7n2OySb6Ifm
/ZhQlRWPTUXvslBFAV1uIKbDFF9FWDrAlzLryNy9OdXtuFqQq8buSHCV9bJY/hpjQyZdyoi673Y6
qV3Z63MDJKoi5ceKXjr6H8kUGQjQzSE4gX4RcRvWOgnDVW+CetLbkU/1BcUYOu9ZecHdIliS7NkK
DmUALHf053ozSQTvh9C2UuTq+nXWC7lUgURUCCJvvCsiiZazXL6Kta6aWGGzwHGmtLrADkjvuhIJ
W1cFeq9ZKZNBGuulHHsg06tUe92vDjFDrb0jsGQ+WVdR4DZ0WYkrZUPh6DIEliXCxwme/ECXiTSh
Xp36KDJO0cSpGILHC2Ff5us82dbW68f5y0q5/QXnMROPFdMqq3u9t0Ja1ajixm0rMBqYKAtXiN3K
PKdq7GOraRDQBWl/qQBwxguurDsV2Vj1yEP/x+QM81ZFpX3pnGGfW83jEr1WjTCIIK+/BEy73i1R
p0kZKIOdPLUPtoEke23U96jp3f2sswhIuybMQuJb2wfm4twUmtQ5v7dcohG8ryoyvJd2sjpkp0gm
B96zV21fddaeT8IhIsx9KiThQ77hXUqhnovOu/otXO/IzLXmaa2/DjXPV9otse4KYhqqkXzEnlJe
d2Z4tq9vJNydL6Uly4fRMRckCCV5s25+72QIk9A5xrNTNzdt4C0XTufLPSkxUTKMzdvk9el+QiV1
I6dywFwxryxH2XwOGOncFHNaTEldeilg1bVAd6jX2wpZOPsstX4PSmHPDrIK3BXhZLu3s9Wlb+HY
qgOBrX6Sk6G8i1q2HHMOgkPAwXAbBMLazH608fEvngyL75JO/nCaGKcf06n0H0i71AcVTPW+1VS7
caNW781WkX4Anmo/Uqh5H07YDbeLOeYjRaAz35G6XbMSCfeH0WCMcOrpmDlSJYqp0UPtfxcK4IK8
B3b2PcNuVqujrR5FO2xD/+AMzYdmTz/VK8S5qJX1IQp6tYtok1N2zoVxEynPeKjs1ttk9Fi/oLvL
Y0NlzXeeSEhHIYIMWM3ZjTHmsWsU62NRO9kbN744L05Qfrqpu0AB6rx9WEbVM+wNFtYCHbYy12cb
VAxIjHT5ImoremvmgXPLbKuvy5Q3R506xbfORTm6RqnFsjPBkwISVrcHPVoxqcvYs0dV/Wijggdh
YMDZsyxZa7ntRj2aiSEQjGzS0FnF1ysHdOP62XAehJMR/h4aprUfuh7trru4xuNCUcu5Dn/Rm+tm
Rkn9T+ZWBsOi2QhzaR8bv2nvS77jvmopG7fw0Mob7bgzZpNGWXf4ucxj7tToRXWoasHhXFgXe5HO
q58X9e1S2QvVg0WreFNVrujIEUlnkvaaeY0dLkl4uvJviVmrvhjSIi3MMtbHuu85mVpBJY+dE7ZR
vAjwYGJGCbCZVRvcu2vpfaajYCJIScwmFqICn/vSp0HuFcE5cL1839qwUrdKiTDmIGp/gLkkGWFJ
CZ1QGUdoZcvEU4YTa2sNOCy0HJkKeFZz0A4nU44BBpYI68fZx55nbDnCRx9ZtN7XqbJf2pKzRd2o
/mx3KS0bjlZEFagoiFN6Yf5WhH4X52Ql57FVrf3eTsN3T7THaYzarTm2Jqt9U29dGgEnMRLYTh6f
vGSyWI5Ajk5LwYGpMM6NcJ67ztq6CqsBSLvdwHFkzPr0AcyuPLhXB61q2p5Il46T+4oZNOpI9QrX
fedeZI3hPK/YIVP7gW9xtL3hzfUDbCRuUoyhiEdfHcOuATR5fQze1ExyfGDt64iEgRRgKnmIw3yb
Ubo+6jDoYw+EglesV3oLRBe29VY5xdbLK7aYOW/sGHNGnXRMS8zlS1n5D7ArY7ued1irnl2zTnKV
ToyGDnP1WfZsaBO8cz/3H721b585GU57cwn/gecDj5LJ4XYKPXxno0MkEFrY9ewL3z9FY0kYTkFQ
uZl9J3Lr07G0vnHz8uBpshFQX7RbbWO2yd3qC92LciNpLG4giIpNFOq9t+TN3gujM2YBzorCO4eO
9z3srzXdlIu4getGBW+iDODo6bInPJRidUgPNT+1TfEdQEx7ZAdOAqmXrYVl8BAgSERDQr/DpmMp
XIToTnVXXxc8Dw05qrVCx2FjuRvfp84zvfDdkWWcF/aO7l5SR2jawrXcLF1VbVpbbReZxmPJQTvz
Hj2mMgUtlHoW2zQn5WMh1Sm0LhHH+FFGLw3Cz62BJO6x4wi44wF9B+LibK7PY4ttjMvp2zbTnE1C
3Bem5qlomGg5nz2sYVvvCL3DScZgn1eJWBCHNFzffHK9Nglhbdu9d16i7FsQHhSQiFUhNAqi59W4
9sbCszVjRUEAAKRu0wXyvIYT0nsRvqTSe1SGlW26jonoYNw5trMf2+XdFOUlI0JvM9gkTAV+4url
m5/XG+qG3VIFbO71bZHedISPb/o8Pc1V90ilelu6NInbikC6Jg2/qtyb41Vf1/Tskcw5/D95hO8/
tY9at2KD3zjOZ4w8trui0Df2TcEIrUThuIk4wmzaTrlHdv0vBcSolM5jPC2QFqDuLmucVTYhseuG
M2Lcmh6BTLiiGFlRM3rLSovbdXga6ySbghOtGuzVXcDy07X3rdGUhyEbyN1o2c+AIlEttVuHvM3B
m7Y6bA9z0GAkrQ/auafzSNk/LztJIAJRsADO5gYfGLeGHthwqkrOtwhuNwMq1201EzTaaUkCrEkH
C4XHlubf/RxWu74ceNdQEwzTNb2BPhuNsuOUgT8z5sfVMfe+Yp7vE0oYctAjDrTQ0Y8AQadTIDWu
yk/ZpTTs3XW4mPguH7peT3EgJEurmkqIWWH2BSeRG7eunR9kisgMUpfccA56r2ySZVzB090aF79m
wauWYhNOU4x3ldzEDZPRk1AkQEXu1677YoWY8qPojqn9VuXRLlD4X6ex3CEovFrcHPcpzW+iPCQ2
EUjk7KYxuKhotjAtvkrrE23DO8X5vOkt1SVGH96XjZMeM285t+T64TsZ1/NyTU5Jzft6UJfCo+XK
Iv/RmMsdJ5BjPc+v/dLdmPo1svvHRqGko8MUJHNPSQB44bXIi73gmOJLfhSJGKRKu1M+Dmy4i/Fi
2JfckMw00Pab4xnE5SaskXQBeLJNyLH1jS6bo5GHh6Zbs3PHv5vHIxYaSFj3daZ37bQ3uhuXPhVF
kHsKI7yk1Qt9B1JPX9R8O/msKMH6ZNkjnf5hl5NzQ19UDnh4tc+ZkSa1SWpHHV4YqWzEeC7UK0sR
MYScECfGGjg8gu4xpyJd3DnW15zM1bn3vZdw7LeW/dXTH2X/wriFwx7HQfaDnnW3XZdzN2ybQO76
8K03DebrFsKJ4WBei4WhuR0Mem5oZsqGNY3z5Oti9NY2bKvzao7BRubR8ty7pFWQmVsmNtOabWWH
zxNj812z2I9uMOqL6jvOITaenHX4dJfgVIMBdu3xruKIt4swLJ9cyayB+iU2RGid23R+lrK/VYVx
JM72+lSTlOOKiJSicOi3ImjXGxdz3OpkTlyMwUGYHEMZWOPVCB+K1fUT39Cz5DtwvtN+drat8Vvj
OejYjW4MLk6No3N2s0M4ePqGdpZbPWD0/mQLovsRUMm4YrxBSoiDsryu5IMO79JiWPY4WxDAlzQ+
WH6ZaLylWTZJTvP9w2y+BEZzS9jApsILuu2F49/la+QfJaRCTFBPbkl32OdYoxRbx7KSSZxmb8Pg
6puAaDBqa+Z1MKik3jATDeBBtTe2fb927LT2vsxLfejnJdqhCpkTawmesZPEYeSczcK8k/LL3JGs
1tfPpRFs+mmI7YGAgMYk8Khwd2Q855tm/WfT1NbZKSev8uBVYbqjFV4cMK3B5xhXeXHNxT9i6L3k
pkczV8bCFI+SRi5tFpQlURM91Fi5OcsQ29WslGIGHXeTQLcgrekpkY25ba+2ZbNkztHjiaaHXFSX
LD0XtjceqklnnENShRGs7R6sKHgr8iw/9j0BDlaX43hFf3jKAwKhuQtbxv8BEUn1kSRpvGo75dRM
S63wo+W/bTy7MvfGVKZbjUZq2XCPrUNDb3VvRbOP149Y9NbPKYB4CIO83awky2wc3/jqURuWkSEO
FA/ENgW63zA/qLZLNC07FVIc4TczKSzCcbjNKJqftd8QvEikL96f+nEponfMhnvLnrB4h/ke7t2r
roxbWgkvpVcecCwdLBk+rEXmxoM50rEi/NWevNMqwgeHsm7smdWiX96IgdDCWg0vtarvW6QfW2cd
XJq/+bCtIcNcrH6wE8+dpwSv7D8EJfRmLcLusLblh9AknJNQbtHZo65CmvMO9ipY1UOA7oiWA6+T
qS/Qtl9CTooG7fd97lA1ZRCndpzlMZ8r71ijKtwW0hXbTqqnFGQwWq1wrU79UNb7qBffq5BRnrjS
adgJM/MJdNqxWRnDtzWVsKl52oqWwC/sqEHaxmZW3hgBomnOAswQaqMRJ38qTrTY0t3cTno/kTMe
g4Grtpnr7Nt13Qq/499oxHr+OB/zVhlkI6/mS1aH1maZ/VuIuVQ3voy21xMK9mpc9w00iYlZ6zYP
ryM39cBOm2+EBG4FOdffq2b+lJAfN6NftIT0OtZu7TNSqYmgTYh47m7LyrnLi3k48tHEphvC+jh0
sj5lymG9kcsYp2M3bpzeCQ6+NXxLxSp3NCzseO5SogL7ercY1hMv332X06qhjyWormwrUevAbHel
E5aa5fLmV5SP3axnTmqdOs+VWfzwOxeCrRLdaW0JIlqm0aWDp+1dDrgLQ5/pJfk65pjPxHxUi9cf
DT8kq7apS3IIu2t5V1iAG4pxe/UPxc6y9HjrUDuYOc3XMW9U0mXmD2iMr0ZNTYdOfm9NaA5sZ662
fkcEwRDKt4yR0b3NcSMOaUY9hovbJLSNChL4KiOeQWxfnNVlXtFOZlwXVwZTVDzpsXvWQfq1Gk1j
53ZrdENpCJhlYPSdY6zbRv1VeWj6l5YDcB523dmA0nLEJVe8QG8Nb/pResdupJ+NBowOszbv7ess
eZXVXevbzT6PhvbHgCXwsNideWOrLPrQc2+8tmWzvOVms0JkGjV9z4zuf62+WUbjc9RZb6Uv7rSw
Hw1wFzRl+QBhu7ZPi3Jmmp9MLFCYbppFYbS2oh+ldGIRTU0S2J3a0oam+MnLCIkCJUNNLY4xvnCr
o1tBxAjs2X/McteO60C++BH1TGGHqAvcdEr6JVwPWRPp52GBthWCu33BuXqpLTP/xhClOywYPonp
Wi61zz0kc2I/5bk8BuAjt0VX4EJFyZLCd904GDppQkFZqclihWZ3FANJ7Z0z58dWFDtUXeW163Vp
06q7A5zynnp9lSB9YEXrV5tAWEHZgCWijyPZnSLzRmfm+0D3QBjWzkAoOjiESHYzbw9K/AVCyOg4
G0awT73Zj/u2IuYPt77zL0Xof6W++tvY4Z8i5v5jLtX/hxlz1jX74T+rr47fP6v35sdP6qvr//h3
yJxFqBR9ZJOEMF4CG63T/46bovX9P4gUTXLkCKK56iGRQv47b8oPyKYzXcd3Tf5XgDb0/+ivfOd/
yAaAxMn/Qc0FiOu/yZu6iqv+r07Sg8gLdwl/DtowaFuIMH4WX+lOe2Y6tlMSMEnsWnQYulAL8/yF
54u0+G1lEmr5h/tz/6+//sc8uZ8FX9drXrM6bF5/3sPQtH4RfI2+J1iYZU/Lt8/fmU83O2u2Hpow
nO6n2fwd7Olnd8K/LueCE0PA7fvgdn+Rgg7mkLalo/qkQUy/713WM4wpFXQL6f9GdvqXlyK1xmJT
d2xEdz/fzXSs4KhYJRghy0CcE0RXG/yoGfdBMy7/pXf8j4EcSPB++el8qCJAnK+kOQtw7s8X6+uu
hZLX9mTcdETcIuPd52x93xTTHSZJsx93FfTlje2P3cX1sJv+9z/jVbhnEvlA5t4/UVZ/cLyxd6f+
UpG/ngHTOMurBpxBEZrldSw47xnO/8Nj410txK6Nj4mX5ufvG3HUt21YRsmapkzbVqUu/uJMZ3MO
w3NU/Tss8z/e3r96SvFwEARG0iKJD7/olBXS+9kj6yCRgREQS1+pmH6AzdQ69A5zFFaH//52gv7C
XASbnDf/+nn+cDt7LfPmatBKdLj4DLN8696cq+hS25m6m21H/uZ2/vqsYlI2PeLfzOsKBK3/lze/
8mg8uiUqroYzFunAbD6IHfEZwPj5+vdf7RdbIpjxX671ixc3YnctGqbDyQiU5VhiaoKo2UNTLvNm
Y2TZSElug/Vol4cQ9MytnBf3JpUpSo+//yR/9aV5YMElXjm9YPF/vslzoRENkhiV6KhuYh0YkOoj
kZ9pzs8ff3+p6/Pxx5WV72xjBIWYbF+zj341jISeJTNvFSrxxBUNlHNy8lZreRp0W0Xbfpi/Z/zH
OhEZBJG/v/SvKwOuCY8t5yrehZTkR78sQ9IqIwaAWZ3UX/LEuHXt7fhm7Ecdr78xxfzpQtecGg+n
Dy8I7kL3qvX/wzObuQN6AmbWSTmX4ablPdoOaaAEAyQ0rHWUBUeocU5iVFP/Jodq3P/9F/3TPSaL
xWU5uBpRsHPavywJU04MqdHSq3KrKT/j6jIP6GWWm1AgSlKZ9WOG03bM4F/9Zu37iy/OZonfkWcp
ZDO+Pmd/+OIo4xpLgRlJpqrpDlyEng2T15OG3Y6egagOBIrTXk1IUZyM0/Hff+8/X96mMMAiyJbG
JvprFBPD0AhbQC+SHkrOjkzRFSiIcreOJDsosSufvo6j6X76wxAeWsqL3zl7/3znXdjpyMcxeV3h
o7/c+b5qQJENSiZLL6/K7eJH7gK9U75o9hZJbAyim2g3W+bvANR/feHQBCRxTcqMfrnzMh8zBgUS
wWth0XCK2igpGffuV6ICbrNidF8WPT0io8h/s7dfv9FP7zMBuFe7O+ZM7O7s7z//5KYmo5J5CNCl
IuxjYyHRzwwJ4oMmgYMYqMpGolj+zXr1F982JPcnIkKB1glUgZ8vir6iGCa4ckmjluxmFggpe9+e
jrKOUEr2tgXRqw+fmsjLf/OE//nK1J8h1WEUkKXLy/3zlZ15DpbenOvEqWG3pKXRfs3M8ovU7lUi
7jrH1WJcn5Hs+feP9q/brmtR7Vr8rp5jBrj2f3mwGKkaVcuWwJCPyWUxQ5w2V885Q6BGiR0Zx7+/
3C9pNawe183WtvhpUd/4TOt//p6YDe1IFb0Rc+xe3zm2gS2wxQBuBlrRIVxAhKVGgA5CToW4ydYo
vwSo9D8GBsqJyqtyg+/QPcpZ9s+G200HaEDzb36LPz16vOMEq7CNWOT2cWT4+TMiH+xEkTI18SW0
LmOit+rS6Tn4blUcEE5NW9aiYf+bO4N7jr/70yMPiAK57z9rLqrMP+E7wlQNWWX58bWLWm9Nb+rW
bxZkleofLgdqdQvPrFluapAX5jkb8sJBKlis/h6LhkM8/DrbxX6BDlk99TnidY9+HebK2BxTO/82
pqNJ7I/DT/SUirGOmKv2km6gaj0QFksj+gMo+8b7Ntm6bQ50oNYyRqHSGQOtKTMzkzqo0vUUCqeu
DqNjmaT42LIfSH6uqvrWmZ3wvQcP57+mQy+yC0S9TsZp62gUtxn5QyC1huGDFqm2T4bIpi+r7tG9
4MGCYNjwqOcoJxW2LmcZaWAuDs9BbZelmyxOdUU3wa2+V45gnlu3FIe7JrK0+TyGs/tZyhbWktdg
D8gW9A4hfWNvO05R9sIByaQdVw/XOYmcITSA1GzuV0HG1dEQKjJjWdU+nYdVGjeKRQCXxFD375E7
OYT7eR2JkxFlxVFleGBoBE+c7NcABR2NMUZAChP5plu99BvJRmo6ZZ2xoCRauuB2CUFQxDNnIYaU
kI/kvoxSCRlzERB4hesYLSqlqmHoPvFvSS2wr4guTRpbn9v9+5XhYyVuYAy0UrHHkNlC2uTWGDqU
c0VfLO9IoafbsQ38eTcbQzrdTdNyRTGOUow7UJsWEnJL4mXm3GDAfsq9G2sFLCf4e4CQwiK4pbPd
/gNyw9Ds7Y4s2yNcgWHc8r1zGvZgmEhxCHNY+Wm3NjeBZQqIWsKU6iQy00hMUL3GvvO8IdtZqwF5
oLHz2t16gwaEiCjevw1IcnXplg0qjyWMziKJwqmbgFTZ5NIqIUJ7N/tLUJ5yt0DLJAzd79j0nTQp
KOqAeNT1MseWFsxKzJ4WIGbzkegUVWQDbgViOTGhKMDOFWXteIws+tY7W8v0E/HUDLrNJMuU1NBu
TsAfZtG2DNbp2cFTnG5yWMQirmdo9Kj9jbSOYaG2SCGZ4CVuN1gNwgfHbXYuA69np8lyfoZuwHWt
+3TYOWs+tI/2WBhVbA02IX0mZNjE9sqlPiMJzOt9bRdDeDe0DH0ZbrX9LfJjJzsryq0n5PMGFIcW
hgnCWjMNn+TQdDdypdGWRMxruAJNT1z3xTQyYqo1pslG5A5sCW2hXG/Got2Pnpveu1XX1wcqiAKd
nARIvjVVryiEawnsrmHbA3y0FAMbDL3TF6uP0i/sZ/hqVmGCnXaiFPn0ktJdA3vr4zSqADMz2rNH
hjmZbj/8rGePokI13E0wRzrfNWahpnskMoX5YAtiBRKaHNXDVd9h7J3WlDuY48gdqrxrB26HOUb3
WvoquufgQ/tb9rkjL0ihlic0jlZ5impzvMk7S3SJzXDw+8LsBoLGMk5p7IVtemzyBZ3tQslWbGFA
YuEHqGej+KlMC4ukB4YBSCaU5LiJ6lEnNb425J/INgjhYTH/UQy2uSbZGtoXo3JRzjBoEoeJsKoI
sX5o3g30hdMCKb6gz0wsYuoJqLkehyeBi2XYmhWu7y3Weqt7zYzcZ0Qve9R6YNOY9IQqGMTdKC2c
UuDOpTgB0pXDsW1nXnOUR1GwI8UbPUpmV/O887TEwFLVkXc7RixoL+VUuhMlCEr1fTFAP3p0PeVN
sVuZBMBo7YWftTmlNIR9jshJ7l85lT4hQ5ul6Kd6OzhyfRrAXjFraaxltyIiaRgABJga0OLjpQFJ
Z5EB3URrupEMr80jHfDirtGSAEh8WZlzN5ru+CUwu8A8ZOY4A5TOxHMaav+tbmpOWFPT9+SQ89gQ
B8lgG2UM9tyNWEoZQVcf3TwmZchViR8sM/TuhWkXmWzY8ICy53Jl35lnrFU6b17KLPV0kqdNce93
RQNBWwlNu7mmz5pIFdZPSxtqFlDtW09B02Tf+2hCLkiBSN/MZ9L/WWrqySPMrVYfS97zbEdkoy73
K6C6/uhGZcjURATs6aBk2Y7CPPuss1JB4Q3NPNujggteImgGTP5mq8RxGOoUEHsNvQfB1zqOG1np
/dIPzclH24wBv02HJxCYBTB5YczntXdBsEKerFBYwrpZ90R+IStq2sB46/p1/UdTOwtq3AL43GFc
03Db96PN4KUR6EpIZGMoQAOpznc8UixLGcT5yxp1c4/gLjU+LeENDxhwtDwCBkSW5QSoUgtLmti9
igJBuTBM+4T2z0V+j069ih3YhWqXFikvxtw7UACpztiJruyxq8IIwn8czldxpfCdhvzsejLGTZZT
dPB+aPtjFuQMmaKPPjwBWngnlgacEFZAtdOyAx65tDXihjLK1w84fIbcksdcQtzwZ6yUzFL9O2Ur
jdWt9ScvCcyS+Xnmazlwcp0xJ9WiP4m2/ZG5lBWJE7TBreMEPa3/unwfs0qcek80ZrzOrXtVcXnN
hzdVRDkaKDQv7IL9hMlKBx+tq3ryQBRDw+0y2kyryUgCUq3LemAuRLiWeZMPyuuTQnf9xbXy9TkL
FvW10owXN2iiw+5JByCO9xLjrNoGmZX9MMYs9PfGGFripe7W8o4JSDWD4rRXRrcwIqlHjar8rjE0
Hjs/G/0k9VOMfwDGo2fNY+1ifTE9D2HKtfmylmUXd/5Ufk/TAj+JhPoK/zREd3Zqp+Va5zqUPoEL
9XczU8KddTCO1bF2FwT28xqVJ3Owlq+z1PZBQq8AU+qiq9tW/OB1LHXTGMmEbuQlW4JpZ7ssLsnM
oO8zHcwZHwx2nTmmuRbdL4yZxWENJosmFMwQNEQGWgCY04GuYiqm8NQ2xmBu187MHhBA82v1IVMX
fPRrZ118y+/7XTVKrFhr50QZDoaQMZpbWU22t3xDBPHiOo48G1bf5CyyE4IrDz3ctl4WVq/K7xr3
oGyLUVnEC21u7HXSYmePmdQnlVXRl7mVhBqGH1STrnMhCeo6gxa0qZwBSWK+4v7zFvkKHCP/0rj5
mm2yrgU0MMigLwjwcZcXAx1h4k55+NyskGjjSKVgRAT194+ZQpSGkC/s58aYsmckRX1LgV/VrysB
hfIH+njMi+6wOjuYsUt9aWD/IxthSg9mH9VmSXWbqeGmRxpwg+bFk3eT16lTkWIu2cmgkaxieA3n
44rtKgAxrOvDatQ+6jWMsQAIJ+fqdPQmvyH1pW3R0QCegZs9K7LOGTpW3U6kg1HfdpM5iV3IxAlq
hN9P40HOCisxNiQwzaQozg4GYtetj5UM1xqS7UyaIw24GV+SB2R/EU0Xnil5h/xQdAToboAiwBVf
7XB4jzTxxhumb1gccsR1Z5vzYr8vs66msgnT7NCOgwMjvJcaR9IinIMxOy3bOoLSkcwvq/8wnNH6
LolspS7K0EWuudc58Twy5SaR060J/WD08gzlOtcbn6AFY1sNzMw2K8pWhE5uVi0YAsZ6F3goewwk
6Yytu5AHNojUjIfHXfl4whYRf9Bc+2vSPFXu1h7KcEoWnYYj7VRZPBRqYE20lQUstWdjPOAKlxPu
74hrNtoOfwy5G2geT718N4SL0IdfjZUvcOchj4XUxXKlTrdUnCJXOTq1/8XemexWjmRb9lcKMaeD
vRmByhrw9uoll0tyTQi55GLfGRsj+fVv8Ya/yoh4yCzErAY5yEHCoVBzSbPT7L12DVy0HY1VwVYI
3W91aZtRqFZgjlOl2duYMww6dOSoIBIbguo6LaIARHsjUiesR6d4zpiwVIQaKd7QVMJ3Z1Kl7RMJ
Lz1lp0upSzlpuVh5QHW7+JpKgSJDtm3AmlHqamNnORkDVTC1FYVwpbKTXCxxMFkkB0jBcq+/RdIq
waqCfEDU4HYGVYgmQziBsRJvWWs0826eDaQpLW6U55G7a9omChfJ4E7IQQ2rKTAxI5oG/JpTZ15M
BZyfnU2ph5qf6jUcydq5S8pBPMaT2V0IVrRIhXVEo+ebk97XrmeYO2BK1JD2aoWnODN6d4ueo9o5
gSqOldHZYzgYw/CUMxMRoRAN+dpZg5f1UFtoozc2f1YeTLHKE5H6NP6uwVv0kWmmjxeuUXXmZZa2
nfMhZT8fXWI9h11WpNUPiRjD3Q/RVL5nPKW8Ke4wcFdUwmm2uWb1ByaZm24LbKXKw84lEHg1si0H
EfSIRBDZxgggkxgjO1nQ2b6yB9b3je7rkzGTen8cRWm88zfFUOGJCpOkauh9w6oYg4u5nuYHutiB
C3zBEEAwKm+ZZdhTdmss8ICVXQZVaLXxctl6Epfi0DqGhtovgCUU2VQ/5CNMMfzdXkDawMDnEYKU
0orFvLvc1gruPKevqb+NGXUCX444iB8J6QGhe9GT4ReeIlyEKWoIWRz9s4tlclNBuW+QQUDE2lbx
QumbTFF5NTA8wCzMbu1bXpopj0nscvwx3x1C+pjUDu2ioDubeG3VMSgcNH2L7inpkqaCzoNvnYrF
wuQwUZ77ct/1XDmKlm7YisImXRPzfPLVKzHJoDlNzW+FLJFjtnEtd8PcjSgPog5yxNwa3UWXekFw
kiQaELJYmoB6ESBP+75J1H6AK4ZKauptb2c5cKJDjwQ2BBw0RoDAHS1aRGf5ArLF70gUixEZIEao
rB/+MCV6D7JcfJXdWF2lbk/WhlkmMtokSTZR4dVzMIGMkL29dUTKrecwFolv2Uf5j+6wzBrZGxgL
FzqWy8Fm90FIUVAKZHIMLi6NsphrBHaQvsK0MBK9q+ceLVkz9s0Ndr1hPoGB0fGeRRt/urRDB4Wv
z5YI69pEoBCok2XcYMmp3UOZ+QkegBiMJX/RKPoqoVevDSpc0c2QlW6395qlUbeDb3TpzyIlARIq
18BZvR34rdjz2ARy7IZyhg7PZjQPTm0m4jlUuK0AI5M+gB8ic812V4DJWM4oyJK5G0ABsq6H5bEd
IzhTtRzmJ2liiNx7VqRPUV1h9jMmCrrNpNPpdbEb4zjBkC5DP864k8y0GX66ebdcxcawcIzgLtBX
6UIsJ2o+G7FukdedtU0pO6YrwhpLNNKVGJCJWR2L71pyDMOzqSPj1EgbIrRD+sl9ZE4At2puj+62
MrjBQ89B6I66UiSI+bjICBjLbBEfYc+yEm1zI2j3BbXxuPXrQKTbxVDA1SOo0ZRmbuzsx2H22q3h
TOWnWxjiugnsxd5j/eAjMZULJMEdW3/r02Khp4+ZUBOVw5Ay5DHovgvGYXInMRahD+/0CPwj6DXQ
DPS7r3IRVGiTmxj+t2kpB4/W27YupmGJ5SZjR30vZvICsOC5at54A6CILYnZPRY2iT32KvAn+70u
FTwOjuJMIdWr4YhM1uoe5WsUvmEvzazNVHOZ44gB0rXntsIKPvak2rLnauJvJhUYSS7VqFDp9x0k
QlLzepZwi5bJAYpzAv+jlEA14tbQarOUpoEgdI4SsctRJHe0FsqOMbfmkkwdSs9TTih4ss0yPVwz
SxBozaZIp4iZPThFIBMUDgBplzaujRR9Ppu+9G2yu+EmoajlRa0dfwXYjwT8MN2A3p+QDYfBET/o
k1Wm9OqRNU1X2KwwLeD1FVeLa/T5JvOb6DPl5P1R9r78pgyQYBtyGcgZTd2RjcsiG/WVb+nNF4jp
6ifiC9WERDGJPpIZgsexCWbDPiZ0ktwonQespGpacUuFuMxHf0zL6Y7oGqRj7CZJDc9c6CGEOFSK
s2eR5MUUWd/dZF2cYPxHc/lDWOkKsqAy+2nMhfhh9i0e6aUbmFpMEudAV/ngS4qCqctlzeAmAUnr
eVdZzI75SBbDkp5gkphPiivn2R2xK4QzQSrf8C+bH62wJvumaStGZGOS9s7WdPnC01Lo+FA3bezv
cdBkSBZjm7U1szIEmYv7zsrw0HDd2JsxdmByYNlND0Pn0MPWisI+RGK33PmIWU9zNucfDh7dgJvB
sH5wfAztAzV04h+7aBbkmAgKiC1zhpznnXYs2eGophphNESKDz1y+xF3RjRt6JoR3jMhM3de5zCx
6cTCB+0uvvHa0RrSMAdYMA9iRqZ3mS74PkNyFzALBJoiCqlhQ0A17m2H9hSW/3E2IRE0Q9pkW9Mp
JsaJjpr3MFiYNTB7xDPelLagdc2XERgCQXwvpZMb5Co53Mb70RrNH0PgckMwwmQt5qFE+ZrB5JAE
iEzIB223x1hoZYXmiQ1oJC99wJf7uB1wawvSD1aynuhR5DvrO4s/bbzgYirzPc8Cu726KSYIR05+
WzjLRB1T9yQnZ3FnRwebPCxnn2TBYNCV+XRRI+PiV446HHs8D/FNngfxT2HECQpUs8vQpRlVxkfW
ikEfENAHJlnkvA6bwSXTYWO0s1Gzv4eowXRrDIYdG3XwDnyMm3pAjni0Wod+CpVbVOzasQ/gXqiB
LNPYb9EqloVQuMHH+juBGe6y96NRP1SrFRZxzkI8SBdLwAAkaUwnqy8VM4fWL8tj3jHH4zt0nEOQ
Y5qnGCu+dQpGDv2vDGxUsCsXl3AMfGqOux+XwQN+EvcJk+qgJrAtt5I5Rajf0blzUliEKLh1jVnZ
xvGx8aOhpXHBu+uwERjH4sBD19+aNQ2xRTgErWFqrV7DhXwYN2rgEMxL0jG5lcvqLjFivMoMeMub
pBkSRlGJtzwxy2F5Jk1AGckSMdcwMUW/dG7LpMH2k+chGEZv42U+0do9fQjBg3hNqnAmnIBPm6kx
nM9xHplIQu75yDiwGCoJdz5gG0LoKDzZHnSu2m/8dawGo0qRXDasqoJQjEt/KWpKoBDauXfgQKCT
GfUykd1UFrLeIpzEkE7H16BsbdC3woD2VcS+xRb1kcrCpLRY2sHaT1bD5L2ifKajkZmc0GUuKAqs
pbTEhg3oOFz1eTrfGmkUBXuCa71uz0E/1ldgU0p5kIsfBMdpNEuqmriX+Hu9VPV722ra78xzczqg
hZDAbTxW7XEWPC5wGIm0PhitXTz28HbKo+fFGAOQ/1hINQf5PWeaC1PcMLt731FefUnwR3zN376H
UoeE5DaC30dIB5dCtGnyhFAtfJ4V8+cucq/SOYrt0PfAd2Eygn2yY8qVLGEP13VNI7JxvrZ2Ga0B
9Kvjnbi8/AHMRkIXAo30LYF0Q5BXFQkycbUzPk0pWM7tsuCGnha2Qduml+rFiGva7Zm5QwT5iKCr
rRRe1W2zWSdZ2MDFGI49z8ermpVFOzR2VXXdZxAJQvD49rs9Nslqiavku5+39qOL/QAPGrPeIYzs
CVNzFtv5Pp4T56foFGCqGTfVs4/78oDtilFiEBnIgRtBoAUXpB8Bd0qwY4KEompFyaRf0DaMPyat
mZNEKTJvo9NtcShBcbMdwSfqYvflvw/JpaD/H4Ki8Hd1VSdQZQ02XAcYB+lF7gv02kG8tPJYdrP3
ENAZZZyjg9/dJXTKFuMgAqoYcC8PXtBlyQ5lep0eZhf1zDXVHx0LvKQxunSh2kQPKfuJbovH29Sf
rYEzRvFRik58Y90SeNtiZhV5qKFVOJfGPGXJvV1CdLgZpmmcb2VGktxDbatcXLmQfvpXLw8cfC+E
O0J5S7PuzvLyEk2sazX+/0tW9T/212xo0UT48P+lCwD3L7Iqt2xmn6Zx2jpRqk9Tj23ERIu/45Bz
9hh5fjHu/5bu9l+qaf+kuf236tz/H3W3NhKLf627vfipup/zn2S36xf8kt3aX0ybxFW0iYhuYfis
OHL9s+v/8Zthf2FWhHIy4EVehX18Qr9Ut27whVG3Raw5m3ZkCKusp2OOlPzjN/7J8h1UkkIIvg4W
+N9R3a4/2J8268BmJd8iWKUHJiHBfxH7ZdHAkalcdNorlJWokLojX9Com93salZjRV3l3xntDkeA
rRh3oeug525JSsWlr6ePLtdYzxXUNmbs+WOkh1KFzZBVz4oDBbV8EXx380DcSVbtL52l/U8UmW8u
R9H7+Y/+n+fvN2C8//b5e6v+1/Xb/LP68yPI1/x6BMUXRNUe+hkncBB/SRuJza9HMPiy6r3Bbloo
9DjjVr7nr2dQWDxoRGqgpiMqAG0Vkp9fz6Awv0gb1dWqB+fR/D//+09a1u4v//+PCuy/4HHBCxBG
jJqIR9AzST7+a15N6sZN1xrcWSWMP9LW6zk+ZaPloi4S+TEpIoruGKz8uFN47G7a2BvSS3PBKRKC
yYmLI/cKQ9M4ghQassSgjUp6TWKrAS2AGYYI0ufRY/yDeUzo14KppdgnfTQtrARNICyTZdKSZ3bM
Itfxxp66dTHDxm5wOprp9GldtqxK6DPxcaHFCAaakcMCPLkNK7ep3rKlXyg/iGn92qNP6sUMwThP
O/MbUI6YdUcalJfaMBe1ddjd77uFtQ8GMmZuu1J1yYX2vewdkgZ4F7b1m4x0hotmcicuUb8ZntDo
kgmHNrM9dNA6wVyZVnGogv4xqNKy2HOTbdupTY5uBFm4MqwaTBar3/2CDePNxqw8gzNj4QkV0X6b
mqx/reTYHGvNQNXrqWn/8xr28+njH7+t1od/fQscfjL+S9/++A6uX/D7K+j6XwQEZHttCX0Sple2
9e9voGt+WZ/7lTgLy533j3/570vAWdG3HjornySn31/b/74ErC9IpvmoBTsgBK+u+Fsv4f/ICfBc
B9Uq7Rzqa9/2/5oTULZZIEZnQNEu+zY/rNCWca9F4z+lXuf2+3WG16FjHR1/77tq+maPhXzjoJlO
EewMOxyZZuHkTAaXTa2/2MMFusmsuOxyJ3jxooEXrSfVkMy/NMi9QxXnelUhj+PtZENPCVFdN4gq
4k6+9oXvUN4GBKTtGVxE15UMuj5UuqcwRvRB/GGZi8YBPQa8FtqZQ3tiMSePhTXmt5rE5CPk0OCK
UM75Jrbb+s31svazbiq9zVjkvS0Lo6ZQpZKbLagKYuFmfPFgCRPzJk0hGPUtrESMcDo9JFGCZATF
Hbthn8iqNCTJF6O+Lujz4M6hhaIktj7gVlhuaCBpebZ7Pmo8wzFusKhfYKFMsCeirUy6krEZyRgv
XuIvlxX0R/9k2FZ7gF9ya7tKtptBB+rCZieUH8quMm4ItluV4WBgP5IsN1gPue58oXAqmuiietgH
iYZ3veGvasE9snusd66iddySRdVB+6Mjh3JtSCq/DMkKzv1qaKq9X6EtqaFVMY81BvvV7ZirhPDm
1D2XQWzsnM6sX7IeR+PWzN3Cow9BqENsHBzTIpbMNdsS/3s4uaVp7wwUh89O7QU/YHgDv20daBBh
V2rrbTQscEZxUkJTyBMNuydRcHQic4aI7DRZCabXrvDQsaAgfEeUA9MYmmqPHnrWzVFCTMUyT0Sb
u8eybR/HqdbAhPEkAD21FvmtrDQoWiNinMskbTXSkkkKc6cSVYrafAqEsXXJ/mwvWpZ0fCMPuT9d
Nl01yPSAKSqSEShiPTuS/USfPoWrcH8k/jjpcx4UxewqyJT9VepePIBIwqDKN36YoimRYWpXDtg3
h2csjtOZPUTXjd8mSLoEOAu6xpBsiNLHnlvR3GToid/I2UF3FwlfXLYURgwgQdDAWZER2IXVelLu
mJEh+ksWQ16LpfYh7mghyYttUP+GUYFXMwTNtTDZb2kiQWCiMmM/wKad5supJHPEPEmp4qzpteqn
4Htj2MT7ub1EKSo7t/PJxpphR5BXPO/NWQU/1IJyi6yWIaDLahRQ1wodfWpl5rEvxwLYalbz2jr+
pNET+AnTr8CY5s98stLvYlhW+/nY94wuoFLNp8QPUpoxdFsMI81WfVrQHqGg1Iabb2l86DQBwfHb
FEj9AEYiJnoGVISt03GnjLT1AOECC39XPbElLz4LOL6vZde3jMQU8rW+afwaMluniUFEEcKG0/ec
De7n0tpgYGVmkrNWo0VNrYSIS8wfG+20SNLJtSTWpu+TYeCqtmJEGPB+4223uJm3KSxJCN1s4XUN
8/Xh2VReRkJx5fatHbosZhMiI8eJqGxX854ScwFvb5qhp7ZeAm7SlFDCQ95RqGOCyVe0RUEqTMR4
rLoPfUo67qYpWDruKaxtvZ+NmKOJ1CLfOc4g8+KQRQnHIdsaVaxRMZW7Sd0GtOnSaIO195KxTora
qQj2Joqol5odrbuROKSfZF8HH3VkDi8Vm1z8tWbajQffZCi6p8GgaphmmLNZATvrODS9ze5xHjpr
HxmZ0PtqtuKGk8d0snd+HFjVxBawbDL9zn2d1pxVxJvF8JCIPE52ZQPD87guR5xDXCxW/+Cy5FKh
Ycyej1wO4NaJP6PxBi3AzfcaRGxDJEDRfpip7jd8+2jPYqrctk16T2joxCHcwlzDpyxwn6JyOtrx
zHo7AhCqlpSP1TFtPr51CRh7WcTopDwwI3evlrq6zrTthm0ZnTw+eplWl7Ke7wJozwFrnja1wF+W
w00O3cHnNS6b8dZtzfeO7216OY7YzLpgRnhwBqhLEZC2xOcHGHO9dWR16TcpZwDhqU6w3GI1kLs0
bi475b0gJP6Yu+rrhDYKEA6jVrB+8d0INaQkWRRa0tHpklPXZ6cGevg84tw2q40VF7dTigivTV7U
KI1t77XtUSj9OFQsmkI20EcHehsLsAfUYRxtrRcWkbwG6mRvsNbvzJYDZniXJWESIyNdVIcEv5rx
IVMaJEwkL4hMePZmJ9n3bKt5LYutHZV7Y1kz6EBALnmx7Zz5Il0aaBmdY1zIcniMc7dEUdBtUXqA
msmPdg3kt57VKY9nyutKHlVc7gs5PnTWcBr94CKwKChRS4IF+7GM6EkrLdju1fo5UvFzl7nQRCr3
a5GnF6NILiEaXiFNAishaSmx3mPZR6NnmPxniXS/T4rp3WMEuStHBFYbDR1RhJ7qniozDis2pZ0C
rQAjKRlZUk/LZdaYxElZl9oyrE0Jmqfx3Nsh0Tw1nDhg4U4xuRNNKGX7otAVl1n+s/aDXWsi187s
I4CPp6Zjju8vMMbmUhIYzeDR9JvbDqWrlWJcXmR5zVmEnnAq0x1i0XqXLBoxdmU9IUWtwt5aC5mi
f09r+0G1pdwMvIybgWYF6Oa+rdtHQL4vHKfIPYLkZFT2PS5TRWVUcwakHvd06woUNeb8tRX1ZdsW
bxjhnqeol+94LK1HYRubDshJ6DsygDxlDaEhp+tOgyvOyC4cCO69J7OLFpwXaFcPrYabiP/3shzU
uwTEtqmRNV1ryyK0fHpxG/iEQeb/5NsxrsS8mSpgFP3oQb3zolUfa11nlsueJmoPknJjy6D7YzG8
bdXoHQyF6MJuVPMVvQClib1sxsm4MPI7N2N3UzkPwJCYVAYErNe2zzYYzcT3QY3L1ZLHWwgUG1m0
iGSq+d529b4ELWpV8M4rSFeglt27smoOSt0opDMnnG3oscFDG/1JFVXAXz79saTJ9cLQe4m4Nqb4
xvC9E+LqO7HqQTn84GCZW+SFX20E8Ohz9Nb2YwjKYmBXDyKY6idGCSeT0GzZc7t1BMwxL4897aBt
5Neg1i/z3L9jVcF+gChNkbPQGQ8wze4YAm883HSrxgfeWX4MkMSaQXuIyRim43KK1yS394bqvlFk
vKQVVUTyXjXyCjBMOt8YAznXVf11mJ0LP+Lj98Y3ikBjkxIq4BTp0YkXfTfETwWKAWGpfcS0egg+
jLq/mmFYDX0UXRco4RC/7o2iJFAMceRg/9QWsrfKBROR5C0aTMRQ3DHNAdv+ElZqOFoxYr8K3gLd
KW7+tHol+/nObWL4fhHrndAxIRfnfrAfdX7rjdzRAWCaDmkASY7vjOtThtnesrVsl8Gyohgxl/6j
Ig8edRiwsWWgREbDFrCK0F53WU0rqwbDv+7SF/Z6igxv6lqAssGqS36jtB6PQc1m1MDF5ZtzkIbs
CpNXASg0xjhnig9QOrewwtqEtgA32W7VdHbh1Emz2tf5oObjmqP8Gph5wErZL2S2VzWB2GnXm8k2
qSFbI60cjH2ZZ9wFHcu0G3fU9NyYbdwqZMHjvisvK98gCM0gUYgOxd0lItZBUYPKfhN53rq+r6pU
bcehID3cH01/E0w+N2IvbDQ0DTS/RuKGRhLQOevmdfjJ3zYfT7YPd4EMjIgVFaIC/z6Ly/KzwG61
QjxU88CAAwCfKVuN0giQw5NZiGS8IojXSm8Zmfd3IhgTrHbF6H5t7NjC6NgExO4kEzziMJun5oNX
y2SyoQpl7kvEMyVhugOEw0nyizF/79nyWlwN91rbHRCnvp9vgRuP/Y5YTgbaU4+Z4MjVQ4bhDFW7
BZ2V8QOWFQXShdn4ILNwJKyFZVDYPmm2qfGMoBU8DWKC9jKf/XzH5F18WL3PNdM0Qw+eG8jl76bW
/0z7fsPn/e/mDFdv/fjnMcP5C36fM9jyi41t2ydwFZ4Bg7X/O+mzzS8Brldi4wTgAQYQ/5wzePKL
idHNCtbWn2AVizn0rzmD533xmUogUGBMbTEhDv7OnAHj8Z+mzauOB5smE2f+Rwyrc7Zn/8Gtmk9i
rgS+GjIPveqzDPrge1WiTt3W8XCgDYh/5tWIPgdZk/wegbsednIepuvVrOHuSRZ2n3y0xk1oWIaC
Y5ahsNnNiPoP2dKwFlZSgE4FTySg9tNbdGHtFsCIyfytv0eW76GGY8wGAnIahLVRw2i3eLdyZAtg
a2kNydOo9xYMF/vS6dkmb9Y49Uf+amsfWCzT++TWyjiUnttz5zSS5XtMyAZKKK3nAq8raMgQUWEL
eZuKc58nrgkTZorWdq8ssheHup8jxF8Ze93cqmbnOInjhc5oOG9FOrUT4BjfpWOqXWUebZ0bF+zI
5tDr9HI3BlH1iaTWuMjZ/MFvb6cHUSzqPvJygulMsCzTviSp6A0amhyeZ2tAzOfAjgdkVs43nj1z
GCB1IEdlJj1nN6ESPQX0HCUQdEncRIW1jn2bOwb7FizkiyJwK4FZXTVvU94pn8vRwFFCHQ73mwkx
0RPJaGDEkvgxPpQ2kJcvtEjc4U3qXYvB5zahkHHjLdvx4TPx4vQpdvk2gIwQd2+qDqoB9so4WWtX
bVxbSMOWC6To8be5WeutoNTL85gCOA2rIfEQW8huKbcEkg09OtkufupBfRL0WNbcvZTSZgu4xlcU
QX7NvIHwGzIw3IVh9K4qkpWJmVsmxEZEVic9M3rYxGNmfdD3OhdOY5Qy1BZgVWrqHKx+QXLzobX5
dfh4HYQ1ZAxN3r5ZxuFiLu2hwTQ30DfnrNlcRhklbhxYi6A10f406jjWg0X8gGyDcBKKYYxhj9uh
Nmaxw3xGozi7pGpuucuGqwERabVN64qfYRQtKLXBF/MPx/CqFxc2J88MaqgfLiGdyCfdHubF4Lq0
Kz0y1WjTDxGPkprTBZcGhIMrZRpwpJK0a++Zf4AktNbOA9dP/qEjJOwbpuH+t3IV1+1yuRZrLd6a
fDdqYuNxvAYvPcyrPESA7DOPFutHX08FqQ5OMCii2tBaPLtzSy85FkP8SWqkng8VSyB/i9MrzW8n
Mzcp/gK7Iu1nauYDW1gMllZkOzCibJU8RUscdBuGPJEiH6NBEZn1zvLUgJNK6Z3sFlke8t8GsaGC
X5qgckn2Rg67dlOiDWZgn2l05uhWMryUWhkhFqr+dUJB+hzBhYq2jrXQsjfgKbtrR+ZjFlpOLkri
7fOMaOpSVO4pjgEUnxyUWtAnisyVG8hMkPPQOKXZ7ayNgYhb5P1I9rqFz9wiNAe8sopaTJNFQL7J
nIpYb2nEV1uEZHGxaYIA5l8Lmny6QBAYPSLb5U02l1on27RJx3upZG1dpAbzteOkoCx+pVzNrde0
clzosBiQ0X0X1tRsW7V0L4oHwcUnpUdE2MrB0GTPGVZFFiwzErfGzxh7hA0aleY2zRMvukdHDYc4
iQzMIHavAn01YKAEQjdC27xhOJt+9j6+3TDJgzHg6CGpI3TS3OkOo7+YTxjQAwnZvsneiecS/V6D
1LHJwqid+IeL0+QVJVn8MSKB/1BJaRa7pBpc1I3DuGrbIWA8QSIF+dlwjuyUb0HQI3Iofwbg7/eh
R7xDEDIOjJn82F17NUCyEruq8frnCuUOZkpXuUArpgm6I+5VvFmeR6OycWu07TsY6358b+NVkL7T
0C9isv0RjJYxMS8GYb2ZfD0M20Z6C86IKnUeF4SOFOumNdTbwhRGC3trVDm8UTO66NE+OwzX5u65
dYvuh6PzPtoRqtEJBqm1AbzdcmsYjL1BdoPyBim3pFoMFvEkfp3uafWww1EYZifDNMQnq61pJQ1H
Dt3MyCl+ilCxOjtPW5xXacSYg8cpx98h3VbsZDAy8pNNU2JJTSZKYObEuj8y/5EvDOK1dTBY4/5Q
Jnh3Do/MN7fKJozkAl1PvxyTNFcB4QpN/94pJDPh1LfLo2FF0WMnpOyOpZTfDYGcB7B+thwI/WAq
GSmN0K2OLwefWUlIBl6EAcLGNVpP9aNyZX+NAq38XCXV8gCgeT72Br70DcR8XA2Z13xOBor3sIBB
wmWiC6R2hBJwk2kCYKawJcrileNb+CEbhewFHKalH43Mkg+L9Ptn2VodKQnpNNytwz69y5dIP1NY
AuWO3AEGNR+QdxDIiTvSSObihCCzxbuL2bbeq9b3aWpENjHoy2fb3rLVxKBp9eOB8Zn3tR6KKd6W
Y15Hu8RDR8Pkl31gaJtm8H1sSqSdbhAlb3k3IKqqm8wsMCMFdbeXEUiEzdhMjhtyHC2f/D6juoQz
EgSHORsJ4IlWk+eWND00exJl5G2ikhlkQG5N6LTjoCE5WRF/yaA6QrmdAq2jZzSShNGuBsO6+c/y
7fflG1rff1sVpwxr36q/FsZ8za/C2P8iV0IIO3DfseV5o/77Am4tjD0R0MyBkDEZhLI3/7WA8/wv
FKrooSygB57gq/5ZGDtkWZIRCR3CXP/hby3Bz+Cvf+INBAAVqmLHZ2nMgeibf40tdyOv4Nz1mq0Q
URNsGzDfjEoq4kEMGff5tkaX+EwdMj6qaXotkI5tzAWS6X5BOGrtSP2DrY7LpbwcOyKXdktXCo7x
2pDGzh7jvtoNaTsGd1VMrsYl/aQxb1XnT09/+JPf/f4D/3GZ7wiaiD+oSdb6nl8BsQFwEnaW4Dr4
9z/U9zimHYGqHIG5XpLguMRtMqC7w8p00WrF0o3I9PQjtVVwKUqz/Zly3fubuNVIurgQSXpUuIJ4
27ylTbaIKuNviC/TOz9yS2eDCqUgKdZysi0u0v7BjLHsUwYFfkoe2izzPRBXG3GolEV8RJA/tcfO
7jGTadNkzEORGaMoRoP4Eg3avNDlCBtadprMJkcxPb4LYl0+EdcwYUjrzEKxf1nTL+O6L94bmZTj
TuOMpOMmHgTwq1ljcFZpP5IFPtmSGWHsZ96u0qTvULqMebIpjVXJN0KwERuX/R2ptSpu7hKiRFja
NTlmoE6MElZyHGncTnzIV9yz8t6XBYuAWDjAWTMrhaiPL5rtUF/6Vnf0g9jQe/AO6gql3Swv6Kei
5mB1CPYRKRfNh0zXfdcSeJeZkuUmz4gmPBVU998zqI4uMZexwx/JaFsVysSqxCZgsn1s1RB/9zCz
3JFQhV+nmGz8L1wc4w0Sfu4UQNxUL7axGD7BaIKBLBJb1BTGTORbSOpmdlumo0P9ShjeR9SDA2BQ
qZ3Plsup45co9CNxMSNbRCexf8Y2eULkWKp0189GdgMnOrNv66myr1rtayIri5o3QPMTE5KhQGKI
DAebZ+rlMQfUrB8EARVLmHbAH/ZT63W3ZgnZM7Q0GIqQ7GTbIQ4KtIPs1g1pEtWr6rQcSogMyvWe
Kri47+n5LMaYybmcnc9oSnDOa+t8difnc9w/n+kAUDjfg/WoX86nvnG+AZbzbWCcb4bpfEu05wvj
fHfg0+QeYSzFncKTyP1SnO8ahk/Jmz7fQOjHgu8zaAH+zV2WlRa/3lex1RA0qDPP/WpznyE042Yz
zrcc3nENOjYquP0oO7gJAQNxK6KGKU48f9yVer02jfMNWpxvU8a1+pnmnDtWlXK4C843r8HO7jla
r2O0mIt+dOwue8nO93UqJ/3qYpKaUHcZxH3hZ2DT7lVEZ57m861PAkrzaaylwHCuCthyzseyISHs
AEeg+Ky8ub+mxa4ffWoKLlmqi/FcaRS8xJfmWn6UayHinWuSGI4B41/5vT9XLAsU4sd5LWPWOFSi
YNbiBrZhE5wCjFIL7/da/9jnWqg710VC4G6aB+qtg9G18iUYhpGstXM9BY2a2io411kERIsd3mOq
r+xciVleBGMajphwdvm5WptVQ+XG7IEqDpCi+OzOtR0zNszhv1d8huitXXeuBE2lqAqNc4WYkA+8
ku3XynEJCNzYqbWghHzRPXtVTJXprAXnqjRm0X+uQwfH7evtWMTUp9xI9iO6Vl7m+VzBVktMNZvo
hMrWZrfyI4/sutpFU7HLCK6P72vHIn0XFJjImUWsdXI6sa7djef6OTN4aAjOU/0zU9s22OQ2fi/6
ApJUNuTBISPo01GD/BZluevSKbiASkMuQ+JH+XNK+zPvQSz+F3tnsiQ3cmbrV2m7e5Rhcgdgdm8v
IhCIOeeByQ0sM0lingHH8PT3A0slieqWTLXrRZtJMlUVkxXMhDv+4ZzvKIy0hLsIBH559BB7cDe2
xpBQyxqdW5ZnFhc1WcECww2rDELzNhNabIEbzRrIdpBTR0CENBLjLqKQjoK4SBj26IZRVIGkx8CE
NyjWon2G8yVg6BLdwPolnVHD99NsBocV+AUVCWoSFrvju0n/+ORanQ1LIM/kNxODw7TTMQSoC7iE
sfgmE4QKAORNSTpG2MOSMYiN2eSt6S0npGM5KPGUua9fm+V8plsi6HB09ek9w8d0Taa+ZjiA4uNT
QC+lj8VWuYGiyZVVJZBTNkS9mo8etIkzauX5OZ4tog+zrivvq65ybx3m//dmOHU/aPTMj1ExBw+y
zBKssMeBNNiw65wcsUtmsnPXGKfQZ/Sy3eVc3AMvrDi6TQuHV0U1ihJiPE8XYvkwMi5u3XfvdPoZ
7dLgEUIJZw23ewtSHftV7/TPGHlprqZuwSHXKUfMB0TYbLarMRmawJ1V/7WJ9XSd36cVKR1xlkyk
BIrsE1MO5qVSuUO6aaouTH3so/ZTEs786rzolXvqWVqw7uN83EmrYHknIg1NeIOrZ94SJg19nIpG
sablEfMdVr/MaoYEH5oStsguJqP5u7FlIT0V8NtwY43hHZDtlVMCxogOosHHtfvf8viP8hhh7z8X
pz3mlXrP/rE65kv+Uh2bv62iEtjA0kEQDIDsD3masdbNqIx1m+IZQbLxt7ExQmS05cyADBOCJRGB
fNEf8jTnNwwKoMyoeX6CS+WfGRvzhf9YV5r8Ni4fQaxiUcFn/LWu7Lo5w3pPxnLYUuC9rdc1A0ZP
VwRWqTW8qkboiEiIShBvrSXyb27KSG4h8goLMFsnQg7Y6/6MxNLIktgva07WvCZmhaPZvDEmhBmz
5mlFFDMvBPZxkgjbEjXzPrBzg99NdfFEaSv2oyK/bF5zuvK+Ts/KzuIvI0aXB/jaPtLK6FK4i3Yg
VW3aOa0qP801/4vcFfWCX4eUjzUdLKx77VKnjhdtyEVqAuGMxcHUGWHPDax6m5CxVn9R61gx+prH
ToBL6XNMyzsvu4vtl3oNKoNyDtNzDS9beGXIYbS/4UMoHm3u71s2wqSdtUxJbpw1Ai2alfkwEHFx
76Sx/FL+zEpjlEO0LzSYA5Z+FlI5djpvjVdLdbID0Qv2p9pyt47A446jGZnrkLqHcI1oa+pcBuDf
5Y64heYwjiL8ggvKvgGUZtAz+x2LJLLicJDh+UCrZroL29v0eXBqjRkoEAu1k2tsnNXU47lAAEui
CaFywxovh2sq3IeIdmUnPo1MDH7PyOSudAgaUGs4HTmwBsMBrEMVwXWuVRt+b61ZdjhF7lkqvphM
V7bTmng3FB1/hDUFD0RTd6pwu/m1QTBeUdQ+rtZv9FjyiHyKnFtZPmmCZD1vzdjDwDbtnTV3bzJB
6giLANdxTeVDsdsCmOzkc7pG9umRuAMvFmJKc6xLBVR9HyYJ0w+XkOONuyb/zUQAhimSnnEurAOv
YA2NH0mBVmtV70Q/S3RpQCDS9l4ixruOdAdb5fU/MOCSPZjXg3FbrIGEpaz668TnAu+FJ1iWi35e
pjXDsLL7/MFdgw0npcgCyaJyj/uMkIw1AFH1U/9ijM74Mim+cQoY/quFR0gwR17f+dEZaFFzqnn9
BqbQRj/KKwamDGCLxtRx3TdrT9byZjEnczwRJWsG0ortrwA80CXHswcsodavAMmmndUnC5SXxtzZ
a/BjWrkNTmL2A+izU2C3Wjq9leaE55o+gDTxldWjUFj7ilRJnS/ZLhNGp2NhsTrsLN0mz7h3Djjf
QGE0wrltWbhW2556GrTJgie1HWdqRgIt6X6A6CApPQ1r3KXGhn/XJkn4XPxMw0zJxTRZ+QRYodvP
fg3N7GsD/fQapIkBuj2GYaIbq6MN6EheG0dDb62Aifjb6PQEgPakXkHtJR6erM4J8wYSlpoAT56e
dy/V4CbgbDvFa8yntQZ+pnMJl5Pkjm1XL+U+tif+n15FwbTIr+Rc4OXW1wBRCiw6KzONWdo2hJ2u
QaO8iHmr/kwfXRaZ+YtNJOmSaWIDdg7L9xpYWiSJOulriCn0N4JyE6XOgu31OTTXtNPR8J5kSgAq
ndOapQLOonTXfFS5RqUOo4lYF7TYgYG9/R7DuqNSg9/kTVGLCo7AVRGT0eaatfmoJaa5i3L7Yi7V
VaxBrciIHzqSW7WkG3b1Gubq2Fp9ideAVy2LHpeZyNea7FeksUw11zjYnCNN+TpRRo4KIgnO841o
WCS1a5SsprH4NjH9+xG6gEtoEjmrR7bzYa8xtFM3JXhAbecRvBa5F6B3ziHFJUF040j4EGG2xLPb
nIk+Kjhn3L5VrXSAffpdZKQfiXlAA9rtZgdFxmB/jbSDlAXp2GttyDogmOrmw7ZNuwpoVy9zPGA/
aJAKbEot0R6YNi+3ljvXm7EmCFobdwyVcKkq8jt0rJs+GSn1Lm6NMFD12CJQQZvgdeOrlol0p+vF
NiG5Yg3zQsS1sDOIIHox6YBrDvHTzNSZ2I/yOICk3ww9Kldv6R5tN7mdDeR6lVDmDsRecTNg6b0b
hyR61UNSXQcTOzFhICiRhXsHd80KWlmuUZpfSuEcG3MdH8+mdxptD0qne9KRCD86SxoYcTbstdE5
Oj2xgBHcTEAfELHmCC6SHpFtEzEpCaJRO02W98NK0zsBcHIHDSbEDxG96x4Tfc0YjRuII/XJlkkD
jIOqtW3d5ZOZCFVjxznFqN5TXDJFkdR9WqYDgjNDKejnO376c/2jNbM3KDTAk7XCfCKSMwp0ZFtZ
P43fMYhMcF8MKHR2mB8WUxNviUzcS1czuNXYjq2iqbOqI3dXsQ/NQX+gy06Iw6l4lR9T12mCaMka
CubhOkHgOznsn1rLuOeQBQbhJ9nWZFmycZYbw83S2wF9rCfxb+8qU1lH0ACsUKm4mQcrN99PioY6
gH9qALWo4h+eCtWzMMgpyu1x3DuLpd9UY/616kxEkTimkX2O1lHG7Q8V5/g1Yq+tIclU7mNWh/a2
dIW+7cijOmtup+0hhXT2BgU2ACUtFA+kmdo3kTfUd+6avMgsjwBdJlEPbKT1Pas0eRqQ7V6Z0Mig
aYaa4XhenaEOzkctoZ+dxo4BTJtqz1CSaN0ruHrznPK265dkIGg9sZdnL0pQubtu3X23XbiMG29u
TL+lmt86vCfoNgVoDmg1J69E0pazOnxB4zPcQVJkSdfP47eytqoM/5gdnZmgR1ckdi4gkH4bjeri
kOAd2IU8CEirAUyt5qj3cIux0Pp2Cgmlruxv2WjzjeWVfcx1q7goq1c7jNb0JDpqMPa6ubPB9Sl3
uqWFt1M6i0NDkeWTv+uyfnSjr522UOq5RyImmBPOZwB7G9JHA9nogW6RflQLAljouzOEqU1aHlov
PQ+uSYbcwuU9aiglSbK6inrEaosqCygqon76Vt/KoWplQ34BwWIHDdnO2TAh7wnr+1lJhzxNSVhP
MdLIRvMn259jyLhk6Whvp/lu7s9JH+HMTvYo3onmjN7YprMImqoraTo3bgSRp9Pmc4/sESZESN6S
aF+NbLkqhyjL1eUr9bYj2w8oBelqYQGZijnQVsuUtjc77OEVYDbkjIVmH/N5WS2+Ouxr7zOG5+zH
KQ8xZyRIVsc9TipvH0OwGLLxo9G+IjaOE86oMV1dXmW+tbTFpvVA9mChdcOW3p/v5NQZVsBq9JIO
2bOKoEbIvHpyY9fi30XVFVWwkfN6n5S33oyMslrEvotgns5wOxirERTWz3oBaEd9aw0TWe3IFknX
SkbVebOZLZc4aWpwFnUFtojws1Lei5Cn2QStQemNnhD0g6YXDy35TkyZz1azosz4Poc5qnPd4aKJ
Hd6POZmRNdPFTe2Fy3a2k70dGU+Z5hwM1lWgurr5Noz7b4CQzlMM0iCbC7kbnfilt5n96APkquqR
oe831UY/wqzZjXp6iEvEdLUCLppQscwZAXWWSO5RCsNrQR920dCLBpai+B3wos9zT7i1XpxspNfx
IJEmx0Oy60bq65wf/kZmwn30+HnTESiWtxYOavUao0AAfmc0IICjANDFTSTwYTOGJTaUYTnM4+fV
uUCCY/MCfOWUTr7CkQAqrejvpyiFFxId0QNUJ6NJJ/BK0fhqrlcnLAiv/tB660ktpQYuzEguGqfZ
pdipgcLN03Bo2+apFom5M3rgdQX6/SnN0xvggi3py6U4zKCQ2LPzSvkCioPhdaGZP/IlFV9zkEET
QbfxXJyo+Nf9Q79rIiYTbD62+VTfZDyK9BdT7IscHi0wKcbnonHa74rRc4DajDkHImdp2nZgNc6y
m3USpdsEH8zYwt3opfHBn+6Ua9q1UL30HXBvt0jg3efelYgjGETcOK0IKYwWd9doskUSMDR+i/xt
Q9R892qk3bhFR7dGqxoo6fNqj1BbO2uC2bKzeMWVGGf5DBMRBKGU9d6snGrX1w+zNfGxPS471xcY
WrrUxPkBByft3xWYmtxzkTywktHlfHFHhn8klEnbvKnC5FQnTYWPsUxOHYlus0rf5ravbtNemODu
1InwSW4nFgYAw6JdP7o3ieHp584mzB3QqnGlLpEbMY4Gh2AKOHfX2Rm+ZrqSgT0tV3C1vPSI8Tmq
NO8P3TKmx6Fx73gNmJiSwnMPp2uXV830aocGvUUzfgeOO9HxYNOx+/CE4oNiv9XGzUhgF2V/O+2r
2LqiHXnAF0MeFLYmjnNtc06SLzmCbKxNHXROaA23Su/lFxBvEQ26x/2m2R3yzP4jTxJSgAFSBeTB
OIEnowD4yZOdF0i5M65zT/5QhvdoVtkDb0S/RIi54ZweXckMvDUlZKx1pDgA+drO+TwTswp5IWFh
C3CLz1l7CITGfrknjpO4qhLBdIQ8zIxnzc9SSRHh9slOT4AYsK7al3Ty6Dny7QiMQi/DU5lVua8Z
ihxWt452kaiLV+yyO8eyjVMnBJiUAVC3hjPLSZ0X0wBvmHvihLpq2+TeJTbROaMbmo61gTvUWbhY
kWc9qBlFzSLENXedHRdY6EOakSA1wOMTTIEWbR1ms4a+tpWcdyoxP3sT7Jve3yIJCu8AfNybIjkz
9Hsz0wZUZkkFVACncN0wpDJJjX1s6K/kErpsDEpqc9cMdzBsS9qh6gVsA3CkONavlmSNRNGb7yk7
a4JPi/nUQZjlmzjMNHVwWB0hhm/YLggz5phOcHq83D3OpZZ+WQeeV+EA9XZY48NSWtiVpfXsvJfF
Yu5baauSjijLT2ZahF+0RVmvoMuRq8lEO5OxPOL8ghefRgNqX/TMeyAa3rFtl/oZdHKxCYsOt58r
pwxDuUOROa/UzThFYDx5hXgttHyEW+clX+K0ZzCwcEtvkDiCWHH0eb6RjUUUqp7Lp7oYPoepK45R
WhWnpoIfm4HL8tVMeQzFEnhcZEZbEwvhRUts+1gOveM7feXcAyxk35pV+pFbL3kqhUwDujztxltm
3rxO72CVDe3uprfMklhaXXsfw6y/H3qv3PZ2L35oBX1ftsxkKqekl4KoXDHxuOZMIRakxRxSBp9p
85qoCTeVvmRHDqO65UCZNioe9F6yRpgLeK8IH9lEEFpUM0LeybpsHsa2Sr8OndTpvlpxEDE0e7Av
2gOCt+Xs0g5sTRxzDH9LsbMgovJuCd0g0kN976ZECvRVkgeO4eCYqeslvveQu+zHFvmdB97lTE71
CuHo5AcLD+dsDB3z/7RKYHWwTdnaneJfumB62SjLyndDs/Aan0obH0SN5NzChFCDO4nMKRg9qw2a
YXRRzU+uvi0QWFPZOAnezckZtj3SiFs3rpudwhoFdjrs1DlPhHyDOKpfQeX021mJ3HearDll5Cz4
bWF0R7NkJ1skWRi4tpk+o+J5b5jf3aMofRcaE8DKdrR948XtUYQ4fHKP8fQYc11lDYNzfoT2Dqst
1V/lA6P12RRfCyoUP9EZ04ULDGpMNP2yRQC2xYseZIXiw8ZPZHn3xEnFPnGNxjcxOO6JQt/zNUcs
h0QDNCLqut4je9IRUgrrrWww+ZXorGF7Q8KFpZNtmKdpd6jje6IFpiI+gYtJDq1me5+VXtUklrba
R40yK+grc9jLFY29w/5mPrtzLx4hEn1PNY/bykH4BeTZelh0hkmAnslWntroTgsZMfC213yjIL6z
cSZFiNGI6s+sHbSTZv7qKZE8RXHo3Oj6FJNu31kP4RBxB+SGxvAS+/IRh1X+Ujbyho0SSZP9VI4Y
88dwfMxy7PRb1piaR3llsjUCtlbcoEyzXi0RG9fJbTC3EgZKB1ZBPD/aZWPcopwZkdesmZoZ+jp0
nraW7h10cHeRDtTRZmrDWAD+zBsUYw2CViKiLyOvLTSyXAmPMfv0bCtcDWMCybeRuQPh1Z9zK5Wb
P78b+Jdgkl8QJv8UdPI/EF+C6/xf7Qa2Q/v++V79vXH951f8vhrAR/rbGqrG1F2iTjHWlL8/4BFy
RZGY/G0WBK6+6mD+Kp0xzN8sz3R09DYmkhpyvP+6HDAMlOguC2287hLFiPenYgN/plf9TTuz/tYm
onYDUbtHfhjpKb+uBuZEt7V4kci+TBNnUqOQNbY0FowE0E9nypR+JZ0yqGtbwnfS32D/MLVHzOiR
httANYMI5hOnY3g4RZR1n9DvbRejxkNnj10Zs+Tq2sfIUC2xCyHGQ5VWNBKx10FsNbbWD6X05AiB
jVkU2gKYYVyL6Ik9ee0J9MpaRlsN2NM3NH5oSZild8QZdIvvuLCCbaLzsJzao8VcGU9JwTU6t6wB
6DyCCbvK6e9+tv+NRucfqEB8uyyiuND4m7A7sAPw0/x7hc4AjjnUmS/52pCfKrfEEqvkC4jKacvC
t77++UP1T4/KLwfqVn1v+6H9Dsmk7v4jGMpv7z065//7y3n6z1//EtDIX/wi/nv//stf7HC39vP9
8L2dH76zle//YJKsv/Lf/Yf/8f3n7/IEJP///Z/Paij79XeL+Fh/f1gM+1/SWS7J98+4/152/ffk
v37d74eMTRq6TdeDgQJSBdk7vonf1Wneb7bDufIYPP6+mPu7/ZvzG+cU0Tr6JqgNhvM3dZrtgIeA
HeFK46ek7c/hIVYF3C+qLrwh6NJwgMCgAC+wLvp+eWb00WP40ODmMYvWHyQasqW3b5k4I8wJ+yGI
RG7dEAYzbHp7XQBMCw6Pcs58XR/kk5NZvc9LeLguFbsQ+IRwqaMPzU6+QL1ttybKD1654hao2Ohn
6CbSngzmBRQcgtbXTAK4bnPXPGY1qjaX6hOQNNv9XW0JgOdNEjas/ooKb0Fe4+ADijcVeQgNb1ie
NQzlySYznWOdwvaS7HM2ZeSWARox+xYmCuWcKkCh6fGdpiGwd3XAuZkx4ge20mTfl2UceEYZ7wmq
dx7sZrD9P39GnqqC//z6dP98Yj8rUtyTKO7/8987RlBIbt6L790//la/HKP/KeeGp/yfr6wvw/S9
+KAoiH49bHzR74dG/kbHxhtEX6WZHASLx/b3QyPYPrMshp6FYNlZNZ1/fS8J/TeDBxkhKD9p04OJ
9Nf3Evtsm9wtNJ3QsACoI17849L4y736r8BGlvj1pkXUyUnhrHCymbS57NZ/PTVzLeLIGiJ7Y3Z4
haxhmnd9QUCNV+XtZ1MTNT4B+zvEaWHcs5lmwUhS6S7VU2g/BkWoyhakOCEKRZw55l6SYPtC3f4h
uqXfLwZOVmvFRHpR/54U8r12wpeqtd+WiWVQQ7PtiuQHAMEnfS7HjYwx+hrxOolvrXrbl5c+Ft7J
maMHR3O/2XYCcsWum+O0NM6GcC/Hl6R/bk0z184ETrcMr8KPZvLGt94A0AtcMHkEdzzDhEQTskS6
c+2NNWxFziUTPjo7hTeGm7jK+HN2GFDLbgnciDyXmGCMW1oT7xBKCC5rjAdNIsz6jpQlgt2f3TL8
GjHfOWVmdh+HFp5LFFLu1hOq2adizk6DxuI8w7sCeNb4irqXgJ102qOm+gTZmZ+8Pk83Be3TZIRn
N54wcEaWG5RV8QF72donPVJE9gxNQN0bQlil4NdB4m354TTstlWH2DSCrlwInT+S+z72EsjNmPQ+
Vpn+NE2sTLve/UppwIjdac2PCg8SjqzWEQeba/IcpwuSeL0yN9HoPJerYYeh23wlVENDrkBCT8ra
Bx8JPqU5X46Fq13GBBADoaDNzViRxd2vjvpknkcf+8wDy0PBftHDl1/S/ZqJec1Fl/JBW6bjCdOF
hu53K+r2xZqxoobIQvmfVdjgNc9WChuAQnxmhy9e5FA9AXF2t66YFj+P1QuyoT7IjPkqxm7FXk7D
jRkmzYadrwsjg4s3j2cmL9p8SEIGAXYIWTk21Gs/MrexzeaxMxoWQ5269jZrhaosq53egmJP6jmA
ih6I9ROkbv5OnCoqJ+Mimt4mpIXlYNPEN4silaULzQ99jiQtZsp3r66C2tbfBkmsZMay0ijigpmr
dc7ZxsEM4kVAztlHqxhx5OVyC0fjGUtBkK26XHMina0TrzkLq6AnITgA29vseoVvp6qndtuajE0K
qEdPY03AnhU7mza0v0WjYAxZjq8gL2xoJYzyYyIuNviJu53XDm/omJ9q2K2PQmtI2YsIm7PieO9i
zPRn2zyZnXvgJY9QM6wlbb5jTnxyzIAJlIAdHkampjXkaLYaHpiK9g0JmI1awDVQYjnhIR3QArQ9
i101TAfVW0c9dd2DN1v7WpQkuvN8vep9+9FLHZBKWQ0+oAaG56S2BRIybpAo96s+RJ+uap6RS5ib
iaWE7+Z4vzo+06bwFm+PA0bS3/M5c5Xf1N4Ubxebb3TVOedsYFKL/Hq5TPh2Tl0JZIyQLM9PRcV8
fjUMVUaCfAyRRczQn97e1DFeZK9MWvMgsTOEN934aIn0LUnGXb/Ui++yTsPA0uY+mdukwxgIVbkb
zb3d4YOp1sQNDxgG4nEDZL6r9TeiZQSMXWgLbxqhDCumgyCjKEB8UiCN1hn9uZn9MDudeCL8yPXx
f+U+jHX28gu3vw/m4IyM4MiwtuWoSdBoORQpM+uQxDM9QAl1NkskDKkGXKR8tyHTPiBNOYZWzW4F
SLAfFhgYPfznmxEtDSSRjzYcs73WL9LdihCYdkSORVPz38R59jwQP+jZefyisN8kVCBD6XwoQgVW
4gpqukjiOGqsgOjo13z00HSM8aGEfgwIRP9Y2Drtc4eQHUxoIflEnM62nzaVNszn1IG7MKI/4vjw
eQz0s4cwcb4DLUFgk7OdcC11nczpW4U2F4BIvrHGrjoSFugw44Dx/L+Vy79V8QtK7X9euVyr/Bty
u1/KlvUrfi9bLCoQ7BG6J21d6CQG/1G1mBI9HX/TswiipwxZ3SZ/kODc37Bfk4BJyq1j/yxN/iq1
E7+x9117B5cLAo/Ln3JoYwhfpXR/66cdHRz675Q63TCdFVr3a9kykWbRNjEZZbpUZzVqxbizWWXc
p1mjKVpUoyG8rmbkZNpAH1LH2LEWhUPDWus2s/UiPaCM1bugHRKaYcAavXkQczg9lHI+IXCFVOGq
bxbmObgnaRPoXcy+3Ym4v7pJvOgGN3PV1meznjXUeCNOKy9MHxYMiz5GzauQmrfPs6g76Z2L2KDQ
fhANNl0NOT/Krv6G8gW+LVO9Gs0a+QNAf7oBgEXYNIt9irmuN7FtDs9LVUQ3tgg734msUb8jQInN
qBGpJKMZCE1uoIbUyM9KkS/8lC1GHgck9sgD8AsmUmQkPC3F+BX9DPlQYJR6LNs46IufMUpOYChP
P3DFgt4oZ23YmpFgQZssM9oDWc1XZTYvBG5o7d405/CBWW+07NQEKo+ER8feEOWXHA2EKjCOUtnh
KGuQAnf9s1nE5qsbDfZlkh2aGpjG/MMVzBNZpZfzp23KLdx68CsZZtBRvefZDFukrXTW6U3p3Oaq
AGPsTKHcMaMNb7u4qD9chiaoa9Z3BZCHA3vo8BaZeqxObeSJZ1HQg2KpaQptB7p1evI0Q9x3ds7m
qxfC+NR5M/kStLy3sbWmO4VsUqmwMjPd5brHtmgYxuFdkJN6YXAtTsqOQAWKRrQsgex017i1Qnfc
Zsd04BWTtG35FdUBL8goA6Yh2rXWk5o4qz4TFFetdttntRyOoxeqM+pJQRSMZT+H64cfpNz2UUc/
inC02bWmKR9m766KqoiVR6k8P+tF+tVsu3i72oYRIplXiF4zs/66STATewmg8JaUBbpP+OM2P3Ft
Sny7LOQmQi94UBxHLIQrF2+NeQq7xAv6duo29lAB+SyG81S5r5FE0p/jjNnAFcDuWo4g7JIhEK3t
R818lSyRKc9sUNZO6o/1KPaeFsLJC4lC6V0CalCHt2wj7BlpqNtBMGs0ycrZvJdT5Fx4vHyrxbWZ
Z06KbzIxkKiX5DnpC9mP5fKGrsDET87TEC/zvK9ti4QjWwWg0MetMAhKUCFe+gWViY/1OIFQlV5G
9oFedj/C9z7iKSkQOLFNstZ1WBn2/clt7GgHpFE79fAJNknmPQoiJfaIPZtNP+Qm0/epP4gpf8GF
ubV7qDO6Z+QIsmzWh1rLoLgAZahI4Ij8Sa7b+jxSmMOcdfY+o4SpbrsZ7dMUXsIqxJWp+jHQbR2j
fouExd54Wv7s6WXyPFZ5coRRQtSd8ezMmbyoBo8MoSEciNYEYOwIbO5W8mNJoaG07vix1A4sG9U+
oxnGldA497MTf4k8lV8rYobBpS7E0GKaqjdwvO/BBMV3ZTPPx6jIKKJmPUiYiX70Cgstels6Ea1l
xlBr/aHRXP0FADgnsCzFM0SFQqGDd7bs8BDhc9x+CCyj69bUQJUzqMk8FJFOmpbM0hLQVa6CGn4d
Y5XkZlk46qzaRZht6G7sGBaGyp/npSZbzxy6Gi0xitnbEgEGaRMXNODhRc4jBpuuEIDeEStZBVik
wbxflLbc49lyt2iCvg9g7U85e7mDZiRyn+tSA0NgyvpQR858YyR4KyxwGWeYVYecCFhyp2qSicxq
qK7JiMRpU/LAv4haLjlMzTx77B3YFWBtJ3CaJcYsuG4szawGCBGml/SeB4UMyKU332xgW8eKh3s3
jY19X3Qde6air/EU5G39Umt5yEUZ65YgYEfhPi9g1m5ck8bM1GBoQlHAabwbiXzZj0sOhY+zESAb
NI6oCtgwLROujnhey/y8Qr/dd/Id4x9E3DonsStGxeBUzHFDF3vNgh0agQ3CM8A6whj0bc7EiALL
K/Y6I+RdrqaQlx/eNpU5a/6IV1/Y9nVb0JDkMSvNvrD/DXeI0Wmc1RhdkEKCN2ptKAHsNKyHBHdm
heIxsYXfKyf5KufFuW2mAXqfKLIrQUUhAmWeNo7htcvaL+N8VDmfXMj2YBnlLiay94oa4Q6gV7Vr
dX5tmKvlDIojvyUADY1SG7Zk4lTk7uXYp1En24XvDozFSd2VfVDyrPY2qIqm117LMNJOsd5Vd3lk
iMBI5/COkEdIlla5kzxN5kBnZsnqkjSCZ7UobwuF06iFKU9uGvJZhWZRjb6e57zuNM0Xwox2c6ys
HSyICelmQ0DYgOdHT7uG8LT+JDscQytJyXHEYzJFHwk56oyclXboHK/diwmnlLEI4HjtnHr5DurG
nWfx6M1xfSNd587SvfpE2HV/HCbNfkzz5keXGcgHjOoCh7D6nJcBp4kB1HNIbxx3ivdNBZhC8OQ9
NFAYow2LwscSzu1mQTBziUiEDJzORGsp0+IC00C/o7NOTzTFwzEnKmhnFlFzm5ZFfaflQNWcrjA+
DJdJaFWGKtArvOReal8Tx4PGPFdvsFzjA30jz+NgvrTasqDdqnl/JSmq284WHIk4PAyEQXG31M19
w/zrEflM9EJe64+BxmlrjqARQZyGN0m95ooy89k0BeBFcocf1FSvv+UQH1i+JHsQWRbklTb/IEcP
NcSktaemH/VtY3fdtRTxxSpI9SaQet7So77H5Ik/6rpKH7NsrM8SCgPnvlyOqJgpl4x0vFpiKHZ8
PwSrXPmWQ6/e80Nimgoakisbm+sltOt6U+vTqWJjf8E7ovEOk95RsjM9VvOSf3ajaSNsmXWACeNz
XTkvaVQGeWuNJ2UAi+mEV945KgTO1a/ymrh0nkeS9G4Rrbq3zKqeDZfuxSFXEe8wW1Re6w/aHCLl
iFR1qHSvOrdcK4+kCk1nMG7dLqkixNUmWqpug/UzeWssW2OGwukQ+2ROCNsEnvPY95q2Y4QkkC2g
SzrXRlJUPkzekT16yfxYyip/J34PqErVeu9L61VfDEByV0Db7njsGZbsNCtf3kdYLbBK5m4AShqJ
BzkRCo+nsXopCmHfzQMkExmLDmuu88zQRxws3uZnA0HqpgVAeo/7kgFG3cXx04Cs6m2UsYKlGpU7
rF3sXdl7ozfztOxmGQi0WfBi/qiNUj0o3LrnrGE6HWreDIVwKL4VztCcUHjHP/Agf0+LIYTBKBF0
gWIhmCPrL3o0yofeEj2wCjFuiTysZl+NBfGJsw0ONa9Ig5pthXNrYeHK8kpWmi9z4TylZEeSJTZy
CZI9VEGsKYWvOs8LSlSuYtcLWoYNBNH0GAoXTV0vrJPTxTdTMrQH6XIzauT5cD/1S1ATCHmztI35
mcla8ImYjZdwhn9wRqDO2Jgrg6TBpUJh6dknQipfJ+YDuGuy773gbq5yS770DSQGnr/6bnT7j9SB
DzhFlAupQ3q0ZsrKbzRmbxSLw3PNVC9AS/3mMNPcsUgckPIq5iXuc6RQj9j6EdT26f9TdyY7jmNp
ln6VRO+ZIC/nRTfQEiVSkplJNpvbhrDJOc/TJZ++P0ZEZ7l7ZkVU7qqARAIR4e4mp0jefzjnO6Y1
MhCr7NCPRVcTOjR44AavigHDQDSr3QM5avfEQ26tKr7mvNv0yFXUbmC9ryxgHrsbh0Qbpqy97UfC
dmESxpYvy+5SOurAUn55qxzlJsk7pIwrGbIm/I7Ktgg9g5oSOzmQqEZokC076mth7zoDY1zR+pQg
yaFktNameu2TZN0dqtjIjtzHBUYAfQqaEeq8xq8/KWgsqXxyba+AsPUG1XZu4ygviVpxQd+h37mu
sJ5sZsh/e3SibpBYY+rhawY3IjVecrF8MidS6Sh1ANFlEOgcSrp40T4yiRw+HMUt+mFgK8087KRE
a2Hl7HymXaOakISpNtB2YWzA/Hgka/m7ltbHBg/1IaSJ2CozFiVs9eFhniDYSTdqvSIb82NPJt8G
F6B7HDA977M0UbwqRkexLGW9lQLZE/miSWBqECYl97fOqigYkddcRRXufsNERZmp7TsJSwY5VnJj
grHZtWYJ+gZQ51Uz6Eg62hTp5ErFpW5ATjn30xsG1PS6UBT9zJv4ueyb9r5MzdAXvaDSmhE32bMR
4MqWHr+IAz3vG56cvLyqCQXbkFZWHCE/szpiUt3a8jJ0jrsC9h/yWGjc0W7QosGt9GE7QUxnXxUz
KE7lvsGo1PM+cXXFumKsjgLPGNH54dkhUi/CVmHG+qHVJb7xReEFWg2pZ8aonGu3fFcai4hA8uQ8
W5bOFSjG8Ow48zfHIqcIkceRkQ+2HJ2AnGec7dcm6c4BMCwgPoVpIxzRKz9kKb7g5NmZhKDtW9IP
A0nJD1bGbQOkd49MBAdi5ZQpcLt+77hx/JgrWf7qRtcJlO2VsTU5/CSMJ2XGpLq3OkFCfIzb0w3v
OOPHPXyrK7QogezqkdMmDNyIr0Qbwarbyq7Bnmdq5aPZpBxxzNKoUZqgYiS6U6dhL1sX5hC/jtYa
Qlw270GQP+WEevP4TdmBWdtwUoYeU1Jvluie2JQgmUls0hwzXF7STvcig1SN56HcRzFasMLNH0oI
54pKmR8WYdCO3Zrw27OBKMt+BwH5mExp5ymTk8PlajOvmUW+V5Qh9pd0gK9o8OF55x8EtAkdVxC4
MgwN6ADMYMFIRbQEaxuhlRf00G2QLQOZUUVfBXPahYFluj1vbthdYq6oN21q5WWHYmw+pJKQvyRN
epaX6aeM9Utn7IvOSi+RiQJ5QmNDBFn/0taastUL/bXh7+blWgZui1fDlVuch/FrolfdKLo5cbXJ
JkvRgWNLobh+yaxRbq3iNUvrCi8Fxsh8YpIzIsMurc+qL14VW4z8FjphUQyPGS4uliAZlmbDm83r
aXBvEsd61qXzHkZusptBUni5aZ36Fbs+pvJ6YtazdZGSg8vH0yNS3OJluxz0mqdSqUlu5ETHLhar
8pRqst+TmI52Wzg1/syCFmJge7BEJNIYZjWvOgiw1wNYH/ra4hSrKkwos7+FlIDMqh9vtKX/Zgvk
ggQh38uwROblKCNdJSZFl3S4UkXrmFUJQcajc8u30+25CkgimZsMcRbtcmc5LJa5y1gbBrbW98wP
YGp1DMEoJ2ItIIQdaZM9Q5lgJvbCE3Gzkkoq5NK9QBc/4SWnoqx1NNyOzbimb3bERY/btOjYVDw5
bpZ549hNF8HcijceUSDGqroLTWvbxOhl1WZeDqjklTXsqzpphURfFhN0ILqWRsVKO8bEkWtgNcBi
Sriw1sCfnqF9eVJpIHV056KezlE+0PVxbjqQ2PEpTNswtKcj75sIB7b8bVx3GtfNmEsaO/w8ChRX
f0h0cU2SNu5yMx48hZnfZpmbedvHmrPT5soInMKst2KEgFsYRBqkmNgwdRg1bGikimfXrQEzdU79
Xgtyf/WxTm4IGokDRUm/JzZN7KDX9aFZUNG55sKMgk37Vpqqs9FnXpklsohNIcvXMZ5oNQDTYmA3
lKOGoP6ISwjlfKd8aKrGu8oAym5X7B9Kctc3kJYLv9LwQSQmSYmxpcG11dmCDUkvz+GiusQpErdC
05FdU8avHal+z5176zjDfs7CHrj+ojD6iMZdqGAnKGRKgh30BbsOrycyxsLK/EBg4JupclfQkQdN
n9yxJGP0qOZ3LZCUk8jnw1xEt05VEm1cIH/vWzQR0RP65U+16LO9lle6R4p5uzWKctgUonW9RvA6
JEIuO1jhbWvngMxnSRVVFLeibPk0vCVMFxuOVFQ/jsk01fuUhsq5Bn23m8D/bJa6RLhXPESthVzU
4aNMrGXg4LMuGwwfqf3z6BIsWQ/YuUhtXrCdsQWwm8aL7fzsxonlgdusVy0w6g5pnPU4Pdp99GhP
o08W1LixyuiSx6xQjMXCCKq538sIwwGxa9BtGsqL8RvT2oCdyHlRR5A8iu0p1VdWTG+dPcxMp9iO
qJGKsGJM7xxSj9PFeTc6W/WLakYm4uhsFNmd7Ycxesv1fD/FXAVhNMe2ZeGVsiMdDbzLgPFpZGIW
P4Ua3YIW5Ph0lG+4gl5BEl0YThseVzHxxmjYF5qCpCtafWcEQ6T9rdKPT4wlQHGCAdxIknNgcEY8
1ZCFNkAxOa6WLPSzuTwDv2aj+zxX1XfofryLbKRZYVxcXIvYPgq7/AJMStnrWt7g6GTasgiSDBIV
I+Dc+WRqFHurw1tmzbDIYR6ZcUtAEYHIatJfDzmmWi1rvqTon6K228tUvM1F1uGJc2iXDMGYMLED
tO+M9hiEbTnNGw+kH2zt2TmDCH1lCfAeV7LAtkjFCDDnY7Rr1LHkgXuo93uKbUpMllcZjDaIQ6Xo
9xE85A2QwMMkCQldrOEWszdjErWJdtXqowF0eA83MN26pajIQrdAi8P3YMaJnlVqDIaxzCMxDpVq
Y+XNozKpr5lBMRVKsHq5Xj/RtsGuAljJ50pvmkq5rxbjte/LD7uUXqS5gAp1BKzanIzY2mNCEGxY
36NufxI5MhHaUWNjiqE2T8XZmvvck6sNkZF1QghFeavwG7ezOanQgMQBU9gRiigjUmuuMTTgPCnL
dN5Mhoww1c4a5mqyAK0qI6R4USJvmZ1ks2azYpNTPo2wstmhm5BDHMIobQw/G6tKARSVjFNiAShF
GJQCOo15iGq8Ztpg8dOUhFMtz50g4qHbsCEkd2aab/OWbWNTqj4jpnsicmEtu+6aeAp5tEtXD9Ts
Nt5UK9/tdDwoTfaFYprjRLuEMju09vAWOeRpi0V/SmxRbQ09Ps9kcLZKHAyyP2lCJzVgYkWa91xH
htvDOcMnFpDpIzm80xX3PBSeXcTzPlYdd+cywdraYgVDaxymtszumFls1IqcTUUL4KtaT2mcn+Za
fae7nvxEvRrl6GNPvCDjJb9kxlY5Ruv4ODxKCuwu/5q15APu4DE2x5cBm63WvCXCfQan9Io903oq
iHwFYrbYR03lLKqM8NA3cYqCnNVzPA+Zn4GI2TTkEXmdXQYkbfiyt55MYbz3vfaUpV0csGPyuFoO
jiXKgerLoc6qocNGep55op1fe9hlmyIVL7SS2ACkMD2lgd3HkCvz+qhst9z63mTpR5j/H+RmMKmy
s+GIBYUPAMztYDQkmNBqmIGlTbASxpocL6rBpmhvZwjhZps/OJN+69TKi0m+4qbOlGon4Kzvmppy
CFH/Z6wS8BCOCt/D8OpU1bh1xnUP64SrBjTMdnGCl7dVZgu3t8NuloicE+P1E7EdpEu6V1AdtW1i
L8TrYbsRFfnmlc3pWIDux3ulNF/2Msl5E7Yxpl7zbNgi3XRhdiuHnt2MoW20IXqoQuNSDMZFpryo
NVzPY0e+gDMtQVmY575io1+aCDk6tTa2+WjNG6I3yDWn5NgoKQlBbkKtZk7a7UhANT8cFhqpoB6s
Fs8kTZqbiwQxgiwzL+5sjGgWNBrV6dy7mHkFc+6pOudN9/7vr5b/a4q3P9Vs/3eUva06tf98ebyN
W3j0xVv3t0OXv5WfP22R19/6+xZZUxG5qdx65h+CUZbFv4vf1v9ClqT723KZg2hl8P2xRlY09e8G
bwpk3GySDZMMpX+o39b/tv5ZoAiJo8QsjJz035C/iZ/Vbw6q7FWACgZQNQ0krOtP+lEz6hIikAG/
1oKm7vQjhS/rxUbh7vLq2vQqJEncl2GRtIyf9WZP4PRGa9XsjXDS6apowSWxyVQZ7KQ1QULRRUZk
LAEYuUM/g2Vy7NP2pomF+zASTP0BBxusZs0BsSmNuTwYkH6rccpu/v278v8OXd9C4iZ0cYNe+W34
W/X9b/c9amUMrB//I4SX1p/6Aa7f8v5n8cL66/+47Yy/4wOgGuM7RXH/Q46dZiCs5J5ygWsintQd
hJV/3Ha6BV9eMJ63hXBVVXexCfwBCtLNv5M5J0xyUU3EzIb+b2ku+VE/ixeEgEas6xY2AAJvVTJS
f77r1CkiKCdD92XC2U5YMYnJoF1kFkrBU8IPSua3XtcvWv7GUs8ZHofK73mrWnN8C9vG1yn+ZXpF
yb7runs8XqihglZ90g0RUGytiKBd1FTbliSdcAkc7XYRuDzNl6W+tlhjrT96qh+E9FnIbceTUn+A
s3AV2qggerTkrZr7dosUGB6tTRByeegjepJ6g+1nw6bTq2jLiT3Gd2pRdeRxe6z4V3auEhwB1a9g
MMMMlnItab/yIvUYgm/U7lJHjM6ML6O6gLTYJAywRtbxWf19mUxivl7mtbIqmneoAOdehQxASWtk
yKeioDX1a8yu+wSDtSxenOzdNmmnqogMeQocdjgWXYIWgg1zdy07GzX7EHV9VZn3qCT8eHxjjvRk
YiYn4npvzkzrdWKDivDJHcu9Vkf7oopPgEDxVIJclNqBtoKLyBRKG/dVtI6nEo9AvwDNo6fJ73Ji
4xBvatayCezBwxhLNh7fhugU09aaJF2rGSyn9gZ43FZHNxVSY03hBxVqMXOSiSBXv7TlwwF97L5p
FhtBZmAkP1GAvK8caIZMF4C/D4MD9NwOzDbatVnmqx2yVvsFryhkQ4L4yLdR2GwwbOCU7+Ch+CG1
E8VMB6qG2MAtVAmfZuMsSy650dCsy32ma9sh1rH4kpZuDbu2Hnc21mddLUlA9zRKazWfdjFrzEkB
coYgMW7eyjxau5QNK8KteprG+JjEHZEGOOcY+I1zcqqJvVqqe30dLX1SOGD2ihAHTB7rMOkYm7Z9
VdEnCHLUAC5SzLdbpSTlKdJ9icTdMnNy7SPqb2Qh/FF61IGl8JVK9aRb+pi0rqwCGQV64hImRV0S
ceqc697c6vYuSlgNifwYWU/j+A2kDkzO6zULZoj5DDwJ60+MzFeNNLVqBeSU3zJanw4jqaof0uQD
VOWublk2YKFueNocRiVRs3gjK7UF9c8cwqUA09AhiyMMIijjdUi3OpHJEtCkRy/vlfpHkSXUNIzM
ZTnjhyXAjVqXF/8GFbFHccQk7WKxBVUoZLX7OpNnJus/nMX/wj2zeip+VEf9/oJBtgXyzEZvYP9y
rFEKCjIBEUuL/HsyoXEsHrOJ75JULWvyFnGJdCTZ7J2W1rkymvQwE+WnjcSML3KvhJNf5eFeggkY
dW0/ogWMqN7CeA9Fjd8GMl57L+XdAoHa8fovfJ7s6xlwQCJ12VLPjCOr/ZSiCSE3R4ynKr5bmn1F
RB376+2MgtRAkGHrrxyEQsferT65a+HK02wBoR4dnnEq0eXKMoiTJGOsVE5Wd2pYgeXdIY3fdBfJ
DBYnBI7TA4ZhgGYdImELETQ6obsCApQp/T+/qNrqH/lBcvZPF3WtJX6gBg82/S8YL9ay+aPaZxej
Sr1VIbrIjOCZ17lGmqm+0Fcujq/NhCU2xV98r/q/OjgM1PDY3LDSc0r9/BHKEXTrtAp5Ms3e6Rb9
WrwFLRJ1DD+QfL8zXCrQhMf2zmx3cIlMcWdYh1J5aeyDDHdZdeZVoQqMVFc89coMj/gUOX6O0shK
6POCmvGAMpz//Mr9XGRxnKousD6Ve3H95M6a6/zjhdO4Y+AEkHDYuu8D/fJAGNFiX83Z8hfXZ/2D
fvmGViqghZuPy4N17ecfhE00H9SpGDY8ZSJHBLMpoq0j/YQ+uPmrn2X/019rDcSl98XQZxmIkIyf
f9rK3wT/EQ8UjFdOad3ZoXZIuinA4xOM1ugB/UKNTKxmqr9MNZA4U/c180BCgFmom2y6zm3UUyW+
62xOHx0wnVqWQ/EqEdqjnI4UL+Kcj1depVoEOagPopiANzzFPLxo/D/R8+x4/2/dvDkQJbtV17f5
wAo0upm6Dw2eSG/Ol0XzCHS8lvD65NlQb0ny3OkMNKL5toUORE3sgTeYTTYausuUgGk4Mzu29ZuR
HlglHwHXx+tY6IdKlVcyZ/ep8SqZ8CO3OcGHTznrsiFuDnUbrePgIAL2unwvlEuUdccWxXln0+nR
4IcSYckNomdRrU4oWnYNqT4HotO0RF49qPkhceqN2Qc2YFIKad2u95gNNprdbVoug/0Nnst+qp8V
82k9humffXN+joFO6EyC0UAHOKsZxN3XNnRR4Hazej1JEAPzp6ZeZU7jWQvJUMrDnLLDzD9npziq
q47APM4D0x73u6N92lwCHWIjUqipfCN4Hvn52dbu0uIMoRf/dNbfjZwcFjy7RnmOspHJ+G8nQFE9
9wMjU8fcqgw4B6XeduJq0jw9BXcL6riowOQ5A2i02V/02bPimsEZ1mOKtt7BRy69jvWdugJ6UfQZ
3VVjrBGdSKkXEgoW/dAvxYOT937MIGaDId0zELjkthFItLBkN+IECGb+8npWr4A02JL43gjubnju
c+20gIsidQ3dYEyMCfzSNNR8e/5IGZKS27LTeU5W0ljE2TegYYuu8sj1KkRdBrUZP66MQSm2xiEd
Q+C2TxkZOJOFl8AvdZzPhOFCV2LCgjN6Nw7kRFoXGC+8yu1gPVJ1TGuMrr2aQgaAVgBVZwsraeta
N2byST7Nrcx2IWpFLe19br29mu0L8eJoiOHXYLAhCnRp+EDEtiMaS4ficY6PZuoekGyisrc2YMzQ
EKIjRS5VdneLMO9z/XE0x2vdGDaGbR01uIfRoxODO3B01mP6tot3GD48YMObIrwDcuI7yiUONaDB
KF8+2EBSfUEjUcEFq0dADd4IM3iy95PTHWGaUMOkniB6YrKoR6wdDN270kCTVU8HrQiZyn2v1MDq
7+oW1p7ODgyjD8TmidlIhjjDjV4wtXKvkg3rKpuqEofYvVD+Tc7XYhGXF1PXuWBfOCK1p8Y5D6bm
YeuHpIttgEO8IABPVx7M5HmQD6quHhSHb2eK8cMjHRvhHpc9PpJzqCo7m03f0H0oFd+X8TINxjZ2
Y2+epmMcRvdrSclOcTe4a0oJy6143Mf1R9k911lNzBNnRnbG7bbvh29qEj/ifvcWJjkW81nqO70L
lBDMC5iPp9HmpMQinEQonyk1TTw9CZNJDZIPO9VyTxzFZgZXWK1yo8Ji02tzq15yTBm65F6ZwQew
3h+ebXEd8ZrtxmfEfmuEMJJQzBbGsjNA9jAY9WbxUqnHTmETzTMPsy+uDiUC01Dp97q4aAGR3x6i
ThE/NUp8jOBdzVX25AKtn1jdO4m5CnO2g5afbRvRKOYUCIN+UwD+Y9Wqz1AMcFQWMRSWHFx0TjxO
2J0bzdlGlgxSUrdz66DjkZIW7k2Lx7h9jdp5z6rwwLeFrO5pSB+18ntJraSkTNstNGmqcYBVzCb1
iUXDbqk0L73P5adJ29NUQyDJSOAqKIrl9/NyjAt27hjw1Li9Vbq7JlsOoaDmZRRmtcbWSoJkmXC3
YOViNynKebPocueU9xwNnRZvEEE/qNMpbrlL88PonBrlTSNQfP0ofdV7mnLJ8KXY9Ct4lnaQqbcK
qyAHpZJhfoBOZa/CY6u2q6hu05M9LOsdYW3MSRU05wYIIAK0NUSlnEMZnS0eG1A1rGht0l3vCwPY
FxHgS1YdU4fgvWV95Q2hdqKC8KOEKb9ZbADYvDvLcXSDyYCMYoIUEqewf8zUYJgAcLZ+Ngaj+g2N
+wa1UJOsGaLlgRxVInskOtTptlW8ZAwihtwhhNorXd4zC2/CYB2CO9qV3dae6AsSn92ga1SIN1+d
fAnpvah9XJAeqKx5F5wIjtyklj81r0v5VK8/p8hvINS9KjC+R7N5tRx3Gw7lNn0CPu05WL2o7ved
fGjt6Ao/HOsn/kCV+XkqMPOq20GeM3PGGsMgvyb/urZvFPrvfmr2C3afdqxenSSABeApsoGFhCZ9
2Rv0sNkODMWDVh0q62bMvo32qybyR621tob2vdApA9ErpZU3x0isJffpso9j0EPIpZZYeMsrIvFt
tuzDEpI34ZjJQUceoIQ70naYHnnEVnizasLf4QWe8SaC2uHeLnxh6ZJs8XR7SAnYP5EIOXTskRDb
WpuU7bXGISN4Rgn8bNZ58hhhCj22vEzN2i96PRi1x4WFsKjMnXRiHhYm2+24l8TCIhl7bnjVTxXa
C9qruL6X3dUwsAYldC4P6ystv8cTsekZOztTvHPtF5r7G91hTtI8hvKL/OabTgfCZrCSQMk3d9l3
tA2bpkfCS/a5u2MqwRfzTUFL2bvurkx48HK57dXy2kVcFEpexNnAAJl2/gGc7RZNHOOFAYgl/Qq3
dW2NqODYtPH3d2b6oxg8HiGcFuHBVRP5Q5k+JBVUOMTezpIdF2xjuDk2pKvt4JzsLOKCoRg4rtgC
Iym4PkjeQYVBJ8JzKLm6On9Dk41Hs5TXQhDkSXQmYDwvH82NMnKek81TueDoVLQZ6bFXIU/VMxH1
qBpYpOsVTFwO32qbZwbFCTYAaGiFKm8UnmWihdEIf2+wfHYiBw2H3N6+gM2vkbg6+iqK5++ib+FW
+RgdPJuRTyZMv8Cr6VTmZimWK52On9D6r5Fw63Ekzr0g6xaOpNHl+0J1buK1StG7M2mcjzoptokR
aHOxx2Lp1QTCWmp9bUSVxwKApr3ysuFJhmy+u3RnhdypoPEUkq5TeZNnlJ1ZcV335yKj/CjanVy7
Vlm+oUu/QYJ6QOQSbgo47Gs6WjF8drwyRys/4pw5RFC7HNJ5KRG3srksMxA7UtJSazm4FKKsLRzQ
WbZVfOoks2Hj3DZwMfr2FdfkXsgO9UWDaM/0QlCGc0GIt6D65Bo5bN9GNGn1rldPurqw6ZYsSpO9
YX0rnHtEyNsx4vgrX7ibjXCrzapvwNQBBOVlioXbL/by8LXTqEyUIjBmWuVq8abqqRXLHvMKxLPH
pXykKRB1h8HX3Bv5wjts39ZvUW775biCBV+iFkexoZ2a9CVyXopsTVAY/Wm+1mXFfqTLz8rU3kx6
d1j6xk/E5DOEM438CNHJK8rk7reu7g9UxR9Tht+95P+w9//yj/+HESD/+9XF/xMx47+2HvmfBARY
vXD/+WbkUgEIQQLw00Zk/S2/j6YViwE0bTDpp0SWOqphuf9/JaLoGqgMNh7ENdHAskz+x2zaEH+H
32GxR4GIouIY/WE2rf6dig5EgGmZxu+LlH9jIcIP/6GD5idofDrG4IK1r2v9Ew1gqsp8MbDLbaMu
s28whye3qM6IYRij5Mg9VOFjMDB7NWWWXKuDFd//cK3+uKf+Vg7FpUrKvvvf/0usE4z/aOH5AAZE
AxXboYniUzCh/6WprqOE4HgkNHxS5VEhwg6rDu/22ijlYWxRXqEHpoU0+i65MQsFxzdqcne3QL1F
TURyxEmaVv1UzNa3MFkd/Y3UpwfsBePiK3Vu8lSVZFHgSvur+dA/f3TAUjoeRw5E09C0X6YPDcHh
zKQRg1nWLItgVhPN2ndJbXCg4nR/mRsx5HtXKhp/p3ARyaHSpZadZik4lP/8Ov48CeEyWuwpBMlf
rIldGybSz5dRyXgdNEISy2iaMDQBrmtWgGScVh0GNrFdWRlRicIJdGGZILyv/uIDaOsO4+cvkhkj
LlELSIWJunr97z9MyzAidcVq9d5WmZwWCNQDtYbBbl3dS9QT76nTm3tbM1KyCbNiqdBojyMiR7fo
VV/WRRIfccWgewalHM7bXFHTfJdPUeP6RtIl3Umo0/RXQ51fbKXrddPxkjqqDhVjvXq/3H5wAzMs
T+AAGzMOYY+CII226NwA9OJcQF1ABmoaH9XQGJVLYczkWtMZVMR8weG3aB5FPnW73siJnUJ54zBM
wVLVP/35t/uvPiZPCkgpYfIZbeuX0ZNDlEuihkheeZIyWGtYTO/Vtsr2NeDiaKuKpkcDI4ZKBOmi
iPiGuW6c+jKqgRoIdYF+0y2txrlbwjXfoLadxOnPP6P+T48Du1k4JaZjqOue9teQNW5zMbcVIhG3
MqOW5bteg9eNUZQTXzxZCyUiaVDF6BrJjtEq6EqyxMa9oTjCDsqhHgeQFKlzXKpweO9iimSjph44
NWb+njbpqu+RWXtXmT3ZppZuYvYpMfkgr1KmUN3NrRsZuwGLyHhuiX0w/dVfGT5SwU6PNlF2Jhlh
dtd51lA40V8MB1cT9M93P5RCmx21LchitSF+/Xz320tO/zXYOZVBiliJ5GrMlYWqsqqb1AJzbxU2
TF8mLIG7aRbqc+yM+lXbt1HojZVVYo0SqbD/4mNhPPnlc62Gbl1XuXnYZLocNT9/robadHAM+iGj
rXL7oFVTc5j6mZGMO1VN+Y5Mrw03dpiUw4kEnUOZDFW6SycdJX7vXFzI8OjCRjkd7JpCGsvNvkvb
9mlQh+lh1t0XtzT1Q07GMDswoCfxti9qHAK44K7cHsJLUjLut0V5TjSDXiIRqJLxMPa+rrYpkxNH
fajG8rMs6VV0O3/Mo8W6mdu1YkYtBVc5ZHdkMuRFMzYB3oXIoBk98z6gEm0+f8dWCYe1Ll+l2kJ2
Qqdan7BykmxV1AZB1S0tvLDb4gQBgk+iwPkumx4wI7dL/Jn95oUaGz4vt6rt7DoghCvgqSFsY85X
JwLQC2EPZCpLFiCqa+KtJPphqWV9r1nRfbfUGswHoQa5TJdrQ+YNm4ywZI4VNbg1JJQWpcm1Lbl2
8TXKAg2tUGi98iqFd4rfFiSQGyC4jgKzFOVR0ltuxoigDGJSiYDc5mY0Fl4eCfO5sSK5zWzlfkkb
FiJpXx5ybY58rWdRWqAtRxCO/NjGXY5zWzy6YZOdRY2xR0so8Jn1zNsW34aSlFczisiXtpDKa4vn
OeZeTdfMq7RfcJyQcGcewV4NX8QVN58F3bMpu52jd5nf5TK/KA5ZH40TFvd13L+itSLiZCi/dCka
YCSNxDa/gsTpMFULg6fWpu9qq9ULgJ5Vx1hPYfq96zv7s8H5e3GReT63MnS+6nZhcqVaYK6sPlZu
jNRK/Lq7pu4QRjEcLHspV+HzRNJeeVLNzgVwKxDm2nwPO2hlugcSQwcIIsGmFFaU3E59Px2ipQ0P
OHqKyid9rL0Zx9RhyswYhRi00bfGCRxF54DvphX2xWjFwGpCPyoX/ZQStLVz3ck4RoS9EcJd5IY/
jDFL8jGCXz0j99oo5lg91s34MWZRO/Clle2bo5ntu5h0hL6E4EAZSkR5b/YIq3uBNp2NfIVlf8Ei
+uaW0ewPscLGFg4w2Y91/6yAQcDeXSS0CVCdcrymikogLckZF8cdaEg19A6bZsiZ1FqZMaQ8SVmJ
jlxadrvCYRJ/SA1jMxTJS6SY+r3TtyHBRHPzzos1Y+AimtcYp/KlGadp65B5hwiSNp+Lzkq7gJGc
8YJ9YKcrmKjbFtoxx4jXOHcGmorIxKO5zjFjgEXUQJJH1s208FA0Q8ayp1muo5Yx1GASlSviBCyQ
wnwkJvEBki2d1QjDNZGq4eOVeK/VZXjUBHfsJuqEPE6J1e5HB5BQUdDS5OF0KabxG8Nlpgmq0x5c
4gbMLUIkc7cIbUKtliW3pB6EW3fKtFtnMuK7qBuVg4Ah7c3wn/y2sBkBTXH7QCCj2nmFTQtNUXPh
n5KnFLlikNmMjkk5hPWM5yN6YGUj30fFSl/6OWcfXNJiIkarq5uZgKdAy8g31mRMLFEbzu2nVmVI
1+AFl9/6bB6DGScsutmRjLNWtoghiBphalq2+WO2yFudIOKzVKz53V2iftvM/XthmF9u07CSqHUl
Pumoue+LtsluBpGO32XSqNS+egor2IhcP0wRYnbOYgVi0fn69GxyJrKfwS2HnHOPRbd8EjQzvBhK
X90VK8nXIN+eaO9WEiK6XgTJdfwgZ2k52EXBdlGlXYFooRU7ogyISQBFsZ4exuxHWhztiDXVA00o
7FqWMZmaXdf05ZPIHJ1ZF0Mt0y7klV51VqCpGK2IG3zT+nC8LXuZHk0AQ35Xk2pimfgHW2mpu3qC
2zWUbfcUlnV4la8i2tlJZ6YGY39pYCCcUThhZ+BXs2NgzIidEwEjWATgMXnuR52WMxzOp2eGGz2U
zWI0fSuqWnMf5itBa86S5uxIWpkEAmdLcFYUfYGW7HGmqrz3syK5schoOE1W7+6w5zG6x0Mol/zL
FRa9OBmCO1hm7YX0RihmMBa2eF/SDaiEpxqbjWdWfYgkR1q4MPidRsjzvObhMWwDw79m66S6wtbP
1FaH321Essi1OcbxnTaJ9pBWYYasrMhJJTHcMTnYeBCeGhozKAM4sKqGUw+kEesKfrTw84SBVbuq
sbVKKh+tPX4lLjuEMBFAgC1nxuMy8n92yBttdbq26EKSNOhm+oC2qasdXp0WC5MjHmpCd1G8Dcan
0qH9JMEDJoPRD+M5GcQeeyomwnp47IpS881RtR7qyhT7XtbDgbmugHFW7DvHrrks/aJ9mbXL7Y91
9xIaUetThMpvcqiXmxqy+A0QXXZY/4+9M1mOG9m27K+UvTnS4HA0jkFNoicj2PeawEiRQt84euDr
34Iy77sS815lZQ3Kqp6VWZoGKZGIQOM4fs7ea4cxIo9qwAygK0TQmFvHo4RAcgXmUh/6Fqp44UJA
YAWQx5gW2gPu4qd+9v1zQ4aEnQ9werG42bRvIwATsKrSYwyqFBt/PO4hMBbndiH7Qz72oHuDrKwp
O6wP+CHDHTYSPJfL2gJecYk4GNU9KSkuZKs+o/k7WmKXK7u848nOjqTsts26rlOmylTgNHvkxAhw
trcTzcJHpq3mJXwW7wWggcfIORAx2e+Bv8ZsxKynT9kIadGre0De9aMOTflsDCOrvCeT4YMUV5Qh
xayQz+ZduLXHlpkET/Or1dt3uULkWvESInbXvwvSsf7SkcJ519P5/DbMZfpB/Gt0Q4pUunNbwz2o
JkBLHzRRTcNQLWHnczyeuS7N0biK3luXFmmaohOQAYOtOPYrnMRRetEu12whK2OjLnhXpSQeHxKX
WXWa8IjIydR3ZYzgLJltqovRVnKfjDOI2X7pB0soZzcWuYmIY5w0Zu7qW0fLagp27oXhfIXeMd8F
sm/tLS7K6XHoKwN4BQX+xoBUI+gLTwjVCJNd5wgu7nrp6Cddxli9mly9RxZ+nA0SP1YAO8LeMhbm
dO2UNM6aOK/kOdGW6goiJ9+9LSIyP3mw6Mn6PPU74IbRaYlYv+0I+EEeZU7vXelAxRjzqbZ2CJC9
FyvEtEIAZ8mflH/qwRaBh6ZO+kmw4WYFMeLUSbvzwSuMhGgliXrE74uILOt83phg6nnaB2xaPot2
ndOSZDuOGh6TA39Rj6X2b3pwczBV5paEnoMOe17nAU4bF9ZgNl1zd6ThyY+ncNglGt/IZjCn3tlZ
eGBzvB2qZITX+g8iwlJtyRZ/KZu9b6GmeUxtkRO+1s3hdT4Lupf90lIn5XfqWHd8DKmRh4NgBfnj
IvI6cOKR8N8Ls1XLbLKn5Ak9/cKbNzpVnjAPZpz44ToZY5uwF9MOpo3ZtLw3CL9wsQdi/l+1sopO
iS+I9a0TBoppS32z4c1TvuQ69Mat8Irgwa1V0+1MNc8VVo8MmEg/C2ZXnuFqa7dwTd7bQaoHVNrG
5TjU/GIi+9ye31karwAmYzq2qNbxMSsvvE9HO3g1Z4WzbZJGvq+DDGN9prR6IEZxKPZdk3kvwIXS
Zj0asm33wp/8ehNTltdMIiOPKLQWU292T0XofnFjo0cy5rVmtDbLJr3ERokrZjKcgqHIaEUK6VRd
3o4U29QkSjLoM43ILDaDhqy5qmIrWtgmxmVfkke2Xl7X2XoaYiarcHLUg9BydPZzShwbTtCuMtZp
l/rJl0J20YlHuTDOif/u2j3lQTfv8TaW1paGBYrAlsladiRPjfm+HgYGKV0dmI+qSZFSdaOFuCKj
IY1TpABpTe2unXKNAhutpF1U+GckdUtM7zr3Hh28gwkDJq7oVlWdM+w8rSiOiyFHOhGUrU9Vbmbe
jQ1z4JK5cLZ1/YSrRRwSOa1MxUhNsHRxYXSjeolqmuGboFNyW7hoYMp5RIAXudca1eU5Pjvj1YoE
zXCmtZwwQloaA2yjy5Q7GiJ0iel458AE2c+gZhit1Lb/VHUJyJjS1fm2JAnr2HWhfB1ZvC9LsjW/
+fQiURKORnmwIrtlyYtqm257nrPn7GprqPap23bw+aM5wSOousnZ8dElBge7rwgSbozC2FRMG5vt
X/Q8ftZn0TFCSs6mAp+eQrYu7aW9+mPTK436pg+Qx3ia8RbDN3Y/cVi3LJ1+tffzBHdjNhs++sUu
cV9B80iT+V+G88rtLb+Fr0JI21UZEFC1FcrBuyKhjbTbwbEiXmgxY/fOGlFMGOmQH80pBNrTRj1T
kpLbf0nexQ2+7k2dnQ8ZEvQ9SwvsBSVJQl6Z0UxIgG5bzQjKibEdxXmG7PLXJ+FPzSmU17S2aTpy
38Fhd5eT9ONJKGIPiJdmUFgm4VdIcrAb+qApP6bBC2/4KMPalJW4YaZPwc8LPV2l7iza9RK6cJG5
U3IlshiDqIzt8XdpPBOH8KP8F/1l8bkrxYdTvhJ00xGAO/bnD2dqNbSVpuprcp08kO/Mxq9GaUJS
Ra7z/jSEKtln9mgSgEJcULn3Mo2s1rAXnNqvT9TP+rGlvYhAE46vjZ2BrvcyI/jxPIUVtuyk75E8
T1O1WUARGF7HbehifZ/TxPmLm3PRfP7YkF0OJxVfGY27FND7fj6cXfjNEMcmTrjJfm2NsXrEBD+v
y9b1X3/9xf7lkYAaL9o4FO7e0hz74QbIw9JIQJjl9E189B+Tb57jCB/Wrd/bZ98P9X9sCPV/ofOG
FOMfTvcCgv8D8L4Qs//nf9yW+Wvxc0Ty95/4fbxk+b95FuYCnwESLxKxnPvfDTeW+RtaDJCkStmW
h4mBluQ/uY0A05laAG/EFKE8Lug/IpLlb+4ykFGeTd+Qm1X8HbsNA6mfbsLFx8dggrawy51v2sJd
Hs8fbg1VGuyQ8WysqyCc9dEj26/EamMLeXDRuczXvajZF4EwmsP8tor7MrtE0ZBYENASEj7azdyV
qXiP0lTnUG7IOD+0ohf+WpNQkG9JCAxa3KVJFEAkNVlFSwXF53WcMiDQLiApfeXNMhKnyRxn49Am
+YjTvAvrEHpiFnTGRYlNDViazLOyPDkp+5Y1K5o49EkVuvTiylJ4Z9YQNbemLqdjqbriRmJDm8/i
LrWfGA8aFWT3ygl31G/5FdsurTYddZBms1CIBe7M3gj9SiuLAXKch+kI3LQUo/lgUr4Gl1phP9yT
QFS42ymeGiQ2QcADRAYzADzfjIoXGziKu7OIkB8PBexZFILgqILtRH3frudOtgizRl3PC/UFxWEh
CmJ0lKEMnA7uEBq7MPTKagNoYAgvcGv6FzmwSPTo8cyITDfDCQcAaBoCQxftlVYxHtm5vZ0w1lmr
KcZesDZ6gMnEsrvQz2iy2js7SeOIEEIFg8mUIVY9lBICYp1tlcNzRcYmSs249mKSaWsogE5nkK4Z
dp39EU/t9JhG8DUDf8JAEjfo9ZrQvcnGujxRPECbrFs3pDNOwu47Fv802RsBbvcMnssmgyT1GmRM
9f0yRNzDU3CKKDqeJuzKOMnpDHkAM2iLk63Y9Lo+AlexkaBac/DQFkFyVlUqu7Cg7tx4OQlBbm/e
g9Ayn7I0yd9COU8bPx5p6OcyWzCSVCs6L3IasLzbr7zUwZ4YTAPR0EJ0zhHMdvIFhA53j5eMsCYq
cH18LfgG32RRdXpNv8i77wASplA0ka3pAMvDihyOkUhLkHB3eV9G5rb2+2oPYQjlpE5lwdnizr2Y
jRFYaDhHQPqiHmQoEVkmjlBNX5gOk5UOeMBJNdzOGkLZyrRbhH0Fm1iMNFA315mVt7fsL+nACQCo
T12rEcamcTo/2JQj/XqIBTqS1u5TxGueW1yWsWFhGx1VR+cy6uv7Qsfxu8Kb3CL2SvqnIYoRkbaV
nO7JgAIIGdHXRuSodWscprhF3AUmPnz3FzhLzZePNlYwWsBdxgj7yDgQsUogVaY2OdSZm4IqqUWH
2hg3unASDzmNHbC5b9wM/zmEwZeh7/GjU5tyKSyjFMe8xZeL0spASkoO3AQ8PsVA68fSvRFJGj5Q
GNjIg90k2BtOpF6dPvP9Td006jFuFyBKPcXRralCo9+aYBaustCji9ZD+XzLIyOky9nxd1iMvZEz
7vXDKfRs0BRZUt7WnYfszvYaEiAKP4Bb2dvNk8Grvz15upsOfWnbxkoQznJB3UWFnjVkIW3MvKvN
ra3TPgW74JpXyqgCf0e4RLporoaqO7c0OsuV1xnNezUYw0cpaxR8BdHS4bVTkf4L09WcgPu1rG9v
c+BYBP85VvEl5DPQznE7OZ/YXcNHGyejFoAm8/SrCnN73NGGr1xAFIb30I597qGkKlBuJn1Z51vd
i/RBuCDNNm3e5U+jL3sGi3OivtbFVFwrMizx5Dsa/QsOS8k8r4uY3BjsBTk4WWQATLLq3mvpbq1M
JPPwaQIr+mbBAtJbpETlsxuGbXPO9pOpAluk4FSE5ah2lSPmGXMSDYxtMwWm2rVuGjWrBmkW/KsE
gMsitFQP0jJ8fxVmU97sIDHml5FMe38XkUV8CMAW2KtQjMm1ZkQ0sfhkwU2QGSR92rLQ17rV4bNr
tSWbPtv3wwMHhT0zsdENzppIWhhJuGwtpiAfQZG2JEY5WwfZa24OhCHWA+veBrP1jB0pUgnxZcMA
GBLVkzNuUFM3N5S26D37oHTBoEQOryo7MW0oglVmnFdw90bYPM381QtC9YDBrv2YczVjDrAYcjV+
mH5pkp4cSlG6ZbDmhPPZ3YG8TBLHwvSu8YXq8NvZ+MJnX/QL1qCa7oYOJfQexE4KzX7yihpacJ5E
a/JIUchZPqbWnQS+goI68otHrtqCLA3L4B0ABqtR5iy64Vqy2CJWtMsHpoNsxcAhomIfyZuDgaWS
iGFMat6GMyLcrcplXayrxO5gZkEH2LjW1N+SBDAgiw0SWIJT3YdPGcj3K2+q8WdXk7W0blVTE6E9
lvOV3Qy+SXcnHHjpimF+J8wPMoxH05GhcSPGtRintgN1S4go9YJVrXnnes+6GOWLcFvE3AxUmmkV
DapG8IX28KnLJnFrmAVieKuJuV29vvIOgyjobFaJI/XGxHjk7iJiDhE/+wS+YCaX5qvp2UzJGnso
SP6DqHtdTB4vobmDWsi8LIOlLrHxXhspH2ddI6yBcB9azWNnR6BM+R/GjreaGdOgiMUDr64SFlrf
Wbz36n7exlEsDcT0S5QMGWyY8hveyBVmw3qKNnijO/4h0SDPaFuAHdKvJOkPJj6x4TlYhnWuqwEP
BLSybwyemIFFGov+Ss4d3WfHaLqv/I4gI4fYtF4A7sTXqANiiYiiAhtdQUo7z0foKGtFRnWwCUji
uPPnFuCFU3JFtjZFRA2TrGhIMJ9At4SNz3Yzmlg0V50w07fZGSFojBY6M7vUNjs4kuPnTZUU7Y0o
7HI6z1PR75OsYbo/jS6R16Ui6ZxWtLUEOSfWMnYIg/RZSPgcJFw6+pR1MAlXgUf3Ft6qwQI+MWd/
cspuxqGBVOGhTH0x73EbzXRmWmPudg3xcoxcpiayt/YcDxN4aI60TqOEPmSH13o+lEXl5WuXh6aB
7D849248w5XUEecfNy2Ke3oEcY9AHr7labQYrm5xGZMO4tQGZovBpWZeBXNvvXXGiHTQV4F6bdIw
/NKOnSAFkABKrHF51uarVBF7mAn6eJtIRW6IGHACqCzSBBy5pfvuJgJyGZ7PkKq9s5yBZ3+qZ7U8
SpOoMDrUZnISk02bs4t7ordLVU8Gprde3A50Dm8hIqVfBo9+1eKmSfZOR6r6rspV1qzjquRuhSic
UnCYRVMwDFYRZe5Ac8G5oGJVBNeinnBPc9wX05W0l860kWSW9+aNUczLZhYGmpLZpz4CCzoK0zuF
jM+iRwrmJNsHZlAMJ2uapX9uQ+Apb5u6aoZdjAJVnOlBBQ1UESGCr05cp9EOVKlS9+jofX1yJDvQ
W+ap0lq3gunhX9jNFm3FPze67DGABywXxmEPJEiC+6S9CBLLcAF4hZucv76w6zTe+KWXf/1h1/XX
nYTvh1HE3pNEDzqUw32SUvh1VTRGq9NNZY/4A/w4G++E1y4GBMV8h7xCqzq5VZkk60lSIpo1cqXA
i+v7v78F/l8TWf6/xqBAuvbDNfnTTvjuNS/pTHx8z0I4e0dMuPz7P2SWSCGASHhLthJduUUH94+N
sMGmGDs/rljUZcpGU/lfG2FDSMKVTBz5Lrte17Ek984fO2EKtd9MwGiuT14SYkuSy/7OVvhzICBJ
hdKT9GBJcWJD7oMU+GknLF0110U/yntCl7XxYpBzdAVweJlHMh89S4kudkFzFq9FnxLZq3PtoFzE
0b8mBrR6r+IAl3eLu6IkRRjklalrjCyCn0ABDm7vrKALyANZMnVZM+hutuEw5DO1q+te24xmQRKZ
CDjWYYo4cZMA+YN5tcg/mE5ipB7KN1PO6YSjSzbDNpilcUu6A3FnAaYggn0y7IHbznSi99ytFDp+
UOLUGhHL2C5vs+o6lna+0+2AG2Sw+rHb/nCx/8UD+PNjziWlu2AqKWifIQohuernE1hzYWMgBOI+
M+MAnx12NaQB/ebXR/nUpPt+FNpzJsIp0rEs+amXldVZ2+kqFvd5QVh0EZUMSiVzDER10Vb2ubH7
9fH+xX3BV3H5YjbqLFrJnw7YWTkik9qZ7ikhp2NYlD3TRGXIXSLc6VtK9AbqCZH4e8aHEVdZeAMb
K1mxoaQBvJVVGySrxC7srzlDnY/ARLC4cvwUNm3rgdRh/1jad3ZMrYoxzZ4e8DVDnhilnMptXBX5
qpiGGgdY7sMkYL+clnD3xYS1rhtmGPXYbTBh5XZy1YgGWpQtKeOwQwWXBmnOYuPaFbEYgadvU7hA
r2glSoxETSdfHeas3+w8TfQ6sXkZr+w+6PLVr0/gny4YzSWJLJKXgC2Xk/jzbTGMjWi70R3vISx9
C+byyIgYd6blH4w0iH+/Wn+r/fjfde3lxP57lfvTa5bFzf+A/EMIZtsVn9Zhfva/1mEE73T7aAXz
ivShqPywDiu08IIsGd7VP63B9CCVY3IrI8QFYfDTGoyymWUdHQ8/6Dh/qx35ne7zz0qBJUQ6lkcf
3mVhX4TKn5YQEs+6OBZm+5B0CYHZNT2/S6B7HmSqcez2/gD5IRnDMN3O7FTedFezZ1BmQytbuukD
2D1Nd1Lmt1g+5j3Yqfov1rg/3cxLkI5r8+HYxdkISj/fzHz0Wrntg07aa5Rt3TlGYjVv0lz/0Un/
t5ORPy2ny6FY7uj1IhP709Sm7b0hCJ25fZiMqVx3A7gRFpjkL3Jdlwv7Q3G2nPLFoW9arG9LO1p+
mpANs3aNus2jx74cur1YtgSMBq6ROYKYbRqCdgYs7au2DdJ7kU3qctbGRcr0s44CZ8WMsDgTXTpv
5zly0ERwxg0B8yuZpnTnob9m8HbEHFQdksXCjKwATHansbgTdPNXgv9PYtrv34XbxlJLRpKS3qeJ
yhTYsqbrED16nhG9e10hrweUDGtKkmLnxhX5MJ04H+3c27AFqfZ9Nq9hnJubvGXjUlfzPmvYzBfd
vWP3CaTKMP7fGI/8N12floLu369Pd0zaPz6PSZYf+X1ZEqRyKlYPMjRNnnt7mWH+PiahAqRwQNNG
7efzBllcHP8Yk7i/Uf6xXNj8AbHsxzGJ85sNpgzPCv+x7bD+FpUMCczPjwkDkOURMW2OTwCX77mf
HvyxAYE3dk68xtGSPnaZF3ztyF+hvpoddLmZtOMB9q/jx4DJIn2LJ3geSKcQkEB9MQIOjowBcYXd
RdEhUk4LEAol0FUdeXm7YfDqvkFyjugHebNxWYkISaKZBWAUu6rR1l5Ji6E9HEVyI+0WSjSE0Oi8
SRYJmyX3duU31r6I0vghBK9dbukQtQRP5TqQK6eP1a3nNsmdVSU+lJZ6gfF3GvIPrSMwTdBSwMPO
xQJlj13PTZDGlDYpiGR6Bat0zIdmk8ogverCxsgIR5QNeGOXHSeEhlhclpXhuRurc9ErKBOquRU5
4XGwPTRGXD7rVSQ9G/YQ6A+tyMIvzTMNDQMNJDgfhZoax9B6siP/ZLdBfaIUz0/pKKwJk0cYAY6w
CK9f4a2mEB7npoR+2vXSunLCpdmdGRn5NIH20hbNXNE+J2GIo8dBGhgeiF3x+o2ek/HZmm19Kwsu
JZpcExswS1T/HHRUxVvA6/VzHjr2iydC59ELx+FLqn19FbhxzwQBeiES61pGOFDRAxdrTaNFksUa
94jmrRJnuw9dHdUQai3gq21J6GrYANrBN2/A4CxEjEDJRFJnMIB6zsfr2s6OQQX0fMKjC0KaT1Fo
wM52TOxgHW99yNmxtWMX+wob4cYUp7LH56zmJ9hH6EnLub2cE7bSkMAsx1i3Vk4+uMzf8Jc8KLSG
a/T+gIH0lTPRyJ26C+G0ezefr8auQ/Dmn0eGeMyaj6QarvVCDYk/bN2igzef465AlgUUD5pT1y6n
mA5EHJyJ3jDXgy33QdQ8a7ZEsDMv9TDta1vf0ARYuRAYVhI0lM6ntYBaNXjnhMtoRkojVnxrl9cW
b+wg2pPCdZoVYndLEkYJnHSbBH5MNdxa9+z25J2bzeXXxGzO5Mg9p4ZxXODDBk4NKe6D3oMfRUhQ
P5jeXerEMNoqVDmYqNmmbHtBCJxrk7VA8PI3K60vXJVcO0pVx8JBsow+Y7hvSCglZH3XBd15FPb1
pddjYwu9Vdjrs9Y/1RYAj6G+ZdezjeW8mZHC+OLVnC4nQFqpvxEE4wzmE669LYA05lL2Nq+5kJi2
reAa9DtgInMllU9r0WrvXEhABuW1byLaNMkXmr+4dn8TzO2d9NCkJS6huATmVnKDkg0oxWXmOjuF
UM30wqsG+Qrr5MZGyp+2egdOnYRavFv0kPA0HcOFg0QwjU6cE6rsjb9klJnFwZFkKth8FhvORNmW
d53xEGVfrS44SmKzwunZcpN55ZOASzfajI9xkO2Y8q798cBc72vk0kILobARRVJgTOpfIhs5O2M/
L7ojRO5ej0UJz9h/M8Cmcasd+3ziiQC17UAl3xgEguEfWMe1vvd01q9NNJyIPeTaU9VNDmIicOFO
aHdgoSqe3bY99SDY6Ur6kJQSdq6VdYYqb9PDf0AlPW7GGCt341wxIoF2N3w4pKCULKyWdRPXzrCx
5KTXZZhex7baBkNGgmZ0MZsy2AdOmm24HfMds7QUoGo33gLVQjDWv3gMrGiA9hdT4l6yz35iaL4v
Cf1Ze5axb9LuzJnVXT5Pa4jsO8uH4zFfmXF87sMEKDODzCbu3r7JLs0sfvPhbjeC9DPGt4ToSZ0R
jMGa7u80xJO0r93dHPC4Ns/Mb77ofISwkyd3S6QoHraNncubyouvzPzkwNcNU7Wv+ux+LL1LJge2
g1SZpvm6AtgHF/jWMoYzW7Vb0VwDtZkhfNwOS/9Sp+dF+9r3xKP4TVffZR6SfxZ9IwwfJ1nfWsO5
P6Dirxk1VfTN8hHeyoJ93o8DlL+4GsZjOJ881Im1QW6vSOIr1HanOTFPmTMdbJunccCEoxGMEjbq
GieHSAIfiQD5ZLI+DRFZdGlJVG/DPtbGNrPxYC/gYvFIrjNnGG6D7zMzRC6JsLJSG/auLCo4ndZz
InedFXxrRucsUekhHrzgWBR+/Zo7LhHxvTp4FeKBHg7RbGAYSvueWWnu03Znn0EYDdsEgpyY2Qx7
ghX2c1udWqwhDgYO3qtze8UM9NQEX+vMJGgCsEZR7to+J92QtT4Zt3WXEyhmIRHs3nTsnMzJvaaD
DCENCsQw7hxIAJbzNltn/lxceSODQvg+zbUJSWkwjzYCTlc2G4Gi1C9znGauYYNKm1s87DjDKerT
5ioN6ChnDKUnc3jFH3uyPft5hsNtz90zbqRjRzjdSoKumnAmTG1MBweaGnGXOy+nsQtxKnTvBzsj
3XEQixfqZAAZjNPqijkmi20p84eudl5obyFbcL9qz2D01L7NdbcbGqN8wzqwabzHHvvmHigrNhaG
LIHCazXRlc6QXgR1+Ux3fNg0sXk9zSF5xfO1L85y5gI0p3jISuDtWMtMPEhefpBwn1h8X2kvvFqg
yVdmczUr68JqR6LuILYKhhKtC/sQMEfoG4gxBv8Qglwxeh8zWfxcGx7XKz2FgxY3Rsavnx5Ns0Wr
OLIpIwYIgwuiSuxnLdBlH2SOvcguHJ5UyJb9nB0m+dwwwDvWMxrrwbkYvfqbw2stFcCeRw3OkbGS
Mw2HcnmXpvS/1JWon2wIM7wfH+msnYcl7Gw1+TdtcK1C72lM0jONfSAPstU4vikRY6Atx6M2q23i
dGsjjPZaxufoc++TrkpW1tivASrsOpvRCYUfWIpi2NaJ+YTb+2uN2iNmY1TXzWXXLhnZPElle5ZO
uFRnYuyk372HpIiDjY4vcJSeD1V6DYrR1QgUENVM4t5xYXoC0Z/OZGuD1micUyhxUnm8D5itzPWB
ciu6TPhurrlhPr3vRG9eo4AkRpyEb7Gdk/cyQL9IpuMmXAwOCVa1dnzNXXeV9YtD+C5LQiJnnLVO
v8hEcZTipcJx1PvTrXJhaU5fZAs2FSCWO/c3MSCJxC7XRfpChA71GqCxMUZCg+gQQS7DwtgtIEGT
ZyLeOzc8WCzwaS/Q6lLQ5iHnJOFNB9zGUtjGCACPi50DQFUsjBNjvPY7kqOYnMt0iaxweS+Xjy75
Tkn8MldPUdJM6Abi/CqGbOShtRhcmxwmZk+YOLKMcSnjkUugdB7MKjImuWTuuYqw2MGICA+xpc8S
Qqmnni86HYHBPtfauRssM3hyKt7HUXKgKkG2QTashf3PJdl0nrYhGwK7meA6EMUYvveWvUHhjQ2m
Je6uWS8v11FOO2ZFeOzK7Xemuutye5JRSLPiQQAQnGVo71R9M1B33xBrRcoCyHs9k9g4IF9atVpe
VKn12OsP3EX7qbzqzWNetUDbi42fAYFL7F1WvalxBFty8vrXESS/j6G7cbi9xD7HBF18BA7t7Pyq
qSB1teWxIX7ouS+ifdOPhI6iAkDqidQ/YNG3sE7bd5lPsdWGZ27b7EU2dB+IOVl3WkSSWbstHYYr
mHGcFTmpAMvYYaTsZzBpLYL97FlqQQ1cXMcJbCRttY8xEpQzXAPsyxcSLQm4NMwxlYiuXHmtvGO0
S+W0KVJ9GDwQMKOxjjSfr0ycV49EDbJiYeYWI2DnwXtvGONPhnnvIPbwSbbQTBBb3uIZ0SNeyzya
US5hDM0byMP1aMl3zDPDTYFGQ6Ibp2eAKgwukfdhq+mLrs/lRE0O/g2uaaKii0k4h3jqnJsC3L85
H1HdfOQeFQwhZ2ONoSqgFCp8thCmxUPOExRA+LXsee2Zeqvx0C71joXme7E6dZG1GzSImpEL5eRn
0fg2ZOMhS+QFjfq9V/n4N519X3+EZrF1YgzhwVeGo1ctdtoQ836SkS3fAZEti2PoZTuXqXoS4XXo
bxvvkOe3fFZ/RZm8ziPn0eWlw171xoJXY3ViXVrFRZJbq055BztMd3P/TcJ4763pvm7ciz40T4rF
8hIr555p3oau07UgtiXJE0yzEv4RqMNNI4ybyY1eRUfwDKqLjVOL1FqMJkDNwKhNPjr3OTDuJPPg
ynNO+KW+jFOfH8LEO4y6Cs5SN2w3xCtc+V5H6cMAWiTPmXebqX6TReZapM7GM+D4m05Wv6LPWmlP
XRchE+j0XCT1dRCY3rafPWmusjwk0iGrNyosLvC0o2TvIKy5Ezvxmlg7sTJQR+A8zR0CFaLUvAwo
f4pmM8TU9WRiovq5CGeCkUYENmgJ9n3ERjO2PLFKuuFLpFjPiVY5zJSKOdvi0HxFY8YyIDPkYNaS
eNFR/sji3uJJJ8QPr7vAIiIIqoni/jxDVgxs0T9ZNc9gG8MFc7rm4Dvw3GoH++CUBHrrGjzAhAXa
axtQ8JzX2U4s7w3Tn969JeOsrIL6HA1Ge8TvLNcZqt4Pw1f1NhbGCfnlV90Ee8Q3Dpd/pFcKx8ZV
0bTROjwmEtoPaidG8Lj7gHPokXg2vRAji33PHHxx9HajPDqzeWaDTEwbddHZ9VMxTYclVmBSIG1m
4th4yxlry29e87Dfe9oiMEVoCM8z3ooEoQIRNG2YpNdaJu7KIoUGCrDnAaiCmATobFKnFlYDASpk
W1On2oXpnsXVTdVgr63cLbKclV+euVP3jey65dp1u1lV/JIEzhwPUp0QQEDJMz5Gvh806zZTzQsT
O3yucRe03wLLDqwDNgn8fzSY62AHRFzhdCBNSyFwq0zo1GNHkFCHsxgSCNxK6mlG+1ddmbOXyqw2
5/tjsFzwcqV/aXYtNiJWsfGis1QXnxEu7j8HgRjDQ+iMgbl3S1fE61br6qrPx4r8uTkTp6DQvH1a
nlbYhEJUxnYUk3ft+4p9gVWFnFBL5/7zMLOz2NetY2CtKRVakQRvBpBLzI9L5ddhO2lci6GNjpR1
XdBB4+PABDX5mmn3/r0t9/8nKP+B+OBXHcqHtH6Ni4+f5tfLT/zeoLRRa+MNWMC5LvNotUy2/9Bx
gwKSuBiAS5hMooVJU/OPBqVj0bt0hTBNptQmQ2Ua1v/Qcdu/SbX4MphpC19Kft/foAT9PCtYJA+W
EAsiyJQKV7z3qYmf01FPmLcOmyS1/PPQS2zQpewhfjgffzng/eMoiznCxNPHU/NpOuPFlcrjCqSh
EcRoX8wE9erY5tPbrw/zMypnOQyof6TtLm15gL7q05dBl1rB6o/6jeuh79ERnvogD42Dj0z5nKZ+
82AgzzuiOk+6v/iGnwZQvx9bMQPDKwH0SHmfRAA5iV2ZSSsb3Zgj1FumSwW7FKAJpk3E1WxukQ3h
kU5Q9Y4b5PnhY0sw7Uth0WndRDlOaFYsCYkDfAPZxnltlsWlcGTEtuTXp+nP19xGAblQmeD5cOU/
daTZXfap25kkIhKzdWstosYz15wyefHr4/w8VFlOiUPfG5s+V5zX6XLj/+gQSBpLDdBhQAVnaUte
m7RG54o1Ug8Xqhzcmh5HB6bnOULq37p/90uiymD25YnlP5oqyzzuB3sCvccEmx5IIq8B3DZHk3eU
mIV2v/6Kn5v7PM4YlhWXHZGJ8v1PR9GSFzBCXWifXtK89K5aeJKyekTP8PzrIy2/6Z8DTk4moHDP
ZQgODUoutKCfv48z+RXFI07XmNcJ0miXGZruA29DyW4cs5Towr9/BhFKMLY1PYHN5DP2Ke66/2Tv
zHYkN7It+yuNfqdA0mgcXn2gu8eYGXPmCxEZGcmZZpyHr+/FkBpXEVlXAeE+dpeAKqGglLtzMDt2
zt5r0xlzgdxKupY07YdxOxHQe/HPv+u3h4QFEYkEU2DGMDhXPrw3WDIhEGR8ijB1dJO51JaFl5pg
PlJxss36Qai5+PI/+8wPD2aZovV06BLtbL8GolRGy46AtBfNyfWx8+lfcWb3PhmX/v47WZL4rQFi
JZM1/YNFjLkAhvMMIKjtG9EZdsHuiyWwWBLzRO9fkizabYYiHaP9P//W358bFzIdI3jG8xjTPq6J
cTUaflZ39q6e6uJmkE3yXCyRu2H5RRs+uGX+iWbvt1eCFZD/4KxnQGzb0n7/oKocwWBRS0lr3tfX
VqBrvesRLLu72s+M0z//OousoPcvBhpBxDx8UIDaS0iCiN5/nqVqPXtI7netS0Q9XmFiV890ZnTL
Y9Y1RYJv0i2jMC4XG/5LR3QwPXYiwzfFiueRVlNbz1MxmZIQY3T6zVmrCz8+mxtvZmTTLDVcIrHG
mUyTpt3cFLQo9lYjI3dfDaoaKJwni2rQa4FL972nrO3Q0HLcrBUfQibmyvq6aZGVn8+DZ1Vn48JR
6NFfJg+PRVxsW1jgQZGQDipKK2LfqmK4rKhYp+6Hk9ZTQQlNrXkx4qN1Aeb2gXWWuRH5lE2J2yhN
Df2kKtuTJxcyHkdZmeDwR508MCbrFLbw2FSShLMBbgUjPKg4KTZVzp80ADjLFrrPLzP85Mxf0GsD
8DVk9mWsQSpz+rX9AVn0mIiwtj39pOfcMMIMP6UOJ4AOZE54BvgKHFrkqRKolFwzDF09YLEJ98MM
aOP6Vpw3uMMrPccvrI7O5Oy1HdskHkQ4qri0esTmAhh+8Zz7zpygsgLQWbiEHQlrGxActr0HTWYD
we2r7gEmXxUfgiKn3wj8A01dTEhic74wiT3aNOEMMOxe5NMLc6Kvge5G82DOVvA98r0Oqr4iLMU9
p2vZeHRLi8m3bke2C+urQ2OwPZTzXNK7rZ0O+YIBxSfeG0HejcdpCRY7TCZYWTSoJ0IbDKMc7DtY
qxMp4UuMA4ptIh73quvo7ggrIyohsrE7fLGtltT7oe6cEj93wd9HjeuQejautno/q6zHLDP8fBeN
uTxvW+47ttnFoK8bZWlwF88dY4Y4Y+q4wTtdP/hRg4snQVJJc4JDWn4ldabnECVadIocNkCIPEnB
2KLT7m3TRAmuJpHX6px1nWKj1EE8c7Jq7VVKXcnnpmopmGrfp8GRa6H9J/rFzmtUJfjtynkZrNA0
CjryNq50g1iYqX4YOmHc2XY95aGgUzPiXY4gRzAeZY4KMA3FMc6GEd0sjw1si0SBkVV6QNveRtFD
Dl8a6qPb46u2wQzp3aJtXos0glGpFjnS+ho6/RXmISH1Rl8QFG3wEoG5bYJeHLxKxY+qQIBBbLjB
WTkmHX6dlQFCwrNmkR2cqZUva7uzt518EPMczAcyZRGdeCPQtsj6GRh9U24dDV1lddsJeLVF1L3I
0l4QYxLwCVjaGddTrtHMaleOgjEA9y6fj2liBU7YisrQ4Sx8prrSsZf+WlNYkdWSFJpMaTSZ+q40
yJa5YRPMYFeQjAJtIxX1FRHp2CastCuJGxrNJ2PAqoTnWcKhSidEmDFJvOkJVNA4bQIi2v17Gyjc
Ga+u+Q095kySkDbs26qNl+B7bhNBGhIjLA1wP77VBN+ZgpfJF9GaETT9warQ8QEVyNsSQk4ka9rO
g1N2RPSMzaPllE37RXh900JdsXqAHbFMTqZqQCFusCIkGKfNnE059OfCjk/CLkxcc9gvsgsNkzwP
GxuLIzPh1GtvRk/ZNOpBUxkQWxb624zp0rz5meW5Nd0RypBVR97NimxZp3X819hdUlKjqU2zLVPG
xMQoYkwIG8aRHgui/7a68QJwjDMojiKcXMhDzGHj8rAg9PqekneIYtbCW3QyZZt/9XEcNARJ6fyG
Itp8SBano0/jEwcXeOC/d+ZY1Gc+U9hvqrSmVxd/ya+KKkAcZFMn13ryU/2lNImxyoxKf5dKjF/t
HMHE1omBU3C8lw8mx2+LPkVs7r2AdXFrGZ5/k0H//6kDtTy1o1A1VHvby/a6ky1T7WiqDxaL57AD
D0tjqTElkQexiLMjDZ2UKYgu9JVReWJXLZm9bJnKjjg555ZACRuTjweiIoBObsCLgOLqA9jOScu4
Ay3HijXUrIwkRsCyQfY10rSQsnwYzZFltfC6JTp0pe2BOVdSNkC0h/51DNLWojfTGA9xndMpMHBz
0oMBNQD+XtivEyb2KrRrJTqSx+3h6GP5j+mmKN72qPOLo8rTqDm1fec+j7kPCMdOpv4JgBOB9iUB
eh1eknm66h29fC1aKFWMNWLP38TSTQxyTqAx70uQhGRMVgWoSXKd1CveuuyZbFfChfjBBKTXaFZb
4r9hQm2HxW7MAx4kUr6wqftf13zc5m40OygnVi+G5/XWvoBNAsIvAYMwUTf4pRvLhWlIikHeX44e
Nkg6QSRRlDhgaUlnbfzFdEo2n6yak6dZ8vt3vp+11Z5dGKKIPTVEJCd5Q081hgb4hRFi3ey6tpv9
IypiFuUocGp2cE/PAOGW1PjRVNHIxN9QAZBraBnuPp9F9b2zvSi4mqcCcHntsIfcmfOAsbCEoHJZ
jb1l7ZPK1/sKE0J09NoqfU0KDBHbyvDaGK+Z1C9uxRg0zPvMoAHMFf2Vkfdi7CIkKiMra+VwR0Uz
7CWWKohDheLfp+35OvJHcpVqL1jcTTDPCerz0i0e7SlL2xBjoxxgqY8gWvy8SheCzymZkSxZMgkt
OUKFMixQfwDeVfplarQglj5V1nMbmwXkHDNFJSPz3B039mL4SFCr6ElBpsEWixVZbyNnEvfLaIEm
SgP4kfBzevVsECEGcN60meNPjT3MG7hPWJLcpp2++zaqprAJ0uaGbvCS7Di76H7r54EaDxXyEXOr
tfamnZR2Me1zaKah0dqMjXhD6jO3FeW8B1uHgsmh5PmRsije+GzOFb3ZCAHI4GMMQpm/ehM7qq8O
boTPsmmBJQQ05TeeCFtnMbvTYHQYkEjSdr7Rd24FKPSFaWwLiBfgfDTjqsJdhIOVL2gSH57b7XHK
u+YOIltmnqKq6P0tciJzwom8aPMKGC4gEwg83NW865Ibj7rU2JEHqHNGD80Mgb1PyZBocMmETEwG
qLsDswZ6geDlUGYTLON2gUSAlbpEsTgAQsrtXPYM4lbK1VVGBOeIwb4nPg3ruYBYBBbmlFaakRUf
nNA2jKrpW5E4LmMVgHHDcXS97iaKnao7w2uBHQZUYvKgB0FR5k8OAFq08+K61n3lHMzRjd2jJ8qM
lI2spgBOrTZ9HJdoeG5s8K97lEy+t3MY7vyKyoyZXCsidGsDy/SvQVYBwp0+ODNhyuAhbnXzMAgz
f+jsWGhWk4jnOVlK2uBBu7qoAg+qb6xcV2+dfm4exrrq2eO9Xv+YVKJuq5SpPlamhWFdo/XRUx0/
utGpBH4ofbza3hhDbJwdxlwLHnS25NytmNYMhDKDuCUTri6t+rHNB21v5ET8M8y2xUVzZ6EmhjHk
PRhJrleQVkwzvbCWYNzb5cA34rS3egNpbxCo0to1BMuGzhRvWmCRV1y5I0hcx/fO7ZID0iZxLXG5
5IZUO/pbjUcQmUXIClIlhEgNZVyEjHYVK/ty0MHZjGl6QDnkureVNzn5QVuyupR+tDw1VHjZnnkE
ZaLZBhR0dpo5ayB1PZ68LqkeozlCClVCzLzidjLOHlZ+MxMvnI6M6ebvyVI11a4aivK2GzLz1rbn
6p4dCGWFGLvodUgnpIkx4yJCDSc8jLUPbJVnDYmvH3XttA2aKX4IlnqNH6lphG8psaeXISmrK0dM
65mDG4vKZ0nbdj9ATaMAjicJVjdOfFYtQh1O2k87DgBSkTWkXUMwAcdO/2g4vQS6KRsF12HJuPhD
pggNyVxeHVTc3deFFRJLcD+oLAyCNLqd4Wc+01gDmzPPgDGZevT6F237Hk1mPNU/4Kyg33IT0VyP
WcSRAKVACX6zBV3GdQ/AwdqlDj1yD5gZ9QsVSDpBeN0lMZZQQJfu+C2OJdi7oKrlpTGytu/Q+uDC
wWPO4qxTh3NGjHIDNIATl2f45dZUQZai+0FnyQ8/qDSzvDJyriskCMk5S2T5rZ0FVNMOzsAtNATX
Z/pA8HPXuJK/jUdxGFG4lDuHVO4HnwchP8FmKB8Dc0ARhXfE6jZm5xgXup5ZQwFBBjckeDLsd6CA
MtFOTcl5kHqaqinPTF5YMm+xFropfDoAbx6lCZiNJ7dN2pNEuMoMTDeKUV3RpPF+5rD4mjWctMih
4+C6n2IzmPaZVbrtcbGUpqaBj7vq9Tq1GyDvTpvBS5EKuZNTcAryptIkPc70Dk7BmrtVrT8R1NVL
Lzk0mPMjvEuWuLMcxeIsR19+o24B9GDJTANWAgy0Dsk73KxeBvjNphI4rwdwo9usjcheS0erjb72
ujDL7ej24zec3xW0MREVrKxZRQ4FqvUr2oIBC0wD5J3lwS6pqCblYojiiMokKG4JDoaXgQzRj1UN
EndCvREbAYyqpOz6eT9kY4fjuvfLOyvWzp3Zm4zS/M4Xt0mOAgv108ARqvYpGjmdtwGmm7lPnxMv
R5BBEPHyXC4BxzO/9FnSe8mTjmYyYJ7T46795U4y4c6lfRJGIJa+12BHX7XdT1WIw5OtifuxRua0
DP5pPzrcVSXzBD51Z7q/3Mxk3F/NwoFZMiwzmd8Ok91dxKH1zSxml+H6S18TIyOxMSGinWw7pKpn
EUk3e7TFIyNDzhf5NnXm7DU1mHuh+6UE3pSWjazNi53cRXBBbb+xx7m4WBUlT31fiIu4NdeoSFNz
4Ex81362rdK4GJqpI//NTI2Nh4kd/RfJJDd1hwCTZA+sCuGAL8rc5XJle/szI2tAiDr6QXmwgqY8
EwZmZLh8j5VORKhew/uwcS3Pv/K83LuF9Gbghirq5ygqFnZ2kcZ3PSrd5JRFCmqVAdDidqKISrYB
qa7RZVkVgThgLeDfQ3FA12LmUPLTbp3kCR6Hvo88O6WfXwClOcY5iu9N1y4EkHF+QmmCsWDpThxS
KS8bok34HTlVx0Fj07rLudElk3Apj3msnPpscIJEbU0svKg4YiKuzKk6ZyghCWEia2A8sqIugOs9
KHIwArW4Gd28tvZpVwwouSqJIQtoGOW8IxbWFFmCvoqXJV52Xk+W5WauYwpQI8+br1UEXpMAFB4C
CnXW4b3BQBY8njFIQm9kqwmSNOxvQdfZIzYyg+KRdRmfs9/3tJc0PZSLvpyVcYg8r1/wPySwCEkU
Qp1YNhjrj1EQpf5zxZyLuf9SzuZmGpXzODRK6Y0bjH6/ZaJNQOEoZIaG2Jc1qWTWUuyBmE/Jjmyu
4IS9PnB3oCiI/PKKaXjoPJRQAEsH67mnPjU4Bc1YFnvNs3kG/8SKj0MAvHJjDwZSXKAjxdaAUOVu
7Rzp53k5zg3/hOSE6jOdeBonHcstkqBBnGTj8R0quH7PNRo9TPv5UAbnTRso49ioKSkJ6nFXtjqJ
AIhjZg2oLyEwTx5FtHBp+zlAliiaAFUdJ8L2MjWtpDyNQSvwZfbEOTO+RdCNqDuZjW0L9ncJmxRi
/t6JpW/vykDEu5jbN4SZg7Jt57Y8K3vToYvwZNKsQr9aJazMQPk6fzOVErQHDisPVWltIabJWmRW
aLgyxDY6shlQl+N0zxtM5oxo6ZkkqpfZseEI5YYVHJYAxYAmVKiR7vSaW0o8cdiYZ5aKbnlxOlee
2ZY7WWx7sfskndl7bDD1v0AWCQiWRmJfgIwZ5Svd44JyxInTZkcnxpvhZNj9z9Gb0BlRqNffYB1Z
136nQZozqPfv2bWUt3FyntPDMAzqKzMO07v0G0ffd6KMsAuYdYDLvcqf6GtEOQKOpKOQrtu232FN
RP5We+u+b0x+o9aBeoNKX6coY31OFy9LpGnJIINBZ6gz4NbRxGieaDAzJvfWj50fIjOjW4RwhNiV
XmTKy8VvVRESmTh/ByZiFlurK+g2wdQQ4xHSZJF+aUH06V2zJI3aCXgA9jHtaugVxG7PO/iWupI7
PLpwX2hZVl/sxeaN6HNX/6pU2w9HAiqoIthSiU6C/5Mm28xchvLeyDN1T4KIiXBv6aY73XQOGEg8
xtWukxxCj4PXeTUvkZTEdU0ZsWFTy3LujEPAqjAwYaDvpzWXG6E0FRDdz4ueoApsoEghQJsaYNo5
66fp18alc47EOYa40FlR/pzAuu5DIjzkHBopsRzbSbv+o1kSMbk1bA1WsFfxwAcrYCPItkv3el5g
MB0Lh84HD1ESPwY4UpBBzGRCEM+Fq3jbpp7zk1lDYxGQlNKVyBrtNLtKFRkaiwQAkd0iisIPYSGv
UPaS+0eW5uHJLyvSnsxZVtTfJq0n4kRlZBF+VvWwL6JaP6paqVcnMq3brELksHf7ZORm0r7a9nZb
37NiDlf24OHo6Dhoohpkgf4l4Ev/sGeBvg8nhIHoDX2N2DtwF54iGU/Ztu/hlWyHMe0vJZyuGOlr
ULv7MV9bJ4aSiJI6hpbI7t4YMpIWMN0ugj/R+s25Jv4YavGTWOEzwRuHhpZA9HUmdRJqyQqqCd6Y
NUFQ2cf4jWTjrFAbICPwbTLDioLN7ET+vZetBJzmjYbTvpFxzK6A60EKCcQcWvfQczKvn/2QU1V0
AagUeTGka1g72YrdiWiz1oSSA+Mxg9guwso2YPRMK67HYebKTcuk8T3qJI7y5Y3to2n9kaD1xvwR
Kqi+4HPxX8Y3JlACTejRfCMF6QFoEOQ2+EGw+JkXtW9coW5FDA2YM9j138hDhbDyF4bNNJEIQ0Pm
A+RULqTd5XLhiQFfhBpIUCOlpqh/DNohOa2rPRrNrJSQjxRcjOKkViCSQI3303qjJLHTNP1Z+kZP
ao3RCEKVFNY1HAD4Srk1tuZegpAj4rsOYDDZK46pYZ0wWBeBNHkr9eTCWdFNpoXQfetQrpzE2A8d
i0fjvBQiBmZS1xF9W8P1q8fMTH3oKebsX2euljcznZ4XWFyCftLkGT+SVnFScqSX+gc3kB0tDsvT
v9qEseiOUUB8BZaUg5dshX1kqF1oeE+ufx7PPQzNUpNyTl1e6tcgWAzWp94oLwxDe9G2RLtHCgrp
FT8A5mQT75NC25b0eHU2Cgk5LKAgpdIeM8EySwKnB9irQ8K04dzmUwL6luqOSrje2Qq/+ZlJM0lZ
R5kdsGoS876HJ0ICOIEhsoLMXTV4fxqo1ucz/TMbgK+XfrP8moeFExtgc4p43mKId921I+35+4S5
jaMe6GQOj2mfLhu6+G19IBDaBIVlzs1dom3n1a4Akewy3ZICVwvincxIoJC3U0XSd50b1o1I0O6C
HljaHHF2AptIxDwWW3B5MFsGxpkzrF53yU5M2eT1KLqh5agqBrodI53Fvdv4dAiA4i/2ntoBjSua
WeHzVZKRxBzUWXdjWSKutCMa96Cl0JSea7ch87aHxm+dutaXV6PS5hdrfbYpsdhwd3WnLVqyhaDx
HDMUXoH6Wl6M5CQzMqrkYlxDJ7ZhBQgMbJuRFIAgLBqFyQfCCj0j0RiRf0gSxpQhdGbYUX1FzM1e
twWt8YDoXWZZvmoy4P70NC5cXlnKSJvt8TKnL4r6i+7bsivdoSKODoriVhO7kCLCFc1X6hGC1Sk3
qb48oGnQlTkX7DMs/+uB2oXEZzG/VId2Wbziy2jX6bj3S5RHW49msIlgVdMAiQpaOyGij9ahgQUH
EdtWk0VbnxsMV5YXBdOJgfhoW1VLz9BjpOUFar0MfkHedv1D5xklY1DVeKdIrCd18vfcSxjbSPYi
NEbtxtRzg5rRHkRxgAHPNjAE0XDe59rtT11iG9f0Tko6alC2AFPhryFZqE6TV2dpynaXMhIsEDNz
rg45eaJiN5OpIcIX/grep6aZ73hvS4PAgo5NuV9YFULtmdF1ipnyylRC/cC3aAA/pmfjoUvPNSe7
aIKfVSyUQluryFy1k7xz0aaomUmF5GIbM2vcHN1ISJTNIQAmtK7imRIbLxYcXU1sx0eqYXxHlDKc
os3CWIwzymDPItcvNZM7k4Z290Kc0wplEiRh7owy8tGiJnxqfg2/w20OFPs06RVdzxIOtMn0U9oO
uv0VpA2JbuZYFuqxbc59aMCP7JmdzUCgZr+tUtdsQ6b5RXYUquhR5sMKuuKYENU3Zp5wHFKsW0Q+
x97whCSALjLC8BXdaL9xHMmuhulYsEs7YcrMwSeothch5T4ESNcs0PeCGOluUC2l31uVrsawN3Jk
XQORpMNPtdrLoLwtV8gkkpc5JhASSMRazmJwbJkKJGH5xqc06iroN/Mbt1LIpcc6wRGu27ZvbMvy
jXNpvTEvxRv/chJL+Y1glNbcqd5GgD8sg/ut0UNfMDlIyUQZbBUQmZuVHcEKQLu+BXgKz4e6ZT5L
3ED2KyAI+GlK0dVt9FL0L4HsdfOTUwxirDAhTtT5plitynoz2jSQsXp1ZUkSGZyY9nEBsRzv3ALw
/RYQYTOf0RtTpDG4PQNEgiTR2ELPBuriTZoVAjImD0gjUn/4BRKXTMq6bWi8CuLYojtGEUnHmWps
njGzsn4YiVfHGzsjJOQwJsxlNpw1fWNbB9EiCc7OnGMMkdCikxyk/t5sEC/tM3bK28rHFbyh69Sf
psCDGimJT3tYkr6tMKwFqj33GfiLfbBYxJzXbBDL7ZxaYjo4ic9rj9w0W3aQncyZnj2Q+jPVMIvc
dRRBCb1bF6Z+Y9TEc+dFL4yTHmXwxafYK/ee0Voulr0ki+SRvsxQ4xKKKbGeg6Drlwcd4yomyTbR
+LE41HOhag+nMJGcPi6KOsOzaHq8G2ubmnQIYsYjOq4D4QDsWG0lbN7bHqxXItbQDVkpY8FgN/bJ
2mJyx7NxhKJcDWUehJFmM2NO5CC0rXOXQ8PUJatT0QhI2WZGuPQn/qtinuwXWHYIQ6YpwoWbLewq
0MTUukwPy3LG5cJhU1hxx4lGMTTfMsXxefW02/7s2KZujWVcQW6GmIetlUza2RazI08O0FoP3xDw
iK1TRSSxWvR6Gxq5JgZWAa0E23FOI39bqokZKklB/nhOfhDr2xh0QAKsHgT/mcWQ+3KZO5s4Ga+w
SK3K3GTrQoIIDnZWgtTFe4pNJk2KueMcmdF+7/GUHlCJufzLnVwt9zrOCf5IFK6eHcgyGFbbmOdy
OmGudV+Up4IXHOTjshnRLIwBnTdDuZecHbBKdGgX6k2gTa+8l/T4ky/A2wv9yyfq/JC3Y1ZejQUj
gNNAv5RslYmZAHYOL7mmxdR2JEFD0NxYBv06VM907auHmeOrokm+tN4JyEg73UQ2VkBSrIiHOLCb
m26YNsgHkDL7NP27XjLZdVIQExdWTDDEFn5wYh4EE8XkempSJ9gnjlfrJ5tNsfoijIBMAjkh/djS
uqALKFK3/lMX9v8VzP/bXrEI/8BYeK7+1+Vzk1bqnYh5/UN/URbsPyQKMgjn0AxQdq0shb8oC/Yf
qEmlyX8gpxE1ih7s/1IWxB9B4KCMRHICSIH//S8Rs/gDMRpyHASoaAtXhPW/ETF/1IBZUB6wdlsu
MmpPwJR5rwHrGE7b7kg/2PPQNVUoSQ7BGpYjiVPcqbnlvUrEnoVwoPSQBxbKk0N7JjTt/K7I7H1f
jbdrZ4gHOKkvGiUfRAlbk4FhT7usLfZJUAPpHERzcsmrou9GC7mtB7aVPMNrZkSvhT06tKJEBuiU
mfhker88zdh6CMoj7f1HD8rkbqD/tnF765Yq92hAMd7Uhg2VtuSfkS3euP5U1d85f48bq3OxQDvR
HQKjPxV6/+oxv/t/MO7XXiNq/+ElGJ6LH8/Nz3evwPpH/nwFhOAVsBzEvkyn0E6vCJK/XgHzDwcR
q2farL90Qjwev79eAd/8A+Eshw9E0G+oEaSmf+n4PXT89HRQqjNgNB3+4L95BVbJ6n/Jg1fBO8dO
uDXEBhNJzDd8/wYYGFOWvDWtPTrE8dqCmMnY2WB8slFTGfgXFl4eP+zbNQtIpWbRXRhDaXmPf7tg
/0Hn/yEq9s+vAVneA4QHi4X0x/dfo8KZ2cL85msQ80hC0zQ5wUnBMWDQhLb1e7osdr1BGVE89bVr
Y2Bmnj/vmd7J+djrOrpG5ek5pyjm0jHEjtszl+Gi3phzTXWReU4V/7no/7e0pHVRe3fpWJuksHBB
cDjhPr4Fbf5NKZ5lsHYrV4k9LOwF1nk1H9LI664U2LZzemt4RvMouWlRlCNBy9wTUekk19TkdyMt
XZsrEEQ4hkccwz+5nCt26O93df1qfDcT8TyKWi7q+8sJJ4aLDepwL0dOC97sMoKf42w/JWII2275
SqqzOFWt3e4Ww7KO6SKbHcqtuvjkm7xfYCGQrl/ElW/EJ1+iMXj/RfKxrjFrvSFZA4NOZBlVrzPb
+RdZG2MYcV4g9Whh0kKq5mcByO+V0399NvpwkN4YaMBNvf/sJkoXy4+ocH1XUM9OwxQ7OLYyM8wH
fyJSUQNnoEnS97t/f/ld0ELScrw1jntNc/i7hwDwQWSOviYQJ47FvjSmgBa0j8a09Tn8gE0um5NZ
MbFuxt65GSk1N3M/lV+9PAo+TWFeP+z9syA9+vsmQ7AVs+Z+2OPcxW/kYpv2nhlNZ4apZ2SQoC3B
sUKZyrN3cVep7IymPfFQizsVz9paUEq6uo6fP7kwv98SF3bJ6hwSbPnQv95fmNEh2yzK22Dv1w6S
SmeA9uU5QXQZ93kM1JhN8lvqwOGIR11cpURN3a/z3zvafGHhVia9J5CT3xpnMi5oecgdxk/Cs5Yu
+mRB+v25fVsXoUNJE/Ka8+EOkrgJ6cccyf6bExpz7MqY0d0JnEMTX6InKq6c3nFuSW2Jj59co9/e
XcobOj0u1wnum+V+eGxVjfClqds05BBmhhBkkTurPkB7MRqIN9OytR+tvlh+Id2bjpPyk/PJmdKQ
2WP3iSTfXj/r3bPDN/DR/gtoingWrfW7/m2J67M4M6c5nkJA/6B38npyeVUVy9pFJ4rlpiKfYj6z
WaGvF8weYCk4Vver+IrEyA4U6Vck/SI9J5XZGh6tKN6pKpYc+OHHa3JO+2YIBT20C0MKkgqUXU7d
oa0U0QGOVxTMH2kEVJ+sSW9Y0Pe/ykP8DzMUYxmrpPdhUcoK4crUygmalh1Dk37sj1YFwWJMxnQ3
oFUMRQ4Kk85K9rJqto8+OK3P1uj3/gpWJ6gaHm1e/mJn4m/eX1qW5Dh11dSHtqsnZn9dTRrlYGbW
ZdB599WaKPvPD9Z/uJlsrgRTYQQCX+b7Hz5R9M2krTnow8mZx2+mUAqsT+Hc2ajK/V2dkiWuWz1d
1IvSFwHD67NZLhj27c77WqnyZ0vq1MOwcAIkyz570IrwTW+Q54k1A+/BiVYe6cbHw4ZYLeVsUwMd
gktL8OWff4f1sWQBiupQ9lASrJuv/TFYG7iVA68iGsKu5YSxaxyz27uqb0k0jetzZQ2SyTKUxtSI
NY03xOptqbzbsdVfZ6fRYZDE/YZplnvjsO1heZfjmqvhX0e5QC7HCvrJfmCvV/b9A4ftkjVvXftc
mMIfX6Ogy425a8bQr5v0F+rnDEjK2IPJKuava4wn5gM/OPXSLm88Y3wJKoV1G6b3ro1rN4WYMRsX
qLTKO+W73bWtRL/rYHwhpo+W+XFRE1ZrYGrX2dTde7GRn4YmujREltH499hiTWMYriY4JJ/UQL8/
xOtrZLFEsM/a3JD3D7Hd+XhzKmsIo96cL9rc6PeDGNQ1ldxMl9fJPnmGf/+8YD0vspEFwoX5+2H/
ILcEJUAkp9CepupJdMZPio4UeW8z/jAxA/67fK71JaUYXY+I7AMcRp0Pn0cXEU4j0NswRfp4T7pw
/mrgvzknQSYFEFbLTxbc32vKlSuNG8kF/2v6jHLfX1AvZ1IZm/EcopeS62w3BuCmylvyDGtziw/o
ykjYd+qeeBJn9Aic6fsKoyeAO+tL73XxHRoa8uS6yf1kX/r9reObcVRenaoCCeyHknJElGC0aTSF
QSHyA1JV6yGOEqDnhdtfITUI9rjgrNeuAwwt7OqzXL3/9PG+I6nkePt59z8sXqouSVRo1RwuZj7d
m4a2vmMfPRhOCYUKDbXYTUb3ExqNPksyw/vkx39w6b49CFT4nE2Ao67xaR8eBN/vKlC1JCW2ipoF
iUsg75Ah1Nuinpd+ly3tXTCQ3drF3ikFDYTzwhuuxSz9fJuhI4eZqCPmi1lBuGNfxff/vCb+dnUk
J0icc2I1gxPvtZYzf9un6aSlI+YaEbqUAkd8kfa1ihXsG7uun0YpXny4jDcJb1VIP9q8/edPf3vN
361veIL5iz3VNDG/fax3GbwoUgCQM2UAE4wbg8HU/WiKYLzK8NU4xHCBK0Db6gKOaXOkFvDCVHO0
LOiR+IHa7l+X/nwhDx83+Yuu4Fd9KN/iaME5mFcO68QIMWzoDDLvTEUoKpY0gIvdRW9Un+Fz/8NN
gATlUvDTnOJhWA2Of7sJGPUiwnEsJ8QID28rCwbrVyflgoDARao4jOWLF1TWsfMz/j+FZuKzwmZ9
Cj/cB4z9PsoMz1nBph8egwnThp0Mrht2EdLiDTlr+EpyTAvVacZ9c9YopiAnUijqZJfzj1wkBgze
L4L4tHZXZXW1PrxRqfb//HysvY/fvpdLHc+ZaL0t8sPtSN3Z7iAXA97DSQjUgzxFuYXDUkFRNocl
2cOCVkTucGEQECu3FCSgtq3cwndxT1NlkjjUDbY/H1FBL0FY5Qi7NoIxjofODApwmo7rvDpFTX9o
Rxt9QJUwvf7s+q538P31Jc2Q3gd2XMsnzOjD9W1UWVgae2oIRi2LyNrGzgTBr6blkAwJYb4oHx13
m6CjYjgQ+NMOFyUoaULlZb6f527uDmMat9dWxZ/catMTeifmGaLWP1/x3x9FGrci4PTJk0j/9MNi
7SkXwSG8qRAxLiaDYpY0183H2i6CSzudi6NfW/MPqdVhdu3/w9mZNMmJrFH2F2HG7LANCGLKyFnj
BpNKEvPkDjjw6/tEWS+eUtVKs36rsqpXpQgCnG+499z/S0T/fw5G/nhJU+BQoJHqhmmN3vr24f7n
OXAlsvOqKETC7t14Zq01P/p5aMJBo3kAjzK8E+j5b/n0+88CeDeAkoGgwAaV++b2YsCgfJAEIkH3
Nn3vDVZYNT1vbCBgv0sdA99t6nr6yDuV2KgsNPfVUnUnu+YgEsbY3HebqGK2WurioJfDx1kMxr6t
mYY02RZ8zkXvouVT1FeEmEV//6msP3osD9FnABgGmgYv/rcvVtb+pWFOhZm03OH3SAPDV6t1ALlm
VvaxWeh5USHlDf6MdbwjGJs1NJ7OuF965Fykhs/JgIa9fadm/dc///tFdah++N8txdXx3duv/D+/
omRk0rG13hIC22rIRbz30AFDs/lQ+G7afVpcMBknvcIajFx79rt9M0n/btwccUYw5M14XA1Wd2oq
5TVESJ4mujFWfcEgjCLDkcXs3fWEKP7/fPCQYtviPc2KwH/zwbkT7NafDVhMwQL+eAgbiIXV5IeP
rfDTL+04ADNMrbplfOhMgYXw3NJf2YoWZFwzIZ0ITpotQksVQJ4dw3ZxnNAFUmubt4pbWZP3lAvX
MN/74H+e3rytbJ8rzuES4Lv+/YrrfhT5allbUgwmlrvMscZvXgVHD73RU4vxL2mywPjqSvLwMjtX
rwEiOXCwS3tfjjzY79yX//Fxbq0pUblEKNwUor9/nNGZ6Tqo+RNf6DXJyGuH+7xgr/U9dU2VD15J
5eIMkSPE3zIi27G25spfnIS9Zpd3Ps2fR6/Diev/S8PhOXn7Rl/rrrQbnPJA1btDTXwQjtKm18/w
LdPbGMK+OJjFk3EcgJeCCPmwsJlEc6zm/UZsGPIBuT12rgNlVs31O2X7f5xAdEABdK3wFgzz777g
fx+WGyxaSHNAqpvOhnvtGF/vQj/FBWpAbCPmzyFs/JOxGuPBQ1FmJoGxOsvXgmg3LPBNY7AQWiAA
XBnXM0tOPdQYMdlSt9V7teXNGQaBQ0qqQGsUD16ad0m9FZSZBV3Le5f6P3740EOBSx8CKAjwxO8/
fNBDYi0xYiegT4GS5XhhkfYGyVJmbNKlp7arw7r5pOfs1eCaPDqy9I8OaKwDfGbvnfPxX0DJm4OI
Ix1ikemB6CEO5feP4/Pr5ROdQZJDkj6VZtvetyO/BnYOLHLu6FgQclCStqHt7lOy4ZgoKfMxwBaZ
5Ihej+OoBxKWOSvoTLKQPFgcOyYxm17N8rjBUFM7k/EqvPlGCc7Lr4M9kMBWjt8LVshf6kb4H9+5
m/8882lhbb7NjUvhWG/bCVlWq1FJP0zgYFgP6OKdq09OaBK2dfVtFgRyZxXeL9ssVhYbafizyPR3
fgh87mrNn0fM1O9UDP/xGmImxrCeE+42GXs7oyi7abQr9i0w/yZ5J5GV34FcAhXpAYK1Z2s9+HU9
fQ55K91zLqwQTWdvh27X3298lYfNbN13PtPtl/39l+cjwT3gh/SYkL09gWaErYtpiTRBlO1/WlGI
xiyKuis1/bzPjc744CrYr3//bf7jfmPky73GXuwWBvqWQ0Jm4jw1KBq4eTL3wODTPo5tLQ6lapYD
Yv3mEvIhPheyLC+9wiijHdTRHkCind+SFl5hXL8adQjCznbai2crn1gcDRths8Bc3my3h66ZLcLW
jPq0tX362s12+cqL5k4ZGya+v38h69+hwf9eR1hK5BzwXmGYwZ797dS9qiWBnv6MJ6cYINc6y+YD
w7U98VqG9rpARgBXskOSF2R4Yz24zM5kh6elGZWzc1dazh0gJtxMW+Po/mNLVmIW2y1YvP2iZtO+
X00M0jvTnBf5dbHw0M6sIw5be5PzzaXtZsDt/FesRevnlLgFVi9t9bFbIJJnUz5HQ++1bWwM1oh5
Kqyp3ktnAMCY8pjgh6A+nqjdXP1YTVbF/BkCAzSI3F2+em2g+t1W4cxLliqtz45SUDTmbrYI4Gxw
z4CLNVAxWYsRwqzwuhv3261rQBemvhd2fYsBII3uiUtXOFFZyuqnnAqnTIxqmehc5yybLzNVTnq0
sebJuLHHm/lQGFN1okKonhjkyF+IGNHKrHw5OA9AYmLWAzqIBquGxN6p4Z7ArBITYK86J+oWA7Pj
hKUc1CqGEsTPAOfpFZzVuEAUHED9udg2TLa3dEv4plC+g0RpUZ7D9iqbFVNGiqVJHpU3zCdVbwCq
nKDEXpNmAnTELJ0HMjAN8wzmJij2Fd5A/KfIH0mZHrDLH9AA99bBqVT9zMXjOJTV7UKlVWZGPI23
DOPOFz+aAUj4e93JHwN4bkiOcxueJ+tBki/eTLn6AW5IzpG+b6wCJo1ZtYlxU17ZCCyu6PlwWmNu
7xOLl/jZ7ZzqRP9ond55Lm5N0G+PBUfKbdh2W3zTNrtv6i3TlRvODhTla9mPp7pKs3OL/HlfB8V9
Nun25GT+S6CMgmlqJi/NIr3jCkfiwFIk3Gfj6jMHKtTPv3+st90TX5tPRRUY+D67CfNN94RgU5XD
lqV7+D/6Z10tJFNOQj7OU1Z/9gj5TP7+5/1Ru3DC0anxggWGBFbnbVZiX8058tJZ7INwCe9IWK/O
0HjqL9De7KjwBp4NnNz3Gza4k9pgYO3MfL61WRYGPL+ygI3MZb599KFrPKPaKV/A6WE57oV/NZuJ
M2KoNoFskegS11SW+d75hlbnj1+SZpMoIapmXhW8M38vEUJ38bA1En3eW9Pm7ztXyOA01INPHJ4c
J3fnrzm2RBjv6mDW6BwH7r9shyvNDBPtWfqK7wVme6UBJSPOo6mN/LrovkCWxo9ugT3HAV05kQXq
5hu0J+ruGSQJMpxAtl1cmP34UbbuxUAb2eB3015+xoREFm5RdfnylDc3mGlnA+vdbaSnfc79TXPw
japvDwzvAgg9vYkujyT2UQGTWAhtBcTUbacsqNsRw3S6SjwSgXe+9ddhbJs4+vetzDrIyriDvveI
XfuE/E6SkVI6ie9iGtr6uKiStAs/lBSOtSsnxKiFtbnncksREFmBXO+2itFYXGX8Xgzt5A8OiHp8
ZQgjv+cSx3nUT0SiJLz6rObcbm1LtOrMWi8m7de7rwMH5XBgYm8lMXrT31wTClLiLmXZcKT5lj5M
/m3BhNKlBf3iQjSLfNa27r4ei1FFhJ4AO+qBgwEtXTavv+HMQA5YfVG3Z1GH7notJb70uNVbf9Cm
Tq82Vj0SmlFGcq3t57QLKYhW1O7ISdPa/YcDKHj0vHDqoxEwSuwsZImzbyyJAzEb58hcbHhxnbE1
jmm30Us4pVd5O49B7YM2GpJ1ydgDwzDB2Cxhdpj2l6AwwkdVYhmOcqurEIVWG5DWFDDka4tDW++h
K9SPRjeSomyQDHBdWo29t3D4jlALW3WslxIqRNoJQ+7TyfCXvSKU2E74p4AfvJzB8G6CxFq/CNnA
L/dSkZ+X4Ea9tWTWvgCCHpr9thAa/goqeFKPQtxAYgCEtdyvXW78qEp611Pm8c7cr5tCfonlYPhg
ZGM4J+HQojHtGlsSZ2MAL9nls8uUDD6wvBA7TPofelXSN1xgMQgkOhUW5q7wQz08glquLVAdWPrD
kunS3RJwEWKRVib2HLOcDg2N/rgrJLEQh74EPHMHLtLiH1bVdDN0ESyNeYnQwaTb+vq55TU7x05b
rLHXzFX7qCxwV7symLCjmQu2oZi7sYptPYns2rquDfV/W4pnTEwFRJEpSJc7G9tkj+y2hxdS82zq
UyEFPGh706txWFqPQAQ3mATrMTI4yrttFSmhFXPQ8K2dfqkPm12BerP8eY41A/3mZ0XGQrEzIba4
56ZHbxcxHQ2GI2iVkOzpAtYmppTBAqjLpBO/V9BDgNAMZLcHbj0Uwo124c64eS0TfOyrSPxAIqRS
VtAfyV8fONTpWmjydPhV267yI/BtRM0UQt7xQ4Jo5ootpwnylbdLgyJ8kS1r5EcOlBnw1mgtGVLo
2ypGswV9rbUteXsFSsVZNgk8lxbvzWtvkf2LC51SNrFcCapwW4lFj9bMRXAIdbSvo9quLe/mzg5f
GjW51rltVu9lVIX+4ckJE+7QYW+NoAM6KrF13eRHUANs2UhKdTD8yE1+ce2+9iKyQghzn1VvtTvD
qokx4HUKk3uE6qpPJniTaa+1LD5Wegp+amE6H91KtkPkGR6BlKaHLOBCZAmEranBsb/P1ralZJ5m
BZOkIJdg54im/J52Jm7XzenUR591rzwg3iC3uFqMbYvnzHCDQ03Qb7636mysHnPumDGa3LYfn0TO
F00Qu1AxLjYp0vtSLEQphFX9T2kFRrMfQ8DySB28zX0y8RycNcptdFHuZmm2bVL519wt869GU6Hi
seGqLFHn3bgwLNbluB88vz5KlWFlyWpMtDsm2TqMs3nEheDVwfhkDtP4YVMyxc8wV2N5DYdS9fuR
eYH9IXSU+4ur67UXaEArCGaKpI/G6hp4nMC732mt1E/HkYpx8zYH9d4R0D1OhrGBFN+KXPrPmRca
aex5nrYPy8Kjj7tfZfO+rJfswyT7Bls8WzvnRJzOcjJKOHOnahq6F8UcAGi+PzbrdSEXYuKmJPQk
qcH1zLuMyPEqHsRIkRaYCm33sPKe8ZilQXWYcx9MhePA3WhkgDHb8TovripjwPA4miSCpNkUmLHb
BtzAucrcsyMJOT0bVKcRvhBsgmO79eNhtZub8ao37ddKdKp4SY2CV/lU61Cegaxv47GlNqViG6fX
Hp/ihfVzhnWSZ3S/+qX1WOWN/3keRbccKuzQ03Xt1PIiHEVWq2rIUXkYscgTPgGhsNxVCnH6OQd+
TZrVMOLtrHE/iXiEO0jth50DSdRgoswAipGeSSZqNO/owv6UT1MKE5t0bOfCfaDSfefV47OeieaN
fCF0sEOFV0sO/YWcBWtx+uCJ3cHSJThFwp95GXBdAntgRMl8uFfksxBbHpW5xX+FhIL+tMzectnm
WU+wWjm9wBxmvAVHKgLyTVaiwXa6KRi+QbQTyaqR1MWVHtYsKWFpEizD33KOOP/nEANFaZ2l3Q7k
QOi8/rj2Tl1eNHPv9SRh1ZFVgQ+8iTWlKc7JmloHK0frnVJ/Q/0BQU9GIbSeESaRad5XiAuRLzeO
TfFDiXVZRUerNuM2zeOt3uDsyMa3LuTzbKw+M7Usd30fsJvdakJg+iIAChUuDJjPaUVS6x5mWU9V
UDDwctTmPyM7GufI92ozfG3qXJv3DWuz/DJlk/8d7RrgjbCzx3yXS9lC/Rky7HitPYzf8tElpcOb
8MOf6fI3YpYa0e/nOZRzFHSb8vC0aAWTxtlqsBfLsD6Te7GN+3ozlh/TIsxvwqqfMp4WPtcwWfh4
jY0BE5Dl+UCadzXtzM50noCB2kSwMOVG0scGyroapYmVGxStcbVbg3k5BjqQhfMSms2xmqtmTha3
w9eF0VnEzTBj303XIDiPYjKMYwneKelNq8k+FExfMX4CWz+Ck8izKzgNJAc2Uy0AKH0HLqIcUbWc
mMksJ0iT9vi8LW0PGGMb3J+izRcroeYzzKfNkHjAeN79NGmcfHxyQxZRRE0q7lRKCqqjdssphxXw
kxuGfss60i/G8Mx71R1jZKpNGy8oYedjiy8O8EBZ+2ovySeE4QEqx44EgU/4sjUYwQjQpPs0DA5W
HT6/cRw9PUzRwEEOVgxjDuS43u3j1OsD9yTalAQhqG4GC8FgNI5Yq7fxG4NP89r5yjB2K0tLcIYB
IXyPWeNP6cHEesRa03JgnijPgkjoYOmnrc5x+hadsWyHoC5GBhBK5d4h7V2/2RusRcsTX9BPn7up
tE8I0NLtOuhV5w+QrT2JrM8yzANR2NYvhk6OPi8QYIzINeHoz7Xb2HsxLiwoGxW2H12cZeLYFvic
eEYL51tF1zFFykBDEI9Lvcl7bcBSi7oe4MnRVZUkFGWwBP4/hgCEUQGba7IpctYGwGGOm+pbZjXi
Qx0GLYli/uSbO9utB/sxJGQ+5XfJFMZ9YxFfqtLNgkdcwaVM+rTiHAqAAc3HYsAg+xkitJkdPd3m
D+PU2MOFE5w5DHbf5V4HTVidHe2CPm1ZERIZsuD8Sircrd4uzLZJ35UuD+odmVGKWrh3i/pUNBkB
aDabhsd8IPSQnAAJkG1aZMdeuwhyfZeHmK4veDF1iRwafdMBlIFPgaEKIx66lTO1cEjJ5ZZH0VIg
iUVz5daCJqzAE5lYwJovlk2jGc/e6ou9K3p9Bx2IJoJ3sGVdoVzOKdMXJ/g2wlXz9ulqdj/KlFAK
isamB45m4bXAleG7R9OsvOfBwYh3zF0EY3salpQAyRaU1I71SoahltTeW7Cl5pMswq80IKpy+24W
FUZWXeTZGb1pOEI5KLmExsArmwSfYIxMFE4DhNjWMCBCdcFeWys5bNWYDT8zd2bxtdSGdu5Lw3eO
qb01351F05Uuug8QSo0duTyt0Qw/F0n9dsLgNnUHL28Fjf5wi+3UXQexzTDSrCHAkZicHdjpqUsC
WNs7F7iFG81VqoznpoUudK62my7Wa1z5ensaAD00WOGjUmf9R/aVw4vFHV3E3taXEIrKBSqPbIKF
rN2MVmxnBlizSKNwQS2UyhkPY7cUxX7MUQZqy8p+6UoW1WWYhkqxbnSc81gLUn1M7JvF2ShDrZNB
QFaM3QAFiM/JZce1oLW643meHjPdBkEyNmZLJidM0gNQK7O8cPaOT5pWAoMYhJsfQ6stfJTm5pgv
IWjRS0F495E5dxtRn8A+051jim8haSH3xULlvWtquSRZV+rgFZoK/26w9ewrlEmrsGeir7pf/rKC
X1TKSuUB2nFW76fA3V7nbOrnExul9K7B3o2T2bakSySmY6vEsrA27iQm/GDvl5OY4QxuokyKjPsB
o3Kbf5tIgSMsypIyjBebf8epbL40vlj4LykO1R/FZBQfJxekGxvkfnlhbpc/SwKO/+GuqKp9ToWE
E9xLe9C+WzHm91k/tEUsvbn+oaxcHeGo1M5u9fGm49rGohu7QqvlKaW2MGPb7kZE0k3edJFnDZaN
ZzPDoFdRwIk7QGx2cEcU6g1HsyoCzgo7ZGYgBTuRyAchdlOnUKY+OI2PNZbXQTlTeayWFy+M7Z5d
NF1LvM1bwDkB5QhqL2GvafNIFVTdtW5gTHe5MPxjSB1nX511EhPVcxMWj4a2YYZ30MGWnV3Y+nkw
CwYGDjis9QDpuBMf2PIQ2QLHp8KYAQ8L7B80Neehr1ZgVMB7INAZJHMeeWLCLw460D3cMzAyGUXL
dgrtymOCbhsQe4Y0l9mHPMO8Gdp11lNiNuKch6tcY3PoMjcCfmqme8prqzuDhShELFGQcDyxyDsG
YtkCxsJMgQjWmd171UFtjsoCZVLUYYjViavC/GKuufkNDye+24lK54zyyNTnFYS0GzF0KO5uYymM
jbqwVjixdu0/h+BCIPv5GrUKaGJc46JX48UzU5z2W+/4D9RYEt50bulLKshN27vdZNVJDsWUqS8q
Sl/gfZm1iDaIfyYUF1FIXocVWKSyZvQMGaJch+oEWjusL14fmozJw3Zi4Fyk6ZNUqREkJDl5J6mF
HOMyTWcgfcwXkoGF/xpPbAKGh7wL6+41HCYjvHdqEcJzpI5j1o7+mrdkoL/IsOVlRY1F1dCy841b
GK70NVkNEWMCQ9E+BgYF80mWbWqfxOoSSmSsLa8UkEP5AP/6dmQa2Klbqg/65VNQTRDldwSUmh9J
11zW/aipfPaz1fdb0pdQOnaqr9JvZQlVJAFL6JWsHBDex0aQli+8Y3z/yOrZno7cVeaEe4WpGabZ
wjEfuMjiew70K41gJZRrJId+KR+s5ZbG2Wyb9U9jMZSPahM69VPap0W+b712aY9lXXgHUcEVO23Q
L+gR1VifS7et4MuyN1GR3Kzlc6FJsYwW8Dq8BjEoZ1GYc7NGvZWHkW4ZHsRTgPwlhm4jP20+JOzb
khFs7qIGjgbcw/SuE8LaPJFo5Hg1ecs03mOORvSOroasPbsziusiZg3uJ8iD4SQk3fBDW8O2XLoK
NOFceaRMDWVOol3pB3NUkyAwnGZVgO3Llc4/s5qCReP4AFGpK9bXra0BN5g03cuZRmdigddN6b5d
OkK2GFTl5yIEzxFjqXWsqB0GUJ0is4DCZGZZXnHqpJcSzmR/ZzaSvj0d5t49wz53vhDBBKutz7X7
PWTgRxBJmbb91QWahwyvL7I1yk06/B0ZnAT0QTZpl0sYLu721FchqnQBKcOOFAP5z7oRpbxwY5L0
aRn+LL44SjafLWheIKd5RF2i9ojBBlO/Thp8WgcIIzea4KMc7RKhh5/Lc92Cb6AoHMYmCmfFKND3
YRrwCzDhIXmux/qyAHP6OQsfxvLiBuUv+vquPfR9taX3eIZZwbaddr7P7WJKZO1WcJ+H/Gd3fDQ7
OGBi5/MUWV4RBlF7xhMKQIzQTI4KQimDlKJtqbV5tTYzWGN+FOpwRxjOE2R0AWsAjOhPtHCTvc90
U5rHkqxsosCgdz7mvUds4MLAuKYx1ICtCZMKaZ/a+SJJJGDcJYC07+GJpSN5U+sAcZ5vtEaAbQoa
boArAvqgVjdeo2h+IrTZTkE9Wd+ZDSJjqdMAC5q5WbFBv3Xj4an287pVlU3XtBbp4waV5UspFz+P
ffSMfbxMyqiiKSWqkQYfbwe1lqHUOTeVW8R44H8x6tbiKXQKkkK9QBvy2eHl5O8l8pA2kZvAxAr8
18ECq9jDnyGu2PWt1A1AfxpBk1+dVi8y1jUUx9go6HB2/Nb65KW8v2IBghh9+QiubrfQrL+olXnG
ORiHpTn3+WBeR6crXrTT05CpYIWEBqJojUbiqQ/SljDyAfBQYa4ecWV3dj8vaUwmHV0kXQ1e9l7c
QBaK2NIdYwxxxTxcwPlmDqKS3DFbfd+HUsh7U6wekWfTOtPSWEM1fpuMCkbLGmh56HKU4nVvGl8b
HxoxgkudHagQ25GJSN9f0aau4SlFllpSMRgryJe5JG4U1oscePTH2b3NLIiKZLi3eYcBubV4MNsK
F864dWvOv7Ws/idmmJAWBqdrGLUUzTAc+cYlCH0UjGqf4rOaz0NteMZLmcLIPo82EIFjASU9PJHg
W85xFpgpI4hCBcZdoWZZJZ7Wet2lnGjbheih4afTezOVNk7VgUqimeyDAbuLBHgjbGr7oScq6URd
OTJN3WwoqFRN1lFD20TAboXU4CGjT/V1UChnQAM4uj4vXtd/dqtSfEcNbN/oeCP2fdBDRGw7Mnua
U/wYkSlNRcsgQXhfMHmO7UFh9gcPxTt9N5g94q116G6xfU07rXeE23WfQAXwbtKgSO1YeQBzdoDh
+YYca24Vu8zNvsCWDT6JdrlJ5FMmUHFDQ7gysVTrvqIa/t5VTf7d7KbsawrNdz2Cgk/R4PhN8YMR
33Ry9WSJRJop+X5dCANwl4fl9IJdKLN2FHyEqGl+GUa+0JXQTmTgapiEmpDfB0+e7NISn4bK3H5U
hQRHooASarQejVkmPM+9f8gKJuSxNY8OwbXAGsWlC2/TTwbDOr9aiz13hH+meQA6Rpo/GbK66Wcx
lJ3/ld3tmt7RPbokfpfWZCVVW7XBc48miezrRSzzT99ewzmGrhc6sQVhhJU3d6LzuA3E/0WVA/s4
pphTblL6or6CMGb/x3q4+taFOXIjb83bGOq5OBA5Q75qvjnS2d2sIQcuBn/MYKW0+LYnGSXIPsSg
UKarkgQF0OHe58LXXQJ1LPg6LzgrHnEKwbczAHOJC6XkFPu8c/bSbQtyxZmzacz0Q5r6Ry+fmx+9
rbwcc3vfjj/IrZ0Q+GjI97tNZrMZIZeir18J3yQ5vjOq8JozuHoC0uH37MjQe0Qha5BP7jAU6x2M
8ik8LtRaEKFq3giaSZv7veGG/ahSSL970ynrY1i6oX0uppH1PjBQG2hs7U52XJVkK/xavK2sIo08
s088r/W3S1lAXd4i5uNuilhJ6mPRsSyLNbL3H3TTIABXWEm/eBvTT/XGpOq4QK1ovrQbd8/9hsmv
5CEO+2NRuMK/a6WDZGkZGNhHoq6AIjc1XFTCjEf1qtqWB7ZpC+aoRd6ToNyNpR3GZQH/FVA+6Ep4
6BW3cBo4JGwaBRdgZ6WzxhWLWpo88GZwzhDIyHwvTL+FyMVynuSm0nEOIEXQnZqoJuG9QibhfYuf
tfysYRsCtm7I/QVvqrsH1CKjB3RMjtVlmnvHjBr03MWhBtL2gG3MT3dEONtGRHK8nPb8DbUrcQ3/
E2BlCqFzL+6xsgbjkx44uHZ9s1U65oxOU9oum0ON2TKoRY2i4znL2TkDVUqdk1Fr8G0YRx0/mpST
3Rcj6QzJvKpR39DAvG7W1GpJjA7w2vGABUznHD/r1Smdl3mKaqhmTgQ6D52LnooJ6a+7+n7M7NAo
WRMhiY879sBTvPmS2dxsLUMTSa8gcMSVTfeE29FqEsfYZvFtsXz1OnD0fSabdCr2OAgHm4XR6Fxz
cNQqqoNl+7jmQ2Cd0QPnFSsFsA8oYR2TyJde5OoUTH3exCSjB9aRKLDuH8YMXCuQ4rfHaQQ2Gtd2
0esD/KEAbD+buQhufh0eRnTMtFNQ3aEnq3T5qBrR/UMKr2afytJSRE4q0qNGXyyjliYPGk4gyLJw
dOACQ+o3NrEG87JdhjObQk5ApzvwtE/uhWoVn52aPf8nndCwRGOwdh4dR60DqDgWEpK0K9m3CdCt
zKTLDCnMAjF+z1YpuI1Fbeuh7rnlI9SbHJSFnyMyuDVAVxPttrnvtUUach0SQwNnkmSThf/LU9NA
oopEB+T5pLs6vzNFQaCzV4SSYAkXHtM8A688U7lBi6at48TjJJ7AlkIIOzYz8xsma6xR43zTun3I
hYlOqeN7+gcIdaQ0g/ypD+wQCnnH+pA5Ybum9i84kOSf7MDJei+1dNIiSf0R+YJDvsPRKia26TvD
YX4dSWNNzdinZyW8fg0YxFh+7dBTQS3YD9PCFW8WLz2rpTezvRp84kba+ZauvOplfk+6dtPN/K5o
uYFMbu4PEvrwer7xJ2SVSc9mTeG+S5kpKWYq8Th709k0ihn/YJf9yMx0YVNtCZUw+LCSBQ7QjjrM
Oa9+kO5yvdnnadv8Y9XJOmrnMf/Q88xSwGfZF+KHvL2rOnh+BJKrD38Xotw+3G8fHgyFh9nO9mwH
SYr/RsRRN2vtz2xLkg77J5modnHKhQhZ6wDerVXNEgVWOXNTlnfvSEjEWz0mXtyb0pIsTbbD/PWb
P5sl1Rbc6EjJ7NnqYfKQqKWja9k76M4mkce8saCclmy/ywNB9TqNpe+v/qER2nESzA0gHAob9OFR
9q3poXQPGO3TZSOR06pyOXYososLL7rsSelGv5bC1tu9VZQBmPqMFDeK+B4B8wIQPWWf4RNL3ghG
dHtggrNMctBYAblWGSzUjSWNtwdM1/T3Wb3mnyCU3TzaA/m1izEjD18hOH0oMGc7UbuNPxzkTBED
3fYTItjpkUWHJBarXDJkLTMpNJkahd/ukJaSXp2bXGp+JB8I7EiM2TcoXn4QmyNbuB0uhvLbRsI6
zDiKbaP9zNAZZ7hyPUNEuddVP5qtRZ9urY75OEGwYhOOnG5+zjM5A7JykV1xQqfdV28hlTZSnTa+
olxBXW5mOXkeQe9qGNc82Ay0nSq1kmYehi+lD9PiPcX9H7qh289OfKB9A0TcbI2/64ZcZr1M3wX2
ztoYE87YYFdhRzrZXP69M9ZWrMU2f5dhRUTjUMCSbURCytrVdwXr5sadHyBkvhsJ+l93IzwiIAAu
aBE0+L9/rJyZyS0NYkkQofT3vMzMj2FejgfiwreXjtX9YeBu2DFhkNlunlLno+dr0ukR7Ua2nc/V
ztaN845c7q0Yl0eER4NrZAukOKBFfv9Qo90Pk4lJPzHqPjvLsJtuncJQnnIORaCWRX7yUNy850K4
PXm/nwoeVj4fdRpu2MB96zD2xUjhRDx1onqG2oVUVJ6VK+/R0iMnwe/MBo3u+YXAgOI8uPMn/jPt
Qx202zHzhZmQfx0+EuKk9pusqJX+fmb916cD78FZ62OsJ6fx94tiIYau2ILeAs6KB121Su0KcGzX
3q6nOfr7n/WHy5Jqj5xLWFmQdrk93hIDcpbMuQPq76bdcb9PaoC7Gdar2o+zWfwgFa+JhoLk5sLt
12vbmUzE616wnU63/d8/yp9fW4Atwu6JatIUYCp+/9o3Qrl2gWsmaaHH54rWnXFTAS4+AAf84+9/
1p+vBdJYWS6ayDQxH789mhlOTqgr8i1xRE9jLpCH7kCxsxPsMFZx8FT55ymg458oBt75s//QYqLQ
D29XHGEkzv232bxqCVK2TtzzU+Hmz4DzzTiw54acT1WrPeG1xFX9/dva9tv7HS89E20byxWuB/Pt
Y2ZN+RbYvZXuJwJ3+AUBHOUcSma3h3hOTe8U03wijNycEf8RyheNrdUdGGDR4tMSmac2gHgdtyYE
4Juke/QeTXj+inixjTFlRTnAXcMmAKwZtWKc1rA048IdpTojI6uN99wkb6+hF8IwESLwbggabpo3
etaxWriLhpwGHqnzd/qdrd21uBb/D3NnsiM5kmXZX0nkuhigcBISqGyglTqrmto8+YYwNzcXzvP8
9X0YUdkZblHl3rnrRSQi0gY1JakiT96799wHlv/8VCl7eK1c+NSrbGJNy2SYoxjz6GbUi0GW7dde
EclFN7hS+lXXaeaXUar4F2Gy/90fuRQe+BX5B633pwcafXiWMebedUUhxXZKo2561AsYxb7ejqI5
Yn7r2ref3+u/fKC5NDyi8O3QcRsu7osfXxX5kl5bEH92ZdFVBzo/JZWZZd9RowWbmYH5FcDgfl9P
DE9WQ74cGAdpEl+AMmP987/ld3Pyn9dZQmYBWbG+LLZR7D/LR/5Pdj9FFmehM37aBWRwWasCdeCp
aBrjyk7ULM+lY2TRaebMl1z4RARihwMvloeasxNeYskUY+XhijfXOBm9/ozglSEGGrJanPpS0LqZ
0ob/R68blnEtaewL85V03jqm21QHggBw1Rcq1MO90ZTB2YsQcKycuaFtXI5GVF9liBzkMbFY546x
SIzgbM802NbNQH+HWIkBPkJEZ85gzmBCmeQASohkOHDGOiO+b15sUDLTq5pjPb4u6pyG7kgwxKns
I885mVZtmRejRcgU2bHunBWPWupbXYgfr9A6DsbIcZ1Hicc7WA9eZg83SNtCkgqcDmdEjRF29/Nb
snDhftj6HLZbEo5JmuAhYcX/tMpOaZvTbxz1HcYDPYAx4MEFpO+JzUzpEqKVWeH98ytbd3uMT6Gp
IQhM3cEnVqNLTwTUDWh+Kr3uf1EKfF7+WYcNU4JhWlAQyOc/1SfYPHXga2razWkbrttWlRhTEz6t
anGq/mIBYSP9dB2Ab+BFATDC0Yb6Qy5f/9OjWUyxljWk0O1QrslqEYCJ4jooquR7ZmrltDExRSDl
ilGH3XZeMzx5nRu5x44Gobqeegwpu6RTtv5FuR3n7dFGbHRL/y28eBmyOl95qrdOCZok8VpoeTo+
kDtQETJCmTxuyrKp4cUT5Eeg9aBT7jcTLKSroKDfjpHl9wteAAG7zHqger/j6scbOQ4q3RE9phmK
H7MT8dRFapz2TWOl86MUyL9XQwU1c2UBNBF7L/HynaVhaSPjPa9fPBG4Hy2Rj9FOCQnITtGVo7DL
20nbwGnLvhiZEjtdOIFzTMWECheTVqD7VYJvCaM9RBNqf7O5RsJd24zPqa12TMSycN2EU+cwj1Jd
s4Hc2wePDUP7nUPfPfXtKSveR1Pv8y0apNpFl1xWD15tYEipKq37XhaETpZElqXv7Bp0fGA4d9kL
YxqjIvcgEg/TGAEGpxwy6+cysdWB+KMxO1iAgO/MonTY1oKgCA6mDMZvJisrS3yBRR4Gctc9uGbu
DYeB6aG5ZkrdvCybFZRkFKahT961qAkiCmHMO4Dpv5MTqdOKjdrpI0dFeW+mSS2/JYmLHF0LKyeH
5BsESYyzG3gxsRQiZgjBw3KeaEgmft4Mo7OSLt7SDXKbtEKAFXRbS2YQk7N6pK/I8IdTDNKfTvMN
N9KhpyUZoXJERJCG5YA7MNlGueL4VwCT7xwOrLOviy5/dUf6wCsJipN+llMGX9ggZxLIvJTQpF0x
SntjxEhv9sRKTMYT5lkcx8bc9kdL1NFB9trsbtD1ufioGdexnnVx6e5TaEfZ2g7d5mOE9UxLUCjO
kRU0B22FAI65A8K1djhVbEDhdiQHSa00zr/Fnr6EzE9hV6oTecFTdaTHLjFkRTJc4pTC6Gsb53GJ
1XiAASdElGV+UouC6QWo/xnY/sxtCElfR0rcT7mxZnypbowI8Tt9HTuFXW4OcbPRMnsqfdNpsnsy
ZOnjinyMTm6fQOnneGt/kFBKox9nikvCZRFM1xk/Hq8LllX3mh45Qhg1azdjIes3Tv+Ot3SmJp6A
rPlqJbNtbCmjOOtIHOd+aVlj6k9WVkoGxGEP8ogUX6IdMsqnIQwMtYlhbh8d8n+STd72yO20LH/w
nHg65MgIvqEpqQ5O4pI9h4cisQCxw0s55CZ3EIBJiuYSn4xbrol6WXI1rGJyV0wKzXNk2B67dJ8j
BG7tpkSpgz+W4hu2wrHXqvCJdmxXX6m2HO90QR4a4NZSnJF0avV6amWVn2lcwouUs5TB3WDMoXeK
+yYmb7ZlYoOJZTZec6HTUWsiDIQrGmpc7hzZIp4yoYiDrCljx42TjCPDK0h1NTPvILnR0jSc9tNI
awshW2yQ7azodGDhwaewgmPfcjXI00No5ClWIW+R88jAas55GU3DBuplZNKJ1vJbVPvVi0WTTJJY
bdt3UT86tW+SbXaaF/f8SqdEMNdkk5F4RrDz8DwgByiOrttbpAIm4iWjJiUybtLyeZ2XsRoPRAim
L/S0ljTgYraI6WYok/kYpGKYTt6SUmDQEhhKA7aMyKPXlCCsfu9lVfSKiRELTUDwVrUz0rl8UtCw
Y6BtcmTlY5qY81SkPNv8evdxiKJIMRAK4ueiBjME78we082M8mc7x2NWbUgVqXDYGZ4ebPOQPAXU
lkY83bakG3sbsgqsm7xUjDhyKyzumsAhtarW80UeQrqk7S+znHaVAaWJ6N8b1ntJqoK+6bNZlgdh
tfPL4ISUIWbDk0peyOw8pwjykZsgWYrXtPBxJRqtxoe8HxjgFxOx536RADufAlqhRIl4NvEyiVn4
spQIckPdrt6d0KZGGosI0AeieXlLDA3LTx62wZcsY1bvdyCKWH5cD6FjO9h4TKZ4fpwhe5FNb9XG
PXVbHvtOTyfiACls0bN7+JWIfCHBCLBxSur2bGjGatQtLV+Fhi5TskloMscj01LW8XEM72zVJN/q
YRa3qV5U4d7JIXCyYGnA3NUYCPuZVD0Ix24NJegIf0HDV+kotiOma88iyXHp9+j5ig2jTmdNsk+4
VqkYy+e6DI1+Xbs5qnSWKabNFkxC+B6TZ803Va6rreYhXPLnWY+i/dRSKpHPEAlyXEsz43DKFMDY
pT02v8EcXWcbWm3obOOC4BI/bIziA8dbgyAmLbnOYYUmArkNyYlIEuUGC9NxquEv4K7scIbNRkTc
FfC+6p3M81Kn5WuQ6etMoy33vUOk+kPZuOaI3rrrxc1ozK7zGDg8ej7eXzY1UE70trw+qFbSRoCx
JoxL3RkxZh4c4P24q6keGhZyrFrQ1r2YK9LS+pRlN6ublLnfxWsQAK25tN0Xc0q0IF0lBB/KbcQq
wc8MwoOBp7R0U8sRb6g+GnrDblrVwaGPtDQ6hZklHsUwedmBtj3+L9r17XuCTivHe1EF+q2rZ9ZG
dh44PMRIYY0ETBCOKMrqubWjxCJiGDHbVsgQt8fkAsJC35osDg8vY3iWEluesCq/o/2OIy6iaTm7
ocHDgXw3j7ZTNHZPMtSDd3KKvHEfcEs3YZKVbwkHxXlbRVnxIZWLyK/mk5n5JSEZGpaFIiP0GG9x
zuKU0AsbhkjqqD3Yu/BhEErm9xg7u9UwVONJcuRhGizmfthrWg2Wp+Xwy2kYoNfFSMH1PILrDZjd
amMlt2QJO/dtEmdq61gx61jqmA0/r3vpo5ynoWH78eZzXyTwOYEB5YeUZEmCs8C37uo2h79dFbZz
LgNYkr7uYnjYBrOFZ3KMXKx+7mggfdbiNgbNW7bTfIuZrwQ62NRWuibR0MrWdZJNzNnJjCATHJDi
t7FW5D9OESk5u3hMZM1z3tDUn3WJtrN1eQ48Vd6LLDYUcrSueezLKZ2pGG3Lz4ylQxTyOYt8NZWM
w7O4HdGd0TrLV7NXjdWWJ4VPEHlj4ylL5qk/M86p3gBc4TwQo97b1xpDZUJko0lcZgR1LD1EGI7r
nGTe8Jy3eVevHPLdvti9sj8qlhOidYbYLk7E8hk3mOEY8GB+bhPnpOVmPpLzU43x0QUsL9dJxmJ9
hotRlgviNC437AcEDxmDsIILH/rZRTfXjxuPWGV5pTGDvxLllNunrqSYv7UKRbiPCIF5Ht2cm7Re
jtLISEK3z3xTR1m2NeLaPlMlz9PaS3QLHU5cuC+aGkMye8jldFc5YBh3H6okxAE8RbNGuQEMaDNp
qHtzMn/H3ruEAeeItTAE4cCkFFTzdUIqXrFyzaBzN1TV7bynQA+InyNGD98/6Aexjg3UDYRiOKW2
7gntppLRMau8lEhI7G3aF5Vg29I0c90YVnsFUlrLjhkNzbdZ7wzawF0VvQcO95q0nbBrz4VAJnuq
MjN1rkEeOf33xg5I9k2Q8feHPJ6tWy2OLHtHRdWw6qNwG8lUQfuRbShtvFcRWvmeDFCdtNqMs+86
bYDe3ERN6DKC6I18CaU3+O5Y03C3WXbcqnNkKS++Sx3CZ7YOq1d/GNxUhQ8SM+ZihyxNtYnIgyXB
g2SY/iqDFrvk8bRqeBG9KjmON+RY52igQf/INAz6HUO8Qt2l4LGxB1S9KTqGPk4zbR0nC2IkhiNJ
VeR6CGyXSDEFVX+FSgUhvzbcwGetaWmlcXGrWtInthLe3eCbA7Orsxrolz5b5Hfcon7E6z6HSAMo
L6PsRZ8UsfC/aN39tYdEpY+ORbjSMT0oGj8eU3MV2cgDVLdDqlZcgEB8KTHwAeQfMd2X0fgrOO/S
OPtzxwZyCOMLOCIuwA6IW59M9B6H73SYpm4XT0n/1JhRRBqvFt8NYdttmVYEne/lwwucme6KevdX
vvH/7uVpAAAXo3VEp/LT2+1chw5zzVSCFD3kS12hgbhoLKt+HKywefJEo76nbYFyqoias2Zq33/e
Hvn8+svEhv4IYm4uBP3ZpXvyp64A7dOprjFL7WjXFO4KBxddGOqxA/KndgPFo9rMbtEvajw09dSW
1S9aZp/bEksXhPkMxY6gK21Yny5ASTWhA3mfwIWhJkdyrY5aVOrPHm/97Dpd/2qzF/+i8/4XdMLy
qrSCwIU5jCsp83982wprHvFrIah5LXliYhMd+yFvfQOtarTWyaXcq9h1T7EArpEi+74DLZH9ov/z
l0sPBc/+HVMAwpiooOXrf7r0rksEGooAaxdShhZH2wHqdtLJxxt8AIjVfKogR+V3YWXV3zJP6dcg
Vdpm+/P7/3vj+M/PP0UVUBPQBcxhCc3TP10JuCx5IQQy8XiyJ4tzVED5rdflMH+r7Wro75CtGNKv
aafYi0eu/W5QiUfbFFhTe9XGjUivUmswtJsk94rm+9CWKSbgyJHqpCyZzHtKgImUTI8gLTYUYmcD
woRGFu8QPZIVOiy4Wk3SR1Ihi/G1VqT6aR5dBLUj4WDDtrR0J9jHwKyIy8FLVbygE3eNixt3GC/s
MOjUnh5wCfjCAU+1T2U3WH7i0AXZdoVnpVjIcRyuRs3K9QHDsF08M3ifxKbrjOwb1lG9XQ018kG/
BBz2QPtdcNyBmpKekmwM7F90yf/CCJKCwTIAGduEjWNL89Ml1xHRTjIZcJaBdV6PKGO2QeHOa7sy
oqcYIcjZTovx2BVZQaJYIa6hydu7pFxm591EarpeFvufPwbiL88BgzAGcC6UT0mXDfLbj09jO5e5
IjpdbL3GhfM04DTTjm0eC+2pnTK4AG7Q44xER0mqvOnN+aaTVEaXmn4ZnxFyjrunkYSK+oCsbdJ3
qHcE6do9TY9veKubJxfbvNpPAQ2jzZBr1ask5gG15zjaL2Vnuw61q6yetaZO4+MYowBOAeVWW5Xp
c7C3DKwFq64yIMGORo44A04GipcsmKgNFW2/DdnQ5ZJfnvTyhF1jyI90P2zrdjDjsdymFnTZe7d1
VHWg7Gx1xjdFaG0xug/aqtVi95zAP7TWoOztZ6Oa6xShbzXWNMu7IH8thSQeY2qtjpMuAI96W8S0
T1YeVjiOyD2tJ1+0LRHaqTDa+GaiUJVHjj8MvAFPz/FmGuO6u3aMOqeDmFf1nRWXOhsq8pzp4AAC
cp46ATdLabGJeAp9hvOouFFPQ1+Yb41md+WpGWm/bMIQXhsSWCMIt/nMeAWFdIMuNzSKed6myMui
y9DWAwfkZnYfrN6abD8p1XzX8MHK/QKIiLOOqQ2Iiws0umrSzoaI81zn4SGO8SkgZmAYxpzQ6y92
H3vFGkwDHXP4kPWGuzAHazyGU7JtbLd7K1NlkdMBcuU4CoUotgvjZtuNU0wYcNPxFsIudFAwLSnR
CASsZuUFmdA2DVj56LqPQdwcC52w5J2NoKgn17Qshnd4p6j3VzwAsJmhrbageRiEaQSb195yfhWN
xmspJ92hX3WnmzJp9HJFPGrzwpGMQhjpC0q4JjHC8Vo1XuXcia5Ij4iZBMpx10lJkW2jbofoqRDb
QCQq3OXaKOwTTkDedAQkLroANAhesLrDQPeIKqtBMkCjymoRfFhhix8qnQYEYwPUxmND+llznLQa
KZPm5MNTljQd8aF6r3e/2MU+l0oADql77SX8ZglPMT9pCSCeE9YezQq6FnA8NXr17VyT8kI5Mx9y
HrR/c467vB51wgL14n4I+WnDohjtut7g9cxMM+/hF79P+FxCH8XJ19Cuh68/X5P+MsTl9UBlux7B
EegWYLD+uCRJzStTIDG44aSNcUbW43WovG2ND/I1ziDLALXq01Pn9cXKiwZLrFrPIHeP9KBXw1Fv
idRzDsiOtR5mCWIWdjRpUXkwRMHaQynnUw8V56Ts83OILRq/aWQ9//w9fB67L2+Bd2AYLqMX4eqf
VlXOZ0HYJVD31Aj2BbeB2Ep8UWtHzvRcCQuWO5024LnDlrD7+Usby9zzzzs7ehyCGRzwa2zssNg+
TWOLokMX2QXEj0dYbpAvJgBymyHHQRboduddcqPHT4TcGKlr4yi0HtoQzy9jW9nd2mihgPsUjZCd
Gs7YGPXMzthzyMTbAH5rfndSh2fNmWlM4PTkEEMqH2EaW9fuEDOrSmhXZSQ9sDn0n/rVz9/dX559
hgBcW1QjLEHC/Fy2aHkfqLzoS9zJU7x26Pd8VzE8VyEwmqJE1+Jf1KnmMo778XJCGgRijwqNipGa
+cenUcEaBD+kqt0w6XS9A0XcjNtlUOpwXrIRWPUQnSTtiGxnqNohBpvCylzjADK7jd5GyeRbhY7B
BDqHx1zHqbOnvEmtFgVChGmA8xg+ZBmSXo3teQJZkXXjoyJHVh2QEtGsj4olbzFodLLNbXLBJSFq
hwQNxzsZ5mozLNNjVt/m6fdL/W/llV2XH/l9W398tFdv5X8uP/pelIRIqbD9PTjuX/91Fb3XBabQ
9vN3/fBDzf/6/cvqo1i/tW8//AdjA8ZMt91HPd19NF36xwv813f+v37xbx+//5aHqfz4x9/fiy5v
l9+mSG3+MV6MJfMniWRD1M4fdfqWs1D+8QsP3/7xd6an/wwlE0SPeRByF3QLFTzD3H+Gktm/Udmx
MnO8dxaW1vKVf+byyd9c1lDOWksNuOhM/28omWX/xrmEqCV0HkvaE4zBfyOXD/zaD8+sZGxpcsDj
r4Cbg5nS+fTMmmxZlYgMAwv8HL7QsgD3yqTMWQkALMVKr3BUeMlc+z2SyFXPXBg7gyZv6JoEhxBk
x6ZElbmyhCICumnL+xDcatl0xaENOnGdjYV3SrRUAVTO+yvltgVGpCYurjAesA+jLLgCGLGxbWkc
SuU5hAP2TX8co9nFu6iajUMWDwyYHvembWrdjuUqOQJAarcCE+nrKGOxHnvbbQ6FV0wEfpn2idHj
PUcNXH389I56hLFmjhSfkkXVL+SqjhtsQpB2yvI2xU4AISOv1xKBjuuTnax2csJenzZ49SjtiPWo
SWFY1SGWxcowSevNCKy/pTazVtJx8AeDyFi1VmXtSOIoj8Bihl2qcnOLQad/H1LCZ2rT+qjxC24Y
ceo+Zw7gRokXHx3kuDTj0najmXV/xWG+p2VfYX3LhZCHoTdkxufW7cuVMBUu+bQJX/R80r4a2sxi
Rv70qs/SDndyNB3HJlvIIUAYX+daGF9BRcl925ow2wun8l4VtuJjHU3lfdOZaj1ZfbrvmwR/hTLU
PsnBZhAZ7cOBnfZ9keeHsAgQdee5uWs58u/pwpePQ93Mflfb6kqZszw1oV2xtiVNvy/CpmGaw4jy
RL6p8En3nQ+04bSLGemRhwu12BGgEa8nVOzdKjIzxqWzFjlLpDlJLVPZrDvb/s4a6pz6uhsYBBTz
7dxb9q2RGxA/ysw9kIjs7dxKq3d0+ZsTtu5FuZQ4RyfpU7p8uEslumDajXn9aIAIIJ5bJAQ84d6u
gBL5MOjite0G9royNfGAVDY11hYQcuZqkB9ssvDKUe4muh60eef8MmTlrmkT+XWQBCYZQBG4dClQ
rlE+e0ZWbYfWwR+B0h0bWkVNrwbrKm8C29d1gdxeQkaTwZLrlNnykLlzdgizqsVEDLsI5/Iu63v9
iW2ASpzg3O3gCaH5zMdCso+xx7d0HjdhEVsvhEqH+7olf2dFEyw/BR4TtJXOaJ9IW3cu6N3F4iVM
Q4IP4r5/R3CBJUWZBlEaA/nfTTmKA9t2W630PAp3Kq0D/sduOXCRT24AfGK6LGGfe1OJDt9IzE1X
dPzrxL3s8ckbUIDHwVnoIuMXo551vyGt9mtuhPYDVLoviQaKLBWpeRF1fyKlKIMugyLCZCx+7cHH
2jQpyDAsJv2mIA8XDwGXqO0dcVWRl06oeVbunRFzDyfuxh5XOJFCdBBT2j1VROUmqwAxD1a5DiVE
Oz8aPbDeoLeWxJCM+ctY7CHCiLWh1brPFPqlcBt9M1gyeOaj2p3xOae3WTg+ycADOG7DrHCM5Wnk
wGZejxaN1yhNVhOl3laLkuQmAEC0thISeFZgC7tLxcix23hFTHmWI455Yh487k2XmCFQ3vKjGkNx
mtyOkQBGFXxfRhv5eKuGkMGi3p4zS2csMCAEuzK6FqgKCoCmWnMyzi8hBdgpDDNiz/UEi6MFciTo
5q9g76arsCzmb8SMU9Xif5twz5KuPFrIlzEWsq/jaP4QQaqtPX7fTkum9pin2XAyknY5cuIUTJPH
RLPsch0NMfhbm7HWcASt2XvXUTExzNSqLnmu+KhfCjqRsR8zQb5FqnPlKrgNjKCNA1tZiAt3rAJ8
Qk3BE0rk4wP2Bqs86LrKd2QSNCWt+HHDfkM4VKYdDamG9QjSn7E9yx2pFOWMGctI8UZpT2nXOqeZ
If0DLtxt5g0uPeUawE5dGNBzeXTxu8Y7zE1rxCyqWfeMYeAbht1Z9Tph6mgSdkbZWhy9+nezAgPo
dWCzTTy7UCaYa4+QbFchpnQ/lY0HIQysJFjh+Spy4n7TRxmcYOZMnpW/E2b5mjbZQXr9C8FoF9S3
944WgQEKVUy7N3cQ11FWdz7n+XLfJuUbDqnpCrumOuNb5o81zXqvR+hWOxP0Hacu5v3lzEpJe+FC
LJj5osHi2WBvy46hmxsrcwzKhySS05eoylxG8c6IuqhL/QofekvgVPFqpNWL10+XZPCu3ZYFqu7r
b21dAWI3YF6wMG5YLQaAVHK8zLBxfMVtPaR2c2ol5s/Jcm9NBAxboOhf80ELniFiwg9LYGFQ1s9s
21BvAW4xH3e9jsUMFDjNf/ZGjdi6OzoJCrE3ETNdn7i3KeDIVdMlZ9IEU8hibMDMZrQh2y+B0fdl
L5O3DAokKd6ukj6cE8ahA5C0BjEAq12XPk/wqI417uad60yYq+jk4J2TxUtXFrlFbmKHRVgWzkEY
pfmVeTaUWieP4K+1JrlQU2N/K0KssWCM9VsG1+gPGOy41/iM6SA4zdFw4+k4SBU8Ff1ox6dl7n+D
0+1dDLhj64BNjFi4WyWFec8BR+5gYhZb1bTAFBj7HzzyXNZua4ev1RTZ6KJKU3tNiDo75HYw5hsd
aJfEwrVmXSbDOLbtHQ+mjoEPmpiN9e46mfRp8DnalLdM0eVbbqQ3PQ6JfktZNYsVSW75FbeY8XQr
p/xmmKfuCdjSc1PwiRrdBmATIgF67qR408pMt0Vdqo0A0floBFqxV1Vvw7ih9JSrxNIrpBwUESsC
pNI18CfnBf4X+2Bp1qdAr4Irx0jLS1hjEqlVMx5Ek1TrUKtmiDwuGiJgDOze3qi98zem1kqgbGRf
6V15UVVAmGroaluPTAzGD3TC7drYmCoLznPomLsw1eBBDgYg3VXiZSFqiGDeEg+302Cv7uEbXg1u
LFYJoFF17C0s+lof6mJF58uBP2glUJ/CZFXgjw42Q9BZX1qXVCfEIdq4osuIOgf987fcqMe9m3vT
pQjKcDcDrDqOtagf4t7t2EKA8Kx6Ein8QejVDQ3JsqXf6wBc4cNu78PYoT0ZASn6Qk5o0gK8EoNv
cHDbYelTSHJc7R4oJwtXETi0/QanfJrruHqtTc6aZ1SIREmbVSfuwyAfMWOWEuFqikUTxr38QtrG
nDKKiiwDA0uk+Q2qox0yG/fRovdNP/d70Trm/eAFLlxXPIch2362stsye/NMRh1rPY2rXWK33qX+
nXRlZu4TGhzOq3xVO3Ko35HQDlkBPNO9ZTX1DnW9va36ZL6z8RrhN0RT06LZibtFkjDVsUutpdoV
RNJsbdkEXLTc8Gtbc54tasntCC0FIZoMYZ6O8YeLkma9ZIYfiAQQa5hNyV7vwnLDnYAxgirrMR/h
uPXZl4pu0AouSeJLnXsjI6g1HpVYRh7S0pIW2avMiV6QUXS27PmeY2+7Klutf4tb+xInbX3TIDU6
UKfc1lZF9mh5Ydr0YRREl075XaV7Hzn5lwzs34H/7LRCl/uhmI2zTbE0uANcNnmDrVhsxkkcxjmD
nZSXDMgqiBGMDg61cth7RjQPLISJXyN2TAYd1mS4Mxjefx1jWpxxMkyUaF4bx4BcnOYOCfOi7IiK
oTzEtNm120K2trzVkuhdUsHeGprZPsD3N7tFPrKooSZ1qylYJ1JPB5+413Q9j2Z2H2RIYdFdzOuu
at0jHHDO4fMwX3vwIfQVwGA090BGnZPLaA2FZA3z3abRfjvoHY4IDzTaOnTq+E51fAvZ5l4tpit9
KLV948XR3i1nTgshIDbaoFZ40FSq3cgZpaxP1MB8sdI++sAMBts1grkToTVaxus9hIzIvrGMukbv
AlcrH8FnsBibzq6jyhkjwn3SBsSmTDWEDV2VhUiz63BjYpSjWirDfTIENNWDuI9WOTfYjlh/2HvN
6hS3BpJDV41XWWv50xC9OGSC0FzKR+2QTykVRObs6qADANxlMuGEBVOynNhcY8O9g7NOPlX3kmeK
xrns7rNoZlLezdke2U+9dRfmgLIlHNV2OIa4lncDmLzbsDLOqVXdOBU4bBpW1bNOm/WuSibUqUZM
9tZkhFdORRIWOvbcl3Ga7epYqgOqiGCHJHLeAOYNruFXGFehGI1tBV1iZ6cdYZyxrG7jjMd7NpiM
owwFaDaNV70d3ZJpIc5WO2iHgfnVVTAxINHRrMUbJ2Q2sm2jPrubW7CHTGv2Q6cPuNM1A/w6/lcq
blLSzjYfO4ZPDU21KByjR4yLfGSV8u7ENCTPHYIGY9MGvbI2w6A3DzXUDI4PGfMrfkEmzwof+5mg
E3WLKz0f/dHJkVXU3rwOBSuCNgvHVyH4AUQJL8q0vIvQLJ42cK792c4jF7Btqb0Q3oShOEu5W0Gq
g+Uo5iOIKg6sqblPGFrcVH0tOUbG6mYeAm/DCgeQ3J7bbVjrs185pfSz3Bm/1j3wkhilXbEwpKtv
ZZkVz3Zr429sR9ahlaLFYBVL1wpEl/k0YtneFbGT3PfVpOMJtG1QHIxZRjknV1GM3quXFD9dO+nH
WWuANNellS2c/4rcrSDaSH0q2J9j7m9YoU3i/GEt7yVcaUSdX2eoeO5rBcOcU2rjvmQ8GKdmYOaD
3Kq8Au+p4+6bpgd3tqEAdKP2FYrI5Dd5E30XreO+ONoUH3C5jQ//UdgZgcj0VnEyiHD5dDUA+wJz
byML89FKvaFSHk7/0cl4jml02CuS+vq9Xnn5alLeeClj5xJHXeCjuVVUC9Etx874IkYx3fz7DbqH
gtTS7HPP7Yc+3f/Ymfvhu3YfxeUt+2g+/6r/D9t3y1T/f+7e/e/so47e3/K/3b9lBZ6ifzXwlp/7
eGvaf/xdE477G8s4aFgdexqZgzTJh48/viTFb+hQFnUI8wViiejd/1cHTxN8yZKMSemuuSY9aH6s
Yb0Nl19p/YbhlAGvuQRP03tz/p0e3o99boYGy6wFUxHTfzrd+EV+7DrXrVfRH+nlvTELMsYn4azs
YUKZkeY6FXzbHP50jW7+6Gf/Dbb3TbH0wP7x99+HRv9qc/M+6Vcu6W+GaSKPoLP54wuy83kVxX3/
IL3JDDjHwbdc1SJ0j7OHHssdLHbnKlFUuZa5p9WldiRk9PlaWApLUdC3q7HD/LMyESwfzMjEUVB2
ryD3UfWhAbHuamtKGXISf4oBSrvWYvT5G7PJogNNjfhttJbwDFHgEgzBBfi2ZeVHEke2IniSMI4k
bcvZ2JQwJF5//t6Xufvnt472CGSdZZOn8dkkK0DzAaTp24cENSLaYgP82GS+0GuzfzFMWO7aj6/E
uYOREDY0TtrWZ9GL10KbMFsne6Cmai9RqgSHjVCsA9kuSmuGn6duUMb25+/vk+plubeScSGjCyZ4
uGw/D/DMMCxGkLbZQ11htjWiTq5ThJxAfciBtG0jWRdqSHynRY0ox/fJYSH8+Z/waab3x5/gmKbQ
LYdig8/cj48XPYSptowseyCaxuDgUUe70W098rDID5S8ZWUmw6bUXLUN9fkWPXF3gAAXrPUE4COG
NzbJRBsgHdXJa2IVoPwsGR2gtcxHx3sNkv/D3nlsya1dW/ZXarx24Q6YA9d4nUBEIGx6yw5GZjIJ
bw488PU1wXv1RCavyKKqo0Z1pCElSSSAg2P2XmuuSN828BdOWT3pu5//8h/Hh0sDaEkyRqglNDpq
H6RiYF0NI3NjUFDqo4VItKT2kf5qaHz84JeLfEUokH1K2/PjB9+zyVTiMFVurSj3rfi9pTrJLOCP
ycPXu/mtts7/3ZLw0+bPf+C6QOvkmxe7NJj+mvyXhe2//+vhpf26Lni0mb5dFr7+tT/XBU3/QyyP
f2n28XXSw/nHsrD8hI+WgWvSWrWWMK1/tHW0P766uV189paGIvWfa4JYfkSPnj+/9Ok5ev7OkiCW
rs0/Zw9OgDheyTV0iEFCrAM46PtvCBy1jiyT8/hSgau761hcB+1LsOjg23VT7FDf2OMttbPE3V1u
8+rGjS+RVG5ISF+bROqSzLEllAf6GHXj+q6QD0b1YE730XCvzheRvOpauU58ci5WyehDf5yca6t8
WwoF4wlnjand/v5Q/H/ZwPwnjsElPvVfb07OZdG+F+9hXX43Ape/9OcI1NU/DFN32Vt8FUAgsfuf
Eej8IVibUY45/MwRi5HzH0PQ+MNkWNB0ZFGBZ7V8B39tSxiC6GpdjX3MAj/QCET6jc4if/7jGKTh
yXKCZFbgIGTP8P0YBIinm5DcqbkaYBNWTVkTztD1LcqeKBpHuRrbavwkaPXqm66fCAlAFpRZq7HI
2nCHRCqxNtU0EgGWk1mzKULHOjVN28wb8DBtDP1+Uu+EPgOpyq3FikgJ3vWaPHdRx+ntsB4yM8/X
RPFKT7SifrfFuGg/FNfecg4w144dAALsgggJvwyH/lIUdO840uFPp6GZTPdgidRVEMvlyAH0JfKp
6jvbskfd5YmhMu4JlEQfUcQdjQuVrBuAYiSzgfe14HFCkCHZxW7uDSGBvcLzqRUPyxcmCLDgChEI
OaUi1aSehxzBRIuE6wk4pQG4sjSEeLfoiimeJmqIukz5iacg8c3XM6bb53ZsARu7RosWM0hsu1pT
1YVHN5hmdWLSSg+OWlXdBfRnAJo2CL+dUWf5uHIx9KlQj/XwLpuN8BADJaLJQhmFGk5q5BepBYPL
I8LMeqYtaT42jYGbbeqm8mjPYz+tKrz7oKlcpCubyi032qBXk4cUtWq9Ss3phCH27K+wG9IXLIXs
76ViLa6+cJpQjVE8tdF2kfCz6myHm6iAg30BUyvOozmml5zYjFez6AySbtgTEowIP85al13u1ucp
zLWDTusg4fV2+OhyLVvbBGpdl4L636aY8b/qqQbyth8i6ncQ75urogTa43b0cCUM0ZOjiPhR0jql
ddOq5qYLVONgd51FmyR2sT7KrFWgvZnujU3v+oEBzgGy662AngaJQ9lGCRYBHA2+CgZ9ndb1RUqz
8Yp0uPmoVzN51C40um4tGHzOXrEr7QF/CA3R3qTynw2DRf3flDLZhEET0iNQwhckrF0CJHTQ7oVF
gQx7P4GQzdiit89kiPkh7UVrkaKH34R+mKskS/GxflbVmWLt3HbjmV0BPSE6z8QMpmUKMiRsg/OQ
cPqmSY09xitAZ1PvBIa+54iOty22ExyfJH6A+1CcLr0Cug8hHWIzvlzGUCk8Z16q661eC6qqYUna
TIQGc6Z/xFSyylkbL5xCAe2qSdFeigRzLJvvoa/XxErG7xE2y3I/q1V/dpUmPLAF1Ha2rkBJt8p2
sQqkKDUP1IeqfUOmjNyaOQYoRPWhUXia2ifmio3VeYIRsm45VF0nqk3rfUiCGrNFLHLTy6NGvc5j
Si57yvTjiaIb3OAIRFTs6RKBxl2b2y1UExry1p9Co/+/Tfov3WYD+6+XqNv3+jX+7tz89S/8tTwZ
f7AysVVFhk+qlq6hzfvz3Kw5fzioi+n+8TPLdP55ahbWH+yaQWOp/GDRGbO//sfqpP+BDJ1MB4yA
GmdP9lu/sTpxiBcflydetQECRtjuIvL/eJSLkfG7dsgCQGm1P8RRumRPlOZBscPyxSi17lFHHkvR
z6I7PY2fDJe5ONLb+tJpguAUw6N6DaD5edRgnT3m3+gxStDWmt0sTtSRqahGrMxPGsBfv8qCIjqi
9S6uXJ1Mr4HInS9DKNRrLILm3p1b5cIM0vqGz19eaIR6reg+dVcqdlZELF310MxK6JEok2wGszPX
OhrXTdrGpIO4unKftFIs3QE4Y9qU4+6C37Sa1VFeO0j2b0VNgJuhpMlraTvdyo7iYU8qC86kKm+v
IeTNx7G1zN3YRjrdHG3elOiXtyb0wFPZDGcUn1chjf9wtG8yLcCwqmu3TJqEvLsW8Px2xAKTGMGL
6+ANVEuK8cDV4JFNkTdX+udgIDMGZu0mRqhSZdQOc1v6ZtriNWYJNKzogHj70grvh6m8UUzSfCJ4
NVcdS/HSEAZzqIbD8FjU/XQqSE/lt+/ad+zKwo+zLN9pM7zQjH0CcT3D9KolkXorulzulUnc4YUe
ntPANYgBESgPtBDHGrEROr6tWauL6yAv9fMM9Ph+KNRpYxMJsrNLpb8L4yZf1VYVUi6kqn+IJIFG
cLK6B6ixzCwE/IybkNX9kj7XGxXyjZagyM/Z4sN9zrEqONS8C7sN3ohfjXwQoO21YVSokbJQ8aug
w5FYCRoxgViTNHBlN+2T0tPMj6ThDZPOrmIUe6rg61GANjUjCvPd+BBWTNl4zb0w7V5tI74xAcpu
xjQ9q4FeHeATg93N52iLHKkkL2k+tj0BXAoAWObKrCJvEI05mbAhpvS8v+91B9tpQ0bsSZENuqxW
VvwSDSBeWPBWidccNZa0uwdqmemRUg8ofVCfxG8NaKetnI4afLet2pNVHiZwG+JiM8jPuqSz1bnz
gJAEE7otDwE2Kw/KdbORY6n4Nb0Z2tk83igIDmUXbUYM7OfaHTovdlHpWI3jO4khlq2RQ+dWEdtS
ioD86Ihg6p4+/NU0EDpnQYOgKehNNoYddVJW5pTR/zKNlQb7XxX9FknMymh16Agz0WeyHHd4KeRB
7933utb2ytLqtJP2qNFCW40G0s0QK/A56kcwuWa47dELb/BaHnu9S9cz25U14IIeZUl6JBZHOwCf
BaepqFuz1hqvNcj+grZnEHUAWq53xDXRsy3tT/nWKPW93YNz1RzzuiB72ssgka6mntCwRhPzxraV
l7Gq0xMkn+SmJvSPLqmB3gg/pS7GmNYa0lq0Z5Pj4bGsV3wI9cvcCutYR44gWkcl0sBUvLQNwsu2
5Y7IrUFEkKt+n2nDQ2cZAueL7G473Ty3jrKkUiiwAoqDTaIoHt8vhEDvaxHFZyscxQNhRfq6yi5b
FPJrZ6LvUENWhWk6vAHyjNHyqsDxcPcvmv/46EplS4ThiChOeXJljMqnTue1Wkd3wVyvrTYu/WLK
dzZ6tGaNBd4+gQ2oHsTEik8Y2FsWJddmYXY4JcUqcsWZ5vKebf8DjbUcEnzCmERsiPT+czHZL3Yn
8SDQ3LZjdEPkZ2ervAx2NMWSA3pbwVC3ajC2+Pekkudn3THgd9h47PUZN3JAa+XNQId4ivGSrAZS
hb7USZmuCyMbNmVmhVBr7MbvUovprlFVMO4F5JVKEzhgKsIkmmQEwAznhCCraiDXsZj9GkwpXKTE
3I6Ry2zoBtEaa4uNjw1ZAElAZLvkxus8CBgxQ6BDUShGPwSddZzYwB3dXoluJtvWP8WlMGGqR612
0Vt5fdkEMRqz9DrQZUUDjorTNhTzOUNAHJBqZKwKzYo+W0pq7bTeTZ5CM54u7Lqp310UaO8jr400
G/da6xN2d84wvpqJ4rxMVSops5E8wJGIwl9IOVmGyDBBrPbS1AgwC7Pb3I4/t61mr0VJNClmrOKh
bOf+ptLz7KGZYBTq1rynE4R6HYnatUJGNI5JErBhEc/WkzKaPeHcuEg4/k12cR/kgtSZZIb4wDRw
0cv0Decr3Scow55U7GxNSi5a/MmW+ksVxSj4OkVvHghrsEJuNcBaTHvbIJgapR3kHilvitkiaW7B
rEHvnRSxp3WtPBt9VZzYfqTOOsV7cydUxTFX8VJ9thVF33E2Kq7I0un3rpuWJ4R+yroRCZArPc71
glD7vj4ZCcnXHkk3+n1VsEj1MSTITZx3/WunOoNDUmkf7LRUVg8I1cw7AdOlwlsTzZwYssJyd9CG
lBcJBvmm1/Ua8YlT3OhV1NyyFQE9OhTkOVlds2ryEOgiIWwroHOgwlxzvLRMez73tLYOUZpVvhnM
6X0ptIcSH+qKJa88utVoHOK5Hl94HhELsCXL92kmYEZOUfcl5A9N6yxujHt7GsOeZBidGbIP0Yhq
tYFHzy+xJXpjU/Q3emdupGNCH3FVhEKBe5skMEgT9QLAwY0CyX1vlIEHASfZEih+b9HZ/RLXg7Wd
DNrT+Agy87PjkDmu2n4regD6JD/p2z6w8SJFsQAn5UKkibMSoHoKsaxPhr3Q+henV0D05EwUhIAq
1euyXTwanASvciQ6FA/moPGcyO7Qx5UvYDqV9RR21TJ8z6bsfNfmGx1i1i+37X1lDs17oXXDmm2E
cVYzpmM1HcNtQeoPQod5o6l2c90nmnVf8zkB0gD/dZvQb9k4gMmvorBoXuK6ozXbscwE+J833Zxy
+kFPuI9M4oZjg91f2FZIstzBerfs5nXK7Pme3ImBh5PXfqV24rMJbmPD3qthBSVKr6vZpDVSO5ol
cbREuIKWCGS9rkcgDuXc+RDfXvFZPXDU79YIIouL0q0F5lPJrA626jkL4p06gWbhuzRpI4dO6esB
bsbYLcbVrAv1gU4tGcT0vsMji1Dx3icTu5SZ4LhZr0JfhS5prJIsCT/LJn2xFae+1HNtk+D6Pxlo
xG7MihY9DuHoCqOF/izrvj8WQJDuMVYZl0PXNjsrm4p1Y42aVw2jIE2hTd76wg02fUP5YEYVdw+p
Cwi/UUjni5FnhLHpprRQ7rGdhTm3NunkRhjPU6u/nMKDmnblush9c7A5sAqLRFQrxicfZVdhWUeH
udRrUpdbB15GEl7CZuvyTYwuYWPrnbLWwqDbIMgz9wiHrzsCaR9NI3IvhhmKnDTJd1jF+BLvaYk0
pYf+r1Nxik7kHSZRbMBtIAs+gY1kUhJVEhxT6c5Q2o2tBbcUmGJnlsjJR6D2YTtLv0sccgRh7MGi
z3rtSyqaZlfl0RGqT3sg5Mo4QnOVJLnG0y5FErCv66rbz52tP9L0zsmSnemioQhwIYPFFol7uQSW
4MxEhHV2TW4kZ6OGxGYzAJnXkOg0q+C/N3ocwJ4TI2HWYiYDZmWjveMrFQqbMzQpKJKXcY68s/pU
kze6AdxB9kFRPg1tJhgfU0waJQOfSDAsKFC2CiKZeMooaJsiIIx9DgDZpLVARGtGxqamLjCAjAA+
gk7OVSCWKZjJFNsOKWZNhUNNmTTMqpGEVWTguCl2zd3jUCO3kI4Rg0ey6gnRUNypd0WYIkrWG9KX
VnOSGdqaGJeAB6c6D1rbkN8VlXITVIZ9B8EGeFHrhunNmBi5TzqRvUW6SMzfJCTqDAslL5sD3esr
x8CnG8uKomM63WUDHBLLSPJL5n8yO0M2ck0La27O8vgyUGRMrdusX3SYH5S8k7T8opPVQtAg7PYW
+RDwbnnXU76DlOXWAJ4LNhqiZTdHzITu6YE0LpRoZ86TdcpN1iQjrfMLMsDrQ1JU2Z3OMYCJiUMd
CwiyYINfYMAP+Ymn0+1llFprQFqWVzYKXubKNk84Ip8rLE3AhFqyYFzapTtT6+d9lwdMeWQ8FJdT
F+ugJbp2ZWCc8No6YasCZO6gsTgfZGvNfqbkgFRJhTkOtMs8BSvWtmsc9Riw8m3yoDZgWBAblZhC
2USJJLS6skHMkfdi7pMKw3HnoJedIWKsKzufdvxfLKhqzaHFb4ZUe7SGfk7XHFhvkDW8kqZbrvSJ
umQPAbht83CjtBI1JjUxDl+SY1EE441pXUyXkYOXG/e2Qra9AqLIAs5yO0fGzVCLgwOTa9Na2hUH
hk+d+9kAoY1+x++7wd3H5FL7KfSnWB1uSk58q94Y3IOL83Q1BoJen5GnHiaM9olf9DnoCxL32vIR
3L67QmHdvlipeB9IOSVb3vJm5ChajlbRMc6jHBWCNKp81djRF8Pki1BUgHwkUXBgcMlosZP8cXQq
+zSK7sFtFH2TwnhbuXlwrvGVexzvswvcHrS7w8zZzRNs2zXnYvOMmx0dO/+rSM3xvp1KSYYdVdBS
VRjEox2wOzQofxfVSmHX28wJQM2u8EENwW/VM5Qp6ZZcTPO2nnNlq2CN8KVmPveElDwxEaa7IU4/
CasgbhFmosNNx3izEfjNm0ovTZ9XX64DvTF3bZDeDQCzyPhIYrYXbstZgQM9PpuquMHzgeRSQ2uW
rkzdzvzQJZRqI9Xe9kK1DNZaYCU+fxHygzvexsn8Rh5pi5S0FUT8JHCW+iq4gi7EeUfaDwYotRIC
U5DshZt0r0mvqfhV0AEt8UkboyJekGryqtdH5cK2e/dGd2kZeHXgnCUHI6drz3GaZ5fkQTRHQxIx
IUHAbK1WYByCnDjYktgkY6HNNBPiK0warskGU7YXrnTfks7BYYL/iCjDZjMq+tGIJckilnTXkyPv
MQHc1koJ2FGaYKq05rltrWHHoZLxavI6pEsonuytfgcKGoJNwoI0hBc4hMWhN6eZwLPs0yxUXMk4
AGAYcADl8KJ6XU77QsYXmBHCPfSblV3xb8A29CGjRSttqit0tKq+ScIchoy2rsyJDY+qodptuXrf
aC9xS5VTnfRPiSkdQoWJLp6Nel3BI/dc6kob3p7BjpgasNPn7cZxJCrabL6Gi3grNbmXgCCBEk7u
2kDP7UmhIaUOxYn1dhUowW2qv2LwBhGjmtMW+3j8ikEGGFwTHLLe/mQ3/ZHIwY3U4HsONYtxmWq3
rBXw+7OuOhB/QZkCGXvYDeIYEMS5RxC6060gRJkRbPu6BR2GG5/yKynd0w77PV2VgexHDZdLFS42
I+p9nmzN3l+iD65rS5BpEgSoH4dqWltJ8zi4ZnfZpIVKt8V5cnHreEWZ+CnuCC9JgzPhrPquCiho
T3OIpD5v7snH2Bp1cirz+jOJLTbWK2JJQu7LB5w5H4pGPhlaUV/njX2HKQwRLlGVW2aY1id6sb/I
qBfAZiMrV8hmzxG9BoJIQGSAmJJIk9DC4I+cVU1I+e1y/dol9ZC5VNFeOb69Qrn+yofH15YZzUpv
5nVKws4qpAQj2EZv8hSdXBiCz6NBNhL/aJpeNJIPo7A8Y8ZV9wje4TtEanyEQXpJytrKQH4druqc
4h+YvXUiLPVcZTlJ5EZyj3frQm1CdefUneDLo8Tj9jVHeohphEzm0VuspkW3AiZjvoRG7KLyL24r
fXxpDUuu6JyRoVTkPKMQm02MfmalJVQxagKUFtLhqioCMl405Ua35CGURH4FkIHRjYPXyKjokSIa
Q5xi94p+dmeVZBeAcXrWWHguRe6cQQLxG01IAjXppWp6HIrisau1ZKdYary1TBIeNSdn2HSbgRnl
Qgf+py7jpNgZI6M8ygPXR8N3zcZD3VidS660sSSo23RcpHsYJ4NppOSA2fGBrtgCfonYlL07U/Rm
xCUW53SiRwbsbMUURTatigxaSmOHZJrTaejGvgRBTEJpe2P2tWcBXPSmwGxv8pbWWZw9AZyUe+CJ
OS0H+nu1dlKV6hpbiI+02/riBOyT4wAUx/xM6qzFHpMDxpxj95spWND5jGuQY+KpNfXwk+v2oYeg
kdT57FT10ZvNorjqDJ6bzZbsSct58D02ACszvVnr++tyTI46zkVRZeAnU7Pz2tGgZhB7VTRm69Au
ijtBtJY/ivHYhI3DwjEN23kyXiQOuTxoT1rwiRTpEtdJ/J6RCkVXkREoeoqVbbXRarAKKH2K9mh2
EOlqx0iPCPyvx57XRRjjJmgAd8157gftPG8iu2KpTRMaiQA/dHKE0CzFlrvXUlp+Zca5D7cNvc0R
zSY+TiRj91ZkfAHNp52iSSNkLDKNrYLC+YSRhSzb5pMq+yeFZEY3TEAB1/IzAtN+WxEQ6XWcBXGp
EVYcDZUbrcRQvLLOgmTF3DMszpu0GJ8xW1TrqB2LdS3fERNtNGu8oAhNpnr21jXjk56Y1qpFdYl8
NjJ20K2Sc0xw30mTunk3h0zueGgYLeIRYtZLqffGzu3PXT53O1mFb2mZIxSW6ngapmZcd8mYbal/
s20BW2H3Jy1Wj0PHYjI2E7ComhjjyrrIc+uMs3LjRunM06sizwVButVNS32G7bQCWkczsgqaHVnV
ZKG/N+WmYfzLEZm2vRm02tfTL9P80KnPPd6omLVxRua3zo30fTKLrVNlbCBBslwB9M7WHTrVlYXF
jBJW9NgkmbIPFRy2znyymc3vVEVgtzWU7HPU6dY6LwwVd0E9X1POhJ6otBAyVUjFc6UUB7ajwWng
ywJRemsnwUWrWIPfYz4/ky5deVUz3g8BO3QzOkZhyNxP0vraGekW0jJ40kW+62ZwteUMuVqkSXbm
8Y9bpTN3eD34RcuouKvdkZmqsrqnTnkC9rrVp3HDtspCOpsTU7+gyiah1bcCMMl6cPRDqM37lC/R
Z0vyhlFrQzjbUa11r+v6z1BRL4AaBVuOR59BD/l6KYGxQg9SytDHh8ITA7uS6/BzXWujwKNdJUQg
Y/pCKzabjhfEwCVmW/VJGNKOWMi6TalV4nFio4TPAra0IGQGw2wDLHlWZ5ArpbMbg6bacpzK2GhX
zbXeJ8o+pmMA7SYrqN5aLUu3I94bE5Qu1RVtHN8Mm1/HrsT4nPKxcwBJvHm4nUJzZ8UMQoi3md/F
6V6D8diy4prkJsX2c4WFheVoa3dWdwiHaDrPdIq2FaG4fZ6u2tj21ImKCmVxrF+c7/LuqrON7eQm
t3WXzOu6CPNPTRsfk0Ch9jXcdK0pSWobWJXr5r5g1xRP7JvrWvYe9lX7MPa0LQr4dWof229jJizP
YisxqY3iI5E3j7XFSkURrD4K4JHhQICJVVJAkDYfgivFUVKYNVj18COsAKxbKitjQaO5Ngv4xdas
Tx3t9sVBTPmvOo9zXR9TtZ+pmwxMKj3VOcJImjMF0i9lVdSeEsDgJW5tsjdzozWXLb7ADehnUu0F
yyRiGbhCkOLWbNbu7E4xdi3B4IAqtThcVRr7HqE52EQiFPdWXbrnRvYdLf/E5bsuzIiZFWCqJ7XE
vod6a3pDRwgHnq9i39M/z71ZWtESGNkV50AjwY/MjD7cqDg+oMZxdCa8clpzOfcqofb+qpCZzO7O
aRRPLdFa2XKgxj+X6gvZxCclt5b863jvNkb0qJvkPPcu03w/SqLRBFEw+ggfIiDDfDNp/W3LuvzO
y5WkBjtDsrIdQGw5gMBHJWvUzwBqzWoVBFn0Di425jRJRczpusqbeZBvZiPUU0Si7UuNHd+3inZ4
KgHNPqTUnr2sNMotLsfsEFkU92XsmZRDY+NZF0I7UxIyfZhFxW3HRHhJlvR9PrfBaYS2dA3v1Xrt
1UZCNOWcsDZdpVpPnRE9tHjk4PQk/XxRyDw9Z22LP5vEXi/RzPg8DV311NmzexiUPFiyTxp2tVm7
NppAPxdjXa/JPnpBGnpFslCzjlRqSY0plX3UJPYFA6LbwiuLK16YWt6y7auOXZybz4Qp4beN0Bk/
jFA/Dx1sVupMgbicELWE1CIH9eDCRz7CkZ9voTHFJwsyLvsOcPAstZgg7Yz9cFaGlt9mjrNS7Np5
HMRYf+5NxM954JRbjGPTZsAKse3nBBud0bEsDvM6R7xyI1Kn3Ot61TwVMO1O8NbKYxnPweeakJWE
GlARahZ1xFowqvPi82BTyBYLdLiam/tW0VSmGyWcP3cxOFgl1gJsh6NxLIEEN6nyAoY24GRktTs9
V7vrJhQhge2EvZK9lvljCuzUatz62ASA2CfJ5iJthuXjkRNSrXz0mp59EXs8qQdXMQGGO1XXxFEL
O9sDvFuwQ7DBifAADoQc5ztKDO3o2T3gcuj76U3NCX/zvwUfcp07VG/npCdypHfxqs+NSV1zDnEN
hg6xg2HEFCPqq9+XCv5Uj/qdmeFf6lv/ExWDKCX+tRrjLnr/X6uX6CV/ab5TDPKX/rIy2PofNiht
4ZiuBVASKN4/JBmKg5gQjQY+AvjASFCX9J+/JIO6jfLCwvjgEjDD31l+9JcoAwki/wxiU9tevA4I
Kn5HlPG9IgM9vQ7+yBDIBsEtEsqDYORb2qFZD82EzaHy3agvPdNgKShYSrbfPJSrP0Ww39oXPgjr
/7oKwKMl8AP95PLzb5iKodl1whiNCmtB4PUtB5pAdUHvQ7tdjSU17BbsuPfza/7tnRF5h+RyAcE4
H6SQcxnNM7ayJfVSL3FkNaxYKqyLn1/la0LTP1W/fz5AdIGIn9RFxm8hL/721rqwbJuOrQcNnFyG
a+ReArx3BKQMY1tLZ14rVcqxbRyeyDxB4TYDrj4YRRGb21qT5l6qclxy1vPXWB+Q/g4FrI1bzrho
8fTKJl0vmhrlRFilol91GgQKApumKTkKaJpntJHistLyjMZPq/wqn4xh+42kebk5XSyGBMT1wjIt
gXD125ujF+J2C8fLRwkjrhRdD6eVKCLdy8kNuGf3E6ymoSq9pnXJK6vVfidElWwnrejwsEt7+MXT
1r7Xt/75CxHlgQLcIbjqhyAfyy2j2EFY6VMStYiR0MfneFzq2Go5PUyKm10p8+JgURCcjTRl6YGN
4heZLT8OLAJbNIETxwUxBL7n+4diAojo+8IuCNnMhsfYavJzb8e/F77GnRrgKA2i6PgvzD8fAyOV
WIX8TvPGj6seyhcJoQfVUhzEksQq/HwM//B1ftUMG6CIXC6Eu+H7GxLsdbRGLSJf5IWk+dCOjy2E
uwIRaHEP3EP5rBFvmPzu98lVbbTQwuQj1fWvYK9v5oSpMiRRtm7oh2ZEy0flOHfo0ib/PXeIqQJa
W3T/PE5eG7i6728uRHsoKc5LH+WZc4hiIiEytDrHFpHo797R10sJG18a4xMl3feXCsACiREtma+A
XLyLAnFs2Klc/vxlLaPru/mGi/CeIBaAhTX5j+8vksAzgJxZVX4cUB+t2zHd6e3YXxLjUJ+zzrR/
d+q20REKg0s5sI/Mr+Gi37ymmMXLpZQl/dIZrnQjPs0CS2+nUEqDWWCOVGp/foM/fF5ckHQJwQuj
+G98NGEFzILzEkXiE7IVegRgU7s3IvP33xVXQciPnQ7Es/HhMXJmwAtN6J5PdoJLR5awIE0L8n/n
KtyPxgxKlpv+wZqEi4wnmomKEq4MNlMyvI4afbGfP7APSWu8meWJOVgPsEyS+vjRGxi0speMSu5F
gJMZtKHwYLi3q3rWHnKN/pgTJCkV8Bm0YtbFW6kX4aYcVOsX88jfvTlb1zRzGShLcuL3Q1MvaJTq
AW9uqJCLNJnLKR5sxy8G5FcI9IcvwLXBayxuNY46H283pqbmNBq36wZuhZKNTjdU0I2ec3LP+7tI
EiQWg/k01JKmq9wHlfZphAO7CmuO/qUWKMTE1L/4rf723pnIeP4QENWPQY7CDFOCrvTKn4zuTgl0
ZSvk9Ktt1N9dhIRSJmlGLWvzMjd88y0aZhNDo+YiFfUmX8He6dmCXJmfj6dlRvz4fLFXOWRHGEzz
7ocdTQOytkzkWPlBXag0Dqr4jtMKCNnGTn4xOS//1A+XsnTSJ3lkxlcv77c3NPEyoBt0lc9JRkHD
4+QbGH3FuiIW3evGFElhLqdNrQJK+flN/vjR4C0mfmmRIrO3QVPy/bMMrDBIcIRUvjU0/XPSmQW9
iUUf2gFSMtidHTvC398bRvB5yNPskNHo96zAjH8xcpaX9t0zcFTNQFDG/GBxfBcffhFFtYyyBaMH
nlJ+UVWi2SvwqZugDQwILX26/vmN/7DYL0cGGl3cPvPSD05P8p3DJs+Uwk9EnoDmKCSdm57he5EE
7bBLkfBNm7wX0/3Pr/vD2OW6iNJZthx8UkSAfv+8W9MaaJbTWR04LZ0tm6+WWqD5i9Xxay7Ah6fJ
8UJD4E56AJPihxl3tFTTHrsp97NOae+l40x7d8q6XUD75jhVlNOcdhogwUURqfJ2dmETZrPJczYD
FpXmZx4clTsnh0SQmYNVrcWQIDeeSpcSlnjKRTZdg2aNT5xdet/SG15SKuXeTYZ2TZZJdYCX2CIW
GDtKT2Z3jWkVknpIF6vIevVYdHMEF6hu146gcGq0BnljlJ18ggbrbRp2gZ9nY3pR5bO1nmbmtd9+
DQbASRxnzAwcWz5MIYrbQP2Ge+RH02Suc5Utukz6559fRPubMc1VyEXFqc4BV/swhYCdV7IJdw6w
kewtrOLL0bIKD7UpgD2th4vdF1eRodwWKsYyzSIwPrD8qIOUhfAJtXB1Kik4rcYKZdDPf7UfZhxO
u3ABSFfgzM0k+mGPBq6iL8nxZfjrI1IgjbLWXEGq1FGVoAcK+QJ0ZgERa84vPrwfptUPV/7wTEzp
Jk43qIWfL8VrTEkgZ6n2rfO4K/+dl4xPlh2ixSf+w563h5WidgOJPPVobgpLRvBBIvMXj/Jvvmho
qRqx1ewN2ZR+eJSpURkElSxfdNOBGsx5r8YcPPz8ff3dRRCHGo6A6sCm98O0oSomQuZRARgD5g0F
uE4+2zBov3g3fzcqqEvoLEWcu2AAfD85WUYd2kGV8G7YXGwDMuSeomAAONkM5RljiHUYQhLl0pqs
gn/jKVrslxa2ARvRj67hnpZylxVj7keFiB8AXKLbrAdz9/PH+HcfpCtgMi8FJYPD5fc3ODfBpJoO
zD3AmdaxyIrhglkxAiwQ0wEIRYTj6H+qYFd/TrjfFnz+5oHywii+cEGwG+ryWr/ZqejjMEpiH1CM
kVfgm/+HtPNoctsI0/AfWlQhhysJAsOJGmlkhQtKli2ERs7Ar98H2ssQRBEl78U+yHKzGx2+8IZF
vrXuQ81PCkAObZcDEe0t3pl8qnfWcwncVw+ATrjN1YOrNnnYamQntVNQ/n3qz1NG6wE52ePcAX8H
HpZ8MvmoJ/q1tRs2QHAw+lB2XCQ29uvF8Mst8G7iHZuoxAY69aUK4l6GVCWdp3rciV42PqcOIAVC
O19NNY3VKGKEcRLQyPIl2MZ0vrBYxWizOCiR2nmGVrc7F8r1onJZ/hZZgNjsgDu+nNUs4ZNXovzn
F/yZmycAGbkVvtk2RgIOvZVFLFJ/kSL05bKxt89/uplAjHI2NWTNKenYq807aKHc42NW+kklXrij
HVfvLOml6mpET0scFdlk8rOFofjtcbXrZUbLnJIekQsvmW2tLh9Fq+BP0Vz0qypumyeR1QGo1US3
pIcxrTQE0ypBBlLD33kdu6h5Ig0wGjhEAY7mGcr/XyA12MfOGrk2zKk2v9WN0lsubRzpx5As9o3K
BHn50CZ2jVJRB5QLaMLUfpQF9hHHsutIW1T0WNDZH/oWcRCcev/KjbY7a3hFfu9CKx6OpV3S60fQ
1H4hz3FVmL/2N5jQQCWkYoi+Czur/729NNfbHGskAmeKRSR7qFZdboihzZBw65PSXzAh3xpebLqe
dfHt9ijXsariaGCbDSiDVAOU1QuTo3+VSVVb+BIFjgCVA2VwgPpr+ZsNiAt0j+3s3B7XBUZ7yXhM
EhKyf4P78nJilfzbJSzOffRourOZDcH9JBejy/kI7x01SA7YHuenMQP2RHtWTV4aa9gL0q7nvfwI
nm+ClCVHWW34bARCqzZB5vfOEp2nTl/d48Ntn5UxnOFIW6HyIAf2/M/t5d6aPA8gG93iyl7AIJeT
x8QxCmcQaj4dbOElZSE/8/RLrm7ViTsOLZo4UWJ/D9pFoK5ocg88/Ozf/hHXV42K6RQyLqgsMPl1
VOFIUZ2BBODlyLXyLUUv7xzGLRjwoUqOHUxy6P51k0CXaQdPB7q/M/72Irz7AasdUDREMlWgZn6n
jcVr1c7JK7Jp4gRcWsLdkrZmiPiHJwktPfY6lsQxYvM72/D6eF0uwup4BcB2rGACcF3F3Y+wze2P
hj43O2/01iDoDpm/q3v8e3WpwyrTzR5/aXaZFn1oeh2vTzXTdiKP7VHQxPj9RdlYl3sKy0EayzXx
DSIMMMmVTP1QB5O980BdF4VslV4FJTbU4uA5r68KrXeaWrcrwqgEKm6mD9EnYECtSxdBesLREwhm
N/Yf8oB0PkfcktBuFP/aeqohvymZz3lpiDuMLsWiOp38cVBw+eNWa9CZyIg7SsPntIEPY8w5vUpA
yt3bJ2d59C8jH0YBCyLjX0Vd47c+zbvQI4oGDYVUliAHqPZZQ8npccay9JTo0U6Wff0uMhIiakgB
4j3DDX35TYOyhgOro+I4zbGCfzPkt8jCz7iM6++tle/lAHvDra4lSeVV43FhODkFtldgw2TWYXAG
ZJicnQDE0+2F3ByPDo+OccQiFLds6XcL2WDpWCEdmfkybiafM3jpyOlG8AUqq6UqDffqv4yHbhC9
Xgq4+vJh3403BJlph9MC7ss76THFs+gkJr0ErQSXSw3QlP3j8aAx0ENGyoYUcd3zzfNGjoaJ1lIU
5+gxmzCAbaP4MStzg9pItuel+LvKvdqY2NygfoNulqMYxrLe7+YnhYUqgkISPm9dfzAT8ast7WOI
m0QR5i+SDByoxz5TQcc2kfBsR6TXygoXqzIPyNgj4DWog10CyjF30wKRpLTwCcXcKJWjnU+/8fJS
VmbjOAoKgvSmLn9qH9B76Es6iDrYnINN+UHTEGky0eaYWsfFW8rZ+RjL2V8vjmLy3spUdekrLr/o
3eJYYahErWMKX5PrAdsMWME2rjRHuUmeQiCu96GF3H9Mm3Hnylx28dXAeOZQXpERhFinaH0IRV8q
RuGD/DFcCX8eF2X5duclW7nqLW0j6nAakdRymDDVW8UykiXPQxFEwm9Fbh9TGlqelUfNy9jiBDDU
c3wPb27+kba4qztKJz/L/eicUSMQbom6DCp8tbEz8+UjrmauWzKX11KQpNq42o8AcfIArWThA6KX
z1reEuHIuD9pqb3X5NwcipsE/IcJmnG99au0tynuMnvsAGI/h1TuqmGbnVvhfLl9qDc+J/cV7VSC
16X0s9pHmVrJut3YCblKgLqLtqjUCzRlb4+ycTUaikEHgqTeJsteLx20L6Qu4ABkPTvH7hXnU5f0
stsFweznVR+93R5vY/2cRdjN5DSygZDHujgd9NV78kEN1bMQ2gcNkNGz4nrCPyEvdo7+5lDMjL6H
TB9nHfl3UpGNMRaBfpT1M68M4gwguNWz2SX6zvv5e4etdiAaHdA2NXaGhWLd5bSyRimAygJ8T3Rl
eHOqSD86vSh8o0S/pxZZc1fLtXyHD3jkmZWpP8141p01GogPmh0Fr5B4dVCIdvWPZiFpdIDe/W89
hSBEYZK4MiDUoynoH2iplDyYAprblAf9i5hVSAvBiGLXVKd/CouwKbxryAiRq4HttJf1fXeRdbIp
qmZmTiPNDtfsS/MwGZ3YuS6XlblcOWqOKBwBAtFV1VqnB0oWNDFW97FfVHPvATI0T/gQdUDvk8KH
fh54MDpk7093IY8Cr/MyKxpj1ioAQYazxe4nin2qLcKL0YA7VQV4HWhTO/t9I/sg6yGM+7/+Pu7D
l6s4SqioRJYW+R0MQn/obN1TYMTcoxuhYUmkxseqqNoXY6CDAB1UPZphne+cBP16jRUVQBhNGKRt
r6AnYICbCjxS7NdAjjyjwCfJGI1i50sqm8OAoacbxfNA3H451a6TwEs4TuSnYOMIAUJJOdWJHLjS
HKBSXSPqjLt7+4h+NbDooA5fJif/Hgal8TgPPQo4bOIHbYIIfPtr//ZUXe0xrmwAHJpB2Zm47PKH
KfReNFNVl28gBWcpHnAGGcPmzshm9TDl+bhY9LWnLOkzN8V29w6eP2pZIHnhaYCQuv1zru8lJJgA
ffB4creT21z+GsMcB70qTGyDGtP4FqBf7/UkQ240CuP59lDXsQhfnflSjyZeuzrCRsPzrLWG8EFK
Z1RMG3jZHZ2rKYQ2aea6BjN3zHHkyfdKbVv7ntxlUTheBDmpbV7OUu0Qa5+0Svhq4kincUSZkAtU
p+4CGLady0d9kp4CIwDyXk6qb0da/en25DfWmZzGltFuNLia1zVVa+i6LlJDQRReFSeNHt0dnKDu
WNt/qjNMTKTBrbOBJqJtvSiPXk5Wi5PInH6/aqra3EPDse+zPofUZtsC8gnqhl1b/DEWZRkUeAbA
AbCKV8AhC136KRE8pZOqSccaxyj4r7Qqb6/iRiKObcvSXqZOLAOIWM8NoYF8rvTE5+F7nsfEfsHn
RD47kKyQbhHQW5ISnUgZcxlPk6X4bDba5Hax3hzyIKxofNrSI62DB6VUyr9u/7itT2wBcKOuROuP
m+1y3SMtTE17nBMfGctnHGOrRxQE4Ic5hX5/e6SNuw1v0d8taPx5ZGv583ePoS6UtsRlLvG1ysTf
xURU8WDpXRPtLPfyi1dX1WLBSrsDe0JArqtHl2AMg4EyJxRDPOkYwJ6FCdf8m6jyC/dWujPaxuPL
aORGYPZ4Gda9lbZW5QhCsfDJIANvbnRi5hg52klHPzBCi8DFZEjfeSe2PhpABVIUoKgGKl6XS5mk
jlMNMAfwEi5imPpm6JkO0a3Wa3t909996fVykhMg8kifgeFWT5LsxEqEFgIbRMJqBoMCaJjPBKCP
AQLX+DBCNK3OjaA2ip4orGMI+KiiFM0zTEYXsdRv2lA/68H42YJyfHtHbb1KqqNT3OLpWTwqVwcL
AR1pIthL/JTS51HEunU0Rzg/loJlkpkJwxuSunxGabQ4M8UQhc259y2pg+Ov4jyy83O0jZ1HArCg
nQiWaQRcfpaqISYSNWcp6afyFMum8jBm9Q/IyeJD2AwfkWCSXdDgNAaArR6F2Y4wm436pFVQKfFc
24sMlwGvvp0hL3DSBRG3OHu+P3I5uA9ZHbh4ktLSz8A9EHwr5eoY5DJs4Eyjexw55pcC4aA7lHn+
Q9DER6FwILNzFlTR5fC9ZcEZ7vk8sKdJ5pVKPxYAuXZik81JWlQoQEBDTlOXr/LuXgkK+CQ9bhg+
l6+KpYhd/QWbVnGpRhuHlGN/nGyI3smgZ2igQYC9/dV/z+JqkUkz6awis020fzn+mGSh5BQ9WWaq
kLxErx3Ela4yzwNWUSUWgZUGi4APDE34Rcu5gZwqeaEm+FYPmAIrgVfKlts2yAcrQC1igWNYet8i
59aASdHz5Ce0p0cr7B8BLh4rWbzK5fDLmMrHHG+bUo1PhhG+hcX4YZLDZyXXYJ6jvdrBKDBT7Opw
Up0d9cM4ii9ZVfxcolb4bx7J8T2QXY9U7kmDCqRMOPTiPSMP4wGJYSjRS4Zkn0VVeoNm3CV4nZdx
8DCGzr0JXGloOw+y+TmTlA+lmZ3lKfwpieEhGvST1EUvqsAAi8G4BGGAtsVxMIuvLYy33jZ8fMvO
gdIhqTCgjdhUn25/k8370WLDL+VDQ8HX4mJLWFoXVsPAQYxy+qGxNspe1kYxP8Nx3m4PtfWqkXyB
VqOMp9EyuBxqjJ25w5f29/Vo+5EzwVrv0j2Q//YoOuNQYiCSWIWCFQ6toNDkxM9Dp7of2EkHE42T
//BCY+hLxLkwCYDCXc6lGrVUTc0h8fUOv5wwwCBVysb0fHvFNj4OB1HlRaGoQPFrtWJoOUEVponr
g5PSQRqV08EWeeCJcq8ju/yfVieTkcAZ09JBznWNr4M4r0eJzs0wmVCNe0noR1kUNlJhInETURY7
ucLGVyK+w3CejJjEWFtFHhmlvrZTmVlKFf6hG7rkeTKRB7u9ftujcE9SrV46s6v7jiJCl8lEkX7W
1fi0I/RzCnve3P8wiinTPvod+K/3gkWUOqTL2uXmVD2YsdO75HvZTtVncy9Qd4TrBQIHMtjljuPF
RjA16hJ0q/CE1FsU4YYQsyjDwl/w9oR+F6uudgOZNZ4VAIb5QJdj9Si5DFILpSOZuB4O9DOQC7Wt
uBnuaqWMXjopK+ZTrFqi9oCGtSgdUCQe7msUI5CZjIL5wZJkHe2sUStil5dVfKkjtXpDwfAf9O/m
kzS2xl/Y+1XpSVgSYL18ctInBe+6/lCVVq/fd0apIvRnVu2nUB46tB+VoR/8cUJaBH1WZQqPOpnd
Tws0qidiB+qZHOpOfs+JrxR0FmtHP/V91n81sb3qjmmdDa1fGX1nHWLIVsMxV3rTTwvwxccA39Jv
Mnl7cugKPTtnSo/sKB/iJ4AUTK+0jI5CbhXZS11NHr7GinVscMRZ5Cg04wOmdihjwwVIv5ftIpqY
o9N3Z4aQ5w+tY/Ti2OAb+DUtZfkjtsOQsuy2rb9EldL8Pc90aI8RXn2IvViO+MqROfM3Ef0wUkM/
4QRvdAenNJL26Ki9+U0TifaxJg1Cg60fhDjmvTlEh0pY2DhOllm81qA/77pMKRO3mTvlkTXr5vu6
TMLPlbCr80S590NmRvWpm3DzsvDme6oGpfNkA4FPJ7awuw5jdYRBXqJgdbRwX/uiNaNNcyGQosy9
vd028oKleUWthKY9wNvVzpZqJagKVL/9zKA0XDr2v53WhJhYJB/kuuzuiwZ91NtDbl0MBN4WVw8I
R9p0lxu8jjSkTG1q6labSe7YSKhixGa0U9PculQ5RbJtUfTjQVpdcl3Ysp50j/2BXI9YRkUsZy6N
0VOhvT/Ng1J5t6e1dUdQQnVAOkFyw43+clqyPMhDYzAtDdLxyRZsPx3atj9k9ufbI219M/JFGcDW
Ql90VguYI0RFsWqMUUBKWk8KNfujlE+U17Np8Csyvb9Tcw527qWt9YQMA6yGGjDh6/Kj3oWvaaf2
QVyCds6HUb1nf/ZnDbd67OewNWodeWeTbKwmRWKsFQAqQW9dXMTeD4fToaXkZkMWXkbZ0RFG4ZZl
/M8M/WhnYlvZGUPR5KEyDdhh3TO21bluECjhoUdg8i1IeUxku1bcahGDiPXKOijAAPDTSpDQCEI0
g2Gjn8KZ4DPs5T02ysbHvfg1y8K8W2c7SypLDuhljONw7IuiPRqZjuJgKEACCyk7OzrX3e0NtbnY
mKJRNAYUTIB4OWbbck9aNee/6VLnpBtR6XblZCDkUWg7983GNtLpXNvEhpSYuHUuh+LaD21eN0Je
lFjugKHLXphgXoAge3OSG2r0t6e2QRahUfNuwNVzOthJN6oAhH1rBqcXJiPQo1CnSlgHlWvkTX+k
xymdiyTPPbUctGObWs4J2txO0LUcytWzTsEcwAUlJepr9urQDgZsVKGQ6CzkDheRr5KidP5dTaH/
J46F+lqjowhVC+lOLbu946Qut896eCr1BpVXihCwOC7XHdjTmCeWyp0h5/gVjcicI1o7iOqxNbt/
Z8s86ROKUqL+KxiSM3iURwK4I9sBxeLy26gUXy01OKdm9mIh2zam3ZuKmtTOod94GXTogzTXlirk
tVMX1KiwWjpEg9mkxzpBBQ1R02Fnt2+M4hgK60CJE0+FNVROAHmXcymkRzLZw6Hr1MIXtlB25rKx
8RaeMdezvTCNOVeXKy6nGpx15Ca8WgJCPVRIwpkC0cFsHoMz/WDrEUeS8mORp8EJoW/jpJq17OOr
/uv2Cbg+cUujkqTP4m6kM7I63DhDN5OF3os3R2rxKIymuKvw7/ZJCRECrjTr7v833vJ73l1gcqeG
tQzGw7OmZHL1BCTXOIvwVEWTQRmgrnaY7tb17YXEN9UsSivUs3AEuxxQxfekoqGie7Cioo+IzM8G
GgUCEnRgt0hczgBtu+em7Ms3cBoxtezGKN7ioNGQAi2CTvMQ2syRgXEmzMCtItce2qixJ3cGU9m4
ZWgO9inqE5Ak89RY2bHRDFTPexEoH4OS44JsazwmiAsWifpo11NVUWDtUKqMulpu3KYbtR+dY+A8
1GQ5TjsyWOR/nFwMPyA4Z19jq1h09sFTFIdaT+rebTFMOteRrlZe0syU3HN5sNOjLkh7D4okzd40
pvJHh46MfADOjE+ynQciuwuMonKOMUv12Mdt2rmhKWVkKZIxH5RUN0rXHJ25PxpVWKSubWgllLVs
NIU7Up16HYXVxadpir8IAxfykxyg9I4FkyR/nYJefx3tRSS2zMcxfaBlNtourfzB6hvFSzVTzlzT
mVF2VvoMIwBdTR77OkOXRUy5CI6ik7U9tO1Gy4KQdcGcLs6HCE+vbndVShNweZaDgoF6FlqHTL2k
1w7uO5izH/Vpqk+imCaPjkFwwL8dgUpdLTn0cfxiVwFGJg5a127edBWiD3totN8F7stbl2Yke1O1
ILsu1ZfLrZmMtdrGle14jdVMmCnJR9CNSMnlhltElnIkDv4Iv1GnYTZIoPHQDy0xt0JKbZ4+mhOI
5aB5KK38Ezvz9MfHFFIz3STkNXiRjOWWfHdMrbKalIC3yMNF/nGYNWs61JL8iiuv/kWROL63h7t6
/ohVKXLhkmY4KsWh1fMXtlUSRdUc+3qYD0d2lH2co6R/snUKgWMSgp0ImlMslG9jObc7QcdVTLUM
zhTps0BfvELN4XGldX3UxD6c/uiQaeEHc8j/UoTIDmVX/jL0/sPt2W4OSNuXUBnBVzqyl4sbS7Nd
DWXPQ4awq5+KvP1kTlBXnIk6q14hptfZ7R8XXAD10xzklWeRidBX92AuwY2LemYpdyYRzJA6xzyY
9vb01XOyjEIMw1uiAUBbFxIdMcIbCJlaFSrlGblKyrZSGp2iZkKEMhBi57VeluriCC3jUaiiaE2R
XlkrXOQjLcs0qpY8znquCli/FJXsp8DMEX0cEFnqEURf2hZ7XZurMGE18OpqqfqwHjuLhAdnD9TF
57D3gh7Jqts7ZWM5eZkJu8HuA/5aY+xGU296Fd8fvyvyzpdm9OzbeYxPpoxTujB2mX/XYQlkZZ3x
OIwLLmENA5PCUFKToEIAsFTVO7NLtY9liANCGbJTGzsuz+3Upf7U42uhhBYCyLEWoXicSG+3Z76x
vgbtT+JeGBv0tVcRaTkmGOzkYURAPP3MDS18jg1FPt8eZLEIXW+fi1FWhwLRIqOWbBjDQVTHB9gw
yaIV+C9VGtg5PB8H+jBnpxqROachQYnPnYopOWJbq2G6lxyj1q5P9NJ0dxDyKUB6L0+m6DThYSVi
XvRRll+HJvnQZjRNADwiS2vVB+APDxRVzFPTts3OgdjaMUAPll4iSA/O4OXdUnUlbhCqiPymkTB1
I4U5CVP+DCytd7Fo2iPlXafHbBj0VUxYa5Q3lHU/fLQyKZlbK/SjHmXROFVdFPrwvYByjnyb8dHQ
JnECMxYhkIy6rw1v2JtMeFa9Zvwxxnf5LTbQdZAQXHHGqsaSa3ZbwPQPfafUkpOkDSEqQZhLBupA
+SM1dc9OcbK+vYc2ttDSAUBzYAGvwa65XHAyRnToWjZq3LSveZiob07YZZ8UMAJvSqRXx7yjOHxI
SyvY270b7whDU3LhnNIhMla7l+LPrExxHPmDVTwg3RkdxGJKK4aUPrZFCbEVCOCl49fR6ringtfU
ss6aWS2Cq/9UBkHXUCHgmfW/zEjQzk0J97BKpOtxFzq27DZ19wSFIkHwqfphGUWDLnPensJSOt5e
w43DDgGY7HfBGS79z8s1RKnWNCaHNRxztfUcq7U8R0Go4T+MQvLIdwJUge/d5SgUOeMYdkHoD6SR
LjtahV842TsHcPOjgHmjJQSBgmNxOUqHbTYNRNSPAMPMSB1G2KqLVDlnuGNyeS+ZBBW0na2wuYDw
NhaVCfAv686aQAra6S0Na3jd+Vm1inIywjjb2enXVQICaU45+BeKwkuv8HJqRR3oiQ3kAKWHpHzR
K1M5NMosn8I86jzsJVOXaoo4Af+TPktl1R6rOkVXGh3ZT4DThuPQjzoVb9146edWd+kGKsSwtTU/
JGWeHkbR8U8p3RWp21wd0AwIFlDFpvx6+btxD4yDVpL5JJ0zHEwViSOzj379h91F3XWpky837+ow
lqIIartiENlsWh9/DONk1nnp/vkoRMkwLoCaUYpbjaJZrRjoafGhZwQqMOuqjxjn7ElDXSdOfOkF
KrOI/UCZXEeoWSccPbBabtJQTv6qhlk/pzLdJRMDlUNMjcYFHwZ1YgDVPJfjKzouFggBoJQCJPzd
ME79oRA1aJY8r+5uL8FWjELRXmYU/DARqVqtgRrSqA9hn3u8Jd0P0GRYx0D8OsrZXN3LRoPXVcbb
AslAx8ckhWqIu0GSlI2380OWgVbBJ/0DSIBINNHIXFeh57mI8060kjdlhfMSxuNjha/e3Sxnumck
WvaSl1g14lb2i6ZU9ivQQwKAuR9fS6NQXm//mI09jpwfkT0dk0VwcokL3iVsodMMNYYUklemE55y
ZqgcIhxwd6Z8PcqCnyTaBkK1iD6uHrumwOAxmFF+woF4PMhtUp9xadsT1Li+QhmF9VxuUM7Tmlmo
y5MpcgwzPAB/qluX03SHdGp/VNV4RIdVGRaDhHHnZFHiu/qcDEvrgjeVvgJ6NpdL2MSTVhuL3iu2
moUSK4+llpU/6QXZ8knWxeCX4JKdAybNNQ4RWZN+NAJr7PEPMEblMMgzj3BpyR8B2k2v4MQkHmH5
xUwc51PY6+L7WICEOzmAbOkCIXr/FkWa+rPSzGlejGImvFP6WP7epUo2upVuY3vRizbTz2M9SvEB
zeIiPQaBUDs31ebkLanxB4PVGKPbH2dREB4sDcyg2ygJ+sCxUYSBG+Bb6BxtSa0TsC9p+NRj9v1Y
Z13wbRykaCn4lD/isJswikogMh5UsLKvfVfqn5VhzH7lrZr/neC1FCNvKRsDbUmjZzs7MXmBFP8t
9NZ5jhE4Mt0mlxkqoMyN+8JsjkRg1lACWTEhvM+9iH4mdsUJKEQT/5AGR8kOyA/EX0K16P4y5wnm
O+SPv5Rixkqg1tgDfhKpOaLobQdCCFzrzxHTsRcT/xOAl4ZZ303gq18zhT4vqCNVelRq3AJOGuCd
u6jT6FGrkpx+jyQbs9NSb15TXcGtKpCbV5vu0TEyskfRZRKCanYn5wCGSgou+RC8mT3C29wu1ltK
bfS1SpLghM9g3SDw7UwPBW1vjOdwe8EYAjk0ya3tppT/xtcLAy19QC35SE6EFnlmC1IF9NowkMqk
wBk8eN7hd2wze/SfFaV7TvpITH5tlJJ+/B9svhDXQSuYtrkVLQYnuvOK8WD+3Mu58TlFpWTxiRqC
D2OFqUII/grPPluAnlYyCYcMEu7ws52a0usQZ9lft++Y5XRf3nfUqCCP0w5DHOaKPhDWjjUGIgm8
sEEaNIgQaOgKRfWtxvz85yOB3FkYqGhgkNlfHkUii0qtQ9Sqa8RGHsom+tV2onqWnSbeCT235gRA
TJUNgnjQ6avYoEiwDOnHiJFIDbwqzOqHuQyMY4Nk/u05XSPhgdeiTIbiDXcn3dnVUMIu7cUrHaRc
2CDTpM3Zm2TR6edu0O54SCY30hs6/QCM3Sjs4UmKbO9q/T2f1TfkR/ADMEtcWj2rS24oNaB0Q+B4
WYh9VTqa+LSMzugVev4ZofgHiNL1wQzs4WgEzY88sSludE7xUEvtv6HzPZGGh7YNvsW2+YDxhPmr
K+fwrkm0cueV3/guFJLgFpLJylzJq8UaKwsHoIK91kpN7+PD+k/aZN0JfnRwuP1dNl4bnb4uMC2Y
IbTeVhmzHQYAt7QUZXR8B11cY2n3dZblUsiWUYJItfGggwT5831H82dRq1r0tMCrXe7wEBn2hGEo
TVuh/LVvFcxd1GS44781/8NSwnKifsTBRfJ5dZhwhdWdKGcoR0TyAdcDPFSsuEJPsp13ZrW5x4lK
2d82HBvIp5fTcgzRDWh5OF5fD8BkiiCzTo5kNKdmVp1TCsziPPD4niRD6d3KLvNzRSSx85Qva7fe
40jokONZFHQpnV3+CDOMw4lKhePNCWayFA1pkEej7cUzDWs0ceu3aiQ7SY1876tujkxbBbknLhT2
7uXIhpxFiZRSNm8hd5/yHIcGParse6lHWhXj1/DzVCT1SRWGuvORNyKzRaTShnNITVlZx392iJxK
HcLB7UC5n6ayVOhvOHtqU1unUiH45uNa7KY1SnioaNPE+eh4uRTEbpOYwQ/YXo+g66ydhvjmfMhC
QMxQVLkSqNYJgqpUqI6nx2b1TNewYOdiVHf77C/f42qngL03eGQUSo3Lr3gXNRsgJhwCDkbJkXLq
a63xNNzHnuQyqZ9wutyjfC231no8ddEtB5lDbe6KhV4n0QjKyPGkPKpenAnRm7DEJ6go+oxbpsea
otWyg4ZTxUteD3t9/q2rjtuUPIG9ohprlEFszGkkZwwfaNZwtrDH+qAmloS9E7Is9Lsgg8nx+OX2
Gm+diXeDriWmhlIJQLoxaENX8mdjBsmDZmWxBw8ve50cvYbTXOuuZJlvtwfenC2VUHCZUIPIyi8/
bmvidAIuiY9L/wzRkLpwbS1N7+S2wtesjYpPSHD9vD3mRkWZEowKVHfpJZFJrG6AzjQSbAgbTogS
/ShS8hfS8+ifXsd3otOm3kMoZa4Pfa6rnpWE+X2NZu8hlJrMC1qDO3rKGjCN0kTzBI9Vqa4+NEZr
PqszAgUZW8SDrGvinOeA/6E/7NG+V88pxTVgmWirIgeX81e17meN0f3H27Pb3L7IiaN3y+4F+ny5
onoyFlhMsqJGLgm8UMFbPXSNQyCPU8JPzH0oKSph9CBbIVbxTlDvya1s3D9Ud3lcdAqulKFWN3tU
zxbZFs9LW9TtkyzH6VOM1fxTbeF2O2t58SQbffZotxbOakjXY4dVDR8k8jg3V4TsmsJKz1k32ncD
0mKHqeuDU5rBohZTZRx7THGO7WwPD6o0Y1yO5FaAeOcdKlvoSM74TcWpEp7Qt5A/G3Y/HpqysVwH
kb+THDaRK6ugUUZ+C05nqvKAxCCqaQousgoGeXS4T51GE0VH4YsGqh61lW/jvPKko/r/VVFCcb79
tTauUJQPkfsF9kDhax1Ey11aSXLNnjIwrXoq7d45yXGk7YRPG8d7kXqnQ4XiNf3M1Z6IMiMOVLsi
oDQk6xRmI2KnpZK4Yd1QKppE6qpZm3kFj4l3e35bseyCW0H3k9ubxGR1exex0g+9wWsLJjc7l5FW
9Q8Q1dXuaJujHKDCWU7fUyNRzmXIgVAjgS5bOuL9JQfjdAT3oX/L47r71Ja4IByRfJIfbTkqclSm
mwYJ5liJz9FsDX/MaFpYFguTiXuJKHzdqBCTsKVUWtYsV7Q7KUzbo6Xi7VtHVeHiMd25pqEhN0dC
4UlOtwci3DpFGohe3rulyrfGooZgPcYJXyYPKRyMvtVAP7Rlk94ZSrBzBW9tQQBblIq4gADzapcX
RtzYFjJ4TFSJe2yTbTT0QjmUd7bgtRQJ60nwvgRABtDh302qd8/4iIVt1sw1EV49DLGnNDGWhOBt
EeAbCdXSY9wn/aemrsPXxjHm+yFI4/QultKY9gfYTnKgYmrx9xqd+NPtTfob+bp68peCGdgqKkoU
lpZX6t1vKxxLSgIrdbyhNd1Kcr7jg7QoAmanHDeyshAPfZE+OwE1klD/mA3y36Kfn8opuw/r8rWr
htNQYhMl5596CuMlto3CGu8kpTipSBlLDrT6kA3Tab0Lh6c+qEjL7KzvxkNK0W+BDUDWpB63SiDi
1OwEFAfbI0EC6dqBT8nKTj82uvGoOG3rWgswdGfdlq2xXjca++AVyJUJ5Ff3SjrhWD7Ppu1NVte8
BXFivDjAJnKK3qNgulXrHMje678hrqtfQVzjv950zg+ppiR1qPp4epkgm/8MwDbWrj6OTwnV+ewQ
GXHyTZUUBC4nlFK/pMJocZ4s0FDFmzJQv4ogUfbYvBsPJytI6wRVRaBO67xg7NCwj/LJ9lrnR5pm
8wPSt9k5L0GU2T1KzbWMuWVU1QIzJ5gPt5dyo0e7aDMZwHVA1EIoXr2aaaAEVgmfxEvoBx+spHpQ
gsaXkvpNDm1a30qOcWD6KXeUj5Ep/dKhyqhxsyfFu7mLLFpH5Ee/n+/Lg6AghxwKwGjeHDrPyhAt
9fuZ9zKPw5MTVO3BCv69PfGt2we0PenQEgUCZ7occehStJ7Ii71SGdAgymzrWERcQbdH+Y2cWe9U
bjg8GKAXw2Ren/BYRsml43lrw+k7pF3by7MaYgoAcVcVGMDiKjjQjgis8yjy+g7EcXd0lMj4bAcj
5NXY0n1TCSt/npfGbZwPd7Syo8cJxcYHxAg1Ly0p345mhBU2LPz/cLrZmMYCk7N5EVb1j2bWpLwp
NdurelVgsZionqwOzSEK1dp35kR6CiUMrG8v2uanIUaG8QzDDITL5aehHj6jzDLbHpWZhApmZQK2
rIydCGHr2FGohC1Fu5IsT70cxZzrssZ70fZSBSM5WEsmZdHB8aq5SD4bRtw8xnPsPGR5b3+q0yrd
GX6rGkIRZBGYQZlgIQ9fjh/UfeWkEuOLKUFqhXCMWFLE5wJkxPF/OTuv7riR9O5/lTlz7Vojh/d4
9wLoRjczRSqMdIOjlTgo5Bw//fuDvLbVYJttzc2e0VJiAYUKT/iHLpTus53FI1HAuHiKnVI9t3rt
wkOcnekV9gWSj9tx2/wUVQz0aqD64UhD9ebQNo4dkhu7v/A9/3sUV9lsNRO84kTl3AmE3rS3fVug
GOCK7q+8C3g5FYAZsH1nM59UbWYKLC1LVe2xGuhVexc5iLj8hXcBy4LeESEtULbTr5aZqZ4b/cDa
jOXqrmc9F6ghXjiUzy1NQHjwBeE5rRrop4NoTtEhGcxpOMlCe8icJb5fXAIxMTvJUc9sNEOmFuGH
utT2LmizC+94Lk+l18UT4M8Et3TL8g9tPS0N1JbZGtJGZyppFnjeaY+5Qe04XzrLTf4w9HQqPUyV
lMWLFVOktHOj2rgm40xdD+ueKsJlpwj/7Adqbp4rysHZATSy6XVg8/nYqjPvEdV4vHp648L0tRIj
G/y0tquHBZ+4yNd7/tcTab12Umw3f+L4jJ50N2u/vP1Rz6UpxNr0jYnBQPZv7kBQGbIa6owYpoQe
DsTdJHrgVoCiOR4Tcup9p/emPyn2/Pz2yOfuvZUkTEeRMwiGxemXTjWtxiY25RZaIvnYYAexq630
D7Vpnp3eeZI27uBvj2jxG7cX0s8jbhawkTkAXBTuIbSUd7RRvmW2thxhfuGBu4gLe/Jc8I33Bhgw
ZH3htW0Je3XTx33ac8tmoyj+yJsSo/MKXe993aJVgaM1qk4t6rPFLD5Kq8OGFHXK3aQ7qd87/XfQ
9b9sEAi5nGt9ZfeBlABPfDrjjSucXtAECSJU345FYQzX/4es48x3PRlls4OXQTZRtB6sM6IEB9TE
jQBVQIuuYts+ptEcPwjlL+RTaLA5IJgoapF266dvxtodhbses3q5jCQCy+xba3Hj7fXzWsCLCURH
B5uV9eJkEk+HsfAlVEugihSXtOGd2bt4a1OPxdFXlfs2Up2PmN7PwdyGza41Zv261AvjK/3H4UE1
Q8xtUyH8pQd28faDnTk0SQRWVCjZs0JR8fS5UIs1uqFEoUYuFkbYNiBpPCfJlHrF9PM0p3mmCzUY
TP2TozTDh7dHfy0i4yLptM4JEgkw8reWFfgRU10QoB9IGbGzd5NovJOhOVR+DH8DiT78DXep00ZP
ar1qp6ykfmylhbBvlq42cXoEM+w5BQnKTtA13mPGlMkgKeNs3QvsLi91MuPCY585+SDTkhuvpFCA
kZvzx8YGXSTjWnFytfFu7vv8uhZ1/9HNJPIiA3opNoWvQGlD6wL35kzoQTuCXjFUdSAj295qqqgU
znpEEagd9d/VZOp9TIqdC+z7M6P8gECy0+1V+dY8XRRukiWDtTh2oM54tXquU+mtZxpVfuFUfb3f
oZsCtFx5epxy23KyktmNXraDHYStm+0UkconmTSJbxqTfZhIe7zcDdOnt9fcmUHXZgvoIqAwKyjm
9OVYjlWVqliXGKHW4nvvuPNj6aqfQktrbstqKb419mRdCA7OHOmUDSFhrgULdMW2bR48jWLqT9IO
EM+Orim4tk+zSW3BiVQdbVXqpbVahfeNC+Zkmiz3HvmQKigtmpitQ/fasKtfTxgok7H1qWWuUNct
Jkj2Thg5rW4FmRtmRz2t+wMOt/X+7el+fXMyCjxX9PjAdUGzO53uKjNkjHeZFeB4lx0b4okdSiI7
FPUmkpTykojspeE2S7fV3bZjVVkBLCDLb5Wq2bsDCF7F7sOdFg+/HqWz/Wlq0FHTEaL88d1/qkXF
mWjEImYrmPSqOUwdPdisEuOF5fP6wGGUNUDnjMbscdtlalpLx9KhtQIr1NKdjjP2u0GPdCB4gvGw
RL61QRz4SzxdIheu83Ua+FBoBIvNrU9RmIb36efLosrNs7myAhDQwp8zDOEbI6uv4tQeLrUiXg/F
6wHnYEIhDm0rm1WGPA4BpBnE5ahdwcgLr5QprZMLh86ZN1oFgLDJoHtPTLcJZagZ5BGkKzPIpIhu
0jjRjgMwoqCs7fLCaX1mKFi1NGpWJCMsrM3lavQSsYlCwuuORYl03lL7OI+4u6pcLpWCzg61Ctut
XmXAszbfSbYybpvRNYLCjMtAjEjgRqM2HlR4hBcW45kDFE8wS8H1YgUEbOHYNNKaTi6GEeCCDc82
DRF/lJF5ryxx+kltVOVAyW658NXOdCaYRnaBAaMaEtSWMq+oJE24U+vo2JIE1yPSdlPl7MLMNq6H
LG3QwRyMpzHSviWuHj+nOjBCvGDiYFpc9yBTU71e0BLZWZnRBZGTZkHVNorXIWZ0a4fjx7dPvTNz
9KNIRryMexxCZ6fbhowkJAlc6DXkhsNhx9kQ+AZItGOTh/L49mBnzjzyTtrPzM2Kk17Xxk9nED06
10H+yQhwRddvCD3Mg5jFgM4hBiizyMdfRv0TZgHvIdtFmhOE5el4Y1aNbGEQueECbLNRYTnnTh5f
eKszK/oHWwlD51WWYrt57GRI6iqLGcWajSfLzeZ9lC0dcv8c529P4PrAm0OORBaCOs0jIOBbmCqO
5FmhJzZVwblRH0K3jRAliC+F2mfA/ohncYojwk0zm5b26bzVuT2ZSLZqAWbF4lq4TvjUplFFVwod
k9SLDVHunbqarnAfm17yspmDYjKmqwZ9iAdaNOaNa9EONeO6XBDdyTL0KdQU75VYer0tl9YHFGk9
mpmcg1+dIJrDlDPXmi+bz94cZJ1el51VOVqQmhTZsyr85jhN9FcGWaVcEANFF3XbQ1PrJe8RUdYC
/LwHIHJl+8WK6uL926/yerNgk0yah7YURSL67qcfwcijNEGMgNIyCnsefRjpL11HmgCMApXo+JLz
35kU53RA7XRAMULyTibLRuxCdNdz1pTULmX+MpZpfC1vJVw/tR980jMbqZeeTCyeZIAs1Pg5x+kK
NrjtPrVtWe/tmBonOWRxaCsE9t6el9fbjcekrbaWj2mobBt+erzUgPZsO5jjtPbrnkCwGpXeAwug
X/jQZ+gGjIV2AEVcziuuktMpwbfIBcOF/XYcIYUI9azZqWWp+qJOpiAsKirlyHdfKVXZ7lBqmndD
agjfKuriwhnzeuPzIJgbrJVcErottc9wydBgfNgBjmTDcQzRltdn91Lx6EzRmmFgEtAOgDDzCqMU
FUvWhrSv6TpE0P0hKx2jUPZe7dRkV2aF+suMZGOGC9lNBRoahUhVvfB9z73q6qq59hvB0W1xWWUi
SXvo+Qcysg08V2Xp60pv/PJJSqC/goyBL5BabFuMSuWo5WrIFMTdaO/CeZyPSWEX+7fX6hqinZ7X
jAKJFwmhVfBju36Uvplg0Wgrpc0GBOio01Fd7JdR2iTdmgrjaUzza40Y4ELoc26TrDLna4l31e5Z
H+ynmxZJ2S7MaoNJXCr7pmvNcN+GGVbhanFpqHPnFKcToTcQU8RJ9NOh8FTQRTXzvcZ+KnZDQkdL
VeMEV+WOS900fj2R+ZGi0SICQbsScE7HU1G6bsU02oGlzeWV1seZlw3SuRA6nH0rzvd1168H8Oat
BnVegfsTlYXCdny6JhVpeFwc43z8oE919vj2QvlBEXu1UtZGHKUawsftBo+p+0nwgew8QE37sqgn
P3R7DQzyHAZapEdXiz7QQqISAXg1nq41vCEhfVTZMZ/Q4yVQ7Haq0hlXSqKjGpEP2a4T8XeYiNod
nTwVyK9ZHtVOra67dPi8ZNArXBVswhDm/UNR2Poe0kPkoQUS7VSk2HedCg4lSsICpP8iD2+/8Ln5
pYpGcLZSfZRtX1qve72aFyoqosm0IMvSMKDswHhwAmg/6uolTOn6wbYTzLG2emvSB0Dq/3TZpDQA
lVA6VjB3ZYHOfu/6NvO4k3hq+FGkV14LPeaI5q51HIm/ApgnGAOMjXyIjdE51v2geyJa5sBcMNTJ
emP0ZwUmydDmqoeW/nDXY/pzG3E/0jdx2ms3dKajYw3jrl9WsOcYzVf24jY+EDCl9FzUhI9VE+KP
jLOH3qJaa5WOxyiOVU7YbiXmQZv15Kac0Bb4t0ptuihuGjtIcwiUlVja6yzh3ltoMn56++OcO7Z+
nqvN4q/UWrLGaBC1rlZ7TZfrH83OVB/qMNH9GkX6A/Jypu8CmvLfHvnM4Q+eCyE5l5SXIsK6bH46
t6aodI3WjjmWB7O+7Se01dWsbY9vj3LmdAQdx5WOnul6Rm5CK1CyU2rBbg6GrMP2MTOrY6yXt5M5
tReOkdfpFXZcP420WXV5riN1nkUcI1Fk+rpWjFhiANIWC5AjW2CZ2yii+SuTCHeCGHgNUrfOJgI+
R1e3CbeOWUyHwq0EPYPkEp753CRSjac9tjaAzG2hUNYyqoyKQmHa9CjUKKJAL23UrjthXsLMnR2K
02IF0IDl3RodS9HEkalmNsFmWu9qV3uG7Zsc2xKUwtsr40z7g5Tnp6HWBfrTAizzrAeza1mBsEz7
zrVlFbRhmd4acLCCyQ2rL6LM/kycqfOsoZbXsUOs1xeN7dWZ0tz0hfUtA/B/ISb6Xx6L/gc6cWeo
O91QuHGX5+wLvVCUg61imrmbnVLT9nGpWJ4D9wtZinicH6p8MRovNOv2xhmNqt3VOGAcrbkEeobO
Uf1H2inTpeLpmZSR6vva5AQejJfUVjQIgSs+/sAnMqSF9IQMqnK6WVz7i+ouD1KAqlJUEhgD5ptM
HvV+Og6avBtXxHOfxo9zJa4stfhYmp0/68p9awt/XBCgffvzvj5eiPYo3HHxwIZBHOz067a0Hzut
NJcAQf3wCpW33lfQAbywiF7fbesoZOirzzBJ4trK+mkNOaFi9oiRLYHZyppsILsL0/BeHVrLtxWo
nr/6TtxGlKwBIcFreVXBqfowNiEqaUGv6XUAmTCDxNqKD2+P8iPs3tyfa/oBw52IiMrD5qUoEtlL
m1Eed4QIQQb043zjmtGw7+IO5S/8qIJca6tjhPOJVy3leMTert4RF2f7edLHvcAyYJ/mc3IUWWbc
u32y3FqjBfad63WfWIv66d+gY6ig4E3s2itMr5XCHvfgWgwPxtQlZOMZaBxLlmo/+mArgngrwzcv
9RzZqWEFq8bet7lqSw99nWGXKAba7uHU+UIftIPQ8uVRugWgSzem+JHn5pHG/kXe/eu1yeNQpFqZ
7TC9tj4c+O9Oc5K4ViBXbEvb5KgYaZFxMEMj95JsQfDXEbGfr/qESma9NEMxQDzPUo/IfvDGRumD
BhrrheW1ftdX351iClBy8k4uzNPF7ApQPRnBQtDK8JaQqHi20qh+7gbEjCtFebFiuzrmUH4DfUGh
8u1Vd25OyNJo76HTBVNnc1Fr45AmVhJaAanivFPjacGsKL7kD/16v8JXQwmUehHRKKqMp6/Yq+HY
Uvym0VbizmuG/XhbzNkHA57GPuncX0cyMRwuceAxbfKzLURhpWr0cWNbQS9Dex9OeryrNZS03566
M408hsGzwqAWTea5Ff3KW6mrYqTBVKRp7yGjlPmU3D8tWu3uZv77yzgjudE05rUelehOO3eOMHey
nz6+/SCvZ9cAaI7zKuAtXMG2bYxGa1UrykYtmObsM8mq5psCAnTkZg6QtKK7sF5fxwoMB2eM70nZ
H4W1049Zm4NBL7XQAmMRovcoIPXekOXyRrNK45cbQadjbZcndyqqjymFwFCZbi1r+G5ryGn+hflz
qCIQFRNMbsVFsjJMzcYCmTnPcFSd3lX2+lyVe7vpyEnt+VJl5NwEmpCv10kEuG+sIe1PtxeWvPMK
GFaDya46r0Sv7oEwsti3pjrt3361c0NRwFMokFDTpvtwOlSh5ChKoO0FPKFQ9n0MhEzpHKzX7DC9
MNS5VWitr8UhAlVy2/5E1xcCOa4QpJqG8aCXVXWNzG+1j4AB3oRVUV9Yhq9TKO5iiiIwVHA5sLcY
P47rOZVxyastCiXBkbLePsb6lYyvy/ehUuc7AStxN2XupR3w+tBkaI0eAUxc4o+tDyWA81hro0wN
MLpvDiUOJl6Bwc2FCT0/CvsZmSPU97Zln6UTc606sYqbr2r4XU+FCe2DS/5m51YIPVBSQWSHILdt
VkjVNxXypXy21RUAlte8YN1ZYSJj1M2FFzq3QgDlcPOSOIFY2WxmpLRVmGW1GihJm3lJNFm7Rvba
LiLz9zpIxBdSwzPxB/BgFVs1ZLxMJKfWd/9po60ovWUUyFxnahc/CgfBIEOJTC/Fk2Gfs4Ckp6Mn
vrPcUDsqtbJcGVpd+01ht344VsWFFfv6/Xkcch9kZFZRt23rJGxJU2lqKwGVJGs/l04Pii/F1A3a
6B661ddf3funw21C8UIp1YEjCN/D1oECpdRxMHJfBrCM37890uuVSrzPxl8VY4jLtgdai5JCnheM
tOp9HNw6HPeZWtQXrGder1Raidw81FvJIGGmnX5Npy2Q2C3dBbG5trgiJI+CAvjnFaW3Sy3mHwj5
05gMJBryQ+jHAguiBXU6llvUeUS2qQR934a6PypT+GUpNFPf1SPKP94g2jDdjVm4EJXhqn6TADSt
gqgpZX/NXxmjfdlqUhxEmFYDwoSieTdPjv55MBK99pfSXnYSz777Wo59gYHKAha4s7oGldoidton
TfTfzGSoPuAVlqheWPXLp2QJm9Hrmh5KpByERociGbPsQTojeUCuJrWK/q9gWtIG6Otklx+UbFTh
u+mj8cVse87gae237H7181vk80BRqBuszPXNEYKrEz1Ta1CCqc27QzPFCjmqlJ/fHuWMbBZn7lrP
pGNBUWSrfiAJTqGioSEfToK+bzzK+6JYGgT0UEVIbs1qFgk8h8JMdliZ1VBMnaF7dJNep+Ya6vNt
LMzxJu3D7qFb0hBmIDirS4npeoadLhzWDSWvtbGC3dMWfLFAesqaSu2oKE9oy1uV9Ol/OGgOj84y
7abSEItnCs1RDvWQYdcZhi6Q3jazzJE6yGh0Oxdc6A0lkfCr2TZxvppjddlVZYV6frTdjhgh6Wod
bEPc7s3WRiZUr6v4K43iwT1EsckAEhHZxWt1nCOhZDkQM0uwV4VHMlOoHhCEqvaNtgyPekcVEOaz
pt1D81luY7u1nxRjwoFMqbui3YU2jmEeamWy8FGb7PeqhliJr4amO3lJqQywuwatvZ2TKvMT+Kow
hfO0+NqaBeaurSLUzzEByl1c4rhynPOZ6g0K89reQfu9BDICUt0PE/SIvVY2xrTLHLMfbnU3b8m4
dIleiqQdSSWYsvzbC+p1AAEShwAM1AKIJmMLbRyVNNamIp0DfbKKm5XTutNHmd83nQDQkrsSMnhb
PFjpdEl49vV5ycjgM6ggkji8Ylrglkob2KU135jKcNSApe50pxgurMUzo5A16rircPPZqFacnmEE
mYYYE4okXZ+MSMkuWB8Yk/XLAFFMK9a9v7IvCfw2p7Jq1jbCfN0SRGUX31hgxPzYyp2/8C4/j7IJ
HdIaqrjeNAvkorrf5fVcBq4On+vtFfH6huFdAH0QKzBhKEicztjopKNA+YoZS4vaK5tY94y0WPyI
E+5C8vjDcnBzUACkAyvImamTt23q1nXW6EM9a+A6jJ7igpzy7FNDVtVcZ0JbOBFEVt+2kxIVNyJt
YE1LfcRnJlLmUniJLhxr3y1G97Wq5HDrOoYMD0Y41x9c6t7SbyoB962CFIiWV+0Kz22WHtO+stDu
uxDO7G6o1eRSFfnMjmK1rZWE1XgBvNvp/KUpBlEz1dFgdlLneh67iDZOuxJrFa3wC6cVe5HPVOSl
tH/5DlpRdQwMxoogZkvEyooxwREn4dNFhrLLEujxlJCVvzLKihhcwW4OqeLpC0bgeu14duaARIg6
q5mPO6GHl9KL13HiSgwgX/svZMrpKI3S5JAYDSgAsy4/LubQHcApZocSASA/dxGee3vZn+FYUuGj
UbNWMcALbgPTcbGypqcXG+Qgn2+yThtKX42XT5EeIrzN5vamimjYnVXzI2wp9xEX+epgg5X0dGco
nppiaa+UMhqwAsO7QQwK8m9xCaZp1Oqj0dRE4FXy3egU+QH6UHHhCHo9X+vpw2lKBQTYwraTbLWV
3Su1MQWNoY7B2BTprZxj6zk0Jw1j3966EFifAa2snS04hwhTovxgbM4JgpshRNllQvPJBcGdxNF1
LNvwetKUD9akJwEiJRBI0Dw8knPkvloa/V1c6R/e/m7nnoOGzRp0r516qpqnC6Wew8RSpm4EsFpU
fwDbyiAH0f17LKuo+VMIijKABMa82Ov1OL8rVLux8YOzvxbGmF+Sqnh9eJLbrVpvhIErF3ITMk9Z
bLI0fqh501PUG7u/NRGa2+Vzpv3ybQBciJIGt/aKKDc3d46dSEyjMoYahjH6Msyi37XAdy7kG+em
l+o19SBig5VbvplefLBca7CyMaDA/R5RndDPBrq184JgzJTdLp15Pdmj4QttuDK75J+UGy4B4c6k
sKSKJFWkVcTWgKJPP7E2m/aQzZJlnaKhZLKS8FjUoofM0GuP2l5JE8DVg6noc78b5/Y6TPByKOOo
8/N4MC6cFOvCPr20eBoqVnR36L6QVp8+TVpR+hiEOQR5bOlPVVstu7EvowtswjMrCY131NTWnifV
+s01otYO9IiWUUSt1QjxR+1zt1h94ilCby+80auuy0pZXIttqyQpqeu2ljOOUMKJp2vobHmN16ib
x5+ySp//tLRYEjFHzVJ6FhLKPSFr1aOWj/+Mlue9sYf7nJDL1WVqANyLltzrI3382BSDKq5xE0wa
lBKygggWJsu70lHKJxuFn+/ZUGLvVGCImwwKSwbnL+tSsrS9itfXogbH8bS2OwDnnn4ppSqEgW4Y
JjaAzfZknc7nCWnmb32hY8PXSeddFprZF0ek0ZVRjvadUYnKQ8aZ5lGMzHVlDM1Nk9va7CWp4vJS
qn0EfgtCWsIpf/sg2y6r9WEpg1KhAW60AgZOH7apKmGFU18Ho1HYvlwWm6hlXC5Ed9trglFYS4iY
ULRGPmrbtA/tZhUISOoA0Bgs0Z4cJ5NV6YXx/KUASPL2O70Ce67DUd+FWAYGf0XBnb4UwZjTyRXV
hHzxNzOyumCpCU1UVVTXejNlR2cxWzCVtf7OmKRxVBRMTd08EcfWrP+ZNCO3qRa1e7eE59FOuX2T
T8qV24v50jl3Zvo1usorphcdb/r/p0+aAbCTA9FoUEpL3ttzHd/qmXTfaZ3VXKmipDnU6WGDEUVT
PkHHnJ8Su1yL/jMQlcRIKs1f2lJ/t7jGJVX0c4/GAUy9jOyCMszmwClm7NDNKq+DCZd2WHy6DNIy
umTrcGazEP4wCrwC6kvbAoZdKzjChBU+1HOT3aPO3t5hMzX4fVyYd1VYWHfI0KZ7ia7uhRz0FR6U
VYKTAC5K4M0Bg2+ZV2GuIb6H1UmQmfnH3CpdL9IVdFiaVOmfJxzC7sMW/qvRhp+r1EKcOZ3GC99/
e9yiI0nNXnEopEMposJy+vnxcDa10daHYFhwIY8bq72uG0pXKGlcUhc/O9TaqFoVi1bg9elQSKCK
uHOQWVtS56VNZ/1qLuNPVl5d4kG8mtf1pSySAZIrMgKkYU9HQiq8zCs7H4I6xIdUkbjy2GmqP1tz
E+3rFKWWCdW8XThmzftUKZa9of8yl4BnICleIzOXUF7fXi1WxGyrg9sHiwPoQo/zjsuiu3R4npnT
NfV2DKqvCj7JmzlNzMWFNxn2MF2LFBxlG/pkSP1NTvK/e/tMOzcUnCyTeaWeTof1dFJlCxrPLq0e
6EnGSWZE2XVZzvX1NF7SwtvuyHXqgISyLyiWQ5LerMnF1KdRRvTbpa0UfiRos/SOmR4bXLM9fdHb
J8x7uwCQ0CWTzFe+YevQ6ElRaeaqoG22eUn82vRmrJo+iOK5xzNMVz2z6uHUu1HjqXIpKNTKon5u
5Zp8K8vB6gGe9WpT3czSrY6hRnLLdjMDXc9T7A2N5X0dFsmFpOfct1gN2FegzQq1WX/+c2+DFkYo
wZMGyggiwUKh/tBE1bAHK2xe+OzbQxjExIqxJpbgiKCNv8l6CeXnHm/5OnC7SvFng4CoH8NLF+YP
5Y+fg0uGMamLUTdd4W7wck/fiIIn+IioXKvoUyr3ZeNWX0KA5Qu87US9pr9eF36amm70uZi1RvWo
ZScxmpr6GCKDa+k7Wadzjkqenu6VTGqHcYzUzjPrHiZJNUBh9/IyGyCqUWOfgIfiuuKJ3C4E3Ns2
/tSZIVlRgtD/Y5lQaKa83plgrZImbv3MKpzv/A7lxTT67kNl6FG0S4Z2KGirwoHzWE0cNK1QPvZm
1xFWJKYEbGpMItlreWPmgRuaiHc4hdq/MwcVa11NmQbVE2pc3tRiaYK2yE2/5ivc5n2LYSC9gijx
Y2h1lZezHR46Y8DU4+1NvQ2LmHYEU9e7f2V2vj7+3cQYjcSsgqwcpp2ip9VhdD18mCo1ti+MtZ5F
m09M+EX5nmQdIJW1+cRohMxAs/MqAOLa7HJXC3fI+KZAa2hRV7YId2h+Xrrdf+h/nY4KRc3Ce3Wt
EBH3bYKIvoLiCbQ75g1bATw0NrJ0l1vNajw+LO6DWWduT1NwTMD6hvwYhcNG+WbaEi/pZYaXEltz
+AURnmXcz1Y839d9WpoHo+xaGRgaCrdhE1opjalsqfYTmvnzleU28dMMUXfwhITFvY/rLtS8Am+H
fehKtNJ08vPJF4k+4SNE8qftaNPCsbfzLoIVTcTYB/YYxSlCEaqC+jzrP/UwB5uW/ejE+nzVpNP8
TTHygd6SVV4Zq63lrGCFxTBG/16wqXGSXwa35F4wYZm8vXJ+9E9PJtYlMGOXIMDHFUsEebpji7pT
clG1KfUOPmciEvqmed8vj/FSpTmkkjL1NKXRC/ZQKrtj11V6R8WsE1+WDFmqK2UZyhe9X2LwbZRK
vT7P0WmaZWLbXlgP/VMPdPhBUYd677ZL2+0NNbTUA4pXzFM+6OkIm3u1bxiLucwf3369V7k3xxCL
ZbWC0QEA8gFOX0/KXu/SvomDDj9syEmD0S87Qxf1Yzi7wsYrMnYrPxWSeyKDNdfshqlyM7+aII/t
S8dQqVSH5X+GjP/+bfp/0QsnSzZHZdH+4z/487eymgHeym7zx3/cxd+asi3/7P5j/Wf//ddO/9E/
HoaXpuubl9/uvlbtb0FffP/axWWx/Tcnv4KR/vUku6/d15M/7AuAhvO7/qWZn17ISbsfw/HM69/8
v/7wt5cfv+X9XL38/fdvZY8QE78t4rF+/9ePrr7//XeV2gIhwb//PMK/fnz/Nedf3qNAK3mvby/f
yyKmfvefv/anf/vyte3+/rum/42CJrUKQNrklqzX338bX378RPkbjn+UMKh4os9G5er334r1t/79
d0P728ooAnaNITIX7NrEgy/740fK3yj7otnAOUIAix/ufz3iyYf7nw/5G4WXR5xquvbvv2M9fXIe
wtLlBqfCBKlnLamwi05XGFDVWpMdPq/CRt3pqMxSvU1m7SWu7mU0/5FECbWDdvYX0/mittUfUgLi
tUbrK8ir+VDI5rsZ5ZU3OP0jB66Ze60FBUXPbWhBTej17mcdy8Egx2HZCdV36tzudLN+pLv+R2VW
xkM5dvJPs6hTUGr1VSpx0OEiQBvrHgi2jjZ/XkFX26O5Hj93nV0+LPJaSa/aOc2fU2lia5Ynppcs
uS/KyHONOX0qgY3IVoOKlR9KK3mIJjqaKmBudSpBWDliuaM4697FeeHiAIjSi1SK1uuKD1nZfKzz
5a5L0zsUDKPDMlteXGD0YhUUszBJxadRhzPXYplbltaDaUrtzo7mA7baV1h0+XkXXvVN9oFekYsU
sOajaf5N75jAsCFeiPIoeYA9+eK6EXoieNcNYeMLtatuu7q/ze3yu4zV77UjjpWZLV6i5J+gUO9z
QDjv63rRgz5yKs4a4xngX+Ehzu7NeSMwehg/NTUehhGhXlq96FIMtyIr3qel/XnJ7Wszn6JAT7Tv
xZT7iarL3TQL/F7Dm7JwB1SNo9krqizxwzxz76NYN3YdIWPA1bUbq5ewwS6u+rPE8D7u7PYlV4Wy
q0M5eUtb3y38Ywzx5PuVLO/pRqvs7d7UAApgsj5pxXc754pFacN+klr2XjZPmcb/EWaAjHHInZ7h
Q1EWdtv38Ny+djSjMiMJJtSQvKThUUHtLAGRFgc67jGe6cwUiuLmvm207sE2FmNHIWA4xPmg7kPV
wiIH22Zf66OjbDJrLxN0N8vO9h2EcTxyMkySlUw9TKOYScIMzeOSqfeaIhxPFDS6FJhLHuH/lzlm
RetiyLxqtB9NEe2naHBuhCOcfVdTm+OF6Ucvmgc4pWMX5MYuR7XUL6v8n7Es4U4ueGZVzTGMHeoa
y0OPRQhVleGAIHXoRX14HBO01azJ9pMYplGT4xDcV6mH2PQ/S7twdkgioRy8FI4/4KvNaw2h9Vlz
2s+2FEge2G6UYGYZNf0hnN7J0n6XtO2nMUNmPlQNT2/x/Aj1A8scGkqt+YadvAcVOLM/Moo8Y2xh
er1Yu8gUxmchATDYpbGfavGsJvrQofpGFu65aTfsKo0vIET+aJYPmQw/l1nrhW6F+3SQLJ/6VNu5
UqL1mV+pCaCqFveTe1Mu79rMmI+ho4YPSXOEQUkfp1+u5iLeK26T469UvqDqmpke32Nvt5UPZPFL
ZCs+nYWdaorci+PP5hBzSEUlfMMY4x1LSfFaAg2TdlpNCWiaj5Y9V0fTtMdHPTdtQHFVtMvbOjvo
g/qcFdYeWCURuzwWk4XjU2P/iUjlHbJ10X2aLF9NtBPvZWUCBijvnTQyvDzjV1uYExsj+g6Jex0O
t3Gk6UclUYp9kufqU7/UwpsSCpdFaaS3YKlCr4GW7ruk9tA1rkrubG8Y+291lnm9IdKgasyD5dal
X0DO9cpcdfiv6tusQcdz+pZ+pfIyNPF1L+Wj5DGO6YzOuDZ9dUn69nGe+ZE2KA+g+InWxE0oR7+L
c88lgDTLhi0TFTibC/Ug3OmLWkNAdbRloh/idMe6QsGEUm0P2FwnnmjHTw4Q/WSsqRwvWCTNi309
hfUf+vT/mTuzJjt1bFv/IiroRPN4WV32nZ122i+EW4SQEEISEvz6O1bVOXWc7MqTd/N0I+ppR1nG
Wppq5hzzG3BmXYJmt7D5aUKLOHytgoushxAI/7W97mV8AoTbVYCwkB1oLDcFh8E5UShHlvnyNeyC
K5PkX2chrlFBbu9G0bNDjnLlASf8F9zr98T4m4YHE55z/gc6aKsulcemjCo8V28DSsWewFRzN0py
0Rj90FoHB1eNjX6w08ewhjZDwVcr+9oM8HqngyK3eXbKl+DF0zzZUb9cKGBNaai/Fao4GTV99NCi
FLP/HMhyOoTKfwE485a1sFObeYWCBerVNChvmxyG8TztQUUoDPCtzFd+6vu9UbhTkb7vf0ik16va
gdo4CvetBfdvV5TLY671vM+j6YBZ/x1NibmuVR/vZR7/0N4nVdZ8Qn8gu03Czn9tVSeOGcs+9xmJ
Kunrh2z6GJAmvbIximi1mtureshgYA+H94fC0Q+poOhjaMtmDy/N/tKXOX5FmEjJoCkPfYqjMMvU
fTrClsV/58TYPWvEl/ws7snzL30/TKe0BbOtWA7GhFO5i0G3D8L2ro2GBxhYXbcy+90Mat6FGR6F
fZletQzruVRlu+/YlO7yYfoxtDNu9AMUrQFqqU1uopPKsh+zNiN60eb0Q4jOo8cmxYlqoxlXg8gU
zWVnUNlI6iF45gaiIdtHwQH6XLJnJG8P43mlQRU2fEJC29xC2GYfSBhM1dIKdZfV3fjkYbxy14iW
XMpJh4+NK+jvOjb8xsBa+0HxuqfXQOjoU1ma/IVGnooqs0t6E2m9HAWd6ecBGhWY/Q7LTi1L8h3t
9vUNxzGCK0UX7PTssVrh5BqNSMvneW8/N0Ujv40qSK9UUtYHFWX2SlMfHjzpuqdikmbf9KHxsKvj
4kLHjD91Sx3fo3umveIQOrO4n3eEj+TCooHmWLYhntEJlfp3WchyF1rW79Ki7r5lsF5Ag4AmV6kQ
+t6IMb6GEPZbUNbmZ1d2wHAxoT6WFl2i2Ciw7frximWz26ueucewWSig96L+Yb2rIbvCxf9SzSbf
o64E8RSJdX8bOjpcw5pAH1KiwvsQXiFXDaIa+/o4mgciWnUb6szves6PxH4jBdqTmxKHUy8MPyhJ
70VM7b1nSIMdRpWpdk/GcXx0vgyu9HCu0duYnOBTi8IBy1J3V7IB6NGu1rtyQYU6aNKmrFgL0hic
nyA3RFeTPFjATV4M2H/3tFPfTFkCIjUb992ROIBxRixP4C4TKBj7BOlEJEGyJxTDlqs4r9VTa3Gl
M64jXzoVC1lhV4SwFw7sp4bK9jqnYbbr5V2dg3xcwPyl3mc4w0r9bYp8eLIG7Mw53AGZBYPn7Dqf
Qf3rY37Zm8k8t9zfcUwxKdxXJvh1MCc4qLm7jPFOvwdnj+xhoZniSoYC+0D+ObGmqkV4qmP4JENJ
eXPG5mJTia/Qoo0n6NjdFJrtc2/kYy6lvR440r5cP+GZt0smgse+xrrlOCUWat3JMf4z81G8sz7n
z4AnfdLwWtklHfSEZqECfr30Iun75ghVKlzrAPpWQyzvg1LeSlGgMTl9VugMKXG3Uh/wJjx0U/ZY
0msH/vdhqdHOie6pSvd9eJdq9HSJEsWiwj8o2CeF420kO9xDXb1XLQIZPH2500kgnwl6ghsgMtJ4
vgQdtBrAWBj40J7qoAX1SMOYOmugFHLhFWrWn5bFSIBYDVRDcyaucm+zarKyfPRwUj5kMXRDcNcu
CP0EIau6yR32yoFGnFW2n4F+Fy84pK9ZNvi9NeQiLn4rcCXuQaltLr3UWPr4/34L+iIDbRynROvg
4+fn/ZiZH42KlitbfvRdcyNdcBRJhoKW1w72fmGVtOSAbhh0aouzy0nCQF757MsekkncBTnoWHjX
PcR+6fchnjRCqntYp13lJgf5RtXtr9KlJe5A7FaZ8+FiPkVUBTdgn96iD2c5IEk5QGZ+S/RzgqQe
mjen29B0N8hgXiWL7SHD5W0V8+5DSQJAOIFkUXhl5Ohe76PyikcgJ+1CM0fTLzTjVZHz/ms3qvYE
a+jriAcVbmPDzsH2+mBN2R/GkXboHYck0pP+Kp1w98bZFTRZpRDEhwGZLZC5PA4GDBF4ePKOWbTr
++xOAxxRpsu9XgpR5T0+Ez1RDUnbz4CSJTfjrNjwr+TN30oj3A+/+g9m/PXLIEOwTgu8Siy8mXD4
/zF5AHHg25mD/zM251xB/zpngD/yr4QBsvv/QGtCeFavgSkeosX0vzMGQZ78g0AsWoBId7Z9QSLz
3ymDII7+ge4aVPLOtZgQxSf8sf/KGQSE/APEpLPoH4B+SDKRR/sbWYPX2Xj8RWg4Q7fLuu0qVVYi
RU450Ff281LO32v76Y+J+K/8xJ/5iDdGXreAcNKAamExMjqIcEDgVTm+h8F/a2jMyp9VinaZTao8
8vFzmT8AH/vAo+S9Pry3xl4lTwabx+hcQR9T6JLlVpIYJ+bMs/22SVlVoGr0lWjeFt0hmo6hJDuQ
IQ7bRl4lwSULmZ+LqDssvp+ulj6E42w3lx+2jX6erT/qQnE9Lq4HRRTIJoi92pQt+yxIP28bfFUJ
ymcKvVN2diEXXXaBp843qKiLjfOySrcuhW5TlYf8kGjcwBuI0cfmYtt3I9z/nBR01/nChLhH8fKE
6wdvN0bOqlaIn20YyhQXMt3o+A6ad/sjYW34HgDojRW+bnOv4V5SsNbyg0WlHInUjx3J/5VNfpVM
/n+I+TUdJldOuYz3/MAK668ls9FtXQTvIWEwrf9TH/j3VkVWkUlMntpxxrRQODAPDV7x76HU3pqR
dVRm0AnlLMYPyXr0MRTIIAbiPW32W4OvArOddKdTmXeHdsBNI56aCzL48LhpCa7xDSisykFHAz+M
MMb5sYyiudQg419uG30VmClPYSYwaX4gL6gGA7WzbdhVSNbIhc8tmvUOTg/QpESK7dLl7/U5/s8q
WQUlXFgyAOywShrPULsGC0igfrLxy1eROXXI6qp25Icph1yIe4g3XWHVtule+zvQHo1feAR3h6Lk
2FCKdpflQIJsmvS1JGgRYsEtfuGHvGnFHqBPJIZyYzZ++io2sxhPp0Vi9IHdaPtRDu+oid4InrUJ
E3q2egb6MT+08XQrajwfxn54R/Pw1tirwMyShYblkrIDnAsvZSfEN4qK7juq07cGP//3Pw5MlRVa
e5cwADKy7uuYhbqrSj322+J+bSqwiLCF/UbGDrVuj4uTKXzVA3/atlRW8cnlbCOojCAw4Fzua9J3
F1OGVPu20VcByqCqMj0T9X5E4iQEjSuefm4beRWdaK5QDKAYdtA2BU7epj/RabAtfNbmR72BqRKn
RXsohnAv/PCVRsxtHHt1nUXXW44ykGKoOmRApoz6QuTvGkS8sRCTVWSaKTfzOOLDO4emgoTATZF1
j5smfA1jnArYyccEH84wbJj0z1q8Vy5/67NXwdl74NiKHkOPeJhfIu18FY6g+m377lVwdpC+p6PG
4HAmqgjZj+k7Rf63vnp1YHqd6lHgPDvM3O1ojM07y5Fe3/bVq7DUDLzeMKNYJkhf7jQFmSAr5+dt
g6+iktfB0HdWsEPGeMpPNXA+5EsunRy23d7+IoDLpRmo4exAF7Mrgs90fI/6+sakr3W2c45qVp1g
ZAkRs0Hp4FyE/bhpWtbgqYFQBm8kZGKZcN/BJbmpyfAecuKt715Fpgxz6z1N6GFCq+gTC/1zSpr4
b6FO/n0NWstv6161bVLa9tBE9LYPDN49MNfcdiqvCQhljDxb2gqK1+Cvsbks/h41938++jxTfxya
cNDmaATDuLVDobAM9t5225bfuseuNxxPyggCQNcfkIKF5cjGi9W6rwSop4jNilMY9RZ+j8ztFzxo
6baYXxMP66HDZxtCUWHr+kMRaBhoinHbBWjN2e8D5KnaCIMP7ZeSDgdKw23XwbU2LoAXO2uSlGL1
+aJC53qJdEEkt63tdQcVKrVkcOhNPdTNcIMAQkuBjLdN+D91vH8sQTO6JrABgtI333AoQ9Bgu40/
5tpnnEPw4aw4rxQeA8TemE+6KYttyYi1ctdN7Vn0j8FzA+0MEKRy49Vn3b8M0QfeDjOWiWNmBwS1
q2zWvWer8sYmuOb7nGHWBm0iFHIYsBWYkPGuKQO3cR2ujkzGIJOdg5ge4nkSVeigex2Aitt2T16T
Z8g0nU0aMboM3R3v3C+1BO/R7t6al9VdlkH6CdAitsIxKFJooNJDt0CDv+lUW0OOUhgwgoGZ0QOE
YmwP7i7QC0LRTeGJBurXu7gps8YYYRBCQw0BC2zad4krm20Buu7qisfGolsdE1MEw24ZHrLhZduk
rI7jURSLaZocZsktBDPMldPj5Ipi4+irFFPg4gFiVVgx1zNAGhwyoWLbJTxc3ZQb6XrXoZILZzK2
n8cLIKw2TvXqOB7nunSqxMgikBSkgO8exe2NY69uyuC/zXBTx3bVuTHa05mAVu3FO/Y4bwTPmhgw
oNWTy3MRUVrwRKZl2k9oMd745aubMgVURdBAYXBz084nMW27VK3tWPMYWtFpsfRg5HwzcH67TIct
K/svdrLhCEZMAaXRQfIqaiq96frwT6nrn7c1dHtbNNSOuJsU/jKLzHVS/z0G0H9fBKGZfb2FlIDE
FGiHRywu2ZVwt8ncvkPx+s9LA80Cr0fmgNQ6D9X6QVHGnmiin3uLzv5tE70KRS9GMFjg9ICJTj+M
xe2g6k3bB0qCrz/bQzRsxhTHZDp/bOyhp5sWHQARr8eNeBqMI+rEBwjxf8wgXkFFs+1iDAbK67GB
uuo01H6YDRmMhyWWNbRwwaYj7C/0XIiRkxl8Agze9MO3vBiiG0qW4N0uD3zjX2sN6B96/e28zMaJ
QTNwsGpBuw31EKwEybZvX4NEh8aEhQI66UBQ9/+81BICrgTi2vdIdW+s8TUzoQmh1GPNgLsDZ49d
BKJSMW+6ZcLx4PW8yCmnfNJY4RBKXlA+97tWQKS2KXyKVfhIlU356M7hI055Ot/Pfth0IBRrQ6mZ
JaSFtRf2k764AHtHncIE5Nttn72KoU50TGcJ9sHZxMN8zJtl1lXOAMHfNi/rjs8Qm4ryCyzyjPVo
8gqUv+AQIW3KWcEM6/VP2p6pMSTtYcBnYWjIJlO8wErbbpv5dW/WKBbqO5AIjmiuAwSgo8nDpIzZ
dPeB9On1t+dClAZ+wdlRdjFomWEnbh2sU7edFUX8evQxFEDTUPywY5Au1x23P5mK06dtq2a1O9ph
GZLYhdjRo4/nBr4I3MptI6+eDrbmsUvPZ0VMyx2FlyP6OEGX2DT4unU+V7INoHulB1gpXtD2dgna
Ta8pUBJfzzYvYoMUMo4LuPE+8AKewPA0/ntAp39fKNbtzFDpR3HdWzArSjPdWFARbhRqeNsuWOu+
4iwcGph7LPAEZWBAjBM45LNTZOPoq22x6yOGQ9pkx2YaxKkczXIJbtm8cdrXIQQNnwfHFCcQxM8w
CWvmA1Ac7xGD3ziK1rTZLkCnoyvH7NiV2l6MzQI8MdIr2w7SdStdWIugHHsF+bMdxB2o9gtkpsxs
nPdVhPYECI+6bgB276YQfZKanwLgIt+Z9/P2+h9uGGvhVY8LRg+T5+womGQ/8sUvD0yjK1kqxY7R
0P49Y+d/r/y1DCvrqEd/dU6OeT1G17g1hZDovgv7euP3XZs6Ab8YezeD5SHKrH8E3Te57AC12LbZ
rFvEgz5IVJjjaBLMQmk5ZGqB1JIEG0+P1f4O9+wUNpYYHoRQeVRBgc7KotkmUoND6+v9LI9mXJ/a
s7Gtoo9oWxA3w1S4bW+vNR+RJ8gcsgbHagd46VWiib+ogVHYNu9rhRCBCXjZN4grknr1kQDv9xvK
6/fatt9YM2uRUDs1aA9rMDHeWLGvw1xeWNz6th3aa5VQGeokl+eoFcVsAHiRWTVmS/ZO1L717avL
kkjQo0hdTY6NtfTk4fx+mODhsildWZDVTp9Cr8fGFDu9YYDTa3SbHHQqNi7ItVaodUjIWxrg24ny
exM6cW1BF/i06WKwNlfOOnW2LhJYM2SKL3AtKHZLPL/H0nxr3leh6heV6cLCzcK12t5TAkrCkkRy
206/tqsQKcTdXrrsOLr+SQUE/Tp9mm17MpH1dazr+iF2E9p8jPzZ6aG8TAyT2wZfS4YaUXAaAgRz
tJyg3y/p7IkGwTYtLDTKr7ewxKp2geEWvNdg5/hVpTw5sXxoN5XkoH1+PXqXog+UQ7t/RDdRcBJ1
ml+hHcNuq7YADfF6+B5tXwNLYWkulUWrbpHMFc9hLrtpua85XHVmZsDIS3KMmQh3ooc9ULGwets2
s0ZBTvUwsCRGqKadCD7UEJruo6FAO8O2j1+9WIvcph5oLqx3lLavGbAlu1D492y834jVdBWrMZwR
hO8QTaqNsyoUXXsMCqDI/vdvP++F/+HetDZcLFjcSgHqFlxYNEBnGnZZ8AyeLjupiv3//le89Q9Y
RazPqVjqAVsZ4BTzyxCF42Mpyrl9Z/bf+BespURtCrceWERi9kvZ340173dIYmHxq3zw7/wdb/wT
zu0Gf+Zm6ZAVWDQZaEGDzy5LdNG94Bh3PzZN0FpT1E9tH+F/5JgVtr04E11O2kQbk79rVZHIWQum
YApT+6VgJz+mYNxM2Xv2LG/NzOqMjRt8OI49ciwa2BV6W+cn6AL4tgzwGtTOCRqztMXSoWmQHVId
w413AMlu27yv4pbQMFAmXchxzqg79P0MmFCn3qPHvTUzq7gFXIpmesFLMNCNuJAtUA8LGZZtl+1k
dR0GKg38sBZGczPBXgm1YnEBXNO2UtVf8FqRqV3bMNz6QiOGn37Q2bVr+vnjpnlfK4wM6eopGnDr
MzBdP8QA9l2Mps233VjXGqMpVNj4Aty2mZlmvgfvZvw1NDIe9tu+fnXO+jwbHZkxvp7nOK2KJc9P
9YRWsW17zVpq5IOh6/sC8Qo5hvlchLq9WUB9eme/P3/lf9jv11ojqGinNjuvSp10aM7mqJHtylKW
9yJpk33d6aWyKCY220JsTa2cUKFgcd7lR1i4sL1Ox+FOwgdiW651rULCo20pYJ2EVA5XqopZSnfo
jk63XWPXSiS07sNuYMAleYYg4Rmn+lhBuZF+2LaMVgEMQ2iPrn7cp3TopmvU/YAehZXVtsvgWouE
6hGwUw283DIoZNC+CFCR2mEPSuptla61JClCWZw32HqOSsTLJ1vU6e+xRFvspslZS5I69DFPE6CD
Rzd5/2Hq0+g+hZfTOzHwxs68FiWJGLDWHGz+o44j8zAFc7TLBZfHbd++uigXIdpUg17DdtY4WV8C
6iE/GCzUYNuyXCuTAnR3gdQvyiMZLRpr0QB3DGbcd7Z9/XnO/hBsMZXaIh1kedSaJXeCi/Cm1F3+
sm301YmbdqToKS3KY6HRUBfYvHxuxsFtK478ExX2x7frEC2RkU3KI4xl2OUwo0+8Gfy0cU2uArav
5QIyTQaM3AJGYUgS8QMG3fLXtplZXZJn9ByUk40x71kwf4IgzMDtEuLNp03DryVKWU47sK7n8hh0
sTJ7svCs25V1OW9LoK1lRAR0KE8LWcMNYYluZWfKCqi1ZNuSXxNpSWKdifu+Bn838icVot1eEma2
HejhKmBlS0oJmFh5TDr031sRgixleLlx5snrgGo1SH/oVq7P9UB+DZRXcgX5iNkWruEqXAVHy1oD
I/UjBXnoAB58cmd6m25Th8G5Y/XxtC5FAR+Fo5JheAiSgH0T6JL/vm1Rxq9HHxM9NzYGO6x1kBNm
E8wdyYQ62LbRV/Ga+1LWSFgER1qK6DlLJN8Pjuqf20ZfxSvQiWAJGhEcazH7gwW56eRMEG36WeHF
93pmRB+MTJe8PjaaA+k0zt1DDqTFjy3fjsaP16PPXnbwUcK384THtzQK1Ec80flu2+ir+/ESUmEy
OwfHSU3+JfZNd1XncO3bNvoqWIHmGuLODvWxX5b46AZ219ZCbsoTAWv8emJq4SKlpauPOQmGQzT7
uvILeF3bPn0Vq/WU9UPQTcExnchwgOafnVz8N729/7sw9S+K4R+HX1wnIBwvJDianjfLpeKD+pDU
2bBtDwam8fXcNMKgYtckwTHKuwSCD+eGCPy4NtwUUHBlez0+A+sxUim+X4QmA8CzqD8nadtuDKhV
uHYEdnyaYqux86iu6Tyzy7Tx7z2qzr/gXx9VfzFwxTkd53NBsAvPll/G6Jf71GVOvPciPK/t/zT8
Kl6HAS+1+UxmKaglza4GjeWELjd77BTtwNuRWb5sC9611gli44IL0JCPswa/RTZJjAYjqTeOvgpe
wLNC3jYLtuTEJ1dhCoDciDf6pusf4OevV1ALLVUZiKY5aUdcegVLr+xZIjEyHjfF71r1REs5G1+E
6mRglX0kCXEXbNAbd4e1P5KBU6QE3FKfZNfwvZ2nrq8W2S6/t338KnxTS0DNRHP7CbCzcW8o0XtB
O7ZtayvWwUvnIGtj2IqmFrdLKrk7KQbPwm3fvgrempZBHSSkPpG5B7cnZkH2C7DGZlPCKF9rcEI0
HcCqyDSwsw/Cfg8T5OU2g5HPxlW/VuJMWklZF8Bk5EMaVlM82RszdO+ZEL2x96ylOEtS5i24teOF
tiYN9gNv4PeTUbGtNfovkP8OXjSis4W6AEFs3A0FftUevJJtCweo3lfPTQXr9rDuGnIxMFA/oB8Y
HrvEuE3pY5gFvh5ddtZhXfrgolXD59mR/hfPnf6yaVWutThjMTEnAP26nJKUfyURG34Opn9PvAmn
+v+866/VODAAjuc0tsMlnU3SXIMb6GtQtQ28MvsbEO5sAFCc0Cy8HgqZp7edg4vyKY6Suf7lwFo9
F+h6UPFpFWo5wJiJBktgboMU6Kp+F8DXIz/mWUDZd9W7GUQrgO7npApmkcVXVNoOyLZkqcvwyFpA
vL8HPhnQF7akmYu+5Oc/4nGBbNXylHk4slz1NXyvb3Oas/6KAMHbfLG9VbatBqn9+CFUynKAuGdj
UrhDIJyb70HsoqauOoBc2c/ABcYtO19a3zzXcNNSU5WmAcWik/NY38Nfm/kbYfySjTsdTQBPRqno
6qdhAqTiVqJuuwTgCQ4ze8rBfo+Av/RN6PP9PAC0/ImPI6cndAX0w2VZwKiiaswkJrmfQs4F/v0U
pNLLZUxBPI7CgKqXeOBJf1fIqFTtzo1pZm6AxYyV2Dnni+KnSIdI3eUUrMAX8P+mONxPkWjx+pJA
2cAKtY9pAzp0YoputpcTxlRqrxXQg98XHhKq4H6rWDvs5sTXIfiiIAHnQKDFuCqOSO3UE5zZawfY
Kpt7Qx7HhmiMUJAgiEnF4YdG5kNT4Ci6Z7rv2F0ZLxO/KPE2GfAPqlM5H42O8O5ciqLlj8yLwcHs
LfVyOVEyE32rbcLVGQcIncGHpSTgRe5MmWeNqoCwb4YLCrfs4ItIzKx7QC0NynnV5EUPNmFIPHHw
Oi4GB+gidHXw5NihJW9OkuuZ8QlptTCaAT2sfZ8TdgJVijcaaEkdAOwLXG+dtTtY56XDtynRzj3b
Ni7oM8xg1DSCDADeTbuDPasHLCFImoTC9FyS7GurY85+mzAPYOwMIfkChNuUBfhju4xOzF8wj39V
dJoF3LxB1AMdIQrhepjj7z30JeRaiAknbfE71A0F0a5lqkZvoipsH7wEi7GE7Ua6JMuPCGyV4Gca
5lzs0edg1I4yuKceksEp31/3c3cOsFwZquCFMcvS72kvp9Jfp61MovHIwjwz/SEoqUnCHbEJrft9
XrTC/YqRb7BPhWjmVu+NNAAXd7b5kvlR5gemTaEqmFtjmY8qb82PSGOOfiqm46HB5IlovurDXuQ3
aGLX8VOhUO+MKrwb+aPIsvbKRV34ANo6T39KN8luB8TX8iNeQFdM0jkH9gduaB/TLnLNzwYWiump
yUsKR+IGZFtV33ougeFzpptTZ3c+rcHYfLEUi6q7TRdaxu0VaDYeyGHXlSP9rLE7pPIwMp+3dB/X
mZNXnDXzpPaQ5DVM7VM+Z+5zFoR6+eWDEb7ZmQain8GqBUlkGAskqVkeaVTjOIbFcBZG/Y67HORh
4KYh+VKVDFFmHI4T6vhjfJGHsPrITmh1zHRdCVCH1G+0bw0zAL8gspgBEnKAWYrKpHMRT1VuGVNf
2t5AvXD0uMxxgIzjqZsk+I6lBXhzCVIVYtqBGAxfCLbS8mmMe5d9SebANGA8gy+d4tvc5NLf3IyJ
fISnZKFevBQyElXq08He1SEDi9g1E+NAtc0hqI/wcZtGEKjgAW3h2mypaKOja7IcMoFuHpMuvumm
KARTFlRdlUz7sagT6Ah4HOjoxVs3gxeedln62wZ4hPFLLZtS8mPeIdF/jMJYj3dqYha+Nx0sppcj
QSEk/wCmaxp+x88KymJV+IKAgoyjwZUPYP7DaO8wSWhS8Gfy3rvvLJFjg9XMfBiNVdD0MDg9dQpU
ShhRQzDf3GcwrlH72JAlvAzb1OC8yLOpaKpAufrn3PGJPnY5d/Ze1orEJ8xNk/7gRQrfc7RNkKJ5
xkEPn5qKF51o4KirRe8uC5UuykNXXTigWFEfQg0cZhhTH7tdbrltnmGrJM1FOMbavWgOa5hgp0hL
O3jYG6+M2w3Oh9OjVdhnbjWj/AzmCdtoF8EloNs3fCkBbdRSRo85TY2tej63MPYeUuf556C22SIf
cbdnHExMWGkw+ATlw5KDm6kHf41KX0DgKBj32p4gG47S+ewJLnhRiVDO4jvhPm0JgMDUITlJ1ZgO
QHNSEIE60Bkaes9yO2LLrmuffgN8jPdiv0zMRK5C7804ZBV867n/rIu81Pei6+ATdaIho11x6qNp
LMJD1ERBex3LPtTzPVzT4eMLSuscN8ttsiz4rSoVGT5CQGDmsA73Mg4EE/s+w4/b74C1xuMaSNQk
GB4HU2iEHXon51gdFockXw8SPWn64p4r13ypA0lwJfCjif2vCP/2pa7g/Mamn6lzJURpXke9A4XV
9+YCJpEugf1TWDtVgSXoiqfQRugdaErdTmVFwI812e+2XqZZAYK6LOUzdsAwbmG805bBEa4L1man
MRumjlV9T+P5+wzz2vG6jrs5vGIqX9zHni96uk1hrWzCnVFdS8CaxU8UTl01IB4X+uydxgIBtBle
IOMOrmNw2tjNPhb+E3Z1Fny1+ZzDbZbFAjqFhpUJ/cVKmD9+HAubyAZmMQktop3imSpvSKgKMPKt
ld2kdyBAy/Zi7n0blvtyisCKrlSA3enJBfmELTlNVdo/JDB+sJewizfZ4xJ24QRv57wlC9vFxjQ9
6PWYEzD0oyaBygNXUgu3OApSrK/gZZvwD2UvcZRXklBivgYeBO1fA6tTDXx6KJydqwnVePal7AaQ
YqrAcZZ8jqaSAcusRokHTFUXdgkkMO5gSEUHvfRDh3iD5Qyo1BM48+yaZNOYPaE4m5Qf2gXOOuDy
p3GkkIQFsrhH+qvIMF62NB3Q9WlN2Ce+WNL/yON2gNlkCn/KSFW8HKPsR0saHANV3Ga8/QwT7nps
0I0b4O4DQ2JSq0uhKavbCkB9Gn/SXLWwyWmnEPYLlcqMwdKq5zZvTqTFPRZ2EMB2MuyDEwki9BeA
AWNxgxrxLK5Adh/qS1i+aMxgN/voBneOtPiUcOyNx2GJzhixfgEi7mWWSdcdvYpBFK5SLZL6i1hK
qR/xKQSbXG250NculDp+yERawHwbyrwIvj69lbsAMP+I7xjYe/WTrFMPi0XPeXxcUvw+uHBPsnw2
OfUjmhJ1M3+pl3zsbDXTIBFw0aChTG+DBTHxGM4M4rNqUOXSyaptMgKcbc64gaUEHNIbWHNAPdYL
WCq4tE1hw1DqJofvHuhoMNwJSYn/v2AosF4QuHGAKgoIPwj0rJDkpYmwn/xYJCbssRsNme6pFMl0
5yFsoVeQQuVot8Pz2RVXptej+R0NSw+wO8ilBNaQNqLyop4SZl+6AdiNDwlEifRpckFiZSXRSjx/
6lrdqQvUY6kDdz7McvlpDFEz/bmIIuqjQzJOPnNVjCKh+9iVKsaFfmrcQC7Bw3VtfgE/D47W0JYG
VlRRPVjyK7IdIzhfu0Z8cthEMD/IyLXw+wt9AO+gczwrde0XwZdvIcR7jzOeWuQmt8GIBmRjwwcv
LZofknZsy+e2bdkkdnghjeQ2AAu8+xKDLsXuOyQh4uPIEIffGq0Qk7uO1CVBdxD8I9FDGaW/pv9L
3Zk1yYnky/4T0UasEK9A7kvtVZJesNLGGkAAESyf/nqq585p6dwe2YzZNTvnpW26R6rMSsggwt3/
/ktbTz0saAiYcXiaPF/sGx9FPQeY0OH43NZ0zD8vqg/x62Opr5a7YEKXOb5tqOBuLpm3lBZsiXxq
QATANjLq0EjvH8oONfHn3s9ntnO2qKpnIbpcVxFIAVTv64636P3Gnu7VIo3V3dnUuWo3lKMH/obz
m9B7RmF/Rr9V9TjZHZ58Zo4aBOhIhMdigLuSlHRI/NGV/rnnNlWvTdfUHGt2CCgZKWzYvcw3bP0B
n/KKL8GwBiOmuqzEluzBG6YR0rOtADDZOGG8KnGhG4NH9MPP9Ni7jAf7cp3Qcw6zQNVXVq/VmkV6
xerzPKtlFnHb9LbF0yZLh2iVJSgaPgrU5SN6/LSr4rQJ6jHbhCS0/BEynBi25ewqrIQTeH3llq9g
Ru+6QYfBxu8Glw0Jhoj5tEFRQ96csfkM3DEIMyI3erBZti0ZvqFHvTYy3Qi+ljjsBgUx59RV/q2M
1LZFdSo0n8AGwJWsxoO/jDZMKM679dUhfDUcbL7CY5V53eoM1dlBLfdBkxXyOoN6x87ahyWSCOmV
Hd4sxpCCiGXh6p/SXlbtl0zqcPhgA8AL7kiNXTQOcBiVkXdZN1T9pkfBvzvLicruwFNAJGNKrPMP
Be8JQA5djgYKUIpHrj5VbdHN2xDYL/Bn8C1G8UK5ErPrGQ41d9INvMPWKiyD3EExokpf6qqh69VJ
fNBNHVtv9ml5EEvGvTVBnK9oijj1lkChdZNKj0X/mcjxi7AntAFatuQoEccTEe0tqPdGCga+8af/
7Of/Iu0Ziq5wbG/yQz375gR73b9WTfufDQCg2xnSyl89ET3aAPuk9SBaAAGmgZjnJezSh//ovf86
rBOItTcNa6eDkQU50rwu32475t8YXT8SWf8P1f/XMdVsIgAOLUV1qFsQkMsNlyv6Ggnv04NAFgkj
VChzzJJRUg+3/aKRY/TRqf2tUBXOWmWbiWuBG2mEYIqt1zrHvFP9Ah5avzA8iEKMwSXcavCPo6Hj
WbqjplWoYq86GkR1jYzrBZySZjhmriA5busBnpi/LoC0/OvP729sjV8nZRGWXsDQm6eDCnB82Lpe
jfN+SMkEhhKq4pMKJSq/84L/RiX9dW52NhUQRcMyHBx677xjXbQKBE5WEL9NVLtCholEunKRQE3w
QhvnXEE/Q0SOeAKS2OqD3qTYNGyIGL1+O9fp0O+VZlScpUu9Ku4aTG7ZDR8rD5SZwPR1M1wLWkts
yEDUsyGwB9kwdP0dAoOAp6DMBeBJbI1Cc7zly1ovCdIKp+pNUXq2Ept6bssgoX2+TFgxse7QXSUz
Ou9c1pPpWYM8B8JKLZ0GYQqYKBRy4TSL8/uyM0yAQQz2SzbksZ8upk3ohNahjc68eXBHHs7KXXUo
M/SBVdMwNUXy45L+W731f9tG/1Nn/f9e/J1SwNHfmgz+vsb+hIvg2r9y7/75l/5BvvtRSK9AQkS2
IkChPe7Xf5LvAJ2m+M9EQbMNb1///0u+Y3+Aa8eYLzF5H/zZcP+PFntOQL67MWBv6HTO0TLx75TY
oy39pr//1+ITUALeOODdPsiKVAJO98sKWpdpqVdZNaCgmv5R3KAinh2yg+lLbNtX6DSIVeSNHSI4
lP7WAS3yGojua9bWn9zCjtSO7yBBqQ2Ok+umW7oR5AbHcLyRgEKtAXuYHXQd+wNpQof3DETX7RKA
fkKWJcF9+kNauMtK0M1Yk75OgUuy23eqGfSDR1ixz8PFw71O46XLwIvJyB218732lyJ2rsXx2iOX
sC/oUz8d25Bg49xnx97DYbEYv9HyRl8p8H1sKIqEvMalSWoHkO2JqG78NBvJPP1M1LTPpbk2szjP
QfUBoE2QI3R2yjChmYzaHkinMxxWqnNKhY2t7B4pMnq7BmJHgl7Cej+t9RUcOHpIvfoUBO05RAdL
ACjipSjEgwUUqFnTEMqTxIlVtZifrMq78lbV65hNN8hv3mvkb27f3Ri13fvSeWCbEtbsVKk3YQVj
rw1gyJvBRV0GNBuVr+PggxKgYgRtQLMKurhUwFHNjD1l2Xw1nQPOon301bIxtoNHMoMy1B+KGXyb
jh1CPzs7n23Cwp4neAGzCfH8H7IYqkKMO+G5rlL8SRO8KIg4cZGyV2w/2hjYuzqiAIAq3b/QGZme
JfX2I0Tay8I5usx9b+MNfbFJGd7MlH2B1RZj3dp1NxpPhdP/ITcdyEDDemjy9En3AC1psUa8WiEz
5FXSDAwgL95vSrR3Bih3jWG7QzCsDh54drQxeyPkpajDbVGVuwZD9knGqyLJquGEPfVp6lJ2Q7qq
yANLDiCj9gMh4GhVzThGnjMxjrVbkJ++FSG2trxLN6vD4a41AMZZDGekpf3iOCCQN+oQGRYgUWgQ
d+BIc0jIuHXrnU/HKsI00L6EKhfj6P1e+8snNWW7JTTDdrENQt361Ruqey3tHbhJSTW451TzKOV1
Us0N2muhnEM02Awl2RUdRNCiBN5l4uFnU2sMS1Z8KxvqxZBJmxhHrSIqbXucAn+fkvFxdvQA3PmZ
tWgT8ioQdTEkEMFVwgmFY/uN++cVW/QrIEdwFKx8JGGDX2Rqz15hsk3Tm30FxydOwXFb1iqLix+k
JqsSPQowz6jeYNfwhJrTbda1m2BJ36YFJ4SKjp9NsUCZyb9w6r0uTWOOLOPJ4nBSDYJ37JJPGc2/
BD6eTt4snmkf1F+sLJ5AwzzMATkzsZyZLiJUne1pZoN4WUwyAdxcSnKHwupdUM0PeH6PQJWpc1vP
L7kpHzKDZ2fLnnACfeiI9wgYErrv+oiaBVFH2TzTEpTwtCLbsF520sdBhNfqjbUmsTkD3Cd9X3GW
j1Ed/NCHbdKl42Xsuv1atjzySxUD6bMnpXNQ+cQ+7dqvwVgfyvArrQGPgcf2NBFAntLKj4A8Qm9B
b902bLBIVBZFf6Mc9/XUNzHUhi8wh9wh4IHedvMr87NTmrUJ2n6BwupxT9GGPuNfKvgBwWYZbDyt
9CNu0RQYOXrVAddoJzM4xmLBMZ53BHVrmzJa35mSNAfZY5Kotc/wWV7opO8cyboYdvauaomJR6TW
EvghYjcpMJLWLn8JvQnMpyI2lXorSiD2aHsB1IAkoSv2+jRViZKvqnnJwxeQj1a4Ve22I/mSeBN7
cMWIxX8FDQfl0Hqmr1Xf70aVJkO4fIFxBx0XooxaDN8Wgyr3wzjTDallDOMGFlNxBWgDXhdvAG0q
5InJ4KLBl2xtIVCfYFpUx60JDemLCJr7QODLZtcS3xLa5dGSjhLKAzsIaz8WgXjk9QrTTe8Jk/eU
2zcrYEylDMZ1mvUq0j2WNc2v+cLQXLi6r0PLuh3LABRnbflgZ/dJt5ncTQMIcmh5fsEA64MCowOv
BLqIFPp9ygsWcd0/tMbf6hVUQyqw5AaLe5ss/m0AHD3yG0iFo6c+Q98D0hBZl8lv7rEUzBE+6zdZ
kfXJzfnrwJvPMpNn1Zgv8HrvM11/wHJ+6FP/UDu1RrWtopLYV7+3e2oHH9mf/gD00Y2PjY+7XOi2
7hao2WsK2pJs/AjeQRv7y3yEkPfZg72LBxhcBew5EQ0YLwsNv9RubhJ3KwZSPXttpA6SXNbjJi27
u3nieDLVfUwy9X0iyMhDrbBY5YkFOKrINiX0/nNrsk/z5H8Iy/q4cr3r20JFeLhVUaaCL+vsTq3t
7grmcxhVXgesO5ABCitDFGTNG4xCs5VZcQ869ivStt+AWYe1Mo0HvpDHEezuqJfBPlXBA+TVC2/H
e12bd2BNHykkvigM3ZUTEY+ssMk4zKcwBNEqrII9Rkvk7XE+bPSs9mMArqntxniCdhthAPQroBT3
uJwvWLj6c1V1e5wKcvBlwy7uOvuIYL3DBfJhN5VYMmBWxa2dv80ZeRrTEnhuz51G1V3x6ICgChEd
t4UPw6sE03YAP4q228JbHmpYYDhshmYLq+yehPyou/ChaCuBW9cSmEg4Qq0cnnIxZZ8HTL1HTnl3
jFdfBhoec5Vm0dKs5QU7mgqLDcE1VMHbxOFKjuugIzMtmzbvoX4X7WPR6Q+EAUYGIXvvXFPexMtu
A5Mc0gt2+bdt12jP6J4Hu3f47im2b1c4vnnDvut23nh9eELz+HrQncZ3a/J3nDuXsIxAK6IgjhTd
R+lBLFlB/JImWSp3GAWO6aPa5eNkEjWuN+16xfIwbCe9bOslCOJcjQeBAeqYVOunQoafF6LHOMhs
CJfbv1uCcqe69WOb4jpJUuJHt3PUTSUuSfU+UJ6f2DKfwFXOY6rcI8aH1mgs9Y51aB4slwG3c8PO
xaB5zD1oJcraLoYL53aNyYtYafHO2FonYzFd6mb1N04KF1VsgF0Ihix3UxaZtXwRoYZQ2XwxDpSv
XhUXk81wjfQ0xphJ20vWTBiozjkojNWzV/hnKtJyh4XMbjD0FUbZXJhN1rYFCMk9OIFZXW5/RAjC
GhM3o+BnozWE4QGrRkmOi+vTOE+zt2k2drsuhu2YGCnAhq6M9Ohn21zAshY30Eabm7jinOH3DuMB
iL4moO+kQ8Skx7NgOyzjFevcCZPHZ6zkMKRocQnC5j2ocbkKD1mjKRy8uFiw3xrLxPpQZr1xRMKy
KpqoKmexMUN9JxfGN7UIX0a6PEpbfJzW5UJ1ccYEyHtggzFCZzzejagcKpBAoRbjwMDXLOC2mw5b
gbQGDrMJUKQO3bpjFnod+gqSElLphCcuZjH2lpuL6VI/Gtx051FWJpNhD+OMhZkArDdB1R05YKAh
rP6N9bwnPc27ZR5PmrIjgLbgIFr2tQs4Klfm6WntwpeBhyiSCr9PkORjOQsgVrvtiAmEXHZVsgrd
bnFix1fLCza1xiMcbBcWT001x64N6mTwEWZRy/QRIkRseZBCJ5/OS+8jmZBixR87lxRySQ8lLIBp
ccA72hJcvL58r2Z7JgQYWkbCKVnpdAVYRMVDWfKY5TeWZtbsK5/j+W3sA+4+OCEp/Tqa9iVNm0O5
ADuq2Qa5lTHmy/ochmEKTql5boas2yCYcxowKO1B+4w8BkcMoL5nIKPO0MmfdSrvwmp9HBp7wj2s
cVmnZxLeAL9EfB6Uu4x+OcGNm4+srPeLmE48Z4dMAuHsxhI7rkBsFjRsJ7y1965GmqPX3jfamguS
/Tn2AzUsplLdZQITKAi1nCbocTFdcUMuQ534dhWJB3RqXFXpXnhA/6GCYRyy7ynL7U4EbFPjqVJ6
IM6mQyuORk9vVZiVuzrTn6xXbUSvDh5vwjOiDXqnx8oeq1xeuSoBlYJMh7Vom1UljBUBirBC1CL/
0MInP4x+Zw9+reE4hoHbIkdgQetVMov8XBxygeVatYXdLxZ5kQ7L6nHJR38zpvV0ZH1zXMX8khp+
Whjoi6ZQ785i4zrUiGcsakjAhTt2FiTlpsbQQGE9oNawaY9EAdj2qHCrDqM6ziDTbkPuF4k/LbCi
MYxMfXGfcxvZZSg3PhIXsQ9EIhv1mbbFa2iaU4HAwSZtWQC8YPXOOnwbgTAK4+AGTe7VhL/VYxvo
RNSzBpkRD3xur9TRAhnp3q0F3EfERmIymeKhR2CL0Hw9cSuOWrAsdgZL4swQvmyzfueXNo1TieMo
DPAry/V9nov3UfQsKoLyOnq8vhmFW0+YqL294iQegsBE1RpeOXaxUTnih3DcFp7Z+GH7gRJR4OCX
ASN/y8qUQjXYPS+fpGOx1sULvq5faBjcIV+K80WvKXbl/VfVIdbkrfmTbL4srH5Do5/e9kxvOfbW
OMGaNVrQarAZvVpvq2olIIC0TRzm6FmUsDlwI6LXaqm6+kwVeSd5hz0cwd/ShfShu+RP440p3I85
SjbrMJFV7Sdy8XCAUMDQliTWvEg6eQbM/kOZP8BCSMaanATm7KOhaJ7XUYMSnSM+3d9E/gDE8SyG
N/s1bDfrAsi7wxaEHVI+3sOWxtoMTG8K1HTuqkfJ7lRTmthAv4lo0CcaymLXLUeYOkfpIxoFu2Nb
pMOaABl6Uj6Q04T2H5osh2pCBRZFK5eN9ChiDit/GP0P82TSA+045hpYvGp2kI0dIx6at9kJSPtm
fTWBxC5muUDrB1l5ubYD67dpwO6ohhmjgp1qNGCf00NTpQJ2c3Fd2/ZUDP4Fw2qXEVuwXIIp0vbP
uhNPqmpfyUT2Q56PkSDDHiRgVNYvz5AReNSp4R7VJDCbFDIYLZ1utsLHtB1JZIcVkTxtP5TlFezw
l14LP8kQ2dlTuXztV6CABxxNOXZg6XQ7xsP0qDprERfLSYxpXRqD2BXX/VTgYNwc4V1P0ToooOLx
PY5YWhxHOkVe+oXRtwkLolvNQ+GWHMpn/eGkpbq0nb44R47+XONw7dK7vHf1QYTpscHr9AigxULm
34bAnDs/BAhd77wbfNcXQKdaDcC7F2Gb+WHV7wYY5e6dqyCegQRIAs9txw57ErTix3Yo8CAl6UGP
16G3ASTi9nG2do2aQoO9PedPCFF6J3+yYzIKtPMY57DXD/zrEvDntgpf2IBsmsYfiECNIftqvW0p
NzVrv4oVQYSgWa99EaDaByhb23d7X5JrN6iYpG4v++G5yNseXY/vohTvgQmCQzV/L+v5UEJJ0I1/
Zzq7XsUaRLb1vhK8ozfugx3jhx+QYkYR1Fh9bdFPFoVucddlEbeYgowp+g6SAOHbaCxKCt6en+OK
pwRxIp1kIJnjmAWHXUoeIybn7Qh0PgZubNy2+KKopqDf+3zK8JEhK8npCO+At+XFidA7CiRLTnJk
ZDMTyAATraqEp94aD1Y8/X9Tmf8VQ/V/Ih31Zob8va58+TYXX37SlcntL/wDjhrKPyDcMgl5mDKK
3AZE2z9FZY+Q8I9b/Sh8ekFQiHULG/9DVWb0j4BIJBnxnENbJAio/2SjEv6HYIxLRUFOZZwiY/5v
oFFv0yr/JSkLHzkhxqTvSwl9m/q/jlH0zKHspMnNJZ8wkpqYFp72XcVNRb94fUolUkUs4KcxQPPo
NsVhan39y2d1/+dL/ZWm+AMk8NM7wO/NOKLsXKCNVf7aiFJMRZ1X2N+dMRRvaEIRhlFPPGPEHhYB
cscROWgq7tMeosktPjpLfkSz0tjiiQFTbp0iOWhsd37jg/2AM/z0vkKGXyoEhtYHvfa/vS+KiRUE
wmpyptNYD0nYyiKL+wJ0gbgqq1tarlx7cIhnxgcgjGeVJyHTKNKpB1eU99C5qinmPPeCo2gH+zsE
4I/J8r++P6WEEJSSEJMzIEn8Wg9bsZrTjonuXMhitYnfQtc8sc4L7+FG6+77XHXreCIVg9XvaF9A
3kXYHEe/Krd9kmEL9QgRIHSQ/0a9YpjXqeJ+Qv2NuP/NFb7Zxn95p8g7Ag2M3DNThEj8E/fyX41f
0i4E/QqUnFY8IuaDa0bkhkyN4vYoQwwEQ01SN9/aNrcPVdVXS1JOZhB7w+fxd83ot5f66a1gbk0g
PBAizRDc/sfPb6XBzm2uJZlONA3cGBuih/oyTSsT0VrZsvuIQ/WY/6469ebL/PKqaD2S0g98EJDD
X/sfmrX1ZFMu46lFfNslFlY1gniy8lGuNa7CPK8CsRgYHryYdy3V+O+LV4bu8V9fiJ/tVkF8OFu+
ILhdFOVE/dr7zZauziHm6xNFfqtaYmy4OZo6DKrAf0fX+9mp+vFSgivk0rC4MKR7b2/lL16/bnjj
hmYyJ38uqXeEDoYcHtflvEYohCl+B8v5ZRXDSzFBcVG54FSCF/LLy4lGLT1SdLBjWy3ZExLGanhr
St5V7zP69OadIsBD3kNcV+KDqlUnf9Ps8fNYCD5TLMj4EoYKe2txW5t//n0NOhmRraXzsYJLZJPu
z2tIcslOGkF3/dI3mq+HZWzF77rC/ttL49cNQsrxKVO8jV/L2jyJ5jq1DNjqeqScd6HUU0IRG5B3
mFfDhQUkJu03JkNa6zdjQr9eZIHdSYBHkKQwRSX9tafTQzHNgCNSdxwArfdjM2osNX+uh7mccCv/
69sXaX72yxcJD1FCiML/I7ny4ZD+/DEPiOkgINa53QAcWrvJvGH5PrJ1cXuWwTrdYGHBsaVUeoV6
VMoNxh74SddBKjZpZ5a7G2gAmS+uDphCqbHp4hJHmDZEoqigmwnhcpxhZhl1/eiONdfszSg57Y3v
yUckbYt47m8hOzsioZTmTy6FSMmRvEwNgrOmmIsKk47eOo+QUet6iIfe2O9qTPvPnR3cNvNIfcjZ
Kq64HT5r23k74VfjhcxdGHfC72NFUwLISagFnBIannpAWXch4tLP8GbCOwQlmlhn0E/mrg22ft7p
cz/DMymgk+ZR2dRAw3qIIuOp/sIk6R/zADow+EDVtsUcxVE2yNU2qX6ZumoFAobOG2St+8QRm8In
GECoHtr8vbPj9wCdzxCteGViNVUYG5mQbdJyrHZKzRyB796pHT4GFjU5766YO+ER8Uroo11H9iMr
EccSfveKCIneUBCwb6yspn9HMpPu0kUEW5QQt8+ZGcLN6mMOA/sD8jmc6AIrwfTLBnHM5QJS9P0A
G+JBhKONYNuQB5SWVI+u9d13V4o5Dm9n4KPCxDIsKgGLgDEcmQK8EwcgyOIPsWgkttQWkbJPIiVZ
iyOIMpADFnGccRCJRZ6OmGaUager+KnUDTu2uZw3WB0nGOQGGmGOPwZffTQ4JirmnSiWkzNGWexz
Glb5xxKZtjTB8oCUIyTzJ4J5gTsEzd2r5uBOtLnDMdhW3slIDqe9gFMGX5kj12+Q29w5A+IKjt5j
G/VQqiQSzUv5pZrFiZKhHmQSBj7y0Vskc0qhn0zm4ea6znwW9timyxdBoPzNckBOF2LswWuy+eQU
Dz4gOwo2fd7rco/mTJvhhBGM+9bvX2nm11+RQSaHLhymXckgJcJ3cFcTeJCyp3LrB1URW99cLKS/
DBdVNC8LX4tkVbhCDoHBbU0LGmvRVdvSBhUC+YOLe/iOF562OsEzyME3pamOgBp8Cnp4tIjVx0vQ
fpWmTaOpy2DVL/oJRfRvC6mGqArLcRv0sKIXMvsfSRHunNAM7pTtzqin8GNe2Lu0dRMQYOu8YXVV
7meMjgOhW0Hd9hCvwS0bIr9EvCGeXLlepzFQO4pswZ7qrr1v2DI8yTXVV0Bms/sizZYzcG5m05vZ
nrxOejYeAidw7p96a6A1oSIx7qhz2UYEOu3hLtUw69M8n7+xrqA47dtK4WQ61xeSo9z2FOZIan7I
q7T2PuKorFP8kHASdbSooMwvneqa8itJS/Ld4MrR17Vh/WOzNCg5nRrwA67ogZTyTQV9kb72kNgx
jFasRVkcnfRp9T1snbOxR5dBPklsdL72GBPvsR+1/XoPGRzPO1qg0we2wUDq7Z87w8aTFvaXDEfH
D3PO8a7glbMNnKPKL2D9Iu8ch4Pri+3iOZtjk5tjWzlY5CW2qmxpfpiGOg1jDFjgJzh4NZhKQSIO
lRWIp8YwlWx4zhp/Bb4T5lR1FAs+AtQ/on0WailoLO4aYCVGI5hpwxr7dtJjXXm1eTVD0Ulp4CNU
b9Uaozg1GzaIUs4yboHp5GfRoXzwAlyTWe+5b/CERU/dmn5bF3w/Lrqr+DvtsXM9dsuwvmA3ELQZ
JNge+3MJkvqwDUyRig+zIfhshhBrRzx49XgEt6VjWYJmBh8rbrcyN7QYtFjWek23jIyBe9TaoDPD
Qsde78dmDuWzlmELNZKpSdkYdydkOzOFXYhDe5fSEF9pvjbfmrXOdQKkgmhPdCgQqvQVBhPgTnlh
gf7Q1ccVAtCuKVTfb4tANhc5TpRtm8GwRzDFcL3Pxm8WKAQeCtVKfSH1UFeYPbUaY8axmTBZFAus
8n4cLmxCzgNX2DRbTn2IgoUPuDm++w59gpsmhK+bOAOXTUZrvkIHSTCQFnxVyLJDEUK+JyizaHYj
7ImgHFywE5lB2rjIswDyKEa8oCZLNkGHwExGexY14uJHNSP29KrmcOq/YXIIl8UL/c4NCfaZJZ6W
E/4x73D+LcObLQN544zioMp+Giek3LD4tT5yIng8pS3/xlE1AesIQ65iZDB4sOR9x+6j7x5WbI7X
AxZJPjxmKRbMGCmGGetY3mXFSzfSQV4RJ1zxSeXEYLag6TGgmcGl0EX6aCjxFx4N0tQ8iCac6niD
AQyEFL4X2Lb0DYhljTNejJJe045Jiyke7IoxW2LLZ8+o/C3ISrLxinTGnJQybjcjg3/IeqQOY2tS
fh2ZmD+JZkhfyOLUsWty+cPlTMKawKrHVxlJhuKAX6/ZTg0OYRHCizJq6+okeTrVW2P9JY06DW8V
87bvxiEFWve82KVhGV68UYPEzhfcZxShaTmn3pPfps1uvdlw7cz7GHPMLV5y9pG1SMtEDSq4KwJI
wqpQMiE2F5iCMphHDEIpIni5dmNW124rT6gjpqnsplMZpE45Y2EJ2xmWjfPH+hEjYnUSequlSMdP
9ZwY+ALHPAxrBuPQtJdAAIR0UCv3Dxh2TfcA5pA9I4BbgSmbbot8eiWLRru6VJg1VY006Mzl4uTm
HvpsKcyJagyt4prUJ9fgrhYjPuu8a2WI0aNOfKZZV+9YmWJaa4bUN2jbHMDPMg/tiiGdkLXLoYck
v2mG8htfdf9oMgwuDCSwSbumNiZzmz+2JX7cAEPsRdSWhBiZDztMAzQNJh3yLrgrJ+SyRMNQ52H9
lcSqH4lDwsS6l3Xqeg1AaTvjmQeU44IYBMZlNv04ke8q9cJzuXD2SlOcxjHh3dbx0HmAPSq/LLa2
GEaHntG+NxBzU/FaQUsHrEBlOvzIe5WVVzctJVwWLL449oqhxBYQGnDSoJqNRl0T9tgMUQt3GQGl
0cCXst1TgYf1McsK+pllbXqq2EQPFAOiLnYqczdTlqgoxKzsHj0Ki5f0LQxS9Jf19jhn4/TWYn7n
Hh4ENlT47cNHWGEEz3wZVM8NgA1zsmSOvhWUhS8wKeZj3g/t44hI2SG/KQsJX+bh4JsZWgf4WsVm
rdxcxUjO8a0vMXCxWdw0prDxqvTraBf1KkhhIPzabsRYqYcYdQSFCRJzjynSBoO+eYtsRQknaZnh
shnnF3AER4451zkYydb2FnRv5DajjjE8t1y5KBjRmDaxMbedPS9F339yYVE9kXpO00gZu74xhiBQ
43ewgIN2VuwaouQHKBpfmwl6NxRSeKjGO4bhMryMUBwesKDXOf5AXd71c1rvRzt1yTz79bIdJjcB
N1waeC5e7Wo4hT5iPgp1U5eMyWzYl7dhQ3y+CzwrNVeY7kuXsj7RJfM2JF/nd+2CYDP3BXlyFpqy
Y2sT55XItkM/i12PzNF2SHXxXDX1O2krvscvKFzc4oj1ho/WiGTBuEcCF4sEib9i7g/sz2UHrf//
UHdmu5Eb2bp+lca+p0EGg0ESOHtf5MRMpWapxhtCqlJxnmc+/fkouw+kLLXU7n110A0btsriFLFi
Df+QHyvqJs9UXbCpTNusoJ2kYX/pkh9eQ/AaPqkImgzh2B8+jdjQnDlxlZwnHazAMs8utGpqfwxV
61+otHKuRI/6JeoD1l4WjK5W5mDX3hQFZ7jkxTS5EinWoNrr81mPWWINbFc4Mi06bQr3XquYtQeH
QoWhgjbPP9isItvopsq/pdFUPoCTHxAmAaiVk2DyOJ3TbbXZlB3pykBxFQFLQmpIbLPagd5qRMFT
5cTqTBvYF3UeGR6k6tmbekiFTZ03F5Dk661hlY/01wdnB6822WhWb9wpquBNn2Xhnpq83OaT9WSN
WrgxmuwY2F2wgybr3ui+0O9baoAzhnX2WjABvGyHQK5nh5m0r+Z2G/Wx/dVq/AawyTNqqEW6QCZi
ZcvSPlh6X3qZbKwtcgM6yEd46TCXzw3HEGQ/AA8qqJBrbHwJWIlKz9C0Yo9UufFNDrG+A/8CwCiX
8CijFJys0+x9X5lkY33pmjvTIqOauSEIKpm/gcb4A15KCB1Oc7d9r2UkOu20h4eTbibVUY5qSbDN
3KCtvNEwhx/TID+Vsk7OkkYFZxZcBBC+6ESkpv2LGqu4g/1XXsZUHs12UhNWzAO4qFtfkiBvnAbs
kGhAFFxMGbtrpYnAOYbZqINwtGE3dSugfxZKFcWkriNcX+4tyivHc3o/ivcxSAQgsE7rfyf3AcOG
9iZ4GpXd6qYuviL/hMQOPiKAB4OEoswwks/OmALjtdIa+Klv3eqJxUQqcdNDVIhv3dCXt0M4kkdV
fn+dl9VwNs1uQMy2jaOvppbpnGzufN3p13GR5ZtohAo+WqbzpVI10A0z1a6Ys3yG7iv2uDDRhdTT
UG1yN73odGKYU7f2sQolNwG5+AehDEhdqI1fgFHBpJKDnR7mnHg9McJM1rlS2jZ1+vFyrO3pnL2d
rsxeuucjLrRnsZ88UhpjVUcZsoYJKG5yGM8bkxNqP+YIpQd6QFLGOsGDWFTJARhQvJ1EGt3Fbgm2
ivS/3Pf6JNa6Y2ffZaWVX0ukK5gPO+YaqHO1T6NKe6BzSxCf03zHiraTvSO0eUfPfJ7Wgekbv+pB
tmsgn+m2lDLYpvSxto1bR2plJIyjCTl2Q5VHZNzKIu9ZjGG2bpLiS9jWybVI0voWXYIE0y0GsKE2
LbBvLblwI3IzPR+afVn2P6FM1i0z8EYVXpMDzivtpPw+22AEdSuiQM05t1l/Y1dtyYYfLH5tBiiG
2WasG9cGnPAzfzlr9Uo0RxME7wXQWXm5dABvml5g0Tpnttj3oX/M8kAiozun9pqqJgRlHRum10ba
MDIyy9u7MHbyq840ogc3bdmA0az/CmlokNn7lKsDlLINjTr/TuqtflkoqF1rAETGec4UbVdHZa+j
YJyrM7AyNtRdd/AgeEFaQdkhSDUdqG1jwWNvjRnlaVtvnzqa9Us12W/ysS+8tJDMw2WsvjeJLh5m
ejGY53XEMfJ9Xhi8711NyrrlBTyl0v0CxExbJ5l0b+VsoHk32BGotizdAzYAB1UBLB8A+x8CWVdr
YOPjtKobYzrXUmEY5NGW9UVHURQYP2w9WKUWt2AfKWmtT8gWjg+qafIdLehMbkezBsmp2eW3LBim
a6eaQGRpWmaNK7eZgZXQbmRO2ibp93ROh+Yb80pzRXbk9jsjT3iwvC7kDzcLwOT5ab+O+LDnTa8h
aFG4urOyBmD0nYxM8JiOXpynmg1qxRZdX66RyRw2UdEn0ZGWkR+c+8oBo5rQOXrEyLq09ybBrgMK
rKwvwuIESxPkTEKgk/Bnc6R2DNVW5x0Lu2u/wBSGoapWkeyFCZCvNZy2zMzNGDXhOJIajsPFZITG
l7gXKKGW8kvNSXuh10n2RK+ElKMMtF5eJ61RjRh5CqdIinKtTO7trH+uYeqQzsBlnlTUkmHfptKj
AwPcVc2jy9FgkyYdKxHxU1GWZX5RJU690O99/s3UABfRyBstEM1wiEEbp6u60N3LubOjeZNXvezv
A7eVF2mLY9MFEFddfUfqSSQX8zBM/tZXqWNv7Ehvcy/HPo4dOCNc099PKAtqXhgBFj53Kz747SRM
gHdr6Okx34Qbo0aISjOUXvlcPhO4/fGHFsKphgSFSov/qU5UY4Krm7lZZwicDNZa08639qzDjCWm
YKK9TlQ51d7cZXV4dOZgjqFbzL19bWqtqNeZGUZMFAqUkPibNKqJEkoPnIpgOGa6HRxgWHTxoopv
X6aWSR0/x3iQfZ9hSNPS9GeKxw4sEAioArA/DOlYE+OVwP0puUhs3RTHqjTGhNgKGQ5Yy9SgALxZ
SLmUv65vZtcD+F99h/gSnf4+IZc+oHE0ZfAYA1rfujvYct8RaRiu9H4wfrGCGGX3tdHnTbFlLOJL
zzFa0XqkpjQLAmQ5jcMENc8BXVW3kF8kvJkz+DPcq4Sqk1wMCO/Ev2CmlBRBPRn6oTRA5+7mToe1
uqLH3E6/ZsOpUfXAOtNRv2zLRH9lPXYN68kwwmVmVxS8eFOr+asP/bi/tfRUUJe2ama0qJAbiM5x
wqniY4YICto+NqntV4IxAFpyobgmQzaqG1GkxgMelAosUUa1VlPDm/W4jQJKY3ZOyUTIX3IZHbRL
FbVQK9yhtjp/Zbqa+lU1mtHfox5j8ulSjJ/4m20h4/JDsyZpqVVrGQXJU2YjHzCXfpCtEKSFMdCA
xFlUhSBzQrIY4jPRhLbc1X5MkDJw9DNvugDwy67yS5HvSJMn+JOjyOHyBWoGig1Uj23VFAmNxVnE
YQ4lMDC++rHdTuOqCQYrJI9jTLdWLI09R+Dgns+kutrWdBguX+RzI+EcV3IWNyEqs+FqiGomtH6m
KAYn1ISTpMvaXaXPPDXNDvdo1N3orGSKhswqTAI+pnKEkW/9loxgF5lqWKxv4tzfwFRNwvUAuEOu
CHxjdZb3YM5X0gaWT87H0O+sGZzZObP8Lg8PZDx9P2//HMvK589am2Nt3Im0c7N11duqOvi1pVcg
qrR+Ptdw3e5XRVa2PVyUzBFbd+6H/HJoKjB+yCdpRxaX5l52tSwOM1esb2VsJOWD2xiatplslXg0
suPyjFJTTEcmc529i2tH5ftUoKF8GybFlG8IhNa8cTW9jy+rWVkubQWjyS9Gmbsbq8kQcp1J9slh
c1e5QM+bCii3noywS+gfx2eAYyOau9Ktv/Rulvsr9JRYtbRpWnedjGhT/pBxAmXGkH31OHVWD4qe
T7SfhFE3P10XWDVJacHn7gKQQRuTud4X5JzYbwWQrfFCoHL10+RTP9AjSsx9647IZqnRhQOCOY4P
1pXAAAeIHUaIdijq92m+LI0WtZjHPzdnWxusUUev3WqvtzNy26saKZJ5n/cGkjKhEjQGs66YmzMR
Z9awg4COU15b00lkKAR7dIvtbXw0+iDvVpFptvkm1INxOlOTqIMrU/eL6hhreaqvSEW7ll5qWMTU
lW1kOL2xyYeZ/qMq7Ggbs3CRdmvdpFsHhRYf+8mtgoOtG+UvG7eB8JdZWMZM5xmRppgXJ+nsVKBy
7TOGIln2VdYdez4SFVM8AH2Allbw+Rbg0GzycNdC9HyC0pZp4ok5C7xB1CLYNClmtwD0gqRKPau1
i+mMip359EoQceNfMb2dBHh7opILq3fiYtpYOst0x/yZzrpmlSrflbE7fa6mfDrH7YypPIOImvgJ
4ZHoNSY5eXdcD1WwTlxbZWcIq+jVrpXg7hEiQ4HK/4wOqFV50IPwPKVRTqZNnM784SrFQiC6ckcw
VTsndlkRsKsi0xtTVJA2oQWyq1mnTaLxDGWmIfKeREWanqFQoNmbAVWSPeIBkbU3wrSND5Qb7icp
MZ5esYPLaRM4est+jYs63GRw/R71HsbLum0irH0MWmJf68rxh41M4lQsqkCcEX+OSscM8vi2iGLj
zgIIH1zwkqzippCTT8uCYWr7GTX7Vl3+GTFtmBbGp77Wi3g3GjpEmYnKArNLTZp96GlNx4dzbYfB
rwylsURgPQ/3AlPM+CD4lIeyD2UMa85sm5+qFn676TnxiD4qrZU3kYd9SmTtyI0OGPZbaSCys+0n
Z4akYxdIyLXrcOwUmTIfWSdnC6pY2+d2y7IwJp+cWDO6orweYDj5dD7bUfN0DDTcK43Op7+KiqBz
voM5t9ILOSbqB22GajpvtFYCtOdY7O/JiKz+NiDzna99Acb9Hu5AxfZFc+wgQcj252ke6PNtbTr8
UIFtQl7EZSVFUCzrUP6IczXpxg6tpaw9opA0VU+cJ2nCgaLj8piu6F/P2mUDfqH0hjjV9b0lm6Uh
rHVCWu6GEtofh3XYY934w1/M6FeODEKomzXo8nAJU8a80cDIzuGmGIWG6JLhMlAYjnlVTHBJLKcY
JrrzZtZvVc9J/73OemvY+INaUEQMBwAHjJELEGaFoKFJPlzbYd7fNXXalzcUE1PkMY+1nHM77Qa5
jqHdZfvSz+JvST0ZQISR5qyXHvbIlGOfZ5UDfjCNs2pLpdeCnWdoSrO9jhl7/JUjWXpnknVNQML3
TZTkHF3AQuyWXQxZ5DLQk/4nyD0igKaMUGsxYpv88nuNNKCkFzD06UUQa+V455RlFGyioGOd5U7O
RwOubRUHWhfQ5rDNC+p1amFXfTfr5DR7PaXq2fezrX1m0NTsh0GfyrVs4zxGw8Pqp2IdqH4awQ5p
wZNtM/t8oGbV8q8B2pSPtibi6oc+GS514DCGCmYCXqAjOQAzyxBRoTYTwaPbN0P4dXDRYnmAecra
8Glvur8YsIzVfmpDvz/UiM1szFlLZnrYIaOIo5nDO7loAhJ5eB2q0e8m+lnlooXH05lNpLXneUYH
5dIHi1Hu5qwVyReLOT+BHtkzq0D0J1R4cZiOFJLxIUnXzzBEgcFZFX6BFXg+wbI9T+OGiqoxwoD3
ml2bwEPYvvbs9vAdKmyXUMFD8O6m9BlLH4uoVc0jkkQ13lQyGCJAQ0yhumNdirLY14D8jGXIEs3n
mMcIcVnSKc9Xmp3204SAD+UZdAataKevhYXyEt2R3BousqrN5W0PP0LuodcSmysq9OQidgc1n/V9
mgNIKvXWscdFKLSJDlHjF+517NvSvnTmFqoJzX8giDRFSmPZ9a2pTUdqhq7b6gY9kS9IqEfuljZw
1jXbNC70Rqy7ARg6qV6Q+ZAuW1ovNZ3TQgXpNgNToZVXqDS0hnuhFWYUosuYLhTs7cxlwTw/Yzv+
lkTBfZHx///zCgD6jGz8UVBaREHY/s+/p2LgPRWXD9lTc/qrXv3m5n+efxw8FZuH9uHVP2wR5min
m+6pnm6fmi5t/4mvXP7kv/vDfzw9/5b7qXz67//6UXR5u/y2ICrylwoEYhEY+dfQ0vsapZifDz//
8ZD//Md98fgQvMKZPv/Xf+FMlf6HdEHFUIsh1w6ODOjbXzhTZfzhwu6zgYoD9gQEBjzqL5ypYfwB
ZMhQrgKz6gLjAbrWFF0b/vd/GfofOmoDEpApOGewOPLv4ExPsGeWK2ylQFIadGoQLji1xgDoGoyM
ZvBsHxBQ6vvG3A7j+JFpyLMu9wukndIBdzDD0kFCmXQQ9RMcFih2QwNq4q81P/bvIww3xy14TKtm
xFKH35JQ4h86RRiSbZACGw245BEUYaMdx6vJoqm3Y/wY6StV6n2zQGMU9TuFa7gyVRutCWxiPC9p
Vl9lfYUcwOw44yOz9PZsQA8g8YIxaz9TjIT2TuSmbhEOBGG1SY3m22yV9XU9ySA4NgAQ7JVvTeZN
GnUCyYW0o2/mKHBswP+1jM4biA/r4Ket0x1iu+qvYxT/6Rv05XjZU1errUvRr3mjAiyzZgyZn9MQ
SxgR5Tmilgy/QrVyJY+3RmFy/jXYS54m4qC4SrQw+hwheIEkUqO6z5VIJcAnuYxkpUay16V2bB6m
ppYHwVl1NqEcNq9UJihrSvCKwyqrUnoQTgTskxZ32I9riwpDrnueZtUbMr/PngWAgbupyxDNhIYZ
uRXelFIbEtgtmGmYDHGZ0SJl6nDsgAZd0cXIegiEsKrpcIjHJHDoN2ZqdH6+2ERvYI5PFiPGK7YF
r0PZyjUEdIsF2PYCnQhYF7nNqaYnA9Nh34wz3DP4Urv3r2Kc4F7/vAyQNUtBzxZogLy+zJT7tLs7
SH+I9Q6HJLJvm94Qm6KVzdExS3hEvu8fjbiAbG2a8fnoMzN8/x5O8K7Pt2C6wuLoQYaEv76+hSAu
/dHNSm1tW2FzkY61uY+aaNGNDsttFymxef96J5DA5+sRZHi/bEWCysn1WmmOCZwHDUrKSDYxW+2G
1itN8tw2PoADPrvVvdrrRDSpcx0agLxjcaKGUpWhHzVO7JNv55Hm0X5rvmpTr+gNkSjBBzRzql0E
sxAPoUq9LgJdfxqKLKIBjE7j+TgnobMeEQi+qnru2/NnF6cksnZaiEMLqc43A0YgJdvHWU8qdgDL
zOgNoq53EzKsvqDCq/8Ekv6tg/DfO+X+/9XqWb7kvz7zVk9pND+9OiT58/9kU9iccjoCPC44algR
y/H51ynnuH9wHrKldSlc5dj85J+HnMN/BEaWzY7KKGBddsk/DznrDzqOnImWa7g4+zh/54w7WfzL
yQbA2hUMxvld+qm1QCdoWilTb7xWCw9O6GyivCbnnz/Y00vYeLHu/7yMwRDNwncSTOQCkn0Rvaa5
4iCfp8aD63dEfhWK96Nv/kQn+jqVyQc2DM/Wgb9djTQAsgEhhDHL66shh6cMX8yN59T2ZYAGwTqq
hq+RhqC6nWXI2chyOybINCMXsKmd8BotnO+Gn93ldnSB7MhhpFmlwgQDzeZRd937ttE+v1gfb4Tz
56jy2z3i4A0Mm5dvnDoLGIPpi9FFU4N+JAMT1AjMEjhoSe67YUx6x4jlvmLaZwXabZlw3NIpRmko
Hq9l7J5zpB84EmnNW6kAJ1Mw0hyzDz7aM8b/9B5ZY4g6EbKUY50cBiE4MOzGGXdCp+loVSJh1tW7
HtGcVReLM00WX+E7rBw62ui5gCpAGHllVrY3mtm+xmpmrWvdt7Cuvg95fjfDaS5AQK5shn3b91/n
CVvheX0BpmAFs9OWlO31F9dgDduYiTdeIFCTKGFTbiNgkissjVYJzMa9VAZQzToH2jLoHxwgbO3f
FrfLMYJ0KeBywPyvL64jlKkSv2w8tJM9ZtrsI+3b+893uk0teFMkiKxnSD3A108uwYEdQcKO0R7Q
nSM04X1kJZ5RqA9sLk6Pf+v5OlC+SPMcEwLM8qgv9ilQ5WyK87Dxard+Qsy5vGiSKNoWZppvrMxO
PdCuVOxTGmzmiHZGFdcfED4Uge3V21xuwWDySPhDNIz/vb4FJGrtNE202kukC+AjioctPc4elPWE
F0FW1NpZ0A7Tl6iMtFWv+ca3ILHAyqVAOXUrKUP0cdLoqS9TRCxcu3AWvON4mCdA8Qa9jHKnLK35
Ptb+BRD4y7KyswsrB29roEsxx3O5oeO10qMaLaO+NDyjU1ddqXWovAT6Zgjsqz4pdmM8+5+Khc3a
xsG5qwtzz22ca3rdb+mQ471rjMG9bHW5HkGg0LQmwQVifOWUwt7KCOqMlaD7MdRMdQFVng8JdPHB
Lg5obxuQHsnnlR2sQ+QAv2Bskex0N8i3gVxSd7SiDQXOwUcIS8EjQJtva/YtgtPuR2ZCzzbQL2PA
8jksSeCWNkwoNtrrz1FkncO8oam9tPLDLYOOZN3FQ7gmNNzaRK18iG7b0I28anRQhSlLOPx2ThYe
Vqb+hAbP564zh6uhAwpVsLJJsDJ0q7NiWmZt5Jl9cEGxswrqgIDMI2tfsC+YVmUdVKsa8Ot3Rl4T
ylXdnkMEeUXmcPB8nV9/f4NZDLLoVfPEKNi/fswJmw9rbpg/BaLRPqVB1F4Ec3PPNO7p/Qud0n6e
3ydHN1CRpcA9tWpHEcetKWZrr9TTZA/HFuw26BFtWgGopM/RDe22b9JvMevgz4YFaoh0BN44c94K
IopE12BjA6lyTp5RR5zfKNuy9hqkZJ7gMFzAGDBQns6jD650etzzkCB2F+4WcdX87UrI+lltqvul
N+f2tdVV8CtSeReQZshZgl8vf/7tl6oWciMC5zpAwSXDehm2DK338yHRkR1oIxAizCEMWFuRpdqN
XxoXWFSs2zT74CHfeJ1clKa2jTrG8jVfX1QrGnjU0VB7GSo1CFzF53IIp5WQ41+dpn/54d4Ky0rA
PSAsWlRltDVePZ+FLw+Vc1WjV1w+BRMKEPYwey5Cgb1bBxtrGA8wyH9VepOvmyz58f7bffNBabmQ
SdnCZorz+uqqcnq7dlk3yACuMsu6UIDtEMP+4H2+sWgUlDBHJ0te6rGTh3S7VLWom9ReMYt+J+b8
c1SnG9rggMRT454ptbt+/8GM5VeeBDclbIszW0FZVtbpujGqeh6RqfAE8hxf6CKuF7RyGLlE3ym9
naYx3GimKg9qCMTWEXX8zWnK7dCqYmepYcZZ6UNa3tsfG5EPGNaCifzpulKIgCH6FvKxfX3X2lg0
V870ULo/6hEyhD2P2lbqiA64AkVifBg+yPre/AwuDEhK1KUvJV5/bds3Y6se3Mqzhvi2BT+EP+m5
UPnlRG+ceWWwef8jvPUNTDAUZBzEJGjLr683IQ3FCcTADYeNMxSEv1SAQN6/xFuPtHQUWL/QHOkc
vr5EoOIu9eeh8gLGOjvZ4l4lwBbtBmP6CpTt2GkfXPC3CoQAiIbq/7uifRJqAzfMod1NXLFA/DH2
tf6qrPGvz/L+obFKKGy1ncforTjWBkOxvUUq16nkW9+Iy1SVexeWmIcz90OfiYug0jL+vIktkR09
vf9q3trbiHxyssMFpQg8SZwnXDj0vO8qL9Hiz3Y6XgxmdWkhd/K/u8zJoko6UFGq6ytPNZW+0fA0
CVIQ+z6z5A+iyBvpo3r5QCfLqUiR4JqB6nkRQF6AXNus167STn1us/Gjr3zSLFuyZVSPOOcAKaHL
+7yTX2TLyHSIUKLSBRWtSFe5BJ7sKqY5xmXjWBe6kx60JN1jc1N4kA5u33+lb+0bxfkKJ1zCobVO
HnQYo2jQS5ZYJnLYMsrpHxsaWF//d1dZ7uLFI8J/GbEgw7JyAptKr2A7BekHRccbGdEiUmzRhUBM
gXf2+hIjTFQf/lDpgW65QHD3mzvOt0YTX9tot+pVhpy+G3yUobwZZR3p8ua4KuTvk5iQq06Mc2mX
dNBGw9PyMUC05zYnrUUAiOAHEnitq8Zg4JUi4mPI+/df7KmGxPPi4TznuQ26gezA148dj5M/ijHj
+5XG96LCQwhIz1ohwGAE2Sf0xr/JMvrVijTftgiZrzLoie/fwrMb8cnxR63sSsZs3AZc/9e3UEQs
r6REDrVAONWb6/QJQORtn4/2qrY0e9Vjc7u27PSmGmrzLMuSwWt7pA8iCSuAOnVDMyW5aSY/9Iwq
PwsapnlF06c7oC8bs1Rwb8YE+Xk5res8REK0mC8ZVQe7tteYUIfN0QiGz5MG7Alh5OM4uonXtk2x
QX4p8WyEfDB36/VNO2iHtMrnr10UUdMFkb/ONczkMr6Y0uZpA40cazkBgMYuk3E1mcndgIPTRhXy
uqztQxwWIbgRBueWLQ3mOdlFHpTtudQB54k52nZtcD/2IEJx5T4ba7wWHHAdCQSkNfYNzChn0E4g
OvSNpLcARmNu0A6O0l2vVXcqQkVzAhd28GfzCr8O9KGKKN9iLpV/M2ZXrKA+HausHrxmhmrROM55
zzR1N8HRXqsSNJswQBiDHTDOEhgES6PiV2bZjzinXJr5dIi0ON0EjQv/sKitY2cY2qEAXf/+enjj
mHR0kkwD8RedA/lkr/txbrrIXpdeOyACyZg4WIVBeKM30XXgxrf8Vx/E6rcuSMHlMAMU1lIrvF5/
NtNhLQ6r0ss7d1qXqQOXKdS3vpGcOQy51kP7kQfpby0tQraDmgUYLZPcynruPryIZ7IO0wlOQUGS
iXBLheTSlsZXfFeAPVn1efTQVfxQ9YkLvcy6ybLsqSzac24NpxbUtVZ+GaYHw43FBg+F6cpq8/xR
An3adYZqcChLES15/7O8FSkcUxAmiFKMPI2TADk5WTK5blB6DdR5xy7PulGDB5qFV88TmdpBjMqP
Zzh0lfjVa86drIfug1jxRp7gWDoZgk0J8ruKgRxALradXXDaoN2dQuti2rAOZ9v54GmXRXYSk5iF
LvEQsSA6DicxyWzKshuKsfBEkn1XsbWj4PhA+GIJ7b9dgo66kA5jZHGa4dKtQIixBuueDOJzM9TN
Oszzz2kRwuGJo9WS/ajAvLEbq/ng4d466tRy5OgW5A3zt0MH3JZrjnoBHSg6SxzrCTeqe0CM11OY
X1s4pq3zuP/AzPqNhAiCJIt4KSfoGS2b8MWKB9SN/Uxr8LSL/e7kz3eVlW3tKHF3EDk/uNhbr5ZB
Av3gZdrxW3ejm1KYEI5beqmlrrW4g3qCWlqCyGhpF0ecYzGIUndxqH/g/vLWi2V6AdxVGTYJ0cmq
sQYVFpoEhtUbKzq9W4CJ8SpFyxG0tQGzQjCFTpIv72/M54r0ZCHRpEQCCp0sWmT6SfmIqVvWWBxs
Xj+7yUFqDVwgyjVoVY9mMqL8FkwK08TsMVLtnvbSJk+SozGpfq01M6/FdqstTdVsFwzTvA5qc9FT
s01rq+GJENTxDylLeoFag0AGbKxcmdbaaOo7O7EewcJ/w1/Q3GBa9slMOqSBDdD5dqJ5DV6hK2eR
xDAFVLi4Ceg1Okf6NP0KgmO4QXY+xGsIOX7brgVqrq626aPq7v3XI5a49NvroZVGEemawpYncctK
pSpdxE8gH2ckU7YmV7iRyF2JqwDocutMTkB+IaqcTUt2EGqi+p5O+S6BK3eno5jbdmGztYvsYM0F
4rA2GiKDVgFii+Q35WBNGAeRuytU+FGn7I2DCSEg1HkQLZPgrU4+bBsszpB1ySmhRkTquB+snmYD
WPUYnDslX7WDvvjB3nmjaDSYszATgl6NHrN+Uoul6WiJerYKb6E97TqIpGuR0oFAp9ilBQJRIJpB
WbiW5mOCiDUl9h2EkhjRbsgEnwBDPo5D+7nrkfIe9PkmLpEdG6sUFU7Maj5IFt44lZYkwTRRa7BR
yTrdcmXTBpXdydxDmGRVt/E97hotwMwCZAe44+Vfc5uwwg2kJxjEVNl+EIPxwbn0e8DBhpRcBR4A
wAjGP6+j2xjDsMABKve0KTliUXip68hANNO2DYE0I+4/RKSwTvNRmfl7/QBSx9EZ5i8DRs6QJSK9
CKtWPUaW30cQproygmnuemU4owvQOliIPNYo7bBK4fB1EGQ+eObfzuKTS588cwUcOMRnjCMSDiUW
GoepYH5Q9h984Q8uc9oSd3qRhnaVsAnQBM5TLOTaBgmTj/pNvx34y9OA8rKJo4to3fLzFy8y0DPV
mTEvchhlffBRWTmmBv4E7wejt78XaqrLyFyQAZ7kmmLGoQLHqoI5RbIDiHoXKnmpovCxd93rLkC4
mKHWscK0QnTOf3RxDnwBno288xS8U4JrpxgIuHipoTAKucSPMbttAT6XD1WLMgOGs2unvs+n4vDB
gy9R41UUXt7vi2ufPHisaVGIiXjhBVG3s3B3q9UyqaXomyCQ9v19JeOvI26BY1Oeu2jbvn/930Lp
cnlp2Mwt6bAy9Tj5vLk9zhB0cq93HsNJoK0aHIfqCv/tPZLXH1xseZbfnvXFxU56IjOIeApoO0fZ
tIaULFaq7/D9EHSt/57nGJPYk+c6Wba+zvCQ0jD34BmDk0XYkehn9LeCpvz7b/Dth7IMl2MBw6hT
lziAe2WlDDZI1+K3XCroQYyKRkrZeboUCsj3f3A9HpDGkiMA+Z8cQxkTSRDePBmeld0OkaIABB/S
6D7KzJtuNNMPVuibz/fieicrxB6SvhMZHy0KymvbGC5QIDtUTrvWRbv/Tx6N8YJpkRH/NkdBg0EY
OFLlHgKiC8VbXrpNsa7TbCA9/GiY/ltOuqwQ5go0r3WK3NPv1qBp5rv433nRJBumuUhyQOHp3Hbb
VPMhTsEjaOan9x/w91OZyT39QPU8Qkc052QHyFrXdNzJ+XhdtFAbtU3jh49tlW3xcEE1PTuvQghS
QTpt89a+S/u/wGD/clb1xqnx6gZO9kUnSznoI/u9ioDd4I4pmVCkznD7/oO+cWqwZKjgaFkzPHiu
81+cGmmlZnR6eLkNhMQzcvNqhUvOR0sTwNXvEYUmIWq3Opmg8QzDenk6QSklbCfksEpo36NI92Gx
ZWpHRgDRJ982gx7eTOU4bCdz+jGVMcNbWn6bREQmzS/9LtEqtK/KahU5ovfw46wPbUd/La3KO/jV
amfPNUyz5lgV5kU8ipspL1FQjxSao0bY7wDsawgiAV/t+hFBacPVcJwvP9Gfas4nLNwhj8P9C+pc
Hv1sURAy6bWvkbxDVLDzWecMy916VZpJ5DV95vwqej3Yo7VhnReY8/S5dt13ZnZMuNKmULMLwVI/
MzrTQU/HPPq4oO76xu2u8WHZDhiU7fvaEHhi8fRJNv8s20ReAuX9GtDf2ozMfCGMoEudtb3nSO0T
HgLpOR/pu5Wq8a6lOkZpHO6lMMsZGTQszSGH2HtVYtmD0lp1GHoN4ojWFmsBe7Sbx31RAiJ20aBa
wWGpbsJYOh7Oq/6VlJnhgZJLV4kCYyEtqiZltGiJIzgf+fq3sunuB83XVmYurmzfOOCIPJXM9oS1
q2GzgjcQ9rdwUXiLLPF/2TuT5ciRLMv+Sv8AQjAPW8BmGmc6SecGQp+gmGcogK/vA8+MCtLCkuyo
WnYtUkIkPD3UMD99795z22PuEKhgkMh7OaWqXIl0Dm9h4AxBESfNgWG5G9Q8YdBlVNsHg4gFSKTp
T1AgoCwRTV+pDaXn4q2b8AriXeisNZGLydEl4jqAIrQnz9dam3an7mURHTXFYPaTZ5KEV8BzhaHd
G1P0GuYSTL68j0FhHECn5P5QNaTHuOn3wswqkmibb2yzZw7bWxn0zxFNz93WQCK6lmq5k2gLYJGN
Od/AlBBK9AA7TyNyRk+03QC30dMNIi+8yQAPk1grxsbGDtwr1raZaydDPGAxQRr+3JfW81Qh4vfH
KOkvEOcQteQa4SYjTw9qpV5KmCfiIJu4/aIhcvGR+g2+5+T6Vssje+XMZnkw+3bc5fQSsd7VhK5F
5XPp4nTB4pIG0pXyFsJbyO7Q6PdKG15W+K6epBJZh0iP0psmrAxlXfaJ47ceNI/JDI+2q5ir0DQl
EKuGiDZOfLvGfCiNzQA6sd4No6Zc2kChG9rHDXwlLZxwd5Fl6kRiA8mmve0LqI4OyWy8nO00wIND
socC3ceaq+oiZ1SxV1S4DMSYbJOyRJqul48ODiTCXcpXq7fLfZhYd+yjAYA4lD4+rDtvTxBM9yqM
iogtnR62X5A189MSQgdzYsqhPnh6DdZeAZcLsK5/iCdt59CwwOQogi4c15UiMad73SbDsXcYdesr
OeHaRa1q6O6qDCCY48zXiAKbQEYKRmquyWz07JDrFkyy1rNj88spzIJicQVlWk2Ye6JIedSj6LVT
pY1jmO9rblhkdWEOna+7CnnZNnIn5IVse66cvAXuZTSkR1XaRKaZkc/6Rp1L2p5u1MzABVskSlFU
61vF6QkYrZrRUeGwldW1QgripZN7w6HVeGY2WtIX69xW2nuSZLS9CWICkgXpCt8hF1w7pP4E89Da
63IA5zeooXqrDIxXfcjxIpiwQx/DRO4H2RJGEUlYKcUPi/hiK6gEeVIVuehNoMQWPUlSTO291loR
hJa0kVdWYd2lBsaEjh20RxfmIk0FToAqNFe1MhKzYV6DUL5BqngrNXMjwuqpapIfzVQpvuMpF1aW
XbmRunNieTDnavId3JUrxxEi6BvtCVgQbRkVCUbvJnSS8XpOyGy2c1teuHZ2S+ornZi4KdYz7L4V
+49n9Ajtyi7sbpOqGh4nvhgwHatgiowbt2UbAs5M246iu6Fn9wNjdeiP7SSJ2wI8KfA88Ml51DP+
tdc5v1ioBwwVXnb1cBFW8ZeiN1fSeBq6GSVm0z+1dv5ElvxSDStsktUKJmx3n7rGpZIXuBo6zIix
s5aKieipvhs68xuwt9iXtlwDOGAoHe8izow2ebdKF/KIPXp904L2V9dZWWxct78sQPQQG7SkyUkN
MksP9qmmkWo34hgWVhB2+c9k4AR6j6L0grryvhRFvKHXvcf7+itMom2St5dRJi6E1a9Ht/+pZsWX
QZorITV5mFN9aZZSxduIxhLj3tGUC77+gcamdIqtLc3zKyP6qo1dxmMunobKvjRSZ7GLkbEh0+IG
b+vOs3kXjFFW3CkaT3o654/GQL7A5G41qyRsbAjsobMYRSnfxUA4Gmm5xITlKzPWvipme2tChdzz
nvHBsr7wTL2kwxQ4TrruRq345tHwi0R+oRL7to28OzuEdqWN7mteppddbl8CaMuCZOB2lI2ymzLz
0IUW5Dn+xWiE5U0SiWxVm9a4cqB3phaAUAoSGD9L2Mtkk/Tjzluzbu/SYvwpJ2J4a2b33SFrZWSP
W2FjFn6exDjEt1ZuQjq5DUm9EWs0khB7YjwxdDB/fVyGndtWL8J2AxU5dmDLPNkshGOIv3KiU5bo
zdEZBHpAdH7uV11eT7p6jRr3MTLlrnfjz/bUZzaWzNxp96pYs3BtnKxcQ6tRuI1g9rQA6IS7A0QS
pMp9mckrL7RvwMrvQ5WJagsmNrV/aqA2p8a57TTnYm5f1UxZdZ8pAv5e/KLStbndaAot24uTppA0
SyWK3L7YRuEQSFg0M7mmCmrQj8/634tSjYPGOIeWD8fYqVIqTfXQC/FYcuNj+MAaoyi8Jea7QWa+
OmAlBub38Yp/PzAV9QzZDjqtLqYJy5+/KbdNVdRog+meSMvekwoXUGxfzgRgf7zMma3gMheHhs4E
EjfcyTUVSawCNuGaDm1/APe/zYWCGrLZqLX+yRGdu3OXjRnFDwF6+KpOumhmacukc1jLyUsKgHBj
T6968Wi2FTTXomUoZBA5SmsZNOEnay//6ZM2xdulT4WYZd6ERdxxNqdsuohi5gdA/Pj0V3sJWnSe
+SD2wjmAxf3nW+13C5+c31YZlSbHr7w1Qu8BusXGKqpNjydZH7vDx5fy3B1DC8HlCWX7hETm/R0z
zlY6VgVtJ8x5S2F7yxYlKN3++uNlzrwFMIppuoUqkut4OoKJ9FKzZ8b7256EHNt70jNszr2xI01o
nSrOJ1KVczcN3rjf4SZ0ndl8vj8q+ImOTgomz8HUHmx1OOTloOwaN/02N0ucKKcXhqLxJarFwQaa
+vHBnjmnLMrk2jVx/wDQf796KrKUsICSyzfnTAQ68oJI04yDptfMT57Ev79iVLxHS79ORxKAx+X9
UlNFIMjY1OVWDLN1UVmkbeR4KRk+yHiXWoi45hbkBk5u+5Ox0Zmd/ZuVNfVklFcpBe8Gh4N0Wne/
TA9D19x+fB7PvGaWHhCX0eM9jTXr/cFFM1xd2NQlAPXuorB3rnFlsJ0AFvzJQmfuTsRFKGs0FK2L
9e/9QiRNNQJHfrl10+ZZr++aiTQlxV3XbXThtPYnT/e52wMfCl10XCLMJE+e7llxxwaQDWcOmFbT
2ZsGGGQ0fnb2zlygZX+ooyEnxYHB8vuDauJsBpnFI4ck4aVZpImWefvxBTq7BCMBmvW4s+hovV9i
XPI2K5Ulxni6tMFZ+3rnPvzP1lhukjeftEgfC1t4vKCg6QSMHf0u/WzocOaCkFrCC9BCzMA37eR5
RfUiK9oZxbbz1Ee3jH8MlbkT6vTf+Drz31/8gGxU0QyfnK5hdGFb2qxTOPPjkCffBqMQPqrx9cen
7Pzx/LXOySlzzGiorYreHlIdBb7lsJKu+1DT0f94nfOX/691lsfqzaVR5GSgweN4sPjdEgd1q+Ti
s1HB2TUIefntp/KwVr9fo5/sxiYnl++TE677UN/VzWclxvklmEzSQHR42Zz0Yit3ckdkCTSAO+WQ
dMVxGD4LUjnzJqPViKgDG6HFsZy8LNXBQ53o0e4FKfnLDHuAp+Jb3ebH2ftsnH/2aBzmc5S1BuFg
y5+/uShaE0L8qq1iO1Kf+GLmkIZ/rFVBEoM6xsAYjR7M+W2ffruGV6bekNrFFh3SlaeUtT+4w2YJ
OgbH/okK6NzxLMUfljrgL45z+nCSkGV5pcpanXo7L5T2z94w5x4XE3uIY+LfZUJ9cnFKrQFMYg1c
nCk/LrvKMkxpMcafaF/OLYMExUP/omtcnZNlMgQkbhTykTGcxDfLkRYlux6j+WQM9dubflK18rl0
qM6Znmho6d/fADO9cDfMuAFoQl+XE91EsdFJ066qeuVU1kZJUKB5zqprrL1FO0eL9K1sv6akcRe2
BimhCNLv+bzUEDOZvjnYPI9E+WpFPXwopHkPZ3WtQIFtjN7XjCvQM598IM98jt8dwcl3vxUtSgDP
KLZZZ9Bd/taZ+jZRy0vdbNam3mw/foudXc1Cyobbn+tzumeKvF6NHYhkW6DfwK+vgYj7igB0Xf6K
SWH4eLFzNwGVxn8tdvJqzkfse27MYioIDb4HviBt0rGfPl7l/CEtsWAUhqgoTyoMQmy61oXGvR2t
yeeBCUZVwJc9IiIOStv55+Uur86/Vjt5QoeBnnNVstpMbpBjTFtLeRT6J+Xm+ROHjkNf1HHYnN/f
1YS01lleIWNxlWmtFLeqV67Spv7kUM69p6nY/2uV5cS+ebFlw6y2jq0zlksAEHoXcwdXm1avZv4P
D+fkFicSgfQWg4UGo1y5+XcyV61a/+RmO3sboFQyXDxCNP9PNgd869wh77WlDmi3ivxl2PW2hHBH
uysgfeKTTdfZc/fXaqdeGrQLcd9KVovMdj1G3mrGDzox3BdEwX98f5/7JnjL1xSZCHPF05vBrtUK
sNDEzaDqhHzLTe46n5y7s/fbmyVO7oS2B/I3KCN3gqOv6Cq7Zb8SIK0+PpCz5wzDLsUnHzc0/u/v
N+Y5cch0o2CfemkJFedGua5UdsWfmSDPL0TMFZ8e2A6n2/zInJwChhIlLiO30YERr3VBR2StmT/8
00Oit0bkKMUB896/taAKvVryKSh1yBzaGEa9b1smJHV/nbDx/nip5ey8/9KxFOYtpOLGb6fu+7M3
6JXQeixv21BxNlCmH5E/bIUmrpRUbHPjyLi2SLpPFv37jcGi9NgINkWoi1bm/aLp7GVESs5UC+m8
Vp0nr8xIR5af3H5/f3RZhdxB9onUjWxK3q/iAZGcnZzrJZN5jaWEAWC+TtWneNDpKtifXLOzx8S2
mY4ojuC/KddrTGVk8vA8dUq60jCaZArzQljnH1+vM8todPJ4YOkdIko8OSimkEAZkymn0NIDKu4j
R+7XffHJi2j5z5zcFhoecco5vkqoyJaf8eYlTkqUAu7QzbdRq6YEnMG3eyDlIflMJX7ucPCTOZ6D
2N5Gbf9+nagYsrjz4FjkpXlvWtVKk9YN5pZ/XAAv8volS5d9PPqUk3eENqeZkTlGjoI0bQLXQiMZ
K/9OWP6PcpAz99vCceJ/QP9NCqH3x9K5CfCvbs63ujetLb085qp3HKZ6rcNgIXHz28d3wmfLnRwT
W2sZMrfNt7WcNowkrl2dPAymAB5QpKZsv/43loM4Ar+HZjUikfdHV4hS1YFfs1zVBBB2tqE1bwUR
PVns+gmzwY+XO/NeQvLCG9DGGcF+/+TGICBUgFnP8y04Wn/UiCKYa0KeBKSsK3ibkMKd3cLM/HjV
v7/iIem9WVV/f5C9TeziVBb5FjVCUMUzKrdxDdJxm+b2vx7kf0SS+v8RqbhsPv8zXWqd/Z/712x4
/VE2bxFTy1/6CzH1GwvHqx3jNkZ2ruG/EVOe+gfdcfxOaGuXj9lbxpT5x291u8dfYrvNa/ovxpTx
BxfdQHP4W5uLrPpPnuTNv96IoCj/4zvgNPaZsaDBb4DxaNFN1pxlnbcvTvLT4smKB2szCIArEbTZ
2oby2aWHPNYP9gKsTouUIbsbrWMHW3uV9tgAkMOW9VNa8Oja7tzevDmH//6Vb0O8MVmy7Lv3OdAt
jZ0sR4qJ42+fDceciekGKb5JhvChZ2twn45K+ao39rzrLKIQSSWxunXvwdn3W9jwRjAMrnZstLy5
6aAgB3bsZrrfmSr5k62ugHst4O1/LbUWlKld5YRi2dF4HblOKAIVPxHOsW5cEQhUfNGsLH4hM6e4
a21jRpIHRvYW6RTeCE9LL6qSDCAnipAGWfpI5OuIRcKhI7/KS8f51nRestKtmDyBAn5csg4bEoX6
ZapEsacaTyJWDMe3rHR6LpIWuHQqbPVShC2WkXrOldukmbrbXMutH1Vc1ObKm4Ve+X1bQx0gvMsE
nDSQy4FjpI2QlsxZuTMy3aIfz3E4q8yKHW8HjhIAVJ3rduVriPG/NqUzH0ddSzc17Z2XuIP+GXRK
hq0V/jcpAulkkRlCNNBrmlvTIczyJX6okC96P4WkZbVGyX8PiDMOCQIT3OoHyHJyYi2ioPlJ1SLy
4gLkCPyj7jrTjYZDHw3yaFWRrDHYqAek8NtCdociJUhutt1famR1DxEM8cTv2P+vBljOZHaNOgAe
RlhLSqGSXBVVfmOiS/6BoWREf9XYycxerSRzGzlMhO1NydQvEU72kH5HX76WY6uinxk8sesKnNfq
1D2PaV35iVkouyxPK7+rqmVN2azCRP+amx3JjbhLyIS3lKvQWpyvgPejX6HhWljwpwSikvYl1Rqo
0p162YQ9iT6NZ74MjXhBugIyHiqu4ydd1F4QrSoif8igmtUSaW7txFsjrg4ABQjtQwx4SePxknyl
q2hxsDhpDoA9d8eWk0KbhYYV1JlcyabbsFbtS0DOjr/oCh+oENPvVofp2ppkHm8tQP0dN5DrPs2z
ZqyElmik+U4PsyijDTaBiuzcLoR6XrgYcQ3IwiTMtOM6ajpC7hNhIbfLkvsB19mWrKsAwL7wPbdb
qL3FL1ui8yFsfVhHraL8tDT8QWPbvzZFkvhq3z1LfbrNSsxP8LJpJmlDfxQYS8qEvApd9C/2mFdk
/bbFqtCMb0Qm5YEpbD3ydWwvTuus+zqTC7vUVXak0U17gC0glETVbgqvbVYSAeLYebdtmPL/T7Ti
Ia29n63GzU6eVr7uy+amsrp0VVZa7Zct96miKdEMlAEK0tyxFSYi0zEHUpkUZV2Z2riTaRS/ECqj
PjemPm8iXUqdBLaq2KY28cZmpt+WaloGFRh7Iqa0eK2PqrzuTDBuWW4/TtCIyN8ajW80L23LH7TW
eG6Iy+EGCpseZJybVkFdJB4RpJPtBbmu3TS9xdOUKib36kTsgFXiBFNgTHQAvMjiQcnY2NNATJii
HyLId+s0NDM/qXqTmbfu3TlhT1gs2XproK9eECuN50N/bTdlqBFPKlMbpYEoWu9RHx3tqOCF4gVE
QsWaPB3XWBlQoh5MtJrWaq55nV+pEvmvOVEWKUZstOSlOHdmNRdUz07Y3YyWQA9X1+0T+qfwfpwI
/rrBb4IoSkMMJpT4G7E9aCnUKT14Uo43WZbY98zQLDJ7pDnepLEggiDSENHNbVveR5UXPnSDM+/M
tPMgAHbtKjUdHMUqSXQJb40NWoA4yKdRuZNDlyIOGZlu4nBKbNSLaBuItfWw9CXj9SBH7ViOWTUF
dTaSfzzThoC208KnAs9JTOIYHizNGW+mJEGXnzTl8NPqlycMN8VrXJh8M7yxCH/1nlulNyHpMk8N
lAaeYLuy74vaabVj5nTAFT7+up2SRn9/c4En2yBjmQRCxHj/zTUSOtMCcdSmV4RBiFcIa1w+zqUk
KTyuDdTF84M2o6fqi+8Gl92vs7JFOas8pDEpLwbxZmGZ9AGxWj4pPN7KtPLch+j9QNStDOa2/8Uk
mnTLNjksl+njn/+bfvD+22xQ4tKJWbbD9C+odd6WDHbjtFUUmvz8nu2jxzidiftlhO7SHQesnfhm
ba+8yWryYis93kLfN/dWMsKxr9eQVLbREOY7ZEOfmPT+tsGglFkEDcsA1LYc4JvvfpepQKTu6MNu
nKzqAhQOj0TmGj65AL0f0f4wumH3+1T8b038CWZ8kRz855p42792P/PX7PVtRbz8lT8rYvcPOlIM
wR3cR8tQnM38nxWxvkBXaSguXSS2pssf/Ulddf5AsIK2alGUIPBYtqt/UleNP8ATMcWDwYggwsYT
elICf1QSg5h6X3xib6ffq/OqARwJguR0ip7KPEWEXKQo+sZ4Xfz+sCyfGD7bN4QdUN8sn580iX65
yweJBC5lwWbcIrjbJcnUrPTl8wVrLPJp9E370EqjvZ46fOeIaFuHdKoI5jYILowwJ0He+6bP8Pkm
s6LIm+RLmcSpH/EVnQurRwNq8rFXHCtgo3ubusMzMS4JtlL5qlUSoW9KkeKM7rCup4kcU1n/IgAm
o3tkC78zyHUBvLGFuQhCFbkbLDE+8C0p7OvGbUu/F/Qi/fZ3jaAt5UJBH3TTSfUhWkoJI3YM8pcp
LzqvVsEvR3C9oWmiITUcLf0+dbA6Jm0yNvyxfakP43RbJRUuAgMG2y5cPizu7+pGhrySoIRcOZV2
NS4lkLsUQyZV0fC7PHKhPiQh6cO/aydDVu1F/7uiKoCoboXRWC/1UnQ1S/lFGvdVRT2mhiiv8zS1
4dkp0S8MuNRtleddlYukvUcgH60gQnx106xdaXDh/HQp/uKlDJRLQZhGEn8EMURtM29MwoS/TPn0
BcsXY2epRpeF6PN9S+roa9kUsDUJNzUJgbTESyYxQhTarANcSIf2YI3ZVwTc0w/LqdtjbGb2HpE1
4Qy10n7Ty/pVnafCXOpk0fmOUVsqnutx2LKF73k5Op6ckV5LJ0iIdd1LS/Gu0Z6xIbPK+uCUWCVo
QtYPna7EQWW3ih97IOUqPXuezTDfu6nWrwYCai7cVto/KCF6MvXs9AcpCzGVbo2V61bYhaFcdrIm
HrcbdUI2Oj6xx1B2SrK2LJEe5sFKLOLXw6EJyH3NVoy2CN8do7rYDaWCCjt0szShoaEXdyLim++j
UJO+Kp05KC2nO86RZRwR8N+xuUOiPyzK08Ih/WSGj6027pMtsyvPhQWjGBMRE9mT3kn2TlP1SPnW
roxmusdKbt7TBEsvnFIUbGDqlM1ID8+mD1ThTNNThSuofh6UrLy0asPddQ2ViVX07dOoyHgTa7Hz
3R2TpFphoZ/v7TYN2dJyAaPInp5UStLNKPPuPoFkcsxzK3xQy9zbJopTtEEzWu6F3hD80SdMuR3m
NHdp2WTXYxvnz8bEI5v1pXp01JnM+7ifkvJan6TC/ZAb8aYg8fSphDR/0xe6UhG5XOPYoN8GUsvO
lWQ7KFhBKqu9bZrxlxoSDDnJUgucjo2V7fbZatY0DYyr0R9iV419IfLrLAyfU3VcKYOj7hR5XZeE
UhNgku6RS8RoJPKf/ShHvCNGsSH0eJMnmDhz3MErg2RNH6GfF5iFOT4QWuUXYRK0TqOvizza9Akk
4zCOrvSk/RGqRvezEw3qw9gjDcknPARI2oVJBoryBUCLK+JjEykkFl5VZhpb0zqS7ZxM65b2LKZ/
2wp1JnWtrPpHBlUXMzvp7waMhx8dOoVnqyzsG2JbzENdg2htupsZtWrQR52Lbt7GROLO2Y50drJw
5gY6xOJzv01i63vXTWBcRs8OdLxMhRi8dWZqZMVFYngkFdG4KpQ7mMiTHYS2Q7A078fLngxGkrST
5Oi5qfiaeF14Dad0uAzjPLrs+wIPvo4/fiMaZUnxart63SrGBtrUcZTxsQudC7dvSn8ci2/6ZOwx
upPd3RZYPaue2OiRTKKwuUe9rq1aT7215hG5f0GoFFuzwLDqNGiTcdwoKTHbZf21HkUQL2lAEWrF
C0B07g3Z73CORDVce0me+gq74Udy4HrQnIhuffysUDq1RFX8jgn+hq1W6pfq6Ix+6Dg0/7SyjNc4
k1ZzM3/PkHyNVWunvmrIYV/lpBYXsTB+DQ70CnBrRCAN0+3yzqQ5aV/OBM9BwNAuuF6M3m213JMi
MvpWXQOWRiXzYKf1BnOFdu1mSrErRnX8oZO0upFta9940aQdxi6+b01AQU4zlQ8G2cFBCS01qCgg
Vyi7JdSPJtrBe4vW3L9VoMUoCf2iU++zRinvhpY2SjzWz6riZhddnThr+is/eE9txrpUoBbwxJUj
3F+HzDs9gP4035Ml84h3y9kUhdhQHSwp89lTVEH5KU32YtTJE1PwqblBUMb9SD5IkOmz3zTh0YL/
8ULvG1IvqnDfCDN1Y89yC/KjWJVjtw1JPFyL3GPbp6HY09MvZPtF25pYXNC39bhxzdTdtHwrH5wu
+hKapGa0SeuuyL29H+T8PA8yvR/apMYKJcmzGqx8Zw6tCMqxF5seP9SKGgQAgomDB5sUdsDyKhr7
q5acK+xCunvhJRXEElBGe6Z204Vg0LcDQtsERDiy+4atgLt5MnyyA5Il89VvmcKw7xxUFB3Krav2
tB+6qQgIvL9OQ+2KSF4Hs1Y7bFKTYbfrDM2FTiRjQAcLS8jMm6pL6beN8ybpzecZEIoRY7uq70gE
IybJt1vdSswDQWTmQIaJoHXn65NWibVwCLV9VLIoZTfpDvpKpyfRvbZtVVxPXnldaPpGpw2RZsUj
r27LN21ihrqh09ZjrMBRa0QC9EanXTOYT1qnWwhUxG70vEvdqW/LIgG+NkyXRmnSzo8EX0D7EknS
BsLXqsDlk6gIK5R4j5a58cGnFQH9jk0iMVnGT3xWX+nl4PoaccARUudP3BYuAWANcSfUWgxH1e6q
nUPahKG4wH+3L0S8HnGWtUPzva8icRkN3nhPbPgNpehdjAV0I9gj7ZS0VFdkOMC5Nvja2asMmxBR
Xwj+DTdMv9el0O6xYrItWeo0kfS+LkPriyUrsbIgt6+isvfupZ5zLqX30/L64rIn9MofRvM7gcv5
phyd5lZp+oGPSNhV+MuSI0pTFUhBbw5SFytvmuJk3ZPbiw29xw3S+WUp4vmyaSK9X3XuWKZXZksb
+jLt2xwCj2GNibNXPHIRfRGHk7I3J5EMT6knY+/7NLUTPqb/3S79v6QysSX5aL+0K4sfffPavt0u
/f4rf+6XaPiDlcdX4vKPd/slQioMTBl4bHhkFmwWffS/9ksm0QUmEvFlE+NoTKT+3C/pf3iEL6BG
Zve+TB7+URTT3/sBKMnQ5zB05fcxEz2ZtCFJ7DOR2vZmnOS0phfsm5j7Ljo1uTWUFmclsME+tKGq
u3QI66dQ1vZhjnJ9P+B5WBP3imwkNza5Ft+9OY9n5gi/R5jvWhWw5OhUsC0EzgAKZ2kZvBkLx04r
9c7kvT1LLfyahUWoBkqeRkVQGQYhp7KNxrUD5WtPt1DNjhXu+CXdJRZ7NVSm+zmeqnVt9O2DIoZ2
YQe25spUNIo3TZKV2XUadJdIxDdJOXfVMokwaeGVuQ5XKmG71Jdh+JOYLA9rrWiYVYS8h4+KCU7l
40PV/tb9YIyEaABKC1NpzPfLROXNobaiMbDxjtQxkAsfxqLv5Cbk840nU8PDHfcxnmVl3rsKGKpG
6eOvuVUpA3G2go0CZP/4kujl5DrG+LZ1Q8/9ga1Poyyr/jVI/AcjJ4NJPR2khQbGP06VaoJ93qB6
sdgmch5vktzJv7iWt27wMR0Yh8nroZncL6MgPHRuBvN69ip3n8wO4q+yi/ogBA+678IyvrDnSW4+
OY/L3fruluEHoS5BsUmvAW3EyXm0y5GguxG4XVW13X3Z1SMTLtUNpJblO8J+hkf6ndcmzVQstEyc
LPRPn4gZ/kW8OfkRNLEWgBG/g97GySOF0QoxShMZdMhtJbuEgBoR95i71Tox0+coMavVZGQTQWBJ
Q7hpawZEoqe+E32ZmQ8hkiu0i7SedUpyqR4VC0BQLWVgDARHt9FQ3rHzriy/VKadjUBjYxeWfmPE
ltyOpsbuMnkhrUsDCqomj6DvMp/PePrYEqsX5A62ZUkKYqPIB2GL6rKmX+Kbkz4P8N36+EEYUlAq
RDry2qF0XtGZaILWt55tQkW3SqycQ7Gyw158yVXSZNVGPYIymV1fDibd3sJcBhVTNOzLxksVP5o6
NUjQhz71ITUIMj0kojmkuZhc6crbeIO69rTkAbvnuKJ01zXoHeZ3SdbEi6ul9S6uoY+2WmdTEkbQ
KJp5dHiWGTysZWbRA6mEJLpdybSg1lILNAbnV3ZN6DtVwvhwQKHwqCbdxE6DpIoZMuyLZzfmlZIv
JjHE5NtO78N1FbJvF9ZY7hSzbl9DvGJJHhdHFyvOpp6G/NCnOnZvOiM+jNFmn7fl1VikObVpbR2L
bkigmmU2G2cAatWgVGuAdGIrJq04wnATP70uS9e6Ww97TanuDUj+q7yhIcSobcMgU27Vfpqfnays
EBDZ3nVWew1KtiGml9R63ksnw6+uK2/mSSW4eugt46FkGhIgGnyI5VhlK+FO3kMC1P5XlFWJuBgV
z77CBzsGhENrvqMXEa5VvJP+lHLu0RqMV5EuGIgojZ7f2ySjrqZCs7dWU8ZbSu77Ka/KTerUoa+1
5Eag+886HwXugxCJt2LXNPUBBOPRz/JSWXsxF3HUS7GptVHbs02PfzKytQKCQbN1Kd2vE8A5+IHy
ayY85SdBOzjyx1bcWEb5MgrGPXbJSZ6BRKztxA63NLy+KxNTC6LL9mMmm+tw6r5RYOvB6FVWAB5A
CcpBD8okGtaWAgQC2n29npOiXcXcSHk76hfDrNyKOrnNQqu9Sanzzcbu91k6GwFPY7gx+7D7kWbW
jaWF85bo0qu8iuRGoDaBQeF8J/oSA72MFtiBy1g7zgnr8GKumB43gQ7M2Q9FqMFAaPWLcQjJcW6m
9op3jcpEqxf6VzlDECm11N5oYTns4hklUlDOjUYoSjTtG9mwvau8n3yqWx+ffRdwT8rrakrnTZrE
3cOUMTGKytq8qeEYFgxMoGBkw6paEm/9mB7e0aobkpEJLlQZ8jjjC0wJ75uR1+Y+GYT9rKBweAF5
Z/qTZ8bHMGfIGvRZCqMnhqu+s9r5rtS9+QoaRw5n0rCv3bqAvTI9RS2DGd531rGttGgHcizcKFVp
PjbgHu6FCA9zmM2HMs/D23RkUN3lcsGR2Dttwc0m4WTDidT0ZJd6Cd0MK3FjRtKl6H+lPKMvOiYb
F8iATqMkGqPdYpjdZJ1kczUlUNgkIeLRnGy7BiiHz4a8euoLUgmTXPK4Yfjus6n/pVqzvGKH0ayt
uSnmdRlmzH0jO01uvJbkPfrGz0k1HZtQOnvR8hoDuFH7Kh2/g7AJAs5Jmr2YWiUlSDWyn2LcJ0VQ
y7G4KPHKsWmMv7Yek/ZGEXdkCdRXxDdmO/atvfBzWRw0h3G/40rvQRbYNHnvanet3pUrVW/bjW0L
Sih1hF3ESF9UKyuKryPRGxuiwZ9KVH7xisCN9v+ydx67kSMLun6Vi7tng94s7iaTTKOU91UbQipD
Bm2QDNqnn486c4CW1FO6M+vpRaOB6kr6ML+VYTn0hAzaaEpVMmjmxq6Mdp8tjbuvPdWe6ZTehkDZ
FQEFdMgjqKuTjZYULuw1kdKiK0O6d9JjaTTZ85gZ4kHPK/03sO54wfb0FUWkOHlOII92rDn3E0Ey
YZUE5tEYs9+B29z1RUAgctA/L28rqjSR1S7FLHaR0GF0zNGlbmpLeheNBzlTtUN8lbnlTbmox4zg
/Q0RtHdMU+mZZVGqOZI+fiyCYKebtTxz2/E8c7srb3Yo/ZytSwlMtdG62tnmom2PnizBxezGONCc
653sZDkDYLuhxZLudX+UG9zFSLzbVmk3A+GbGNDneGtNYgr1VqQ7mj5fK3JvwrQj5Lps3OKQzAlY
8iCf2iapX4ymkQ/CzIpI2H1N1ePQhnlvO3v0MXRYFXaGcdGetha5HQc3DxI+UNuMpmBIj3baeDe2
8tMwXZpiVxbopc2ScuvCb+2rvsyaYttQWYnQJB8OhHXkp5oV38McVESzlt5PmqhJKxAPfYagmzru
62YYZERLcfZ7tsv+orLd8oIqX3HwJ6di+x+P6BAIRPxVdaL4Tc/2eNkMTRK2UmUbWo8n6OtKv56y
QHbYcrWyDk1CItEkaJINYjfEU77JEsrUCfz2zX7jJ9NASDab1nan9VXnn1pBVFFU+Qk0azPMug11
PWgGgeRTza6chJnCupuF1yKJEDEd4fuladJw1ERlbpxekWtTALgX+15a5Y+Kyam4aIZs9E5uaaGQ
N3wyvX8S+gKYK/C36ludF6g+VBSf2HtJR2p+B+BWnhtx0TM+BQDGg+sodUlia+0eEprVUVNQUJMc
dX1q3J05Wu1IyMwMAaARp8OSx+tAKiGfLgx7TH737QwRHaTpeGfWrK8uec17NjAtSc9TWtHm1E0k
sUzcD5MqEsIl+9gaWYBlw/la3FGGizl3T7ZRGA99C/9iU7x8KSufQXd2tNATZfCi58o6oFOwoirz
PYxbw9J5fLAyzSOYH/rRyIOCKsCms6V61o76ZUbTNHQJHbCt5VFDYay9mJo+TNAiZr3UUUoiDJEz
tQezpJTKHjxsp9p1afc2kUFuct2nFFYOaEciRhn9tPS6dWG5FlT3WMffPEG7WKRML5fh4A31HFFz
zdgUtBkU7yRRJABAxGdaqcdnOciMHrp2Vx1l5Y531mA3Z2bfExxl6mAVqaAkr7X7+ZU7wDqtr2LJ
GjRzb+umjs9SMbA2W0qS602iaOg6Gl5lZ4qzftGMdtvGQlybZmw91QBG31lrWxH/y/KKeGqJYi+p
SLPQau+XVanU23qis++8crxrVw6hr6vHsmnrMA7Ek+C+YVWeNq6ZXVIA9tStTMRCMychhLATiL6n
yMy724HizvO6muEwVjajp5pwoyo9h+Jwm+qWzA6RHTLyKiFBRqOuKGsfYrQbSRFmGnlt24puAgdp
iJOdlamKs8j2+qE8lwWRL04cp+QT5T3hR2msOvNGLAF1fYto859jQD6TzvLyJ8h6c9J9whGBzMpj
u/I7KUQP1cEaQRKeIA7Llfda7UIAkQtzJgdS7Fdv2JU2ZPBGqoVBmiVkUvZGLBkrx+S+0U3ZG/WE
wgoayjSrl3Ecu1c/6OZnujLco+3BW3V5O/8ssuzbtHJa9Ru9ldYS6RqtAN9dUbMBXto8wTalzJcM
kdgReiO5UEjMDyIe8Ne3zoO1smljT3/Yqr4yVh1W9SbJcld1lqZWoZa9arYqGtgIAXJT0GIy+JB1
Yf1F4mWtaq8S2ReyneyS77e8kG+isJ7TT2D4LAtPC0D5BrqJtQ1SMrKS3bBEXDYgMgPe1s/0N+FZ
sGrQ8lWNljqNumpWhRp3ArGa/SZci99EbNOqZxOrsk0icatXrVtp1VqwyVcFXLBq4XRf3Vhxgtat
goYN9ayKn/I35ZxW+WoPFSNDb+rLq7mGRgVpjjEAuhuSWkEkswLAdRi0LbnIRMUDF0+Br4XQwMbW
aANtY0vtVzH001XeZUfmXUa5uFK/xZuMT3qDHxx611Ze2GrKJZemUvWB6l8EgEUxBpBHc06njaGW
7iht2V1wz39XugD+DWbnYNWdvoX7i1qqITd+WWzHzkqPmhOom0Avb0YlijDP/aekaZat3TUsJq32
JemSkWZLvi9nQNcRT8VNnuXGxUQo5INvLlgF7VXHmLxJGovAjolfDsodcUvTKyPKQlxIHkJqI50E
Oj2yx5LbTI7OJnDZo3a9nx4TBuAwJvwfoirxAY7sPOPlByNOXNKxgiAFQ1olliLzssdiTLOt07Dk
ZPE9nNerFpMlXX6yV31mo6bxnqq8YzEpxKBNcTcT3Lkxi3KOYumymUMHVD3IpZ7CdPKGAQVc57ik
f2nWnZryFSom8RKtqF62m6k121NKFPbGbBjNg9lwLqfMNteGHCvqTIKNmHFAXzMsGi1i+l0t6MQg
v8R7AXx/lIXrXdI/mb2WedmdyjEYI/iglCVrd0xQ3dman3+LyRB09nqRJcegtbIf6Ae7p3Tyx52g
2+qRhS29rEFvnMtyGF/6pWuvlrnpQt3CVLieWZ4epRIW7WqVxfKBJLAf+pgA0Buz9Hdl63rDVmcy
IN4LYdjqHwzpfK9PIjOzX2/wyf8qYr5QxFAz9zecKXxRL//n1xs0fPlS/vp///dS/HjhY+nfSWLe
/s6/MV4TCQsCcJLFMSxQOIxc5t9FxN5fxPMCBq1yK4CwNRLj3xiv8xdqJ1r1CH1AM+avQTn/xnj1
vzxSYtlQ/Y80MR9BMdQ4JDkBR3F8lDEfcFSvoGMPyKvbsSlqQE4c5w6JttpZcZV/AX59wjFRwxNo
hDzOdlEBfXTY1K4lnUwE7W4t3GxKRVR6vof6urfb+KQ87V8Srv8Sjfx8OG45eKnp0hJAz8kHuC+X
uk8dvdPu3N66pzs+stDOsBnOKI2ai4slK5IvEMb1F99he+tD5gnTNs1X9imjY2g7p517jkiH7zoK
N9E0NBHL4q9iFD4XqnAkkH8iTngT+PcHnaEj6zar/LndNUncHVYGntgyZM5EViYzU3uanxyvU/fO
nElI1IHKvPGOX/o+2PK5nN19xaLD3HgUlm/IZLjS7VhGrhkfKwaxW6cvmy/CJT5n+KwhGXoAlsU7
trIT3Lu/gdiZic2wCJJil2nqwq2b87nsrr0kmPHms1FJ9SEcQPw3JXuWaBm7MfrbV/kPhMFnLmM9
AULI+dhW8+zHSOyJzTSONZ/wHqMlALOCNjvV0JK7gDlKeFq1IZfkGBja1u+1LXWp5+R9nU2J86Lr
46lOJm2r9OUH0UdfVc2sl/7utYHACHwTVBrcnM/6wyco/BStNhXZu9jMSeJDVMGWPbHwLai+0gG9
JKZBSwJajqZDPB/GaesLW4brw1u9OwkGIsskAIJBBePgp9SUFYS3hQjErmRt91vLZuf7Ms9Oug2Q
Kxw1EyfCJm2X/LoSRflNi9v7eFyWMNYqgK/KHIdokAv3zfSdW/6aPANw0Xe0Ltg7yxvu+7hHajQk
YuvzhYSBrO/Z0xxnJ8mfYTbMwfLvbUKTtQgc1oaeJfZoxLiYeWaUzRkFVJQpLP05Yit4UKgY/dWV
yhtuE6swXv2qwEkQ0+fFxKgF39pGqKeOf560OtZfwRVHCQXcLl5YscVA8TE38BOVKE3Wm/G862SG
+LhvWUskbrfKyfSK3NWyuvTGmeVCSsEWNV1s1cho7ONm63Vt/tKRzfjY5lRFMQzlVtRM07KvVDHv
sM9oe4II6ukJPZ6R7edYn1cOZAjA4bP86LntuqkkqOCS/Mk6GnJN/io52L1FZK+7qXy/OE8b6rNl
rqvf5ozNY5MbfnxZdKpGt92152SR6jaLy7lxNgXLBnMjhoWCHfRLxbnVeup3ao7QAFodPFVBvPZ0
TVr5XHlufElG6XhheLQJDUZhHgslcnrOpT2ElaSKcqtyn7rAFk/mWZoqwKbBrudDVcSQ/Z1gsbtx
yp48x4K+CdZmLo2VKQx8v+9GH0TET+SwhVx0z4OlI7A3K8zuVYpUu0p6R87HlP6zmUhatNQRwklw
hXZyl2VLDSYtp9zLVTVmA8yflY3eHvHXSy7S8XNIeNQnzXxkK2LkRwAiTB5Cpc4WTtzb4XnIt0Mj
UdUQQFj6V6YQM5gkqYhxOFg5QEDv1ssW9ZzRbmxLPdiJk+lhbHXTi2k3MPhGJkmLzVsjcKNhUXNy
sXSJlrEnyGiWyPPsJs5tGSBALLX7pPZBCFrWpmHVsLCN+nxAlu0sPsADdJNLgBcpszUx7p5zM2mU
th39FaipV8im9Wb7l/+G43QN8Ha+gjsLeNxF4/iKEnCgn3YFgZzZv45nFGBWkTwQSnKRr4DRAnIk
VwjJq8r8pBVBfxAWUXax3soCywmwUwyEsqlWKEqsoNQ4WOQUwtjezCtkhRLdjJwVxrJXQGuR+rQl
ITM7pSvcVazAl79CYOkKhrGiRDazBPVDt0Jl9JY9aZBXW9Oai0MhATLKFVpDyfBKxTQGlRV2K1YA
bjHA/boVlCO8AuV4tkJ1E+ADH6t9Uw/TGY1a3mlcgT0tTfuwWMG+rHZtVIfkA9WWcUnEoxVpZn81
G/25sYKFJahhkpXTMdNbI1pStRwWw78jygSxBZ6EzaAhr6gK7UqvLfboRpJGU6cMOnu98qhqWtYp
Eq52FoQZqSoAmqZLj1HVmNcmUGeGo/toCPb/zoqDarohYSrBRqcsf21WtFSvrOX3tCKoJePmc7ui
qgQyl+GgqhtSRV2EnyUjebnisMaKyHbck1CuKK1VZi5m8J5W6DcQV6x4Lo2gC0rjuZWhfAN8x7J4
sh3d2rmAweaKCneyBiB2/gUWs/HYtSuC3AIlj4Jy+g0MUHAPdmOHFZBzlRtIjZ03HJpNzyWCrPQ2
pxXIA6y2c9NmaVRXJ9fJgbL1bHGeGvRnlzENUiexYt4Ys5uzIVV9WAu2TtpYe0drHs/lmEy7qi7E
ZVWKm1FgQtu4b7C6XBF22nrHy2FF3VPNp9lPiQ4yZKRm6Q2cf8PpzRWyd6WBrywpjuUK57Nh9XaJ
7H5Cu3hben+bK4M+oIpdl67tEdv0vxV63mBTvPEEy9wWB29kWbGRyGq3MA5TlSaR7k/LuT25wU1V
BvOZ4aqGOFc7O/Myz3pMGSz2FHOQoAwAc26oCYAJJiNfKY1xJTfwVywIapbbgFjRg6+h+Olrl42i
NUEJLSs90qxESeJBmZSLnJ8LS1VnxUqouK2avheFv0QBIcPlRmi1da5UBQuTCuYVXxbzXhIBfd3U
rAqzlbwh1GfZGSuh4xeF2jaelUUDAkpq5yF/RgoUt8LUSRgyV3Iowe+5U1NXR0a2WJvYSr8BvtKa
2PULkrKVWWJKRl0kgpoCqrY518uii3xhEg08xfx+mi57sZJUttW8DtVyNtTLSy7hTVGOFlvJJQAj
xK8dw1Pkl9Vt0FkLm1jr2urNbZGm7UtJxO+eFGrIW1kDSrRJZAyivV5S9wrG9a5aebVGmj8Sy2/D
ATAhSqs18jzOSc03jC2oD9K/AUeOkxU5Nq7mdV75u3Zl8mIdlSw51jY6X7ireF/lPYyfYN4u3LHa
cju/l3OawnVWeKOl0n6ZXnabkIWcBAvSRD8tImkwt9HfJX65jTSOasX/RZAGN31bTEjv/IkIZ/xB
SLSUbW3IwGo3umSgKmy332UAA24cGK8AYP1L+saCzg7A8LJSoymB7YjPzNZ+ZrXhXi6LToj4YPLJ
HKY+Kx6Ephrk1VCvcuVgUeNb90Ph983WD/rrWLm9pKfSbsNipXLbBHs3cElxR3fa8D1oNYGors3p
GUf9KU7s+tGizGnwbckX14ZmtAt9ozRTf+RLEEeU5G27QcDZ/Modn1coSB31vMxGemNo47QXMk48
8p7QHmxknxv0eFp2XG3FYOGJNBal/HCe/Ia1hLBY0wmpC4nFD+UR4dkBMQVmnjTlVs6teeWkTn2t
LVOPxrNs68fY1SY9lM5kNtDnQdVs5kaI+1pkiAaMbsQZ20k3e7TKij6O1G+7313fT5JOsal2Nlbu
i3rTOp28L1ZVA1Kagl7Wqg+dpWAUkppxDlNgXwrAD/sstxIvhkrMpm7vlq1z4fsi+4mso0giaErr
2LnKOicb3z/IxFa3wVySyiSYn58yxoBtZ6vqburryCrt6SRhb9qNq6uKIUuPv805sY3QlOMJg8N4
QP4jLwSmgFcEj6wwN05XBd/BX/3fRdlMe97y5Wb0kvhQkalvhJI+3T2uYWODoLI2dqRZzwEVJ4XX
I1NegI/7Ykkif87n68xM3OFWBP6chr3QS6ZA1wkTT1n8bEcX99R7gUTxXdKQyypHbnuTQaZWWX6e
U2hB05espmdjLIMLvemdNAhjpXRr0wK6EtJDFGH5AEY5/fDYWv2SvT/fGcC+QagK2RIm3ARO6EwJ
uKbZ6vqrQEOboWbX67smqYr0esB5jdQ36Gdny7jBLDzXAc8ynuvbpuCF2M/Idy8R0QBDNuVUoMAc
q8g00u5ZS83gueO30wg1XBm6qhhuDPYIZ6JO1W0lFm1fzIU690Y8iB1uQcGCemlQvsJ3PMp5pmWh
bXrSwPF7Tg4i4aCuj7ZF+yrrzsVatmU8De5jIRwWYrS3XZgkNlMnoTI3WlHvfMOjzXblnBnxJWzj
jOAjdVr5ixG+VctGWEbp7y2JG+le74q0eMThC5k8pKwIginQCnBJRz3mWZlcl5iVkSe7U37bmC14
pz3jsRgbostLvSZTqGnJGEuGIVwyFeebSZjpfjA15sBW4s+wisA5JVXHVbIVb+4WY+y+ZUqVExkj
wvttBvl4yOf+0Ogzu5BJ7x4m6rk2XpAtT0pIcTDHouy3bqGWvelXaTgkQX10xw5hyjSZh1Rb2g2L
h/QChH9gTgDqTqq22cV1vGyD2Gt+mnGJpDQekopPptfxEHv9zf8ChP9fGtDVJvlfe+auX6qX8j06
uP6F/0QHPe8vohlM37VxAa3WN7Sc/0YHrb9AKkAF1oA5wrHQcv4bHQz+cm2PpCQdJRlQmrtKBv8T
HeT3As8kl9C2XPw7LrE8/w3HnMnh38MCwRsmscpAQSIpM30P21SYMTs7mOyoUWm6C0D37kxvRilF
mm9o+pOJUmpQx4GdhLWNK8zMwSrfdsC8zy1Nz0OzR8KWKX0gXYn9hKK/sCNWQWlhwLi3d1N+J6HP
iUj/qTr+7Ub/A+bzFin8d2SFeA7foAPTpvIDyZ+1gh5/A50IGCDxJw6sqNBc/7pMY3EKMBnQLJ3M
IlSV863OsL3P86oF8/IqPZtRUmwsSbgsTgNKDjI/rXaDLnYYk+1osqnmaFSZnyGyo+7R7b93aX3r
wCE+s4llUhbMEHBDemhkVjaGJuT7liFy2jdWOpzSQJ/DmAk3LAOyGhVRNpf6UIpDXWsdqdIa8v3e
N3cYW7JTW5bTF5AoePKHp2mudcYgYB7AMlPK+/vhEGNTI+qxIh879H0hRUdYft8kpzhI280srPy5
0Rdz2vTt8PrnZ7GKkj8c28XkiY4ZvBK8S1/P7W/Pgk1oSUh/Z0T9yL+WLAgeFJnGYe2LCUUm5TZe
W4Rev6Itw/CosdU+w3/w48+n8REUhuVDdEl+MnprasesD8BpnSLXJ7lXRWyFkZa0+MD0sfitef6j
bZbLkfvwVen9R1SYQ/qOvWL/Lv5XML73Fz7INO5V4ylYeR1/k+s/Q1/fdj59H3++ts9PlwMBPfuu
4xjkz36AWCvJ6O4srorsjNkVm/xS7+PaUTv2tHaI0QDRUeubJMhmzn8X3l0vEuSSb8zhOj91LMc8
2UTKXqEPIae9lI2MfLfKQ79LvKjQ23tZxbQl4NTsjOVx3Wj8Dy5+vdEWLAoxdR/vckcRPNKUVkW1
Ez/rcf2CGOQ5s1goN/DPozKAwb8KWvsYTcZFo+JlzF7jfzzn4ystKPfRK9JfItTmzlGIpNu6uS8f
/vxYP78/LLIZzA2g04AIgPXP//bh9JPddZWHdsMjdSFEnodAc1YdTLUttn8+1CeUHmsJuBbWAp2e
C5+x4v2xPHfEOQuLsSZUnIg2eWgM55fG3m0rdF1ulqyNWKQga2Pfbqru6YvDf/46SQZbm9+Y3pgL
nQ9jRGcv0GUWh1eW+bPN63N9ar97uvpuJf3BiMFziCfATeaG8NZ3uhZ8HzOsac5Chg7G3X2TIO3p
/VzQ8vztz+f2D0/h3al9+LiAQGmnSTg1tHFnZhVcB7Z65dEc/nyYfxgmuQWQO7B/DE+Ml++fgKsR
FYMOBVOBPd15qtv7tfVYrBs8v++xL2a4AFL81Ti9WYRTpDNh1PrzOXx+rTmFNYKKF9u2yIN/fwqC
pWlW9xMvgd/UkQfYieHRar640k+EA5QHRZcwMZB0q9Hl/VH0OiPRQh84SuY9JLN3rwr1WDHbtlMX
/fmC/um14gOCAmR4pDf5w6Cf2QVNhU7fRtYi28OSeM+ixm9qIrzaD45y1prA+Yub+E+XZ60rOwPg
iOiCD88xaIkBnLKOiGPZ3ycY0zZu2r4q2wNPs37++fr+6bM1Lc/1DGwXxFl+DGttNHcxwQ3bCE0r
unGtmbaOTx1BMgMbpTIb96gIBhzh/nNNl5cONPPF0/zH9xY3A1drUwiCB+n94+zHWNPp1G0purUv
Aqb4k0DotyOfKJzm/tfMY6GnPRPhRGY261Zsdq32xT3/x5OgW4bxH73xmmr+/iRAsuvGTCs0vlP9
TNPN7WyYF2Sj3ktDPrK0I2nKXXDd/7ZJtrem+uWL57COT+/Xm8Qtsmf0VhKYeswPwyclAGWPrqal
PWeA3hi08yDX6z0ykTRSTrXryNIdclR6boMsaMKwTM2k5aShZmqRUoCK1WxsCc7JNnGjkc1G8CYB
ipUe/vlEP7+cWAh1i3UpIWwYbD+8nLpfeekCQc/EZT8IWifPssDfe/Dlm2WgB+/PR/s8dDKVwPqy
7bR5Rz9GpWPUcnuVFWjSnW74mefiDkE/pmXtq+XtJ1MYMTDkjvgMm55jOsbHuuksi418ym09wgOA
IEk+L1Zub+equ54S1pUixrmZtJTdN2UFtWsGIS1X40GWRdjryOMrRKXIhiY/rHLvu3L94aBGMtlk
VWJfdVhM4JS/aYc18p389w3qwjaUaoZa6u2tp08/EkCaP9+9j88KY69J0zuP6m3l/nE0HvsqdSWm
6KhnA0WQQ+nfTAnImU80BAaQ6qtx+ePo/6/jIblk58lGUl///G/LjbRU2aDLlpgtVuenOtOdmy6J
3S/ewI9D8noUml3XDnneQtas749S0O5WAnstEc5h0F6Zvi6T+K5sed6VeH7wb39xwI+fJge02Adi
FTR0ojw/6lwmOaY+jOEcmYmXPMsmN6O0b17M1vhhFGC/5SBQkNV29cVxP+kO1gOzJkbXzvEDRsf3
V4qbQWXK96eoaLAvS2Yhs7buY+URgYVQ78yE38uc7MFffqeuf4eu78r1KV9kBYTb8NnEGIFNKa2/
GCs/fpScFhsFxiiP+iYslB8meRJsVFfxLURBg+UlnhL7CExMDy1Vrcc/v8HG+sr8fVjkWD7m0XUD
RKCX9bH0IZ+1XhWIsRkDk2LbLlWyTSxCHDyElCjL82ghTjt0F+PFGWOMR3O3Zeenbe3aRjtcgMmP
X0Vd/cPrgMkRlQ7TBess48NT6Rs75Vj5FGUgxjvgXvzwTQfT6i0vMJrPWY9UIRFFuvviXqxTwPt7
YTBJshN0GILXTcP71wHMhvF8yqgu7vLf8MNE4tHbilGMwDLS6PxsOR+rvj65BVkfAxnBHsGMjfr5
59NwPz8SFgprBRsmYwbMj4+kL0Avk14bIrsYrZ+OjL/lg7gadbPfx576lY+9e0/qppPgrguS2xZr
zKEolrA0g/RG89sjqLZ/3g95fZhaL0GlnKw6EI2MmsbG3mlrS33jaW16hSrEORInZxyDahmjmpLJ
b07ZOIfaWvTvSi7mPrbrYE9aEZ73tmp2+FO6bTfpG3JjyrCgP/myHqm2hnXbmjNEBCSQeURG8Up2
ondGC5T1ArE73aqy5iTp4iQWqN5VpvnYjNZ0OxdLtfEJ8jmYbudcNmi4UUoU9VVJucY+ReASobSA
4R9I6wgT8u4uihzKgRhlUBGXXJvTNBr5Q+7VmbOHv7WWLz7Gz2M8EyOqJDQ4fCSB/WHxBPJN5kTR
DhESVeenjwP1wTTi6lAu+qPTBl8ld39aL4JFAX2Qp7YCExzzw9uvzc2cOT2S1aSy7p3EfuAZvtae
/N53JPOJlYtdugNMZJTM2o8/v3qfAmA5uOv5GNsNxGsEYXxYfJRiqfzULYZIQp089oakYlR4TojO
KP4hYNEEOQuNtjULbbp1x3h8KjQru0+L1jslXu3+HrKBFzGbtJMqca9utII0nS0hrdBo8Tqa5fo8
3YKlm1v4KKIoPH5Idzp9L63agNrtxf7P1/R5NLH5cBFyvgECBEW//6gLZ56DdkQDhVIZZ45sxXUb
CP/KlxPvjpvGR1yQyWq+wOTx50OzEFjfjvdDCvMKWWaELvEf/wo9+/uMbcQqQd2jojhF0rTLM/QM
huOXR7P24f+ldOW3WhDvsxmSycN3IJxyQ1hReRVTLf1z8oV4SujGZS8pxLHqnOl6iZ0YBAnv0wmG
d372Xbg1Uw6/i34yLjPKg09mbhSX/miwc2rom7XR8KFjV305DTtNzPU1xtdvlWFc6l5hHEyztk/S
rxGTjOXDEpQvVoXfNG1UfbS6znxCPuF9h2KSW1nXqy/awhiGaoYsJbO5VoXpbVmxBLfDbMvL0TY7
H/t7j94fTb9F2EXRHlI/M+/rtcUuHDQcJcy3B8w28luqdGOfxS6eOGg1asklbdmCaeY5LevxAdwm
iHL0EITazjWGoSZLsi0tRVoQ0UzBjShhOs9FV3RXq4QHo0w91CfqkaE4vW5YXrS8115YZxv33Wg5
L87UQPVqQc6sbXRkvmTKkN8myFryOccJnX1f7LAXLkddwfUWsT/fGENcbwdJ0KfWmR44eQajmJqe
B/vcIznUrEEPko3vLE4kMQhYYddUzSU10opS46aKt+mcTRcY/+uQ7omk2WUSi+o21jTTRX6muBcw
RvelUmTtjIkuv+FNlLuuKWuxMSwtuDSEIS+6foo3eSuq777VpCcatOl7qOGPg4R4f39ARTa4nsqi
tkYLRYxRVX5jLUNPMMgpeSPIHg4kB3uraayPZouAsznPsoMpmvynngz9Neyeu53zgCoiY0wvi3LK
zmabNEkvE/RMV0uG5Z0Ez04vedVm1BCpNPDV6CgxtDpPQzUEbr2xOl87I9bO+TWpWXYsJPQELzQ7
XihWBcy1J7/Kt7cuOhL8ajHpm3PLpnhXuwNcBXEqFBNLBFUZrLTfHHRovyjLU2wc2UDMuhtbR79s
xN72RY9b1xVnaZZQeNsiDdE1M20h0AMyg5KxmM8Wb05uPJdFy+LI4Dy34OaWTNwZWCrOG4cAWiVb
/bElwQtpjXTwO8/xrmt1o4x0UfVnlAg2YVO5AZxjMOym1ve+i96FVCfXq9naS55up3wusTxVpNnR
73kRawOiEFMjXUsvA/NsJHJmizEyMma/JwvV1fjISN4gGkee2bUXPM4DwVpt7Ey3rcb6AjOZ31y0
cxHv6gHlxzB73BFlXKoqaZBymvZF7M7R1HTjWZ0b3mVdt7QPJb4RuoESexLTerVpUU24aOkc7UzN
Y3PpuFl7x2fyrfdaK3SRvIQae4q9ak3vGKg8ONN9oR0WR4lwIf3wXuTKo2ImDp4nI5tup9RcfsiC
hzkko7+TDJq3OfjyRa9LFVZF7l/OZeFeeF48XLT94r2azAI/gkrj0cVl9iyd3ERXzjMdu9yNimk1
+YkJKRZbtfpkyCCdDp7K87ArW7Z+sxjUBVFOsFVYLYx7eHIWDfh+DgaK4q0QenPy0VVfaXQVBigF
r/vSnG5JCRaneMrq3QCwvzO9mCoj09ciPDsu6VTkzOGBRbNQZi+jOwX9BtuYttU1rIGF69y4Zcdk
JNsgMkkUuRZsUa+rJI+xeJdw9htz0ZYrVS/Wxai8DGeSUbNYzHL600hjyAVu7t66cIUzdBu3GB8q
rYnQNi53AlvvpZfx/nKIFtyUhHQ3y0nNbtvWsrZvsyCiJOiuoR9iNiTCrCkeZ679VhDEfInzU34z
+zY7YSRyf+JxRnTTjPXJ8qTYl2jMorIi02WDv42Wh5Eb8VzrNudoTEN16dT9oVUxTdkF2qDUT66G
wG93xFI0ZzZw4qXIC/9GyxB5VHPf3PakKHxf2k48ubM931RBeleNtfbLXTybsQfdBBiacWnNerkt
sqHCA7f01x5Bc8ZRS4x+vpAVNHsvuzUgu8qkdyWzrCWaeKj8W8AUebaUuUnVsM9fZnniPQwextlo
0gMSvKs+GaZDRdLUDfEQ/8HemTTHjSRt+q+0zR1lAAKr2XyHyQXgLu5aLjCKorADgX359fNAVapm
JrOZw+7bWNdBVjIqGYlAhIeH+7uMrodWX7dhhgeTK6JWaBuqtMkIH1wqq6FCt8GHbQnWNAU+sYJM
L7A1r/r5VM6a9NCHK25kimnf2qmscl0n9UM2qsM6qmvrU4lU5kuiKePnReKAoZt+8HptDD5jhRpV
yFwhjzA0ffkloTpuo6ehWDA/Mf7yGrdOQR9HrQtXQv0xdyUK233rtSnGbgLAWAp+1LyE/558XhQV
/Diw0VbOUEFFCj4erimO99/sVEmfUjUHoSPH0MsLAWDWHQe9BbCpN+gR1sr8VTH6otog5exILNHn
/MQMZ+KNmp0Orshu6I+WP+dCpGsAggVKf243PFijmK6l0lMVCUGqIslf5is9keJMi5LKC8uiO+8t
ejKp9EHXD1uUBIynwdVbPOfE+BAErpy9UVOiq6A0xIuqxt/hxtmfwtasfygyI0/s0Fp7GAdiCt3Z
abyW2khWk0rHfphnne5haapXiL+np27S6RQeWyQRVd2GbJ8iPpck2dduVl0MBWoEVIsGrh0K83UZ
3qlpf859p4EtrmgIYoTnCKHeWGZfrNwecy1lZLP2SPyfUnV0xNYKuOD4GtqaF0KiRKaYY3ELu1n3
VW1oNxEdyG9jggrdI8CWr1NsRKrHIY1ubFcvyYXR84Kakt0ZRe7ZNCIMTh5+kuP+y5WDO48PquU6
G5QC5IrZcoGJ9IpTTjSCEGyImqPdLugjMCfOeD0MQQTfecmC3C4EfRJJ87SEoDeDRsmrE22Mzxy+
4yXpSnNNIM1Wdms/5uaSx9SZe45hJy7mSX8zaGHscXQn5xjInKtdjvK5VTn3Cdm0mauNb3ek1FBi
wTdF2Qlg7JwACpmPa16z6nT7cxHk2yGiN9UptsaBrP8MWFMnplnMK6nm5hYR8m2udJYnozwGaVig
DlkOX6ykQ78fTNVqHCQDmmn0yAyl3/MqKrCqQPUhdezwqnIrsmvHPU1NLFGcXG/Qb3es024pGtVV
NH62rDw+a7KQCFQH06OqosaIOILXYuOMLgzgNm1QSzRHR1B8YwkAdHTSU1UIv+qAXolmwLerPInl
OG2MMLlnM2frNJyvcNxzkCuR6baZxHVrDSo7XzNunEAbqSWOCCyOU9x5bRwVn9JBTtf6LJvcq2sZ
XU0aEdSkYXgDRqv0Z7g9V/OUfOJsQySWmSGDBTvn5zXp6GC5Da4csEFdAt2NOXb0UrPcvEiauLod
ROheOFr+HPSoB2YZBayN1VnOxbj8QK3bJFwbagwbogy1bYQo1QI/dbbNmNbwRRFmsPtqPIuG0aQe
FnYP/J7znt11hgJpu1TttfYpzJ8mGylzHEOGTcmqReNmIiMTQeRXRmaQJwfJhd5hDDY0kncYBtU2
DvIr1Am0K8VgbSbkGAoixCdBE4xe1LjFCgFRg48PzwLr3C1iu9MV8p4zcD9tOFWHVDwo8DgusiKc
bnukXk9Fm6rXIZwLv9dVLjlllyrWRlOHMd/QMB0Jn9p0Yc86fkC1MT1YiHOuErdMbpGWB9aBrUWz
tnsdaRnAWualCItUrMDPQ3gvFVb9zMUNrJVdndMjiesVgnvCXuHFwebpZi2Z1qgopJ4b9dE2FMDa
1gNkOmjhYn5BhkYOGxyn4TjMYdCTp1etdQ3MX7B0nLr8lqANeNcrqTwF/DyWXhgMDrrFMNRvGsk9
d52oCJNUkADAqemjV6Eqi0Q0fBF3XdZzft9liXKRCQP6QzdbJAAlJghM9hcJvmbTGUg7BnD8gPka
4y08FvNp7HMIPJVpeFSyILOOKrrVsWoDanOQXgaVMsnMH3CWgxE/KmfhLBJPS4vkNs6AnWmV5n6N
cqv4nPcKGgXWEPvlcuZrUUH6ksVM6gzO2Fq1dumA7iUTRBGMSxji8Z9Uq4Ara83xSVPqBZVcU27H
TKnQhXbXRW/ibNCq8PUb00GR10E5h17Q1M7TNkeywdNcxQnWDVqV2yEW9kmP38jWmjL5PLG8Nmpo
m17gYBBnkjUupOAJykaFxuG1mYegzJVOQhwGTNMasALSOQcPh6iOim1IaW2s2tHOgqSVdMbQCZDU
uRHgbVH7nAsMRGKQSlVmb5rBJKkTYwTpAy1uNQ1rL9N5Oej4n1XudEVrT3ucpfLDLpLwsR9E/L1v
VdWbuzB/7pQceAcuEyCs2+J2yLrwrDHL6GJSemI7gP5NJNH2NI0Bs4yhcLU714ApvZaziXDy8pUa
i8pLn104ba3JlSnqAkUh9Ahqpa8uegeHV0FO17ZSOalkWm0L3e7OVKrX/mi6wZk2i8wPlRYPM2Tx
NqEj2awLEV0Pi+G8I1jhI1Jzf1Ea0KMYw+LfNtfgRCi6npiti5ImGYNNP6QEq7xKq7C916cZ0XEL
9tuwSvOo2qZD5teURC5dlQptLUyQ9kPrz6ImvQ1Fxyyi6Hk6jHhbhGKyUO4U/WdDT4dTKRW0P4Im
Y/0WaBtRYSvOldzlvKv1TR/dz6YRnUG5KLEkiUgYg8yhfSM5T7EmrsnuCsFFILkPhzg4DTQ13BSU
JKhATHdhE1tnUx8ijuUgYLvUkLvTQGi9V4gcjgrCK16qEpLcrMwR4FVnuWbSMD3v7HLtkrtvk2RI
ITWhuiVxnOg4o5JGsy/qtL3qMEddceyse7RhnkM69ZDagq+uDjR8yiyKUQD2rsMFXU1lxFgtml/r
PgguXBvAmdU2gzcHibsVSnk6zzVHtqF8QfwW3HL0UmgLd99YLnFDqW/aZLa244zkE9mC69ctkjwd
ni1DUM33fcGHRZRgTTNq6mmIk0mi0rzirrJuejzCyyGsKINMMzvWTbYyshWvVNFgk2gsRLQqVhGs
Or8a0+HCSaj46QYyO4ETJJssmO6nWhQb1YZXiuagfakJxNPMWF6IIo23eFVAK4k06AGTSuskHi9x
ZgyJgNltAHFsZaKBwhJryXdHX7fUB17CUxsmj0zU42SmJ4NR+9NonQ8wTS8rTmRj29chlsYxDKEA
xJxwSVHmyTVXnQ3A2DGU8VpkSXOm6SRB8wwel0g5rCrDRBwqRjHv2pnr8caIK7DlEtWaW9QLqlUV
JvqVw43+JXYtrGy04vNMj7JcGSnqYg3iN57bKDirGW24DuKg85PRNZ7ZT7AzlrCPSpcOQ0YgqC4p
Fq1D7pZF4bbg9tC6ziw057RefO41ce/MaOcNeS6vTEB9K1BenyEYxjDypxS8lzafg8mFmcDbPInB
9K9jV3Azc/uGTAiXt0wLuc/Hwv2mN/NDButsm3Fr5xTFkUdOyQ+KE+m6cuMHfVQ6wJhRv7az9kcX
oK9bwx8bDC7XlDf1a1Pv9W2MS81lZBvOjXA65yqOtHKjyS45ARuXX4WKdrqYCwFSzoJoVQxdxvmQ
xY/BNJUc36l51UatfpnJMLtSK7QH2yr01EF8cUIN7a2C3AE2oHlpjXXO5hqsEwsF4S+2No4nWtes
exrlVz2pAei+dvzuDoq8LZORroHF1SWYtfmMGjf9A0tQLTNHW0JHqpoTuKn5lVIlwWUbZe53u0Qb
DGAlrj4rJoBqWgagoF6HVaFwUkSqFT+0FHlQ43DAqT+bs80BlWkWYh5ckMVVrxokxGEYbqTaRU82
NZHzij1xY/MOzsOhKs4LVUzOxpnt5sW1pojhooS2xNS2J0UyhZ9sG0KTyZn8A9l55U7WIv0ZyHy6
GLNQfm1ykd4Cvoc9ZqtUtOyKhv00ILaJwnhHw7/RN4vO+hZxYxZPGZobUVcOW1Gvv4R6M91rRVz7
I7pQD81slPAEO3QR2y6OToKAxCdM1OTChie1pVUvz4sSbZYt951xRepjncMaDLmft8YaRiYa0iIq
543O0JcYZMV00OruNKl+6XskQLcaw/Em9FiABfbtFYrJYhX2U3TdBUp+h+ZgfVLHJlmNk4a0SyuY
CvQEuB+NtxiowdWtXI1Ce6rV5lM4xxQqQFS62z4feU0dKUNyjjArwhyOnX13a86p2R7w4xpN072v
LJialcjles5y47GYRPhZIbWxy8ndOmlVooGkC2XjVFWJZPXIMZHPiruWyD09xg2u1K09hnfE+Fsq
emvV4EpMy5/U5C6l+kiiZnqVVfkjutsAjh0USDjAHAd7JQ1DXk1jmXRu9q3NKT40iC/ThFB+4kuF
P3QkqXDjKjPPnbGlrH0S0WxYQxEsNooTUvR12HNV2j7GTnXK1u2e645iTZ0NzaaMrMW9oLyVZUVF
MEDmq4pi8wxnELlCzsxEsUTB6cJ2y+08Zpht9Gl7GlHF3pgcsi9qwBHdmrnuGbNpvkwjgv5mh/RT
R6KHUCSJyeD25wiJy4sFAHpKvV5ZK6Fubmoov83K6PN8HblFto743BmaQKJk6qj0UYJt7jpY8SvK
V/2lDAkUsGG1+7Tr3K3aCQSye7OIyHJDLkaNg5qN1SBID2jVYjGNzk1FWevi14V7iorhIYwK7UKI
sN8gVt6u1KmMTpwkMzl2B+c8bqwzRGwzRMR1b4JFjOcb2HZfL/XuTjO03O+NqfcoVmfKCgB04os+
c0+MoUOpSbTyKzIu9lOBUcqXWmubR+pqCN4P0HiTTaJH5Xnej1gZ0CU4R05UnEJp1q4mMp6LarYk
ovVp4hdTeD05BWZVxRQ9vt9weaO9sOAiFoq8Y9nodoAz2m32DDSj0kjVqy3eVcZaaaqFXOo+FCk1
6Ux+KgJN3pl8qwd6Li8cTyQteq7aQPVEZj5ZSzo9hI7l2xVX/UzNHlDWK8+acsZoLy6wOuZWc+Q7
H+jAm8R5gCTCouFLw3v3OxtUmIJBpKA3y8R4mGJctaJRYFZjyBSLQIBazRJx9K78EQk2UkPT4DzJ
G+NSOtgUzDqgT5KjY9LGb/tmpg0SWxPIAPCttL2+p1ALmLR2iE0DJe8GpAn9qJuACyY03Ag1KiSV
Vyi8ZccASUuLcbdjZgJwgSOxdCHRQtjrf9rmzIpuY5RASy07c0uEHicLhyu0iux7mYgn4OkPE3ji
tVMnPVcEEnWThsGqrZziOptlBmrRfKL0kF7SiHSuhtgoT+0K97dZoduWz3oJfFZdmlS1RjMBpSe4
PtHPGvDtioq2TaYmCQNqqD8HdXWFbXi+0qS2LaLB9XM0jNYm7XnY80X+rEywBmxUds+gg6WcC3PJ
tduy7inHoGbdz/3XOtXmTR3kna8kDYZwrpaRzeRfHagHiIIkmvU8s3dg8VMAN+Zwenl/U7xB3iHE
jboL/UewDViF7yN33akEMToAF5WKOW2GevJdRFmuqMSnPiRHqkGVZUf3naPEhBucazRLxbzAHNIj
/dA3wAaAFTo6H4B8aOHYzt6rRTFNlXGnltt2EtaNhfcbvQoxXP963v+KId1PElGj57Ir2nq6fQnj
sngtXs9G+tdMp/8DWwohpH88FT/+sXqqv3c/wE/+qZV0+uN//hef/Yv0ZGl/gMOygbIv/X8TTO7f
pCd+hEYQTWwBgBIOw2KV/lsSyf5jITY5CzjcsJYy69+kJ836A+SfwFiW3wWmGCfej5Ce9jE6jrXQ
sfhDA6LjghPajZadTplPJvXEKZ3bd/HYNXS2nKlcL1Ly34V00YY0+zTwBlVDl3N28mnVDhME2rSP
7FN9dCsqdnVwOsWz8dlxRIOJYTu2xSpGQuZ7qgeZH8wobCLIUThHDMZ/kXheBzdYZBqYngW6ZzIj
v7bqKziAos5ojZTmsIk6c3qiOaPfpZY5cZV2YVBHrls/aj05bok1DeqWub5BQt6b1AGgGXBI47Sm
VBOvFNvRSq4UGulZp1CXCyMKKhxkV7bmTNddK4YvotYmc1XNQrmmnzJ7WFnNW8vO6m6VcNP+MnMx
Vz+FWUG5XUWv6MZKkugi0AsK9LD3Y25Lxhiv2gl9u4ZU8hg4Yh/ktkwFgQQKGPNhAHPbfZFaR1qU
ofu+wY04IImM7FU3qgogN5g4r5b69Z/z+9rYeB/QuAwFNcEGbUQ7SHX38HRxmRsaxDAk5e0JHHYh
1bNGCUCxuHRE7Caw/bArbj4ehS7j57psyp/t/16C13MJCTsOo/bX8v/n3z71L3Xb1S//uHySzT+8
rvjxxI2p2P/Mzq/AWe+veLiInu38ZfuLF3nTvSwxoumyP4cLX8rlX/6//vCv0HAk4iy21u+FnLCL
s10/wuUTvwMNdhgQziD5IbewKKwRTf5iV1riD6BHQADxtQAFKTQ2+e9Ag4uhC4jHxe1lIVkuWPbf
2msODt0u8lHEGnSSiE8fCTRvTk3cvwlokPHA7oCG3d+qc97TAbRCRClhL29MFRwO/bXtJMvn0m2/
O7Fz01V4rEZ6Ks+aHtnYyeBy+2rGDqzcN2gw+GLMgjDwmDDIxvbZA7gfkaUh27PphKqed05/5hT5
S5Mk96PSICWoUH+hjL0qi/ICz5rhCHjqFzVrJ2Axvs0sL5gwG6Lr3i4lEkitAZGJ4g/pwYb7Pz1q
I60+ydyMMMJCjjRfCUWbiVaWraIU7FSKiex9OnhDVmCdlaPztgppcEpurUm0saouW+k17bUsk7Lc
/Hfb7R/0CyD2X2+75XR/+lE2r4/35RN/bTvT/cPQiboLcB2+jbPsrb+2HT+CnOHorsAD3sEvlzj6
e9uJPwRWNwupDmUoji4uKb+3nfgD4iQ9PfayMB0IFh/Zdvpyfr9ecHwpTnXgcsRrlYi9d+3Avbkp
dGko68TULqh/h+0moQK/nVMz6LYk2Ua9VQJdmekFxXO8brgOKevIMOt2lVNqOovaqflpztguIo2R
DS/YJuANU5cGiDYkc+iIC234sdgBrGrULx5Ks0guayubxZ9750N56P/vJ8CyRP71Ulw/TflT8Y/T
JiPt3FmQy+d+s+xdUkdyIRNWIwkLB/TfC9LRlrWKUNo/U8e/FySfMrnkQyJHBJOzgE/9XpAupwfB
0tXgI1oLy+tDC3L/0gJdFUbCApBfvgU3qN08pRj7oShkREudrpZPxQ3PyTxCE1qzPa0Bp8F6QrFJ
NX449IyuIZpM4APQia20eS3TPgCdV7onKvCmhd+SiJWE0kZNbg6uG4N2hdYnp53Vf80wGHx2cR05
tUYjX72a+AMHyRuxgOUxEPY0VA3KPfDiJR17lXlGVYZMv6jpgwlSkzB9sCETIGM7UKWzxqi7mqbJ
j7BZZdugAAfVRo44QYTIGkVADj+VdMv9TButi0oZxZmKRDpiPhSaVxryyXc13uu34yw/Iy5wJHt7
kzQTCxAvwImLYgRMwX0qrw5ntKIoI7wGAUlkS4z63mnC8WtpoFK0hs2HDuMoy6dyMopbWQ0PURWr
lwXoo6sYLJQAklEk172ay8ekmjOk/xs3aFeWhU5O6ObDS6T3LsZz7deprMVprkb9EyrMNDOciZpH
63QlYu8wlTajCkTXLQGtoFEP1rTEDwm2USG9KYo/q1aGqRY3l0UbBZ1FaGyInnz/7wG3f8BxRXwv
qnTfd+6uy7/+HUsMPNs0y3Lg3v1OHH8rdhh/kMlhc83dyyaXWepZfx1uOukmFiIQ1LiMLAodBKd/
xhIkPAzOO5IXyzTER0LJfiRRl7AEB5Nams4w+1qiZdW2adO2vd80zuTVQgs3MXjKPzOgfymtu3+v
WkYhBTYofnLOc5TubnQwxjREgPD7iuzFCh/PFDxtlOCpI9ztq3k/EFSODUUMfh1TksQdOMJzdO4x
+zFbDZ0jJzDWIcjDI0S75dR/nRXwUEtyAVEJTd2lmrA7EtJ5mUGXv0MATglRADWVC1S5G2Q320j6
vetKH1ecxiO1ab4O6Hmzgv4+tw486YFXh86LvsyqDTtj/9VpOvYGmTJ0vtXp1grwOT3OQPyVvH7k
1RGgWcDwMU3W8F7u08io0YK06nx6/cr5nFQx7mO6sqpbvHU//kAor7AOTe5Z+MHuTijaVI4yg3fC
V6OHXSoCun6RK46cOgemzbKWejwQtYWDsbcWC4GDJ6361qepgS2W0dp33O6Kjz8LmQBa3TD4kHxY
FHxeL8PORl8xk0brS6c1zgGZB0hoNuORUZbi5N4S5L1wVSU+wMpz9g7QstWdoRz01g/1oj4FWUbT
uVId5Fkz+yzkvrrubJS+YE6GR0Y+NIsc3cut91casjeymih23hZt63cdpl1KaUjwN2C/318Rbzcz
wi8onHDZ48vS+N+dRXtWy7jKdRyeA2pLJSyfC5CJFj4bc/3p40PBlTEgEXKFJ8HbHSpwqXg1cgTh
oOX22ax39mleWvVVZZvHZIYOPRX3V5QMKFeiiLs3d9jaRgZIT8kSVxEYbup8XSp64ikzt4b3n+rt
awKI9mqovURRICVktHnGUG0jTkqa9OcgWI890LFROKteL3bUfTspMW/2c46rlUvT7jIuw/Tk/Wc5
OG1Yn8L+pWIP/W13lDhPprwKQ56FfsSJGenDylXMeLH7jTfvD3Xwgf451H4kwnOtDYBTIIcz0RO2
Q3P2rVh/eX+QI8+zfyhanahkiT6uLxO05RD9wSZnUHAOb/r2SMxbXvNunGAZcBtGO4Pt6u7z96D0
B4ARnNLHO7H2wzY3T2K1zb3YyZ+JhtmRN3Vw+tBTWK4nBkhDsfumolBB2M6xUZa2Y8XD4gWpYnR2
P/yS0CTg2mCSQC1M7b1AXvUKOsaYj/hp1D52Y59upWscMwF985KWugPnBRcVli1H9e6joJ+ox0Gr
Zn6LY8va0qL2h4halPJkbR27D72Ztl9joahDR55ivL03bZxWQUmmmPmyt8anAHjoiksIcpfvr7s3
9TNOc2QcgFiSeGLksNx7X2/XkkJLHiE77qtOGl0plhtfFBMC+kNq5hcolXafNIx3LhUxVBdc0fRP
KdWRzx08omStKQ6+oSKaL+1OiUg4xuScE6C5KzDQOSIS9WbVLt+TSeeOKBzQzXvzEehdbMaY0fhd
2LnfYIiYACnLyldCwwZp2X84/xCMRXl10aNaCqx7AQZKWV8gP5X5uqY80t8Qm0y1x4+uWgZxuLsz
ksF/S6nr9eSncxGYqYrXaRpktWfnVb8NzL47MnVvQAe84+XIVA3nF2nW3Qv8WUVtVqEN4ze8pieJ
5Ou0sRSBy1phwIaA+oLguhxqnIDmfET7JHL9CjmyeyI51Dy9kXeOFurIyFY2gqpMxKpS8LFH96CZ
t1QlSm+QJbg4dezlzfsL9O0+0HVawnCdEJ5T2eC7UwQIeS45RFI/zSZnBWWsPKmVyfHeH+VN7oR9
AQYmuOeiXbTczHZHUUJX7ZyqS/2ghs0+yURbw7ELvam34nNQTfVFMEwvNkLhd+8PvPQXdqPxMjI0
ena6SmdgPzdEu7xQHKtNfBvfU6C1YyLuzHkyn0pZT/S4OtvuV9QWxpspARa8qVDsT9eygVFwIR2X
bYdnmPstRYL3WxhZE3QiyMrw397/nm+3H3cL8jvDZZbopC4T+Ko605m5NoxhnMI8yMRmyJJvZlSI
VdHm0xr8THdkuEPvg1KtSrKncttYGrmvh8Pro3RrFZHvFP+8dV6Y7dZcrh5rq40D30ql8a1LU8uX
k1U8vP+khxYcC4FUjFzdIsrvDh3pdTI1UZf4I1YaW1CMyO4ZrL/3R/m1tXdOYcGCQ/iNTPYXimUv
7hZxCZanzhK/Smr0oDNVm1YWOLjbphmNM/z2xNmECPPDTB0HO1cUNoaqD4xNX7TjKeAF96PH9PJ9
ljsdpXIi+P7ZFpezppXSgpeZqymLHyGfenH4e/+xD0yuQDoJ/x4K+ciD7QW8ep7GucvMGMEGcLOh
nkuUyLvkPxxl7xVqcTB18NSBSk12vk05z1d0jZUjMePQ1mXnOtRKfkmm7nsEQTSrnG4CH4qF8ycH
GOhdFIc1zEr85LLF3g0cq6wmw1pJxYrvs1LtQJQvHsZOYqmgAK2y4H9d/YfOpvopRzt2Nh+fb4ye
qCsRQJFq2JvvtowVDd8EPNU7zDzy2ZmvjQxS9PujHIhhwkKOh9sSd3WmY3fL4CiuhQm9Dj/G8vfM
dCvcQNwu2pK590de7bIt9rcN4qOoP9BhJTjsDRUNWaMDEgfo1g/4J9ifmtjA9rm1HxYV0MTRv7//
aG+6rBC3KN/Tt2V/UB2z9yJR5Gg90HCQdaiyp37eASVECoqmT8UV/pOmzQNeAFaLs4MKjc0MC0+W
IrrmVZqf3/8qb2eZncPGoYZMn/VPE55XIRjfClQpUHEkI8zme8tZKP7O2FLDtfIjweBttN8dai84
QRsGw4w7uK+TVns2wLETE6qsjy9AeAHO2vgPx1uOg9ePZjS9ihl75FPERt+slOJHnKYjNDQLtg+6
oUe27ptqHUFIX3I7bLZMZnMvQGA0WLeuWka+wFv7pEpV6FwxQOhoHUy9dqkUNTwtG/OIIGidrxnK
YD/ff5eHlhVTDIid4xTE0D5KKBKpUmE9j5tEpVc39dCVjza4iXUXBOJ84C1vKzvPEDo30jM3rIIt
Ev/IAMr+9P0vcmhRCcBSGoBU6lP7zloRBEZ8terIR6SGOh7bDk7KQrqx4Nf8G0Ohz4m83oL329cP
RnO91sISfmldQxueJ/BDKXIO60yHKfP+UIfWr6BfR2rFfqGAuLue2oUp0GV26FdqhFl0NA5b9P4D
zKBiZTVFWXJkPb091ii5Ll3ARTJa40TYHS9FjdCtYhH66QzGGN9q7adqF8WRqtTb2Mco5AxUmXUe
bV92qhoT2TZ4MPtqGfSfZYZ/dxcKDfEAzGpH7mUbWSfHSr4HH40VSnIAT4Uq5u6jhdQaSTWL0M+E
Ku/mshtuIk0MRwLAgXQIdDFoGZuiG9nsPphFUZwRSHcS+vhk5zfpnE7PoWY0SGqL4EofKvusmexo
a9B6pz6WFOu+sMdr1Jpz4P9wg99fP78gzbvHDF+HtE5nf1JK3c8/UcwjgCDf71OMLD/hmSBQF50V
TtCmWrtJKm5VpzDrlTmJ6qVM8G5S88k4QasxuZSQYk+hOkXHzr5DrwLMD1d1YGlLvXX3VeSQw5VY
qUK/lu5CcS+wELB6VAmPPPxy2Xnz8L9ExhZoEcfN7jjTIOBntlHod6yH76Uu3W0GCfnchRJwLiHg
nCJYFOGr1SgI6Eh5MwMUPpYpvgEWcfAKLvsLjhOdOeotu9+CteB2ga0onkB780sx1NAYkAHYwOtp
1lXXOpSA3XTTzklyNcd2AZPMLb+8PxUHZpySA01dCiOL2tXeTCD0AIUSXJEHcjG9UWhaYxABC/r9
UZbfsjffNPAIrWAfedh9OcNl20VWMSgecjyPCvY8l3EEKaoyR+KXe+TCeWgwtpdFZFyOQHdvP4tY
ijntW8XDiqrzuJLCYukz89rMCuecqJ/evv9wh6aQrgdoWNsw1TfyuZGLFkWXdTyccOcNSmjDGnZo
evlvjELnFEgQc0iZYHexdMVA4tTVimdjX7fCMoZcMBiPlWsOBGCUaLj+IkLP/tjHutHkgOlaMUpf
m8l1ODkoujTL3lcR7+7KajgHbRkfebTlq++vjteD7u2DMJtqxAm4vSTtbFy2cmjPIS5j9dGUxndb
DMFJ4zi9H8jA9j48qUCm0HhFU5sq+363Ly0U6jlxqHhuiNax2hP1Z3wa/fdHOZCBsBhB1jO1vEGx
/PxV7henljaYNcopWm5l67Ge0Y8rsS4vMVtdvz/UgbXIOUYF1+bSvcT23aFQq9Gwia7xYIp658EZ
qvm8lu1wJKX6RTzZe2OklRhvoFDH1XC/pYOpmlrP6GJ4Vi1Gb7TKKN9qQVKuinhUnwF3FRhCqPEP
K3GyGf5wHz5DcdWudNz7fNuCfztx5l43nYCrr812ra0gmilrxMLkZVSYGC513XDEX/eN1CjxFiwn
nEvgzstNbm9yVC41gR3ErmemmbxC2bEJ/FkTtYPKRo5W2kmidNG0opo5QfWfjX7lqlH8nKKqdYv1
aHAdTTY2Ya2mzjCTeOWwU41SFOtpCLvw+v03eWDRLKnzUo2i3E8vY/dNVqnbWYrWOZ7SF0gDSyDn
06BkW7vGp+A/Gmq/7agOaJfhauZ4ThOPnzgmmlPY/MNlNc7BkXdw5Kn2mxgw4ILALlEUiFKnuS/S
Wj2x6Z1cVFF3zDb24FCcr3hHg1dAXW53AjvUoBKX7rDXqXWNwbpMom6ditq9DZzc2r4/hQf2HQqD
9KRpqHKY7ld9FCo+/Yh+mtciRrNWosXhbrCPJW2HR7HJwpczm8L67iNlDD8lNWuCyn23cotGWcmo
yI/EkEN5CQ/zz2H2ll6KiJ46ZjBwBbJJj9VY0fYOFONCk+pPeOzakwhMmFTQYNdqZ+VYwVlN+vHI
DJMFXdwlcIJPXw75VzFzQBQxMCCIeUqdKysoMdMKh0/zyKMenFB74UAIeBqQtHZHmWc31WL0kTwH
cT+fv0XMah6e/BuLg9zAhfnlUH/fO9+cKZmCPi8cjyL5z2iEJq7BLT7SAjm43LloLx0QLmrGXn2/
o4jDfZPlHledcRVFSvY4KI7pNzI4VnI7NtTe85Q13qmhxSaG7ZufazDO/NYY5jXulcdkqQ8NBSRs
OTy5OrG3dl+QDrd3Af04Xq+G5cnUonCAoVq8cQc08T7+luhOkAcge8w1bW8CG5pu1DbZwiVmDGRw
JUadzlHKzYEECzIn+usovtCvsvaiUoDNWVr0Ca9p6M2zaorjswy02omBifkq1p36vC8i+fn9Rzs4
KBk+sKZF1dre20x9pyHrkVq2l/SD3C4dsK2LoN952bbzJ8rGLa0GER8J9csv3c8RXHhsPCsXOsbd
fXWydu3eQSbQQ2/MusqHQXio/yEhnXX2pR2J7OMRA1mgpbxPdR8J82Wvv4oYPUJsUm3Zy21ZF5gG
YvxqlkN15Kw8MJU0MrFxAD0IuGB/LxvIp09qzygalP8tOqFo4XOnQDiiKtZIoFQPlYsJ1vvv71Dt
gH4NlWesX6jA7K/NpMxl3TPTHgkDtqkQzpsbPYTujiRE4XztMmKkIUVxHQKn92S8dNQGSzPOizRE
6Z+85cg3OrAvAZPhvQYqk9x5P3AKtTOmCc8ND3JwvMkXwQlVDSoPV6l/571i2ASaHNQf/F99970a
gDTrFLUET4KBvukHM1oZYe8cSWkPnATU7cjNaXcgRb/gT1+vHkzAB7UhAHmtzRrt1CTfxF0Tffy8
wQWKMhMJHSXJ/SZs2M1NEiSMIsHNY2jWPc11X/jvr5ZDj4KTGPpUFPUNOl67j5La+BNkOdD4uEnm
LfbTyA+ZsDn+jVEWZgBIlOUOvTdhjjvrMM8G2xMuUkkuWsqrwYm6I6/l0DoDjYII/WLJRt9691mE
pmS1FTW21zSTczIgZ3kWKFF+I1xEu95/oENDcQcEHLR079jiu0PN2HoKXGRtr7YLpLBCK94q3EK8
IlKNI2/o0FCL2gD+hAA+WAi7Q6WR1tvziEYmiAW5mbM2P5GanW9CZTiazC0n5F4Ypo1ENkfXE5zN
fqEYTxlw1sA8PK3Ggwt5y5VeKluK1F9sBU0iJbQfCtfp1oiyEDMa/Rv28d8/PrNcZWiggW9YOs67
jxugQoWriYsGLNHK+7+cnUmTnDqzhv/QJYJ52EIV1bO7PR57Q3hknkECfv198MpFVTTR3+KchR1u
tYSUSmW+Q225VPVyszp2rSd3PuKaml7MluyY0gUhGtre+VAW1nVwcGc77BtduccHRD80sZ4EdaRp
j1aqV4gnVu2xGxLx4rZ9/D/cQdyvUOx5fpOib3KIGPlehaNnhzjumr5jVkMgiJU7wfeytbLKQRB7
12sVewp9k6DXilchytvaoVJ7JhJpaVT50FCdXwrGLvdIBZqHpo9sNKiz+tMoTREiodw/m9nqXfj6
t70INvwqBE2gMqCXaN6tf//Prbu0mj7lE2KVg6uW96adFne2UL+8PshKeD//rFTXUBShTsnzndtm
81llM6HvDa49NO16nI9LO2qtL7sS+KUqxil0K23+FRk52VSrKui3NQ5CQ7O3NI7vGEjj+xJHlekw
yLqcTmjReeIksCv+U0u0uX1vcrhVu6gRKHoWLXIqMyLHH6ZOVz85PW27o0CcEvchS0PwVAGlshPm
1mD577aFWUNLYL3i6ZVxQ2xOSDx7snFbIU4OlmKPPa8FrHDd1GS3LupNI0gr1ExXfr++rNtV/Tsq
RSJkAf462WyCa2PFealrkCHsru3R9i5gzgwC4+qu37MYW3/UZoJEIS4jqvo8g7ZNbRgXkYUAmQAL
UnqhMHXcyRfTQV9WV56TxlTDPDbd78Pi5ju0he3SUhUlZ4JkCbqY2LNF/3mJklh6tQjwAeb8h7rs
r0VtmkPZxe1NbrvxzbT00/e3LezfMak8kyKuAzub85kgydbpgs9pFgj2LejgIZ9UuwHwunnnGl53
/r8LSwXORISBbrkG2BUPKf7+n/NnuZkSGxWSThHXaFhoTG1Ea/pAXWDwFbvydpZz/Xnb8Sjls1XN
Feairsv9z3g6znClECMSUpXRn+pJX25FjHqWP6Z/daYkSlaE+tuJe/ueFjvSTK+v7TbgrBNeiyw6
0YaQsK1wtl5WuJFdtCc8HvEIsrjg/FKdUCF8fZzLfbNS32kgkH2sHezN4XBHRCSIvM3Jc1NMK5pK
Fz8nW6yUg7pKb11tNA4lONLT68Nuz+Q6PbYrossUCyhr6Ofra676rzYtmVMuim+F62ZB17QfITru
cZSurCPlIghXlMiojm0/pNG4Umm1GWFHUurbEi1uf46V+ebN07EARFN25frn6bK5EJdYqnYjuvpE
rUd+kUak3JJ7I51YKfnem+RyRtDKvLWlxgteBd12vnSLlndeNGfVKVFQrjSdXvMpxhSH12d0eeDA
7KFAxIuD/OKCT6PWs5pSREBNFxHog6chK0dzDaUoRP9QtOjevN0Zbu1m8anY89vtPmVdk1e89E5K
LTwE2tQ4LPJpDwp8ZVI8XJEZ8HDSBl++/UxajnZoYtWn0c6/2DjIB1lu3vQDvu5S0cXOEl75UHxk
iMb6Ci2D0HX+oYZ0cCwys/rUTeryYgz1HEpPfSusdn1graINsPxgjK1SFGeRyowUS2itVp/apjAf
JLzZz0attjvf5/K8rjoXlNs0LhiLGHw+SjFXCLUMJlSDRY1CGFCU6TWB0Gxp9DsR6dqy0WRcVWvo
/+Fvfj5Uplptniv4JYoGARkV/B99+nEJX9/f10ZhdwNg0XkQo/V5PopCIdsqpgKahpRaoDfLAOEA
QeHXR7m24VZhD7qzgDEBKZ2P4k0QeKvGq0746br/JfPqez179jH3RB50ThvtJFjXZvWXl8atQX1+
a39cjFqZt/pSncaMrpXrKElQJsr/cFjZCGA72NOUEf+msf9cjtPYSL1CcuOErq16rHq0klXEPN++
5WgIQZgAO8BduJXSMUw1RjTNQC5RivKGR0Z5XFg2AKeDtzPURSuAQ8TD0aHsAvqRasImpqLBlpZK
xi1BhXbw3cwFpGx8oVf7o0uKP2WBZ/tYfUCd8r5Ju5228JVvtl4dIHYZfCVknu8R2UV4r3ncHUj2
z0GmIZWZONXeFK8cYH487BDQnRALt3ZbOmGxx2CNUWoUb7uBAJv1xUvqdnth7zJ1oviPpAfvJUcD
dr252r2ltRXIEPUJGHoS4s6ESWVvYChX9NmTscR6UIPvuAH2Gb9vi13r5GvLSU+fbgckTSja69//
szmh9DpNO6b1yanxhO4U3Qpphg47O+bKwaYDwRUMFhetp+19RaJRqpaApZQMVv+cLQogb1S+Wl4y
uYFidq6KnREvEzWXliQsIpukiQaIcT6vXCsrRRCHT0U/t/e8D3n9xbX52GnZguERbGEfgEHb7UTj
q0fDI3gR9pFJATd7Pq41xT0KuwkhbFpoTo2p8inuqvzO7XTz51SbqY8atfE8pFV3p5Mpfh5B+ez8
ElfmboGS4zogWaT/uH6Nf75papZSG1WvxGnDU+6yKSseTZWad28N8EczXTyCCHgrxoCYAEZvvR3w
cyN8b2IChPehkw0ZUAdy7GbOEVlwlHjYyRyvbFc8akm9CdgkCRegCaK1i+BreVJbrKOWBG8jhcrC
8fV7aL1nzp8zqF7RSF336vodN8+nxHGqsSpkeYraAYGNpdHfwVetDlM/JIeogXOZtYni1+0YH14f
+UrcQW+Lt8VqMMhEN59uKEc9Q+a4PJWN3mItkqCOZ8x1iJao3HmzXWD91i9GwRnhPwe+CcnQ+Tbh
TwEPyaY8Kbb9U2uqB0sZHofUO2RF96wP4saWCJLDD7pt5/aQK9mxNeIbjKu+vD7nK9+UsjQ5M4VI
CoLb8reOnGk1cGmdxrEjAiIMgjhyvuzsnCsrCweY1/76kgL+vImzueVWjRYvxUmRdncTSSJpJcUX
RSnnnW94JdixoLw6VpwzRfDNug5zoVR5BYh5wkfM753RPYBi8dGPxTnozS1xvuJKpGOzkmCQx2yS
dCOatHFonPyUdo16WO1yv5pCLjv6iFdCyvqIgrjCpYsS1PoN/wkppYNpgKHl+cny8ulbMun9cV4w
ZqinzLsrWqHdZSLW9rigFwq86+SYmQt0gqNIwnE+bLJ4WZXA2zgBSa2xCRnz4lTC2LlxChvJnyzG
gKuc9ZdFK7UDnARazkpXhLI36dVabhHEDepROLw5O1nIRe+N32yV3wVlzct7bXWc/2azUnBpJ+RX
tVELP1MiB511jIqA7jy4ZvaEtWQa6ioq6En5kFXyqWxdrF2s6debD8+qVgkzlErOWio8/z2yrjKF
1cJPU+xBuxt7rw3neRQ7AfHKEV3fmTatPfYA1+n5KJQap9GqlOxktrIHEW13d9Fg/Xx9KldOKITG
9VODhl7FYs4H6asCy43ZzlD5FM1hSpIFSyk4UqM37ox05YTS0mEj06Xk8GxB16hz6+6SzdnJnpYc
w2JCXO/EfD2S/+XLEud778GL2jzbBbqUBgRjRRQyy+3cZF6IFNabu6TxnWVM6DiVsZJ+kEOMO643
Yfc3pd2hL1w8IOY5ue/mOgsWOy13du61T4lqzsonttae1uYkr8nSpGH4d9JU0SHlXKKIDrhyB7J/
7VtSmXdBv646kttehOskcZHUagbzto5DBO7bgwei5oAQlLoTmi4n9LeAS+XA+1uC3ARAdU5M6URl
eYKDpdya0fSjl6Z6u7M31wfueUrAKOjrrRczze3thKo2MjxM5csTrnn2HMi5SdsXk1xuPsIzi/oA
870hOubJ5GJPI5q+9blS9Xcroh6MbCSXH5R/CxH0IMd1akI0xA4Jps8vap/3E8Gjbn5YtRPjVwGl
GKx/GQ33+JiM88EjXbWDErj9r2kw0o+y7KbbuS7no1D17l2eyc7wFc3ozZCmRlWepDOji26khahv
FCLgZ3XAnevUW3OHXpbtHeZIM761BoATFAkM7GDtVv2eRrL4rczmqps9oICLjLen/khaZdaOQzFG
N6ZiLaiON3W5+CJ3QG/qZozMVtU56U7AuZJHs948vQgFKxR3W2id1TbLBh1Hnjxrli+i8+yvbWYp
gasp3UtTJtqjhvBlCERRv3MqNTpobv7WhiyZLL8DdUOgeyTT2zcET9BCx/KZK8de4nDSBSZrjdX7
g+nsPVeubeJ1Y9HQYkB9q3owynxUezyBTjpmD8d6jvIDb/B+Jwe6OgrZJdpTKwlM3zyKvMawqtbr
ilOSR8aNVUrxVECt2zn710Yhn4RWuyoy0aQ/j3VmnLOkC0ZHRVN/VPGiOkVRqexkr5cBBuGYfwbZ
TCXR5zTJZwbJ04w2Z+bmpwaDnYDe+R7J6epQPCRXyXue6NvLr4pX18gO60ERq6tjbhuFEYBVRJHn
YWdWlxcTswKt87emS5Nik1UsoHVmxOr4QF1T3fXNoMOnrUs1KEbM8PyimvZIL5eJHSNyp1PQWZ9U
2/Qxi7rU6zJGtNreeHSo+gfWLJ0Dpr+4NCHOEorMeHutikGpv668J+Au27QOC2RqmV5SnGyRyjtR
Gyn92LThEp73GjZXNiMEEzY87zk6xFs2jTtJseA8lJ/mtJSPRanb3/PWUd5ehaULvfagaJtSuDQ2
l5DTl+ADMbg5zZYun/S+7r9iB1zu3EJXPhYniiyCtwXUyS0cqS9L8n+oJKesLuIgaVrtFkFFbQqg
VWuPUqT2QXSOuwPZuzqqxWXOowlg/zb3hxU52nM756cYdlrYmkYbaMOUPdlRroZ1bGaf7cWzTq9f
uNe+G3OkAYRuPWXNTcHZtmF2U5jKT0OjiZvUG/C0cNK3CpQR4bHRoP1LvrkyPTZRhKU0tb4e8pNc
2vhhaqKi9GvsPXci4npsN8nD2TDrZP95Pc1DYpsT4nsna3CzW5s81/GnofyJrgwWiXi/nIrMg+gw
l4l7ZwyR+eaCEA73HDVAkDQ9gICdj49uL96K+E6esMVejWNnNZhMzKongd+r6M3uVinL+PPrX/DK
E4kuIrVTKkKoiZHQn4+KVXyZNW2LloUlcA3hovGe0qbDAzjqjT8Sf6GfolOde9IqfJvVbLpJsF0/
2bAcH9Uyj3Z21JUwThMQcIztmmTjW+R/SezEAazJMLnWsA1TsuJYzZp6aBMj2TmnVzYvmoSrsslq
ukBgOJ956UYzPlM8ysgqsNVM2vxYZeNejnRtQs5anzJJSFcA4fkoZqp2Kl4vvJfyBEb3sjRhpWbu
o2HJvU7g1QmtDdtVD3itn5wP5dRYH7UWQyWt9y223epOTZM9wteVOGMAjIBQzB0IVmtzGEcszFfV
eayN3CgFNt5OxwZPogczmdGRjm37Fsjn3svs2syoEpNxUYanE71JVrKorEePZUNcIMIKy9Xl+0nU
7afXz8KVe512IJfs3yIpji/n64e0WWTqJQ9Ox0rluzyOu+cqi9A3GTHFC4bIsHYizrVpeRbLxQZ0
qGNudmCGK+iAnSOFE612T5Zi9uFqiHN8fVrXsnRekoibsXSgcbfVh0JRS2HmIjt5hZB3Kta4txKL
c9ydx/w5jqFsk8gUtyDK0+99v1hhnGDTE7z+W1w5BywtGmsoZFEG2Qqt9VkP2nmJiTPuYn72lAz7
WhXhii4Se3SKK8vKYcMSYxVPQPR4c+RGOcoJ35IUPzq1+u6lJrsTf97D6xO6NgrZGM0zzgNqQJu7
L9MlGO45RyxG0b61JcBMo0Wp4PVBrq0aUI+VlsTFQKlysyVRX4zzKklPUx4rAWU9EVSaPfulbgw7
87k6FPmejWXD6imxuX7KRVZ21zjJSUuUr208RYdU6s+KkkX/w06gpM07nUVbKy3nc+L2a8TsIExT
O3Yc1HOvHo0pxewuejMvhMwB6s7f0hv98As9FhPFFYQVdDRwzJb6XweE1VRi9/j6R7qSOCA+RbnV
oe++wlfPJ5R1lih1IH8n+oDIRsCeiNLQaXK7P/JNp6PE2mEOIgAwiy8LSB48xhVrh0N0Ebx4+6zO
Aus9Did2+zZdIaRD3HO+ENGs36Uiw6US8K5PpugcyrKK3vpKXccDbL+WVlcO1iYke4PWIXlVZSfh
OGXoqXL0XYxGd/b/xSEjgSQpQVd1BZBTOj1fWtNGVZcHd3rSPPmzVUZxULUu2km8LkwTVgEian68
C6gzgj7abH116ighp/iTK9QS8GbEvR4DZ+TuiqQ33ruplz/ZMosOutkpJyfTxtQvO718dHRkBuO+
z7Ey18QYLn3c+0WL6mtnyOk4ASYMC0tRDl2KN2TSjosSOEY7Pytzan9+fRNeHN91Dvi80qLhvUZf
6nylSpQlO31gpcxk6PtD21aI4NeuXaT+REK7Eyz0dUnOkmUNqjIHipa4Q9N4y2oxsRDPYkWizKLr
aDzEc5sd3YgS6Z1K7SS6650VdFt0E9SCaGp/dcscP3m1xHbJmWvFx1bevYO0Xf1KbEM51bM+lX4f
W/VjWjniKcnxmxjHKH2sF+mAasVQSiAwHVTGYt4OQ+aeKqF2N6U0jds2Ur6Dqt7j01/uPaaItAN0
SqhXRPnzFU01FdPolJBe1oX1NOd95udmk+6coyvOAiitkXesfgus57bcY2dGrBXZmJwiPfVwZddD
tdHfJ+0A8N373I/6velEzyjxFb5ZmiGv4lsPXxs/qrogqebnqRIfI0FnQ6pS9TvZhW0xGliRp0Ft
TDulj8s1WStSKzeFBBPg4eakwP72FJNmY2hWAvvxqjZL/AXHUdnZX5fRjHHWBwAAEtid25QlzpHM
QMDADctoMT6kTlb9qCn7l/Tqi/L9QhV3Z8BrE1tpHTQ3QYPx3/nHzntn6kauhjDyhHLrZby7MEkv
3prwgZtb0Q4rt27tHm+2lOWlsBJpdkBx6CSW10N6WJX2/pe5gBUhQV+rAVtOuG3Uw9KUzCUb5uQx
VluJv3Oe7jyfLgMOSRYaNOuzkYx7S0xMXL0WuYQZMrSYW9tt4gu3/l0BUNmZzpW9sGZzAPQQOaNc
uXlxDEY81Env2mEVx/O9bAue4IbD20NY8lM723vn/vp43DUr/hAE+OZmS01rKFuyrLCE3fNNjght
2iUiUAPCm0dZa9ZO5L6y9VYiHoBU7m3g0ZszteTVoKHrZYeuPuj3UWJhad5qU/jW++HvA3RFtENe
Qzr8fIND3veQL1tnZYAeSsCk3PTGPKERZO8R6q8tIHcRgXNFugFXOh/KmF2kB40FigvV37tlaY13
YqLfsTxYXdbsbMPL1Vtvb2SA6KwTRLfIrCG16tqIUiPs9Bmf7K5b/QoVYyfFu9zsaxuOlirFUC67
v9fhP7WhOrOWiWH00G29H4uda4FFnTbsoJzs1PGuzWfVXiM75lEISv588YZW4CkqdT3sPKUAKG+N
hzIuojcHIuYD+JWeNJ+J6+18FLypVRnHq4vxjAF7mo/aJ6XXxo9v3XPAgGjPgFqjGAoP9HwUDwnK
pI6kHuKVE4Vo0aRh1ljqh163op2hriwbd+dKsgV/oGlbbu9iIoZcu5NO3t3e9sK07sfS2RMCvDoI
HweQP3ZA9DXO5zO1kYpEMYPYRTVT7Xfcu1Qqe12my5LcmnWwo0k9VljFtqpaiQKN17LUwsWtuo9d
MhQIrajISr4oJon9sxbJvvdztcnhqUXYMfoN3Or4tl76BaGpBdnP42JbYi8wXk6fLOgvPBBA58o/
OJ++GpeDTOFWhGZs578LQJf0/9V2p1N8GT0om6tUslf6K23/TVHEK+eyL6xKZZHpr7nujMx8XDyI
pG0Cqyy6nZN9dTjonHSmVy3zrZI21CyYLmWshhyY5bZqTD1MbbSZYrG6VKnlni7rxSKycmsCQG5D
QAavf76IIkrNzqxMKzSFjcORo1VHdTH31AwvZsUowES5lXmawTbcRJFGXRCgG10r7Of0lykGJ+j6
2UQ+YPipKFa58/a8NieKFDwFsOCm7LIJ+FOTZn3b4U8/NWYRoELfHGPMHnci/bU5gTsj6QQ6TYFi
/S3+icEtTMW0UUwz9BI7Pk0eXQBTLPK2bxxgo2ayJ8N5IT7/l3jrEr1AofCm2nbd0pG2zYheapi1
EZ3EZhFDhH9IX3TB0prAAUyzaRJK0zr67v1S6PjFdrH8jBmHlR2QnqubwBC6PgZuIgftWNSaYnBx
tPXgj3IAlF3IZt5rcq2h++xlRuuAhwtYdgghNOc3p3TMyKQyrTXDLi6mLxWgi+NcKfbBaKCyoZvk
PkzABnae0Jcx6++oeIRQAVnJpJsLZZzcRXVi3ifxkhRP9Sy8ew+xj3u3cHFAa7GP8HO7lgcrbvDc
XEl4IYXA+smss+iHMOzx5vWr58qWpLABHg3i9CrmvDlmMToPwswg6ntVYj7NqAj5ajH3b71GmTWC
oYicUFddvUvOtyTlsgF7mQF1jMGcH0zZ2FSxHP3txwuIBfeBBi4b2771YPyz8TtDTxH/yM0Q89Ql
sAQK2KPJDnt9xa7tG1QUACnytIcctVkxvVJzx5CuEWLsUEdB6Rb4unsQpfzOnrsbnkTmLRW9N7d+
19I3BDNIMasd4ZZgPuXOrBUG+ZtCI9EHjABhd/C6nSW8MjlXp4dNhCcaEnjPl1BW5qi2o6qH5qrs
jYV8Ux8RW9MOkeQ+91OCIr6C9vD59TVdw+zmLK7mzChB/2XpboX/7Lkw0ducSRi0KfbHeSo+ZnJy
jlozu5S0cOSs3Uh9idz5z+sDrx/rcuC1WQL7Y1XlPJ9vqznolhN7yIrH/jiIcnzK0aa/nUdb2zlp
fwsU27HQBlhfMMQc1CvOx8q7MW3GcdbCKlXhWXdJUwQosPXMemqU/BBRcvuZmJl1ALHtHmlSY0Sa
OZkZmEs9HJGU6+64MpwgGyj69Jmp3XdG290VcYL3izMg96vQNfPGOr1vOSV+MutlMKZa0+9Upq8E
DRqvoHQJHHTwt7QzD4Uule+jhZ7V2TfKlGdBRONk56BdHQUZEZ0RVjLJZr360lSpogxaqNjduw77
7OchyrSdnbf+kM1H4Ypcwz8jcBdsEoC6p6A5qaMWpspC1E3FD68pdSTHxO3c81Z/fbtdnRI5oUNX
kGrAFhxepUYyRn2jhQNGKL46GM5tvmBQ9foof23itpOixM6NTCyknr+ZVIU3UFdMjRqqlVVZAQzp
7ivGYpQFqYa4P5S8TD7XiZ6lwWSg5UY9cZJ9WAgKlX6cjSrUSFfr/7TGFDV+h+znb8Ppl+8y6kTu
T/hkmkcoEV0aKJ1pFUEHzjo9IebH5VWY49IguO3Z362y8byDaczomvE/yLe1oYmUJDwyKj/NzOpb
KSP3l0dn77fGG/ijMF35aRqU1AS2Y5hfsW7IJx+Wt/XFjHsoBNBgBs1XYe2BbtVdIGyFGatTUCJ1
+97NheoGWJrQHoHfWX8oUpl/jbt2igPDLHURCLVeukBr3KlaSTPF4POLz9bx/9zacRK3r3BfjYrM
9u0YkLCv1m71Y+fTXGw3sLMEWIpOXLawq89jgOcWzQL4SQ15mjlHfSoaf1LSBoOoaU/F6ZIRwUuS
Wimo/VVtGPuN87FUa+zyfmmXMOEx1Aa8+5Zbnu0Vd29Zpt3t1GVCQS0wycZDMcb2Z8xHmh96Lcv7
Ma2iMZgLSZXUzKv655tXYRV5ogGD1BEbdbM/p6ltshrqEnjNVg88SJEHGoiarzftXgH+MsBzV69G
IGBsCPJbxSxiX+x1VrKEXaTJI2q5ZqiorgQzKPYW/PLuZKj1Ac9NtgKSNw+yUR2Uwa2tGenNiHen
1kbNi7aY+PGaZqw8I96FDU88G+hYvb6cl1GFygTKcTQL0Z0AsHX+oa3BKpLInOZwlt5yl9fRH8+S
6k5mwK653LtcWmvOulIzYByfD9Ms1dBNmteHUS1z76b1hlk5liae7EcjmqdvptWCH1br2Kh9e/Ds
zyJ1M5V1kDbo27aPokNST4V2EFaZ6T7Ct4rpp4PRpr6mSS05Tl5j6Ucu/8nEQ3tqP07eUieBjNIp
A6OMLsMN1oHUrNrSm9owLnr46BY6xMeqiGbjZpFJkwdTT7nVJ+CjiIJnQBYHaUTh66kpS4xQ5qVw
sqC09Pi/dhauEjSuSNyDVzXuAzC02Lyx4xY0qdPVnt/kUv+ojmMb+0KWCllIlMXiKOyuzI9RXKYv
Nijiko5L7A7BX2H3QzSq8TrpTubBKr+69jm1qDgY2mxjhBzp5X/pPEQfwOoXL8KN7V9tNCofQKWp
OaJnjfbBaTXty2iMruJPnVuM2DnVvLHbvrZsgMG6fDQLTQcxbE3eu2rs6sj3ciezgnmunSns8WBG
zNhRlvqhRCmIvupSQ2YRqTLGdN1cHmRt43rpE++vEqNmoQ3P1K57OB9Lon5qhVukQd4YIkf2YilL
f0mtMvJTA6mNU2s3SQmLS4+yA/1A7b0pu9Q4ykLvm5sy6cbPhpUY32mGDgh0rKjvtLPFk60oSeG7
MafmU5Q2/X2aLPpybE1PJisxrDZOQ91UVeCquX3I3Kl0fdOKzT9eF9kWAjjWDLbMTGIDl7BZeyck
IdbPU6l+xovF7EJykNg7slW6l6JWRI2mvoZ9krboA3URO/EG35kz5aZv6UD6iDoqEVF+mb/mfd6y
aK7COU1GZcZNq+l5jwmv4QynKe0kLzLGn25kmT+U0R4Qxyid9G7hX/8QcTvzZTqXpE0uef9AhWQx
wqYXxkchvGIkB1OTgVMfSy+w9Um3Mdoakz+VUZsPuiXTZ3qHKDkohZs+F6Sj7924LcgLPacSh6F1
qdqrmdb87BaJj9HoFJKpKX1UBwQ7ibT4aIi7OsmtHzmwAJpbFP+YWekt5jHO4vlP0+XWB10K20Fa
XdfoQg32LA/SIdMPME2l6ogFTkKQqt1xuQFn05dBNMTqs7AVeOo2LXvuDhmnxxpK+23puhPIlyxt
/ui1FX1D7af9WrkwDP2eV9FLT8HbCHSPpySAfq177O13jogf2rSJPsqmVf7wYOrzoBVjXwUIrzq/
JcSBr1k26tqp8wpzDnVhlOV9YZsstkyz7ifsJKvCqC5xk1Afkzz1O1dkTxUI2yxwzNn93rSt+J1S
YXlhcSLoAuyhKVDRPv1de8noBJDMlcqXuGd+R3t+/DjPUm1ONYLJ/KnjieFglJpRByNKzpG/NHn2
kfJhWgQq/S3NryDW/+g9ah1HLLd16zDOERskL6zoP/5ZCq5rlLafxzJLgtRqnSPAP5uU3FKc94My
oxpnZbnrG1o/PBdGg0AXzpoOu7JPVvH21OMT9JWTNL4BHPXek3rU3kbIkYuQE+W9s2PTxSVsmumN
m1rdxX5v6zQVU8TvHJ/SmPxIKrR0Pl9QZuRPmnHv1vb83igzNZCZATFXqrN51y6exp7VElfe9bps
YLbyBBoChFXj0meCErM4x+7vFctOXyJ7mKpDXhUWhipCNT9ESVS+2Enb23zCWsPLyx60G4ui/3Pt
2TB/HBolpFdI17TH3sRrQPGGCgDcmD4siKB+bE1dW0Lbaaz2rsJurgWpo8AL6SShNEhFnjys9i3s
DVPaU1hz2kS4TENdncSYNRXFrMqtbvKmE8BG0hLM51T3/xVU8fsgoat4cqPYJOA2FXruZS+tB3fs
oGQXeqs9qaCc7ECW2fiotT2aXiXGhyesLImiFY566R2eyPGA0UgitZNlC2JmC1PkY5dnxc9EV2R8
slJ3isNBZFV6KhCv4h1EXmucUkt65KhNQmjK4rT5xgATZcuE9AT6qad9wAEjpyPdKWQCHZlYBXJV
mfMAPXb9y1LiF3rqRuGoNxi86olv8RVzPkwKx2byysnyjTFyax9u4/Bf6aYqUgWZCjmmcszlPyyq
cTlbykF/cfW8uDVGGv5+Ktt68g0DBv4xc+K0v4kIxupBj0dHQVGtdj7EKIDbvsed9dhx6Jw7x2kU
FY1wsyh8PauK30U6dgh1oRL0lY53d1+j3xqBtdI6ypiNQx4+L838HHmLIrCDqUpieBdZk+9kGdTp
TDGrNujRpL4tpsjya14Dp7F11GCJhwdoR/2z4OtzF5HLZb6O4VcfWk0jWAIUH/D9ilePSprC47OZ
TnHmg/aKv/aWUo6B1QkA8LSksjt1tJpfNSU2HnDWaGV+Zqpk2OTBSnMosoosOJrnVvPjxq7Twzw7
ysNYIu9JUcVKvhrmYD8ucyvTE4HSmA6NonOfJVqm+I6XYZI4lmZLvGyz6dkas/5rWUdFHRi1k87E
UiuHLCW1Jjos4DRyv5bSEgcOTOEd41IM3xfaDyckpWf3TiZpftN2XB2HzCFJ/Z5bub0c01zG2m1S
Kck3RxVmc2ik0MaAxlR6U9vZeBymtA77tIF7ZRp5qwXV3JQPrGXGOyyt+zpIFyVuAh2tuqelgG76
w5wnCqxjPtgfm84yfieeDcPV7gupHovBRRO+YrKjn2lc177qdoSHobb7d3nXtb+HlovuhJggiC2j
j2Yed4Td/ncsR5dbSaUuW0Xq/EUzpvK3WDSd7KDtZvNjLhT5c+h+JUWoZeXyCyNm9+tULBUZXUP1
d4oG0Bk6MALXV4Rjtwe+m0X7E2PIl3Z0h5/DWIgvNZrWhd/C2f2cTo74xfuE9K6xtUb6s96T3pmo
BBYf1vTkJRlnJTmJIkEC0sP9Svgg+uFjdNYwygARjCkJlmmBY6N6qfjYdbrzpXGt4b/cTfvxCYp/
9RPmb24Hbq85nV9GSvfkTH36xxoq/T/dMJsuiM0o+kNg42rudZOyCy6qZezzc6r3o1lpn3K1dD6I
dlYBwpQKiux0/ov2MKWkYAdOY+HdkkXZ0zGvtenWXthOoGjX3ZNDE0BtJIEx6saD84J7Vl74U9Ik
sCcRyXpR68KID1IZqq9NlFu/c/h4JNGZ8D4plp4YsPit8ncfecq7qpurx0xq0zEVWj4fK60rV/OC
dPxelnX7c24HKFllFDXLRwkjjS2RTsmHWnok7U6caw6GhRAFfREhKMgc8hlCcFXnn1iwXNwJlFE+
J7WSFhAaaqV5WtpOUw5CpUB5cIj3jU/digspy1PLOTWaRt0SXYXYOhTxoKc8VPoye6dKe64/9SlB
I+g7w1wO+aQCdSQSDC8IiXfN/7N3JstxI1m6fpW0XDfYmIe2rloAiAjOIkVS0wZGUUwAjhlwjG90
n+O+2P0QkkpkMCt5uehFdfcizaSkgogIONzP+acTlJ4zS79gqV6WbateY0m3mSyhjmxvVF7l7Ncg
oYWvJcxI9d1eeLOfeQT/+ZBwVnyse4x1Y9zb1KY+hG7dbzLpxh8YGOt9q+CYUM05U7L4Eu3bTdbY
TMGRtqp8KZhAslBJ58n7UecU9dMUJGpqzWjx9QSVjD9VcVX5SsTt5HEs4/LUktqUMCdiMC4LAnL1
XWf36R+TLHs6az2LQk9MhYPFa1p7D2FoMmBKRN0HLZmayunI/KmUUAY3uRVOPpjsf7MyfWCC7zwc
e+4i501BF8g4RNVuIKSZMcox4+mKBYJp9/XWjpa0PG7Q85/rrZRzmBkCuHjJvWwbpXrVESRnWH+s
U5YpRcfStU6qvpq+IbR06tPCNOLW7xQnAprR4yLIsBl8MoyKJymTDgdJ1fZT905nZm9xHLd97gXt
aKVZqE3L9KE0ZH8fIUGMg6wfki7QR1nfp17axgEKReehFAtjT/uyXGzfzbl/QcoYa8s3Fdl+lCrk
GFKpwr3Pq564Pbyk4E1FYcXnxK43ykaVtiY2RlcnDHbjZDb8CVl4HOa2UONQWeKBr2dJ13y+OFuK
3aAXOBZ0ZxApc0mI8tjZTk4cxWj3oK6xqIzxktyIcrwaOse+UxyiYwJtlOzaqpo6x4M0+s5XIxfU
iuxYAuvwh8zoRcHBAiseGvW46XJD/5wzLKS/VLqudgNiisqLZI6b6sTL5uSyoE6w/T4rzdKnD5Wf
id2RV63GCHJ/WipLBJ5CMRrwZGNXWyy9j4KSNqOiYIFI9t1mFlTtIs9uSFzKDb8fSo+hmF3fjb5N
0HIJB+F1405yu91d6jHpInDjZEjO9NLw5jMqIyYpOLXmnuRNraJGK8lUDXLhtDe5lvV/lBk7Yjhm
c/N+hCG6LvqMml/EtIdnIupy9g5cBYzoqiuZnCu10k6+O7f1wHzIIiMVO5144qZkrFqf9B3zHit4
l4SZbdVX08SMkWOFMmCXZTCIm2pQoy9zxjcdtpR2WeDKRr2u+4ai0RjVSmyGflDa9atx+mvw58oL
ZdbLzncXrzF8URp8cdLQ45p6Uq16apiJhQTGAw2O+M3SzrKUjec0GVpZUYHE9UdHUWV6kmHc+eyq
pAyEyxK3S1h4JQO583Em55AKSu5kD/pJcHDEcE05O9NjQVbBaTdYNK/DwswsH28Y4Ttq3RQR25Vb
DD7W9viiw7N55Sa1fa0rLlu21sSFupndJtL9waZ6BkYVmQNQkiYe1+qzOvAS1wMRWEb1wR1a4tX0
epLfGgHvdIxDLNpW0+JFoV125UPfGa0a/puRDFXN+LBxm60NcZXpFI+NMqlW8G+1TcveFBDxwPMO
JbscjVunBnmKLULVApJkGa9FnIKX+IDQscl9M/Ib3rP3Wn7lS9CNwE40oUT/k6qFCeY5UmQzT3pw
9RxAKobEZefgLLArt0MkZr2WbfUS/IJbxGsMtIdF6QXp16M0GTVRz9u0Gjibe9N7l4xJ/u2tEBt4
F1S6i7oaMPWQF9PSYa6MuZy27WBekKdpU190IMZvRvIcB0Edecc2rnwg0udfnJh7Zag1ddyqeEpR
AGN9KtX5taj9l5wHA4sZrIiHDr6UR+j5VThFuiQmDJ6JUL24KERSXLWFl59qkWVsm8o1Xglp+BPS
e1X8I4hdAxQIWTtARpe0MRbLisftaDLpz2JnKtqB89qYPigEoPhu2ZhBQ5Czby20I4W4FjZ9QfvW
KYgW5iFj9e8ZK3uFxO/5B2/lQI0S65IAIjEejzVzm0qSDt58E7kKiTlolfnE2mG4QqZjrImNUW4x
auKrbp2OgocJMn+9Il88YyRmQlqhxVdXFcOheBWkL0+reCBrPBqHC5EzRgZ82drRIOTBX1/qxSPm
riQcEhtsx8SmHF5KTrKOlyEvto10uqBNyvSqm9LxlUdsBf2fk1Y4ahBLkYQHxkxIwvObw5s3i477
ws3J4XUGildbPEzRAIKofMZxhr77NVH5iy+RbC/VXd1yuIaAhA+et7xn3qNULW5VKbJAK4QSOujh
AnL632zNw2vAuqC44hGgRDt4BvSls5bIkvPWZFqNn9J87RYiul9ZFS9u1f4qWD0waEBoH85oykVR
jr3ZwEHUyrKhI1j8RavenOu1XoX/1uHq7L2HOqa4cEZHk+UMlTLZvgUut00lMx6XTvmR/fzvD9N/
xI/V1fcF0P39P/n7Q1XPLdN55cFf/36RPjBxr/pD/uf6sn/8s+cv+vu74bGVffv428V93f227ctv
9zKtysPXPPsVXOnHOwnv5f2zv2yY0yvn6/6xnd8/4gqS+8vxntd/+f/7w98e97/ldq4f//b7A/5H
uf62mLf1+48fnXz72++rN/Tfn/76Hz+7vC94WVgVaZk+3B++4vG+k3/7XbG1I8D5VSWHWZA9Z5UV
jI8/f0TKFKF5a3rXmt/FfldWtOp/+12zjqCFCedAk4MEjmzI33/rqv7Hj1YBCF5yKMM1l9L7/ed7
e3a7ft2+38q+uKrSUnZ/+33PNT99rDF6kSINQAElhtHwMJWUw0wkMtWaUJcr2SBc3Nq5qSt+pGAq
DoregIB2auJRfZOEQ88na6cLLS2ywyYrnNofpeo+ZqU4NYdZaUDG6yutnPRd39k20+uApwGiFQYQ
EMkz1b41OWAqugcYy5MM0WArcxMkqHLOW3fsz4U7zB9r5rfrm8Qcig92r+l3ZVP0O6apLadek05n
0VRXjd/WLRR3w2RiHErLZa3Jpt/u7+T/ru6nq5tN9/XVXf72/rHuv+bpw7N1zmt/rnP3CME9C5UV
zu6DPeQf69zRj3gA8OvCrK9ByOsj8HOde0erGxTNGaEZ6EjWwu3nOneOEL4xLRvt8CpqxcryhnXO
U3NwfpHhwPNEJAFVDkL7Q4FWreS6mI183MDHus6ZAHOet5UklGubZbm41eHoxg0xOCDIS9SJYduh
2Wn8vmvys05TKz00lCyuTjsrn/mHnjrseg3cO0j7JL1feh3ya8kr4xu0GkPIMpQWhV/XZn9XCo6C
wBmRx/i6jBUBDJS25QmccGWHOQ/EXVpqFVwGqU30r9KQs5+WrpkR6CcaBjE4MxgqRkw3uyjzoov9
dhg9HqneiUSAVGOOd10lHAWlRWZcZrq0Pmi2kHXA9EZi6bViIm24XTqn3kSVMzx6veWAwSrldNvS
SRfHmeuugKppm8NlkxRETUZDVzeB4iWkMnle9G3Nxut9XHm6GQ4ABzeomXP7otS62gsyGr2L0Ru8
/pQBqvrsz3Xnggm1U1FwFCw6VqGRnYYYMoIaAg2Aqd1KzU2LS3ZjOYYdAbs3hQBlPtbUvF8RnwFZ
MfTp1WAR4R6OjCC+1yayDn3H5tUB6uOp25D1SH6VYUeKHoxqWo5hNck++ZLIUn0H8KPWfrq4FUQD
pe1wSStpjrsuHduPXWENUK0erpVho6QYIo6bus5uQaMyMxhSrzg30mSYfOjt4iJyBvV+dFzxjmEd
zlfy0M3Oj2jy2C6Z1j35WozgCwvZLN7lpic/1I2XuYFRu2rqlxP+0zCJFOPr4kzx7HeTWO5iVAAj
3FY0wUfbqM+2DTYDqAllUdJgrjoUMW1N+jVDfRvLuRYOMJ7PeNLB2i1K1RinppkkOsDAGA1BhcuV
qVyW1r0nbMJptuQqRhe1NUg9BBV1HldpS34JWqu/lwPD6s+FOej2cd0behYu5uIycnuKsiJ0iykn
4T3CD3tWkR80npQKSHMw6LM+guJEnQw7OdVxkMuYCB2hkVsaaEPjmVuCUhMl7Asrz8I6M/JopzSu
eWHahZBBLDvkPS0TAY3dpMGrbrN0RgmaVF3/vtMSB6wgcsYHrRinwbcVojV8uI9kOC8lJCYKd5JB
E9CEKfAgU2rf0VvXCpRsWE56s+uIELJHlTQh2xi0UGolwQ4QPI0Xum1W3ZCKFkGslUrsBQQ8ahhk
cyL2P/eWErnQvsT2czplykfZESztd9akfGjTYRzDtHCsD+44qh89dAaRT19fOtzxdfYLoHy70VKo
XcOdmgevakj2M4XKgVeKdIZvaoevTpkNV8o0TSSzD7MB740v4g/wXvL05wyhF0FPK/0ki8c5QuO7
m+xlnoIlzSLNHzyX/LyUgTpsom0R5PlkZUGWxN2DRFElgzFf3PM6RqfjV6LhsXGSdLpN+sy6NFF+
gMOXXqOFqN6KrUOqD1h1PDuwf1UdnxQ5nzbUpMQw3BO8WIRVnSlNSK1dV6FutR6SVk2ChxRs1Axr
Mlvm/eDchOH0mCU2bwDMnQsIPK0OFMeCd/QmGIygHNJpQsZVjMaZHltEnxSq+lDoUX9ftiZcijUy
VxGzdW6a/mwvvbabMEjemUKUIJPMubmxWIQ1luUkhaWLrf6jaoOn+7EkXAdV2zwRVUVsQh2mA0vX
H80E3YprjmCkKbdAQ6Udx1/jKDEvVJlZo6/2uqGwd2ZeEcSTrTa+WylEBpoDw8O2bm9k4hWt38tT
x0DtTAYHI95JvjqMTbEx/S2LJUkOXWptE+mR54PzvzZIY28meVrFEfuy2ktpXRwkZfZh5Ifeqknf
TS0KKrKwJAxmq9iBKnkY+n4RF4lQW+QNIvoyZol1pi0IAkITd+X3eulZM/C0mjzs12w+JdYavJqk
boOPHDRRSWc0Y2MbzcauCu0UpH/4bNWiu2vS0qSw+EcZ8qOQfXqpVZL+/BOTdovgGmsR1izU68/b
0bKMPK3L0xo3Qp8WwWBOVrfJtJG77Mna1c7bJkfemBQ6KlFQKLUPOlGlP8Kb/7dCfFIhckef3Ju1
v3rWAN32w33ePy0L9y/4UReSdHXEUYOilvA1pANrtuL3/gfN4xG4CIgFWWmrHYaK8UdZqND+mKT/
kANAr0N3sgYm/KgLFU09cmh+iJzA3KmuMVpvqQsPlix9OGcdvj707Tpi5kOTWueYtbRqS971eZRT
PvX22UTM8Y1V9OYx4xfdk7LD9GnHbXWF7qU+Neuo3uZsWFedMQ1nPcVjkBPBHsdJErhVk517nmxu
NWqVc7IieRbQzB+bbbecpdqi5mENz8mw6eO1Snt1Vsvzj4PvC33hOkaYJEl7bSxpXZ96LFSzteyI
XPwbK6OGi5n4uxGu+0CXp7xiY3qOB/24Eq4iZqGtkauHfv++6Dwx1j3ipSK3NglRpCcLg+x3pVUX
Zw3epou6r+EFvVx7LXL+Tz4kVyQjgg0A2PJQn5q4NSKCQo1urNQbMIN18VkemeZ5bNmvhQ69uBSL
zKVlWdNX+DYPv0/Buhm8oWhuCfKW22S27ws7UQNl0l6bA71PGvm1o/GF4qSnf2IZso2S6c1D9/TW
EXtlxwXZd7eZo26pk0/wgGwBg8/LRt00U7G1PMe3jJMyRpBifmTI3LVGbKIQZ3F0XziPQJEUV90x
Hq3TubhSOdaHwTwpzGJb5DcINe4mBDxG4RznCPxEkZ61Q3wlE8bJI+26erIF/Mn2vL7Z5x8G0IN8
QMJVGATNQnz+YdxpFnai59mtlo3K1lERPkxRqfvgeTRMplK+cvK8WI2EFzFFDoktoSE6K+P59Wrc
KJmYW/OWHE+b/m1ajj1lys8o18qTehq9azREVqDjAdr89Sd9fsKvt20F6wF6EfQT7Hc4SBMFzWR7
cWre9o49buK6jJAdRK+FMe5Hfz7/QjlRmauCdmjtsfft7RPzlFZrlVCUSb/tI606FkqSHZuZgjQK
OHTW3JxSLaMjoanw45a5oV2U2H5rdk0gihZ1bV8azBLd6X0DkvVXB/GLbx48mDkz9OeMLyG2nV38
6bKtJ2I6ML/Fd2kUV0GUy/6doylmwCTDdqUQ9M2gJe8VR3Gu//rC+6Lm2VcCQM/ZgHYc4h/f/MEa
0+Riq4lttXfS3MDAg0olSeI7Y3nddPPH1hhuRT7PgRN7KqW+8ZW5KuFotKFTmBESo/4qGakm51m7
ryTcca8/xhp8NLzB18peQtNddtDam0kdXlmsB+Uaa2ZFAl1WLJUaQMGhAVup11J6Gea7xtIvosXe
jXkdVq532XnjmSixV0gcGIr5UfsxzPa/ol6pH8sb2T4+SgDbfwGUdp1B9I91+6JI2bWP5f03lvZ3
xHeFddcX/ASvtCOeYncdp4brl+gw/WeRsuK3KEXYwsCMHEwha6zFT/BKPyKjlOee8oXz1lz5qp/g
lXbE/eXBWGcUchxzbryhSHl+CGH00zEWkny3Z+lwk68/f/LszxxNZe00IjSEIoLObOyNog3dsTVJ
J3zyrfzJvv0iEGm9Fm9X/x6jySd+fi0NKbs2MQ0obCxPucjh+v0oMu3Q6+YverZqRrI82azhAfMY
11c5HDXTx5GduTNNO5pwEWSy2Y39gr4BUcVq9ekgmpV+NxbVthgqATLQeojDEP2VLpsWUzjNwMgR
jNlJTX/rVQsolzRe2S+eb1T7bxHKBUKVY3Yd5nxgcnWYke5lEZdfFC3fSg79QJu6akOP2/gGhmw/
7z3bX0AvXnnenx8RP68Mt7ouMVD79edP7h8QI1ZQMsZCTSvjDSlrCBxUc36FW9oH8v7aD/eXIa2D
ATKgpnANaz399DIow7S097w0HC0xtGFrqfUm65M+VD3s0wAR7H26cClzNS2OHnDrxZ9n8s6bUcxO
oGWKfYMr4dQBkdjhxkA5ZwFn/pGMbnqN1YMtScNN0NNtVzGi0b4XZ5OriS+inZyQUALkJVgWjDMD
+f5JP1rTx/3a/K/Yu/5luaaV4vyLXay///ZIQ1s/PtvIeM2vjYzh4dTG+MXVfeLc841sjQKCvGV9
7FuqnxuZfcRy4QCFT8L+ipXr10ZmHblkFa0pFjCxGrvZWzYy3tiTqpAVuk6lA4gEhOdC3qHx0QZf
9mZj6MOp0D5Grb74FdMKw3ECiEW7/coD8Sfclk5IAFHcKl3oy9wWEGKkkbRZYcsOhkTYcuWGfWH8
EtPnnS5jR6IUHihmNVuxk3xjrHNdHtetoZ2o2SJV39ZSNfFTp9c/t3qOjrKMlPfktSK0FNpsXusl
eFJYGqCdgeAj73BFtjuEYyrwaePix24woszIDvNc128THJd1MDEhj7aF1ISpUE/meZm6wLYi2Yez
BWwb23MSE34yI/yfoyG7HpPERdrrDeKV/dBc66Nn+wV3w6apoYVjkqi9b0iebEtKxDQfoHm+Hi9v
vpRtUd/ZI+fjxlawmOoNh45vT4PDVNZS+cKfzHirmzkiZAVAFj5CJHiiFsFX4EwquHxmo1Pzuiq+
E3WB0o5Z2F1Alh9ZRku5aL6N0AlHhBh67E74mjZaZWvfumEQYtuz9yKvFDMiOGE1vizt40mVuLcc
W7hnaop/aZwN5bzCBL5dnIXf5Ix6jpWh0OJrI06yT0jh/SUiqfiVQ3GfhH/wTa2MOi21TkYCE2Oe
76zL0uY1nvEOS9Xi+sOQa76FALhgdL3rDkzbFPU5kfbKToPWlFpvcYrEG5mQpa+nmn5WatN0I0fV
2iElxKzW4XRTM/UDTt94V3RTvnmyK/zJKf5iAgwPGg5whuxRYnpUNAdnXR47Y53puQzByVBbLm50
PEzep7SN0PybTJVgijhi20lNwjJd5LZYM9XzrB1ekRa9OPnW90HphLnDYaUdFroyt8CwrViGi5TG
BqDdwE3SvVa0vBAw7T/uOpUI9z5F3GHqnRBN4+aZkCFhxyty306hi/kNXY/ZBZ00pmMiy+0NGxQO
nyWOTglB1AOrIrdVy6PqtW//5TZnkJqFYZ22hHZNPTiIceOVjl4RK4RZqjnXq7w+wXSpj0GyMj5R
MhbXqhHhpSwL9LdCX05ngFWgpLZ85+hyZwzuUm4Fvz3xx6GMLsa+bV6LZ1rX7PM1DR5HyiaxWSD/
FLfP1/QkESG3kdqFy2jrYe6lF4tWnkoYlNPefScXqX//Wt50fL/7q6bimXjkX1cuApn95Gl90Ykc
36cyfXp87//9j/Pb0Y4QBUEXrMIOCsZ/nN6OCRsOsc45hlaDw5gn+sfpratHIH1kxul4jHkS1tX/
sw1xj8iCdFjWYAbMaCQM5Q1tyLppPF0xHNiMRcNe7FrshIRnPl8xi9sayugm2HkHWDE/rRjkmTJ+
5aSa07Wj1r2KmR6D8oh/UL6zpzZ+LdtlvcLLdwCXAtcB6Hg471IXTVbhyXE2MT6HbdsYRmAmpbZB
uP/WRJx1aNW6f1JMr9vCAbZgNa0SFXgfNgW+iFCtFytMYN5fOVhefqN8p8wNBT8Ceyb2+Pk3mrg5
soLeNDfKkKnvWuZ6d+gsK9J3BeSNuQValcdE4CqXNiPRPmKk09Ptk8X3J0fF4TawmtLXHnbF2wEg
D3sTfKx4k4ROYkTbdJva7uyLfI68kB6wgIbE1mmokXL81xddQfrDO4klnsMU1B/5B2/h+Sf39CJq
crW1NmpZi9ivkjRRTxQzx+i4JHrtbbxJa+MT2WojBLHXwLdGqgXb7NVZ9S6WinlXL+o4+wMWz/Oy
tpFwq4Pd3Gep9LBRV3EMMw15edZoC76SWjBOhIOwJNzKM5Yp89ME4AVPdkkvwzvV5K51kxU/xE2D
VXDSHb91RGp+E0mHrskl72ncElIQ3SVGKj5xs8R7JzfMr27WZMN25kSQx4XQSA6zG89+H89e+gW6
37KvJfr04s7ErGH4nkXE8LHbK/bn2Joj89LI8b/eZeac7wiRWoatW2aaHmh7qlOVxfDR2ROg2mR6
9SW5sfpNbDtQpPPKli574hQ6lvYVohRCtdqTq+XKs2JB0R6Q46uMgF5p2GpPyUZ7epasNtyIzZ62
NbXBucBdDJnL7F6IXUcQWOD3QlpUum6eQ/6yKIxtuSeFUUlAEK9T+gpUYytxXFRjk4Ry5ZPLFiUB
Tf9KM8MKFdvUdTiJzX5eRj+PeuvSXdnpGIsZVGixLEygW/lrZyTzImCotPtQ7AluDi7IbsonM8QR
K3bqngyHd4EYt3lQwBPy+lGh57hZ9hT6MAlM3PrKrDeE5Se4ulfCna9zuCoh4as9HZ+LyuyxJ1tU
2ebK2EcyKoKF1MjjVhkHZxPRkVzn0knOvc72PrXxkDzioccEbiiqhyHYXQzcrEOzq7tc7hxTcc+K
bHaGM6F45ucGodGV3hgVwhPsZ6dYMxwEdChALqbJc7EuL5p3PRDN2IYYurAsQA9hdsmqFOpdd7pN
hMwBC2ypmkswwGZfTlrSN4FZMOEz9GA7U9/SleRDnQ3JdZ1nubJJzdrrjxkNZ6dB3uXxhinZk/hQ
DHxppR+nVOan2DjBOWoS38rTyRTRcs5wTVGEtV5471PHa/ogwS8igqrLlh1kMoGQ+uxaTdhHJSDP
0ivLEnZJZVfH5pjHX9H72eQkeblYcxNq1w7kIE2/8SrxUDsVYeJIB1XGvVkDmL9e2IrxThgj2XMz
A2/lJgN8uSRlRk5BSjzye7Qz1WcX9dADQbkp5ptGia6ZS+i+SzLhkIpi1fFd0zuscWxz3aND/MuV
R1aTGiBJFNdzqsl4IyI1B+ZIC9FtXUuxPpiMjfjS6lP5B1IfvIxekw9fOirirxrRNEgPsVtTzo+l
zcxiMyvUY7pUK3o35O2s+oD+qREQCdf3gcirSfPZy3M3UNVpRIVVZTwnmiO8KxsTigz1oaSxLSID
tXLZE3CARqTCOJeW+qUqhZH5tkt/EGb9LPlzg0A3THSqOx81uUZko1rVZqiPwI6rBGn53Ci2QiJx
Lst7K67IxdETWYltWfQoez1DIRmuGkDSeFgZ+hymrpEwNLhvZ42Wq/MQOyhLHr8zagZXBEZWDG5o
uzXDhnu4zMRXRhXnLyqYHLlzPbW5L3l2sAtrTYJpVyN0DvI81dlcBne6n/pWwbpSObW6URFhFoF0
DGVZIfM43jSiNcZwGkY1OTUj6v6gxte+Opfc8t6NzeJqYfVikidp0PCNtlre2bNSagHZetGD19di
Dfsb+s95rKi3jYL8gyeCbE1/shxSy1tVxznfCSbrhmhuWxeVCAnKode2mReOXWndMrZQOsdlZYg2
LG13qE7HXrIyp6y173qQAuHXaumSoGB32WsJYodlP2OvaHdWoME2AYwPI2/dih2InAVrozS9dZ13
1xWOjVOx5PV70+G7+usz9M+uBh8J54JjA8L3oEJZKmJD7E5Ym5RAjSsMkEs4joq7HYzcRPAhH//6
cvohWgCdvEYhY+WB1qNUObhe25ZLyxZiboYl7q8TNy0TP7F6hxSH1lt638L51QZjIlBRCsa/lHd4
nJUoRKMkcWt5OPHCxrTrmdiMDkFOX3Y4zWMjJotyKOfxwvBwtIXEYndzgKAxlY8lJ5/zCih0wL3A
DKoqFonV+YHeHznCQXOm2W6PGJ7hGXk/KriTO8QGX81k6DiIlsyzz6iVJv2kEQW9ETK1rsU8vxo4
UR7b/fcC8E090X93+Two05Ol9qIfOr0v7g/k8/tX/OyI7CMC7PSV5adO/Q5b/tDPO0iOoWrgRFXW
P/Tjr55Ic6FmCFel/4YjtIC4fvVEztHe+sNzY8GlAG2+pSciT++wkoXc1phuiUaZRDdSQ59XsrrE
PufVmtgumspwFjKv03s3NWEWR3YJKs+qrFdMwtPeV5qa4bHuymYIl0wZZj9XsXkHBOkxALUouhrr
oqKZk9/jloQDSZxz7C9GgRNytTpPBmq/3s6VYyfNmSQx9lCIpectkR/VTa8HM9lKH2vJdOGNpTmn
SZQU7+dcGHWANYhxO3bs5kQ1WSQ4ATGalKo5iSUcKky7izeLQ96Mn8aW8aFoGSYGsmka53mkV5+a
HDgSY4zNG9SN6J2bVyVG1YyAamZB957YNVanXXWjWnjHiVFMH2xXIXqBXJ+lIc5H7YugaEaTvIuO
UglDsXtZYeSfkBJrE7yrhzWA8KjpTsOBcDxpWV4E6qJlJ/wVvI+NXvvIpGT9KxEZxM7C06X3vW63
o9/oWUyMeWzp6Ub2+iQ22tKrH7DqmR+zLi3SY5J/vK9O2jRn5jhazoaZDEodqHj+TYyqIhdhv7jK
rWYR9BQwxyD7RBNuInslyYh6rU+4OZ3hik+103HYzQl9to+3tdOJaYmi2XckHp4ABafyBSv7oCEZ
Jo1oC8Prblqjde4rRXdJtFZS+QnLc/KwMmquX9l19E4niT/1GeHWGiETyOUXki0MA92kTkRpDca3
nJOZKj4pSGGCjlN4CFMtExRrlbQmuBgl/dKaSp35SmF1Jtk2nvE4ND3eDdKip4pcqVZsu85KPw16
ZOQbO0YqrZhEfPhTpI9MEiKEirgTxRujYIiSNtlG/WBe28ibil0ik/HUnE0mR3MBshBfOcVedPT7
aHA0fDypcKWHUh5RdTj58YRv8UKVm5SbSHFLdrXkqH7lUi+bbeKPMZTBMXCIAUc+f1DzPs3jllpt
W1vNleIsAuX9yIxfq1U2hPys51I6nNf88UoT6vgdCf3fnf4Jo86s0L/a6S/uW4lVqukpPX7R8PsX
/aSv1CPwgJW5AnbBEbLKeH6ZpQDGqDwcqCOMIav39id9ZR6t2DzejlVuBOD6a683jyg9+RFwGlA4
gOdb9vr9GOin8NM6FAtXKlQ/4BP6prUke0KY5F2P/71KSqCghhAKz3GiY4HruPdteJzbYkhMUn0y
ZzuNxhImcT9+tJfOfEQyFt3XinPcm/NQhnotPDK/J70hlUXZlW1dkT44KTemJNV6AbW4TQVzT51R
5LteHwFjsrr80vSdeluRXP/Y1dZ1HDuN7c+GOoRMzmnOxKAn77rCik6x2CeBXbWO4etzZ166awKd
U5DyRByDq32zi976xAPSXs2DQZUPAXUT13pHkIksrIQ4OUPeCKXUocXq/A+cHKQmNbMmLTwppvpB
o7v9tghin/yRp/Qaj0fvx0YtCSOaTJNWj0QDkl0svMS5HKxqawzIKEkNnzeRES+fbDsiXJUj5KIC
f/gSFY3je+1IfBJjep1tPztYJDJM0CeVl+nf8mqId03mbUWvXtXRqN1hua+/GfAWHwyFPnMNDVGP
Hb30gmmp6YLyGic9xXhzgnQ+VwmIWsxTcgQJbpunfvQTEsoenqzkP4HRWGPPkEnQfsoQVi1eOriO
Va/6dGkQ0aCZIEllaNmdFxKoop6os+KG+6u8aRP5HwGhr4OS/jkNflHhZXxs23v5fCPhRT83Ev0I
Rd6qzmEUrQr/xP34uZHoR7oBoruni0zcsU+qRvvou8iORg6z8Ro2/BNIt4+grSnv+J8ILDCnvGUj
2Zsqn24klLIMeSFHwEA6iGxxPaqebCSDO3b0GFQ/vW10d4J4sc9JNu16M1dJCzFH7XRURuO6aOzq
keAW+4r04+m0RP5zCm7Wf7bjTCdFI+vPdAJ2T+ZUz9/bGkjM92bpTevtv3t7oq8Z//98rd3cY5z9
7SyVsvvtvvz22+XjkHZPl93+9b+WHdQEjcdKHOCBWNH0X8sOjaK2htyu00Bwafw6v3A6Ii7WkZnR
kSJH51z5ue5oVuBvXbKONFyQ7DFvWXf6ekA9W3dcndiPNeCY+p9G/vm6E3U6A7DGakjYv7iwKzN7
b5SGOofEd+lXgjAr5hVXyalVpVq8MaxqgInoIrKwmXZX0tEocmJ22ag9VHgetyp1+ocUCL3CR2PN
lzrDFOlK9KUp/MIqlDNCrr+48TB9tUlIQO3FbOIAvXD7iAz6Ryv9T70nL0hg4jgoh9ehDQxrgs88
OJ09G1VSOU5LiAw8vSfbSftj0mzlXCCHgTdQ4PVx+2knClLSG88tPG1lAtJPSzOcoGC25Pd6800P
z/+EzRr/+OsPkE/tl/zf/5M/FvPTh2f/2l8PDxIcUCZS64maQFH57OFxuD8AAcQaoLhmp/9Z/DnY
S3QmM63TmlctCz/69fCs7b1GoUbNvy8Z38B+rkfG4cOzAnwcHbwJAjcOHp4Oh6aj9KMeEhmLBVbg
bViz0PnTndGUOzXWd3TZj56Ibu20yAlES5VN206nTo/kh0S12+jcbV2P/J//x955NMeRZHn+q7Tt
PcpCi8POIURmIpEQBEiA5CWMohha6/j083Ow2I1MoJDLXpvDzo5Zl3VVsQCP8HB/7u+9v3A+Tqlq
+aUDmn+BFJwO/UMvw6jMiurKoZVlSRlV8R6LkXEMBz9dV7pRijRurdlqIBbObbCQnl3Ka7bPQun7
/1wzXhN2IKF4a+W+FwLsT0Hfo0JVdf+46HKOgOPoL37FXwuY5r1CXsKprrBGfvbof5Wq1D9AEOP6
o4KBQeZGBK9f7XugwsDAyW1ApxL8xX3krwWsoh0BIg+vILh0qDPAsfmNBXyKf6XJauC7Qt2LSCmU
JY6D/yItUhj3KxiuKesflgIypzJVlW/mgmfeJz9GXO0eNKX68mzSXrkaswGP9s3TuCASZR1aoFCQ
OR53XaxyQq8U90FEqfyx09q7FDl9L5HL4bf1VXhHYooQtRKTfWr+zFQO4zjidJjbsGSgvkcbZHjP
0S3FEz8/RsUbkdw5uqCvAeQ/jQSdbhWmIvwUbasI+q6YNlaoZDuq8SXKoXNxkKowUPVt203niCAv
+/XcQ2UDXX5WEmpUJ1/RQLtotXPGntGOCqwY2QxpvULeLtmobaIEbU0G9tsfkII5JypAdAh8p1RL
zQhT9PPghE9hk3hhKWtMb4qDT2PEZ2AXr8ws91RkoMDAiL7GKSzAiWt0hiUpkLo6uVWhxvvOWiYX
oWFllzQGPhuZfGkjdrTLe+phb7/nk4/fyXcVzY2n8wS4P1jXo2u5KXUZYxtSUI+V7cW1tW6pz2ou
ib2NRa/S+ppKILbLZdgk6Up+3Y+Sr9gToDKKhtz0vVhOjDNz8sr+gVcE7lCcY8Ic8PipVsWIO7wh
pYB6rbMxmzXHQB32eoQW9Ob3ZwBGJNVsg5sUmrwihjxLTJQmnZJcT+LNGDkVeIHQ+BpXdv6ZCoPx
oRkpNjjm5NVyWl4M2UGC0u0heZwGCULhG1Du67tMCc/y/V7cW9ltDgQ8BaIFCR2F1OPHMgrOxr4T
8NNZ4zLa5laBp91iV35SO0rlgv6z3+fRolxr46qh9TotsYd06oJVszbtJ3WSHgdz5qcwaYr9Dvq5
F5VlDThvgMhQahZ9qiLyu9bWD0kkfS0yar6wiagjSAh27VJzMu5DoLvKzwzr72+tL/czAkAWd3EY
jZSuXqiRWVUMHZCv28ZWtjHGdbhEyxi0QVfJ8NvDKpZ/zGGFHidCo7OPBrKQP1hG1UXaoOZWMMfL
FfIeXF/rsXYe6SKYi98INmqgaMs5bOMTcvR4j3B4gUBjfxJjoSkefwq8I42lmo0wWKuw8vs2BZpQ
lSU6oMA1LnEKUO66PFYqgm85XK2AGG9TdZhwrV9CVH9x3QDRq2s9OpkzWijulHU0QCboHm6vOgBt
ZhUdc1j80T0uYdNt0sjxuzaMKBlJ1WxhTJAZtwha5ndJbtD4LzcROts9Pe9e39K0VvfwZ4y7xAzt
2VO6eXGpOznuBAD5Q0YT50NKd+hbr/fDRhnaczXm0zsiqDQ4QhzU6DrpIkofz442GqMRaXpIoSsZ
P+T1Im9LuzH8t7fp66PY1DpB60N6PPkG9RqnoeTIYeBEdudP6vJnVZv2mWj48rog2mq8i0CxQrAX
YelZKEBgJFkbYwoDMM29b6Sr9bFVtcKNojKn7WDhA1ZPrbe0pXrx9uu9MrKwiBOgK8jMFGqOR067
3qGi0TnBaGhphkVD5sVTRuOl7QCzWB/Qd4gfJLu0zrzxk2fl8doWMYblzQ0CHulpK6+NzUSKU80J
tErGJEWb7fBBG9vuCzrWGaIXrSH5hSJL6JZMRYZaj7zuqrmoDW9I1bpzZ9uqD3EmL99Jmg/NVHS+
Csi+d9Hnb9+HaipdjrGlvRcK4AVazSW8yKwsvtHR04FoOOntPGTh9u3ZfHmk/gyc8D6oLbA4j2dz
rrVmqWvZCeLaGTf6ZDv3NEDugGgS4DHX3ND2v4YDEm8hzGb/1pSy4UAPYD0J1vh49IwmI0brrRNU
WT1s+1aPvVDC8Z0OnLVNs2a8yZGYdOtlCn0prThhFSPbrLms3SIVsgRNaT9kVlghXxtCyVRX8Ouy
BUuj0s0AVd3GK1pSslqu/4xQAkFTrP2CKkR43asofbw9k0/f/2R9sBuI1WA10Ww7pbxH86yM8WhZ
QROp1t1KOHFD3Uku46JXeneZWtXDc965SPpQ93OjcS7mAtmAsO2ih3/jUbCNUsmTaYwjj3g8r3NJ
jT3JKvZIi8JvLQ/tl3HAacDUBojjqyLdWPFK5VvHM6LpWqH6bx0Ure3vzjyIiGinc8IVWJgbmRQz
T5eXw9fERSfmQZr2AB/mArkT+QKOZXLghoY1KEUtD1H0w9JJ+g4ckrNV0goVhEQ9x6B/ZaVrrHAW
G1UuSC0nYTHG9KaQqCAEWPFoHyCE2FcmOxXxrrIBih9ZUHOULw6ygpeS1TVnDJheCcoaX4RoSQ6n
c2M7/iJVg79L2jD67IThVdg59kYr9PbnGvytotJ/+4qsQE6dq8g+JOU3mohP6Xkf//mPnwTfpPyz
e15foqL6z/QcJi/RnSMNsi5V/6ci0q/irPIHyxB1Our7Tyk4H/dXfUn7g84hHT+6xjihiarQr/IS
9F9be+o76shAkPX/TnYuQDFHG4mOIt1LxYRiR92Y4+d4/WAJ0NrS2iHVPpYmpdaiNBPXdEaUE2oH
DToKsZkKiFjTHtIFN1hXxQP3duzz7oPcN64MAgxEa6WGG91om3Srhkb6kS6djPzYXB0o/faxp0hq
9N428f8ADzzcI8ZQLMEA/m+XduoZB/gXiDHeCB4xOTfpiMz/xBs/u0EkjkQdLS0zf0q6zo8Wu7jV
a+R801SLPWPpkCvoOut952BFJS9VfqW1nf5usOtsC2YOnXutH3HtUm7TXJ/2AHcR+IqxbzAjAzml
btn1Zdvtni2l25+B67ms0Ol1nGfGERy6oIlSIYzIk9Qecw3ZwPEl8/GBKzb9tM5BNBUPXB9HUKqI
ZfdhN505JEW99PTTI2KAYDBNIQ0W08khyUdyNJTWUh+Sn/oBHYuHGikwVxmQuaosHTn/1tykmLN6
umklG7QcnDPB68ms83kYF+9NY5vjjUUoqlfH38pqSJmskUeoS+gVphajVKYr5cdZ0QYvN2LrSu7s
1o8RJtsqUioF2aKKPKSXAhPG4mWcKEA66+xbXUySmwKVPjNJrxDTwcQQWqldUfowT8WhV0A7xVBa
TJL2kIxXw1ihdjK7Y49CGvr5TYsgf3pjdom3yvMeuPEh177T5kZPD5+E0PAXdStFxZb7hrcOtq9Z
pa85nxY7RdPssZ4tzklpkzj37aCfuTiI73cyufgNQsChqED35fTRmzgty0I1U7+T0Pdb5xakN1ZS
ECTBxI+Ywp65QL8oZAgSP8sXtjnXd9FgPP6atjHqzgBonguTtGwmO7+UlzrdVqjXBXmRhVfqoH0d
+hRjqrxCyzJbEdOb0KXslAHPDpRbt304/q7x+dNTUeKnQmdTsD/NKAbHbnOsXPmC7Tx6qx6rXlX3
7Y4YW/mLNHT+017+rbPy/4cGDFoNz4LcC4Cl20I46+J/PGDjkZSvFrHFL/jVhdH/YI1yoHEQkgI9
0cR/nZLgbFhLECxZVD8PvH+ekvYflAQoz9DQFvBggar9dUyC0oQsBrSLvqc4R3/rmDzdSgIoBrra
RIGfuitd0eOVvaxtW8/wMqjh4Dyjwxz3ys6ETbwd8t81nxZj2WgsgwWARs5LHI8ld9iyjF1Kaag0
BiytojQwGzQVnLg7c51/quE9jxBPQz15elM2EMLgx0PBS0JiNeG18Mj0cAW5HO2HspgnH5p5tikQ
Oga7M16Y9Hqw+q4/Ltbsr6F8GydR9bnQfozRHbjRFIZtIfsgEjGCQj1Vy1SUorQiiM8R8U6PSfG8
NLhFskyt/QXUHa5BYWCl5fjDgn3T2jXUAScoL9ZEfbTGM8aXOGOCZ8v2lbP5qXpyNEsUJllhwn+B
itlPKO6zC0WeJ0Y+LIXj1ym6n3ZTvYua8UeuOvk72IZXUxgLkOVUXcWJNOOdrAT6YjpXo46vEjJC
Pra2fpLY72IgjzhZap7W4UQZNVf1+DBL2bRJFGWBjG8aQL4tkIgF5Ag7cj4vhunmWV3dT635bh67
Oeh1SQMJuurgce0Y2hQGywZs6rAAQovF2OK1LXzxIqqFzGb+2LWSh1xccuaO9UrTm2sjilAsUdHg
PL06gJqKpiTrETq0h9lvrcLwtCX7DlUxcaFOof/YRR+LHqqXQklCDp19TqPWrevI3L79dV74Gdui
i8U+QZiPRwJ2fbyGlyqz9IISJHIjCbBTUf1YaupvaQHfAhMtcsGcMkSi+lmswJrp+t5bdCgDRvM4
jWZ75krzIlIcP451cpNzdKzzshF3GkeAY5HQjfxRax3q1Q/ttP5u4U+8vMDzcHNEkhBBquOXx/QO
b6bRsf2mCXEknfoRKTBzPLMDiJXHNwkxDHKXRGas6ICcnRRzCr1ecsxOHF/K4fWPc/9Zm+fcs5Lh
qpDQ34nS1V9mW9vXMeWPUDH2iwXjYnVNCxP6DoMicMNWtzXn4q7WhItQPu7K0vqO0nKH0uzVkCvh
FZY3kSdpwwbFtjGoq2Qr6ZJJIa6TXGe8BjQxek3sfGgN5QarGv0S+mXjk7vUbhPFqeskdRXA/UHW
teivlcW3Eaa5wHKnwG2PGk8hWZRF4yLQ567FvDT8Isnp96ycPkUY0hzsHGEFJ1rh8Mto0DiElCz5
MCbCicRskJGoOsr3cRoHWWl3GDqV56rcr65lEjGQfApNKKb7+HPGc95MZpZjBZRjrwTjsEojaE6l
Ue16Q3qPeVN1qSA+tuHui/lg5HP/myn52N7Ij525Poq6xUnYQ0LKQtyV26+G/sTxw1hODYcpDG3f
gqHqat1kYhJWya78zZncups6t477c/ftVwelnAHLGgAdDIrjQeV1QqwERiHiTiSZvYMwydi7ettc
rUlLDwwIOqvt05kYIs6501dFsB96OZKcQtnteNRyovMwYrHkd8Zw0dHDDpCVyraQfN1qlBxP6obP
VrVK7lhZnxc5Sy6L0djZHermZ55E7KQXTyIkcXAEoXNnnUSzsDfWqh4ix4/aSfeWAoPSUEa5OYao
6slNXHsrJQavieZ2H7bp7DddbweqJV3X3Er2tulLGLe5My7uZ1JU48XhSxBgXQpaP4kQpP/jScrA
scN2INY4xSfNavKbfLleMkgRk7kBXqOweWSsc3XtAn78aobLFX5WRAsjGYK0MIRKBmeUgtMYrIPW
rWrnU1doBszRuPBS7S5RW5xau9TZovrEb1Op4Fml6Wn24IZjetXYkx3UhfRpThYf+3ZUYrIvpozw
tLSwOub8kE3pDjpBCGU2Kr2hSlK3lxq8Isz4C+w52Y3XZdNVynqwopvGKmdPKuAgYAh7KcnN4GPm
nXo5Ex1Fc+qjiWn5CZaintLk75JMP9Ngfe2kEJqRIqpyzXNOgqoRN3U5hJbtT6kz+hokEOzCA7VP
PiSq2v4M4b+VlPy3L+AJIYO/L+B9uH8zF+Fn/5WLIE5CKQxhKmLxEZzSQPTCwD4Fry8kWp9gX78q
djZwSs0RAFtu1IQutu6vXMQCxquD0f55XTK4Z/8GoEbss6MQIeIU+g1Ue4mR4IKP9yE3XHWKINr7
Dvx/NVm2ix3+XC1/2x5+EYVOhhBR+tmNl1CpOBpW0/4c42tWI0xQU3AZnftn83/785mfV71e7ICn
YWBQ0PdCUVc9CfY98hNRL8uhH+bTptKLQ1XhTGk4D8Swi7eHelFpEqkDQj3QcGB6gAc6CayOgYKH
vC6hb4/jZaz0l9C43UxBHz5ctk2Jn7I2XlYYWuhxtk+K5bpf9N0SaTsxu860bGV06t5+phdnnXgk
Ae8moyT8PIlVPJtlBeeGvFpn2MaxxLUoR0I3Qkt8uIzEh8WdI8rn6/+7IU9iuK5GCzAfml6FHD2W
C8PioTCXg1cOqSehiGHMzplc4bXl+vwtT8Jcb2P42Da8ZQ0HMIWjHevZmaPpRYdMfFwScyH9jiou
JNvj9ZpaC8iZqOfjhtXtKpefMTHZSYxFy/zKLPSr0Rwuux5Pzb66RTj43Pgv7g+MT89aAEU4lbTT
LdnqxqBmWYsr4/i51tubtS/8pct3Wekc7DDZQyvep4ZzNzn5rinsD3HXnzlMnpqAp1EBpDYAcOok
gq50PAVOuNiRNhahvxQAxNb0k9oWh5p2Ofp6H8p69askwohgCrQIBw9FxTgTs107zv1BCYMSGYYI
6lvKxmMpHHJnuMwc2CxythvrCb/Z6vbtlSj228vn5ZuJ6yXb8uSTNW1dmnpc8ckW86rvOHelKNDV
gYTeuccy9ZLiyFUpd1/fHva1yEYKI8wCyBdfmNYVocWGmxBLrsvpK+7At3U1Bq0Z3709zEvULiuC
sjEJKR4MHAsnQVqLbCVse4o4GeSprL4tdVwhi1UL6r7CxhF+/qjvgcts5Ew6iBADwStwFumgLs5h
KvN3dblu6Wm6UrL6sxW9M7MpKOBC9RIibtpCPFrmrZ1GG6nKd07d3GDG56NSgmNNgV6ctpfxl2Hw
xYi3b78bNJZXvh3pCWU1UFvgHU++3Rrbdib1luOXivM+topbFUX6yHCuzC70cyy6wHplrqqNmzXp
L2azjtw++0JJIEDoY59qOpia5NM8o8wCZqUGQzTNNw3Lb0bAuV6AC4SGN0oLmg2w+q0WK3Jr3OSt
RoQ0d+ua3i0t67LFdzWTAivDY0FBY9rKdzOJ4wwJLuqibVkYrmGTSDKTcpJ6oUpkxcNI6aavVodn
RWPsWmY04t/HznRtNM1NWHxurPk61roLDJkPiMVuhjm+WyZsd8gIfYQdBzcbEZuNioNjjUHYGZ7T
pJ9mO0JWDcviorpllx+GJfIsWHDRnPu9mX9qlv6ysOzvkybBip23TYIIUJzu11ndS2HphoicII+7
Exg/Q26/wB3YJ2l5OyZR4Ulxe0NJ7MqOlu1oxltjwiKny+krh/e4336Ram7cdTtfqxPbVrcfCiW5
sxDDSprc8Os1ez8udeW2ZX6bOvoO1YxAiuJgiPob25aA1CXfbTQMOYy2VZQEeT1CVlYfk5QvatoP
qTgXDIAoixP0lmcOFPy2hnaVtYgSEjxEIKnMHzFzK+KumOt6qTdaGejNZwJ37SUl/0ozvs+Rjqs8
UCyOvZ1l1ndYwB/aMPcLDD6labrME2nTltJB/K6K6mq0djdOFu+tOAy6Pj9g7LwvJuHfayxbqNbv
MQ4MxijeC03NDOOdQlo/hJpxZRosPGm9AA911UcDzOP8UDvztsQBG+PlXSM570TUkRJ5i/z2lZ3H
W9UUYiLGLsroaA64e5eU6cDHlB71rq8LFrq4xIm/XESZODa74SLNnXuAAR/AngVzjwHyCG3cnZTi
kDbytkaREVNExLy6iw5xHTnUaRbFe6mfNmWW7k0jCiYUfLRqpE62+HXYX+QjpsATijc9E2uZF0k0
3IV6StmxvQGdFlT64mtL7kdN4ZcTPxOxCK2p96CPfevKIhMO6C651MXQ6XvxqeOcfwacl9nSgzT2
F5M+BUqT7eRo9PJGOHjhDRzNGzBCtts5rONxuOin6I7L8T5bVqCw4dMa6E1OMj36sSDU06hhkMer
b6nRvQnmT885XThYTfW9rQxepaR7Q0GXnmltxacRWVSbfOpANurF5Bask7Eodhj6fSjU+UyEei3I
A26nbIE0Pp2fk+C7to2Z28D6cC5qbyzEC6ISlpuhnjn2X3San8rR9OYB19Dcp4d+fOamoZ7XDTQ7
f3KyHzG7uDUjN8qr29xY/E7R98lS7AbRUF+qIWik8hYDr4/iTJWN8DGGVI8lV3GHNs8jvq0HlMa8
dF78t8P1y6ISRxGYWsT7kYwAYCai+bNrJlIDcVmENsU7ZTGoksu5uzjrt8nQd6mq7Wf+X3KUvWIO
X1fkonRj3lq0z92oOletfFk2Fo8iiDbiooRczcklRTXyKddy+g3LFN8lvf1eL9evQ7Zse2p0pkX2
q/WX5dR8SazeayyChS4Fb0/Hq2vj2SOczMY8FlLRUUX2DW2+tpoodeMKMUwAAW+P89rigHCng5UE
XsEaOVmEY94kktproreSf6pl/cq0pIC0btevztMeKccwsKyFUnnqNVr8cWlvdEfaaEQhJ2wvJPT/
W8c5VG2yLwa2bTycKVW/dm3m/KaXQlfD4W9O5sKMFiDNrWinVMgsLGMQ437eAYNPM0TR83GjtGEw
SM4HKaIEVXC8vT1Hr+R/QvUZPTaD3gpF7OOVKaWWFjez7IBu/Dx3cWCH6reEe1Benkv/Xkm16AKC
dMAxg2vZaWFVqlFCynIs2dT0Am/RwExVP6XKWKvLVqt1IvLnt18NPsbLSxJDYiOJqgBveAqVy00I
6n3CkLXORYyDYzBoHrVwRLjotoqKZUQD5J8/FFkndabNoNk1LMdsJ1YEYmWe3lBI16Zg0UekctWd
seQ708wPqObuu7W96ProI4WvTV3J26EYg2Yag9Qs/JmfKeYxsLgFtVF0BfLmUCTSA8Wz+zmLg7Tp
bpQlRebNOSQZh19s7PsWpElkIFGb7LsC1H+bvsMY0bUodDZmStWz/LzM1oOcN4eWhxY/388IEFIP
72ttB05+DxsTO7ohwBFtL83xR3EbGxiv7IZLo4mDOu8vxjK6mtMUh8j+Rl/CYOQWuMCTV+R1a5Nm
i12CsAvnYXsjEzGdXN+Jy9I0Dd6QRR8jXaLEScbSp3uwdj9GO9tp5Mr6MN81zno7lPgaZthomjVX
xKS7ULgHi5uWxWHbj/j2wOIIYymIZenOzqKtoURbTjvURuZvutpfrtF8LeI3ri77UP2cNOHdWueA
FaTLzsFeMEQtR1xFwtE+aGl0kc9XZlx+VoZoG2Kg2FThg9xxBTftA2UIbxmBi/MdwrX3uppV4CTv
Im6fDbdeq4q41TiHxcIEoI33EzKUYg7HvrmRi+jOoQOgqM5W/FyycjHkRJVnY4dsz5Xk8Nck3U9N
8mNm/qp0uCzs9+24kOkZHkCMTS8nXsKBr2a0YsLsXQb+EbzZ3Wo5Qdtzf8pzf5KXrbjI6KnzYOsU
Q81Qu+qk2XdAPIfkI6HT31jlcj0m46WeceCnfFPWWoRJtZwVB8Ocr43iZrXSu7Tl0t19hlfgAUK+
FTUjO+RaZUxbpdb2UzFe1Eu81ziFeh2hiiR7ty6JF1XTZUlyWhnZu5KENXVw6pVapo0fjhHp3q91
fC9qIWKNmPOyjQhT40R4Yg2KI7ZwuovFysB6rltdLlivU+Do/YVJdO1D1qetu2q7btvY8MS3aaUB
qUjTs2Lp3qqYIIm0E7oFNow7peUmN71nS394OyK8PPwEekC0KcHO06t70RlU5HTg3ekMRtK9yAdU
fbhcuVWKZVCm2H5l0b0F+SfRl20Xcg3UnDNp6YuAyyNQtAQVjR+FEPs9DriV3MitrM30ORBrHMve
y5HYC418txR/0ZD/toRIpnsaAEUxBrKAKoOlFyiM48GU0pFKXC9tXzfSvbQ6C528HovELr6z5NXX
Vq7xKB++QzckaIjDaaM8NPH8GTvSu3ppUDfR1H1YS4cxnjYkMlBipq+mnnj2HAFJq0g5iQ0KqD7c
LbmpI1l4SLNkP64Yxva2uOaIySVJo6O0HRIsXheSAprEtjptJ3PwRLFrRa4PBbZ5a9bLdpoQFEa7
fxeGwyW8mX1laVdVpu0NjfqRldyRf9x1bB3Q39cOmLQWALkb95OL+iiX/0W/qvKo9BNMkLrCWgEO
Ro+pvcauaa7XpbJcT73IQHNilKb2szuXRMG1OOiteTX18cdSS95JWXXbt0Xp2nMYtAZJRU28xLWa
GMtapSOyqOFdq4T3cma65SQFxOGnt+8x3cxL6V7isEX5Mr4b1Eh1Fznf6Xr/VWrjP5fZ1NzM1nZm
Wd/a5nAxsn0lShFdJN1laUb7aAzvK9PwFI0vEDXSociix14jIyRzLMcSJ99mDIgE+ygptlOS7kP0
MLGUK1yIefuYZE0tyYGrcQNKYva6KLprenlDRNYyzrrePkiqc4+E156S2Tsl7Dfymh8aWdvDVb2y
yadzyQnEvuigJ2mljizX4rPM9gvJvmayRckzBmPc9HW8r9Npk7XRnQizVm19UCYMAfrBG1taTHot
+U+/3El39IcynFYSz4L9YzT5rlc5FNd2Z3b8wdBlXmP392ptiCMYDVnN+W6ZfeQPtnGhxHSg+7jR
diARbBcRaFo1P4YcG/IOVoyrh/E+l7Jd1s3Xmr34Rm94nVx+yTL7PmkHtHYFUiTbWX11EIl3SlBe
SaRquf8at7mNxJXUuthqLXsa7e/63npAl+quU+27huAcOENBwALHGnXhB5FixynWD7OVeFILn4iI
ps50zs0sqMMoMHNOygpyyATEria3rqQAytaFTJ6Md+pnMyGN576dKw5IX2KmK6/hZaVoe0r++9wy
3+Npi2PtOl9n6Ai7lWXRsG+0nLM9/eSUY7zREHAdaJFcipO+LaMzd+dXIofwpqfNwp0QKNhJrb6n
vFUsHS6itjNxO2IyOXihGFx2ennIqE68HZlfDochBSVqQYQDv3+KIJETE6m1vhTohuFS3E9isma7
LL+IlY6J25nhXjkIEOsAlyaYjuDTntAWzxKyBawbYLPJ8iuCfk6C3SYWTIlV3lKz8ZBZ+ywv8f1k
Z4ckLnZJN3iz85cLx39BP/B9VfC/UycuzoFvVb201Ff6//jbxqJ4nH/+Z91/PP2S6M9KYAWP/oHb
GvSHd8Ofgi7fDXn/qz0m/sv/0z/8S9zr/VL/+b//17dqKPtXyfeiMv73TUK3Kr8k7Z9HYH7xE79a
g/YfqLVCnESKlL/RxLf9BVOk/ydafMhGYqt9LAup/sF/yVL+F6H+n61BTOppq4uVjrofsqq/JRX2
wnoGHoFGsi8g8CR0L5ZWtagp/NRC8Wu4QY+xiRbi3AN3wS6lBXyUzYhkO8bqOW3ePMC1lO9bXQ8v
usS0Lw2HVrkurx/DSR+8tsnswZOBbyFRICuY2cZgM4IpVwp3MrR4043ShFjwOgRrKfdcnTOkbocI
0cmpnZ1PWV7aV6CTzD+lJEpz1Hft5mKe1RRwQmZz2i2muVlsxCiXoYg3QoyzcadqCj9ZnbLeP/uG
rzQaT9M/MS1Ug6DzKmw50KDHV5E2j1ZkFlXF78YmpLapVX5ejnVgdFrjz6j6X3QrftqFZBTbp5H/
C/bZ/7vOE8hdPfscYsv+tRWvvxRsxfsvX78c7yf+81/7SftDUNvoxYAu+wvb+2s/8UcC7ktf+EmS
T9Amf7Xa6adjFEd/HrUFmAuipPWs1Y4RrSxQPILebFq/02pXThcO6hcO0oBI+MF4BdZ+0unAYMe0
1tBWMZJxpO2SWTs0VxzXHqYf6rq63fSe5kYHemX61kXKBU5o2Ams9bVWFrZfre2BZaZegS4l69f0
K6P/9D/LCyXV8vl6wfpJnJZwpGgTQsIg/L613K6r9keVZ38Bzs/+op8LEUr5Hxg+68KJQmizicD6
cx0+/QmlXQeFLSEaKv7kr2WIeio/JK58orAK4UF0Af9ah9xh/xBdRp0KEDICyDv/zjo8ztuw6sRA
kN+EsrCBRAJp1XH8QlXE1lHBiB+H/dK6yPp+XPfP5uiVCHlCBno5xEmI7LEgbZWVIXxwB1/Gj/nN
aDHS5Je/aaN8+jKnMia5RSnOsRmpCtrdbe79Oy/ypGoAYpV630lRM0LkP9PjKX6cPODrw/X6GG7k
9/X1OQeTJ4mEf3Ww/5qxZwPx8Z/X1XVlttNaneNHjFO1OCiwW9i0iHt9jTcXo0vOuO/39WV4i46S
O1wsfnutUYhyTd/eZBemjymls1Gsc5dLouKzvvrLpxJ//uxymackx2u+xI+tvaPklO021Z9OQDEo
mPz2y/wwfp5R1VfOzfpxoHw5rFjBz4aN21DVG4th5b3it+/ni/WQwnB67D6Ml8o+dLvbbvRSwy33
+3OV9icDoNMPgXYLSh2i5UPH53hsqZFSU0/7+FH5hjq0DbTwc+UNnwCt6u9xFdFvsk2iBgZdqK9v
r7XjxOHnSz8f+GRbOmqrtrIiltoSCKRF664P36rd24OcpAsvRznZmZ1GYw6Qd/xoti7sgPqT3OBg
AjZZDAjHADxAInmj5r497qkx+NM+FaKzsMdQpaRNcDytAJ9TmwZ//KgXATbH/SaKljWYbKd2a/Ib
V5806BeW+a4wUqFweoEoLBiH1uwvcWLOPXTLGhdfhdaT47m6yhX92umhOGazhc5r+1kSHPvCToMC
5wpYA6I5K/2oFiveWZWFSwsa05tZA7dfdo/rsnYobNeR//ZbnnDWfs3uv97yJFyUSmwts6zGj9D0
bvpbitN3iadc45b3sHxVPmluda7rIn7jy+X6rxFP4kaZRpSr1DV+1O6xTkdGRnL1oAgi174BT2x/
xMDx7Xc8AaO8fMeTmBAueTu2jRI/NkHxpdmFwWJ7QzBv8gMI286DHTHeri6VgmB2YaLguiKgGoDK
sx2+GRNqKbt4m190u3zLP2c3kq9enoMcvhZAnq7nIM0RJ336Ts8CyGqPclz2PGN7WC+d68JPz3Rk
njgpp/MuSFUoPxsoaJ02HyEdN5reJskjcjyeuUWc4Cq7q+7a733trm7jScE3uAPNB/vTehn7y03/
qNAVC5LP/eUyXPX2xrxYbtV7VCzd2lseIz8M5hTrc9e6kDbK/Xzb7GSUGf4EZfYJxNT3VvczJXgH
wvB2+J7dhm7qTpeLi22R6ka3Xyb3XHtVey32P3/Dk7Wcx40i97EUPxruEMQXo1/eSO66QSkHg0pf
DqY7WXezfXxvX2CYs2xWL3RVv9joX/Fs9+LPshvy/8090BCXpuC5M0IEqrc+wMnCXxCrLnUljB+p
9R6WvRx73QPNru246yvfyly73857ZS8f6BHcOgf0Td7eB4YY4K0HONkHZHyTPIasgMytD/o+/oS9
0A4+7+V0m3nvrV3qz5e2n3mP7b7zHU8simbfeP2+u4o37eX8rvx6++Xb/C4Pkk3upd5H6oy+9gnB
aYhQs5teVY/qXXc5yW59NV0OZ7bxCVvv5zaGz4vi5BMx8FTsOVYz+GVqnDz2Pg6bFyhOm1vnm7FR
fFwbN1ZATK4D834Nhpvke/+fzJ3XjuzIlUV/RT/AAb15nKBLMl1lZVWWeSHK3AqSQYahJ79+djY0
mNaVoMbM00BAS1Dfm4YZDJ44Z++1w+GZRj///gr+piX4+0dAWQvdMSplfJR/fCaYJdVW362rl+pm
3sxf2qP9jbDIIedtjNmQjR6wBYTAX3zx3+bU//yuvxUXW0+ZgxNV9QKI/tnZaeShPwwp5mX7v7qF
/vKtfqslOulJsEXwVuzEB9IesSMUSZXxuDhh4/wrw88f/vZ/WpF/up6/VRDKCmBfE7x6sdMiXyIW
FaciHKLlAGNHqJ2WTy1e3/QMlraoI3PWX1kET8LLX/yq//LG/NOn+K3C8Na22bwWXxo3ZTqncrel
zWd5Lj+DE82dGKLF41RjeRcnHXtn+u/f/Tfl6t9/XQS8ASKAs13wO96GN3wxEF1avaCTFDVRfQbn
ad9EZYRUjFD+zG+IAosKInNzT6NuiI6IwaJ/scQQpPGv9ob7eAxthTuF4bdp1ToGFHAfXIPX7LMl
FXm9Hj9vSXUC9jTCiutDqMPJZ3b89MgeEVXEiNowNkmcp5KU5CGzwzY8m6EetnlLXt30HQjjpE2f
sIeUyWPMwt2hjBLwyvB62UNs4/tN5PNGk2tLzujA4W8m+xBSswiJb+RI8RY9eb8cvWQv0vcLI+cN
f9chiUecyE51coHx67Akx/MUzXEfFlHYkDBdo4dfycPb41e8noEYMOMtqcjxrIcOge2d7KfIzc9H
O35/KkOL/CCPkBxv75EiTzdEJJOvLlrD83EjdtaSnSBPDcH7EyOxyGtSZFrc/nEBjMQNywiv2uNV
N/Lr/O7hw11E1JLraSXfx/cNXyHaa1H8eCYdOcArSJwsSi75TZCZHPF9vjEKTJ533zTx8eGaUJLd
8xgW4fdrEd/ei6wiInxA4Al22itEbaEIz7iW99Wx7D/xe0BsSFp8ZxFqJHPI5XiNpuiYDeQpXcj7
mr7vw2+A6/B/vS/4Unq4YdfEszzAJ+/T8ztOaqi5gjBpw3TDN2THgTwCUBKuDy5epQ3tCPddgtcf
SIzEFsLu/+MrduI49Um45FYYXuP85BKWZg/JQt52z/ioVphOYdaTh4rYWLeHl9N134Qn8nDYsJwP
uxxuslBFcX7I48eDT/IgelVkvxvJtYszJz7gTUJUWiQEypP8fPhRH6Ii3XB90jeb2FhxDxAy5D7B
9n4cyYmTeOeglhD4KcbwdDXJLi7J95Y4uKBW/lVG6ZxouZUTM/kgp2cIAZ8oeQeoMHVx4eJH/Jck
Ob3/djW5BQSAYMJDmHXJ4ZcXxrlMi32cG+H9k/0SYRIBDxhNoXs+HfBG+JyhDI/nKop/4ihPf90L
nfj0fRzDHJMr8owNTSfzQ8zj9NcW1jsVH8f8sobHKZqSKTKSIdoxsjsCaxma+Q1394pldTw/TVGy
hmvcRc+349khrzsPd8QU+amexrsh8sjtuL/gk7MIFVksQ05Wsh/j841FREQ/Frm+fmMl328jj/y0
Ubx7voXxQ75iAZ7SN1y+lvzcdq8zwdVdo/r0ceiIT05vNHxbkyXO4+ECDynZ4inWUhGVpN4XBM92
/CdFeBGhyQ4XW+aI24vwqvfXG0MIyyLt/oGe42d8uiHOi/B6ef2cyX6JelwQj+DOS3rSZU83Hb+Y
m/q4hBcvap510uzkqct5mP8VYOYPiOg/PWn+tL/91sk0EeRT2Qr7m4ft5VXbv27R57HHqrnhl8IN
m5Xh0Q5NXHoRfj6lQ9xmX2gbqOzFJ4d77Qp5UWKF1/9bVQhLIQ7SoLx69m9PXFnDLqxpXYXOAc/0
mAL1miK4GsPaa50MaEDNZ3fnw0ofI8QbC+7fP33+0Jj903X509v/9gQOyqB0bd7fa0Lz8i5OS+Zh
H0yr2DoVO/fsJjJnZ/UXZ/p/ddgB5hAEDUxrwDz97TvrCAKZfGuu4M+vZFw6xUNgQmStGeqDQ1RG
+CZFCIun91ddvn919gQJGvNFnOfhvDD/sX5rW1/MhoY3nuMt03/8H/ttfjVfcSKRR+9Be/o7zfF/
Nf74z7Ef7vS7D/43Mna/Psa/iZ+/XYcP0EGG6qv/fbL4/3FmiILz340Mm2qq/nHEgb/w9wmHg5QF
dEPuGFl0qDBJQOHx3xOO4D/AsgBSCF2rO3rr3mH579Yy/tUdlo3eMQYZtgHT/Z9ay+Z/oBONaLq7
mPcOAPtf2QlxvL7f+/9zD6DrDeeSjuH3PbIO6J77OOfPzTt/njpzhh0yRrNmoXHhbgLqqNrsxunI
aWXOTxo0ZHruNTPwEzqyWDGzFoa9fjrrYH9SKgvvHSzCGnK2QNOG0HLdtSaNa1NrhBdgY1B8CY0/
DiK45zcgyRdNq6EOkPML6Q0yjcS2cuOsoNrGsWuR80acznLUQdeF7SMG2PLK+Ykb0kFBPiu+K6bO
EVY8MWdb7HAbFEKkh0mt7NYIpVhmK9HhXNt58w8M5cN7TTvTS/wBLodq9dyYI9ssKoLqtEAO9dSN
LQ+BCEBGWy3O2mj3MWtHqObX6uaOo/jSZtPB7LDDMZWun3rlW/tt0XKqI0Wy9MCNLQc4nTfOkHRb
SU5ka9jpBu4mvH9yz5jThx5lQ2Igei1bp2Dv9E5ztqAGdyOQOUNoIS79ulUR66SKqhU+QGSvTiew
HhvI6uHqFl55KVpY8P26OznwpGRDuXbXcZJu7E/Uz2BMQ3rz6gyJ5SDCsjWWyFDemcJ8l6kJAS6+
+DG09WI5DAhtQeGzWKrnZpwQaDzRLfHWWlyMxvwM6toOO8guIxvpfs8S+cgxM1se1zr7hJzrnS8C
zC1TF6mrb1+WW2pn3RplbFa1glN/wzHGx3HBFNV0ZcH4uuImeLyTPyKQ5kYIlGjxzMyVvVdYAbtK
uhLYbXcJh86fQ4O2jSK+N4/LE1qCpf49b4rdTEQKozcze6N7VbxaMzdA2m3eT9NgfQMZ5XtYkELT
wt4CIcY81ZVlB4msnGFIa83VD9LcbD8OGqpgQBx9uE2WgRsN8JnahCQ+w1aVMUfWZPjo9fiDXboP
3joEvoh9cBwdH1odOqzrgXpjH5gPUIhoM0VjbNAN6GU7R/LI3jykMysHSXuxTbfxkepSrHtf6CB4
U60zrjP6ph8e8g5DbYABZqxLdcHgG7nMc9/tQKb0QgOkM6SLQ7UYutXggn2L5bFpI2L7cICbyaC3
w65k4CF0RS1/YOYb4F/nQoUwALj5zOl6Ginz+j4WskCo6a2vinUOvZoVIZu4CW/7XJ2MxXqgnrAi
5VpI0/W1CVElyAtDy6oAHpX48yinfYv9ws9No1lBTe2Vtmw7xCiCf0QXbT8bjb7zA4jY4NayQlvT
ViCKTJyGqkL1h14q2u162dV61POlgFlLsDX4DEpV7BpnkiNCW4sBbAdKi91YaJSsqn8uO+G8g6VT
Eh/4cxBaZ21O1lGWD7Zw19TTNCMONCNIYN/VE1t1qBBwcgt9hFATs7UbyPmRrSIdYEgGrjJjBjy3
q9VGGGYUCGKB6BQM9S3vbXhQYHKwLSQ995VZ7btC8kzSDjfsXXTn692c+NTuXgEr1PZimK1ohnzt
6G9z/YGcd9iHFyx7NMVxMSzEudvO/Y9soAFBR9ikPpv9tO8NJH6zzqv2fjehdhWdn/qm1mfNnW9Q
jw6myKCJH9gWIJuS21Ykglrf6XZV7+dy1vYYSdrPlaNDPkwRm9b3XROvW5315aKuOu4TQKbxlgzx
3VcIqn2iI9IYnyq4UXR9cdqagsqN8HPgfauhe/3jFxS91MEQ3qzIN++voLnzr27p+M5pyw8mtGq/
IDUz70Q5Z7Tky5O/4pJg7y3Ow2D1oeH1TVh2Ep0RUDoSkM3x/dQ8J7MugtQZgU1GI8XKKiSYk3lZ
TeAWJsjRIJkLK4mgOLm4b36x1h9/vL8IXAxRPLdJWY8/oSsanP64hgLh0086hPSZD4bvcqRgAr7o
uPW+ae/4R26V1vdSD/qlb7z6o/caDpj6Vn+w0epeOS+2z6WdkGOKIG2TQGyCrQ8YrzdmaEs2UC14
8vplunYb126VLBVoS9DE1SDqEQX9ymE2XBa2pj//VAjtPbLe9/aBsQXwMvFA+i8w6YM2mcmiXnR2
v8auaeJW30Qz5RZ8j3UZAs9kUEFQ+5olalowVXIbqpqOSM9hmQYt4VNfObDhYAwBHbp7LoR+HRR7
XF2+Wzi8jMKfUSLOqdn0GfcQSjquu9GyPqXvi1CvqR35tOe5DiQHKaV/ni2Fhe4bDz7dXpDmLRDA
rQDrdYH02mBFSzdt0CJ7AnkHz5w1qTqocgPas8QeHcg7hW9hmrP5xIdyB/V4oMOuVdr73hJ9iiY9
jiwTwsld7hlA0Dh0B/sshRTCbQ0kwQ4fnjLMEJHdE4SU6w3+rArXXzwxs3gfu+ILfGIRGVCpGt2s
TniWBFAqrnwHtG4b1+OM1e1hKx63O9wXmRM7DI3c50UgddQst/51LQcZe5On7btq0uBeg/uMd5ge
uUjuMwK1YuO2/Z9F7xNkgOxggyXt2sx4ZFUbtLsQ9mrdAn21BQm5a0VyNdjZZJp3lM5SRj4SR0Mo
ff392nA9ZAwHodZFY1WWzwWHW0ibwTmbVZ+roX5Rw5ZK11zuZhmwC30LLWODfVV2hXRW1+BhI8zu
Z4CRFrDHHqESfTGBm2dgsm6su23UVDw6yPLQg4VHECjCpjj7CbVFhsRGJP7UMHvQBtxsNFUXwBsB
QEE6L7ZBx9PySQeVWu/GDPdrnWrL6sajIbMhuO/VogwHuvKPeq2gwQX3/jLDPJ7SeSpCp1DBA4As
6tHoEatgeY0ecUQZXBHeaKYU4eY71hYLBlNNtUS07asICjAPzTnP5rsJXqJLQa0M1aAPsFkwmxkD
KRX5hrKsTlvfNucAKrEEe/VUYp6k6ZfOL7qXbrVdRboJTCa/8mDOA0myhssMjxF3NYfcC4pvHIvW
E4Ra81HnQxMKZhuRL2V7qXQlQPNSFIznyYiLFq5RPPKAiC/s0Uo7j2G92lN5KpAsn3R63T21ktlo
mmrImhkRX/HOA66l3uh00eKANLNtdM6mqXVhsYE4uVqUtq9an2UO74295dbeDgRL73sZhcSSrLUz
OOETlillByPotgT7ogH9tH2f6S/zEspSC9pos7HJlNCarpE5rNC0lbDSbqQewMOilTYvxHRL2G42
0JsgWB5RKwp5FBX4VDVjTQIJnwZ0rt5dOQhr4WqhYnR9uIkl89b3ydQGUjdmRUPaefQRp4M58hDf
EPNlLn/VjnDiGQb+FCL6BugspFrE44o58dBK5FyiUo+KbV4f5GwGF1n09xJ6SXqXaae79u4LL8we
gBFr4kFh/5/0YXue4LhwC3sgwNTX2TYH0AmvduSydf1Fzdb99qWnp5oLKpGkLIKhCFaGuoBhuijm
dDFqSLJnAGQjuP0H1Md4Jvl18ROg4QytsucRPJNfBzb3RzhExcUGNCGcubipqoOguQRVlXesfApQ
MsJu6lSZi9C30BpQgA7r6Mb1ihfyPf6DJ/rjZiIKrsCjjEBvdpoCmGd1GzNMs15xE83muOs6PE2K
oGwv9oqsY1Q12NXU4r00wfBUo7TPqdN/e8H4pTcuai9HQyI1k3DuzgYeZtTc3AHbJe8ScGs/XcB7
opHWH16z4em3ASpvjOrc4R6Dzt62yeqMeNJKAOhRaqBr6bvw2DC9gRlYR2dp8I4t5yZsNlDT8wUa
zUVvypuOnBSM+oPG31OwL0OBIBKUymYYoPrGxF/MycKxj3Y42xGqcZlUuvmB1FF8vxrK8+G+IlDE
56ssS6KVItgVdiUvC7Ltw9Fo1L4tGcfPBMZL1wRTPuoL+pP6el257+5spXRSgW1Apn5ugGexT9xx
P3xAn2uOmGTdY1u8DiNsAsyFUF8VML7qDcNNv8lHzUNNCcnS/Uf9ZVU+GirKHR/g8wHAkKlfc6+h
0FVdSwCBQAaUNfGrWXrjZdI4PCFm5Zr5ppkydJRfY7GNxa1XUpMwkgA1NaNaIqvcVMaqzk4Dr+zC
pQm+JiA4QuaOPET8eUv6ziyyCY+6XWNpT0yASqX5Ki/sWd8NVuWeJ6aOmm1sqVa2NAfWh0ZIF4e2
zy7ReqcBOj9aZ4bNCFPRjMsIaawBSzv0XzSjjo3ljAo8GqpNfyxAvXuZB44mWbFc4Nz7gFKheeYz
9BmDLR97zaqfqG2a6WR31hvOVX2y+Pq3wiQiB2gHe6EHx9einTddnFqPp7OPSotT5IVLidAb5rZr
ZgirI1i4n2ypDjqu60sB3RpBuY7f0ZhJ31RBzlxoMLqiN8LBoXAiNH0TT2bDUmdAPCMJGmkfZnvg
j7PtDwmUMypci7uaxGR6MgXbsGPNVsT3UNn9VFCUZ9q7x8vx6AUTuumtNv0qgOG8WZXRRgi6Qqyc
Njs77F9IkWMSwRWOzU9Npc/p5jrFEd0mPMIKX4/mxW8ihAdkWoGL6eozfZg9i0fb2jtnuD6ZRHqw
6MEKGGYIJVlJuGE5RxiZ2rCEAfYEoCMSOTRrIdvaqlNlrm3ayUXnxMApHhFI2ze3wWiol3K6LGuj
pcv9HIpiBYHF9uDg4K3GT7u0YarrzBX+B5gfcOopObgTMGJA8HKXs1ThCqlf6lbOeBC4sWcmjTcH
2ufQ8WsjrxxlY/2vqHUG+3WdGxoqJFgS5DHrL1zzunRWhffU9J5+odNgH+pAormwAE+tB8EWTnSl
+4qzy6TAk6ODayXcbF58WIZ2vi2Ba5h8L2wGpEPOE5ghfqlmbBtupRJ3XQqkZZbVPWngBNsQwIej
NTtXxN28da69kcVl5YiAFDt44Jxv8OyY/acAACfkNeRQqNAKhhB7VCLjyBXqMxeA2ZnC+TZo+p67
4JX4SIO9VxvBxbaa6dr7JsWZvYZfVgprfSwFNWKchdlOcAcWVlqPBxxRh1h41Mum0uijsZvZkwha
gZDPFY8BG/vsEfaRbdc2QwfYgcNOY+FP30DsYR9vlbnzWEOvLabOpNl8Hi/C1l4Hy112IhgtWCO5
PLcaU1A+2TKvRq1EDBWrl8RQ2FwG2ylvfVlfSl0cbRz+aam/N47sn320s0IGLkgC/nuf8qBQ6bY4
z3csRsyctX1VJuysjEqfWAa6okp6QHfUKAIMY/voTEjE6wZ8qLFztoPt8F96MBl7OpfboZjNmRhw
ne4stgyoJkY09gHoiIKa9jubI8jU0eyWwJHzJRarj4u6+JxUP6ZN1x47HL/6rRfnzlv4xXNX96dw
fThsKB0PAyq+i9YVVQrA5obM6onKd86d5oBLV4EN6duptwJvoOtlf/FQjD+MOGyhSV7oe4mmQwhv
RGPA5TTCz+XiZrlfI4RxI17cwAfauIcbIjAikCSdaCvVCkBBrerHuewXeGa5l87o5oWB085pwD0N
dgGlvQYS+Ard2coIoRPtFbb2BThMCiUFUHYICC550kv0GEltAkfBHMfEIrRgIDKQtwJ95GpOqQCM
IB6HQp0AcixOS8D6EAUtUBYLt9/Fig/VT7Tu0edQ7s6Uqn3cUFbHvDS0Z3fA8aTsliEaTY+l/N4l
0OmoJ1qNp+3K9CxQ+rDD5yqzYEEzCb2G5mhPTZdSG0GDzVYhaNGTRjKzoYHIrO3TSbXrWy+x+ehA
CjYEG5/95ZoKPBWx+R++I1hcg9O325zB37k9F3fHs3oFUXyN68qGpaoaB+M7GHV+G3zZNwTQ0eDR
kL5+Vlutf/EAJA9n8rsQvi7714h2UkTZSuH+8RcyrjVPghEdGrPAogzKRd7Qgio+R16LExLwhpAP
njhQOaiQznz+qoLxxaI2O820Urtx6FHYOMEi4M5e7EdzAf3DXurlza8koAGT7X/CpFHuEYU47Rge
3G24wHvx2DtafZ36ApuwUDKc2/tBG0SwXCwGIACqrEKkJhRnUeLUTGiL+D2IDQ3/CFNbtZf1WH1a
bG4Ql9BUFCRss63hWtwwxpqsGmjGvgIcpu+8k+VqbN3PG+isaYncaVK1bgwyAots6fUWMcoKD53a
mPYgDajMLnwDZzWqgjNfau8R3TZ2NCSjH42pZEXA0UcS27x1IdLxppfWQKwwBG7BV4ee25NN3WIf
uKMWNatmJmZA51xUlQxHC9EVCjF7v0YpWmLq1UOv6PRgtt6SC2TBhy4DcLYwFPZGth3B+aPphH7j
ofZYcQEl3kBRugZAHcFdAwMLxpRjI4+y0Isce2t7Kplhxa2jlvM9k4V4Kx2+AxRCUtBPRHx8ao5+
tdFcPcAV+zLAvVlZSHkY7uF2uoOINe8OfCnN77YdxxC4gfc7Z6dpEEDWWS3do7nYPA3IUUAVZEY6
857dWcILCz4gEqFoYhgDpDfAikYG7obYWs3IQSFLNFnSsGxMjCuXOrmLD1NHTdji5YwCc5X5JOhw
7TQfy6Znx6mkJra7Zkumms9haZhmrixzipphvUFb/SpUAEWDM8Y9nxKB0ygxCn06wmVfkaJod7jB
N4g5teIohwG+CTS5957OPbg4G6RPmTPKNcunAHiWXmjWQ52BLj3s1qUHyLAD2EYPWC66YoCrHlsp
nu325+TVdVRSPPmr0bxYQs07BVKGPVlVaFYWTWW32b9cXXZXl/VavDEbrVkLB6ltBXTO6gx3h3xM
+CyHmoVu6ZgxzlYQAngjO848QO+1HUDJUQ7HKbKuX0c42yOEXOoPdT1ox0ppBvQv22jHeKQEZwhZ
AOuqpqe2aozI6MHe1lbIntQwGKFyrCZRblFepgHdA332tKi3+uNGUdH3Ddq349jRLOhdceToJSVe
N+McZeGQ3Qlcex8UmM41MLH/45thOTwtfH0M7mF31YQ8MNSdqPqU6sj9ZGUGJSazju6FlbPkxQge
MCA78jTXIjNF/SJ7epyk9i2nGuCECkQGffWqk077C4LEIHP1hjWkeuHtQJVwI536qP4c/9N3wUim
Pn9Fi0eFE0A7OET5ZbZa1A9lca/bWzMRC/q/29jGCECyLpO0sADmFi1pC9oQHCfCekO2XqNNGmH3
sBGyzP65xM0d2qas4qlmbea33mEY+qQ3xeu86oCgNx6OwcoPmY0JaV2JGMeHgrgYDyXK3vrEYa7C
dGPTIwwnjnYtnhanxvOtQ0+WW+6BB6wjVoeJAS9LoBYsb4GheKni2pcJcmfR3SslBt3FYoILwKwn
T+vfIADC2QNj6pBq3oInpr4vBNBi9erPUVv6/d725+d+DUB+GoWetFJ/rX2LYmth084dgyfhouRS
g7UcIdKDoRhn0TSwQD6QzvjouRLTkaWZTmAGUYgdXA1If7FUicPXJDCn96kES6pAS6QWdYqdfozY
YBbYe6WfjQtQbigf67QKvja4+9G/42j66sET6sgXWi1nHDQAlbdEea1G/r1innNisCQmI3LLjrZm
fHuFh0aTjPQKcpdukGmgNr6brRFyS39J8cSEinvEkvCMak7X+zEgQM5hY8vvaWizUpjPhULCmGD6
41bYIq9pWx+6Fifbe+aHGfAPMOnR32px7gEtHKOtwu4zZjkoLwAxJhB888MGngNOSTSfPdCCTc34
agz5RFn1MVWVkVOpGTtwfBtAHRpMklCw7ulAndRCqXYAVq6DANmfd70IgPVwt+C8Wua31U7Nlenm
kglNraFTSnmxfAUzAC9FRMuxDHF47y50M9eU8/GtWvAYOcx0hlX/CVv6nDXtLIkFzn+KQCPcFoh1
f5eLNMDG4VjiOpAsqLvAxYKtAZGSCFVxphSixKyZt7d2NA49HZMNWHSiljFv2HgWIxZg5RQsMZr6
bRX2Bdc7Wyw7dvh9eTI85lalx+i6pj2rrgvgeUuN0Z8aefFQlfhD09juO9Uj1qCXj5i0PVpLl4xm
mUnHj1rThC4KfkajnfAJlRz2dgFh6Fg+IITlplHc6nLJGAMgYVOQIDcL9IWa8dm3eubgbpiwNNJ5
rI9S9zOYna6GazVIbmjzpYfuz2IxfAdkC5j5sNRIkMF8DbpgdCgjMETzRvQBzpPKvZUdf3XqAeUv
l29q0R4cVoa20V9tVULLsxnZjElkidNijDmvfNW3+lQWC1zvQ4RHVLQ08lkvEbCKKjbhrnWyDAmx
/7qa2Qiu5YkWYieGqgg7v7Ljqr27BVbMukykoM90+dyQ3J4jxorlsKSOKLOKV+deWTgaKii44SN3
FCCWj7SPm3V5a0sd8L+tOJo4tjiTrsedKrA34D5qAlgWpAjOFAOExFdeTv0y2KveqHDCs7j3goYY
HPG0rggvhvkM6sVebajjQJGAkcEdqgStBvlqd+vwsCCGKtfqqjoG8ASik4AUIdrCxdFYboo+S5WB
K+Amg9nc4yC8Ud5sBOF+QqWjwAVD3wWLnDcflevgtI662i6w50tr1WK972S8oJRDxsC3604QH8Ko
jYGMPkaAZ9MJ9Rdmuq3eY56H1lM52V5s4ZdBCFMdI/8dT2+UJnZhRF7fxc6ITjJFNwP5mtfKvzM/
PeCD7H78shlD5wFDKvQsyDhWGX7BENWgQFN95JGaBbI4R8fJzbl9NFp3wkhDS8pxvdkFzxUM7WTU
9Qd33FhserJBPK66NeX4ME/mM0ahjLgS838NBp5IGbTL+NYhR9bxvzqqDBzMdejDa1c8jWLyct+u
H4fNzfwisJJRWQXCLYyVjPZ2MeUm47abRN5NAGE2KyTv3HibBqD6ZyRwgOiASZuts4uDX9TzgM5o
K+RrTMjnWzEYJT4atFYZ9GHbFCxCBueJAcHjIXXU6mHPL4dyIHj67KaygU6eFokYnffeN97HCVEI
HWaK8SQrg3T1cKNi/Ar0AWzhAKMU14knm1ZYx9ZDOc4yEU2PUVCjfyEnsN1pIDsQ28N8zmOlh9LB
jCd/g+i1afbdMEV0nN1MePWbJjCMYI2JUnE4ddpsgVWsjGTr1aNfGDhyO4+D63VnuiCmpSsW99AJ
G9LZAe1twPYGgu3Tyn0EmHozFRFm0GU+TJWdbIYSu4ChbMf4HM30AodQzxVt2FH/ZgR1f+KSOcdy
qPY9WE6xx+nOKJZzjTAclBN40BQ4YHQ1i1vRx5hcVmRiVocOECa4zKzP4OtDztnrJqm9lYdzVbFk
xMA+LoHCD5kP3ARG5VXW+Gha667pgVWHKLCimQ5OY1+nbXLjxZkvyoJiRPf0W9/XOnGotPEPUWbV
ZH5YC9oYogXtEWL01eTNUac2BP5W0ISGjYOKt1o43SAEgqOLi4Pd3dpSo+9p3SZLLk37IKg0rF+b
KQsVFQrTewInnZgyS4yIAV+WzV2JVH0DYJZtGV1oOBMDhMvXDOOgZFdqEq0KhUlURzWtTpw+mLsI
ffTuo5aAMOJn67eXEq26/6LuPLrrRtI0/V9mPegDj4jFzOJa0IqkKKWkDU7KJLz3+PXzQNV9hhfE
XBxVr6aqshbJTAUR9jOvGZ5rSknFLqQY2Z/5YW89NOSf+TERODs88b571YdKycd/Jij71ZFWe0G9
PkWXwEWGrYLQ5mUd2i4DrZJ8n/plDi3FqhTtHvQHAaE9OsFXzNV847FBzrx40WmKEU2z7+PwfrDC
vH3pKk8SuPp6GSHmIfCQz/wA2ShJu5vivSVbG9FO3LfPua1W9JrjKUcEy6f2io4NKrrVwfNySlpY
gtXNIRIR2QJGHZ0WDruq6QfzS1b2k3orR20yCGsGU0Phz2a/fwgBT7CPEdy3d5qCZEqvRWEHrU3I
J9AU4hHNxe9DaT2JykIxsuvsfWJn4bmJ6x5dShMsSFSUbu15XsR2av1vaJUVT0qMpDg6p80EllTl
Ld2rmSZuAHq8TJ1jvaZ+/MWvnJMdBRTANW+vpy06NbHxJPr0p+G1BwUEToppdGU+0zjPb31FFGLP
bdhOn82wFeIflGX0efzOvpNZ/akvMLnpy+Ck+N6PwGy1c5o4ZxlV56IjBq6S+9EKtYMXaWCKozyc
zQjQkZ1Cqo6OfqJ5AbGq44dZ1Ew3WopGV1VKYD9OM3wuJ8tF1zW/8xqd5I2w965PR3DPctDvUisI
Ds48SZmVGZS+q3OlGEgZDBIlI6P4niniMdBlSo5U3vYFMR7Z0cAFN6FVFOvILik+96itFzNFjxPS
N472yasd7uNBtx8SPKMOVC9HoAwR4O+uMv8ahxacYj/9VTTxz5yg49AM1TlCPsF1ijLa+w1yqeFk
RX9lhfypY3N30+btY+5U8ewD9xoM4XDXUfl6LnFPh5TpVKcoVL9lTRbsw6DmlTEU6tEVVL9TRIKW
7ZAAy/92BAmtnKaTOdAnH4L6xmuC4ZiBXSOpKmlElOMtTTvDxSmnPchRL46mhp5c4ic2UYLzpQ0i
MuWsHp59zbN3tpX6e1uXEeVjD9ApDjsPwqlezEwUr8h1xLuonexnMH3S7UsfLZooKX94PWJBfYhI
qiytgd5Mrbl1B8arqmpyiYhObVDpPpYtNCl4ZxUQkWV2w2mn7irEXQiY5mdJ44Di/oS4Ud9PH4Q+
qvsslhZKXIq+6734a2yTf9YhT1uuRx9Rsxv2qRjEkTbsx2lI0wcZY8dey5Jo0GmxYbLSaPiM9UZK
MANG6paGdzuCtGDud5RFUVxDlGz6G3iY/j2RiZU/N5LkUKeqr52yRBtAC4x5VKMZF6i3VpQW36dO
Ug/EnKe07s0kncDZJ+ZfcaiFdBjz4hPINusO0CPaugYNznaqbqf5yto1tRc/mKLIaIdl9wlwwX2p
UnMpZIFr+BzcaLUyucQc0ecoLnAHHYL+Vq+94ZYLjMBaeKgbVQX74Jh5Fc5kVasRddVZX8Au1lVO
n9G0g/hJ0pdBzGgteUQrK7uvkAnKzbK/HfzcfFEsu74VbarjYqDYTzIdYLzZVoSyf5C9BEX2Q698
/YFDnO3jNFGe8zh9xn6+uKkqxfxIW2SWlP5lVdEsRxfd253FVTiZ5nPRam13CDVPOUy2H3mgbYKp
uRO2/81I8k90HtvDGMLDKlXlJvJIkfUQ7TB0t/bmSG2Kd9gVpaH8ykowBrl09vWYnyN0s/ZDOfU3
3BAnywLUIzgkR0xJxpZNHpsHREw0XmY7fvCRbukkvT010c50voqdbvZ3hdnoN7qhQAdBVwN1lv40
iZi57/s6fEJPoyOcz+hHNgG+kyjFHywAAp/0onEefTt1ahLDusF1qIIYKvQG5asYV7dArz5NUfwZ
x1oe77b8SQLUvADBA+WQ9x8Drt0J3NUw/MIG45UCUXhq6bfQqX/xU2h+XiWxZ2v7V0LQCBMh7omy
xfcsbou/JplKyrNJf+vVKkujNfTEezubs4u+6hEN2Y2DbKJ737IsiM6988mIbfMh6a3kBJAhPA9S
P0bggEaZTrhfiR1jU98SEfJrWWvnxxR8bXPvBGVmnnRN+d6qwj5SJxI3+hCqj6IdTU4dO8zTwKn0
Fbo34LnUXR1ZtmuADkAMtRmbvTbF2uOUN99iq+wf2liLz0lUj8ek9c07mpH1ozGUJhLQ2c+M/Xgo
2jC+Kytgq7s083/ZQQhSqDz2DVrLlM1HnZMmy489bmGnnKaFm5bdvaM4B012gZsaADqMZtIIxlGb
zg3UHOlx1sQ/EmiGnZ9KGg01yB9a77ey1dyWlpw+NvB461kADUREHWkfpd88Omlxn+rgXqcYXbYi
9QHYmpUVY0/ttEd/kgVsfazixjoKdhZIpUOVlXRT/V472AE26GUoPLeuzMJtKbzxvQC/Qjl+TrUG
/1MnoJzPLKEditJ7FMGDGKIXpUZvuolH+ltQxqU1eLumR+2q16ynPO3iuySz6GnRMQ+9tL7DCC87
AQZ1adUNhwA74l2eU6g0YjyQilh8TQI1ooKi/DC08eNUtPq+ofx+jKvuvu8j5aR0eCehJUp6aAnz
11x8vsEX8JcWNTPPGh+pY0yogDr3NGFyoKUPHloRZCC/wd9/BHn/fwpivdXD+t///yr+mFcB8fsg
TH69FV6Z//H/hMPbNi45M38V1Drk0f9EwuP3+R/QScFDGLN9hmbxL/wXEl4DQP+bn4H2iQ1tQYWd
SJO9Cf7X/+AG/w+MU8DIa8Bkf+sH/fsqK7MPC7VVqBEA4h0sH39TRd5Q0MFBGZGiDdOdFlg11ReR
24jxVSLxPulZmmufAj/Kv7+hCjz9C2T/1gJnQTjF/Vs10QpD38WB9Y4CDV/+FnsfDpafen4ibp3d
B3/38tf940fIcdcHueR3vh9jQTeRY2cWthWL23j35RvkL/g8f0YseT/EgkYz2kVaUikSt/Xx+cvD
61N0eJr2X1Hi3fgUbeZhvuEqvJuvBVeVbCoZrZGB7mYO5mtw4GNoH25QxRfCT+++Z0kH9fQAudac
ZYm9ns732UlbWDnBHCzvHL3ae0Z6kMKVzkcNNUg1RYBzsPYeqNgG7Kth3sappJ7VHv5bK2ktWFzm
+F/TPJ0+fJD78yM4p//mEPrlhiypwHdewpenM0nwtdk94pC2Mb0zTfzNIrLjdWHomNSg+ICX1ZLJ
jsEfUax0mjM24/1RoXxwsEPDwMZRcTZ8Zua9vRzKpnCJdpIGycxcMNYLxdNBB5XNWbG8/NW3xG1G
4OkC541ve5BuOxBJ6sYmnc/s2zFxssK2F6UqokUEaX5z8d5cJDGp9oTrEULEtQYKVYW2YUGtmSu2
2S3vcHi+visWwg/cVwyo6RgmggtDS32+Wd9eIpSjS7RodAZMIdbolWmD4KnsPXgBrFiLvjzEcemd
mwhMbdCUzp1lVYVbaz09FumXZMBN/3dRqHgbNxr2DSDhxSEJw4GabDhMB2XweM/tlIjCSuWD49Hx
bdMwd/2qEOdi4GkN6865AVSQ3ikgkmghSQNPu7I8WXpNr9RRgyPVJ1AzTpociy61TtfnYOYoXcy5
CYeKmHQW99CFKhd3XN6kMNjp4ZwMIIMnmSRAKXM0ov9wFAvYLhKLlo1mG4DZ5TWnUJmJ1ak8YTGq
73vLQ6NfaauNUZbHA892ddaExHDRBAKmLk45aRTZ+Ziap6aR1edCZMotKW7/scVpYIOJuDIUaHYY
RLzKPLNLqww9xjk4oEZ8Gn2M6WNG/oQWdHsUk9m+XJ+7taFQNgUAhgc7qv8zN/HNqYBFIfIQ50vK
jb51dCgNHTRaPqdAD+TG/fJuMyCnyfuN+wLLBVprMYFkUlPhgag6oblpHSdR9IcmUba4o8urBS1v
LHE5e2wFR3DULz/Iq1sYjr1sXcfT9H+yQptIVRMToIlHl+Q4QWX4KOtOJhs39CV7lG0OqtdU8YzD
x041DWPxdYgVqWVjdt7Z98lzAbgl1ZfEivv4lKmImzSWU30NibWgM2g1MKHry7i83LhsEEI00RBH
5xTrusVBwzAzKDoTczMthqexn/xcs9yhzgGWUuRRX/RO+trGhbqcaZOrdD5yRIA4ZMilWZhIB0C7
mWID18lDl1vX/1LYIPII8WHiiSmHppA3G0djuYlMy9R4NPgPFwtHcrG8VupN2JOK3E2z0aeKYuUP
wOrDh+vTuTwVv0dBNRYxcxsTDHtxKjRbo3gQ0+Eqmzq9Qwgjh0wAi49KnfKHp4KhdCRoCbB1bFwh
fV7uV7+ztHGANOLaFTDJ3tGwEJ6mLTXllQ/SobpyFZNGO6pYjBLlYKkhJBVun+k5QVI9JeHJl2ag
H6hm2Fsuqu+H402HQo3Qn0neIOZVfHOrtIDehhgpdbdXAS7mKNPeCSMNMTTskw3zxPcbAoM9rDzY
h7zquNhcDgVdo8kDyx5d1fOqR8sDV0ZZftgIpddGwTQEv3mYvyrao5ejKAim+E5aj65GHf7U9GHl
KmX2/fquWxkESAjPhTRsk2RnPuRvZq0Gb5FKJerdAjfcY9TnFJWjMGj/uT7Mu7uC2cJtBc0twhNy
u8WM5WKgIKIlvauwJz84bend67QSHopRTNS8hvHH9fEWiQ67AOYLq6NClYQ+LZaHyUoKvx3zAXl7
08cyr1GOmgEWJErT8lDKPj40RaMfoR8g8WGE+cbSrexFB3dRKE0z0Vtb2qTH3JdOoHegE6xQOXpF
qFDuh8Cwo0vefbr+qSsrONsKccS4ElG7XeZBo5qiLav1rg99AquDhHqf9NVwSwZw7Ztmu2cIPsjt
gra+3Cm0fY0oMuToDqOJon2jOLUr0EvQzjmD5TfXv2qZDptEccweBtPzq4pq6mLH1IApkWdOFLfz
e0OcILGU4klV/PwzaHjlcZqytP4apVK89p4QL1mVG+JY0tHHP6RNZLRxOy9sY3lrbWRdgaqq+NPi
5riUpfMHOzKjXlVdn3noqOMOnTzTQgRTjISfWR3KZrTqY6gT9ILjI5Y7xYHdwZGNdEizlOkbIDTQ
tYYd1nQRskYAyj5rfjg+6bD7osP1+Xt3APh1nVkw2dZ4pd9N32A7UZsa0+hGjub8zDxFBcOntw3Q
AN2663U/or0n6ofW6dELU8d+w4b03UM9j4+yPTuG1bOXiR3OC4VlpuXojjMJUc8wwNH6LjwbaVp9
8TozvAcYHW5smndblEGp3KCgbqk4m8jFnpnaqRn0TBndMIy6b7HsMEDw4zr3cCfM6mnjFV0dbTZ8
I/yzNdR9Lw9E0cdD1dnWiBlG2N04kVOHO78uATMGurqx/damc/aznRXloVov4x6OvdfT3hndpFGg
/ZBycU2PYevKPMQZwdGH4+A4vrkRbi0UVf+167lZ0KZQka7QloqqgWYEE8xYKIo53NByCpL2rDeG
9wTrBFt6GEb4FlBILpz4L9Xviw/mYB/9zIgRwq0A7A9d+KCRtiT0jPxmy3fv3avCehMG4iqDjiPC
yIv1VkJHSXoVkvTM6tgHWT2+UoJXeuCdM79ATbYyl7VlQOfZoWxssRRLKzfPgRam9qnqWomd0CvK
JHyGOv9UmKV/bCvDPOe9rWzohK4OykVIcRPULvHG5T5TE6PDGUef3BLTPHxeAFuAVtLLj3pYBS+B
odL8ieBkOBuLv7K/KV4YKJ4T41OkXQihDSUYSHBMqhv2EtZbDCRGOSa4Xf20Wdy/rt9XKx+JUgSB
jm1K4kVj8WArg6TX5zgjkgaqwi5qkmRnhXb7SOsxO/J7tACP2vpPA7n5HSNixJrX0iSOhJdTa3dG
nhiVPcGyp+GwqzT4bnu1jxz/eP3z3j3SvwfiNp4nEtvhxRqKIDAMmqswXyKa0iRUsYv1z5Yw5Noo
dKolH6XzZC5LyCp8o4E+jIazYJV3Bwt/Y/WgOVa6KcQ4L8fbIsscADg65TQ0R2ZBm8XJy+xEKl4M
QrOsVBVMbTW25aGAOjftDX+ePgRO0lds6UyBEEKD1VJR6TXWNEHlQEjuE9XZqQUkFjcUoVVt7Ny1
eSBCd5D9J9LiyFwuK2iWrAjTQnOjRBQSfgW6KydMpuHrX1/WtSPydqDFspKrQgoyGMiCtuKDMysV
ZMGGMnnRqhKY2fXR3qX7XHHAXWjrCtI2yluXn1WWDfDFmK4tMlkOjBu4hnZEn7cehhTSVO18CNGh
PsjUMMKNoVfCCdgENG3hG+DQsHwHRswIAWNzF4ypzF4tMTUqxiByeOFdAGKfNFK99xUP5IW00MTt
kiLa+A1W1pT0jm9HX588ZZmoOHreltKuoYinUYIImFrXPQywGsWM67O8MhA7m/yTXNwU1rJOnIF3
jrO4QTAAcuchSQpw9GOTbtQUVp4uMhQiJN5WNJ2W+qm10faNHADbA/Wwqd2nPWZsXR+mP7iIghiw
rGd+uf5hK5sVyAs4Ok6GSQNt/vmbVE+P86CADO64Ob3zQ+U7NeQQxJxIAb2N/Gfl6/CMYfsTKZOT
L99JIiOBpI6GYWPaNN8wDsueDNRUu4MsU1SRKlBA7Ubst+wHzQG6JGnQcfpADwuLl8vPs/IKBQcN
X+lUn0rnhKKFjtFcmcZPlRaUd1OfFS9+6bf/mA3MBBB9ofZMW9nOD9enWVsoiP4OmsimKTcSJyBm
ukx2KcJbKdBm2+2aFgNLWIFNdYJHVz4rIBFt3AsrIzsLq2hA8beywvFr0K0fjY+Vz0mPGxvTzy7r
rKMdivhz5Adlfqh5QfIbaNrYPjRYRAooE0bzOcuwFduHoaeHB78zkV9XswnfNtBFf2lKmD6iuF6X
X4wpxjNdxtrwIbWdHpWc2oDj0VHYss8w97zipCQR3uGjroAeCeKyEfvJrEyoc93ogJkVqfazqrrm
HwLQMr8PdAtsSdLr8ecS2rTCBm4cVLOSOn+xWkDGu6hW1GlX1EBmj7nemD86KXqQSKrXwI/JNKak
HxX5pZUQr/aWOcTVIbY6RZwGTka/V7poqPZpbHgf6A91+UuEsY+H/Rvc5B2+drmF+RgYzJ1JEqjt
0lJgRI2s9PBNQ/m6+RCFbfXQ9YDXd/B8qm9RQYAOQkFT/q5RVhE3iAX0iOlKa/zcIEL0WjQZvG0D
lPqrEUbKrxF03w9RN2Z5rjujf7ahTOssZlQAhfd0OR68mMyOMHywjGc4xJV/6DDke65CVcHMaGrk
U1MXmrbTELr6gab54Oy6yCseG9Xr8PDr8u5T3raW98FufV4Py47U8pigV/bYAhUBnkc9a9hXRq9U
x97K0m89xHPjbNQi+TT0lhbjwNe3P021G324RD5UHFRdAg1dD9X6IXwNzWKjLLLsLkgbNds701Ai
UYn/bcJr2Orgalt+oVOd+qI8hRlZ6bM69SDF0qwEwWl3eM7tRWKoYP7SaOz2ja72OmISHWxNPw10
F5AklrODLnNvn+tpbWBH3qvxbgD2+yOHdyZ3sab1zj52qi69FUqR/D2k7fCDEHKarTphuWSajhKE
pZeVcaqAy3z3hZp/N40m1U551SYgkDxVyfB/E8oXxVdtsOx1Uj0XhBFEEa3Kr8E+w6lNbVDcRqah
h+2mIjxzgAGamkefR/Kf/4m+RT/UEd59bN35jx6pfu78MQSLfv0GWHmnZ8E+S3PIRMGgzj9/c9FG
RiFLxatN1+wNWCoVTrnxMR6G4EvlDz1mihb6SiA0fWJaBL62Uv+VB0xaPJAm9TbAisv2SmooXtar
he42XJOPFR2LQ5okwcY1txKwk/XO30d6SBtn8ZHD2DZGbqS6q9dKB9iP+ICXX6gt9icqLyi2D0bi
fA+csc7/uT6/a68Lz/PslUYjl1f0cn5NTKrnUEF34fSVyCiHFjaphjq9WIVwMLG1v14f7/2nznKp
4OTQXKc8uXxZPEhuoNB7y528tImBoSogsGTZFygIxRPUAaW2puEUTArh7/Wh328lx6SGomM9NRv+
LN9smk4anMMhwi/XjySmmY7x3Q9jFdyc2otyl+ZO1h5bbJP6nR4Eciv3XCnDUbilVTcnLeRmy8QF
hCS6NnaU3tiYI/po/iBDsM9CdOag5hJnHxtSOrgOSlgbLn2AQjl1SFuAnK7V5pOpQlbcmJL3YQyt
PGpaoAUIgdkGl6sfK2EJwh/5iLKq6UPLupJ3Y61Zt10Vir+vT//7ncZYnGVJm82RpDqXYxUwHrMc
OZObTBgYKSBacRSa3uIL2cuTJbpg49ve7zRyFiADTDmVa9MxLsfr4GCIEOUDV4RRfAYRJIAnT+mD
EY3aGSahhoerUW+c5JUJnQuEUAb4RuAYi0ENdQCbgc2py82dPPKQYxIIoe7ot6q68X3vrybHwQ2U
Ro1tq+8bJ5Uf2E4DHcLNrUI/KWYb3zZA7E9/vGoOzRnkbTmscwX0chY1byJZKFpAOSpoQCjEysc6
6DGu7dWeU6oFG1WEhR/DHPARydNPozfIUaEafzlghHxeP5C1URvW84TSl+D6o55hlHdDXxrPeZnB
3OnhLKTQD6EqnGFIBB/qvnKeQsVERVMgjYfhtVcpr96IWztcYiNNHiLdzECjIljW4v1tNc+R2nTe
o5ON5tfGG+WnyScU2pi+lf0AEIBsj9YdhnvLbnY46oSWVuO5uOEMyMdo+I0dDckG2o2+BXXw+mqt
DjdDHHi0cIdeZkJKjY/QBPLHLcpWjBA1M0znqRpXr4DNc+WP00jgOHNDUtM1fb5XL5eqRAJLcSB8
uE0KrTn1O/tra6fVBtZoZZ8zCiZyQI3oyyx7MrJihCQZPTe3FaDzSmxE7Sd1sDWxMdDK+yAAW9Nd
5Z2YL8TLz4kdsytts/DcyQnRZSNc1on+YLpVdZtiHO5hgA7fI7gPgcNuFQXWVm4uB5C+su3VGY/5
Ns5JqBcrXa17rqo04SsRUaN/iSMj+6QrAIRf/3ybUBokySOHBTC2KH74tfB7OXSKq1SNsuvKSEZw
Xkv1psO9eOMErFz7bHzquwAriDLewW4GBHxN9OpcP0HILemaBjq83p/wmf0OGbXbuBVXbn2aFeA+
qaTR8F22k1H0bAaZaopLazz4oKtldbAnBP9qrFN3WdEpNxWEyo2dMy/OZQUPnAolfZ53yjm4uFwu
XtMFzcDbraCtktoquh5qgC5sqdXWsbVrBBBtRIYlWolZ/7eie+Ks1/Vo/nFpG2N4MBWAZhCbpgp7
+UvE2WCnFiIdLoXLVHPRhQMY1vkW+qFoDo3qYZK+X6PpisLx9e20dkIdcMb/qiaBnbkcmaMYdG2d
Km5STvZdijrB3ied3fi+tVEEZ5P+F+EqJdPLUWqlmKxK5KxsPAbOrqcPh4ZcK2tnY6C1HYvhEwEa
rW8aFIvPsTtpxpYX8DkO1aRINsUeWYqfpk/NtfLTLfDt2snnWMwOlBzyd3FKI8MoKQwhQcTUyEOj
B0r7qUFdK+r+jcNBD33uvQJLY6sstoiwwKHqbYIycNwAD2tF1D6rQWqCZEyh9Owys+DzolLKP78E
uE/RXSf2xZLg3SWQs/WbiW9sESd2KcvCI9Ym+xMCn9RDkNY4Xt+RK3PKXPLeOvQI9HdxrZVQVJ+T
STfRLHhCHgSoMRAGxce6/vNHkCYL16gKwp4i5+Ls08rPDKT/pFtEVviY6Flw29pddP7zDyIEIzoC
usjeX2x+H2hAnxPJuz6CA3eijpojTG7/l/St7HB9qFkgf3mb8TZg6jzr62NVuPgiPSkqrU8i6Uay
RjOV+soJrWE4LJVqw/304P8mjYcMq9+C0kMtfFfYUvxVGZN/RhxbbNQ/V55lSa7IhTaf/ndpW0Jh
I62G+f1HUYpGociLc44QLioCaOOGio9xWGUT8fGglRtzsbaPUEzlUM7n5V2rOAQ+5rQpY9NrgazW
2wNwKJGZoHJtZRi6jb20Ohw5KtcOF/i7ZDw04BZmhkW0qMjiJrAHQxzYEv1TX4xwtK+v88o1h+k6
UT3/b3JQ5l/mTWUFbpbs0VeQhDtAqbVhQE3G0A08xRvYaYkqN8ZbKSoTmdIZBKSs899lLGwrXQ85
qZFunUwNvkuNjloCuhsmqpeeWiknO/f86I4yfx2fU7/uYLJnRlhSD0V4cONA/U62F282vwq1CFzX
SBSXqW/Um7UZCRMCVtQj5ScpwpRIc6d58KHKK8qtQRKh2uNNChKNShLHdx100F+IyrVfEITO0S1o
EwQ6xYBOJO+ClqZntWmd25Gyer9rPRQLj3++YnN08bs0P3cmL1cs80J/UKfAcyFCV78Qpwu/qnGc
fwUvl4yHLOrQsLo+4vuzRypGp5yoWJLSLq8Ch3NuBfDHAQVMfXk24VR/9VBhVQ+gK5LmWCM8Gx8A
5ZgfpxpRsY0t8/7JF6oxm5hDRprz3MV71Vp1LCcvFsRVRiX3g49+8CkeAPhtvE/rA5mAHYHZcNks
BgpA/raNLxy39H2BdmmS3bSNOWx8zvvjzefwSgBYo9jCnrtcvzrxK/TQakaJg+SkTZ15SKssOIFL
HDa29+oHkQJBfgKOCPDxcqhgzNsAnLLjJh4gGgk/wC30bstmaPWDCCMoHFLVISq7HAWQrTrVo+24
gVOhES+1cl91KiLWSvXnURJzRypNMRJblXcAWN3wrRALE0r9XBV7bArGY4Gu334a8y3b5dWvEiBh
ZmN0EN2LZcJk3uExUh13Coa/NMBCALH7Grp+0W88be+v4Blh5aiQWYB/EHBezl9ogTKc7MEB2JU3
N6GWiZOaxv1+kJkO18mw/vgC4ZtIjgDAGsDJlrUVFHX1DHSRcDPEJ25zFd3SMsECODPwkdbsfuvK
X/k+drvBoRI6/1vyILI4CwgckHik7aU+tbS6n8nb8LHw0s76oXp5pG9kYitrBwcC8CaAvZkQtVg7
v2+quFUK4QZKO+7CvEdSh7k/jIjybdyNa0OxcAQHhJraOziX0+QN+DEDQ/BsEreB1dQHWkDDITOz
bmOoldNM1ZCDPIdAcwh4uU9iWRp2w6PjGh1V2qaqkdJBqmZ//bJfW603o/x+v98EBAaU3qIZa+Fy
NABfIg1Oz2/sXkccLtwhte1/Yzey6amIO1ztBD2XX9UTvo10c1mrfEKOJMvl82gPWL4NeXYyzUj9
8xqLoLwCv0OyMSgnLS5FRXQONb5cuA4izEenRpbFBpBHl2vYYpPMK3IZXVAEhvs6t9GpAsvFUK0V
1QQEGXNZqVCq8bI4xCY7Mk4nJOzw+HYLzD92JUwF1AIq/ef1pVyJ4RkfeAJVEMB19Fsu57bJpzgw
bOa2dyL45SH6+r9QpmuxogmFg2CUbtf501jGVX8W2OGUBEBG/TG19fq2oERGt7kPonRjH6+EE9wF
IDzhuYCpWsZcWTVGbTUYDnUna0TXx861h6jynL/btqz7PW1niTaz0bX/aKVFC/j6pKydIrpcEF0o
scEkXOy3dIZGl5KA166UWR8NUWpoxMrN9VHWrgU2lwFuDGokf8DlzAe+Yw6hQtvBicvxsUJx9hh1
oziIofhxfaSVgBo6CHE0KRpQFPKFy6Ea/tZEgUe4QB66D30GWGOv0eew90OW2F8x4IuQAUCt9UZV
Sbal1tPtbZStJtLKvEKRFJjMcsW/bxG0SGpCsBmlm8kAEeq46HbdmP0xNB9fPcz9DLpVEnTh8mav
MFrR+0pDcj+LQu93dQQU9iiaZCNKm2dtcXRnYDoUC7oMc7npclbRrZ9xFdgnQTLIvUOCznyJnH+F
C1ri2eEtMorlg6E1eNNcX8+V+1cnu+fr4HG+73yMFZ33LE/Yn0ms3TfMNv41gf9g+hV6xThEb8SI
q/tnxhsC7WNW6TtffqmT68SIsUaVxDS6r7Hwige7DgQ9EnoHQe8NRyskRoXuKs91HKWnXmu2Ns/a
R9M+YP8gD2Dqy/LJYDbTVId0sVqUM76iiFjLs+2kEeYwmWEaR/4GInfXJ3rliBKCI5dAw513dfnw
UPbojVTy0InGaffVhCiakcviFFXjlhf12lCMRelmvoaJki+n2LDQ82utgDcOIMMnvATMXzWXs7UL
UssvN3buyvUKVvX/DjYf1DcPuKr2Q2aNZDF2G6jmHv/P+Gs7YXA0AB9D8gmx3CfAHsLZ5SCEB/f6
rK5dA6Qbc2Mf3yV1eRvps7yXHBXhKnqfP4Zm3N/DFNA3Qua1CSWHmi8afS7KzD9/+40x8UTRjlyv
o1UdTQPPFjx6zGNQFt7GdK59EJVSWsgARd+zZszAnyY1Iery2ghfDNTFDiIz8n9jFCCYc3Y9N3Lf
gQKaCI4dImRukKTBeYrT/DCFZXG8vjgrlBu8LWkLEharM+h+sREpYA/FZKe2m5dJAddOq19GQ5GI
H5vU9MwYVTpvDM4F4j2HGv3tHcraKAjLnqalOasrKT3GVE5ZPaYRkr7eFFkbK7t271InpO9L5oX2
yOI39Lo5VAygvcpIb/doWyH6fjiqWaAeB80SG9O+evm9HW5xWOBSpiHWPbZboK33t9eYxk+Oapee
2rzq7X1ambGLiGD+ClEAfwTAM515lN6EodH1pVnb0bCLuMzmJjFR0eWOzk0dnQ+7s12lj5ovMtDC
Pfgt/0NsZcHGLljb0YKglDbVzPZY3kasfGBnAv+uXlWMPaiSCRlfMI/XP2jtSqfQLylUUYB/F2YD
o+5DwTXjBsHooMYq9IMBWIsyR549ldhJbUzgysYx2AAOWg0OFfglrgfSW9EU0rMJ66f2zkPx+VhN
qfLIDAz7wbJwUAA3tTGVK6tG69sgtKakQ41s0ULVY+n5QmFQo0m8XZwV+qHvFcvVWyvcAFGvzCcc
BIAzc++Ew7vcqcGE5nkZsGqY9OxtDZecDv37M+rZ8R4SX3O4vn6rn/ZmvPnnb65YTBimqIsix8Uf
JdxXoa4/Onk9kCGU0cabsToU3QyD2hFzudz7xeAkLXhb200L9K18IK8f+lLpP+W2t/FRa5PIYz+z
c0GJE51ffpQ0jLoE2OXf9Dio7rywL49VLZq7CUmzfQT8eiO4mk/tIoo0gK/AukT+YaaTXo7Xhali
TEbj3xiV4yQ3jddluDxpWr5Hyrj/JuxBJkcqQgIfy8jQ75q4i26ur+PKaae0ATqD3hQB7bI6h5Kj
yvsr/Ju2qLWjVZD88QaVG6d9Jejg6oKNjEDIjAVZ7BZLT8KkLA2fIKMp7tEJ6R5sMTkPTmXbeBRh
TnxghhpUUhvpv1z/wqWgEL0PungzAR8IikVJbl71N1u1IZ9PlSELbgInx0FhGMFd0w3ChPS+rXsg
xmjwUh8cCrJJ1GLqwLu1ko5OZ6ekRX7QvdY8VwMmP6dZ7wGfQRE5WPcqQsQHSxQVSgwYLOhI+5rl
FoVgbeIsODXM3fzXsp/dgiI3CpwuXZ8yLqY/uuKcvDYInpJwam6lClhJxLV6dMZUHK/P29qx4xGg
0zQDu951Ez0n9zCFHhRXTdX+INtJP3sp+nBxPvQbm3DtHADfmZUYiKLe5xgcOjXNJpTt2iCW5xLE
x7QH6Zw032zP0L+JztC+DgoeHrswMMV9rJEBbfBn1z4XFTJ9zudo9iw7XQYedBUys8GN0BBol6Ly
sB70f9ToS27cMitPEagBUhl9bnIjM3O5H6M48lVzDAHWyKLFKTBEBXCPtVKFe2EKOHLX2bLpjyFQ
82jjHK5ccNR7SKCobtCtWV44OgKAhtHVimtQv24f0k5gHI1yNzk/7vTW/+HsPJbkxpEw/ESMoDfX
cl3sllrejC6MMRp6B3o8/X7QXrpZjGJoYifmMNoQCiCATGT+5mNnJ0O7E5k2FhZNZgVYoq8PWmJV
65iT1GyCLNeuYKS/FG1ffdGL8kvZ++POF9xaV1aTBBAsEVIA6s9fnPPCcwbNMGs8jguBsLmulbxm
4HI+tpM3ougPtACDK68u997kWzOEzcgzgM9J52EVNhbd6AdMTGg+F33in/JGq3RcJozMOnizkDsp
8MaVAFaQr2cRNrgWVuvpDVpBKKHdLObGjB+C3oOO6i+j319rhKhrlL1892fi4etVaXG37GyhzeEp
JOnqXQwlcbV7kXlOOK5oUpJqaV8MrKuxefA6RN870oz5zQCTt77iL1rjfi6nUft6/1rauCuUAg7V
e3runKHV9JE5qo1FZEmYlaM3/gOfok8ea/bfeJLmBPGh8b0MWVlPGd0PIP+bgxF0zX8o7Cu4P0BU
V6dRtz7EAOGwvG+AM2FiGT8V/pAd/GKAKuTF5c4B2uCE+7ZPQ1hRHNjZ6+dsjUNsLjVPu4rWxQs5
aJBIvSBfgkztuFg2CvV1AwFx0Dq0ERJXL7tvQRln81E3Ywxd2rEU2QNuZzhLzBhJPE0Yhj/PA/2d
na25dRD4MlxtBNzbVwqmZY0eIMEOmnoaHET48viHNo7CPkY5gvg7r7Oty4xNSOuZy5SPsTp2ZR6h
oZUDUEwql4eR09bOwfYTaYWx1cR/ppyf5XJ/821kS0REwOImb09qQqsrhhwHvQOkPkJ7wWa3a7z6
IidcA+6PYqpfvsoLSVSwjQ8AfKky+OubLPdlOte+Q8Yi+qT8p41zA/1/x8AtTpjo0h9Sy4yDxwXF
7/kBKxGphfUwObBbAG9lIZZGBQ7Jtp1gmCIsMT0hWT88J1Pq9sfeGhvniI25t0DkcIfl0cy8RnxM
ea27PzWyMHzdy2Ymq4ECsafTskFvgOHJoQGlSzf45vhOtjHnAFzTUAsKKwgNV+L4oymoC6rISxC/
HTLMpLBkQ1HlOMiOFS4duzMvlqUVz02QQ327v9pb35RaEWcZaVSeaWpTvwgb+D11+mS5aWh4UROm
rdtg2gWc7/4oG0eDvAZ8Mph1elnrwkXbmv4oXD8NS8/JHnXS4fd5Lxt8BrHKuD/U5oSAN/CPy4Wx
DkeyzEQqJEtsxjGC7QAvjgb0w51l24i26u/mmEOXIUNc7dFCb3OdqmUa9gO4bs0TeKBPAjBB3cAX
a2yzfxsbSfPwX+bGIqKjxXt3/RYs5GhVbc8BNGMjLg/BYuMHVKNnv7OGG1EObKfiFqA6AaVB/fmL
TRFNfle7cZGFORZG9ok5UqRMPdNCUDqvIjybIj9tnqn6j19QXcl+HxDNe4cJOoroALRlddHErWxm
O0evxV4Ez7LAtI/ItzfPldCja9X3yfX+um7cpUwVrSFIIhRH1lEdzYe4oZKahJiTZxcJLPhqy8Y6
pUuyfNPnbE84YWM86plIDgMyoLG7vuFAdXmQEPAUL/OuORdJ5uAIklYPKDfNV72t/kNkQlcYOq8P
vvS2redZWK3SuohxosWYVOLzeVm4yi/QR/fIKRsnnaGIgDYAA7TrVmGJqzubkjaPw85NA4ByrvnU
6o0R4vonwvtfbXMoyrVsVQVEWSchqKka2NzzOhwn2KYy64on3FP8R60cph3KzcZxR3OTmqDSHaQp
u9qQsjbKaRzyJJRoAFdP2FdaOCLxILROTSthGC9JluH+VGJt8+3+LDdQeHTZwJXRlCXnu9mchpO3
mI8bMQ5IaD09ACKByDn7Qf1Pl/TmUz6TeF4G2UbWiab5ghAw2Df34rlpglN9NuDHoFmN/W3sFAe7
HQbvzeDyH85YEuANpDt28vX+T976MEDsDQheVB+oAL6+PnK4SaBaRuVf4eAXD3EPcww8wXn57EkL
btWoKXCgk6Va+LfsIc0GDkFTN1AwZvM5Fa1NIlxP59GM8adpk+Q8ld18xmgrPbUi0Y9tn+6JI29c
l6if0DUn9SMirK+rrvMnzM+F6rs24791PY+PaGTYpwgx0+Nip9NH3ymxr27Hnb2xEet47VGfADPK
k28N/pMJZkLpTMM3H6P+ijSI+96bpz3VkS2kBBkLLow2cue3lKl5aQZr1mHskW7nFSR7zY7wmeiH
5GKWlvgDGEz2rcei+5vTj/wf7CypeGsmdV1fNJnk7oPXyyDZyUY3LlGKdlDQDfR0WH/1VHoRpAqj
6BI692Blhcjfpl4s/3WDWCKJtODqtETN9/u7euMrA0NjofnC6Dnf4AUnL0b6hV7XJOi7BO6/2BW+
S4T7to3db8Kw/qwr4Cr3x9y4dxTx1CMOgwm+ee12E6QAkc8AkDFY/KOLyuWo+wgJ4rRFmVY2/+i5
a+/cdRunl6PLw4KDqyh5q3V1rTLpSX0hWwTZH1Sa+mOH8BSCOlKc7s9O/U2rRJ9UUIG5aW7TKlgl
Ua5wXISibRrbqT2mR603kV3q3KzBy7DltB1qt3fGU50Y7V+xkF10DEqh/T4cjjyc1eWT0j5bX1a1
wCQ0bSkoGI1mlgcv193nzsPv5Di6fVv/fiJM85mXDWPC9Vonwk43A2m1KZZgCIE9mFPHX4WTZMfU
Gtv/MrEXQ6nL48X5GFNtjOdyjK5pl1UP7aD9YTXZdFkMDFDuf8etk0hBB7Ic4kdwHFfRsUQbwsyi
Ac5MOWthYyb6Gym4HHD26Y/+3NkP98fb2qGQKbmLAgVzXadrjWVRTCva6GrpOH8cEHjWh7PZ9eVP
y5DmHkJz6wzyNlIyL/S4b3pnaaW3ete7cD1cp8NmZE7L7DkAK5KfzGVpKLBkpoF7CejbvZb01kRJ
wwEnc8mrduTrTxhYszslqJZcpZ9hqsmCPFd1qR8tzIbOv7+mVPBoK3uAvG4wWdqcuoufwHtqawwc
B/qsx86O9asx+HsV4K1ZgQ+mQgIuFLTS6thjE6c3ANS9a15PxftSNzD1axbvOEoMancu0K0rhsSJ
tqBqt95k2pMXVLnUaQw29uC9b1FMCIfI1j8AzUc0wOin7i3PrA6PsW76Y6I1s/e+3ooaYCkdJXys
krhVLoRfuian0uFhmESRHpot3i8XSdnkp17E0b/4AY/dKZ4K6xvZQrGH59ta6uCXbgWFfX7BegPR
w6PtEHhXr1zKd33pzpfG73AFAEP+7fc3EOVHYDxwHEHgqp/y4rrBzD3Bczb2r/UwRheRWfLUjmn+
qHfmf8Bow6Wkfs9AfNP1lW2ZC28rjaG6wJdvGtdCKQaQ2zFpsxkDSLG3YTc2EYunwDTgwG6bI7GT
VUMqff+q0L8d2C9HfmlBMQoqUXX8x+LkRC9RoanEI6J+XMwu/Xl/cTcSPUAJhGRuWcV8Wh0ZLN2F
tGqAQ2aD7bro8Foa0c8/3x9lY7fQK6RPCcICutO63YYZc1+YCXDtYfa9y9Ri4OpX5vyQCUxL7w/1
KzVdxX7SdrTBoA9sSE8kpT/UzoDHHWbA2Fg7+KJb1aGnt/EXomFT8M1oiggviGEoxM9Y6503crbT
Z6OJrOartBHjOdtj403PE3pF82Xq26X4qk2jJ8K8XzwDQac6Lt+WRlJ+qhv6LgcIQfLZHbsBu6lJ
5PLN2Bj6JxrAvThrSIcPD3KJln+CrEFnI40607qY04IdKphQ3MeWPsGEtsBCQJWdDaScoBgnj8sU
HURQBN8Nb1rmDwjz4eSKqbptXKu0Kz4ZssOzooM0Pp7MLqj/7eyhAOTcdE1/zMrKROPOTfs/tbo1
I1TSBraS33bJRzf3l/nQuLldhUU/tvixenaTgvkLcMvQh6wHgKTTJsOGucEn1298+zkLliz/hkae
pe/sjY0YD7ePxzangA24Pt4L5rbZoM4cVS3tiO9VE2pWhhBW5chwNCv39xMlxlNAJ0SNblVCUlLQ
yJmgpzp4uH6o8fd47BuAV6Me7JytrV3PHQiFCmUN1A3Un7+4uPoRhReUZuMwcey8vuD8GMdHI4/9
7mKmWbWHQNxIJ4h8yr4B2hbN1vVRbgE78HbWrgPAoAvhMf7sLHN3yJBvPmW2jfOlZU87x21zjvyt
SkwWbNP6ZLeuwBFGh31fjVMX8vGiZzS03HcQnfvz/ZO9dVnCP0cgF00oGnWrgNd5s71MnaAvAWBl
pCNkxhQtHJG6qPYoS0OrwJL8mBa6/QjdCjE23Dat9nr/V2xNGNyRarlCOb6J+1DTS4gSVAvxuI2/
gJatjrYU/tdSM7udnforiK6vMnYptXMQs2CTVzMuU+FZPeraV0EiuHwagqr+QT/Uaw5NkdrJpSjk
tFwGM6qKJ5lqOAr2NNCw+czd7zl6/M9l0QR9aBWOVp0QTXPp3jogmqAgaXb2IY1dZW06O1gZa8kg
vrRFlfvHqet11Mf6XCuPFb2RP8FuZF9JVbHBhoxtPOJzVOA0jMDJk4gjfMR/e4WV2HygrCqAZa73
8UxNTjNcU0P1pvyC13vw0CwuEsz6bO18y43gpzQ4GAepbUKwOlGvDmhmBgg2cGLyvkDdvuTurZt0
5zNuVZIoNdNqpDHDbbB+mtVNYweitPmMqT2/aWsLWQxHaXkHBkucVbb9VwMX/zy7+fdpTFIEi4yf
99d045LlJ1BFArS7oRZjDBQyq0DjmKIGcNXsvJgOddrIM0Ah42LkVbwDGtg4Jlx7FPgJ9rZCX79e
2k66+VR0KI/kwNtxlh+Lox1o6cOgEXvvz23zK5IDc+39qpOtTkkrZytzBku7Ohj+XFH3Wq5TIJwd
oOPWKDysFaBLqaqui0Jp1eISM0XatYvtBZsW5f7eg+G9P5fNvaJAcgipUlK/eRPWvpb680IBX48w
ewygxF6r2bLfjS6VbyeY5b/0rHX3YI+B+8YqHZmcQIC5H+7/jI1QgqAKptz8o2oYq1AyB1OJu1BK
WT+fk+sCyxSjTpGdSU1Rfg7m4YG24Z7c39agCqsE/ABsOWyM11umpTNV2vFElzuJ0V7XtejRMrrq
bYGKJ+YJVfvRHNp+p8KwEVRQjWGDchEoU4/VFSC6NnXnGWGTOEmbrwbipOe4bwEpSis9zZoon2aI
6sdkJnIa1X9hYCi8CaZYPHBuqzY6GlVKm41zSZPzbdU31ckImp+RT6VRkW5/+6hQ1wDcAQ4dJt5N
+yszeqMx8SW+JtIzP3vWkii667Jz9m9epooFoQRcFNCZf9RRenGtLmbbtz1djSv2yP4HMYrm3RCY
3WkoBu+5LS0PEl4DKBH80m8/NBgaUonScqScTE7/emjs0qIMP4fhOo/JoB+km7Q/ukhKbH0rJ9qj
yN+eViUdzuOblhTtWtoSr4eLF9+WkGxxgxnJoxElqLUCJc5Mxu9GfMzdk9FQCD3KqsF0uOXhYR4K
c6rIqR0ny3bwLBvLzgM5oGfJ6VFCPa9/TJb1rh5n1cjcK6Rlc4D75TlmNb5l7eB/9/V2sC9xZ3kT
TSWHx8T9O2NjeCrKKsCQHhFNV9fwIBNrnOjwX0lbrGPdU1g69NLtDlWejm+6ClRnUxTeozmU335/
ZIjO6mVJLL9pVgQ4JlFkERMBIBJolDTFk17ZOMLbZTU9GDL2n4RohxPQ6ii8P/Qvt5RXKRp6T2Ab
SbhpEZGurHYACmV4gATOdM2kNz7morfz01JF5skcE/kw4wv+pskG649gGUa6Rml3yXQrOrRuJ1UP
UxxQw0v+HqJqT/Xn5jZVQlQEfP4Fcsi1VEbw4hDWFsToJDPH6zBp7le/QgKraqT3AAdBfhZBYn0Z
sKj+cn85btIMim8OxQwY5zx8CMivB20A18ROZw7Xpmh0/Yy8ZXHtvCR9NwW1Ji6QFe09y7qbuKzq
fTYCZ3RsFJ9/vevRczezuBmvQcW71zHT5axTBj/fn9jmKGCHEMMgWNxAxfpO2FUUdeNViMH5C73/
5h3lBes/jMIbjSgEXkD1SF4vX2sXfiVSihZi8h3EmucaS55gr1OwNRca9p4OShb5iDXsrVscu1nG
abzavbYcG7EkOKcluxov6qpdnQz62VhXAegyyOVXGWDTUqlw0Rq42pPnPwxmHYtTFbnG+yxunfTU
AI7HD72rnGeZ1vV7fD5r/4T6FbYKS1P4e6HvZmvC3gBHgoo5CQ0dBXV9vTwPHhx+z2ilEifIzYNV
UXVBgFyvk4Mb1KZG43te/vnNXaPGpLyGcxw0z5smW9/UydgBALtqpKfvB7vvnssmmnZ2zebMIMvC
hCGuE5BezwwLSsdBb1WSwiDbW9vYN2ZD2n6kfWs+GGkS7FH5b256+uEcNfpqJGlkTatTHs9ocPPV
l6ss7OwcAGd741Ui+zRbSXOYjdh7MI26vcZ9Gv9uB1GNTC+B/xFjqCW/nqqb0gwCBaJfNa1tLnZp
pR/shV6CG2j93sWi/q5X+1eNRTzj6ylQ7Ppx6FtwNftGk1egzfZZRMHyphdu8mkSNn7s9zfKbSLB
YKjewTMi+SWDWd3WMx1CZOewxpkKrf1mTWbyRD7qp5dyEmNwGG00yA595/R/T3FgP/tjML/LMiqC
OznEzd1Am0apfXE3QOeiZfN6gf24b0ZsT+TVbM3qPWSN/gISDK3o+/PdGkaRDQPT5N8wV14PM5Z9
7WQeW5YNFmWHuEX54hgY8bz39t4baBUdcsMstbaw5NUoNfspE2N7LvPit1FXrNqL6fzCnb64W/AX
JT/MFnmFbNwdkmqUHxo7+zsy5XhCf37eybRuQrsaDv8sxflRrFI16RfDCYnUY4JMxBU9LHmuMUwJ
U9ueH6ZMtodKaQBNJUXh//DJXgy6WsmqWgxH2qO8+s5sPKA8VD7G7WTu7L/bQ2dQIOHcqYIwm3B1
teRY69iu5Bzgcb28T8ylPfdehiszVIedoW63Bgk7Eh1QMZGRuRFD17Qs6Tt7tK6VlicnOwHBYw/d
HvXtdkJqFHWkqTjDMV7dWKpiCeYQrX6cqtujuRTTcbLm5lM6UH2//4Vu4wCAFTYGDAKgozdP2cw2
iyhPdeu6QJ0++Lg6nxfZ+ee+LNPTBBr32/3xbrehssAk8VacCRhN5utt2LO7C8ju+JQExfiAmVj7
o64ztHvjJk7PWYEN9wEoq75TiNlaUdUnQBGQr0d96fWwNRRhD50I+wqQMzmB1BuPhUGzvNYsfWfP
b60otRgFp2BZgWC9HqriJdfq2JRd2yJvw6Qf8i9x68o3EveSn8FCyXbnXlSH6HXMAWtG0kQ0IPLc
yC07iOemTQL7c8IS7U+04b32EbI3hASrKWsUkfEocB4KUeLNR6U/rGyz/vv+V91YXtXPJUsinSDT
XUWiyJy6okkrBLgi3HSHwMP4MY+Ms+9nv62TRk+E08GmJTu8bewuS0KXKoYWL2sreYAU554ka3O+
P6GNjwg1hkMBQJVa+ho3CgXUKUeuUbKV1qM15yCl0TjDCeJo84CvBo6m9wdcXSx0YglsaJeQY4L8
oQDyetd4oAAqOkxFSGXFf+NEyFX3drL3vtsYBQo0kQUECQDj9Wu/EAMWpl1RwNfJq2csKMVJ1v4e
yXN1xtVcTKzzKOOY8DxvmnOe3eZ5A/QztI1qOBRDbpwRtfjLGw3ZHOwF7ZlDDBJiZwVXx+DXqABi
eNRRQ6aPu8poh743YFmIIpyctPqML033OEaYtqI7nNXBoc5bRSMeUlDjSO5Y73Offtp/+Q2wotmb
isOwhl5qlr3MBNUiRL3Z/+hYJFy4XHmHNo6yo5tK8VbTgvbgLln5vbBF8+X+JtpaeN46tPN4TPPe
VH/+IsY3Ba3fsRZ1SJsZhctlsv6IPLc9kJ/1R1Mzq7eQw7j1fntUC0o98gH06VHhWW1dOYm5C5a2
DiVksw9xr5sPrTt3Xzt99t9mTf4zBYPx/f6YGxuZ/UXH3qPJdVu9Meqq6KUYqzCoW+tdW2vtIdH0
4np/lI0tBfyAAGxSqwFxv6rToNQEQK7VqhDlXf+H32ZZfp7aKW+uZDaoXZVmXNW4GsWZe8jrAHmT
potE+uH+r1Dr9+J+VxsbHBulfTJ92ljr1tbU+8FgOEUdqmLC98ge/16qxTlo6WB+vj/S1qr+Ah2S
IXKRr6NkYjQSt8KyDtso6i9BETsXac35w/1RNufDHfcrVFBaVqv+YpcmXZoIW8gq7DKenrQgxaG2
Io+XivabcKdfS4ezByUFiD7KDfv1UJ3j1FmFC1roebP5dbIKGKGDxtl9ixiwyoDNenTDOEuy5kQh
0il3jsZaxIXLj8KyocKUYjpYa5lSIfppCSIzgkzd587BDIoytKIxCv4FkF4bfwcyTQcQHIYf9lzc
dNlGEHYH6bAWZ0Gkfj/lmf/VlJXzrz3VU3mavZGOrMQVa+ezrDe7+ql03RTCAdUuXliv1ypobTEC
IorC0pV+e2z8KbJPPnKx06Ehj3MPfZqa3tEJ5CyujRsn+hcj7YDF3t8d6z3462fAY+Im55HnrR+T
VarnjpYLVP8JVcfJdIv3Ni2OHUfhVXz/9V1gTpCAesBEeba+nmyf5/gVu6kWLk0Kod7RguTjHOM/
e6yXWpiXuM/2LBw2hsRICSAmWRLVwHXNMS6iacm7Pgqt3PXFSWiN+9CV4xKcPVSmPiHZ6H25v5Tr
g8ZSwodFDekXThzQ3+tJdkY0xHUXR6EYhvetVY7n3nJwJyvyPT/HYFXdUesJQwoPDnImhAPWTzBI
Ibwill4Lp9nV3pK44E2WeTQdj2kzz3+x4aRx6MzMNA92U5VLmGdG+tfUwg4+aVUj/rQiyyJQWW3w
M3LNpT7Ymmu8dfLJeV9Z1jyBWWpRbZaGPjcHrdT07iJGrXKAtzWoG3lIQzs/jU6vSXJj7GQOOgQj
JN6dWXwcQDenB3OZo+ahx7Xui5MqFBRgl4ROertY1Vl1YubDHA39X+40TtbZROHgMwkLiZ5oguq9
lmlWCOynlwe3R/zgows87qkCNGSc7NF267fmLOf+A5SuyjzAQC7lKTIKOjuj3coPttBbDfhakAcH
UVaauKYo0FT8l9ZITpopbEwoqjiHQV46xYd00miAm/Uii5Pwg9k56lbj9QgTmPpwrPDeetfqvcD9
q/a8NyDU9C9D5+qfhkzZaWqJNr6F1NjgyVoS3o5yntPHGrf4T5aVoICNjbH3bKGV9NU3uhpgu5y9
6JTWXmtfEm5HSKcSW59TJfHMO5QoBM+nIKcWe+xZl/Eg4wUmd1tFXKd+gikW40TFcLL6MaNjos16
ga+dDBz6SXWBjoeJUQ9Y9qb6AzevJIeSMWVf7292dZW/jJJA91AbVHwQKEdkI+peeRFVRtE7aAzb
TqgvSXzuNTP9Xgg9v+hgzvkZznxZUmtPNHRdgmPfMypgXtUfpY/grt6VCdqMi+MIN6Sph6mvQHTE
OLV2TXyO21HoBxchpZ+FsGJaNzV+vDQwE7EUTz65RLezBLfn/fWPWS0BUZCPo3lOaORlTNm898+1
25rnWff3KhQbq20pTjT29jyQbh58HsYls5hMOzS4OY+pj5Hq4NQJxme5DC6Sg/K2tyZnJ0RtTNCi
Z0rtD0FSFXNef+MCZYd0KEcrHLk2HyJXb0+optbHcYp38suNkZTCFy8/FbjJvV6PlPauk6bZaIRD
3Bantneyj72e6E8t0oA7Q93EBYVwx07E5PUOEdtRP+XFxi0mLW2ghwUwFbSPkmV9BOH5OehSlFWl
Fe8Fha3hqAGqlIgZAlp+PZxR2TXd6SwIszhyzzLpbRrrmnEMssg62qV0jvfP5c1KMj31PFDEKIdh
V9neBMsNQ04Juzzyyi/K8bE5eFptfG8qqYmdwW5yGDUYJReKIEqKYB3W7YGUHWlMP8RbO4Wba0a2
cywqszy3yOcOaI+3c3wYSyAy3JJJ8a4bZLVTatpaYPI9VMYQkoKgtfqe0szs2Eg9L/Q7Y3kbL7ZX
PIydYbZn/LKrp4Yr9PP9JV5rUlBrYoFx9grQmVBAztUa29zeZV43QZjkvttdsTEq5An9rGg+Sd3z
xlOZYplbGaljUpzBsOJkYKT2T1dNZoigZu08JX4ef2nSBO9Qp+ny7gAQC5Dy/d95k9rxMyGrIUlB
JQ4h7tXx1XxJ+NFEELZeUn0267n46Y3WHuJza8ORjVBDoaeMXZa6ul6cp8BsrW5A7S0UVTv/AJ7n
Hrxo0fpDPCV7D+6tGSkVOwCm0F1uDlNtBZhywJgLMZSaz+TEw1PapHueDlszoiGoUIC0YPnrXs+I
7K4so8VnV2dTfswHWT6UNaWUKKj3FMW3DhDvTATQoBcTSVfxzJ066RdIpIWdUekogDmj9b0hbn8Y
hjL6VnhNkhwjLxakrtGMzImb1SjP3t8mWwcIGD59HlpooEPWN1Qx2UWfLXgUSylRvsjc1jsUTTdm
h8KpNFgrdbw3740PiV8dp5Ynga2UyV4v8VJUBqm56YY8afwTJnzt1SriJLw/s1+2sK+SFPrn4CtI
dxXWhY3zehhbGL6W6bEfUiSOG3SeJBCUM/lF9qnsg7Y/Z1SW/JPRtV2PdKmbNGeJs494T8d4iUKZ
OnV7xNtOc36IpLPfD1GOsRagCjDiuiH75TnAazF5jryk/k67rNeeJND8/LgEXvwPVL+SHFur5CWW
CVge3YnNBzvS4CcMuL5jRtwZVgE5vo6+9pWX/eMPef5Jn0dcbTBVRsPVhC7gHCfRjj90vG31AxC3
6e+pt2u5sws2Nr2ScULvQQHD6Le8Xip9Gn0vn+og9HwhHgw97i7VaGFo2efV5f5nuUlmABxQ7SDK
w24jMK6GqooF3qxmBuFCrn0UnOoD2lvZCaCtfHBMDLZmfdkDh6xBQOrSBuWGUADZKvCr9Zarmypv
HKPn0u4n7cK7vOI5AC/1U20YxmNKKhljNTvKt/PYOu9kl5dvtTLX3vVunoVYni2SCrHp/ggELP/r
/RXZOA7Y1zvYt0OG4det9imBy5FZQy3A1Nz670hz5Iclntv/su48J0Af0DS4SZ4zq/P6tPWDUKtN
GWbgTmp8QxNbvPGi1hrCTOvqv9ssN/YcwDZuOVIRFSB4EIAEWoUIYRaiEdkYhWMy5iCq++Ak5yA6
YvVbnaes1h/7uQjOPb3lj0WV7Jm6bQ1PrYXkkg2OCctqv0HBWfI40wKSS2cIG/zkjlpWlFfK881j
MRvFGxGUw7kbJvPSFM5eu3RreHTfFT2AlIxOyuuTtRhuVhhtSgbo++IrmAnrnWPVOkvvGYcU8Czt
56I78IDE18TTy50c7bYmxsZXqv4gJWyfX7BKkJjv4kM+iEI755GOKltXvc/8IjNO/SDN97M0NUXa
F+3PTE4JGy/3/midhE581k/Gg1LpnK997iU/osgmSansNH4/z22wV9jeuoKoaCurVBeZbGf1nZB3
9+ZiJHWtEHL4MSPNVB78bOEdPlnxdPrtIwdrAUodXRn1hl0dOS/GzkvEPAPMqYmPjtc7/8IYGf64
P8pGbOX9pEi1KLgS61ZrXyVGoWsYaoQxNjbXYC6NLwmWHhc84jT92LfZjgjZxkVC6Rx9dpWYokmx
WsLc6kUziSQIJ4R6HjqjS7OzVw6i3HkZrkUh1G1Kaknyj8o4LK01i1eai2NFGYlLZfRRfSiMxfWp
QQzWD83H9OVTEC3jX51pl+h2uk7/JyKotkY91m7Ls1elzSO6W/SH7q/2xgZ69aPM1yctjVPPnBFE
ChGjWy6IhEcfzLSIz60e7Vml31Yi1AKgx08kA9pIcvF6rNaqPGgouh/OdoQgapLqmOnk4wGZ1eZa
ctscwUngFRfZ6RGhWYpUQ1X8pvji/78CjSdq7VRFCGyvf0STtTLXmo4Mn3D71nY15zSJOnosZOHv
BI+ttVXySPRlaOnfpPnVIMXilOys2u7jf7t+HM5RN/dfPbf+fP8rbuxhNq7yUsNjlBt7tYdpvbRN
WkzkxE5nn8sorj/KLvF28O8bJ5MxeJJDd90oD0vfoakjyHplUsmvetJnEFLi6X3KUsfHPBjcv+5P
S/3sVS7Ka4Jrjf6I6VKSfv2t+qxEHlGv/LDuxn4+eFOb/ihmL5u/4x8XeAe7DpI/pSiGj3MxEKJG
NOL2DsjWrsVCWdmMYhWGRNrqRxhZ53XYg3vhlKCxHDtN9CBE4+Apg7ZYdoh4AuBiGYBLpiEhxJNd
WfJx8bXJ3olKqqCzXg1VWiIe0xaAxf16NRYZ0VAddCcE5MxTcfAtusRTfs6MZDmViN9+WAZccp0u
qncgRWsVPnVoFPZetYnIA6kAvR7aa2ThTUBEQt9rPHm2Uai4tFZEXdYcTWt8U0d2Iw6W1qbXOrCi
z0nvRZ+zwJPPS4fm4k4c2kiGA57mPJ+5RGitrnZ7xBMrwTbFCc1SAEuL+D6HCRzSyU3d4GI0ojn7
pZB/3t+MG2cMTAI6XUpljfflKiPjQgcH2pZuWA7uj1a21ZOXF3uy8xtXBp6goJ1gPCje8GpqPCsL
5DiZWp+K4bHU51Y/VMuw/CWNyP1NBYv/f1VkmOi+QAC7MSiM6G0WVbZQj85oqFZBZz02VStPQTfZ
v5+tq7Y7kokkVfR7VvMSeulGhTs7IVUc9+iUTX9ZdGfP92Vzn5K0ArAjLIK9WX2jWS+tKVoyhz7/
3OZnX6/K+bCURfYxanEiO7bSyN4MaZ3lR9wskuehMSHqV/NUFMdKL6c9sMXW5wTHr0xeKZ+SU74+
NwES912x5OxUs06eRgpL9WFKxjg/6aNv76lqbe1QWskAiEHp3JYWqVXas0SsIqR9bB97eknHUbeL
349qv/AbSnKPPGR9+uzZ8MeqZhRUnCvcXZ3pmNvtcgEfvYc/3Vo+ENHEM1r+AONWn3Mg4XGaiqF8
i45MEUxzGAAOPkWxMHbyoK21Y2tyg9KFR9FhdcMlqdBkAyEm1D2tfBwZ7yzaudlZu41gAteCEqNL
f4BCyzrZDCiVoEOnWkBpGfzTz4sdHSPZ9xOUrmURR6MOun/IkdxzUJeyOLhJXeUn6O0Ute5fZ7fB
nF8CzJHrk8rgTRMb/UYQ6anhhPC56rdjno8Nl6gbY7xceeUbc+nNvffD1pAUlUDG8a4iB16dBrdb
vDQmRQzNKo+v+hxl4kjfc76gA10+ztawV8293T+UB6Av8VGB/vCMf338KKKPpeWnXqgZw3jKShFf
qCc550rg3nh/OTeHoiABZk0Vj9fdZaX2Vky544aF5pYXJIeKpynSiZJdpu88WNQyvc4DmBU9H7Jp
ECpgOF/PigyMRjOuYaHVCO+sR/OINuX4p5HO9jnPPEqiiR8dMWCvH/UlM/e8hbb2MD1FpXhCEEZt
eLWqemZpyWzVXjg7gQADEYtP+pgaT/oYdQ9Ga0wP0hL1cMijysQEq0qmZ1lVe1iFrQX/RSdCzYYO
xvrAjpnAG92OvVDHFPFittlytK2luCKstWtefns5oL9PhU8VRNhQv5obL+r1sp58L50pvSbdYiPz
RPv/7yKDj11mvva5AMHwoDll8EmI2Q3nuYLTMFjYRchCn56Eb7UPQzpmH70hn/+9v+3AJN3uBrY3
KiMQHDaYDdhNM3VInGGUx8H4J+nX/zg7j+W4kWwNPxEi4M0WQFURJGUoL20QkrobNuEzYZ7+fui7
aYIVrNDERPQsZppZADJPHvObzn6andrQIkuzvP5sby48By9lTPy4UYmYIfT1dQ3TTubGeUEfAd2F
xkEH4UNRLX7pPnUI0o/dI0JzTvWejH8sTr3gz4dqWNoiVJgQ/mO0i9/+vTbulJ17A8LKI+SZ0nzs
A6a7n5yCiiCUzjL79+CXMuBCq95u3/M6QBnGHW3EFTQH6ZUTHbCs/Anop59jZa3SumieJYy7yTcm
Kwq61IWkPMwy/QdtBleAOFiKRUVMsrPyzahmLDjKVGEzoVLX4TqyW/mzdvOyOk8ztghxLuzRiDLN
ydeo8aWYYvJbZhKjN+Tru51ISONeC0bk6Ieyv5drgTxNsTU+otlu2oyhu1jme79omaAMQN7L+6pC
y3sXrBnJPbseiaHOXdSvwQGnFRVmLvNY7yX/5lCk+XvPbHt5XxW9kd5leFybpxmBm/V+zIJ5/FJJ
C9PMGMWPzPsJStHIzo09eumps5S2nha/WLMy7Hxjq78Cz/C7x6XE0fdhLp21PQ81JcGvuRWLHo2L
7aqoWUy7PRWNrOywHYp5eMJrTKujetvWH0PvNEhsVmn9cYKJpv2Cl96+zVr0tWPZwiOek3Eb8T0K
pYvjxJt67SXqn7a1PKrB4Hro1eT88qTppO8Nd6TbLZqu/+q4vULYDV1CJzSmHBSWgPWjhxW85CU2
u0ZXlwXt9S8IPed/G5YMyLjMZXkUvRnMF7dj+3xANkL8ZMTh9SHd+ioPlZ4b39bU1MZ31bQuRjjA
UrcemfNYbx3lbnNkbXb5l3TcrPuSZ3W9Xug3z4+T37Xi/caVkJ8KSMJlWKpqHcPJcZd7geJmep63
Vn3xuO2DeDW1+YOROs6DrlfaF6Dva4DsybpyBxceRvJrnn5vKeucUB/Qjo/nad20MgyMxgtCWXj5
FgWybn8KZrlZZNud9X6gyaEeXKHDBNdXnjG0hLQgJFr9loU58eWzNzfTz2n0pRkHomRyoYPXkQ9V
OgjrUmmFJe8KJZu/QZZ2c9xMTfVLBLLqwypwBivsKEfP2+QWPwtnmn4IEPNO6Oq1X7HR5+BzMea6
wdyrMmSYKbk8aZ1GLliWXTGGgcNwLpS9WxhnO2/Bb2vMY+JAowyPlzRlxporz6DGK0STTCWd4LvK
gt7Hj7QLnFXX9K9p9o0+Noxu+Syz1c1jnDX9926qCVyK3WGxvKfFSIUdWUUqnTPT9awCeNLlE9WZ
NPSv+CYVXJVY3bcPQzBrqRYN7uStIBzdHdiXOyCt4L2ypQbbo76exzxI4wzRejI/iUjDB6SdhPdA
v23CG4Q5309/rWr060eZ5m+MoTTcL0u5VnckqwJUUpuPU4Ex9TJPD0uVWek7zyyK4U3pIMofZcUU
PDApn8pTpgXrmy7Ql1+q3OiBIclXqqgEuP3U5dWkv99Qooa5NmDkRySt7d8GI5AqSmUfLPeWD/Xm
wiByfFxoBLiouzQAalp4zBW2eJ4+vS/KBSRlqvo+DrZdBzG1DAXybCibr3PRF+15tuU2X1RGb+69
7Mb6rdamQAVU2lXqJOkoZWw6sTqn3C7aD13bGJ+yeuWN9c7Wfxx7VAJRfJBpfcoIL+82OZVeLFpN
/+F2fv8OhYvJDq1x1I2kn1sURCVtqTV08BHwQn+aPDRx7cJOuOw8+QjiNs+eHOS8vm2DxvmwMn94
M7js7XPOfQBYdEBdR3eXvowCU/Vr5Fr14sboXK3rV0uvq/WcWcDZHlpU5ud4hg7Xfs21cTIutlEO
H3O5Nh4KitSOb7nsVxm5uavedWmbLRGYwHl+g9ohULTRFN4UW6jVV8DzEfoI62IdRWj3OsrNXlur
/lxXppudu4Z0mivOkPXJMkvxREJitGdHmAPSoZkC/aUq5OekjY1l2Eizvsf21TZCGnls3lUAQfPW
uv2wgHz5ZWiy+NvzBut9LeCwhQ54/b+KcZhRk/XcMoZbOHrhvBabHs9ytT/SKS9BphqbLkON/feV
C3kUmCK163e8ytOPCvT5Q7s06z+L7y5MjetVfobsjwRL12B6FRYlfMnZ3Or6Xqu1bTjXwmg+e9bY
fe9So/hILzm/N4qq7k79PBkFb0X5P5yKnnHI3y2qGN3L9h8cBIb+PtVzBeIeBw8o0SrX3yHHAvGn
Wefi7SZ9nAmr3s3ScEJ8BQU7L8g/13QUPYoSdnVU6p7okgn4Zxkz93YhjLau8zUHEpQiZyY9PcyH
bvln9pnYIL8m0wjLq+nNgAKyHTqDo19E7TrZo10jGBFaE4Cor9Y6DXGqRuIZXrAQu4ppGvlkwAOf
BPMWppxTtmyRhjPv761LN/tEUVFkZ3uyxx8qa43u67L44guzxVkDat4uJmlMTqTd5lLzErl2mDNl
eYrfDJySH7Nau9+2I21Ir8QO/fuqlt45p0NqDGeSOd0+TX3XvDU9MXy3Nl9wyc/m9AajJfMb/YRp
ixxrlEtoId5Wha3J37t07VogET4uwF5gXW+df++Vm7QinkwNYTXUBSwZJ6jtUHfb5mnessWh9S1q
GaWjniakkt43iNqiimixpZ/8pmSY56/9OLwnhcR8OaiLbogrPKbbeNW07XfjKd0JW+nILMa72KR2
9NzVul9w9y1jz89X47Ro9aJfTOUMd6MxeU6staXKH2vT2z7g39TbF1Rp2ePAnpYvQw2eMpKTiXFt
7gdVzRfpKbjxYEG+VQmnKi/kC93bpZfbeufgkEbNn6Xb5ynLecoAXO0H0RbYetruDO91gUCj5dGg
0s39q5nGfvj6etr7shUK1mTvj2Ftit6XeWgMKMVpsPPKwB1D2EmllXKO8U4e9NBaKYHCTE+zh9Ea
y8dSQo6/UYBdKT3gO3gIc9AMB7Z/qGMdoIQ1N5qRBHWwJ2lZ8R4Qvwg7Fzvj1x/0ylKAF+n1ehZN
MwS9ntd6BGRRaxOxOB3JBDLyqMiDYnG3oqhzen2pK0UOwkwcbg8BuF1v7/lSraVnbT73TtIge39K
DcrYbBbZ0+urXOkB0LsOaNzitouZ/eGB2klIXbazg3EEYS3UHdl9WYhJH610Hs5uqme/X1/w2hsE
2Er5tmsjvqhWlT20Yq4DAJnklSdDTebj3HhrZNaVFb2+1JVduUsewUtAHRu/7cOzLWpeVxO+AaGn
NfrT5hY+4mtr2txNqTZeXDX59UlMc8Pd2Bn5dGP5l692H0/sO5LOAP7Chw+IM0bRZDgTJnLK7LOn
F+mDWYOttQOlxzSD1xs9XcrfK7WnywmE8LMPnY79OaQB9U35ppnYTq797BY3TUMdkmUWuttg1RGi
InoVTY1SKnKFryPeM47jI8YLOrisZp7Fac3sqU2WAJd3fnfp/0TFaRzCkhlHGSKnrLBJ17lTuSqs
dgpFrwc/V2vYkI+lweHEtVdlGUmiOX21M6UtX2cEzaqosxvnm9Irm0ClFRXA5q1zH8YWyaRQF/ZW
Qv8XRhVuw9SRN6k0LSgGukI7VWYwpff8lXR7wJWGSE9mbwxx3jGZqUJ/nP13KbiT9cPYe35x0pTo
/MvS1/n7odNX+8dgWIsVElMRjyShNLKoo+E35GHOBZfFKBdiNKcHhZle3GyYKY523+QgGNtqiLLG
Nuq3pTDkcgfUwmwiUTQLY5ZeaG6k61MqY7uwrOLeL3XNuNBGXqpYaZnjnotgMZqYJKiRX0rl9u1d
v3ik3Jlplt1b5RqFew+boS8/ew4lPlpNfVU8mPDiupPXoZQaISGSVidy6sr9bFPCv8MxhCu4dCdL
Rp0stw1vigrQrzuCb6Dns+rvF+Gr+g1wbufj5gRlG+XBVG0nlWeGOBlB1nbx4sI/C0FcOvZdp9rt
57Jsxpd0xg75NIiuyx41wxubkPkWd48tWjGGfYHc0gUcX/9eBjt0q9hgB5Anmcv+f1ys4WR62qoi
j2Z3Hq6ptvlMAbNOO01qKKbIs9VMr0I65Rg1XTA+aZYvuBm4x6azNvW8A1xTV+tT07m1zEIRuPMU
TpWs+7ciLfrhn3Ibmq+uvptgFY69+g8FxqqP2F3n6V5LVTICuZPe90PVYQDZaL51HvW6HR/FbI7O
3aq5FC62ZogvQVP3LjQO0+EcAAL4qmbp3nfdYgaXcTXKh5pAu95PNXZ8YYco9E47L40tnly//iaL
ZW7DbVNoDNW4YX2UThd8p8wpPy5Bbz5kDCK1SOaOqB87TEY5Dm2DBHpNqfemtldJUlptXnlXbwGO
ACPecMN5qksSBwEYuY0Np5FdyFHV53DCeOptlZccnLpp8jEc+6zpIleJ9qdtbxr/Tl8Hv+1M5DPn
ZsMVhWRLZx6ZZdBTJis3tsiECOPEFZ2fDxLFqupRryFmR6DY0q+2EJuIAOoV38gRPQxXamf7FNAW
/0dtvb6d+qxePlXb0smLZiz6dEo1ROojs1yK6lwNyv2Q4ccDY0P3JhpBjdO87VSN74AzOtZflACb
9madA/lxRoMa4hrykPqp9ou+gsazet4l9WVBu0cIOZ4RdjL/xiCxW2G4ABQMlSWQOfdqZ/3grlrf
RDk9RmR1ik2KJOia4VKMIgiiyci3NtJxINMjUnjRPCwFQLVoDvSCjyVRVoq2QOLsnmtWeiqqLg2w
mHT76kxFZ1Hd+cAftk1zztacS6YbRro8SFPh4cngYRGhif90QVEzzZ9UMfiMOANz/FQOrWfGwApc
N8IMAcMnI0D3Y1vq/luGyIR5cfpsidNSdXbYw9fLoykb9aQarEWdxDBoMqpW0E0JxnTooxoqLd9T
c7s/hCnz4cYV8TKnQMJ9ty3FCADO8/G2r41Z1xUtvmTbWyiMgkf0w7LgRu/9ytiPZQBscenRe8f9
9nnqYngNRUlf2gnIWIwVZ2cc3wVN2WCvWM3N33BXm3crikyXKtcMIwwwzHDDopnMe220yu9/mgUA
njVsuCfcwqB8DlmAv1Wi9OiBJAFjsscgpT7VTFPe0/fznmjxldFWBzL0bXGLtXotAQAy9y/i5Mpk
bqr70fTG0UrGwfSfFrkY1BirONvSb97ORvqn1NWdIAs2cR9joQLyApBg5/7czV1vJXuqF7bB1MZ+
bxXnOm1/pBh9fqNEEvQqB/XHWTGkfRK6HWj+r9DJ8++tlQpSIoTkxK2h5wpUUuPFrHy6Wvp6Y6mX
KQ5L0b5CNQHeBkK3z5eitVGVJVz8BLjDFtdizN4g+e6+y0ajPFcWI0/lerekvK8cG5Cke7ZKXx/I
/p5o/mfeoFys5RH105PJ7vskkOlvZ9WzG/n+ld0CDYXX5+zyES9QFGi2t8Uqaz1ZjMntI1/O4hee
SdObKd2C/jT6hXOD0foyFQf4BRVgJ3uCITpiWgtXjk6QWRvqq0RQFJuL+8VpirPU/FseqC9nZCau
kCA1AvJgmr2Hz1YWwlSo5RvYRrbbaRtc8xfwqPQCp82+H2yGCtR3w6m2JFX+aGs3ItKVd7tbGKPb
iPUR+IrD8kVe1V7NuCZRRS5PgwLCW7llSlq6lZGc7f/hQIBL2dNwlmSmu7/5/2wYUTEJE5O+68oP
etRtVXthuKsSBNTqGyCwf/Uun48fmRrDfaYe5QUT1p+vNTju3DjS1RORtpxsXfPGn6OCJRoacz78
DuqFp81Kq+nCsgy0MqLkWyaYooPxVk59BdXR01UbDii0/nFxyU+jqtRJURmxH1+D3U+jK8m9ElUX
zofBstZfhlrKKp79zv7dGTRObtRcV8IDkR5cFH5qSKcfJ4N9DcvP9SpIGaAtEqWPS7xu1kpu3cl7
e7P9SEJbff2COa654/93RAkID2iNGNA8/wAz/A3sR6cu2WSlxaNUawJrU57m1haxFCYaRctk3aCM
HUMSizJo9bjVGINSvB++OojzrGlKuohzpltnK5VtGCzznzIq9lV2C01U/3apmSNE1uqUBnM7bRJA
wHZYFR0dNsvcwk7T1I3w9yJp+P+1kDBkYg+H5+jaVdU7MEpDn2Ps82G5WEPagyiHg/6+nhnAnzuy
q8fMHdQaq85cqkdwsj6KB6sH6BwSTHOLqXvtFbu7oho7CiHHo+jEQl9fbsbKw6ul+d2bQNqYQRp/
ernszw0pGCyWAQIFZOrz7SOXsepRKGqTih7jUzZXXpIq/1YEPPZC9lX48wzm4cZwdx4iUl/UJge8
bxJHBZUVNnSd3JhBWGmcaRrO9/aaLxqzOa28tKYvjBtf98q7pMcEghe5USQN/g1i/wmIjJSwlR63
IUGs2PqkOe18bwTSvHH6r+0hYKFIaKFoTnpwVIxEG3gmIokhyTRb/xxoQ/quG3Tvog3GGHWVrUXd
lGuRUtt0ricjiMxq6T85kGRuIDT31/nfoMzrpnlHgkKKsoM0jxfOIgdzyrMhwbehodZ3mq8IO/ah
b2Xq8nr4ufZq91CH/gpu03Bvnu8fhojbYkB4SyQq1CeaDTblpfeHounoyIASAmUJjo9He+F0h0F5
Ct3Jq8BjNVS/NTuNp5kDxRlF8EY/s8fH95mZzrfyohfPt9cpNK3wUAGlxVd9/nzMoH297LHyRWE0
+2BNFBQYSssbPeRrq+zcZjanCRng6ACXQolqfAOa1OiSQzYYFYPzpEnw+rd6uUF5GOI1/7AsJOWO
G1TUGRNFlRZJpnrO+CqwDWQiIwIaQpWY089mPm36/UzHwjorYDzYzwkYjCc0ezcyajsoSzO58aNe
xAZ+1C5kjvzUv7j4ww5KgfSZXj6WSdOt1sK9pXdduJLBoGa+sOFOOlzSpBtaxpG5Xwa/LfSqQGUY
mV4+pHmxS08jj8JI3kD7YnGt8buxYid63lKRfxqHrmoiLauKW96SLw4Zv5suMjRaxtnAEg+HzJYK
olVpVQkSCstD6TZFgnZE+jTUIrhx3V5dCooCpRXV84v4pQXAMUSwVQn+odUdWH4zXNrKuyu2+vPr
X+PaSsRnThiX2k66f77dM9FiOoOWDAdNIKBjDVNSw5sNJZ2y0+tLmUes0n6ooT2jMrRLRxI1n6+l
hhGMkl5WCepQ5l+tzYQfs1kr+Kwtc7CG9VSLHz3f4EdZ6lV57+KT7YdGJvXv2NIOddQP0rbCnrRH
vnE65TxN9eRouzgNM/zF9JtfOuQRI1TjYn1pfcZPoVkL/KHmzFpvPc3VF/evli4s5Jex3+zx3kMi
v0y8uQU9bDLF7fWhj+gH35LRvRYsKCYsn4MMA+uYfGXLnDMUJiTZhWHfbYCUHjFbyW6UutdW4cp2
gPQh+g6f7PnXwUJrQhPHg7kJSSku8yGLqBDd+PVNcG0VTj53M3BbLq1DeB09tSlaTUXigGCIAd1Z
ZyDqt+iTV1YhgkOU3u2pSKYOO63AYTJvV97YXJnZ+8WfxthxpfjzIM4qZDoAhvHVO14VdHjnxpIZ
q+jrcELFpTrb6XxrrHRlo0HCBW5t/JtOHQWbB0pY9DorYkHTr97Jy6qxDdMFNm7odtIvb2yDK9GZ
5TA7ICMjhzre75XIlWtPW5lg6LDeSSo7bB9rfHQDFWxfFyMfTwUY0J96Xd5qKO077FkWAwAbUVJy
0z3sQUl4vgNhLLm7BGKZtMFgxSBLey1shbFZd4uvt2+MfJm/NJjT/IOmjfdXrzt/vb43r62PKCT/
YeaKI+JhfTd1qqYZgioBM9SuZ7I+f8Dvu5Z+4gZVlb0pzX54GjHMkSci1tDE4ASotV//Ffs1cnwL
0BGZb+vYxrxInWvYGlbaT1WS60pcrGUkENtM3z5MRtl8zKuyMO97e7wlCntlm6FLwsXMLuMjHLcZ
jEuo7KiIJu7sAKJIqeidsIAMhFsWrZQ/v+B24jx1M1w8GomHIra1PPwTnKZJ2n4GOmFs9vCh9/vs
r8Va3Vsp3ZU3+myx/V76TzVQ2WmPAlKKxp6sxIPml1nsTCgDjOVntA6+tanT3jhExwYQNx2kP8SR
IeUSUo+HSBbTDNnXrhKnHmA4gkybP42NQNBALIXuh6OWieVGe824cr1aCGMgs7JbdmBz9Pwx21FH
kguQWiJ89LyCf+GGxQJgo1ZWnDFvPTMnqeKldI27bGxBtWX9cCJ/HH6NIHnDP97GO3ABJ7l/OYn2
QZmS3VMsI4iURHdKHlhX8n4JQLDKDN2ClLrpjARKe0uZ40rg3wMlaTXMFI/86fk7QPOmalytrZJ0
EtvT1GLZ0uua/+v1Z7v2edFOpvGD7i64wEMmOJgbOMKJRGbLfe3caOl4noKy/zjgF/ChKuQt3+9r
Z5MzwrHkvHDUD1/WnUjPR3ppiQ7MK1Tb0p4cCIAXuAYifv3Rri9FXo5yKZfO8X7WF3fROl9UiTuY
Tuj0y6/OZvy2Bo5xozi5+qlMHzojVC2QNIcQUI6FptXY7CW5LJtHeDfzPUjc9u7157lyndFO2rNo
BCxwBjl8qkAfRumhUJnY6N2pd006ZqjoBcXWnwrZlEPiFpkFDjddeu++ARD7z+vrv1A+IhTYO32U
rotHbnWsGjbw3N64kcpXjd84oWX7+l2G/pyVAOur5m8WSkz116aH6BP5U6fmsNBWkQEbgz72eS1K
147LrhzGaHNKuzk1W1O5ZzCoxi2q65UPwi+FWkn/G3LHMWnCGayx8oGzA2ktfQJKKB5obtw4OtcW
YR/TPIa5wjKHraxSG20E/NCSAsH9C4VNFYIT7W70Q64c0L22ZBMjMEmv9PDVG+xrFTA1rOXmwQPh
vRbvRmcpfq6dX3/uydXrG9Hu2oKEAmBTaIUwFztsZg8PIi1nnI5QSNvHU7GZl2nJ1je+tn23kKs/
vb6r/k0tD0kCmfqO9kF9aO/IPo9zXeoP5tyqPJlE3z5ZQA3s0Jzxv4pRqW8+GnOq2jd+qru4+yIq
czfLTSHIa8/rvbtuJlNnWYEWbHaR7J9lydAbJX9QkLE7oV4HcB18XzSVzWJHcjEN3L8MC9FCNygs
+GjKt+jD4MqphQ1ABS1qh6wquU9qPz3DYG3PgVdqw32f+tZEp78urXifiqIzj2OSdx4MgMN/Hrho
iJNQ7DJjvJTDG2nNxvYxns6SdrXX0+xXMwNyy4pTYKU3lrr2sdFBZ2jGsd4bVM9ffs3/NNNexdFv
CdYEmlPzaZra+gcYGtREK838X3YXvUzaJhCQudgP2znFCdEWmdTuZkN6cdZabzPDpt60R3UPhqC7
8XzXzijjenr9BC/a0YdXuYlKl9htaHepro9xYTlZ3LVbcyMyX7lpgBuiBrFrynsvajS9r7usD1xQ
UuakY8baGw8jhO4Ps1VUH18/Ltce6L9L7R/0Pwkglq67nFiAyaVVT5GtVeLitUVz+R9WQaGLpgAm
B7q3X0X/WcV1tyVXu8dlVg9gf+mLX9DdLm+scuVCQ+Ybli8T8N17/BBA6yJfasNusiT1QO02lQFm
DTzcOZPKvBfukF8yv9ZjGAHFjdHftW2Pfh8+OjaUMwCpz59P6pOJUygnTC5rEY0c+UuravAUFY87
gxOOXn+f+64+xDhalwED490MBqrx8/UCjFypQ708EfaqPcHj8s8V7b/zmhlIjCERdAcr4ZaFz9VF
ESTep0L817FHNSGPXpeOnyezYaanat5UJNGHTHzg0TEz5ekuoKd64/a4chQYIJrARfZmrRPs+/c/
O8cb3T7VtDFL2KnG265yJ4pdT37RVGCdX3+pV5fC+RRFK655jvjzpYDPuMqvuX+bovDPElp+KDSR
vfV79df/sBI1HvNYLmCkZ5+vVDaBgOjfZQlAw15GRlHbHQO2VnwXMp1vuYW9oKUSqhAr2wHhu7wz
0hDPl1uXLIcwlOfJOEn5aMNwOHt2LazQ9zP3I7DNojs5YgN8Zqej/cNurf6x34S4Kai+FzbHbUsb
g+EXh4XR4uG5s673+hZNrqQweivOjb66dGkpz7PZtadcBRo1YA+drjBaP/IdQVRK5XB6/eVfOat7
dOCOMrgOaew+fxvAoZvZWawsGSspw6X0/hKWCfvLrRwaK673P2xgak96lPQsGEYdir26nW0zbZV2
p+39vbhdZIGh8JT/mnA0s24sdiWas5uYc+2iJEyHDnFoabceblCn3RVihgdojMP9Wul68vobvHZQ
yFIZH/q7k9fxElxF70qnxq57gTanYgeHlbu1wog1VFNhfX99saufizoIsAB+Li/Sx3yGHdKaeATn
yHw7UTO1fLnUYApStkY8b9QFN17itRWROA0QY9pbPseecmd7C3cLrvN4B0JVBo4mMR5AcfctDPZ1
ip1aeLfQEtc+HI0RRvi8V/KZQ+zpO41CDbBtUhYlx1DYAbZ+7q1VrkVw0jLyCjoPL/vYKW6gjPZI
xYdGk1gnuFbRXwYEV84AZaeHiSlEjWxx/qfSz3uuxKgGrCMevdiTHrLCYKa5lDc629IpjfsceNWp
smYvRCbnVqP0hUDdvtYOXNhHUZCj3f3r/ufC0NDqXoNSFcgDZgKij0inPhYo1m3Ai8xBA13t9O4Z
+p8o7hrX0foIMjNgOXNLMbPQS93/qPs5c9Ssstq7Csnqz4DbSvdcOqmj30gcrhylZ7/2EBFhDZb1
NIoiwUQD/Pqq8rCbJzNE/U/9ec4AhoLZEoQEaBjHwq8eS2ZQzKjp/2zqk74A0m0ht6NNNPbvWtnZ
8ThN8vL66d2/7CHi0/xHFWvHQVLtH66eRsmhbwdyBq8JyicUANfQ1YwcxVLLjHy31mIUJu3vfB49
VjIQT68vf+Uog8oBibX3Gvdr8PlmUG3uTnOJFKxrNlYTZ/DC4XE6kzAv2YKKXLjqHgyK1xe9koZS
HgBFItGlKjnW8UKsOtZJMk8CdOwfDNmOZweGTbhptcEmosVqVJ3C3Cf/Q7PMHRpA3EKRlCNGl/74
uEvWlZWJa1KioQ7wrvX0joFfboAQH7wbH/bamwXCB5gMvhlIocOH9VYXdx2xz0LKdE/pe8u4CLcy
Ya3Tucz0frtxUq691V0hH+Ai4Qtdx+efspTQwcHkl0meqezrPFYdgKu+PA2OsXr3xSgRECJkBmeq
d03cWPzfv37Yx1CySLR35WuaZodzCl4yZard82ZljkuCqTS7j2ucF/N7a/SW4ZSVrWLeqbIcIwVK
XqYguW6Gg+U377R8nD9ng4aRVZWZY/Nu4WJ2oi4z0nvPwlvmCZLN9BQMsIfNlH8t6jq/286D70CM
fH1zXrlowEFCYyNCQsQ6bs5lyHu77OmO9F25vHPWzkCNIh9vCfxdWyZgZkJ9wsDoRZcJo9Kq0FSd
Jw1qDY++VHnU2F5+fv1hrkRPj+tsn83TXnoxmHFHZ5Pu7Iqkc/CpjC08I0UYaB0IOZu28I/XVzOv
bMEdpAvAh+EpCKrDNabQrOqqfViSWqOfnSEeLioEoWV+LIQ979zsDoIX23QyL6u5diXQVihm4QSH
vIZF4JTbmeco6ngtV/mXlfrQhuzFHOo7r/X4A4vQIDjLwEcupoUP+wRRQ5/f2XqezR8n180qWB2e
GiLZp5kGvybvubGUrB/sTDZPeJFut2R+r7xiwNYOewUttJfW0X0LMs1Di4NsuRFblPZqvliZnXeJ
LPnnjTvqha4yEQx1212wlRKB+/sQsFFdmxRSm7ziQhlARMupRt5a6LtbilNnsHDNSfyA9ll1jzpm
7/qly7RyDl0YG3qEE9Toh5oakHdwiEioI2yi62/E92uvBCYjTnzk9ICLD7+x0Q2xLQqHvKb0+f56
J8/agpCGU9f2jSh7bSmQ7sA+UTxGqOmwFMrc+BzU2OKhOGOcZT1Mv1ORNpHEU+qf13f31aV8XDMo
thH7MvcT/Z+8Kdun212q6kSfWv+8VpYbT1rhR27VfHp9pWvHiPsJgBztWTwWDkXKnFay2kZRJ3Rj
ftQCKmjgrn6IGgJWO8GsorZ0ACYb3S3+yZWghFEjbW9mj4DgjslIOjmZLhzeZttO3claV+/NCvjr
z+e3ZDv7kACqMKTXQ5SoR7j84zCyPbKivtslVU/5snlvNGm4N1AW+61zuJVYaqcPAQxgnHi4lYpJ
TwV2IDwQbP77XMxNNLhUZIXcie4zRPO609vPr3++KxslAAHBDgGO8BLvnE4IQToKs8tiRWNSZmP6
UBrzD7/1ihuPd2Wj7M7A8AXIMcCRHnd/YQYD0bjCl0pTWxIAlEeMgmDaRb214Me4le2yvFVATd2P
Weab6a1wdCXL2acxBGUumJewh2kdBNxvHctN3S6QUqdnf1ctefnJcJGBCEesdD45+Uan1mkYHn/Q
VuymIBkOvovGk128M6fabS/K9J0HMF5wgbo5y+zdw0ncss64shkoehhMciNCvz82lQrPhiFXMU3r
SMkuwlzcsNWr7a51rC2qBfl9ij7UDXv2q58IkCbVJP0lpgzPowaSQrOeegqGMqyO70bQ1p/XtkHJ
ZLPzSzlO1aPg/XK9Ic76+ja81tUiw+AUcx1TMR+Xpnu0YhllVonprXkbFpCNIe21DTySOkV+Keam
qetYboj1R/BMDCtaOt/CVF312ofXf8y1MwEFYIeOkxwyqHz+GqYGqezRc+qkgjDkh9T35rcis3vz
DER6Wk6vr3YljqEUADmQXuye/hzOBVW2yNuOCwjonwfNYTRCYaa3tN2uPRP5Lt0IRpHUEofgkpGv
0DiUrFIj/AKI1gpzfW1OkKa9Gw907ZiRjNLQRkJ2b4k+f31Lh6qGNrl4zjppha+e8Iro/yg7k+ZI
lSwL/yLMmIctEBGapVRqSm0wZUpiBscdcJxf31/U7r1XVs960b3oqk6FQuB+77nnfsfbquh1a0EL
My9Yhuf//RX+85eDJIuPCD8VxRyVzV9/4m5zWMqk6S9JE3AQQv21kzmAuBl8yL6H//LT/osoQSXM
9BNhmdAtTuq//rjBRwa0Cs6ReI3Zx11G4FHMB4P2pSW1W1z6vQLuNBPpK36QC1OBHykS7ONGBpY5
kVlXG/Thci0OEKma6hBOvh4O0+DOYGYgQvn/7z+I45xTZM5Vh4dr/m+f11WKRQuNg5MAeHlgfT64
ClohLnil2vs5mfd/+Xn/5c/BotC5n2QpAnjI3+5M/HQC3WVsLgvZeBllh8yaeE8uBm+NLv73X/4/
LM2/Xppn6esskCJGsebxt59VzlMYrs7cXXKoGJVXy6qLi7BaaZY3zqmnkbb9V9GpaTztkayXzLCu
AdtGRqzq28MEp2ea+yq8xpW+kfhQJp+YmOSSymSz2WMotS5zwqlDsH2N5jb+l8/v8qz87fMzECGd
mRqZ3+Lvf5toL0gTnDBQ1ezpPRTIbb91QV2X+sbdw0wWgf9F45iwBUVUlntsI5+AmrbtzU04dM2W
VuzT1P9S9PzzDWYtk+cbYwzCG4kvf33A+T4XJ1Hnq9oZxZNTW2Hq6SQ5sI7qPItle/3fX8J/+XFn
5Z4DlxoLOeBvB0Zt2Vp3a92RdUs/Uk1jeQeDAUNTEiLqsEr4b1sz53/wb186cSqIDzhu/4tXpiGq
wrPaAO9PPdePusKTvdm2ORgW2U5Fb5aLMw3tX+qff57zeJpZroWUT8HKTP2vXyrbACM7bO16KVob
aEqs4IYMbvQvF+n5Ffvnb8fIlKaWKof9ub+rz2FfF/badsmlKqVXHUO2WMo7iADBIXGMVaW9tiAY
6WqLfjmzHtWhCjYV5VpNq0n72Fo/exoS97yWFr7NW1BCKOuq/i6Y1FZm0unX6YatkllletjMyJhZ
QmpjbliqU2GKCF5COW/rg9JDx/r5vgz0wtAY5+t9sXuZgVRNPqTdWW/+FPQPPbdsiYznFm9xWVaE
enaUVbCAfet7B45hyL5cxzunL+cPY7auvyH2dvsTOCspVLYM1iHzWvY6Mn6VqksbZyZkCcOYejm/
wlW6IYsGx2k+kzH3JDLtw+BP3ZM99O1bBDb2zdn2Rp4qt1MvFbmV1sGpSbtKO6n1DEGwaNuvzpqq
8XJBGwInknQgIQA2d/NPXQxz36WkGbf+SeuQ0UliAeT6KGsPjdCYKXi07DH+XetkCg41dbg+ufUU
tnnjtLO8aS1GpTc961JlDka0a69JlDL2NaZxz/u9dklNMobj6P0PJ1o7Z8HUudjVnX0osjox3S1Y
TYsbT0rhPHRDMf3sA6sAboy9LbE/yQxNhgvLnbR323gjs9kUdoztcjRH1tBJgvFajKmfblwtYYYP
a9iod73gk8nCEF7TwJtTa/ZJZQsLwNHFhuK0XnSQUD6rwl3ezoGCQ95jZ3hebOHYF1vHfwFc4KCH
vJmNu6UEBkdlVuK5FxlymJ4yDETldzwIz8/Yd2x20i/67n00pSaOvS81Q4spjh8b+G8djrC+ep2C
QkBLnGX3a5a132VurKjJDZddgscN494BLCeBWrh5nD0FKI1Vp5NEvKYBiK5PONpEYzrAkW3s+KUp
c3xqSZcj924vhamcO8qY+Rcmonk4VITuycPalVqm8AXWBTh1UXRZzN7/lMlgV9+840G+Yq/4YVQy
1Clxu+GNNSwxVruIwWM/Oq2T0Ym0WVOIcCGwoap/WEoCoggUaIo08ic4mETtjCn/I1/Kqe2um8Ab
TmD0xG+W/vvk5LbGEbmy7bjLSLeLftTw6BpAe+66ZTz+pIRxPdhAePYg+nJWr3jbIaxejSBEtgNb
NZ04DnZH1Cor04V3U02Ty3JJK/wrwgSosm2h1fVSNwbnblQWP+D41W8JV2iXgcwrf45t0TzZwbS/
V1aj4MLVlWOyxi3KP36tKyutXTaQs5YtS0IcDZhvsKvRACnWmbcXz528h0Swe078Sdm+bO0ePCel
v+hsn0x4B6SWleWqjvWf0bcMKSjriH4p4xh8n4ElGqWTEk2ZOVFf23k1rmZJWXNfLf7vS3Jo4kUW
2bqPzT3pxqXDb1ZHU5Mvagym3DOqNn9Y2+NVVkkdVCS8xX53ARLHv+kZmd3vRZXkPZnyIh3HRQOG
bCC/ZATnrmM+Mtzr0z4c4qzvlH60vFCq3MzavfdLr+N/BYMkjQJ+XrbtOqgyyKXDWw0J77sVFjyU
BPYVf11TRjNP4TA8TGaqCO029fIKyFWVGQGY/Z4OGsZvtsptHuDvDNPvNnBHnRYcZn2uJuTD41yF
4UtoN/pbAcp58eDebocZzlaQJSqsHgJhheUJPzmLQGaY4OVVnQwWLFoIgTkFf+JQ5ZSFSnVpETNH
gFl59EaGSClER3m7ta7dctL1+rlwXcQvkkn52sao8f7Udl1WByMno44ggWOkHaYvgAMB+OUxUlmd
LhDsnpVVFQsUpzB4Rd+T5OdZJZQf9jL3b4s573mNbYv3dHcs8zpuepBZUlr9hfRpqjM9tc4ZaDJZ
bR7yzCSpY4nhgR235g2DBR6wVc1wdwiHmd9LAMMms4fR/giRZ1+B4vDuV8pt3+HZEB9R+h3HQ6Jn
r0gBWiOkNHV93rFg2yyAo1yLb11jIcplAMrusK5bFGVTbHf3LusAPxy2ErZs3irQZdTn3gub3GiQ
dr3E4rmY7XDGkbYOHzDB0KatwbHkYS/hNx7dSHi5TzS1nbeTO8ssjqrtRbClQ2kabFZwKKnEVd6C
+l7ySEqiuHfpThv3n7Mtp5CY5+hApkqEByeysC/gUy0I6vaFuRztIiC4aRTnjb8IcGkDJBrFPwva
1rWAP7mQqBptuS/IA+OUYmLCoLeMo/d5Rvncsn3EuiG0T/YPp35chlz4nfkBL+fMwK4ge/qlxNzE
FdneG1eaZ39s9+cR3AoH+FaH33FBHXcYd8ppzo7WvYI5sNjclGUMf3uDd5YmYplJ/DbgkFKr6f3u
xptWgDXlUn3AsiTdRjdVRQpis07Pyid/4Ai4OPpckfnHq1pU+8T4x1eXm1DOx0Q4W5evgn9hsVz4
3CxoAAgZZKS/xbp7Oh1Z7EFN7hXHoK3G5JYlh6LMzWKik+MOasq8IgiHTATV/BUMZKqku7Cr6tiY
mQwxXNLJN0vc0gBHlZBj9pHbMuuxAVaQu+upS5lB999LHa47tUUF7z0YgU2lDraCOXNKWXYAIYbk
viordbXaJtgy0yW9TH1vat7Wbqm+RuHqNSd0Nzao2oA/S88eef8Dyx+YOHUBBYYqVgxKXKwtkVRB
6kPWvt9jd1GZoWR+hPu1mKPi7L9cwq1I8o2Y7xoUI056tEKzxNip6yhmOqi5dcOwkK8wsuFq9lvZ
PkmzJ91hgN7opWttxfcC3sCaRxuBgofRnTd10bKt9uUN1vDQWgNsqKD3e52VcSzaTDfJCvGhPZ9a
TDHMj60c6/CicZv6Nkq8mRUT+Kv4OQK5PrQuUNqTgeziHDkl7IcYtOhGUeCYw7j0IrmjhW9+QEWn
94VuF/UgdA1WN2Od7RLcN4YTeS9Bvtq13c2pKG2undILCdjsILnUN5ZVijGd5diJTLNswf24boJX
lNP+a9jn5gH2ON0/8ExXZBC/dvdin4ftM3GW8qTCIUh4X+btaQzNeF0Zb36y7Z5r0FYD84dhUlMB
+ZQTNpvwTgED820uf6tt7e4ijvAdhFKHv7q44Q2zd+ldFU0fz/wGSJ9pITmUM6fTgvA8CyRtWrpj
eEsvVxPuVMRK5H7jLfYBfonrZls1cS7CrQqCHJMONqIOOoPLK5LE95iAGof/p6qAJK9hLPL4VdaN
AkoBiHNSEJWjek3ux465HfdM1FtpoRMNV3lGPWd+1lF4NbIsvoQbLDWb+RSx2CmhCaWdcnlWCrO0
nwufrUg7t3J+9r0on61gSd4iZXPJlzBtX5dmA29LPEchj3IHdZLiDnYkCrWwxkyqLbR44AcS6eNw
GN/WxF4Fyl27XPhGVsNFt9XeUy+XzqP/cGrg3tLF05gs8M6P9mT5GLoDPBo5+UNg/G09FPc+WFAa
XJ9JMV6koBIpHVYnU2HcSh8rRjVzOuK7Ole70ZlAHAbt78Uddnkx+JX12Pd23aQKo/qzczaIZIHc
VzqEEPt4ijvCvRh6a2N+J+u2hiasl59JLSY7a+d4fQcbXd5UEa9dBlSsmy7ok4FasVLBTWLR7ID6
dnv/TvoF8VhtXDlX2likQgDF9lXaxXp52gIV8KntoLMzz4T2eyua5kqHBeHBQyRGoGWT2F4nTHtz
Wjkq1GnCqviWVYtc5xT/PTzzogUUf3AWCvEM/F7Y5zyqzpAxSpJ/qtZfnUwmdQQB3lWWfetYGEGu
aQ6iLnUbl2IXkG//ONX1qNJx6Nw/rJ1DNS6ToT+U0SR6cjYHHjK/no2G2DhMDyWWxjGFPFD89hZn
ftlFLzf4hnE38D2dOwHZb73MV9POCOewGWVaMLTEfTNN9U/V7Mk9kxvu/z00Uh+JMu79tJmS8s8M
YOqDsSfZAkE82YACydTix7q1uRuZI31KP6DCruzwsbdYzk0HS7Z3pbAZwJoh2D46ncCvSxz2oDN/
FErnhsrrN5hS+QrdSlhHTT3yZu3O8g3bh8jYYlvi8yHdmzltqV4++m7l13OVWVGX2QO4K5jH6KNr
dfUfWrTtuxPdGQkYkWkEp1FIoMVynXTaVD6HcLEFfGBNAKbwOnqMXiExFRClcDSAxmsH0f3x4lFC
D0y4NTpfE7swVWqv87mx/Dd/oTfL/C3SbzS0HGQcWPgkY47nm7bsSQU0Tr1WOWWeOH8/PUiRee/M
e7CFk0jlutNbBu7uvbMoSuVj1eu85S30Zcn+0jq+1UWtP4MFCl7a9LROJKWU1j0Ve0D7upCpclqn
3tHpsswbf+YumOqDJ0rF8gI+y5lbcTO/+rotkNcjaQOtL+PmqkiGkdNGtua3pcv6enQ31fwYHKxA
o9WHL4RElFD/tElYRiAC3buO7akWeaz68hQXcm5z6k6BgcUxqzj1K3iGdJPGA0oZFiOhFpO70Dn3
vstr3W9dZhfhWTDuS67xWkbyq2mnuAVAvtf0gGh/3eF8ab/vFthqggDKCvZh2xYAnL36Owxnv8kD
ZXWPq2vXAxkEwXgNXTOicJ9Ce8rYK3BvPBY2ENrA5k8nTfX4MzbhIjOlNXETWEIsrj+rXT7bYmcn
LbH2EVg/6JqLoUkmePZ9Ip/L2MRbBkC/qFML9uBHx6Xxu9jC8b31yj1JIfNC1I6CMaAjDqm6nHO+
FMefIA2yIVH71XRRUKfS2mR05N43Pxt7rD+wyUw/omjr32W4O9FpW51pzhKoVWWqQiO4MQCTAyPd
SUc4X9lY8Ho6HJrjtvI/lkXOd17NzwUDWKyfm2j7jq571wUcgcbjquGuDjJ72vRDx3/22NVWYp3C
3jG/ir5PHot1bgiisjBe8SZMkpvZR8BP/7MilFbYGi7XptirzOoWeFBhvAdurvVQP7fUvqekjyGS
76HPOQ6pMOC8m2OSPqBEfsH8mdqUYlDKQyILArzgIsRN5sUVB6qBm/pK1eiAMY73JfVF4KhcRI6C
ZmlP8QexSubd1+58FTgNZpypDM0nxzXPSjwH/MCkX8hx7nAMlqmDBPA5myC+X6J92jMvbOrf1EeJ
nxJhOFyxlDFHqBQLjgP0gKm4rMSOjqQgdepTk+gGyd5uuD0g/hKJUeOkODV05uBrIcxZLMUHlnOo
VKdu8a0Yk9Vw5EcuJpD9HGElf/1mWiQ8TncA6kkEjI6vLaHtZ2iUyz0r3xRDO5moNxTNtGum6kry
dAO19qlZXQS7erc86kKcfh15LOOqDn3glj/sfu4uBnLXHvWulJU7yTAkaeHE25jroiLzZo9XPQCI
iGPIt5Xh7VhYqUAuW11ziP2q+72vTvJuWzOZAdWUOAxkJ5ie6Robt0yJUqACXBbhPXnwzN6bOdnI
FpCx1ojPStiX9I2LpmLVss7KWdpOViEsQy6NN/GzhEHPc7FO1Z1tJd2UUdFV1pHFRKYd7EEGj00V
wvPt3GXHvojAZVLfCQGeNNE2fobdOivSPaKduz6JiZJptuJRb15R5AwZ3C/Fb3PXJi77hJHTgYOs
543P2DfnbWQ3ei+wZPVp29CUpSCXYSH7Mik/ZhKey6wfJ8ENU1bxdBB07V+up+Mqn8U4cq3Mq7en
gThTWUeMxXeF13OnTgg06uicN+yu5n1a762uIcp2t+bkQYTAjHmJ7R1hI5LenFuorcNhD0aLh4GJ
twOWeXevxmUMfT5wEb7BcmGbLe7W/oflO9UtuLgtRNHbxtfILMoncaLennRzDiEoShNeWXK0oivs
x7HDYGkhO4JLPgqvCk9u3yK0ACUL/HPfwjfIMqVvrwljpYSDU87d8ikCvcjUzK17Q2VmllN/XvVL
kxqNJ9sGsd1Lytj3IQkXODUM45+TvVkqGnLVkOqHyvUuhqR7WvuJoqXYBFtwLJLQi7UEzjwkydhU
dNqjS7YKCNyQlarI/slA0JKXw0xvnSaFG951QeGRIcAXS8BoubxvZdD/poJzv73eMAuoan+1Mi08
QD6iiIjKmefdAZU81PY1O6RCYqwuxi2PdSk+iJIxMSO0pFRAHJJQHea9lC8rWptL8V624kAtgLQY
LXtNnlFfTd+dPdmKGVDR/yHlhOOzQ7ONYeiNhF4P+9Y/qNapvnHo0GO707I+7Y7a7o1f6V88H95j
GPr+7wqVk1R6hTuUmNJieieF0boty7F0T3u7lh+GijHOZGOYAyYRzVi6Qwx+LfU6/Npbx35bB0f8
lLCC3qxeyfCk8Q/es68ffdR1WYiDULD+8wkFbsh3UMEnfGm4Ciky3a8dF/gvBcTorRu2fstAHdG4
Uqm6n71B588hSYU8cwsvyRJ7LeA822mfQr8An9e6BaYSn/vfTpNqVsk5QjKRWWBv23ZKJAoLZcs4
vzC4dn80UTKCZK7Ga2eqo/Zi7m27ylvYINCAuUyAIleeDfrcJfgpNdovnwprMiVzOLd51UllcWxu
2vYO4yiDr8GKDHIqI5+3vV56zgzyH3yk7dYWB2Y++kqEegO3akfzi1O61cShVnrRaSB5Jk55LrE8
89uBGoD8fMNBxPFWF2PB5FU46zdWQk4V21SRkzFcGq0j39d52sdj/mREtNEvzHQ5l57YdJCakTli
KhKSwVJKj/V9YmtgSFl7idHiGmrZlHCpfUgJICbQcpk5YdIeA3bNyGThwfJKt/tSCAzo2Y6NGVMq
bzj6eAtJi5gXj/a5kqzjsibC0ThZHS3xLqCqpAFCoclH1NMSK0nXPZCAVPB96D4cuXNJ5MrKZpJX
2gXvxkds1ibvo9K77SZg3llXtfZLscnwWzG++DmUKzUGPGDvccHpK9EJg9HneFJWkntdN7y6s+7B
SdVR/bwu3uo9a6n9xwkrmRiOACTD8JWZtfpaJlKjNNU9dGeaZu664BTWjbgFHU9gljf18sap8XNc
AOBbQdyvY/G+cHZcUhlu/bEReCiyLpzHT78umv0wFl0s05AgpTFtrT6hdR7X5XlSukJl5cyuTms0
L7fJPLMLXkfl+l1N+tyx0SD+CEwrHkwNBBnSgfQ0xX/T32rhuA/tutlkt7GgVafxqMx304fe9VhF
5ikQTvva85QG+R5N+sFsnvwYmyl8GRi0o6CBPW/TwWuW5w679XgDoD2WdESdpq2cXIrntXcaJKF1
DeglOEjr6U6grkrnohtjDwioCANiapD2bTPOJIl5kduHiAVSlQemAkNEldNAn09tjMHtoZJkRh20
A9xeTCTFcASV0ZBa8ebYueR8fW6s1nuIUU4pN7DifGnbdV+XVllvks9Cjo9NhjpzIeWwnki3/hnN
ns94hRaZLLlRN1czmpbIKyXOOiCnzN1su93IFparp0MDUp0rudrCK1YjBv9oVywIfXYO28qpz/B7
hjpHsMstbSAgaooYRpfEgBlqpCUtwrq4Czbf3jKwx8nPQU/bdOFuRUQ0Wd8QOYu4YIsLV9PEHQK3
h8fdeUP5Olj4ZJEvJJJOt+sKzv+YBE1emWqfr+2wbIrD5u1Rkg9DGBMNpESk8xErRkxZMg+PbGyY
hsG8mbBiR5ovok2k/okQMaqsSTo7/qzsLmAqGFfSvlKLswdpxO1ZZUp4lGdzXHRkh53L9BODof3C
VWdk6xSKqc+nvp8M+imrGwcSX20aQFI8oXElBoPHceyczXnwomTFuskd9+qaIkb8H4Iz1VH4Xm8f
wr7ZXtZomZNce9HMBnPIKCv1MV/s9/z5JjebQyZu+bzG4ppLu39bpfYukqab/rTcYNXFijO3Pcba
9M0xnKbkvl9V3+a8LEgIjRtNFW1G2CaH0WFbNK2XgAKxRmAXx/P16FyWuh6j24ZG4U/R+ft3N63e
r3GuzJg3nTMM6QadZSRth10VqHO7801aHpVNihw2hycnEu78YIJ62d8QPTZ1uyOBhwefMoYIr06X
X2zxlebkMLrrr/s9RpYZlyrqX0YYpO7RAazv5YiC/nSJtbgpjysRhOOdb0SxpaXeo+FSI6dLOlHf
RBnvBUUwanRtrnrPV84bxxYdTSLYQqhTsv0W0sVq7uC7zQZ3+2AlgE+8lPiybT6wPNo9UVWREmpv
/SjvR/dsEGvjwLh5TxTj51gjBX6Q3WT7p5kHDUJvbTO4q2rbITJLDA35eez7ZetcdQWn7tA7xyku
F3pTnh9GqY4G4lYX/jrz3yQB/AoaVThfJ+ei+1m7Vbz9aTprUbzBHD5pS/vI96Vqtd3BXl042kab
BFh6Vs+7jbYtrK/odglCYj2iQUjXuoIcWnDjh3/ImxLJCSm/L7MuVsxHqqBM1gOzieSlMomFF3Da
3T+e8dX2SDiqWg6jbtsks9aVElVNTHKz3hlr96SFmfQtgFnyM6ymZqhnSY7eI+fc9L15lrSPmvSP
X+RUJd2x2x39KcoGHaQtzEa4aZs43yv/+HqDBAfP30PEnJ+jijPoZPaB5pHvx7kfbbbPMsGGAhUu
GB4vc8CLzDeuNdQXi1jFkIPrIV9t4Oj95GKJiVxQzeA8WMUUeyQxkRTy4FPACWAN+7LeJYWOGVHy
/usfzrhIfYtWHflvDkCQ6KAIZWfSMhpXXzUm1iRXBThWMrpMAadz5oXI/ZEt+XRdVWATW4dOlkOJ
ts2lRwC2uETWhS6A/55LZGYfQXFucVlcyGAWVR6EtVYnd8FOlLK5YtynDnlIpX2rbcQdGyk9mwzZ
Y7dDpLgLOvpYlWs5YFDfYNf0aSd2Tm6MEva17awNolPtSZJ4hJ/MtEYAUq8ShLfPXRhmzHjT1Xyg
cS28YzkVkABLzov1ZkgmniNG3PuWz5Q+48/mvDzBXVWDxYF6v1j5SApZy8dciiY54AkIt6wY5/Xd
bffVzxIWo/eUB24OL8ouauYjmRghXURid+XBHdZhzqTfLG2uSKMxhwLCnJtXwNjNaxv3rs2w0l/C
p0CBlL5KmK3SJMI1JHB14IOXzTA/y2kr2HAZMbdnK0umW6Zmse153a1rSM1u5nm7UoWsTb7tft0c
2Kpx+bXCnX2aypJ6vEvgbD/yj3NBjvxyL2rWysn3eSF0SjPX/6STUndAkEhoZMhXvfrF+TqqAJ3b
N3a12fooEk1lEWjqTSZ2FmVeFZa9uGrKmXuRNISd8LI52Jl+z5EniEglocK7SqzZ/+nT3uK+a2YA
dyliZTvQNhTL/jIaeyKeIghIGSbjgMnvCKK+ONqr7YtnBhFAsBkW9+U1QgYuAFXPMxoz863w0G0V
RkR8Z4pRdtk56wsyfFUe962ANsqmRDjlImZx+KoK4nm7G5bIug2wV8SXyAmhSC1hEzVMAF/8vKxF
gFhaYQhjhqosTjCZDEhzfusTURfhPMyIRUwQYt1eoNA5fVEd56gM+7Sp6SavxB7ABB7a2nlEmaXF
6DsJW29OBpTUXhbqvfKdcc9HvdckKoe7UGkxjX6dNwP+nV+CLBMkH8ZTTRp53dBdyLFW9n3SskN5
7Fcij24JcA45wVckA2aazEmoelgNIGKLEgKoT1focD7xMO5TvkjFak/VdIi8Ds5f684rsJ//CM5E
jtd2rqqKYfDKtPYgmoK+l9ijLvgpwtpe82UFMPzZzEU8MSzgHO2oz9FvEGdtHvTJpgk7+RLJ8o7Y
yabOLYyv3mEOdDJfDKWvlmOCP7D6uchNUk6wFTccNwuSuIByPl5oreanHh71tZRNLHO3nnemivg8
cq8iQuYm8ppRXHLL9TgNSUMpifRTDApl7a3bEapH/4beVRCSO8VFlcZFsHz3OzGmAAK6xb8UpQTK
tLIK8imEo+41w683dtuJsUA3IWKGACXjHZGKLfeyRhKqnuIyiQ3hoH40kTTbWAUsIUriDQgyQy/c
Bd5xGEAHPsGuwbIejd7w1Sxq26/IpFL6YOk6xgXCkXc5EBZJHDmvm/uI/2Ic7axvkb+/xk53zYmN
07bPJHPsKHeHKFyPk8+YnrWyzVqmMY32pq3D1LbXVdyWYMVXcMVINDd4Xuv1GDbj9D5LvFFoVEuN
spjYA/gM0J4FJyLhOZlydxb0u3WXr3QT/Xovg6S6YatYlqdKmtU7jojEqARry9xWESU/YLMZvCIX
btuGqdRzjLsnlIiCarL9KA3YSuvTzfL0bc3MPjnVmsMkcxQjwyzoN9dcuJOkm1ssVS/HoZ3EacZs
VWZe5+3VDUmIVp8XCxvDFzGALFy4ZmhNTtrHIrLRNeeEIgKElowZAzc213ztMdf2FyszQVTeboSD
AFIfdIyyl7TV3YyFEydRtQT8YrWzH0ihnb2TSQb5i7iW8m5laxkvTM3ndgAC98edPuqlqqbwzvC5
hywhvYfuuyRBVG+d+wEEoX30g068l4XT47xYd39/ODtv4lvHWxFd8S4pIDaI3iJDnCJKSkOQfa/b
QFSpRySbQgKxkjotVZjsp32zhi+n5sU+dlsxD8dB1kFw4mWc44NbRWt3hByBSWoeDQGQrhW22ynE
UaAyVZdRcGQhSBVP60KznEvfP18Iw2y/8o858mamYHU+tJiT4DSOluPmZO7t1VHEoUqOhswn8bgU
a/3sNz6vbj3K4lcbJwoFY/O9d8Y9+LgasGFEOCMYHrZSB++yZIUknWjwmBVTtPDKczC9KDS3Kisq
OX1r37f7vGY2dIci2GKrCUl5BQ0gMTfEwUqUyWQTAUvVVtip7Y31OUSK7CZggWWIMt7bw3M1bskz
WePiG9ew3936xq4xL/dsPhC20fVkFVVobIFdC3baJj7ZzzmYxuoC69ZIDbCiXD8t0XloQaW9/Aj1
RD4DXpwe2GRMzxpb4/TJgK6pb7xh5sIvwlD51ySFKvWm8UtGx6J1lX+SFefLlWsh8Z7KXXlLPilv
xTPj6p4V1ILGpkFS2i5JaJ5/gublEbWsULyT177+1jivf1gJJOdsKIHM8EZWZXTRbOAC8mpaN/Ui
9sL2z+4sb71Y8MQOp0Ks6+M+rz39tBRAYWYm9EnuxobZUWl1M3JdVZMVIATtLWYObdQFRiaCKa11
sh9YMUItG6tJwhWl360Iz277r5H8NoZTJmIYLUsevT/tsJFp7rnb7qJiElF6iemPL4FCQqRqGMjz
8SrSp/Jw+z/KzmQ3bmTr1i/0EyAjghHkNDOZnXpZtiVPCFlVZt/3fPr7ZQ0uyirBwsEBzqRQRSUZ
zd5rr6ZXL/QXUAYA0Zbi20BUFDf4MHInDV7FVHuDNqTCH7kWXRwMgLDpTValybd4yvJs11S+YweZ
Gdrq2TRhqflokimKzJibHW2nVxPOQoX9sw8niDuQ8d0VStU0/ux6a8VNoUmG/ghTiMgE47qhB+Q4
ciQYkbl3NvXw9FfeDGAsg2Q8t53sDgVxXlpxBcOr1ck+Vinesj6ee7jzybr+Rt5tF+/bqW2nI2dS
JgP+P2duQgtXMtdxWM9dQ4IietRkfXbiNCwPOPzifQZtTxEVxkIF9oVp/zXNI9vcNDqM4CpEvRMF
c9yDodu+pc+LNdSARbFpcmY47aVCxRTT3brGhTASITwHXCVEFEYSA5jyVOY+rm5j6RGtBfctjqGZ
1MBYYx31KzHDHuigUxnr20LYb7/hdb3YltcBedXIyJjsM/7dzSMpuZD5gAc5g3Gl3MwE3IrdOuSm
PSYM11/XLgE+M2DHI3VclFFoJHHzNI6JP57meHb+1l2sw6AF/35I1w6SEVdljLKiNvoyniyGAFm2
RlIyx2rHPNF9aqDT6ABJQ/g3XoRwcy4mOverFkV68MPCNmeOTxLcKbel4IqoGzpidyULrqKfj/cR
ZaN3cPnwv2zeV0N925vkkENUzl+7Fqf8DSUHM+lNYkpxZCwQnVHGW8MJrZufXXgwKwFyxUx/T6aZ
0zxWGjR9I0oPkK9LPWe+4txMp63r117gXbRjm56JgnN0MW4tDjRGMWq/KIvzM8zlbIaU6XYI0w1I
254VXmY3DgTTgh0IyhEg2A/PZbu0N3HP59+verC/MDwbH4k48X+IUjD1jjtuRxt82mbxQFS0fyWt
b2WbnsFmvGMQ5Mh95s8MN0DhcxhhM0D40CTto5mUPe0IYZ2RdA5l7W16iHMTxOVuEgGoe8bQz0kE
/HEw+uQqI9OkRS7n9BGDfHCtZ1PKyrpOJIXAzm8YA2+VnWFXJ2JhrQ9wNkDe+ib09W7KbfcmhwMW
Py4V3kbppl+LbtjCSklu8p68xzu5Ti1Dvm6J/YO0kuTipN85jzY6TMz5rETMD41fRYiH7br/e676
dLqawYCrO0qS5eJp4IXUw6Vd2QdGr5QjSveNuAeZqvrAopOuOV299HvVTRmx4aFw26cV/JdyKovA
hinCZ+u70zTWeL3kDtO5FXGJewv8lY970gRc9dWq8lXuoHUR3ujrRHqXLmVCuwFpKd51FLbJJpvS
3uI11f59SoMGfM1g1D5CaPZfJOzvdN8PinXjkzAElVHK5W0Y/YU7MCMIFDYOTfZGhH30y6pbf3yE
Os7gVTFWbe+JKltgkQIWTferHMYfEGpJ2wRugppHiqEuDorUShFEvW91uDovXbetZjPer0MqRgrZ
sHrpKYQi9CeV9bLUFsVi7gpUTf4lofzJQwfSv2lAYajkauoRxxA5On9ZCQ6x73sAIygTYlCqOSbT
yAUVwYh7EGZRChzE9b+XTm6/Nn5rvkmY+sOlz2teiihP/S8iJBMauLJI/evJrqP8fl7lBbHyEq85
CGi3cHwlt9W2Fgx7H9YEZOm6bZvGJ73dMF9Q/Zh9cdGZ6lurH0R6oAIKRSAyBimnCBKbBc5lhWRH
uTpK5uvUBY8KpkGPbz5X7bjt4rrmqO4qu9wX3Nto5B2nA/vH/+0uhZNYbHRSE2Pokjxp3y8ASNUO
r68y3FBpFP1e1Ws+bqDFtrhjuoz9YU5e3Azou0aqlnoVfHuKMWxP1RoS39kuFVBYJcjSjnjvWFcN
zVRRXWiv3tocuJcSFt3grlqYfQPsw6E8h2xBf7skYJhEmhdeRf1SX0IcsSLmePBru/1FpqkkFRF+
9LAErS9csXWAxV+SbMqnDRpQKYLBxEbddG3Fd1Qd5s03+FpAoa59UXdPORjtul/IKLmsRkLdESAD
jG9X3ZX5XkFVWaBi0t2kOHnAieK+5hIctfvs1ABNWypdpzhkVle3V9OYJU9OWxfdduzSxdoNMyxd
JrLEzW0U+PXdSgKHtfdcgimDso6i+jwRrxlfKa8eqVTlCEeTV0P9WSbTcktwbYTFV5NXuKvOaZXS
dHZlR+ntL2f0IGn+fMkOPOIYOjw2MoY+NDd1/Tq5Jv/FLNJ7Ip0GSHwQIfT7Vaw3JF9ldznK5/up
rPo2mJlUwPAcFvGYUwgz82bc/ahGLiFmmlggURtNbb8NcwH92R66cT+RKe2TAsqUYjd4cfeD3dBw
lQIBMBp3JlIdKqrQF7JkR8QSSwsdbolc71c0+yIK0qTL5i3EuK4++nEjfxUW9NZA55AqaCQ9kWCd
26S1Zh6dzT8HJADf54474jLT1t1erU1m3zkL5/yWMYZoTzIZwvWQQVl/gSWFCEIshffkmF63dzUk
vR7IyjgTOIsXVneDt3BId96Ijd04e+5rnJAyfgDqYFpWRV1ylmbxETXgYJ8fudR7qKcmsgPjmrYI
4LRCnuvQYF6tVJYLTDsMBs+F4zsPVd9Vx7CsIDSJJuRHLckUUshUtjp7puCUlW3VvYyXrOW9iVPO
d/p2Dln+SJqkLMl18+pwoXydY03maIw9jgzI1pPesUgo8APUUKqmyildvKHCqDLoXmqYZameirc5
94bvC0Gnw9ky9nTK+mhUj16/eotisJysf9n1hKxHlYJRwISX2EsLO9+9Wjm4dhDM0xJVbt34+3Vw
6b/Abue42DvW7CRIGKbhPras8i8cP+iHF9tuf1RJnlZ7qFrwldNxBNqvyrpyqc9L+3vCxCJ+Qocz
faVDQVM3e4tPohr3JqwJaaOuabmHF0r1n7lqp5lc+4GDrPUu9CxbetCfC1rM2xTO5VdMBRi3qSZu
3gxctX7jZX59ZWRVqcALB8CcbiUBGeiD9YPj7dxtvVi4P2YnSr8tiZeYTcfAJN60CzQPtNfJOm5U
HifwsC7Dw2uP7Jk5cMKOutL0DkxxRNdQOSZpCRCUbsH9q8dJ40mtRcTcAp7EmxlQO5/MOK3oqO1V
t3sjIIpvQ3uWzUFSpoWXuT7RryODjKCxYqovHOyrNwKZ3fjcl8jWABOFyHfWJDlgB6tSLRczJe11
UTDSgMnfwC2BUQiBvhQ0BEHeeVYX1H403+KcNOmfK28SnxUqRvuqNqpAJZWSPruPE0JrAz3JJTvm
ZlYN78vljMjXvEfxM8ZzsqOtwb9+M1NIEtRsMwsBpK+rH3hvIfriU8hkx2z0Qjiqbf+nXcO82sAc
z5Pb1e7yJrC0B7eLikQRadyqkrO5bMZw2LeIZbqjZwG6M8pdYc22vQPG3MF97XYkilQ+jJsFim9C
+Y1wLyJGLMDRW0BtifvbzEz1jTGXnG2SryNzreXi/JQz3sVMVsdJHQCW5uXQJf5Uv2ad6cQ2GeHI
ny9ssXpHLAYYCBCfN+60FaHyorTwvGPnTGl6szZO9UZzvDxynmXJASVNcmN1eqgP0xwl7hUkcf8J
e6rkreyHBZMzWM4KWnDZEv9VlUlMS4mF96YwI1czrKoyoSuBdrpFbIAcifFtBMhU0SbucUwjzq9J
JFczRDx3PUzp2Kt7hFVOsg9Fn15jw7z2QUepm912dBj7cpD4bvlW03JaJlb7ixAflZ4hHo7PvgqT
W0WnMe+gI/Z/R9o2z7VEdnXr+VNbHdfW7h9MPsvsxQaBWL+u0TgVR69fop41iopkV5pm9CkRMtOd
0shwt3D4OV9nB9fbba5yTjmKfY5dbsABX1G6pg43WqdUB2salEXGclc+AmAnvyprtN5qaHz0dQPT
RKiDQ/FqFSUVonHILjgyM9JJ4MZ5RvmUznEgkvQy8vJkAkGJava6BVEod40NTRdtu8xUkDnGckHt
V/OznGOGd86IUojqpcnW3VyiMg1yk8AnHLFhk0dtwSA5pMMqXswAo2rnQMzOD7Y24U898ae2Qzjg
eMQ87g7VCFSrYYYWc3HDgcvTF+XSn1yw732ml7mB8cBaKhDEle33OB0twZjn4kDYSneaDw3YZ8Oh
UHivaIjlA/QK8ZNTfdQXLlUW7QEbm/iLE9tDDbefO7p/iLOpYoIDyzQM0mJeJq4fN8mOjogEdbZe
aC6huZfVzgIef66aWA0HudBqMdOKquImFoSooO0Lq+Hejt26243NMl5nY1bCN4UcSetEtnV3g/Ci
sqHFJivD/0LWJEuqPiGFnvxytiEIq3MUda5teF4z6h5EG126wxCovHLTslF3ZE7E7V5bFximG/3k
nj+o/AHPmPezWZmTUa8tTgykUIqo/iLDmaHHsI49NF8s7VHFTNXSnVNT+UXg2zDUMvR2cPExK/cO
nHH2eLRiCKyQI/yO0xGw/AmC+kL97DYiuonaoexvJ39dB3SQZoW9YCOHYHTRo3npBqT2BzD90Dzy
R5Xgt0h3wu0U2vJrWDHY3dZOQrtr4tgPIeOVHMZ+DGVwsQdk5yP0getQWK7Zl4gerrKMRf9gbJyT
jvTpEPTpsSDR6caxwuc8mwfw0LKafrkQEdYTbVc7HyzGvPIMXZ5CU5eZ3EN1z1lIaZLdDJUzwU6F
I/+Eegr2F+u0yh8pPv03KI8ZumETDc0WSZegY8UgNH7STRy9wjMyy77GytOlkyCbD8WWMmLfFP+0
nTjlSfYdmPubmOp22sCnTW/AiFrSdy2ABvy4su7XLGJQbsAgeP8NpoEsoKbkaycU7uvedod6PVds
5WiXqyS5T6IiRaFh2MrfuJ1LtAAwA6KbGLa0d4ZYnsjdkCFHhSzJGHcXLn1zVeSSDFwQPO97g+lU
dkA7SCUzFFlan0zrZPHZEUlFuibBEAh0GDHhnhmBB26ikLn3ts1VV3+fqoxdJkSKqSV2acQguKXd
9wFot5ffQdTFbV/PC+qURdTRHdFxFbfumM8BQwAVBkU6AXHXlvS+lhH8Jn7pMoU3bDIoFpdm7osd
KWc45qtH5RIajyNCuwiVNGJfb9c5HVe/L+tKXw+zQXZggAE4fJ3J3EyZXp+T1oUv1wHK+9tChkzd
/MympxHpuNwXPIe3glIhYQPXdCKZMGWytaEPuIEkeWMKCokuMCgdBUJRReB6m6GFabXVkVDZATpO
5u1F4hXqMFsMS/HkIpfe9hLotU23yOSodJioPeHD8sIfc9O7vp/CCo5bpuu7tWiT8oH9W+lT6FjT
fEJIAVycq+EuNihpt1UdjxBGeYnU4thXCbt2hhscgmbv7NdteRstCNpP/oLrCPSXbKWHSBYP9kuY
/lpRurYnxpu0T0BSfmLfF5br1Rss1jLFakvXfFf0sVvtWsaoP7uCUX5gOqtqt40BQ6LEWqOHDl3A
/Nr0khlZQsWWBSHkEH2oR6Zdx3psDZUj8Qi/JFckGg9DPtPO1iItD+Ogxum+d6pMI+7Ll29mwsef
R+jCQ7Ag2yuvmiP7YPfwXjfDGjGewPKBg72M0CuCQzXcPIQqL3IzZ9rhDw1T5h6Aczl0ZdvSf/mx
idptJOY42Xrt0jhBgaX1afY5PrewLbE5dVehW+6vue2+dmO0auZUpCtVFE2U1m00LF+7LPQeIkY8
DqUDlP6drfow3ToQk+A7VzGy5xL7ZlQdudtNGzc0zSujEMb2fulLelgVQzXk5SRgFtSF2REyuZMF
QpoVqEYPKmEKhqg4wD4nMnunBfw/LVBpAK1K6KeUYJndAQZCr9s1ZkqsbZp13G0hzo/qNK8Qyo/u
XHh/MXNAjAUclEaBnJtZBmtVLF/ZxYwTEWMSeewslXOQJV60GCqM6qmBf1hdV/609OeoccdvbPBL
Qt84REHhV9VfspfLL+i6CQqyxlrghHkUz3qA8cml4aF/qlPwdtuveibeiOr8gzV3a7udozBcg1ZK
+ieW+30FR+oXQ3R/BwfwokUCmW6f12VcU/44TS080W4gLRmj5o4hVUN5OMN5OVG5Tx51edt6mypc
OfWkj8XDFulNWQWEeLjwXxpOo90cYwu/oahdvo++23+RjdO9zIVZjjk2Rcm5Aae+MjilXUSsE+Kb
nCAVeLwG/38wrTC9buDAPYu49UpKy8qpoWFzcLPkTTMHeFqFIJrErZijN1letltkjDTIn3DeiD3I
Docaoh+WDlbjwUjwovKeoLDmBbvb+DFZMuvFGUoGO4XhNrnGGyuXAUDl6G4hvnvXJp0RkpC4oyBC
2YT6ycxAkChCMR0vQ1BGe5DuwdVh2N10aq5/2sQfT8EwK4wIMFRAM268KtKHmfwOH0TwkrDdL9qn
wePu2dAs+d86uHgJuplw0NgMhe6TC5s5ZUQj5idTrM13rTJip6RTxa89p94c5ODPPxsLxtcGknE0
H3Clt19ZEjiH0qbY9EVmmu8wmFAXx7zVVeSItFkWdP7QdffkvLSQquXqvOlmLelGmMOVu8rgpr2L
VlN/SXD/kUFTD9F9goXUX1zmRu+sIV8EjbQjYdaWef6zZFI3Q0FvDH3NOilYdjJjpNWOFXSiVVLM
rzWaVbixXuYejaA528bw7gGPBB7MG93iT7EVTsxEQ82Rj0dFgp1Rz4BmOGRRNYZc85N+JsN9Qt8i
C/cuMhG9kJP68nkMjRCHoTLzQ5rkUX6lIa780mZMnjurZi8X7K1/INJ12OF4V5gt1kjxN1NV6Xhs
khW9homMf7R8KaZb9GHkfI3+PMCnFIlczp6GdUrxOIKGVBkZppusn/XLMs3QBObB78NDxlj6ykG0
l+xr0lNsSqPuAhsjiFSH1VqX66Hpp+EkkOD5O53RtKI4nHxzxZS0K9iEDX+FNVQA0eg004wZKJ4S
O9fp0/q2jEIsLli99teM06I8QNki68mS2dI9ZnpI77NuWd8c1A6n2UFVeZmTL8gRx6qJ9rDy3BVx
kgdg7YfaF1tVUwWcSt0oGyqKheecSuIsOrh4MzCUd1UV7WZFfXkAkY+dH3M3T0+VGq1uj6hR36x9
VLQHjSXESzLQWQCv1sUjhM5y2kwuL45lgFPBlhsTt40p1OtjlQ/usgFIWGDvthY+bJGjYbMM1kLL
Q7e/RMcIjDIQ9syEP00KR1G4jM1fvfBoEnqoBf2mn/Ss6HbW8KEYCmntJQKCNzvPpT6pSci/h7V2
C6AVbd+Ha1ZAua+84fkSIQ1ZBOE/pYIqffe8QrQk6h3XkLsS7yqozAyThvNSj+66R2xe3nsA4Nwa
OJC+TgjoAc09t3v1dRFbpwF47UuDPiHdIIlObntYxCkzoFrdO0DhrLJFMgsQS5WEN+gPE3SeWevf
dU6ezwd0mYTwistEBgZN88VyeoApuxR+HLh93rB9rLYf7vwpmqNgmXKixDqc36sjxxMVl184BPqy
HHOig2Yvy1lPBi+RpIQ7EkdMxziJek8eaqFc+Dv/IETFRRkKtsE1tV3Qd1+51Tyy4gpYTBROMZMY
PFwGqIEOM6ufWRv7dynXG+4wXCQ/NPKu9pzEYSQCazbgDwASkwwMHiPJDumteRTh6kB5l3VcEFfR
mvs+bjjlu4Eizyoa1LFY4sDbA7hgILdhnhDJ3ZqFNfiaqM3eZi4Fx6mMpbsdmL2AP9p29UiRRiE3
VbaD1K3jmDqsrlzucoczdDMujNEmN00uJXQL3ryOOgUZq5J4m8zwgDdjSJjSlaztvLvIUSglf9LT
GIMjiCvueM/cJa5rkxiGnn55UPhxfQ+rpsN8IZbw8NeEE2SPa1ffnm06mMdoMhkyfLdOoAghqBo3
VQod/QbYASAsqjr1LfSy8L6P1vDGZlITXqlKr2aL54Y1Bb4/OcVmXRy9XNWRwj9t7u3iF+mD9YsV
D+G3BfLoespw5PrF8CMh0KyEArEBVRxxBW9isDEn9Itr7KE5dKUa45/4GcXmgKkcYYnLki+a9gdb
hJNl6uYujBsHBF7TeAVuy6iPzxCX6JhcHcqjsSDRo8fXK2zGtmmZQVSes1Nl0WwzwgbdI2MxRhWw
Y9Jwp1bjQV6D6Uz2RpYP5SOah+F+SYfxQRZVxzENob2DjR/P31t16U/Qj4xnvBigjXlZYaYrzrjQ
/sJqREihF1mOUNZc1wmiELAEISj8tQ2N6cV43+6nq9Cb4Uq6lotbJsO7Yqu9yLGjTUbE0t8NE/YL
ZQ2l8QbQfnwZHA8GOH1K+xj3NZR93HCuKlhSbhAujODwbYrQo4UySv6KmsGZd1DGsX65eGaIzQrl
I9y74C49hgHS/+6GIv6GVXv1JZsTNk6iyv646Mq2GcPE6gqBTiQ2KYsG63/qnTRwM4mrxJLY/qHy
U3nNVLYvSeMG5r4rhxxODkC1+9T73tht6kG2bAToPyFwQsSNqSgfu9s1TBp/E2FW5W47p7youCPq
msCKnPRZd2mz7hsGLcM9f+r82HI5YcxvNT4IqnZlH6zIDeBTcndpXpfLhLNQa/cNyyemP3nu1W+d
P5p240Ta46rIB5QbkDjgjKi2hwkYXcIRtqkMi+TQ2jNMH0xxiO4ADZLdrVj95AmoX7u3LMQcz1Ch
hzBwGpc7DfCf0Xk0wLYGtHSbKLCzCUcY/tWxCbA/xrcgNStWeOgZMfnn3aK5Aj4CeMXawaS7dpz6
dN9haRvTYMXjrRCjfTER8OKbdZWW9yUK1fJUXDYj8ERKl1tXvn6yYYBgb+DW2VXUernEYcfvnkeG
nvOhQGN/W3AhEKdWEgsbMXaquBqG6UePNfTfOCaoa2UVCmsj44XeNlKQqM8o2WwcnOtqPuFO5J7b
lsjFDcIWWBErlRXrlT7f/eEAiH53YGhSNsE5AtBEvmm+aJHLOhjbUeN0w4W87RAZnTCiGJsD/yzO
Nt00I77Jha7tnURZVOw9NSw/cjOBbK9j7Ec7QQdc/ACU9QIkvhdIR7bUzbR3ljxCKBzOoxzBkSyv
calLjOu/Mj0TOSJ8J77cD7hDo5fIJ/mEE5v9Ze5E/maxTl66Yq5uYhUtF9lIyAnqhkv5hlDfviiU
HeAyHxO7v+PCIsyO+YueNwv315XPSl+uclXk91aWZu52hRecblwD1eAZZ4wItRs5xKjTsGcGt1/p
FLlnGDbv+rmeHuc0XfvHinEduim/7b8VYJJQQzGif4ZhMXkH6GOygQVUclISCmncTdPQeB4nu7K6
HwzG7XIrpqSpr8E1qnNFfbUeWmgxIojtyELSAIULk55ijh+oQ8QPJwqpPssV2gic7R4O3GqnTY+d
DskPm4a5UgWsLOv0sK7+gqKszCmea237rLm4VJTJHIDzvqCF4xSoOqe+g+aa3SKmadPrqc5dqEB2
Aekqi2QJWzhVUeCCJdeUkONlDtrgwviACxrSdddJvPIES0bLLbys8BUHrii9rwe3TfdEYYgyaIU/
Qcr0RHNLgHPTbJzE5q9GaCPEWXjQv2Fpe/khd4o8PgOQVtRtxBONsLK6xX7uvdr6i2685O1OlXlY
dKGgXi5pqzfYRg7Jlwbq115G8zIEuZjp+FcxdhBgZVjtYdWl9w5OR1hFVVW93iZNI4mdRWpDABzs
26i4/T+Ygdrqk346aW+Mz9hz1uZmFEnob1azzM7u/0QoWwUptjit4UhSllOUdYnljirzYMIVeN7D
Qrcr/lMrpIQqrZdj3S6lCfKBG2sZ+HAIJ7LpE3fPD4xENQUO9pq4u9KjXP75v1zMGX4uDHrq4YRh
tL113ErCC4G/K+gzPzOHvpigvvOExCQEjFVjRcn/3nlephe3UBQ9w2nAJmEXYnoUJFp4twvmMFsQ
IvPDClf6CZ86kJk23LOKahwhYCo/cd/8yCjSSKLjGQsZYpne2bVaLGngMns4dWbt9wN+mNhkJ+Ph
z6abH3hgaoM5nCfkJdVBvrOjtCJg3IU25DSE7Rc+YPRdwjC/zBatE/gBTVSTI8j+80OdD98yBvgO
fGbCg95nmpRIIKcQ0PE0jaNzD43BOyjhWFvFQGZP1YVzEfyaoOj0uqunrNkQbupv66n6LJT3o6WF
bdf//0MunqT/Wlq4LbWm1bzksShw34Nm5XlOcoVcdPwkovXDzwldg0Coi7H7fxxe9axzo9rhpJkf
H6Qn3VuNbdwnntUfPsUow9uSEmLbu885wk8ZHBiiJ0E6K+iUco/V1LrBn7/fh4vmX09554wt+0jD
wpqHU40o+kRCRRR4TIe+48RVntMWIiU13/jJfvjgUxH5YxNi6tiGXOF3P40AeR+gUQ0ngx9i4NZL
fztkU4h5G7K/P/++D94iXFBYNRq6Em717wzQB8yW4IOkw4mgOoF+ttfeHqokw/P/9TmC1WBL0m8c
XKTfHzZxyXEOiYXVl3bytloFVNF1jj5ZE//11eUplJFSGTSS/3GcxawRXrjLyguxW9x7VSO+hv5s
zec1ScUJHDAUn0SzX77/74coeVRESnJ2GQzk3691QdSJwY+oO1EiDN9ilzbDSvMsmEsdYal88frP
dIX7WyjEJ8a3/+QHvHu2wTvY13iOk7dqLt/23zuaqQtCsGQ99aOlnVMG0RfrJWX5NMB1KarTaOAd
ntqBeuzIVEA3tCmOex4G1An7zPYb+qoQTTEzenxb3NwsxRZJROgeS+S0kAgKfECZtHp+dC6MyxS+
ht69yZHkFwFxUDBkCzxPYArmq3oy7SrrT47P/y5PXK65GBSMGUV2zbv0QcfPqyRJxHKKvUw/YRQF
j2GN7Yc/L87/7rfLUy7rhROacKR3+63NrEwx01gYVWEzEFtTj7gwFqepXrvDnx/14Q/yte/5CgtF
bJl+/2Y2UtXViwyPIi87yBTI7IU6+Mmu/ugHEXJBgpzUSgO0//4UDKT8tvUVIYOQibZL52J9sNLU
oVn4LG3wgw0AsmmDrdL1GKZyvz8KbnOJbtGbTxENUrXJiwl/qGG6WBphYCjia2xW49fJH6Dditxa
4k8Olst//90m8Hi8owySVeYC7w4w0NS0GFQzn4BLLCDEgnltNUHTA3G4aho73WlZfRZC/sH79UAA
XZLKOGZIbv79R9dhnaSmb5dTaiVEeugpD0w7TIHE9uZ//5Q86pKToEjwIEjy90dFOsVEPmNtpmp+
VmIeUHcx69VSFZ886cM3+a8nvVs0fWNhITMUy6mnCH2Eu6VvS79akMaI8dTgcsJM1tP7P++HDx/q
M02UBOnYVBy//zz0cDTQHoKODvLGT3ZM9FbUNC9eKZybwhnE68Lk9eefH/rR51PceYqXqjz7vV84
srWIoU42nSI0LuemQGNlKRQPQNTtJy/1o0d5Wii4eL4jcCT8/ffhPU2LOtXzaVKYgk+qQXyUjH8P
8+R/chO9fxI8jUvQixTC8Is89105XyF7dFxAiJOLIDbAoFME0yR8/IN1vPvf3h+P4kmkXNGkGOV5
75Y/JtI4IuSdPDklbtjwu6HWZGh3lyAbhJ9/8grfH5n/PI3ClS9mXHbdux8WpbDjUlzDT5g2dRu2
yAXjV+4nRev7hXh5CrIFISX0Ty70d/ssVTZGTE1kn2Kc025a92KGgKnFtQu3dIeyA4kZbOzXP7/I
j34aeds+WjbF5SPePRSLVjrvhIBb6drFVaea7ITi9rMI349+mhFYSPHJlMdW+30NeinOR6CjlK/0
nXeibOV10fTdPXN1ZrmND4KFxsDxP7m7P3oszE3NpepxMvjvlj5jGFimyWCfmD3YDzid2vsxd5P9
qAtk5U5WUjiAQ0If/fNL/aco+PeVAAdGsbGh6MhLw2MuO+VfdRELSahROOqUNRpN7mxDymau463f
O7h3mPXTJoS7zh7Fvk7m9dg7fVHssrIzSfDnP+W/e5K/xPX4W4Tmcnx/eF/sdlanYN6eLGuGxM2s
J2F3LnhkV39ykH7wKNdxiZzjSYSfvH9UaeD0YqSoTqi7b8HAKdYctF1FaYlPftR/F63gxne0TWfi
smveLVqng9jcOSwnMfqIupn2kU3rVoXzyY786Dkcm0Br/CwOm3fLFgZGjljTW08uZPdrZPXlDl84
e/fnT/S+fuHTUL9zs3K3gLy8/zXRxBtya2WfUCObcbeikB73M069Yu+hqR23bj+kP5eoqjB76crs
s80pL9vg3WqlV4Ea5pBue+lcfl+t+EipAW2Hw7XrjDi2lUM0kR5RwrHRxLwwAbKXyUa7Y4lHLYWv
N7jMqzcLl4xnX9fyDd3UhKfahH4Ua8jilmGuMHjs2gq1oqsdDBnB+V6FM3SPfpsvzYZRuTYn7NCj
O4kU5zWLPfelFgjSdnmkrW5rOjP8aMl7vJJdRlmVYI9l7epFg6X++fW/79gur19xSLg0MlRx5t0h
4aaQQTPckXFOGTAOwEZpB7cP/018zdHv18Pxz897v00u6avAaqxdeiZCfS///F9nQ0dWeunpyj8N
aPa+GhmTYGnhqWwVcf1Jf+aKd1/WXMLMKA4JTacC4ND5/VnJirnjgkUd51CKWS+p3x0R3Aap7pop
ydANB3zmb0s0bq0oiV+gxU7DObW62Q56OWoBUaJCwpmqcDG3TW7DWvCViw9k4yd/tW6O8GLqOxsv
9SbW+tznEzEAxeg6aHVF5MZ3XTy7hEi2NUoWMjwLe4u1cRjhnmjsF3KmoS7V0Pb7/YyVEDS2Gn7x
Dt4zkhOLKWCK3WUOmcRe2yY6DrM9f3ctgZe5gaU7QJP1PIz3U1yf7ydMBPbu3I/LrQoL5EIMzWP/
qCY/kfeQOGHGJRGjNtyYXYWXgEGgdKiGvtP/j7Tz2JFbWcL0ExGgN1uWZRt1S2q1zIZotY7ofdI+
/XzULEbFIorQHeBARytlMU1kZMRvzqkZjshG2SK2v9xe7OUNxALM5af5HYTan2MtMge5sFKJc9B6
kV3aniLJbXhCRrFN77t4sLtznZUAkuA2B+PGtr66gxjaJOjzrCQk2+afsuBf+8wE9qFDTO48za6x
PaWHHU1u2BfBD7lIrA7ekjpKd6ZQ9MxThKS8cjqh+2QYPE8bHncrs0CixtGiQjHDa+cj+NdPsdqY
ppXIO6+hBrgvMFxE1j023/EYQGu3zMqdbjXBRvC+qnsyAQ5Tr/B2Z//DEr4cVXU0tMXKgrpn4zMN
Zmo6TzQEOnzt0r7KdjxnaG8gzlnIjwi205itgkoA4IlLKM0RRI1iY02WRx92AvmNDCqCG9nmz8tf
FOYRkkAo/Xh6XjhPQSvFni33tPkrhK1vb7zl1cVQzPa8AWjUk/wvNl5KYKCY0U90W9v4rOOYc1ei
unb691HQ5MOWnJevzOvp8oOyxMHynQYkZMs224dTUp8UgLQb6ffKVuZ1rdGU0BUmD9HIy2Fgj0Uz
akj2YHcqqNa18p1i283Boke9RzsjfBk0MrmouqenZH5AcWurK3K9g/kFtspusub3qbrIBIq+KcJG
H2U6Fal/jpomOleWiI6R5VteMisNgROcNhKDP5WDvy/meRENVpAXBe9TS55/1V/nhs5liEKIOSFi
YsIjV31UEHbSgK7rsc0H2evQ69IfJAUBbAUCWw07VK7uizoKhUvRO7oDSSrR9raQJdj4bX8KOFe/
jVK+wk1mQrZe7OWULriOw9DkATVR7wvwZ5nL5q9+0jyYRhc6RDacEPQd4n1j6KPtVgbwR0/uaHrt
5MEHCyuh14Z5SolysQtdJlPPtSC72ElCDWlKSIgK7DTBuwShid78qmkNTda6xKltT0OoeTYbsx1A
UYXF9yirmxJ3ygrZejwUMso9WvKETVuMSPqcvkD2qcA7gdTsfwPQiDLQdhbgb0MEyI2lnRY+61mQ
fZdbUcaH26dkmeDNy2hy+6qYrbGLjEWGoZulHzmimbzaUPwPspFbD1kcIOiro/f1C9+H9ncFGQS2
VlGbL7fHXomCGi9KnWhH3DWucmVKHiqa6pRoLd2JioM1qsbvJDA6zdUBnAwucHL/qYpbOKYowXf5
fk4avsL/zoBs6aI2NgLTfFYX+0ZFVAL50jkB4m12uaclBf1nRwjZQ8O2iGBK4EoC78NMD4o2WkBk
wqTxd8qoY1Ex6vS+0TkArH17VlYCsY7LK7U6w1B1/rj8EYMugRlEd8orixpfrgYfOllK/M8zqWMj
RK5EDp0vohelmSTH2mIo5Px9kvtp8CZ5dJ4qkSDamc2SFUEp39Fzb/ZQFNKNSV4OqtGfkSlKAECl
Km+Yi4BZjXqRd4rZe3HTiWf8XLTjiI3rF0D21YPtBxBJI/n99pyujolpM+o/FC/gyF7OaTSC7VJm
oHoHQTsDf9+k9ylmf/toQML6wAMHIeYRXr++kVAvE/j54aRwmXHJy+ZstXo5MKzEPEGhuqL9YIQI
2UF7SHEj/VVkbfGfhlxssHEfLe/WPwNSjSEkk8cT/C4HrCmB9qHaVB5MpobuPar+WRI1G9W09VF4
TbN1VKroi6ihNDk+G4OovKwYIPI4g2J/dGJS8tvLNv/Yv8/jn49xVAqfGlfN1bIpgNj0zhe1V/co
y8OjaqaTCbKr34f4SP3+58GonnGXYzlJrcBezBw449GquJ08JxTSvQjj9hgOfvZhlMst6+tlnOG7
TBXpLrbibG+59Eh3esMA2uk3Xlk2lfiFcxb9bLUd0w9YRcBf74CBd3fIrfjPeEmnYA4Umi63P3dl
CZGj5vjRZXFkfsXlRsGLY/ITwG0URMP2QRYtxCOUX15vj7KyghgW2858GfPcWPYf7GgqBOTm1gsz
NTz6U/aGhlp2sHRKB7dHWjlp89l2iCnACMiGLr8HmGcfKoNVe2Y8yad2sIN4R5epm9H/XXvC/EZs
FSdWPs7WVNuUaUZziS6r82WBraVWG8KTa2l4pi6PvrM5OfcqEmnH2193lWayZWil0AHgSM9M4sXn
obkUwkhCnlpHhSu704sQK5RMQijFRd9Cv2uMuvgPkbL+DVtI9UAclF9UDNc24tnKJ7NhyBb4CXTQ
lr0BOOaDWqkzgwR29QsuQgDG7aiRzmOG0MHtb15ZUT5almlt4k9NQ+JyRS0rS802inifwrO7l/rS
+OJXbYb0UgNkB0MO3Hr3/zqkDpWf0EnJix758vPgTOV5GsWNh9knmpqGeQAF3+xlDOh2eY924O3h
rs8gw1G7w+aW+odhLZ4oU0/lKxR27YVK2HpIjxYniW/dGOV6zRiF/Gq2jpdBTS3mMYXhrfu9X3uR
cKYPCB/bJzJkaO6z6O7tD1oOxUrxsAM1xc1j4l++uBekSsdDsZWgMtRdddcUWgNn2CqOgRH9a+vo
z1Acdjofiuk4y3ANFBY+X53KHp6u+Zn20beoL/tZHyfYmL/lKi1HmvfpXy8dBSnNJBEFVqFh2R/7
1jf3uqRPG1O3vBPmURAzkQFMKHM1ZnHAu3ikbk0f2FPIRugaGebr3Izx6J5ah04o8QF/DucR99rm
MOA2sXHYVj5SkYlmyLGRp9AUv/zIRElKXKRL2VOhv9zlkt2eo1n24fb+WB5pPpJ0yKLIiOSUDaTm
chRk1U09IrJ4eWKgEpihCBZhqIKjbwS/HmPef/RYnsf7vzmKyp5EEOVyvHaSyIZ8iRpAkMrdLpuS
+FtdWzgD3P6ulX3PzJEH2fCV5KuboIN3NUq5qaIj0sK+91G3R+1aAKlD7QSlyY3hVhYLDjATCDCJ
yvjyMjCKCgY/ShAAGAzkYKo4fmBxLe/2R2nz7PydfjF7BHqqz6psOQa1hcvZU4UZAyugP8OJb5zX
qMhDoCZ60bxUpQQbz5ZD4Od+GoTHXG9GfEgrVeW6nQYTLTmlU+fCrYL0rN1a0TFw5PrM3laaXW07
cM2rKRzxoySsIhAIsvpjUedC2iNtbD5PsKYA0aSSph/NPomc7wO6L+jSliqvQ14rmgo8GcvZu8GX
k3aHlm8e7vBLpnyXwb0dN+7ftQW2LRMsBV1Ai5Lp5VQMgYoCMP4xXijbsTeh/OTGUloA60D25/a0
r5wRAGxMO/X3FVBPHCMpirPf5MlD2H218BL2EAbq963elv8NY/fj9nDLAgCLTHWMTiSpKEiV5YPB
rvs25/lHAcChlbybguy3b3X2lwDP0B02ROoTKqsZL2KcY2+PfFVC+jO0wVMFzBuNh+Vtm6XUvasK
4hsou8C4L3M9+gYzxfnUSbbhFXZg4y4QtsHT1ErVNzVrqyMKC+ZL5Rfq1x5NyqcO8Nbh9q9aWek/
SDy0ApiUK+BkNihKECX6xDOgMc5BLZo7FFiLL3AZ440JWB8KkDEFYAppyyvM0SdEJSVKaLKQce8o
anhTRpQ/FhJUn//hq+aqq0rHhfi+uJizTq1iE2i8h6QsKjJhN4h9KoXhJ7T/xPPtsVY2MKVByn6A
IKhkLDG91UgKEjd0JmFqTMlrQG73ZYDW8dimyDO/q5T2Ny6v1RHpts4YII3/zRP91w0dSlkU0DGf
PKUvLdQOMfeAf4jnbhuAiEuDamPh5rt4ERi5JzUDvCZZ29X7remk0qoSMXpJGKj7QUV/qivhtEGU
yeDsBu8yD8B/zLznw6KyJwnEZDwAwS+/0Qlh1GaBQQDOreITNB2UtSBjn4o+jf4/h5qvn7+mUxQw
CYLOHr1JtePokGMD+TFLYGm5UiqrW82g1ck0dPoBpqZc5wSYNpl2CCHHc5peue+xWjy1epr+nmUM
zsFUlq84FJUbe3Tt6Kk0fHQK9wB8l1fbTI8s+xbcmIH8y4cBq4eTKOsIYWrU9G4fh7UAC4CSlgpo
Klpei80ZNzWKe7kzIJioAhcNiuqMYJSCcFWCBntP9oNBeeDm9MQ2qjRbI8/H5u91xIYmlsacj4Qj
uqsyCx6aM2LvMuT0Hgel/dWFDeyO2izyjaGVtbFnND2HzQTesrxWKqPsoEIkrGpX1wU3ufA7uKVj
1O0xbIrtHaav4bDPeRb1OxOytzeiMBZjhug7dyia24orI8UQ7uycUr5LCyFD534cfNutjarBNnpS
exTqehSYD7cXbG1vUAUi+aEzql9l4lmY+cqI8LxXpXZ67B3J2iPimJI9yvZGWF4LXCQUMp0DWuE0
Yy9XSO4w29L7afK6uhqPAX2cM8bFxV4OxukhDAFV3P60tbOGaQOAbJJ8A9Dd5XgQs7UgwIbH6xzf
UY96q7WPsIz84LnTCtX2Mn/W91SSRny6PfAf5O4yZMLdQQiCq55MeTGyGXDPyUiNeoU0qCUqn5H+
Vjv48XrCquz6pINWso94pifRoa+TEJ3JKoF2PkyD8a1HwDJ/Mus6UTH5ixCW8Qu9t4FcRJj22Qg9
JscGFT75XFRd/CVDk35WLfbL9iiXYR3coYYwfYmrToYtNhomZF54hPoPESCMt0MdRrxPYppQ7rQh
a+3RMalexj624Jbb1YA+Qov3wD36xRoOzrcnZmUHUK0F4Qa6BYjwkmEwxHljop42kMq3s6B8qaTS
fZyE/Q9gYXF6bNo2qo7/PiZtf/4D/jxvhstdUOLuGXZCogJfoHK4r8p8ZNsRGQ5Qj30F2bCOosf/
MuYMKzFA9KlLElMdUB0easakeeKzCArUckFsOBrSMHzuZGdjw8131GK/QX3hqiS7pcq6DPBYRWid
jx2gF2S4aLq+wFB4Z/QZKP/bH7ZypACV0WmEaQDoa/lwdsJEQwIoGzwd3c0QrU9ZkVBZzmTpgGtO
guFiOE0PcTPGb7cHXglTuo7ZFfkz/wOef7mKUx83pmyAsgZyggdLaEajc8A8WesOHUjODSD52j5l
j9KuVRAeph53OZqeDbgHIWnjVWJqUZkWWLLokaQOe/qkKMeaWMltxOGVK4QWhsEW5fFKkWcRHO0i
DIQWVhPcMPxNHkUyC7WZYWJCPs3eTEl6tHJLG3a5LfyNO3uORsvdA3B9Tv9BDfLsu/xadOlzueF5
6hFTqjPBPz1kAqpkbeuxlya6fjYxEN/ndSxNbtlV9cZsr60tkEhenGTQ1O4W0ZIScEZyrhAVRP7R
xtTZw3ry54Qf7un2JlLWRrJwc5trP/SqltlJoqBvngcV60qapD6FsUFRFQkIKaePHdMRcZ0pKx81
q0WlDffd/AfcuPwMXc5+lbNcgw+KxtRPTkFl3kUwiISHyRV1pNu/c+U4c13h3wrYAEi1s9h+sIWE
5WTD5OlgrvZqK/Bka9CD2xhlTqIX645yCY1f6opUuZdZi6QqBfdxRBGOWz89+V3WlvcQ4IO7Fqdm
JOO6vtZQOFHie0tHc85Vg3z6Th23mHZiSBAZQcogP8lWhPyChbTbr0aGY4+nlaoBXpxUS+zQdsdX
AeVkxD54YmK67mcjwhux48TWT/CF2AthziWr97wP0/FsN1Uf7E3dSgAKRBltaL8UI4sUJSVWiIJg
/dCNY/xz0MPyox4FwW+1NDOx93slQEfNt+R2Vzk2lsF4FtZ3Gv4AwT6TzDHHq7hX7zS5yfLvt2fy
qrXPc4Wusj2DRIATXRE7U6x7kK0MDJ7RbaS+kxWU/X8tsstfUboLm2dZb3TevFFn9vdVO+DdkrMw
4Y5C2vjbgq6fbVxAKxudij5HifocSemym2ArWI2kFbBnrUB/wA0M5QuvfP1Z5Nw/tz9+JVbyJqTf
ZfMe5dPnwPZX3i07dd4XpQGuWSK2IKovKkSNY8tCOUeg4PWJNkP47w8ayijUICE0MeQyWAZTpEaY
MMJvcDLTPJM2ONGxV3ED/jYCRNvqts3nbXFQbGBaBpyA+aW/TCHCZqS5OCmal2mo6WnoR5xqEzNG
PPCyrxDp+2Mmlx9vT+vKfcB+onhs6vQylCVti6ej1Yk81OlqWzCBkZxWm11vZ/1zXTlkz1VHmSqY
knvE6IItkNVKALINHdopJCpCsrNY0z6bUD8EHgo/GK80RGcQMsfc7t/DHBc5HE06pUh6LDmLfYSL
bTLmppe0Ru8GqpXu41CJN263laMAAUYHxToD4gmql/szFobj6yRk3oAR4d5BVR3TeyEdtILO4e01
u+pbEgd4AwJRVxwHUPyS0YciAhpqEhpPdWeh82dmxoNui+gQgf0/W6M1UinOxDe97bR9KNnxfsKB
dmNWV87jjDhh5Sjc8kvmtf3rPJqoQaDuHVuegQDM1zQ2xCerUvxjYffG17HBe2/jHln7aujdIA8N
2rXcqvMv+mtEu0nNEtkVc8528xc5NxAumXLEshyj3NNLAsE9YlSc9AN+OEHU7/xqsjYC3upXz7BA
UkR+zPK4JKM8whGQLUxSHP2YoI+2w7cYADOQgn2hWfHWk3/liICbAkJOzJ+Z9As2KhKEqRn7LdB5
H78hpFqd5FChcr0XNiazVqm3uyixo08AH5DwtuVm51jU+0cDHFxHyXePE6B9ilADfr29Cdd+GHVP
HXAmFTSKoJeroRSYAfayZHB2bf2TRYrrGm0XbHz/Skhkpv/fKIsIYSBVnUVyhPFogukO194P2xHq
16HX3zqsmO6aXmgbB/lPo2cRhrlo6FjT2UXSxFnsbEwCSdltbtmyzlrJLS0JpF6RD+WzZqXYMQkM
dVFMSZFvfMpRFkU1pkTq+VGNcXd6SGTRfcc2ZzzjN+x336NU0nHeVHOkkEc0a5FrBamF2QXCacGu
7vvkk2/2+EonamfuqI/OuoVSOrzSw5GsE/L8jeGFpdFY+wjEyilMBGr4mtxOaD9hqIh5bx0r/h6P
WMP/ZPsDuKRCm+uKAaIIwb7pUdl0G0QTtlq4qwcSlhj5rYrUhKwvQp6FTDmA6sakFFaMzjGOSd5O
dWXJ4VlJfNSlmlp3JFcZI+usmO2IFKYKD9k1rNA3T7e340r4nVs77EbEPADtLs6JE7XK7L9rehOd
hkNsBhjVxyo26072z/QdmBzEXuybgFnOHcPLnZ8YCYIvtsqtBYPiV4LaDA5SZXPIgnp8RIJoOLco
Qt7R0t+CUq6duRnVQPmMoEDzdTFyBnMuHifTayZk+HND7Xb6EG31ytamkh4or0SyLKCSi/2PEcaY
RFDcvH4a0p9ToGREtlj7imXQl39fNCIb8GobuBQZ5OX34FuKW6+WcTM7PmJNSVS8QX7WHiMBnOL2
UGuBhFqxKfPQJqeRF5eHlOP1UMIm8rLB0u4CQ6pezCxTHyIe3Q/qgPGdZdYbudXaRDq8rqjPcDgI
gZefF8TI38cRE2nBNLIOEklYtouMrjxochJvPA7WB+NdIFPTI01eHEa9dqoMI2XDi8AXExmK2UlO
ic+Ibev723N5PRTPVpmEEWkk0mNtsQ3HKDISvSMoO2o63Vf1iHGYb0yfyyncquVe7/j5haxBI6Wg
S6qxGArlzYSgqhqegeIhOnVc8hn2E8fbH2TOG+0y5CtzGINAMwPProp3Thf6odrGmtcHRuWcBroW
6kejLfrwPsP/M3UxSG/v5331K8cwFB8prlVk25vkpUHg5sXRwRXu6iyuEBBXYpW2OcL5FgY8uNrj
etkIpd7HvrBfB8tEBVAJ1fz3hMrE565EKeHoF6ZOhXLw/XczRVXKlYww+IJmT5E92OjS227cUnt0
kbuQlJ3d+eZ72iaGdoqwa3i3DFQv8SuTjP/qsNPe62nKn2Jc5X8KfI6KHU/YbkQhUC1l16ms5hQ6
ZWu9oPpDiSuZpqr71AxpnN8neGV+nHKjhzjaldMvW0NQ8OwX2CjuIQTSlZfHSn3p0SkEg1SB8t2B
7MqVIzU5PHj1NO81N0Cw8T1N/LA7FGMs0GwlYX5MSsmUdxokYPlOhTL4JilyJrutNRvbpabWmhvX
+MpjmcY7VzgMdR5w1DguT18kZBn/ykSDdoeNBCuYOsFPuQq5DfsmVfTHrtR6cBRJrM5Oxk6KM4pq
9c9cWcrXyS6deiNj+pMSL3YZwBmekQqbGV7JogDWia7Ht0OmMZGFn+1KbxBcjZGGx1lsqB/t0RKH
FodA1FxoXRWS7uxDPYwRf9Y0ekwSMs5UlV9ub31lnoblj6JQjkYObwkasIsYPGUFBLy0UD09HdsE
AVdbyh+iHGVUdpsTfLUmMCznIY/Qxm2woIt3mSNP0h0qKSK9y8psiI96lHVbJ1+ZI/Lyh9FUJtEH
5E2pcvHDaH+BMx0LhMPDoujQh/fhaaRjXzmPoyO3b5PkJNBOoHIWO4w1ZJwZaWTheqs3UvaqZmKQ
zxKq29pesxTolnYixBvt+fGpjJTu1+1pXIlTKrgee0ZVk30sX0OGNVaNpNbIE/SZ/DnJA5wjRw1L
Dff2OM71pFCAB1kM9JfRzMU11rVI4tihrHlynzvf0y7AShMQ55NGqorKMMbBGWZbPVLQQ5MiP11h
arlFkr6+SrldQP1DA6N8CFbw8mAhi1Ah2FwRk/nLZ5YUqo+cqfCx8O4LMBkanXMKLHLjKbA2xVwE
dHUAxyvgny+HjUr0tBsxUfyaYNHHRhbf8XBQNw7pyt0280MoZVmUmXgAXI7ip2gqog6ie3QBqoje
TeO8t04ZfERMQY6Pt1dz5ZN4aJBKUpBGBWgZosjquyHHnswryszwRlg0HycRBxt179VRDMifIFbp
zS/fzVVv5zFeRppHWhnc+TJiw8jqVBuUz3liFscV5AZoPYgokNrVRXDLJ2H5Wl/1Xh75vvPb6VUz
2cMr0PEhaTiAjzk9640xV3airiDiAlZ1znqWleV8MgfbKhDiUSqt+dHLMzoF4VfXQvB4X+Li8DAW
VbKxaNfsecDTJD8UP+CfULCbz+hfdYhG0xUsALXO6xLMZR8ztQIrh0kivRPgTPUz04OnuB1WYrby
Cehxo71uHOCbhuVs1wc3py9DPFyjLIuVfYC3RfAEadr+0kcTfa4ZqPFopRVqKth/lspLGJDyoCnh
qJGrJATcNw2b2+R7yVX1JolQKc4JAaMByKVG1rFPEyx7MrLr4FNqd5nphsW2TNba3LOnwGVS/pFZ
+ctZsEIHJYxKCC+OtfGzj7WuG5FQVMBZhHocqF9jUqtU/afbR2Zlm82tOdD69OdQQJvP71+TH+YV
Uvo6+HUFOZvnNMCHDoVma4f4mP2RYCU2Au4cVRbbGgIfnBJQxPxliSCmBNaSQAMkj4bQ+NjnSvOO
hHq4Q78SC5haTO8AbaodOtz5xj5bOba8LYlBBk8HZnqxzYxSbUq/pgfa6g2C9Mi9n4zAGE6353Pt
mmUETtEcHVBvX2TY1WTHfVWaqAVFLeKxwvDl5mzGiuqZZW8GbNgimdzKtiVpnyIIPd0bDXvic6v4
9Ay7VvPFrzrAqvFIoOuQmVdrFdxPIfVfVHkM9Y3fu7LtiJb01Wbu0jWhCKNXLW7rmCYewpu0h83y
eUxTbBA7oSWtG9V+6hWDSJ397XlaG5cQDZ4AyDP86kV4K2MNCV/sFj2psMpz2oroo14Xww53SOWJ
a7LBGqeOXm8PurLZ/9TGqfxBtQZJernZu27A225WctLsqcSrQsZn2+7sw9AWrz5u397t4VZ2nKlA
QqFYPtOul7CJOk9kvaujEdZ+iwir1TkYYuplugXPWEvN6cHO2SYkA1iZ82T/dYgno6IdWDq9Z4CF
nvZ9oEVvORWm2WQpH31s7God7QSUoYFqJBEszVBXT51eGQ/oNevj2+3vXllbpANovNjcIhDiFj9n
8HMJZx+58SCdy7ZXpJH1sWQfn0SrFvcJgu/qQUnD4t8LLXOmyLHQ5rW96vdMSSJHtCRgFHZYsvm+
H7ppEjTnjrTgcPsTV/JGTLCof/C2pdCyfHqMzshbNSobr5hCZWcEpuJWtezs5DhCiUMr/ZPiy+IY
cZaOoV1ML7eHXykVKmwquknEUmoUS0BHPIFtj9RSeIiYTv5etVrEoXMMI58jbMPQC7SQJAepxG4/
aFGKjIyIleCrHOLBtBHRVzI8ZJHmDBa+IGiERVwdeGVjugFzZ0jacW+C0TFdXRraet90Rb3VY185
wkRwGAycK6Boy2uS9y7QLdHA7eoLEHsibM88s1ok0nL0oFo533j2rn0digU2xQxWm0z58miFFc6T
mhMLD8ss5POqWsPVecjH4DvuqI36dHtdV25HmrI8z7io2FrL0Wjol01r1gI2WSt2raRgj2gohdfG
inS0BryaBsUyPlbocm/E4yulG31GeM9pM58592gXywi8JfaLFAIRDD9UKERHqo7lZptNLmUMmRYY
1JEPU2r3n504dGq30O3xKzZsUr8Hw+dTZbdt3zwE02TbeHKVMubdtt9jZYDADXabUzVE7oibpbJH
l7usD02fYiPQBIBlTnZSDLOf3YQ3S6D5yu/MwQUYd41gtFzLL63PStlIqTuhKv/BbxUo+JYihcjV
0DXwNGomL0Xg48nU1XkL0KNpPzs9UqBHB6IGhgzCkDQWbxT2ATEHp8N/wUwA8yqYQRmwEtE5Dv3+
dxFiNeBB2hPWzuwzI9/XuH7ApjejZAhdI8P+aheg1GNsbLPrhecog+WkXKbwJlsiXMx4hOiHKL6H
i1mpf54lMZ3fGJ2jdoNTHWiSMKvhmsTEW98lZVO3oG/rP4C8iLKFjLDKYp9XKFHIoSVxH5u6iD9N
Ddga/KKa6jEgmzvRM4o/AO5onkYYpd9u7/rrM02+NLc8yD8IasueXNTQa5sSbcL9ijtBRldoL+uD
5fbI2R7HnrTo9njXZ5qEgySQqea5g6bD5ZlOEyus8F2GZ6A3+SHCS+5g1PJ/omv73e2Rrm/Cy5HU
y5EGVc0jo4RKJoo+OYjBabHC7rAj5E48qiFmzMYwVqfbg16nHQzKKUZZBFVVGgGXg4p4hI8e8nmq
TxG1jzT7rhuSeiO5oUXMv3OZyjMOysUsHv3bq8CfZ2MvqJ/MXfM471+1DuOhH05VJNpbaUGquJf1
UO1PsM0s1RVRjdMbOnMxhn0pbhcHvVGdyiNVSShJAV6L3dIcxbSXxkxNTkWRTYarKaKs3BSL9tnK
oCzj+9hJKYoHZlK2KCGDrd0TaNrKa0o97Z7JLSYVJ0a7+1XqPszYMKoELmChP0kYMSpK7lbJgEZc
FTbEVqVRBB5sqZ8np0DDkg4Wzai1z1JokYUC6g6HFyBB0hczinEpCdKgDe6Nzs5zVGr74LePNqG1
10t8g/ZVG9F51E1EJ6ceD4jdFKNWdKLuX36gox2lh7m6NCGgG5lPOr2S0DU1kb8XJIlH3fCVjzbg
9+eaH3+v9o4S7oMwkE3Xx6692U8TpQic0eK4eoDQbFB4xn3vVRGKnexC3ODRIeGd+KEXyhR/ayYT
wyEq44JKO8Jjs4JoVpc/7Li1658iLSiKIr7uhPcGHg7jh0mW4leB2pe/r6qmL46YzzinTs018e5o
XfQZcaIsOZkmPl1nGwv14lkuODLvOTWBmu+VymCnhmYDkktM6mdcFVFVb3o0UQ7lgHLZc1xBTUO1
xrCjN7WhPHrX2DVXi8TEaDslq1X8JYy8c85YMPqRx+FFx3XC+BQWeSmwAUxqZbzrKtL6XR5CwXtK
BbAscNE5dp427qv+d7OMUVATKo7qFMcp72uUe79JRt0gUGMqyfCSTqXq7G3YL9qTH8V6eYD1kCGG
hpOW/doHAAgfpgoU4auJG1rxFiSJpLiqVYuzVqtsRaeSkXzRY/xaHiThB707DC3Z1UTLWr+vp0iP
z0FWIBhXNiDJXeyZJBSW8tFEKYfOQHPEuoJbL7VregBybGjl166JrP5rY0iN6qaVqr4FlRY290WU
48IaNCHS0gPxVz6PlYRcD+5YDOgIrXgyDJMwCfnSko+Yg8pYa5hYJQ0ZIN89C5HXe0ElPsIKyFT0
+CBqNFtA403pnVxk2bSbSkP90SV4NFGcjime6KkYP2JormMVHmAP7mCgpfFXc3gssgTdQdyAw3aX
ALD46fu1SW0oyeLyPred4ZeD+iZ3VF+y7BSqBu2+DC1D8iwBVcFN4yiMjpNJjnNI0VVCBFEzUKnj
alaRzulsoew0DKR/1gY4iAOdHzr8Ph6l8i4LRZPtA7WWo30+SFF2VrJWyYCr+RgnRqUTvxZD0d6b
RqjRFLf99KNsCNM42DFY9Tt4Pd14VzpK1BytyfI9YnDSP/GSiB5xfZWLExpRot5lY87BssKR5uIQ
jlnwICui185pKvefUzSw3yG/Iz6qp1jB7CbDRO6w77sAG+NSivHfMOs22fkNdi0nnB+nx7G2q3tm
jUmng00rq6IFlbmjLefKYYqdutoDRjHb10EWtfULukdrHuymxXide8GveVOo3L2jkSe7GBEoBRoX
V9avHJ9V5X1Q5e51iET+jICU8gW5Wz84RShuev3QZMp+LDCZB7dY1fWJf0LzOpuXl1sgChm4SDZv
Ja8r/ZhZNIfkcX5fO1flVzspjShOI9vzRRRUZHOhfdQzVX/TkfL/nOij9qM0jPSxLrX6MYoC+9gE
qtm7FlK9P4IuH/xDLwLcAjF83JLpXckxEG9GYADSv3rd6pfMSLWHVoKq7vvVjm1fHgfHGe5zuR7v
5S43/v3mx4qBg0f1G4y0Ov+ev57kIhDYHpfMRcy78GONo+ngcoulZ5+9HLp5ZDovY+G3r/9894Mf
VXiQIst03ZbH7RmzomS0PAdRij2P1O7Bp293vD3K9euXKaR4B+6dOhea1Zcf1wJOFo6vWJ6Uak7q
8ij0BwyUe+1DrunJa12F+b1ulN1DBZHz01RP1fvtH7CSwaG7hRoUHWYmeFmCx00hVkXN7GLjK/aN
Bg6xDIDIDviUn28PtbZxtD8yubTNr0EHMpRUeWhVvpXimOvLVsiTjEsBwz/ngwIFaushdp1VzQV4
k+LhLFu3zN7UuGkwkNQsT1HDNz0wq7spdcxPqT/JG1+2kic6HFVauaBTqE4tVpEWuYqodAP2Lgh5
HKW98sHo+vHT7fm7ToGRi6B/gTwstCqUYS73ij+aatUpg+0ZjSTfx3EgHfUptJhEUZ7pCBS7XmX3
3B70en9AF58x8jMxYqZmXA5qTnYWJR0FPRX/aqwxsNekgWwASu+Uw/8yFD1bisr08JZnAfvUypf7
mjLXGIVHXDk0N9SN8ZTFfrhx7K4XjJITUCV6opztK+At9upRSGJne1UIwH4GpD+S9VYbNYjrDc8o
tAKQpwGsR5Xlcu6mFHBN3OuWRyT35QOgzSB1tcCwMOaWss7FVgTftH+fRHTNLaqlVKO5RS7HlOOG
05DGDtYy6pxTcQqUHRextDNF1W+8ta+jF7Blc9bXRmeGyuw8AX+F5qZpQoGfseG1s3mkixxMEJ77
Ko2BvvbAmffDoNkfB5PMzh1R9/L3dPyGeuOc/ymoLJ5PfxAy3JfsU9ptlz8js6wCMS/b9PrKRi0Z
U23jA31apCjpTTgvEBLi31ACjcxVQI6X7kzaqHdN3ecmCtNAFV3aCVZ5xI1HKk6m3/XKviuDODl2
dovdZlnltb0PHLOsn/tMqC0PijHIPwcSFI7HcZqQZ4FfONugU1HFdxJVnH4HPMH2uqkeaQHFifYO
mKVVN6L39T6mzoHaFiHHgcGyhN1VRTeN6GBZnqjy+BzWWnA/yXm7McHXy4zyCPQ66iqQFq/m13Gi
rnRQyKQZ3Bef2rFOvledU5SupgpFc5vWCu/yDHdKV62r4hTZWfX19q7+I+d1ucQa+BSCOR1wCgpL
yIXcRHHto+rnab2Vq3twJ/+Hs/Pqcdta1/AvIsBebklRGmmaPR7H5YawHZu9c7H9+vPQFwcZihAx
O0Gwg2QjS1z1K28xi09DWjXi3i4okXpAqx107UmRXvsSxgkG3nJO9lJZcfctwt1nOHQS5uB3ENpw
bpdx0qnv62SwNH+SBuyildyu92jR18vDmtB4pg659IHX5wP5YoRDKzoGXanMfpygvD+GWJnenpyN
K3rZzYg+Uffi2C+/4j+ncJCE6TSxY5yLgp5jl9IkcKuYHT7XmbqnW7ScpdVCaAq46kXQF1zaGoKc
4ITbhTLECImc2BPOOH3t58FKsL2Npg86QWrticiSH2Kt25W12JhPjS+kMSNTLWFK336pJvehlprg
7GuLsl04manXTcbe47BBXgbbiWQafFkEH0C3vx0GTZTWamphn/EN6h7h4/F5U5W3H1tVQpOOvGRC
xFaWO7UmS+dQwH5JyQrSQtIGiP5yqLiAyuYfkLgAtlF5DTklZaKULgILXY6j8YzObERNP/PtNGku
VQe028vBsz3W9NIBIqei+Wb2RByIjka26A8Wr7/sQ8ZzftlKh9pWYdXak5OT5ZP+qVLpod9Tab42
F3gOYd/pvPuuWUwJl4ImAHRKYutbts8D/mFin23RZv6UjtqdBgzn/e8X4o/0QHhYqJ6qqyCnxH/D
DEeyixhevjd2WFZ0fNFzUk97r9fWboLRhKiYjNYGDJy3y9yrGa+oShCgqK18oAZuHCKC9Z3q3tbp
/O8oqw+ioJfUup4ybWo8g9qp8mM4Bv1rgrXzzlAbASJRKLIaCwybyGO1QsEQZ1UaRvZZyMrwBGou
yF3u7gb4WZw9ODXNeqjy1k6EuBHlwGDiOC4Qd1xbVqclmDuM4BWKl3qEHbCRzcMRIfHIo6Ew+g2e
1h9uX3dby0ZbB/cbEhfwAauvzOVm7PVhQOuauXya23HyAJ/ZO6HN1lwuLThuVkI39vHbzeFkIIbi
HkE2KpDOt7JrQ8dF7MzTcJ+/VO0gnbHy7vcc3jY2CxQ7faHaEZRePRg2Jb6sIZI4ZyOmq3Elhedp
ChMXw3l7J9reWDZubxpxJLnQz9bZBLc7OL1CdlCbigpyztRQf0maND7R5ckeoVTmO6o9G51WQHJI
AIPb5+Wg6ft2SsewZhK1PDhT/Q0f0dey/gUoqX2hPuW8juAfD0XacSGiRH1IcRv6WCdlMB5v757r
WAbwD+ZoKH2YgCbW7xfBbIkiXBleSpPS+iG3kuF+TqYRnRI0Cv6JCKgc3MOjNPIctUCPu1OKKt65
5DbmflG/QQ+f6A21y9VMWFEOlRoQ9rlTZATKHVnKJ1Cg0vSnmAOu1MiMyp3be9mvq3ebkg1K+zT2
wYOu97NuICAajY6Em/Ecn0fwGx/KIQQlEk/NHV4no1s40ez2ZBSn2zO+cV7htS+oTOgv2tWyD2Fu
VM5M8dKwOuvDYOJo7xROtnNe/15u6w+0CIE4sYsO1frRTiCShrNTS3hPjrJyZ0ooUvVKLls4coEx
cIFzy79lyUo/JPCisRd3pvhZ1pMZL5jZmF/zKE0C1yQ4jMiajHl8KuO8zJHyd5CWrZTaVDxH6js8
ckMpVo5dp1iB1yiJjJOzCB0KnXmizX4PmfWhhVuJXonIlAGCU4ZTe2RO9uD1E6YLD31Gn8Htwa0b
d1UYKq8wGZzhTgFdTW8j7LWXFp+IL+j0xC9dU2TqIY0xO/VppUTdaYIH+3FeHKPcbhgU3kdyd5Dq
U61PLpYOreL2sT5+MlP4+16KBN94wDxaecb708Q43sizl76IcvMQCLN47YnWYk+2KyKNLpCQtTdi
YKVeM+YNcMy6s5AF750q9zpJlKbbhUrYEZ9I8QvPTA+6H8kV4UZirOnllGPx0SgjvLNxxRQ1cj7Z
qH4oEiSHgIxrResmqT1dCpLRP7nRqX9ECMC7mphjfwhF/h1RytRxR8rZrSfTuP4J11h7bfI4/0lL
M/gmmrD5ZWexOl0Qip8/w61SioPNpzZIbwj7ASotRK7EkrIjxu3kfAH1Id1FMAz6fAZTUf+cS5YZ
7by9Gzf3En0DwKLxvNDA315uk7BbTRFCgm8ef5lG1aQ70Ci2r+tFvPMAbg2FjjQiGcThREmriKIu
nYGfQaAiF8X4EfmV8kOB3/klDq1w55HYOLsLpFGl+AM54OqtpcGXBKpNRNHRMblLRTc9oZGvvT+C
sBc2hLGg/BaDoLdzZ2LxXZSDZZ/xjpW+soD1fRQ7cgxTRbNJmUq77A/vvpQWHArIH1BVMsHL2yGn
pA0TGnwk6BOyG5LV94+ZCnf19ihbK0Xsx7xRHlyqWm9HsaNBqWPw4ti+KPNhsaE46GL4BZws3dl+
WwsFfgmu5F9O7tqWBD+szDQjvsfCzeZOw4jzgNXDXj98+3v+fxR99T0SRNAiKwCiUezMvBT1ixON
o9jr4MDe3Z66rQ/ivaLsv4jdIHPwdupEUdtpHznUsRRh+C3lrn9byUp+vnsU3l/eJfxEkRpYP8Si
tOxMaiLnHLZ97muinI5KWRbvP0VwCGUeJTB1hJSraUuQf8iDNHRwBYhthQxtCJy7PGmGbmfSNtaH
jIki0yJZushRvJ20Tp6DPG8behaVEK/pkAAUUDXU0+ii1+FOELM12GLXCL4KTNcVH0ENesovHYkN
ZIzgAMseFG7bjy7+7snOBbERvDhAgfEPo0Vhkem+/a7QLIhcVHoxGeUPyWuVgv54kNqJ5k6lVHUA
Anr7ZxFVE4+oOX+8vUk2ojUUklk6UhxCp/VdEWkoWOUzdfdpGPFqmSQby4yo0mHZVtMruibhzjJu
fS5oRGi4tIT4c7X354xaawI444wgRPoL3G9CwNYG84F2X/YkZWAwYWTIT23foI93+2O3VhWaBA1S
hKao+K/HRp0sFkt2Bbx3vnQm/mnHzmisR+AfurpzP24ccuhdGq6zZARoaq0Ga7lAgtkqLVB5oek3
mpM/2bma7Yxy/UmoUtA1oYGx1EjX09lrYrYm7L7ODnCHO5ANrStwM3oerV3/jw3OGorG6I8ZsHRw
GVuPBcBUoUsdBeeiptBzIEufosNSNoopY2j2Z1KKZvCi0DKHQ9vl7eiVeQBzX6/0IlRdXSc+9K0R
dyH/9rpe76nlh1EkhosBZ20tAiKjMGS2RbzEJ3MYHql7pj8RGNWPJU58FTJ7bad76hQ2sZuVtZH+
L8MvQCo6E1y26zM02iWGG7ISnGMhjNyLaPf1yBuB/nSlsC3v+0HWvoCLzGK/G1A227lAro8woEzQ
Gwgvos5xJQxeNtFQ4LURIAwO60eXHOdQyFXvF4GjveRhuteq28h1eVDIq23UY8h31+lW09Q1ndUy
OMtaFXs9pmeyi9qBeZqEVnhC6WTfUBJcQCp7+JBEbXcU+lC93F7zrY1PwgWChIKpddV/gizUt63T
SOdoHDRvckbIs1lX+GphGTtn7PokLw8oJVPujIXKvrqhrbQ1w3IopbOKeSKoHvJpS821/2EX0aNG
J42HZ5Eqf/sOWHMnqqKwl1lNpqOsZPUJ4FfijylSUgLrlEOW4mEXW4g43p7KrQ1Ef5fSGlhiYtXl
+/9TY48ExLxg1oMzur+mV5ua/hiKuvBsWSqeJToQe6/rhlo2DnML7Ztq0Ea3N9VbHcv1zjnPwEOW
vC1P1e8ohIX1i9HPZn4sclF8sbpO+9z2hZ55lplallcEdly6EerSf3qoex+1sqW6c3sytm458JCA
qhddC5Dcy2Xzn9nAp2vO5AYXySQz0vzYD2n6STYTFbFW1Pm+DJOsVEfo48V3WXJC3UUav/ioxZba
HAZhJbNXSxW2nLd/1XVlBwgq4QinzljqTKsf1aaLGkpjWeckll8mkT+UyJCfYqc1LlOoZD7hwb/C
VudDmNXZ19tjX1cLmQf+IIdBMMK86pIXaqSZOdXCUDEfRZEe0qjxACJlT1kZAXtDbfPu9ogbZxt0
kEkeCOuHboj2dglwikslra6dsxNEAMAdufejTJH/rZTp/egGKrsElTxnqBrzgrwdSlQTfC86p+fY
ylVPkxpxgPLV7Szf5gfBNFk6jehurQOPNNYIUinBnIHphT6w/pwMA6rhp3nQSDbeP3sGNHf+M3QK
CcvffhIaVKoejKTQGPwqB7CnxQFJHMM11WAvB1y23du6FOcUDTOiAWS+GPLtUHIJa92WhHPODUPE
d10PhcwNRqwx8JdLxtKTzRgkutrb4Se5SaW9w7pxczE+YRY5Af+zBvhQ+7AJsbhHZFuaDzbEAH/W
uvpQWn3mQVrb0/depm79vayiiZcxsqFXiRv8U1WZlmRetMbwSDKko6of7/U8t76KYgskLQJyHrjV
ezP1En0AEpNzODlmfDFCpfyUxxrXsFxZgfARG3o/1p1iC+a1iyTBBrJiSDu7VUOyOGvQfqty2zxU
+Rw8UonL9qidW2cBfVkUYSi8YGiyeucmKRfOwB49j5U8IO+K3nFDTdKTETfeqc5uDEV3ENVu2vuL
LuhqKHkGAaNNpnaOLFD0/jzQ+aBkZkh/qqjFIPD2udt6OSjNQrNaLi7UNVbDpbUyDzPKRWeQnfWf
IdcQAwN3LKdukpEjn6a5LMcXrRlm1PbDBoGY3oE9fUhTtaEK28Jm9Ue5kvdcCjd2La7A5LEcFI7J
+o5DAKVO8xAKf6ZLzZdZDr+MRiHtxGMbgzhLWkf6hjjVVadMjgJNqQLk/pRKDT2FSuFZmkD3357j
66OxFLRA44Bj531eh55tUCtCX4CLwi6rj5IpnAnPrtgE/DInP+Ip3PPEvb7hGHDRUKWQYqB9sTqL
KUqXVqugtwePL/jYmXp+HGOn+lQCDXLnKeq/wjUqPCcx2p2i/+anLg8+NTyg2etrvFWCTkvk3gLk
Pk4nUGMVzSTN9FQIt3QitferIqDejnk2Sk+LZfLVrZM6Jh3+Glhu0I+ncgyUu6YfrHc/7cj9LMUo
FUFiYsD1e6sitEmNyDpDXobnJWvhQ9HMPx21L98/f6iWUihadj0d99UzqFuiT9UBRCaq2eqTKhxg
0V2L7mwjKcdZjo2dKuV1mESnESINunl0jFHcffsWNlafRCbMKyAEiJ8nZtz4I0oTXi8F40VK9MlD
uKffOQ/XNxxpGHm/yWvEM7zu+AHMcNS5reipNo55iEvsQdhQlb8owH++ffSuDzioReALS4fNIU9Z
QtT/xMWAfQTjj8HdaMbRx74dmrNdKcOerdbGFzEMTyyKa0zimhU8aR0al3D77kpblypPUpTyACVx
FAdZTfdaAJuDUfcCQruc8LWSBRLJOldjHtxNspmdWlHhx2TWwV2k1HtI77/l1jexA7KVtPWJSSiW
G1f0NQWzMzs3m+giTTa4zAh5DsuXRYoMUjPp3a8pr4bxUKK8brpyk6FFJIyu+FHMTlL4oWUUKPiP
Y/2lMMr891BQdDqKWUwllYas/BkxLlyxeqgDTzeElXnJXIN3HjVbsp61kDVT3TDEr9bN5kS3EDqK
ReaVRYnCbq6ijnaYRRoGBx7T6YtWB/XvYUoT8IQAuwQKUgA6uNkntI0XRqvHXW9hl5hObLZCWF3v
VUNQPxvSTIkrn8MIr8pZy7/MBY7i7twU/Z85CZs7cEWGcogKRxHAKEUG4UOe05dxtqHBvHPDLhO+
mOjQmaXSuM6ZYCDmRYAD0iUY2/BAq6c4FyoAh9ujXG0hQLacQM4gGRdg0dU1I0cSEgXdKJ1bMGGf
dbnSDtmsiKco4E2/PdTVCfw71F+1CEa6givbETIQhgE6w2ra2Nf6Rr2fi3wPRLA5Cu8A9STK+ldo
RBzmhYm+B8W0IXNOqEhKfgF/bedbrl435FqQL1l0PiFaXFW9q9lpkt42gjPNRdUPrC7zFEmNvwaO
SC56M8Z73gYb60SVG93cBfjGg756eGiFteaMR/GlTxfJ2la2TgFYPDeK8OK+vU7XgE4+TofQsegr
Esavd16pTGoNLFM6z1FQfyaz1LrDUkx7ULpk7l2KG31/iDORDVAd54GjEpndBcvA8CVRk/FFxXT+
02hoXYQj3SgJtyzVxPY5uMVPWs/NXutrY8m5ldBZWe5blmM1N8psJmMHle1s5UXyUW5E/B1ypbwj
G/TXgvvtDUi2yH8eYj4LT8Xp7QuihKmU1aYDscqWYprwUTg4vMkaKcbUwJW7S/vRnt02iJFonXC9
ku5Cmvbdnap09o88drToo1aEUo/ie298xQkIxlSEVJR2lxZpM7n0HzvLH2Quz/sexZ7UMyKjiT4q
wZgaiMXkZoKMrNoZJymOpdaDdZD+KEa9n7y2N8ArooxZcMOhMKj5hiXq+hhpRlBS6pbBWoAzmv9Q
Ba7hvgWBuucQvbUKhJoqf5EXoTT9dnokI1EM3Auo4yZ6xGVbTxctqCGU3t6dWwdhgVWjHoTY+dUt
0rfqYBSiCM417uy/hKFFj5WSjbprImD/bswXJwGA2fK0osXprFMipUfkg/J8cM6SPoV2OKuuoWb5
A0i63r/9XVeR+jIUVBgqVdQMr7reCKmLQAvoTkzxqHuDie5Dnma2P8lz/9BS2DpJBVY69Wiav2+P
fFWcY+RFgI7LhQLuVX24jxCrlOzBOdcOEEW3mlLjLs4pC6DdWHuSjSSjambA63Jj9kHhlzuR59bG
AS1B4o4oFFfOauMMyizznLbO2SiC6DJE5uyhBpAfb3/l1vyCYJAp2iI9AEPu7fZEL3PujUByzrrV
IHGHH01/yowo+7Zw+e4kafjRDFbrAcp7d8WA+aXjtDxHdDmIDd+OLJWAt3DaDs7GMGunqtHk0wjK
CXRxVby3YkD8zlnmZNBLo/ayTPV/gtxW71H4W/ZrYDfpQ6HKxX1RC+vYVP1eZrmxamxVECGLmPF1
mW5aSnRoroQXFMXbf2otXBifeb8j37exatCqlryE9jK5wmruzBI2x6gjQKf1dvonVPvhVPQwbP2q
GZzvs5Jr3GtGEZ3ytAp2dszWFy5Enb9w3aVT9HYyrVSy7Y4u2KUqhXGCf68NKDbAuDrc3pnLN6ze
FV5aqBNE1RsavE43pwVtg/Ayw+7zwZnfzXnvO3E33uFpsuervTGjC1UNmiilDnbzakYnbYp1NQrj
S6RVtZ9llnOsxGRiqmMmn7Varc+qnTdfOzhCO5vzKsNceEgwVDh+XHM0/d7O55iWDiKUTXzJTDB+
o9Ibpy7L0lcYs9p9Njd/4McHOwnm3xt6NbmAORHgwqSCxtT6Bp9yE5ihlWUXqAlV4FNblpAQssuw
da3BFqPftWWeHLs4KbW7YFTa/pKDaAO21kfhlww/39GdUIn7BZNfNdxej4vKp+yPc4jqCMPN2rLt
XK1nm7qtLoUnRRpNzW2cxrC5xgz5eYw0Jbs0vdlVlzZqgs4trQ7T9Bj1y3/tfIJLIDnxua9Eo7pV
6cRPYGvDrya+u1+DUB7+xKGMTVdYg/Vyo85Rf4G3yL4VmBWEvokYUPRkGPjxdqmhv9CgnZ8sNixk
/Vk2Jw+t5fr19n7dXEfOPfktiNWr+m7tFIoYMjQLqJHT98pnpVPcXHUGw23zsDJPw4R5mzfCCdZ2
juTGU0VSzcD4plKj+MsO+c/9hl5LjJR5Hl0SS2TdKevTEBxjG+rGS5m2zSMbfvgpgZd+JiwW6gPa
rvS1bn/+dZ2Uffx3Ty3xOJfT6r2KFS0TgxbHlylJu/RjZvBsg2ekYw+RhGvJFSiqzp6Ee/JPGOrj
hxG/IvkAx7eNPKW2+k9zryXSTkZy3dbmZ6FuCO4e6T8oMqvryhyHIGw7rsqyaNveZ6C28vq6gtky
0oRUXCdXYuOkKH3Vee1UG5lrtKZeuHamKztZ5dY6ASlGUEqjk3OFVNEFgAnKAeFFhYV3WNqcflJN
wVOWgbEKchN/VqkoDvEI4TClafzr9hItn7o+9AAW6fuh93idwARTXw6Nk4eXQm9q15Ym4yEgqN45
BxuRKALjGJmAUmNTrvvqk00GCNGKUUIyTWBPaKIwynGo572rc3uopXlKaxe09ip4IQ1trcBJeSJS
1fE7MeoftUQZDmhY1Dtx6PZQFNv5LDi4655YFQqimCQML0k+dDhbyfohL+bZFb3Y6wpvblnSWRy3
sMBcwEZvX4RmyKKixP7wnBWpeY/uTOFLgWa8alLRPo1xiUKYXGSejELosRsVmF5akP1ze69sHmcQ
/wuFcmEErrPdGmexOFIIZIQyWd9oc8bEwHVTPbdylqBkgmVsfhpTPQLTnXK9PeKnUc6HMtSGb6Wu
SI6rmoW2Z0i9dcmygxdjCpyWruCpcprPFrdIeOFt638ixT4CZc9C+bMVdO09kpowatUBI7jbs/G3
Prk6OohGkYkQj+NFrmtvlwTPyZ4OohRf6LqgQV9jnPKzBJf+oxwn+Vuhivqln6yseFGTvkS5pJaF
7ML2S9DXyRqSUqfrrBcUcJLPMzK6mZtbs/QDb8C+8IpZKK9a5UyRGxd13buyNki6h4qNIg62GU1U
FaSqOfalrsL5dnhY66FqYeOJxPqEJ0JmXDS4f1hNRQ2+tdEctd9pXxTZfY7p4b9Y/vZk/plV+TjC
/YWqI3PjoQAUAVufsuQlmer6XymJy8Er4QEAkEfvBG2kPEo0Py3KoOVmnMofra2UiouAfY0uW6Ll
H0gNpfJraxvlPQDRVvsUzmPq53o7t/d1Oya/6igzfsdhNPy7syDXV9mb9VgdkSqc7CnV2J2Dkf5Q
+9jyp8aqvUJP57t3jwTpHsg6LE4anOs7RkwkTgNx0GXSAb0ZPb5dxdBbhyIejQ+3h1p+9GqTLX2N
xSuT9pC1TlOKtkaAWeriS1865X03o4xglk15uD3Kxk2G+ie5EH0vBKzXD6IFCBbLgTG5UBIXX/Qg
jZ8KJ4iPBe45O2HmtTYpQEmCTJAtgAn4u9UFTXUWPV8jTC6D5NQ/2kGev08wC/+R0X75JKpueB6a
Kv+h1H1c3cVyNOCzNGii8gfdDr7f/u6Nq4N3l5klrUdaY905igwQxn1NfAL2rXmyuxkNIqxZjnR8
Ld8oE/WrY2TmzpJuJDG2TTmGWwOE6pWgR+NkUlGXSnSp0dryISNA7kAA+SkUTefhYRJ+/h8+cmnE
Uabc4IohzCXmkK+8JHFMjWlRK/8UKoXF32Zx8I3u/zi7OlUobeeG3Nq7NvKV9EAAjVwhbrgLkXai
Z3uJSHdjVyvsGTvqyH65/X3XGDN2FPnKgks3MJ9Zv8MTvuSdpU7RpYkCKMoABPtXWc8Q7e4CHdmz
Ksw+SHAwf9VFMJ7bvsqQWmtxZ/WHfKi9rpMT5VjPfb2z0FunauEmot3NZr/qE4YqVIlGRET/qpI+
DZI1nIbAdh7SOd3rpW1M9SK4R7JIHLJUp96+RVnUm0VZ1dFFjXr5u9Wo2rGbYUHenumN4+IgMAuP
gcsCz7DV0cXEunZmRw8vtcqDM2rzIRaBN8nJ5AUplCuBgsX7bybgHDyzlPwosa+v2mEsUN3ssDIt
jCw76GYon0yFhryJkMvOrb5xLsHWIjyP5wIjrtu6iIklkpwN8aWaWum+T2zxNMeJNHkZUX93LKRS
FTsnZKPCQFK4CBQv6B+aym+XrQLRq4QKJ0TWsuaxJvL+1Fr2dI+sqHyJ4kjcG2ZrS3T4Ekn4txdz
Y3cuh4Z+1nJ0rvrzvTqbVi6blBErLT/pVvytr6Xyg1rXv28PtLU3cZWAmwJ6HSjAam9OKSijfjme
JVrDz8CFfsjADXbSqK1BCPpBKyPuQRVxNZMBrojaTCHiorT47IwoiEZ+pOnNHg106wjwGCwAGFBo
V5tEMpQijjo+RnT9p5oy9InetXXUuyxuIDLKlRc3cKt39snWWpGrghSj73iNwzYLlFhw6uMmkfTg
Q1MNuWcr+MKY5bRn4vz3tlxFHAv/nVIeNCwu1lXODmNDa0Ozyi6QeMfgqIq2Tp6RyRd/Gt1A+RH6
CAptYxfqB416o+XSw+g+VKhNAJ6do29J0qMmacVB9aMFKvRLDkPxqcg6NBfzwqhqd3Aqay8Yv15+
g77MEk0gVwwsQ317kDhCejvlU3apNBsrIhEoPlrD1U7hYGuUpW8mLxWy676N7QiCXSukQjYU8SFB
F8Wf6rR698FkG2tUbVhqiNxXl4KIxqjraiQZZzM7suGzU9Mo1TltYFu892jSrIFOsjSBadpcJXSN
najtMCQXSwJLX2Vt5TdlvicgdX1m4E5RAeK4KBTb193AfOpEHnZJcpE79F9dtavnzkMfw3oOOjqz
rlqNSuP3QE72oBh/c7C3m5mOFGHB0ieCJLnuBZskUyhLxvkFfJC2BCKtanu9KprxUGELErmJMuvO
QJIVlu2JeqxpupI8yj+qTBWfC+RB+8OQCCiVvKYmzaa+zX/VeadgIlWHaBpGYALCB6eMI8CvwMR/
U4Ycnw30U00PUoT+rDtR/FIrJnopteo0ICnKXBsPc6dk2P51nW36aJVqQMqjUJ1OrFcxeXE2o9xu
BL2dwWBu9QaGtpJ3nt0s0ixZm+uxV1ay/s+sldCle8fgyknKiQRQzxobMSGDf3x7r1zfQUylQdxO
7Qwlw3V/AVg8eEpN5XksuuSUYfPtq2WVeqWVOjuX+daGWbj28H/B6lwJ5FTBFA2SNsaXEYFTF8Sq
+VNPG3C+Vt98gpOCQ9vYvhuLyyNIP5Y7liocStCrK6QXnaLVKWEyyBHlrp0gvMilgyXcqEoH4Jz1
ztm7LvwBVyGhM0nuwDRfVXTapkPpqEguil0a2SFOI/1X0piBspABU5RieYGO1uQUgw/ixfqlhjUy
5bfX9Dr+WMw2CHcwTNsS3kqiVGqDnvijSorA64MpfKUWnd2305A/mJ1cn3W1EcjK8Pt3xt7aT6Sb
tDmY9mtEeQMQa1IHxi6yzPEW/OOioayjipvtFXy37u3F6cwkD6ESv57qVKpJcXL2U4CIsD/aRXVX
Onm3c29fx4/IaxNMoXpCRQhlp7dvUDZpM+fWTC+qlHtlluengPq7K9dIuwC72InFlY35w3NoSVr5
pGspjDDJUskowdCEqlBRBphC8y4B/fZqR0Ub+MttMB6MsIV3bPdUc9ymTqWHPgdV1MRx5hUS1oV3
5oBsmBdAVL9P5HBPLOUvrG51/1JZXjpYQEB5OFdzMobceOia8ZaFOAOcZuAvIGHoCGDL1CEP/qCg
Lij7tajEcxiMeueB8+pLPxZV9ipjwfgHK+B8vjfluDwbqtwtstaNjklxnFi+CcUuOch9bENAzOSq
PGfUv6QLPjlZ79n24gcVIMQy+nlgtinYzKRvd7bxxt4CaIQiiLWknuhTvl11k0pGPAmWQUEN5FXP
dcfV0JHe0WC0FhWn9UTSXsWsE6YDiMnVRM5aXPGOAzRy7GacLjF68YpbmvTHgOZJRXMPoBPNbRHX
hvLRqEpd8rSU9oXbGguVTQWWl6PmNQ2Bl1hy8SkIZx1RDxjpozsKuaOk2+oCYcPeLl0V24P86AjA
iV4SFlnjheNkP5KPAGGczEqePSGn8a+00wWtyNn8mYtZezHKadBcBYhc7MptFCd+qo62eQiFZLSH
NoPS5SuiNtXD0NPepcpijf+UjZbrXj9M4V1ZGkPn5rEif6+rOPidV4H5pJgTLg4WoNjXeMi0n1Do
kUjsCqdy7oMC8Wa3ovAZHKd07r81c5RLLpc4SgtZKCWDnwsItQ9WSHXQLYdBag4OVsqfibCk9Dhj
NHae0kz+1w4Ka3Alvel+5nU/cX7BboZooaCK7lLZiJXHRK/Hf5QG5/WjDQHeIC6YtL10d6M6RhYD
RIuvoMh+9cpOZoQTEVrg56YdkWamVnpI9Cb0Qjkfn5c64ZPTJiUds654zKVOHDp6KJ5lCXXnNvub
Wa93HGinJaECx3UNwA9VLU+HyT4jWqLpvhP2UXWok7ZunmZnrDlZahSH96njDMkp74gOULiX0viu
TcbGcLvOGZwTMK1gOmragAZ9biGtkqKDbLgGpXn7gbbJJH7LShN3HkJJlL1ztstnWRhthgPsHCEZ
Hzbwe0apl8uXSth9dSy7dPiZZxb2AOieK+Wjbc/OozlPpn5oIrP5kBhS8tWuMHiFjKGnOf+3seWX
d/k0eVJrDYkroSbwLS5nOT3mltwBF59iEpM50vPhBVI5B2ZCGL249JMoL0MbC2yFuWDGQ+ZMyrOs
zdjFWQ77bOcy2Qh8SC4WaA/HnMBgeWL+07Tta8Rz5rF0zqqMS26t5rWDSLRlHQaFPSClbX2IiHR3
Rt3adAyLQAXcchpM6/ZcUC6A3UayzxHyBG5igt4Y0rw8xJWgmyXKzLPzNvC6lnBUVqvhHtWt5qS1
0x7EdiMe4XkmHeG3wPS9wpGgsZ7Q+uCHQC07DHU6P0nq2Pn0ooynTsgjqva5dTSMvULwxmOqLtoW
iEHKiwrp6ha3wA04WrVsdtkpjkGbyF5SO/pxkWo83Y65NsqVPFT0DKmEsNRXpYqxoNWq4wNwttOx
+4iwDra/iQ0G2221mR6wmafzxyTukdy3aplOJoQwEb+KQZq/ayriCTXijLCd3DAO5OLdCDNw/0Qx
C0OSTPqqWDNiuTIsUiK21GR+GufzRRuHfGeUrX2+dM643yCJXOG8+Bd5PkGyx9swkWhuAZx9nVKn
WV4P4VxGkVo4MhtRvBcJKhtR98JsoNdugH69QtCBzB+sro6kcxhk7ehrTbiIJuaOAXaFf6WD0O8q
dKGNfvo5GvH4m7uoe2Hf0Fwt0knBtDfSOsc3lcCo74g2U/UQWFX/ZQJoRjPPSqSjPTb07xNy0ped
rbP565dslnAbSPW6T0M5eVDUEH56NXNTgSOlp20kWQtIQMn1h0nDxgLyZ3isSkW+H4NQbVzyYsOD
D6Y/DXileK3US8+ONkrH2Rbyp3BqhzuwKNJXTW/HU5RJe5o+G2Exgnm8aOTOwFDX2b9wZqt1IiDH
3CPZOZnz6DRUev47Gcf0Nc4lZWeSNo4yBJlFiYnqyXW5MUprOCUd40Gfyn5lMExqr+xF8yHk0d9j
HmwORkHcwgcbRYZ1ebpDvB/jOlM6T6NIDpSgcGlBp/kOKTbjeHvxNwJNuOpcjQtC61rKsUT/DZEY
votG8ugpM/rN5WRoO1np1motGGd2NJ/Dur19gfhCwqmoIEfIgJ5U9Zz5OiWiU0ggdIhKdQ9jtzWB
vHZUwaGkbdRToaI02IME5zE3xcEgsvIlfNRd1DTeX0TlZl9EwOjGKFhxrwqbehBYYxYunxZP3QPM
VBnpZRvTr6yPd+63za8CqEv5buGJXUEDuoE2q0ils1718aOQnPFM1bL9niuR5d7eFntDrRYMsxkl
GsOE44Uoy9GSbUprcIk/h0H8bmV7Kus8CyZ/0S0F2/B2b1hgAAdovsE5wZIncsWkNR5mL8PdaP0f
Z+exZKfVruErooocpsAOTQdlS/KEkmX/5AyLcPXnQWeiZlObak1sl+Xy2qz4hTdwidz/rJ0XgrII
SghrQk3/bL0Jf4uEpLZXUzAl8M2zITp1+pK+xIVIfctY/m6G+D+9U8aDh3lnJn8f0t7EAGO5GNlk
LM6DYibQw3C3mz5VaKcKgtPuCEKw932UC8Cs/EI7b0OuZoXYyPh9PNS2Wb5IONQ8Zk2nP5Zmh/rs
GI08got1UFfb+8LVHmOtulBX2wJa+ZdL3w2hjceqnAVmPFB7rRb1HBljdbAtd+4RvDBXYS2aW+jc
brbljH+r0vWElJWQen9BltEftR7jPD1JPFJ183R/v+yNt4qyrhg2jAO2PWDYweEgStQdskGk56Qf
l3/Hzviu970aJKZwDvLxnZkkO6PSQxuUcHXLN0+UpJTydsWaxDGaxAauFQXGOxekJY/8RnaHYq1+
vZ+3PNqpSuAtwjYIuHzHJ6005heqPub7wYZrdH8SdwBeBjpoCHahxEFLfdsPMMwc1zMzXNVHHeU8
zYXk1VOp+xO4jIukWDOJyAKxFoLaS6vV/V/FmJWeqtTSYxRR8b7/c/a+nLavCW6BvXTTidIaxq8c
FXIVqqenGQLclZhOOkVUag9QKTvHEf0Zds767PH8qa+vG9GKcLQE3D680Oanuquiq5JI8rldovzU
dsb7SarSA/DJegQ2CTaoAN4h2vXUT3+VfH674uSuyBG2n6WHtCujkzOX2Qd6Ee2BXvHuJP42yubL
armoTPwfpAdhpgn5OLaWbuo0iYsuNOCl+yu2l0mCz4f7ymqtbt6bJ2II80XvsX97gOZh/cAU3XgY
kaLwRQhDgFDU0d43OLY99uHk/KU0mW55yaIBJWvCN7PcyS4gXKzdCtKMm1xaa0neU43QrJ7lPOhN
Kw+cyDkyldidXiTuVvkaqPvbjFWSUytKizoKOs2YAjsHRGMbcf/iOMUfNOuYUygBhEkrX3oztyOI
wrRpANHaUwwEU3XKay6KT/dXcPcgrKpvlB8ozG+fCIQInNYOgUaHuHC4szXjBmJmOA2myOCKPOm8
IYt/3B9zbw5/XdzAd3ietjohgJOUyUIgN9DnqKM2qFaYwzKbWQhp+A+GWkUluN/42zYZqbg+c/TL
0I+GgefNc4bZRicXDyHybQfx+roc2+MNqAORbggkt8BuOmhtJTfkagi05pdhsGUkV4bsjIhq6hfD
mH4nATO+9NH0ByVpwIkmwSdIlpXN8foyGycEdBCL5haPa+dSIbnlW8kwHzQg9q4vEizKJYTTa+/s
9Sgo9CujYXPUAR6jBdJK8kOmqtnBG6DsbUgSx1WJALctWH+vh7EGhXarg2SZ1BpL5CJR1YCi7cWs
uCYWVe01tBbtPxpkNFLbRZlqv+1m0V6KfDHWutUkapdOQO/4lmMBp133RuxW+VL8K5dL250ob6pH
raC9Hb2KKJPXUEkhhH39o1V1iScIstJDKeQ5WOw2/+mUqnYyrUn5gwNrAd2ni4co4Q2aEJ2sdpTr
nIJGVdj+CqNyE1MeLnVfinOWzaVbVFV6wDXbW5Rfzn5ot1Gltzc7DGSjE7cycDMpHAXajwoWmBhB
nDJD+mDaM3QFKFl/cHRXMrxJekqRbluZclR4NCqe5YGlRPqnrGoTDyXu9udsLd/vXxI7J9f5VfRm
FLLS7c4u0kWpuxSYm1SilEQ7QW8ftSRSXvC+c7CXNKLik9nr9XIBWnqU+OwcK3JTLngqkVR6tjeU
leJvhQNsFBgT4FtXaWUwmyjgygfTuTsONTAqYSvOZFu50KvQjJvOgCXfZvXoCmO0ziO27f+8fS5X
B0iwezLx1XYu4wIliUUXFDFRSgpoNiNqNQMGpd8bBsjO954TQRPE8uMo3d/7QEqLxLMOOLeb0oxK
s8vsQsqs7VCIjzS0Gugm7dGjvBfxkA+jX44AjcUZ3FyDIb4o1txAWY3jVZJ1SZrO9iErrBq79bxQ
xhzL2joVqVOELtSUcaJ6G480SxZtsDytLbX6IJjd+/KVSAuGAbTmTTG7sqfISCvY94Uuzy8d1QcY
AdNRdL775SR4JAsrGJTvf33JGTkCiTVklQfYEcp1ojIdYItW+ZEJxUPLJRU8aBG9gL6ZXCcexIPc
O40/jHZzUG3Z/SVr7x3bBCCGNzS70RgkwaG1H3IJJRO/iIEwwAs3ksYvzdkyr0gQDYg4yg2O0yqJ
yqlGpKU9a0ANbDeTzDE9+Ek7D4ADmh7oypqL3iiSGEAr29nIwodsTvJzC0rnSUsn5byCB/9gtcGk
rWoXAPhvdIGLpQoRF0vY55Ycn4y+SU/S1BwRkHbya6QT0VMmnEDYcPuiTXMZal2DL4WZgaCKmzq6
ClnJgAC1oV8v6c/718be/IF8Y+pUqvU3DD2HZLrKq9WZ14TiL7dIQ9SlwEFGZPnb37LVqnGFGVFX
JxN7vY2pTzRoU0USImZJeOm0LpVc3WzrJ9EthkYkGiuamxnx8tf9T9x5QwmzuRUJTVBa2uIsK8TU
ewxySZXwYbi0g9QGtjVHj2FqY32BBEEwddpRYPLLDWoTlToQSrgYuPJJtzZfG9fQ2zESJb6vpVI/
JTXiS14So8VC/6MkHYPIOQQDnt6am2px+3Nobay6rAaQHFTMkIdeznTJh4RizdceqkbmDrCgK69p
23k42XE+fpgXRwJ70mYgRZVkmFIXK470B+XFic56sRTJuUf+6Bvum1nkwfdtv8s9zJP3nSMELnOA
oK5p3dqWJ7jCooOQcu9558pCoQQxSxBIm3vLkuI6aeqakrMUV4jKT1b21My1c26slMpzEXfVQ+xk
Dv2fOrncX/S9qxkIvQ0/n+v5RmE1NyCRl0qDiLeqJqeh0fpLkYRHKIK9w+po1ELAVq1DrVvvt8pC
VdBfl0eePqlJ86shtzI4VUyfw9rA4qTSsoO64i909XZX/T7gZle1Na6JEA9QPbUqk/p6V3irQPe7
aAIgyD85rj5jjJQDeHPVEJ0vK6FTcn9qdz+aEiC3FPVGktfXH42zODoq8NK4Murm3SQ57TlZItWT
Gs1wI6c66pTeXlHwd2gmEI/aSAb+6jT+NslS06UiRjMG/xKBgbTQUf6BlXAyw/woCbq9Kl4NpW4+
rUoBGDnpKttsW+U/S7GMnoOakkfvTnvp6FMzx8WRVNBaYX+9pnzUKt1My261sNisaUOETXeTNZ1S
lfkMHfCQgFBOdhLmws3NrvqQRVT/HKnDgCo33+x7vDKGQZQqHFHI49vEL+sMe5nUIQ40rYjfxdNS
PtlDUy8PKeDW8GAH7y0m5wT5A/Rlb6WwOtGNqoSTfZBFUf6ihV2Pm0o4vc+rPj14r/eGIitEsfcX
+WJbapz0aNbTNgfcajq136c2JkNIFZy6DPXr+0dibyjqX1iV2TDObuhtclvWctTDjE3mRHqcFSn/
t9NE71uzNn2+P9Tt6aMGRq2BEGwVvtvWjfKhkGaeHSDW5J5Sx2thaGN0zsIx8ymSLKf7w+2EfIy3
2q+tJmjEfuvv+e30tV06J9GIZi5SifZn0ZahOy0haGSpUE5iGGYQaKZ2xpFh9jG6yp5qbKy8KVO0
gzLI7WtCqQXmAZUQAOa4o7z+IWY+xqIW/JBw7NP3TmU4nmaSmyJbYHn6NBtu0khgv0thHBh67FTr
Xw+9Pja/zQEiR7khhjkLmkWWO5A6Xd0bJ9nIsufFRqPPrdslES6lZwjEhdJqwYCpQB0MeSifOx7m
ntlrtKOLY+c1wIoGzQvEDznCN5IG00ATS5CfB2qJbURZduall5bknIqJdK/I60dNdKnfC2GzaG18
SatR/oOtv6ov4pBHjnuTw3e6gl0FeyTIesPywrKVvyvD0Hsm7mYH67C39an1rO7YlGVvICVCjhpK
SBCpsnr5ipRCKXs2ajS+1NXWp5JKwsEFsju/BDAEq8hO4/G6eQ60WEerwpDiIEyH/KzGChWuZC40
d1BC06+0UD8ZLfdWpSrxO6OhZosFUXtQP9j7aiKZFdNL/EqO/XrzoVNvl10EW05pUvtvue3Nd2LO
yjOyGt2jTgR3JDC2OyDzi0En+KAbKoelpGmYO9ybis3WMgo5/zhLafFojVL8IUcb+iBU23t0SXSQ
W0DhgRt0c8NU8ZBpNUa3QTGgVGGNIy6D5YRRXTmkM6mtCP021bWP9y+23a8E3bHiP3+V+V9PaxwR
+acCzaHWEdP3qY57t5Ti9GU0Qpq1UXJUpd575WnV/OLGQG3avrJq0xZyX9pxYDUm7nsjUjFKIb7P
ZmigyV8sGAfGmTeTLbtlPv97/2P3djI6X0jKwyzhPt/W9AxRUaZ3sLEM6VPhLhgpiFwqCmpDF6k3
l3OBbVagtqp1xihgfKZcpn0sxRJbB+n6elNuYh2FeizsOkTBEH/erLXZGFOcT0MU5PSz3RyBhU/1
KMkHQcbuKGSZwLg1Ds0WvWUzw3Zu0yuak0b7l8rclwZJwq8Hc7rzIJGn45xFm5864nbfatQ9mmG1
yJFLaTFcykSUEZMl6Z8HucbHeaZCEMh2bH3j5OYZ2FdEU91SgC518wHMryvF4dK6s8NmdLENHSJv
MfEcxw2iMXp/KMXqLVllmXT0qK9v5XYZ1lIdl+ie8VdOnO0khUIqbuqN40ljvDylU9zZl2RIdPma
EuNUhJ5q/y0qZGH4lj3Jj0qY1T+ifgifzCq3C59YoHqz/cBqf04UheA7wLKbMuYIDyMvDQlQmRSN
56nptXMMlv5fNa/kD1O5HAnh7W0VIhcKiugkrLzu19cAW8WSBCLPgQovPTDUEPGhAQ7t+/ubZYcf
hzY/ARQoJbLFm34Yej9STBUsCoo8zW0Xklz8Iw5N/Uu3qA07oQhRM4SaFP1QB0uZnqVZK65oFrXC
W2C/di/aXGXWSS3WnAR65/Q9tkwQArWtSvbVMnK7RVRIzN9A+Vv/tCLt5YsyceJ9004bhA+WovhU
2SGGoi49Hbu/jiiKOadqqPB7M6Ch2u6C+cR4HickGq5zb8+LO+tV9Qi6z4ncUSjZp3KuVfNZjtOh
pgw7RO1FBSvxt8X/JPtfH8NPB1rbRtapqwmRTvBlmujTwUzubF3iXxUvRmBzNzeZpS5Ztcw9DF15
1gLQ2+bL2HXl9f4oO28SfUMuTG4rimPbe0o4SYUAAH2XOq3kx7Yem0ezTLogX7LiBfbhF6cKlW/3
x9xJIkiLuErAhdBO3Ha4e1F3alGx9dFZqL2p0IuHhh6wD4MkObgAdh4/oAOQjumlIxm8vbp49NO8
WQANzU31s3ZswZpm8yfMPpx3YeSUw0GQuDMevB1qBusDSNN7vUp/C6Dn0I4AlRRABEJthkC5QgbO
TS5RsIokrZ086JZy+uX+fO4NSlNiDZlIOG96g7j05s08iPChTyTltIzqP1a8dK4510gz1suRJcTO
8sHfYC5hjnKxbqv0jZV0EJToTwxtNRJvR+vtzX9t6F6VaOnBCu7cW4A5qdzyTv6KDV/PaKRrdSQ3
K/6jalCIkDHFAzOoHTykO1OIZCc4WNRFVjD3NgDWIWHXJu3VVqaJcm5UqhOfzNGJgUA77VKd6raK
TP/+uu1M5C+EELkm5VqwEa8/DcNYo0NNUHpoRr1B83CRzlmd0h4k2T2YxZ2h6KsAhVi5EDRYNt+X
d3MaI1oGYKUR1dkifX0WtRYXXpMfXlzqzpKtYS7JyyoudlP/hgJqSuqi5YGF7nJ5EqECHdNcZEO4
hiFa001II3+2g5X8nRTFULi6IqYMmlau/5dlafPMjVsvvtbCXD7VmYrG8xTF9lmfbeUvuDy26cVO
rToQrwY4QtLYd/8oQpX/1ezIxDClSsdPNm5aR+7ke99FkKVS2aekc1Nq1aeBCsEkZUGdOC1i93Pt
h1iJHNzIe6P8qq1Q9cB6dXu8dF4iY4rIwQ19ya/1iMSNo81HtbC9UUA1wgojQCX8WN+F3y+qSIkS
WxN5ABKwf0rgZXld1R+ZKx6NsrkOh4ZhRrXLg8QASqBNZnxWzUb+g829Xkcr74AQZ/ueAM+HyQ65
JKgLWfJGjXoR/bfqrANOPbgn1h/8Op4EK8AlgRju/4tbvZ42UCNT1y1pFihhlLQe2UR7Cs3C/igU
s4h8bTSsM8q/V83K4oMk/fYIE+VTNv1VucRuZXOEHeJCU570LFhKvcTYKZFdTRdzEEvDfJC87H0l
qEUaWNYKtN3iwmLE50qy7jzQYkhul7hLu+HcWpMdeXkJgf6nagn0CvRCC4N+miHg3r8Yd8enzwzp
mUgS8trrWU7abKQTzSz3tVE+6ssYvVA/lV27M+JrEU/pCzQ2+QyjrDsYeXeSEbUC00/ScMPr7lWr
T8CJM/IiK4uHR7z9jwHjM3JttT7at7enA1Ugjh8GMwx5EweVY50PHUr+QQIZG4/5OX6CmTdc7k/m
bYQHYwAIEvcW/P4b75BUK0f6vCWEaST1StT7JqPw0SHoKleEDXdrE/fhs0nh5ahptFNSXckK6IGg
Xkdwud1HrRyVQ6dlRVAhQfElrNrpOc9TUz4VqIX9jHtDfOi70vJR2B8eM02KMi8r8yp3TRtXsT9Y
Wsp2sKrB0NyS6SMQ1SmaGjm1zfpzExfWQ2zEqg/rOP789hkHLLGiRNc4cCv7BMpY7QczLgKQ6Tna
wo78YYay7jp53X1unaE8W6AgD5rOO5UPBHZQflobAcgIbu+HTjTUbouoCEpR1efZjNCYUIzp/Uil
2R8s9d+5GZxL1vaIMuZdeaLmcdQL3tvQrDQ7jbrJmrdszq00hugVWFnQUiC/DI2teSm43oPrfvdL
QSUAJQWJcttxlnQ7UuTQyILJafMPGJ0Kx5XVyUndXKnjFWU+zk9VH8Un20yKyi1rc/yy4GB4BE6+
jRpXQOtqYw/g2r65LUJ1hK6OzV2Ap0q2uLVmjf/UGbRPpDOn6FQq2Z8cZrpnXMoKUOgbGlA7oCU8
EBesFGLcc2we18exo+nvZWNoNu6QJSLzWlW0xsHx2Vvb30de//y3gIHyN75GXZoHdiUtL/rYmAHm
xe1B5Xt3FLJdShT06UA/vx5lokAaFU3I0naOUQaQAEN0TpNocPz7Z3R36QCdIPIE+O9G1DeWR7IN
hycu1NXmbGj/okT1D0Zfqlc6SDffH2znCuY24B6kBrumhurrrxp6eYqsTEuDbFTV9DN9kuyrimOG
+i4zrfCCEUL1IMvDdL0/7M43Qu2jpcW9AC94W/Lp9VmnS22g+d4NIKDFQnbghSklsETNuke1HMRB
9ee29ot4KcKQKNiiHXgj+A6sU9RJS63ZLEeq6+7YjGrzZEu9BCrWrsTHRVaFdm7KJI//16FI1Z+L
Mer1z2//cMCyq3Ah5f2bxUVRSc0YOglsANHPUForv1ZbAUyuip5iazgShdrpm/HdAOnRo4bvfsMV
ElyItEZQnrG1AZOsOKx9kcz6U2sv/aW1TKxD4gzJpVntPLxyWg8r3MdMipTvhHXiYNn3dtv67oKu
WsFb21cXkfZB1ynsBFWcUdHMB10qzkbnzH81rZ34YtC7B6dWordLD4J3hi8FfmEFWm1rHxEqbmFW
0LWKorDw9aXM/dY+KwVw/0Q8id55r6VWefDs7VwYBKkY0qy1gduGNEAhEAzCoVUmh8i31L314izV
ERdsJyxkFFQAVwmFVTXv9QGOHbVwSJQQPDWkxIOc0Z4XZQ79ucCz9v7e3RsKot66i1Zs8rakXwJo
qawFESdnGeE/NX2L61PWOyFqzgIHyfuj7V0RUJQg2FDgXxHtrz+skWAZd7GUBoU84dSWgG7pARBc
nSX5ZwFX9fZbl/yM8hhgJKoD2xglSpdKT1o1DdSuaB5oc9t+OWrdAylidkpDozuIffcmkyLcWo4m
Y79BxJWIiAyqxHhi7OIgHsPl1KOq41fIC53uz+TuUCsyk479DuUkV6ZZSpBJD6SCoKReSvWUTZ3y
tceH6WAWb/c8hDJ1ra2j8sktt9mNXRc5TlpPWYAqPfElmedJ7aFD3v+gnTCLYXTsZXhBdmpGQPBN
Nr7KMAgMe9jMZpc1nTnVTmRD69fs98iHNRcLSVNXUibdN/W2PXg5bx+U9TdYOH6R2aO6t4kop7RH
SmgmojSMgQ3DLX6dhDQ/pay3N9bOZLjc55WL6xfaOnN6xIVe//+v833GR2sQdVp27E15XO4jE4VB
m3hE7drUNc32MbO79hTR3/MGkD+uqJf5Q29lycHJ3F1kDiYlNLzb2Y+vT2avdAMy6wWzX8T9aUE2
/dKVuvbmXfurME63dAWawPZ4PQpw0jJpMoSsplgKvYr/yhtbxfKjrpUOLra9qVSQuKQfSuR6A+5e
efSS09cMFfbVdbSs/twbU+1a8uLAm5rkMyjK8Wz0nXHE0doRSOEzybNVsjIYP9uMrGv0XpEoYwSN
KK0PU6WnPwthgP5dOxHiQmkSc448lpJnOm91c3V6KznxEAy+OXXJ526JwZog7vjmkg4/i7YLgCNC
6xucR6QJUUqaQVwYmc0McisNPy7IQna+1LaAhu8f6L0dBasA+Dg6DBAMNztqiurcwi46DULEszUX
fSz7c2P33dslAPkqDiuA2JVktd1TiUXjfUmqlKx/aMU5RdLxi404sECvw54eq74gt4ecnEcoEmrh
QQahKjtHFuUh9GaBbN5K6Vu6yOveKdJgWZYm+6gW/YRmmRYtka+syoNfi6kWSDmVSoK22JiO6uxr
INk0V1UQf3MTW69jfBHSsnKlBGSgPxmd3V3zZem+9ZNaQ8kYaoGe4xya57qYp+Qqy0IL3WXWY+3g
Arx9VlBmWzkXpEPs3W1t00D1tqjKLA1aWS2CIpsmv7eN/Nov2tH+2L3wwY5zTFDSoQS2uWzV0FGa
Tog0iAFTvauErqFUhkrVaUaf7ZQ0yfRsGyNyThDc/rP7GESegm3S23cpGkZI0sHRo8+0uZHSPhki
w0BAFpxh/zItQvKsorAO7r29s0CMihcdXXjixk0xFUniuOxtYAtF1ogHw2qlK5ph9lGBYG/1GAMh
TBYPPY7NjC7CFhVyc3RXW8X0Yzkxva6HsenkkXXAyr6N5ChAgIxD5wsY+o3iFpf2CDFlJMpZ6v5Z
QSAey3ZKlpNQhL9o9uzfX6fd3QJWkq4ZdS6qOJspHLIJ7cXViSlfNPkf1IBmceqtUuiPuWKVit9S
DG/cHHXB3HXKrLLeJ0Npv5OzHgrT/d+yN81o8q5lTgKim8yDmm0k2TOS7jEkId/W2zCIU8c6pzjU
HXz27lDk8PR4OSc3qok6KBLIoMB6K7CCwldyuVOeR3S+PMxb6Pve/7C9RSWvpHTKgt6CRGKsUWRL
ykipeqP0JiBNj1EK9sBJQv0nIMwjeO/uooIPgWlEvoMk9eaNUGsU1Sm54XwTjmruonGYP2q9rtdX
dI6XzBsrqgeoU0Wf5zJOm1MdttE1m2rtqD6zM8+IK6/Ff/TMdOKv14FJx6yMGnpdlEyWySuUBUcZ
4FbpVZRjc/Bk7I7F5Up+QCsWhsPrsdR8YKnxogmAN6tX00nbk2PBp8sUSCj3F3Tn3qHVS72JUWih
b+c3Gls9hkbM9kEr8FIUXX0O5fCIj7L3BhLrYCxKNYan8Ncy/1as0+YJ2i4EisBErVV3EaScfuIr
pfwNsMl+0ZSywqpjDNXycahEzWOI9+D0A6311Dmh1l5/6Z1ZHk468v3Xqu0j2R/rdMwUV1NmbFEV
HdVqLyXzbl3MTbIVwGNbJ32uc+ftRxsIDMkwuTe6KNvIDc9xOsyoFweSqWHJ29iKmxdRds3M3Dg4
2juHjaG4Onl2wKBuc41CJJpQxyQPKvTFnxVp6G2vhY70PRmk6azp4awcHO+9jQenBtIQITGY73W3
/LZMcb+g1lEQfeNSMT8PnW5fGinqEU0cnIN0Yif6xsUD0CnxL5jM7cfVc7UIaH10gewoeS+VTvqw
tJlZXZh8/RnKnBXQ12ywo4RneLCGe5ueJIY4BpQRsf868b99JlpSQDcKxk7Q8TjNgDFPvZH0B1+4
N5mrMhZPOtcl7+3rUSpNKGG/dtOcpmhMF1iTgUa7lP7PXPT0oK6wt1XAkYJtJ2e6JV2hqZkic9/n
+LSZ6SlR4/pxkqKPtSoqv7Ts8UAbaG84YBRr6A4pgB3z+tNGxIfqEThdUFaF7ne8Nn9FA/RmSRfZ
pdCMowbW3lRSMiYGQzOKxvombDGSzGp1vciDBV16P1PH0GdLln6pSW9vGeETQDmI0iEc/xsMDPkK
WiqgtAI5FOGjUovmlEbFUUN594MQe6BpAkjqRuUQePUw6DZlrn6OLG+iNvtS1Y7uLujzfrl/w99W
X/kgqDgQuKm535QKM1GBjqrzLLDbfjlL3Iv0wGL7HdDZ4tJ1XfaQN6H85ioogyJnQbzMPXmD0C1B
8DVNlHGRNITKRqQI3rL63/tftrcLIaVQlyTSou21fvnvx7jAMl2FMhtooHihoLdu5TTzOZpF40tK
eTCPR6Nt9qDelB3PAirYokqMpzovfqRNlr3vOXpe3c3Z6f7H7e0QwGzE6pR50FrfDOeoM7yKMsqC
WcAzGIAceFIM+zSqOAH3h9r9MkDJQPVQiL0JIfHhXRA0ZjPqkuScE03Nr2oX9V6SJvKpjSdxvj/e
3vXLvofNDsr4lnanqYtjlTaFFydT8jOhfB2Eq6ry/VH2JpDYCXELnunbHletY+XrDBUicLZwTgY0
3NNMpfIaDWr7B2tFh4EMlXYLQeJmrWxKxvloch1GqZqcqzCJNV+alumE+LMoDgbbWy0LSV0aO1TJ
boqtVbRYbaRxF0qxDElRiUcvsRBylhf6dVbVHSFQ9u4PUDcgUyENAqBbf89vpwzUCcyTkmdsdory
S1v0nYuAbnJO6k7+gr7MclIT6Qi2ujMoQSIvDJkwq7eNstiHRZutdXImoAuqHNVkN+/N3pvNPvJM
qcDMeGi7b/e3zO6o3JGrMhQP91alSbJUOKbWkgZdidVhQgZ9yWkRnfM2th6R6SnPy1Ipb9+nq2An
vUlDWWv1mwynFs4i6rRl0LnLXoZyiT+mSpL5hTrpB2CxnSNB3k8xDH4RucV2KVUr1h0R4ks4WbFi
n0Mzb95FGcjJh8oktTlILXY2KvfJiv2AFbmqaLzeOBNuHrkWh+TjWW793cRNeBFD012MZJQ6l17r
ePDo7C0fTQhStFVe+wZ2zCQupRBYPEKLk7wkwUtE1ePoqsWqOJfA4z1dxgr7/p5Zz/amIL+mA2tb
91dAtFk+tbEHYWLTHjSlUr+3lOmFNNY8Jxa+nFbcJJc5KqfLhFnX5/sD7y0mY5IeIH13W5dSynbI
AJ5QiEPYK/Xw60H6txhhMQnTDP9gLVfQOmV/7u2b8tSsEjKgDp8EmlnFvYdGft15tVbHFMMqKFXv
7ZKH/uBd2nkneAB511FsB62wjfrwnC3WiBc63NprMZ0yf7bx4DpYwL1R0BEjwSLi4w7fLGBqNtCi
emreTWHUfjav5cZalAe39g70jPNGy8+C+ENitf2YNMrHGulsgHwKQYQnyPu+OU0tvW85hqmXoVpR
ul3ZlLWrwATyo0g3Yn9JAJrIltYfVBj2f84KTl1J06sV2uvDCTmhKkAwEl5oYD0iURVeiX/Gk7KU
5ldcwutvJTrleEdJxTWn7+YPWdM/RxOqkfe38f4vobK6qrntUMZiZ8o5uQoJdZ4ZrTdPevJkpFLC
ljZzJ+jCqH9plVY/z5Uxv0O5WX6OWzzlcdHp385zBaQhO2wH+s9oHm1mBWtgcykrar1tFv/M0Zwh
a0s7F9FV9TKmUvMHW4+oi5ufa/8WJxzlHRAUwySkVNLlo2E12bsYqMLB2d25KDQifwVXh1Usb1vA
RnzDnCN00wPAZ+Op0+yfcxf3Z0Ll+uB92bkLYfxzSXCMVt72etR+DxVEaE9WKUPGb6v6hx5X6fRQ
2F3+IsNeqN0uLkowLw2mF4M9mdLl/k7aG53CL/KuaDUBWN8EKtFi111OuSKQqL3SAAZukzZddVba
Kb5mjW5eWnwHTioX2cE67s0wZUh6+lzEvK3rL/vtu4coUuY5Lyh1y9l8Si3J9mMrzC5UqqqDe2Sn
/wx4AHgEVHyuxO0ORcmFW7gboyBbuj6Q5b7FRqQovKKLps8WGv5uiV3axYrxinRpsr6dJUgCvj4C
vDhczNtWP7YRI+bdLPEsshMMleW89As8m75LfFb2YGJ3XnRuTH4m1APKvFs0CJ7nFRqMbfhQpg5q
TJIhnmwrnr1Wbmc/o297ikc5+nx/H+0wBlcGJJrOoAdIK7fFyo7Iu4pyXgQZ15DptEQWXWFzMYvi
tDQVDi8CtBjq1VpWKfCGR/NjavQxFHzDDIU3WbXyVVEibAtse/yfPMZ546sZVgxe2xTSU1aHUQ7P
WkWgtsX9yrqIZYo+JMrU67gJ9fVjWGWL7CLLEaXnvu2qb3pbKfOFXCrLXZrw/Q/aRU18ptnV/oVF
baKz6Cim+nPuJPa1NMw58Qslqt6X0AMHf0AaMv9JeZzkDi2H5bT0gx5dp6aKlK+q2s+f8Z/tjpAS
O8cRxVioKbR3mcxt1zVDMhGCYxIHRh42lwKnhrMY0MHLpTr9L61pyMxhGUPGSeTr/QXc2TXQESjg
oFhH5LltG8ah0rTlSJNLreMqwFcS9uYUDx+oeqCPIaIWQdTsCDu/czCJ3+HRYysC2nkbWzc5ljmD
AzuyGKL65Cy57GfIZX9tVC1HpSevL1NUCq+zwJ+JqRq+3//mnSiGasFqWgiMaQVPvL6CKkukGbRQ
AjSEyB+6xErOcr60B0oge6NQaQHERxyDU8Pmgq8LPLKcOVtbbKKKXHx8hV/l5XRQXtwfhnbEWo6A
cboNybqF5yEGvWiMS1m4xRwVP8q4OnK22ElQ0DbiwuZC+xVhvp6zaNWpYedj9xg7xnNt40eUdJrq
dggm+NW4HPWzdz+LYBb9GEg7bJLX42kjTlFOSRBd9lIdpHaff5pycdRr2R/FoQ/q8Bbzl9ejIOxv
DBFPPfU+VP79aJYNL8ryRH17WIHfMbBO3jui8C16w0qhsYNEQrxo1PvIFUpFvlVZHbTlUQLk/vb9
zUhUi6BVyYBTXn9VXClqWjRg5vIS+7O2BpEdt4dCg3t3FiwbWMCEZaBSNqOY/TDUDQikQI806YXj
ZPkp4m5Pi511KFtOls+NUnqKMr1dZPuXNRW8GxUljpsS0iI5cMUyYKPKQgNzrmRs6RZp+ABr8Nv9
mdwJVuiQr6hgOBm0Mje7cIxtbWqLIgkisxbfK6Ns+LKk+zwBlD5YtL0DtirtQwWmqXTjbJ46QrOT
Hk9n/D/pQ7RO0Kt57pnl8lcf91/vf9fuYKwZ9eB1229jBQj3tqRlOmbfQ9Q/O0YSu8Ug2+cad+7T
xFwc9Mp2ztn6WYgLUMKnyL3ZK8miq/moVUjUFOl8JpCYHxa4pP79r9pZLUYhniV2g263DS2TPh+n
WZkw41aT5d3U4YZj0g18GrrxCMW5s/lNMDZElpyw22DLlPEOwgAlDmi0OHqQylme+uYytNfKlhwD
b0EzvbRs0r+cZjEPrvy97wQ6CmmDnhJ56eb9KrUK3xh8hoJpzNvMD8dC+RSmY1r7cqzO5/uTupdz
gicAmUKXk6Lm9gxIeRSWZmOWQY6G4UmZtdDP5Cl3U6uXzsJSw2uiOJ9JFPFANkoHUrIS+/aQHRzF
nS27urHh/8DzQ6tw/fPf8ga05puwTcX/cXYeTXIi3Rr+RUTgzRbKt5VvaUPIjDCJtwm//j7obtRV
RBP6ZiJmN50FZJ485jX5JdPL6FyghBNIsOoHK/dI0oZ0K0dZ+cILiXAJcAvG6PqxdbVUzDpxisto
SLVBWiSJX1Sp6O3O0cKJzCWxn1oRJ7sJQuKvt9/5ynEB5Ad0BKwK47Xr66J2Ry7z0MwvbQ7Ejw8c
Ws+R6nRbGkoryR/gNPI+gP8Yl1xz2PV87iwFluYlG4cIZeIBaiz38b5oAfnVSHoHbdPmp//h4eg4
gvlB6PSm8I3SCj20RisuZqi2d7nZ5OdmTOuN8nrt0ahJYMHShgPvs3zev7YLOFSzEspUXJgMWT/b
YdZPoeaIr15VGrBpIqSc0B4WW5j1tS+3jJRpjFiAj691cYGpAF8M44KuuOj3onESRDf1cQMuthIA
mPRAM2AihITDdX8spPEN9SgrL6pRlaoPjMf42qRtOWBLGW2amq2cBBrSnDx60xrGK1fBu+7I0AYl
5CSEttefXGdsH5i2DC+tp8XFzjGATgb47PYa+MtJltbx7Q2zBgDmB0CEYnRJwXBdo5ihJtg1LlOc
WUJOmXtTqD44seZ7G3spRny1Vc2ngbAR+46I8l8GrvWf57iVP+pOd1N6y12k+Qpc63Dj1l75EtzY
HCENkNcK5Ar/eDQEbX5ahJaqGrnTwTEy80Tlo268hpUASArCBPxPVLohhClA+G16YBm5XF3trLkc
7jFH7LFGW6zXoVxvBKHV106kJQgB/bh1JFesLIJdDPKj98LusU1t65ncv3YPuK1O7iGRqjLjHyiF
umuRfLYvRmY3H1BbRcXd6ZVUPc+5ME5g8JGzfHtLrL12qp2lHQgtDYPt16dbqeKx1CQ7okyt/KeS
THDbFSQ+wtEy/x3mzRtfLoDFRvCm+avobibJN9AnMJLfVmh6927TDweD5sOnf38oZlvQUGhBLtZV
rx9KwhgKE93KLmIS5W5Sk4TqCoG5XJ+cjXrkT4l7NYlhUr6ATSnCb1NoXDatKU7q/NJlYfptLJr5
XTdmc+iPwhNnbfTMo00HxvbNNEd7xy2t/djRvvnn4+MRWBixuRTIt1iVVCsULy2N/FIb2mgGMAt7
sQPrtoDaJr3Zkgm93TYezXoyiKXcW8h+r99wKfrBVWPQ5c4SNksxZZ8n2/6O0Kvxz5ccKzGhJB+F
CHvTHB+41YsQ8fmLjoOWb6nhfK7LbAt/c3vJsQo6TKha4pB7Exhpk4/G4CYMJtDf/cQ+UU8kceKn
Ad7O8dXY7veDisb8xle7jUTAwXB1IvCB67vpGQnu7LROJaKEs519QAlYh9Fcto/2ZNbRcTASTT+8
fTRur1VWpJilJw8v4Aau7JQNBZplJpcxiXDaHrt8p1SOthFh114nuwKWxYKDuEm7jJJg1zKuv7R1
Fp2astT2U967jwneagdKge7DIuf570eRsT1CuX8KP/5zlanECYWKNlPNJmmh+yLk6M1eHwc0CqcP
Dcq2v0empWetb7IDIoSRX8EZLzY+6doLJsoBRFqmOSSFr09G5Zoj74RhDp30/BjGXnhH8rLVBrnt
+zE0hBdJp8oGoXwdtsF3TBrWD+mlUpSpP06J6Z0ULu+PkY6W30HvBlWF/x5n7wHgJn3AJLV5/ved
BMKQTqvOTiLuvH5QZPuiLtdjuAPhEJ0NQ9F2I2K5G72/tRPC0QSzSf/KIj96vUrPS+47DGouuhvN
wZTL/lk0OnroUfQjzQC7vP1Qa3GNYG7TwwI4fIOQK1BxwZkH+oCqEdyUxjBwpYndc4fs2MZGWTsj
uDhqC0JuKceuNsqQ6wbbzwHaHWfVrvcsIOZokcIwcex4UVnuotNcTP3nt59whaRNVwTy7sJR5tq/
rnn7SalGtaTgjqxahoEL0CaQMlTvIyCvv628bboAzrx2tCIxeT61ohnu63l2n/DcUhjvFJH78+3f
tHZmlo+7MHDJiq8r0hwFRLeZhvjSjonxQ0Ru8WwO/4Oh63JN04UCYgmE+roWVFwFpkbDaMC1uvDi
jMiwePowPdiNuiWZ/2cg9jor4MMigUcAZFx1g+ekFkZyyiOwpyLJMHNFzeG+zsd88mejbsFoiAib
tMhB1uuQcoV+xE0wj340URnDHtHbL4Nd9U9q1+XNrrPrwTi6DlueFl032/4cl6bmI+FoMIORoGIP
budZexxzqvao9Gq1r1rXzGgn1MlLZ3jjFBjtwBxAkzPoLU9LSieYwesavtSUdtiI/iufc5Hsol+K
EtWtUCqi0+R6CggKWXoftT6zHzKE2TfK0pWTyiLsYXw+iIXXETAyMr0TnZFcIBd1O/zCmQnoc31n
DaO6cWeuxCDAuWBClk95WzXpsaimesG8mKOqoSk/j09jp8cPzjzr3wtVDhuRYXW9ZdbJPl0R8hqc
Asl8hztayRBJTBL7BR3O7DTQvXxCwdfduDfXPhe6HNSF1FK3LAml8gbUMWJ06hq1Zz6nyT0M9W5j
lbXvxfOgRUyn7bbJXUez1pYwLy9yytI7rberXanoWgA1rNoo6pfIeXX4FslwEoBFOpwb6vWdUaLH
iAsJAIe4saafAq3JoGd+f5J91geV4qb3Dk5Rz126aVq18pCoJlJPLVN52vn665W1TmO4aCBO5tEG
sg7oeorHJE+br1mqdN/eDporuwSQEn0EGF+80muVIbsxJqSVFzqBOiUHbBzKLuhNZsaFaJXGbwpT
3yjgVjYKxrxUVcxdINhdB1BhGHMhkyq/zLFSBvZQGMfFc2b/9nOtvUPoBLQnls7zjUORrVhwEuck
vzStSYc7ipMLRr12AChtS6pjbSlyKGDc5Bf0yq82CrpXvYfRaH5Bh2v+jqNgFAYM5OyXBI7er7cf
a+W6RxAG0I3FtJQL/2qtgeBsphaGqaU+Zg+aHKcmCPNW/5CEelL4UtdK1FLLbCMWry9LEw2rOI0Z
z/JN/+re9Qs7uZrA0TauLHq/J6xU/hBn1j6WpmIFDapll0kdvS27vbV3yxQG1Cc4crLUq+edOCX/
TyMaZW/vEvwFPxYGzqe5VPX3b7/ataWWpit99YWNeJ1JKcLSpcgdroKusFCcQWDedyoz2+ejAdzh
7cXWggv3DShcsDe3qhMjFslTbuPHoY6W/aXNpIa+rdE6ZztrrHM6V8ZJgz30kBapuUUKXntQWszQ
s3ippqMbrz+mCXJ2MjuyCsuF9lLW5rxX66Q+JIkbbZz1tejy91JX+ybrxyyqpMbU2M3TQ5G67WHk
9vg9GwmeQ3Uc/vuoFQQ0roJ/mn8LueL1sxlKW1dJgQtBr42/E3MI77M22QJrcc/wZ67uhuWiY7vQ
GqIXdxWhEUJJGDMAmgqr2DI/5pQ3c+nDllfg5fa6esjmpHX8MNRFFyCmY/VBjII/5TLEEqxXiiIP
HK1XpqNdu3YVTJGlvsPlxvjitHnk+DBr0gY/gVxaO9XMWvt5mkXzW0BRSn3XbbyPkbCK4uTZyE0c
DbfWon0bF2XrKwh0XzJNw9Xdy0WoBnEhx9+2Wrg4sJSu+qLZhafvIlCS74ZhDN+LwZ7b/ZjrRbWz
dYmAu5dGw70ivbY71F5qvLiFIoedKfqoDorMmPNdxpjG27VWPfQ+JrqKgtHoPD9K3ajsczX2YN1H
Bch94EFz/Wm1FJbvQzptxIzQFtpRr5oW+uM006cdkJwLpqQUWdCFiiP9yeoYyc/AFvFEnPKifYRw
hNNwnblZRXZRyh85goMoXNNbAplSRPKzjKT4RJRy5qfWc5hL+WD9M+sXYpMSKYhWi7+2aZ2M57wy
vWM+wBk5K/rYRnuyeS0NDKG62T5UM2Hv1TwycZEwI90griWGEpRGmjzO4AWyHV5P7X9ED2nf6ZlM
9H2kKA24qDEthk/pRJGzm10zL57nsm4/VGltPyCvF+X+bI+yeZ7sKq78rLHnF9cS3s/RnqeDJ/Gw
8vsEoZ+TotmNcyzUOkfhcByGx14UungY23EYffinkbujrhxJ73NLRLs5H+COCm8055OKN17kRyq3
3h6ZfifbaVNvNkE12jgbVvSm2pNQBy33o6yqzV3TecldMY1tj/G38F7QIBvdoJOF9an2rLbwHcA6
7oOujOPFqrQxQ1kYzm+gctHI0xCXU43sg5ubCfYmba75nQdzCqJPNXa7DHxUfdZEbOO9xWVR++4Q
db9qE5k/P8wUu8aujolz0OIir95V3Wx97pUwBgBmpUWQ9QWiirZgRu1PoNyi54FisvVz166Vz4Vs
dDuIoFdflKqdPxgpIvfPBTa7s0/Olg5sSm8azjKpm0/D1Fqdb1ad8aWq9Vk7ILRql7+xpNTzQMdM
Y6uBtHJXUhfS/2OSR95xXRlXQkYw/iBiWH1uPAPEDT96tef+zKnNP9St9quR1bRxndyE9IWAgQQU
FyTJzo1Seivc0alhEGCnMyVBu2DtqkRJ95Ni/Xj74rppGdHhR62ZkhRtTNa6upAlbX3VGp38Yrd6
9tWVXv4uMjobzJGXdi8V+pzHXrQlJ2+Sn8HrptX+7R9w86iMnKijaD+SrjJKvIrwMpXtnI01utG1
V76TsZxwaAxHyrZGHP6XpdDOANrNlXKNkkiHoog8FSJgOMLXzItohp5QWQddCbdsqpZffX2hkM0x
OkTB5pajkMQzYEe3YN5bj/Wvxa3rp9YzKfv3B1q0cbkhF82g665ilKDtBpif6skYOLbNLFMvcN3U
+r7Ix84bm3LtkqTgxfgUyN0CLn59F5tdZUxeQQElYOrfe4kxHgcGxPJoG5K0tfYSeTaHQtuXqia3
TuHaNsH5mrYY02ZAKFcdv6IGfEeLiFPYYh2Zd2aj+jrrngul6/5dDRcQDbgAdHmBrt3AaQo7Ubt4
po+qa3D+hU6Icjt5bDEj2Xinf5CnrzbKAl3kquSN4lt7U9fotmKXSLIy0E6zdNwtDdO7qfHaH7NZ
uP/Zscl9peau0P28aYoHYTex+zCZlaHsulhxs0Mos+SrGhYqI9uRwvbtHXbzzZefh90aTARmozc7
DMvOycSuNL/EYVMEeKpzj7TzaOyyyvs+RI6xd12ZBWFYbBGoblJNVqZSAF2+QEiR6Xy920oticeo
7nPKkFDuFaPI91lVDUdLOPO9nljTVn/lZoctC1LxLfRdqobrSIj0cB3WMQsWuBpfykmVHKvqPZSU
bKNJ9SfQXH90WLQUJgwiaQkub/2v8gvXmwmErsMkUp/DwdfHCMS21Ecr2plG13AvhrVb+mQsC6uy
Lmokbae0+aaLtHynYuL0UbcSc9rNE4z409Ajlu0XidXGJ8OrnU9529ojRhCV+AZcIPua6SHYpUny
ePtBL7V5P9bG/LOQCmKf1RACbkBwVcuwzmsa/TN7vu/8tJ3l8K6J6dTtnRZSKVM2GPY+aY9NUw2U
3tc6iizpUw44SYDDaOr5XIVD50cl7i+PhC3xoUEGKvS1yR2/vL0xbwIsXwveID1rFPDgR+qvX2FR
xLaMC2TtE551b89h98lKFPGvuLplFbpgjDNh4NwEAtVJcb9Ss/yiZp1OnEuUhyavt1QtbyFgLMN8
ivhFEXI7HUrSNLMzMKWX2QmTY5aF4558R93JJO35/loYxJluPsVJl+AyZ83f4sYxnkbm1ru33+pN
rrP8EMaAZH6QCGFBvX6r9hiqdLKY+yfCnPaYERHslZbZtGrInXAV9iTBceM4rMUYluMomPiP3lDr
OGnevABP6IFExX+RlQ/nVIlcx6e+dA6hWZrf4IelDyGi3FuEu7VDj57PguwGf0AG/PqB2VoVh6wq
LnY/jXeNmg3gzUKs0QZvS/53dSlEjmmpstqNuk2qVJR7C3QJMWqXBqcSwVRBLECK2d1IdFY+o6sy
YEWVlaYc/f7XT0UVERkTej2XqfXK42SK6lIJx95rjBqCqo7LO9UJi41FV56PhhLqMOAmmSBdJyON
Udtk5nN+QWq7+2bgSHlMmr7r/USfnS1knbZyPdAvQyqIdviK6SWNMyqIgU3TUDb6zWBpZ7tpcr9s
M8QJk0n1geun+0b07u+RUeGuSsDcCVttTykkmqNSzNaZLli3qFXOflirW2pGK5k14166QQg1qWAN
ry6wRTlIk5L7JLEc4FMIPOYES0TqDlg7lB8xA2pfZvDDBynQiEJtI5tOb5/m1Xe0jEk5ssvE6SpG
1i5wl4ZS+zLrwr5Te+sZgwqUOcccphQOJxu5zNpyzHVoBjO2vJU2rOy6mJk45ZfK1ZRPbtkiPGDl
KI9WQ7afnamTGwveomxoQ0JvwWwSjNLt0LIdqsLL8g7MamhXj+CIon3eVTG6S5ZIv+JNNB6yuquc
wCi86WPYpcMZrlO5kSOtbXxa7lD0qaJu/UF1qWRNbgKyye02ucthP6HbO9R+p+TJRnxefcU4Z1Gn
kYsBHnt9sPNMnWtXjPnFzexu70SJd0QvJTt5VeTcdXPjfH17B609Gr19E2AciBSe8fV6eiyrcbR7
+LBR3H5jJWsOUF42P1nD0Jgbn3Pt4dg+HDomTuitXh2YHrPpCAsrgdYS7tpCE/NRq/X6WCJMEvSO
jP+Hh6PKxhGTlia7dnn4v7KwTCuEE844JVSclOMcFu8HT8p9giXq539/jX+vtDz5XyuBKtGimXTo
0jFk3gELE/S96LvhH7vVMF37YtQTWCMthEjr+szrLS4wnkZJOLVV6Zfg+B6ytsNVCvbbp//hqRbM
KN1Q+G3XycIE7xUzXtBRqVp0l8ThsO9Kl/g2YsOmbJS6y067SpkXyLbB1OCP3tnVKxS0ylS6ROml
j6M+GF1juosrd95IRdbe3iKsSWpurRR+Y2snZgccFp3q2fiUzrHYy86aD9XcbrV41h6IAodyg8pq
mQ2+3hND5tFPqhnUtVGGKhHt5AvgnS0E20puxUYgeeUaYNp9PQTBgNtOZY3bGIRNdFHVNvZNd2rP
1mDH+9ilPZvUQ3skIdwKVWuvkgwdCgc4wFs+eW5noAq41JDlShP4Gup0ogslgkyK8vD2Rlx9ldxw
oEQY2N5QF1pbYjIV29mF9Bq289ShqTk4W+DG1duGbArGFzUx88Gr6xR97Vi2zlJyhF6/T9t0plGq
xh8mY04PJJdZ6qOP1O0NMdOpG/sWw2Kn3OCm3KKGufMWVgr0BS6+m4w17NHzpPjJ8BLv9Gif6qEt
6aWn5mFIkSIAVOLmsIIViPZ+WXhNfyzLHEVjIXBspdrOcx8oQX8m595qeq1tNmIOv4yeyS1Yuxmi
tAh1hgAFcOm70a4ZYtiO8pwn5Y8xlOp3D7G2bwMjh42bY20DEBooHqjTbum9eujaiuFV2UWqg/3g
dGPyBamSLWmqtayaWx7wDnw1jDyuvj9mFHohqjy/OIkT/cx7Gb14Sjf5moTkDoRI+p4UW+7ua8eI
R1o0eRZA6HWQ7UwsdNwOOScrt9SHXJvyyg89pzN9IFn6j7cP0toHXBTgcAZx6XdfI6TtpnVnNWcx
fgyUWiMZqyN6ESH5cRObRzSB4kdZq+OO7nS7UWovAfwqwC9YZepLSO50fBbl6r/uyLjKIkQ5iYcM
lMz3tab8EjLzfmPFFVMD90OzMcpc2TOv1rv6mk0c6oO3jMC7TBsyv9C76Yc36+nu7Ve6ugxcaHgk
pDQ3OTjhH3pjbAj4+6XyoNTwlRnibmQya6EJAYaFSQn0w7zRSudrqswtsTEbYn0YTggN0UrCrt3e
2UlmazvFthPNt4re1v246ZrCx2UnyXY5fmP/PI5GsAr5VgC+lJ8clKubWnVEQ/AjZ6zL/JthCVyE
3d4OQJ2W/35bY22CBQIxGVeQ69GBGpqNkXYITfZ9Xn7uSpeuVVHCDswm+3/IDJaPiKDlMqi4AfAO
DPeNPqMR56Iz8aFyhPUUp1W4c+TgbJRta+2gpSlIqKEpwcm/Sg2wASkUu0VVzWrNHu7JpPe/c1GV
Pxq1ru5lqoUHLWtrSPx4qO2hUA5n3Sh6zcfLztjYvyvxhx2FWy/IM1QoPO/1sZzapnIVjSRZt+Po
S99MWmCNZXPJsmjav31U3l4KoNTrpUpsjofZAyYVT2ESlH1f7xCtyh8Vg8L57aVWQjm8AZQM6cN4
C/7m9VKtgRlwuyTksdDALDnwE2ScJmdPduJYo4x+muIt7MRtJAC5BFyQ/UoBxw3+ek2pJ3WXFg2t
dBniwBZG1kfqRnVLE/g2jrIMm5EG0JKXX5dsRhw51uzRSxwGd9onUWI8tKNS7EKlsO+Ttt0SElhb
T0faEEowm5aO7OvH0kVdGrNG2yeJK81vKy180MdYPOrGYINfwjjn7U+39hphfALUYCi79IBfr1fY
0uvaGp5qGw7Oh17RxGOnavXGKrd7EZMojCcYSRpkNNdlVGJSy9uIIlxGUv+faOaGB9HH8sFQxYZQ
3O2dy0oUoAt7m+rmug4QJvOsKQY+B6Wk+jl7uCYFTqdaRzeUDAXQLT1bFrPXxMUwcuMYrL1L1lyo
H1Q8+FK8fpfgOGAbG4DqSmyVzq2U2n0iqy0k6doO+WsV/eqLmWEc55NesCOtTn2O9EkcqniaDrbW
f1UAPh/f3iBry+GvuJgXkBHeICDTnsQcljxSx1PVBcWoOKmPgUV0l9h9e2z5fzb0y9a+IHNRMl4N
uNnNBNtuDS0cYSVeGq2Wvh07QGzQUEDqT4YfFLDbNCWH9CvG7t5WHPtj+fc6a6LnBC6K/bMU/Tf1
HXj+noIqv4zp1IENccig/A43cC0YmI98rGqhEUVVkChG2F+E7JV7UPsYWWEG+YV8zv6OxKpofFfm
aY5QVThs7O9bZgGkXIapnFhSysWC4PUmc3VhjQwbIPiBBXkfiVIcxmYIP6JhNNzjGT2fgHhhYp1h
KVLnruqj2WwE0dC6D1npxBsH+8+evn5jAHr4RRTFROOrn2OpoKGSboBtC6G/8Hs7D5sgFYZ5GfPR
bfw+topkh/lhPh2UsazKnStRAPUTzcjcAFiTmftu2NhuAJgX5+lI6+LkOU2b1gm6IcWPzMlnsFdJ
7NLhl12jqxuPsJzK6yfgTiYHISQAG10OwN+Zcu3GZeLZ+cWj9tubNJEOPQpDcELd5kEPUffxMoTi
pmos0GBttrRsV86XhcEm+vwLQPamIsGE18MvXS8u7tAoT6M6dAfNyqxjU05eQE9oS+5xJbnlMBuo
L1KY0Em/jpAcLqWIIgxe6tRTzxM+fUFtGV9M6ZV1YE3zjE1SVYJAgKw9PNa1lX+GByX/9a2D0OWU
LSI9KGDc3KtlYeMTzzTzjJPsS92Y+TP0d3sZu1qnpmryJ2NuQIGpc7bgsazz20HtJmFhPrVQhKHk
Lhrx18MVHszGKkTaZ0+BC1KCG3tidjQ8MHqQh1zH4pTm6Rb5+k/0eLXTEMxeALRcUA5UROuqJpOu
N7upmnpnz0R28N7QbUgq7ShMcWda0vuM3LSLyFPWJ77duPXz0Feq7eNan8Y7gazXE708VTmF3sTk
cA5F9KFg8z6qNrqos9nOd2QP+lb9cbM/+dGIEiC2TGcX0a0lXP91PGhUS5mVinse6vhLisHc0XQi
cWih+gdda9YbWevKcuTFNoRTwO+3nB5MAdtwMUw9o9Yo34dO2wZMiPH/niLlh1s3H/91I0BGBZxA
U20R7rzeCK4TqYOJ/+u5NAqDgZYI+3tj0F+ULDSfc0QrTyBBu40r9SYbwpED31k8X+ncmvQsX79S
mVf1QG3knQEbTWfXrN3AnFAXHEfEDd9+vpuUhKVo08GyY5gI0OgquA19KaOwlWw5Gx2/nYu6XHQy
wYD8enud288GVQGa0EIG4YVeK8INFqeJXpVzrsfM3aVmppydHnhPOCfJoatqbWOb3ARt9Kn4bAgq
MVOmnXq1Kzt9dOtcb92z1UfNO0+U3akGUHGKrKq8aNIbfMUpy0dXonU+GflW+/w2fiDTQbGDFh19
7RtwS21mnjp3mnPODTV8Qtoh+8rYsmdVq7C+IWzIpew5dbR7+y3fbhyWRY6Ly4IE6SZZ75sO1Xg4
FufYUeajAF8cIC/qHdASTzc2zsoHhaBJEkbziNHH9caJ8gjVQWNQOPbqJwDa+nlMVOeAHXexGyqZ
fX77yVaWW8w/kOsBLs7Jv0ojUCvMy0UX/ZzazZj70L3ar6MrkkdZ5gjxj9M/46FAR8Cc4yMy1l8m
uq/P4NRCoKMT4J3dsXA/KHWl+imajy/AzpnuaM3vt59vZcMsgpNL6U9YY9+8Xq7H749aVfPO4VLR
jXBtHyfRa0+G4tR+42n9eVaN/vD2ojeZ9PKMCBUw6VnY2tepIjQU4Clz45273PSiY4TTWeV7+QL7
mEEZiTMijso3Kyu072XedFtOxbexh+WBZyyqbksYuvqmaLH2o20Tyhse+jC5hjiFPORG12ptFf46
8qzc4xzGZWf9dT+5qWH0Yed657qpzS81GqKXMon+ue9osVkY+FiAWuD2X7dT86iVkadAnnWSgja8
0ur7vhJb2fTK+X61ytUbcxvTjOjzI6o2ee2+9ipww6Gh+nQdtq71ldcGTpg9yZ3A17kO2FHJtjcj
FHWdbq53Wj/pZ6N3w42AtboKnwaot07/+5r7JePKGxUyeuaz+XzWpAArH83/7FvIx2Fa5TDHgVjB
hfB6C2iRpuV1g9ijkRaf5y7MjnmjJUHt2ONG1koFyt96ncORpy+YDLTviIvXkAE9r0ddJlgmt6Pr
PDllHb0M6Fc8abMap35vCCSGkiIxpT+WOSJr4EL07HMxWFDqw6G3QULGMbhec0xOCHrguGDSlHyK
lSz9LfQIDghHGrjvwiQTD4mNetguTnv1p1rGdu9D1dDfO50DSLSgrYezZDqYD7GbZ5Ofm/SffUFK
i4mzgr+HA+o2CbwuGfRDpnW1/pGkPFd9Cw2eYY/8uEOimeVquitrXAIDjF+ZdU1OaT/bsyhUah7F
yfbKaHKzeb3m/jJdoVawFyLuG9FI89mdemqjNpq92Y/Hep4eSXKtO6ttUIwcpKt+L6WX/o5jw3kH
xTcKd6OC3rxv43zyn9lkxfssQ3LuWBD9n9BICsvdaDvgL9VeEUYw4PryJVWK8ls79LkXjJaVu7ts
qMIRB0wn/ihcmDW7Dvrd3gjdsT+FvbQf6kGR3aXskybbKW1ovKQdHAxa9caC2YmFsh97Q0a+jQ6j
chBaUt/ncmyTYBSK+JYgWJWcCmS/pO+0WuMd8MWOi8D1lBr8aILYA/wXidxYr1v1E/5mWr0LZadX
gZnltXmeW0Sd0HNKv5Towtc4MMZQXJRk7mvfajvX9m0RD8oORpnTB2nJP76rWNUTosWK2NUhZOGd
Tdqm8pFshQ5ExwX8ODVgoJgVTcadkzuyeVD0fGrftZGh/leUs2YEokZ1wR/qeq6f9VCIY2qXuGtE
9KwUH6xL87PiOw/BOIswDeq2gDNiurJ8NztydHwr9ermpOh6/Rslgiw+NyzJp9Ah0/hW4qbes51W
uvo0DDatGQqT9p5Yi4QCSLgKNJaTOd8xR4kFJKkhT9+H8ErLDa2K25CyTPkXEiIR+VYRI3TBRJmI
KJ+52K2vQxR2n7lVhn8NXPAOAV3hrUTqfIvUqeJZYQiOWxrOQOIxRUDqm5NY3kYWe/MsyyrELjI5
RjyA+18HrnwQSugotrgMhF6QMk1/Ac2Tnd5OA25WITzSWmDWDhCIqedVqmMntaZCx0suUxeNd5rR
hnvLLpqNknrt7nK5iKkSSU1veD0T95bE1wVdmH5MdvChZib3fbprwnHLZGhtKToGtGoWkTcG5K9f
G6aGKI8mGWrws4J/ErUasJJEHKkb2w2W+8pSJKXQv+ltrUw2VL0tRyutlXOYdkaQ1k1+qGo7uje6
wdvCGi1f++pqgaeEWwC3MV6n11dLZ9n4yAECxxPD7Pf2pIq9VVrZdyWPsvsRH8RmI8df2Rhc/uRo
CM4vM6mrpDSDKqyXQxGeZ6eVuxyHil1NYNrqWK4us0yFFgX/W/GuDnR1hl0sGRq55y6rey/wGtzb
XcRBfHvUzZ/W0IiTPeXGLrej8m6opx8czmwXzXZxGiu9D7qmHDaOxUpKTt8ahTqqDUAI14kjMyUs
bObIPbd2hXVB5MUg+2t13zlu+c2cbOtIBruFrVnZTywKJnyxzb1lxoaE8DkDiH3u6TLvQrRDDsMc
AQvoFWcjUN5uJ5rYyyCEJGYRL18+y1+J8TS7yApalX7Woijr/TiSYfK5UaFOj0XcJt/LMdzShLh9
OrYTU3lmBYxb6e29XjIq4OLKdtDOiRzdXYNu5j7UwbunRb0VoAG0Xx8XFqGY4t/lIW/wIxVyzpNb
M1NKzcGt9zhG2wddjUI76GJEG/xJVs5vUWDGfhBZl7q+auaOezDKsEoD1PydTzrjvGhH8y8Jd3KM
4JSCFZLcs6VT+sLQ23oX99iY40Rb6k8J9HqJr3JJhoc8sCkOSjtaz16D4fAxK6buWwZk+z8tFfln
y5si/ejRnffOaoSbwL1ByDKDnGE0F6on9V9211jtAQeN8cVBHHA6VagCOfuQTuDXAvOfBN5y1s6H
zsiyw6yNA9PAprSc88Iarw6al07uzh4QA7lT+pZUJUJsx9xZZpZ4gaqMPUIVuMCE+7iUQIU1ssNv
OaThEpeMvE59HfKAtUtcpdP9xvSaD20L4ZlUwwXOgLifowVl2NNcQBbecFD/HprYJ60qQ1/x7En3
zSwS2leZl3YJCL7NIKoII/1hJU0SBmQB4mfENMw8FInnvSiVC4fFi4rsrtW8sDk2ZDplkJl2Gx96
+PY/RK6F2aG3ZPdeE1Wf4nuQlNIvIKVlfmn0xv04z+N8Z1ReHD14QnGHIATP9WKNiU0eGzvIT+ee
mO9idRqznYucSxcMaoN3udmH5a8OP1rs/EokAndaEgoFnrZR3bteJoYAgZnJ9FMZGf/NWZ5/E11n
3OGtUo57PYtk6ztOGtWnVLTqCdNNtfN7LwcDMhbKL91G+tDVGuvbNHrKSQx69qNv2vqlKXBngPvw
Hu2csg8T85SFhvdhEsaU7tuI/HS/REOYy3aeFn48p8N/fPT6ITX6WXtG5N+2964+9Nk73K8wMR1g
Pza7Wlemj0MiYRvl2TAclXRKjL0Z5h26DFXiPSHzpNTwz/+Ps/NqjhtJ0/Vfmeh7zMKbjZ29AFBV
ZEkURdlu3SColhree/z68yR3zh4WClE46piIielhkwkk0nzmNWNMD8VcukNuq0l0X/RaUHqEPNW3
LIMU7epxY3TH1lnk9M4yA/1nOVVO7ZM1SqDaIiIfP+sXGKxTagTHWg6rwlM7vY/9ou1DloAsTc3s
jsrUfgig8Qvv71Kr38ohiYPbFa1h+aMcaKmL3SCk82mRujtzyBbnjtYEwo0TBrCPtRTp7AZz/LCU
gfPQlrr8cY7obd5VYZfFbj6Y2Wd6cNnM19TD5lB3th2eWktrv0FrgdhVQWccnkN1GRU/d2qFzCOd
jfoUxRAD8rhtUnfp6jLyIsWuRt+uhvxuipWq8TmE1Q+dEhnLO0ea2j+a0nS+W/gRSG9wg5e7N1EU
kl5IYVy+GSMzsg9hl4zAfSYtU1zIEN1jk2oZXEZo5NJpllDUgl8cOJ8xXZvGj8hJMZVqwgpnf3LI
P5aEEN1HxEDj9mlRizb0+ozc9sxXUYHUL93XAKUy46QXS/WpKpt68W9Hg1fXHjGnQBPRqgN+cxUN
2jlK3TDMaPjXsTdBd0SMtdcPWdzAzV9a8zCUv8yfEUNymoA0FjJda3KZVdIbBMMAzD4fx2MXY5NR
tU3kU59o7q3Fiv1BT+adVP0q6hCDgi4Ugp009tZBYlGVL6LUkAKnNvjSq6n+RHK3p0F2deO9jCLs
eYFqUN5b3XiDosVYG4dQJqY692iGKh4U/PpDr5d7gl8iqr0ID1+GosAqNL9QeFrd56Q71MGRUT5z
rQyxO/YVZidNCnQRkYXA7fAFAttUZsdUi8Pf/8aieWlZ0Ren+rEau4wp47U9ECrMsyyvrTqL+ro+
HTKrQ1RhilPJ4yKQv90edWNywS7SoaRdQr1lDdzK8wi9jVGoYFSx/TbDJNutLSn5hgDqXkF/ayh6
JHxA7Ij4mKvKG9TfrpjE5C6LnnrDjNK2ouWF32NJ8asFS8rAqKCif0DMed1y0uyg1acMkwu1UB5j
It83DcILO0H3VfBHcAScR2w6B6nP65wPTHIhhNvQW4OoFcrJcLANejFxXeiuQyq/k0tcTyAFZllI
H9BJpxq7yiVGOcJpvoOhHyasiE6StTcIry5eCNN5ZwI33k3kykweoe21mrI1BBKMWPzt8rDO7+q0
SA9N1nWnupQrD3GS3b7tVc1PFM85uMigSTaBK1+GtaArDLOLx/Ssd3E2+zXajhJO1Vr2lEvJ0vxU
lZTYKNLUkbZsGs3viwnXpyGaFcWd5wTpG4PFdddbwqX59ha5PuU4wiFrsTeFMPL6UAj0KB8iHSth
KbNbjKyU4KkN+v7D3xkFhDwfmMbbWs/H0RrKIalN0bNXK19CZ/sdEcvw4/Yo10uIjSFwW0IqjNbT
6pAxOohu3B6IPLRRgGtiELpoekefun5qdmD/W0Phj8hBSkkf2a7VUEGKX0EKdeIcdGryME+Z8RTk
yzi5XTqN8c7WuP5GwiaVGg8dZgCoa4AJLFjNCUeUTlUzlb1Ri+KjpjR71JSNV+L+Eapn3EToDq+K
IrOZLiVV/ARHXelb2ha5P0m5eo8G6bizGq5HwplUICJpv6K0sC7qD31t9FWBYpxulMvboJ5/ZNaM
YXus/bJRtlhxMHzF/U37at2d15NxaZEoTZFqh0Q8FFRo4bJJrhpVe7CYq4ayGIqXoRgHIvkKj9KB
6ZKRg+Z2LdFnDPvG+sOBcXrMUNn8Wpam+ZlXHu6rOIR8KwFD28nWr4ko4gEALFKro6GNhe/lITMM
llGWFTfQ3Fn1dMqL2HRcrZad6mBVQRG4Gn0666nBbfGn3VVK6ncO3QasPQMkCrLURtOmi0zLDRXJ
+GVeNw9HbwW8DgfAtQkGYleO1hoUKvUwUc7VYuonCvLSqcTgc+dE24pPKY+oNGURYWNBX84Dyk4z
YR0fAudduL25kr0zCzN1xxEIiBsFdAHKdtmDZGx9fgCjIE9Ev/SKXdzhFoDcOrL5+KQbB2QWOMnH
2jxp5OOnjq7cZzSvFy8do5MS7dk2XV9ohHQ4jFAiA2Z8dYhb2ojnX0WcU0tG+RnPNMkNkbJ0g1xL
Uxf3HHmnqrk1x6CZ4XYBP6H+J2bjVWkI30I5kDr4DZNhBF+GKJQ8HHMCN+3G/KGvkkXUPaqdgPz6
2OAt/3dQArrLQSHnc0QmMSEWUuUnA33wN2MtmOT1rjL6xokL5AF4pDh44RCv1hAY4Lq3Yfaeh0ml
GEJt91EO0r1LRPyVdUAuvDSEWKfQ0RSf9dUsalEPTzrghWiQqR8wus2P7WAUHtpZuuKWU26ekmj8
XVLavb7BxmpFpwicDbckENmrhKoGSVnPc3iuU3X4HqJ8tTBeo9DXV8HrumiGOfVTVVjWn9pcyM0b
JEyTPWDwxiSrMFOojQvz2StxC2XQaqjTRYgHuDmD24zCoy6Ve7zHjVGgoghgEQeQchVXdks5EelS
609QKHjjjFNkeFZS2Xurc3McyojoBjnCK2C1ZEBkTJ2Jth1s6VjBTjcLHzMYgTt7YGPJAHjElIga
vyl6MpdLRrFTUx1zSbpX+7zw6NE62HorCzWjWn1nV4nqRWjKvw9Bjv16xEN2aL4wboBirC9t1Yjk
IUbc+ByHAVJ1hhQcUGa3/T5cop3TZWMqKcmy2REfwdl1DTsJtWFUObyxzEW44H0zWsoz5LhkZ5SN
M4wqBo/IUC/k7MupXOI67qU+CM+ljZ/kQalD9aeRmg5qP1PW2EcIK9V0X4bkOju51cZB9j9sLPpc
QKTW2LOsGJrSVkFpdCPVMidKGz+el8qfCim6/+WQmDjY5nBBVxb80OqIGZU2zsCxISNfxdidkj8U
YBTD+Ii/kfo3XosLQTTVgH1d1dPTIUXqPLBC1AzDHmeVLDLvZjiotJXjYtwz6NyaRJoupFNgkCG9
i0X06vAcG8NppLiNz2nN5W6hz+SPdWD4diztNXq21qNISsHqWUSs6xqNrSqdnakLuXARhA+UF+eT
pI1/3f5S17BqHOABMhOxAKqhebR6odJpjNEkajuTHVWHREubJxSjsF5vRu0wJV3t0+vFhTSRzEMQ
jwbKnPMvA2F4BiGMgJ4b8juczpeTGsVWn8gBkfko5/V9ptXKSRtRU6/Ddt5ZLVuTyu4WWnwKF8DV
ypRiR04KxFTTLOru7CmZT1Nqxzus0s1ZhYcMeoxeFuotqzeioEgHFAbBWa4U1Y9K1TqWS764FjR4
r5f7zB8RFPNKRGjcZu7zpzrQf5m8JGYVNghge2TbrqCQ8TwPWShXMVTasjzGFEAAXJajC+gl25nV
rV1BHs/ZCR8e4PVqv0e4YFd92+DnPoXYhfWz5TbT1Hyb212Ew+ZQsLyBzJFbXUUvtaVFugHH/Azp
PjmoqKL52hTDg461X4atoq4CyJLNQfEAbsqqfiLExTQnU3I49n3zEeCM9QVhEsQSHDMyd5JTMUOr
oEzAKRiOHjo6GqsbVmJ3W3qBpIuUdcNRluXeXQQFW20S6SQXlf399r7fmEbGY7gXDNrVtpelPglV
Gc2cvlryCPFhtXurkY69B64V7KyOjSsP8RgxlACOXxF0B70a4SwIyiNt8sQ3iPV8FBKcAuGENOf/
0NPkhMCt9fH2O25ELfBTuBHAw0BcXde/ZKPUKsRjidzVcjk0ahVzvsnZoza0Mhq3SUtjqpcfiywf
fz1qoZCJeCuEFVGpWe2HKc8ldomBBEI3Tr4RRpGPN2J2mPJdf+Cto4Y1ig2iEGcke1gdNa05o+SV
4SpOh1evXSs2p0OlKtMxKUwT9r6m1sfeLK2zKgG88sup7s03taP1X395tkVoSMmRgur1dVVJRhxm
qoS9QdA3D5GUth61N3q9afAzVXHzlXGu8acJltntgTeOdAY2IcYI3fOrpYwzvTZXJllTlKvOA1Rx
/aGrkvhwe5SNDUPxmxMdjSeuDlss8lcXfxFmNXcU1VuVxswnRe7HoxrOQktjV+R084VeDbU6C/AK
HayJ9uO5myrTd5Ql8y2536scbewO4Uysk5EJfeEXTuGrFwLhGlWtSKbTccyfoe2Gn1XoO6eKmONe
T4o4gUFoFPRtzb74fHsyN067i7FX+0PV5qGRSW3PepoXB2S5LNpPFE85PRQ3Zm53lsg1l17w9SnP
UJwRof0asVbWSTu3EqJSAD/DCBBBmN0nXWp/pXiFC+DYI2fltkB+fHkOQt7cybS3RlguD6gG5nsg
kK21JCQLKM2jQYxQyuVaSvSFr48l35mrH61+i67qgwmWoXJ1bew//fpcQ3GH464ZgIZezo9X35lC
4KQ5wBrQFaq+FfTYjlGCsDIkx9jPlOmXkULMNEol4l7hqL/qXzooGIFOnamGx051jnS99RJLl/wo
NI2d2uPWCiYjJWokwbau7LXVqA7GSMNNV2tAVwAXDaKnUSrRTI96IC+jFdLCaGIzmHyQRumvr2Gi
D1F05Vi4jnnAI8yTgZzgWY4XE6hO/VOekbox1Kp/Sqwk21nCG2sGQRbsXLhDOYPWV4oyavacgTw+
D83QvUc1Sv+rDsf6j2qQ+r0TdXMswSyloGxeQ8xsg25QbyKk01nG9LYITONeAYp23xvQK2+vzq2h
4HoQkBs0AK5uyiKQ6T0oHKtRN0TvFmlcjmaYD58SqVZPt4faOFaJcTm54bFQMV+Hc2kxmnIZ0KfJ
JiN5PwEMvgPw8Te+E2EpM6fCnNr4TgFN59qWRc+pjv6Y2672OgA7D0PfajsvpG5sABp8XLekM1Bi
1ltbQkIuCVB5OI/2YkmAlyurOeCJrjvHCYhN7GlNnvQeXDNwVmphmd+DQkfgN2k0+Vu3YMxMalLO
4DUNJf3U5hO/EnWjiTmKNLTo+GYh/7szZgM650ggbOW5jahVj3YY/vVzMnhO5Eixj9sQCz4sc+0n
ftZjcpSNAAOCuLNB7tz+ihsLhsaKiP0hQYm22+XZCZqrd6YcIgMyqvUBRtd8cBCcfIza8f3tkbZm
F8NI4IAoaZBIiZ+/OjglOw3aBjlz9FdUlI3BY57syUxPeDSUeLTluaf14YQXHxZ4t0feuB6BCfNR
6esLDuTqHXura4JcLfEUG5L8kDAfbp2m4ynpws7NC3nYedONnQHClXa7zo10jTmh1z1j2gQGujf1
8FCWwfI7yHpnJxzf+nIvfHFRwN+ARahRtIBhjM/BAj8vGdTxgzQiTIbw7l7kvzUUzW/8i0CQkuev
Px11QiMMZQoKjVn6dRw2RzgimZtC1t/5ViLuWyVudBUFCh6eFZe5mNvXq2SGdC+rAe4seiKNJ7PT
6t9VCRErzymD+JhPSf4EzbQK/8Y+EFgC9MAI4K562/WoWEuY2IwbAQyELzX9kQfTuz6w6g+3V+Pm
ZHLrAEsigriqI9CXBRBrGPHZksIEpblQ91Ab1b1ZKfeC7K2FL5YgtWwqFleXXDe+tD/mGO2fOfdM
uLLPWZDJnuGE81urpoBy+9VeTJHWXw9tfwIj+NQsl9VOw0vMBNuJApA1RsbvNB3UrzXI2ScZVOtX
o8qjT1NWY84TW000oMQeqH+VYCc+2hBrZE/uLWn2iHfw6LSGurhHi6CfXbvFL2/EALU79ok1PA9G
a1e0PesJmtNk1LnfqKXxRl8Kfc9Ib6PDQu2AF0HPiP9alye5KwYdxZjkXPT2QKNbyn9U5L3fSytp
Bk9fdJv6T6NO/kKH6LM22u2ycyltnSXIAImyk2COrvdDa9iT1dQWzP7FKL9qJsiyMg2nHSzN1q4D
9URvmy8nFKAvdx0koW4wBLJDauYCoGLcnqY4/+w4U30HWLjxHOyS724vlq19QNFV4MTpYF0l2guZ
ZxvogC8GS/oO5Uh5qNIkulOzrt8pmGxtA1vwiQnBKD6t84MlpEBBwAU6ZpGlb7akK89am6UhumZL
+XZsiz2tsa2rzgGO8wI4hCG4ms7Iwa/DNIRjd9RUj2yJ2XNivKYqydZduRq7L1orzYcsY+3entTr
D6lRzIJoCeR/AxTVahBVypKTunPG7IAD8who2p4ONtay3tTjZ1nnRrSzeq5fl0HJ46FDouR2BdBb
aiKYJMGzUwq64k6V9O+jmepetoQqRkeZ8dgGpeGrWF/u1IU20BKMzM4UYtX0LNa7w54NrYlHLEX0
skp/p+GaGe4YLwssRGwFDlCS4TsnTYr4QOdII+eO4XwJ2rZ8V+PppLotIazqtUMW7R291wI99L2g
IwgmhLYByUL/XFVJCslnjMT6ApajAMeEjHrgG8pQ/MRgrDRgF0jJYzt3xfc8XAiI9E7V/kgBjS4u
ncM827nkrg8Tngl9G8i+ZJVU1C63uVJOpZT1BNNy3nd32oC8qdnASby9Bq83NmUF0FvIE2yJM1pF
Quu7JNxygtw4D1JqR16VxZLq9rqT77nKbC0+UjgQeRQjhOrW5Tv1Sh7bvcQRnUax9CbPDNl15Gw6
kEzKp1zW5mMflvobHXmfnVBl8z1JpsAnI1x6ZZ4D7QTmYw/UCkwKdIAB5HRTc41JCppLt6d06yWF
njaUR9B9V/WWWmuTHCYlsV4Y5fcRBJDYKwJH0n07kwrc4ObA/lIHbfUmWZBs3Vk21+cnrRfCFVT9
BB5nHT+HSWgmOl/wXGtz681ZnD5ZoRW5SzkmJ11No507z9o6xeiqUt1GHEUo81x+UyBPc1yXwqN6
0JKHWO3GEg5wVXQQLRrk37FlzBs+LswKbyltyKkZHctnK3Va+2DZ/VTeQ9GYmw+Iu8EYWTQb9mw0
xuO7QVs6++sQj1J3oGaW5A+LpZacij0oG5/8zpDuGjOdghPOw3HqtsGsOH6kY393nGqn1Q75AMYV
KdegaF1KFb0GqWCoH0ZzSDq8ogIT1S9VCd7k6QDVoLQX8yvdaDt05aguBF2m1B+Cqo9kD1zsUEHq
78oPmRWjKjpOklYe0F/K40OzwI9wrayhZhZyL+JooWeDACFp6IwNNP4kXjouId0Aosdyq5+1Cd0m
c/hugLpV/dGYLDqczZCxyWN7tryiXbCSVY2ugefWSsXoL3LbwcqYhtR0q8UYVD9rA9M+qn0cKW5W
yfnE/o306iwluMEfe8Tw6zviOO1zXlRy/5BD96j8ehrk9zId/tjtA3OI/KUbFe3D7S2wsQhJC1Dv
FGUA1oRYM68Sg6nCI0WtuFNTLM3cnF6LN9ej/i7huX+YoTV8uj3exhrEBMEQJU5HRY5hBY7KlXLp
pDpOzlnZq5KnO29zFC0zN5BD7cdQyO2HfLCrnZt060gR0qRC0I1O9Xrh9whYcD2DKZiTUPOpXWG9
SAx8qseu24kUNocS3iwcmug6rTd1R0e+js0MTIGz5EdO6cZDVCZ402KQfnsmN74c4jEkIQgziJtB
3EqvvpwBQ3/J44HmLUoWmts3ZvKBTMs8dZPdfTdqeQ/FL/7gZRaC2gjlYAqZlHKuIsvOWgaAUTVM
59wqDFcKwhrbSonzYudY3nozuOcUwgWJ80oUSzZ7k14J5uGLnDTeSM/Z75W6cyk7DmQw855a2tY3
o/8Gl4UiN7HF6lycAh2xdBurIE1eqhOeUbVfpkP7oaeBe7j90TaHQvGL1BFfDEpDlx8t5DYd5CJK
zqbcD29CNNDPSqW1h3k29b+xEskCSHI0yLDK2jGimIFSZsnELBaFfpDaVHfrMGoOkQ5l4dffSlS6
6L+aosSweqvONCctqlCLnvMJrUFpnJI7tNKCgCQTNffbg22cIHBukdijBvSiunU5hbGuzKhqCGc/
zU49bXHs3gW23LvIUFSnDpXsd9Qx9sAf1ykrPUOYSBrgWbLW9blVZSWyqjLxUD7p8XfaUvUh1ZXa
dhtjwj+c7kVAP8aEagXN1TE/h1Lv7Aa/16RcMFn8OirJdC3Qp7x8dUtuuHe4P8+wzCxKUkUtvZOc
EanVKqqzt4jN2PmHEMJyg7g/6HwPG5/qcy7LOfFFjCjNzqfY2Kig4oVJlCjw0sS+fJ5JydXBjEtU
wqcStT8UJt0mKVXXiJr0YHbBHh9jo0EmbCGglbPIqL3IqwlwuJnA4REyRWqiut3sTHd1v9huUkWW
nxp1emdaZXXUwyU8pMuSUGzug/NiY4h6exFunIU411P8BKwviHCrB1EGQ45zm2szybL+zgqM+MnJ
9eB4e5TN96WMTPOItjlqiquN1dDuRPkZg5TEFngLO3eOGFfrOLwjA9MOdnFvORX8ffIgrzHQTwlb
gDw6BfbT7SfZOLcAYFFWowPCo6zfF72+srTQajhP8xT6yBlymBjp4uEivlft2nxpICtML10Q0fO9
XFV5GwdxDs3urAe1Nrhy2doGTFe1+UGMWD3CoEw+l3Fv3BnR/HZEGZ9Ur1Dv26jdk/nfOGpEm5DX
5qwGuL5e36pJcLJUvLXRSnBro2x4Q3erf2/2cX8iGW++UHWY9k7ujWERMIBbxnUEp3NdHgu7jgod
FdV7pZgwJCwXO1I8DRXTYwNdqfBgsiMf1FY28o23P/PGyPDn6BaK2hh/a4XSqKywNYcude51o7OO
alUU985oTSdJh6KboPWDuUyxp8u1sZeAzArbFcEMuaoGauiNWFHBoDE+DkcwMtnBHKhx3H61jRWM
2xctGaoT1B7XLCsA6jZ9QpSjE6CrvlQnod/o2rGFQv3rZwMufZShOYsojq3DiXBZIqCKHIgVqAt3
0hr1fRcm6s4oG4gaJIF5GwFGZKB1ho4Fq9FhqoLGK2Zlozd2tfQhUeyWiGkMY8ld+srUH2SQ84IR
VdUIz0ZtGb6tKewkvx7W8Ok4oRzEIli0q3WDtmxgBXIXngOSxWOJasHnMbUMN7KWPWnBjfcWrGNQ
yVwAIhAQSf2ruJeoNwPzBsrbLDBXLZxgmbnnFOV7q+ZL7SWKU3eHqlqCj7HQhvCKpB0ena7Rftxe
UNsPQrTIhQS75KqvaddDNPSc0Gc0GgLMpMrYw/VWi10KZQEMxlY5tlE1e2qszn4eT6qrBrr58/ZT
XC9rZgOljhfGJmpHYnO9no26NCqMr6X7Xq7Qd+Z5EIqyTUSHjXxnB22+MAuNE4IbmCWnXo5Vlbke
DaEh3afCqMzTwjrR3LjUcIXNQE/cISugdqcykqXEtYLBiI65ETZnNJDhNd5+7Y1LArAj70thFOIf
mqiXz8JwTtoZRkjvrI2AbZeV+TFB5+1dHlbDn4mkxTg4LfqHOWvm+75E5vqAOaiuucUSodF1+2mu
g8PLh1lPjCKTPC8wRtRCLj5EhoWi16jM1ts6qUYvmxUbwSEoZI4dvq/QBfv1o4BQCGArOxD9RMSN
LiejbiutH1C+O6PojQKDToT/goz+jnkDoV+WVs67eSiDI1p+QuBOcs7MhVTsnALXB7mAmhMNQSu0
hNfa5WMkOosxNPvwnBpWd5cb5ix5Sxa3/c4412Enf5s0XuAWaa2sv33ZWU4kjQpsEn2CzGUl4DKN
sj8uhhm5iKJJT7c/79YeE34ilJYdnVt5VbOIUEpbdGfidMsryW+najo1y9C7SI04O7yLraEELw/w
DK9Hfn85hYU9hIU9cqYkhhS7IU09P7QXBPoKxDl2ovfNscBkghQU/i0vYoyvjg4rMYq8KNLw3CVR
CxkYUKTRyhPYMmOv3bY5lKAH2GSkNFFWp1SRAiCYIhO920yOnhCT0T/n5ji8w+zL+f32x9pahAIP
bQm8jkk5/nIG20DCfd1MYG/pw3jQq0A6WmmW70Tm9tYwgh0DlJRggprI5TBaHhplMM7BvRP3U3y0
Yl3uHmZI6eH7zlD6r3GTZoqXWwvd56Gqu+cY5k5yQlGvSL2odErD44KYYzB8TvIpn6c2OYYDtWK3
7mb5x9RwdbpVMJUt4kBNnOL70mX6qSGyWPxhmalctpEZ/hXrSVO53EW40ERaPCVe2WTW4HetBMdx
sYw48lSKLX8VEO1JDQxjeo890RS4VIiy6bEOSpazjB5m542OWpAzJo1l3YW2XOveEEVmwZWaaUc0
N/IaabvebPyhmybnQM6fDngxgCV6kNXF/pwo6ZS/xca3Q6gaRczDrCfYLLZ4ZN1lVpGDD7GqKLlb
UlP7ZmaYAbhB0YfBIZ2GfDlZ2Si1B6UrUeys5Cqz3xLuz3dhiFanK7Rf3mlSCSZ6HqX+S2NneXAf
aU3zg/TWiQ6SXKUPat3VqCyNOcI50CG7/tCBIUf3KYhRh2yQNCjdVm7DjyRM6E9EIZ6zbqti9eYW
hTIjHtU21M1iSS+fqf3Hyc5FsbEPQAOJpqmsGFRAV7FLENMOVtG/uU/0MXvDvY6bbxYC+VioNkc7
+/u6u0EuLIxhuKqR3XDEw7za30HTlFpYNPHZMcP4QD9hctELX/x8kbsDCgN+kWdoCVrR3sDXWQTI
GSoQopZmQKBc3QO9WvZaY9nRWZfT9EuC88LXURkTdNhVu7vHVZi7uKtCc+d9N25h3NgMijRCjx2q
zuX72loU9HWqU+WNyvbRZlLuUJ1/HHV7eZM4+p+0NaVTMw0U4su+3jm4N3qmlPMoL0MMAlaALsjl
6I6xKHre9fEZGdHCQV9rqE74MlGX6js4iG2jD+UZdUi1dREkyb+BM+rf95pDMolca+pOSqOd4qgf
726fhxtLjkqFaDTZ3F9XAGorD/MlbmRQUyUumlyd5I9JP/kTTbGd1b313XE15NAlC+BaWS24GPk1
dUmaCCWi2IRSuvRe5uQ/ZS0s3aR3nAM9473O/NbrcQTrCowUAW9aXZhRMufZaENUhLmvHjlAlPsA
UbK3iaTsCX5vDYWcKEkk2bnQTLj8wmkH/IwAi2Wt0G416P34Q6MMWGIX8+n2R9uIcMiH6SQL+VJh
/XI5VDA6NuAUnUssmQPNLTMnfDv25dDRdk+6Uww1TN7ZPRtD0o4U/UjhS0nB+HLIEJcWHPfsEJex
KjrgMWB8ov8UHp0IUbTUmKSdDbOxWESTl+YFhKzr0laZaCMVDCSyY0fliu6nj0WTld/AZZvewjHp
GuM8/42TCXAyMyvIUtBMVydTBhzcMieH3DGue68ZVPNRmguS56nNPHSXO2+qql82b+QrKia1ajSs
UIo3V4OaSBjag0lMNxklQokhJUnLC9gQ1t/4hCIaIUYlJwUGd/kJlbAtUXpbpHsNU2qXhkbkaUlp
+0JH7lTGmXS4vUo3YiCK4lB6BJKYOvBqvCAN8sTqJum+SZvqm2UXvWenxt5CEX/lsu0kmMhU3umm
URVbbzspHpbESm3pPmsL9TTOfeGVS2F7bdkYv77t6BDCzzFZlKT0qx0+T7PTZw5D6WpYPowShI9c
c35Pkto+4O25p+q0teVeDbcmlCZgmE36w+TukRO7UWQop1krOt+IMvUAOm2vXL81k4DRuBwNiv/W
Wmes06J2toLJuZ/1ZXQRpivP6JbqXj9I3Q5Wd2sowT6G7Cx08NfFqbmCxqEgfHnfzql4l7K606uJ
Wexhk99ehS+NrNUCYYUIABr93es6TNuwt1IrwhOuUIs7E6nxHlBBMt7bNO8fJjkgrhvTxkkP2Fgn
Pxq9b0Z3pPQMUKmf2ZG6NtvLXVdoqHlnJM/mRzl2lu4Tur16d9DxkZE9pOmD2s/LRTbeY5qmnuwi
Nb4meleOngE2502UFeZHq1yMr6ihErub5pJp7yjKWcGRa778UWVajqjmYHcPAblQ+N0m8JxdeB84
e8UTwDJvUpUo9i0w7LI7SoHtuJUORN5F5r+zv7fL0MkHWKzhtxizktnNjFHW7+2mkEcviOXh91RN
xv6EEI7xhXoclxQZCir5WoR4nS4pYeoOVjuDPZit5K+c0jmdo9sfYyPmpAzBf0T+ykUi1sWrmHMx
zcSMKxSdIzU132RjGvizgtK6aBCRfJA0S4BEfmZQfHf27saKo+gKcwiCPVIz62OiVQigZJx48cMw
yuPIv+FnUUu9ZzamD7dfcqsQJmAEhLgoaTKeuNtevWVXSR04M026lzDvu5vJbaGISelMfM0KlLJZ
crm8Rq+JTP1RL7RntG/qp9sPcf2+mLmAT6c9odOUWRf+cpwQe6MAkph3leOZwHi9oLGWT1qXLjtX
9fU5L8R7RJMPcWXIUqtjMc/1wgpNWtUjjaE7olvpLkvr/q/bL7Q1io04k80QG1UWYwHDUxWE75g6
Km/LedTvUbFV9zBfyvWpi9wSyjyAT0wBkF0FOt1Uo0UEzgq0nt0/KUBcntNhWkwPGbls8IBYU0JH
GaN7JJvtPuMusJzmGFpsvCjmM+TV+M9kbBzAynL0acZG4G5kOX++PRkv6I3LQ40yKy0nVPgIbq/q
m5RrMtUuxuiMgHV7LqnVzK7cR/lfg2SHd6QVCA2qUAPfzkU4kPfmy6d8ScdDlUiWbwyWfBys3nwc
InO5v/1oGwuPbg3SHLRr6HEYq9UQ9Us84QuDkLrdDiccBps7I8DepjCVzP/1oWANAPlVyZcRKrvc
Z7Zk0wbLkFXppF725azHc6Gog0OmpbsychvLDzg6TAyuEbCc6wZ/QVgAIo54NIT0/TxQQs3dkjJj
egq0fnw20V+svJ7kNXRrI+gfgb8Mgwvap3s2KWt0b7sQ6YtJbwcdSBjVHn9aHPV7BcQL92UbsoyL
DOsyHaNQ7ijtSWWduvWgtZ9wb4y/2k0+Rq5Gm/duVqck85MwUETppZy+OQZgXF82+v59JbDYvmYu
iKq3koIqap5P6JQpoVEZkKdk7bmjB0P5NyuNxh24Q/6axjKy3Q5hfZOGxJzUnop3SEA1uow/1tHi
7OF3NlaIgFSSYVONpiUkfv7qeJToeKVthK5KbseDp05LcVCBbT9NWrkH3RGLbbVNRBMeVwQ6DliD
rBZj72SGFjikf0uRfFN6LTotktF5dq41vmq38nsHNoSPG73sxkU376zP6xwGPiAFB9p9iPHQwLx8
UQXEgd1nFIYbLZX9vHE6Hxpy7YWOg7EwvBBgjfWeNM/WK2tE+MK9FeHD9aYIRytPJeTBz5Oc2IeG
/st9Z7YCS9ePwYciCGZAKUEenKKqpK5Q9w0Q4Zd9+R9/Tv8Z/izf/88Et//9X/zzn2U1N3EYdat/
/O+H+M+mbMu/uv8Sv/a//9rlL/334/Cz6frm5z8enqv2H8e++PHcxWWx/p2LP8FI/34S/7l7vviH
Q9HF3fzU/2zmDz/bPutehuOZxb/5//vDf/x8+Suf5urnv377s0SpVfw1RKaL3/79o/sf//pNtG3/
4/Wf//fP3j3n/Nrhz/75R9msf+Hnc9v96zfJMv6JoBBiDi8SPNhaqb/9Y/z58iNH/Sdiu2KpkmlQ
HhM/Ksqmi/71m/JPcFoa6lWc9ySnDqutLXvxE8n4p6wIYYoX7QTyrP/7XBef6v99un8Uff6+ZEG3
/NXLEE1gKhDwoFZCzAy0zrranRMxeKou0mFJyyMC/EQMRCr5X4VBlZbkoCxOffZcFF8y661tof0E
9LYD+gvE6jRBd43U5oCe+/2r6fv3Y75+rMtbWTwVXQihy0B3iuv/hUT66szIyimwa0dyDr2M+thA
TcUb0Xc/tJHWH0Au7zmB21fTIFAsFqAlgX7lU6zCgGDRk4EYweRaz/AZR6HPyN+RPQO4GCiBaG6o
6U0jJOgtJCJkXEJR4C+kj0CWF9lXgnZAyB8E5Lt+mePGzUM4wtzQBgJxo9xKT0r9f7g7r+W4jTWP
v8q+AE4hh1sAExhFUaTSDUoROTZCA0+/P8jelQbkmSmfvVtXWZZLNhtodPjCPyT9hxbIc7er8szN
/ZXA2fitNPWPjVyy2I/HZPmQZL31mRK1jA84j85NOLrulL2r0I3XdqVuLZ2f1SmO3uub2DtRDELj
8jCt5GBPaocspdel+Jq269cssirnTlr0/jESoImCei6WfSOBKx3SBVl3xZ4zK0TrGfQyLnnDPilj
TFDrxrCv27qopkPaWq3ly6HKPsRWaRgYZiWaHVZZlVGqHqfhU2vaChwf0Sb7JsrGGAlFvRBh0jiQ
GFMwMaVfWdhS+bYX9X3gxTHQzUSj6hxkY131ezMh/w7MaF6+uVErE9+LROtd53FjNUFaEn/6GYSb
PKziaX4jDHdodrY+M72mAdDLX5SixofJdcp+F3feFPnAAawEZUDFsn1VLaznYWm7OZCIl72XCprM
wVTQkDiiM5Tda4oOD+T86j09k1m9VF2ouaDaChYOlUs29cmNN6C8KMsZn4DUEFe2Wnj3dtGqjV8r
mqkEUSGbqx5rLvLLYsDJCrU48rfzz/ByQaP3sZLNQO9w+W47UkKPG7dAT3BXd047B0XaU9NaRswJ
rhenylkpylRafiRV3KXACHhif/4BNiVwkv1VowvmGbRIGqUA9E5nYRGz0g1Lru6gBBhPQ96KBzqL
UzgPZXc7jANgoiKu9hGaC8ESIToOUHQCKYBY30KYHSZj71woSZ9GdTzSmp7BoaI0TAxNdf70kbB/
atJZzbQwwf/izgO79YbLvHs+/+avjkKPxVtF0FZjz9NRYhnrWTakWqgbsrqZ06rYFdFi7M6Pskk7
15chY2GZQeBYIytnEw6j7NJHdcTLNHXuPnijawFR7s0fmhmHoCDNe2/2Pq5WG2FjxiLosRu6cEpv
1tiLJ9i8qKvV6pJJXNonqf1ECaoJa9GPQQYIsCYKDqY4mv2snasLjLTN/nox7ibQiuasNtO01MKR
Bsn10tjKddaan9ukHZBDB9u0b7J4/j5Xa82zVOv5Qjlrczv9Gh8AIMEsRB3aDZuZVyola2JTUUMW
dbyPzDIKKNcNDw5142ss4+yvFz71evv8jmv/+tTwzwkpaSrRnt1UGNJaKTH8tdVQ94DSKi7wVqE2
+nNS2NSiHJldWZiMvAX4M94vmiV/zHbpvEPQW17Cdr9c20AxQcZDfCQ/Amt2urZrlcN5ptkWRrQi
fPaY/mi2c36hmnEaSf96X3boagK2QodArZ+OMrm1ZtTNqGFurGZPvTcvV1UunSeL9MSfa1Y4wI7i
kuTXy3fD3wj2L1VDrMMJvU5HHRRvzouG5Ww1pGdZMuS7BR3PC2fQujhPv+XK2Ub2FCkIfjXXTfVH
aFPXsTXzOdXQdLDjkaVsD/XIiVhqWfHp/Lp5uU6pBSFttV5E4GO2eGGAosRY4MfDJRmnu8qb6veK
rAY/bxRzVzfxpVzktVdzwODoiLAAqdQ3E6hIaVXV6KohbkLtwRqVgqhyykLy5Eu6p5u6DeLYyGfx
aqC+fwXW5uZ2SRy7a9Q8tnd9i0rZLtYqe/DJeuuvxhy1Y1DbOqJdGlCIMZzorx91VdRVOMdtM9+W
TkPTu49b+QDlPRp2edOr5p1MnVn340nhTj7/JTYzw9MSWYNPWlkKdISNTUQwxL3pdHWm79JiFfbp
5zrM+0zuVQPC6vmh9PXN/1hgf43lot5LrYgUYSuZqi3DMlT5jGmuPaifp0ViRDxFlnjuqsHrAtDR
rr5aJxQ0mKU04iCPXfNac7JpDmiGwN+Br5bL0E4X70uZcbns8XmgGVZKw3wSolAr366FbobgSaLK
j2BgaFfnX+KV+SJs+ouHBsJqix3Lc08i44XTkjYb7q1eGC56eN1844z58Hh+qM1Zs04XpxmxPYg5
e3VUP92PVZuIvLO5ns0+0Q607Ze31hIJAsusA39SqdGT1WbDhRPulzDv5is58DbWixvsNoHY6bD1
4KosxRKqY5WKx6xtoyrIu07Za12E8F9PKzkJKI3KK2wStCnoS10Dzhol+IvlhqjsIzRBzfGNaLGv
U8xV68MwpOnB6rAKDUbhpdW1NumFdSNj0DYHKkVtFlJQAniYa5k7heencXN4/ppG1GzpF3N+vjSg
rtx+AjxNlqJ3cX/nDY0XOriTXhhlPUG2s0ZBjg+FHhAH2mbXR025mp+62q5ABO7WHgf7e02PId6h
2pNcG1HZ7nOsiG6rwfSeBi6mCyIHr4yPcgmyryhMgZJz13X7x+FdcukKqq+cnnF123XGTaOb16iH
3bd2+qMczMGvXOe9aTTfzs/u5iRfZ3dVtWJTA9CDA7eJONpK0dEFVq1d2RgjXJZOXAGJmgJ7bNNd
rzjOP57nFZZHWddbCYV0yDfvaba2R01SB4s1dLdebRTvzDKprnLS6BIvs8TYeYquHEyPvgZoN5CW
5194g+hdz3dSf/YGkkKEWi9ArFGamqnutLxxMkXvHKd0u2Ce5h4OrdcDlKs1Z6QKYWN+6tcgyLJA
hQXi+bYxVs9wLq1LdtQvFzjNATo8axWAydlWhLuEKFzpDHPHn1qB21Y/DXx7L9wTvyAHvxc4BfSV
0w+a3eOfFn9tPrRjKb2oGk/dqTkqWT6AfutbIxKU4dyocsx9yeH+kFZYS/tFDyIROB2aJocJFuFP
WzbFJ0D5deEDoFiwziiBrvi16oibxFtSsTeytNIp4dRaGZjwAT+IPF/KY4woCTXoOlcTxBs0bJov
fMzTufv1Vsj+8BlBIXDYmZvl5MXACvHp1ncj0EsR6wSymT352lDa3xa5SNVfNJxU0hkZFl8Z2+HQ
15n0fI3mwk4sjR6YaWW9NV3lkiDe6UXDk60CCgD2AdfROcOh9XShewofe847J3SdtAXJ6BqIjlHC
eevGmvX+/DS8GIt2AtVpGHJr0Q182OlYwzC1gkapE9KKGcLOjcsQrncbSEeVF7bPy6FIFiCBkITD
CeaHng7lJWY/LwiGhNSTjFt8dpwdlZvxYOEa/XD+rTZ5PlO4JiZUMCl+w4SEonU6VmEADl0axkLx
937hqTiQhjEYSs355hkUvFyDGhJqG8NeHTz9OrEzPKvbXPWNIWv2bR6bF/LDl29P+M6lvrZ+ebhf
xb4/Tmm9h3ehCQT3M8Wc90LrLQp6k01vfB7/8USfDrUJeR2zU/WqYKg0qbvdTFUjcETBQdkvl8Sz
TgOVdZ4pUGqcC6T6q4r7JnHQ3axEpda1w2UVUxvVbn5fO7HyuMjZfTuKWAtzXIYvXHjbzuNfo3Lj
snLR4OD6Of26KBXNKO1kDpHz5LzL1QzJPmlmV94i9GNcRG7QOLXwjWSud3YqklvO9PohsVP4eVqn
W/7oWePjUrT6P//IpDUQXdYyMQqhm92ESWeGG1mP66UrvT2Y6iWUHQK3OKKqu/NL/JX1RCmeicdk
YVUH3RzKU422yQT3D6xsrR4NWHF3yBnk9+hqF8/nh3pxUmIHwKLlWFrvGYpHp9O9wMyq2dkMJWwn
sMDH+zh8XjoeTgs3v5YS7ThUjwl4kV3YjmIraLuZ+A+ECTby2V7PNOuTIeLqRpaZhcyF7g1v7Lpa
btwxukQq3Nzsfw0OGoTJNNdG2S8s/R+7U8T5Yibx4CDnZQzXVNKHfZy35hu7ROWiKBPvEAMlek9Z
o9iXTltcEfmnX3DcbdsLm/c0mvv7Sej+gxFG99LY9j7UKo4aT1YOdeq5uBPYlH0TOKvfl9IVR6NS
571T682zM6nDUyOG6oLg/isbGg7iavFGzWG98k+/dZ4iaNDnCmrJliJvSgRF3kvcc/fZANjIMYe9
lQ/Jx/Pr69VXpoEOnIAL6MVNjLvTrLiydEJZF1gseVCxapLfqyZxla9cr/PNAp71/SRmechKWz6d
H/61nUTpCOAI6da6/E5feci1PEPuzAkjFzfuxDWGB3ro0V2v68P380NttaHWTQQj4/dYm6NZbeoJ
WsACLNcqO58U3AI4gZ4paIn2ZraT7ujkjkE1fhnfWs4U3WMenX+qjNq+G/I5+Q/OEOoi7G16AytH
/vTNZwy1hnRirSG4O4V9yzmqxvVPgiH5fxxps6wWJYbGozASGoFzEFFoQ6IM++RiVNvwwhyvP+sk
XP01x7/fahNnFKoWjUUhnFBr7OnNYpfxTs6l/iYxU7+x22yHL7oXFC1un4FIjfGuw5S2KOxLeeGr
62rNGKhNUtfX1z//40xBIcQ2uQ6c0BjnLlysaAn0qTf2UkvdC+/82lDAxTg+wSZRCd0sqyQSs1YI
ji8jkeah6Hprr7fSCAvKO8fz03ua9f11PrFeLDiN0ErpW5y+lVeAiLYlwelU0V40Id989tRuuAG4
Uu6X1OkvMAfNV74m24YDEageEOXNyonngQQBdmSotZoDDjTtg1rX/yFI49e+RLSVjUntboVrnL6V
gzm63mqMsiyauG6nRbmHOkTcr3aG38FAC7w+Ne5K06jujWm6ZK/32qn75/CbJSsN4TjduB76FnX7
QiTuHlOt8pBMMCBy4uWAQlF2OP8lX51ZzC9/8VFQDdl8SWuMVUThOPemyszCwqyKq5no5cIory5N
QOuEvQT+VHxPZ1ZJi7IxHV4tK1QXSKq0Dmo8+A6CFBduzlcPV/YUBQKq5RQ3N0PlHfFJTp4T5h5u
XgHC1+a1nfYSKOAQVlE676Q+1vvFPPb50HxsLWf5QjNdnXcN9dwLWfOr+wSK7/rSvPV29zdmB55K
MLvZSI6pTl17Z4LUvhOZgVbQ1A9X/8HX/GO8TcajJvNqOst4eYIMXNvHgO8Y78Icv7ZmKA0i+g0/
DJ2l9c//ONOicsR6V+VsFYVSPmodEgUKZoL/wbv8Ocrm5Oyxb9HSpWHP20tyQMXP2YtmuaRVs67v
7T1BoI70ENUz0uDNuwhJ9bJS2PNp0XbXs7MqEuSAsj+NM+0z1DPTluodObOPDqumHQp9vEQTfmVz
0GwBo4t6B7/ZJoWFl8FMLys3lFM83AwAF/dRmyAIQBf9/fn18coRg6/diorEg4du3eaut9WoU6UC
1UICqf40Fh1UO2pGQtTN544rbF/Ukbo/P+Yrq4UxwSGvbuUkh+sz/bFahJwVkMaMGafY2CcZ1qGA
1C41r14dBblNWCWEyy9uJGe0l2XuCqzsRFWFrl7/NFrjkhr9q9MHZIC/AFBwx56+SiGMYbY1vlRq
lE7EveDmO7wbnE+LM+hvqC/nb6dMuyQk9eqrUXoDYEp5j0TvdFQicQNvO0ZtqU3cUW81b/LkYid3
vV02G2FVLSeZJkohn98cHQJrtKFUNI6OSeaHfHC6D+gs1ns3KZdbgOT9E9qSywGFyy5Q1Ek/5I0+
Xwm9yJFYa9tLJalXpxqgPOgzFG2pbp6+9KgVag07n3QTHPeMqmsl98akt4eimXuO7nK6m00DgM/5
xfrKccAs/B52naU/FmuSJo5C0AQ0eZ7ETm/G6MeiNA48UEz+oOVm8HWNzoOWYc0BAnaX4L2v1KxW
tZQVA7I2SNmppw+QChn3RR27YVfJ/D0X3FAGWmf1ho+1t/PFHa3p+yLsZfbjXtWear0yvygFbVS/
L5ey3sHTiVVKXPCdLkyN9urcUNmgxAMnlV7q6aP1dp8YEgJZSPwKcGSw1Rxod6Hcky2799C2tI9y
MA+Z6Isg06Nlh0P07HeDPT8t6GH9EF30yXGKKFCy1LxqvRhjg9TN3qR2Cq85caPxQonotY1Di46+
BEfXClE4feAZqQC3BB4egnYxAkQikys1iuwLd/xrKxWqtEfP11pNYDdfrE2qlo5nxhcrRsNvoI1g
aeZE014zYnnwqlmPg7hWFuvCuC+vDRRVMEkHQkUhkcj49O2qCoql45FFuBpy+BCk4l2HQuU+g7Ic
nt8VL6syDAWEHlVpEOfUL0+HmrIGlTgAb6E6VeWDmAbwutk0SglcyTXKXW5g7Dn0qlN+duAoXEKM
GetmPz2bWHKowUJ1gzT94nCfmmHGKiNGrGaIBhMnyjb/kSsDMRRoQzRAC92L/XRQ7Vsrq+SCpNv0
TkFMLvFRxG5S36ySxd556lC6odktGaQypcR5TtiAioPI6rP4oLaj+SVdZDMGcomiHj+qCjfWGfVV
X3fSbtrFjto9Eprrbzk+9S8iHpUlwE4KO8CygjftIzwg31R9Ji5JDb9cyDDTKAYB3PrFZthc27gn
uXqF3AH81nTaCeTnHzuqnP+4bskoKy6DvcKltY1DmsFKrdjLqb118K7davH21jLiNlbKC0Sd19YT
Po6cb3QPWcCb9eQCM/TEwEhgVpsrJzP0Z3VYjL3RdBT5FDm0P/W5303Yvl3qCbw6lbiQwMKDi0RE
crqUoaKYZYkkd0hSp9X+JBux415N8c2YnY/RFLcHx27Q5XUdDO1SrsKOXjWaYr22y0pAY0oevbWa
aHp7fou9kres6S1Zworc4jebAlQvLO64YqQANQtkUslA9Xc2cNAn+kDmvcSOtQQboRXf5thQRr/r
XcCTi8smDKRU4jYo7WH+x3VAnskkd1mT/LW3fDpZaWQnHmLMTsiqrO+LrI/8YRiX7xoqe6Fsl6Xw
2zK+hKB57WCzVwt2IJFou20h1h0ip81oWoTkSzkFsW5Ve/Ko7xDn3AtH6AarQx0DyfpVSHWV+cWS
0ty8YBfhyu1R6Qxb1S2uXfDKfmPI+JHjZrhN0dWAB5hM+ueiFyXuE9ZwqCvXpBbcZo+IIzTf3NZM
vjdSVx9sBcKWXwjzkvf1i2t3fUYWBnAo9soL89MojpWkAUAXtlYhHwarU75FXRR9Ebm99L6o0kQ9
NHYifw482sdZX8Th/NJ8sWU2D7AJxbqpchPLrJRwGArg5on3jLjApSrkiyNhHYQEjMAazTTwGqdL
LUPzLuu5Z8LMVW5p5eEoi4Igiti3nTXe9Kb1aInuQnywft2Ta2UdExQsORd1JX53OubUmg1aP6kS
ujZRpj/FZcyxh26MMrVoF8TKx/MTuQHG/r3cEEshyiYLM93NOW4pIBgdiLahgwEhImixFWbCk4U/
Z2b3E3GZ9mtVexbgvnL05xYcoV1eSt5f7K71pQkYVryG7rCgTl9ass4SNIGUMAUliyp63NIBVa37
oRmad+ff99WF88dQm/iLHmcMYIaFU1XSvM6c5HEpteJ4fpDXPuJKFOfvXwC/zSD4vI4yVjIl1PUi
iXbV0qCz6raueohKoX5ABdf4eX7EFwEf2SyztHpKAZeEznA6g4pAbl8krUc1KRI3mlvMd45wircQ
rFJE9Yas2FcLekL/t1E3R1Ue9fFYzJ0Xjp5X72Eo2z/1No73rfAQm7at5laZRXThunz5BbldAAWu
BKFVrGozuS3atLZMYKaZWercmGpl32oaZo/nX+3l3mcUsCmEOAjIMs7phE4cL+6ij1FYeNrse8kI
7h7N/eQ2nRYb4am5jA9lDlHZr7MivbB+XmZcGLVApgR6T+0cJbP16f5I+XKFkBESIgRwT8/uxZpm
BWPVt0+2IW4hrGpwFNvmahaJgxxT7n0hRVP3Nr3869kVxpXZusXun08IoR4kK9gAK1jy9JGa1Eq7
qmujMOs8F6RfnR8lum/vo07rI9SJauuureypDCt0bPzzYwOM4Kdvj8XVKIdTAijrC0gorP4ZigaS
4onRuzfximoLYlkvwy5zGhWDC5Xop3Ya600Wa1KgLI2zaqCm0IvZeLqdETwpXefDOrStQzU0qQFR
Ri0+cNsnH2jAPtQRekJ+Q/PH3CUi6RDgzI2qCryobmkr18qc4o5emx+TYfCSA3xMB2BGLbqHVo0M
068UbXoLS199Mxi4u/iZWnZDkFO+qH1PKEUetgIpE5+2GXjpoTQAJTWIu6h+2Y3Gd9gW8mcF+v7W
W3Lh7XKnyz7IHndWv6LLS51dLuY7o5nr9x0QGN6nmdv3Vu6odxFespXfFh7SSa1hrQJKWAbOwVw5
RRFUAN6/Lb3UE9+ye3TN4AHZKUSX2pTXjjqOvd9H3QwNtp4aSTE87Y9eWbRW4KCITQ5sN0N8q1j6
DIxd7dqvmHLEcWi3i3oFVGX4IAFJZ7u+MVIjtBu3Tt4qky4CbARz9yk35i4fd+3UdlVALckdx8By
laPaxh4YjGrotCXEn7pz9GeNXhGJkcP7lW3oAhdo0Ycom+gZRjAtjtRV6yctidFTOQwoupU0Bqeu
9isDewI4USX2QlqSe0agQuO1Q8seEPOOi4ROidKqzpdeJvnnDnHvLMhUry0CozAlju2RaxF1D/mE
9Z4lyfsXLcXbWHNS+WNETfxtQ0P6R4Iqa++rdqkWQaHEsQhdGAzLe+GW8bS34VbnR2GbCEkviIQh
JSppDIWNpthom+JGNPjtLMZ3mqgo5WgFxaywERZZq563ju4XRtcvOweO2nJN7Oz2dCLMIvEbd9b1
0EuMWNmlsQYaqF+k8nNuWQPSGjXKK2bcPVBp6Sia5k4k/InQQdlnBczyQ2WM9j1SaQvmR4Pa6ejn
WYXfNfRw6sIWMJsSZf5OO8DJwtlw4sfW4OzxtSRyHkbgjMLva4kDezQb4K4Uq8w/wponPBg7vXhD
eOm+7ee2eQcooan9pa0byp16pT3MTZut+nASwRBW5TTeIpcn7P3kKBo/HzABLGz0qXOfL4e6lmdJ
9ZPOZnum0oP6oKVT0QmW2O6ukOBSRz+zahOrYrORX2k4j18MT/CD6AbCMVTQRUPqqRmXd1YUq+9o
fOqfLeqCiZ+NeT3787B0T1UhLLmjiDqaoIIj2w5xFVFjf2jmhS2OAcSP3ojm62yk1O1jjJQ8YG8g
+2tDK8vrXEF+9CC49V2/thKJkTAUd3CDU5vRJo8Bgbd0CeNbF2nNR6VTnM/LmFsPlnD65GhnqMsS
PeVWWEaunvsJWcqdiSiW9IvKcb5NgxcbrL9pVK8UxdYXH2wgvn/uDFkJYxbECKiLJ2btD6ohhnCu
DPNHi2BF8TAqRpwGcYI74dFWZ831C3I6w3d0WadY8+TVpxY96k9aFBvvhZLMOL+03Zj7DgLpn90s
nmp/1qOG0kUTFxJa/IQsbZ/m6BpSaYy543qLmKyDIj6hPfVky1w/CitRoHF6BlqLy/WQF+lXOQMm
87W8yD4miLzPPsYGHQewZXVfyzFunmKg8lrQu3b/UesLWzuiWYQNDAfDYAf5kCfPamzbz3o25GJv
upkU4TylpfxE1cyQ4ShNK9/NaaK/lWk0ygObAmUZLzXU4VvatYUelDOIah9fIuHcpPGs9FcREn/G
vuioTPmakDS7PRH1ta/PkaMEjQJAaTfHBYZcEKTqIlB7qV7bRKmFb1M+V6g75+rnxsyX4Tgj5Kj5
Y6H0KSUushw/s0d1Dh1hzkUoB1jjvp3qsCgq1cLBxm165/MoRfzexGpa+ItIoihoxgGK2SxVRYR5
ZhfqFb7ucRw0OpCqY14608HNbDT/oIPkw1ErbOO9roxDdGhquyuvhDMOyC0Cd/J8gEMRv05x7OwH
NSrTG92WyiFJhPpT71ZCoSnVfLgtrHLCBigjog4GYU7Rc94ronowdPogh77AMYj1Etv8KRzTzG/Q
i5/Dws2njwPulJU/W2nuBZrRCu1YNdDjng1IsOX3Ps+mKWxcmVZ+aWP3pA3edIjt1H5WEfb9aBKB
GjtOUHPxUyNKP9hGB6M3m6BG3Oc91CXMIKoq+4obStH6mg6dGkSCR2NUHQpqtYY2q36+NIMXOE6i
fBkV4ZXUYShNhEWedTgd6kn6GbyfvF/KbMofWdpTjUBlox0zLVW+daY5DFfGENVfVHoleQDTeKn8
3o5izg6v9xbjOh0KLoG6UnqNg9ebzP0EwMfaAcIETQDXoMdDd7bnD2nZa+8VI4qaIE5zzgmFOOSL
m6IyZ6Z5p/tVXnK1q2ZvPsV2pHxshblK9xiSfEARozEGKJpnfYAHXPLBqBwtxj5RVM8lMCI9xGNK
+6m0Y/9jMpb5E3zpiY3XmtmNg0QNIUM1O6PvLabD7kK382bpqCTvq6ie4wOeTcWVZQl79iXGJQ8U
UorPupPo951VYQk5z3XdPxtdlt711YLMg1cv7b3gv4p8mrONvVP1JP+aGFqSBGlWlVYwz0iI+bab
jT90beKyjtXIvs3QGP081N2g+FLVcoyr5h4CsltL66avPNFfIZbZ9gezyRU30IpKB2cygFcOkCLl
/PSwjuz2EG/Mt2ZSyXdR5c7dwWlSt7kfF3NyQ3uiDEoYtyq9QToiEIECUrfcpMDafbKgKkEdydKi
wFbG+UveV1VDaFMqAuFVRb1TnBpItFPDGYdqXtQjJp7yOtI7BOuM8ocxJjINmtZU7gojyfIQIBCq
eTbs5pQlxG1DDWk8JH2d3xRu07p71ZuyTzX7sQ/GQUH8s+qaYQmK3lQ+ukJjE1p9Ir50M57hwUgG
b+1spXGv0TqqceFSVNiVGvC5L5V0D6pR9HDYeV6/LHX9kNWdKr6W0onVHS62mBGbbhnRt5Deykgl
QbCCshURkreLg9VXNtVqiAn7dNMpQ3IPdqzKQ7V3zEec0FCvs5Y6wFiWty7zjPDYbHWukklvChiB
Y831jQNw3YOBVaYZWnNTtTujjuWNm7lqdMgUgAM7Z4q1wefkl3mIgpiza8u67QM7SdvvJt5bP121
JSKqYru8w5gd3HCMTi5M9zmzsVjoXaUMSJs6I+j0pYsIiCBg+9Fqh+FrrRUPAVTNvAmIfDnOPJr3
8Nstq8LRJ2Nq1iRLv1S1/tUWOE0kIMLQgOHXtYi4RaeWHWjOAjHKEE5KAkWIPKbxo65ubmaqSH5k
z8a1MUYZnRIjf4P0zPRgLW4bSmwS36U28rOKcJajhwrSY7l4FoXpNLpBINjyrXE0DjXCG4cswz9m
QmCKIGIAvL5M2KzkAq/6pn0+nxq9Ur+BXwqpGX4NIn9UDk/zsnYZlynq1ShccfsHzR6QftIWLWga
07qzvSELCi3K7gmw8T6RULfuxWAnF7BQLws4kOdJ6MnP1sndFoodFNi6URZeaOKVGkxqNjxy1hCO
V3P7zxPzk6E2eSjKzG1bZ1Q6RKUkxyTXxDslLjTKG/jvFTNEiaVpn0zC4w/nZ/qVugMEH7hUlmt4
kIs21UC7NLE9x9+DvKLTd0WetzsFqY0LafarMwmcmQwb9CNq0qefc1Gr3C2yzAthiJUfSjzLhe/C
YDtQdbvI0nl9MNJpYNoO2gebIofHjW7i/Mxny2QddjVNUiLPR28mbzo/eS/zdxYIxYz/GWkzeXXZ
JaDP+Wo0xOQxcaL66M5yAXzogNyNUfpHWCV5Oj/o+vibvU5ZE/QAHFI2+6/2xh9VFAtNn6QpBi+c
If+Fs+7kYareJ82tFkWXKFjrsnsxFhQk2jiYO/Cmp9+tq+K6F07phVGrmz8mT1hTaFi9+a6WvRoW
Y1o9JZVRfNSHRTvI2tLfn3/XV1YnpVNUijFOMWmIbtbNZEeE3Tp1Y0OfnPdtAa3RMdLxr3bc35JB
D3+90EataPOv/+/Fi1bg6L8XL9p/KXIUfL7/15VY/yH+VDFa/8+/VYws519cM3TMVEr5wG1Wv+W/
VYxs7V+sxrWfSTWNDv2KafhbxUixNMSKAHyBzYUkhPI0lfD/1THS/7Vq7wLyWbsD8A31fyRldLo5
lNV7jKfAin2zUAl0QXblxTGX1huZLK3f9HkaUN4DAIzTy2dV5MqzYxTyY5o3eVCny7QvG80O5kjO
AbAp7wCDCWV+NdLe5914ESZ9upV+P9lmCyEQrY7CNfMjEVl5o5tzAxer446GdXmnV3kUqB2NiJae
t6+Nc/GuN5ZnvEC1vQ47mIZFZK0G6EUcomOj7yMdjppRC+3g1NhNF5R6H//48n9vhj91lzZ37+8n
3Zybas0N2nt5fhwi+n9GN3R+oTQg85w8+aYWZnJjm7LejUuCdIwV0X6Dd19faFj/29HXU/2PY81w
ReSNZPUU0XRrbzvNFCppbGGobenIZvblEehcESTT1FB+msYbu8Xg4Pyrn5bHf7/5egz9MXaNRQ92
Hnp+XIB6YJ1nj+nbmMz2SrGEFViTpz6mRjp7fu84l3BQp7fV7zGN0zFHr1Z1RdOzY5MP5X4qB1ia
blXcAQv8fv6tNvpev4fYBFE4fGDFuUz5cdTi5IYAItlxtddPJTCgY7ZEq6h3PqLHNKuB05TVsVzG
fu/Gy31eTL8YKaFnVvLOy8XXqrXNfZ3qw+qsFF346L9Qyb/vmd9PuGmRAVesK2FP2VHPM7mKJGY7
263FviBYORqEDdcTqiY4p3pl4NAjfwIpmyH00HroBqsxmzcWPmBE52DkEv3OSdPvG1KyGwOJhytV
eNSqW0f4JTWc+/Oz+u++2+ZKKsWU9oVrVcclkmWQeRZRtMzGQ9U4F5p6v+jEL2cFCdvTpUHMEBcm
ydARukYBtdxo/aSivGwVjbyhdQk9FZG/AxWDGiLg3F0NXVtej6WGNZ4ctLduB/Y66RLrTZ23JX31
Mf/QV7F5jJsEa8JsJtkDixtECxgMA+zWTsoaYmiikcyJQdvlxRy01Ah3ZRTp+7Ffqhuy/fYKn5ss
bFC4DDuqlDdmbLa+wGgpHGKuCcQ67vR4cPdT3Bn/CDHzPwsEztDpVGQYz2RA0OsjxX81qJsUEqKN
AprazM7+/Af9NycP7lGnY7Qdus/eLJluJxN70MlqOHJWB3013IMF+TBF3SeEIapwMpzWR0hyvvCh
N4iU32+3OXGb/2bvTJrjVtbt+lccHhs30DcDT4BCNewpUTyUJgiSkoBEm0Ci//VeJT+fq1OhYsW7
Y08ZIaEAJLL5vr3X1pIB96jd7AvhDnPoOrntRhNboWedc/oPco8hfvt56bl4k5cCLrc0gh1pKpQt
W3d29P3ak45yYVd79uecTMG0n2SzNg4PGyjFzbQWI6BpJar9sjgeVST7qvbTErHhEQI3NFOsGUWB
faKd9yNJF5d+xvHj/9PwP5mNx9rhc9eNZk8zRexrEzBegaUn6tLkS2tN1kbU5M4seq/RVIfDvtK6
2/k+2RIfD4g/7yVQqP5zPLD5trUx18q9P41eZOgaguqmbK9rlCvonSFNfHydP88kaFD/eR2onHxZ
sDj2Yz5XO7W4Los94lfdaJ8+vsJxBP/pSZ5Mr10ZBCv2xmJf9EO+SWg+b/IComLrGMOBlghCKxpg
f318MQQ9Zy53OjXO+VBztKv3mBmW72hQANvQglmuqNxowZY2BVHuhXJLLxy6srwuU93PN/2QzLQo
7YAztt+7c1y4snMpSBS3AAJ4OqJHSVqOfnE7l0TGh0a+6O80UpLXtkoMMLiZlX8tFjV8zfQxRcbc
07VHM9tFzIEFDUKHyTSceq9uw6XOgmLnJsJ70P2hIxspSGCqQAYYiRGazVs1jMudlZTmEK8csg7l
onz2H8LQ1ph8Ic8POcvSUXTZou1cusIGEnUsjPCCWtiQOG/uU8dHvmZNWX4tSA8wqE9UpGPXEFn/
Wuyu+EmeQDXHfeA1ZCO1c/rVYV9xLYZ89u/GoDZix51tKyIpKYX3bnVmEA75RApGAGbEjTNZE4o5
N2m/IznIfcJC3wjurFl/akmuvU+5CGIz0XxnD3fNemz9lbgVGWj2TZe7AYRqXASxYSdCctGlRh8z
VqYdkr/evThBMmHvzri9EAbj2sWVb3XOzYKX3dJ6/mg22X6wyqtSB7sY1rMwKorOrTdGhjnkr7lu
zU+gyIv7Qo3y0NZUjpzUpEXbdw5vHumu9Gk2yGwJcU9MYq8WxQmvhmsGdZQ8pN1a1MaLSxPXCidZ
EOk8GW5x76LB1a4oyKkfjeuUP9HKBtcdoOWB2oiqYzYJTUyG+EjjTHR9G7V1n4DXd4aqQNg9+0+V
v/KWjWIqPx1zzipYUabf0Nqo3BdtFU0Rdsoujo29gPKZNxrVy1SJOgmXVdhGTNmXamxmplq1D+bM
eskXd9wTOd19gYWZvxqF675XNL8UTtNmAUHS6+471veVNBPbnXu8SeacPrqCmObIkFqTYTbz2XCa
QM0/oZasnlOzqVPYh2ah7wGqtzKyjF7fJmVRI+QelXkoNMyrWzF1a1xhwKI9QTvsRjlLYIXIFTHR
CSlQeLiExg3hnOnDo93X7BnqQafz7AvUjoOtmelG9ORah8ZSl5tJOu6GzCz6PF0QXDtdM2xya01i
w0joH4OiNjYQvss5TNJ8/RosTttG8ESIAjOTuf/cSqhfoWMvGkrzQVIs8+1sZ88T6GM7C/rH1GBc
R0PiM9jLPv1JIpLsQ9uZKCvT/nXirilSB2bJ2u61wKi2s2plfj/1hvu5z+bhhRAu2cea2zAOGTrp
xpktVmtXt/JHlWWiDFXlgmDnW2tDr+y8z8kg65+apdx3/wjw3mTL6PxoIfOJyGgHesZjO4xfck2Z
dAJojrz1o+qzyFFW/aNJ7fyLaFSJIkFfrAG7HnXekNrWYoStMdSvLa66u8GwzL+WeRi2JpzLJ7cT
UoWKfuSh95tExomjJUaU0KnwlR+nM+LBUIJo+jmnjkTk6jshihx5lZbL/NQbVdqFc161r6RH0BHP
KoQJe7Op8m0xZVaJvdS3vo5qmLOYwszVVOnZoUXmQO8xN1q591HXHFEB+bzv7dIzo2Qw1rci6GS/
XxSo8dhMc+0mUSuOSiaF6lPSljOzZi+/UlpeqitdJvqtGKz10A5ZD1kKsMOzTbDsHA7B4t8YQGX7
uOha2pganTei2sSd0fL58iLbvdNOsxtODhSeKCjosBilt26WSpRMFBB79uNiA1Hv5iD44TS6SGKi
mvT3KkX2E3KgdIpDHczDW8uWtd76kskzlLSSqsi1tfJ2CZqeQrzbUQ4tepnjFPWyXSKPsoJJk/ZX
PeirV/LQmW1LZVpVGFStkKFbFIxnNY4JoPiKOTMSbUC4mp5lzg0kC77Dj5fAMyv6qcCpnazBGWTH
Bqpf1NaprfRQUnsnr9lKNh9f4rgJ+sOS7p1sVuehUhUdi2bvFvSWpn6x9mm+LPuP//eThsLfO9JT
gZhYzSZYPSIr5upXobvQd3Yg7XBw0iWyi0Z9Lp1y2q4mHXvOxdTeE0DBQ8feJWhEti0M5F2+Mxhh
bjeIjVgFt/aai2c5esZOM/uKnoMS+9zxaIXInFV2Ktar1vbVnd7l9n+4hzwNIprxTCSiX8t9Pkz5
jb46xFnmmtjkpj1uxboYsUqb49cWqEPLPmlXwh2+MeRoXtjc/bnsg9/wn5s7LwPCVvit2DtLrt9j
Sk1u50nmL1qrreQVVmqD/Cfdk9qQ7fI1XS4cZswzW75TIuziLSUNf1vsEzKKviNrwJsukFsZmTfJ
m8GqXFo66ZC04dhW05fesdVrz36agtmwjPrOlQUJ62ugYC5761zFgOeEiHSbntcxwrd95mhKvqTh
OiMGX1WmT1pZpZw8s7IJYuxz7letn0eSXmhTcoq0EiYQu74E3Tn3XE82zbUt84bJlR7JMJvserJj
JUOWfTyQ8gOmuk0cDlImbNYQbF/9PVN5c8mkc+7zPtlOrx2satda031Qu9VXN52XGL4x6jKZy/+W
YPrv7+9Uj9iBn+xaX+Xs3MyI3nq1q2qDjawmvs/W4l34PM7cyKn/JPVWgY9BFnsxWvZNquZx01XH
FhccvQtT4Qnq5d93cjJR1fXqaqU1l3vLWbNtN9GnK4VFYRZ2K/grlp9odvLloa5Jm5BDExwmfyW2
l3SGHx9PZie603//hJPjtYeXMhgpofCV9c1BJsuyM4M6e6C1Lx7btO/DgYrjl9qAh4pxwbnN28p5
XNuijRakx3uZlNXu499y5rM8VTLXXSoYmH1BFJC+hn6pF1GlO0iQykaLjKrJYy9Y/quv8Y9Mht8r
uede78ncQ7nGA2KQNvvBt+ADuqkf0a7XYgus5KeP7+fcJU7OyP0CvGHurGMVLDe3LRx8NjvFiKUV
6efHlziz0vknX7pcAoRmVGEpe81maAnVALrrjQs93jOHfP/kW/aTKVsrz633bet0EeTFp6argmtV
ohyY4Fxd+AzOTFenPoR6nPwaM3u9x2mzxnqvT3dlqt0ic11vKuD00URXMnIHotld0ngvPLoTgfHf
I/+UGlKDFDYyVTd7IMPtc+ELbsjVck4mWmmvL4KmehYaep4es3NTgcmpTBqkdQV6yyhpteKmLzuF
hiIRxc/ab5rnxuYgjI2P6FZ0HWPRsqE7Hqi1hbl4rUtmfMtpm90CnvNBVvP44iFmI/ScLLKDSXie
2iSenSXAStlu7vRCcTbztJbwUROVzKNRSJmGdKOBb8y9Gh9FMhTP9VLRFrHrtlkvvJBz1b5TY/5Q
41CsWiZxihHWdinc4rEsPI3yOLXRwnAVKTFWdtBs+XMYkGa6c15//nhE//JV/WHzdooAoRTiL0vb
azshsvpKSQ1Rb+OvXxfIVLeSYRI7lgzWSGP3wL7WTIneNgAWhBa5IW9I+Lo27CkPpRtrEsFdvSSJ
temcZdgLZ6q2GgWXvVUJQ0aIUuRbofvVC6BOuQsGPesjjcg6fGQcBruNsJc5pUghl/u2d4P+P5vn
TuFOQT/RzUK/tk8a/vsSgdtWqn69sRD7A4Uv8pc2I6jm4+f557YNPrZ/7rHgflqy8aXYE17yw7L6
xyNNhtNhfldqo7FT/lR+s1ME7R9f7tySdko51N0c6rxPi6oeshvDH4ZHval0Lkh0kmcKuR1UFmzL
oHhNVk97CRz4hgOboYePr39mznWPf/+tS1WQVyAhORd7myiQSC/damMQvXUwCW2+0JA5d4mTlaOj
5eLPY53tacUNh0SYOtBh0VxzrXXz8V2cWQndk5VjJSWxkoOW7nurwuM2tejoW6e4kZ0hD3OLqLAl
IOP944udu5+TNaQ+RqQsAfFoHM1V5E+6eyA/LyDdVffijy9xZiE5RRllHjbolRPmvqKe92CsUgv9
2kLPjoh5l/TokT++zi84/J8mj5PqatC3RO52TFxG4tbXuVysSLlNsjEa297WmqXdDr4qrpQ+3BvM
qw+eW1WxZzTyeahN47WZiI3UM+NHzQmOMGoMHH6vP6VTXu/H0NUSuS+zVoVZWvxFKLi7XfsyPdYg
iN3RMNovQ1psta7fZU1FwU9WTjyi3aKsNBb3aBbfcyY3CggYLXLsd/uxQfite1kbDg37y9nNqsea
1xsnRcduBznidTGQq6eUCc7STb55vWi3Hkf8CwPt3Od6mgTWl7JByWByyPIl1RREcXmIlNuNXNJi
NjhL/F3Wmfq+06ZkO7al9jVVZABbValfOE6fGevOSfeqGZE3rZaR7lXlpUhW1/rzauLQMAfdQE2J
uSDEsDL++HiEnACE/171nZP50GuhBfVLke7BAuu3nos73krqdS9V1x0mvDK7nlgwDuXKJHlgrMgY
peRamRgHEuFid5qbL0GmBZGqig45cadv7Wm2Y1XZ6zeXVsuxRZhvHLM0N1Q5qnBEeXvhMzr3qE72
6sGIm8gTQ7r35lnFFrl1IRPRgvaZ+FRRiMe1pH708YM6OzKO08VvM+lyRA1Usk33ZkWpw7YWtdPL
fnnzxmW8FuQ9XI1uATC5zLLPU1E10ZrlatMKceluz+xtT3N38yIQQtN77raH/UhalBZVAprIhfs7
Tgl/mCpOCdKt6oIRqAKpkAbsr9U0xL5Zpy7G+4QyfJ69a6nNZmxWa37onBYHAbCCCyfY4zP807VP
plwdXjMeanaJulMiaRjmegPHWkA9M7sL93dmyj0Fj1HTy+11QSfpLYv5YiXmfKur5F35AGEjSlOX
ynm/LNF/upeTKddfSBwBkpftCw/xRxvMy6M1rdX11PX9xmwSMn/Bs26nEtMXKTjisTYH/EyuYEft
ypwuEa2TUM3aEo+pZ10tjllvlOdeSi0586ztE6GAlaZWv/gs12VX54+JSbXdWM2SjpRjPH88ls5d
4mQKE4vfDDg7xL7Hg7b7RXXOMDzf24N9CSh3/K/+8JRPs3MVbkY8l4JLqFxdeZOBDkcrgi0JkQFa
e2GSTmEMMS05eWEtPXdTJ5ONVhGOJv1e7Hl9SL9ns7hiyKrIdmV1YSd1Rnzj2sdr/zbHWDMuYrsM
KAB6WkaiZ1vtxqAzH8qukwTLa9ZmwRXxmeu2B5rs2d6cUW47qb9uO68eNrNt4M3wCONe8a1vbLJN
Imo0/abr5kun0zMfkn2y3RuCFj2u0ASnU8wdweQU0ZJ7y7ZxaaJ5eB12Hw+ic9c52fMlbquZXsr8
3RmLQzO9AjHbBMY2o1oZZRUmo4+vc+69nsw9AXCYRraOoDg+rIdynPNQSwIt7qayujD3nJm5TzH2
Dc3WHiF6sx/HKYnXPrBv+7Ze4v/sBk4mHCyCM6GDQb3vcBqF0BScODFZIfyFrv1/dInTDIOibXoL
V1C9z2uyvh08oHfA/u6xbU8Xltczb+EUUp4GQOe7peQmssC/lwV+jaDp1odxrC69hTMD6lSXrGXk
0hC3SWxBm/TPSaLLWBJCdnB1JUOkoP3h44d1ZldyimXhp3fzUFj5Hp3lZ2xgd2mu3NCA47kZZYJt
1r4ESjn30I5//226gIM9rdPCMYIINVCSNflpudcaFGmy4MLQPafPOOVY9alZ974c832eo+ODnpVc
6bPQCGGsiY+YVB+1x46YSfUmFoWBvweA9FVXYZIBb39xX37u5Z3MBn7mUBaoOUZnTSvncAr8Hluy
YxjfEoy2Egtj3h1GM8EaBx/ptVKN8c0ZlGywKNnWe79o01VQONBwC84cSONKjhFkNVCf+vit/xqp
f1iRTmEMjSYcjvdodq2hDQvcap8Xe0AaQVqT2RVdjOXajpAeIup1Gz9S1oKHsNeHbZAOU2iXjkNo
p7dAauM1TqBeaaZ77V9Davi73sGzPlbJHKO9XLHNTmmcpzkG2CK77iZ1046VChuFg3Yg40ynGXsz
Lqn7l5v5465KrWI7pN01b7Ddjb2Gy0Gk5t2sq43RXZojzqzIR73274OxxORsSoOBgrzCPOTGzDkl
yNHd6h2HxdX8qa3HONQOj8XHT/zMBX+daH4b/XmSuwoPRbDDqKVCSNXv9lSq+6CmeEiOqk0th99A
8FNwYXk+87mdhmNgY57r7HhB09HkY4Gs6CfTunvwSvH+8S2dKzSekngnHa4Gxq9g541sAmvMDZum
yoqtKwz11rse5ex+LDeyUt1eIF7YQCOc3y5c/MwyZZ4sJDqaE1dj07objekpdQw9WsYM7WYxWZGZ
6uPGHB0R4/cXoWlp5QEogX49tZOP776oNxa82W2hj68f/5wzr/cX7/C31zuvpqzkOLk7fWoSAm1G
d9uttboLSMwAMU+ETqILIgBqw71wxTNzzGkAGr3IviD9DV2glhfPJrLYjVURyy1y1zxQ/r3EWTsz
jk5hStAliPLBm7LDFFPHWWmWt7oxjBtpiuLx44dHEOGfN8inLhhUzFnhz1m+n9ZAxwwwNP61aAm1
xGNfYDea9SHdOX7pBpHEb3xriGYc6BnSWogtR4gNpRXUcFizOIIJdqGYgWfJbnPKMQx3jhWQrMYq
zbewHTsYEBgImXciHGjTt6oEoBCOjZbs+sJXB1NwZg4r2j/fszEBg5Cxo31wWm28p5hufS4tA3YW
PJLvWVtnBiGVY0nyqBLu7YQCRoRBr4YsgkSX3FeB5jSbUQumTxAR3HGTSrcZtlr6jkCjbrC9J+Zd
3WNJR91T0P6EBHYFRkXmm2DtW7ytgB833qIz0AXKhTkGcZFm4eJ75X5YZwQJmqet5QbvV+HFiSLI
JfRBVf5wKXJuZqKWYJ/Nlvrajbp49XsfkbHWktqO28/BAQ93MHnlhc7PjV596t1sunIWpB3KCO5l
OmI9X4FOhnaXYUAfF2KQo5l8n5sGm6QOryCzxzDBmC9j7k98H8rSuEnyNHEiSJ7JsEGf123dtsle
Ta9TSCqSHBmrg1k2i63aNl6cvjWvSsCXcZb5qt3pVU0ZD3AjTtJimjoj8mXS7i2N2xET3PbIZ1uX
PZBDZoHTSYYcn6pVzz8aXfbjJ1TF7afcy0dUOn6APxp9XfDeJqq0otUJSvKQbavZ8B0mw5HFUuEf
ttJuuusDrfxeAw18KRcqNKHmwuSApWLnz+RGYQmdsFj/NYnM8aKZNJaE+NnJ/9I3/ZxH45rKt3xY
mMLXosTE26XLeDDm3BpCHSFPhByqNbeoAweG9GrChFgQAJUhA3J6WQyj4cM1Rv+LNBPxU0N1KXa1
qqpi41Uq2c99nQMJ6WoUQfaCAiy0J4twbuk7CbSDtB9g9BcLgAerq5FPDqLNt5zWHYx6dWXPu2Ii
qsCyRsuMCY217cjJPHE7EX5oUMWY9McpzVaPOMneD4UZZF9SC4rKrW/UWId0OevWYVxX3QgLiAt1
3FQBwtFWafWb6G2XcKehD75NXrBNfFpukZzr5cEn2rsIizLwdiO+SQvbvT1FLINHrzbhAjcT+N1i
S8W3/bqMIn1V+iq22ljmxwpvlkemq/TgaqST30Qt8U+xnJj1riZhQHy2qAI+Dh5woT1HH5ruPite
GQ8dYIiQnY39FpC58kVLVDVD7tS9q9w04BsWLLgE+UDiIfvFGV6SoR2vUTvgczb9zskjGtnB51Qo
DdyARIqBqibo8k90YZpdnWvO++iSWM5Y0KpwSKqVOnjRii9DnXjfm8Ep2NDmxJ1Gc6DUMbGvbnAQ
tDQpt30g15QdTSJv02kWxZZlST2mDhEskU9N0InWIiBqsvO7Af82NqA0bLLVQcY1TMWT1s7oUKls
Vl+wC0AXnIvMfwO8RhWmgF+zYuM5SgOVYzv3q380uDTF6Jab3OuTHTrdLou1IHHWbUuh/a6sZuzy
MzOICItgNZhq5KjhvCIZHtlAuWjxYmnS2JQWjpq4WX1c3noin7CTYYUYde+msCZiM7Og6r+PI0ko
8He8dbuIQKfDbEz0X20bUs2KudgPzZzREPQjPSSrn25HWwE85v/zI3NO0n2XqNy8GoZV2jG3jmJZ
Zl35PQjGadhUkzEAbK+cr/hedaauol94Qu04+gfLRpoZVhB50pDhO17PK1GfIbpA514nEC0Ng66f
DhUcB1gEgXAe+epb1MtZ0OYgU4JhIfXJn6JmhWq0S+lwvTnOeOtX7TM58aLbkIQeXM+mlv6o+PeM
BHSEIehucW9XnvWeZKkG4iSXkjhd13QOKdYTb2tlzFMxgXSIP4CKeI9yVrBKGv3YEZhLzw7dls0m
qJVhJFkZTsVrokg0BUObs2dZKsNoQyqX+kuyQA3d91Vy3wrLu6+s0XgSDUIHKCFZE4KIcRmKeRkg
UaIwmiD7rO2bkkY/A11OycNMPLwd2r00vnpNMDSxo1A5IuNs71Vi9iTCLl/QSh8VW0FeP2nFquVI
ujP1vZzdZokIQ7bgrgxF9a0kzZxYQqKEDGI67e6K6nsFuZYhu1lko03hLHwdgF5fDJ8Qw06fMqJw
vhEtpZad31uaGbuF0/WkpQiSWPOR9JaQJV2nM96k+r7mEYRjUNZvs+jGp7WpqzsJdMFGpZquMqzr
qRWbWUu0MXIZOHtIRAsEoaKZ0kj35gw4gRiEtZOYNd8zvt2vbAw6E8QJCbEofFWC2HlMu/XYJS5g
WwVJ0KP18pKDPdQUwhGTDDdIapwQDam1o7OkhWhlb8TYSbA5jqk+/a9gZGCwa/B3Y51XfyEV5KdB
1ZF/fbwhOrfnOu75fttNrmUCf0d6/g4OPdWXwL0v5wUFMSmoF07K565w/PtvV1B5ZVgazaOd62tf
+tyyHvLSIPHWWS5FL5zbnx63er9doa3qkp6ZTQNAtGY8+aq6bubG2OIKbXbG4F9Cip8pYPySRv12
nYSwSiUz0Dlpkb1wiD3Ac0PKXWXfW9Esh8LtvQtOrV/l2j8cmn9VHX67lNuVnY7nIdsnA47NtinT
By/oxns6TW649srdW+6A+Ffl9S0eNCtqupSo2CwjDJkP5Dkog5/QfJiXRV/cjMlsPOfVZOHxsaaN
ye4v9lPEITbMOoCefRUjOXdjsxTugwUWbysIBg5d6tIIAmvvMGl5F/WLXcUaXchtaxBOBye5vE/h
oO0sTxa3CRzGSA3LdDNqco4zT68OFSHq0VQKZo7aXuN6yoFu4wTYeANKFHbbcDBWtVwYaOc6Ub/+
/ttDa9MyR6FYarvWrdXBYC2N4ZhkwOMGtbETgmJgyGC0LQrtSole/5QZBouOn11y+p8Z6qd53UNh
aMGcMBAd/AhRU0ILcayl37LnvdTx/3Wo/sPIOMUMD3hdMytbi30HlnLD/S1bmVJrhjeQQthFCdzk
64TNtF3jpk7Sr4DsOygxsOBMc12uSpN9XOJ36W6dekyJKkhuE6K0tpxNsCemwUNjl+Vj0TfvnROI
7cfTzLnuzy+J7W/vJmuStB5KWh9rsoLIRiAYVTCYtv/Xkbz23kNnue+z31o35WI7+0DQpTCFDtqG
pfDBMkA3IcZlFCZ28NnOHCc0VWBcIEefmUHMk1nQTyEnrlAV94kvvcfABVoEulxEZrBi9eo8+0I1
98wM8ksp/ttTKFK9ImLd9HZZsDyQVdDsCojiIdiUJOQl7tYU/8THT/zcLZ1MipU/gjZszGSnd/N4
s6BAi9gaTlvT17HgYSu58OhOgi3/bpT/Ktn8fk9m2ppdUiW7cVKBBfNsLe/pjFugmTBo7TzDbc2N
3wNJRcCs1OtojhVCMHfY+dD4OBkshUGivOPcBTk9mQu3f+aYr59287JUgV2asn1XtsauFhSmkIeb
m18P9//DLv7Hj7oX/XL4/r//568k0PO0i92wvNYUkk7+wf+DXLj/sokmhD9EtjeNUofh+Rvkggw2
KEsW+QxwdHlF/wW58P/FwYFoCsCZOsGfwNr/ZlwY/+IfmKTygNuGpUIY7X8HceH8Umf/exp13GM6
tEECqQvX3zsmff1z7+DYUL2Lmmj4DI61EQqm0RpGZmPLqJtdkF1ADNZvIzH2XxA1Goh9/CAXkbO2
GT6ZuR8/T2KeEWIbhfWN7DPxoPM1qJB8De1pATn5fVplQKx0Wl9BgZWf6G8fAZ3aPI1hw0Hr2pIG
+ozUGtNPDSxJL9LqtXgcht65wVbowS6cO+d5LgTnRrnWzYTiWU6wV+3FLlEFQguN1ArRckr1gII/
JZEXTrX9HccteKtqSox+izyCO/KSQr0YOikftEAtfL8m0q3Xzh7Sx1Ym4xhmg1X8SFUG67JDckS9
fS46ALoT5C6t4+Pt9Gwuo6U7mhQcFxTHTqtr77o1EwezKMbEdCPLyqXbYXOx2DAb3wDUZqRfe5UO
t2MPRZHVB2RZOKbV8phxtrF3lILUVaX7GucvUrruOyyC5RbYF25lk+LVGBYep6ywGjAAbmDkzMnx
vVTOQa46qbkphIs76grwA1Nn9r4aTp+kkc2RXdskqghQoGJj4uTijbnDs5/w0iLUFRQ62k6h5IGy
vAehVjgHa3I+06lKPmm5nQ479uWDH2KJMD5pVZaW8Dt979bm96UbTLDOEKWWt35JO/S4ITpg/6AT
u6od201+zj4dmXyo2ZkJTnbq2dSXlRa8ud1sZZF0nf7NmBGyh1ZhyHFv6pXz2ekFYey+Vo5PU1F6
IwdbdVzhhxY6Wgbw0RycK1EXazxNIsENNQTydqwmuiRlPzGOZ80zfvoo2KowobpUh0NrKMXTBiwK
BDLQ8hBHpN1ic+tcsJQjFtKoWTR8NYO9fLdU0/wYV1f/CTpZv3e7hcZ1UpuWRCwLFSaSE8q2uKDY
AjnB1npeWbuIt8yd+imE4rZgKvPVCNIykd+8uskAS2B4QuK82CstHiBZ4epMtyuJXiLWVY1cZ/Jz
XGcQ4Lpv+QT0OnQnFZmNOYqtYRe9HVOTca+cnkWEAmXigTlNM2I4MW9xrHXNRnZvi5aUd0AhS1xQ
macOg0g9HuRYVnaMVMRxdp45littxsFcN6Zyro3cqpI4lVI+2Xpl+RGZBHhyc9NtQfiLsabOnyLi
3jVdPj528Lzzg0cQwBK5NYXZyNdW/03WK9ybzqZSFAagdt27WTOpqQg2YfecqwH7YW4sv/eGr7rr
LvCyG+li5QhtfZ6PMDYJNBpKjW5HcuVdHNl78ieVyYwEkzJ5Qam/vmoNrz6id+1+rUH08u50W34t
Mw19ZJPmo0bCzaITgIrLOQ/bNRAVNI9sfvLpTOTUMMzxbpQYO0P268M3h2Lh61RgMCXXLMthoU51
cV+vq/bqDY5jbYisCL57KtW8cG0S9USihdcfLKa/DPB1336u4Ys/MsYsdbQHScpJUBBzasJwcSNw
tBplSLyhzz6tiBrVKwMXQiXywe3gZWSa1sQAD8QjyMC4GnQ5zXejLWaPSpTniyiZx6G/cpuAx2G3
MFujyjniJgcTdxR4obVznyBuF1aGdLJ1dQc4Wc4kV8GEpUAlYB5Out4Ud45Uwos7QKeCKHp0R7f5
lJGOjjlUf9Ny4H9hAn3f35Xl6prRKvSjIs/t5/m+JToE45Al9eKmwcJbg8qQzsNQakv/2KwUECOb
EIsE6rFre59sQ8vo7hLarV9praAZ3A2V4ybhKlxjMEN7bBd3Dr2KnQhVIkOoWC2D/sVbJ4IbiJbX
tKi2CUYmEUljfGeZBTDD9NOle/YcvS9/FCVQljCwsSJvSaEeQWm2vr/sCvZyzBJLaf9F5pn/oBiL
KgxM/v2mmk3j7Zia8EZzIMfimfCu4BqLSafUVPVPE89mxY/b1sE2b5U3I3sX7rxRS5bdOXoxXSlY
IS8ir5Ihctcgv12hTxm7xB/HJqRhrNH3mBr5nvbp+u6oortv2iL/Jskiu84y1/gr4YN+NyinrtHU
BzOBpO4C1hqfovfdm6bhiwX1FnmiGKs+so41dnxESQZdFthyBxolgW5nFrb/lzXOQXPtUnulA7JW
nF3aviPszG/XilWCKWeY1syCz9gw24Cot9YNNt0GcWigzyvrpUtpBVnkZ1CY9rKflHSe/w97Z7Ik
N5Jl2X/pdSIEswIiXb0wGGw283ncQJykE/OomBRf38ciMqtIZlZEZ69LQmIT9CDcDICqvvfuPbee
yKoJsnlQT5AvefbGvIhjuqgxwwZrmqpklfYMpTZ52aHapo3BF9giHG4PRgr1cuUScp1sjJFJzion
/RtKXdQOzyDsgA5owrajlWMMaUYr3jOQU9BMf0rFJL1ACR+jYE9wec92kXHVzI/y0+ITiLZiPXZD
zYkXHrO0Nt/NAe3WqmZBGdn+82LcALN13t3YKb+LmFYu1abbdBvSpbK3qq7nZzJXHUgQke5+QafQ
P1qmBTCaDn1RrgpKJ3ZxrCFfRa35+7H35TcvVfmt3w41C4Y9oq3rnCtFt0mc4k5VaVbPW3Zbv9KP
FcD15yGLSPKRcd8iimR0/j1HifR91GP/u2E3OqtTaV/wqLn1CgGsvHEqnP7YxuozbfL+tfJaKnP8
+PVjKp02Xy1YO5E324YJGNZoxM7TRorEilL1VPTQq1ddWll9KHR0gWuKjH4XRcIaQkR6pRUkqHrg
9SaW/s2d5kWtmcnBgoG1EnVrKyP8QZ9HP4f/apqPxGTbjyiYY3RxuBCyFTjKiGFV3HDmmjPvsZdR
5Qapn3f4eBqCNgMLg/grQRLjq69XvXUdQUHwx/VipTjZneVCUxp8hhwGuUez6NmQA4rsMthxMV5K
mMPG2gEY+8SOouf7zM+NZyFacwqsWUabRF456zMqVnutEs+MQ0sMytqYcwVQqKo696knP11ugfbb
rx15afR5CPl9XDK9uYXskcbBqGuMG+Y4L04s6skHaqrxWznk8TdOs+pLAdji3VtypBA06bl1YLpM
fkvBrQ545wW21oZQdrqSUX+biih5onfsRUE8cBxbTQwG9SDS8vxxyoYop3dsuG9qyJZjFadOu3Gs
yfcPjQAysOrAjRp7mUbw3hnSGM9tOda3aJnqcgd3bP5mmDiq1hZ7x9GIhilZd3ZljIyyBrrMSdSK
PYyV0Vz1BrGb07JkBVP0zD2AFKMFTNMVW61MpGBC2MucTdNk7oOBvom2njWyNi4mx4NFd5x4QxJE
X63iejZeOSOUCRJ6Dolrr/XlS9KDBg5khOx+1cRdLmDS+kxxEFBq2c6PYGgFmh2ZZH93i3+vqgUw
uu2J6dHO2uSltiAiQ5avog6ij5m8VJqaPj2RAZirco5Oq8pwUN7kiGCOJHgldwOTrBajxiQeyybD
NsAeH19S5jBXC1mjssAnCtfEWTbzf3tN4l8WYUDHznjNKmvQXq1KE9Yu0ywArvUwVQdtysk2GB3l
7HO4Yk8Z8wEWWCjDCxB6Gd0wiuN3mKqI8cCojNhc0QS06BgNCb3w/ymI47Sufqpvr4bT/74gvv3o
PuLhQ/3T//KPktj+jbAYH0mdSUyBy7//VRKbv7mIw13Xd/kTwI/mf5bEmuH/ZvqGbUCL/Psf/mdN
jN7zN1d3LcJ9QEZ6PkK5f6sopuT9r5IYcS30SPCklmNTrnvOr8Y6ldeeObkxGbFx8VDBoVm5uItQ
Q8Tij/bJ/6On9h9XIkxPNyz0Qb+Kle0xdw2NnHmiTJS6NIPu3ALKsunaMr7/4R7c/vHr//f23T8u
de0mmFT8fEL3Fw0PTNShN3s+FK6d2wRqQqAZzn3bRX/Rsf+53fb361g4YYDzuoLv8Od+Aj0NMI65
n4X5bMqC8RsFJyuDcUQiDSwgwxD05x/s51bi3y9ILCBBYOTa/9Hg+KH9NjJjT4k5Qt5cdcWNX3uU
UFl3JgzB3hCnra2cRMq/6rB7vyMXfnpIPEjc3DOgwITs/d6h+XHmQkhVq/nSSkIAa+JWg7X5WTUq
QuqIgt5CX/Ewzs10UddRg9XLZpcaRNXNkCsuEUXG2ulgsDhNXr74HIY3GbqIwwiA+HYhvSWwSyhJ
iRq6vQ+qZmdQ4D9kyAI4Ac0Qs6UkjnUp6REzyqOT2YyFd3DnOn8r0LmHwkw43uRtVcugy5t+rY80
KFeqYAuIoDIi4sjFG3BSQurBMNkrOUnthsgP72ukR/a7za0jZGaBzFB2OdbLfujVSURl/yHq4luS
j1mgW+IySgGVyvQBx6P8wLVg9RnfhxAcZx26nQyCj17XwT4jnwHISqq9GHbiXRzRTqFRgod03aFN
ryqX+bkSjtymqktv8skj64UEnr2NeGbn6OWHXrfmLmqvfQu4RTHHy9r46Jg3PDQ953tIhUDJVqVS
X3Wm9FjTJq/YUGUPW3Yv5tJFSd6EhjOaCiIF8RIU5GfcOJy4embDc4GEzmd3hzx1Sgg5yBjk6Pma
ZKLuFcFRfm/YJDqKpDH2nsqctaktLgFKlfnFXSwkr6lekehHiMN6iVLtREq3B29UdzgIeMPX2FXa
Kkoi41GzmmtnvY6cNFB9mZ3cGuXqWBbRvmOWG5oLbtyo8+UhQZp5kxVdfNsXbbQ3BHA3EmEseKql
rjEQLosCGrVyNjn+FZeW0hwFKSnnhwbw0IMqndaFm19NBueEUhz6zEneYqIijdXiRXiQxsLFiJST
zrzo1gE6dPVhxrJDBtFn5tcRFNqwyks57KYIb8MqwerGsbnzdkaaUkkx/FbhgAZ1bZfQHvU6vSFO
ZKHHvgzfriTXQzn76F11OhmEDlidcd/rffc56Lo8ZlHsoq7my10c29qkkmZiQLFFGnLV0vloTM47
WdG3r607xnt3zCykMmMSDr6WiLVFliW4aBhRY5kua0uNEwgtw3mm/1PfMqJH3xRXeRDVTfTi9UsW
QEYFymWX+oFhZf7soGj0Vm1bvCvtyuwnFIs5nPfZG1W16atUvNLH4Lzq9uox9cv4vhod9+SOtv8U
lbk5rWLX20qm5AcfkuMZTZo3028w9CdrSa7hVk10MQwykokiILkhiRx9zdQ8+pamcXIzO1UWLErk
R5+c0juosPLVg43Ug9Zq2iIkXqOSX7XEbpLQVH6Z7fpK6fVmqkYw2YIxTU/KYHLFL3S5tNotIoi2
hdfkzuXdqJtZsm4Hwpy+VX4xFRuOg6SiVEvrVdvIwby/snyrrs8JLqddbkk/e8pzyzJWsSr0b3L0
B7FRhKWoME45kSEHAqZ1Zkvh+16o+LwgUr39vrSa25NHvwixwYQ79Gstyu3p4KYNiFQoEbc6lF2R
6Yazpd0W0xEF/TOtOcBzsqyA0pUfqDuGx3Ss7XztMHwSId1o+wx8UVKiMWydDokzRfWBJPHxpSrB
xtAvsuaPcqShvmKY4sCEMeX8ddAzbUE/IK3naYh8cchF0n8vG6keDFUm1mNGDh+1VOlqML9Lc0n2
nabl9roUJRTUJKMOIxzAKu4RLHorLSVPC2fpVke/yhTY1oJI9icHNzr6FaIZOkkY5NB3OD1HGq10
tRpSSaZD7DEbpoQPgPpHz9aYEm9WZtl3O1FLQAMKAHPrwx3mcZr5wcYTKxuX5TZ2rENXUWugSdaP
2uCyXvB97LVR+wRuRC6UrTW3fZMaOLUHOlrA0XcoQJDWqPEh5/Gqez0giwLgMdfbGvMViJT4j3KQ
N53r7qKq9Bqu5ekbMjK2TeweTDGTIFYNFVFotnEDS/qZlntQLcmWHQhScncU/XR0E21fNuJYzMXz
NLWvTk3o7hypr05rfFhju8p6e2t044lO3pOnJ+MT+9CWZs9Odyk63Q65MgKUgcofWFdkTnSe42Ff
V/V2QZG3Gt3lOSdbik4UkWmNWD6KtDvVeX5ml6Qx3X1Hsb+tLfvGtpt1WTQPdVvcVZZfEYdhbyfX
2qYiGd4H1oZVmUQMugXKa6Rsq7yS9mWsou+JPT0C8bsRBg+JX5FVBotVmF1YJ/5LB2yRBDtFvhMZ
KptYyjuv4Tkal53QW2ybtH9VixUwS77OOqJYwtFj/5NALMzljr9OluIZo0G/Kgh3RINHOzEHIAdM
ATJcdXKc+S11xc6yiTyRc2DVrLu5ERbkmth9/9GN/MaLcUpydQOwghaavHIwDM6bzcJPtBtJhrXI
xE0vJyCDunuJa5N93xrOju2ZD7boQtIut+04P5KylhNq0tXn1ot2dGx4jsxyB0FroxqQfqJQb2Dk
GqSBxWGa+tBOPYSRhF6xWGrkcTBcX08I3rbD3NbreNagiFaTGxgTI/TaA4YnHEiLfhfUXqGtTGFu
aUTSM1bdrZZk7YvhkcTVWHZ3M0DFtEYbm11EEOCpWIaELhVjDfx/Bxvh8JoKkgS3vHhMHY6Gel6d
aW7F27yoNlcSgb54R0cmH0Wdf6ssvb0nACpUAtKjbZqHzKXiv/oGaDY8+KV3VG1s3WSkQuLMxzHO
BfjwWRWKSOEvtvQN7lj6Q7P3oiL1aRNDFbSOOwRUw2h8k4EgNclIyu0NcWeKrLmkOnkwBTL6la53
l6aBSTv72nAHccTf+7XzKrWMr0yqoy+yaHPNqKITp2/jpu/vx26INnXdwoXXop2/mNOHqc3JuRWL
OCASuY3Saqd0uoo2M4Nzrjn71tPqHdGZ+w6GEnJi7d1ir9+hnRhXpWecGUrcVTMA7g6UB43QDE6p
7qHMbi4ILeQrDgQrmDrSHAdpblU0waWUOUTU9BVZk9x0M6IdpLj8TCyD2Zvv5Jg+18Z0X3r20Z8k
8j2zTni4CdGaTPNiCO2M0BQ2I8HsnAuSh1npF8Ma91bZ3PmWOgypPI3QMOFBMtMhga+atsTdnelO
LaGno2Fr46Nrd7t6nmiMkgitBvNkO/Njo4zveTrthNXet0n0XBTuveVYlzjvTqJIbnN/GDcj2ZWG
Wq7a58EKUjV/dWlkK+SSdu7t/b7bySnbLq190nhd6UtgNpT5mZELodd5tvG89EJW1BdrLolWStGD
0oZPYdSsDM17N+z2PlZGGRCiepPlRciUdGPmxk0nixyBG0CMZNFOrl499ov+BRmzviLpe51oc7q+
opZ4ZKfkIC0kih0fPPZor6l5Viu3gJGWkJYYKL4X9qXlhKD0tGS867jnWQtrplBp6lj3ou1BHs7G
yrMHY0ekdR/MnQeotaHD0zeDWPmN+aRJY18hiw31bhGrUh/VnvgtM9A685vucRPzqxRes+fAyLWv
TWHrBIYM7gFiG9mZiXwqavuhSgYNH+aIDmYCVypNx2fKaXXpndNdFa0mkLbYNBe6Ncg3B2/8OsZ1
FFRjcx7cSTukkxbi1Lk+Kv6rLKr3uavWQmbLw0Kf7IqWRdJEHHQAoqXdNBOWTCwpL04/Kv7K6Q2Z
5bks2G+EiwLKQGIKQ4akNHsBxtTPMvtmjuKL2RdbJbWj6uqPa+RVOCPtZ5kKbZevt4iLftO4Of5p
11g2WeLGm+73lnQ8PnS1YHNp3D2fn4/iVpcsbT6LWR4JbMIm5V4F1q1FkAPpABhHsEjNIOnPeuaL
lVNKbdWbhTxGowRO38/aHmavzFaRUVdkE+bVtl7cTCdzrck4s8bt2mjRnFu1+iyXoSEoakyuLaor
Pbep0JK17bZHvlYRoZjBuJP6/Ax3YD4wV3K+gqPOH6FpXiQsTaRlXfmwkHgKfVaDDZ5E5qlEgkSd
1bt004lAIyeV87EOMv5L1TEYCcwyMcLSqr0HyCqcAGJqvuu7yFMXk5RHj6X+NEivOGkE0z6PsePT
KSewq58sCBxuiUZTEV8ReMTO+KF3xcAQVZzc0351P3K9mHedbZ2BTSabSffyC/Ko9DMbFtGvyZV0
3zXX14LBvnKnmKUkRLZFOcHmrb8neJwWHlMntU8HRoCrbDYRWKKwk6vYKM1TEs3ZAfYQGV5T264r
4Iq3keeOG3dy5kuX1/1D30vnxoIhde5y/w3mJU1apn6fUQFFFsJET3njxm4Q5zyjtd/Xp45VcGsz
h4P+krsPnaqyUIeheekrLV/VZjFvIoZp60aj+RvpznjD6N19VqNcoFUkA0WUauTZnUZxlKmBLCkj
RuKu8eNynePSDEjm43UC9PqSqsQ8kmZr3NEcwChA9Gh+xk6SPpJxyfE30omkC3Inyjc8seIr0zEy
SNlAX2aewu9CDF04ZpP5hWjI4qTjYAwGpO7HpOxSuMGQ7IYVmnqZrNp4Ikrc4d0/4NCIt9idxK61
o/7sRH0RFqn+OZBMukH60CPxS7zHbJ6tm9Y32odpMbW1khPHs9LYJ84SgT73vo2dwdSXheQgF58b
PRM8l+hNrY6MW4b7zimvXQ2Rze0WnXhbrUnnMdIDE3+NCEWC5Dk14TzXeW7VSS9NIpq+VyiDvTr0
HB6HW8L0lBrOut2mxrRu3SXP8Fb0JI70K8X4zgpbRShhUEyRCxKyEAWa91kzzrIjCOTWzT3jpbdL
JBLXQS1CCbuO70tbnQzHZnElBHCvJ/GI1APK8rY3W++lUo5FscUUwI6msmSJqUOX356DaGKR/NeZ
G8Mo2lPjmUnIdOIaTDvqYa3aIcTrpEID+vd2gGe5MXx32o0D2XHkhoWdpeD3Jdaa5N+KIVglaMFk
Noxvq1/TJ/ROlmF7K3uIbtuJ05KBFwHPqT9vazb+JcAcewV5c7vyZiR8sJgPzPKaLSX/gxpn8NDx
5O0jhUF77Nsw66f4nMn5zfaWTzfFcq40ADuj1WshEG3rkNDht7vl3sspckxLP8Qg0nBEx+NpjlW/
LhbD2cwz/oMRNvCB2Jru3PTetB2KpTgmKGZwreEE1pRlvUY+ikPe521MSPvaZlS9YYo2hNDSFNpJ
+zEyOQQrR24Y4PlUFGbcYzjxk4AJinvszcoLHEcbz10pmk2EDXff1w5Y4jJislyRwXsZytCdPIPY
HKLrBSaUleMsX+Dl8uSRukkEsuVulIFhkBnGUAZl4t45tn3sCJIMPdyq/D6EppDxTURcnrWr2q9r
ojT1PYhtceJVntkwBaNGdEDMSRP7pmuay5yCgExcvd/E9uwfWn8ioZwmVvYi65KpuiSxdQ82/ktD
3u7aLUiuRCA1htLL6+2sWju0ZQxMWrdKnFDyI1VLtcFlgKg19bRNEsWExpJ5d9PWwz2jS3ctuvh5
1JknCDXlYdeq97lvbaa4I1xi3GQ73nexi2dXhSh62K1HfVOXtCHGyrBeVVm1m+gq75zpE2Cnsi60
OtUFvplcU1WWa0qM4eggGQ4swoc4EjmO2jDkWdWcOILS4MGM9TxCZUACoiDz9Uih9qGb+fcOwFPi
sTQDGyku2ay8c+pHN9AqKCc6c3yzmI3vfYWwaVWPFtNLE6DrlUv95IysggBZ75peT0+eBmkcRZe/
GXWU2Z7t6G8GC/O+yfVuDRZcnFnis8BpPbmjjClCNgJiPfHPBThCzFB1wiFHxbniN4z5daG9GkrX
Uyf64OVNNk+KQiervmgRSeUM+p2MkbCTvTl9lYeNZ0T7iA8fymZewtbs7QlIOP9xKJPyYOpkeOgd
oma/cbKrRIvRfFxq+pPXDmyWmuUSG1kNDxV0qyO1eBPWHTZqUoknUmjaFmlE5e8hPBgYv5aMxiZB
sBRHmd/g/iq96EIIo4Fgqn1WQ77sVZRbwWgJnk6rw6VkmiVzreLDxHBFULjG84atZbGtixE3+g3M
Qp11yedUJtoqmxG8IQxf58oXzyb5EGumkfF29jvtYPkuTh6kHjQh6qccXRaTfAMXSiKCKKttDouo
JSa0cms1W97KcJZXHodsJ7vl6ujJMBFmEDFW5sgRNOH1WDkjT4rNQVka7yXhkjurN2g6W8zieJ9u
3XmE1eWV3mbI6ddnRIQHvte4t4CsyovdWRcMGQXZvAxBiRIGfKbV6VNfGE+Gh9hCVgmFfO1w/lOt
s4qqjlWCR8LrCLO0xjyweve5vYplIO5yhFk2JFWgyqn2/lCF9ty8iczbZZF1aynvHWDAF45SDkdc
knBwEfc3iT1/s5vF3mS2LMPIFpQdUn5J4gkxO9k8MMMp8lq93xvd5NzyznXnpc77U8cWvyszQ64b
TCS7pI3n0G1wvcep0PRbSPn5gfTks5OqF6tVHxpjRiq2ST1Uiy7v7YkGR9vHsQqKrsQf0Js3zQB+
awWN3kM2ZEwrO52OgzlMm4pY+ZdIqvnFgSSYrCxPO4O7OQ9FajNER+YWe+Digb8/uKP3LHz3WBNI
tymwHha5ww7XxYyO5/atclW7NqNp24zkz0MM4tCwpqF7UsL23lvFPpon+pp6ajeK4WHqUFDN3pqA
73u3KZqADvzGyWiFpHp9JqbA5OyLDdvJeix3aXo3dXJNA3xNjMG6dngWM+J4pirdi9m5iNR/9Tv9
mCGxbGwTSXZ2iFt75y3l42zr3qZAXIXBejfUrJd+eie14XFMmqeuGoKu9nb0VDcJrOeBdohfjodY
pusiIdU8Mj57BgQSYq9y5W2lLc67acKcRBtQGGy2JC+szVYL67gLZa2Wl0yUu4VsYSdxyOxQYcNB
vSi0Y9fy9lb+0RLGpoxGgghGD3fjjORR3nq+tfGd8rlBr5Kk3Rv8VfxXlMbX0maJDzha0VM10MUh
kqFmehtLHOQ5SA6AdU1nIkdElHtQvvsUNfhnfZIs7YGnaFn7eQvkk6F+BntU0Pl3TfY3IRDwociM
y2+l1bSXufTlbjLrNbvGYTKn5nWyrEMJhTMZp72dsKun0byPY2ud1OA5bGIWaO6e+rraUpjyrEbW
qcJIR8MgmBPSevlN87h+a7JuTS5ywP6xLqvmlmnoq9BYBr2YTVt3T6VT3VeSBhKaGlorkIihl2xE
bTAVMLgZQ5AJ9zQLuU3cMaDncWtZDW7RLAmQq4Si9zaan1cnvsqz70SPfd9xyvhqTeZJpukGI+Wt
PdnHFp3ZWhby0Y2KW+UldJdn/hK6zxQ7vjnClIhPMfA9EjjKB/yY50LR/WJHt3pzvSCGgOCn4zCb
rLs4gTO1+O+4gzGqYdtn86A/qu1mMwstazHRY8wnBDRn6TWsF95ZG5ojMUHrgqB6V6v3VUTZP/CO
+TODv1UzETXHLn/XFPHJGrP3SQ63Kq5SRgj9wcyWICGp957GuuIYUKzraOhD13HPAFqxImvXBiZk
1Koe5zsrN2lrOzkbQp/dsuHfFW5/7jhSLnpOA8Gktcanz0fMro7fH/GB35MRMKw6MR6bQmIPphFL
KsE2heXZ2MZxLgfUyhOgWtpOt2hyTzaIwMCNp3sUDA9JEa1FZpKkgjW/suQUDlZXEPPLahpp6GcT
mEGbPtV3aYKp2uK5orYN3cx+t7yIOJl8eKvt4bmzWTrRUCzrnJB321RiHRfdN30a2F2G73My70lq
3du1v56r9G1MxB0ToyfTqTw678N7YY3HJff8PbOIR5tVq2E2yIwTg1zyRY3qkIwYkDP3VvnZLvYi
lkuGPUbqo2SJ/I0wuvvJoalgTj4BGel8bG1j7+TlNvKdJ2/RboTJObnWFqRmsf0wpJUMIqyKqIXO
01h+ZvCD59bcNrN247vJhy9HLaDvQlI9hd+1lKv56JNW31CbrC09PzpFcoz8+T532/tBZ5iXOPJQ
NfLC/vdep4QLuIb3VMTJvC3NnvOTIEODqWBQLtWN6PJTh+lyG2nLCxPs1VTOR+yqN5jlF+qKSD9h
5k8fjJg6XCNa57IsTOUmr445aYzm8LCk5WOeTXOQkHgT5roWK5SsHWWXHRl74eOEMvRcnSBaj6vC
Xy5NB9vSk7wXvB/FXqpWbOPZ9jALW82ub4XxpK5zQbK76NAbXq+gwvZECM1Il82houHjdeD+J46z
rxos2YWHzl+OqW4ZZ9Nx+iDvZdFuauIvQqPrrkcgz90wSGaI3BbXFKcieSghbn/JLTO7LVRL1yf3
VYvsL9LXQ5qa96NKnVtLJJiMVerHAKBz/XMcfToxWP8GFqIIgVAcAeZt9eRLkcxRt4tS4j4xYcXD
mza1ih1yqqdbUlJIsJ19b2CzIqKG9I70C3AlckXKqrtrmR7u6twUD1bqLy+u5gB7KkfvovmtAbuh
oGL203hZy9HWiaMr5ltah9ZbpCX6+0QneVdPV0W2g58TBoIeBRljuCJMYzKwEO+Wm0ik033LnQkV
x5swahB+Is8fw0rG6YffCsyBchlw5vRzwFTd4jwONt/N+vnoDLO1YZxgcrCL/HtIAGSQ6JK6seBw
QeK4Zlobgy4JC/s4nVEPYuhXjss9qszpuaiiGcLPKA6jM3kfCXDXDYrs+THOB3vleSA+JruYnzAt
IMWz4s8YNsa6VipFHzmxARi+3uykWQ0H70rwmVL5LUuSd9E7/U1K9yA00EA9DqWtDyu7liM5JHm9
V8uQP3QOjdVmSmnK0FddL51hBKJ2qiBnlKKXdH4iFkqGkjRQHbF8qZgNguHw/Wk/a7LYNrJn/dEX
sRFe2xzbuqt4gVja2lhf27Vxqem5b2babve+vuTHtHe2CBPuGA1Z90m5cA4mEkOGOqqe9exVVThy
2n6Z5QxTDbt7aMq+AjfksP87cUFDPVVj2NNCXZsWrabRotnQppF3jmqhXQCE1+5KjHPdrJwU9HRS
j8WNqSZGZpUdH+1untg7pui6m6C4WOHsHy4pMkUQpEZ2jBI7A7Qs3tvObDf0f+Qmzt1iy9nJR67q
lBjlazb2AaD/RR9FnfIESIZNOQDmA8wB/8En4Br13VDLb4sRgUJBIFhuWjENN16jl5RrLvyMYTGH
7Tj5aFmxrM6U+MLeLrbseo4FGcP0LoFTAYvbss9RN9sHiSH1YOdNgcy1Xch5cZMmHzcleZA74nLG
bu3HWcTZ3+zsR6OJzWbtzBZiQF+nA4D82L8pywHXQ6M0xYmxV5c5B4GB4K1/NaRR7vIxTQjiRG04
971zRvNY83dq7qWJpFg7CKT5TlWJ7C6rzdXflgrFTjMYtBJ8U6Gd92LdjFivI0qJuoiMV9/N3OSV
PGs4EERYwcEV7pVf8bc+MVqjZRQZxiMCK8YbELWYjfWtfnFbIfvt3/Iyzwh5pFHRZAQAr5KUawWK
Z3wOwBEnz3FEsNXmd63Q/9jVfnSfeSik/kSd99kNPyvz+PG/K/Nc7zfXMaBYGy7F+x/Ryn83q3nG
bxaoet8n2t1kCzGRAP4jkVn/DU2eIKfZF4LkZbRl/KGshz75j/+lGd5vloPuDG2ecVX0gWv6P//7
J4HcH+HZ8Wf9L1RsP7sZXYakumDejv0C0b/uuegDf1RdJU5Evd5lcdjqWLSa2lm2rpH/FQH1Z7LU
36+C+JCJv2ejhvhFw9Yx/ULFHzNt7Jp7LfO2jZ9+oG0/E+7kr9N8vNWs+vsPd+FffLJfZGy/fzLh
8I+LvweH3y9+zcprUDknkuyrCPyADnXhPvaG6OTI5WPGF3OeK9P8Cxkbt+VHoePv1/SQdmA+xKJo
/EpvnPo8VuwWGi3x9MXwk/5QyHhZYUss/njxfrqPP6oP/9U3SifP1bETEnL/K+zeqJ1UxF5PO3qW
03Ndga2wYr3As0ZdQmigsbP0qd/QBiv2f/69/tNn5HomZkphuhbHvt8xWD/IA/EvW05umy39dm9k
SmL3xkNZO1dFTmSCsPjzq/3T88m746DlNFBYWkxdrurIH67mYKeLpWEDR2ZQHjSpZAE3KOD/P67C
lQRiNmSP+i9azv6ay1RkbhcOGAHP5Dwna9w3TfjvXcVxhEn+OW+ag1dE/OprtqrGknYadWGB/ujW
H01tYxpk9P35VX69P9ereLxrnmtzKmWG+vM31hgJNqIiluHQL5waS2N6qK3IPTStEW3//FK/3hwu
JbiMYesOLTOkmz9fKreQGaBVl6GitieoGtAKp+e/ikH6F1fxGJ2a3GDHc3znlw/UqbkYvLSRIJRo
dGic6YiAWf4q5vVfXsXXUVBzQjCc64r744OGm53DctPKcOJUD88MhVw5MIH5974xFgbWepZAn4Wd
Q+Yvi5IiQhiHYYbTqKXOy6JmxvrUa639F8vD9bX4QUyL+RjxtnddHEwd98CvsQfchG6EH6xjbpEg
GfRZ7kxNz99i26Ob7eV2dfvnH+x3FMZPV/R5CuiWsTPxzPm/5gElZU3UAJEDYUqk16po4SkOhgZP
0dSzg+02H7ENL3rhIBMqKsmjaROLIVDF/cUnx259fSB+/FWEw2563R11x+YU/GtKl7TFMoqxHMMp
Nm3AYBJO7EobF0FjHbB8gziuMQAL2Ag9zc2Ud375fD2ze3dMl2NFmT/Fn0oH/3Rg5jzLcztP0/Lq
mKx1sCyYzR58qSV0rayyY3kfMF+k2HHN/8veeS25jWzb9ouwA0DCvoIgWYZlyPL1gigL7xIeX38H
1LvvlSidqtB5vtEdainUElwikbnWnGPKgzIuMHVdWhB98tKY5UmWDNV1Q6ppvymGSu7UcgGIYtcd
HdQhVXqLg9zITyILMN02hoaGeneKnciniKa39K86y/ZVrJZsEAh5g9g3DNN7E8hkXoPjmo3HUKsb
2G2RlcfnKoXFlEqBgoimScPxvEvMwSXooc37FXW6gfX9VM3TpZZSzlXOdZG2zg7jdwr4meTSXRmX
s8J+GjfVqjHV8g5+FNkcsdpUa7cwA6zbaMPPE3LNEz8NF/NObKPLHIJw2gWtUKv3wslzG4zZ8spa
aWwnVBoDqa7mTiM7nrJCQ/M4a3PMOKMFU0kMnf3Q2BI1mq630iFGdFRpw2gRpXgC8Mzr1ADkurKl
YpwbfOkcT7ARS3zVbNEVKA2G4CIUeuTnbg00WcQ6PrUGHaAJKk+fR3ZEo31Qc7ugmz4uf4uajo5c
Y6abYKVKaiyqEdPv6ZugeUvaephXcR514dpUx/A50hr3gJ5UPCsRCcJLwDHG9tFIMxraxqAOxCXp
OPHiRBuQAFXV8NSE1fg5GwVfZvxaj11tyJcYA2ng5/FA5TQoQXXhEhqtRwPPIxrswIWLXxmNvVsi
XlOP2oJypSKDfEsRZUUniWqr86bFPZ2Rs27ZOO3JizoL2fSwpbUtBmNQMqyRf0XNRkwlVnREnaWn
hLZ6KWtL3jcFPIWt6K0QVTBZqCo9pAAEaRVZRIHogAp9UqYC06vGPk79vo3yrZIm9nMbxtWjkk/W
wyAq3H7XTm8lTrl3VbJKLzpXK7tu3RJLuY1p6GurONLdA49MNyiRD3iyU5ZFg0d2qHsP+rsa1rny
A6RH6EVy7iiIWrbStmgIpjJFNRC3Dn5pPTVrzQ+6hp7oEJr2lZEGlEEy3KgKIMFJn3dhFCbIuCSJ
ccFT6szyKgwJteXZhNb7rGfVbdWOKNSbuR1Vz3GHcdnT1v2zMnQmLrgKZdoE3AZJirSpd1JqKG6i
gWoOlrGguipLHft21Wp0IXUU0MhQtai/tbuEQoR0Evc2jYbMPB1Fl15GMjfIM84NUW+yDD7XhSBm
90mZe4z2Wjtq6jlia3iLirR0sQ6UljS/Dv8jResiMi/0PNc+7LiaHb8DdXA2WLqeLZnS07QxNdnS
oHJpJtOXlVYTXtSJpinkBc/d7GmBZsNhKZ0AkbxOEqRVFITDt5FCqUNFFXVup8xXNGMRn63JEMGE
mijUU1A+FbTju0JpPwdjxK2KMDNG5UHIe49WGKFs39N6PQOtQf6yPihyRPghw3die2oiKzSpGhdm
VUWvJZ+yidQxlCreZI7mR2f0+b2QtH23stONp4nM4WeUtfH9rLXiKZtHCnRBWOFrmMLcgn4bheMN
IDhaQDX9O+SKi1AVewBrCzUuQTeaU6iY3mTbxlM2iOl1gNF/QG2TJFQsg7b2ymG0ewQVM3YA/LuZ
sRYAa25V4cZQPxU2/ZD54BR63GH1Da5bXa+7MOflyXgrBhSzJlAHK26sTzZoGeJdScPuJDAAXnq5
Gdr1KZpUcdLDUWC6yKP6IcOyEaHipMC5miqj/JBxR1xZmjkaWmJXezJne35cXB/uKmGFUXmpoiOH
68J4oO1hTLyNtkiN6BT2t7FlLNsG/uJ6fJnVodHwVVDNoYrQ9c15J9TpQEKT8+kWNaxBfApABjJw
6woh4Vn1ajIHvIPUVYDnGYq11+vWDDHfLsb20KUr7fV8g9YYdxv6G2UfXbuaDvAgGPGmLCC6xPWG
XkSvXdsoaImcmMZ6ILtuWCuJC6+2DLT0JmDMh0hBdaXfxjILMSGLssvPK9AKVymlOmTGYiFvT1HW
ZesgkvWnFsWi900jLJGN2jHCmRG02rVqO+ZemPh6skLN30gmxXyqSCelv0dgER5eKV+gtUr8ol2i
3C5G3EdAeS0wdAI1sB/rlXgP+QZNp5k64RpJAljGlGxynByTURHfh9SVvo1GKbA5S8PZkJ7dRsl1
D50XuUTSaXsVEAs5xMiv6o1w9HZYFHvVAUYCDSxdjUxw4sWYfbqAECYva0qjwB6sTLumE7290dn0
7fUWozesFFeLUCpak3liGVH14MToD7xRanhAa6WN7zNsnfSC7ZImVzSJ6ZMKljD9ruhKuTMKhB4n
ipW5IWQWExyXJdUlraS00/qcaBL14GQRr/YkLftMQ01MEHo0FVdam2JJzSlwIyPtEJDlbSasizoT
9qJ8x4yMr1Xrz+GdIIjEix/sRz5xLXNtp15I29YMr06D5o45B/crH3b3MgGerCLb7K2PWtWHbUYG
xwcBq5g+sylLpi1ixu6mRwdjQxkmgOSCqvxIEwIjheshk1KepZHPj51qI8eCbtccAhEjO6/H1FzP
dNGfmS0yqqo936nC0oAVgmWQz5M1qUvZ2Gjhmgat8QCPQ3+b1YDITBqHxapKdf2eCHfaKLOMlSuk
Vgjh7FhEyJDr5oplgPpq0GuqvZy/m86xznCgC2ior1pjaNfEYNUfrO0MWsih2UJarTO4JoHaXOhh
1YCQd5xg9useLAD0C0PstTZQbpVcQ/fl0oDcddKesxVG4/51zp2h9jt94CVDu5qeBnXrJOiNWxZ+
qWMg82kpcbIm1rrTAm8JyQR6kB7YYOI/s5LKuKGxZJHsGMwlFBap4hp2LAW3rQHoqPCrCkOT5wq9
HuCYuMlpIyNwtnFDfcNzRiROcHgc5zqzmeFWrLKsaj0bbnqbUATGtobX6jXXtUVuHTR4FYd6VhbZ
Ce2tSA4zBfMkgSegi6lQ/Xlomru2zp0LadDC2NZKHWRrI2806uFzoEOfzlFZnyisG+I1j4ocSoOW
seWDAtKBJfRKFrGQrYpxbfQu5d82cjAjhGkT575Zoopc4//oIEJ2FkIQcwG6wFaVBhnHo+Ig142a
8R4ITtXqqCqDGiVkqqc5cCMXE6mHPsZ8aglHu2pJKSEpfUhYiOHs4wXg7iuvqlqhEwKHlN9RR3b3
oHZgz441JiBftfT+2s5DBHsmZacesVBabuTUzRJCZZwlmyIao3KDgpBoJlGn8H7YN2kqOQg9rX+D
NBp4iJp8q2laMmfodY4+1yTuyEOORHNVkYRH4bN28/fa7rvFpWIY7yWdFmtV1zRKvRLBHt9ia8DW
Z9kK2Avsgam2MVqBSG6am5aNRUjJdpPWtX1gPdfhpKuL+K5nd1CvS6cRNBrJKEByO040s+a0eJNN
L3eKqeI3wOBCi9O0yugDckFx1ZeyeVSFHO+4a/kH/dRap7tMk8kzsOC9zk0kD4jUA2sVRBHr4Dgr
3Ge6FnrpNZMkt7mYhHvJ7gd8LSJYivFDnMAxdqbRxrxgjNBXA9HSOEzUprjr+ym/VW3qbrTNa/s+
ACH/PuKbsBanPHk6vcMknIrWzE5DZGlMm+S6FqCylPZC7yQ2PyNK7ZsKIwQJ80qNcttU4gylVhwU
z5o0BuxqGCoqtP6m5XiNlrmvmYo2deVmizCnTLrxjvdLTVnnFONnlPUsfVN3bl4skQ3OSrB7Y4pN
+yze1PWQ7IS0F29HOk54F+j+vVTd4PQovJLuCaeXfLQjmcKUmPXpPRzVql1FBRaCQkuxFwl9ujWT
ajA81UQBc962oGDWRR86705a52fCmOeGr5HePXfmVAAaDMJgpzQpuMvJFLeGWw1XEdZNhL92Ul9H
9EpglyCxYl3NPvSEpIL8k87C2KyUvgHSb8pyfIhKN8DHV8wIFqRAje5VfSPeOkYCu5EYLp9nQ8h5
icNUuVLKrH9HJYiJo+0KFrR9jpUMilhirvM2pndfDHK4nYrOvu2T5c3MEyX6dNiu3oxal0VnzQRM
gaX4YLB1IRUE40Bb5kimNPqNHqCCYp8YKgAk2yFdFGr4MMAoHtANFnVQvKbOhMLUsSzEkolZIlxM
1UlOnoZxBBxXERTTKlLs4s1MsaEC0JYOKyarVWkediHrEBOH5Etgl5gl6X64j0KJkd3gBZiMNRpb
m0ZNqhs8xLhCbDLYLCKSOJ7PLafoAYgHgfM2ZLSXvDrTJPt1LVPPzAqBm4+jpXw0syGaCG50DPwe
2FJ0wKIuUhnZY8EhLwyMuVc5jnZXzZm1h/ExZVxHI1O/lEJ5qkCwfLjo11kMlml3xRcF6ikTdX4V
1XJ6mkGf3Nlo20HL5GP8GchaVmsChdo30bbhR9ePacNtmIvWd0IlhjdNpt/nxC1Fad9bBFJUgcUn
U+rGzQDlK1rJolwy8oQWrRx76p9ty40eOtXIEsI/QqrsTeFGGNyc1tKZdWgtb6wOxIUfJK7YtdCB
6MWx3KYDP9Uz4g34n8NZW2nViIY9tPk8xCZrBJc8dcy5LQi7NazxclqjLoSLk5XIrXh3O/A7elOM
ti+npr+hzpksMaEKn+dhpG/li7rCft8HjcmLzGDAcePgrNrYBNRjViPnoiFjMlezFXYru2WH4dgf
NjucvWrH44eiVEmzQp0yxAudbm4Y8yFqFx3l1+z1MbG5q7q3DISSck6IqQFBZyRNDevJ6jS0K7qT
WL7Kwh9lDj3wbF2KCINsxw6G07LbLAfoUodTtYvdRlxY0GjujCQYCnHbanVg6Xd2SMfWHzrSGbAj
dKODLnxuzVjuqUEgZgY9jRALoG73YNezehqlEeY7RZX1K/iBUUPEozbhridJhI9DntUm3mL0Cioq
aKxJEbYC5DwOpU2SG43xzEhwa68tq1VauHQRmTS5PSZvFj7ejA8wEs9VPCeF65FUzI9uv3DZcL+q
FwoS7HtFrRc6azWV94CKjJukyR1z1VrLi6qOQfwAfp04GjIqkIomcvzUXUV/b5OCD50+ZeyBDGds
kP40bPXJ5kyydIljwGqSaWgIVzqqPneVW+lw3YroulU04EZVHklUD8JKvRDzYLTFY2U8jp1iwkgY
beJKsfjkxQoa4GJhlFMEl2HCl0TFpsuK09DOrPpRSzpH3blzQQBKiWadGbChe4VPTeNJebrMcAAt
39eZucPQ1RjNWWMPTC0ZEdqCPWHgJLs8KQIavLOD4uG0x0SJR8h0cqJqnC5a9L2NOWQ6/oQQqX3G
V29VksHesvGMnLOhGlx5C1y+Ky8T2veOb2LWpKqJCKVpz4LZMbtbGQ0j8qFRjJja5pQKoFe5rdHh
KHPn4LwaMcwCHMh7Gfsq0QnASLOZQemBKLXgeOPdrZR72WLx3gtAfsOz01hWdhlWQ9sHm0EPhL01
Ilz0/qSGugoIh35u7Y0FhHiFNwDgq1yMUXO8R1LgQH4jV9TddLbQ2Fi2E/R5xW9htvGBJC5brfOd
BhBOYtmxXIBoPqppNIGeBauJyobeUNDKvKqbbKwwpkpd4W3spBvifIpZT+ieClNRbBxjrkim6MS4
eHxSRUYbN7PVkk9Nln3gBmwu+iJsCqIEugFbTqQnxrydupLV4ojkNuWTIChGmrFhs+PmAgoqNHEd
Txhu+5KtwR1zYAKIR5mNqcWOkHZRT0xGxQSqcb9TM393hj62KXZOqKvoQZT5R06KBbMItbMCDl9h
u9m5qtcJDtkmLOkXJQ334C22G3yghdoD12NAx2O9G52wHm5NxLZWRwmNuv91VxiqTaFMz0ycMBqQ
AEQCqDI68tIJ8Y5v+Fg16T24UxBvaWTNEfBLs07uiIHTy20gaqc+T6VpxocRdTh3whqFy44cpvz5
iAwTR1sG1inHWBRQ+/eJdSj1yWNmLy3hI7YCs+zVNcbJEzQAijhNaa3oKzN3c/0xD2RwoMVTkocx
NsLNYtzOMknH00lrRm1et6gjQmeLUahVeuRgcSioFacCAyU1ZHZJqMeF2rTAsVB5MMN6Y1VlcjfY
UvAl7hWEsSle9ahr5rVl53Sh/2lR/X/VwE+qAd2gJ/M/qwbuZHeM9PnxJ/5F+oj/qLS7bMt20Lkj
lqQv/1/hgOn8x3AFXUREs/wR1aWT9a9wQKAccCgLuBCfUfObC//mX92AMP7Dn6Ep9O9fav2NbuCo
y4iYwTVovSy426Xlc5wkX1ptbxgD1fs5L9SnJlssLTDsblmu4bn46c78oZN/1Ov+51ga0TZcMWsY
96g1N6lqLOI6FWu7sBu6zFZ83eu2s6Fq1m07uhY3aVKiK5bR/A3j56gp+M+ROaZGRxUZwXFImDMK
pLU6sKw0xHRXmrC+KiyFX1/eH2+l4Poc0Dd01Zde3k8t7tzoWpGWHCQ2nRuS1MAH9Bfpd3j34wbd
P9fy02GOmrVaT9gEsgtBgaGPL7sCLMNQS+W2MhS4cyiWum050hGhloPIyczSh3gGpzt24TdAox9A
+Z/6c/89E8Nw+Megc3ykORlYQ0TOwPMcVuoKnvCqvFBW8ZZvwlbjR0p2w4YNgIehbcVieI8afZW/
ss0+w3B/+l2k4x+fMYCqf89m+f2fbj9zb2wZSibW/RCWWADMnTKOxl8+Y/ZZ2Glt0+UBw+laFEU/
H8QwpmEIukKsLb0yNxSAs0u0DAgkxVj+nZYBGAPaE5qftGNRNEC1PjqUaEL0uMz4FP41inp8WKK2
/Q60JRZE2c9d1uU4to2KgTGLQIPX8tfjqB0pgyjc+LJI+kgewv9oPtHLbmrYvUdBsTX6Loq2VSyM
V4FsefZ0KxAV3SR6/dR32Zb0wJhUyhjmMLDJYVEdVFsYSmO6T/saYCa1V9W4MjMlDVexqHC30quD
3cyWWDORtul2cy6zGKcz+vSMnkxBQNkeYCXYDTpEKvarhKrsylYy3bnIJ+7MaZICl01J17h0Fo22
a+4SHUcG1TmVug2h7zab23DUoMPYveGDG5ru7KEFMkErwHD80VDa7CReftxWady4J5Ecq+SGTPSK
dsFQQ39y6hodOOpy9x50ZxAAsGEHCylDM3HxTmYP6EGJleQtZ+/ObnOotCf4o4HCu0fNYk0CGfGe
Ss4C0dEcq/ShEYy+DIsm2baGEVPTzp2w2czkK+krNZckMCp2yWo0iVAOVlQpN2JsHNyuUSCol2tD
TNUqbk/HPMu7k3BWlAvKtizGcAY770Y5VtoV6ThdvXLbsNUJdw+APkWZFmPn7FTlIqbtXW9JQsE0
MliZ8+6qCVapre2OznmoTFyva0+AJxXhIDtIxzZ7ESiFurVkaTZtiniECpJiM5jZ4tTFGtNpoSwI
OO1alzoNAcuanOuaDJ1r/NT2nkaI9WryjpSrLGuzg9tHLE6GyIVsEaeiAuo7WXPvC2VqPqOR1Y3P
govNhBxz/KqVEQ23qQkZAYfsMNPpimyHDa1WS83rKz174/tJ5WnQ+vopNoo2XzVsswB+KE6Bglg1
3hQ8iZeoFpTA44WlzRpVEeyxyg5DemttmD0ZbpFpy1KYYDlkI9VnSn/2Ar9g8BZSRr5GrTsjfY/H
UK50u+uvhqkqHqACMcGGVRhexUJQOLTp6OwbCH6zJ4oG1qQdK/3NiH31fWiquMIZN4yU4mpFGssu
J3qY6zFI/FxF2eA5Mcxdz9BkdgnPhjrzWDvtjsZEDBaHwLK93omM5o6YhksRipG2Tg+yVurgw3w2
Fs0d+Ff3lGqspDSR2ZRYYR2bfBdUhbCzKTfSlRL36n6K8o5goURWgLHCgkIHfGeo1SkD/UpXZEws
ESXoE1XJsHsYMDXpwqeaeKe50KvnpZuzO8WG+0zLhgQFhplzNdSEEHEz26FddXamPltuYUMVh3VS
AcCsjIMb9LyXAZ21TyzN1ks7TyhYXFkmCzxCS66KoJruGFJg1EJ40j6SkmHkLUsqUDpMlJfgQrlN
CbaBQ8McouE94TEgtZ94qWfsqheBmRusiS3RPk69k+PvnVrTjxkxh7yAMAdfRuYfhYgcklYTkTJu
6WaC5J7Uiu9WUevWiVEn+bmpIflYUfLPzJNU5+XGaF7VKbJ44PgwNmzshJMcmnyFwQ0vZAyLLAI9
O6XdSqck+QwsnoYNfpr+ekTINZIl49QfqqoAD0MfB2tqUrRxx048M3dxWreNl0UIvDd2bM/pBsqw
a6wHUlbUdW0FpuEB2qKKq1S8CPsqqQioirtyoqKYV3Xg62VjOmdBU0kJQr2WxCEu2outMUMk3mmQ
ke/RW3eArIHb30QNtSii/YQarYK4F7CiNGFm66hM5HxRgQ2/npHN6bCjtUx4etFcAc1IqrWpNfaI
1wHX+GJJM/FbBF2dnKjTVMOrxXsgTgyYYTwwtYUyHVpG1azAG1PCwxzt3vTUgmAGxApWjUItVGtr
4bZhGpSWArA818Z+q7shjSiK6MGwoiEHPRn5T9SuR6dLwe7Rupu9xq4IfqR5Rj5C25F6usH2bQ/r
NFa7GgOHA4Y1NW2aV1E2HCxZxdheAlMX56gJogFfM3JLPgRR5pwUBqZVX8yjeT3qg6xWlT0Kcx2p
KerxuYjBMGglJ7/JzVJXzrVONyU11RLUGsFoykWiyeqOBWZorJ2o7y9VTVWsdZgmmbNGB4kapkQ+
rCIWXBRv6WIFWlEXJlzOUolq25lQNWnIhmaG9UmNRLauykRvby26FYPPh1M8mGM92ic4K0f3oFgB
N4xshXrcRDoRLisshsHg8X6Z5Yo3h1YFKqOgh3MfC2UNUUWontnRNfE0t00umFbpDjuysk6NSS9P
1CqcbzS7iiEA9oF5AyCGdpoM9IJF41RL3+wq10LjE5kmf4WeyWTnOP3wWTWpDWovT6jf53zP2VyT
Nttu7RixwFmGbNZA0Z8vxlaujU1qYesPaPuzqynVrce2BQu5UyKlKZnJCPmjE22IXS0asElGbLfp
RgJOe/6xSP//W9Zftqys4f7nLev9R/Exdx/ZL9EsusGf+XfT6v7HUS0L8eEiytPtReb9302rLf4j
DJs0FISPP1Sc/NZ/N62a+R+2APw97CgZ18At/u+eVQVei74UHTxcZbTpZJX8zZ51kdT/tGQ1Tctk
O23piGNN1dbYVR8tWYk6yKmPBv79FcoB7/059q5j7yr0LiPv8vpje3f2+fh+dvPTTfrD7tX4VY74
+1GP1v4z856Z90PgP9fe/b70bpF7eY/84vVjh81j+fXHdv308HJ5fn+5e7n7vLk7f98P3nfn8c3F
H+3/4IqMypxy8WV5r6mvMvomANld7t7/29b9fp1HGwKdfr1uLtdZeo/3+9wrvef7x/vz1w/8N94j
/z7n3uzdvl4dTq+eb09D7/TgXZ8eDqe7y8Nht7pc77aH0+3hcLb8bH12tj5/vrncrc5uzlZPN5er
m5vzq/3q7PP85vJs75+ff35z/uayMfri/I+F046Fi0npOP+L54vH/dnJxfPV8/nj43Z7e37xGHrr
3WG33p7t1ofD1eFqc7Wc4tn+Zn9+s748+2YP92Pz9NW5HIUIocJMqwbbIPfydRk23MvX19uP69C7
pQ7BbTx83MbcSzy4/LRcftx+3H5we2/HZTQ/8H8+VN71U+R9vjxdfr4/vewj7+xlz+h6uv5kdO1v
Pu8/31mH8s/9/vMeqYT3uN/tnl7ezz9vIm///s39Fcs4/+qajjemaUuhC/yk728u/JMLf/nvxvPW
p5vNduWtvPWKX3gn/on/9Qsolpv11YEFv//TDr+C1J7hD0d8+WMY7t8/z1+vcq739fAReodL7lXh
7Z7O7l+uXy6/eZLLW/XVsY+qC+1gYD2cuGjFOqmth1h9DtNrmjYLiswr1fuvL/VHVPvx4agZWrYp
DE044ugem6naZSwhAn+u6ot42HWNOEGe4vXGZ23nayDtz/P4EiuC7vTB6B8MI+f3zpT5ZUrvBvyT
3W0o4suvz+qP8+4/5UjqaCpxHr8+AEKlC+QA0TKab1+JbvQOsff6ev2yu355ur58v1G9+/fvXucf
borfbsWPGug/Bz26FTOqMwBYHLRRaXmbDzZShRS/+HTjoK6SbUB247nWflPc+u0TQ1WEzaGr4eji
k3asPZ+I6qEgWRPsUdOOALSPrs7Jh5BeeT+/fX1fj49lI44zFiY430idULSjsSX7oZVlCxmZ+Ov+
ohkm8dIbg36QSZx/I+//46EszeD7rOpLgfnXJ0h1MlZdDD9+VrfzjTmHbbKaKIHQv5nzu68vaznt
nx/cclkmJWVq3JRcKWL9eiy7RAtnIEnzQY+ZV25jBmvHcrNvBuWfjmLxnpClI1hYqEeTQi+hN1It
tfFvdvM2QIyzLezZ9b++lt9G4XIxlsPSh0o9hgRxdDGVGUMGn4h7QINubSJq3A/DnIU0ocgROYtz
qbPPDdrEr1MHDDZmhrekwDnqfX0ef7xalxIn5i04ddbR1dpdhC+gBFoA1teinNQT2YAqevWXR3Go
ORKgRwFPtajUH610GjOSNoE7tLAaGW8RZCM7GKpo+7dHMQzVxd9ETRI/4XGBM6QBPUSWTdu8VlUq
ggU1tcgNv3lyv414atMahujFPLN4dY6WS1YD7cykk+ZD/HbPolpzV9Tp2azTGPvm4ejLVPTLiD86
1tHb5ZKtm1PnG31MFWR7p4fcsdEvtyddF5wmdrPOlPyhdGhP9/YqnKsTxtlaqa2NNnYnGnQ1KGhr
c5xfhGX4lKLhEPVEjgjtbkz+diJYTlWoJAOwmoaCe3SqqhYIjC6cqiiSctM64lE4Ee3oBHTl3z9m
MtYNVSxNLnYPv04DbMbzTJRiRFmWY3g2DRV5m7C/GbLHi1ab62GwsiHgWmgtLS/OT2uDMoDnNtYU
WmKnt8F+xMMmG3r90kKVitwHaNLXV/Xbs6aRxB5HpZfFHsTUjaM3MW4VHGianHxtJ6/Nq+6+uJCP
7rsBYc1rH+R5cj9dz5fRy/wZX7tnwZrglW+WJD+6Vj8Pt+NTOLrmYawzLE6cQnkvbtQDzorL8tPa
hmdiP+DkuXZAjN2p1wmggdPmRFwhUPtm8j2+68dncDQr9pEADwlqzg/rxHPa4kSGxkY3h7MS8uLX
N3y5mJ8vFma1EASCuNiwWXkcO+6UxKzUtmkHX+sR+GmYRG4opKuP3xzlD4fBSs1LKhipzPRH9zSs
RKBVNilRRpSfwnUY/KnXHh0MLpSNF78NIqsU2OAd6oztSI+gc+/sHBJwFZDN48yeDZvZrR/nYdOZ
BEBF55kcTnKj8XPlQqdQqalgBBDvieTFjaCHNK/t8KRpTyNinaA61aZpO6vvOg9QVR5skXmEh69t
+Clp/F62FYXVbGMCZfpm7vrDddMCtjAa0COlgn40TZaJgawl4HLzcnZfxzQ0nss8W39zd39/hqyp
DEGhzdZtwzw6SKJZRK2ApPCNKVc3vez3EC7Hs//NQfhek2NiLdWGX2cCOIISjUgz+MDxEK6mtAEy
dNz/i0vhfi3efkYLP/n1KJY7mIGtJwNw20bsMFROdKo655tZ5nirxaB3NAoc2Cd0IXSxvH8/zWpA
ii0tqvvBH9O081pALjcuXbGLkTCJbRnGYpVOo37x9Q1cnsLRm+YQpWtw/1TeAfvopQ7CvMzAyQ9+
3zjlmY1xoyblE4l+poBXbGpcbRoBGX4WdNrfj0IOzaobYQRr4h+T7k/Xa4pcKfK04K6aAkC3VAIf
aYt+8vUF/mGsY+7H76xykctG5uiuEvWuzlLpiTEJ7U1iZt2Zxlf3u9jr48lxeXjGUg7Dxw1w/lju
oGTYVcsmH3zcqYIeB/3KetLD636YnLM0mOhipWO+aSzCp6l8autmKJsnd8xOjH4QDKfB9pIsv60G
e03bbvf1TfixvDp+zJZlsT5nha5r9tHYCvUOCgpfS1+j0wxsqJXFqzlq1ZWMEUggoQ4OltUXJzP7
UzbWWtjsmxFWG7KzDOeLMuvF29entAysozNydXzhWH1RxljH1AXQXBYsy67zIcYAJ5wEwjQYS5us
G757ff90KMIZ2V3TX6fEeTRJRJo7LCCbzu+QAkJ6JhcR0fMkKIcTa9p/M1ksi6lfL4x5yNYIkmY8
sG4/mizMygnxVPWd38cO8MkAP0RLpuJJb9G/gg4b72ahnkSjfqCtMX6zMvrtUjVVdZb4J4v/LK/V
r6OdLA7pEANCWjRd6pCwy2zpgdt9pm+HKJPaN9f626hfpAoqgF1oJxoHPfqAqgQaiYx+mj8l9VWm
tI+VoI0X2NMzPWP1m/nit6mK/HB67Win+JFcsqO1pYIMFSi8naKEttu1OkHcLbq5O7Xapj80IN35
nA3ZluBrZ/P1WP1tZv5x5GX9w+1drPm/3tVMcbteNm7qWxMdTl2pdrKrwhUGtGfiXE6Ksgi/eY6/
zVockQW7rekuMySZaL8eMRbNSF3dYlqsMWFX09K8nsvM//q6jh6ftezXF5kUryDAGuNYKZXTKEJ+
OtO00hJT7HInzpqDlSN8xAjAPmJbRmNaffPFORqiHNReNiMLU4YJmcLSr5dWmFUIUknmvl1VzVsM
dHhLn4/mOrFU4uXrCzy6jcuxTLR1lCP4shl8v389Vs8mJCBVO/fbNtb2QVIFS4hx9XcP68dRiDfD
1wXZBVTI0UonmGk8V8SS+IJEse2sRcmLJJbzb+8b4wH2BKsLpDvMmUevNrLX0Cpn7huKYhC1uWiK
B3C/VbbpZN18s9Y/3m5Q9EBySISgxihTuaSjATjB7crqHpU0oADhnNqVQSUEwz4gQ0eambFXgeIh
3CjqabauqkEWT3NFVqtXm92UrDOtgHupx2Bbn3OZyVeI8EXy4RSKvCjBCQ7rCNz9sPT+dAPbHdj7
5ryf9cYB7Zm6+78cBlyMQ++IZ0QnSTte5NTgF9E9cTFiTlwicnGc0tMNvllp/PY2QdbhU8Z7qWK9
JGHw18FmTW7dT4rMfNdFW+DlRjuSYcAGxlkh21WeNb4+5t+tf3lMmgY1Y8lOFC5zxtGgaBUHt6NZ
5D4luXo9JDhd4cGV3wxwTXDqP33TfhzG0v4Pc2eyHLeStNlXKes9yjAPZv1vEpnITM7iJIkbmERS
mOeIwPD0fSBdq8tBLfatVVvVRpdkIhEIRHi4+3c+bg0YFKf7nxnsF6FaAeUwVgEOAN0EqxuedXIx
+jn2IKpbTozRb2+6EhldkmZJNMgpRYo5TBsDS4+91w3JAQWu8fmfPtM1Vibot4GRrAvJ69GufGFn
VQ4SPKDN/5BBzIjQIFsf3Pm7BYTxJX1H7Gitm6q5DsyLG0d0kFVVx1Xy3slu/DRNr8YcXPQ/vxeW
jzWZYdNzuFZnX15FG2CKI7ovwTObsCulJvfws+v/Yq4QEZigXngLiFZfX6VIG0cr26Akyla4wkyj
uaVvZf5v7oU7IdHEhehlfH2VBQ/Ijiiy5J02yh8NQKsdJiFp8cFl3mzJP2ck9po2T4b8D8fL15dh
3xxwiOMyCLu1T6jn4ehmC90bIhV78nLF0cvAa/75Ob3bupgNbFukCwjvuLU3I7hkImno0C+3CI0x
ny4m/WAXQMhpr6pu/3yp9xOPBYQYknhn7UJ9m+IqaL9wzGBKt2RTORgZNSZa+VIW7fbP13l/S8wF
l1ea4NqGPPVm78K3yaYhjURsDQDySztyCOg2w5CZ7i5whGk9//ly7x+bSfoeVIFFMhIq/JsRRMPn
DmzXXK6BA9qzSiD4H2fIki3+a/sC14CDzqPd/9PLru+xbay1kJXcty7dL17jHBMUWg5LSNU61oo7
18B+ee90KzhX9hA1DNasfJtUVf9B5vXNYYBpuk4ZZiP8PDJNP8vXLy4MQkBBMUk1VsoxPk0brzoW
XoJb0zTPoH2QamtloV3QkgUZB5/KD+77/ZZEhkdfkVWkSHQ289f3TVdHP0EKj0OPPlm1MYMlrSKQ
JTnWiZVFQrg1fWV8MKXeT10uCsvJZWfiJGysc+DFPcOXayobtVSIz6K2Q4BDN2WeTx9c5f3E5SqM
r2mAdzaZUq+vEuSQIcjUgUjo1TKe4QpPfg76jdZscVXxP/K6fXc5oi4TXA81jHVd894sa4mcbEeC
bA6RMet7WeX3paXbB1gd2Qcr27vhY55gGOyRkKSgZuhvnpk2SNn3aeyHukjTyEe8jPdSMX4wfO9e
xPUqVLmYmISubG6vhy9Jmg60CiASNXb1tQn46aEjmPhqgC1esSMou2ntcW///B6+G0Wuyg7382jK
G/F2FKlIBvT8mn5YxFN9UtOSvBmUUXwaITNHf77UegOvQhYGjxed+cepjf79dZhfzEI34z8t9CeG
qen12AyYk/rkylLL5k1eWHpyzokWFq3IRYK1kKWwKP2nATuHjjUbRGKZT/LMN1OmHOyeWhU8Gmtk
q9Vaq8avDtbwfdP59j896KzXApZMjoP/mW+bpGZo3FXj4yWW5rI9kYXWnJt29tF58TePz+N9hhdn
EEiwMb0eUxBadaWRR4SSphfdTrO1oNolZHV1mkoT76ME4fvLrW84TV8m+xKVlzcB9QQnYEnYHYFY
u+oUDg909HoyLr3KrnZ/ni2/vdSarKH6T/rOe7OaJAVK/BJD17DCMnbeKqeDfdRp+CN00tQ+CCPe
v+Hc14uLvZmaRtYCxRKzjXBajVFr1uMG25jqg7X/d7dE4p14hcI8r9368xcvAIvwbM6mskOcOhAP
5qL3rhO6o6Em+I74L8YPjarpEbBwsv/ZZvbiYksGAsqUjF8KiyyyRamjZLG1M5N2/w/u692e9pMs
SvEC8BmZp7cp/yWecbTKuZThyeFTulg+iuFCx4WxnPGCrqsPXuPfPC2yFTAmAahirv6WMSkD1VtZ
M9h4HgkoC5WeHAKvarZ/noC/vYqLsMoPyN29S9AORtA2I824YYaN+2Wdl+axknn+Tw/C69iR7acU
T06c4/3rOTGlwmwCr2Saexh6FgPkfGNc5g8mw2+ekG3hFY/Cm6ooccDrq/DRywDyDzcqkXhPPMF2
J12cAIpuoF5Kh7n6YPB+M9Wp46FpJP/C0cN5c0H0KL1GMYH+DA0pSgiDzLNplej055UoIT/YoN9v
nYZNo4SOnhirNTJYr28vgyPmgCy0QsDjAVz0FFx9rcbgPBlb3GTc4FKNevJBQoZj/XoXr3Y0H3Ir
0i36bgkkg7dZSKHyxVyKleDSdOK2NeJuPAgrE2e081hYxrQOcsfaHLSvVt2U5zoWcWT659aH3Lfk
XlQENR5IXiOy6ySHcrYZbFQJeDva4NN7xx9DaSXVTQFT0IJw1NA0L9weCDIhqmhDhFTpDSyoxkG9
LZpTv0UyEibg0BEiuq5DAk+bzDuzc4avFVI2HC8SIEihFI0ZJd4S00kjbPvR5o/Pi9YGmVdY3ood
BXCHGDtpQXEV0hMKY7FmvsWVwjj26dph0ThJc6JDU3wOtAAP0MqKxb7o4vwMx6KE/KEVB0mYDk5+
SSvLSivoxvLQa2OR7ESnu98bm2TWRkpSxRsxFM0Z4okObVDWadh8956JiCHPk69drLdIkpKBexr0
3DqdXX3GIziWPpkwSKkIBua8+VykGF4zRrG85bBbfJVAPUuwVdSzNgmGiNeyafMZWyu2+w1BXgaH
1B9QCpluM0fGMg1PiaE1OSK6obgN/NKajzUYvs+9ttSf6GjCcLtCOHGrrAbuw1CK7FS24ETCXHlw
UTsUVocyWXAABWJZ4TASQ2HbwFDSrkBl5+BFieBCkTa+RFMCVD/0cmdCnuZjSotITRvPl8Gtur2H
XyVEpNIal804JYhKQQWMB9yggQb6qW2Nu8RNs6+z4aZfMcrC3K8fJtM5aoXPeyzptnge6P06I85n
0OYB12Xd6aYe98clOcNWTFQ7K/f8bzmMExNIWeJVIXBG2wrLIUM2JOxSfPfaEaBAlRX2Z2AH0OPm
wTnHtcd96Kije6eNatNxI5XXXRWmHM1NFQBB2SBHHK6TGEfG0LTjbgUizO20W1wPiwBEPAuWi7Oq
/J0aWuvoZEsKXYHTAZV70Eo42xVcLLQK3zoOKEu+F+ZUXgWjap5kWgafEdXmU7iQ4D1N2r56MFp7
+EzdTrvLOsN+TOqVBgX/y89BsoxgCT1PgRHJbAIxN1P2vAN8BkpMt6Q1hXWqwF8FC0bSg2MZt76Y
lYNeKhBXWBC3XkiAhzcJRh8Dx+HULU8tJtCPFL1mvJ0SbdA3Lj7wPK3CSm4UK/ytmoP5C3bmEhjX
ILHLROoyAtWwffBiqdeZO3POnSriZJzkUUMtFuyfSjFKI9U8RvOiDfvAnLW117TwaiJVCSRptO3l
vipVd5pwUs52mtXaT7On8GH1jMkrDm6gOjwhJ0gLPbGbzXkhnsF+JT2SlTRY5IlOquwzmbLFiWpl
aecdSs8HDcM3caRToj7V4f2AIkK89Snz/dKOhlgkx2LpoEJSeFyBYgjuikijl0gdR5OIIlqGpTwf
POU8l64/XbtdvbhQ0FSP6JghQMFaiV7f4t1b3mqdn95rqN0vzXFAuJrA9EhoWqmEG4oy8x8WY+ou
qpz3cTNj7RfsqJA2TlTB/DtR1jR5YTtoc7DLLJOFyvJ+Wsm7MZIrCIx1vjVIlNDsSBzC2DnK+Q7K
YuyhrizTPZuQ6+3lMGP9NRmgrCJDMx2ktDCE6mjyi/wKJwlfB03jOLfSwHp121pzCmFY9PJiWCq4
gwpaRBG2ppfYYQEbEvclXnojHGGNIvarOkPf+p3Anh4X0KdMAErB2DwVX+UwDFeL1SafGkz+HkyS
DD9w7O1YNWByk100qnLLxCkAvJTQmcLMjuvnLOvgtPbNUqaXnU43LPWmeb7Jq4ruE9HmySPuKdUP
TJX9eTsRlKuDMa+y3gnaCfct1L0pJGxbB9nlJh+m/NbuBvcbAXyXRZasxgt6DYwf8VTVl2Apca3y
57n5Nna81BtZDNb3ALuZ6SA5UYPbHIvyAdP5UaeVJlg9gUgpbDOra6oTkWXy0YrtvAC3qE3f6Yya
9ChgvM8dDP9ihq5i1rp0U0duRWPALp4g526MRINJ5mvBWOzNKlOf0jzWPlGV1b7N+jJerOfth7HB
+Hgj4DPd16gKJYXUTFLJgBdi4fw1kftNnYkqCGo7ao0lVpsnVl3JR4IpcTtOksm2sqtudDjVj2lq
sSMAou55QUuj+5a4amZpzGN2EgcPYLbmGqsT7M7SOlS6hKvK+Ti+B0cU1PopijT24b0QRfXJ0kVc
wd4ZLOCCU9nmYZEHxVVvD+JJWXV8nCYxPAI8i0Ec1jw45huTF+Eu+jI2Nvc7/rwwlvvBgNSnrPxr
W7ptH1nsRHXoJcDKtKl3H4ISC2fsYFqEhZa0WxhelqYejCLDZmXSdHfHewVhkX6H8qzwsP3cpN6I
9Hluxp7RAanlc+YoirsCMWALJVCDUxjTbAtCsWPlQzSJNxcuSd6IlJhvusGTt0iBTOPazNeFSHEC
1atzoB619QJJB4pitLgJTEgfMabaLIXBVYNMmWlkuy3SPdZ35z72F2c+uMgub+CmBzhbaWkDhY9+
voVWfih2mxjktQUicFAPSJ65i95Pm2bfzZU3IEybgoZF1/Y/D0PsMw2SNOiBlUHX3dj0yOJDm6kK
fy7iEYSsXSDvpmLxngbqwv1WS/ApYFiGYAqDfPQfy7E2P3eo+U5tNecPZN36Sw1ricdpbNpHLTVQ
GJNzgSVIx3ts7Nn38/Ou1mIZovostA20pfQitjNCINOUCEZjzGuCyMxcDLgXmOi3BRVafat6rYVP
h/0RlDW70b5LUZrfQSA3cjsUfT4w8JPPolPan3W6ivHtEWU8790Csmzo4GVDA2VZTIiDY+JKH3MP
XnnudlQiezSDwvawlesKLSpU0zRfA85f2VZjf2m2GCA7N9CKkwAxapLyRwhh8brMGPu9AKf3PPo6
xsP54mtLpMmq+kLYiaKJA0K57AcBJpIWI8p2Z17cZPFhUovLa9et66FsZIr3uQV1idns94+5cnQZ
UWOEK8i2hBo3rfIZKU1WafmJIrtsb/GkDBDUuyyjHokJMCcnJEkHbrrM9fxUYnQFzwvVf47xRYaP
HqBwcHbazh5F7X2Zuiq59YqpH0NSw32RYDrbu8mR+o223Pta37mXgnricmzrbilPvLqk67TIJNFF
mMHYL081yOeIMWUj0j0Gy3PxKbVSLCBzfBa3iaVr+glA4sQ8cSqnEE92SpCpNih3wR5UZAVLhJyV
nMMa/O28HzFSoN+QAmAQ7zTYWck2Va3KsElCpfI1WZY2ng4UkTo4xbYVz8EJzT7VcNYbUMpDlhNb
3pTEN/J0UngfQ65in9Q3Ga09/Y7PtvJobpIxuMMZl9a20VF+cMCTxLKvLUKeOBypP+Y3TZv01Z0/
msUMU9vTi+SzJ30Y3aCBff1LXoN00HlPcPpk83Q4MvCbjn8c7A7/0Bpwrc6RgP6kTdFWILot9lEj
dE2gS5jEVRW+qWwGTpR5bJd7IKBjcWt0PLgzuWCIfOJlQ6/2eSPwZZu7zFN3BkD85Qrelmu0xwR0
H+1/Iz35GS7AtZeqZz+OoQjnWTvWUWdpFbb1I4Dte88csvKyWyH+OyyLpbNs3daJ9RMOw6uxr8St
80G01L8rYiKOLbiFQXxJQ2DW/X0zgjjbJZLmg1s/sTQZYm1mafu0d2egCwpKGMivRGmsBknTfBmk
waulnNQoIiteeiI911kPZEBDGYZ2Srgwjy87tq2EyrYJvLgDQEV0MVy0eq1YXBF4YGOnsG1eTkVM
DuFHoAdzuYNkZpnfQIf3/nnjVkJdt37pWHvRZ5goTsnQqXu0FN66/Y9VOX+eDaFA6nuejPtLXP8o
R8A4zht02WXac+QLskY86YVfEKoJSv1kJJwUfzP6BEP4VeWxUZlajmauOSZ7ljFU8zbVurqMshSq
91kwpBk2lWPuqStDn5p+I1xbfvUUUoZLq6cosLH6XpdPCDmceuc7Sn2ecpMl2vdGu9vafg+4MCmX
4JoCmFHvLGzBmxW7bKc7CHljvZddauDuawuPE0VgO70eLVM/QZrDZNFPd3kfdy0hHdbl3g8M04z4
YhpwFojUvFh3YNSyMayJ6udIYg2Oq7pZedZW4DqgnZJwR2KhVxY+xYFmYws7dLkybwUPsY7gFFTw
7eO8BkoclLZ78LAut5BQC+E1+6WbmvLTPMCahac+iOq8yPHuOMcmke6hGR9qTN20cWlvqFNgcSs1
bHlOHdXm4m60mzp3sbTl/AYfAOTFPqBJLTsmslipA9ZoaZEY+/ZH7EzDF8NbFuwDtF56R8DVSbUB
OIf7sUrG5DoI0gEfZgyc+7DTrbGE9tEVTZi1q4+iJOd9QrnZAgxbSY5RZNI04woY5AzZ05w4s7Yg
sFlyarzpt9IlOuK/cIvHUjQrBnBO8ORLg9wlyHDMHLZJM83q+zQXdXAFPWKIv2eLUacnOSdL/xT+
iF+ALySpgZ+0PtdnqTWYzoXiiy8Xmm2O43kF1YDTZ1D2mCET08J2sFN6RA+tPjH/h7G1Xdgcjoe5
KYA2yyO2W5LqHutRrX1Y8m56zqbRwQy4jrnOta8LVq4qIyu+gwCtn3h+v7BwEQP5853Epw1OZ6Jb
RXLIRABh2dXL6t4AoeLtJqnHV3Zbc1bPZB3vZJuj22DA8h8Jr1SwAyTqW1EKZgIueQrgd8ut+6el
nvviFNtgju+lFdgn8ZQjvy8mR565Tg9KQGCMUO86B+rFhjYU84cYDdq6SDCwMwxF2z06AGg5iA3e
dJV7dNLx9pT4MDRugclDMeCXGvF5dNmZWuJ84YjbLPtFTuUdFjnpsqtgXFQhLJsBuo8j7LM5Txpr
16jGHPbDqncC2YMJxh72TAkVefHMdNerwvux9Pkeq8em3YN4VmeNXH0D2yCVD+zN1bhZjBEU3Uwm
RdtMRV6cenUGJlFmQTHuMrPtdkan9O/WkNXmocnX97zXuxV2nXtBFlF9nbcZkq1bnghZBMKG+Fpg
7A6V3RnNPsy7WT26o+E+TV5SlzBzp+W6FdVMjk03unOvxwgxDBbT+Sz6XDocl2n+66bKWEKBgcI3
EC5YlXSZmvw9Z8q6veg1vYWMkumTDvq+zOYnzxvorl2RxDi0a65TfHOWyjkzgxj7kGDCRXDn6Lm6
IUPSGTsb3MNN6VuLva3MJZvC0WjlPfwUQBn1SCvxdqSB7muPT1sSuqPdm+GcFUO3MaxW/9FNNZDb
yaBmEc6jLpZDrhmkXbU+b595cCXIillrVIjULHnAiF4jMWD3I9YCgZ1/MTIw+SFup2yeSdDWDw2G
NFbUKm2GsO4q7etYL9B+oQEVhnEQjjRx6bESopCcQ6IMB3iOYHMmZTDE02CTwa6b9rtn5U2FjW6c
7gI5Vc+DmQ2cYRv5BcKX9EIYIVhIz5ZGYJ5yZLhDxzcWGx96k70dcJcEHTG52a2e9XG6EcIGUmrO
6kdak+DBTQEjzn2QJ/ZTb60e0yVz59KKJzoYXSJjspe+gMlMMlKezrZjPGlOLidI3Z68NUYay6Zi
togvOtJ9h1LqwRI6smoNXH3GFF9leF9PtSi8hsNqn32pBTmk1QuDTmIt15eaKN6eG7xRA/U19gsD
BzuwnRXdQnQ5+woNR2l6p4vVWy1k9QS3V0iR5M5YWAQH4Cpovk6m0YOpwGmY4klWJpzPLAGrtKgq
d9n2o8Zia0xEtThyJ77JOjs6JDP7eexDBFCZC+Z1jp8maCkuAF07qFjVc42jkONbVwRDRLOlH4PB
JTgcQHtPXNluqqQKM599m6Y4EJ70LBpJcSwA9vkbbIJydwfEJ/uhgXZxQsfPnS9Tgc3PNq4kZiV2
AblzKxuDBHHXqT69UCrOcHhlSRvPM78EJyRgemOT0LcmcVfRtmfEiiB1U3irRggFfPlsW1i3Rd7c
SxVmLHocMoXsgLsgIVs9kSfvOZHxiHU4a6p5CBxqqad23yNty5Jm+AYIHYq0p1bsl7AFVMFaWAMk
FIprI3IYrCDClEwLGRnHLm9avZyrC01L/WJnpkH2wGQs59BnyzW2LoeiPczvXB5VB1R355Por1k4
iCHoTzUSc+s1bZXssVhplx2o6LiPJGZtHHd0r8YbSUztsMmtDucU0uqKpagOSFnIqW9SIlhsW4O+
MvVNl0Cy3yB1LydAnoZd7zTISGLrBQKXnQafj/6gxbUdHAGsYJKS4XS7q1ISVdvAT5LrEej9TVBV
uFDLrt3y8fQ04tY6IBMNemhTtnRmc6sro+p3rRmoeWviHAHKp7NVvPWLxdV3ypmzH5Xq8HOZpsVK
jyVyvsTdclpR0w10lEGu5kBr2miwvIvY5wQT0vKoP4PILTnnEy6etqtr2N5a8MTCMIPIcSssU10L
6Vl3vB54S/dUiTESbwzoWlopL5C1ksfQqkJR4NL0XQMTPdnCHuP1Iet1l2PjYDIXfP1rjDoq2wXg
fxFvWrRcAV0DbbzPjIm/nvLaoyay5GTCjcaD4dWnGQ6HfhmT2iVbot30eZUlbO6N/mjE2Yq4JTOT
HpdRlNM+o/rhb0xVt5dTTRbgnKKvLjkxyBncgamC0xx37eW0GgnIQw6/en1ohVMl4Vw3rFWJP/h3
IIY1tj/iqWy70I0okmsKG2l11XPauMhgwqVbD+rduQM9/LHFTArLL9GtLiHdcutQpcIZDFiSQW4t
K4E1KYOesslepfZOCmhKImwuZF8fMG9wMjY0Bpmc0jxcTlIu2HXjsbUmLtLitIcTBa7Zdwl7nck7
YeVcvnQOyrnNkrRIpYnxRrUnpaodxLQyyJsp6ElcabDBfvX+/SMSzmX7XN+I/vlZnH9r//f6p49N
O/dZkoqfXqR//+tSPfc0Pj3/i18c/hXJ+umbyJr67d+8+gj8S//6Nttv4turf+xYhMX8ST738zXF
gPLX5bA6XX/z//WHfyFvbuf2+X/+1yNycrF+WsLXeunjujZZ/N9hOJvnvpJP397+wV8kHNeGXONR
FqWAzQHMXYkIf5Fw+BGcT+RZlGdtcvPrj/4i4Vjmv2mhoVUfKQvKd3q9/kPC4UeUjG1K8CvTkd5j
85+AcNw3dUeHyu1aGKYtkKZ9lz7O13XHDgyO25IhjiajOKZOsW8pbY70WdmsbyayMeeaZu6tKuaL
xC8OlRJ7vhR5XBUGqXGee8W+0XCMme/VUoTGAJULeyMA67wBwyGm9drXtJM2oYHZerLFA4VisHTy
QLfv57bo76Sso5g4mCTPwUCVUI8UlZpoapetgBqPV+smycU+FennBAnk5ILybjgm8G5i0rHRXGtP
3H5WHHMrOPTuWG18dwwDKngb3uK1MJzfIsD9EgfqegFCOWZYyAfi1MX/DHsbURUEm6wt2OG9mARX
v0qoL21Z39Sr3w3sm+YPysrKreKhj0TXnLR4HIzulS3zneqcD5qS3lT5313pTf297doinVoeYWBe
aeZXZXwgQ1txxS9rxFxg1bi52Nh6xPJI0t7MEY/aA0LFPvKT80zHycG/gTBXGDE7BdYNt4nZhPhW
ALssLtr01GqqCDzXNs8v6dgO+7VW1xabfjWO0Jytqz5LKsu6cT8xcVIsLAbcfYCdb3IBfozPEt18
xi61cUWy8axP2gwYkzJRzhrHArub22Y3kH7ET496EeueVqCWKSAm4ibonNCCFv75Uf7EZ7wokv8a
APoteUfoLzPNdYBeNKLQi+UhbFV9RMqOb5ztp8c80cNAfpaNOhSEwtDFbY/NCR56zaCUZhzFfL0/
f4/fPocXX2N9l198jQokhztTEIpy6hFgWDeklYhBCDMd84M59ab54d0dv+nka1pbBZiwsSyQQqGf
cBM7OIbpH93Rz3a19yPr0vz/k8Dxtu0hSPsWrQ4jO5i3aesccz3elCiXIZ7uoVv2wRksTIK+E3I7
14t20TRqR0RpUitZSP3XrQ4zgyjt+1pg+fNov+my/WsI/v5qb/o/bCQHashlH6EC4qjjbUmi0Eqw
puiTHSmwvXJpRFXJ9Z8v+/uH/Pdl3yzIgUYau1U85M4tMUmC8WTCO25VVMYftZ++Xzh4r9cO5r8G
/80Sha8CqRvJpeaJCBjzt6R6+PPNfHSFNytHKnGwCnquMM4PvXc7yA+Wpt8PFpgRh7uwAFG8fiPo
5CUq81hkpXEp5kfpMTsSB5Lh45/v47evA+pAsBAQBOyfHOsXbx4owQBnI67TlSvjcM+BXV9u/nyN
X4qMdy+D7+NUvrZ3W8ab93twEoSCFTMOj0BWOLr4Zna6zD+ai74VBXlmP4aQSDBZjVHmng6OTtDH
YdOz7ieOj8R/P0wnu8xGudIZ87V35k5RQMXHsAe8mPGrMGLpk1UHDWpoNd3lBWqDso7IItNKkF5q
JZgBWeyQGu8xcE3EGOnkCWWwXAjvUe+eNJu/99oTrdVPDI6DpHN88s0OBzEbhu5CXf9psO+MBj+2
o3A4KdnFFuLmUeEoVnu83R1vjYZgKqujZMHeAoOOzdIe42kKUyA8MUekfrnvNOPEUvmBgv1BjPu2
5RAxlBdm/ayfZEbzPeu9H46t7l1nueHUey28vTAvAOx+kqX3I5cB6WMqeBgVxrl+Q2cNGaP0VDBw
Q8pJvenBM2A2IQMK/DqHQG/rjlc4GG608aEvHCpe1t4ZnT2HQEDv0JGTC1wydkyRq0oUFxicnRXd
kySEWA7eJ9E9FqCD2BvXWxhrJ4pB+M4aLTvfavcxWR6k/bkvAjanbw5IpngicTHLrT0F2wILq6Xt
t3Tq7USAvQmauHHIzxdwynJaJbZ3Y9dFZFpP3IAas7/hPEg7Wn6ez1h9iuZsnS5a9tRlVTTp+d6z
02sezxajilCyU6yGd0njnM2p+eTLKcL4+YauHHLwukdO3CjO0DmfN3CLsIiFDKxG/LbGg/SG/dTd
xCmGc/NpZQ7btst20hxDU3dPoU4D+iaD4x70ytmM6/bAGTmnR8dr6E42HUz0eor6GnPju1bl2zll
HYfu3j1N/FJW4adUz1v/uwi0nZuQ7aMJC2T20UtOEfOROkmPef7NsnKCMz1izGvOrUqc2/qviAAD
1FyTB4QPYc+pcSXiVq21q8hDCRXQ6XWJs8uWOCSYh+1A2Cfk9zUtSao3MC8aGY36lU5b+tJpYT6k
11RBIpAe26mtttT0v5BtYvfDQYxi1FJU24Z+GHghkYnOIZYB67F5HqRq25Vm5DTlRe/Z3wo9f8js
5bJ2m4tmGa+H0T+rCGVhSBtxcoJ0gsxuuhfyUdrBBg+ee0srt7F3pzpil7QNk+a7mJ9HHIB1utzs
KT/AUSIQmnGTG27MpYYqu4QlBeT0SmYYGuVPRmxvLMF+aBiI/PEyESGB094eXcah3Rtklyi/XExI
ioyiwdQndIGT5JQmy3Q5a0ssmExxWnVUQ8z2fErqh5ZPk6a585tLeLV8A+jJwFkScdkUA+Mw7nw6
7JD2R9RjUWnflw5nh646SK1iQjpR0T7QIngF/2mXuhgzj/TQJm0oRH7u+zeYye1i3Qk1rFXUFFPT
MHeDhoMNwSTd2G5Sfuor5ziOFFLn1fFk2mV9HYG7xowmvrfs/uDm7haWXrQgTaxT8tPZDi/Js2D2
EIzHhGjwatuqpZWDaVkNx8BbNtpcHZZVuE6Vd73Dwhc37jDtlfkA73+X1zcOrYI8HCxIh6a+op57
TOvqwe+1T5noT6YhpvOYlFYCtkU703B8wSMIR+GH3Cy2tI5sHJZrMfckXfApiG9E20QGFzLaNrKr
8WjHZdQP9sGK5XHKAl5hFdkyoI0s2RRNsPP1KwLNrQUXfXThbWskfqv8kGhbuoDO6CzYIb/bx4V3
mvbJ54AFSivEWWX+0CfaLvWrNCD5qVIy0JByE7oYk0+eqS6s7sExk+teTkelzlt/2NKmuaMqvJnN
Oupx+tHrY73Cx8pib7Hcjfl0QXvYfR/XWKOlp72rLg2vOl+K4iAduj/xYzJx5c0G+Dnqgzb2n9qw
V5sgh9pV64plO/BYMDqvt3S8Lin1kceKnKw5ySnIuVC2HJLW2JZRsCyjquZIaCLvnbF2lMjn9WBn
++lpofRzIDvkotSVlt7jw/TBV3sXEL75Zm+2Zw8OTElA1lMjonmrjy91bA3NfNk4wz3V+igYqkiI
fyiPIC/wejzeROIWdbV+prM0wlA+DOx7IfO9TTfUn4OPYI313g07LcgszPQDIll4PeypN6CWoGoe
ucAIXOkeHI1oW4orqYOW1rwtaaSdMY6XawCQY0E/m5SUF3lKbvFLwqPANqM1u1DNRejJU5NCvUOG
bj2jpyMujswrW9p3dmdxaKSy6czw+r1tpz85qcNb4x5H915ci+wWASao7yQsBmMD0kQdLI6Eikbi
uA8dJJ96U+wM+0sb7yyb6CQZqKTZVBLpPEydPV0zF70lrmxviXzrOSuSK/jQV+s75xrqnpLmF9re
tmhArkpqbuDWzmNVR0Ey3qeuscMZ/NPQmg9jNYdeeuMmdPNQBI6qebkZNJ0eCXmo5/h+Ht0vJXnA
haOJbvZ7jXQmxblN6+U/aB2jKxjNOVAn0RTbAa+YjI3Eynmh04/ExG9l1L8myN9P7q0iiCUw7jG4
WKflhc6amPY3thataRx/8c8UY7zcyxM5NNSvbuLgg8j4Xf4I1cmvZBSyXJQGa+T8IjIeOn9yqPr2
EQ1PQyaj9pheZCSDgbf/mqL/KNt421T8/23K8FXS8Tx7hInT/BB//K39c3PxjTLU21/6/zD7aP0x
+3jTlE3V1P86DuW3+ml4mYVc//BXFpK+mX8bkBhRraH/e5GDNBzn345hWhC1OCs5/Ow/KUjNwUDK
02EbUYIzDBxe/pOC1AzSkyQb+BHrBU29oOt+JnvJvv6VGSNxy1P5+98vM2VvZjAqe5KgnHl8b0WX
kt94c9Lu63KKZ6/KrippmydDq1eRS5sRCSQ32TpDrE6MAWk0jSvxrvQWZ4dfxRTh9GRtKlfKPenN
4IOD5c+z1t/r4a/vhKsA52PgGLDc/g9n57HsNg6l4SdiFQnmrfKNptrh2r1h2W6bOUfw6efjncVY
lEosT4dVBwggwgl/WPAxMAYeWwOdUw/Qmv3VNwrNwJJ6TD/pRer/GmSKPBhInhfTGPHtwL8rOCOM
Fqob2uggt3JusWNJE/AT5qA59olGVOHYgCtLASQmH1ZO4Tsxdflz4flzGJETuFZl1QE5Wfj7RF6q
tvgEFkDwPtV9UTWYS9qK58iwdCjSljiw0vn5Z5RmEWz1AF8VXNpfAUOIz33pjJ9gn0zmhpej/pVS
mjsqo+WfJWC93wL3jZ+mEU6fJZCCj4Da/8FMUfly/x26LBj877LPwvDsUSzKIH5dXidaCIiMxljk
WWKIH5wAJ0+CZu1wf5TLdP59FDYtSFUATjZ/LcoSELOcqGpHNhzouF1vaGBGx6p6Qi53TdFzDlcW
H8ZVHUSiUG7S0d2Z//kf92OfRG7pWExIibrfaY+gX0ve0CigT2rX/Pz384KSjjgNERTyq4tHfKhM
Q3ShEXlhaevPatq2+zyPnRcta8YV8a8bH8pF9MSwDDT00e9YnA8UjyMsberYi/MwOgwzpWPCwmN3
f0I3R+FmgBSMUgiaUJerJzNTjUZMLrw0yOID/0a9Hx0QcH87igkDimEgfqMxgbXAxTcSGgyIcdJi
D2UxcGu0pg84h4qVuWjzklxuBfqoNsU2/jdoWy0Vw9rRiPDqTNgKdGZ3ucjCk8KdtsGrdWMHGQtY
CbGxpQPXBG/IjQ4HdoV2OAeLy58gtFmmYxZ6opB1OdPYxE7T6qEKDKH4DQCpPtLIpbsSBigqThG9
4NmktAXctnLirj8kKARWGS6xoKGlz//8j2MAUMBHLsyJvTrvgh08mI6UpypXPuT1YUOUiS4FLEGC
ETzJFqO0juCPKPbUCoNfsze/C5m/KWm+q4JxhTt3ayl5MKl907jTob1fjoUCdigbo4y9ll78vu5b
c4+2ubKpnDLcYYlaPU8GqPI0w7Tr/na98TaZc3MQWjHX5LsVxsVi9mHngKFrUs8Z/02a/gVA336g
/OHE6gP9vE8xPjAiQMQg93eure6z6SMmSN9hoWxGCVcnoZbd/Xf/R11/YAsKqEunkkiBWGOx9FZf
hcIsptBzYcN/cSFj/AMWqz7eH2VhXTjf3JbNqwAtHe3Pa7EUrOWFA3w7nl+0BOqGm2yHwWpPgws2
BNsX+2SPSvzNqrtij8aPewLX0RywjFrTxLv+/Ijrz3pxbLeZsrm8ajWjdvw+jr2Q0umpLPWWqEQd
92k2WyKpuUH+OkX0Tutwe38Nrjc5I8PMZ/azuI+zWGlIJDRHRjbeiO8v1A1qPkBZ+72Lg90HqB3q
yppfpr3vS05CyOuFZ4qNXtFiPKEhQmYGzDQCt/9pAjEKjXFUynaDfa+pbAyBADQqolX2oKQR+EU/
mFamfOuzE4si8YAYgYbC/eIVLWWkS6PNYs8uNfdJb8ncLGKWTdk1gjsryR8oNrYfY4x8KaNZ1tbp
I7k1wfmsxIX6JV92Xo1ZO5inXMeu0oCHdnnsu1JDvl9mrRdFLY9FWJQAhHFbKro9oFeg77GSpd0W
9FDwBN5nb2EjVm3AZBRUMEB4N9sqU3qPWhAQ0MLPcHrPO1iMmyKA0nxCu8ZCRqXRIxCere88120u
vhWU5neBDFxnA9mr/Wr3xvhPhj02eDxRy1/qOEW/K8dNPg0QluCvQSz8XULds/76giUmns8gf3LY
l5I3EZaARhYmjVcovdg2KaFmowEWCM2JbmQV6R/v7/XrQI2nXwXpKCgEEbAtVlu3eweS2Uj+Xlfl
CSk/kyAWBEFcqH/XRX//sIJOmECGAmk6vu/lh9W6ssJ3Wmu8iKf4UUl0f2fHqvXX7+Acy6jzI+Xq
RLiLd7CS6KWO7wUJVWevjOWbYiT9/2cQKmj09sg5iKUvpwIVJ7Tg+FK7AXl7SKdAbKQ7RSvP0PWN
TzscaTpzJuVzHy1GkUpVAg1vKbUEIt0DCPyRhPrai35rEEfAW7fR7tav9J4difIWxoedl4qu2UNH
/tXLrl7Z1XN8dxkVOTpxH1kogTO5xyKWbXnd3daWnReDq3sITAkwz1XTB9LPYD9NeraFXrv2gNya
2Zxcg+PhGyEAdPmRLLtCPEvqDKoCe0jMvgPVla65Pdw4QMT8dBQ5Qcg0LHd1lmu16Y517SVRL7du
FSs7hQUgSzXXVPpvpPH0YdF7dkh2dJ3tdzkjPWucHhO82osLSZ8Hq/s9TGftUHa2/+KL1n0WRjhu
0WGv6P4JlAWDSv+YVkW8t3p7/CyGVv8rdbr3Q20RKJEX6yiecmNd/iTL7NFHDvPWy6fJPdqB/ctX
HH1//5LSbiwy+cNsdcYDJXRt8Tq1pRGkam22XlLEwRdF1gmNmcAAypTUwzEsgGrDW0ee0ujBnEPP
H2S2BSVsgvKl9RADiWna5iCd/A2ZPjpnlVtk+cqvvPUj5xicUgsf6EqePcoQAS/zsvNadxY/mIDb
BsJFespp5MrNcGsnECn831iLnWDbpcgoH3SehtTCwQQ//sEIFWqEUFcf1NEID0Wvmc+l6SofbBXR
g4zyxDZN/PgUa8G4tafQXpn+wm3hfSvM2snC4TTMr/jiuspbGfpSMwevLJDajTMA9Xpd2qDt/X74
aWmRSa8d90EQ/GhWWQfXyGuPClCpbpu+bWGiUjtudtIJEekN7ZD2TxjIGvcUt2vtLYQKWjiV1TWH
ELbysDGxJE22VEhKzypgpq+ERPr8Hi0uLeokoDccMrn53brc2k4+jehtuZ0XVXqzT8I6hoiEB2s+
AIG1cZqkNhb/im2KT37T9I9++whFuZ1lDuLUqvcyT4PDRJN3V5f4iehSUDZKU0H9VfT/DdgKz7o3
IF8aZhqZ5m8YKYbnGH1wKKJYPOeIbT0M8eAeHcj2uyFsmgdFQHWA1I7WEaiPlVftegNzXRokGWhD
86Ytk7tStTvSZ3XwVKVRtmHr1m+WVRcA0PS/U7SZ9wrinKwpMsmkWAQEl2tbjV1vWJM9eEot9WPY
pL8qMLun+9fG9QPAIDa1ofe/7aVfgqJXbc3VNHrU2IZdoYT2ltremivDfPdcbhMqXRRAuZpAgVHJ
vZyKbBPcGDRr9Pq4+RW1zmNs0zRBv2TTt/Ri7k/p1idCrp5h0HE2qA9fDuYPhplkhT9CCq7TDUQ5
ecgSGA2lUq0ZQbxfqsuJ8dpQ8ZxHw/70ciwQnrEvzUR6dWCWWzdwoocKcc6DoB+/63OlenRl0nzX
Iku0Wz6f9eQMDjgnsykaWu9D5rYA0GvdpfCBTfqxtZPhd6xDwFhZlBvfGc4hOlaki/zny9xlaADg
qjzCHrbL5VbtMG+1algZ95f+RopETYDcGLe3ubKzrGlWmVDsTGM9pinGEttsErjWWmIA6xqsGkHB
2lbrE7wt9COMptG+wwAMggNsleaj3wVyTbDxxsajHocVGaUmHt9lgdAMAtgwUTl5wxRp3ycF4XgO
dezldt3s0hFB0JUFmD/4YkNcDLjY6QBTlSqrGLCF0vFBTm56rA0R4RluBY8SpMJm6Er/a65K9WOb
pvqhH8e/a9a+XxwEWdS4DKxFEbVbVBLDwMYrKhsnr7JFdZzgoUDpUtpdrgfGynxvnDWirDluJUMy
uRov9383wcOJsmHyfAvg9eBWzlbvUH4zhmYNCTmjza+XliOGnSv5P3WAy7GQNqENNJgTBSdHP/bC
0VFWMoKnJKmdkxL2BsUHnFLCSHb7yQX20+t1tI1Npfzk11q8stWvCxIogKG8jR2CmK189Mtfo5S1
k2OTPXmS22HTaL35GWJ7DM0pbx5hrzf4I7Ryz+r9rOteWQkpb607FG6UZhG551Qvgj2tS8w2BoTj
oQjztQ0AbIxZ8aXR4zUA+XtsvtzQf460WHUkoXBNGeDQZpZMXwCXudpBEw1yYK7Wth8mw0IYIfXT
DilUvdG8PqgFVYgys45T64AJ0SnAfQpa1FU2UjVFD3KxbncU7t3ioOSi/ulg5g6CKkX25ZkTir64
pjrxc14VaJBVZRhUa5Hh1a0wu1ggrUrCSF6Ceu3ltwPUNeaaqehe7STVAb0e5Tizir3QQDBk5wyl
dHeuCr9ko4+iOLs0A99kUqg4cFWOn4CXMSfsoV0Y2AlETF6yQfmYKL325f5tsry0wUBg96ajz2fh
bQZB4PJ3RhEEmykuGs/XFBMUjD5BCGv+TpV1JnbYlAIQ6EZmgva5vbiyBitLdGQTOs+w2uhU6zI/
WI7sv92fy3LNGYUM04CAwnHRkWO6nEvuln05NPXgjUMrnwPy2U0Jye+zEuX2gwSy9vH+eO9dhD83
LshVgqZZZpo+1OwBfTlgmWrY4zWp6qH5Zv9sEwL7TaXZgQJwte+DbRrblP6LWRp2y/9DtBDzdQCE
EcH/f42eoAVaN0GN5k4fRm921TUaoki5C2FZa7QUSZCZsjHnddnWbkPrg5ZFEBHLyoLrx3+NYJ2u
oJ9n5V3zo6614KXpSlBTg4KbYhGaaoeOB2D2rZX7FNYirW4Ql4CDbqAxhOjRphTJrKtWmz0taTTL
duFgYLaD8C248xbASrGDRV6+RIpTJ4i8jeXP+0v4bp53uYSOMZtMwAzCYYjM8nIJu05TkzxvOs+N
tJCaJhLuJxfNk1ejQuNFVz6bySS/TfjdPDgYzG9UVGiLHe2KuNhmRuw+qsVU/pfDlo82yQQub5fF
EVZgdVIob7K3tQYdFlt9DGds0TO2IdND5M/tawAt7Y8wdEpU3EA9n/i8fJlscENPra36E373dBeC
1LG23VQn6ibu2lJ/6WLYaBsfKazHrGshZcBUUClESkz1NiA8g2rf6b3xpesCtBuCJlaOWWIGDlxw
jN1x2xPDSzhVOiBExIi+gNsD9l/UFEm2M1gs2TZ515WbwenMMw1AdBhMfK0epdmiiiF8f9rD98sB
zbkSoQWjtevpSRkQvHwUvdF+FkkO3rXvms7ZBjWwvScHcs6LEkz9uSicyd6kgfovO6xD8SDsEFrI
Ux9LSWlXwF/J9gbUhfWk6I6mQOyHrRYUYOb64lOUJBXcygH+Oxb2ZTLusyA34cMb5THLMxmeuoge
AFhXv/4iDFIYuCwh6uDZpH/1LQ2+Lndz7Rzvb6Dl/UW0CZbLpfg3exqqyz56I7NIdKXoPBV5wr2G
EcAeYyD98NejUDCjLwuJEq7aUvy/TDNToAdGDG448G/0BExpgmfC/VGuGqdMhmEsJjSjAt338OSP
5qFftFnnK50EsdXgeGm10z6h+riN9Wk4Snv8bhYaihpSByPekWljqtOsJGtzNr04jzMcce5czlqg
S5lMkLE+gnZ+R+NU03Y5AI66b8INBeJ8m6JydaqQXrFd+Wtl6vMbfzUuhHUCLB1FlWXkVbS9rStO
RcOgwW0KGorSvGUsQ7sZFNf9nSMn89slCEm2sT1Zr6Wlwb2i1uVZimJs0Wb5ouVDDj+d2HAvNVm3
G2cIUG1v4SWv9EZu/lYaUtxb5IDgKy7vrCbvAaV3Ru+NfU9HOxfqA5q66R7LEvU0lm5L7mX/nU0O
0Sh7w6FcP7/X6DsucYuIvYxOl1q916GasB3UmKyO4u32/ndYhpyMQhURPqaFQqogEL6cWq4VrV2p
yuANjhKd1H4CoO1EUw8miHDqW4sOEQ4msgp/t0g2VVu/8uVaxefG8nLGaDgCRkIldln/iPsurVOp
kMkPznTSkIs7BlJEZzPvH9y09j9lrS0+3Z/3VSVvnjiBLiV+ehXIji8qeRi1WX4faNKLVBeiSLsh
fnslcfwk6ODLSt3y9n3vU2MHmtorudVTbQZCxmtx4437jN/xjnUkp+QsXH6Atqpb7tyAbGdsxwcn
FMYTUkXGIzZA9qbQJd5SIkTBotRK1EQ0FAJMadMrUhCe7FAYyXKhbYHprNZ+51hmcUDJcdl4891E
vrtYoBQHF61I+GFO341QH8LfjkK1pYqj4tQIbsXKbAHL9kHyPY0t5zAV6Ay0OaHr/S91Y3dwCrCh
mD8UN/ligdzCh/c4p9vB0KGxM+bdB3S51J1qjtU20AtcGRRZPtwf9B3ksJj9HFESKlP5n4/I5Wex
zDQu9VKSDIEGOvpW7x+sMmmOw6T4D8DDcvSmgo+VlnZ7A433TR2nLAZ9Atg3rXMmv0LSMs81WvdJ
9WzEptwo8OufABYph7qb7Ice89Kf0o2GBz1Er2yEcLQTvWY89qrxBeGlcM+FTM7Al4fmXyggj314
P9MAoSTPM8qcNTIYqk1zpU32tBJTbE+k/mJEfb4CiZovgavFmLvCDiuCjvgit2kM24/7VJu8RtbN
3umRYHQReN2FGdp9sZDGypu0zEQ5mzj70NywNNOhBbe4lKqWtnzS+Ww90Q1eYqEWiHJku4/Dujje
/9A3jh+BKNVmVaUrRXvn8jsrAbol3ZSoyDBp1mmYQuPYu8padnhrFOrZtJUFwDJ0yy9HwWxDiwuz
V73GJJgVeW+fepVzdH8uV9WMed0sHo4ZDIsI+3sl7Y9wIp90IvYm1Dw/5X0FJTPHezrx9Lm38uRb
MI79m+mGYfuIfg+8oGDUsm2VmnZ1UBJDrbZpUUNXuf+rbs2dUvBM6wdZgDn75dzx/o2Aj7qq57oO
ABJ0X7YRd+3KKFfQIZTT6TkSwlCXw91rWaAqUHjRI55mL0FTAwEnN8B5Wc0i5LeQ6PyiF3H4RvEW
apofBJUX93pHdpZEkAKGCfk6modGdEI7J/9hOWHzqo8pHDIbhSV3axiIVa5ca9fLwu/Fi2lOlUEp
L+OuuHcpp0mT4oYqeVbRf9ppsl9zq78+uZTiQeQBYH93l1lsPFJ8B3nIQni2xeXR6QhkGpXePk9N
Gp7iYUJV4P7XvjkgNeH5JQdDsjxPPHXBJJtJeJbvhDvUEpsNACZtP5BVbkd8D3b3x3sPgy7vJmb4
x4CL7UV1ALOnThderstNYEfxDgGqx8iwnykWRwdtKJxTr7T+PnYH/4DSrXGkVIM2QldU/1AJyXfo
UsvHoqm+jwlWyBWdiofcmpTDaK7EWtfXGj8V+itYPcoV+HRcnoTcMGOQLfzURkECjecV4TjAkltU
UZKVoW5+hj+GWlxrLhHPNNIg8Fwja3e0CqgtpYa2sQYZHuAsroWRt3YzpxuhDZAGKoXxy6kFhkSr
RmTC0yMjeAgilVkhcLsyq+tQ4P1k8wUwilGtJSXDL2UxDolgc5mVhRhuZXu5lcRbg5jkgKKevQdB
5r7d32HXCZKrmpwevKmIUgGoXU4tV7XezZxE99pJt7Zo7/xWS9P5RI/bem5U9L9ppU7f/Qhp/PsD
3/qGuBegzDDDDoEzXg6sW/iRmFqse6NZRidubbmj9Ty9GhlaDK4U3f9jPIcLibM7l6GXlcGuNM1O
BKPuKSjxwHtVohfbrcttFhoSklRWrGRVN44D24WcA9cVkN1LCBTV7kiOXTZ5JDkEcbEUR6fTf6Gn
lKyMdGN30o8EnQxAifGWdUIfjbshMuvJQ9xKPeah/QL2dQ1Ad2M6AIAdvhSD0KhafK5cHw1n9gvw
OqxAT8Rk4W4S9Gb8og5W5nNjZ9CFAWdN2kBXUl+cNtfNEL8tlYkv5YgP7VjoL0liZZhBS+1IFTBd
OXc3x5tFAmxBAGNfTW02mJhFcL04noyDTcL2VqXdv4puJ68TOsgrjYgbZRGXIIYtiEoQ+35Z45FI
95VmZKmeVapoHg9ufdbDDHFi30e5XDXDQ+BU2qZMnf5g4s392AyJspIB3Pic/AaIO9juYgl0dVlr
bScznnAPQdLyECH4R7cx1o86BdaV5b2xPYncUNgmKZjlaBZPGFIVrWWBtvX6SPhPcoT3HSD5unKP
XfWViZDm9h25oAsMgHDs8j7BwczJ+jnikLZT/kSHlwdZR5nNRAH0sVHT8Eltg+FRoBm+1Q3ovdbQ
Kge9tMSxsIrsIdWjX9hyaadBlvkhT4Zwd//Cu/WWU++Y+VczNuEqTHbq2JGNmqmedDvowfYQPptD
3J+iJvo2NnONUtOjxzTN3kSQ58+2RMuhHCkB52VsvikStHhbO0AoerDh1WAiHpDX9a7NE6pKK4HO
rf3BVzPwhKaCRdPscjWdvEKtWZiqZ7cOLElMhv/pbWNOz/016tCNF0inR0mZbqa+oFt9OZRAD8ZK
zUDzoL3Q/6bt8DLWaf7aWnEDFNjVZr4WHumhaP+7/0VuTZIXAfUdExFNnDwvRx4i0YRxP2kQO1Ay
CqPp38YczFMaa2s28Fdd/nl38szOrQEB9Fxd3GmO307IczfCm5zytaAJcNSCrP3B05B/TPXU2lAj
auC+p9q/2liIz2aTypNuRyt3z40Qg3uOVFfFKZHLdTHjMYwiXKN74QWiRrdpMl7zwUHUl0rJbood
IEeB9vH+Ir9fn4sQlq46TwaiaSZP4fyb/kjbSrtXktE3dQ8ZyHrmWYTpM/7RtAppXKYJYr7JIzKZ
8NycIukFSie1aaM9kOaYDVgy8fLK/E1nsQ53gn7K3pWq+2a5ivVDIdBUDqEdICLlRCVAqM5O8t9x
PIwDYldNmWyRF8JzoVbQOd07toLXi1O54qvWZfJVmuNwxK5bsV4Mswkf7WpWRWGbV2gMZNmTnwwW
zVjUhFv6E2bZ7KLCxx6pVIb+CUpST6dqaiQcNDVMs53UgqncmJpSye0YahY6p3TNXjRbakAYSJQK
4M8KGuyW2TXjNpX+LPXHVjmatoUJipLnPzUa2KjhEm59aIQFSE2tSoSkqRkW26p1ijddGVSxQ67a
waYpLPu3cooyNKX0+D/frIvyoe0Cc672YUW/yYJyFmFyC7RFfD9YA5Xf2tSAhZAXmysn0EkXV+5E
Dwrx/0b3QOZ8sKdSe8bDZ/qMeWL325Dq8NhCXNzZtPu+5aqvjIDgy+ZVw7r+dH+P3XhiSIRAmPF8
azB7FqdrmH13hT/olFjz4IEWIuxD2wmOfz3KfIQFmn/k4kIsHrLcboQfK77upVXkHHxhJXuI1d//
chBBpUYDDKRi5G1Ru708LaMl0C1pW8uL2qHaV4bl7ibcWlfe5Kubj1FsNKdn+pyAjbLo9HZaaIyq
r9neiCb3BtsO8TonOafKNtauvqvrnT4WJ3/mJBN2E0FeTmgYEgOVk0TxCjvW0dst/0lU2W7SJFce
MaZod6objjvHKNaQVTcGngGBJBhcvdBSFxGrGU+TViCT7ll0o892XQ7btMq6fTRl/zkq4gVxMrU7
NJfWduP/lgEurjyQ7yTB5IoqtqPct5dzrgCeogsdJWensUlSqeqEhwY3nZeuUaJpR/9LoTes1f0L
bcD4ZDZmuS+jCdxxBsnUCFQKFxZWNx8MhIV+ZkVsf4mQO/3QqwmmgK7fFMUnCisREkeJzP2DFgxW
cyD8Kfb4IGU+yWNYNYjsCUQdmmYsHitLiGpjlwBudlyv9odEs9tu43ZWUW0Rj8KGq8bH7FRPZVAi
0zGNnmu6QYSAZBqdLcXtz2nGAdxKDI88rcrcVzR10u9xoWHb6jQuWigp5jheoljJWxxKrUeVbBh+
WfXUTQjhNOKXZvsjWitDlW3awcX/2DCaF27RWDs2WiXfWnMIdDS99Qzf+MachQTjZkQ52dT/y+pA
/V1A+yUrjRtET2YwqbtHsB+uc2iG4kGaUWLuYJk2v5IsfVC4mbj+Ax8Wj96yGU5KkgwIoLvGx9ac
0F8OotQ6VcNkoWGNZcu071wc4uwMfMKmCU0Z7upW7/7rw9Gst9HQIx7XC70/oIyWN3tq5tFJU1IR
oGvZUUxxKlr2dk4l3S/QZ8E16d9OT5O3zBAZNst94Srvs4ofqe4ZHoXC+M1wqgbdFz80UXzqw+Zr
azQYh7nEW57TTfHBcMvgocKd6RtK+DrYz7LTX0MTxgsmSylCz2OSN8HK5XAVJMy7lyoEXSO+MXWB
y9074JFiExpEZ7UJAyQ9VGWvRU2x64yy3TclqlQlllsrAed1dZcOiA3/kBsWQ0p3SeZVlcrIrc5J
sG+nEWcOVfkFxqDcVopSnoQc4qODrcQR3whzNtYSJ51m7oT5z5PdWNHfpqDwoElZKMTQwYUBPt+f
f8QsscXndRM/O/M7wj1ucvouHgdj02AGAqHLd1eeluuckFjapE9JE4Ix4T5cDtilKSrvCPqftTjp
NrqtTMc4gWeeFFnzYeod+aQmyEI3ZaYdI5w7/tHQXf72t08P9QqD1J7vwJPuLp4e1UF528ljcbYD
H0dHXGieLJHJlQ893/eXd6M1K1oQLczEbboTlzMVHaLmVhsauJIlR8UYsa0IhbZLC4igoQhfnaka
UcFz+/0gsZK4P8Xrd4/Bee4oqcJ5wZz2cnAuNGGDVTM806iDF9vAGDDNEWry0RS4P9L162NRhiRY
AEb1/lEvRzJDnIvUOmGaDTyRkG6IzGV8RBYfzm+PrUQlOp172nL/kio+C3sQdlARoqkIb3vx7OUy
BF0aNYZXC7feWordfA/Gyji4gysfE2sYdujgFHsMQ5S1TTxvkOWnnXUsKEJxgWB4cznnRmDwk1WZ
6fmZ/CKT1vpkd1YMqNQMH7VZoauo5AN3TrizjMJ9HbX4wbXSY6uEP/5+8SlukNhxfdlXHT2rtKzU
7UzTQ4Ok+2BO5NObsq/FSU2Vbyw+BFRIJRkRQDJ9vj/0re1NWXOmI1LeAWJzuQa8mXGZRboJNHCa
tjipZ8+RPQYPmUyHD0XtPMVlCts45mYNyFLuD37jGqGcClOGXhxdd8CDl6PrYY4300j02EcF8iB5
VJ76ADlyvCmdf2206zeh0eBByc+qzgB20j0+h/WH+7/iqp7GDvzzRyy2gevbHQbqoUWTpFe3o2sE
B4w/ffQEEZuAZh/t74/3/jRc7jtbpa7Ep8btl7x2EWKOMAkGHLQsr1YzBchZnCZfdSvOvps8FP+Y
JZDVbas6abBty1b/SjyhYZTQJgjgR0LO+vGhj2logF5yeuiGBolDC7zqVwIK4HJ4EFjtpgLBWmIe
1SQnwlcTEAUZEVwJzL++YkIgFJhjSXdKNW1osEkYlJ9jTcxzf6Y3HkmiaLrGsB0ZGqDm5fetipFQ
rHYsT460x/EeVR7cpnZf48zvDuCFYTVJ3KUALCA7n1hPMJG6TYnzwqHB9WytK3n9ofk1RPZznVaF
TL/YbY0osCwvKssDKFef89z9xQEfTnaYOU8DzkGb+7O/yvIEw7GzqeDzNJO/XE4+AiNYReZoeZoW
6c9mgQ1NGPXhw/1RFkJ2IJMYhvRoltugqwtp/XIYc8Znc3nZnlEp5g/A8GT2MjxrkXA/iAKl0UBp
la+6VJpPPR4YL5huPbWxq/wHXYyQWmSBuQ8EbiM7VWS+5+JGvFNTPYm2udbLFezCfJaWW1+A4Jgp
sFw6y6jJTtWo7BxpeYMdTIAhAyQZAStuQNKtSUtfv2hU5CmWoUAyY1WWpyyxysGKSt32kgGXocB1
teNgS/cpGH19o/kJvP1icHd176grB/w6ILVNwtE5JoMbfVUwz/GmwrI6DM6anMaT7JXgoUuD5qFr
wmEbqHG2p/Gdr9yl1xc5NWTCP1rL3OVgZC63QTDlOAI5ZnhGFCJ9woqjeiTjK3dRJYzNOA0T5o4u
eFMxuA8g/Kfd/W14fbbm4dH04wmnWodS10UEWhitKdSC4fvKt040kzpaLVghdgqYZ5BSazTTm+MR
fANN4W6hG3I5XqJmdiBTJzzHXdUc7SGtT8hFadskVdCxxYBhZXmvD/OMtoEIY/E8m2DOF+NZvo7Z
PIl5T5uFEgeohhwbopUr4xo3QRZDrRNyzwxOgYF4OUwHmpl2tBadBTrFHyWWsM2mCnE2fAmkguOj
n6flJziTwHkT0WLcFPQFNnIhOEAoQEEQOxtD9MOw0Q0kitvJ0n9l4RCoO0s22YdYRwNt5SffeM34
yQQvAAa5iGiaXP5kR8NUrtbL+BxKW9nlUcjzmWTiK2a8ylHNlWBXto52KrWaX+v45UOiVzbAe135
SBrt7P0k1k+WkzinSOvsvezQOdH8sjvbTR49trqUe1jbHgKMGIZHsd482o3TnCwM2h+xvtN2cY4A
JE49fyf6PV+shPz0Dg3uEUA8y4vVchEgLfA7PmcUB9qawlMfRQZpN25MFtqN9w/Q9c3IaDrQX0SQ
iYLfd8YfKVxthpPZOkF8NlPEZoFaxTthNoj/U1NeCXxv7GWGAu2L6NycLy82WUpJHd8xJzpjgpC8
FWqY4SXeNCs56c1RWDh35nNx+Be5S59USlDjqnnWpyo4QuDAvdxAB/n+st24B4gb/2+URSylYEo0
mTGjhDrWlJ2KK6vv4omqVtoBJs3/45ojDZw1Y2mM0R1cLJ06Dr3t9Gp8tqVpfKy6ctr2UuKJGSru
YzeEa7W566cESDqWBTrKEZRxly2fsFYdI8Xu+CwA+x3gkbYYulrYiwjCQHN2opVRZf39XU5JzVYB
wjNJKgqXJ9qWWYDvqh+fZ6LMCSF1rEMB0u3DMPpZ6PFaFnDj5SL1A14N5N7Q2QiXw4W4bodGOyTn
GC/nja3nT+2ofMwq47fo9bM7xs9Y0r+OVf63oh8ccNo7pPQCwjdghEXqGVIdMbWUO93vgLNHgY20
bCb7ldW8EaDxGs/CliTWRAVisUXb3G/8UKU+hYwJHA5IVO1bDndG3QwJ19ZmShXzAVsp3HVbi6pn
B5MTx78eUaFIoEsOaspQf+F254XTNBRb258ac+8M8XRAgHzqNkg+JGv1rRvnCl4HpxYK/KzZubjV
RwwbJ1+hJGwP2dzbb6tjZCXRMZliayshaa6c4xvXH0HhTLqns4lF0OK2gCGYSsePKafV/beIOvhD
3PS/oMKsaTzduJZAmUNFn/FDDDlP/I97thp9Nyt7OzsHQQRNuoiNbSvsceWj3zi3ztwgnjVXKNuY
i3DByqRmFJ2RnVH5ob2mKtZugK62LSw32eeINu1qREr39+/Ca0zBDHkBJ0FGMKvSLRcxG2uCzS7I
z4NWO1vAlNnBzczqyQFUcKzDYjhnowG+vkCZLU5d83uJ0vuOzN+EQUVNt4+U4YAfX/5ad071akyr
hcMbn9khKJ47X1RroQperv7QOVkQWDI/x2mXPDnqRF1dxQ+0HJ125RPc+NB8ZQqDNKgoUC5xHG2L
gJMNE/8s4mrc1rmCpHOKdPb9Nb9iz3KJQKsEdcCD8B4uXM5ItQcNpaWkOMNfMgCJ6+ajX5vZ16nq
3w807RP6rM9THPRHIp/iUCaiekF9lFKHaVaHcmph9Cjlr7osogOAqXxf++l4wOYqerD69JuITYjd
opx+BrDqtqkC5ez+HG6tFLgEOqJIzRGDLFIHZZgVIHunIJZWNS7gxkL2IlzjlbwjyC5zP4J1LMSh
VhHZggC7XKkAxh/APrc8562RsB3jPjoino+0G8bqerrr9DL6ESYwg3eVaPUvkwxKezMYhv+ddoR2
7kcxfvZFUH7MJ8v64eeyaQ6uXcfnwhT+Txh0WDpbRM81+P9Ww/LS8bOVI3Zrqf6Hve9ajh1Jkv2V
sX7a+4BZaGF2+z6kAEqTVdTnBUYJrTW+/nqye3dI8Bhre8Suje00m+QploDIzIjICA93kfkWKed3
WsTP1zA7lVZFRVIeNb1IoXPQQkV0bjLn4fsR+doPg1mFaqDgS0ZTJLYen48TOGY5jpBTOGq+DzKF
AbLdKKEkAypgDbL6Ddc7hccVyLdno6HdOKybQd4X8x/jon+PgZF+RjEUlRXkSGVxPz5YSw3MAhjQ
PD6akGqiIJcb17Gh9VSLncZz5uFtyi2389v6Rhvz9Az64yd3AeEpNvE28IgmKIcXkYGSQDEbHXj5
sdZ6Cy2jynirhZBaQB+R6cVQuktIqUEMxZCLcD+AdZSXZm976FGNqRnWBs91rTjDx/kTdw7zJdoE
0SMFGJCz8IxojwtAL4R8pKWNwWPdJFBd1IDcepgga5sRqVILSKdAvB5MdXq0jataW+kamudIFyiy
zyO86im1FOyLxihGS0lbjW/QSUG/apz7Mop7UOc5V8V4j9k+Lz4H+3MAacAxpmLPvFh8sZ+NKZpJ
sSds9PqkVaF5g5QEMocBqg/gigKxZMGw63B86OJZ1RojUnpgn44kOkQgvaeV4XeJW+Wd/lT4srJv
cXGumo811tko9UJpu4vR++dL0EVrYAtFWq9TAdef1OSyl3R05Fil1DxAGhjPoS3QHsDN2kOREvIj
F/YUTTYrtWoouYI26IS1TjztIZAdGAzJ2RH9PIGNdoHGySHc7peS6WoVILl8sJsooF2tpSWb5cpC
lg0IpbUUdKG8keaw8ZLQUjPov9r50VRqHRjheq4hUROAKxEoAolh70fb2DqAxGi+LAcAM2ZjNp8h
R2tWxNel+rpr1S6hqhwOj3Jt6QkF4hOKMWWT5M++3xcPbTqb0CtR7HzV2iBfgayADw2LESViaIFL
ULMl8zhKEBUaErND8rUoa6rAvoOc17eANamy3Di2iVGpSOwG00uCnqOKTk6DqmkM1iSIq6dgnCRd
09hvk16iEPu9zXG+2Dax1ASmDYlaE2mrxcTWJN2I0BczH80qAWwI9gDkkFVRypAthAQvGo5nC7Ff
Nzu5JznpIN/EALe6vZqD8w/oEAWq2tI8lqQpau1VHUf/2uih5YqCShzQGpooWB3gPoTcCjh6f5T9
7LcUnXPDFm32MvpbMQSnqMN+jneBrj5EdhtmZJprNIbrWg2hv0kZt+rYzmjCDesKh05VTYjTyY9R
rs63hZxi4VR9VWrMT+X0UgGhFipJ7ZSkHA27qU8LyEGVPBnL7AnyRL3KCtVuVTZgxUM8wpkGtGWk
NnZ1UAHWHuQ2mdZ6BdV0CLJVdu85SqENpNZ1JCrGtIXwNyBYgWs1UI6mhdY7hmt3Za8QCV0SLfrU
heKZBXFpDjn2jKFN1UmpVik5VHuN8MUvgyICSDIIU5qlihlu0M8nIfaPtfBNntvgDkye8ZUC0WF7
W9Um+AJL0Z2ga0KrEEUZhw/ZDEzakCYTWtq0bN4m6JHOORyk/gD+Wh/GsguCR78K0HM/qGiYrQcr
FJpRgJRTSar8fZhkSXEI2kQdNlA+l3vPnoA1c+e6KK6+n2NfcrKo9gmQCayHQPTIi0gjjPw4jbq2
OQ6xnVKjLCEsq9bHRg5q0htgJDXS4akZNedM2llYt0/WD0lyNJShVo1qiyCG/uzGphgxWDxP9bFM
Uo0WHaiTi0AF6aKvV17bn+0w+8l1ik51kYCW0ca2xCs1cQ6Jbd3H8VJ/26XIT3WQoAbAN9tCftfD
3IK0pKr94Q0tolBcIyJN5OIAx1rcXtUMFHtW++YYii5oQQjPUxME/N8P4pcYHgUNS8BPgVFCBmQZ
xzVzhuUpZ/1Rqazj2IWPqaw7uwEC8mdmy08OhNBHsKMAJo15I57/EHz4LUhwArXrjgUIsBk2LejL
RDHDTar6XBj/k0MB3A6aZRhASPwt6xKDAqQC4sfxmINgmMImzBztlPYWfWvJmav6WvREtvrjsRZb
3VgrgFHqxvE4JOAxaiuUAIMZ5GFaooLmAo7Qg3aFdWsY8MhlGNcEOf+Cfz+GX209VDjAI4lJigwI
CI4+31oryYAZsa3xqIJfj5mN6WzyaT7HzfUVcYlLxT5WhMqYKkgofD6MWcdJZdTSeBxVpfCkzOy3
NfSxeK0P0xbAB5tWwRCf7BSwoVSQDwOH1jGpMuw/ml7AibxzaCPFhN3H8kTGKQYPbtUO2I/rNRmH
yuAAdRQsgbgw+/7WfqHpRJEAfhRka1iL4vIX9xaELwDqpPV4bAzNS9Lgx2Db0UNVVcQWmvBdyBIt
8KaxWgPZsAWG+rrF7COlpUl7q55kNA6bq+/P6SfTGwMAXCMqn0h7LLcTUadF9tw54xGcnKkHmsjh
Ih4AaKxVpJL+uHkQjFXYDjvAZSHz+3nMnSrtJx1Zj2NttACiJbF9FQ8WaCI1sER9f1lfaw9IFZko
ekL3Aj1owK58PpYJyJMUBrpyHADYxbZPtnLZ1RFy5aR3HLT1RUNcShSimoh0M8FfeCNLirSLmhFk
uDFumUpmyyguK/jLgUydr28DhNGxoE1FJ0PrZxoH4M98mtETepFG8Lm0Hoe3cS6SZzibDoqFgzSv
0eoLj2yNgKHtZx/CjH98/oIUAhlnEPsJctGFKQTsqNeCyZyOhlZo6AyBzFWIRNYJlYTqzK7rZ3MF
heTfUFXIWy7WrNR3vTQl0nR0pn5iedKnNMwgMRVM4VkCV5Fh/eyXkYVD75SolCJbZi3GD4RvhTqb
OJbRRhYt2qpE/74JWvMcrOWaFO7RDCOxBE30K4zHblCd4syNFUdYnAFU02GhMIXA+7L0MakjGSNi
7unYpED4g+BLRmgWgNVUmvFPEMI/pHKRo2w6Z+f86NegBAAQNIcbYPATHN2LeBvFutkIu3Q+GtjO
QB40Ax2VOVTYFEFmbBqVP74uUR9GczN60QHzXRLKQea37i1rko8OGnmsSK1utExr1+OArvPvl+VP
zD66tERbE4Iu7Dq1RRzSQcJ2LtPUOM7Aftz4DkAIsQNdVFpV6OIiPeh614UE4ARErFPwkTqzM6os
KBMgkKrGuv3+dL76OgGAR9IX44t04LKzMQdlbV0oAhE8Og+Az+lgzrWrMxb262CiIQg4MmS4RMJm
OZNz1YmqSq2MY62HiTv0NS5Z1eO10kJPMelb5Uwa4icXZSMlYogoDCSBS3QDEvAg2whq/SiDuYcM
OVJfdeG07ve37idXBW8JYJoDLy5q7Z/ta1c2NTLkjXnMayPfJGh7WXWBFnrYPYwANsjyH4ViwRyI
xDXg72KgljzaflOl86RP5hGlFIVmiGZ5Jw9ITAeps2oraP59f31fVz/afIDFQnUGDJf4/fn6sjwA
+4MSWkfFAQzJR/85Ol9aaR1USLMpc93QObctb5bCl+8P/D4+n+0OvPE79hC8sjps4Ocjm2ELwpAa
dxY6WMObriOUDqS05kYn3eAWN6cS9X4WNTbw9XKK9psSUqQo6eocdAjTQQmNlDqx9tQgOISsYZgf
bZAWu35r6SSyjPzM9H7HRi3PFyhnMFrAYqEovnBATQIhr7HTrGOVSjk30RhEra6JH/wC3GzyAIZI
xx8ihk3WtCuavMSeOIi40pYSayyzJCH67WkyAFX0/Y38ug4A/wAcQ+QrUNJZ4kD8HrfDCMbg5KuA
vU9Bq9IYpJTnvMRXR4Vmcxgk0K3gGFB0+TxcwJNBeRjV65OEfOTRqSoJ+++xc0A8U7bDYzH6+tGq
kDSgM6opthsHIBCiUaQoBfj96gGqu4lVXKTwdui5gtb2EwSnOnVjQxJplceB44VxDOyb7aMNm4xl
BKHiKWiqmU2G0x6nyoB2mJlje01kI66hAWsY2S24xOetaeZ1BvK90EHfAyDnwCfL+sytME5WseP0
2QNQTzNILboK4r+pZaYcqZrizunQtd/XYXKCd85erCDS2xW4p/KbqtYdwFvKSD35s2W52Mxkj3JV
hDXIOfwxYyYu5hXYAnkmsELzg6olEOdq2gmsEtpQQ8O27GqfD0qlrAFeiV+iUollOLY0Caid6XUF
njqz3DZdHb9VCElBY64G811VqOZFXHVZAuL4RDtkKtgFPcuCwg2Iv8c+IF3foRet9ssw9dIh72ka
pibmVYX0KnBeY8tVSIrvpAAgbaDPdWj7NrGZKGfmg4iBPq8GQcMvyHcA8kLaTPs8HdoJZKhW2kan
uAXnvGMOKtMyq71vdAnkLVrfbmpL0nhRocg1gzTuTIj21Wzh8O/ZOtS1UMlcRA7RDP0Z3YfsT55o
99kYok0lTExqDZGJ1KvVXaJcAn3dHhym36828cGfrhtkqoiRABTHFgZsy4vrNiMo0nRADZxQzKn3
Y2H1rA5NZRMjGeYafhzsEfNLZ5b413DCQGQO742lB0wCdquf77aUYl1iPamntsuKnW8glzpk0sgy
1NzXFeK2rVEkvltCcAxFAmhX20mS79CeW51xT++By+L6gYsAsSxwnSBJWKY+2lpVBpyLfppDE4i6
sbMNiceqMVyM9qQclDhEttcv5FIjph50AC31xoPWQPsAzaJVD9Z8aIpue+yOBrfPc/1QOwPom/Js
lgdWIlACs2QJGQ3aO37uDnHQAAgMfh4Cdr0u4ACT6jHTC91ZJ9jZICydQbHPFCUvwUmGnDiElCF2
jmxTVIGfMLBaeLDvZ8CXiACDAFOIH9AEA1HOYndgtnE91IhzTg7ytECfORlFk+TslvWQc+h+ROz7
432Z6iKD9p5HQ3kVeA1xPh9yQAG4tqEIGWunxqyTPcSMNLQd+3Z6U8nFdVLL6kNVDMYDVA+bM40J
XzyLODIYBkWdGh56WXyqNalpVGnSTkM9CtlhKaUA3ZzzXz+Z3KhuIUUiQlOReV/c0MzJxkEtK+0U
TUGxiZwU4pgG5LizJLXgyuYAfH9qfFAwuD+MKbm3Wz1ag5n6HLHbl20fLhc4BfRzAIOjoUD7+Uan
pd7FUdBpJ/RLTNfykBcrp0SRL2yl4Pb7Mf3Znf14qEXUhdgu03VYzlNmIzk5llJGESEN/PujfLHR
ABUBcgPkL2QckKkUZ/Fh5kSWIoNhqTNP4aQpbiJH2RqIdw1anFO+6spS2QSqBk0tuZv3U6IoZ0zl
1zQfAE3IdQN/AKw/7uciZIj0AW7f9PVTqY82j+3Mi8I4JXpbbYHGfehz+dDM/brQ64veis4dXdzD
z5YKyB2E7thUGybK6ot73A+WJLd5aJzmeZz3XaJoR7Dohvs+aWdWR8CJos22fk00OfsBbfabvIgE
cW0dnwschUtYnAjiXNEkhmFA0n/hMhqns2arzqSTXGMjQRRrQCUbpCztRY3nLs0McrCkysdSozao
7d6GoFu1MLJoIx2aic5tGSmQlnbip++nx5eFp4vMJDq74FZU4M6W49MkAcDjgIYd1W4KvFE2dnYw
aStLL7QCejnZtAF1b3NpJMDOVHEmIR+R5I9NoEXnlsNy6Qk5a5Etg1vREWUuAWKKVUehiWzzMS/V
KmTNJJUJV0ME8U5SJTlFkwxqFQb4T+adU0oAkZdZBeK2QHfaexvv9dkIOvYJ6LVO0dis2akogA16
xOsZjExE1hsTZhOJS9CJ5nO+8610sEhdJNKqTnXjuUITwQ6VhaFGI2jUPNjwpR1B/0s5EHCU9096
N+t3jlxGu6qQUVvQsHFyaJGj3Y9mtcidxUEy3tra1AKjHGdbKAUaINWKc5UgeitVVmMrI4G6pJxH
2s5pHiPPgnIvUcYsOqdG9QUIJTZUCBnQogl061f2Hzloc2Uoq+Qq0JNaXY8zMDekDQMwO0a93agE
9j557RM1vfYltUHmbk7aK7XttBXi7/QpUmIdCGski5E2jJ0gpCDgRRZDgdrO25l5KOzAxwWCc4Ww
CJAEaHAHXmm5tUhno2iyGOeKrlwQWSZ22tK+rxQv0+TO09WwWIdKkXlqXCdXkyCsBPiiZ8qQJBT5
z3NMKspywUK7BVUXQE9ERwn83yLaArNuNNWVpF5JEA8BSfoKyWmumD9CGymNxnQFh0thPmZKfDBm
3LmiX+lj8gcDbJwEWiigrQp2HPSKvJN0fDDeoFcxOsNX5au06ExqQnGTyvNkej0i703WyBUpy3D4
MYATGsydZ2KOL0glBLjIfzqiLw5eGRb0s+tou9bwLTOzrmb1Mkr3jXJRoCprax0DPyUTOmo6KHnj
+GS2DoTb7ic0qml6SQNjnyEirW2u5wpx1Ls4jz05q894ti+u5f38AJb8/fyWCmijPYxSoqTWFaCx
Xsbtdc9tMvKQHL+fm0sXKo4DdgoUMjA7kc9b3Ad9KEfoBeE+JESloEKhPRkYltCZ+/3FFC+Pswjy
Is0v+8HE9chUIQ0NGVggGY8JsCG/zat//yQC/5so/HNRgmUlgG7fu0b8fz78f/voGVF28db+X/G2
v/xdKMn/5dFF+ZpftfXra7t/LJev/PRGfP7vx2eP7eOnBzxvo3Y6dq/1dHpt4NT+Q65evPK/+uSf
Xt8/5XoqX3/95blA74r4tCAq8l9+f2r98usvgkDq3z9+/O/PHR4zvI0Wz0Xzp3/bvr6mUR78nz+t
m/Qxf2mWH/D62LS//uKYfwZGCAkxB8hJ7DNF+Xp4/f0ZGzhBJBdQD0GHCiZEXtRt+OsvkqL8GUV9
vAcYF6B4RZ80OKB+e0r9M+YQ3gBSLRThkOH75T9O9PI3S/jbEAWvxe+P/5R32SWgGG3z6y/vs/uD
wQQaXoXYj6CcB3oXQNeFgYIYQYxMrqZ6Zp8Ro9/GwSqqt6Bey7J1WzMTGgQgKcqRvdcDUPKuxnZl
alsQhZEp19BNs8lnVqXgeSTgzIKEUT+v5IFq5qa2ofvBTaTYdNqUrGqu+tjTJE/yVzVQuxY1ql2m
CvgZC00Qr23qfK0NO99cDyH3O2qkzGy9bNyWUDkoXB9UWdN1VgPtsw+31m1znb2AQ/5tfAR+Rj9M
AAfHD5O+zvxzeE6xXr67Q4s9Bah7oGoR6mDwk3jzY3q17oof1Q/VpMad/NqHxHpSSmY9FT+KH91r
HpIkIfPTCIDhFTpBfLebXqcIyBhYPFJ0zChWQ7zt4mczAVi98uJ532h0it2pWLcJiKHA0/qQSm8I
oiHgEJIxvhymMybinUTvm0uyF9sTKy0bzQ8w6IN1X9ZHO13J9taQbkoVncvkML9JR/u+22XX823y
oHEpJckDNmtVT6HW4FQUFJhofy1Pg08mcGfVaEAiGt74YVH9ZG6ePc1F2P0/dJr6mQmyLP//E0yQ
c1Zh2bTyv88q/GTMQS6EYEYAAbDtEbm9DyFVpoBNyMxMzYvyyiYgEE8hbIGcvG+yZGrP9SKcO9rC
SP+NR1tGbMIngE8UW1akp8CisIyIan0uAr0Hm3BHTW+ikEClMYsZFj11OEw8nfFl0IihOZEFzDhj
nhCnfzW5H09gGbBmaTKXPrhZPd0bOOgOoR7UAWdKmhQcUsS4n2i7A5Cy1Wl/bT+OLz7kZG6wKQGZ
P35KLRCDJNmUV+gKqtAnOXs1duhP0SYbKRSiRVX6JnsNji2qYiYNIOR7Ix00i7Tb6EZGt6eFGgzB
jmaVyr8/0EsyWgQaTEMM1BTpYmLxpCBIyycNj1vS+tS8DnbtW5gx6Ubax6cBeuuoVmyCy+BhfixH
EOjQ/DCw/hTo1E/pzifdrr41U1qmZGfVxLxXbpsXtDVcTHfDNmDZqSLokoxO4C9AVUo2yLXmgjAl
qOic0gJ6szEdQnd+QFk0ZCBjjd5CPPtWPufP5XMdkyEQ/2slMQ8v8kGD2xViIjhhqpU3yPMDRpom
HvDFNZiTIDYCLYwf6jZijY0KKBF5z6vW89HzDMjCFkjqc8yr54d5Yd//Ncz/jMN8zposJcf/3tZk
UWX5zZgJ6k3wT6rIPgvb+sFSV/2o2OGU6l6pBq+DqoM9o4pIazXQ5gJHGpU0/dx++9whF87h73HI
5a7vt8tEZyTSkwB4Al7w+TITQ00qR8t1D9B+OrKGXt8BdXmg3ZlcwtkDLcLhv/pA6s+cHpR7sClB
Sg9iLYu7GKlFqNpNBdEK3/epZhcDyS0opQEIslKjcXSbcgxWloMGKw2cmK6EzBipzcQgdT3ZXHBx
Qo5iytaTFpabEEomVAdqHbSdYeWaEyxvfahKFJlNGyY59pOc+cn1qOopWN7aP9rZ/z5AHy9nMUB5
k5gRUsW652g0o+EAuRc6Y9c0kwpMTRDS7mmQszRicGY9GO6IfD9Co6y6hOPwe4LcmTXu88c0IxbQ
u/Sc0/3pMv14fotxDbJUhmwDzm9CZL8GRWG59lMQZNH4qr6w782VvVLvS+wN7Ivhqd+PXr2PzlQE
zw35kr7qn3zIjYV/++8ecjHjFrtAxHb/ucCW2NIizHJZlRDmVY8ViG3Q/vXYdAQwQfr9Pu7c1FpW
Lf4RU+vcteqfzeNffa1LaM/7MheaBipwgeK/hdVq+jCNZ9Ceevf3Mr24CEhLHh5urq7OZCXeB2c5
eB+PszAngZ2DpFAcZ9oEp3YNNCCRN74XrNr1U7mu1+gv5CZFgLxuyEg8ydOoT0qC2G5XHnLy+Lhh
XPL4xsQfUUk/lOROJybJyQHiW8Q5G9Sri8z8lxuztC/1aEcVGsS9ArWAE+yfjz6zo+OGl0rIE1oV
VF7XM83BlHQsN9VFLVNIilpoGbux1mcm5JlzeU8Jf4gJwKTxDzuXcxPm3d9+OJe/dsL81G9/mDDv
7GIfjmOEAVKRGSZM74KOzdw0P9ZwMoWnOyAk4OM5Hopz4/1eGflwvCGuGhlVSt1r2ficjcy5SK9B
2GAA3BOyMGLwdwB2tBaJV1pEHe066ZE8pBVDi16K7dI5rMW5FfM+EB9O6H98xZwdsUXB4G8dsSW/
3HKFLjHNjdk5fRJhhuQZLTwZ22Lqr3SdKW8aDRNonzLpb54lC3P5D58lZ2/Cwq7+PW7CzxKIAAaD
0E808jlfGnu0OFHmAfg6j7EfBflRuoO3/wGeZHbvxoy8Bpw0rGH2xQM9Nlwjq6urA+r7ZGKr7UTv
V2x1E5PV9yYSIOufRAcfTkpf5IjTrrXBWo2Tkj0UtxkcDTWPBhnd8Nr0uon0LOzxqNkU22aDhXxv
7lHvPqJS9IxXllRaTVj6rauRW8l9qVbag8E66qx8Wq0gsMjtGx+bk6PPj7fo/b80OYSqiLZao4+S
2sxcI5FGx5XNIq8lFsU3b4l3iaqpO25D9xVUQXymDSv5a73VoRZ4fYnUlMQRO78We5/ply15lai3
TjyL97iBJqH8oSUJPj6h9ovNXlN4O05rsgEfpBs+wVU/BV7jQooWLwbTLn2+NPYk213azOIGXzvw
UBYtcR4mSwlv3JbI655a+LOOV4A+gUaev8vvIhzSZMbJOoh0meLJ67v4rd107h2E6za4nueEPpts
9zCwu4NN7pDeoneXp4x6kCbd5aRYg6cVzti7w1Og1SfGZoOaJF6ubVKRe5NdCBmTzeHqeARYlQAt
SEy+bbj4ugeRONm+jBdQPnA7WrOGt2zb0ZdbFaY/I+D9ZjF9MfA+8IzzmuW7jPTu/bYj+3QN+DOD
g2ADvd9v43XNKo7s0EW42+Y78WElq91wPWz6+wqyDKQsyECnTbyL1x3wrBSVH9JtYgqFsUsV6cN4
N220C3FYcYY+9fF9C9FhfCXk5fBgeP6FTR5Xbx25vZWPgDyPRCak2oFcE/e45A2T7/lDsm65SXpe
rB8a1rGBzZvBtfa4zRIdyTog3kQmssrpasD1nVkJIjT8Emn9ZXUuOYvLDvBEdDTqnkEanuJKcQF7
d114EbnYj2x2893A2aXlobN789CsubLBKbqTyyk7E/WdsxTLbrj/Fktx7v4sMEl1W1UtiAvE/RGT
yt9bFwPfgxIVJe4fCpuZQzK6eZx2lGse1kBOZDe43G02V8czt+e80VqE+f8yWv8yWv87jdYidvxH
Lspz9mGRgP1H2k+QP/7EmKOsBU0rQa/6Bewv6a0/h2DfgW+qWc1kT/jHhvdu73a847M743d2O7qj
i9oTFc9Nmwpesn1/nahIiecApXSLx3ytuIprb2amUoUZrspDmvGERzxmEu9X1qlf9SuJmgwBDXPw
O0JEbYDHgKgdtWo3v+3YSE2y6xjvubHp+WPAHGZz4UlByrMeuHQ1wYsCoeYO+CsUCxnqNNizI2JI
EdXAmh5iEpKbR40+lvi72OIjaPBeM2pfFvCOp8S7POmsRWDUk1NBd2pHkp1zqJ41b6Y7eNqc7C53
dw8mkgIhWaUIH24L4pD53WvDTb9sbw3ECshnWAQRIKh+ybEjL+LevIkTunqD+8bzA54XQcXLywuq
oRsa88QN3NTLELzqZHI7t+TitgCUeVOxyTXdjJWeCArQ/sRS73u/jfE8M9aLUD4Ck1ge1AUy/xi9
Dnevoza+xchrcOViJLc9ExVOMYz6ZuDlOl/bXrke2cQ1V0bpUUUSpUQUHnFIg7kBD90Yj3Lk1zOO
1nMMuMYsN8Twi79VHhRIkcyI3Yg3NMXzeLVb0IjPq8xL8Oy4SvbY80IZSb7ICoQ0sjsjBAUX0G66
hz4x/tcvFK/mg9usZz4xRPo+V4nqjhwdAoimS8RguBh8KTiriPu4DBPfE0f0xixE3BXvaLatuHZh
eoorIxGUrnu3ZFCGQQRuYNrbGJnCbam6KinNgafh4YpU1/J6PmjHYlet1V3r0ZAHDHhZij4QnI6y
yVcRIQjPeeXlbsbdYd0e2oPsyizf4JP2R4aWKxpuoFlHISGBKSxCT2j80BSBJAJDGt32eJzygo34
xB7VZIhrUShrsJa3uBVb5J0QgEKUj9vcxLeFC0LQLhYPEgMra+fsInflADpnXk8XnUuidbCmIEfy
wnPT56ypWCSs/mUq/mlNBZrNvjcVy82u3+lSgvZ5kRxrYCgaDnAsDP7o+sfxd8fgYy2psBHiGeMe
1BOwDwqT+YQV6HsynYCSyFnsZp5En3tsWDFp+ToCQc59g+1Ax2aesQjz2cIiTGnqbVi+b/fD2rwf
MZ914iMPO2+mC8AOGFZFwHMX8HOxv8DqnSiK//hI/UImB/U+PLU03Tjr1ms9LD5X84C+WoeHYo2i
PrXfVw6sHf/epILc4sx9WlQ06j5GY+xQ656GlIBY0R3FTn4/UOEeO248z27PSrjF2TXu0/UMqwTB
TaYxYSfFlwlMqkk7L2WAQcNi6jxljRe7Ie5bgH+DRWgVcJ8BhI/fAS+8YBPx1G28ylOehO1NYFlz
2NeYFV54Jd6XAZ0iXhsdIzhfQOpYtcf7YHuVJ/EJyip2K7w/ZBgbnlGfSbjh/TbzxKt+e2XzKl5R
4Ct0xc9gk7rRRllVHn7jiBGvaONlOO8I45K60JPHzwRnlvCMly7OCdeYwwtARAJnIKy+z0JcR+bh
e5954npE5iLYxGxeFeJ8XPEb54krKfAqceT37wvhJ8T7YGwP/SqDyRVm10IAYSGhENHLZJ0hZthB
BhDxQ0qco7Fp1ukpPun3xRrmG761PTTXymZgowsOP697D3JG7OxFMINmAqawzssxCjoNaQIv13F4
DNhvsBx5xbuNLlh7mDmsOxXeRcV4BSsxH0eMgYxV4vOStrSmMgOp2smgCgoKCQu5dBm5iRvykDMw
SSM4kZgE9y5cVwWHULs+n1apF8ClTe7EMjzXusgkiIBCx7n2rnDVoSfyFOC0gRNA/+xpYgrd2W75
ZiCw8Gm4B7cem4hxidruJmBXBVA/HrQ0ae7Zp9iLGNy8D7/mUwQlE9YWB38KNXAnUZJxkAUqKBhi
PIM6XrVuds3O8q72FVxlDTe2H+BDVZx4TRN2r7gGLrrBDWp4iWkv1heoBwF+SlyNBgBCbVdbZz2Q
W3GFNm4MThmnz1bdCvVcuNwOCwRny2resQKprZJbR3R84NgOJ3B9PSEWsgYzvVn58POIy1ZIha+b
tbZpdoqn3uvP5nPDpucAM7Nhyc7e9as19tUFncVGG4hyhF8Z2SKVw/aze+/2XNpjaBF5Bh5QapfS
ZvRSTt/ADEff3lJ6fEE5nV7dHB5jcnMzkBdEfT4GjHar+MY8sK2I9hQyk5NIsTTkWhylwj8KHMtB
eAgyURzw5eXWWdUMaRAmplnFh5VzGWCEbdypCvH0hKklhtRgNl5eu8g3ecOq2BYYGGELxd3yMTQV
5sEEMDzqQoh6dgBeIb03uNomXG0wkiIcB8sXZp2YTKiWYwr5NKYIljEdoB4O4zrzCnEmtbxibXkK
bpy2Me8lpIZyD5dFDyoz6IQbs6PhSqT3CHc8rvHsIrh4KwCOjz0fcz/HF3BtuARhqDX81cEQWgyM
3fgY6UzKwniHvyzTSx92JMuUjl5CvLQfG9RJ3rN1FVff9yRiwYoIVSwKVFDe9yfjvdh7iAVdHOB8
3GAFhWMXHWjXhqswnSo7BQa2OwRbC4/btcy1iAQrnYq1a9K9CFONXek+KaS7gRVj+cV7pAqrJuwY
IlY3d5NN51Wwd4hej9NN59VXIJPdN55CYO3wOlhCT9lCl3QlLHMMC1zAVwlbh8gXuc1EoATxhW2G
A0bIC7BiXalX0a57UA7GPtkFa+PQ3xXeSCS8y+EiRYrM6qWDvYGwhcIOQ5iLvVtZeIbES7BuTdjC
3z5bwqNgp5MaOyYdMSymzSpwbSwyMUoiwYjYeqvwkYa3g4tXIZ3b4z3DZU/N9biFZfbSq4CLc2xX
SNgyJO5ajgg2vwlYihgbeem74a72OlYh7oxg3xJ8PmYBhwwdzEuMRTzBac+YTY81pQira0xPjBNG
MPSapxSbmpKpR+zjsP7FFij2lDWyoZiFSJeK6Ba/e1eMdI1Uq3CdwjSL7Lr4F9KMcPkVgDw1krHY
nWIiImbwoosJOU4Jn5h76IzGp7x/cfCzwjaJtCpsF25GiFmtID/eIayWYWEdb8B2q3w7AAvpWjuR
pLXezViA2B1PoQulwE9sN1wRif9/9r5ruY1sy/JX7g9kRXozDxPR56QBQIBw9C8ZtOm9z6+fdaC6
LTDJi4yarp6qO62QSiqREo7fdu29wDMCrcICrbXVWyN8BQM+h0TYE2bP1YDANuCmetiRGHuOJoy7
5B5ibunSBO4Mzgo3IYFoYw4vHE8gRlkCo8bnM3enWfKEQoLjOWknVXTamQWHj9Qeuytu6eMxn37Y
8ap1amos02seYMn0rl0pGxwXC7oT/5nbQ5Fb7lFFcgBX6do19SX+O11FHXDVHwoV/bDvI0yBORHK
tW5K+I8p1+jWXXIHKOar5LZd9FdMMcN4sNknoMsVPpEZFTBK7NQMFswZHPGIXuB5V8sK5Q8BgR7C
D3YaIYS2aK9FW7Ne2UUOYBR0jg8XEEYHtiBZo2x0mzuLwE4pjd8bBKp1nG6DREiB8zPMAFe5dkC9
URD6hnuMDWK7LR98h91q5iEX92y3oRXh7OCu3zA1xN2wv8u+qtNqwf5fWYaOeGCak3mDvgM3Ct4g
/jbFtZsxCGd97GkPg18+9i8f+2fxkTDnTkzC9ag1RfFqh2hcCOOXKY4KRt4zE5PiZg6UOe+8sNmc
AQB+OS+/nJdfzssv5+WX89L/r++LR1kE9JLrMsnsCFySeAYT34AaICa9dDTYxDNFgHNjTABC/1dj
zDthk1TBLyfslxP2ywmD3fXLCfvrnbBZK3qSqPovWdHajDyelmjwfBElRo9MSUflU94jX7LEebqW
tiyxypBjyD8SBCuQ3VVOOcQcvqmGuPFoypaIPIaCWNOIOAyLb/+IGgGnp5uv7ywuG9H3zCD82/24
Qngb9ZKW4nQIG4D4gvYAPWamB/gbC8iwmMePOOsV84/ncF+zK53kOv59Vzqb/jpl0s88o/+h6S/0
3PzO4EHrRNbJCo0bpxDyrmzR5qet2eVHtA7xOhZzu7t7uxvoC4KqaMtO7vCF3EQ0/QowwQ6/Siy0
zuJ9iEMtR/PlMJJtgb9aUQTVbziyBZRglW7TbeXou/pe3EnX0qbfyze5lSOgXQA5oiFdVSG0RHa7
3SuanpEdopox2SEUNa7GFb8EJnU1OoWpINTf2Bmio74t0Gw5AMxaoP8L+tnAufZtgn/dknH1GBNt
//Fx9MkRaQDMlTPfAnP/gRyAhDVESOyBK4beMdgmZ1/dXSHwvQYHMX17CymwH8j8Ifp/V5p3SG0g
LqiwBQPCCVRIw35n32Gr399hL057hE8G1cTpbzBQwf7tcmby+yj62clMfPs4iIxIjxoZWGX24wop
H/rUWb2ZkQeN2DcoxLlviUcOPbk51bI7AC8Ta02Af1kDQXOLGhkLXDEmmIUIS9u1SK7YKZJXoRUg
MYG1hIi53r0BajOcdu0D2JfQ+pjjljrBSb8Y1WcrmRjVPbjFlV5EPkB9yh/cd8CsnW6lHYNndY/u
avt+B+anlPS+yVjnVcobBM3NuZFoG/2I4kAZtB4hq6bpX7JXFUk+kwMWO6SViwovisJBca9abUfa
x8snIE06XZ2qBwCo+s+3MTHUQaWGhr0u3gb6KQfI076zFGhCX9GDiJgeCTbglbpN7MSOLTShP0ZH
fwOqZWTuAmSEWEyb4YMvz+lUYHdpLydmPbiAZCnKWW4FGSqZIhOFVIhk12sdOC6WzwMghlSLE9aE
1ijjF6wMSCDhvrNXwC6hYgqZTWQBq1NSBp3BaYipAhODHFGHFGa8Qc4IVlPqKI8oUZ1BHqMX0Iy8
Yd8/k8shmlBrAYf5s2yBjvmyJC3yBhsG+RmQsmXZAZYfSgFc6izvwOBLLTJx7h1yP8Cj1VuGRqtu
Y/zO0tssyewi/czS6QzOxNLfDGTP7ntAE2TfnTK3PNmU9t5NaVwVslmgrzwCz8MiBPy6QgazMoN1
jyjds7odrQWD/Og0h7pH4henqCNxWiHv19qndBqC0GzG8bI/wZIMMwJ+Td4yvEJrSSseJkKKRPFH
7nRXb2+u9fFxu35PnMMujUiaErw/yKjAxC8+3uDxwzArINRYdJzFvJneZ792iHwjb41EQbNgf2ZZ
IBYrR3oRwfXylE9Gyva/eL3ESYlEI6eBO0i48gnhTxgE1Osu2PZ2t9KiICx7FhCfBhAlELyrFSTG
MacDyektT24T8/b2mJmJfVohZOL+7S1F7R2TopffwfcW4s+3eSrQPLtHfJ8GrdRgosUh3sogpDSB
NHNaJ2MoMKfEIY1r8X5m0DlteaoQOxv1l7b8f6UtZ+/DBLL/p9yHOWEsToL9f91rmRO7J2Tg2cX9
JXb/XmJ3YiH9zbT6nKEk/gWG0pzRKU4Mpb+L0Tln9k+b/f59zX6NRRO+mKrokco6iimwoyfSUckK
D01HYOrp+6cWyJ1t1i+W2/RYbYQFQN7mO5AUVkzeo40HSw7YA7O5BYyeBiuYF4tkBWwPAdgH7t1r
TxWnApYMPasc1R43GSIxIQFQr91EJ1xFSlmVgX9rwPIOIurvcwesTOG+LMg+hqeHYs0ZU3Z2eRP/
7N9seSfCli+nhw73goDW0yBPY6UIZxpDT6okQKNbFMsONL1pAJGR7zXzgZnmDAvbmzDGaXkD9wMO
SLSIrtQTVrSgzYbhQEOblYm06F4D9hkCOtSY4fZY8YAZbgGyspONAZefQY4aZMgZ4BJQHirhTNHy
3QEfLMkE0qmOIthGY1025GYXN7EW/q0WJ32L/D47ucm7G/jIS0U0IHYQJlDI1f4OcY27B/jRwN7x
iII4zk5GxKWlp+jkztntc5TLCBT+yIw7wdTWpTs0eSKFi05GsYKZbO3l6nj5DGeXOdGZ/43LVNiO
XlrnRP+Bcy9QmxKhmsJiWNLoekSQxg4gvV5Y8OVleS2S58e146F+NFgtrxGyQXcafGf7ArAj/lpG
EUNjYYXBepKcainbyU5cqwv1Sl8kRw8sBIvLu8dmdGnGE+04uoaW6T1mjN629hUCepc//kQYeenz
J25+DY66TNQgPUpQRKMYaKDR3QsrJhPWMuXxewoEprJgCE2GRI9NYWELVww2zjx43/bNQ4Xu4h8l
qvIRsejWEhUgHFwi0fgwWiUBOI20neUeLk98Zl+Mqf/bqzznj9iXZP+I0rH9nIP9vdb4+TinvAt5
0fu1VGCAqxpVxCNQoeiWRTPE9hBC5cgNuxkjfO8XxFXtJXFQyZbiC4r9AjoZ8o6f7zv0urktySNI
s0hJMEsUtLEIoQ8vfFWSA3QhCpyOiON9gHoLsLyPmdOV2C5cON0pORmXj1zI+1gEpMqAyT8Y5KFA
AJhFi5827CutCQonyHdWBLV+ZIfHOSUxLx/W3LszJmL87//upqQjf/TdzV3ficBt/vTrOxG6/57X
dyKu/7uu74x2nJIZ/iHtOCeAT5GsM/PtbyOAxe93BYkoDVRDjCAHsuds4mnECZWidrLz4qM8qXIy
NO5BsPEeso4eYaLcQt6ZqKVgSaqZygWBZwLjq2D7OfgkQRqPtZhxUo/62oQW1yEqikbUwg7W5tTZ
a5tY0iIF2J7B+Q0UU/VoNgWc51FBIdTLVXn0wMVdEHAdVnBmCtR0MQmPnhrSojXdR0DS7etrHusQ
zY8Qq2gd/YpH+jckCapyMlOiRx7/Oyx7h5UahQjYBza/AD8L8VBFgiQNC7SGlriI4P8kdmglgFjj
m6j+EGFAiyZviuYzs6MLfOOysEXfzZnNmXgEQxGgC6WLkzE1VFIPKKZhEv8qg+oZYFayP/IQ/Zsn
/lRNw2prUG2Mr2jk4Z9ZLFaF3aO2XLKZjsgIqw14MvAvC3yZWU2sEofVI7JPeyoIvvfjh79jfwf9
g+EU3qAEDCB+BvPPkcxAytASkRzUCaoNaY/yLpZlR8st9mfA/VGRhLJwDRUD7anAAkxq+I6VEsP5
gd4XVgIUVI9+NJe37F/op5/XaaKfEk9ImizCdeLhJRXkxSPLgh5uwBPDTMOKpKbNvsDuSGKly6en
+8G8lyg61+Uwep6f39DBBjo8JG/7j1WAW59TH5chMefOdvbiMwv37NX9T7r437aN0vWfpzhRqkXp
pm2e4BRP5jyLVLAf7NCY+RbaN8sb1BChlggF5CejP8D53ry8gKmZ7D/u7tB64P1dR++nCP6wu2QW
Hupp16uPjw/UEh4X9INDOpYd7kok7D3TI0r0ApTo5KjDSx0UuLF8bbg6+tZAZmTe7OomGv3fa3Xz
Qmui638JrVmhNXEN/zKhNWspTHzMP9VS+NbQNgReAKGNIEqn4MSZvHRdNYiHHroQWgpM0HjSGQQ8
Wt2NZPWs2iD/Xc3I6G9bzupnQ06WG4hcrYYihvQ14a3ndXSl0EsQsNQvso/y01ZonSQUSjOKksRO
R/RIlQW0GpUjAgqth65Do/0iSSvK8fkuacWX3AdfUzqUjqJFFTG6lp+b8bcGw88ZyxNTLgmjSHEr
CE50ImlRhwtIjk/zpUSGDeKDNQp7FznagNw+M1DC6tpDf/4ZDXyK8n8x6M6mMDHoklIDW7iMKcCx
ZiL64FmsUI61s4sJawvD6gY94IT2sK6OHzGwEJdtAJFZRZdmMLGakr6pIr/ADDbMO37bb1hDxK2N
nn4162pzuwrJfmbIuX2fmh1//r6fOplfWvXEnqjypu44DqsW7AKWHHBhBUXsC6GOArCCwhnxXlhj
BHTyYZxh16jjY6ZhQvYp0ASBCYDEsMCRMOtXQdgfUQ6AlD7uLu/U97Lu7HpMVHuvtxwnppjmHbT1
C7MwYZXB7ERIg5m0D6bTUvQjysmONVl8ldFYiLVtdK5L5oewwu7F4oZZAmzqHYvHUBSi3919HD8u
z3T2IrMzPxM4f/5Fnj3SiSb9i450Tkwy2rPzjfrrxeTca53I9cSLpC7KcQcTstmtZ+K8Mx8+xTb/
sQ8/EU1ceOUnfMTZpQx7SeHdDioJr6XCAxbQpgSNSWi0Ce9rsmZV8AGNrzNAqhq0HEN/DbT7ysk1
mjMwxNMbyzg8WpdfytybniJ//7o3LcwYEdMm8n+GETGjjU6bd3Zif4I2mr0kExmbjIGqgf0bl4Sn
aCXmAcgLawkaoKKs9S3TCRx56k34/I4CEN2AAEhku9fAIjrAMh5Rm09nLJPZOU2l6d9hThP5+mc+
pt/pKHc/3vKE/3Lyx//9H01Vl89x8Jz+gzTl+3Pzj+zjH8f6uQ6qOnit/g2oL5kI+NfUl9eMoPK9
TP+xeS6xyOfvuC/ZJ/zgvhRk9TfwdcNm0HVd1QQd+uUH96Ugy7/hSyCsATUm+IEVXKrfyS9F/jdF
AWs6zwuguFTBmPmf5JeC/JsgiCKYySQQEquyLv8R7suJRMHnqwqYxHVBAJMbWDAnukQAA3XWu0q/
i7hSMnlOeNKiAkwwKa+BQzsdqV8irXa2W79fkXO+TWbKnSkBjKmJKtipdVERFFWYytu80rVUAp3y
bmyb1g54sGf6Bag2L48y5bRlw0iyDoWigwXbwH+f9bqQh3GXiEK7KwU/Xfthshj9sDfjURbNkOtb
4leit4m6aNmn+lGNc8+ZmcGXzRUVXWA8zILESMFPWbEz2ZnpbTOM41Du9KwGp3EeGXaXK4rNGy1a
W1ZKtEoSHnFY3wPuuGjFJReBUE3KjHgRCSVaCavlcNX4UrQRasG78trce5HU1p/ZqampyPMiY4wW
JU1jJKig8vu8U/zoy6EqyOkulFLfVtMQJnTqcU6XJspiFMcW3t5YySAoKK4DDrB7fswfBd8PaSKP
bzUoc19TsZauQ74sVokb9xvfDY1FLGqNDeZ1yck9PbRBDZ0vZL7ZderQPQgSONZ0xRhwDEJLo5pP
n9SwP84cwSTxiKXpArb/RMwOHnR14lGmycANrSTHO8WI5FWRCj3VRiVY851XUaOMedrIZXctg/ba
8tOBt1MDxAuXJ8EMyE/3HU1W0dFeBhO3KBpgtP28vVmldoquhNGuS2vxKo6V+xBk55bUqY09aFtj
9JCpVsu57o1fH4CiG5AeBg/OXVnUpojnmjeqVk0Tb9dpg09HXbiP/QYtgUKFM92wMhZB7R81V0E2
wYsqkytbjlxe+dSXRYGQAdnHCLkg5wxdnrzBVDCyNFRTYwvSqsrRPA5Y+mLUDl4adJYO0nhHGI6y
F24rcUC+AsyqVVC6ttCICO2DKuUqkgrf1tt42EelvvADsJanHBrM1cJDHYu0Rg8kbTRm6q2/CCgF
hJZIJ4kyY09X+IlijWo5Bx+2aGzLwNCOg9K1Vj0U7ozdKbBn9ele4NN1Cfujy4oALuzJ5oh9lnmZ
po/bIEyWvddwTi/gkgJrRJpICW2hLvtnKZdfggYNhkZ1IEmjazPCeOr+8LwqYGhdY+cjMdq0z7eT
i0o/bbNR3KaSy18rebvmxz5+bGsDpVhuDsbJQoqEtQhaLJWEfPuiKIXqm02u6bg4RZQ9KsrGr4wu
o3XEA3mlK6W4TJWyIq4Wymh1WxdMl8jl09iU0vvlGzY1idn0dQ2M96KgQ5Hx2sQw8zJZVcrI4Ld+
oqxLLvAeKwl3KwQdPVpHCUMLOGBjhBtQsWQbLZA1l/R96y61VuElW/YjkciDLzwpnVptAMNw0atJ
GrxN6vLjnD6Y+FaYqygpgsYrqBACD/20zZlo9FFSpW29lcKkOIiKUjtd4WowayPB5jgPjW/bVLtK
h7y/TbIcG5gIGYIbrQ5RW4RtRSM5zUOSJ2G95TSpsP00Ndofj/YPmXD/fzKaM0LAf23W0SyLvjXl
8K9+mHKcoGi/SaIAdkFVVxRZ/WnLcZBxv+kybDUdWhSpH/6nMcfpYD/nUUkp4chFldfYwf+TylwU
fjPQiJs3ZFkUJBiI4h8x55gq+SlSFA26W1VgbSgSD0WD2/b5MWtKrzRq6UqHihMRv4y8ksp+pjm1
QlzgJHG9ydD1RBjHGUX7WWSeBtY0bA8YcyXYO8JEiiSImSqVV8oH0BBmZqb5SGRr45ylwj7l0/Jg
KcP2Bfe7hFw/XtHn5SlpGzZJU/P7kZM2nFa8uwKH2iKuX0XdmyeH6UoT+Bkx/fnRYmWTMSdSOqvi
Mu9Dnt9XvksS30NbxSpBJzne2+l5OTPYZ4vxx2Ay+Ox5EaW1UA2Tbcy4xIXgxWB+2vGmgWJOEP9G
gxmgYvWY8J1vn93w3Y+tOzfFJzroNKAC0QkjXJJBfD81ktumkkq31sR96UUH0ZWrdekWyzSKlh7X
3ZTywC0DEaEYeeE210o9+jMWwqQM5zQBTVEEQQM5qQG1y7b/3EaW8qE06kzcYyhp3cjidWBkuVNw
nbbosgaJbbVCa8Q2E03VT+tjZLdigwBrnob3QZAuuWVdtfXm8rZ8OXM0zZdhuys6D6cINsznSXnQ
kkIeB9pulBuUbVbDQIBLR7/PXBsXel/M3bGvu4ABFV3XYGzocIum5162aqXqxajuUsXw6KAHx1Lg
roQkL+w8HNDwsxbHmzjte+IXHFU6dA3sOlD95EO+FKFrTT7Jjl6jzVkHX+QJ5oXeCZKBdjGaBvbY
zxvBi33UJcao7TIeJYyxsgR3wFMSNoUFw1NwfJVfN+UYLoZYKGfyzN/uiSGrvKpKkIr6tK1eGXta
1bQYW/OqdaKFHwYs+VvB623Mtr/XjGbr1+hrOiqlbMmS7C0NZLQyTYIL1Q7D2uhd0fzj98LQADKC
n6QZ+gkUcXZZORHy1StEHFNeRjteNwpae817xMmPaaWLM7dwuvmMQFHXJSbr4KJj+z9vfhe4rgzv
STnoRvNsFOKyzDm75Yqbvhef/LG+7QO0kk/HWcN0KswNqDdJgBoz4BOCL3hy6l3g56hiHoWDbBwD
LSOR7plyIhFv5aFvKWoj0Ky3qYmCrsWuTMIgMKW5UuqTwjgX9ac5iDK0rQC1iqv3efGZV0ry2InC
oUV17UYD+5r0Iot2o14rJcVd+NBUuw8WKgfGWJpn1F+6IwnlPyqeptOYiKe4DIbY4zAN70OV7fJV
aBZgGi9bymkrNaVuQ0K0wX5WS1MTVvJcLnBi3eKOsZM424XJFagzL3H5AcN36FsnLDxx0QbmGIAE
eNtxC+9WFohf0nK8jdGf8yGNdxWKhd8vX/qJH/l1EpPr0IRJCs+OFw6NmlCleGxFNDrQYav2rym/
z3FBSgPh/EGec02m2vC0eomFx+DBq7I2Ub0tXwbeEMTiQQajiE9lnpEFNx5Ve6cdD66HztfSAqqB
RN0mrHpSdk9jdp3Kq6Gzu/hGA52rDCSddPQbM8lXgbxMIuqpG1FcXN6ik1315bbivUjQ3FBj8vSa
KFxTZpEkHKLS7gEea8lW7U29pxkayCIBCLIHcE9EVnqEEV+8th/VUknRKryHXRbbeeoUzXUhENEg
KfosmLyt3FWZ2fi00YgsUKNZiOPM1Z44fj+OVRZ4CBlYi7oxNaZyX3cTTmrFQ4RC/mgxPJfi2msJ
lz5q6Eif0MAj2iKQMXmrCC20URi9/djd9qAvSU2EeGak3Sm5P93D8/lMTrsXMj/NuAbzAdtLQgeP
atd6u/HQKCewVc3qEfyPNpW3lCrT7+2kuA2lhTCgsUiz9Z4SCKJ4n/BXCr/gA8KhwQ5/H3SkzCyx
WGngvytllPI7eeCoiB88RPo+dhdqSfgDSB0vXwf2IC6tZCK7DL6uG67GzgbjU20sDM2OgSHQn5vh
TpJ2l8f6YsEZMgSkCjUJ/wLRimmIReZ8xTBSWTgYNcgJJTtBP313YWyMJw0MspcHm6TKcGcmg01W
1oE1SPM13PMGmEgJP0ldWoGKZLZmadlKSYiRriLfkaOrtqWSSznYT/14CIA3AQteuG2bazSY4HPQ
7xRocZwRZc+vxwjcq6RCg5iYNABhHoMjiFALoAAeZBtFXZG6Cf0ARHsckbqbSlqM7cYPrVA2k2Et
eSb+cfCqZqbPHcR0dXnJX8yQH0s2FBbKgss31fmwNmVOTgfhMDgG8KoFTdBo/FV66FRaibYbOIiP
t5oZ+OsiomUx80pP+dZPd4ntOJQwfoM2gIH8WQ9yXSwbYY4dNzwnRCd2dIIeTSaBlRSdWjTBGsLr
VHEyhDzsXln4Me3fEKjpdLMWSJptOgQJXLsLQiKGd6wNSkxcoGeSfdqaMt5avB6rOz0j8lFcoA5S
iqzyvUDj7uTByA4eR4XM9gEK0m9G4YrP0RtNz8x0lgL1cyjs93sFiwoesIjiwROS+MywqvLK0EYP
mxyjd/hIIyB+n3lIzzsV2b+cNsKm8GyxX6XIB183LalVIgG5W9mhavKVgzDg5VPXPseNv05oonjd
uhWSqu+Fgz7QAPlG8S6U1x2YHbboI9PGm6LetsG2VVdNeCWoK6QwGo6IR6UkPuqyVBKFRIb89MzK
NdMUrovZ41BS4m11n/oZbV6qO+01N4eDv1eeVZdoR9wud1zaKlDKMcl0Uh50231QRSLdCRHxVCJ/
QLXoCunukmvYAMbW2IWoBUrsrqUiRyX8K9HMV9zb5b2Y4Dh+3wvEb+GhaUg4fQlb8SqyVFwnHLij
sVVewzdDospLIl7V8pIXbJWzG4jrdblS3suReCEptlh78gxD3HgAtj175gQzua4PkpXfJTfFUvko
r3Hl+ISkD41Oayid1+CQrt0rBIC5PYgoltmcNzF16U7P2OAFEXatLuv8JAgvanFW9wYWgc0twXyC
0rCSJNcc+taXTq4QIVrg2LT3GrysKbwK9CC/vI2nOuzpS2ZOnowIBnzu05U7u+NdZXCJ6vviwX9L
Afi/9dHF34ka00APuY4gKhN3dmzYEJpKSPkHkehX1U16wIE2yyQ3U5nEMjybTX3b+URHmQHnXJ7h
hPf3x0Er6ildBYcLXtRnWWMkWpmrOvYIJLbAF8ekv4H+V/ZWGNBqV6NW+r844ES4lXHScCq7WWkJ
V4Ko7ymYvXgygBJgIONGRit4WHXpjF05u87JXUij1NUTdhfc2/G1Fkl33bzrN8I+fG6fjbt4xn7+
4sZBdJ/t6jQFxanJ76N5dy5aiYG1+Fl8U3xG9B3MwhfnBpuk8ryxVv1Kges2gCG3X0oN9YZtlqFy
YEDBRPbgawlgnjGBPZUBg87bMkdz3Q6ggd2bRltk4s4YF7l7zSseUco7Od3IuG4tPC9l6xbHrJ/r
Sf6tAXO+P+LnW+eHHNdIAURtAUIG3xxu02yRgRIiIBJi369IT6Xh3MVjdsqXt/jzpquTQGLa1bHq
+RjTxTkIZBgszrDT6ggbk3Mt6ZbTzPQQegRLV3ZuPvfQvlN3iKvwIrL78JymLRs4r0vlZkzEg/vB
P3vDyn00BCt9ya8EmXD1NkhmbOtTGO/Len8OOM1Ei16bVkZWiAfVsETd7COqGHYy3KRYu1KQFs89
AIuWeKXBzop41RazmS1nsuPSDCYXsy2NSpY0LLm9KcHu3Jg+OHADMkQ3l2XKF9ubmQ8QZbyms4jm
FL/me2XXD67LH7sePmNJ4mY1FHabuCT3RRIYj5eH+xqnmIw3XVfUpFoZYLxosGJ90SRW3ToxqB1V
OoL0LzHrxBSLfayZEZzn23ZfgdXaCqKZE55b9uQRdUgxul2LaejCSgdBCXiJqpXgPQYpTfQ/LmUm
i548HyXMRt31MRqHHD7aK6LFYGWDCp1XiAcmLtlq1W2y0QHf0y2vX/KPaUwkb6NKyEaYkUvw0wMp
S2ByGS1VWggIaSKMT3PRvnw8pyDhp2s3man8WbgokdvqeYaZxiCPqamXr32QKrVOiEjhtV8tvewK
uI8BxGYjkUonxYPoW5Eow2shX8s5bGw3gAecmFKOYEK56cB0WlxHqFQG/w0n0h5EjvEaBeDIoTsN
71MFikulPRdTtQBjDViZuEUmZJSHo1pox6R9u7xCge31lxWqgiRLCFYj7TMJPSicHzaBiBW26fYp
N9CSFh3Y1GUJWhnpUYqWBlz7cRf3tFbn9OgXI5lt7tnQU3tBDwze5zG0L1ua4YQdNoE2KFNHISae
Avp8zFXDf1UWkyEnFkMK3MDv5xmvM37J075dtYbNq28aIA78RjIsrZoR1+oXcY1BRWCxGA5L4QEM
+HyJfI4PVD4chCOicHWxlHmnAGxFQnDGVnxiAKsak+GOg+Q0TDFYhZGt+Y6ASFxni2ibUUNrLhMQ
IoFSKDdDtNPkqKtZYmjKHVEO3aOx4UHaI79yT8Ojh7vo4aNr048J/GP0smwPJTLV4FdMqLHRA4Iw
YyXAYGWGaoD2nPrayBtSy/d64dTeSi9pl8CBmHlKJ504vWiipCK/J0pAk0xRQrERNqJXc/wxGAnG
K5G2XrcfaOIy2pq7NdClITVxC2Ta+i8N4JqBiedT3vcrsPsaRL/hDgA3xTo2YAMDT/YtXl9Ild3o
i+DRu4k2Cd4l6RUr0M24dXwgnyq714maEw+UUv2twVmN/NFwK4B2pIx2jT2GJNCJ6CBUNGIz730V
4fh3Fw0g4aMhKhzOmPBfjKvTPfi5AxMhWxuVUTUh7nsl7uscboQTcAt1+VwkqCTllpcf9oR7FSps
MtpEyPqcPnCpiv1GkGVZvmo4ah2MSgXsxwwVuznVwSr4HsekQBFg6ogwmlfwMeFXvZZPYUSgaNyX
aC4C9I20QTya9aNA+gOVTJ+fArBufBCNoXAEWlCqSOtR+CWXF/7VWGELV3hVw8djoGnEJS2iWEjK
XjhqKI8AASHqeTNSv8UvnkhCl9adOaLXT05Sb+HdXx57Alj6fdPPxp7oC6mXDF9OMHZQEflOu+ff
9ZxdQeW+ve+AdwlZcyIN7vgjoj2VQL17FzGVRYS99gg/g0P6Tqmfb8Qk2uYZfNYFfScc64SO4Dnc
Jwrl0X7UAzXQ5XV/dYkmez7RIqkxDlxSjsKxGtKFHiGYh9do8uBPFdYatDoHx8Xm+M3QzIiV2ZEn
SiRKBp9HkThuVGEiwFWg2hXEziCEg4cCbA4YFHWigDly1gtkR/lFnp0d9USVJFEoS8B2CUf1qbkr
H3HH1OdRJ2FKuDvu3edpUZhxT2CZzOz1dxr7/FiZmDkLBChVEupahL1WpIMEzsLW9AqHv4YBKW2H
Z/m96Z1cwkmPM9dpgvP85+Vm6XagzZDUndiqRqzVUtvxAvIhNAR3rUS5wS5dRzFqc3hS9ZY0/k2Z
PaTaSOTwNfCOw+2Yr0rpsRAEkgi7LkIGBrlYpAJdNMkWqSoORApKKokVMizW5Y36/vr/nO5E1vhu
LrQ1Rj66CALINIeeqZaucIf0Y1PMhXm/1fEsuAUMHKCa0/rMOuYYCVcuHNPaKlQ0Est7KqABNYMa
rP2cI25g5/5qNvQpsfv95RqeDTy5DQWX6XmjZFglzPaYQAcibVREZixaOlpby6RpzaQ1x3skQiLR
rjmqNijZNFGYaaDvj2Q14BBuAF41/Wg59FcikuG1I4e2pK5Vbd/KRw+tqNtl262UZjP2jlvNCOxv
1eLPFUyrNvU0ELgqKXCtZFojMl3ifiAaOoSPdQ/MNeydyLx8M76GJJm4UoEZQTWtJspTgEYsjHLW
1bDIfG0pjQopw3UlNPA/UlOOl2JjViB5BIcnT0t5MVSJ3cMHFCSqovV2acfpnZJs4niDoJuIJvbB
th83ukhbzpREUubLotto8Jq07L7kHwMwf7bWGD/E8rJMl6K+iNGzIxrXeRKTPC6sNES8XERMRTj4
7jqojjOL/fIOkACQAEVRER4HjHgKcRwCJfDVHoaAkW8ymHayDnbKGmFm3UnuSmOp1fsw3+K1JsmV
lyy10B5jpGX3SkVylbgRTXPaBabxXhtokCUMlp+YkWg2sNVghMF4uOY4q0SgPYXfdlU7eYxuIPFg
9aVdacvuQUTPEahebEiNnnzp/vLyTlncTw9gsryJAuCUcajbCsuT0XmjgYdIK/S3etYpB3LvFi3I
0RcF3U3KPaLImoiNtzztSlYQkLJl8CgrJMfaZKqDzlm00HbF6D5CkBaLVoNtkpxMpaFAK87Jc4CN
rSRBf2o5PZY8kWPaVYtaI4ZOed9UrhONCiHF1pS6qXg0GW01ek4aqxY3CLFXgdmIJjK2ZUIalCQX
JOgJ4KP1U1+Q/AnuaynacT4S1aWybpfKfW6sL+/VV9OI7RWKSWSe1xE3mpZOlEIgAGnjwTSSrUG0
eT8iY71LvZzUgAShuFymVbPzitXIbO9+pdYzwcwv0moygYlRWrbi/2HvW57kxL0u/5fZ8wVICInF
bBLyUQ+Xq1yuLNsbwm53g3gJgXiIv34O9fsmxknWFNGznoiO7oUdrUTPe88959zRBBrxn8hPQr80
5oEHESd3Y7JxxK/z2tVI60isYRScKATbbrI3SC2t/eYFT4Tf6GbXq9swORXtHZexUnG3ZXbnXV1p
q8FXkZdbUT0ly57U8KGzUVDGITbDdOsuooj7brhh2YFN+yS5le3Ryx/S9hi0UYieBHgWt6CzawLG
6tesgrO59WsvyTPvuarvDD8JVCf6vf+sfoO3p0Ef6LZisqsIZTXg6kiC0eO3M8Hng+BY2996uKlE
ugvoq1t9qW2su6e++oZZR+iSTN3Nx5v8OvEB74O4IDaFPABj9or41ZFyqme/eK7ARkfwLeqdbyq5
N+H8PeEKBnjQ8CC57H+kOszuiiX96hgd444jG6oZY0fbJg9jW9WRb+0/goBE7XnO360JfiDms0da
2b+y9DDMI/+EF+vr3LXtRrB1FV3iIyjSZei9GKRVa8e7pVTPqfSK57ZeSBWBnvYTnq3jx3N1jYcg
HfcCIKfgb6A89/bnf8SShk/UyVOePWsRfJ9UNaPdtQHBVxmUmIrE24OqfB/iVgM9DZXTHkV1Omx9
6/W19PYrQB+F/RY0NmIFkEytUGma2Ow5mFDKLLo0FjrIo7rvghu/jZUAbSr0KSQ2QVSpk+Pcdzl5
5tp76Uc5b+ze5TT88Z4IaH7AmiIgRIA1BPHLKq7X06RNliTp84RBYi3L52zq+M416T9j225KXFZn
ZRmO+SFQsIXYD7LoarhC1MydQ4VvH+h9QKR38KjJIm3IS1Kmu7Lx5ckQ2u6buvqpC2RS1FXOXefO
39SAV7wZuLPzg0bv07L6CwXQtO/ZSQ8U2ebk00jiYvEYVGpZwMqNqHfNAVp+/FKFgEoOxCXqrvXY
1ipIwsB8+EImlD5mDfiw9Wr/ECbFTWLKT8zh3k2dTmannSqLRVo5h7RFDanRhd7xQJ2t0sVOuuSG
NCI9UnEXZNaJc44GLKxHcw5Gt9Z3ZeOCQMh9o1kR8FpcQP1sFTGPNukTwlP3eQq8h6xyd6P283gU
srub8+SrIwvniVRziqr7xE9l1tT7uiPuMRfjA8sbczdNAAtBL723srI3PfWiJmGfJHjdO+u62WOC
74z6fkYUELDhIXP7Ebo3N49Ulc/Rxyd4fdvhawIQsMIAnGL0j8E/l9mgCfo8lMztnoc8ROvtDLOf
Op1EcFHzPWsliFj5Nx54/QENcbIoSUGk4VUBFpxCzNbW/XTrOCPQKFSW66JLHnIJCC6dgwP6XUSQ
suonQ7hCEGRh/jY0aB/mtEkM9RHZyAPWtRBQpUEWheAL5y/kC5v58lPccQqHsGrCL3nTqjtHji8E
oWYV8AeGjRSpoOmiUvYnNgMrpRMbH6oMhBbqieK29Ip9Pzr5LS3zHRJVFYPulMeE4rl/m/H/r2/5
Hxx3z/9d33KQuYSSpTbS2Jvf//Ptb/9vXQsX/4XjD0HLwrP9b3Uy9/8rAPEStzoHK0cswM1/q5Md
j/wXpHGQFiIGhVgBvP0LQQtCVDwCYEwtmRmh/0bQcgUPIcyFzgMP3EKbWNSTl3tKi1Iahp1/tlTb
W4gSum9D5ju/6q5lnzNaz5+LoLJxgnztwcGOvymmbIpGTcpHa0ZUM/+Yssf/PCMfCyZ8fBY02y7I
ngFEKKvjisc2S93R4Wef5PTG+MrsujJXd/7Mw90QCrNzHFUDmiZiX8oyBRWxIVFiimoDiV0HGJiY
RSrAsTio+vC3N/mPlz+ZCU3qsPfOSd2W+yzNuriwc3f6+HvfOjH88Zpy0FXwwVBPYymRfK7rqbYM
nMSQITk7eM0in1E0L6pcOChmHCynxIjjFJg7XAxzRLp5/HtqWrQOSxi/CfIiB5+sLQ+Vp/vjVKXg
QdVzeiPGJDnVQ0iOppNlnFTDdBeUznQoGu0fPDfrXirTVPUOQFm49+sWTyMlW+rs9cX79mWL8GUR
cxH/KnRi1pBqQAn57NT1XdM7wAHaB+XJe10jx+P1CYroXWBZ3ChYdWUyohaUuR6V8kmfshQRuJsc
cD/tSM0h5FaHPOenSQ3PhiEndZKjQ5A5OBtI7fWyw0jAgyWAgF8AeLsrDI/g/qejMeKckUCfHFGE
O9vorZLXu6OAAgTxJOeIpVb5TzUlKhCyFmfLehbxHOxj2/FpI1K74la+caEQ6SNMBtQPidjl4U6p
VhkpSfYKga986j2QMtB7awJ1tEjL7qntfO0eqMjl2bZNjyeBjO2nTLgtjwJIIfXetGScIZHSab9r
5qBS+yq0c77xO9+ZDeKDqQGRPHTUYs3gKcq27MBdSM550zj70AGjm9iObVwt7x017EMfE+76CCzW
J3psWjfNjJOcIQrxToOSzZ0mboO6GjN4vhnClC7v9nnedMe5nkRkjSbPoS7q74xIGzuIRKOxzeTB
qvq3hCb3NCKResxNUOyCbDCR7QOKYmEHxt48zHHeBN7B9lUdqwKiusrO0y3Jifq3qMWyzD7yIOKB
hbdEnJfLXFeSENBd0JAtKcfb1uJL4GzwC0y94iiCuo56VQ6HfgKdONdF+6nmSu+UKv0vTg5yZe+C
h8pksXWXL0/HxdUGogi0VgRFXUTAiCovfxabUiBpuUlfU+Knd5P0EBQ6Lr0TCYTntkWNEdda+6mr
uj7++FZdpShcLCODsA3oEpAelH6XIxs694HM8vS1EtU9RPLBM3dyOI4kULPlQbcRYi5P0vo7kYGi
Uk9AO8R4l6OxEcoE8Pyz17AsAFIoDrLqSNHZT1Vd3OgGIKjUdOPhWCMo+MRFmb14Siyxw5uhzh/P
UwpdtghVKM4JFKsPmWx4VFO/johfq2+Qh/K99etX2s/zkQ3jsHFil09afTKkhD5EI8iyQ7ySl5+c
e3MBL5oG91c6MJgrlD8yV9VRaYutas4VFL18KJRaAcRxJITZy2ooDecXVjIZnp2h7dE3U3fBMYW7
ya9B99lJ0/Gej4KfvFH/EqiyPSW9d5rbicVhyv8Z3ArNTWmgHqkkP/opmU+O9r8jruKH2SH9zpJi
AB+4dg6lX/xT+KF8oD5kZ15dsCiHtwtsEpL2jvX0dXatu2/C3AAqQxHA6x1+Jzsl91a0zd3sAUcj
c7D3ef+oy7C9UZUDrYmS1U+rWBgZl5kb1Y7pYeoaJw7bvEMBZKbgmFt346p7Z0fyRXTiUwSRBP4c
l8vTcTbRoZn4GdLF8EAGgOhVlaBfqa7QzDUAN3ioqi2i4Ts7ErQwsaSPQJcg7LwcNGep29AmCKHB
UMH9NAQ09njtnCrcpTfKWhalM5jvIHNyMB3HfuNAvLMlBa4ahFDIjIBMrE6hYa6lpiywTzLq7vqK
mMeGpk9epdRGZHiFF+L/L8gSICyUIDwky8X3x9lrZZEHoc3CcyDn+lH0bh9TSd24Czr4ZWdsPBS8
HaNRWBoVA8ihgRntBrRwhUwtP4LCgAehMoiHfA0tTFU3jg5TzrlUlR+3hqv7qvH0sWirCc4QtL0l
c0nviZX2BIAhPPSZyk6dq7MNJO6dyxaLDuY1HnB4wayROFkM/sRUw89T55VHH6HpLsyVesgt+2Jm
19t/fLe/s7fB8YbBKyJLlFjXWBjUuv5Q11ScWwnKfwM9/CEXyr13qA2OZW7JwxgGvz8e8ypAwWf5
yMLwmIE2Aeny5YKP5djOvjeKc+dmwd7K+mc7FWLj0bpC5JHQQyeGRwSmTe5iM3A5iuFI7gszylfl
AJdVs4YtSkHtzTgGwZeEt93Jo+F0m1Ya71nbyWPmEee2kaF5qNDAZD8Aptja6uuyLX4TtLh4IRfx
+uJfdPmbSreGp47qEFr0dQ2Rmh3u82GcY69IypNh1j1mlNp9IrUEFCjG2270xiMAQrux7O/sd9hZ
4RFYTCAQu61DZqW8skqVkq8wtwKLuczMCUL24TPS1uQHZ2TYy4nXRwUw8cSyqritBzCPdZ2Z48eb
4TqsAfIMYT3gMfwWJOmXUwJbOJdMiZavzMm1iq0pvK/aS5EKd2U2oXEMAj6DIlaavRrRK7oRbVzp
HGDHgoTUXwI+cJuRO16O709o4zaEw/CaFHqOVEPofoTTTSR81PUQnY6n0UmGVwCzKHgXM7SPSajB
W63Fa574030/Dd0PFoTN58In6XNvXZTETdnedjPeQhCZq0fZiS6ug8zZ9UHCd4Od2pMuCYRDFfOO
eQiDgBpeNHFetkMMU51g4/26vlJAFMCNglgdhTjgzJef6Kkys8pzq1etkilu2pIcRU6CWOlwOHYT
mTbm9Pp8I7FGoArzC74YSa12OWvLuWtAzX5l1SCB+c3dkTqZv/FCXadjkPcAUghxvpfMkq+GCXRZ
l3NI1asNrNilmt2SKoQ8Qs3TnuaWxnqeelSMa+dzxcb0qGX3e5TE/SsvSnkjTFUeatHJM2E02fht
yw12GdAhQ4cMDpc4sp+rKEtVpWMqUhevRKY0rlNVxKpV9MltoGn7t+cHNVbEyYgTMBpEd5eL29K+
mYgi9ets6/pxbFXzq7e5BvmuGY9ZJ+STR0x/kLBF2Lphr28zMNYBTIC5DkkVjBcuhx7Bd+hm0pWv
cMAkzynDBUE5BLeuCSx6mo/qV56AxYDIUf02cAONuXBg69KBnfPxHFxv8CVZg+oQLAsKv5FlQ/4R
QeiRZegHx+pXBw6BkTck1S6AwJLXYbPr3GaLi3WNxeACZAGgvoVbCNLfKkNkpCrzmlT1q6Tz9GrY
nENW6Zo7Qzt40Qk+PGlvxEGvWrQCIzmwlanSOzfX5J5PJVqSJXAFCDNkx3VWObeymRDZ5CPdsVKm
n1D76lFHCdiRVcLGOTT1u9D20x0Nmvap0XDS+Hj6rmMA3OKYOjSjWYDwdSafqtJNoB/MXrtpLL92
OYegyk9FPOg2PA6ka+OZ5WIr4lom6fKMADVgsMvAPOLfa1JMpYSQWVLmr3gsi8ek9PitSgbUPdgP
Efxq3brdV05u7/K5Gh7ymm8p3K5vKUjHABIKPIC4998ypT82TWeIO4Z5Vb7ifTSxb2FgNWbNsDG3
1zcBRgGXDZsTpSC8NZdb01YunwPNi1ff7UBUyabhrsgbfoSZ25Ybz7tDIXJ1w4XwjELZ5VBtFvBp
7MvytVSq2nU80THN6UvOoJ76eMO8E1sFyM19GMHh/l2I/JdDhRI6OGaL6nVMU37wgA0cnF53Jz7S
cScKJzj2Xf/N4dBqWWPNY19MqGn3Y7ZvA1/uwzocN1Lo69WEWxkAg0WUi+BqLTyWxeS0fl7hFyVd
eKyA4UVz6Gwl6tcnBZJ1DmZTALkhHtXVFHMv8WzjjdUrZBryfuBDADnaVB86lVWn0O9ZDE/4ceN2
u1pXWKeibhHC2Aa6GDScvZxsWPzTcs6EfYWH2t89a7PD0BUEBgOd+bKxrldnEkPBghRBM2qsqPmv
UjHXTYVxCzW/9lUp91MQDnugqYC/U13fpnB+3DkzKH0Znfr7ukfNsh/9LSfUq5WEhwxuchxKePyB
WrH6DWSJS0Xik9eRQ3NQ8wG0JbgybpzLq5VcCEnLd6I5hEdQHrmcVMBAunYd2rwOpJU3Tuexe3ey
YwwmxHxIc5GcjG7yjXNz+U4hwkShCfPqgvkA/BjuhZeDFp4/tr0Iu5eUBfdenz9146JCybyzrKt/
Pl5LcjmP/xkMBmvo4MGxoPjdl4NZ35rKa9L+pYLlULnjhjUgdrTFEYoBHhkV2mMpTADCMu6HsPX8
zyns/vYFd9gNHpnhbg7AjHDzJNj1tbGRlw3dsahMC4kWBJhtb4cvHi/DCLlTfhS1FUfNOhbprps2
3oqV2Qa+RcCMDkvlAhEBmWzdCFHiyDlzMvdn2zjVbeUU8NnGHvmUlLpCSzJJ9qEF5406utqrFCgJ
uC4dzGdQEvFZyc+GE7l3fb/Z1yIfwFTFG1pUdXF2eVkfez22D9jS4racmNibbiyeHQSwe6Eh8px9
SK9zLp071DD+mfJwOuo6oa8k5xA3uGAeC5DwwbSftALQxYtbH7ZTdyJFvXvOmLeXpduA0TnyOPCA
K368zFerjJkBjWXZWksUvFa7l2b0rBa8P49djpZqgaG7ZsRQH4+yirWXBUCUh02LfNpFIedKkZlk
VWj8xD3bQRB8v4W72FT7cT+o4dtsi2EHH3R20K3DTokUJVIgKxH2lHJHkH/cd1VbHdo+AHOb8mbj
113PgQ+YGHEENi68p9aeoCJxWlsFI35cWEP25k1ehIJXuHF41/3h3uZg8UsEUwfPHupMlweqzmH9
K3vmnsWYQk6HOwxk+L6FnMovP6NUjW/1kkzsKTVNhHnRP1wCxeHsWIj5mIveOXA7jJJGePANYcUD
ygzjxkxcgobLMgE+WyAGWFUDxl4Lhf1MDq4UjncucsZiZGagpcoRugSPDSC41NMp0Sw79k76W3Q4
Jh/vksuH6j+jI5hCYQyF76X2dDlBTaIyRwUpOZdiym97Dh6OTIFRVnD/2liMq5sUeBViVvjIABtF
L8XV9Z2YZm6bsqZnJBPVwe+9JEYYW0e0gUl2hbB8Y2JXhf23b0MKjSAOdmohAJzVgBRV3wkvPQVE
n/jfbeXTG7elzedwoeEwoAhxbuHMg8I+vXGc2Y9IWyWHuS+Kx6Jop42Q4L3PB6YAHg28ITgeysuZ
ztzCkZgcepZjY2MA4Gw3IQHa0cL4cd3zemO8d1YWOx7wN0dNEcnCcgL/iJVJbWC4qDk944JP7hAX
Yg+pyXvwuVttzfTyCP6fvOA/M72U4Nw3XQOg58uxWNKLauixh/tO8c8zgOF4GJ2nYEyD/eyPHASn
xn11ec4PtCy9kw5bEiFLtQBq2q8EpMI4/4Um0/Az3zvMqyDG87YepHd/I84YfOhB9wDt5PI3BmWV
NXPie+dxIP4Xn9bTp7FT5d42fXoQqPUeqlzxWA1z/vjxGVtm+mp2wN/jkBIw1HFWK+EgY0r9OvRw
1xFyGAsyHloxtzf/ehQAGCCugcyE/4hlP/yx3oyDzzpLxz8Lk3m7XABA7bJyUxdx/S3YvgtZA3Vk
GLaszhSfsjzM0hLmYcAq976qv7b+sIUDv7N1fcTr6GYAGt6Cq19+iue0yhOjZWcvyIKb1HXSk9+r
+i5A04Cnfz9rsJZDowMPFxPs/C+HsgUoQXTGUKbOEhAoUaqsadVvvPjv7D1gtosJquehWLmuVCD1
yoK+nfyzRKBznFPOj5XK2dNox+LOqmaC0hiVatqG7tbRfLtXVrsvgAE4onIAimB2rPZ9rgKTD2D8
n71+CqHGSByb7PPKpD/LErse5vg1HEMcNDO4k3LIX1rjiC9ArvRtUEnxF0Ji/akpg/DVg/NBHc2D
l/x06s55SilrPpumFB0c3fjB+C5q6rnmMonqMp9/QXaXQ2PG3OLnbGzt7QOQIUVEigC4AKq1zX04
k/RA9ZDjERi9Ao1TG9H+hPUwIEhHMnFXD4Lt4VoFXapgSEdtnzRZbOZmandha9hfiUz4r1APaDrX
zRROQCkzlt5nmUQ/1xpQZlyyvlF7j3eBvmtLQOiRFK3706cD/+34pmH7aZ7GEwzSHRMVntJlnGZF
92x9I5+p3zc+angqeUxo9ylThSojQ23t3rTG538tbrMQhzTduEfAOMpjPqeAjHOvKxq4EKj8LmTF
GO6SUMKLJag9c1/oBMIJDbC8jSa35t/tiG2JLidEwGtbeiD/WIpYOSmHbt535QQvOq1o+aARiR2X
pjUc7Hh/Nrues/bVFAIYlEYFPDuMesRzyqak/jlXYAcZlMfSm3okmL+EWvp7mAzALoR1uHy7OnjQ
KOFJCEr6uo36aoTxigrzfCEEKyhQ2Jy58kTcPnkeMP1QHxX1cE4HJ/gn7OE5IGmuPi8pCoTleNFv
hrRuf9Nk4fHTqlEFLAoG4u66IOlfSJlPdYy8xLw0eh6Lo/FM/01Mgp1yMjEPNost/11k5XxPpw7u
t03DDWIzlQ9opmvqAmG7tBkcDMHEgfSL6TJqfJhZ+cPcoBwN+7THtjJHbiefnGyOZHvn9wmtwHBu
7bdBO4RHLvpI3pYpVRN8ahg47CRP0aSjJIn+TrAfkSN7Bq7Slcd0xJ22lVDjNt0/o5qAp3mwiTQ7
153pq4A3K3xd5jmELEz69yZ1XbROtjkvYj+YxGdimiRC95Dsm1dV1OzQACo4pKbO+wjwdcdu1Dyr
fz6+yS6z47c3GC89qAConrlL4eDyJnPmwRkAY4JGh7flZVIW9LZQTw7c6LH5ISNK0n1f+/Lw8bDv
hNggSFNg+aiQLbWy1YtQ8q6ZsoQlZ/g6sU9aJvo1rB2I9AbW/qNbloAF0uf7FIW8uBl7HQ+ln5zS
ivhPgskaZjGQ+luN3A9HUtwWisqNl3E9M6gl4hbnqFz6AV7fda7Rtwmhqi7MuWCDfCjSrtyLIeeR
P3fQchWLsWFLtgDn9wZleJABHwBHBLp3uRwwawcJq68GRLs8j3LC0Yc6JfPeRcPc8MCH+vfH67AO
L5ePBCqIGuWyCGxNNRoa0tvJ0cM5mfWxFcjspxyuBb3y2hOoQBsPGrlEnUAkXyINPGWo/wH2BLB4
+XnarwNLBzacx3kYD34wm7gEm/VzpuRwyvEyRB1UyHsayhb+NHlyypDjwRCNkihvch0blK4jnpXh
Hj8cAkeUGiMH5Pd9JvPuU5hwG8+9tRuv4TuLAtLCEr28FdXWtAW/7LowY3I8F8QGsOzxxaOXEQ+H
vfZORPfJPhvpFrfvnZWhSyQD1BVlZHCgL6cKyMtYGl2P51C3+mSF45wGMPx2YJ2OcW6GaiPwf2e8
hUMolg4jFJKRVfQ0FKXpaNZN5zQNvsicaNRAUxYVTXib+rbdGG359X+GF9gI8HETAKCWLB4p3urr
YNg+AqGazl3rQCOcZZANhO1WhvHON+F7ACYhegf4txYADxS07GLS07k2eowGZqtbMwZf8ByYO6To
W4f33eE41gqGnB5obavdjXDN5akk03nO2wo+R3B6YiBB31in+Q3gSW2cpnfmECAZ+DSI0gD8rdmL
ahrGMZlrex6Fnx1AUVYHxVPv5V/fEHgdeLjYfnhLAf1ypWD0IRK0W7Jn17CfrOwfQzL8ndrpbz4N
9f7jsd7qT6ttAWovxXWEqjKaT6yykTQTfGrAGTlX3PYxKXJ01uXOvB/yzj9a3mSnERHXzhGDvBkG
Cb/Qmk4xz+o06kpJo8ZlWVwjRvj4d60zCwBu0MEgQQU8j736dq39kSSFsnRaOK32ZycdhkMjchrD
b0acXIUn/+OhruCHZSxYiyxUTChwwKW/nG+U5JiUiejPPULwHajazleNrlX3YxM0e9opUBXoBAZo
CIsTN/Ts7eR3zTGZm/LGIBI//r/8HNwLQOpRBkIN9PLnlDA/dpWfDcADHH0zEzy9IGgsAhl/2tkZ
2FM3KArqPZh6JJngfNvPOu69ujvJvh43KFNXUPfb7KAD3bLjl+BhNTvNoKqUGwfwMPjVd+4AhQWb
EMqGoCHEAYH7qJ9V9dG1pUA3Gjk8TDIJj1rAPCOxI1T3EI7y2VTHEBXcSDgF+dzNpdizhjkPfVeX
t3NJoMWHNC0C8W+C1TWkzKZU4wZBaPmhlzsdjfKAK1CsNkOpZ5Vf9WE1DA5IoGdSztBvqZA+FD5S
rCwz7k5kYRKVKCHc+bl//nhFV5bgyxtMQfDF3EFWByLOGwD8x2Z2B9rihVbDGVcHvL8dO38FKRXh
8cRh6QOxV9y1ULGPTNtjhz4LR1uF32WekKd+bppXxXK+dxASRn7qSrgpMWcXFh7btyNK3YI6DrQI
IXYu87u4bzP/EOghgcYKHsxzmKkXUfYCnh0Uda1Atjsva/s7D4zDHeXZvG8Cf4xMa8tHh5DuqNHi
YiOuu742fRCyCAr6qH9RuiaTFJkBXXaU9syEhSMBVSMST8k21vf6ylja5gAgXYQKiLFWlBXbKnes
ZDCfU6b6CC3M+A7ko/pGm9HZuDLe+SAI7sGIQBlvCeGXoOvPBQ3AL2DGdc89eJxwKR5gkiCqLd37
ex8Ea0iykLVxPS89If8cJUVRFpl44Z1BeIHxDVRPu7kJH0Xl9fuPd+j1Mwp+NNi36CKJOASx6eVI
BeUt6h8a6PvgndzC01HgVU+NZbcw3tjy8r8+hyhteyCEgYYJgO/qagey67VJR89FUPCdk1o3Qs+g
9pPrAd9LTO6erHLVa+nOWxjLO58JOh441KBHorC+ntDZaXvk8Bk9h2PKv3ap/9PLXPe3I0NY73I+
btzk76wfghIQjVFpBXAvVsFJ59fCNKmlZ7dyvRgdDPhRCliEEyfoXz5eQOyIq9vNR9gFjZ2PXQGU
bLWEXjClrc0Tfs5EetfpphZ72Zr03iiAVdCD+PzrlJuuiPzCEc/KgDUSj95QiGgeg/o2JAk45coi
CO2Nj6AXORCjwAcELNbCSdUZ8no3/w64Nn1pOQQap873Wi+mPvLXKA8b2BL3FUyxdCsGeFDUE1zx
UqngjS6Desz3voOwAo8oVPc70fb+LR8L/gX0R7xdpAl3HSqNZ2MkaIo2VUB7EaqCku6cmo6rLzyp
TA9xQsYgVdHDl2Ys4eaRjpj4HQEu1cXBnJFvgfLodMMn633LfP1lZFPR7hgxeQnCkFN+z/0i748C
UgOzS/GUlnCrtODQNxK/LZ0652aRkcO5uzQyRosfpMO9a55YDio+MBc7kJOPJ+xrj0D9N8rRzuM4
VTOssXiTvFhbhCHyd3eA5huErVtXK4RTWTbAgxP0fg4X3Rac/Bbk/jDKgGl5eHJK4++0CuE7PUnW
A0opALlGRTBOT1a7AObYLJsFw0mLux7NDkFnVMV3r7fOL9wOAOAgA2twn5bByStm3PukCcZux1SR
TbuQ5NUP8IOAxSy4J4uUnZ3vNSigX1vtw6osCCSpdyVeTjCC2rl7AXw7gvkO6tSz607pnXHS8tja
1Dx3rph/eNwZ22OX1V6DSfJbgG7+OAdHAapnDltNa6Z90EGW+VLPUief2RiiUQfgm+zByYdgy4bv
nbsE2hnwKVCnxSu7rmd4wJ4bKGjmcy27yPCgOaFflTiYjDoHi3O2Q+EKVjFuvnG0rx8ABvR+YdVC
xeQik7+8MLVkqpwyJzzDYqA9WbcIECNuaiOu76tF7grgdamIgtq2OtONPyfOoIxzRnhmbuE80B3J
qBz42ywNE5i/FQlfX1gYD/EvZJ5LArduXTKqJONSDM65EeAtJwqmNkNHHzqIDA9b99XVdYWhUO6C
4ClcnoLl0/94Qb0E4tCp5c5Zdjy7y0Jv3ntANGOXG5R2NHXiNA/TLzkUzJ+Nb+p/0iat4pCNNM6D
xtmSpV2yLZcIbfk5aNcCuhzqq+vKDyp9PcIE4pxb9NaMTablY9cm9haaADSspIk+4Ohnu9lP2W0L
g4ZIYHdHZpZbmMB7GwvET7zCyDJRt1kFMV7tFDIlafo6Ok4R9/4MoBIeBxtYwDsLjTcYSQ8YQFBC
rGVgQKlbOXITnEmWQd9Dy2zfWUKOQQObro9X+p0PgpEBeiDC/QRMwHXKnLDAOirpw3Ne9v4NSesi
btC8beODVjqXtwUMFhgFnUvRMA8YzuV+goV7IYYCih6foDef28MAYqqq7oAr2O5JiMJFUGdkP6ej
t+vUzGAIYZ2N8uGK9//2IxbGCJoKINpFXWyVueW6LQqattlrkg3g8ne8Tu6R5cBsoZK+SkFeWJ5J
gl47qIr0zcsMIS089bgjXkjoQCLy8dQvl9BlwrMIXSA7gUAfHSDXYTdsOdw0yRREjRwWPhH0Vak+
kLlhS3uURKIFQ9kb97bTaZj+66FRpMNbLgAlIvNZS+NTIqapxr15RrPMHu2qmjwCVT2MuqL6XnT0
70n5zv7jr11QkcuvhdFAuNgDgECMp2CV3uVO7wbzok7Xk6V/l6ACL8qGTp8zv3TAYEjgo4ISAhoM
RgGTpIhUDZbYv04MIF8GdxHMVxAYQZi83IaB6kMpDYE82IW9tW/yDp3AoD74+FPfAW0uh1khRHMA
4kleYRgdNqhUBbzZcVwdd1wT75E7Vfm5mET7UpXgwRI4y8RwyOG7spDZQ9MGEP71Vn+2OhcbKdiK
u7qcANykeBpRdCZ4r9aL0HeJN/fShWsmCdQBf6385MMSBzS8rLkvgzncF5AkxVJWbVSnfQlAd55+
OERP0CLneeylY7qRfL43WYC9l3sOLE8YEq02RqvDZE6HaZG40PFYQJKyT5Y41yktvJDsgJJLjW6B
Rox/g0Ecfm788X9Rdl69cWPrmv4rg7nnBnMAzpwLVlRJpaqS5HhDuG2Z5GLO4dfPQ+3eOC6WRpwG
GrDdDotcXOELbzDXxImc+T2iO7pdxW7t2N0/PhjJ3966QNy5DofX9VLJPF816TDRBmq1zqVcmqxz
qHgLu+Ktvj/bFmSOU7BCYgDIZHahBAnsxj7M4RFIiXiRilH6rYZqPmzCQollMPIIQgW0ktd+o40p
orpps9NkgVdTHmjCcVW9cs4O7d6LBFrEWld5iEOK6GVEuLzeWqg2vfe4CA0wMfBbqFYbs3NcCTzL
TCNbfNGGyH4cR9pz0hD5j5zuKCmMAGQ0S6qeMGAND8ZAwBAMbXLQZXR4I1Ovtlkh5zvZhMNsNKVA
FjPENLAHqLCw0d9bVdScUf2gm4Yc41wCe7AodQVqb3/OBySIpTjBAypWC4TiK+kvv/faX0Ff6t8y
P66R6K6J3Y0KGwLKUuWklQFZ18io41Av+mdQ9WkPcuACpKJtRbnLuiFdjaKRdNE7n+sIKqWRduna
1yXckjInWFjDM7LGv8ciiHur1CL7OQ8kQglPdqcZvc+5bCd3kYoeca5X3QoehbkpGsSKRYbfQhkM
467yjWTXxJ5/AjfQwVg27Z1moaLaK0hxyS0swSoNgkNCNeKpaJCTjYlgPrWFXSNL28kgImT+Zd8W
G8dqMHv0k/jzxwfrbbBCq0yzQXcBdKc7OztX8zbIZORToi8R4Il9ZwX2QcmyHx8PMi3h6x05Ab2I
NS1w50BLZ0tc1z2llzo5+hL0mPwFfmKsqXs261Kxh6Uw+/ZSBPxDW4RlwCEACPf6kFFFmA6S70Vf
ciUw3aKR1bUk0vKhTLJ6I7M39hIx1UOWl+Va0nr5YHl9S0mxwUyS42vjj4l5gmqpbOzErNaWL/xN
pTnoBNMee/blcZFDPwX+s9mh3g88DZs1NAPmoiaUbmM/T0fxhbDRBPDshfHXBB031XW6tosmuElx
AluRfzEarmJXdqL4ri2rHoCMPjSQe/R8m/dZ8NB5g/didJaHdZAhkifOkZ4KqDFGn9vAcy5dkkdH
qecccseBosUmVfPgCV6FDHU/KtClUhvNexCOVyR4n9Vo3vhVFf6gvpkEgC9DlklN0V1hjs21k4T9
yuKfONhRmtSk223yXOp2gYkd6rTlyqx7vAGcSoU3xeZVJBAP+L+nStx8kwsfk6kwRpNr4Zx6bzoJ
wTj/AY1Ogfj1AqhQ24q5FsUXI1UC3HKTcp1Tlfqri7Jgw9j/FIU/gecAxaMGReVlgpVfjydNamyK
LgmIP6a51goEWW2UkVa6Xjobdej7hUT8ncCflubUAIRZwQk0R69nvWSNuSJqlDsqlcLNYDtfgsYa
XtquDYqNRcP/CKEf4m8SxxKQHzlEu6dNY29J/m+mFDodhg7FbURNaOvTYXBmG5t/EfXsQmq/UFgp
71Jd1l8yu3O2eZcfTMhDB+IP4wxtQHYz2/9ZBGC3sc3It3JTlnejYvgbeWCrOb3SETNn1Y6yKN6G
3fidrGfJCOjmGALgyPUAGoHcTDHmZiE2wPI+FjUaCAnRI+ZeWTS6XfJ3RPyPJNZO+Wv6XJevr/Xx
R/5f01/9meHlHSJh89//dfWrY/izzKrsdz3/U1d/qfrvt9/2X7P1j/rH1S82b5pml+a1HJ5eK+ph
bwP8/Sf/f3/zb2W0lyF//T//+2cGA2P61yhWpn+Kpk2NuQ8k1srX9Gfwv86cbekrp8L8b/5Hbk3T
/0W+COUJDgDKixrx2b9F1yRK5P+iyczSBg+jIG/I3v6P6pr1L5h1rHa2GjqBE1L2D9U1619T/x0Q
K/ueH0Fl/mcSpqfxs5T5Y9aZlL9//afK2VyKiKLgJGoJKt8ESwhffLaja9ErdSi64diFjbct8qi6
rzvRnOwWMdao7Npj09fdRlHoURDdjIcmzQALyVG87krUsYWR92strsjK9UDeSnDU3GaMk0NhyviQ
BWHzEiYmOpHp+Lnsm0/FEP7oRN+8cCfqO9lAplSSKD//8THeea3ZuQGAH3EESiBU5ae6IXf+9UHV
kfQiBAG2GJlm+w6ytvw9bwuXTri0e3tQ2eo478PgrJvhcMiLbInJ/Vac/J+rjkfgCQDnEuJNccAN
fdEMTUfQC5GPY9Buv9rFkJ7TohfZvgVWmNplv1V6DzVqH+7710n1F+aD7dVf5FHJLqJL8b3IzAFK
HHyjcZ9EYNZdmtwYKdIx/AnZIjkJLWoOnVZZlI1lQ9z1GoQFKRjFnWlU+kNZFhlGLBm3kls3oq/c
AgU7V1FjhyC/lsBeRfaS2/AsdH57b2hPGipyU7J+4z1QFkEzKEXZH+lga0+xXxcj6asjNW6mV8Vv
JQxU021jPBDhwWP813eefgB7eArUwnGVbqwqbuxEfKOuq7ULlYtZCjs9HfuJ7QgCnHoMkeD1whBR
KJy4U9SjQKrzRxoHCAlb6Ofu6M7quCh1xrCJSs0/CT/vDzEIoQJxKKl3TfB12Uqy7Thziy7y/pna
G881kSJZJbgOTWJss55jFVaOGZVVdyxD8b2m08BiwLzt420xI4NNbz/xPki9Jklxis6ccX/WZVvP
8EuDLPEop5iulmVXvyUPLiiP56go6gOorfEVLJa0CUbZhJoEUGOb5HXyksSZHyJFip8eczHBQTHz
aNdwWSJMZjVpp9Vj+1JraUHj2bHEo1kJ7OKVod4AJ7EvCVlair6t82MwMipSfTDIKBcrof6s93by
3UrK76HRjj7QM8RHXK+aKizYRXb0khGepXWorisLa5YxMotfLLxoLesqSNuP5+id9TsFNsCc4Oci
+DAnbJRjp2Yi6HGYarL6qxoN+tSdRb+Ih9Uk0HFhtfXMdqtXqKqtrLGxns2gwG+8Iml01t0LKOpS
xL8WHmtamNfHCbxZVgeNXJOu8ZxGVlVVHXW5MxzTHGdxCVXIYzSYyRpQJa6hHUKNiMN2d2PWdp9B
tVLeEIa1H+Io+brwJFw+8yfh2qBxPfmM0FGeBUI4MvgizbGIkegKrWsvNvw18lF8JEBFtForzdwK
P8NKVMnk4Tv1eLx9sooJjCZ5nk1kspdcYJLm+uMnu46GUeViaaOqAKwGY3YDBsb16q61uCYf99qL
FaU/cpVpso0gAvqOHR3Jwd3Ho02x9Z8fhNFg/lN54RghAZvHg1JvUAHoTPlS9VrxTe/jAOZKmS7k
4Dc3mQpJycE+clLDoHc/z/EkSTWipvCVyyBXGg2bWNpURRLcj55srwdwXLjrat9zC1GtynHC7yLp
0qUo/DqYnCaWKUXZnGozJC5AS9cTOzrEHVXaDBeoC/0OzHq+7XS52lgqqzCw7MfWsY52ZYq95al4
6jmth61G9AiDn8DTc6zClTWQ957u/a3x+/8MYGbwrunZkKF5a5/xOWjZzZ9NVEajxl58cZBiIw3T
OXQSPJ2CQQndUWAMYkZFtsmD2ngKK2CEvtIYmyj2bLcVQ72wBK8z8r+fhvVgE7bRtHyrqPzR+NL9
tO8TWYsvSoIEFUJk2CGiRrW214+1r5vPRqL3K0RT5KVPND8e3qbhj4GnvfHnwGraaKqQ40vfJaWr
5ZW86WWNfn2SFp8QOYPPkOZ4gFqA+psc0kOopVubJtzSer3ZhFRYWKf0hAhO1Zv6Rw9Tu097KbhY
6MO6HlHxOu/Teu81WnZJRZrB6wCnkEpeimz8NwgA36rU2PYlnISuGq0zJofa0Rz7cdsFcbnwfW63
E4+nTIuZfJkL8K3J88c8NZKj1Z4lwovmN1h1I2Z16bRxb/Smf6+IjkO+lJtHQeZ0b7YYjyh0Jhee
YVqRVwcHj4B0hwZKnCieyPv6U6G2KgJAUuFF1r3HYjDkJ90fsg1tL++uqhUFz1QveLQLK1/oYL33
aSYs6NRAAwz/Njd/vLvK//aT0WNg2OZbrWF5IE8VrhzJCrZm7McLa+GtFnnzpvARue8RwQR7ff2m
Qwy/SS+FuBhOXK1aT3R3hYmPi18k5l1Y462YV9i3JA3y+Z3Z16tytMNdJ6ON30iFdOjl7nshRLMd
yiLdoB6JzYPiFzDrM33d5d7wvQoSE8Bi/dksc2Xrm5q/ULJ+d84IF2l1TR2fm4gpDJWxDJvwojZN
uJEi6LFhLL4K+jGukuhL6KlpRm5mDKY09xhsZJhw1zNm97LXSGMsLkVgvXhV1O7yxA628hj8lQnn
AVTjEh92xk/nyELxVkaYfuqqQVJ9q3v8sSqMKBzjQHbCizAg28ae+lUuK++uCwMqihW2M6FVb8so
e3LsR8fIHsMurB+yutmVlCA2qltJzPzHV+vtpFNgIieYTAv42bx4kfpWCx2aM0SpEL/VM+uzqraX
EULlevSyJej8jDrz7xmw35TlCPemisn1pI9tHtXNUIeXVBqNeFV2gsaQZPiwpsp+LH9hynKmLoZO
Z0iME6vYGoeYNlZY9AXjrsUwAJlgY9/6g/HJ9oz4B9NtDAtx6Yzq8faUiILR4zFMqmvOvPBP4J0U
YTeKCx1m7dT2yvipbrvgLnDiBuMkgDIYRsVZDIkNVJcgr0JqAvw6nSfFFNpzZ7TNo+LE8U/bL9BN
Ax6Gj2llNvparVLtmNZG8eCb0nBJY0P9+vEXfRNTuF7YHHg0UqgaTuTzOSLEsr2MWD/1L3E6jK5X
2MUmBqm7x49QxR1d0daE8uoqweF27UfRDnCxdj8AVv1qeoqzHzoVf7Qs2pcFHkxqI4K1rGC+kcs9
vX7LclU76g6q1BXQ3epVVSl4rnOeOr3nrfUSW9KsNfQVqe+rn3bSwSif0COOnj3Dyde6Di65iKXn
PqrVxyAte9TMgcB1+M1si9SM0V928L2gnga4jAxkYW5u9jxtJmrhCJMjqyIbU6D5xwakcC37Vj9K
5wHJEVdNKrB2oMIWhEBuzDQmgC4JDV0tcDBEyLPM10E8LFPQZr9UVjGsdSO37tQUj52Iu2hdNgot
wQjDvUpSxmdBrQhzrrA5ZXn3EnjpeATEmh1iJ8aNTM9/qFbyqYloGHLPvphD/83rkgD8RbKRqwLZ
RbX2dp5KcUdv+SRFCQzwH08ax9aUK1P6tlCGuZ40OF0ggitFOmtVJLljiQuAMwbi58ejvBMucA5h
70OvchKhmh+OnpRTZZJNhAhDNpbXWgS1Pjpt+BGc9Ko+CTBV285L80kr/2iURrJw/8xaptO2n/o7
NHlNAhaVCPf6ReUa0Yp+MJJz0VovYb6zjEfJw5n0L4GnW1Fbm8qK7sFXOR0Oj0P/oBXOruubYx78
9lUMooWzUKmYFcL/fiJgJ4AgiKTQGrp+orGgFO7LfXIe/Vrbax7VJ2UIVZwQJp812iP3dhbKL21R
JBw6FR5WtTmuZK/N1jLaJhutR90RqUHxS6oq7zAkUuL6vtFscsUXBFyLeqbTBro+e6bLhOQFKR80
L+YnJ9BfvQB3mZxbVTM2Q0cHM3RAjn68Vm6SJD4Updw3Iwwo5nOFohiD7JpORHK239R+ms5fxQqs
YW8Anv/xULf3I02RKbyGQgQmar4mghaX6gwFtjMINX+tDjVISC9J3BDZp1WkyUtf/J1X+5/xkAKY
XZCqLkTZmmF0FrF9B4SQM0Cr76vImeiEm1wLjqmdH2INg9zEdAH1Fm266yYkcFsc/CUzgZscC5Lm
BKqYyumIHs/F2vykrst+KONzHtH8yw2qSroIdl3WBnsVcjS+6JhzEOajmy313ubjuX9n+VvUlSga
TPQdTutZlcEo6S4VRi/Ooa6PO9Mqy2dvKKyjpXWHQKIBBcdIO3a61EziMY2z1wbYPankP6SIj420
ONPhMESlsvflynFTT+33Uj74R6cW4UOteC8fP/BtugHmH0ob4nY6SNp54SjLTU/TKKKdq3FAdh8m
w8pshbFOdVNe+TGm3pUlnTIbpvjHA79zeFK6AOuBttBUO5iLOqAP1bE+vOBMAW/Ywt54am19/NS2
6i/Z9scvtUKzVCtlDYD5RD2LjWThEW4XLk8wrZQJNIE6/OyoAngElqsdg7NTVU9pXqrnslJzt0vT
dGGWbwrLMJu5WAlyeFtSzLnKzSBEV+BcwVB9thdW3lErjrRjI2XVvZVUj3nqmI9B26xzWs9NDmSt
dGL0FtTHBm+uhfd+55vDB538Tjj4oObM6rxqZ5ljow3hWUPJz8WTpnq0zci4qPb4NUS+uTTT5FlG
ivP7x5/89qQliKH0MQV6cCLm4joAlYrCUitxVjy8+STUi1ewG5cAcrfHH19zKi9QFUMtd064yioU
ByItDc6i7Ns7R/jdijpfvhlN/blShgX08DtriJMdDDOW5xy1c0EXvTCjrk4zcZYK5yVOy2iL+Q56
cI7WLVQUb5M/0mQbIXUE/BTEA2bHbKkWXV9FsTi3nfIrQ0Bjo3hq+dm345/xUMu/QOosyVG+93IM
+m+UO/2qWRiVFWGidkIKz4rQpAdTqz77jintY1N+/XhlvPPNJuczkA/U1ScVyOugIYBcO1bczSd4
IDA+49rcm2H/2qhdfj/ISM9+PNw72dJUnGZtEKIwo3OVKyWPPWpNqnIag9Q6Aiktt3YQjo90lyh4
GGiEo2a3DyJrfKBLZh8KekVfQe2uy7Cw7srAU/elb4z0MkrL/9nUdb9r8v63FvTRkyiwN0vGKFzA
V77z/TmqpkVGjAKraPYx1KCwPVPPtFOJcOU6b3NxkTL9obYINtNSqta9ky1Zhrw7Ueiy0aSmXEn5
dPZhBi/M4fcW6smI0t0g+4e6eoma35qkvhJQ7esAZY7Bc3XsdOUWGqLA6MrKDroHnCtxkXL4ZI8S
0iq1uQL6tBdds3Cm3M4KhwkVEbidbEOA19crJ/HAoQquz7OayeemcZ6qTtYeC9V+0OUyeerSIlgI
r25PsSlPnTAeJBfUVGchd55Xo1QUnn+mkCbgBUG2Qi2r2X28RGd48imOvhpmXnZIifi7zLT8swlu
u6zXkRMfWsPBTtFWvprx+HUEGpf40kOp938BSV9qlyw+wGxmjQGF7bB1/DOrYyt1munibiK7JIXb
Jle3rQOAKna+Jt7BM338lmBCfTwFt4cCYQmrHRlozi6YKdeftvOKSG+1jNMH9xS3E4w1NL8VX8/W
SfXl47Hm9uvTdJMCT14VyGXBPJ+drnGt4Xaryv5ZK8STrBCExbnhu0OaqO0KZZKtPojyN5kLDkEU
o78pcmHf17qZ7vWKozhS8DcnzHEeqsGXf4s6N7GgjSVIT7ldvOaVR40dqvZn6gsQtKAi7yQrQrNe
1/vkXnKgPa+9GAFHi/LzBhYIBql9PBwF3OStiiLwo2rH+dZrE/MvxDjRN8oH7yvYMu/B5iMtHDXv
fXt2lD0dxswK1dnrqfe0onGiPAzPDU6PSEyNrzaN4YOnSlutVZuDYbUU4MeQypYFX4/GsfIJU5WF
CvFtnEI3k7SaFNuZWnfT9fRH6aOWdQq+pRKcDZbhqhPRb2cswl1bdtEDWU6xRp7oVxLX8u+PF8M7
4xJAgL2BtA0YcQ4PUY1+9NOq9c9+bg4olOraJWts/wnk+FkmiLvrwUPuU1Fb9x8P/E61lTaePlEZ
JiozPdTrN84knHkLegpnWaV1h8nE79pLxDrR1DgH/RqG3I2dd3By6bOMV8plUAd1p3AYnUQdBBuj
CsHh5PpJ2NZl4dE0hr5Ok6krcr5SCgXgjyL09aOFUlpONSLnJBz1R04tZJV/UWnDfzWp1NNAjZ7N
OnpA/sp0OzVBpDJ6rSATHwFwL3Fb3jmBp4oLpU6w/Q50i+tHycrKL01DOKcQSZMfTjZGLmLg0cIq
uA1+6BtytRBKUvtW5r2gLA4p+o6efUqy5tRimYFZsVPuurY0lxzI3rnEJsg2kDwEkABuT3P/x0JX
01ELTbXzTgnltk3ktGLrgwp1C8ts14WWtas4V5e0/d+pHbHBmT0wq0TKUFauR00LNQRiGDgnOYmA
E8HnNFZVhkdcpoffoqG03KQ1g13cDBy/yPJ76270LtpoByhyF9j91qUFq6fOpQPKzPBgc1v+XTVL
CgrvHUZA5KjNsBPhMMyB2WOHYNIoJ/YJxm+yz9TCxIsdFYe6VJsvHCA/UkXLH/p6kA88lX1nF3K5
Ek3wc2EH3FYWUGRhd04uvRRL50GqE0mSUiMMd27GNP+CC3N8RwIpCMXKbj3Q212bJGt71fQ+SfrQ
4XkM8xtPklUuIauWQLtQe2E8dNKApvEYh9s+DzI3RRDqPo6DJZmCm9tz4o6SWRO14b6E5Nj111VA
SGsZh8lZLvpmJfcllf9afHLQQ1v1o/OPlzDDof3OOU0wRmA9Pc4fSzgiVfA6T/NJoRsBXHBMtr1k
F2u7TOOtGcDR5tKNF87Lm4NgGnQimaGiNCmbz96xZAlD+mHQjkrMitp07JZ1MixcQzOiA6GYhhou
Uzip/jiyNfewI281M1nOnVNUiR1lEsraKYhZ4TbNnRNa2GFr68Tfdc1r3N5n0l0fyae2/aRmGX2W
/F7qo7XvFj/7sNtBlN4a+SfPQU45bPlx0bzlnTlhTxP1cniB+Z5zLsvUksciyaRTTeNgYyXtkzWW
YjflQS/g1aI9zsvSeiidJwvvykObRFOg4tG7klE6pNQvW/vQsc2F7PX2tEFEgs/F1yJfxo9vFmCR
kUddD7v/3NBNxzzcC/c+SdJd2ZYublXRXs/pBpMy+I+2LMTOUdhVehc0uxq8ku/Wtt0gJ8mkIYD9
6tONvAC7GhfC7ptdA7+e70wFkfYiBZtpdv9Yxrqfl7USKOrTQGt+m6R/+fWlmrhRcdgtyWXdFoXI
qQg02KA0v3QKRLPBIoRgBp88Lpds81Rm+skK+84t3rjyfm4dArNS76d4V89sgaO6glZNIv+lNVCP
JfqN249PuNtsDxVXLjqVvBgYO0ft9QPZY+MQgqjOuYH4teubasTBSvYpUoIdemrGLjyWrfMN7yB1
19mQlzDoVDHMNTS+YdEnu8JAV9QziuoFFezmZw4gfnRlr8a6V2t8zx0c+zfoYGWJAnzz2XhwSoiT
sAd9+Js0VY/yccTYUD+jc7YZ+9BaSWp2oUHHdUED6ONpem8wIJLUsghCpgGvZwk4lq/HpaGfkyga
HkwD41IvpdtYY3+3R7puyU/9ZkfzchRfdHSL2KWslevxoJnQvO0aXg6TMDdXnXhttfLSKffuKKxC
FFJYieDjrkdJEpjtNiYiZ+QE+1WbFwBwHG1RZWBaQldhJCcAFUCuUUTbJs2t62HAJQuoGL11ThS1
fZCluvmURX63bqrOeLK1VKbqmZBhCGuU3KrCp7MG22htOglkzKZRGsVxgUq154zgZPIBGLzfVj1Y
X+2h8p67pkRFw0/lScuLgHUVB5RvyOLkLnXbvrQ3qpX5j1aURJ8AVoPxCfuqKt2elH4/+D2CG6Bb
Ac0NGcr7RCXJnSjt3vUlfr0CMpn/cIJ2n8uUcVeOV6rlavTVIHcLs1WklWhjdU2DxOMCBOsY5SY7
RJHqDXomytbTY0DmuR/2vttasbeGCGb4C3v4ZnFyU6mcYBNIlRtxHhuTtYxBkzvyWQ/TELoW1KI6
r3SeCpVpjUbDwmbQbqIiAOxIIWE8PtVhMDm6/qB1YkRtHffjSWnlg219U1rte93YD2EQgwcuXV8c
Cvt7FgxPXRy5CoDqQsR7rUe7xFlRMN2oWr1XO0SbLDgdv2P9laYwvWKVvnDo5kW8rekqh560jtUL
+rhuJIL7nEZSStEukT7Z7VCvaMdcGixEMyXdyLG0rruF/vhNMjC9Jf0/zEVgGoGRvn7LhuC9k7t8
PGHOQaavltVD7xfxr3BsXz4+Xd4dCU7CvxsjtHavR+p8LWjtQB9PiJ8OX2hy37Oy07uxruPNxyPd
Zpu8FAVlklxYHiDfZwcZiEDFM51iPGVGD/pR/1nF8cU2AQJmLXpyCM25eJ38DktvFxiVG4v43HEp
R0G3zm0K+PKSc9Qt1mZ6Ii5F4kiU/0iJrl8ene8Q99pgPAWVhdBzo+p3mdoGrlXrnu8Cl8s3pdqb
uyRWbAweE3o15qHC7O+k9VK6thSqJa2Z24+WlsOy7eJyoeF+c0oiZKGgpEtozTNyLl8/YCaT/FmZ
pZyk0RF3hl0QAUbVeeHD3BQgGIW4dvoy9EmQBb8epe2cGraDKp8i8r6tonZwHwcnNu46YlG3Djz7
W5M5Zy1z1L0Zwz30RhmMHEyQ3eQnHbDlG+sI0fFXF0yIqDAM+JSRgtyvpCcLy+gNgXJ1pBNt8q24
fDnPibdneyMSeq7ogdScLJNbsHVEuLN0PEsSZYRpL/dVfHAQwjiGeLm7MITlHRl8cO7TMvjs+Vp5
jmEU4ixVmpxSYOmUPo18tywd1OrKZlgFeeXAkGuSVUuD3c1Cy9+1jSVZroaiiNtmOmUzOcZMV89Q
GtTGrZMm1c9IrXTWDMrYd4Xh+ehUDvUudWKca5QO3s1ghVvKCOod67zbBLUo1/2ghgeaj6/JEDa7
Ntfq53Do7K0UBhd7UBwWYq6E37tedtBUz7ItDf1+47XGI7f2QwVlftdIyZJN1UyFkfwDAV8YyTSz
p+STCO16OeRRGcqRVvcnM1O53hyj9i8oNbud740g7At53VcDEsbCe6T7bp1CXR/ugQ+G53Is7JOW
k3U2iRXucEnDMl5zsvu6CeBOVH7/mIMvuR+8yHrVlURbU/CX3ULKqz2ay+3Cwr69K2gkEPzzH8gf
yh3XL4IYQWQMQdCdSqNTUPElEWH5trsyVeRXVtfPog69xK2Htt5GfaksIRWmfTNbqZNuH9ITk1AF
Ofz1+ElBj6OSk/akCmF9VqQK3LPV24e+IyIlABl2igiLT43hV98riSyl6ct1pXid6zd2uP54l7+V
lGdPAwMKyBU0/Ql4OzvsBl9T2yavrRN0OXGHbgE4V3s0rAezH55G7Jpbng4pski0GqV2Uf1Imqz5
qTTx8ETDoXrRWiykEoLDoyhl54LmC371Wmo9SlWSnALdibZQsfBxyjEToTcttvWISRNqcaQ2zpBw
vVYBXfVEL407NazN7wDAg+c0z5Fk+/hlb8KSCa0JCp3onFraTes303xKnqXdnDQlL7ciqcQJzI3Y
gQBWVmWB9ObH493wdJBqo8dMGRI0NbibuRhJB7Y+V9TUPimeVG0tWOXfSSD8Y+jk1amJSnktSqXZ
svrbnd6PyLzGevurCazsByi8csOJqq7UAXbaxw92c4FQQKABTl8auNFtpjK0mtBT5K1OeUGTs40y
8y5XuyUJnukaulpadE2mZJteMWkKsgbXC11TUiGr4eicHLU+thnaVrXaHSANKn99/DrvD0SmSAER
JMW8kSqSwIjbwHROOMukR9PCqQvOfbXLK3VJdu02O+WlAPNN3fa3Ivk0tX/k5ugla4OtxvZJaofk
V5oK7UIOKn8zUfo5OWIMHuIh/KpJcbHGMWwKEBMHmYLBcJ0xqb5LkiRA5ubmfkiGhKtFEkgGSu2+
IwlvXY2SopvA4n79eIZu7vI3Ji6tbRUiPh3D2VMPTWyLrK3tk5xiKdHLCjbroYaeWI+kwUNkD85R
MtLh01hEwcLNfFNWZugJsj1RmCYFnNkqaDMjINGLnBOah2Ijd08WmrPrzkaTozYDNxq8perTey+L
5iU1DequtyL+peGHWoTG5IndGa0xOzDXbZ76j3xWRGWgwQUPNr2l2jWDfqnC9AaAmC166lJsetqz
NG/mqWVfYnoTZZV9qsNBecbmtHO1oKnXY2lnx6htlG1Yec52sMs6d33bHtcGesurVKv8bdgXhA1+
0T50Rkmrrhjk76OYaDKIyhYoLzcJaSTK0G45Qj1solp+GA2kvAwRtGsl5tYKvEEq10Zg4KYEY3Jf
14H1xkjwNyyCGg/UIcZgshxOUt2vfIo51aoSUo2Fel6mGyQqdVxKHAcifpSG+1IOwwPuFTkakNB0
ddu789IivxN+Wx+FE6HxW3S65lLgCDEO7IeV2cjay8eL901r/3pOIZ9PSCFiEPgoxqwqIMoAR40m
0k6ZpBluF7aQBoukOobJiB+KUSOlVTO198T0n4o6VlaiNsN1boC8IVZ8Rg4LswAlbSGMNuAEvKSr
jpaHUynOiktghduziGcFowD2kcKaos+eVWnNRqrCmO5XXCk/PDvdaFjXfPXH8OnjWbm9zGhCoNIn
T+0hfjq7uHs0OcH91NpJGc8Eq4BUO8va12r+MpjKQsh0e18wwAQc5c4ErDY/YK0MNRMtNrQTaLn2
UalqY4VjmrT+x2/E5cxHopQOBGcO9DF7FTU3XdJOxaASf7WNvMGJ669AR83V8kAefDzcOy8Flp3W
Pkc5CJy5tXahJE1h6/QpR6mjz2k1Hi01r2sWvtMtxJAiLe+FMJzN5YRC9PWNMWRl15jkByfZ978b
Dd6F7uBB/KvkWriymd+HQ48mdR+XG1El+kUNoueP3/QtzphtIFoiwESI4ME1ybNFGff12CnFqJ3q
MYo2WhJ3+zEN7XNteBfgFMM3GHlcCUaZxZ+V3ER8map970CxbsSgHUs1+BIaQ3eEwdDcF0PXb6Va
RjvJjrKtk3vV2Vcy3w1Gvb3z4o7CXVvdD7Hu1n4JIbpS85XdJvcigpoTA9jONhY4GreEKrwu/TA4
iFTJlmKvqYY3e2es2WmacE+TLc+TZASf8Ld2Gv0UJo3pjpbVP8QZIZYWxerJt+ziSyk5ZypSnHh0
CoA1KFb77eOJv0k1iAbg7xFqkURDTp3NuxH4FKVxKz7ZkJPuGsNoqEsn+n2W2M06SesftVGnW9DK
J7MYtN3Hg79zEmkGTr9c98AI6Jlfr7tMQXups3LtFAfGg9rWauwiOHhs9BJI8sdDvbOVyLyRkENI
AgL/vBitWOEwSCKzT1k3hH/5Tvq9aAN5YRW/t5H4jMSRXLAUJqzpRPwj9JLMXJYkjVG0wYRgE3eY
QjjcfnREpxZSJR4sxGrxskstvNW91yKCt/Pxi96GFhjRA0phM6uEmsYsd4uEpNmNljgn5LsfVH14
VIckuZiTHutQZMmDI7gSk7xdiKHemV9IDFO9h3h6UmK5fvOxrtCUSghwsyRS/i9n59UjJ5aG4V+E
RA63RaWuDlS7nW+Q7bGBQ87h1+9DX7mg1cgr7exI6505xYlfeMOxcALlEBTSVrz+5ij4QnPXs1nB
CN+Okipphy6/73gSxNNrEskPmjIkz+/P4Bs5EfQwzvfMg5/7JYspNNrAqdvBtL0i0a50CYOdAoHn
ooVF8YARQPlBy/XxUbe6z2g2y8/IcxtHv7bqY6Jn/V1sBc2lNZqNB259UFVKqjCB0ZxAu38J1y2V
kZ4RuCyv08fvUlc396KEPug7eYcjk9zErmb2sMMFV9BF8nV74y1a7yteV4fhcUpifZdswsqWAyVW
yCp0vxkvfdbn+7opIxw/n8t6X0lZtqdouQVtmhf09oqEI0BgNfdbUCNYvkxJGMn2WCqWZ0351yTu
gJshHJH34gOt2x+a1P2jswhFJKr05MI0XpH8mv1FbrdY3MVKgPvP5BGbtaexMqJTgULiDN+sHhUz
OFp2pWCAgQY7XIX0YLeGsu/BMbg07tutSswb3w89hTyBewvK2TIrkqWiJ0Hlem6LzDjIgkdqZ0fo
lcd0Vu5rrDK8JrOV/2QnkJAvaN0RMWQHKbjRhUCufdZltGxUf0oPpS6H10JDNBp8MlTL98/M+mBi
jAC/l+4b9hJoGN/OmkCrVC5VYkpFj8yr6WSPSduGG0dgjXBBdpotPvO9EW/kybodBdBxKxS6ZV6A
yWqCaHwduiJqhmM6Nvchftp7o5nGQ4aE39HR2pd6wo0NZz3nz/tfu27SO2Spmgzcjt4R4eAiY8Sd
pCWMlRSvH5X4LhBTflfoBgkQJSTR7Ryp0L/7qG7uzayNT0ltjddIK+9a6IPf6qCwH50CuUlyvoq0
ZszK9C5Q0/TitFtZ9frWILSQ4ZjNriKU8hYXpknDt5aEYnqTKk2/gxqhorxT9pmv70bNOoeD+JQo
9fQ9R2NqY0u8Fk9uzy5jUz/kSM0N5yWyRmonTfTOYHqOI3bURB6aUit2sYN0lXSZpl9V+l/ZDb9y
Ye8AqN1lZnuxKUjssok4DzqLY98N4tFq6l1n3wsTUYEm3NVG91tyjLv3F3QdiLB3EVsAQovYFXWT
240VhjnYwCDUn0Jb/5N1UfGUorC4d/Qu3BhpnRPN2QMM+DncgXe5OChyIGopLXrtqVBG/VhqqXbs
Eys/1AAuDtQp7I1wYN28YiwkpMDeEGXODju3n2bIDQ2RJtGeqh6xDiTy9JOURHB6o8T8pWYO9iVl
Fu76Od43Ypv/8sMDJRH9Y2KG0neURK1j1ZWRmwtzK2hYqXtximZpPUr2M4hbXiJXJW73fNQa0wv8
J0ABRVUc8jH8FepfpVTZRwgcoVd+32XZQ24kg4vwDdYRPxtjejaD+r6WzqaNttBHCZlNCbNbR36q
1MfIfjY7ELdhQiKu7SuH3jhySwMo3KE+N/mpk6ytzf5G5MeXEEVbGqLOiDXMF+RfkR/J/ZSZ/IcC
W/g5rIx4L01VtWtEWzwHvh3vMab1v7amUuOcCAG13tTnXz8VZBLoUdEweM0VFzsLtS3VCYSpemYf
KQ9FIj2nmnNoe/1RQR72DuO+T+8fmtfcYHnA2VUAn+m3oC+wiHYDpTGrcAjIhg3khY3qgGv2PkQ5
Pa7rQ9x+sEH76xKQdDk6TmPmtiHQSDO/S8v8cyCbbjl9GOzClY1L6D/kOhYYUuGNw6GJMVJp1HOi
uXDJXSVrPrz/y994SJgreFNcI0i+k2DfrlYp51YWxprqkVYPT2Gaxx9QvxaeVdSKy1vGA291wcFA
l/xU17px8CM12tcTQPT3f8mroehiDinwcAw4oOS+yydtwLnM7sJUR7dtAneg3wtbcotUvcZRf3Di
D4p4Tluxt6XwXI7NHYcIpMCIr3h5oGZ0dcKjGkrXrvg8SBeQk0b1WUinCsOXzv4VyU8G+nXFVYvz
j2ZQ4lSeIdirfo6yO1OW+L8EniXqg5Cf2orqXEZjJQgBQjTxL181TqU6PcOpf0mykgJeQx9kkqzP
Wes8zsoBpC5bHP5ZyHER7uHxSNEfTRcqLJCNb9dldqYxlKKTvQptJl3i2scYxYy/SEPvtoQ+kXUd
xUcKfjXNxkzeaZHXKQ/h8Acf20FT3KDzqKYNPb6DAax5mNQ57satrX1HC8/cWVnyjJ6DN2XHpvmU
IyskG+f3F/SN5AFxCZgRpJhcbUid3n4CujGot1Xt5OmhMT2EkorkAdniNS389BhNanISdd4/trkv
TrJU+YDR4xQz6L5u95IhJ/dWl7R3YdBt6s6vYzQADESS3LQI15lLQ66+izUMg8bJG5roImociSOz
N86KjSndpFkSxd20+U4gOh4J4rpfDe40R2MS8s5x8o+5nw5f0RDeuETeujhp+sKtBcVA42LpuNsP
qq+LBEobsZByqXUVU7c0vBN06Z+7NIxOpllJB61SwahRab5YobYlZ7h+/Sl9IOo3M5GZGnPx+neS
I4xcA98RaPFZQSYAjACMrfspDLcCjTXveS6zUNQjp7EhBywZI4aPbF/X+KNX22N3QW3rYdLL5GJA
W3sMYpToyh6aTJXJ4bcAMG0DCihlw3bhdM8rnO4zkfAqFlrUPjqdqvxwpMA6IyluPsvjZD1qkS9v
MDfXbXVKCWxpsEtc8wj3LqanVeLILktn8Fo5vUCrGLyoofG9C2WVemBk7BJu6J05WPpzLY/hvRzR
OMckfLg0XRxcECJEJdoOx6e6SgdPSYX91BsW+llW81DF6A+TQZ2CoEa/ICvja9ugDW8izLJx1b4V
eWHcg2gT+ACQGIvXCgNIHRBbqz3hgrpHJMHfA+PxuklrXafQNwZbnzWiLvJk+lhAnnDbuL0FgO7Z
oVGW2tMgtYpbStrsc179fv+uWe9bWD+0i7lTyHp40G4HicUoCqCoiefrYeaVdv1hjBzjcYqLf879
54Fokc7mkDyaizodzHe/09U68axAys441P9XJc5F9JFwcbp/yIj9d1Wc/rOME3D12SdjNtQksFle
WF3ux46Q09yLLCf4rE3GN3UMP+pFDJjFsdtzHOb+8f0pXa/bPCQ8AA3WDPnA4gHyYWVb6dTknhTY
5gOyP+pDY2yBo9aR2owAJH8l24Avaqm36yb3Wpei8kGsA/TjIJrRpuaai4NlpupuUNUBq4Qu3jjG
60zQpMqKQg50NZLBJeDRsrPAjyar8LLR6E88wdKHutDbp0rYP5xKf6A9rlCD1saH3KfEsXEe1twA
1vLv4eef91d8HFlCmkRcF94kV9jMPfvJowQqq++cg9a3e4qKH/20O+vA3fP2Z253FNPQDqqyl1I0
NMo+lcTucXOaygesd3eU1b/bRXV1EKR2W+VD6GzJNb61E8i3UHOjaQ+Bav7zv36wI2dZYY9RScEY
qebGd9SD7eTxxry8tRXouJD/8ARyuS5OlixDkTZCuUAGJw7ukihkcuLs82jjdz+Ktrpak75FWnxj
TKSLYI9zndt83GIp1HI06wnfU29u75ugX3Wj/mBI6T5CAF6Uvlshotx2PxGXeBLFS+rYH/JOcnm8
L2qfXnUtPGX91plY387gEma0EVsTIN+ysjtM+dgWsZJ5Iu+/NKaVUxGRzbtJT1HVKIvNtHg9CSDw
uJ0Jh+jBcLHdLm+hVvjTSWnrJZ2efYmTJDhWpT19jkYVyJUawU1PdNE/xbXq3zW68yHjQH/KopJo
yEJnsPLBmO0cM9A+pE0W3YnCmn6kjhF+fP9CeiNVmQH0XLzER4gnLf2y8sgACFYVaIkTvJxrS/Uf
ml4za1c346+D01z9rD5WOSW+nSKZ2adywvw5J9/YeAPWC0RiO3u5zKh3nVrk7YQJG9uhpAa9KFeI
k2pSLx3b2ilPeWHQLVTyLaW2db2Z8Qg65quSHvWyMQXisBQ5lCwv6oIYPa+yOBiNLR7TSj829qA8
5D26Am00iP3GjM/xzG1KBgaFhigYvLmDoi/OpGpNGk7eVuvFkWwcoqxWT91oSBe/huGRYpT7HAYD
lKGiQSINSu+3iD8FI4FZ7+QX9b5PnS25nDd2K/khQChAUWyC17zpr8so1qpBTmnaeGmjmmciWf9i
GGW2p0uXfwNs6xy6ZPj2/jysL0DeCjAxc+HZQDJrkcg0Y9CXuBt2FMJJSW0lttxJQfPs/VHWMQxI
pVeSCHKn9B8XgZIoDUlUSVV6iGXU4AfT+mQrhfw8hU600W9964Nm/hDsXAACrPHtDi6apBxt2y+8
ISJu8MG0UBOqpo139rUlcbt9Zuov8AouV+ZtqWAFH5R0JpP9J1HThTbHJLsjgHrArN501ToqD0Vu
/CxGfbjv0JH77TRQ2jWLDDupYpgbdBEOOCXVGLBNPwYio2Ov+tEOCr2GlkCCHHRhpodR6vRf/7oS
7CvSEgjDYD+pGd5OT2U21giAwn/qwpY6TQxvLzez+tRXlG/fH+qNpI8gZA4oZdaeK3+xFHWKmi9w
mNKD6vGjIcv7EFWdf+jjIMAG0HZ2CTf3WZMlmvf2NGsxNvXGxpuH+HuZ8M6aQy+Tqh0Oy8ryczGa
sarMaJon6p3Ssbej4BA5o/25s5PojPNLdO6Muva6UHvIuyTYEh9btRAwAZ49LaiNI4gz03xupzsa
Iysq7N56apF8vu9ttbyLyuA4+LPUmywOmeBUh5o+kZvH36LW9O+kDvpfQ77xoZA61Y2TMjyOofp1
8LP+nEebjtfLWwcxU9BwtN3magaP8nyg/rp1nCCAMzLq0bVzyv/CvjeoudjVnWzEuadVAGa1KGu/
bmyNOfi9WRcGpZBKjErAyd8WgwYZoudwysU11fTgpQ8c+EWGQEEmoeVpD3CvkVMNz5KmNi5exNkD
WuUpVsBYNu5Co9hKCJbP3jwHVHKomczRCdnW7Ry0QAmA5NnRtZecn0JtvqaacUpsTmRW5t3Gnpy/
bfXtfw22OILkzBHleiu66m1k3/tx44MUQCv3/SlefxLExbmVS3BLUL56WZUuwGSoi65q46Qf7cQn
B2GV3WoYsEcmo9w47csrnjKHAnCRMIaThjLP4opXqedEfsZX9YHxczL0+M6Im8LFW3TrmXxzpLl/
Q4rKy7W84fHLJH9rh+iKS4dt7DK0u3bJ0GnTjuRxy8ZyddG/fhdRL6je+UmRF9/VxzA5ueJhDyiN
W2jiqNlz9ypCQrAfhsmd/PZDEYM6ohwOE8c6GMF4ltPpWKTx4ziN8CsoiickMAQ2O2RVjoEWPKAm
c4mCeCPoX0ZT82+dCef6DMjjPV/8VmT0LF+YTnQNi1GFAJLZH6ZGzQ5Fhw5FLkf9Ph8N/6AXw1be
+daa0OgykHIkm6UPeHuA8Cmsqqxn5Agz5h1uotp9lPj+LpD17B9JR/NH0hmevxMkCk/87VAStsRG
FSHDFUZW6vZYI7iS02+6r60O6XwlAMljmxElLtuafhhLjegCcS3gNdIsiAnDYBIe//2Q8jSQnrG1
EDCZD/Ffd6+JyCEUxT66+o7/lAR+51XUZC+l1A9PETpqd//PcDNPF6ULHFQWDzLAHdxFCs4oNA+E
SM0/hJjlwZHsn2qiDof3B1u/K8wg9XH6ZBh2E4ndfhtyq2ohMMe86gOGlYMIf5dyiVRXK/pTktpX
odb/GNsQNCG1wES+VphBvd6O2E241rV6TxtcN8EVJ0N1RPqz3XVa2W/crqtKxzwWxB2KHVywM8z6
dqy4MyBUZaoBZEM7qrV/HKiC7gccUvdW31ykHh9RO7R/GvmLGqjnIXpM9Gs+fArTa10BOdQvChhm
NaQcmkzHSBpUt7KyT8rMC1f65mgnGkpS+cbPXuWZ/Gzqe9QqZ5k+AD7z2/TXhuuLyBwc0ksvxpFm
J1Kt36NTTuwaCnsfl0bxRaAYuDObxnxS5K67dAoqL8JytmzP1xcGP4RGGE7YzCCR6O0PMaqmMkWM
ODe25sr93Jo/D1IEpxXw9sZHz990+95as4MAMAUuJ9KQRbUPGX+jdFJp8LIwQLEJ1cDjIFfZl/e3
+/q9vR1l8UF5UBRm5QcjZUwbbLqmYuBgK6dYo6nlB8Xp/dFeO4bLj5r9zqCmW4glvMbefy2kIiG8
Y1f16AWZcpRq/2Nhq74b15AKQzwBLmX/TRLBQ6s8ZOJq9hdRfojE51F4hv+gDr8C2zPEVY2zXTq6
bdm5hXkFJuclxY86/llXl7T/L2gCd5IR4Dmq6n/29HNqkbLHY8A5UHLZtf63Hnnx0bk4NnouDeLf
X5viGgwY+f3sHQ2TggrG9VlIeM8qL5rxLE0fZflAZiv1z42DXpg4GeUfp7vrlc/I5neUIzHf2Fnh
H8lxcyPFc+RszjpDP7MAE/h4l4lf9NPjEApL/cOKfmfZnxSGvO3rhBmXsb4o6pfCebJbEFDqPkNK
WAK/bSV32J7s3p//VW5DsAxqbFYxpi5P+WBx/hFDiIaQXAr0YEuLsnWUz8jwG78aZwjuSzUMkIdP
lTvoEvpDDqxvh+4u3tTv/4rXMHmxC0grZrQgkTsK34sHP40HGzKX33tNVWA+IF9EcR6N5gcWEhSK
wuQ3TcBkPyXGL8UWrqz8ECOVvmzXAsQp8azTLl00PST1V3v4b1J+O8o5seFzSE+t/kMCWZFPxWOc
3w/NUeTWFz1Xn430hzXQPUYZw6Vst/EergMYIMLkpjQ7eHJXVF9DDkOrNxPNUyP411r4UaJy6kaQ
dI56ZmT3aPbvNKc0NoZdtXO11zYdeNDZhQ2QwyIkV8oMiTNjGL1WZ5GEVZenYUL8MjH85qQLEHlo
D3fK10jzT02aJS9xqxmPUZ4U1zjv9MembX3XBBr7zw82ZRl8+ewZpwrEZ3F15XFshIkIZK9GkDZH
vPqod5ntUjPblTMQ7f3ttL4oZ5fkWU4Vuv2MAL29k/EtDuQxyhkNydvjWLQZBNhhCwyxao4y2bzS
XP2zhCaCx4ujY0HPVZVChdaeSnc+N3JzB5R5lyQvXZqyB7uQVpqB95AUuCIAnTkpPzHj/mXmhbbL
qvoFrdFTFSduN8C51yZryzZ6fZXPzDpedeoWJE7LbDAS/HEzIm9QFEaPxJcmfTQcKXJ9vIxeaLFo
f96f9/VbyL+QqUfKFCQysO7beUd4ozQpjcueKsHMbpywPnZBPhw0cyt2fuN8wdLnoTJoJM70ltuR
plSfQikAtmAhd7YPImCN0H7bnR9OD0F4oqjm/+qN9tP737eugrDixBygiABbAwCbJ/yvx0pLc7BF
YTJ5PezwzykgxXtaXzmC+8qI7a9kemFW9pjekOPrkvQrbyS0q6KxcBstAEpBnnfqYKTemTDgd3JS
ddhF9fH393/mOmDFt3YmKlALmXH9i8MW4e4hxtpEu0Pzc4hdtfKclbX5VOhT5PaRIQ5a1251P99Y
e4ogIJDBXZPNLJECGVJuld8rrAgZ8zQoNtVu/CCAAnQbu2yFEeTcwTQHAQn1hvRpKeQ4SiMwLdsB
s6IKc690snlNqulTUsQTiEun0X+PNRpdTpE80wHYmfhSfiscYzjp6Cp+q4b4oxZ01bFrNO2fIzR4
KSa5HD+PasWSQqYmaRXWQ1F5tDYCtJFwgy+GIt243t7ahnOn7/Vtmdd5sQ2TsgA4Y5SVF9UTqKIk
HO9tBPx2CtTBx0aT9KMYyoOsNtGRQMTcR1aPFHhWeWhFaAdAWdkxb+Vv0M4mN5kdWPANHrZ+5PoS
nhWwaAPAseCELrHgVqMizW1UhRdCA/ukG33xNNkC4+/I+WpUYfwoTOuH4qQN/tyd/lRbUQvAs+6e
Eaf+IqKKHkUpJ1tPw0qdS5uV8ygp0MRkgSgX3h5hu2mBhptt7jXt1wgdsovqV9VFT4z+a5aB5MkC
B26mPxoPEx5B1wZTmIOcFuHXVu4vfbrlPPnWLLFd4OaB70MncvFz2gbzm7amo5oEYfExqvPw2GXx
dHj/RnhrFHJX6j5QMeAOq7cf3YLhbkpg9p5lp+FDO0Wo/pqjvX9/lHnb3QZxIMNmbhaN2lnmZXHv
JAkoB7nMS4j45EOQKctDaRvT3pRCQPaD+McGybySjEUtmsARl+7FR/WGXUxDoeYe7mLNvdzKBIC9
tdFHXF9r3DM0eYlbZiuW5VFTGzkg8zYLRDqCAGJ5/ZwPSvLLQYHx/cl7a2NSdppbWJyXWfbsdo1U
ZQqtRHJqj4cMEY9W8c+qJU6mqMdTjibEf0WlnqOmGb93wxi5wFxbt1W1GKVo7aPApn7jAK/wsszv
fMdCEmae4TEswpuiAYMhMHD16rA/t7qxs0WBTBemvv7sKh7Lbp722kvIidnnjnyQm97ZT3LbfsF3
cWZ+6k5Osz7vd06Ibo2D+u4D/6y9i9OmwwIdQVzeRqP7bqei3SEticF748h3dY5ToZw01bQLtQj4
XJJqP9+f7Dk8uNmpdHMIT2Y4Nz1TFvd2rot2mFD7HGVProGv6OEUIQWYO5dWQSckTe3orgON+TFX
iugukqXJfX/49VpzLyKXRqMcd3t9VZSzk7ByJpEoXjKk8Uffds6FmIazn2hHkJag3bvaPyH39T0r
ROwaeWfuLewc1Am7vHHqs40m4GqT83NmxhJtdqwIVi42gWI2NJdSxaN5n1wSNQgfRuh/P8rU38o3
VzfRPBT9Rkh37C/kb25n3m/DZjScXKG6kE9XybBqd1Dpkb8/wavwkFFsXFqpycCUgElyOwrUgiRE
3l72ZnKwm6hNetZypUdvbBw8jlb1UhpGdygRXN84NSuOAE8eRV0y2LmGx9CLDwQsXna209Qe1snY
yqVx/VXCJWQ/pL16XzbKeLZC40smA0QUeQB2Eqs/b2xD+2W0sJSlmdxhHRL4Lwli4+eiw1c3r8rv
YNavZOnyTomd5jI6Q+pJYc07Tlnmj57MfBMEEtVzgWzWURtwZe0L6ViAkNgnmSF9o22iHkcsWze2
8irW5HOpwkJW5S+aJYtAPMkjp8Ndms5jWSGLSv1qb034fYpRwShAc1p0rax4q2g0X+2355dR5xYN
UEJcgVZumtZkx2mn1x4qfydQHVb92aACKBUdEOlDS2xd6rGr5qe0+oguzq7vLw1kDCn7Ggiw4elz
UNf7+ZotdJ1a57PfIxihFrP+2VkSeFk5P4pePcaN2Cf5UxNKOCAckW8OW7ofSnoufA0rS4R2osa1
9fgQqEx/iO7hI5zzIDZcqcn3YdcfhSWOMPHOVtIf4OHuUcNLgSeEFZKfWXge9OxQi2Q/B4oJoogJ
/5iPUe1wbvQAwCdwFfDF9kEzqmNmYzzN34Nexm7ZPupJtPelO9Dbp8RS3Dj4KfNrBv3Uquqp9sdT
So0EAamqCwUPI9T498/YOv2lwEF/zCKvnOvGy5Z0ZtYyvapK9vx22hXS1O1iTAbRbnMeJG0MvJHZ
Og2gmfaqmVRwX+oJAcq4vIym9UfSyvwuMTJr79OicDGGDg4SjIN9XdnaI+nblqjwSvMCNDmyX5S6
2DNc/UujDSe2fUVKVEpMRpOfsyIqH1BpVSga9tK9PgXKUygn0S4E0q30tn6Qq8Y/1Imm3OMx/Q2I
g5dZtMhnMZnSnWLRH33Nya5aOm29vOs7EowBLX7KvHQd6EPe3l7mpDdaPYKVKqgW7Md0CI6japXP
76/fW6PMpAWaNQSetK5vR3EK2eggBrZQ/WysxHKEcE0Zhbb3R3njqSOaAbGGNNJcElsGhVWbhb6s
1e0VGyTrQifsm4oXwq5K1d+DDJ9P01N8H7sTdTk3rmoEbCwxObs0iKN75lfZiFHXjQOSUxACtJRJ
n+BmL6KaPK2MKpDi4lo5meZqedx7doZqdxYFxjEqwx94FHeHHoCfm+WEXhjYW24UNy/vz8t69mcY
B/OByDX08+W0GFEwCHxfsuvkWD8cXeCoFsj5xjO4GkQHCo/7BTJO9JhXTZLMqQPMPoTkTYhuPsBH
pPpXD/nGbbwKpuZRkDVk80NQIgG43UgiYptqyih5kp5PhybpikNr5t3ZKcBB2HYojm3Um3fSaFsn
8IHSRoT+qoVw8xjgWQYwdJYnpzxD3fN2fE2dMk0YvfFk9BFi7Niz7pQBt5oyD4M9KZ4OQ4s64c6J
qODbI+ppUfrf6HTaLoqTq1YjVVar8egiiPNFdB1AokDqsFesLPU6OMI627Sd7+O663cjhu+H9zfC
6gEl+4PThbAXnjOzDvDtr8+HNG2axoi9OC2VPdWnDD6VoGDUN6dKie7MqJW3zuTq+URwhrd61pJl
yVi52zErfaiYRlo8KS5KboOdybUXSIdYQ67/siItuhtyatPKNBmP+GHgc+mbxV09RfZpRN7RfX8G
VtEntUkOwaxZitoYtZ3bX+Ogse8X0VTAtbBxWzEi7UuJoPAfaZT0jdO/PhA0zqDMw4TmLVllqOFg
6H4sAVcopSw+UnYAroSM4sYoq+iTWQOlCwtlXlXaKrcf1MJvGKldCM+32uwoQnxQY+TLjsicB5/L
tI++xLkfHivaXhsjr283BMEwDsV1C57jnEXeDh0Pva+3ZlN4bd8Y+yGU20ccGAT+g+KY60N8DOB1
7qokzO8sPA46xBpdkendz/eXdH0lzOJGPLgAaCjCL9FivtXr9Grq1DMMcCJIijSnxrBcRYz9cyHG
cYc8enHO9R6JZb9WN2ZhfaRIqpDIBzz5KvKxiEl7FZeISe5TD2pNuMsgTJ301uj2nMAPoovtQ6aI
LU+1dU0O8AP3jy2T1VBjWVakkUOdEPmy1SceLv1AgFociPSKdN/EevAtkOT0HMoTBP8cydMdZZ9w
lw8tcuyBGT9mRay6eTMVNB81+btRtBz6uIi1ey2RnX89bzOzGkkM2NU0XIGV3+4RMWWdXQyD/KRL
6ie65B0VJx3tHr/beH5W6wA+gyQIeAtlWjjd82n8q1oupeAlipyBJsmz0vSbhe1kliM9UVXxZz/1
t3rJ87/v5iGYx6PzMBegXmuPt+NNlZ5VtPrlJ6inzS60hsg1gyTZ+KrVdTWPgmQ0uQ7lZ6qvt6Nk
ceIjFtfLT5KUooONN9ydyo29o8w+bVS41sETY+lQWV65bFwki6uxGCIlTadafgpN9UWbgbWYu8Su
DiLqt94O3amr5Ue/UF8is96p4OzLXVwFzilI6ZZmg/3f+8f6VaV6OcM6OAdCCpoLhI633661dhUN
Tik/2UEx7jMz9A9IgYiLkmvtLpF95yTkMD5Pviz+FCbOmDs4yeF3R500lNub1DlgqFWfqsBqdliP
Z0efVsXJtJPyjNLkf4OZhGfgk9JJjo3ffhwX+7JSR64pSbs3+jh9iqY8/FGa/vi1Qrv9nOSqcd9G
uumVWaO43OfYr+pd+cBD5nxUsnbTXWe+u29ngCYm4BziDRhs+MffzoBl5UK0agG7UGnNvdlDHe87
5TkWquvkvQErmf+57it0+zQ7cMtKKjcChnWvnLICXk1EXSCD5nLr7U/wTUuoQQYXRM2ki2ZID60W
1Ieysob7FK2+Sx0mP/qpE/eZjIYgBpMFvAOh4bURp9FDkjChWjApJ5xpuz9mk+h7v64waE6g34si
OFcEOSfBk30oiX4OvTLID7WdFpcy0hpXlpDed6cRRuU0auZj5kf6zs5T6UHRlBK/xYy73kKzKcqu
7+++N65YhEGok896Poi2L++TcpAK0ZYxDJtRk446SvS+qdUIbURKyXUZNe1DKjnVvoqnc9JPL02Z
7BMN61u5q427VNCDJQhs/Bf6n86eoobX2r22cbuuLz1+JBwQ0ipiDB6C29WxA3BUlV1LYMX18lKP
IZKJCcwlYYNRiSox7OpOkzdevPXNR6WWphMlL4eHb6m8J7AiKmY+hlcGwfSCZlj1KIdiq8U37+2b
vT+TjzQwmbMeCAJoi3cV/eaSj0BAQWb/q6PeH/Khjw9NL0oApZseBOvbj6ICzSPCKOr7QBrmr/7r
/bBNblojGRVPxAX63kVtUhNph/pr3uvSofQrnAm06GmsFfVOaKHhxjm68ao01HtVJMMLsLet0G61
uvNPQsyL2IKLjYbK7U/KajRArBElHeTnvvJX6iZpkf5Kc2AqgS5Hn0Z/S4h9tbavQ4JoR7yHPOdV
P/evWcAgejDH3Fe8MTICt0H2dC+GvP/XEjAqSPQsZ5FXmkQUxW8/TJaRrY5piHp6pQRHe0rsry3S
7edUyrWX98/xKjgkMmMYOlFMIEyxxQkRRS+QHUZGT67i9imK71unwgjQcaTERVxIk11a7AcVtfcL
JOGNwdcIGUy+XsUjqQbRblliIqYYP7PIbFKvR/7uhPSif44Nq6IgoSgQN7G3kg99KX+U7bA4dHWi
4FKQd4eUoviu6A3fDQJz3LjS12H7/KOAHTMvM6VwyVm3407iYQ9TL9L0+o6itrzP89w5xUFl7GKa
RnedrH4IjcGNZYFqUxSffTXZKquusWD8DKojs7wNaQSJxO0m0IBUYvDTJ15WKo+jHAWPaG1qB6Js
gExKme8TOB17p5Xj/ZBh7p3E2UZwtT5fRBWkDiQPVBNWNhnpFMQ8LR0c8VZ/0XUpuGsEqllSWDR7
tLwOiVZuHek3vhqcFgBpODoyJjn6HPD9dcAS5DqbOs0TbyyyChnWwvlehRJudE1M6bK3ZeAdVA4E
FTM2aV0e6sGhSPD+oVif8tsfsYgrUmpEcVW1iSfFkXQsTUkcklwEn/55FMj99Hho0ELCX8LD0sZR
pDgVoaf2IRg7WZH2fQaJ6f1RXtmotw8FZRhahtC2EQGk5no7o9Eo62UzZqEXOP2ex3yXxp8TLdrD
VToOxldHvQrj0mif9T5zLaHvANHunKTdjxJWw+2T5Y/oMUf4FMq7JvqhTvGTll0M/Xcb6BjGv6jh
J3/AVSIGetn2rl0DNSmTM5H50c76TxChHuyg+1xU33M80g5V8RO1439fLwiAvIGACHgIlqxkSD9t
0EZq4OGpcm+nkopXRL0Z8czp+nIibUCESAnOJIFlvI3G7ECEUoZejHD9uTBGy/Vh6J1HJz+GkhUc
sOio3N4WjmuBpTtniarsADjUGyv6xu6cWV/gm8HOkswtXocaUQ+nRV/E6zuh0dzAbFCeK6Tv75v1
4Ydbxr6ZbwDkape3YNE6XRBZWeBlU/Wxlyfnpayt5qPERYULSvQ/7s5kOW4k3dKvUpZ7z4t5aLtV
CwwxMkgGSXHQBkZRFEZ3uAM+AHi23t0XuwdU1i2RWSZ19q57kWkmUQxEIBw+/P853wlxxMEAvvnL
F8V2GnIQ7Osh3vq4oa9GiKiqCGihxRq7/YKgiCOE5chfKaZN1xKdYSf6q6TTP39QHIlxI3FURZw2
zO3vn4/Rmyp0hSUDVQX6QD9o/HsrWmQWscnOMIzKYy1ot/35B32L4Xg/mHBViJMgNIEeB5SK91eN
KfpoYh7YlYyvlr5I7Qr5hn4H4hhNejgMFrNR8GizuwkaXMvcdQSnOS8vzJ4XO45aVdBeSrUHuCUJ
o7OuP3siToN53rXzznaRTgP7F7xZtN+4pkoa99amJ7e6DGOUgUt/PAeLvZktaNbHDozHMamxrMY1
3RSSbkegMrUtMwlcZji2zxTC53zuoJmNBggWK4m0IDOY3c9vyXpS+vGOoCSBCh3SZsNVeQOB5Ps7
Ei54ti1TmxuGxWEnLOSiCYRB7khvuejNgaEgQx3mVHm/miLfdm3vLg3W7cqNWiE1oKR+VIpFMa0W
LErdDUCZTiIBoL1VnX89OLLcI78FLbQS97qIaJG7DR7vQBlv10goyWkwA5elqYNU3qA+gP/jpZiE
5o3AlBkivPV2oYjdmor7n9+sP/X7gJbAyT9asYMYRX+Kepymsq28ISBnHL13gKjwQx+S+opX3ZgT
7g87osas8y2eEYMNzDxZUV54xL5uojreTRIJxwol9WB2EDeubfd2jvSQyb5sr6nTOL8Y7n/a6K2K
HRjyEU6CGRTNjw8PWU9ioUI9uOfCLnFQcLxxAyNB/wiF+WdSKFDIADFILafoT+US+YkIYpW2tVZZ
NIbtBpFKOkV6ePMXl2DI9tDZW4+xq4MDleL3Y67tF9LH/eSci76s8iYgY6bKqvhF5ejjhP12FVhk
EG8GDz66tO+vMvGuYmZZozTmmm8Qv4fHTgi5//mQeKOw/DiKIfCD8ArSbij8sKX/uC5oane27Ih/
buxYbILBm1MO0iv80NYzyAAH07pt3kbdXbAyOuZR5Uw3PJ8nQH/jSA55T6d2F7PYPgC28jAgxSdR
1W1V1RVQydGnxremTLusP6DOHmB2wAkIZBWROqVd5cwLxUVcUH9XVZyl9kLaDYqzfupZNAS5U4L6
hpzqlAnPu4vaoEu9NhTgx0XdL1auPz3OuBG4C+goYHLFPvRtMP6wh6y5WWKJmMAz9jq5vwHvPZ1T
va9zlPmPU9qfqgwWvyv+Wb7Wt8UvlrB1yHz4FlZ1PYQ7azkSp8T3XzZAy9KpBumcIfjcwcXpDWEW
eFsbx4Wff99/Mou9fUyoLgCkghEdSu/3V0L0YkTx9DtnfhFtg217OW343t7AaZ2UuZ1YG5q6W36v
8/Dsb8ODlbFtmVUJ2fz8fXxcPz++Def925gCpWptCecMSnDiAwXX+Z9dvh2cAPLNX4zxj08S9srQ
tax7L+xMgBL58JE9d62mVKCtTTbzT2FU3o8sjn9x+v73F4F2GmU9LMwfubfYUImh6CjE0zXSFPu6
qXMEyNW/+CjrAv9unIBLAgkEev0rug7Lz/vb5psKKNeFs6tAlUhvhtcaOOi+XJ35RQZYxme0Bui1
gGYuJe3yq8Hz58+4agm/V3NQ1v7o2ENxeIYPFVcXVhvAPTn36wnrV8GVH64CsdeqMkD+7tpeRwnP
ff8ZaYfKDwV44goVXKqSBbLjXYcD9fnnI/CjOPL7dVADBwMEtTA88++vA8ZIgafBo1eT1Uz7ik0G
ndo+7fs2xHJuS4SLSj6kQ+EPWdSC6Qox/HI3+laxtTUy6STVfYKR0Oe2O+jjXM1VsrSwfotBBduS
T3tV7VpdfzHI+kulPRwj3t7CFt5se4e/zEHR/qKP/mEz9P0ToS+EHtaqgP6IT5jhGi8kc+mViMvz
7KHcO+B78mEETUDxqROvBKOS21b01x7mt+t66BBhBseOCu3Z93dyhhAyBMMcBZnR9j91tKsPXOFI
Jz1aJp0IH0b+qzjofzNIoEiBQhkFNXzcj4qF1sNCYkTdXcnQq3bFvERp58Ia9TZG/uNl+l/la3/9
/cka//Gf+PNLz2c0byv54Y//uOKv7FYOr6/y9Mz/c/3V//mn/3j/R/zmH6+cPcvnd3/IGbyj81m9
DvPN64hQobdr4j2s//L/9Id/e317lbuZv/79t5deMbm+Gnhj7Lc/frT/+vffYswJ//Hjy//xs8tn
il/bqmf68V+/Po/y77+hm/47NrSYH/H/VVyPuce8/vMnOOVg14jnBMKr3/7G+kFW+BX3d2wj3TWr
FCE4aGXg0mOv/viRs1psoNUClRCzovPbP9/Tu9v+r6/hb0zR675mcvz7b29CtH/Ne8DWwdGwiv3x
5rAy45Xfj7DyTT1iSowwn8u7iCq1Kwa3+WLrYYiS0tXsoQ7CKt5hHej2ZjEC+b6TW+Zx0/hIeJLz
sKsBap4reJmEbMsbimLljQuP2VVDY+dhhuP3zvbH4jNkVG6O9IWEo1FxaffWrDdTyVJ/br1PJZnU
URJNbogjXGQUF9Mnu5DNkkQTdNzVEIqXwpo2KAfKcz21LTI5Bg8HEMfTfZUaf4kOFL0nJApIZFXU
xogLP4CE7P9i4J7ql6Ef+2/y/Sh9P9r/nxveaNH/bHzvXp+Hr3/bj90z+/q39b/TS9az5+6ffzf+
OPjfXuv76A/d31G7XTsj0HBiRln9Fd9Hf+j8Dp8adAartAWik7WC88f4J77zO47ha90XB3IUA9Zm
wh8PAPHd36FwxSqN8YoiEx6Dv/IEvJ/a10vjaA+WIo5v2M1gI/P+AQi8En41CpMi8RXdxLQJ8qAv
ngTYiqjmFhCd+/Mn0//KLve2N/rhwcOqCF0PKhlr0wjkmY+JQbGECqKPi+ag23G45tYYAzhiiv4B
Mwl97lhFbiCx73MdFlICWzfNOgW3225ToIPyivUaBgJuHxsVYOO/dsqPdcU6ezN0Vv8IrkFZIdUi
4q+uUh4OGBwA/hlbw29VYKy7eanEN9IA6t0tE3KCbAVeoN2qUwCc6gsb6KfBs7lK6RIRIIVrhzzO
hNXIra23jCk4AgIXWwjtGKgJfEugdVeRwroKgfv5fij8S0vF/59PHKpjP3vi7v7rfw9tPb/++GC9
/cr3BwurCkjHcGrhUIM9+Nvy8f3BcvzfEXIKuF8EkzOotStN9o8Hy3N+h9QR3QPAX2HvQDv0f54r
18frgTmPIjhEFSjq/KXHan1s/jW80SRzEXCzenXgQcXG6aN1PozVGHCM/bTlzZOqzIXu4iPIfwmd
zPMPd+WPNe3HNQypcP/mYugsg3XhoSUKS877Z7hVIwqGwtep7AldbiERtPlhZHZdwWfZwwOPhcGx
T5UfN9+GZWDRllau0bk9qmhnjZQgypBiQU6AuS/4mSDj2t8DYNaM147wI7ZjdS8rALRbRvZipMF0
dEQhxS4IzQpq7kR/1VbSufDHWpaXrGrqOTPxMIlj5c+l2Cye01WZplE5Z45c/HFjQ/SEsOdmWPIW
cHaWTUO3/pLvICbeK5BhuZVKymtE1Ib2Rrstcw+KU9EiQF5QuvOMV3Qpd/TVXCq8kpxQPUgDTvkT
1NzQuvQtLM0pisTCSyBzx61o1Ohew1cBSABvjV8lwbDEEJnhBVLjdLrcxP1i2Zm2GksnMrIqcjLQ
Qu2xo+lVNkhjagpYhNeKLQPfnV5oXvsMJgoFfkLSLEEhAUhnDQQOs/LjBCAS1aIFsdJFqqVHaINt
iDWlY4kvEfkVTRwm/qjKezPDcbRfYLJ/QDfJSzxdAhzd0Ny2yZlrH1ttB++ULWRKK0eT3NSFnTgj
zPGdR8bENesrtRCEc4Iraohpa6NyjzA7RSaKzBSyDZJA+pcxD29KFFwy7C3uY+IiZBwmtmxBk4VU
ziO8WHfB3NwQJtt8IAhgwJ78NHJsI7qFnVUIp0PhWSnFdJ1i6O+BIfT3MfWLpC6pn4wLmrUt3gMY
UOIAs/EhRqsQHnYHRCmrTWxXbnsqaEr8Om1CcqUns9N6MdDiertuZEPWtubsuNWxdqo6qxqyiWRn
UiEpIC4gKmQCXzYgXF8LIxMP5enUtsXBWHpOwJvb0YU6J2fyb4CtwWdzyudqdA5zWJ541HGkOQQ6
E0tBtzZQo57wryPdoWWueAY326VGPPASDTezXV62y0DgmJEoPTdJESHL1ApHlbTNcCKFySbHP43E
gLvI5m1o5h1SIRAOiXfA++CiD/Q1OOivoC8h9nMY7galb11ELCL29XKGKTehqvjkSn20vGJHvGbJ
VSwN7l+xn4KlWLtdj1EHhaIT1tnizG1iBcv63hBeIg0cfnJOgnJie4QaQLiNzn9qRyRA4jtcqAOe
Ezh7qgcPanaktqkrHeFEHUoyIFcEDpEKykcSf7UJ1twyni7DWjTbyh9fxwm5deWsNFS9cII7TjYA
3FMs9pTwdjxxm94FbV8lYM0cjbNcAKt/3TvlnGC9TfViXYLfV4K24sPXZ7XehrKGpQV0fvBD9Ih7
cux7h8ddVkc4BMcLAJmdgttUPuKNXjgRPkosrZeYtLmwqv56qatvQzfeFBRhP3aM1HARHFmnHgMX
Lhi3FonHSJXU/vgFpjmdYruiNsqrvRSiCJLNA0K0Y+cIa5SVOR2NgV4Zv7gkhBO8WPaNV48Xkosl
myFydnnvbWPOr2NaSKCkdZNosewU6SNkyoavyIra0D5C3Db2+ByH+BR5tiaH5HBJPNEPicKBARkN
y4WHgPuUOv2Sum77rYQ/IBl1fL9ARi7thR1DxZ+KGIzIgvnIoOav8EnZSekg3T4m/sb3VO6jqwy0
dD0lQxRnYCkjwBI8IxDe8TeyPo6Vxbc14spdWlfpHEIb3akY5GX7UM3uvizao9WAu4w6Z27p4jy2
yksWgSfUCem5KWB0grsSMAK/k2nr+vcloKj4GagU4DFCh1o41SYUwWfb10fHb6PrAljbXHLm5DBj
3E0iCPeNMDvht/tRIIRSIpOjqYY8MmKP6FwvgUBkTp0WMD5S2ctNi2U66T16mpgotq1q0gHlEEQU
NPuAhl/NUPUZM7BUoD6e6LBs87BS8GCAaIksifpl6aDAYBEkfPHEU9YqmZfC2WBjPV1Yo0Bd19PN
HnrewxTNeKc4jo9pKVrrvqJFtVOh2gBQlHsugCdeU5y7sLwM6PACwsimABUThbXKz+NI5HT00SuJ
CkhN5vqOWnHmjCZMAuQopPCHoNE4lpejiPIZfNQ8oNWUY5FglxjrKNhYBhn2E/S+qW0g9LJcOmIb
Xa3QxwYcDy7wvep20wWIf4jJBPhyAbNfrI89ohMEd8d0iMNvrmkxG9gtgGxIbu/yOrJlBP+s2EfQ
9YmGWUc/kn1SQ7K+U0i82jmsPpfd8IRDyKmn9p10AWCnfbgdEB9j0mUJH1gs3Fe0a8klA9QsWUx3
Crv+xCrFkx5UQYBg5k00ii8xr+4c0wOVQDsr8wNYwwM1n1sxd9vJhR0m6L8sYf8keS+SmIp53xBr
FZ1MmV/wXaXgN26AHM8H0yMLi1hJERZf4OLaGeF/w3HVTR3No13jVfwa/HhztAPu5i0ssVgiGb0r
C6yYCmyvVHVAhKH0CnGwNX1iYYMWtq7yeDQTtuD8xvFnN/Nq+7T03TeKuK1NrDhPptmFeAgPFPVG
lfo1EylZqExq5mOZHdSVgv3FwUw3sKyk7IFhr5ZyPkZ48FvsF2J1D1gdS4M27BJWwYHHaDEfwoEf
kagIbig2rmlM62ODsZGw0rIgKW6emGRqD+/UYzTzOLf65XPJ6ZlgeipgeUWTMh5ODvWdzK1b78Jy
2yV1JlUn2hMko16zW6r2EPX12e+HUxSyWz+q3dyeSwhrnNDkfuV4N0sMqJm7MqHKxepuo2B58ifl
JLP2tkXfoV/rWvWOlEQAf0EVIg15c/QccuIjjzPA259KPBFJbVvqAvpc1BZRDc5jQ8lX43Yvapr6
S3uqb/xatvjisOWJI2Lf4+i4YQYRgh7vSdovwRMKwnyD9nm4kZXTJzbF1y7I7AKoKrcj7MjYsLQm
11axh3osB11gD1/6FZwuz8abThjh3kWgKZLlim6jupImxI8vFZ3xnMzRWgHG4oAITmyZwxAC1TIr
veUIjytDtKr+isybHPnrR8CqB/CS2ucAmdXLEF81sr7j2oO4pDsNFTRRJe9e2lgkAM9gdesDK6uh
mFhq/xpWibNc6HZ2vMcJMXxFiN0FNnJVKiMRJVNnPcuo7pNe+ff4tH0SiemLNs4nC81URPiYIwKW
7mIMROpYIEWoQKcRolIzhaTdKwrOdTLFg077UTzxhkyJWgrnssebmfbNAPR24vG5U9tomHh1rqOG
YlmJSIhQ38Cw19o4YbuvKrEicueO3pSW004nioUH2U6tT6tsWHz/yGtqBVtiF9BZ9g06fztIGiz2
3A5L+2Aa1WswzCC306lXxu5pVGjBqsq1kN09jHgRL2RshOTOLeLv5aJ3Zc4fzybvuzHrMWh1AK/S
KdgJV+3g+5NJyRzcvq5acQDosyeNdnrwAJr5gumqKNMZacxD2vjF+AtI6Idu1HphiFJQgkcvAc4L
VJDfX5gjjVCFbqBSz+4JpPGceHViGil42kVR6yZExCGEW3NgO2kTUHzvDHtGC/c5HjNwS9pbiE71
lojOfWzX5dB4NhhoIZVltrQy6rJohhYAG8LFP1YWlmrqtjAvkhlYvMQafOtODQDmpTCMTb9QO//5
ruJkC83u6l5fuzUoDv2oShMsBA5CIyJT0qG7H/24u9dWtyMQIoodrFHhYyDayMp/fs78oER8+zLh
HloruShWoc33oVTUkgWkIstYadBoGIw9xt1PrrDRPAdvl8I65OgZpG2/xpNE6YRTxjRDxLLOL12K
MR//qqHzvnb1fXTBZww/PdxxK13k/X3QZQybqjNYKQI63SMNWXSc2pGcGhxArwnn5CT6sNApCP+/
0uT96Xz/VnRAJQG9AvQ6/fUr+qGpa1ckUrHLZdqFpvyiSyhHcRRYhhLZqQ2+9QECkl8xVFAdeVdT
QHnORxwXiF1QWSP/5MM1jbNa8wqYv1W3HGi4Y4XKVf/482/57Z3/WLkAFgrlOADsoQVExfJjRdw3
7jLSsKeZfRtvwNXbX9Eg247Jl8/6AKbAI8i3ZywatoBKPk2jHSb9zc/fAq72saIB3Yv1hk9D1xw1
n49vol05y2EJIZKsxDFG5ltVYPvFW5xM3LAvbicESUBx6h+mqr3i1N9ziakXcI5xN3cckOSxXtfl
iiVCYprrw3g8TIAuBgTCmVJ1bUplgw1Uj8xfZ1iqzB67BnvW6kHysMU07/GtFwBzGlfpMgabEUUD
f+5v+84/hIiF5Y3JAnsAvgYIALBXZAfPQ0CGfS9cdMIamRYMUWhSA06MGK06ASSWXURB6+Q4xEOv
RM21covHwYJLxqe3KLe/LC7gAhpoQhxeLrvAPAz+dPCRJ4Yr64dCmSdnnJ4szR8K1zk0LjsSzK5Z
IxG3A01HMtlirykRyUTiu9I4GS3xHRXWpq2DLQx+e8sWV7H2wuMYRS+NQzaLHLrUlKhKLWuGmu6a
W7uiYIEFm7k22zFET8GNsmDC2RvAEVOIW9BbnmtRXIBvv5uNe1P3cap0DXBCMD5RG5tDd3jAXbnr
tVIJ6tcbP7a3zVwf4I1/xA4Np+YSMYVzNjv4x1AyJUgEedAhDiuNzRKcxzalR7Z+RV5arK+OXVMs
kvq19/o7zNNx0splC13WoUBjJ8XTmZG++MSi0oX2WeZLNUKoE95UrvPoI3zRKHq/xP1BUa9L4GG3
krVHgkD6tOJB0hTtvh+cDLreJzb5+3LBNNIIBI03D6as170xGq1mUxf6mRrw25Xb37i1ue2aIhHU
za3R/kwC2IDHGPtXfLEaALhx7O6q0j5QxKFlUo9gSMIfjDvZ95tyYTjLNOwpAA43LRtUHgJs09LQ
qm6xofxk5CgyVORE2lkYRcD32WdFUFEw8gppfHelms1GQOcCXsnQvbDeRaapZV8UTb9dHHYMqMp7
ywB56loUDIj6wlvCwxSDwFBQfMdQdy+5QJ1iqSL412cU3RFFxLvlAqHcbqrc8UyUKy/ZBDodk82l
G41HHISviBgx5GeKtMLKOzQBP+JoekCctEnUDJIFj4FVs/USbtXQIfehdOpdRdv5qu35hW7abQEU
BAoUDfJMLdPsOo0TpoI1grjLvPcG8slDdWzvCUXOKM58azokgGtJHmQnP/eeRGQHmZcU2SEgKeJp
y+u+fpKxvAsogHrTHEzZiHthhcsW8wFQOHMPij4mDUb7C8JgZS7aK9zXjPU98LFw+aTBMunEmRFi
L3oAtusB+z7LAUcFSsgcCI1TOBawkS3O/TwtDV5R3cUcK5yYC4gjdf8QIdI6FSizXQwmLtDgV1js
EM6RddJEbmJLdRwn8Q25SAemgL9gpK9yYS9tEg7eKa7iGzOqBzKaG1MNaQl3ehoWbpMC9kJR2xwn
HMS9R2+wxIGIardAwYxahJ86ND7BKgt5QATarJtD2RtmYOYQKICtJND+lRXoS38qn8YWiHRbQP4y
7WzqbzliP+Xo8wQpaA9Q6V7Wyr4qYn/jYKQMff3cc3nokFLoEJVp1CeIgIwnslM2t1dqrr9QZudV
b+1qkJ6nwEqHaDmOc+knNmRkVtxvRWQ/qeXZruwHBf/0IW6kN2w92pHqYRwsvZUGYt3QxfHADAhe
Z4rkvRk4xwcu8eaQKqLCeGvT4DUgJu5w4OfWprPnMIH0ZdkXPnPHPFCcPINrhdLcUJo0GBp224W1
f6NMM6AkjJseY24sHX4ERZidhUQQskXqaQtNQYuycHvv4WyIwT+393FYoSk7ThM4L05zZ8etuEYR
+ask9n7R8ES3Mdz3hnwj6DWhFqgnPwvcWpr90haI+hjkdchhfLMn1/o2QUTjHCqpUOAsOtTfpsg6
gSRxpJB6oMqAREa/1FHiV8ty4rX1yXe0fWNZzVigrhl+UjVROZy3CG3qjHPNGruLU6QimmM09NjO
uqH8UrawjzUNn1GKtBAA3JVtkbJwdrIyklcGKvCt6EYkrNZHpi0PouxCJn20rCB/nK5mE5xqrUVu
OnIRmehaGsdLi5XLCQ3bmFYF1vdSNQdW2mCahL2N6ge2tlU73MvRfQQtrkvkgOw6IJqA9A4EvIaR
uBwnc561vPBmRlQSwhvzAprrVxdBQ1sbvrpUC4IiMBUFqls2lGlPsaUByESWKfnSVV5Ek1mi5qkX
uSRzL54swzngvd5iJ1WE4/kNtZcapQ7oQK5Qq/JebXQdNqM9CqglhWfrBFBXHxVFRDEux9mTjYuk
21n1GRit3b1TF1cDDg1kj6m10qjGxDYFSSfyu0SzApbgsvCmz3XlvajS8ukuDo19iWQJtZngXcxC
QotNSVCwyBo9AmBaW9M4JrCiVifUT4Kkw//RLHTPMzfDBrAunLsGw/sR5ImpznsNhyr0j8DSzcuo
HkvRiUuq1vxGEUHr2Tjwk+ipj76MioZ5qzt+M3Fa7Mu6uUC2C0tca7qMKl2TvfZdLdaci/hGY39x
h6b/cBicbkEEpKzpuVUzBnJjZxPqVlnEi/YCg1EmfJg23lhdz3oKtxHp7yE4Ok2RS5JocYrMsRCi
1kA3nOqZb6OKtGlfE/NQ+cONHYNwVBlMgLU2wVlAhp6OOowfiazgIEVeJwLHXde7WxBsNeezu6Qe
gogpkN2rV9TjwsqHBhblXkT3oud2QjAcU2TXcHhhp2YXOywkqG/2gOR2DaRFYon2lfG7m5iy6pM1
q3m+i3uv1Emkyz0ARNPJ1MJ7YIDLpjiIFhuHepBmoNK1ZU3cZr47wAPiFNN1Yxt/2y6x2XmxauXO
92Z3i+ODaFAO1JjQba+uExfP807HXOSQXgzJVGokQk7mEX2xIAMX7hY9eqSXSoIShFUUqI+0cXSH
ef9qCI04QInJYd3HBi8dWvA2N9hiN9uoR73PtY6tz59xa56mKr6ET3iD3td+WPgWdLctRE6I1QxN
sxGqLcHtBGFkV6O7+ar9il0U5QJcFOOoqkP1uh/UUGxLjMt19dSLt3Ed3R0nB5MoI8D0LOiIHdEj
Ekk1Fvi6Gt1nntHLHmjGc9HCD06WDqHVoc+v+3DeIgNmPDOkXpuF2rsQQYZ93fE9WiJWYoCjPiqz
nPCEzICcqyEnwqCkPbTPWP3pDuzLfK5EtKn79lkiaAeK9c7PhGOuR8qzCmlr6AiESWnUaxn4N4FD
RhxdhoPDmgvjINQCFe/rNopfQF1fMjTlkxm1mUz7EnkjyzCjtWTvGtFkg4vSL2kxAElpThYbuqQx
CO8kgAWSSp5EFF2XLUnrZWx3HpJ+0klPoEzVOp9KtPTQy8BqWA+7ktU8IWpZPkV28ckrAxi0Ga6L
dI+7rmACTK0e6y7rGAIkIBVOoceIknFUzmeDTVibrDtK1zTLrkcTxto3tW1yLrwF9xqMkmtl0HMd
F7fDbsB0SetH10NXuKdQEUTWa996RLlSIoUNqmMGOTJ34i6XAvvXlfuGI7ToGOzIZBJpuAx+uMdd
YEnsiTkdWbgzUwQ2q1qsl2GoKg2HUyy/1g2QYATliisI9c5d502XLYvcW2uFyospuuZjRzc+9dhn
ONNPCOzS4NpXW+OS5SwYdqql336Cq/te+vWc+EUDo8DiXYWFNaTMFgbEtvlQDqj/lmb4HAVyzKkl
4xoLXDhe9WrW31greIaZ5alpdHhoIoYJ2dKPrC1wWFja+oKWeI4KS8w7H/WAjRhAPy5GbFlNiT7X
iHydzCv6aENdYMOoLq/nIl5SFMQue6vvvo6cTmfHacPMDnnuvlUbin6P6INtizkPu2y0oUHpZw25
X1h47vWA2803JdT7QTnbqP+OUdoYm9+Ajpsy2eWjNUmagDMmt8i3jb5IiOJQxSwA5+/XTUk5B/uq
002d+Vj1AEuHYObWdXV3OwNbex9oyfi2RB1eXesACs+ES0aySXZFvjBs59WMWmHgYTG3Mkz06JNi
sXRMcWmbJlc63mJ/zXeLW5/RvkyqfrwCTf9qgjWtJfwGBAQ0ZKiztQBR2AwhWirDGH8bYFQFPI/J
B88QnZopTFHGs47DBNL4bNc8bXpOIKqHlHdsWAHaHWcJTCUASRm6LSWpd0GzpJhanrU9NklrOSfg
q4+26g+oLL2gleHlmBDzugy9PAqwXsNIhojNkOuEGAH65jRcI4fjiODEOul1g2T1/sJFp5NGzpIA
d9Amg89Sh6OPFpbDpZDOcA3bzDEOh/bG61afD+DCQ4HkAi3MdReUY7IevQRaEQLsfqhyKLce6lli
lizd/QSXa5UUgH4NjvMsOueTTwr/Bp13bKg8aZ5CG3FAYT1MuDEQ9jeGPhTU8RMzy6eeVFGCBoW3
r+vljsAid47LCht9WE1zwGL7BJbEYoPHZ+9DiJTCvMc3boOSQFAgB8AKJitDndG+DDG5p01VPVo9
touxZmgV+c2Fu1q7lY89tlEnLHwOxMUCAgNWBEcn0AhPQS88iRH9UY7xTUFw20X4bXDsER7H+BxO
ASLbhI+9EKyDoIPjiO6zy5jNDgK60IrvLAP7s7yulvjoBz3d19jbJFWMAxHgDcuh46BbQUHdHPDs
MggbZPzq1uQaSdHPavGH1LfZs4twNkGbATR/1AZ0eC+xBONI4e4HdKH33egebIb2ku2WER7e4V7M
DodzKyxuvKi5btFnOumSRigiA4noGnWhifK3JbypiUEZ1UlVvIRHYQbUuysOlB8WSA+IeazK85iO
A+t25X8Td15LcivXmn4iKBIeuAVQtr1lkzcIdpOES9iEzac/X1FzYjapGXLO1URIW1sMdheAQmau
9a/fTNZ2TOfsiekG0bcjODxFyD7tvDHbi9J4KAb3NBlz/UaiUEY4RjvHm4GhotOkyZAzyewWEgTF
jIHDALciU7dSquB5dkuG4pXOEngZxa6TwuRs0CQIOOp1xRjgOAWTdw6rnJ5Kbc1xcGc3zht8dNvi
3dHN+g3jgBaDQjc8r5V+F4MVnENkjDIvP/e9Awzkd59re7jXoiNEN/OMk18vclctuUrqqnuGdfM9
LSqo2uyxu6a2v7pFhWFXgPnIymgcp1x/F5QrIz1EKrorzrnqrchas3tZNLiPVXxNo2HsMRu+9Uk1
iy/IA/TOp4DoUJ5QkcxefVzn6agm5j25613ZVr5hSN1Xh57tGOD5rpzTlgq7C+8Aar+gx8N80gle
tsn8wbxxioy2PQnLuc/N2TlaVfEmwQEP9L/GrpiGnmkYJmMrvj2HZZH3W1YydZE6OKJJ45wqGITa
on/vFKj5eGHoU+rfKse5B6nuY6yK7lSPp3kJ5y9yDffd9Us+Aib1SXsafU7XPVazHcRQhmRiTuKq
qedDhSFrlFMBnvPFbL5dXMcPIz8ye+XbZLE4s8W/blmqN7Jbn6ocrL0P6Non1d1aq8OV6GJNcqt7
6XvxsoX+fVavBGK2NhdirbhmGkMMFREabkGUEQvaEPKBsfcXd6QWCt3yqrPXLUZNi7h4Kq7MdVzt
yKvkwIKx8thdzTu3q75lhIMkuNQleWWT+kauIY9aQD7CiTg25nCNtuHS5gSuEW/L7FCfp7tNc6Js
Q4hInT+LZLpdq617yXv5pH3oEX1pPKtZfmqhm/MUXVxK+ZdN3q9d80bxe8JPeonpPYAT8adPNmgc
vCPhmvT2VMfAaMw4RmPn9t3TvAwvcgPmMVT/UBYYY7TdcFX22Y0t8Gku5wEfYXI1cjHdp6l5FVrB
TRCqx6aUXTQo99VR9RgPRl7HpahxonVBWuVdqfMX32F81RXz3mm305rKr06wvpSlOHghpKzCrt+8
QZavAj53tMxin/NgrpkWKCC9uo08Tm1kD+X1OjXkxAAz8o075Um4zke/dmWcj6TOjc19Mfl87vzm
UqCqkgAMVZciyghSsHqvjQ3LAUMDUVrdA2PzOy+D/zAp6DMZigBn/ToPxBoYM5VH2bXYEIQz/xdw
tu3E09zlr32uv7O4nSunlReTs1TuMvLBKtWmIGTBQyXnJ583NzSZNS++Oe+DeTwS9naHAwJjZHdI
I3c16AOZKVB/Mc+nsd/nQ3FPY1jQEWmbiiW435waqZeW7Z6J6a4eveotLK0l6m3ZJgtbkLMxYpQj
hFvbq3tyUANep6b8KjN1DXlvJmiv2HeWQB7WLDmWTfN97/VkiCjsDLP5cQnctz6EyyedKmJ1JWOD
x7ZX7yWxLoRo8oNlCESHLozS2QuPrYRxsTjD8MVdhw+Zh+6BDkuzK65GjMspkIzESMpKctJEzwtb
cWLZa0WpL+4DWu/ITl2atjS921x5vYn5mpHXTUbi2dkeJhQZYg0e/QtdeF0wDZLTZ4zAK+Zk9kF4
xPzaOCMIzUHYmhT06eRHAle/21zPIeQ872swmRtHBx+L/1eK/mh5QCaNZMaHfeXKfozhK5wRzLyK
NntuFU1r2NfXiOOLpBDVs7M5KS9Ec5S1NyRTmbox01dg0eUmE/1ttwS3mPNeidawk1wWElLe/DEq
toB8kniVi4N0mAPqOaBg6ucTRnVnNL/UUDkz4DlVDkbgqklIMXkdHU71PLCo2C2sdZetByq3ZDIv
hR8ZQWUk2NhNETRDmy44i1YQGoF2fDXgmsACebA0ggHJBOlG2M3T1i8uh2UWHDOThoA0Us2jstxd
GqysKfKffOcrtmPjm+gBzhzMZbDjuc/C3Ik21YhH5XDSRZVVGOdtTb/NA+QHq9f1+1qbxo0/djKe
BBZbS3oFE88GAG22RzPVwNjhdNUOIbphevJ4VSK8yltpH5rO6OJlKO5UKYDHUhfcsWCf2fzpWaVA
CVJOBjzCjmiuwYiZ73Z3KW9r5BSel2zKnyk5Axh9Kje6V5iy6tlLW3W/4QV2vxhmu+uGZlqvUw8K
hQn32qbOmpZoHf0qv8oEhyU752EEEKUvn/dFWLD3UMa1/bvrkVFiM++7tvMwJDPcdiJGrrpOUPUO
14jyHotV6Livna+yDLbjrIP0SMlHmy/emjX9UEbrnXrXfdE9hFPYWH1kBvJbVWcoygcAp8pbPusK
5ofOvftqFVtiWtMrtIZPRejNUUkBEf17yXRdsWNk9q3GMXhnTv1d51GMCKe0jgzks4NprH4yqhUo
cLO+SCJ/WK3cPvlzxyVfHxGx2ycsOa2dZ1vfw8os49ky6bBzeWXMmv07gHYlYIpEvtl/6rFEZsbf
7kQWXG04nJ47I3tx6OH3UA53faWbHZNC2JEmFftkreWh/0lxARdTKQTk1LfpIoybRstlr72ZJnSG
GyND81TnfFOVz+aIunk3gejA0qOeG5BSJ5Nw4A367vuUp7eOs2QxgKyfwJlyb0dz7G5wEVp4MBuu
W27OMzPPXdDnt5gH9riKDSDc9jbDyqwaHA2xq+ZsgIwXN02mYGt0/V2/NC9e6y5svFIaZcK1yWo/
6B5/ATvr2xhRO/MdczSt+uDORd3sBgVPOTKHyyDJoy2vKXdc76ywqSNcqYf1dUGwc1PRsVbdsbe6
20bjyOeSO7hDWQl5TzL3GD37vu+YWLHhnObG33c5BTjJCnofNkEfRnPh1nu7owYyQVRmk9bWpyEk
Rgxb2RoLcW/+NBvee030Y8S3g+tVG75YveK1Cp8M0HOZvYA/3IVTLW83SLbJtIVY28migqLpHNfG
FHCyMDSwcqe93EyVD5GlKQNLMwV8Miw4uP1pDDvQjPqzi6EeUDhwkytvGhyNI1n4buQb46nWsNTC
dIXwvRyGNnwebPqUSlufjWV+DZfmZvZoKjzaJACLjVSvjec1QofKPqX5/DYvmjYO6H2tA4HTa/ji
2+pp4b31kWYmQO+gt+FubVidmIWKTH2p81kw5moulhB+k4wObbYTbHGftq+QVXbj3Jy2Mr2ZZvGx
2tbjQOp9Z2PhYGiVJuFGCp+059sGflHo62Rx7N3UDVgEttUj9trDrhphV3LFPyDL3ooSo0CZzg/V
slhx41Ui0fUq+Ui560P7iGb/Kh0gp7kl1VlVzV9x4mY3mnHQgDOb9jYDNyIL3W6+t/Mvtd3nMdjM
2WiI/TNkwpV9Yt78nKrvy0bDS8+UG6Q2DR9ZOXJqhdYWG0V+bH3nbWnzxxbleItLVsLxfJUBnipL
nWkoj9M6fMEpd9cqvev0BIQ0MnQNHqe+xMt6HG8qT8DszO9WkAHeGgRm7cHtii++Vl1kwSU5ydU/
ji4e7jZSUtM51X6eH8IcJ4cV3pOy2qsx3Zp9D/2K7lFDyyjK7zLNfnQuNrm9vk9d5456/FNVyCuz
yy4wtv2aCQmv1E8nWGQOVbsmhDryK3O5RiEEedel2HOs5aWstwfqrzGycnNPs3EV1jJxelBO4bet
ty8XDw89nIsROgh9ZzkFprIjvgKgN/Pn3vJoCKapf3SzLn1ij2I6XS1FFW8Oqv5uYDI/Qq8ubLxQ
ndIA5l+DIWkMf5I7aYzeD0XgxEuYDdm+0j0AnTWOcTOJejmloom129o7a2terEJr+LImNDnGvcME
L2IRfpfYdTknDSH3iVXlzWH2OpFcuvciQDibpv5Hmi39U9sAkOIt4KWxTdYPgJPpT7tZuzt0A9xu
2dmxl+vTOMwQvglBL5oYdswa+xmAjFy6+WA74gtA6cBqzI/4NG932iedxO+EeaCm+1DSD+8Cu3vT
DtMckRYEB6gm4hhVUNOCci/GaZfljngsMstN7M27JojnHhbEbmPqMzo+HOtu6J6K3iuhlNesPGeJ
RAX92e6Mb1ZXBHhuQkwPFTS1FW/V27wzPUqR8AA1+iBWjfLe0jmUWvdjoFm6nTPn2U/zh9SniBv0
ByCmuzPb3thpJ/e54wzg79L+2H72DR+KITGUn52Iab/zyuzV35yTDLsn1eHlgFSqctvLNinqr0Ql
YYKvrqxVyINkf4rg0hOI4Aw6CWX4QW2CAEQVgEUi+JZJI30vNXt52Fj9vuvtAMCyNwqodF6tos1u
wPoC9eBIQhnY55urhdR0KYwqYVB1jfihJ4K5OxgtDFuM06tjPqIwaWkG46kM3gzDeNFedyc2fyFQ
hClfPa0MHz3sdQjs4WH5ePIygHXKUOHjVg2Ja9Fh6PCBKiFhskICTW4/1RKp9rzOSWY0n4hS/Oir
mnKtZTToX9ca+6mMZG6zYs064/3UTtbOlxgQKDntpOZUB3ifoqwkjiNwGXVSh16VHSoP3Lb92Apq
jnRnOGtj2eW62Ztjuu4Itqb20qHeq346bYFd7/jez+XW96ehBSAvU+N2mMuz4dif6gaiqDJCsS9U
dq/tab4xtvLzUIwv7eJvp1EFKXhEmcU5or6oc8dHH5e2EMfnWKp8jaemYqUIZz90FRnfoCXM/ByO
1BS+wTT3V8Kc3nSpedX4NS1+Wz4BwKbEZsqpNemRpX9VjkSLTI0XQVtNn0jyJmRt0G+QaQhbKeQ9
yTb7pfJSWD3O+k1MxiesP7jiiQwOkzFLtKW2T29Y5AeeBrkhAcFgqyO+54M9PpEMiZCBJLDIqCzN
SB52yLZS22PbHIuuvnJxG4Eda4Tklun7Is/sRwsNwEhyuctpw/g6HuDsx+tQhNGYda8wz69dfalC
FHV3G7yqepgYk9GuVmHFFL3nZOxBMJg5bVMC3HmSbW5B9urPHjndpw3r+GSaqmd/sR6q2quTIpTW
YRoFbJalAiiBW3Thu0+NpLlXeToA/HYCGh2hFtYBNqY1Rzn3lF3x3etwX5Bebd4E5qD8OzvvEbIs
W0Zk8kLE6nY1Oz6xgBE+GO6VzC9ol5iqKbFhvG9xVdWDdWdJ4ZLLjo5z2DV6RTVjZDjWdP0kiufV
AqDcrRXqkzPT/tDfmW4zxphmhDaLxmZGXiGHyrFhmLavvuVv7W5EiuntTI+uaefi88XbsHnTTgdZ
W93NlVF/nydqG6Pv2L77kV96Xbj+pna+S3GH0KZiQaqQMoM2qiy/e8VaNq/NyiqPaip4kYxmMU3f
a6k49PEycY+b6ejh0wDcSvCJfAUc5eln03j5ZzZCvGzsrdrAn7F6iPAkNHBlqkOjjcH+vjmTbTHF
KanMW8X4N53bur5e82AezgyG+GLMbAs/ZyQbqf3qzZpfCtf9vTfHcvtYrHkOPlbIJ6/5kopi57AS
uCxHeEedUaQ+zovZOoml6+rGNmd/w71ckmeC1GK7EVOIbW5Aud4cvCWz+x2MYBtCTtZD2Qjol6rY
HGQlnlxzHg8WRvDkDRLyUx45PVeeuxZLuq8Gb/PvUf+G4VWlRTB9purDRULB72xjDEFEEC1hsBhv
pSo6ESEbonfNq9ETgA05IJyhdGtTPTMTTgoY9jsH3lgFY6NLqc4GWx+yTULpT9ViPjt+GhY7BB6m
JoWyMcY+mtVU3HSeb+SncFoU3CFkgPU3MJl8PeRgM7CMSm+ixMUpvrNBY6tmTs+M1qsyXuVCBqGL
bqp+UobnUVwxL14f2prJ9Fk5sO4T2SMPPmdOioB+8dHJgY0w8Ei7EmCkGmxDxMYmVne3msv8AYrV
LJRcQSdu8tmnqheiKsGtRWWJR9Pb3LcxG5ZtZ/cTjAVbMQB+sAZDNpDpSGQJMm9gIJorEzpFb1rJ
dOGOnsWkcjzNUrmltHhT105R4MyWj86DXsO6M2G0z4+EQXnOUWUF3wzjYsiuUxe0/rVPO3e6hLMN
MY/SovVfu21ODBhwATMuWRp3RUPtfl1ZvsfvGvztqiW62jq5htf6t9qTHCJs65CjQ7Odl2OlFfRR
MSvAVSOHDYAXWsr2AY0wf3IqDQyDR0r3gsNI7jIyk7q96UUXXJXwe74ZWzdxbrpZe2SwsFzD2L8p
LQaQEacgrJPZmMcHXGnxzWzXpmOe6G7jC7ZTDuUCyXw7oD4DQn+mNFIMsOvz3NUzwrg0K/e1aiRj
0MvYMlgLDkUJ8hyREM1sFn5EQ0HkZmUx8y6a9TuMEfO9KDlYInv+ScektjISxx5d57VzZzHs6dTC
7saqymJFbDNLLNM7ns59zVZ2gSG7H3ajdHNoCnje8SJWqGolhF77FCjP+mS4KBkIh/PReOTLClEn
U8FUnvDuooEvLQxfkhlfNPeIrSvKhskz1kfXy5+rYoWcu1qLsS3YzS1Wd268evmR8bnVbQNsAtyW
S/qWwWnnlLaYcRXqTOdZgXf0MLUqd9xZ3Ub6GzSjAeTCdfIPf+1Jy2lKTpapMYOvdUV08jqH6t51
DFCd3MKM+YJhgTGt2fbilytLOVTVaN2tJZcTM+iSJ7dcAi8pS2f8aC0LzvmwTtK6maH6HR2MgNxY
e56PAM6txzNlQ8VERgk2T4EL23nKB8KicNyHwEXxbKgYnjzzV6eweL4QSNg6TXhV6Bx+st69AjL+
VpvwFFSTMvsYLqT2LV2x3OyX/hZtM1sko5WXcVSoXmxLeTvV9lV/LDaTryXEiR6ubTASIIxoKEtK
27aPqU2Y5Ajoe98KJFAObQIZD5AQ+v3o1+aztYXTzMWKApmKQXp5umxPU96a90AaAOZdD1oZD6Kp
L86gXXZqTZulOYMCOiBVwGwHb2rY2fo6m+8gZmHeNl+2EJAlVYFaOGo72kLnY6JJExQRfVTaxXW9
2d9Rn9h5Yg/oBMeiMuekTDcjBKKAzj0RgXsN7tMM+0547fVQ6AAD0nBrT7XpzW8eAW60v67JOTSs
gMt48XLgtgHf09p6y5fBa8uamOw6aOlGXHeJUOWpm3zzxDs8J6r/zmjBMJw8u4Nfw4+R0MZrAMTU
QsakPs7JvZjFD7z9vTgskJbHZOei1A3KInCiTINp7the1mFfNMjHog1ZZXnR/83ermuoRs6EXBtQ
SFgNUZUr46vU5fxZlStU3mBZ75E6B0FCpS9fGRnKbbeYCranMKCLMufNnNtq8tjDTbE6adKpNvgh
VDfeziGSMQrgDk6U4uAk2GdsEFXUwee5XbtnKFDTTeGjXR56XoQYhQLvUm1JxKpFprwnRS4Y+RaL
f3Hi34KvqS6cNxh2/N3GooK4D+i38gQ3uYrJS2rkj+HQtZARlC+f01xdO6NU445enGpdjetzM275
G7a7oF3Crx2YJlUum69KWM0DZs3i3ZWwDuQ81e+FZ/bAdiS0XRuVSTtFogboj5zqR6YnsO2E0eG7
Mi+iJV2DGGY1Dd6PousopDZBVYIC2dqDwslXqKk5OiQ3z/hmNNScWszCTjBkdTFq7JVxdBi13ILC
zDtr6XruyM6XR/rd51G6RHNSwkNkHt2tfN6GtPk+zfLr5IP2eiBxeqfnR8r+7N7iNHoImBtWV6U/
QA5fixAZdx4ixB28Ie6ZjMIwuSh1/T6/7/N2uraxhk4q6Zc+RCpjvNWFJE1kyc38o8jCFN6Io9qX
QhY0mBpuT8yor0IAPKOwFaYeHqBJBN+47ezBsVMIRmPWGtdup8TLMPnFRwvjxEBWN4XBfmYszJgP
VJqYAFbnqQiAzakGjGKfZ2C70AkFr3YpHY40y75ocuWweTUsFj3clrQVw07Dg14PEniDBfVTNKGD
aZ4Otr2FQJi1eW95mveSao/33ly3xoMgWpexHUhGDpsKM+tsjI37gwG9cWdmsgTUFzPw98+fm4uQ
4S2CkD6BTaGvYHeFX6ZiND+ERpKWAM91j3mOzzgCeXsARIFzdKoMwZ5RrDU7jGxsXuMUlujBTm3o
NsqH0K9KEjCjlhMazpHLXxOX9SSzpoWPaW3uyRJM9xc1Ax7Cd4R3dQlBzNKVgjtXGRkuBVgBrPfW
dKGilGX1PkCqSVyzdK9E77Hrzo4MtygHGDs3vRFQtcLY+sAIxVb7cXJlgz2JXX+nvUhvWpTHiV+s
215kfpWUWDjElA2MAn0N5BitOCKjyjFwI4Lq6po9OGlTHnAomlWkEOc2O3SZ8n25BB0nzBXQFW2p
8vdmixYdL9bQ+wFR2fIim0jQ14WFzFZmyn45NKQKdzGNQr4+KQsXz2KyMcsG60EjEi5itr6NPx/W
OOpcv4KmyFcWMO5JHa1IFvlyXAFfU0RZjTYnzk7qZ28gA5EKgycymoBb/GuQ3sAVNxKxBEWMz956
P4hiK8sIXjQqBK4Nm4GqbtGV1WXWhC9ekGUHVObOk9UyOF2n1X3NPZvisqbqElFJR/fmmGuDsNEJ
YC55Y/6Qq1XfwrCyHhbtZUMixubCWEc9Wjx48GTTiNis3tmFRkaJNGx5/uBPpH6e7bHW+6kfujfJ
zOg1D31kBcXwMrSwlIegr76ZusfKHlXxOwivd8MMgIq9EHBWUY0NFj/tIdXt0dPLfYOnAliZmHld
mk2yfnRKbxe1LRPBqNXt9GjW23DuBqe4Zcr5YeL8McUiI0trl824bry2BJd5O0QbfKGyrjhHKowg
naMIc2PAXfSieVuKCa41kkyWVgHBPemcbb3XE6aZcZAOvOEzOMt85WS8pVG4unSUZBywHsLLUXND
6IGy9zVvyhDhOADM/PMXgISzIghg2aAclK1a770+o+Syw0vn5k0uh9RitfyJs64s/KoKeS8RzpsY
qnttbpAlso7ivbq8K7DskTi6Qmz70dOldePhjVfdjFuwpnuNleiVO42hh1Rm5o6qtOeXIPvkgFrG
DQtRe5B9uMNBxIWWoSc6Y2tc5urY5St//9+7AEOZ1DsHOAlkNEhVv8ZwWCv0nj83MGQG/uaCRM1F
EKfjAmNuyp0UiEQWFh8GRRZCTNvykZ7vVnph0THCmeKgmVpHHOFwwqeHr2CMkNAWkLXqrN2KXgJ3
I0ooCdC1OTHqX9D9OPhZECo2H/FSj7rqroAI7PoeflpYxuMEIzFGH2sR2OX6TngMcyJ6DyYZ7pKO
sAgPOm3YvDbNuoDpLKtXoy56FYP9egxzYffwVsPT/B4OnKfRCpcDh5B59HyMCCmkoq3HUTxucvqq
uPAKvslNELJx3W2rWR4nyWdHg1E1eWIY7fCJd8gD2GxXN9utcp1AptIBFgombnDPLSfMnkY1pBQz
45idu6IpkEZ4SqCzLirUHL1lbZKREbzoSGsCaQ85nuwAVBADrfHFpQMJdpRFiAin3oMp5RuX8r30
Z/n67+9wAIhXe6myajrOTSUw7OVvE9uKOumDKeVsH0CCmAkLW2FpU7j4yY9mMAakSQgBiWVaEQbJ
PHWDfYlTVrII9OsP9Aupf/DWQiBOWOr6w/YAOdnzt62OLb0BubrLKJ6zZnD6pxV2Tnqms+f1c4aV
OQykqOpV2SGvPEF9RZPUfpXCGioX6w6eRSrpE3OMOQAXpWJCWKHjD6e1CY9qNe0vVPnBW9WnuzIw
4FAVyGsubF4jyx6NjndvyZrXrCCjumrl7bw4CD1s2h6giCjc6uwxK5liozQbYSuNP6wh/Ix8kB3R
dTms96NYP/2U7f2PjKqe25r//NEX7v/Ny+rwvb34Cqrff9Xlaj7+4aj4v67u4nb4/8sX8ae4+P9u
jHhVDMX717H4p43Vzx/5t42VYbriX6SdYDd5cW66OMT9t0Gc6YX/glR4sWXln7jIYVb13z5W/0ID
yk8i/sXiwjIv3nFwzy8GiYZp/svBwIo/9kN8rjCP+5/4w1386f6hOuUjcIa3fWRE5BaRnub8JjaG
xOYIOxtnCC2LtUM+X0XVvH1DAbx86/vKP5k9cYKtRydT0StipKOwM548B4+oyfyLBtm6WOr+b3Xq
5Wo8qAKe7UIk4in+7iqNMYGs81RX98tF5jkYcBZFLV9XdlggjmY41nAYk6kwaxRpetx17CWgX+HR
0M0Xm3FVBApe0zUG6nm15XCYWbsnb7HFzYjnIrr08G0tjCH5s6T1ZzzK79cd2vD9sR4zBeRF7usf
emECXcfJn43yXnTqJKGaNIjrLuZMIkGRUj20A4qGgF7zPFpzeM/MKtunViUPS+cuoJzZ8DHVs3rt
ZIqw61yb5vc/X+FvivmfT9YlkvySW4eZO5rcX69wbqVDCCRXWJtSPDp1N/8o0saBDeFhjEKW4xU5
BChFBXQvk6MMHyWs0D0T/whmxUmuVH+Hpmp5aLJW3ZLn1x6qkK1+MZYsGkTd7Ndilsc2yMRdP07Z
dQipYuddsA53Df9mcv5TA//PB47j0M+wS2HhDOdRwfx6O8VEywSFerirbG+pKWMGOCLYcjn7AOP8
JCvyywA4148KHrF5NVNt9Ewc7wplAgMUyF8Keh958GVXMvFR46074kkM/WSi89Kd8VGXBvOUGrvC
GCHVwVhdEntxrfnebIqSDxsU/7lzn2zYTVurguu+L8aD1g6VZz8OJhJhDWhqdOgr8CsRfRRQ7Xzy
/D4o4f7Pt3aprU+6XJ1nekpYma1tlGGkurz5krapho8yfuf76k1IZALeIBByeOvzOJoECVD35ozr
skuzOZ3OsjCHv7wvv/nkYqrnM+P0LEJxBA7v9m/bAiF8vcpU0T5pk5qGwt3bj0Hn3P75rfx99/mP
j/nNx4G6Z4SenbdPcDwZ8QFPHqQewEhUy0TEMQN64fwLbyCAZpnVrw1z4efQnp7rzfiLMt6+rIB/
vFJ4fDsWZrYBezGli/8fdt/+spZMZrtHXWtzNzEBvm21i5960AbXk2kC+/jwzZY1N2KXEcEPeObG
dc2WdYUTB/MxAhTOTh96MbMRnlm5zEmx+eOdLMdGIbW0v6343h4sZznW2cJaGTx1ZWKBcvSc0YE+
E7Ru1Az6KPVYfcrFvN5k69bdDUGwRn5OyMulUb8PQS4f+W8NA6zsqRHAov/ytfy2DfuXGM3AhtBD
RokP2vWb8wJyWxuCxJo+dvAG2k3flDwH0uqxxwvjYvHOXjfH0D33xdI+9bUX/+Xz/+PtC/ge0BfY
WNsHF3eRX1d3BxPNG53KeUw1Ukg3he3W+MvZk14NerbJ48KM/akwLnHdhRfgi7YSJWSPJYL4gnGl
WcnrqtqWv9iO/B8vyxem5bkwonz7N7f9YgTdsdVqP7bm9skbEQy4qAlPf775y1Hxy2t4uXcOYpv/
+Wkp++u9bzkitcLW9mNWBPbBg1JKyzScpmH8y+L71eMCV+QAL4iLgYuPTzCRX9QY/zyzLFEGyrGr
9lGXdRbDHM9VBOs+R7S7ra91C7X6z3d2+YW/3hkbtcCXk4BEQPrfkxKw0p8nadrjY+aonZi3O3oT
PE68b3NRJUNRwzVjvPrnz/zN1eRyl2Saka9GqUS0EK4xv95l2YGMIATsHlcYT4senvItiOGQHOpV
vTPDSEhh3014MsM6+mFBPPvz5//nPRN/a/kuvtgUgM5Pg+p/FAaFhwwZPHB9XAwiyefGw2irmMi+
msflTo3WO5dknR0wsb+t4d9eVtKIBXWdxWP28SCGX/jrjTsN/Pmpsoc7orb0reiKuIaVeQaddS9K
/u3CNC7gLaXYFuiqTj8BWc973Kr7Y4+a4ivHUXtfpv1f01kuR/M/XgO2Fosy+HJoU9gKy75sPv94
JDjbs7KpiO+8UW8PUzC757qH6FXXKn3SsAa9VaYIUyp7L7vwykdjH5Fu/Q1v7IxRfVMcGYJ4+7xF
UKOFvyTYVZpx73ocDx1ylD9/gf+REcfywMIDEpFlC8clDOLXyzUsiVCy0sYdnsSxYtKLg9616d6E
9pZYDZYPo7VfDIMRo/7LV/jbu0OeQciE9JLaRo3uw/H79ZPTrEGCAMhxhzYoCsbNO1qKXR8DKqj6
0nQZ52tktaAZf77l33agn59LILaJ2NymCPjdb9aUKJWdPNd39lIg21MInKH0VDF+7uNfnu5vZy7G
8CEFBpsBjk6gP9Zv5z9uF+aI4Up1oQ0bt/5i4DlpGADenDPMRaN8c9bPf74789fbI8Ho4thLBNcl
ySQgDuO396+m5So2gpwRl4WQ3usW4KpS+iK2HZDHSl2DsGX1iUGzf9qUhzE7BLXWb8yz0AOEIkR5
+7QuMdgQNW37ny/P+vVb/3l5VOiW4JjBd8hxLuv6H8vDXfOy4fzaHusGYo9Z6V02DcUhCLbwevov
6s5rOW6kTdO3sjeAP+DNKVCOpGhUhqR0ghBl4L3H1c8DameGheIWpv852hNFR3e0stIg8zOvaRVg
2t4Q2GIj+q/o8HaQh4MKnYcGbdUg7u6QqAb52qshmquAOkx9iB29kiAfgEHxv6l0nm8Q5HVoN+Eo
F+j5Aw5M432J5oBd9+prY+LVFSlNf6tUbbh0G59fSn8np5PYTu8bf5izSymokHoWvXbcQwCnYqQE
zZ3SYSSbj9CvKeuoGLokUgU/7Q0grY2CIDQ8CtxfOUQnmTqk4vgUQn9eX/OLJZ/yXxwgJ0cPhWMx
+9AUrWijxh2wiK8j5ReohnTnp4XhFLTE1z4djG+gt8qN5IpLkc7FejAyLxRhlmUok7rz+WaLRq9m
WppJe/SQ4g10Ew+tE0taeOkvTjx3iAKyk7M+KUzN5+dCZ+ukAuVbrjhUVhXtpagKY6VI+pJk1/n3
zP4y0rSYiEwR7RpzQThFL1Wulazca3XovWoY3qOJa90h8+PZ3aRq41uoq1/fvfe44b8flGnQdw8k
qiWKTOw+iX5//GLMIu9bXoNmH5JLbHSUjqlHpyA8MqE+hFw+a0p63XMjWyKKPm3tmP5IhkETd6VA
3tgFaReuotColm6a85fuP3/Y9A0rmN4iqnb+w8auR8wkx5aJSikBSCBL3wNZbe5cVxlvsiF379wo
hsSIQgZaSnl6y9MSUjqI5BV6FV98srBNrGrU9KiL39IbfUPe+reKCIBTp9hLXF9H9VyV6+/PhS0k
T7p6HJPJEOTjOsqppYGzyst9KXfaZiy6HrVJXfS2RgFNqsyLWz7SZKuibrOxzKbft3CjQhulYP+7
7gsm4AGrupGk0f/iKqiokmXVbxrazlvNCtw7CBTZb4RME2jmreJEhRfcIf4yrFu1RgAx16wvvmym
a7VBzAWYwncRG4xnLoZStamKGQ8IK/PcQVh4ALeFMEadmxs/HEGrYcBxmxdqsfIVpICCBi3K62sz
c8B7XxuuB96r6W7miM0+VK8XlCQy/GJviOERuICLd0yh3naZifkdOLtHL/aFXds1T1o2jlCTTeub
O7SvkVkmGy7eeh1hZGDLGvbwgxUhEy2o/m1aa9bezPt84ZM4D+3//lqL0E8mgUd4cbK++LiTYQMG
FqRPvo9RSdlZaKY5SiCjA9sj3YBA+7i+vjyXnz0RPa46LBDRvaJMv+fDmxXS99Y9xGH3pBria4NK
UWZR/ACESSlmqPUbSyvlhTleXmroynFX04/D+dy8MLQ1YE7XpVfsAfnqdikHENtqXOj4pJc81j9Z
TgOsC0EKtjQW3gLn04PU1dKwZSgT2Ad8gdB7yMDHUdmP0tu4caOFZ/JyPEtXFXCR+KyhHmDNXkkj
0X0aHGO2R3dMOHZ5ZyFd4w+IueftWhLC/P769l28f8TkCHiqlkqqZJLdns8P2kJdBm1A5QPY9G6U
ytw2A7/d6EGl27kOCCWE5HmDvFOzEGq+15HO7u6p0oCzgf6eFpKxnA+Nn5uehzpTDSyh+9YXQf+G
u8H4TMf/AXMCBQELcZK4E+UHoQi0DSor2k3slwhySBPfOUVx1GzT5jWS05RMuVJsVUA9GCMPnb92
1fffBYmHxzWrcpeqk2eA2pQvDSCZlwaYSJzSdON7DjZKUdPfpDLY7eIOaS+asAtWbxcndpqrQcF/
ijY0ZT7XvHSHpGs5Rh6+mYgQQulKuEIJcuNhd31HLz7I2VDTjn/4IN1mSEdX4gIATtk7Qly95oi5
kzpYL0guvqLbJC2c2ffix2wnyVTI7yklqPgjz+4AFSH9TB/MeM9RFW971RRAhMdW9qpnhbTqGmhY
iuFD6erkJ4hZLUKxSvYgJtgblWXir5vE5C0UzBFHBkBLQpJPgid1ubHCEaJsp+j7DFLBXQHHxx40
lM5Gof49pRZrvZ1a1n05wo0YszG8K8xxhShKdluDCF+Y6CwhZGL4iEwvALcddfTLMgYgzCwzm2gv
wLmouQ2/SAP0cvTxS/r6Qr+yevXgtwr6k01shbbaP1/f3IvrYfoB6qQSqou8RvOaQty11OejMtqD
ifSpRAu6+jvp1G5DwF6fhi5ZdIefXrfzvZX4Ssn6yAoVg3T4/DiJCMTUEGtixBEL+uitu1HIdpGx
VjH1kVDcmRCmaVt6AAxQAUS0aUQBrV8qjV1GeswcRVw6aTpVWtmaXVQN4umUS7x4XyI5uW0sBG4i
1UCZ0HTdkQb8bxmpl53s9djPtjDPwOBQUW/ZJjfSvrZuaf7ww6XtuPys6eSRxtKwosqC1Nj54uDO
guyMoKV7KdDMF3xZUVXtdJD0kSB9vb7zs/7Y+9mjIk9ySM5MDWVejMBRj3oWOcM+r+ANZKaPHNRA
p2VyWfaUNZxJ77ZRVOglJl9YkQlg2iyjuR0637xNJYj4YFWRYTdTJBslIIQI18OMZw5U4moUq4wp
4HOaSNN2rmuhZ3Z9AlPEOztIpsJbw3utywqVufO1UsFh5KpPzRE1OLC0fRpsqHUuKelK05JfDDPl
9uCRuJLeHXU+XH/cBsANujbbt4L3O2ihxQfmC+QH1DRQ6NsBUEEwzw/cr4oQTMLhjbTVwXyeIgo9
QAXlcmHasyrk+76ZkweXodJlwEl0WpcPP8iFSiEGVpphvULaDXIYPdFBDm+DXD/qijTeQymrwkq4
QxTtCOEUoMNSMjKL7inkcEx1yjlT/ZUkcBZUeILUyEKdQbqndrBuanAfagQOFQ2PdWJU5dZDbGej
pG2zTihnJUm7UD2fZUP8ABPSus7xVejvwhk8XwMl9CKDLLzc53WrO/mIukpWhc9pKP7wKpDTVeir
q1AvKM8qUrsQaMwO3t/BLXUq4HEqqKedDy7GtRbqOhqDXh/8gnmpfqEgnhyvn27tYo2n2HdaYyZp
4Ow9KzbrWtmOeac3e8qr5laBRL0Z6UzbbAeo8EGRAXDkenYnyR4QjQCjFjXourXg++5Rz8doHyHj
+EMPM2DqaMlsFSlyXwcr9755lYg2P17r0DT7BhneocE6p9Y2fgOyLEgA3k5Fmx3KpDTJU+/RdTtq
p01b3fW+EW0NyX9t9TjZKr2Bd8Hglw96NFTkmR2c/3Cw7saxz+79vkCYzzPCIwKC4N4hIGx8uZqs
VVoVdkX2vSg2GSylIai2raEWXxbt0Wehi0nTX+TIY77LgaGOMB2jD59K0kpRpfTKuC+s4CdOAZ0j
W4J4i79LoNlZMspTXg9aMgzkbut6Q/7d86tvUUPNGNpN8JZnSX3f5mX+1fRrF9YlSo5CDsGnDU39
Lk8bYD1J1j1q/mAh8aSlKw2SDjK32SDfQwmXV1XpxbuxGMXN9eNxcQbxaaaWSzFABvOBDsP5zKCt
ISlk+uKe3AH+P/SAr2ngu0/XR5E/WUDaLDrNO/q3JC2zBdQDsbN6t5T2DY4dGcKU8A/XAsVy3S83
plQffFPfCb26RRwWLliKOGb6JCXb1Hv2qkcAohMa996Ept9Y6dqrd3FZw6nobBP9E+Qh4KaRFSjd
s8aLv3BRfvLjqcxKEgEyeu+WeCGCPnTeqFsTh3rSKDcypL5KMyO0R+knvhkVEK9lPOARK7Xga22Z
VqFdemF2rxaVagOwrpG2NNESRx7KKdruFiHkn6As863WoP1U0NL+2k6yNSYiQb/AHPsbXqHWDuTW
W2meRqtTluEhhVa88Ha/99M+PEoc7CleI4fEcxjMvjELXqRQ7WLfl4Q95LxhckyqaQ+jDjWCMR7H
Nr9HmMd6rvShXikd6ilwOrWHrkAnOQM9iAhdsClASRZ2McrIYXOlhHSQen0VQX9ZXT9Es5iG36qL
eFMaU6eGkt57OeTDR2hEmVF1ViPvMwHatthk1k2ZjwHmX7KwkKp8OhQ1Q3qeMiGUOH+Xhm6MPV2U
93KC6nbQFvHWAhCxhqTR7q/Pah4//p0W85JJrgmfxVmo1mu11I11ruwBXyD9Dex1lQxeS9lIvCP/
hZeaBTexGXnbQbKea2uQd5boFrjPe+MKObfHVAyzfxbNv/8mUyeYw83Eoj4y+01qhie4NpbKPvC7
P8TS6AtvWx0LI6UzFnZ1ljj8HYpHmA2lMERb6/wCijTRNzRwCPteSk4QiQc7SgMdlXsRmHbmtQu2
0p+ceG4gtMDAEhj0d+b9cvS0OPFjau0thNXfdMHCNskzo1UaqMjkQG2SXvsOLt4Ka8/d6JrCL1Ob
mAoTpw7NI1KOp3zw1ipwrhdBNNybMQgwnacASustC4eFL/Ty4qT2MflKQorgBp3XP7u2T6gpjuFh
VJADFhAW+qlIubIDJ6TQcJObmzINtIWoaB4asim8ciDGqLkS1dMrPt+UNoeJLrVJcUB/VL8JM9pP
CYZFmyERhscSFTb0b3sF1n2AwV1mlY/Q13w4q2P9d7v+EcDzf4be/P/N2lqaDCj+3xDOh9/d/3F+
xL9/ZWnw4wzHOf1/f3GcEna+Uz8W3JlOSqFNnZq/dqSc7n+RygCglOloESPzX/4vjFOQzH9RnuIx
oxY7ASynwuh/4jhl+V8GMSa5EHeerE5ti3/gdD2/ReEJkxgSe2IiQpFp3njJTKP2oOG4+yR/o5uh
iy/+Uvlq/nm8D8E8+cVUHSRrul0+vAlC2cSDrwIKUgJxHeaviMNyDH9I3rEmNvywAU9/X8WPxkIX
X8U0GPAAUDD0vSlhzx5LN7BgPys8lh0UGWd4sIp1X2xNCQlQJ1F36RYy7vUhP5ueLGv4pfFCT+/f
+fTQDJdyNVOFffMn+56dKOFQrl8aZH4DT9PCy4aOH/1d6mSzQTTCElNJNYBVeM7jgwdtHGEKLdyM
XvDP5wN+iM6STnNxKsydz8eVNNx8FN3do1TgCOopj1/1HNUZRDD0QFoYbB7aMi9CTqACNP0k2uuz
vN4o+yzPUOEntmzXeolHWLaQwM0P+F9sMMEzySt/zCFpXY3CS+8P3iF3xS+m/CB6WIM03fr6IZh+
58cYbT7K7DJWCxnSkDd6B7dduwh5KS9Izm1auudGujCh+ZJNQ8HfMGWNL3eq5Z3vjwRJzDXRLDtQ
oCpRdtgUGvT969N5X5X5fOiITlBq2Kji5DP+8ZvtO0VJqd37hxL4zGronSHflOlN/5bdyG8+fHkk
33tbfulQ/IFHaG2ujz8/7u9zNMFScskh5WdMa/DhypBzBRy0nPkIvp8GSBR+l+2ANPzsinxh4+ZV
WTrAUx/4v4eaXRgY3ISG1BXYrCDchvrSXtwkj8VG/oKh2t31WX26cx+Gmu1cVbaaAeXGP8AYvilx
9QACtPA9zS8jZgPkGl942j9AgN5xsx8WTtQbCZ2JktkQmpkDHKgADwS0mGq0Ff106Vq6/Lim/Zmw
MFyAABFmKWNVaUpOdcJDDlReRxaXa72ylNX1ZftsEL5buoQTKI1e8vlhaPwRdF7JHZH56HzJu1EL
T1Q/Fo785eZQRMIwzGThJij+bBTE9OhQ+LJ/gLYQHlUJOT3fgGu8sEGfDqMCr+OFohg9fwzFHvfZ
3NT8g0m6PIwUrSQj+2dALNT6ycEsDQC2CXLQwgn7fMUqC7Jrq3vcqghuNvED+ixPrR9ur+/LJ1NR
JZrEFvg2iThk9lAkBdq9ENmDgxQ7UhuhoKMKw8KuyJc3AYDqD4PMplIXSd4jZxIcVvePR2Unozz4
0j5i7ul4u7f9E1o/K3GVrfJbFZlzOzvId4P99d+YJ5EWUbYOuOE95PjwTaG4kkFuroKD4gkehpPZ
g5fWC9fQp2v5YYzZfYuQBC1vsWDH1HhnDhjAdgtJ1dIIyvmZoFSHH0edB4euNsu1r0F1Q0Zp9e8s
FWkbXX2w4MbshoPWnHVm0gSHNCp3qF2O5Gf/uxFmD23dh1kC1ZkRuOAqWg5+urBQM8bL+9ejcp/9
1yTmMYkBn7IL+uBQbuRtv9G34yqwj4ljroLfCGUa++D09NPYdqsHOutvHRzwPVIbC9CrT7dLgUZB
Yx1A9xybpPldW5fiGBwQccJ/LIJrkv3zq4jC738N8f4yfjjXXkCbxw+G4IAEnRlsq1TYXN+rOSRx
uocm2JYoTbyAiZh2fuYQBDRCt1P4eN+QxNwmu3xTbbP76F57cI/G+ue3250B59TW9/F9tJF32abc
+uvB/nX9d3y6lh9+xuxU+kmIQk8kBZjiHkA3E8ZqC+d+3l+7mOnsWMaAl7o0MoLD4Lhb93b4XeFV
rjtQweGlOqiXrdJ1vM63MEwjNJ9MO3v0NuHCZfnpPHHNpAT3HrnN5jnWIU5WePEePL3Ydk2R/BDk
wv19fTGnv+Q8MmRPDUMxdPCuQHemH/Hh1NR54xPH67AosofJlCwW7gYcuTPEjK8P9OlsPgw0OzwS
VvRd1rKk5oC8jIl05OIQnx5QWJSiSmuU9pIxuxR7P41HhZfxcP+W3MYb6U568Xq73RnrYoVPu5Os
UgdVo3Vz562gGduN/bXb+bfi3e7feGMI6On1UX3n18wm2yBlBOksCQ8qJDklTB56lICvr+c72uh8
52jfSQp+uwRtSMjN7jU9a4IxNKLq4KWt8bsahfYghT2GxZmiVJPdTtd/azE+/5P3Xfw6jFr9o4qU
+ITqSXivK72MCGUU3JYKqnN2icgIMvL4Cvw0+wJfOlSZE1zBwrq4b9wQwzNPGn7CfRYDW8eG8r4T
NXDZwyjh/1Sa3AsUTVsBVLpcTUw2GY8UxH3Trzh1ifcyktDYiJWjYiH03sNXRjNp0n8UwXUD7K1A
5liBlD64ZY+1da2MGGAjaHBvIiomIaNk9sq6r7WJqh+XKPXR1HURiwCgiBIqNmBwoZF9gC2gugC4
we5lr4OJCBL/SKXPDqmhAQ7oK/PP9U24iM/pUFAKAoHG50M7cfaJJqmKPgLGSwdZcx+GfJ+p2h8r
HlBieeCi/qdviARimrbIVI7nLZ5TNyl6Rn6HxRGD4VAs1bawyPab4pKzMwXfglPLuSIyV1VxdhuI
uSp7SaYGRzOe9DkHDE+/ISak/MoGt64cU0WDHHi80CKOD0re1mPNuC0x4v2TBJH31FgFIZVcR3TO
Kc7G5anx2ip0gl41nt363WQFp4dfriknTwjC5H9QIhB/ydXYfB8SuaO/iOwXjEytr9BmaEwsusSx
wRErDbVorxeWhoB3hiKRXUm9d+dpcvLVjKz+ZPqmgrpvWAQpiBMljdeCm8qpXUZ5iuwpHkA2gPJI
2/YBaTBAhzgQFy64GYmRQIObhwo+5g3AY6aK3vlVauCdiUhaGxwFM0cgEJokWjvQSBsvRvMp6HC4
1I1KuDXdTMSnEs1KL/V+Ik2LEqilZwvh/Ht/73wvieXVqXQG4ECCxDD7OShTN0WRRUfU+fNNkUje
Cv1hE+doMV8jyOvdyQbgTBC1yqHM0bxuBiU7KeJENe1VzBaqwmwfSs3tsbDK0X3OYuFAD9oH9Bul
lOE64+Di6S50Q3aPyHOzEftC2sSDNtxyI2H62DX4iSGJu/I7tcUTFHv465/fRaOdWgJq6QR3NE0o
muuz84osg4flhiQeLQOrEQyJ1PpPi2scBk2ZJN8FmaB+g+I83ihoh3c2dlzq104ZwnZXovjy6JHs
HlNzKH80+jg8jYhdPPOuSEesOxQkRz30Bp0h6/KnOkl4FQdCAjxA8jaTjkPYFV+hzRPHGUkT3eti
KQX2WLguerQW+GxgQv2rX1YlgqNpGvxuMx99F930G7REhAILL0GPcPcLRAGjRb4B7zckLOtFiELr
ya/Q5rLFsJVrFI+N6FVug+LnANILFf08F5/BRIoHDK9rhPWaBrE03RJWLtYP6lIB8aIGy4Ge+hGw
bFlplU7O+UEaDB0r4Lazjg0qTNaqBpdQ3VeWC3UaydP22AzREKwKv8oR6WmozyHgUZnqFhRphDzR
4DbP17f9IpQA9wUpAdEEaj0K9+H5DxojFTC92kbHqgktOvQJYObUMJ6uj3LRJdQQasAkR6ZyTxHh
IvtBZCcQNNTnjy5qnnaB2AH+u0K7yj1xFzVi7CTWmrahvnXhqfJg1v1jl7ipEyCpFKCPpT0h0rxU
Svtk7iB3DLAR0PmmTPp87ogB+1qidOkx7Uxzg4uith4hKi/cZZeRFP0K5CW4yShq8OzM8vQkqiRf
l/LsGCdldefrovtgCp6+M6d0OR+iQ53hySF5+IbBimffcTdYJ56WOA3yAuuhqXHvUeAX9bGMOokr
JjtJxJADLVXQzPDmG1gFO113tV1Tpf4Oxcr8rtaKAkJShJUyTYE1bzxGK64SL8TVU/B1djFOc+PF
lt5hSBf9Pc/0UPutiuzYFZ63qpA+dSpVpLSL1tvCJTzdsfOhWDyKaZyiCXN0vluAq9RWLcbsaNLF
vLNcXGCMXLRsGOaUk+MUDFgbR0dLwokuz4fy5voRvjgszHQCSsLlhLFAO+N8eF0H1DfodX4kJBSQ
XOrdB9EPmgU8s3wRNTAMjYUpMoHURV/sfBicMRAOtOrimCMp5XS1j1lchLvrOip0fysnQb1RSbn2
6HjqvPDSfamE+CdJqrCT43i4TRpYqHkfSbdohGGqhrP3n0AAkI0afG+nxK/4qSZJ4JiiJ2/6PF1i
JF+EceS0HHSqa6RCSCfMLhQBwWgAeW1xtPpmdCStVCcHbc/RKu1Q5xO+RKgXFu2iw/A+JHzraVgT
kYXzNfMV1+fdHotjJGiAOALJ3Zn1qKyRF2SNBHAf3K8kmlEsLRz/zyZrMCRRgTixe2a7VctWK3vF
WB6tKMEZzq1NFxfLMV6rWLSuEHdpDpkp5wujfnIUWVvKbbS9mK0yy4jEMlGh5yrlMawyhK36wHXU
wdcW7q3LT5tElsSP3j04A9r356sqNZ4KrCOUjl4fhiuj99/qenqPushdXf+0LlcRJh17CIKH7wtW
7vlIjVe1ue5rCrJQfFqWFbpr3vpxOwjIIKCqIa80QfEWDs0c0MqsOKKUYOg7A44CXHg+quyZjah3
mXBESzdbq4J2U7XYnFgu1il1d1tb5p3kN8cShf3aNQu7b7V97aoIH0f+Qux1uaHktZP80PTpEGVO
l8KHwkGpVGqANoZw9GtaSlJo/EEsOFtY5eksnt+fE0iVM6OhfUTle7bK+OkmVe2H3qk0EHfTZbRh
M9kLVii4J+s2dL3t9V29jOGJdd6b8eR1MFPn4FRzgK8garVxrAL9O0jhreeWEf5yPsadBw1B9op6
T9qhipxG+FhoSBFGxcKncjlpjWo/Vk8GTXw+l9mkKQiRciq6cVRg4iGZOoy3A+EJ9fhs2IaZIS68
Ep8GeGCCp4wP+IFszm6EJOX54rU0j34gDtIKB1H5G8rGylMlIylrlzRT9uqAwCTGYT0yloKcdf7G
DWL1Fx6jylIh87KHxyagR0GdFJgBZ312V4DYxwGwD61jBAhuUxVFtUbTHvCNUFjCfVMa6iOFMOEu
gfV3D0g0s3N0Kl+uH4XL802/lDcbyuw7UGr2qSVF3LeGlltHlOEsW8QIzhlj6c/1QWb6ReSMUGRB
Z07lNzrARAjnX9FQimWM/1JyCty8pW7Q4ky1MsN6h2qthHVr3NY3oHQldVurjdrBljQGvNWrNKOX
GoQQ3hKzfROxOJccuPq9tzJVZJ+dPJDpdZFAP4pYc2zI2aPXMTEMjE2anBq3L2meYHu6az6RIqYv
OVQqJOZKvbRWndxXq0Hroyc8tcpHWOIlyv3x0JCG49dxIzcY89hx5ArPJPJy6oRBZX0LIBRgKSMZ
ORpGmo7VixAVwh43EPmUWSMirqWVosKHMwKSn42bN94KGB1iilUYKPhURJb1OCBl0zvcBILu+Hm2
j8VC/HV9yT857XCTQaIB/tMBYM65B77S6si11vnJs7RmU1jI/lmjMikjcx9M7iAJXpvxpKyOz2oL
vdYLcyyT3XqprXd5wlDVARU09SnRIJhARh9v0KzIEwOSW3gS0Ze/G3Qvt0FxlEtX2vTXnN+hk3gP
KQyRzUTMnH3dolaJUhm54Qn35XBXBKJ55xkI6BhSGFEldKOdawYVvqAIMUtNZ9gctGp1fdEvrzTk
e4A6Q1eiNmLNGdCZi6HymOnBSbRK655mdo97YCk+JNhWKUNfLuGHPxmPmjlUVKDWPE/zwDcHzxpl
Yx+cwBYKKyRX2t0oT+8hvuobzfOXunGXAAuigYmQRLhNN5gE7XwvKTQIPQYN4akHdr4bqrp1GuwP
1nz/GFymRUGpdHIVsjIddqIVbzIXv0Y809DIRvjK6XEbOnR9Xd34Hv51IanLQh/sMuCcfiGvCfkc
2eN8SVIVzTLqcyFm6GyBhriWMzA8Ikm9uqujsXf6tilOabBYlv/knNNlBdU4pewg5+YHsNCKEHJP
eKJw5kPBkdwN9c2lhv8nTzekyomdRh5C9DfvTuk+OuYtJtanwKCYpou1tKFLOmxwfw23HrzDTd4a
Cj5hOtaBWhPd4mJgYAAwaXqD3Fg48dOGz746aiaANyj/g7kxZhd7IfVFKUDhPwWJ9dhHwx/kw3BG
9L65RvhQZe3b9Q/sMvAlGlUhFmnge9CJmd0lJi+lEWBMfupGLb/TBU/bQ6F8pZAqLUzsMqUF/kgC
PWlYUhuY65LUnquh0COnJ220vkeeWD9ZnRE/hB2c61KqurXkKt1NUkvAec1AX4g6P5kneQsVCQiX
lmbqs7NkNmYWRHQ6T8ZoiLdJSSEyF/VibSDnspBLKO8w8PM9hCOkUNgHqgJewJiFuHoOuHi03PKE
CYif78Q2QB7KLFQbyH2VrHNViHInS5Xu+6gh7bd1cQTFVr4Jsx8ptrPNneHGUG26oJUT/F7yJLLl
PNMOklngeS8Jo4cX5ChvFD2D8ioHXXnsZCFbt2LjK2tBTeMHWByquZJLXfwhIf76J4ypmLRSXqq3
utf4PzAcrXPUpQ0ya/jiQ41AWoMVPH4UkrTySjP4ZmXN0GzR1FFPHbn5mymjkG6bTaA+9c2gvqUe
Ao7OwAe6TnQF/8Y6NrovSp5a3RRoDHsXptFgtxQa9lYaKkfIrLR+LGxBTpUHeDzlc0QYEhzbLeIV
UOqQj0CNoVC1trEVLa91p+1i41BlWnFvwL+Y5BoqHwORRnaVezQ68DHQKITshpxtsKdGB/UzQrwb
o2nkW4966xHDMvcPafhEt+8bEdumQmhfERKn5zRiwbLGiQsr0Cgy+sQJ0ox/IwKZwVZLnKAFIjoI
4jaS8i53vKz20dAesLOxR6wFCHMxztpaAs0mdgE4XChFw/hYepHwrTBrETM6VYLz7huFgulHrw3m
qstCmX6PphT4uCkVuqREjCoOhUIweS66+cuI+aS8HlrSXKdn3/Qnocjo2uQV1BIsIMSmtVGlj9JV
pWBKt4p8Pe5tty3TF27qOlth6hkb+FFJKLNnVMRMu+6K4c5NPestoKz85rZqgm3BZHFvWmWmrzXB
Swtb7CabsiiV3WDVqFpwE1iNAMw0UYMTb4SMTCbizmSNRqs8WASXKeLsGRkyByP9ho9QuKkzauZi
31drrgANoQ4hOAJPrx1Pw4NbHhEjcXoEWsHfd/0DH5+YP+oVZj42BAA1hXBr4HOOVVGAt0MfHzCM
DWuc60bvFiJAghmuOfwIKeTqjjz2ibkLtWbEI1EwsIH1mkHaVFKa/Da1BClkJMK9Y2m5Fttoev7X
mg/vWxO5xre8MYsn1Lbj300Tx19KFZsT24dvcNeLhWwhvFx5b0VdeS+0LAV9Zeap+DQCas7sqgpO
aqfCfo3xIFmVClA+/ArN5NnIkGYp9MHfoiiDZbkqQ5qlQiIGiVNU+fCcDdQUWKJo1J3SV/Eh8eRU
vx2QY/ZRherLl7DK0aNAWPt7UZVYDgxjUO6LsjQqu8SBzcNqrdXuke8sayc0R3+Tq7qQrsNaXZdD
HZ0G/OAfcinoMAdKvTp/DCSc5fBgyHpG0LvgeyqY+qM3pt4bzA3s1AxBV+JbeG/TRluPbWrqry7d
8JKQR5AohQhj/50uKpWD0URnpNM9JVyVcaxbFNQwCVm5CMDrttdnw6/CtOq7tg/lnVl1LMOAcWaE
A+uqw/jvS9SJ+i8f4X6sNrNGeRGVsXtkOzh5HqU/fJyEFjegzMuUZ0i9XbWyxMyazOD15jj2hPnH
qBulzqlqa/zVS5H02CAt+8uT0dG0Yz3PD5YXG0fRrcY3Q+tV+n5IZCF108bbwTO8tacqKYXiIh//
tJqOgLjw0IbWjSUmA2Qet/ql0z1ZqQmkaBk0wIunRnrhcLCRHldg6t8LHpkN+HEXO+dIrUXSO+Sd
7dqUBlwVPTj7jmwO4h+5LdwnorXu4LnC8JxIxXBrpUTrttC5OuEkVUKKWX4x/A5xI2L5igbrgF7j
1s8RTsQGCMQOW+bGAZ4uk1ehTfwSeit15OxxxwWyh9NAG35NTSxMxC7MJJws9dS0A7NWX0pJw0j+
eqhwCYgi4aBIS0QOoJQEaBarqmoUylYjlSdZzuF8h4P+tavVH4mllA+aVYjrrMxSRynSYBsqXb0q
k6R3usSI17yH7INuYKBT1MoXtWu5vnHE2uWVgSuk4ckPcDDabQ5we4uGkbzGXNu8qXsv31O98G5V
qqwL8chlRDBVLNCvBHmOvuJcATjklkUqSytPLSYoWBrhERH4aE40Cc6P11fuMpD9ONRFkGXJGRLZ
glGehsb31krQaStrHK2FuOOTCcF9BbEvU/WiqD79ig+FtR7/5SEVtfTkCvmPrrWaR3x8CkcRBO3P
P54PABVQ9HS6AMrOiU45sOzGC/TsVNa9YfcUOW0tUuOFBPSTVSOCmgJygqlJT/h8PoEbmoXeevkJ
I4aA4ALFjkiXlmD0l+kNPD4CYIuS9jvP5nyUGkNKqYiG4uTiWXLrVdhAZqaJYLUFLCTEkWnVdO2w
azzsdK+v4ly7hhrOJPtAPYzuvy6pc+Bd2etKhJlHc4ooGWFsRzC589XUW0eNrHU4xhhmQtujjnFR
GwYCtbwLh85BSSp34rSqHitXxK0CJ3GUSTXKuGJkjD8mR7GbwaiMFt8SyVNt+hZlto0TrX60CD6w
5NbEZvJZKoNTjF/q4MgyWVUlGXwHNJRif+ubvS5wa1eYbMk9HRrkNCXva4OA7j8l1sPM1OG1Quuf
OIysxfn6D9hK0TNvi+eIl8LJGjVw8hoYyPW1nos2UhAkh+TIUjCjr0X34nyYMau1epDd9jmzv68K
u7JHG6dQJ7f/+OvUWYR0zL/F+XCzs4tSQOD2OsOJjmbjQb2qnGAtrLnLGStc32L5sLk+wymB+Zhz
TCPSVgC6gQI+J3rWwSAQAN2jet2znluPtUJkruThWxw1v4UqWyj8zr/M+Viz/MaF3FzJqtA+t8kX
VfsZhMfrc3lHBlybjHK+WzJWw33Us3x3ll3Ylo0Bybpd3bypDrRPW3L2vrPlaVnJG9+OVqK9QNCY
lwTI3pDbI02ctM/gJc0RU1BBMCyQlf4UFakoOW6UYUEiDqYpOXkkV7dSlAMpy9OwFtdRhjIaYLLB
QOoeS2MVw9VRe4xFrAnX19dlToh9/13c78TCtEsRV51lsWIJ3V/IiuHkJkH/2kh1Y0caqSwmnONN
U6iuk2aKuzcyxJJgW9U3dSZje4gzExqwub7Bxqp8LIr2a4cr1Jd6KGtc/ERvhaJutL/+W2dn5P2n
Yms99bmkSdNp/sGRXxLV6f3JGnEBbob/YO88liPnkbV9L2f9c4LebMlilWzLtFpq1YYhtQE9CXry
6s9DfTMxXSWFKvpfn3UbFEAgkch8jQTjMvG0/HyUo13PUdYoTBJH38SA0SY53CitORhKMfQOqkWx
e5cUeIJmNX6PGWW3s8ge/y2M938c1//RVnbIJxzXpP91SG3lr//HogQjEgpILsp9cJGppRHt/uG2
KqAC/0WGteoagYNhDKpCf5BbPYugRJWLL6hxEfyX3Kp5/6IYB3iG4gqtSypif0NuPYJlc7nzLqTs
tCohOxwea61N/ZEaLVbuiNxT6m+4+FFMGWK1icPJMC7yhdeAHy2O/NJhZ8FjXJ8pxfSDnaKkr2s7
egHL6M8YEgO4KhZxNTaeGHgeFOPPGe0o249TMhRVjg1w1rq9RmE/fgVZk/2jsfd/O+9/SIA+3Xmw
q/e/XvKX8ufBBlz/1X82oGOzXd7wAeteIZ/4zwakcvwvGqLQxig+0vxe3zT/2X+6B++a3J8sFnY2
1V/+1X/I1Zb+L7Q2wD4itgfIgjvgb/bf0X2yNhPIy8k++L9IceB/H+4/HUTxPHBbPOfO5NJHEPPT
iFIaNwi6RYrd6d/ttkNpzs7z4Rr5fueeuzx+GTG3SKj9Z/3zHyt4+89N+ic9+jA9WX/Pm4gy5Xzg
YDTij9KTZIkjDctm81krBvcSlW55gTRKjrmhfooSsU7tv1c5Q1EIhVnOcxGSKuMd5SWIVs1q4Uzp
vo52bnG+wHlAcZ8yIp2NKZzg+WL7fuK99eGYtG/eKO2Ut49uBURR5xLod7rHu9CvdvCPgjQUm1O8
lqOO4L/n9sc4R2mK5QwItoo53XfbaVNuxYUI5fmL6iubUyiYoz7R+6HW6/aPCCZp1OUGdoZ7PKSZ
lE3uGvnqJgl+yM3Z6Bs+RbwTd+sbPfDPT0fHjSTBQYkZZWMO0NEy5rzKoiZN9de+SdU2SEtXPxdp
Y9Ybu6ROsHPUphYbpxisMNJqpQ6kXVWYFPCUx/xRWG4bgPMQS1AbFQ+ORi/rKBisxo4pNoOTxdtY
zYxA6GOhb6N2zGWQxugQoEiYZTeGU0Y4IaOQ++p2mJkhxDdNlm/MGt7gSyIU6Te1ZT9HxYDmKNUD
DDAnD9eniRR5hzUBGsE9B0j6OU5Jy06ZEcgI8fnVftRVmyMAZbTdz7ZKbDiE0D+acHLTKAOkEaUP
NXa7EfCffJ78lvjygKWJVgM+LGfEA5YkcyEs2EXtG/BsvF2CILMXFHVUg/moe7wvRdVnHtXVtgXj
0pVpe2lInIOQi9fSq9ZDeDboFBMtqaFQEeCnIFdbfoGbHgqULUJSY+oxZa6dorpcikjHp9k0m3y1
uC/uZ5p1f0caoiNCp40Iub64CYkYAh1uMC/20McqmuU11pZu12jlcjX0s3LiTX8ceACt8dBFqsdm
JKQZjk7MbDhdVquR+lo7dRFwD6OYilhQ4DWy9T+Pce9O59tYiIGhuMvEeGwfzqjA8aZJ2lx7VfGs
UBmsNnCIHjScyGSr5nnY2bL4mkxx8mB3XvQLJ6dG93Guzfa9E2lm+Pnv+WDqa9uLyh7pEJfL0c9p
m0Zw18xMvRT2llbHuI20rj5rZmc50bI9jH9rPsUlyGf0gCXygjmWKYrdKBU6Gs7PXJk54retEvSp
mwXznIjAjKI0cGwMbwTl1StqCMW3v5npOvw6MNRpk0uZCutRyF/mpm81rTCeAUBgAO2hflDRI0bQ
0oq3nw+1hr3/hqi3ocDxk0GgF28hrny0n9wRra4UoOSzxFX2dswW/LsGvG0/H+X4lcGEYC6yorj2
vOkfHu4klDF1fJhq+7mSMaQUx26udVgpOHQlMxLkpvL0+XjvZoXI72pixw+neQjQ53A8lPTk3C0z
2JjcHsN8Fm5Y5drPzwd5N6m3QfhUZO0rz/1o6bLcXpqCRX2eehSUBteIzioL7rSjV6gM9ul0Yv8f
FdpoZXObADyn0byCScyjnAOgQtdB4I6eF6+l+GLyNuvGRL1G1KrcAih4jN1k3irTcsoRA7ee413C
KXgTxyKfWzH5R0cPnfe8QO7NeBkSfJQLDTXNnWIBAvOTrhnKK9SkKH1Fit27fklpMwtpapZ6INyk
9jAviw25K2yZJ36lOUWzHUanetWlgr/24KIyFVYWOgHnvd4tZAJpVL5OtKKzzVincoALN2MKsTpb
0ygoG3FtIidwPrZ4wPtC4/7ZkZWmPxchoz5ITSGT89IBeLWLZzRFaQR23T5KUkOcuRb3bIifMgYu
izFOj3WUp3KXYH46+najRF/gqEfZLpVx5m4X08m9h2JwzGudFiMgkkzQX1lKe0ypKBrKWKO/02s/
AVmUNclZ4QznpTFUHYZ0U3dDp7LOgrYZrXo3qrOlbj0abN7GIdl9nMza/QYxhb+c9jpmqjgmCzy9
4PidDd4CYp98RZvOLEckKX60kWdeV1E7eVi9CxsNikp3luvejXCgMUpy5tu4XkR2lmuFagMRtIYb
DvaQB5Gt5dmZNJv4gjIwhUFjXNJ4l7RGYRFRWqTpXS3OVcpdahNtJrUerV0t2sjzPThpfDI9L7Vb
r0zWtmkqo2bntPWIqLUx0Zdc6PFgCM13mTe4E44ijB1X/G5X5UCfdyU5jCm1JvRiVXiETVsjSVHx
G1pZZuoIwFvv0OGzMqg4YiSeZpEpHrGGdu+zrMDyOS51VwCeo21Gu8/2HhaLIl1RqfiqlE5j4Yfo
NUWYVh5+JdVo0crtIsd8Ghba3huj9dLNnHJSfTXvUwk0GdVdbNJ7uTXk0OR3Wg0ZKSjtyME4MvbS
YbM4eYnYouEV/Q4b5/ixl558wmFO/MhmTxgX0kjl5TiZWRRmeVu54dCPys9hmlYQggGZKVRxxv22
NHr8eyog6YWRpFIdeFNrsJ3fxDCX1Igf6y42cXifeuEAItCzW8UxOzooIHq2eCjQfu7Re94Jo10e
bbND0JqKVcUVpE0wPGpVT7Z9Z4Donk0HrGQV23a7zYZ2Gs5zfurdGLX6Bb0yHeqUU6EeqRBc6qDF
9eeWjmyzhKAEoqC1G9vcGtUi04c8xr1nT2LqJj8z8kj3S5eL+Eb0pfLNaluNDECds/Gq1PU0vVJh
kHaXiTWCYXTbGWvccvbUS6E0JTi3SZ+ybeE54xAuXYT2cdmm44OwczUNPbxurotRdb+BofaeayUl
GYQkmX2vGo9dmhmSlqC+RMq9TN2KVLBT85tk1nB978rSvUupcf5CTsP7baSd9tTSsJ58y2qEft4o
C//Ammo7PROjm8ebDFLD/ZLlVu4DYjXvNP7LIqhEOYV9WeFUaeABSeqKlLMM4b6JyvdGs76xRNNe
Y1FSZiyghIgm8lz+pGM9WqjBWPmDovbe7BvtYIdEs+HOaPoI6EJUQDCJGv3OgnT9OMiif5gXo4Ka
44jhXmnddB93o8VUYg/KErgpJHr4WKslOxLT8C0ibDutTFvw1HSGa1dZ65CKMmLjPQ8ZS9Wj/dn4
YjDbH8MI9s333EG1fRxLnNc6o1jpU+ZUoKe1S577GPe0vx1nGDeyy+ZoUyxKfi1t7FlQAjRR68zn
8TbSSrNF1zMHkob4Y3kb9zGNW4xZ+BIlXqp3RoUfewB5MZl81hJATqkM4uds5SntW6N0POxMe54h
ohOqZB/nxq20iGubEY3D7wIrOAgqyLPvlCKze57LqpkHOf2p+YsjpNafAWfXIl8rwPWzgEI/s0ay
6CsPszgSfl1LR8zMHW+8IGTpxqZ00PUNUbzOpyCSaV2HAw7ZmDhOlf1kT1Zn+SMd5BtJSpWEhVH0
daBk+UIfPinz5yzTzW+WA2M8aBXEa7cy12aU65PSe+6AWbehh3nchDKyB0a4G228c0zhejIwJwU5
/wrO7o3E6KMP2nYSYyDSCPvRRIrV+BvD9mGDJ203bYQWoSqKSnAL5GOpHTDDMOho7k+xShWepvwF
1pd1GY61nn6bcdqsQsDhys9cq8iTWgWb6cDuCyAkixh79hE6xd3G1DutYf3spAyGyu7bIF68ovLV
An/7YLD73giTOlcBFXXyeSqVZfZday7Ox35uZj8CdKRv89ip3XOjKgaCppfGna9OGpu6pKDS+Wbt
xNZ2gg5abyKxioZPfYOofqrYXhTYw2zfg8YSP4py4gEZ1XF3qad1cl9mU/KwCl4C+0mi5ooSUW0F
c9+vGS34FFQbSDQn32xaOazW7EjK6koa3fWD1d4Y2PKggktL7TelH9zSFezg93pGKyYckEl/GeCb
LNuxmKevqSWGb+401Aqass3cb2pdihsnMe2fJWkECusCiP2mgYh7l8Wt/aNdouV3YYh56yrYkIW5
LSUNiG41P9RFx7tY0L97UItRaLteSJ6wVuvhfdeOc92Gut7k47mQygy0dXD3c5XysjXVbHzIE1C+
IbOwaFsBQW6DBle6W1I184egthphnlnycp7zsX1N+7m96coKRLAyJHkcotIQvU4Sx1HQPpPE5twp
h01ZzhLDXDSRfypO3v3sCv6uT6KY/eY9MF+KPDXDrrorzRxmZCUjt9xCArWe2lFpuF8XJ7V2ne5M
mIcOCtwJXCKca6tA/Dq0QPUAuiIyXfUuxVdfWXqB83CHco5vZJb9WpXVrAGJ6J2zrLUjia+M2bI3
AKvuM0AF38YYuwOc1+f2vqVHKf0hUhHW5caM96B1sucULVl2ZGYXLyRL6Y9i0B0CV9VPtPW6Pr21
ZoEamQRDm20rIO86yz94T1oKwtEopinG/M5MTdBnxnRexO14tejJI4T06qYqRfLYYuZs+mPVLc3W
qRpnoQdrmHuZl9kQSFF5KAyrY38/l64TbyayzggJDAXdZS1aHZcF5yT2NW2aQOTIpusCI02Tax25
4sIvTG0sQjlhlkRQI0wlWkIjGZdnIIKD0soLs5X6HFLZnqhbTXXahezaqTuLFVU/K+a0D9iJ0fWC
IiF0trTuvup4Y62tLosomJijj19H6S+ale6Haui5pLViMjd1MUzoKuT29GRyTrPA0CVOAepEBNbT
Ob0yck/9CttPczfCxvM+qK086Xw5iVnd2FMn5EWKkPY2gh2FPWOXF9EN6hDFS63iMYAow2BgfeLl
ru6rS8QSYOokJzqepaCKU4z6VJWoOyRlv4s0oxhCvXdSg4xBqYn+Q+894dFW3bqm111n+It1genS
8Pa9TBn0vRCtu6nwr7GvShO6ZQ+jAOrKpI/jA269tb4ansJfxRgPPrZJfuFTz0nP1riSkxLXKUuE
Wn65i1KImukg1/oUhkPVrtcl4UMdF7sN8rqxxiCKkRXeqsrsvJbznN92vZEQorjaz5XEHYgkME7u
7AVxgwu1GdxvUWR14nzGX67e9AtyuJf6aETFHIo6raN0Uzswqe8QbsxaX9SmKbaKUlEVy4pqlb4e
6+hHkvVKElDmMG5A/WUAl5o+bc/0zmlv8ibTu3MUs3XHF6ZKIaqUwDoDzZz1JZyVJo4h+9j4qOjd
3N5S6BvUrQMY4bJpZ+17URXeD7UmHCDXW6lF2KBD3/i9Sg4SCBA/C47YhaFtHUxGa79NsuEadjLX
QtQmoMN0e0lupOdkOCss5bidSpmSqTdNPW9sl+ICoM9Kuek6dZngYdBZ4iZxh59uOsYgGKB3lStW
U+nPIM+OPogGdPbKus1oJVOzLf16Nsu91gCDjYRan1u84eytHGR674p+AQy0JITLjvfLrRyGBUzV
MBtJ4Hiz88t7o8XlWGs+8fKLbkhjstif9bo5M9PSBAvZgLnIiVjEYWGor14lZgCqTXYvOWohwGry
HKwN7Xs2hftqZ87VksQbFarUxC7zUZl3v/GKzZEQGpthvOQy7l/0Uu9z3wJ5f+M2Stv7dhQrySbH
HvxRJ6RF1zMeJUkSmIipmH4Uj1CUdbVbNdm1pLka6iIBejSsE5vsvI0hz/b6jRvFTnU5W9YA7AI9
kmeF4iVqGqvfBMtgxRcCLGS9IQBVP/umIPjD2kVMQxnGhA44TQ20zyfhIZ4fWwOm0572qqeTSfrM
G9aCE9JbF0kSz09sBOjbmZEY5m7QK4joGrW4TRynoMRiiAuEsqyN7goPhrVdyzraAJB3LtEOADcX
dU1xtyRq/pVXabFXzREob2TnylOplpzDTmTNI4/z+BE3tXJvSbNHkisfH4eoMxq/5nV8VedZXd0O
eOUKltJWGkmtWu9vYB4sD+YwFK8zB2f0SQqs5wGl+m7rRbHd8Pm7KcECyhPtq5ja8sccOV50gcBE
pF6qim6MgNtMWFaVl2bf+RHNU6EM9td0qqd7S8wEIgfJhqvMUJCzKZ3ZA80b27RAnGiu7gqoaHyV
InYbENtaYp/HThLvikpAMLc7eFtuNRp4UpnL/KMakle0SzuBaIORXvZU7skNSgyL+pRo4pduwmNm
7qBZ+nO7WN+auqc2nVTC2yJ44WD9yT3iBREwg3JTx0XNPq1mFf/xbBS88WOj/d5S8KJnMorKvLYT
CP07pFni7sp0hVOHWZpRRxwnb3pKHaNXvumtW5QAimsn37Tz0haXsW5jHgq0wHJCt2+Ge2dCKsQH
Wze250NhDPqTWGKgqUaTCFCo7ljaoZaVw++kHAxzm6poLW9jBW9XYJLtkgY1FJXx3IrAOJgRpWrY
hSoquy59tVvBop1Zoqybc289XqiUut7qjNw7l0oy9hoU26a8sKq6187UsoKOyc07ZNtY2mWP5dMU
1WRKbu0EPJq5/Aw9xcGw0lMr2WqLOXUXAkeJNBwleqikNJNaXghpetl+UUrZBGlhzsjJ2qIBNO3K
Cam2QivkJYD3KPtKAaI0H5PZosfAgjjLGd/FGbe5sn7xCMI791uqx7ddh5FsMCGGowWTWgwPNTpO
33kfTY2PIFP+GBs6ppMca3L9qOaJ46UkPsFQUG/dZPhIXufAACP+z1YWOyeecm3jCQRpg5ysb80s
quprFnfp08C2SoPedlKaSWBIOAp1UrVnIEF4Z0fNSGKlAUqVYN+T+VtpabQzJsoydylIvdKnkS6f
tNzsRRDlbIpL/OHW96WRFdalnke1sTJere8u5PAxGAereijyWbVCuiNKGvw/Ohi6VaON8tzbdvWr
9hIQNomaGH9d5dQhSFJyJ/+ikGquVfk/+mbYH5uJ3WXl3nO6crf69l4q3IpBUyzRxsr67u7zquq7
0i3RWUcI0wFogHzCMarUkprWAypI994YL7spc51AzVp5opa6/uqDsvfBKKgoHM7KqaxxFobBK7xQ
qku9IkLbcYcSNJ6NJ7BQ7yeEgAt6QAA4NINa8RGORxk60kRHlHug/R5pVS5vZqvsHz5ftvcTgrUM
OQjQB6NgW3g4ISoWXTQteblXV2uWmGcND5r4tadweKKW/9F8/hzpqLY+TWhBeWpZ7hVXdOcGZaaN
4dW/P5/Ou9r6ijlA2mIlZ+JWdMzQlNSF1GQYy30+imzbVC6SQUKXz7NsjS+juyjnn493LDlDSR1c
o4O5Gf0W2uzH0GwYFJisLLLdz5D8n4VSl0XQoBDxFSZFvirv1GflJB4idDJu1VZMW6Ux0D0CKmHf
LXZn+1Y0yu+T2aknWlEffNiVUMmPA+6qQ6o8/LDaLJqh5sDtLc75DvEt0+9bSzlf6lMmzB98WBBx
nDzAzzxGjk0oG8rsBPhJ7gG2FoFT6RmcGiM60VX8aD5wrlep2xXKcSx7mCPyXo9m0e3T3NMpVxQ/
l1wpgpjO8ImRjkAj9LaQhyB5hdAPontVIz5cuolHhjOKtt3nyhCFRV/pZ1SDyxvSY+1MkdF4JvMl
vsbKb3jMmwb0SDfW14vW6r+sQYgTceBYFmz9OTxEV0AAnRwi2xEaYMKZr3fLedwDUUaFJXIG0mwv
Tu1dznUGzJiEXQ8jXTpniaRuvrFbxF22KefsFis187sddRJwtQl8FL66N/WhxyM1osruzeelnpqo
mNulhnZJ3ouzWhrFteKU4mduFMqNa431slkQaPuG4GDl+jjv6FUwo/h3NxD+b5Qsgvf++bF617Ja
p0xzDAALGEbSucMvgDRN70WjQ/uljpPAps4V9GQh2y6VyyZGqfG7IafuhabLsv185HebeW3OwXtd
vz4IyuOoGxVZxRi2+5wUiXZVpZP2xFDZiVE+2MzsMR3BBM7Mih0+nJ9TSSyHYq3f41ci9+Rj8nqw
tWJrSusUkfuDoUDYaxhc4FWGsfBRCw41rsLNlqjb56hQ+YpKXlc45VMqm/LEpN41+0AXrFtUQx+B
EY+tBGoFFybNKpf92DjhothuSKY2hZk2/rLTJEWB65TQ2bu5AWMELYzY8UoiJs04XMakh6xSuUa3
Fx3PHCvXvpIHqvhMxe3Xz7fFRyNxBN11cqAo3hA7f2Qzg6srZS7FsHd7SiBRko1bmJha4OrOKZ2a
9+GHWa09aCTDaJu+o947M9WtqHb7vRnFyw3Of9Gt1lpTkBc6jlLLEIe1VNbsuHueeIh9V/K+P1OS
2NqoyWQ/fj7xt270QcbDr4GlA4BfAyyKkMPhGs95UatKUg/7lKcQTDXHPoPoMGzp8dHYnDT3Pkrn
CBmJxr53hloNeZhajzCQVCoE3i7VW/X585/00bdYcTIIqqzZpboe4T++hYLBFXVtY9j3vZpcQRpT
w7i35AUl2FMb7FgoC50H3A+gEq8SRVwMx6L02PmMw6j3eBE79oxOsqR+BXgQj2zQQs58A0uHJ4Lb
69Oj6yEbiSun5e0aq6JlnXfF+AXy0bT4rT5T+naGHASW6rTlbxNFeEpuvHovqD7xHGtYqFebZ/2j
NirKY57G6sPny/Yusq1TASRM0gp+nZzlcNn0aYiWPDGm/biU5Q5FRTiUblSeuK2O+R5vK8a3UYEz
ra6zx1Egp5eozUU570stbkJFOvaXpV6QszTq4j5GtDyQRef4cSG1L06aNLcorrFi89SFc+uKrdMV
/SUgN/OMV8p09vkarJv1aDNbiAzzGtFpPGCLe7gGmt5kHRq8837SrN4nQyrCWIpnGXHG4mE8ZX3y
0ZKbjoG1rGmjhnQs/uRRfF8b3/OeCjsdumhKw1pM9Ym4+8GkgMdQkuHGRE7heMUbo4tUmBDLXrHV
tUiIwWM1J4ZfqYtyrbfa/8esyI7wYjMJvNwfRxFB7xUgEV4170dbVS6QFqK7jHpH+Pmn+mDtkJ4x
XC5/iO9Igx1+qqIWkApEM+/lvPBx8kF5LapKP5FovPnhHe6IlZ4EpQMEAWMd+/JOlj660ku1fZQ6
zUUvrQnlvyyiCGnS+CioM+26pi/ONWnTJ2/NaF+tosl2a+RXiVVK6jPkJTPlnWvDhfyhuAnJvqdd
9hkNunJMyxNb+P26kAQ7q4iXiuASiMHDdbELqy4jRdP2dSZw15YFzPTejE8c4/cxllE4y8iFgSLG
9fVwlEZxjR77eG2fll60Swe12MwNfnpeNxonJvR++wKaIzSZ6zXDkVx/yh/hPFWNzoOZb+1di5r0
7Jh6MDiNfe2Zcrqgg2xsPt9Y79IU9ixDqTYHhlBwzNackVsDgKN6e+at7ZCQxNFOx2IWuaNFapSR
k3lXU0f5/vmwH1ykECB4TYAr4zJBQ+hwnjrKUHrVdMoeAJF+RlTolC+1ROHxsmJ3f1GGTFxXc1b3
dy4wWXwurdj6HumFTIPFVrx9a9K/DaAJUjH8/Ke931LrL1sLNcjG8rQ6+tjxaHsVIiXRvgNi8ZWj
HX8rnCQ7McoH625yia6aMhrl47e054/vHOH4GSko5O+zUctCFZXRjS00SRsrbuSXxE6SHSqp4sQB
/2BUthZfkusbLOEx7lWTRoTCAg0HXjDKuUCq71cGm/o5zbt4p/WlhWtOnp0gbL/f0oAi7VXUhZSb
2R4taDvLxctR0HppSH7PvXQCy5w31JTbKt6l6vyX8rqcUwBRyKIiBQfYnw95uLWkrqhDKqfyhT1G
isi9dp0AQjsRE95vE48LZq11OBZ22Me4RRpkUm86u36xreWnlyI5pbbFqcvsOPDwvoetBNcdgS1a
+8ffiz6LXoP8sV7qyLkmMNmXTrwYfmxV1u7vdr2hwVjh/UBST5LtHQsHlgZvu5o89aXoXHkJlckM
JiGiEy6Rby6gf14w6zDsPh56hDkqlEfhzdEUYFQ9e2FJxgIM4ejp43mtD2lyJR3FukJFLL2mmo77
1ZjDHN3ULmAPqMKD1fgKNWuQ+J2+XUrNQHMl10oDgEjs7SZPS+tdiZBrh1I50PmNUmnDnbe43mOj
KhqJZtHkOs91tTxFijje329zYl9zWhDreg/wHrKq5/nM0o1aqIx5Fc7FKC+6xbyhm/6XPhQIhbOC
/x3t2HoPEKEXlR6j9Z2Wb4yuszaVE51yXHu38d5GeYsVdJ7h8h6eIXKNTitMp3iRaaYEeW4ghO3J
ZpuPw6/PN977kcg8V3z4ynECN3eU2SAULpYFhY4XkfPtRsXmQYdybLBANjhx130wlKnyQIZi8MYH
XY/0HzG3KCUYznxKXkp10i/zChnMBXutC6K7fSK8v3u2kgjCYYC5wk1O6DsOD2PKq3sozeyl7FBY
b2qz21Rg+oHDdrW6scxE4enj1qpvzmX0azDQBDYaY7yK57gaMAU3sxOJxXG8Ov5BR5NXRGtnraNm
L2BRaGBphXImcp3U7vPP+dEwKDJgOwsYAHLwegP9scYNbvRDUxvZS9IIddN4hXrrGmP1+vkoa3Zw
GEZsG4nRVded5IG379EoVQKsauyqF3VQJ1Qm1f6Kqsh0CSTee+oKgzem4cXhMtdL2EdxeqK78v7E
kx5TBCBQqmhgHr8xHBNUKVC26oVukXNV6ZVznq5yHX2SVrTtY7Knz+f7waoeDHiULUV6LAGqudVL
l/XFzsZzYde7w3Bii7xLytgj1FQhHDIn4tmxOpllY/OSRFX9Emd1/L1SIjSVhES4Z9b6sEY89Rwl
T1rQ7NF+J1aRyxSfvMoH/LAECzGfiprlhZ/P/YPFftMw1f9hR75JkP6xo9BbLgVCW82LCUz5Klcc
69FdtQQMuAjXfSdOqaR8MN6qjIx7yJqZIsJ4uLeyvHeSlGfjC7i95WYC034rpTP5Aku+69pMTini
H7GCV+sHmP3oIpPsr4b3ztGARi0rxwA4+RI56OVs06KwdD9BXSj3u8GNfyjZ6D56i6r87LJpoIW+
yLO4bdHWQsWn+NJM7NSN5M48t0iPbT+xR0/dSHhaqt9XmYXRDH9529QlCo7m5Dq/7Q4Iw4nU8oMt
SvOHgiCnH5blcZvARKcp17q2ffHyXgOz4baXlRZF2883w/tReJsCC9PJVOCLWEdlmz4ZaXHES/di
Fe0UCiVRz1AlOiXG8uEoaHCjv4CKMsytwy2Q5KPdmaDPXuylxUzQzbINqFzjbw81DGEd5qtLp89c
ueGHo7SE+yQxsuWl4Km3VZMlCoF4JieOz7tQaXCSue8ImOsrb+Uk/xmQV+5Bo8Ze/0L7RmnDODZh
XRh5qoWR6Jrr1JjUc0BlYx6CbEfCzPHyE5nyuwPFLwCzCDtqzY/Y4Ie/oFhm3jmGOrx0sWJezsM4
A9gdgAUVExCEFYv9+R45fORw59IfwmoS01Hq4Gtd63A8rez7FsGshSZk/QQssap9u18mVHQs48yy
wE/EyVydImcdqT7/MywxgzIsjML31TTAG11fW9qy7/ChuS+cqjOgYgzgSLPVSBlPCCe5cByBNoRp
xIN6bkPCJoNLkTk7cUoOE523n2I5hJO1C4le6lvE+SNk6glQKKyd+CkLXqv2UGIKkFAIw7uy/6vG
6ttQzJVnPGxWxJ6OD2QHtDQvGxuuA5yPXQU3A+xKHJ0BiDz1MD8KlG9j8TpgN/OaxPvyWLPeiJQi
R41P3Xt1IpzAWubstkojsJ+k5UMSjrpoHoYUZNaGXG/VHu8Gsbre5PIKlbfI3FTgsc7Au8GwMESt
GpdKV8qb0vIi5dYTmbgAaaM8KBpNf79kdz24pmy/fb49Dw/kP7MgrsDCRxucFPEouMyJ3Uy0Tdie
ttY6EA467cbU2i6Q0zjfL9OoXsHykK+FUQ7Xc+qUJ95gH2yOFRqy1keJPvTbDo9HMrdKjmznsh80
u920CoCshGQJrkJT/f0+5BzSH6JwyWc7zu2Hqew6pZPq3kxga/euspx7UQ46qoXL8Pmqrof6vxnh
P6v6dt4h9a30p6NVNXJ9NkrUdPYFQMgNnkT1rzbK9KBV3abEri276qTiXcQIOf5VeePfI8MjRlUW
Uxbme7ieVZ06QwUFYj/lsvmRcnOgimqaaxU0Pl/yNj3Vkf/oA1LVMNZnBQXud62LqoytfFE4cjAC
N5Bq3AtkDt1NbGnNidN9GLrXua20XS51F6kG2j7He2XQEPdLpLE3C0JqkJlJujU8Kb9DOofok8Rl
/PT5dzyiS/8zJMoZFFbI8FergMPlhBXZRUOyqHs3bQZnO7gmJmqwg+L70WvHfTnV4IARWM3uBtOo
r4i55ZWDFHIg+R9P3CTvN5XOdYUsG80innDHNzTow4F8b637AuFIqEWkJGbLDB1QR+4Q2mCaPyTN
BBSxrPUfny/EYQ7ytg5ruYy7c1XJeAd4WpRqEXZnGHv8fgYEYqJ8o3ogaD8f5f1eAqlDQ49CJMcU
mZvD1UZ8Y4kh43l7XcH7WZ08fYMP4otAxfPEVno/EsAb9izRm3SeLuLhSPrUjth7dOkLXV5to6Vm
sbUapd+4StKdese8XztSXhW/FoAi5soDPRwrpisve6/LXmrhlc/ZREsNcKEeCgE4thlEda3B0goh
nZqPymibhP1ODaKiBAYJESNweqCyiSJPZUIfrAHWVy6K2rC4URVe//yPe3lRZO1ijZO/jC72Ll6b
9EE1t2KnJ3RFP/+wHy0BHQRkGFeXLeLN4VBAcafYskTxUrb/y955LEeuZNn2V9pqjjJoMegJgIhg
kAyqZCpOYEwKSIcWDnx9L9x69poM0hiWb/wmda2qLK8nEA4X5+y9thQ7dSmrTZWY2v7rUT4etYhM
8mAwAinziJo4+lj7qANuUHb14ygL47KlxkNfV51wkFhEii3S+Y3MoQ+/HvSTRyMyFHkw+6cJkuTo
fAeWr5D4VGrOzfDfe9Ms93OZ/f0ZauU1rQgDvn/+8+jRnIRYOzlnDXeAIgLJCSdZVRR9WxJFcOKA
/E+j9f3mZXHbJkVjjWgAhnA0lo2Qa2jJiXwEBRRjC/J6+8mNleTCiHJ5zUxvaLbbFvzDTLMAKBSI
cFLfnR3HDiY3sc+4Bts51oQCfC4lOiIoi3rBIcnpFz8JxFfNn4ylu9dl0uZbNbO1cytVicu1lSmt
scM6neEPksgIzqNSfS2xBLi+lIX1XVJyqP2GtQdf03of8nsgxz97pLK/qkgM5BNa/B2RQwxBqzne
Pf768XkYYEDifcqIZPJ02g57xKHKn0UVpEqKuja3qjrGTUA5YcRVC/3qqa1UHjNFAyR8VNHTQiJr
r190Dg5rugZR9uyMjY6FpDTkzTSV1M6qqK1k6HYaJkIAkktJMFlrKRc9Pho1EFWuJlhb1DgKM9y3
SqDnvU5gZVbcEUMnXysLMzC9lwg7uCSA8dFaXOz2ba+6f0oDInOAPLs6QLOVmi/6XFATd/qsDMci
w6NZLobAhCYXCwo0Yn5cYqhC+o1wV8IHFjX3xyhbcaqKeVRaRLS0ZkYiKUBRwKmDb+r9p13nEAqg
KpfPrmL5Q/wqhLvFQ7q492UFwoR0ErXcV9mfPL3T8L58/fEdSTw/jn50m9PKGpYVjPbnyfIPoMHr
p+qbeeh/2bdWFNRakA672gn73dfDHh+aj5/56JsvCVyOTYVRC4MeyGI94a07VxTw0C1uXWtjzyaB
FeOJ5e14/z8e9ehQmdso76N+4llxiDgO7/cHEueC197jMY1OEfuPT1vvh/sgp8agqap5xEPaUg8h
7wcgnBUnx8x1Kvzqk6sUC6fD5kizn0L18SWgkPrI0lK2jzY+w8SvUetc5Mb8koq4vqm91cqdKvIs
Jf/Vd/VOYTqb9X1rkjgDRyUJG63Pt/NgVXuTM8R+6RJ305XUrQhUkOcUEbCk1oW+hzdhnjhIfLL8
05JQ9RXopX2MEU7wWko9JfO0nNqaS30LNcSutM3XE+6TrZrCHJJ9MGkIZI5ZHWPRTPYsu+KxGTD3
zt7khfMy4oeIZ+v/YShOYST6AIhDzXD0PcemMeHKNzgVwKg8E3Zsh1rRe3soVvOJr/eT/fofXrLF
y1PXPfT90hEZmCRH6N6PSqLj6KU9xgmEeOGLUVmaxG/7yLvraznf/f3L/OfGvvIPqUocD1tkIK2c
qHwcrFYPSS6r6JNFRrCkbnLiQHv8DaHZp/MLYQ+9O+Gfx0+oGWXmSdsrH4mMLDCJYyhLkiQ/m8xB
8Y2pzbZfP9onZR+IkRolcwRAiMuPgbdKPRSTWRS0IugSb5qGjkqeEevd6SOFV4ItfioF4XUtB8tz
0zTSjYmS4cRh73h15Gq9ZtkxTQFfrhFo739WY5hlRC2UnzXDq9XTFT0YVh9dCUVLrwFiRlvBX5GI
8jnfNLPxd/GTXFUo/fAGuOIzgRE0HB1rTSeLoaYIjW6M1v1iEr9oplltcS9l+xpJ4Jk3ddWJ3/nj
I3NeggdHy5o7GhXh949cLqWXcZbSH+Nuqc4b7NSNX6sCMllZdTd5McEP6AZxcJq227hLd0qz/GEV
4pk5f/LiGX1V+L0ff7KLBEuKoT+a0UqvtUx5mS3WqZvMP26BtydD7kn/kMdpca2elOMvZ1oTCki8
sB6p5neaH5drQAKmYO+iquNiWGkhShGayCx/mR22PrAoMfAYlRJPFSRV3l8lJC387j0FZEMlWvxZ
wpgrHQ/VaBGNN03qHawV92KojOEwllG06bEqdYFeYLqt6Liv/qnoldS26ikqFzog8MmzUGO2GUHX
zFkSgifSzjCi17aPIBSeUmyMy29Fn/QER32E2102yfJkQOlBcl3oSxPYAOW+u1GL0SbSveIM+pm7
1+axU3carPUxKDnUEZfRefPoq1GlWb6F6atBc4bXftObiXVppPG4Bra19XVVCd3027JUr5TB4m8v
M2mcx5YpnmSemlDsmLiBKBO8vUslGiJeXH186HDd7TyHNOZdJIUyn1oaPhwfdPgBLLPEo6330OP8
HRljqm6kNB+XNopmME6jIOClMm0O85q95zSLAFabqvQm6nJv3GOWxVzbKFwUgr5NRBrOsZ7eQs53
ftTE0Lb+JB3zbiaQ50rjnQznJTTZEx8WKnWm7rs5Z+KBonhsmdQD6NcdnfAAJWhTXmP2NXCSY3Ie
svF3W+atR8Kwm4VZSYkN3+8KdNCNxiMgPtLU+2QhNsjMZOH6NGWrKLSdODJ3RV93l33c9X+KJCN/
fVCs9lyWOmQMzRhay08JWLnoFdkvQKPV1NmNwwi6pYjc7AkPvL34ZDUsDTG6eCnHftL/2AUmYr8F
MRIRROLIaCuLKUdENY243eH4gPSr9BKamAd+ydouy5KlgVZ09RMsI6UN80oR9/Y0ynmHjN4kqdmL
CEp3lJpoC6Zb7n2D9FbOlA1dIG5R0hff4NNJK0jbqbrm2h4fMowEg6911fLbi+R8obupiMj86+LD
kPfwWbxZwWSktvly66RDroRxXitnw2RXcgN6JjvE6iCjle9fVpAhwKmEWj54v+xq0L6lPcj7TdrP
7p8irpaDwIapb4GEKZ0/0qd5LFtTvQbMMv+mxg1UYVQtVrx8Hp0XMx8gp7EAR7dlTroi+sEq9y76
ooofqg48lZ/pC9wjwCPc0/JkAutitJlvm317Z1Wi9gK1ays0n8VgPRF10kS8/MqqN1hqFdBMKaD1
htQZ9SB6qBFh5uky29We8JZwakoSQIpITMqPGd53FyaqFjdh1vRyPhTNgsN/Qc3zKOuqnq88K1ey
WyzZUfZg15GloEBshgmfMNnl3Z2hRoULySGLq+xsWEY5Jj7eH7s4TImKsgZ1r2KfOUgNlKBq4+p7
BjWuI4pRyc0wi3OVvJqaypZfiWLYIfqAMMKdkvQnvNX1i2P3/U93XPgjmpXME5IjvbuPDOhPdk0Y
0HaJou5SKEqi4krOdK6XNOLPKQhoBKmSFwUqcx45YYhG97KrOZImXPi606Zd1ecNnK4hG84mo6v7
YMrbetyQsJWIQB2UOb8Qrlq8UKqyL2czszLchroF1mfS7AOV2PbJNDqzCWgq2RdA5TIwdTLieidr
KCugkACLoXBKJTgjVcQBGVmu3K3KYf4XREHJBqC1sezp/Jbq+WBms7Kh1KdfOp1MzFAoDQRgc0BD
vIcF1dzFclTKfdmLOr8cbRKwr9vJcHCQUBTba0NXnePXLZs0yJSleEqSyLlyI9fmZRuTUmOhMuLW
10iEPPCcxrJV5pL1Khrt5grqqvI69DW6/jlVDPhUUkTQJoosOpAiY83nstLi+AwpunemJZyRAiZ9
0QVqb1R6mBvTQGr2JNPyyqztgkx1LerEVqtGWBB0smErZOTpOvsmSQbjDGkjALZIjbEbLxPfEC6R
DtBExV/crwgPenLgVqBv1ekeb3V+6F8eRuo+cONiBHanp/HdqPai8RuK7L9hlUbWRlPIwNvkSRTt
e5AqhExGTvE0ag0WDz1JFjUUZKHW/Mx6udE9/h5h7cXphZXy94Pxpq2JYE6TPBldapHKSw2iQfVf
27dxDsXtHMJqdUFDClpC65JFBEnL44KtFMoMONZcnHWh1IvvTkTdxu8AdN0vbLOvzZC3vU+9IEbA
DwmIjIJoTh+izoXrhm/aq3H4EyS5cwct/imXFmmKPrqdzfrUa3pgRAU1pLLozcOgQkD123ZJzbCh
3FWvOLTEoqhj2OrWHmb6qD0g3dSH8cXtIYI9FlPs0Jd7RGIEJDVR0/+Yzap+dbvSeGAth9RVGbH5
M8/m5k/d9BzPbCXNeLOGk1S7ua2dR37cpQ7q3pFselWS3yt1qhG+mopBB4iXjs9mkTuk+vKQnOJ7
TdsYaQtO10wTgqCsJCXwgGJTMfpsLVoaluNEmV4DLhEsWVGpmx4v6uw7g1fA1hWoFMJlco1dFXMn
C5pWjb7rld2V9N+U7Dued+v7bPdNRZ2rS/VND6jpN5XbmBg76eXXkxS8CHKGtMvWIFYdXp3+LStL
+9GJCPbzwaoMlyQg9XGgVUr6h4XDFEHnQVjwDYMq1M6JFvNKERPch2ieQVxxkqRA17s1IEd08uSE
pbCUKI5FlXNmz7S2QjNSM/Y8Q00UGGJ27/oTAXjbvKi5pZcVi6w/10L9baaF9wNZgUjwCTaDxQEs
c856I7HYHWpNfyW5zi6CVs3TpyqVvYCukBUXZk+6FHSoSoX3IqtJD8F2yd9tNyYT5+iqybZVCWce
NAbULbAeaxRVmafGLUc7MGq1Z8e/FiUthvMcRQW8jaqJdX9uvcL060UZ6w0rDdUijjh8WF25wGFT
jWR4aEpFPDUpWYJnANHUXTangCyx6M/nxihIkIeyiOFbF0X/wzLj/qGG2UJko5Y0Z4M5mDHbj6Pf
m6Vb3yGvq29KkSDWZvpyIiy4dm/LSK9UH5hBfm27ypPdGH1JJ0uwok5SGTLkY+nIr51JV9tIzVPg
jFWaJ/d0M8gfKwE2X3AyIYTPTsf0GUihgDtG6T3eRYNeEkWY1abxndWbWMK0WXT4G7SiuHz2Rnnj
0PcwQCzMi7nrZrJl2GSGieXCTo2XMu8L/bqIjeiQ9upEc8mUoAE7bInfWdXZZWSXmaAU+1y7m13h
pWhgM+s7lQ/VuUhdtyT/DVpL4dOrjtxvJUvtFABkmebfE+d+4gvl7Ay7oYOQtKUh0BH8ndBX3snF
ZMufZtgiE8DOfseBg6+pguNCRFi2qNGDSRVz2eeJVld/StWGO6guzTJsBze2H1tXyWbflktyZ5iN
DrNp6qzibOAG+JPuPdBqiUtCObdB1f5ICs+hYots21eTeSTazJXVg5dqBWA3IG3TBqyHjgurcvkT
CRehgJ5jJm6lNifTVRG1tfXK7zeov/MIJRxg0VRVzxuWmXjTe61eXCYsGoC/e924E007iTPFykR7
bhQyibdTnff2jxr27yUAfPs+1czB2CIg0V7BYMxtaIu4z8OeqdiFYsKjtu0GY8hDWVRmTSNyaBZc
jgaxerTzdXLuOGqMrMoP4GfqIVSpSKUhLlBCD/WhMimqeUrze9QWXaKYVUd50LVicW5mc8zlrlr0
VoZO6k5x4PIBE04dkVbHwqXPQ2AQEflCqJmjBOgPqwehkaO1n0XLIaK1kf/69AsNbC6mEE9Gb8/s
FXOT51tzLvL4Eg5JeshKKuKhFnGTgzABg2rrjNTmg2io8J5REFdvEHtPnNRdp/sx9snU7LnGADDi
icVzXavOVT2PirJVwDvMftf2JDONpZbqgcVCdGNZNes38L7R2XRxbxv+nLfdCzdl9R5eUf/IEq1U
24pcuq1nTiJGn2bre8KMSVkdi9H4qURkbPLKuUxs23RQLzMuq6wYc0KQozuuUYP8G7tbqWYNdw7R
KPUOvE97ZbcNGchS48YWGsRkdKTT5Wp0UROOeSnQ+EC6mOKihxGx6PpGywpxKAQuDl9tbP2PTBp2
79EByxREY6Nt4k7BCVGBed+a8aKafj+MafmbE1i2cWVXBVgRAVfXFiYgGFGgzgIvbtjT9Hlmz83a
JQ66EfUnaXh5F8aNqFrUNp7RBCMsOa4Vdh4TlTeLJQVISe1+h0lyandqp6s7p4BwdFlXLDp52mqk
ExLveCO8obECs40z4Q9rl5zbjkr+Y9EN2YO0VPlL1cgHgWQr0YBXbee1YUX4pARFp1CGt0ZHdSBp
LcPlYPNf/CqlK8lHZU5Peaebr567eHezNWnZvlBskIBKkmXc5kT0S22G5Vpkipn6U69ajyMoThPC
reJWW5Zbiag3E1p/VbeR1V7ptVyerKip2vN2nuDFR+NK+QYTzH2cDed1Mlp73IyzV6tBL1aOIcmE
5reilJnBU2ED2EzdPIPLt2YCCHUIyN6lC1dsCcehmaZwmiZxVQw4rOEoTGx8GhI2SURqVqVntlMm
vxQO7H+cKF76ALipCgUBnBdfvaHQaM50kbzABBbGfS9pQeFV66YDyut5PIvWLMQdpVD52kC442Ba
SusPDDivDivQ5VZY27EHSn8li2V+gVz6nqBR9taqpsHJqkVOBu+WGycPm7aPVZa7CdcVPS1pYeXy
2YNiD7UsIwhiMyiDec2F0Zm5IFObYN8xnXsoCi5+GF2PAStRHe2JXORmyxbSALmFrJhdwUF1lD3I
DAFrEiSndt5qYoa+a4wU3A0lGb6n00qqNG3hYGWPcrE1MnQLa1+PTh0eUrx7sZW2gWWCCTpTtLE0
NvpEux/3uwBVCUcwvenqdn0HraX9kDKl/8aGODzKZJqv0CBM12km5mhvwrZoOHDVyhXI7HgOTKMa
f+MeG2nYSVkd1HwmRxRxVoO4SRrG05ikXXRO0iDq3dnp7LNGOM3LEkGU3ehYfxV/WMxEhN4kqnuA
k+1FYlCY8isbNppfNEX7DUzxgKu672dKmYqndmeFlXXWNcAYB8LpVAnu4mhSzkZdcvBFEWBeYF6E
/hoZxDUEop1hV5qDmh3mRTMfZes4pOfkGlsnOK7EDPSEW6TvSKub/MEe+9/LUsGyqBxHcJVMUvdC
Ap6JLnTDpO4xcKJSfZnY3f0aN/J9gfJ/6Rn1lGy6imiK0Moc5zpKTPsqS+vlWXRKbwb8u5rXpMjt
56nh2Ox7vK8HAI4d1N/U0R+xIuc6QyYy86OqMH5Rxou/5SO0K27nqT76Iwd/UvUar75p4OniCKwU
FpcaV4PD0gMWftOrplTvBZ+TCc0Z7iYFjSFiHanZkDkPdOWljSweeCOxEt3OsNv+Vyuz9PXruviH
2te7JiUt6qP6qDJMkT6O5TNpqteUf+llkQXmjhxIoUD1W927/3rA44LscfPsqAZOcLPBfkFXtM7p
gdOvK9Obr0c4bgkdj3BUcrbKmvDMuSufqYn4q39NeZrkiTE+1N7W14YaB6kswhXUgUevLa0tGjRa
+Vzuu50ZOjtl/3cJG/+ngftmiKMXJZfO6l2pl8/oyDeteF7zk79+UUc+go9DHL0pLIQaHCWegjsL
KyR5Vp1f/GjCdrOce7fxzRIku6+HPG4H/PPbvHmodXa8UdZYuGU7qPTlc+IOOzPdNQP1op1Zlbsi
PiuVn7i2Tjzkp/PtzYhHTQ+9nYmwzhnRxkYUtdu4O9WsO25lHT/T+v+/eSbqfqzlVJ2eVUXdmoq5
t+EWR9F53p3Qn3zoYR2PdFTxjXD9ps4wl8+4KfYoQoPZadmNinBoDyCmA1Xrtln50mongVGfLhMo
tCDbrApi62i+U2Rdahp55bPzDSHHufiRnlfkEPj5zvzGZToPswO49m/z5eyfik36dMq8GfroO6Cg
Ptup7pbPo/c4yO+c3eOpDV3jWY2vFMJHTePh6zn66frxZsCjrwJhc2nMrVM+C744r/+BqT9QAWJ/
PcrnP+abYY4+BTLf4E+CL2MJ0bZ3NzeAokOQRieG+XT6vxnlaPrj0UiMgTLHs3DIPOA0kp5KEj01
NY6mvz6bChJ6XlcN5bXfcKnXVj5FIEnTOuWv+nTZffM0Rx+AQsC2VmuMVbmBs7UenAcgv+LEK9M+
jEIqIY085rlGXLFlH/0yzVLFpr5I7Vm35XSD6Au06mjHGNqzJZyTVVvb9PGBRpJBzFJZBJyp8j8Z
LPtwkCaa9awT0heebYZtpYyBhj4OZWjtnviLHrl0Wb89YFOWuXaTaW1io36/8hj6UK+0wOgPilE6
1lwLZB44hFslAaXINA37xnBfxXrd8+shA3mBB4Fkj9HonFtNegbYVWspL7w5Wv7kOAPoiU/G1BOc
rPf1OR16h0AR16PkOShJ7Iu1feyP+uLi/TXg2EY6NrcT38X6eb1ra61b66oKWGFWq0Xj/UM5DZ1I
sW7fbnYGf9yqfPux+x1/924p6u2T6or8lFM74Ydf/N0p6AOsTGSiTzWDU5BwM46YD0t0PfPianqk
8amctJPKrKP1BR06sCSBfEg8plfpeX7r7u0btHsON+JLgs9iOM8v4sTe8emi9kaMdjSnI23sLNr7
nPPmb4v3s64DgGpf/3KfLtRvhjiajXPVZYIeIDstyjpf0W4V5qHS3+Tt+NukylsOj17y9M+Y/z/m
8l9kf715/eFj//hfL2VPG+TqUbz8979uHuvh8b+uCLvcwSR/eXyXdbn+0f9kXYI9+LdJsUsDUYKo
E57P/426NNV/o8BZvUc2kheIZP8bdakSgmlZq2CY9cDxIAryEXbV0Cf//S8gLf9em+SwDFeWiwqd
7W+yLtd5979fu0uOOrQc1h/+AcUDX+X7rx1OMfpdgHyXHeYluMxGr7yWmqmfvXk5N//5F75NsHw/
N/8ZxkL3QpzcmippHbf4RbRUCo1l91Lp6+K7obKQm21fXWG2LH/GGIl+AgDX92Dn1J8NuTJ/pYVb
h+fM5OE5AQ2hgxE5+uSBqbedVVrxoVRJy9NyV4RCTndfP+PHV+nZwM6QmuIHgWO1voM359BEdegd
a3FyAA8WBTSkyMqgOhZ8Pcr7heQ/j0JmLxZYWG/8c/1bvBmFTI048uY0Oai0+nyFwiDpVwuNIFeo
4ddDffZAiLHUVQHngOk7mhv50DCtwa4f4P8PTx5V5y10CORifz8MDnF2e8QUrP1HP04PmXEG/J8c
5Cj6Db4ClbSXvD+h1zgyzPzz4lYyJ4xBUHyov46Wx3TsKgo6anIAVVMfOvKHaLqpxbaK9Jepk3DN
OuCDxjC42wnjdjjKpeLeZ3t/Pxcxeq1EH/AUqxbu/Q84ksMXKajRD0kHxy1xhUUmgFOcOESvu/T7
75pZjr0TnyUnFPfY+U8hjcOIoSeHJlefJ9AsvmfXtxY5S8Dvpf33MwW8APOEpYqs82OUDFVHrU09
Ozmk9Jp2A1GdPr7j5sTR5JOpvxJrcJAx9fmSj94cnt+Rq12bHYxFRqBMiibkpPIyqXTJ/3JKmvAK
sE+iSlojII+NMSJvtYJOjjj02BiQfzF5qIJ22okV48OPZDIRuHPjTrP4yo6Db6PeFRCna1aMBRGT
HYv82Y5JHSV6x73lWnvK/Pfhg2Y8FzXwCkhl7h2PN2tGN7Vdkh5IQszDJCMNTjFcsfnbl4cUGAMq
/DVglFh43k/whr5d49LMPUjd0vYkj43UgXPjxCgfv+cVGMJ8Q2LEJmnZR6tTtcoAWycSKO3M0m+l
qVLEbuRzWlbeNulj/Roh8q3hNt1rPbbVNWW2EolDdUq+9vGlWsgbHX21wK2r19HylVrFXGkY/A5m
Ys4wJZXnSElPSUc/GYR1mKsvt3/8PMeusKLTq6FJ+cA8hC6bqGzRvDl287efMaf9t6McPQphI1FX
GHNy6PWcbC3dhOYwwbz/en58+IzZUtaPi3MHmBkuTu/nhzdj51a1ShyEopuEyUyQDhNl2FDtc0+U
CT8fCqMFusVVWLj+/282S7VyJ7dyVHGYhWZ/M7CTR77eTP2PfJX7n9jH1uXn3ZJrsouxAuLeXy+u
x/Lepe2IjnDq6gBB6UaimNs30tSJwpgDTR2DogHB5pbTKRrJx6nBsBbvEVcUq8gxSxwkuhz7mIaC
q8VIt0Ua+TTQ87/+0RgFtDM0KhZEpvv7N+kmZVYj+agOtHbdOhh1kkcuGgRDFMH6Po33X8+RT94l
tEg+YQyKSJePHYAk/ywdl/r6gOFKcwk0JE2B4LGBtoa7uFexs7jPszLYB1mDIDnxQ35cljmMcOZW
Ddx6XIWPZk1MZl9lSKc5VD0a8ZCsSCf2ce9nv5OkMB5IrwSo/fXzfpionHxM7KVsays70T16vXpO
WFATi+4Q01nxAX9S/PUyNBeRZp3wtX+YLwzFAUQz2dZWnMbR08Fyzhy7rvqDpav6qzml2lWtdojO
/vqJON+wZK0xDtDIj3YBJBN0kMpiPCyDNl7A2xVbMXTxPoaW8+vroT78Xpw8uJ1wpOMbX2Mc3s/N
ystbE03TcGhdhAkFP9L5RPBWsLhKf2ZqvXviBPfJjwXwkNsXB1YN+M36ht+sKjGeSivxuuGg6DwQ
1PQ+LNfYDOJjnLOvH+3Dd7A+Gq5Uh8OBxbp5NBRTr5VqPgwHTkPaIwk5iOTiUVxKAkmuyqUltq7y
SIN06Fsevh4akM/xgrYODtWM709f9/GjmWLVilkAd9KvmxGN7q10pGJuOney3Fv8wqg/1tspEvlm
0ZZLYlF181y0eOtQzmKNEtusqcUYkKzSTRtC8FS7p2tauBWWw4hy2BXiEU6ihjmpyh5WQWuEVpsl
aPONGJmHNYzRD8UuFc7Hs2EWZzl57XqItrfqdkLDjeNHTd101PxSTYamOiGB9bwqsx7abBFzUEdi
+VmUeprf4K7lNqandWdflKRWUSOMJelC37R0oHGtIsW0tnB9h+yRdKup3xqjbsKP5UbuXeeZ1b1a
XauNa36ZklzCs6/NvV56xJEMRVw3ISGxgvDChqzRM4P2PfV4c+h+xWJxnBABqxtfui6AV6yihkBC
3BmJ8JOCPt8l6p76UlVl8aPvndbYZFwNSDifrXSvEZxmPEoDZdsViYV1ep2gPpo3abm4Dx3n+Z8K
eXvFbvHyPtl29lTFuyWfouFnkTe5com6P3P20sXzAmtvBsx6m02a1SDzhcN3vZA9NW1Jg3AeadaS
65aI0s33VYmOLYzk4C5njVPTwyNJuaJwnY1YHUYS+fr9aGap8Mt2ytxtpCvymzKuCotabbJfLdrY
hCQ3h1DJDiGqGxiDQQwOqpT0sU5UKmyNapVJ0HOF3iskQWGT6Do0yDWqw8wXedT9iSbdvusnyY2M
73dML9XerFbinem9oAJ0l8BFyZgGac8SvYuSaBbhYiu1eVDK0Zq2+eIgffO9jg9zk3BCdK4FOgfg
IXDPnT+AIRChKbkzxBk6QatxN7WzIKitFK/6g9QAqjZNflLj0C4MW7MjF+Q2b1MSZlGjqvqD5B6U
vCxEg+pnSmq51a6IVAI8UV7XYKpjOxm2C5G91taxskLdRzolg21nIVsOXC8nA9TnlpQvHHoQRZ3D
iersfd6TdmeAa3QHExkrIv6wpIKM7imnwx12y9TMQZcTS3dhFw6hVCM5EsPDPGtNt/WmyUi3aU5C
0wZbbD2dd4irus6fDUuWFwQykPzYKNaq0xjRuV20XVnkB4tUVu2Z5F4ypcmYzZL6MGBnRpvXuSOy
Varb+r6HmJTurCyqlUd7FJR/a/BHY1jpalXsxi71kGPEhX1L+SZB2YGGWFNX6wNtMttLMCM7RV21
u2WI+nqf5vxhf87ctNgsbU8kUd2jUz/3OAzYoY2lkIA2tqloM5FBd2PH5UTk1ERV6bpr2z6H9lXr
7i+ycXMx+tR72vLHoo129LxofRn/IoZbn3C8FkCzw1JVRTLs6yW3ieRSXGl0j3XRWP1dztc+Xyo1
28oudwQFh742+j7ys4R8qTZckql6Hue86QnwSoAllltHpkOrMhcnwnJ93AqquAKiaiy7LjGs4uda
/88DC2JnMnZ+07qks11IYph3xcz72re2mFmxKbJN1beayESFFDAilm8mkXnLGTFRZnFr2q3lBUqT
aso5nxYkIruIx/SsRZtjBXabuCRRztFUPpHKvMibuS2d1XPfotkm6zotpxfSVqvxNU9nfbzz8iru
r7LMXLgpc5IxdnWLlOdF6KqYCV+trWW5n8slQpeiQj8czxvw7O1TUUm1vVErUaahyiTINh0WPu9c
zIPBh6WrBcHCBj6UYlqMeadlgxDk6Wo69iiOddYWpWRcvQoU+IMWJCzPmYv4m5PsEJiTNC6j2DGf
NNok3mPEdx1v7A5N1cYuMST4FSmbE3z7PO2Nswwv6BzmKJkQW9eJpReBJM8EFZQr7V9jgYbikgXP
iXw3yZI8VPQ4v6o66bUbDpIu8oBu9H6IRLis0SDxnj0PDgkRz8oiLzzRoaeS5KKipJGTa204Ogjz
LNFGT/V7a8Hn4SWQjf1eVxOMB6VqvpY9kUf+JKxG8wcjr4rNVGTpA7uAQUPYsyCt1cqQnCfoTxEU
Nwa9IH0m1n4LQEy9kehivADPjMmTDpVi3gNSSp4aMeULrU4WostG80pWTvRneehO/aBe9VaJ094t
07ILeS+VGs6uNOvA6eL6uZ+6CBWOGJbax3pLDUsqqGpuSimW9gxDY6qVgVSavN9GcGDnXRstXnLZ
roHAsY+Cx8CX1yNT2iSVI+xQ6GsT25XczgK1NQy6B6PdEl/QN2jgfVFID9tQlmnIsQaSkBHeCMu6
bVDIkFwKIfmu9jiWsZgjc7pOCA6TQKWszrwbSjdub9qmyPjEUrgSYWZMc+qzEnTVlYdNgg+8RQQb
mlZjN1irJy3aTeSJ6+dOm4zKrUCqVPiiUesHNhIbyjs1UcQTU+f5WSxJXi44uj3QRFfFeVNgoEU3
Rmr385CozSVyoJGsx5RA52XH+mJlQT/k+bgm0KZDH0RLZJU72ei9HVRjgjUrHzm1BONYqbrPmo31
jMWcxGs0QlFypsDfSbaIVCZ0h2Q1gBXomt5WLyhjTfP/cHZeO3Ib69q+IgLM4T/sNEFqytJYYXxC
2JbEXMzx6vdT8sb+p9lEE621DgwvLai6ihW+8Iadp1DGONWOm/ycej2Jn/i/xy+h2bRfmroca7BK
o3x+IuRx0r0LJQfDvLGA2J7GFrvGMutc+SSMqvKODpZ91ksVBj3ksUajobRvbKhU70aRld8tGZs8
ASVyBLqoUUJRZAxLC79njunwUBWaMZ01dQyLUzkL7qyASmv3oOd9wrEQCRh3+nBpfqgHWD1PXqtE
X2Inr82dURTOC5zG2MUIuqoKSBKB9z2ONQwim1of+HhtQFm4LufwbzrElXicCAPFKUskAcII26S+
P7sg0KdUKjU4DWSzLkNwQxgl0HjumsFN2Smx8q1KpHFEMIWn22HwarCPUKP0FUL63VpU9XERCnuj
dbqzV+bADQ0sEho8cfA+0rYqSatDkWJLZjIV2yUWDNnJsZ9Ao59nDJiI/lT1mxqo83PcmMK/PauF
OAZLx8LR9KEd4+KZRDZ4uYCNbvdDCFQOr/cKS3jCtMSfFTt9hsUSnqHc6eJxlOjNXQpCEnJCmOs/
IAmLDxXy5B9xD822XBVWElOXFM7An4WjyWN/+ZNKFRNqahmIuQ1Ag+dgMJ/NPg42Kgtro0B7R3uD
lgaC64vvOcez0s4to8x9hsd91Y2nlEri8fb6rqSktGboc9Gho5aw1HKHctN2k24NZ32gWhJTxXhQ
6wT0uJZV37qmSe5OSQnTAY+iq0hDkJLy5doNkxcBnVRnKLyWvk/4ULwLSrUHJV0e7p0am8akEISq
O6pqS8GfqXFEMWemek7UmswTk3ldg91GS+qgVIMT7LNkBAt1e9DrPFiqCFMLQv8HTIK+2BuhkweV
roXe2exGb4JVajXxA6KEiOTNhhuUx6ZvRf9HhsVOcc6kttbGD7hEKMjzQqFelw1EylJUTxbljC7S
1UrrYuWMo7H7PDil9mHKFRLRRkO/IGlIkA9JE8TmxrjX25UEnC4EQnYU+JylKCgaCAHVlUI6ejvu
EXYxVM2CZ+f28l6PgiyBbEpJ6z8XDMrl9lH1YBrtwg3OQYrP/WTCSHdkhHF7lKv7DZkQKJkUuqRJ
iL2UgMh6CiSq1zvnrsiQEaN1tSfUqRCJyfSN83c1ocVQi5KQ2mQ90PXJOTtDp50rVbgfKBNtwVau
R4GjxXagwU9Pirr85bK5YZlXphi8c5ko0CrRNoL+4rUbN9b1slHwpxLJFqSDrS8LvD3cMFPL6tAv
YZntJzj85IJmpWCLjgfNl9vfaGVK2CNQF6RLBMBguc+d3tGRzvYktC9U6w+Crj2+fp1tbjyrV+PI
2hI3FvqaiI6y+S6Xbp51eLKNxgNOQH2qTEP7SxjRvPHMXZ/ay1EW28Cu4irssC08G3D+OlOMAOlj
7xEX1uDPJMkGXplk2OhSXo1JQ+rtCso/f1MdnO059yIlj/wWAumuF8pRa34oTtHhHm3NJ4QZtkSf
1jYILSgq8zjvADKRa/1mxHSERy8TCB/GSNah3jXkzygW6PHjYE3/i/j5d/x/4Y9iBclx9eEoR9L2
5/xS2cUrVf6YN4NN+pAoaahGfpw7eHGhb+QQ5Y9blqwrqwhgRt4SaPBI3ZjLYZpojF0t7iNfoBLv
J0VZkDxq4gOeGJhr4mM/4VU+bElNr6ykhOkQfIG0JTxYjEqhL62LqYt8RwTiqbZEfExiKANVgYTW
7YN2FSHIdcQ7ihCBj3Yl0ksHQ9PKdo7g9jdwgBQ1PU9IFcc7nI7RVtOLeAOBtvbhCHtwdUVug3d0
Efg4Ib4cVqFH/pgbzrfQtbTX1DOL4+1prY5C2xyxH1CVmrvY/Spm2uUIa9mH1Fc10AtLO/jgTbMa
3XuBsH6yBg8FQJpwLdU3etvsIU61sV9ZRvWkY2p6NKakfrg9nbUNwcOIvRGZBvZvi0Ur2yZSANbF
PgCi8NEDEwKZMxFnJ0NH8PZQaxtCWkxxfRBq0Ai63PEZvDDytCH2LbX+1GYeeaBI0U8wu1d67d9u
D7Y6L/YdUE/OFhnU5WBJETm1a02xL5rM/KCGQ/Xv3Iw1CGV9q1uytiOI27jvEXkhHJY/5c2FITKR
FUabkV5oRkgVpe6D5oviOVH/5+05rQ5E+kQLlmuDfsnlQJkZx8KAyukHgWgpP2K++MWAJt4e7x9H
Ajd4jEkI3StPYdJ+UyhJ4iOc2H11JnvEs2Quszs927iGwKwRj3GM+Ad4wMv5zBWM7LljQ6Au0B3C
SENfzXGjl3tnQ6tbKsAiYyO/0mKUpo0myiVV6rv1OL7Pql59n9tptoG+ut5vhKegkZBnwvwAH5vL
udC+Ub2a4onfhFnyOsd9dbK6AjBSBjd24yBtjSVziTcbLnEzF073nPp9rM8fgSOiZ96ow5F6cbhx
PVxvOWTsKTyD/FBBGGiLoTr6FUEICdBvcyP4kimBhnt47Nyb3IGHl1UB0mIexKvkJ7dLw6zjPPH7
NG6co2YPXvepBgjV7710do2NeHN1UnwqUKEWUIbl3aAGWuhYncGdNwwUqKlfI5XWbWlGy5vzAi3h
ghHiQuAcSbDQL3WlN19Jl/mF1XEtBIizUJsEdVARPVv9Y626xfvOHZL3CDoqPgo9YwOROXfvNAeX
BwxVJ/BQqEYTh3qLr2c1SVWYU5X4TkPTjwriHMT7rkiKr1qION/h9kGTf9vVhHGIklkWz4m6iEXN
0IT2qNSJD6m+OVGUo6hiQ1Y3zTR5tpOufReKRn+sPSpMt0de+aAu9EpSSN5j+Z/LA4EaQ+xleZT4
yZRlBxQ54mM36NPGLl0bBZ4DMCjgL/YVZMNyR9ohVZv4MXC5r7aaQFXlf4y3vPmu30lk7KhzyGUk
KV9unIDKe2CNrKNiDPOL3ZrlS4KE1t4OiBFLOlje/fcJunkEvXTCwaiaixsyd6ZhDrHf8MsGrObk
Kv0pa9DIb6lPblzG8kss9wioOXJK0j188xbhhhBQ2RIziP00bLoTZyIEdngue139gj5Jf0jmfqvA
sHJbUlPhv7wByNcvn+eBfmIWIzbjW71mnnLi3mdHGRU0VJxm47ZcOwFUTwg3bG5dHEcu92EdtyRj
I/cYWtfZix2hG161Sv48tEI99JqVWLs6KL3nJnX6jTd7dZaSVMREqc4vlaNHGnsm7hWJP2p285fh
tQlg8waPMdqjQbtVjVvdohiFQg7ifuGGu5xoFOXV5DKG73bo6QWlUR6iGeU10WviHZYW5uvtA766
bd6Mt9g2OYaEqUobxs8H9H0TJ/sRdkq6y8ckeab1nr/X0izfSK3XVhRzIYBnyPZJt93LORoiiwYP
UrWPcuH0Lkgid9j1USdegwiOysbduSDrEdBxVb8dbbF16ILQn0/0xNfqpjQPI+acO+ALwR9Jl4wP
IhERqAj6klPrdkgxOob4CuNgK7JYEHb/92dAlvjld4U+/yI/9LBW94bY4SUeBspjAtGw71WKtrsU
+6aB2BchpgfCBvZAE74YPtaWHvzRxWX4mJdG8jTWeC1HtrDKjSt+bQfgwgU6lChEN5da167bDHaQ
qIiraV10TItkaE5CS+lXUjft0odBOP/w2JcbOeXqJkDZExwUaQSSspebgFJoEHQdUJ7Oavy5EMaX
OQnUY5XZysbdsfa6kCkTZUlkNqC8y5EqV6kDt+XuMEZJgQtEcrCnXj3dPkhrNxSpOMCTX6HJEmbb
Foh4Nt2U+AWFel9Ft+AF/dLmvY42y6fZaT2U5s32UUO9dgOVt7qSmBHx7VwSdG+xkmadqmUjtMRP
vdQ6eg2c81DvjWdpvLOxV+RftXxkKGAjywRnEUeCxVLygHUxYXjqz2P9I/fYqm1TzT+aytBfqVRM
D1HkTq+FW+Q/QG00G7Cy1TNkEP7AOgIDbOlyK78J/DI1rPiTIPVrcoIHRUHT/xlRTJx19LGsX9Iy
br86Oc4tu2rQvo+59TqJ3jyVbme8YFEKfiWyhvn1/g8PgcHybJ2+EL4zlz8qnaaaTiYhkloYlHpq
TZtPQYl/mj5MPYWFTPxFk7v5pKCesbEga3sOFghe7Cq2YwgpXQ49GGnvFSrtN6cIBmcfJcgE71BI
AXJV5+ogDgoQ6nGnqalTHFDo8bqNoyUHuNoPHhZrBmQw0MuLracYQUQy0CS+Pqfahwpw2GeoKclZ
G5Xw0KiR9eBFvXEfa/+/qxT4N7QHCh7yTF9O26vwT1CtMvEzHLjCnVWYqHECLVE+9NT1ngyhbRHZ
146YSeWLXIqwHzeuyxHDKRpTABaJXxsYReyHvCu8QzYiBLRz4gyNj9tbam1ZTUyW4KpQmSXyuByu
nwM1dzOPJyuqXcYZqn+aNAR56EVxdEKux/sZkWl9uT3qWugB2F1KW1HFtPXFCwXRokMxjYegQ7a1
3c1hhuSLDgToQXLrupPRac3n20OurSuZKRpYJEXoei3WdWyTYkogD/rdaIgPThSO06Gswz4CvWym
H39jMHxGgPrSwCZtu1zVOHTndhItyb1VZ1+sjm7kqRjj7B9EJlA8vj3YdZecsIPBcLi0Ie1h8nQ5
2uiJpvJcVrMpyGOUJB32SJmFRwBC897W0JPNTO1jrGK97CR6hPS9Q7E6bJxip2Ah8hsXNx0TXghw
nxQbFjtKdh3w3MxToEBd+hrkbeunRUQXjXjH9Y10rD7gJxLYOwTpyveWS8ly4xdck27kgnBXAQbm
peIOv1wQzDrqykLqwq/Txtx7WqOO7+femhCujecPSA8r8R7g3B+t1prvldjRULLTpHbggIjb7Y+z
dm+CyKBqTUpGR1GehDfvSB8mUYWYauonZuSe6EMUknUfVu+60p1OXRd5/5pjnp3LorC39oX87ssr
UxJKDRqZ2HQv48Cm7qYwQ4rYFznd8B23lvmtRf/um9JaSb23pwbFoL6L3N08lC0qzaIaUSmtIOFu
RCxrtwzZFFUMyANs1MWeSIY8S9O5S32tmwAoxzXV8D3C5CCi5on65KlNw+CnomTqvBH7rY0MDRmH
UZ7N6zJoy7yEwn3mIx+nObuwFGp07NBv+oQKmYpJAvjJfYf08lZvd+2+gYwqGzTSI2Fp2WSOXjGZ
g8LLYRXZe22shr2piupTr8fORt6xNkfof2wxaVtwZcaFqjYimYgG+rBjjVMwoohJUct+AmegvGvy
6EsienVjXden9//HXIRnjeUCbC5F6qtUxt4NU/gJaJt4h91w/nT7BK29FVQt6bBhNA8GSP6SNyeo
AKRcqYDf/KCoMO4d9HSaHypsQVFk1jET3g2dUm9EO6tjSm9KCjgASJYXSOAZMFqmMvUHATpsZ7Yz
fhOccMg2qeEdi97ZevbX7gkCShlcueyYZY0WId6uSg099cfYUo8BxkrxXhdB9ajrqf1ucGJ03Rpe
yYPi1VutgtX9Q0RFWUVG24b88zcrHKEvGPY6+0cJ6+dCDXw7GQGR2d1HJQ6aw5Rv1TlWE2WkBv5v
xMUFLTw8rNwxSX2hwwAwCb0OTVkFRwAs9bPTtIikOuI1R6L3QW/7+SFGonbjSlpL1VCppGEBlAvI
9iKWpmarNWCFU1/PhfUQe2q5c+2g3yg3rn5WzMoJc/4jX14ubYan41xhruhHwklPFrV9HBhs9xAq
ffS+ByJz6ttJ6mBMsAdun5vVE/pm6MVXtdHOQqlPo5lBL0vZeXhcfK7cGOiv6kgaxO3RVpdTEtbl
oaHdufiiYdz0tdlkmT8pqPjvsDMnsiqrAYvr2wOtTQvcNnA1j54qnkGXK4oqK/2AWCZmbqkVu8S2
xvZEeJtTUKhVWD2/MRzRuOSH2RSnF7dPqZdIfocuO9Wm47CLRVZ9Bcbf/FTsoMt+Y0+S28lGmuzU
GIuwMRuTSBGzwlXXZeWhgXG0n4sx2tiTqyvocrux62mfLPnVcJuaIvTizG/paWBfjBK8/mCIqH0Z
GsdtNr7X2lVKKAiJGswkZniL4FRp6Ol5XZ35eJKkL62JyUGNQe03FD1Md99QQviNKhMJm+y7AzQk
V10EG4HQBKIIc+ZbjuIQ4+flQ++1QOMzyDX7IprMP6qgmR7v3igetEiSGQrwLg/H5b5sLcwNDEGw
Zc5GMOxcx8hoHgKXRvaz0Tfyi7UIF07kr2Qcf3bYmJejcWMHdo0MMeUJAfOst5vnGFOgp2oS04Md
YnKFMUKODG/F8lq1Wh0Us3G+ZVojNnbTyvf1aNuwkyzYf1eO5HYTKBk3aOYnvTmWT10dAHAPchXq
Qh3Pxp+tqJu/bi/1ynuFVI0sz4MiZVstzmQtoFz180BMR531H60IYd3VsXrMIbl8AGIanKDwoAh6
e9SVG46ypaQ4cjZVALOXS95EpYctjsoHFvOkHOrIwRK8GfCOPd4eaK32xA0H/ZUij1RoWcRWgJ4d
pRB17o/1ZKZHrfZowNl6kX2e24J0GVJSIn2v90lvJUfChvwQVSGEXAQ7zkHWVI+2GJU/bv+qte8s
u2bS0owYcwnxnGsPXeApyX2gGtqxrfo4Q72pqB6gAqpPgN/L19sDrgUJGDLJ4p9JIn0F/taDoe2R
Wc58IqBg34rW28+lPj2xLwbJC1Mxue6MDhIfJA2VFftTVVKxMe21vcZVSehJP4ZHYPGu0V8CzOBx
rCmrzn8iCP+3q2TTo2L2zktpxfaJ7bZF0Zc7aZG3eSibUSfHjhXG9eKJG9PMVAa6zr6Lu9OnLlTt
+V1J+b7GDhJlc7RtvsL3wgWhFR0GowgjGfOX24u/9rUJByllg2Omqb+4Q8sBapw1cqoRbceTsRyE
aR0s0sMfTi369p034xa48VKsLTWGuohRIVMBdHux7evaiOzUtDMfS/P+s45L81OuJubZmfry0Gaq
8hgBPz7dnujqoJTrKTXTeEZ65/JUj6M1GXUb5r6j98URCqryoE4xvIZMrR41fWxfhxR1stuDLsTd
fpUVKWVyiiQIE4j6MvjM2iBrFSv3UXYuvlLsjeEvOcOXei6GB9XAStWNJwR/rXmnmEF4sBED2tPS
KZ8w1I6Obl2YD0UJ/Xjjd8klXu48S5eaXoTclHAWnyDA4oI7G76gcGG09UrrHQARDUidgwnYKxrM
1cCA59jHaESaekMTFGMlEOfBvqgmLGMwZN94V9d2ImkJmTQhBBomi580JVOJ9ViV+7SZnWE39kDf
WZ1O0qhjteaV6SehbSzE2gmUbQeZTfPPZb1Cw7oksD0d3uRUaierrvQnD8jME7jc6jRaUt7aVex9
n+PUt4N9PG1tkLVtafGc0pwnnLhKybJ4iISg6+zbJvoEh6GjT4cgowGrDXrV/ICDunVmc2HTUqJb
P1D4tqGP77hU6n2tpNVz0tTTz2gEA4urqlt8D9qwjHeqPmTfb28auVcv9wynTmY40HTosi5fYzRl
ajMJALQhMzl0e8h72mcDo9D7LJzlmYFZwF/vcDNS5Fx2INJkRIJD9tbaiqrdxL9aPIJlVzxrmQPh
+u5ZwXUGzS63HYMttl01dx7sORvoYWbaGB5ERYUCcRhXw91hBesGmgJjbxk8LnEbRilyU8R0xfGg
r3ZGUOQHyFxb6mXymVp8JGxhQfXQNSSoWLYMFd1omC3lBRrgRQz8yy3dAzCSuNsJTJq/5IqQdj4N
YJUd7tBp//ft5bw+ULxmKIjK1IbweInfcIkrgIbFqQ/SyvnDg0g7H4Xeq+G3UqlLapGIJ/yL50HM
09K2TXMclGK6mx2D6AY1SEmE0CRgUf7IN3WOKqIjEStD6jvxlB1Rbm8HmvBxkXJitAnEU+VyWKpM
f709+esrjAcN8IGEfHJGlqGTE8ZhQahCWlePerBHSmsOj2Pj5jjW5Qx/iHoTD+3bg17fIAwKJcMk
5+KzL5EPAiXBUh/54rWZzd8pB857p7f6BxO78fck5vG3ykMr+fagKzMFqkuDjkaL1E9ahA2KEtpl
11H0tM3Bo85L+A4HMROTBw/Vi2HmZqq7vz3mdTory7ucHEqDsAuWgNokyqI8xRLUn1UEJQ5d3mOy
nFVGZezcXOn+vD3a2gxpakg0JReeuXQKragGFIGbk1zag4HYgVB1vLpH5bPbtJjbKGmrbFwQK/Oj
AykFfC2uV8Bdl7u2AEphl16Q+ZreqvbT3KoVFju0X8ov8Mvqu59bh4QKUhPEQMqtyw7/bCadNemG
8I1sLg4qnC6/z2vY0pSyHky6FJ/vXk+wySr5BFA56tNyG785k6hspcJ1M+EHiZ09zq1hIImsTz8E
zh7jvsXpYesqXDkY4CYAEUt0F56zi4gPMXAtiedO+MDAdeVQjsGHAKLgLseb69HqO++dl2naFjxv
5ZWkPMAFTEWCp2zZi6FWEQGenYXPBaR/VuBv/4PBw/R0ezVXR0E5Ce1IKF9XQjxaHZpdAo/ML8ai
OEZG0+9dZdgKE1fOAGsH0YD1k3C8xY5E8FNUZjUWQDPIh09Yt83eboitRD/Nuhvpp0afcLu6PbXr
QcG/QlCHEkxiAnL+cqPgN4uxUOMJP2pj65MTzeYL1oDixxwF1ktWdPaWAvP1WsKnIOMDJCpZS0tS
RSKkhKlqFH5n28qxK83uFPStstFHWZuWFNiFpGQQbSzRhiI0zSSyXUbJHYjyejbsrBy/VafBwKSZ
deN0exlXZyVhHEBAZMCx+HbJFDiti86JbyuDcY5aSJpGMW08A9dHjL/flK8PeRXQc/XyW7WKQpet
Tit/yETyLII5OwZh3/PO5jpw2yYevwWhG2gbW+T6ppTDUjpBJBgK57LXWuImlo2GV/pIQPUfrDDR
nmmNY79i2x6WrXcvJDAjeOkGaBiAIYuFjDtyOB33er+2+3+7Mu8epvB+Xi3ig+w8edI8CNPL3VGh
VDJ5/VD7SVcJY0fpu/o2NVT+jrcns7ILCa09VCrBnV4LeE2BMMOMgpaPc1G860snfNZc/aeelcIf
lXIL6n09HDcwNXwdmC1gsuUFMhUmskHpPPhREb6OlevsFbX5aFu9u2+zaYuydB37/rrvf8Vg1IWX
JM68rYSKOs+Iy7Jig1cLcPbEgLFNjzzf3nvR55GHckCVV8dBeMNWG/76MHBZQimmt8fDSkXn8jC4
Ami/SKuJE45msHDrr602fwnBU+0ra/ggSrU63fk1edSAOkqcCwUGErPLETsLC3Cj8pRzhPHaoR7N
o6LHSNIIl/dt1u6NGH6N5nDsQDmwvov3VMPWu4dorpzjTFcfSdBauNJxOz/y4NvlLuB+2Bjx6pxT
cCbg+5UI6jSbFisaj51aZBUZJ9IRs30YC0XB9CrQne+1Go3Wxtm4ujEZjXdbJk1Mjlj6cjVpwhqg
KCR7psf00xw75aPZTVuAw7U5ERugkcnB4tDLTfwmDhqHOsRKyIn9YZyHQ+pO2sHNMVBUMjHcGyQw
IUkL47xLLfXlpZJFViKQ18WKrBjLZ5A82XHScHu7vQnlR7jIOBkFbUaZzxH4XBHquO2D3kJNzu8o
r/yJZ3WK7GecUExs8zAQ/wwiTtVshz+NFr7rjGAsMCSvdW9LSWNtYYljaXaxfMiCLBY2UtQgTEcw
9ZQcg+KIoWvRHFAdsvpz4tlb7gZrmwV4JvEs9yhlRflr3nxGr+mtzrF6snkB0FpX1QJ7jUK07cbr
szYrXgQJoCMSoyVxOc5QT/kEzgZATeYkCLZ2sfs9xoUMl9lYMX9rMLAjFOBI7Zb46aANNBgdDAYI
tKdqgAPIEW5z/WnOseDYeMSvV5BLBJMS4NomSiFXiEs1HPMopODeT6V5jNGWQgR/9u7tWv1aO55u
ikryTVhEKEMceq09KPRA88qD0WXVbYwikpH8C5E2/qDbeXL3qeNr8dzRJ6MCoi0Dr7xEwYv6WO7T
rZA8oMERyqnNC1QMbx+8q8eVqdFoRRacoAHOsVzgN1uwT0QQWTW1yzpr+wrpNC1XdgjPFdPB6cs4
3GFGTJ3j9qBXjxyDcsb4XiSqTHNxymxs+LS4ykM/LEzFj6XHlYJKILo8df44l82rjvbcRpS5MlF6
Tbq8xqhUX7XJElokSQzy1zeTEfvGujRfC68aPvFyJAclQGlmY5LXh44dKW0oaLiCgF6q1Zdu4Y3j
QIMiHal9HLzCaf5V1HD6s1YmxMpur+j17OiF0IFxge4Bf3cWj1xVqGZkg5vz81FRir2u12p5GMpJ
qZCEcyLMia282rJtuP6MkK1BxEiYN3nWUtwo8czMtvM2873Zwppsxg96l01m+0knfJSmyiFyjl2s
bbwV12feRGaD806jjwhpCX5Ch7FDJJG2gzfMYFK9BHjm6NR3h0WwM2GQkWvJzupSjcsWwPFmhw4m
/uI/sHyMf2ZCdF9cXDQBo9JCf7n9BRfbhR4xKR1eiRIFjDTK8sTj8o64kV6MZ+7UYK/J/p2L0B/2
V86WMPNiAeVQ7Eid9hWwVweGzeWZVwFPqaVrT2eBoPdLHRc2FdU53oi71kahEYP9Cr+YctvikLeY
d6eincazajbUS3h/jolpZBsbfynoKycjDzRVYrApkEEXb6gVDGNdRNZ0lnyedG9oSaUfhVcjRhtX
nJWD1zfOuHcqZ/oZtnpZ7IC62O9DkkPDH1CWfdXCwvlUqG01HhuRY68cG1mAQmHcYL7FHFRlF4II
63cNTk7d06CiePlsFonSnpueE7IvhrzKTnSfzeFBn4wiOqlZkNsflNGY7IM3q+VTiMlpdKyCgdRv
N5lOGL5PbKeJzmmJk/XRK6d62IdqrbJSJsnbowrsZnoSXpV/TtPIwYO6Lo3xvj3+a+2A8hP1U+Hi
SC0+0axrJZqBrnquOtE8BVnpHbU8S07IdEt7yEq/jxAkx6NoDryHlgy5/rIqo+WpYir5oJ2NoTL3
mlFaRwluxAPWSLb2BXv4TUD531A64Q6vNk3iZchDZ6K3cSDTzmratrsuBPUwN+HW6ykXaDkKoHG6
jWxBxKwWC2g6UYZ81Wiccb1Q0Iitx+A0OA3O0lqq7LH0/tkmml2cph4K3e37YuV4sZAywHIAL121
/Q1l6PN4zMZzZYn8IBQRflT1zNnYIYsrnmWkrAnmisIdzRBKkZdXBQdBtUdkGs6eOfxpx2g6jq66
q0T0I0QEYzcFW5nN9bRMnZNHi1ACKGjhXg6oiG6wa6Fo58QW5WOTiM+TWW5R4lYH+aU8RZFEhnWX
g3hF07WJXennsAXC34VadOK+mA+3v9D1jU5tHENXlKCQ0jKWenltVraGQu/8DAgiKE59OTfWDnA1
9XH0tDfZhCufiiIapHjUzgDmLiflOG0VTEFvnsfI0147hHSfDGjxzyAWwnMFNf80plOy8RavzBE8
LMP+cvGkL3m5koqlNRO6seaZpFj5brp18HkecKTGoHqq7ovC2YuAujltpjR6oVO1aBdZw6TFdeKa
ZySN0FJUrPRglhHsMhRpDwFNuY0Ttoip/htPNuCklgJ1EbmL3oTGaW4PYUBB5pwE6XAYAyvfO2OD
pHHRdzuUjsePt/fL9QeUEfEviwhajzQeL8eLixjiIFoZZ2Jhp98Hk1G2Tw5unvWT5jVO9a6BpwNY
P8tTayNWvb7HLMSeeQYIIoGwL2GXrUqIN8yadY6rqdgHoxr8AxAasBQ4qYexDqdPJmzG/aj1W5JH
K4ssUaVAc6kAwBI1Lied0NEOJxdRO/qpw6FMghZ94ynYgTZ1d0KM9t0flaoJN7VFI0K+DotNBCG7
KiHCUu1yQrGDQp4+pHMc7Y04S/td1U/9z9tf9fquYTw0FkmEAdCSClxOcPLmyMziVjmz+uaubQW6
IG611X5YQjzZrAwDhUpOjL7HlaDeOJupk9rK2VIsX5jpfGj68u/BUn9arRHiMd6+xJHbHBx1+jBo
1qObjOPGJlrUcP77CVBXOKTMlnvvcqbgxgF8Etn4nWl30cHGgn14SQuSAZSMPbdNdiW6AvkD7gRR
8KPTNESMHRVt34179/ockd3RiCHnIq2li375O2ZTr6I0TkPfqwJvN9VdqdGnb8q/7RICbpnAXDSj
sdoqslxPX5rkkXxRqSQpWsp59o430ijNY7+wJ/sRckAzHc0yL9VdE+n2hNiyav9t6JNl7crZaD8L
rTJ/3LvXaGVQWDVkI4rHenEbO06tOvEAPC1CC+7cpFpytEQ1bOzo6yNLLUmW/nHmYcMtMVbJ6ARp
Bl7YF4qu7oZkeKZ35O68XnkGR7BVK7g+P4xGfQw4BJ4rRI2XX5PLqq2SsM193FfEa2oI8+h6yfB4
e+V+ZSOXkZwchsVD0gs5ymXdPcINwZx1pfDjxJ1tfVexeumurimMPnSdFv8ohKnOB08MJWrYCrYO
w3OIIsZwcAXaenap9s7ezjHZeUGUyvse0iXRdpoH/HifNGpVHCbNC40nbhwn2eBurC0R1WZeX9oG
snVwuUR50jmF6LzcT7TO3tP8V/ZOgeD87SW6fuoBOEnzPQhH4I2vipUjspOTFwjfweIKK0jXPgxB
Zu9LYNCn20NdTYiiHugtqZvM9rpiZHbBbJfCCQq/1bx4P/SRsnfRLd9opl7dE4zCWWFPkQPR/1vc
V0WQdELLhpIDm8enCvDuPqonW8FnHQXNHWD4/tTZ+p26tFIgSupZAOGCrs00FxvaMIbMRsmk8lu7
nfeN0sG6NbXxePcSkl+RD2OpStVyWbLM8jFOJ2xc/AGb3n3btCFpZxlvXLVXe4K5yFuWTiDvKTrN
lzsPfworruKBuaBI/zhPdnLOCG0OVH62mo7XQyGQ9CvWhKcL7W2xbOOM9HTvzaU/D4390HSmc+hD
G9qiEt39gBAAQT2BnkH1TiLgLmdFJSY1EJuv/E4b9a98mxQVFNzqjkk1jfGuGroA2ZtZvze+lcNi
+YQF4C8k4WKGapsIPSrryk90A0JdOyXHfgjm1yCN8pOXZ8qdbCV2IgMCWiCUJte6Kp7HbSUrEaLy
VTcrH11Q2g9RmrbHLnXubPv9GorFlNhPOsZUDS+XdLS0zsxqjaFirXxUE4QFm9jsjim1oXcJwpMf
793+aKoQDFG5I8NDbvpyPNMpE08JjMoHnmwfi9wSp1xT7gSZ/jcrKoQcASD/lFAuR7Gqzoyz3qt8
BBPVQ+hq+S4b7Plk6VO5EbdeX4lMiDIkbTKcTyGzXQ7laKk9tLNb+bOlBX+DtBr+aNpp3rjjr6/E
y1EWn4mWVxgoSC/50ESsfWw77bg3Er3G2Qdc63fFGv7t7D75/BsfC5MUeVfxyZaJXeUIS4PYXftz
6IbPgzQAMbDkuX8F2e6AWMgj0VhYOv9aZhsoUW3XfocQKUc5wRAqiqe7b0QiEgltltJj0A4Xb3GA
N0xVu2z0JkjSvYnYpe9W4fjsaJ3xx+1lW7kRMZ+mgSZ5xzwRiz0OcDGEuDZXfth74UtWz+rTpEXv
winuN6Kj1ZGoKQCHldjbZSk3pmxnidapEGNWu4PbuPFOixJ3P8X0F25PamWfSw1+7l3QMhK+fbnP
CWNao8+T2m/HUNnnpS5Oemh8+o1BqETKagLd12UEm6t2ZzeRqH1NZvZtPg+7dtK2DtNVnPxrJxD6
SrYIRcjFfV732L6UXc+G46Q+VSW2M9WECRPBWvUU5mLLsHjtK+kSKCOjWExP5eF+U69wYqpaXjcx
qzgYE+LAqVNOQonbD11vFd3Gnlj7UCAHQaNJEREKdpejGVBNg3yaa+jfRvkQhyp+tRbuZbe/1Pqc
/m+UJTYs8KCmobFa+00c1wfK/GJfJbhrFVH44/ZIa/Ohg0AQQ2BmgAG4nA8cxHamMFn7tRL3T8kw
m/uwGYPjb4xChshHYvtdQZ5DXRQIEXq1XyJtd6i16V8tx+ToNwaRYjl0Q4jYl5F6XFeDEg5p4wd6
hBnt0A4P0WTdH6QTPPPy8XFACF5hf1EedL3OLRofwIT7l2b0lvdk4u2oP/zGbCDASo4bb/kyqcVM
r7XnIG9Qiq3neeelo2rvaiGqLenU1R0ArPYXp4xmiNyLb85P61kthK6YZcun6UBq4OywWLw7n+XO
lpAFQPaIY/HmXY6Sddb/UHZmPW4bwRb+RQS4L68UJc3iEWfs2E78QsSOw33f+evv13MvcCNSEDEI
kBgIklY3e6k6deqcKR50pOVw69OOQdVif2dBxfjwopGjCVEdpKjoY1BXowxwo43GRMAuG5RDksSS
p1X9x284ghH4JMLNQ/xzNUo4JCaWRQZdAzgjvapxLP+iE057C5cufZy4hP6+PysRT10l6cBKzIc6
H3AXqPrqcbWLobQmGzL2YlVy/1BGXS19GaO5X16CcS7rl2IKAvMUWxg8P1CI7sIPh+gghyDBaJuR
gkCdvl7WMWfJJ32oLmnTAtFGYaj8rjJcbA50h0l/IjDU792A21eErIcRhV4ye2YdUOhOgtvfrHPM
iGD6Q1FIen6Cx7CcceejbdlS83wPDt6OScrI7uQVAdDasLHknkbRBJrcJZzlMfIcOavN79miDeFX
SW8k7e8qTcIdEGN701+PKX7Tf05f2I7DBObbXbpeVj+lgGOeGeXdn3NKDHp/G20PurhOuOqpuAs3
39VXtO2l1SU0Hi90bEne1MCizuqw2nkgby0iWxXTEbAyMJ/VhOJB6Qa5rfvLrKXfcr3t3SVJPvWL
+tgn5V5we2v1hLsWNW7aj9V1ul+WypIC6fYXrDLbJwTFfsJsns/2gpf1/cXbjCRuL3Y0PQiUtXhi
rr+TpIH8Vd3UXeyykrwEtVAakrTWjZe52Rlq8524t3iRYUsLD/dN70U+12VsYg18CQpUv9LE6b2k
q/YO2I0JEQVCAIdmJdjTqwu5radBidViQPkkrlU37OJ/pjTI8cg2cKz+8OKBjpsQFjjLFDpXe0LH
ZLkebXWAhGSWdKlX9KriyOco1aHGe3dvapv78p1RDzuObETcH6v7krjJaNpcHy+qPfIM9FANiwPa
/mbzgDmmQdl4brF1pFQ3fKtJ+fqdQGS7tASiQo2Tdwiwa8MdnfEa4BPLFzPL4uMA1HJolaA/j4ux
p7ewyVxBiNmYNOpxtqm7roJtyE1LVI+5BssXm2SFOIvsxE5OWMHpFzVrrJ+ZFsQfrX5SMONu5k0S
0s+kztdnwQ6nmkpuY116m96IMxWg0Dijya5gGzZI857y0vY8gLoiv8zeoVpGDfR6uGnshzTsSpvm
5kE+dJFiurK6eztuP5qwaKAIT48cZ2+dtkga+maOliyXLKK13Gvsjt1pda1d4F2LcNjOIRfH6+pN
RxiWuhXFOFoKRLPu9aQqJRF+O7N2wfpQ96ISypM5281JNSYZF7taPbR9TD0ZEPihrdW9t2CzbxAd
fNfPphjILbOWtzEjOBx5by0XRN6a8GSPDUO0Wttlz5S5GgNrZDx1Mc7FHeN0/zLYnE6GhjQCNwXs
mTRKu565rkQ4BAelgkq5XVWnZNAi5eRUUaQeOanD5PHsGvbBiKZsOVZSq39QbEcwpmDSsfrwroWF
2SphrE2iqFIZ9EuyYIZqpI79qkTEUtHYKl9wk94rsmw+NbQzheYom6iXOuH6pu363ImXxTTokZKa
B1UKUvPRKI2MMiVv5DEtYnxkx9qCGqF3KkacOpmydry/6ptDJH6EMDEU3VoWofH1qkuwJPI5Sw0A
BoR3uJKyp6Uw1J3awuYQ0QKAfDT5ChirCi3zepS8rRZ7sBFHGyOlfBpnK/UqcH+vN3ZtL28OJcqt
UOe5ZJ3VAaJSQtKi2MHFcDp9PnWYneWHECfc5aD36MG6H10/JIVBqfmLMBgI+XpmllZb+TR01mVy
qtA1Q6SW6ziudpK+TfAkxO1I9mCWgqJspLEr1aHYlNrWZQCn8y27UX9ZEFkeqxEvRCcv5B/3Z7Vd
RDYF2TK8SxaSD3c9q2yQtKXrbecSzXZKGwpyCAcKutmbiezaR288XidAd1GtF738ay+SRjUyXKfb
4EIvfYHKujQ3nlQ11VFudQP3akzKoUpKdq4eFSkyM8Tv9WVnfW/Ml+ITFU8h+y6KN9fzTSrDpp7C
pinRfH8olb734ry0j4PVz2/3l/a9d/zqhteIfsGseZ0pO8OJvh7L1DLRbTGmfhModedGOLhX54QP
r/mpXPfN0Yy5cD3cffFMaYgUupPcNI1+roZ5lh64ETNyASNs6cQYhV11okXJ/BWNl6I5SUk8Bq5a
dGb63CxaM8DbdIx/m7Y2Src0BmUeaSPPh8E16woR6ih1tP5bM8c6oyCI3nhJn/WdN2dJiUDTzGnS
3TRsaKuky6sI/kh1PRgf5LS0Q7fhQpHcUTHb8wxAHRyQFdK1c6p3k6/knTm+BY4ZBI9JD13ukzJK
dfOihHXTeK1ToacxFbGuPRaqUSaYXutdDoEu0/Pv9LfNy6nRm2A6zMky5X/0Fs255yaUw/CYqF27
eLJBXuTamTn9jb5LkRxkjQNxjPMcgcAqoXH3aOfhZLujvWj1W9qqA0b1jWlID6gKB8OBczaGJ9ZV
1o9LilzPW19QumtdZZ5H5yRj6Np8j/B/txM3IxvTkBCp6073G2msMRqUleFrMjR2/mNS+z5/leIG
HDiswjT4Y6rxcxoOeMVHwZOtxUX/GkyqPH92tLKd4aTESvi4jI1SuRXyVNUZgpNB/Evkab5BnLXL
h/ubbnvL/58RI4EZ6OTaz2qwYi6YUqv8CFH4Y4vplVupYXv86Ch02tOtBxaApgCh2fXOzo02r7I+
G30S8f6tyvXhmETqXpVpG6JQXSLn0miRFZoQq1ECTW/nQRIXvJmpHlZG5R+NjPruseglfHX0tnAM
QOVk+POjswMbZ+2Q1GJvaOvGOTQg4gajo8SX6mScDsk86m5k12axkyVs73oqC8i1IlFPpY4S7/Uq
1mWqyz2vlj+mHYdsKNXs34yG4G/sfnhETaYY1c6HE//L6yuJIZkR0wO6hJ1+PaQWqViN1lrqS+lS
qie1rYPsWNASPHxCF2KxP7wbSXOQhGSTvPN1V69LXALS2DLiCDny1cdsmJVTkH+0551wjjo/LBkR
UvIHZxVzFNMYLnQ7BpdU07tzBTfyc9kvw4OM5t0RP2j4fB/dIAzIBxOKIaISsIofVT3RE1xhggtt
c+rZSfCvwA3qg5ZxYlq0U8LS4LV6l966/lY5EFRhmnHiO6Ou+9oSmQdLCq2dT7TdhBSDAP9p9IDJ
QPJzPQpk9RYjxDz1yU+1H2NdL98iDVcWrbLzkyRXxU7qaG92IHAXFXH2BcVcRIOvxysmZUG5baj8
csyMZ4UQf/AC/BC+U62Knpip/MKlMPxuJ2XaQdpuDS1KEOwVwVlfIzhpFuZTM+i1X9CNOzxURYag
LoIkC4ZFs2aV5xnRku5pVGikOy9Uyna6ALZ3M3VRJJlwhIJ6QLvn9dSzUF1ADczR19VifkLrOnBz
gJmdD3prFMTtRXolBllTWoMUEN80ssl/p3fWuRT/nqpq2dMH2d4kYA5cJYSMHAHkyq8nU0AZoyNo
mPykKZ6jQLIOaRcmWOfQVHP/tL3bFF9fWoLaTUZO6gI7eI3mLLFea42WzD6ek0sBEz+MPtfm3HcH
K1vUwhvUcbFfqzZs5CPxh1G/TqnZKe5Iq8r4d5hL4Gf1uBShmxi9ZB+NwBo/GWMoGf84EWYwH75j
Ueajq8cUBgr83tWlJ1lZqBD1zD4BkEAiM/lhUrrety2imftLsz286P8RX3KW2NUUIq4/QqjJQ7/Q
VucT0Q6N29I3/FBE4/BPSfn1D8kcm/Z0f8Qbn53jh6wo/deCtb3KgrQgbcbUSBZ/SPvhiXbF/DCD
L3r2Yik763hjIztkkaI3H5kdGDTXkwuaVAr1Ls19eZaVhy5cogMNr+nOEm6DDAIMrliU70FCSb2u
R7FiWVskmmn9vh76BzXRq290TBpHCVzQdVCz9LK+n3fKKbemBgVbSKYjV7RJXYUifDg5HYNWNOJX
cZEfVDDSvYNz42Nx44BoIZzCW78OZMJm6BMpKQo/roATHAoZZ7hIxWGUtfRVn5fqR48QQO7SNDae
g2Z8mmR9/KEnYfaU4dP4TPW8OYYlNDdTz/fULTZrAFgpxJUFZ4RmvHd51//WPZx4VmerV/whLwAJ
DLt1ZclSH+/v1+0oAkKHGgqHCMxyfUKoytFgFuIYH81wdpc4VY42vPudrbpWquToAaETpYp+JMFE
Xe2ihJy3TNWuv2RqPpuuoxO4/kbioW8/hYtRyy9FT0r7QEl6piVvsezqnEn2Yj/VYRGqh6BPku6I
b/QyuZM5DsAny5zvCbtttoNQVeIZZZcDOsL+vN7qpkKRsG+a/qJKau0msQbPDlEfV1JTdWfrbZdd
tBkAscH9BytegyWwCEjA6OO+UElpDoMVlWctSR3vox9XHFlGEIMIMZvrCWWIDeOyXA+XSW/hmDhq
dAY9zT8a7YkOY8HLgWkMXPj+PP1no8p62ipw6eXLIpnKUzmkuSf3s7SzhTZX+fsodIOAE+JOueYy
1/S0wZNvGIUcx+0T42evLQ9ljfGMGYR7hq3brQCIxUagPiGKdGuYzhgTks9MU8C6nSB2tZR2EKOt
Q5DuTPt+/yvdHEvUyjUaprA1WZ2NMmhp4UTu8iIVCeriTaQfSol3wzEBfO8Ptd12TEtY6qBaBo11
3XqOX17WI8KgXMYuNA+KHAZevNR7VeLNk8GngvtLAzEKJFziq1d3SbOxUxcWD0+50hv7Ygaf6aUv
nUbrTqOV1Ukx470msJtTA7mVRaK4TYYn045aoEPlssxze9IKMMEo7fcgupujEFLQQwK/mXf++kQp
fRe2Uakrl0gz80PfFvWz1od7xha3R4FCgzi5aNpYVR7NbpqnGj4nvladcQiSpH6UpHavw+rmKPR5
cwvRQLFhV6ZGhETnbLPvGgv9/oR7ue6kPSrIzc1A/5ZofSGjXpMR8zktzIFk44KL1HJQ89g35eAP
XNL/SMrqZSiCj1l18tKw+f5/vDWMH8mJgT8OXyipuh9FiNVJ74SVZxT9Hht8U7UQI8EToOZNYrix
5mmRT+71WVIu2ogZ56DaD3FYPFgRQiBavXytl/JH0Adv+D18UEHifY6sJp2wwAdUNcWX/c+N22aN
0SUx+wMhhOCs9sMMx9gpHjJSxo/Gs0xS0Ksg15BeAIBfD5V2bItlYZNEvaMeMMq23dLRQCPHbi+P
ubUfuXAhgvOMEJGs7kEZwLmlXKti6+ngSujk0pNJF/X5/hV467Y1yawFDY5sfk1Niie9N2aUmC9N
YNlHbHh+B9AjPDtM94rsa0M1PhOMIIBt6rpQSihaXK8dzRxtFfTlcim0NEK/dIJ7NFfqISut4jxi
Z+H3SzS99IMynCqlC07gndVD0YUjMKi1p6S0XV5I4sSRyHEQjdGkdf1r8kKbDX3Rl8tkhPOhyBzE
tpdC+3BgQyIKB0twdqjfrk2AqP00ITKj6qVgWb2wG34YU70nT7CdCtci+xHRHQoIGxVMSr4poIw2
X0Kpkk5KOOCDZnf6zk7ZRBxIl8DFoNwtGs55nK8XLAiiXomcyLrEtflpto2XgVZON0K+i/Lz3mbZ
TMmg2oIsNR2ScIKgZFwP5kzIiQ5Ja1yQ1NK9Mdexvcm1PcnNW6PQVikohlR3+EbXo0D8HRJnGoyL
0Ri1a6qDc9LTfq8/+uYogLb0rUJHgOFxPYptN5Bx6BO40OYe0zQsaTjch8GX+wf5xihCm0I8ksgC
UDC7HqWCdqEvNIleQq1cPIzglePQSZN3f5TNdUFJjl4YZHoFX3sTQk+z07WTlNgoZLXdlzqjahRr
afcLXZR+5+jcGgptJxo0+TyConk9ITtG0Lnhh1zyfijcclGHs6VTZIydpPloFZpZQWgSDqjERGS/
10MBm2YoSeVUGqU08vBfRXtERp+8zZc9WtiNz4ThkegKpb7OtlsNFZdll0stRc1QxvC1D5T+RbG7
+aOvvpgQ3UP0BZDoUKm9nlATgffFWsyEHP2vGFvoR613kB2wp4+ih0K4AWYSFnLEmggcXA9UdOi4
xGEe+hpqQ0e7Un+ViNJ9NKMioOD94/kQolSb1L+vwxjcQgFzHovPGClGXyVE7T7f39mbD8MBAZ9S
yN0sKlTrajOVnT4e0qXwB5kiTtMiYmyp0rizqekpZEWu0EmSGmoOpKFAk9tmMrkgLFTN3r6MTTOX
XqXa4WuN5d506Cn76TC21dLyWZA686I5HcNv8VxO9puF3aX6FKKfNX7PYjktjnNRoxNnEglXB+ql
6qVq0iH4roxjtbiR1lHLLRVpMFw1GUztsTIku3HxPKDrxu3MdsL7Gfnk4oyHa9p6uTPPmVvacih5
KnY/0yE1Ce5PQZe1pquoyagfS3katVPujF19cpR2zM8hRo/TUz/YZn12rCA/xSijWbNLpWhSP895
uYx/wtujVmzWk/0UppFeP6An60SPo5OW/2ZcJ7+JxTXltIyJHX5yikiPT0Irv+/cSV/k2BsrqDmf
p4kU5C1I9Sg6z6PSADdJ8dx8UkfbwLkBgBnHW6XIJldrA+dHmfecXWJtR0a9ADMLNy6L/IsZwWU9
TJWupm6J7nHxiahkak61niyf5ay1/kqVMSv5tVkVedMi6T9sHRzkaM/Fon4xB83oHmK8fdUDXWyS
6iJ0UaPTbAWVqR5NyBjVP23ep2+QXhQFRROiyFPRGbj+5g1mYH6iINn2NDfVOJ6nFueoU5rQ4f4Q
kOiiZYHG2/A2xsrwlwRgDe2HZ93IDk4kBfpvkNRQPpjLlM3/4jlnqYcEV5XuUEx51R4yMwmszwvR
onOqB70aDkU+LMPZUAojeehMa0JZIC/nUXrhdac1U2/08LVkieKfjjUG6VEGAIxOtZ1qf0ZGoWsH
+hSz6uiMaW69yemc0bg+BNHncJSc7FCZbSWhICXXtTdYySizMfpB9cYpirBFpQ1df07TIVWe8jGY
Y3Le2UleOxqu5we9KdLF5WNIMApaq7YPOVoF8wHeQhL9u8xhZx+csMl/BWFbfDZDDNRcg7CxPVTh
mHzuZ22S/8iWXnuZ5SnDxJmdpjhIq5lycpgLQyo9nGHL5bHr5LzDgQGs581Y9CzxukiXYl/RMyk5
J6TJ4RnCixkdF6m01eMcdT0EE/EZvteV0qonsA7VOMhJMlanqUwq+QzdpVcPSmpFtUvt3pnOlIeS
2Y3ibPmBHqE5CPcSzpOr14GeeTGSOT8GBeMlr4XeUbnoD0yqZ2u1YngV7vbGsela2fytKHUuHyKt
UVOoJo76WmtybL4qctmWqUtzWftnyrlVDqaRhipEuEzpTmWry7/uX4Wbl9cEURKq+LQqwxVdAxbK
KI9jJpWNHwJhnTqnih+MWFK/NR2SvveHunHrCgYTvFA043HKXsV5OI8Ykdq2jW9UnfkQDWN+0AZF
8+6PsgldRUgkalz0eXPtritpRUfZCwPsxq/Jg55gtDd0HJLlQD0/IXz+z/3RtnOCtASGycoRjxPx
Xb+JteQEcjYmve+U44wemVm6cijXx/ujbDFkge6gsUm3oRB8WLMSaSKz+pBP5c9SXoyuIhWYBtVV
SHNtkChq76a2ZkfHNs37/B/FmYV2ZSoF0IjSsWw/FVlaTqespln2JbUyo3dxsQ4+XLmA9kFVmm5S
kmbBXr1eCwQXAgoxQ+enzmAbXj6O8rMxOdMHDdfp3aIHnfoAbzj1acDq63HUVpvmig475DlpIq3S
aMhdqKHJVyo4+nGCB3UKzb4IdzbWpkSM6ijUfg2ipjBRWve5ZHE0Bd1ITlRbQ/BoWT8TZcS7LWxp
PU4LqBJRZ7pq00sf7o6CmUkTPKwCJKJRQVrNN5QRq1oq07wUlTKddWFWh+LTl/tbbDs74mEggffk
yICfeb2ojbZoudBKu2h2IJ1MSdeeE6qgnlHZ+ilL1ecsRjLHaUftw1ElkThJOXqfxDNEmNcDa33N
Q6h1zmWsWb8QrttzixXdTtS/uRXQoQP6IFcS5nsbj0Wyv7oeTcm5NH2QvDmplZwUvZK+dxEEKNQZ
lq/3l3N7rXJggdF5TgRzYt2jqVQcsihwRp/bV+apbxIvIX50o37a8429MRQJHtUlon/uoXXZNQxZ
t2iSez835sFDly79imqm9lyVUr9Tm7w5FAgzrEUqhrT6X38rKapnZ4z03m/icLIOHDcgHSMMewIs
uanN0/1FXNs48lKAo1OcE0YxJB+6+D3/AfvmKutkdbZGv+NGy31aNyXssZbMQBHSxtrt0Pb8Z4+F
0ViqW2qDXH+1dTx7YTdWiYX8txKHDziiUzEZlSjew2I24T0/D9I2txFXsrCbvf559ih1Hbz8wbck
JT5oY0KwRxntU6w6lJyMmvbMSdqrMNx4cQAk6QKi5RxgTRU/6j9rEmmofMwUXn2uqT5ycbwxXgPW
ZGftt59avGvsKNHGuM3I5wzdzTRfJl/tKQkfNKlcfGxYndjr50UPd0KDG6P9b9eLJejGG7hwzuNF
ATtbfBok54c47iGxBnH8iV6gn/f31PabiU5JYFaRLSNKtbrnnBJj23wOJp+XW3pDqzE0HsHMVa/I
bS0/IQdTz4csHZvo8OGBKbaDIvOMv+vZXn+3zAqhnMBU9YEfKg9IXXIjRRq9XnZKX6nr7GEUQfD9
QTfXHhLghEOoVPKA8Hfx7/+zWawFUe5yCGe/yGbnczws4XMhGQ5yffHwqc1TFOXvD3jjQwJOktVy
ReDzulZPVfS+JZ0qGJDFfwmtBE0TNMG/BkEXn+8PtT0IPBvglHxIsH5nXac0i0DRFiuf/Va2o2c1
SVEhzOM9p4RbK8i7RL8waqZbqK3UtVAhpZl9PYjmb5YRt16oGNlZ7pPA61HI3iGC3VhA7CPREFM5
CezU1XPYLWaLjEQh+0rmmHiyVj1RK2Z2STPtGefcWECGQuZG6KkLRuH15sCKZyjjtpZ9LRyDI5Lm
+oOuJR9GREE/OG1AldQMuStXE9LyLIsKBK99Y+z0x3R05hcAkD2dhxtzQeMPvJWLGGbQuro7Fm1L
ebpR/NaCLZFm3URn6ZR797fcuxPaFaDDZAS6iwAsFz/Fw+slG604lGwrkP2BmqHmBZUGea4ErUBE
sJzkn9JkQ2nvICW/zU1UOyeo/20YArVUkvMwN7KaHtTAmb7N1jQvf6tjkVnHQrZ644A96Gj7jVrI
2UE2oUw/pUHT/LKC2Oyeyjoe7K8AZpWMtlhMpVIzoig5zdEgfdAenkeX6oWwaYZNx3KumRMd6mzZ
UNSKr+exdSG3Qdc/rWLBSlSU7/cX9MbpEs2OHGHyQqCw1eaYmpxLJJEVPytl+rYVA9KsS2+d9gpQ
3LTHJktUcycU3G4V3kQKy0BIwoNuXSW1O+TLpqnAN0ZK1bNqx/CYFr3d2Sril1/vFNBs2qhZRtGu
q65mlqrKUKSINPiOWQ4/M6MdTmxc7XOxAAbNU2N+1/H1flRmWd+hsm5vEPIjiKQk2uhQcI9c79E+
0KAMRexRRDSqT1kzK9/6FMLuOIP83f98N5aSoagDA6TS/rSmM/LgdFJbMlSgZeOLxlZ5itXeerw/
yvbJJiIQvEkCTpLLtW6V1aFZjQ285oOWNl5hjMYpnwr7ZVKb8Esam9k/Dt7xp/uDbqeGIjeqanBY
6fykleF6FVFazpqyUDWfKoxzMJs0/mY7kfHhgFowofhKSMJTRl87pM1Vos8l1lE+po7xJ5x5Oer2
aL6YtbXH/d1uC2AXSKdckgTV/Pl6QvlkOZVEEdR35Ohnszjdo9xX82mM2r163o1bEjU6GkCoTyFX
yIV5PVRkgsrqtWb4sNdTCU9jGvySY5og/PSo6Pg9erE+VnQfYaqkPJnRsrRebdalLzu13RzVeKrm
73E8OSiVDrqocE26nDyE1hC/1nMazt7cSPU/eD6H8ZsFTyR8UJHYyI9mIccRLUo2hs9Kn8eOC2el
Dmh/ytp5L9QRC3Z9wjng9OGhEcceAGy6niX67EUw2qXmN238b9nV2sHS+8cqoAFIjdu/5yF6nNMG
TzNpJ4S9sTUFKZ9UlpBEEMKuBzazdhmBilVfc0rz06JL0t+Z0Sg7B+Cdh7eaH5V2HgE0WRhnDdcN
KLI0i90YPi1R9gHQ3Lhkttl7YdJ1b4rVtr6Miu95NvryMM1j9YrtQOyVZrfnE7fducK2mDedoJJy
pCLuh/8EsSRxfYwMge1b2E64oJXSoZnqEsh7SY8fPfWi808cRh5AobZ1PVRnlmEeUEvzdcmOjxrm
FpQSqCfcH+XGhKAUkzMCYGHYsebezktaVZKdGYREAMe5EYfnQV1wxI7YO/eH2j5DlqjiE7gKXG5T
j0bcLXX6qjV8JbQkbw777quppMMhbGxQQMWO6AiclDnxJi2rdto5tvuUsankcXGzW4FlrxdzzOQq
llXGTuLY8RYcJEh21Ni7P8Obi4mfAY231O3Qqr4exRoyHGvawfDjperPIaa9nyISsRNm9Hu5wPbE
MyFLEMGFVQPMseuh6kaasFSVDX+Gkol2KG/EZyfO2+8R29ZLNS3/J2uS/s8ApC10w9B09hRMb01W
GPSya6iNbt4LPdajgb1j+BWdDl8mKRpe0FoMv5u5sYeY3Tj/PLmI9bFBYWJvvErKRkeqIlBNH0Gf
wXoIlkGy3LQ2HbojrSSxDqUTjd/KNm5ygtcpG86y08b1i9koOE7VELKKnYzv1voTMPOKkcELcOh6
/fV0tlAAbUxfD9sZnD3LqVXOf1RtfdRL03DbQPnZOuFJKbMPC/3ClacNCtqIAgwFM/966AXLk1E4
1PiEzvZhiOUARnrYnOOm63dmeesbC90V3lCWny6A66FaCieAlJHlD8WkunCaME3pTDRK0kD/fP/s
bGlaTAvhGjYUEQhoz2qsbsSTvQ5Hi/3UDZJHZ9z4O8lqVBpzKV/eRqWdZ9da+syfxzSePLpsg/TU
lV3/uU1yczprqRrtISVi0OuHR6T0BF6gCECIax7VUIRdW5eR7Y9yo1/KIR9eJthkf9yf+41RyHEQ
cEQPVVhErb6oGYcVPSS941tjP8E5Kdryx2CY884FfONrij4GGqHIsvlYK9qRWUZWv0i5zYuSp9CO
5vnzaCjjSYlMfWdGIuBYrRvXoFgyYmSElFfvpJXoi9UPsu1ndjd8HYwoeIZeR83TymRX1oP+24dX
ECEb6MC0j0DJ0Fc3byGVtQqmZfumFWRu1WU06tndniH6rQV8L+YBpYt3ebWA/dBqoWOnjp/mRX8M
7L4/KKWVI8gr79lb3dgS7x1rkIKEtNhac9UwQiu06szx26mevbGrqgOKd3syA7dGEW4L8PhYNbSw
rs931DTT1IP++EaH90mHuJ6XAPM8fPjjUO9A7lpwZKlDrO7KSYkKKpdp+MqraJyLcuxdWQv2mltu
zAUyFbuA/cb9sQ7NTPSEkdlAEqoatezQx1b6mHJD7mFimyiGc/ou8kvZmOBsbZBqJ6Ni5Vjqvuq5
3S/ezKW1fFXStgAX6ybJxkoK7zOPfu1KOdStKtPba3Ywu7PJ1ts3VMzV6TOmmTAWAAaa7EBwjvu2
kJmQEtfgmvsrlhFdcWs8bB0PuyeHP6d9IT1kAWDVi22PJSwI2Sqoq8SGkX9tEDJ57bhbYgx3zU52
nX5Ehgt1hTn7WeLY2byUFpIKrhKG2edlig28gqShqxKXOlSA81KNwMxz1QQQabRQilFYwM/TcVPV
SH6NKf6in+PE6MqHRi1V46ijbDQ+T2haWa6sgBT/NTZyvKBZpczms6THiuXHTlbWjzFGCgFtKCPK
UoU6O5TulnaZXdwwhsqVkChNGy+EL6j/VDq8eH5/cOMRGtFwSImUIiKdEKu0aNAamNjkZ76q5t2p
a2m2yENY0x8cxYLA/A7jc7VuVbwGAg00SWbb7wkzPFPLQ6/LEau/P8rmRhWj0D5EH54Ig9YBXytJ
ikrjle3bZZ+8mpgiufkQ6s+ZNk3HYMzaP++PtzlOQtnfoM4LfMMirh8LR6+dkn+r+Ekfl6daRRg3
anTjw7MSXY2EsqAbAOjm6gIyaA2RkbdQ/Sa0Gq+0kupE35v0bFST9Gio9Z5Ww3YVyVSFJgQcbIWn
XZzu/+ZviSz1ZtNqPi5P+isue07kRjDCv4WBJoWu3GMbfX8dxQyuXkJAN6jRQjtB0H3XENjcOl2V
agOBYpPnlmdYVf1bH+eoOpsFl/y5NqTJOGHtMJk7gM67qOBqaJp/4M3CnhYA/upRhOgnnO8cx8/b
qZ8v1eRkv1KrSP9srDENT1aq9j8wNaJemKVTOKEj6aDh0jtB/7vq8lZ6dDIMqlzNzCTHY0/aUPo0
+B5fI9Nu1TNpabN4caxbtGrWU1f9pVl5iFxdn8zGoUqbPj6WYEqN18dG2X1xAtP8N1AH6zstrNrg
xjM6iK4MSfDvoaVAfLq/8O+v8Wr60BWpq9EVQtK31ltWJGXuTaRHfHQDKremqucnzmjobjI7xk9t
mL8V9uDNqPf/asqh/UtvzGrvtVh/fAETEjmCKkEnJ3683m5NBNcKeQfHl5I0Po9dozRUp9UwPcxd
mu6ArZuXySbeAh0UIvSi33r1uYNR64q2aR3fCWEZjqRmLj2yP8wp191Cqs9Fob6FNk/N/XXeXBQ2
cAhcIPBQkntzM8fGymUjjZPXMS77P0epzFzUjNVv90fZhF5iFHomFKhHXORreNeoF2y90iJ5bQcp
PVu5In8qpiU9AXHt5VebO4LEnYGACoAMgNPWd4QztjkyawAvmYObhDn9NaWhdQhoye/6Idq5H7YT
o8tVgFu8ICqiC6vRwqiYyrCqwtdmHKoDCAKV5qzSLkref9iSEPgDfjYAOZMCVVKvd2M+Tajk4WHx
mkwlRZ66yU9DhmjM/S+13Q/MAhFFwAnQSLLG61EkwLpSLWreqCbIDsQd0WOZhM75/ig3lk1kTDwe
1LGBq1fAYx1ZpZWOUcqypVroVaVT/bAX2nndpC0i2bs/2uYSp2jCG8iMLDSCqWhcz8kI4tHMR95d
2QgX18hRVnNq6VdTDc9SMpRnaJh7uos3JsgbBVUbWRrxNq6G7LkrzCXt0ldo7tVjYHSUvuZOyjhd
XTD8dX9+N76ZI6onPMSiE/GdPP6fZzGyplCXwwrRqLINXxzEqf9I9Lw8fnwUiq8q769QcVmvIhhJ
JHWSlb8uygJNLpekI+oc5c63ujUXUX5Ft5JjBSZ9/a2iMFEKhAvyV7W3gxP9KebfYWQkPz46F7Rh
dGhSQogcKHg1iuRUaZgYAStW6XCJEcRzw6HeM8LcXumMYvBRaBZDznJ9YhdLXtSyLYrXMtOWc05X
19GZ0+WE4FT3qEvq5Nbohz93dW7u0WC2W14TegRcSGQkoqHjehmD/2Hvy5YjR5Ikf6Wl3lGD0wGM
TPeD44yTcfB+gZBJEoDjcMd9fP0q2DUzyWBJxuY+b0tKZTMZJCIAd3MzNTXVQREgHSfFgStmP5zU
uiBsj9kYdTzUKCXL20kV3SsRkcF+W+j905FBg4oKuoZAuJa39tNqbETeKGxo+CFPyGA5XNgwooPJ
7u9vMXTP0RRC0oInCAGjr9fJ0ykyZyvmh6iHXgso9oVjFBA/s3Ni/nZQXCQXcH7h5IJu62UWqLGC
g7bd8kMp5s4HOkIOnLX8Ssb3HSddlB0wIgWpG+QV4Nl8/URpw7ROknJ+6Fk2hCTTMz8xpShALZZ6
6iCIWxTgpQIft5wRxlNebw36vkTMuxKev5+hmNrHVkdfe+lgXK6eCfqswClNfhCw2gmGqiS0GJLS
06Q6cpUMfbTf3o7Q7sIjBBqNUe1LfL+IdWMUNROHqu65C/LhsYT3xf/Dh0JNi/N6UQT51oct1VzP
raITB0zExM6s2cwp7QgjpWokvGKWm/DXH+pvtiCmBMErRv0AjuNlsYKaYq6n2hQH7BTNwemkeSm6
276dg+RozUAWwFONX3590e/hE/IRSH9QI4F8ARDv6xJC2I4gsriIE0Wq7UQQwzQcFamldeWJ/c0K
AbIFBBtDXHBouqRbKKANj8YkVwfelvJHSkp+KjJS3jcw+PNUkf42NRWTYhhxwlEKQhN08y7SEkut
B0MbLHEAXV1bL5Lafj6MliuTa1jkt9YAroSwAjgS0QsJ60UeXtcVeJ8xPhlQGM1r4rzqHZQhmE6q
1Aw6JmleyHdkwuC23SftCquWP/76Gf7NwgGYjCEvUNEQQC9hvaZTq36eWXNAiOOah3Bdq56mDF2x
trkiqhWkDaRTyWWDX6nnP8eXvxRdC3UGDVKcHUsGeKmgniQpAyeoMw55BR8NE+eTISCiCvEDEa+h
/1mlK1uAGLVNIHBefwhznM1AHgrWnEtzxtgZzTiZyYdCGl5t4NBuT0E7qlWzzPTI5erXN+pyEWI0
AEsBz2jhVyy109fF3g0YPehnJT/0Ztm4/ZytYyk6lHr8gN7x7+JEy8VAwAGIs5Rp33RWVYV3ijmz
8pDwRoHja97Dg1X+3eoFV4F0M4LUQmVCqXTxkZpcqG1RtvUB7oXEMQzJDrDU7gxbcAdMifbKkXO5
2JfLgbGHAhuFBXp0yx3+6awWOpibljU1h1RIZtDqOGJyu1c8TFT1zmCNedBMg+XVNYkddaqSK1Hk
Mlrh8phnQ46E7AjH+KXoTd9XSjY3oj0kfRQBbsXAQx3Jvf/rZfL9KtjHn0oPiIoIyRexgzSQ/9Xm
uDtApcbaVRgWK8KxqIZrCfJnW+Tn3aNi1B0GEfC8WFqq5DJNIE0ulXbXDQfgNnDRUTU2WkFjz/Ia
erNz6efWzJ50Q6qUY1JDcGJ2Mb4E+VgwA1poJVly11SAFlSM+OYiTm9Zr8lzgLk2NjpWP0BiZuqh
NoMRS5sx2mXEmoM4KshrZsrFbRoBNKBFnTA4LVux/ThBCxZjPrJ0p5GGsN/MifBhgRqg7AVha/Ed
vOimaBlG/caqHA/clp7VXk+ChDNyZYd/G1darmIhCkJCAJfCNv+6QLUqVq0iFRMg015RvHo0Wp1W
IL1N7iyVUH2yxxFwlTS2NtR64zEuD7mG3R8wI7YaHz7XDIIsNVA+OkLbRnLRaNKG36yMFu8FrGRs
WzR2AaJcFHuisgagcbM49LaFXLtQzL1UdGjcf67j//gx/mf8zlEEgGxfNv/6L3z9g4sJkw9Je/Hl
v3Yp0KyGf7T/tfzY/7zs6w/960a8l+e2fn9vdy/i8pVffhC//6/ruy/ty5cvvLJN2+nYvdfT6b3p
8vbzIninyyv/b7/5j/fP33I7ifd//vGDdwhd+G0xpmb/+Otbq7d//gF886ctvfz+v765fynwc4eX
/KX79vr3l6bFj2r6nyCko5vzCS8h8fnjH8P7v7+j/Alk/7OQNAA0LFNkJce04T//sP5cqEhAOcAt
04AWoTpqeLd8R/0TWC2QD8i46Ujc8II//vtjf3lA//vA/lFCjZmnZdvg92J1/m9AQFkJ7g+QKCTg
C4r8Da/uVajhc25OW3A7WhdeDA1NdAsNFCWF/LOYWio02FinIJz9dH/+eiM/X3hZcV8vbODSSAPB
nVscMS5CniziycZIcr21kjmjPWEEcxdqGSqj9HvSBMtnxKWQ/6DRACljnEFfd2ifV3CIGsp6yyOM
92ZtT/zRIOmVD6Qv4eTiE0FNGFzURX4XWecS5H86qdK4iTs4NnRbC6PrVK6txG9kI7+DN2i/blN5
8I0sV1SvrUcAfSqDruJI9ARD0Lo9vKRQBvEGvSHEndWqDqRZjVqHKFxwqs6meiPGmps01kn6JuwM
lq1619GynaY7pZ+ah6yvhrc+TaQnU9JyasyVbdB0ZP2+ryUOOGlMphMrVPVO7yDn3caKuYmT8dVo
mHyEm9rgqv3YgegTyVVJI60Yn+1ZkX4PzP18FkvSgMQcdTFkb5fM8qebpCpNoWIOt91mg9n59sAL
N+rGa25IS8y9eBRo+GKDQJVsYQlcPArCZLBmBqvZGnNy31eu1u1hDiMCjUTXaMGftJFv10IxilnV
RXP50jWu6WL0O0XUbDEL7leT7Khx4VaR5jPM1nQ/YuYL1YBrHUa8IT00GbXf9S2SFplaLfSIasBI
L5nMVmnF32NJ95LBAhBzozUjHdS90dhQFJqcZNBco7i34NnTVQUdZiQ/2lapD326lltHNKdIZjSR
n/X0gfXrhjt56UhQCkhM2Ysz1YMXkGOxzpd6RtkcKInA6ntoohvGpyNMf2EXuWWw1xvZcSLvUXs/
zWwzpCcEJT9X1hHsWAXEvczJGYivWbGn9gP+74up5TeQxwjL7lSz2v11kPhESL7dXJT5C2iIMv/S
1QfGL7B8a5Rmy5NUCfClT6xS9llWvqcZn8ATUtKtmrAcM/oxD0DsSW6VLNunpZB9I0okt0gisuF1
MdAikin0Zx/RBfV7/R2Hde3kQErcoi/rI2vk9BBBqwx+t/NmlNLcaxNNc5RmTB1rUN5yYbSrzDT6
jc17c0f0plq6HopbYwborGVErLIxHfCUyilQS5FcSTQ+a4Vv9wI40iJBBkTfugDMQCmWBetIuzUa
S3MxK5H6iEXTehaz4eil1n/Yw4jwbeY9hayh9giJAXVVQlGAxoNNnD4iFU0VprgGOFeOhBSRKnJv
O5BR6JwIgSYcowa/ucsKT9fROP/1w7zol/1772PsFt59UFrECXaRKUldYiQtzH62BZTkHdbGldPE
NglaMeleYw1lkFtTtkFSP1KhdA+Y256uICx/c+qAHrKIvgOHBrh6UToPJbgTmZp1W8kCDyqyJbaB
ArwRWEZ0Tebsby+FY3WZn0H+eXkclHpSVc3cdVu7qiGnoU+KV6iZ/JSgxXPtzv7dtTC0haIMs6ML
z/ZrVJWV1moMUF+3uZDbfWEVlgtEUDsOfTtscDM0miWz5ZhDnW0TRRZepUIRGWoSE3TsKnA8O058
tWUNxswL9Urb8LNG+rpwMfeCUxEMYPz32xBKbEIspYE4yzauI9VrgLlSg8gJ+CyNsCCNAdsxM7Yg
jNFqj1GVai6mS6PQKIfBL5WZBCQf5hCoI1z65l6GD+J0Tab1exYEaO+zXECxuei5fb1/ehQnYKtp
YsvHFjBRWXMvycZ8Tea6DMwpyVYM8hdbBQ3QK3jG8mS+3BugJ1BRA3cJKQOmWC+q6SqWlc5MynKD
gRXLM6dMuDHaCr9VCWHnAWgDoRxJELhLyFEuMiDR26KvRqZvCrkefblIce/NUvJ/vcG/nboABCDK
hGoZmR3C9cXmIrFM5nzq500xKYEm6jrsZhlAhGJWEEn5S7Hw/9caqDXwfP7jv5P6b7XG7qVukpc8
/8eqyV/Kt+Zr2YEf/avsMJU/McsD+jTqfGj1LcXFX2UHkf9cGPLLgsC0ATCF/yk7FP1PgkY7EvJl
whB66tgJf9Ud+p9L9Qi4GBrhQPwgYPY7dcfXtYIthmESBV1VIM+4FiCWrztuUIq8GOS0ONWjXDtK
pdBZts79QDSajJV1Jex/3d//vho67Yvjl7HM6l6cPITFw5hLojjBIzvzi6M6xzeDxjBG3+64lqQU
qH8a/vRQDv/ewz8XOH9zTUR+zCHgFqPCuRxuLViUqF0xZqd+Mm/G1Mbp2o6BaFJP7rkZpGq2Se1r
A6h/c1s/u+8oJoFAf7utPentjit5flJnYw771lq1o/3QShYkLcg1YXocLV+iF+4r9EIB4wPPX+4r
jrmvTxF5fmmxXCYnEDx7HzooWupa2Zs8UmWMIcP/loKpXpaPXXxWGIhee6u90crQyACiOXLsqq0z
Ky/2TJf54uTNit8sfjdWcCE6yP2q7T80fWUxD/ZMbeLn7FZvbkiyyTGhY3hp75iJUxeB1TzNbUzL
GBlt7ai3Xb1qElffsiNPvEl7m/it3p+TEhrPN7P5BHO5WQSWFUTGSTOhU3aU9ZNlMNooMQB0FcSW
YytLAQTzOjNMg1ENpRh+jmAYaicrWmmBudbQn08KCj0z+35+IYlbGK2D8yJ90h+yV1U4mXSYjR+5
VOxSIhyMyVb8MGD4TC/eLflpss6G9VKhrzn1qOHEUa1ewUN3G87gUvTeR8+Y8aMlOr6d32irnpdQ
Kc+hNvsYzceodKFeJg/gcnY9PjGgpenRZDlVtAcp3dTjmpAZJ6WgtrKRBTRjaHMoU4ziYgbN4XHs
xLaPtQCx3Drb6JFrDk+d5BA9gEBaylcgW/16I1zkff9eJTjZFsvYT47hBQ5XsbiOC2SgpyEtKoeQ
SIdn0RS5GAdd0NRI960m1bblUIGBIFW3vNWvzfl+2xfYDEs7HcRdMLW+AayT2YIONRH91Fov7dQm
Tjs0s0PEYFMAI+qVfOzvrgZGxWLSAXIo2oVft4UhQQGfgypyyjv7LkpEQk3SgV/ds+1YJ+2Vq30L
NOCOfCpwI7mCYM8CL/1cUkeD2UudNua3I/JeCsTT1VvzzhTRqh2KDbHTu6kur2Grn2zn/01c8FBx
VXAf0IdBOwCk1CUl/amQn6IY1meZmd3Wk/HUmmFSYGjbblFjpVZWeQoSJlonZIRO0xCCyYu1LJLb
tOiPZCgt2nSWtirajHvo4qBNwU6/XnSfDeAv7w/wGVx9YSsF2f0F9fn6/lLVwAyCGtvnUuzMLsDT
NjWntUJDdW1UdSnV5XDKQsUfV/LgiQhSbzQRnvSeYRHaIGrSHvS2cxsyyWF+sas3yrpaGWsTaDft
wFWtHHtHOnxGBy+sa4qfUwa3wmC3A2EsQDCQNfZlygAGy1R6k7bNmoeGoGTfvMbnZK1u6ud8HftJ
AD0CTwV/WaKqSRXmRifj6dd34zMQf78bYNMiNQPh//IAjAVaeVOV2Wfrbpgc7QdKLwYVGWyBGnif
E32YG36Xt1Q95BvcCHgHRLIrIB9oUxhI1vew6JEqpzqL3bBh7/wVn8MUFFDCr9/np4XNr97nBTwE
v7sB0EZin9lKbPWJgp2RrGqfb3gohSXC6IeCe/uY7Wc/OvaPyk25ndadZ9IIrldqgF55tEtWdogW
hHrSVtpiAuynPLQ7j+euVLl54kL/cM62THes8a5N3FKjQ0XHlhqNgxOst2gGDIaaobmJVsNBOY4n
jNO2JhWAXSp3BKqWuFUX5IRq840+bmbDb6KdzQ8TxLH4U9ueysrRaqo/5vuIcl8P4XZ4FDt+A0EE
fq53LLiWeX+m1pf3DSAxBpuAcS7jcl9Xe4bRiwLmZdY5vZfXyo2ymm/YttkXe5saofSg3ze0OHYV
VivNMhqP1ICoZONAF1hSUIk7w3MxekCMLO4046oeDnUNYw5MhEAw1MHP5XXQoTxJfdTKSQWnNNca
nLRzJ4bS2YkE7UpMzXpK4jRbtjEyt3zGuQPhbSlZVwKbzs+fq7O07lbWA3smD8qu38NW64CDR4MF
xxHtowLOhQge506mhn62+1ViuNgPFQ813ZU4jB5hG+3avQc/P7mlRULZlRlO7WsxhpiGmLGIMkPB
A8YGYOx8vYsTQ45TIOc5R7tol953a22V3EWOcPNtlTjy6Eky5dxPGgcjanZBix1ZdX6+KTdpULn2
ka9GT/V1Xy6p+gDoPN9dszVEQwnv4ecnDfQC5RwKRpDPbEj6XMRdoXNYBkTVdMytIC0CrqyZTWGX
TLAf41xF/N9kIqKN7RXxKo7XIl3l5pH0R1auZHuNuYpGPOn2ndWuG6iBxTtjcmTNnaKQpU71Q1h+
3FMQh9qP6SaJXEy0a8eypbVMVYXqb1lF7ReMwHyoxOv4XTw9WvWNMnr4PgDGfKIsgWa8Y3WeYTrD
AKFWv+Zuqp5n7jaVOw1rzvZoJtS5G6VBnvgQrWrNErlN4sAPmdoa5DHWvXwHBi6sMPdzthNVkLAl
yCL7S5lJ53Lf6qnTmbarlndEg7eKi43Zg1Ru+VUbAPBkJ+hqdq/ogmvknHUbpvo8O/ZSQKbXCbki
KTFLAiY6KWllal4Gbakamt+5jo+IN6NzEAoA2gzMiQoqIUZqhoMlWiYZ6OSQ3oFLoeGSJqZw96W1
uS3Gk5kc+m7XWKnfW/epeQvdF1ow3K1rSruXyQUGkAgwLGx1kGxRQl1s9ahQGyj1J/IJ/qGQvR3Z
KiKT5lWR2jhzZV45Ob5dDYAduk0g7EAQEA2si+RCLphOeApRYgA0b02N1E3LMkZliBXjuLwKFV3u
QLROAIKAvbCUhwsh8esORJeENOCdxGdGiop2SgX+f1n+QCthyfPXsIiVndRclX2vbWPos4LP4epz
XMMk1lzXXLvmA3LZ3V2oQ6ilUKgitULr/JLCJw1MT2Uozp1gsPxQD4nhI3EExkq2sdaBKhtHQavh
UJUKCO1JkJA3jwbhBaoR+WhOkAz49QF5mevh7SCtgSIjsi4wxeyLzBKxaYwhXTif4FIV6JAmh29b
C1FfyBajWePOBY/oQve6ci5/xRehrWIsEuxIH8C4AQH/kow6plprYixIPnWpaDw5a2SnV+IGesNY
eb/7CZeWPbIUTB/jxl8itFKc60kMkeNTC5MSyiOvHdGTRB8nQWX5rGmMuJmi+7++KJLzy7CKwQK4
NC3+eoj76JF/XXhjrQqtFkI9ZRlUSZyCrRL9zc41J+P7OYdrStjZezN+gfQw1XobLRQEBXlvyTvD
zqjgT0Z1q7enSNyX8mEcN+V4nsT91LxWLVbJeE7y7dC+pmSjt1tky1m5gYSXNYVltZvmEKwIRUeL
JkER19BUL5xHjPK0Re+wlVmFmcoR/FDhWTczOARzWDM6iqOZYtcfym5nkLCQn+QKAVyX9tUc6tMu
kz44ao4ZGr+NmlLoXJo4evVHEp86+2Ty+8pEJRSaeCPWjRT7qvYj5/fG5PFx38TuQEKccb15zOWV
bWxqDByWH7bJkA9siQ0PP3zowpWgDZb2tIdP2kRnybOlB4vdqfNeTU6osE3iRvhMKe6itFb196gL
jP5F4TDKOKbVbY7yFnpPTAmSQbj9tGK4VxIO2to1pW2K7pgowOyxIlczdnBj6H4kXIJv8oui4J4a
z7BQgJgyFSTIFSdpoHsNUiaKnbBeZhNXAjQ/fYX6mZi3fXeb4KVpRpxaOzeTM1r3ne0rmqdqITCK
NELhvMTqRnga+l7XtG++ndpIyxZ+LvS0gL5iP31dXlVaDjE8XPRTksY5CnaYCglhtbSERTGdDKl2
UkVc4wR/y6bB94DjDmgCCKS47GWukMzxMu4ta6eZvJU9iDczrEA8uYqpxTdZ9dFIe9DDdDS4uvio
tesYGsJloEQ7vbpvCx8BpRmfJMvPzV0x7qCzm6oQHTeOFkoB4zgpz1Hs6DoVwBOQNNbrIUerkdZk
PWGMRmfoQeDOTuuK+73t9mvV3Ja00O6Q1c0HsKmIfbT7zpMTujQ3Y7/XfBXDnJLTWGs4PlAhr0t5
PTbvcenrhtfmHn+LSCDj3slr+9hnu/2s0Xq4Sdgjnwxq5DWtUugkdBCKOQqTU7O+N7V13DtpfZNr
vjnSMr2isAUJgW+hAxx2DA99tpWA+F3ULFYDbeKp1NRTqq3R4UW20G/zFYQqvdwZPnqI1e/mntaP
ugmdHieaIJaBCTFC++goz+uRVxTNS80ZzZ1Itrn+unwRwyEsLe7RlCp6Ny/pLFxVg/iaAw106Tzt
+bxm5i4pdzccWFvmyF2JrFlf6Tibtel97KELpz12Fm4Bx1/oa6wKRfgYirPzZzt9mdjOBuYD/i3c
XtNzAvL2GEqv4qA0O2inKPEm7t2S3EfTXd/1jhVDEXx6ifWjJnoUSjv40UvkRmhUQx4gK4VTDAgI
9c00vVjoeHEZBdNJSjGH3W17l1dO1J5kCZgddyDUWloqGFJubFAQzGoSJBot4tvG4F7UvSrooTIp
o0Z9C9uq5ZZNqAe7LJRxDNQ7FcU1Qw2fUhD+qmykxHSne2XbqbtKC9SBEnmvp6f6ZYB24WHAIPPc
UUva5USncXVjRPuIDW4K+fj6TUNsS3ZqN4ZpC436wdiW9aEx7pU4CrMY5bi4qVrvxYCrj9G98tHY
Qh9uBVVSao0VFSNUkd3CfJdJQitMADZzAjmOoKyhyVr5ZvsDg49mESGu+3DVXUqhCBJJM+T0a8TM
bKKSfluIdTStRhg/dsD1uu4Qa1DJIa8ifzO0W5XCz14aAyND7xs5c8gWByicBUjzfW7ROzzMoHy+
V18l4ScY4Ih8WXbZSbrrZFd5A/fAQvFS+eCT2dyxM7DTdlkS4Dzoj+1+nFEC+5DCADPVYXkADSfm
R2bA5ZTywquy9ZS74q7NNoBVfQwGzd4IkpqgWrySXUyRBQMEcWEx5MXNLu28xPRJaLuNh/iQPGVQ
AnyON7bP99mLdKgSWii0P41etxpCEE2amw5YKlmZwF1OyXNc0lGiclidU4Z3N+k4y5x0JTbsQady
5EzHWnf1h2s2zBfNySW1gV7oMkqwTDOggr7AiThy+SKDy8KJ1eCF96mQ6Qg+NQrEhBJNhwSsYntM
LlVsUOBacd65mFvewJRApzAM2kN/566RzG0jZ1eYr99yYeCHoDh/8rzBXrqUvkLbuEglkGNOLMk7
JzZU7mZlf01Z9FtGiY8OizEwcYgOtuQlfUVr06iy2CSfGHSbqTC6ezmRD3CeRpE/v7TyfBiYfSVm
QqnoMmYCqwRoudhi4s6jh/D1PARDSFIZm5RTAWrp7MimW8ghgKh0RiTwq9IF/j1qmCMJS3XPpCDB
Op3vc8RYoPBiZb0rqfuK8CPaBbLo8o2pnGIGbS7Qn6rKGft9aiBmbKbkvSOHeXhXikez2cj5a98d
MDrI2X3Zf8yWj9Z4zxwwQaC2VUkUnYaMuVCoRM6pAIWnZuVjDbDELyennsDl9DgyKbZO61VpuiNY
U52Tpw52zIBB5omi85Dkawuwsg9SRqhuAGiESESOjYdi0gFe6AK6ChR/ciqv9xsv3lvH6Jl/RHfZ
h3jknuHyDfooeB26Rn7lEa9/yh6KV+Wp2igr9Xk6SvjbOAwwDAKFSEYbBQbPLv6UcTgrfjafeimc
ypVmbsfhWAaWForitc9+TAVUBDfgLkv9TmY37bCSmpJCKpqmIuyNM6u2Mn8s3LLaYoPPqp9WayXb
2ABx4lWehqXm21kAbgYObHhIg36N//Yn+bZ6gvdD8TQB5ubQhaNo5kk6QiCFZ4n5lL7+OldHoft9
8YD9gob9goB8r0amFkRGK+/mU6K4WhWOJGRsq+u+MvqR7SGpxL/rxFXTFVpwVBYOFrb+bFdurXu9
uC3N147vgcVb865FYg07CyXoUyoSL5l9I6UxyjdGY+E0p/xJehSFw/eNg+QaCEFOybmNvEFxWeGp
N9F5eiTgFE4+59Q46o/9vfKRnMr7AqvhGG9FiDe0rnaJn+EX2M/54I6Y0N5GN51veniPq/JevBj3
fQCzsZJKhpOdEe4/jJqCaQVUGZbSqeJ2gqZ4g2FyY4a5oPILhgnMkKwE/POUWwg1+WKdPJcgfek0
95pV+wEkEAenQpsnY5fhre20neHZjuQVQRYQt/HjLaE4TBzZx8hfRqUXBoAGG4o52jOwFvkcbaNb
eQDeAdRHflNXccCA8TCQyGi14+thr4V9SN4aRGuP++qr+sA2kAAxjpjG0G8r8K0esadK4bHZzTJv
mNYGMFTFm8tQRs+qfxPmcepXk3ZOxBwY49ZOfNY4+B7kQZZDoaTmSX4qH7IdeeoGWMHSeFfcVRXF
H1N4+INRLyKFhPuwDlFa2hAnyRyI5Q243BDai5POxup3fJCB1j020xqDAibi+2sfmoFVOO0M1N4b
kgCck/4IDpxyN7wZ7/1ObdHFoDV+k0UL9CgzDwiS1Ic1cfLYiWDjlwWNEajtPst3suWbuosX88wp
dZq8JxiHh+sac0bmWpMrd35krCPbrdkGdkCG4kfaSlF8i6+T4ZgBYo1D0n3oKfKps4YWcR+mVdDo
O3iCac3NgNKEeW3r4h87k1oi4NxtB4Q6Ct5XBnc/SM1RGGVMNtp36EReqf2/QyAwNVw6PRhI09Hv
uRz20Y26wMxWMZ+KzoSZxoAdHqVjTrMe/Q7M4K3b7KTUW6J2h5J7YCiqroT/OZjaB8SrZVdQ2m+I
FN4Ojg24wS1qJWh4fT06aq0eIfCTKCfl0S7tyZMNSBcJjrbGaF05p9Dq+xZqQJxBZmAvLmqABi7A
NjmPNBj9iPk0ukVYrbv9uB3uQab0bW84YGukFbyZnCJZd+OtyBxMQSmAiO/Ug347MWodgJKz/gCJ
MQbEXEI9gkrYh1RnUzpqGlgJtX7Md6CCOsZLAYcYg5LWyU2awz/L8hus7YNqekV7kzfO0HtmsRxQ
HfNG7tYoy1oqH9jHstFvpqeuDzV2G+v7qfc0hOfDdBAb9akO41Wxbb15HQdpYJ+yQPLazXTQ3SwA
tvqA190gvN+XL8NW7FV/QFzS9qAGVmxvYklGbsM8Y4bdy3pKgzbbze1hzHaFjvfh6oeROUB89WoJ
h5GG9pcnmUcFR47i6CaejTMcpLslNu7kA95+/AzHrPhOPqC/Jj9qHxJiZL4BTmzGNHqaZxd9GBRE
iDHkoJ2IS1zuKNTw5y3yW1+nOG9d1Z8/MJEi21S6K18xIwmPKLzf7G7AvrNo9Y4bvYSacF6Tx+TU
cJre8luUQtJaHPMKG7Qvl1PTfrMPg+ToCihoFP/evPYIWmglZSgwaPfBvXJX3aSPgE3W1r5b2yE5
sfcY5/Owrrf5rfFjWqu77BXDwwi75gGgMP6WxjW70zS0lV29QwlNW2VjaMtWBYEs749NtLGa/WC7
kp/xdd6H0wgt3GPXHlJ9F+t+Cn4wcSXNFYqfWgg6CA9uLgV2E9iaK3XhnAYw3cIADlAMXTjkGYA1
aRC43aJxDIbVQrMHu6QLs0CixJvag+h2qhpOna9OJ1XfZY2TEKfB5y63UrfLW2juYWTH2NnpPYbo
ooaaVyiAf7Nn0akACWlRoMB85EVjxergLRGN7XyaoZRyI2lpuekLZaRRP+pe1RrTb8cIELGh0QUm
5OLSc9mcZpxMbBik7AS7FeK0qYWIWVdrLmdvkyVdY3p+eht/6ckA3EHOAYYdRsUQJy6ihM2EBoMx
KzuxJhIuHOtfDbXsDhrM/DAs9QMcuCidUCUlLcd4PRgXyViCn13iSIUSsNMWmLPHaUXsSQowDwRL
UBusaztufvw6dbp8DLjzQIMWdB1izxgUvAA5q7GTWcuK9CRmm6O102GZEtK6KHaceVC71a8v9znD
8fN9Wa6HWVX0JBcaBOROvobqTNjFLJo8PVnpPGzyatqOLLL8rEkayPrMPyqCimpiWupN1oxGS2KZ
PqDh0uF6Xm/6GjUjPk9NJaZHIfTXOsB6wtzCdPTKGfdJPf7yTiHxAWktcN4wj4Pa5OLONIVUQSlM
m8/qc4frKRQc6vxWutED4xwF1rrw+BH90uQcr/m79oBQj6Zo+pxnjlQAr6U1uNjsoHMfUjiAa3IQ
ILp9AcAl9aXUzzIXKYkRuSqgHyXF+X/u/g9759UbN7am67/SmOuhwRwuD1msoFKskkqSbwjLgTln
/vrzUHbvVpW8VccHGGAGGOzehrvbrUUurvCFN6jXare2dmm09aVt5jka3raICCVOVNn4XSlINqG9
Obma2SEgtcHQq60IIpa0Pq2e+HpRpleZTPH2TvB2PeF+5IalS02AQGTc8ltFsMOX3B3voAuUBlye
+ZSgktEplEickHCJWI776LHh9ANjZThh5ATRoiIIRF2pPzPFr6CX0ymG90Fb51XySz05A2JdMii/
JuJ+KqpLGEvxQjEGzUkCLspCGGSbXfuly7g/i5joKhVvVMn7EWGmuKEpcvvx0jyt2elYk2D8NDuI
IhQCu+B4ZZIKBzpbNtvLcijRxUluVLXvVl74FYMxotaHscvXUT9YZ7BQp3Xg13EhWnE4YW2GJM/x
uJmCfZ5eh9m+s4RlIwHqKoZoskPds1M5lClm6fWZhsq7Tc+rzgqZJEx0OF6xpW+BOoIqNbWklOk+
yqPOrYztCAuGJI9oPkrj5cfz+pvB5o2EAhq9dDQsT+rciHxpYaFpzGtUPoVBRoCtmN9zqX0Yk/Bc
ZHoanPHjKSIAbSAcnK+Vk0hQKRWR4rbf770ppuSW1cTaMi2bj1/p9bI4Xrjo+1FHpzU005BPaaQR
JNJaKvVujwo/xawcjsx9MCsb2uLE9ifoc0yS3nBtJrcajimii860BqA1e2jDTZ5to2AnWPC3toXm
Rt4qtzRHS5aJ5sop9Fq3HRZ9ea1U90W9SNByr1eDsLDUdR0vmhASy7aRcO3aZNbWV12YEtW0tjzX
0mhRL6QfpJN0rfEYIXLE2Te8T++lgzFgq+EqoVNcE3vx75ND3NlibpeBK5UOGmpy57SNk9MyTK5h
8DchfOPryEAif07i4Q2ZgoOoe1UuS8VFRS7aNula9FZxv+qustU5T+TTKhSfcsbLoTPN8WC+I0uo
opDiMim2ezGeHEvvbujx2ZMlD07XVE+tlt+gx3TuRJpPnOMPi54nfWaW0bxYT80/MiPAkgQmwh7S
QkQaOCzG1AhcaLRgu7paXcC3pyTUDetMaHy3zItz7eX3rz3LfylAtKEnq8brtfQGRCf6Ez6z2pDt
E0E9JGEaOpUaeE5UZqXbRLK8iPIfWA0mZ978/S7lCAaPOfsJAr4+NRWsW7T6w66o9iNShReNuRLA
4mmB5qSSL6w+3j7v0J/UFIkB4APosBBmDb/jI09oxNbrq5zBenNfitIaJdOIlsCPoL/NhQyVTgkh
ssmihZQU+ZlA8DejgzydBYZAAZK6nnI/c+77IMNOdy9kokXPYloguXyltFq50MLwarzsyyiiCegf
6Mw9ffzq76cZmTx4jggEQr7m6D1+c1kNC78zs2pfp/UWpdaZP29xXrS6PVj12XPq3WpmNMpiaCrN
qP7TQrbVixUQP63eA61o1hSy+mYzwAC0W1k/KLNyNaS0kQZzbJ5ZTu+woEDAeUs+MYVcUCmKfPyi
AW9jCAUdsBSHKjmuxPsAPHTW7ttG2GYVgqidTEt6aAwBIiTSQCBETUjFG93ygWAWibhsJnFp9Kq+
r+mzf/wZ3oXnPB5CKQq3PY19zB1OLvuoSATAuL64G0vsd/1h/BF0Zb3U86K25ZjuPsGAAXSdVqYF
64e8miS6DB6bUKbZpabqsjHb3E11wr1C2aFY07pVCuKtiM486rsVA1wVnQLkkdiYROonT9phmKMP
mV7srQL89lTTMbGKUkIlJ/6KH2Fz5sO9u0BnTDbSiixQCUWmU7NNq25rKYOetcehSQFSDm4l8drk
zB7U3p2zqE0AoaFuQyMAJO5JcN1rlZLXchLuS8BqoZ1a8rMiDbs6mDZBGeaXugpazR8nmsBqWWx1
jeewhES5Glr9xhN96xbiNkqME/CewdAuOoxerwt84LcxUsm2Pj2pZkprt4r0GwylwQ1NLbbb8lcT
IK8QeC+WHwgbHoNqKUVhORmurVKj2o1vm4NnEGgDkUClUYULIfbynZVmi0hp+ADTpK4KQ6zvWqqj
XmN2d5PhJugW7YAVjAgW3xolHvdNeCY8fZ85MWXAEOHHcD1xOZ3gfOoQ27m2TqL91KSR42Oq43Ri
mS+MRModcaLkF0aNd9G28S2H+T3kn95uROu72IhXqEW5yqB2j1gqOFNFHaCSrWoJX1o9ExrJp5V4
iEXAkGTgNMRhSIOdbPxSzvzWMrNwr/VCuFL6TrmRmlxw/a6RERNkObVeDpqgyGwa5EBPmxaLvIAF
rTa5U1EIuPWz57RI0osJXcrUQHUuVtsVFjb1pSr428aT5PXHx8G7O5clCBMAWYVZWY+9dnxYKW1W
CYHWdzOiy1opLIpLemu2LwJdNyGk24mJg/Kfj8kBiTYmJlyASE/G7GUNhK7ZVTs5ar5OSf09DZLH
xIs3qelxCdL3EsRg+fGY0qlY22w9jfggC4gYB9el0xsBj45K1nGH22XhQslgLO8NCx+U4ZBleM+2
ti89aekVPKSmvEh1MDtgM0ObWSFH9VHcLd0wxNoDPs+YOiKcjNCsFwqZWj2CK/Am25+AYsgvRgP8
90VH+DVXthUFP7g/cnfTIRKbqOsow8R8Jw/XHeieIl57422TLIzRzWJyTRKhQ52UTlc8pNJLX7o1
7btW2+AubwU/gP0mAZVBfeVRUU/VBz1fm4+ZvuizJ0XZ9hBtZpVqp77VTLcd6YQB+KFNqrt667wq
0Aw/hGKHn4WdlotsgL99peo3RvXgUb/TH9VEdc34BlEWu9phfdPly8LHcIdK7PVYLEbTFp45dWl4
hdrGM5YQGdlOSDjHGeQKrnOAkCupOHMsv78FLBJQxKLghYK+PAVBJuKIx7yOinutKCAnBoqbXnjt
A6vN+y4+szR/SnwchcEsk3knWNwGKIuckl9DLU3FsFT7Xasue/ku121vuqlrPp5YOlrtagmFAu3J
ML9YxZXHR8y9fdA8Be1FrTwr6ndJ/T70lLiKW7/4nghXgYcWsqvGj1OLIjG9tq0n0oN5kMyHcWyR
DH70O9lpWstGsHkZ0iYTIqfx6GgAqujAjPTxxmt3fXCVyyvffGotIFLFN7mukMSjfsEXqtvQkdAL
asqC9fxoeRdjUNkabJ5e15wxo65OJWWom00XCK7SYyji9ADo1L6ldNJTlKOwHCOr2QGPoJdm5fAZ
IjTyR2qSogo+GPGi1LcF5bukfQuFws6kW+tpIJmq4H0JAPkzqgX+U5mnq45HH6lnV/xbGQpT7+F1
rx9AxdhiiHVLzW0S0+DunrXPUAd6avGVHR06wEqJI5t3VbGL4m8qzeMYkc9i2JhQoy3/3vLvwuo5
13ciiJngKQe7o29LHGkmCEUA3dJo5/EwqrWx8lVbPAOfAsY8LBIF9AQrtl1haW2CS6cSXW5M2Z4O
OXee4wW2ZTnUWeijtQ/yD2k/BAs64JIKuCu+lGEqqI7BAwduW9wJd3QFuxdli0gH9flwlWeOWrn4
2VOJwhu3pl4Dek1e5CD5uCTFRWy+9PJBsNzch/HOj1l0OL/Grq84yHPp7cqI1tjlWOTG3kUIjLH/
bNWUJDeysSnHZVQt+5mNN1YAQpCkmP/xMN40FSB0+HH18CgGI/245zZ/HujjgsLtg4Vx6L9N+BKF
bmuuIBfSoK3keyu+QCI4ky/85sk3N8n02ei+TKxME/KKSbgx96rbwI05x1gndEWtVd66irkwhy14
eI5C/sq6y0rYxyCj4g052YBbZQJw4DJt3ai41gGKZPVLPPeTBzuuN5l0p/LwQvGtk+66ZO8N+4hm
Y42vwbA1q43OjZ7HD1lwlXnXirSS/VWQXqj+yosu4/YiSi7Kdk7vlWkNOjKbbqRsq0uLTF2m2m7s
HyHyKd1Di+TFps1vRnM1qMsivK9iqIE7qb1tafx7jzLbYxo2muVa5iVA9lRbo66DDEQADOpCpyF5
TlxMnW/7k4PEAAVHjocgOeHeu+g1x2q3GbvdRAMwBFuaRI1tIFGzHCVxH0VJv5lKvb9Rm1K169RH
YBuHLA+Fy1UgUkUpW5m6cDzMvhAg5sqY8NfolMYx9BQcQ+rRQrFbq7s3o+y+8eb+rZy7iSGCfpiB
YBlgrSYNhlU5+FRgOiRAupprKrHE2NGCR/QFJLsw0hK0LIqJpCB62ThhooP3nPJV3AHNOnMHvwt9
iYlgHM55ID5OaEMeBxtCgbyOFAjJXvbE/lYPukWpZAtZ9Tp76iQu4w4yi+m/DG2NZJDon/NXkt59
Ex5g5gfO3Mc5+54f8E2FQWulzpg0LdmTvKmXfnFLNWBcFo36I6yBDjYNIkJJRXG4GofeyeLpG6Rx
ek4FC/3juZi//tHqmJ8EjRyZ9g/q8a/14TdP0k9JYCXokuynRHz2tYm7eyTjygl1VzpCNxbn+scj
vg9P5yF1DHuA8GukfycJeJYq2AfKKqXPum8WZp71ThMbX5XCMm9T1Yc40cobvcpS8LC153pqdVMN
8r3CZXhRmiOIPj198BH2hDg4VoRAWec0VWxb8ndj4NKC/TycmaVXVNfxNMEymEW/CPrBpJ2G1OHk
hfEYljEwONZHJ2XBqhtE2em9tltIfdi4RdJNtuyTLumgdSMr9W8bIBY+7cY2S7ql6lvSahTFdiW3
qq2VaAHFuHksfa/Wl1qWWyvTmDkwaQQYo27qVS0V+nrMQV2hrvl1zIz6cpTSVT/K52TO1XdrYFaF
55CAZgWN41S6vR6LwcvVKd7LkCpsBJruR7wuz3z1dwG+cjzIyVf3fC2W5dgDSFOLNDqwzV6GUlWA
o+EX1YTxZ/gy0jkJpdgEGTC9tp7K9iYbkmIZGRgtYUrhSFiGDCb8oL4D8kXXyRGBMiwmdNgJYrkZ
BrhLKeKzYPfNdaH60BIKwVhaC76uci6Uf7+L52K6TBULWzYgiye7uAhNHe2cSdjpDcAmlJ4ntxQ7
igOm32+CgqRldqpr/UttmMu7vl9BqzV1AFq9eWaBngqwspnmzoUOWHJuYbxTXm4s1RtJk4RdWyYr
rVG6Vdkwi8KkbnJNhqQg47Q6gcpTY4R9pVG5scKGIAGehOtrBGFaSqclMs4BGX/7YJiPzepi1DUR
qTg+6rKiz6KkqoRdaY2T0/j9TpnKDfFBsuBsg/ybNc9d6y0Gj2+IUvxWpI7gGCMoqQ6zQ+Tngn2e
Dk9nluO7HJn5IjVmJ/PdSOZPcr+qReBx9At/n3hmdj2Rz+pKu/ISs99OmbfRPataFLHpO4M6iI7K
n3L0utC3mia5kbAd8kuFLqkq4s/k101KrKD/yKxgXJZjJmJGmv9cbP+rq/IfZMJvvt07XZX9FyQS
/1p/T75nX/7zr/9Tf/2e1ahA/oXGyl/3VVg3X7K/vn35y2mz4MtbzZXXH/tTc0VQPyHcTe+LdAqI
Er5q7OSfoisC0ioIqJD+Uy1BR/yt2KNgfNJVHJfQVoHghbKuTpzwS3ZFUMVPqGVpJIQaTRJW9d/C
MLc/r42f+pu/V3s8KYeDZTI1ee4Cot+O7ApgruM9Mg3pEKZ5cCHGQZcsawOvmGSRwSfN1lUmdekD
nb0if/FjdYBEGghKRegvtYRZkWwE4PTfTPCv53urkXISntDtgVfIvuClIanMdaTj58F+dIxNC35p
gkUE6J2yJXbvoiKtFEdXxjz8KnS1ifhHrqUdcIV60qx6PdSTIlACM7CTFtxBn2Ry1so6h1o5KaDo
NCws0m/c2mdpVwuh6+On8600sQhAWzunGQNavkjbkuC/MQKsgAl0BSA2AR0bkL0zEIVDR0vM8jbK
ksFa4ngwQ6F83xTPoGlOqoPAE2ZlAxBp1LPFuUIwXxdvQimZzmcm6OFFlWlJPrqT2KrDpYD5Lc3j
Es9gbNMqXZ5IZFsxzsoDp5/abWLJCg3TkbrI001H6YVxAmVpZUjYqfpYR/eplBiPRKTJ0C3iKgrB
Y1ed1oIt8qRR/GUW819wztznKX+disQeicv+W9HZ+XH+pUH730NKlk78m13y7hi6z+PvJ2Kyr//F
rxOGPtYnFJyJA7BSlzWaLv+cMIb8CZkvDUADUP7Xs+JvOVnB/MQeU6g9zi5HCCDNO//vE8b6RBOS
g4kUgQaUCEznD46Y12r+PwEsbAqaQYT4dN1wMQReMceAbxcnRIZx0gtxL0t3SnmT+QtvGWV3o7zN
5W3vbxRxV/iXEKZsD9K/fl2kbh0tpwvVsqtHK3YmSFDWRZut8uLCZ0F7g+3/ANcKuO2e0kC+IDrr
oltjuIaA2iYLX71JA2fApESfGdhWv/JHd1AuSwSV4f/pEwpkEbmGzW6NvIegehZDJy2ccgWdqunM
e0EvFg3cSSm60LLbMPwsSM96djOI+NRQrb5J5JsMdqEIyN3Ur6T44KvUwBAtGtX1CHzR33eDDRva
Lm/q8oJD/M8OyV8zyi3DJ6dJg9/p8Yz2otzkZpCK+zrUnrTODxe46RhbZTI+G0NL48KinSos+0c0
prUrQxm7RdQDJnqzCn93Vh8H7/NjzH1q2phgpbi9Tt11sqw2C6VWp30cyAeplcyd5ovhlpqvFkZP
uMN/0Qv1IRUHgapWtUKtUnY0JRn3+KYuyHYfPn6e4zCfxyGFZHnRUTLn51FPUus8N2V/VMx+X8mV
uGyL0FrWk/rUKOMqjfSL2UhuA1Tvl+jVf8Gx9T9N4poZefMFfnMuZbPVx0+17FkS+/XP/+tUUj7R
r0LpjPQEivisgv533GNwvlA0AP3J2UObiA/5S+RakLRP85/mICNw516b9er/PpVk9RNahbOikfn3
ifUHx9IJip1zkkwFGegZpgnVWzxtrRoYyGlBOGgPg5lbl7Sf6o0VpcIii2BEa1x5a8Q5s3uUrpF1
yGPk2tRMHjaYe1YOuRYegw0Gf3YgVZP7Zhp/s7Hmhfr2wCQOI89X0PUgr0Jj7WR7p0Mh+n4oNA+e
GFR0GekwlHop3QI5ipeVoCbLj8c73cev482Xh6QoqJycloSCDqTbNPrdA/qwrZv0BczgqJbOHRfH
pS9+Lq8FNouoCYU/iPwn1cDAK2LJy4LuoTCgf2SClUNqCkwBkR6r32Fti7RPZCIGK+vKojHqzhHK
qr39+F3nuTuaW8S+sNYGGwZ+n4LDSQQXxpFae5aZHwRNGNe1LAtPYwmrEYXU9nGsxAbEZNreymUu
wi8EwP7x8CfxNpNAU51iF7frfClThTo+ugVVqycpn1tuDeRyLwfk38qDeauIjXSda0a3aLVI3ipl
PVxHg/rUEned+RDvPjcakOSds8EXbEJAgMePkDWxMNWJ3xwqWfbgwVBjbSpDPzPK/CLHE80o7N9Z
hZYdRppydOsPQ9SXUjA0h1JXqo0cxjCHAsyYqwjHjDOTOje/j8fCghkRCnYxhBSA3sdjTUXXS/h+
jodRqrWFP7TRknBIAjtmWhedrAWBnRcB9JBGeNJ7+MUJ+K11KGTho+d7cuqESnLOC/W4ujl/aFCI
XCcG6QKVGu2kYa9SVY7StuoPuiJ8bsEkQU7K1tGg3SE8aQdhcQ7u837CyeCAr1FI43yEv3k8CbKJ
w7FeJOMhHyIwhChbLHxsOZAlDI0zq/jdUORAZIwkQ9gbcd+erKCm1MaaRKM7JC0s5zSEyD7hLAQZ
uP4zIV6mkaEo35kcHWSqlJmO3yoryqgIvL49tEKWLgfDEi68Vq8cr9K0XT7qoisZlYGxc3pOd+R3
L0lljsBmhpQCQjweOWraoFDjajigT6+u0QkXEPjJk6WqjeccOd8d+LwkwAO0GUgvZ62p46EGLDlD
a5KHg6d6l0YdP2Fcn9iDEaJ9WisvH++WdwtzTmBJB9gnXLVM6vFgRiGjB9557SEeCkjzxFWZE2Pz
sC7GtLicQiHdthn8iD8eFdOFufLF6U3Z4+Q7VtMUU0cOxMMUp95L3CPhE1YgREJZWAvtLDI+CsqP
j8ecp+3oWCDAoKgMih+jU+rnJzuCp1C7zirFQ+ej+GD1HrkEP2D9x6NQoCGFQoYdFOWr5sab9Cbr
eoo/jTcd9Dqw3ECrG9tUBm/58SivjaGTl2HeNJKxGRhL5HL82TxstbpC6/RDVJhXKdzHwofq2xQ4
bqGoULmSgugitgLROkgOA05tkTgiMDuiikD4MBw+fpzfbI45UqD8PMsgEcMdP02pBAWmf6l+MGEH
1NAvpnxYyPgFfTzMb996RllTcFGw2TuFx4+xgfofzfkDaj8gtXo0T7fhlbnvVVcBg2XLm/Ir8ov+
N/hN3jls/u9e8u3gJzsFG8rESqtaP2TWldpeGsa1H5whFL4fgtoeeRyZC4JSMHCO57FTskxMhKh5
RJQ/WSUTBrlpbCDXn2jxH69TFikbn7gSjgy/Ox5K6FNVDeLWOpS93ruxTHkNrlFxpsX2Kix4vE7l
V0/XeWUQwasn955kRFVI99E6mGaXxzBV8ua7j02953gRiIqFl4PbsPV8KlGHSdJV0TTBjzJLAA/4
0hAZTl6q6rPYphadA08P4gVwqOxbqmWI5mbN7OPqoaRPddyMw2YVaInhQS2PEzTmlGbcqkXZ3YKo
hTJjwmQC6Yvfa98Kubj2w5K1UquzJqmCpuQPM6f2eeage3/o8P4KQSZEdDqbr2nHm+NAk+KSTlxv
HLI6yd0i9RR6p/U5+6Z3YSzYHM5u8gQgvjNW/PhjZpjMVbJZW4dxNmiIPQk1H6/JDflCtkI6QKU6
Npdtj1hD5MWz+mqdpH8ETZ1vZjr6r9VpHgMw7UmWMlFUxAlD8A9aL1ubgYb1QhbjeC30eebGAYiI
j8+C9xOLqCylV5wuoGRRJj5+ZbqEZSpVTXwQKz9eGBPCb3oKkerjUd5PLKPMJTMqYnPb6GRDyoPk
DZFcx4eAmxqsm1Jo+LaUyL/0nXab+V219TO6NEo5AGj0/eLMgfDb8ee0FDQiKfDrgfhm+aCdqyaT
kcUHvE/C66LpnoUSVleYE+ToqYCw4TCgsKPkwhOwyXMN8pMC9/xReX0ICDr9MlT+TmU4hqQ3hSDQ
o0MCZ71H9JrrtdoaeEtSQRuL+yjw0dkZAabA4MwcvZySdTlK6pm19ZtvPVvLAyIH9AZx6PQreIWq
FQJfAQ7htBrCBlx2m9erj7/1b0eh8ywR48BLfFdGm3yrLA1WVF421ByTYbgoxOichOFvR+G8tbi1
rZljdrxukz41Ms2M44PeQCPs+6CAGm3UZ87dV6rm8bk7x3KSCcXyZ4vieJjW6zDp7sToMAqxifhw
Xl8JWoXeg19rThtigU1bWLatUbUe874MrpLUSh/wGBe/ihZC5LnnDa6SIfxrDN0PQ2yBTQ+9AdRO
mLLxhxQL8kodFKy5tKYa3SSM0VvzECvwOgnQ3cdf5je7gJeBjjK/zZyuH7+MPPh0UL02OqQTPeXW
YK9jHgy2TJCAZ42y6ghe/pJm8l3RjeewuSc9qNdNAA0QSUUCR77aaeqWpzBUC/LuQ5ZUmsvcgSsU
CmlTiZAu40KKVqMyGOu+bMVlqfXadd55427wxHDpx17w/7EXEIub+9h0xtTTudCp/Fh9mkUHKxGN
DaZEOZwsNTuzF+YZfbd8iA1ex6HEdhIrd5YxVE03hYfJ7GPHiweEWC0/3YRpOm2mXBvOjPebSZ7l
35liOFO0wk7DZnr2Fcu1qg9W3z0XBvomeSBrdi/p42YaFP1JarqnTkV5sMv7aCO1IjodYldvlSqP
3Y+X27uqzIwGIgIjzDRnkP1cdXzbogjCFGjamDVU8mWpRF2qqS9IlFLXt+pgxaqvH5k4vKZ8FRBo
EczkoFI8s+jfVSTnp+AupydLdYZ892TVlwLfOVaMZi4ZmHQyyuaR8NTf9CIQxF6EYJxm0LHUKs2W
I9ZxL02rjPeeIH/PLPz+xmaHmZh1pmBmzAHbm5XBXTDXMuguzoKFxBunAV3emxmo9O7J4La/9Nsi
etLrGrCzB6MWPTLDRAGzriCO2MCUtSvfTMonvRzVBunyCSW0MVGS6zJrvc+B1MyabUaiXelGoNR2
18OqQ90s0eFW+J10n6oD8GphDPKbBu8YUOVg9Z5QbW8He2r67L7EThj1dEVLbuu+lu4ot4GeDOHq
3Mt1oQzwpEsEA6vcLz/7YRJ8RQdQvU/SPELAYqqB8Q6kaYBwiwksoqx55a7rhexzllbSYTQt1Ly1
Fm8xW1U82rhgioMvsthMIJ6D2Nrmg55dwV3zv+KnlXErIcL1okw4SuRSoHyDz4TSQxSn8ovSmSEq
afqgvkiWX96pk4g6b5HRIrGLQiSYnVhLiFoqwdfCMlIkhnqCc0VrZ6SjZVX3Qp2DPk6jwpoAK07o
YOZBET2LWer9TA3+t4XxH9zsOvVmthWOrBbZiM5V8++ddB6ysPn+7a9986X5Xv91FdKW+OumbZIx
zPzfuev89sf/6oAY2icuL+ws551M83P2Nf/bbkf/pNP7QK2XKO4nMOlXA0Q2P3GHE/3p4CIxqJnr
w3/3P8RPQL04IiiIzbANtqTxJ33Zk+MGWhnh5ez1Qy2cFiyn3vGhJ7cgbrtQ95/LDjpOVwXaTqqj
66KetkJZfu/pw+bTtPfGYVzFJv5sauo2ZlnZABF7t8qUb2+m+vbnkfIW+zEfsv8cNL+eB+4QJfI5
wp/bQm8P4b6CbzWOnf+cxkW5FHwd7df5lxhFsoUQ4xiRtuLjx2OenPwzwGam2lLCwOQI+wrt5Myt
FTkTRiFU7kdd2GpS5aZpXx38MSjtpgoStyoH1clKyvRlFlDiOefPcxzpqDO9AgoQVAviDACepwF3
GmQtUzqYu0kbbQvp3KAEjqviHaELGxERVwRKlWuAl9Pm4zd/PzDxKCmqIs6ayvzveLar2g9o1ijK
TtYFVNMM6OA94Cdb8bq9VffLWtX3mlSsy1x9/nhkVFeOvjQrmA9Ms3a2JMc3igvmeOyoUzXO2yC9
i+3YRqjHvrr6vNmkjuH4K/LYS+3acrXrZm0u9I2+CdGErLboQl4LLprPC8uxXKRK+efznyvW1Tpb
N/ZttW74reXKG/m2sdHA5g9+7Zyvt/oCgbHnamu56sLgX0cv/fOIrQWJBVYOXFibwpWup2v/0noY
7uAgR/Z4K286W3BAqzudbbiV+/WWH/r1a8NvB6ddME9OuLjTFq2DGt6S4oZD/cFVbBSa3GohrsRV
7oqrblkt0x/RBvL2onestbXWFtEqX9NRRKRn+iZeSxsix5vhRtjizOIal/KVsBZXCJOhBoi6CT+N
uPP155uuthGWim2tp1v1WtnMP6m1PefHepvbCJA6xmJ+DGtRrsttvU6cfWpzazlYFqxQE9mgTLmy
7ut1b5/z83ltmv2zc399T2RSLGJmCq6nwWOIOI1XakJyt1zc3ON6si2dfOXfdS8hxKnGDkxIqy5C
KFhjrH0XdQtXspEgWE7r0M1X/FEX95Hl99X1xQhqonL2o92v/QUkHZt/4EZuvBh56oQpz+b/X42S
09t3ATowNmrn2YN1i85ayN8v+rWw8JeZM/+363MVtLmqcvKeGFvh6A1qkzP4tHNWqGlPkqWktHAs
H0pYb14MXRlBt8lWfYiGTT5Gs5qv+dKITXn58xe0wII2DTavf1eP/TNFhHpVpgiuoEjcumE2do40
FNiPdDnpli6V4saTeqeSh/zi9RcJkmAgA4c3WnYodQudsIujgW2kIgbR33hZJF54fKgLNIJ+/ZLl
c1Dl+cbin3/2+udQ/THPZJ+vfoEnMwNoz7JorHJ+Y6h2vKO9KRuiEb3QOxpTF4IqXKpZsIua4NJM
vwtNs5c8bYHay7UiSFeyNgFcMZczFte3QJyXjox6sfjND/B8Uvt7I8q+5Ll1VxohepPWtk2bxxZs
jldT/81eQrV/Bve6zmEpaWOFQFZ7beX6KpQOpjSZVMKtWzRJVmUxoFI2BSsdEzJkUy+HJl6i3u/2
qufmwY0Wt6joFa6HikZuoAqld+sEvUj6JwtVbbaRFt4oCYpDZbKjTrvvMcHosfE5cxqetMXnw5A0
E4zUaw0CiP/x1KWR2VqynAZ3YsxV00RUf6mJUHz5IdIE31LjlLRbSuBLkuLuzODzlfrms/HF+GDc
gLPQLd3K0/KzicLxODSS56LQMjil1YdONPWFrVYKQkN10+wKNYAGRVn247c+vn1ewybuPty3CM1Q
vjndSVpfmfUAyeYmquXvcWphOtSV6XLyUdCkYGFHDdJ3k0WUbIFEWH08+Dv+P209C+cC0iyY1MSG
JyWZQm0xq2o1hEqlGBk01ccH24y3Ugt3TfSEZEmejOeJll/hgbsJp7C9ijU0y6V0G5CnQ5zNvqjq
lC38Zkowzym+FlFR36dGFZ2R/D2eJ3Lj1yellkxREsCpfBITZSbpfkL8cN9K4TPNShQ5RMxkQsXY
glV+bmMNvgw8jWRKzqHMXsGs/ywOqspwhAAJYC5PywA7v7l38aYUKfVpZcr4lt0lWbtI+t5zi27a
LEHZFoDOKzRtWtlXN2k84SsUBjSCDWSSsqSlQjqzHsvWusTpde3jcLbtVOnJHLP+runlalVVSM69
/q2e4x6kqYg1ZiMMgEYcH1o/Ta4VTbwxSzW6M5rCe1Cb6yntx8vIv7CMoNuTbFVOUGBbFKmjuAgG
LXLqPusuJvopC4R/mp3he9ei3gEHGJWH1/XzR+nS/wME9X8c3GuWffn3udEOxln45QjvNf8Hf+O9
dPMTpDaDKgGIL5AlHGO/sh3r0wx8pwlKD51W3nx3/Mp2TOkT+AHESbBlE4GvzinSr2xHnUGtFEvh
tmhw8zkB/yTX0ea1+s9aBnmvzlgb6kxzOXmurhyvZU/JAxE3p4m2KU7w0KLEUHf8Nqrap0FtigTd
+aiIm2Ve0oO7FUn49Z1nmlG0tqLKGm8rLmiFbhYVXjNd9EqcdusorVALTlAfRpzTq8S7OLfyAwVy
E/m3lHoSGX0calw1uqffqYHmeUtwCgI7RcoysyKvwHB5qJd1jLgI9NkIbIpblnK707A1plYrC+It
cjH1V0tsBNQ7BSu6kItBmpyuFnPRAQ6PSyPVBfRsPbXVnqRWmUvlEZW7hdizu22a/MmV1nuIUcdh
SDWmVxtatllLxGDroRHUyyjU4p1A5Qut3agrkqUod5K+EaneJOpSr0emKhGsMpPsxqp8GNtvltHt
z6/wNu/73beh5TCX+vnQJIDH36b8v5yd127cyLq2r4gAczjtqFZw0DjJJ4TlwFTMZLHIq/8fahb+
5WZrN7f2YA4MDMbVVazwhTdohTRZMy8FxRGlDVWkBsF8OVXBXZ4ZTbK7PtyixzHvhblOTiDy8i+N
5fPxwoQHxjY6G9t7LZ3ABMsICBSoP3t41s3cbKg0JXV8VxblKH5OQWt8ktXQfhuHli0wJjxcKytw
fsvzi/CFnJtNlLv5A+6p57+ojbQpjaICD8I2Jcre2Vpp7jCM1MDLptYwQZAeYlT0RdCiEF0XCiXS
3IvWfoZ5HopgdM1tz0HhRSa65cAuXhvXLfpJE+EIdhlaP7yyhG7t+6zIEKjN4m7QD3aohTg/oImW
3anItX7rhqh3htIgXGRZZU4/LKLb4Atb3ofADIoyrotN5vfV9MvorNB7tDtriP8ZwmkMfzpStUgL
6mY3OGtJyRxx/n3i+cBgJ+drBWgnWOnFG6+nfjwmnQMzPkHt8/tE3Tffu7GF1NT1/XReOZ8XDVAG
awZEaMa6vWy3v55Jp7BCdkeI/Vzsqc5FyNoXxoON0S+KR7BrEBpwcvT6r4+6PDSMypFBCn2GVFJG
N8+3TO4PaKi4cYhzy6whGWdw7Cy3DNGUDpqVvOdihtCUAXpxXGAO4/O5qJFE9H6FmQk80UJXqApC
I4oyN91YSP8WBSXHvOt62pLByqk4rxKwsISmlJvRmYapbF+UZsi0fCtvIzdCVWByAfS32Yc8TGs4
NkHYfjFGHOu73K14s/7/q/a/uI7mYV2KEnOrmcBnqbQzmQQapWk7DKtPU701nEE99L5f9ZsElOHP
66OdR+DzJG3MoBHemRkYvHeLtaX7aMpp8tIIt6Ssv2mayjuGvWUdtVAEH1rwm8hMWRPC4EqtbCHY
VMszMtclcR9CYo+EFv7X+SYKw6w2k9pi/7ShqopomwV2Wzy2TTFlPwS6TW0AfIjfffSdySORz6IM
oWVDagKGVlYBvwo3dtu52DyWWeOOkDBSSXouLaTX9aKHKVErzZ01dDKzSxG17ady+jiUrSqPIR84
/1hORdMd3MEYQWkiDFePj1WnY1hshq7mfpxCmUx/rKSunOFGb91sJmcOnj59rhOpyd90pqcIoedB
+nhwjX6aPdhDYtrvkkI36o80Rly1jcyoRH19EFbk3WU6DE/o08bgYyIywJfC3qqktqnwcGnGQzQl
5tRve6NIULDXStLCU2BHuY2nZeoF4nM8CSvBwiuaDLWrvBg92tSa1PSt980E+ol0ClLzrIpce6t7
faz5p0qIAcHESLfidw0KcCm+g2Vu3/B3RMF0iDVVhnKbMXL6LIq4C++JrHFERCM14OpodVfzy3ex
l/ppfmLnevhMVMpRwa6bJEJ9CF5oGqr+vWeGzl7UZq6sD+gp04X5U1huMTQ3dZULLdmVFhLpJuhr
u469bW+Fo43U0Sjxh4iSXPN/B1oeIALSDNn4J3OdCh1uVcZe9aw5FfwNJDzR40ksuijdPjAGrf1N
ZON14PemOP0dBEIUt5oVEpNsCuwOzXtNFZWLNm40xchVGboCfGR3Ka6j9tD25dZM/UJ8tc3JGCCp
GeVwa/ZuHtwM0ZDr2MmAgTjFhdS0d64+Rrw+GmTXFvvuZCw+ELtUf2iR+MFj1GgDKtZ9BQTnW2t7
WHSnqMtKDBoyNeoPRIWJiaYP6c6dVGNbHqzeHH02rps4t36H+h/WCvRn1OexatRNFHhhdqjAFfO7
jEwgh1vlKUZgsVc0nxI9xwampCWFLqbQot6dnv1CAzyC+5XosSQSfmlnx8ForaK7b2szNtxjVSSG
qHbBkMUT+KQIRu+kdSj/oQkz3Q2uL62javNMnIaKd0Uh/d4lvR/d+pHmePXeSwM7/QQTJu+/TIip
jv22blI9Pimr1WK2rm/k6pCZlqgQ1NB1uO6ksYNVfyWRs/XbUkbSzTcSnZ2p3ExKOCU+CvAaPGvT
D53rQp7S8gEZptFOT5aSFTXQqnJxVlJappsffHdkZUFT15P9bDaRgSGPW2OTbIf09nZ51GRAkDKH
gFQfsKL8rswUOwSnLuv+XWWWVXE/jb4xPrh5T7HBSCxN1tvMHGr66aEu1f1YekZ89AfPiB4Mx4+S
L55Ioqx/kGle+S0+DnHZjVs2h61OVaJ3of8sGqQMPodJl6GYOzWpUJQNvaEDFOWrMIg/t9JOkhvX
bquhv81hw7kniVW1FR18VXSN+b4ZhRY2Gz3vvPJj6fuq1XaitbgpKKEZtngah8GkCqXlPu4ok2bo
X3Kv1/s7T8+x0tIaqwsftDDuHm012PbPsaPLufYgnl/XZFD0jLhsyV/g5BEnLsKzsHDiTPNRnaox
Rd+WBdIybV7iQOzRi66U9zaP9Hm8GchGQY/Xgfh7yQtJZ2B2L8fgkIVDfFPEZXtTemjG+haX9DRh
gfqWt/BlvDkkn9VA5s7AEq+rha6U3eAHmGnguMhuVAcVy2kLYK+993vfwIQq9Heaa62B9hY5wcvQ
IA5mJ10uT1AWi5ewL4krhDmRoPVxG99mXBVqOyoR3ul6XH+lkDCeBPB0dLCbxsGNLR/yQ1qnSPK6
ZWGsVH0uYleCytl8mMYhQCyqMOfvshFZWuIPafgnHnHgS3vDPDkzGPz6cp9vJ0IPmn+6gxIrhR6P
UuBilFDrEa9QovmT8eBWm6HS9BYBDOJK9HL8pjgEmEeuCqsvQ46ZDUqBmPKbN+dhi9aPSzexKr0u
/FNzyiT2NEWRHRtTT9WBHH2AlJxkeA8g7jSRn4Zjd/JDkMzf3jr1uQMFG5X2F+HlkvulHLcOfSue
A584JCE7VipCwBPnMt9qHmryQyx/IFWjtnZ94PNwb7YTnXV3EP+BNsFpXiL9kZUdTROA641F5zXd
hDFwh6Nv9sZjwe0YH0s87zYTYkezSQGCljfXhz/PGuZtriO5yz/gqmizutb5xtLMyO3BFXqHEdHR
G2GZ9S0ckfhdWBAorWyvV8aisEOTZK7joFaw+NLC7CYrJU09EGMH94jVwWhwnOxD5aZq/9ZpmcyK
7cRenuWm5vP0Vwomel2CPJkZr3Hk0SJUqbiLSo0ipG511QrZ/jwtebkqeGCph1K0mtmNi8xrRJWd
ankUHdu08U9pkwV47mJxZFY99jx+obsb+K3WypXwyqjgF+ZeqUEaRn5yPsXIbwl+LVtDJVx0H0vT
HE6uC/TNRAroHwj+2dbQJCCq6wu7aI8z2Zn9AooBJCYVaPhV58P6hUcYAqT4WHpTpsOjlQOBvTmi
QG0auXsI9EjD89OYyn7aC1Hl2MWPuodtt96k0Zo87cWWojQCAG4WGSUNvehZR70Mo8olqupTQxu2
VS8a8UX2NaK8Y510b13yl4uKhNdGIpEvvXhu0wa4EiCJ+uj7jaTNlOX1FgjBsLXHLN/5Xt7+6t3E
/48MArIDr0tynF/LLDmiXDP3Fc4KtR5e3/Mlt2VNY6sO2+OQKUTSLHN41It2wNSu77UNtRvsxa5/
5fPy08uIM/eTQgnJNpfhYkfrmaFZPeHfMRqMvdnk0ftCS71jYXbVVzb1N9NOi8e8i9R9RDj38frg
yxuRz0jRi+NESY7LaUnwou+pi9oNu+NYknRmAhhZlpTtJ2GbIBKK1jgMWoWxXpqple+7AMDM80aC
hxeWUIpyF8aD5ytND0iLYqnkUfbRdEx83L8ClQc/m0nC800wXZ6GLtsGRpXsheyHGzdz3WOGsS69
TDyFzF5C1wxN7Iaur8nFPmcbQRHlU0J746pZXJ1l5fI4dM141GoFccnpq6PWTj9kjvTU9ZEuVp+R
8AgH6krxHgbT4nw7SZ2Dq57Go0jQ21OFqd9OMSqZWepoT50Wt/eYpLgbzYu6NRuK1yY5uzRQmmdw
cOTnq1/aUdHYUzAeqaoR4zmyAwsioh8Ba/vr+iyX+igAO2fxbFpZFFp0FOAWX9rWYCoAWjKOrEC7
7wVOQ6DxcGal7XeqhdtuSxNdSNOvo3cqGI1j16bu1tcb/Z9qGt3DJOqvdm5W24hEDdtUI3+AehD/
RnRl7dY5/yJE22AoCEFBBc1uIBSiz5ely/Oagfx05yRAx26Fpuzpu6YJjQsgCrP3XuW1j7nU3dLZ
BuOgv2lDcNXD6gQQNePBKJ5yDZ0Pnw2+ksJzJnQ1PHkqtKr46NTyBxgseaSCILZtPAS3hZZ0h+vf
6PyB+8/AAN4Qu4NLd8mbyVuVuSpG9N02il9Cy4Z8F3uNjiSI5VVok9qu/JLQLvp8fdzz63Yed06o
5hZ8gO45farzCRtmVkZeMyIYkfjmkaK7uStKZR5FjK4pQChx+j+MxzfmYJNcUfU7H68aLUWxh1K6
E9Ld94BbP2gpXZxmSp9jQ+kr1+tr0zPnKnhg0PoiTDofTrOqRoAw0w+uXQbvC5TXnW0HD5vebVlR
dnNDeyVmeHVEyrWIwQFp4x47H7HsrCAxZvX+wdajnR7U5nGkbLgHWJZucmWXK4yZeUf+t9D/7wfk
u6EkDzweKe/59/wd/NkIQqnKZEHtWZw6Rm4UVLHaSXdcs/97bSg0V2Ds8VbhYLU4HDPjrbfNcDpM
6Bjs23HUaL+Xyt9noQq1Nz0C/86L2xHZ51nwQl8S6IH1RKPtJ8YhHfCZbp3Yv3frBuFhqnWP1/fk
5bzmQjBHj7iWh9Bb7Ml8cN1pSB39YMID2AdxkG10kNGfs7Zek9C6PObwKWaqI1ByUrBlrNEFTl6l
QFIPGZp2NP57jDKjFOWHgWxfd+Jyz/2yZkL02vxmUC1fjk+Eosb5FundeNCl3+k4bCZesOlCu/yk
bLA8J+KifO1hW97gbEaQJfCn5qYQF9LiyJlBn8lYJtjlelpfvzdKrx43KM35AM5V01r1TsQmIkZU
Qf3xUxpVClOw6x/0lVXmHqeiyXxnmYfFhNG7RMtL4nlgTlpLey5X26JCzbKmEIBJhefu7SkVb0qM
5g0LA+ml5QY4g0x38XJ5k8hNZ2DQ2vUQ0SR8P0W8dnjAesa+tkZnl/dj8+bTTx2Dg0+BilcTU5Xz
T8vi9mC9MKtIUveb1MVwMMbC3jq5375/+5rOgRLbl34JHM/zkbQ2Ub2lldhiWATjJjiXE3kTMaLI
pqPUkNu0UPddaS6+snNhAqLuhbQDp2KZ2SbgB1Jnai1epzHedW6JXEg9ZTetqJ399fld3tt8MqCN
4DfmhuZyzyQWhVzNHTGZzHNzGyea9W7wkuE+VFr8KMx8jXTzytTYoTM935uxIUuWVe6WUhtw/D6Y
ZWTtjKlTH+w4/5XVqru5PrPzctrLxmR7AK5mcrPXwqI8QO9oyLJ+nA7oHXTf9L7AEVMXRbrysl8O
Q+WBqh2dNACiAMvPN0iAO4tqCnR1Wz3GQ5pX3re2ZmlaX69P5/J+oa4CooYgiSISb8P5OH6gKa1N
beOgC7RrkbAODhNl4F96jIiZDNECoL4lDymWJitP0uUWmaE66IyaNJ0pIi0SRd/ukjyalHEgLzH2
yAZph6K2/oxVrB5i4a7VCl8bjtIkHUrsRPAaXlwoBYmDEdESOgwgKHac8krsh5nTaAZRf6qT0Wt3
15d2OeJcXp8dH6nqUKIjIjxf2hDTx5IZdrM6EcYCgfG7N71b5SJ9SR96WFnO5QlgNN51KmOgXsBF
LQkYhZHLoNQDxFo0qZ9qgsKjlpeh2OQCQfM3hmUvgxHqgrhHsI0dej41h1y1jDsGq3ozPppVgC4/
6pW3k4zwhqtKd+XQnRcV5tIyk+NinhFhlJmXlDo/0envSrvbK6NzTkVUjR/7QAADHnssLhmvfQin
JjyZret840/1ynX22uIaBGnsH2jjF3u1zYidhlRDAD4SaktBNT2MNHgRx2umlV1zMRQYDHiBM/gD
QAa4jPOlVYEMAUBY1X5o3fFJpqKKP1R136a3LjzSD9e36GuDwRjhxaMExlFcnH4LyJplJDZxUlWk
d6GfFfugpEXaBW319nm9kP+oU7M5YWss5gUD165du9pPRgztB8y7hHoXlrMe2lAX3988MV5qDh+P
D6NdeMP2bggSjLMX0VM/kCb5X7I6SHddXNj/XB9qGR5RVeE5AD3DviDbXqIBEbuBXBl63T4Pu+7W
bd0TuYW9n9VyYBdjaV9V05oZwouc/d95CoNSuSTwpcTGdlneLYlv0aEWZbv3qqD4oDlsk03sNjiz
DTR4YVIbd57ZhwcgcHq4pVY37hNl4ycO9S8Hg2vT7RNlPK3cC6+sBcROKuezHBAAvMV+UkHWFYZH
Mx+zvuJQqCkQ29pGRDYCu3Lj5hjZNqiZr8HeL4blr0P4hPgYbDHqWIvrqEvtyAIqMuAMBfEJ+Tl8
YBrH2gLamk5611B1MLqVB/ri6MxjzjhDvgSpwNJ0OoyUpuKsHPb2KLI/idUjEEnAcCorvX3rZp6H
QvQw4KtT01mGHFYKh9QZkwGugaNtRI4JaSpFfQLknK3EpXNYcbavGIrknkMKN5BLaJ71X/lvMk31
VLtIurS2ZuPY2VRbXQ+Htx6ZeRSahXhGkCNeeJ4mYoLx7HjDHr2R8KjMrD6oxBMH8gBSUhBqd01n
Toc3ntN50LnnwRkFovTCOvlrapbT9VYNyntv1qa1C5yp3tTAdj7GVRJujGxwD6Lvi7feevM9PuPq
5nnORoGL9YT7bhhpz6BohOx0dEfecQ+Ne8PM67fPj3YOdwKHYMbaLw4Buvgd9D+KuoM5Wr+A92Op
k6LBsFVV0n0qbV0dQxLU5+ur+soxeAFEgjybC20XPcgYVUmrgcKZOPKP1ZcGQjGFT5nNHj/+X0aa
+bfei87mIpyy84ICt2Nx4BI9uplcjaslaINdTid95RpbBsVcqUzqv0MtltILYy20i3HY+35W3ade
ho+orMJ262Yw0NIxjD9oMkq3WlMOK5HOAkZHqDOPDUgdjCRV+wsOZ5P6UCL6aYBNhBO3Tlx8CqIo
/iA8pYAX55ksYXG26NW5LirBLi6EH3QZqvc6tPm72tS+mKKNbmSCABuuWbTCyWkxmr3+MV65J+i5
897xkCM1t/zsIVlkYFNu3Btd98coxPhJwkxauSbm12JxGVHDJQ0CxIGP9ouYwF8ndsIRk/oNX7yV
XnZbcQsf/Ca07n0ZW3tDjcZKzeEiymTpaZC4/kuSgHTD+WEFW4VVoJCMV9vmoe1obVu9nRxoARi7
2TER+zaFPdgA8l9Uak0145VXjOFJY2cOLx9+MXyPc0kfJiDaaleJB6M2pH5sXV89eGUz+ZjIiP59
53SOveKg+eoyk2GCoZj7ZkvoxmSIQUmdHYe0Qr8jtfXv2s4zd24ump3M/LWuwCtbHKknk13HTYVG
yFKHTbZAGyfXkPuqrgU+AK2b/qbk6XyCFqG6jRSNfcDe0f0l00HuqiaJ6p2m2/XvcjQypLLjCps4
GYpuL3WVlBuA0uUu8pX/4/omv7zb2Awki/i68j0uJDTaUuYUpaXcm5LEtJqyytiTMZb4t1BnCVdi
8cvPMMcTNBGpCKEYtRST5bBZ6JoPw97KdIkmUzw9QdTgkgm7mNlqxpvvU4IKmpVoinKE6RGe73Z8
cSesfny5p5NnNtuCkpz6Lbpp0rY+X6h8+3CzMMA8FPEhiKzz4Tqbrnqvp/2+rZLsONFh+6pH4K1D
M0rT7fUPd3k7YW1IYYF8kQmyy87HAkQ3+lgKjPs47tvfpsTiUCD+9/X6KJdBOKHL38MsVrC1h2Zw
k2ncS/BQu9br4m9Go6c1yY1p/qktbIsfDKs0gDVrsv8KQtTaFWBw92XWWkfdTop/6qQN1ySHLrYt
cQ686XmtKYtTGj2fvSDNs0qihIMRtvEuB/10U8ao1I0knPvrS3CxZynv+6DsCPV5si6YuhHqdCjC
Nc6hTGT/AWyZvY9y4F/6iMf4Zsx6tfI8vjKgoSOqREaHtin18PO5xUPWdzGCDwe/dYp7nY//xfLh
9vhB7DzEvaeplYfu4k0gfpsVDom6aWmwsucDksCJrhhT84AiU/neTCL3Ubcy609kw0bZ5OBDKc7p
tFFuoz7Q85s20daSqotoZB4dNSHuzGBu5C62GaFeYIlMmoeoiOungmbmOzSF+m9625XjNlNptGt7
3YWsYdYrW/xyK7GWCGe9MO44SIuYCwv73g7d0TzQWpm5Tdij7B1UZU5RjvTXyma6eP+YJzraMKIp
f9AWW+zbykLKx54q8yCVVuwSQMiPrOiffMSSwIFedyMG4+1nhc4B9y06Sby5gDYXnzeQGhkDa+s4
Q/aQjVo77GrRerDfJnNcM+B+ZTPNolvYxs0d1IsCvLICDXZqZx1IYpOdbY5oGNR+tSsNq/rHqobm
oEeZeJAQ2LBHNcvf10/rxbXIRgGTChWL3gZB2+LwROkUTn0lMK92sxzlYy88TQHyztdHWcC8WEZC
CDYrn5F+EcC2RRyDBpudN4W0D5rSw6+1KoYTjtPhtzYX+Jh1PZxoCGCtiPdiclS1LUdTfqf67Nkr
v+SV+TrwQWcuijHXtxY/BNEbp63okR1UFjlfalBnJymw3Lg+38sraQYccTtAYSFWWL7bLnorXUFe
dhBN8sc2IRlt9IAvC3I8vw99EPLXx3tlVryhs6QkfG4iz8UxsTI3kuQmuHLqw88Yb7Cdo/lr/Zt5
K5yF3nw4QgIY7Vx+xKKLa6/VeDGmrrUP9uhEqKjiYEsC1t4EZpcdr8/nYv0oNMDMneVqZgjti77L
X1F+VzQkdvAVD8kAZhvBCyBCbuEXH4y2/BimmdxdH+9iaozHpkTz1OIZoVl0fuSJbJPOmzr6DioO
P+uz8APwf2x67aaxwpWPdXGnMRgS3D7qxjPvbdly07zcLts0NQ6jWYz/TEHXfs7FBDzZmuJbkjMa
8sgirYQ/rww6l5Dh3BPf4Qy32CF5rzUwGpghIM/qvpKBfueWnnPkesW6OmjHXedAjb2+rItBqb9B
92RLUqHiI1LyOF/WFsC3NindfaqS5E86gMzQbUB42xxS3s5TsvsiqHy/LWb+d1CEDGybWxVrtMWg
0hiFree9+yTVoN/Yemxmm2Ga1CPFdXvjOxmk/uvTXFzh/45IIY6dyrmgf3U+zSAqI4HClfMEk3pq
9sXYTHfUy7xpk3lG+A4EDCA/K3UkiFLPK7c67JcVDcdFPPDyE5gq+F0aq0DuFo8yVaxOFy2T1otO
HDshW3R6GUp5NRCZbPYsT7CBHZVTrERfC8tT72VoUgVKPeyuWbL3fPYoBEo/CyP/KVFhNjykBTvi
MRa2M238zDH7vSpU1rxrDYSKR7f3rb2sxnjYpoMRY0ihzPgE60m7kW7YT3+aqDB7YNWdWySHtvUM
9RMgRYcSd9HFxuPUI4a+rQbdux+wEKlWXofFvcNciI7RhIW7YPJU6fMy/3Xv1E3Zax4WnU96ZeLd
5PRdCg/PFjhdBln2zujDNRbx5d5hRM4kcevMgFk2/eGEw2vSHOcJkcB+O9la901p+Bd3cZ7fwoo1
blpLH4900zirCIa9Dd3wMmG4PuRepJecl0Wso5daZw8idJ9wV8C91S+7XRQH6hDFaq3WuqDAzBuF
1eVIonvM7U5gdb64cWVDyVaV++QOjUg2vdMrmkoGrN+SJlC3k34vtp3eGw8eekfBTcdx25uDNQQb
5FLL6Hj91F5eTvPHJmGgk0j4s9y3kEBsKUbDfaqJNT7CJ6/peI3i4MWVsZm8RD96Aubl9UEXD82/
a8CCw7SaSRLL1rryNUQSqs59Cs3eO7qlPjynnpca2xaX2re1CP4zFooZhM5wq+3FZh5D12qbNHOf
jNJMvwyzclRB/Hpqy3JNRv/y+pm/7ZyRAIGlub24c+vAKTSNL/8kXNkBzbe9DZoHzXbMULdxIm0b
TX1+MJ0oWdm/rw+MoyMgJHQOl3OM0Xg1bem4T9pA2VclsrjxgtzbQDdRm6ov93JofoSOsaZNvoB2
z5uZgJ1B4WjQxqfldr6ZHdknDirx4rutHK/6JPM4MDaWHxmfLb3XcWtzUt85jLlFUFbndu3t2FuZ
AWO0GvI7G+Q/G36oMD1upZXuLa2Ta34trxw4qsUo/wHxAwJA3nv+GxPM0TPsZa3vFMe+h6HIDo5M
460lhIl5M12xIdPsrd1O1aaOFMhbBKCOaYUExFs3/ezQ4wKEpydGi3LxOHWJ3vZxLP0nKtXxrdFJ
9aGtpfZjHBwtf1ucw3cB3DsDX9nxMz5gccmQmlcAf5LwKStEdxcaWAOFMeI94ahrXyYDCHirmrVT
fflsEFRRWyHtpklGEHC+0OkUeWJyZfK9MS3tsU2z4KkPPcqSYWz3FCt79ev6ir42ICVBanUEc6BX
FrvPz0uISLaefpetM341Q7PdB3DcjlpmjN/6Tn++PtzC6Hje7UDoqeijo0WJnyrL+QQrkdJ/8Lzo
e534lYtncQZU3QARoN+JWE82WpU6e02Yv1ri57vGyuNuM3qdcaxiP9xLt81SGLdJLw7O0KXyW1W0
08qSXF7nczZHWoerJCXaZQQ0Bmq0krD1n8LGJnt2CLxS1cGWr7Lhp533PlZgKQ/M9ZW5vM/J74gX
Zvg/ecNS30wDJjdZo8uo1pSc8jIz7yckfr/pWtqu2Wpd3nXsLWI7oFFkKjRjzz+CJujox9aUfte9
JN1isi6PmIcgWFd70Z0b6/3jaPQwCLJWHd46y7n1i2EANQL88ZZMu6qLUcbrY/F9mkqI3EaaFduh
LWJ9k+V2vHJbvLLZGI3KOqglKga0BBbzLFKvRwon+17OXItt0dUUBCq7yOsPsIaKbo+VnjPuIhFG
xl5AKPB+KJmp95XdqHDjmCHCdn3je3djJWvqvSLw009Zh7D5Wx9zOjNUbfE0oBdAj2ZxChMaVBBN
u/gZoFiQb8seQQWi5DHc+8A+Pl3/Bhdff45UaDvMuGbaX0tuNq5GjTOkQfycm2F2L91MHP08d44a
y7ORpWZ9btzk3mrxj7g+8MVdAxIQ1KZDfEorlY7D+eeIcanPcyRGfqS8Dz8KU0x3UlbqYyVq9SN1
szXlvtfHA+VIHE5laklP6wqPSrXKzB9hmxc3pgi0r1IVYl/0fVZj4aKLFZrWawNicgIOANAMT+Vi
gl4ohiQJlf1j1Cv/xySV+6HAemint0mxs6S91v9fKNNzm3I90brkDJMfA9+eP/VfWcZk0B/vHVP7
6ef4yOyAOnVkPGacnJowSAoE6GMhn4Uxeo6GMkXVlY9J63bdP4U11tEhsSZZNzeob4ztyrcmHmfs
v4o8PNJUlF/IrrM9yEVc0+qggzqVy59ICsUaYlDo0xNJtaJNvO2gCt8J7/2Ogk+k+WJ6bzdUpzf8
V5I7DbvL4F0VmTllE4idO2U4+fCuq3okDQrP1lscv72hOClYcaC9ClXot2TIhnMzUQxMbprR0OUB
JH2ufevQ00QBt68ssfep7/+0iBWQWqo6ovNBGknxmIm8deMtYqAU4/duZTV1vYFgnX72UbMYvwVx
5z0B8dBpnNqJ/UR+kiK3Zcuo36dBIeJtm4/iOe46L0E33fO/ahXCH7PcWUTJAAmP+ENtNpQqusri
f906OslIuPNbxFZOZeQ6yaOXpv1j2DWhutGKMP8H0FGM7+/k2sluTD3qSBoCaXej2ZmfEPrqjO9j
PiFGWWZZnr6XMlV3rheNaLVTIRV7F8hJ/rm1la6fkIgo/WEz0TEadlRt0vugUqF/a0e+1W+8SGuA
l4kmgyibVAE0dmzj6t9tHupkE7XRqB0u5eVjmg1IkA1Gkol7f2738PmC8LPj9W1xaA0c7jaOm9lf
Rx+Jl11SVll7DMdIuw/zXAXbZKDT/Mmtx1gf9qD1KuCAbgiYJr4psyj2D3ghGt8mLdXtnzi8pwPo
bjTnoPbjtmYn4VTmeDH5QV/u3GFMnDWI68W1SHMcHMAc7EGV5po6P0so3+tJXunjT64IzJrE0B8S
u4sOc1aN2ovl7WBp1zs9GbK3llxQGwQWANseeDnScouYqHStvslHaf9yBz1vDmbfatEOLQDjYxfI
8nMjKeqhwtyJMjh2MQIja4Dbi9IBgQcFdTBgdKNQWVhcIyPSX06OYcOfblRu9NHyO/+bNhgTgVje
vB/iIk1pJYTNPkUe+DOv07jyUl+EXMhoUDt4QWuTgi3XXky1UZC4ZM+E9wb01tyOdlUx+2xLDS3t
Yqr8rdMG1Zpt2vLCngH3c5znEXLPQffi3cXwvlNVo7vPo6a5Byy36lNl+tURrQf1GDg1ugfXn0B7
cSnSL0C/djbYocBlIJp6vsl6ge5N6KngOaoSb7rzRjR/tPmNXgGbLKNJikB0uWhjYsNHcL/s6uma
hmlEyzhUijCIUK385JRR/tusemdNF/5yESGAz/Ek0QsgyaXrizna4ZiYQ/isl0iopu3U3bZYjmwJ
n8ZtLZtyJVJetoBQtWbAmf0NjQZYyRKLJvxEiCQog+dAOPFHTwbyfehX407qQ3ca9QTVn7CiZpCD
Bj2ByvsBO1y7uf4hL1Lilx+BQghxFDsXfvb5l2ykUQF9FsFzXvcm1scuIJqECO9z3Ek00Uff3mNO
lf0cVBT+NuNpeC+cQs83To7I0PXfsry5/v0psz7wXHtzZj3Tv6MANG91NXUyeK4Cv3dPgZRoPEhM
iqMNjjUmd4lRT7clxiIfjX6MPl4f/XJLz6ok/x19sRCOAg3QT0b4XA9Fgu+oP6I3Hvurn/3VbQbu
gBtyrkEsOVujZaqBDgcLjsLfP3bQGAd36pwjT+Nw52JK+rbO28suc+c0fBYfAUi0eA9KiYBUEIz+
M+LP1idkypDzH8dhC3/K/t7VTbKyrV87smB9iYw5tKTJ8zr/FctJcFmAKqPgWUSN88FUTfRUxL46
TXYq3khXeZkbvXdKDfC16IwtdkzWEBE2ZsJYsfTUsexdcVdaiT9tYG8HxbEQzn+UiP9HrYhXtsns
MUh2Q9kGVsdiOWFK49eWluGzFho9MDeXCR70jKd85Yp95TQw0PzRwNpBPVgkfVVOIcOupvC51asS
6akw+DFZlbZ3kz68MVHP2tZl2HxK02bNpO2VLzhnGQ5AWVpUVG/OvyDSoFNi103wbKAbGhwnfUqz
jYn69l5XMp9Wooblm8mpB4k7ux1RkyXjWEQNbmJ2mjAi7VkApm7nguwoNq3pxj9DDE+JIrocT8Ag
/Hb9uL9yDLnkYQFRGWOXXtSdY9ulwuywvCHWQllXyhtSRXTFsFzao1Nfr3zO18aDDg66ixSOMRe9
YpqBjTD0UXvW3Ea71ZQ0cNkyR7HX/CS9t1mFNXOr/8fZe+3Gjaxt20dEgCzmXbKD1K3kNNbMDmHL
cjHnfPTfRa1/w83WL8Iv1qyZAQxMdbHSE+7w3jKiNUlfgTyVDvdqGWk7xW4QaMpPWc2h3DlWEviI
xsY4NYTxVgv3vWMBZwUUDLkSSdxqFVMTtdwy7IOfuQHbaY8QX/WsaeOsbtwu7+0W4g7yfTgFbJfV
iXf7utKT2Q5+2hmEtFkM0z5Jk+gEag4fZ7wRb+tp/v/Mmv5/z/x7g4JwXJI/oFxXZGZohYWbNJ18
UcgUfCOtQYEGuXUThlp105WdcV+KKD5+vEGvB4U7uXSmaaAiq7uGAg5Br0aBasmXDpsL3c9MNHc6
ED4tAnqyustFDQ0AVrOx+3jc65VcOJtEQNS1YOyssVxUrGvcsW3ORNLqtVexEIQklIx+fzzO9fbk
AqXdz+fE2YM+7eUtY3WxlaFMHr4slod3+pRNXjzY1mdDKFuYqfeGQlgWtDpkSnpNq6c9k1ESq10Y
MdSQ3U2KiL+GWV8RTxbpX18rFqeciwXQCSHMOjCWVRM2AByYlavn95nSKLdAsDkKPcYcIQqYH3/E
dzYJyDMeB+5Q7rI1XcMISjvroi56QavKxCZgbJ9dBZJ95sbReVB04SFXuCVSuE6z+Ih0UGD00Lqg
zLeeo2m6dW7kRfSiAsQ96iIOdrqR6V40JfoDFeZ2XyijwD86H/dugjjXx3N+bzUJLZZSGNuGItzl
xgmiarIr5PpeqM71tzyTsW/YefrZnvvo9uOhri9tQgwq2eDeOAvs1suhzMLpzdmqspdmTPVqr2ZR
kTwBZFLENypU7SdZCssJN+b33qDUwjhoJJOENquXIiuTJO/JQV60oZZHVWLLQl1Iv5vGPLyBMPeX
aFFmCOSGv9hDRFHQCC4nmbvWXBukNy96jZu5qYpo8MqhwT4J/NTvmDLxxot/vYDLK0hDavH9XNLH
ywEBo8W57Mb0RZ3gLzmIwXzrI0RSGq2fxcbHfGcscjr0PEAULK/9aizCCCQOhzJ5QSlUn79OSU36
H7hBptxiElB8/Xi/XI225HEalMq34vfVp3RqIctBj9qXEdXO/zC56zyNAJXHV9H7/8NYZGYgJJZS
B8Wwy6+IdUFpqfikvOgqukStaqXBnjdR3w2NEm21IK7uGZJwarNLZkZthTzxcjC0XKe6CsT44o5N
c6cH+BNA8Tcfxz6+7d14H4k82Th7y+//s+6K3APtK+DEFABUem2r+RWlE+SpjMWLmqiEL62dV+pe
UCvcyPuu14xyPk0kLmsoJXBLLqfmJj3EGTQMXlp6FIM3CkuewhFvXz9FSWdjOy7f6XJSS4qNSAnM
Dl6jNeZea0wl1CBl/0rNDrh9mJvfIB7EPrrAKEQqUe7rE35IMhH5r4+35lW1AS1BC6VGjjuGGXCF
liX+Iy/TRwsJ47qvf1MytX5EdVaeyaymz1VsBCfkfIdfJQ7EX1E5GE+GETv/iGwaNr71mgxAhcpc
ZGaBwYP1BCmwevSjXBmDYjbbV5jCNUrMVowEsBl1sqIuNnXNKY1U7Vlx9dn4phhZCChu0rWbDA2C
hJpxJn6g3h7Et6mqFerGW3qFYCDaWiT5DJM7l2dl/eP0CLBnm5ritXIS/XNvBPoPBaTVMxXvOvPT
RQVwpHoE80iY5yrOexuhOEV7mjVZLMGE0f9Tz8n4XbVUuIwbyydWO2f5cRwJeJlLWAFS93L5tNpJ
2x649atat+49jhjyWcP/DWeIxtEfh3hWUIBsK9f2Bsr1mUd3Igx3fV0ON60RDuEuRH7c3FjP9VO1
/KjFUgpBP0AuhASXP8ruiRN7FNNf5ykdX81KK36bKVVVg1X7LJLE2voKy/748/xQ3yQcfoNlY5wB
2+BywNExoyzURvs1Lmo19OSQt0gD26iLVGEjH4umzNU7O5xUz0jjztkVPNWfg9zovULXsl/5RDxz
CEWb/Z0lxYJ1oPS7JOskQCYgi9WXcNJiQfxrwa+kM38oCeqKHmYNSLnYeXmTxfXrx9thfR8zHL11
nRiBtjcwy9WlFbhdU3WFkK+SR8Cb1YSGiFIp57pESXDQsWUyBifc+Prry+ttUDj8VPhtiPXrYNOd
2rDsEbR9BYyb+LjoGkdaXq4vzUJ76txSO45mo902EgOOj6d7vc+AMcDtWGCzQKXWeJlhDivT7BT5
Omnx8G+52P+EcaSfjW5MdqMT3nw83NXXBWaNNRu3NK8dFP1VBEakpEZRHMfo7A8NqsR9kb+Mejc1
vttng0ddC9djOG9beaa53t0LVJ3wh5XVgSWvC8KaNuMm5ETJa51ydKp8Iey5dYBdi8W7t/t4klff
lMFobaqgV1hOQojLo1TWtsAWoUtegVZEk1elbaFAbqT6gWOvsh+sCeWzj4d8Z37U8RcRMnBBxBKr
Oww7mJhGeZ+9mljv3NSB45yzOYdfEQFh/b8MBQB3EbZYLozL2c2GY5SJWmavYSqifeZqCsLmQuSe
nVAg2JjXO58SMSWiPjJMdAad1X6hCok4rlLnr6AXQz9KRv2moxl1xFpXecqKeavY8u54cNNAvlAD
udLWhPCYaLEWFa9RbMrGs8uiam9VMZpnWeeF4pWloW9AJ6/OPliX5TQs1w340PXSJSE9eQyBs1cr
jkcIB1W5r4sYU8wuAXCjNqK9qwwzOSzKT1tB0zvbhudFhzSyhC1oZV2u5QQ5M5aBmr+G3YgZJxgW
7FyrIY7odGfW08cb551vy2CkJdzjxPJrSak81yOkI5ridc4TfV8YVrcHUjge+0CX/jDhwvN/GI+X
cyGrUPxcf9hMiC4ss7F47erYuqEgkezmuc6eeLjym4ZnfqMdcP0xMX7DzYC/SOW0tdpoNS4uVpmW
vM72oH6uZFftKDBPTxTyt7Dj1yEnQRS+XyTOsEspZa3OBeTZRCNYSl+lU5WOl88iPVipY313G0SN
nWkudlWsViCnev3RGrDTaPq52mghXi8oP4IGAa+HobKwq5CTquSkxlPB4bTn+GgmRewXBk7a9lgi
6uYWf4vWYST0rAAILmQ5JLRW92qgd33ZKnP+2kzGj6ar2hup83CVs72LSJUOH2+f6+UEGkYnlrIk
RnjqWtCqE32X6PgKvOqJETxE6qwcktiNbg29f/37kUASEnbQ3AdYvIpwIjR6p1ap+9dgEOXdLNxw
P/QyOmQIFR0/Hmr1/gLrQi0B4A0QBmxaCXVWB35uUjtWMvFb5oVxLLVG7KmqyX9KiW5Q5phyF4Rq
s0VaeXfUBVLGPacTYC8b6Y8EaQCoObRhq/2G8GAYe3zXxT+t0XZHEDr6i16K9HtXL5YYH092tT+X
yVIMocVDMs/zv84/6cyCiEb2/PckJkjQVh7on6Weh5/CrAk0L07qLW7X8sz+EUT/b0Sbc0m7mztg
XQ61Rt3Ohcz131ghpFgyFvM/IraVjSrPu/NaZkWMgTDAGp6XtRQm81zTf7fgeG61VAEmOShxj/tP
roT+JKTW/R1ujYm9Ved5ohaLeYrKlyvojN2Il5Kh43RRDuN++Xt2rPCk28moAyQ1E3B8vHir4/e/
Ebm94S5QJSS3vRyxrHLAbSI1fgNBjPaNG+ORHnb9QekNZf/xUNffk2SLPgBtMv5HW+5yqG5wI9je
RghxUk71BEJshvHb4D9HVpNBndC7n3894iLyofIuAd3g/5cjatIpBhPkDLZsceOeOsf9FJP1uru4
RmcYrFiXbMSk10cQCiDfkWeeB/9K3GMK4kJJjB5yKF5gqnLfQUTxRaVMv5sUzV9TieQPHTRc/uPj
mS4P0eWJWKwWgO6QwyIFsAYSu4kZWi7OBtID9aney7ELb81JcTAkKeV3iSfmUy9GG/ZaY5wt3Bb+
zpATrhPwC1Sylpdy0WJYh6utcHurVQs86RLY3Td4TgWPfOUIs91iiyFydfwpY6ARTbeA+uuyoS6X
tcyLQVEau5f0W6bMB7GNqVlfZnJLzO5qNRkIkg37BxoV53H58z8uVHuoxqlGfIQdG2RzssdC0BC7
tI3mEpc4nlAPRF0rT50YymLj9nkD4V4sKYMTxy2VQ/oU3HOXgwcVCsTlrLOVAuhL0wEvjVCcw7SU
T1Gmm6OXOnargg0HbLjD3El1T1oQRM+wkObCr2Jp5V6FHWnrCXTRyQJHjVgFw1TQ/cYTnrJR4eNG
1BoeSFmr2NeDG0Q/TFTIlE9WXYb5yYzRmPSKLgJtiPfhRFysjXldITgENzQafUOXzs8+GvLnMAsN
bI1mu9a7PcqMDnZLFIFm+EK1nkbPH+/2d9YFfj2NMJgwMKTXlxYV5UpPR12TnuVmzW2Ok+a9blSZ
HyJw+B+J4PjcYMCxxQxYpRC0GdC55g7jhJNek0ZcrkhvFmlgNJnAOhMKUXM7VMVU+0Pf6No5LXs7
PcGVGs4YPZXZvqIJspVHXN2gUGCouZIvsRkRUVhFMBY0L+g9gx56LYgzbMaMHvPQCiy/6hdu3v20
DLlFEb+aNGOizoSmHZHTUva9nDRI8VFrkE8IPcMsfhV9jdPH4psYCjT9BWJVRxN0/8EaZ2vjBLwz
W6JuxIp4ehc6xirZJj1KTDcRtKemOrqxW1klN1KIWX5uUY0w7gqi4Gwj1r7aWfTIKUZR3OYzc5Et
v+mPE69Jo4s7CoUxCFzD8Fo7sVpfq00t87JBlr6Cn/J9DYAl2Hg43uprF8edjAYM5MLsA0kC5fdy
5MnuCzfTdSgmrdq3+WkknWxqv0S5M/3eVimd7MLotPbGGRMjan3bAb5zN1pR3t3b+cATfiCjnsWh
TpzkscOUN/S0WgBDz5SsK3eO2xrHkGAVHl/ZzAteGmHe2IPKK+1fYZJa3c4gPFZvbZ1kNfRNenbB
2W05zQL/RBun4aTFUmRvZJkaPVgJRZZdajZ1uUsBOcqNqHIdmACHol3JruNvgIDXWNyE+Fkl7xHf
B7fbmeKbm6LDMn35u4tkPcjqoyfd0OoIlYrv+hfFCxQPD8Do0d3YU+t9vB5klUS2oZVSZZfiO6mb
p2u+VE51dOtsGcCsk1U6W9BeIcrBQ6CFZ68zqRaouz3niBBoSS2fNKHUvhHp9Y4Ummc4VNR9kc0Q
SzSjOHS03E51Ds7s4w+6WrW334BYBUkAEJqFwnm5i9V8kAB4S1QXstDcV2rf40IwpzSKgi0t8FUU
8DbUknAsBU7i5bUrXNkpIqhxkzyIwE3uh3GS5znGZPXjCa0uhP+NQgawKLES5ax5gMro5o7VIKZS
FaFxCKMg9hNcng4Kj+hZWplxxmJxS4r/va/oUNdEwp02DnLPl1/R4gWPbIeVHFlpv0vz9ISDRIRj
FT6bH89vtTnf5sd7xssGQMcBwHY5lBNkqttwx6AiFas7EP6Kr9lxs4vKKrpj026J07/3PdFpWRI3
QP7cpJfj6QEekIuJzaGGWPco2mJhjWjBfkhgJuhBMXqdlfxljeF/k+QmISHnXCCrcjloJiYrriYX
UXCHAKhqk5rnC5COir/s4a+/p7Eg+Klp0N+Bd3M5FJZio+jrEKWhVJkKjwLShOkT4MF/MUM2dtK0
64162DtflBEZDpM3JNzWAuuZFc9DBcz6MEg57mQdz5iPCfuIxW99J6bwv4lH5+bjWb6zQdmWjMWT
tXRDV8c8BKdmdawy4iqp9K3eiA+DzUNtxdkWlnNZmz/exWXtmBf9qIXLtTCfLz9oqY6GSNxAPeg4
LR8SvSx2vFjFTi/TenHXnQ+NM5f7IBi2ov/3Jsk9uhT6wZXQubkcGcLTlEddhu1IFGQ77H5arzEK
pM9cZ0tI4Z1TuJDOISVAAyDaWT0Rbue0lp5gphKXEseRapz9uOuzRxE29EeVdkt+9L2pgdpfIh08
IhjzcmpLd0921PwPctk41kT7MTCC7AYPgl9/v1MWFB7dPh4mMHmXI8VKldhqkjOpcMrFL/K1zvqk
kYNoHgWU+fnj0a6/IyJ1PD88QFTeEDi+HI26s9ATl4u6BAZ5UAw3AdgRYbs4RelJTREK/3i86+9I
fshdRoDC3QKk83K8FpX/mTK3cehC1bwxUnwHQjFX/1lOEH7+eKh3nvdlLHBA7EXwF2tecmdZOcp8
nUGobZdm61uDnaJiIiO7ro792MTyYLZ4Sz9YNY1rcqGmzVOvrHWkbDySmkDefvyLri8eagkLXpYK
EQrZa5hXie56RbUDtVYZBGbl8SIm8udoGXO2M6deZns0brFXsvso0TbGfmehaRsB6UEhZ7EcW/78
jzidPmupAXExDzIhAecJccQpD4VzwKO78m1MwfyPJ3t9Db3dsOAraKpA5VmtdBrNAyFI7h66pkgO
3dRHz4HT57dwhdV9XCnNfaYHgQfotdi439eQE25AwgDginTLuAKRNbmca2i3epZ3I05LYanChpYs
fl9hzxMT10Nu1cdzlmMcHZm5daeOo/qp6sviWMzj8NWwq5Hm4Sw2duP194cAQttq0UODCbLGFfb4
soM2KQiLjCI8m6Lp9slU5+cQ5tFDaTqfPv767w0HtI/q1iKFBC/w8hNA2eOZ61DrVdDn/VKJNBF+
7PRJCTqtn/dVarjp8eMhr4/2AkpFD4Q+CLH0WhORxXSoukj9oCdh3nggfXE/b0DcHXoYilt2EGsC
MYsMDHXpZlO84EpeYxghEBObSV7UponqneGUo2c1nfg8tnMOl6dvd+YML5vWXvaT2/OZUpTtZyM6
52ZhFRtzX4K+yzd3Sbmo24MCXARGl5P/x+nKEkcbO5JHhJCzFo0id0p8nFnDLQLZ9bIyDrsa8Tm6
bBQQL8eh6dr3aYjuZJRP4dcMEYSzlWrZGcSv4pmp8/PjJX1nWmiWvBErF9/utQ1Gk1i5DA18n5KR
bxwip/fghIX69PEo72wcZsOTsOjc4fa72qul08pyRmb3UKSx8bUdwzTz3GQYzl0OQc37eLDrOxh4
AK8qJ5GCBR/z8gtOVTLRTAhQ7mzC8EeouOYPKsRyvkWoVWn2vBOjcoxqIyk37sN3ZolOKNchb/pi
jyQuB241u12itSUlmruzGRo1kiE0C7HyVdRvH0/ynW3CWG/d7AXku25IOhrifWDTjAN06OwUclnu
Yr1E+E2jhRfayZaC1rvjLdLsLCOHf/2qN441Oh1kzoOVwMRIYyc92QQrt06VGDsBpnj/f5gfefsi
O7Qwf1eLSEhbW3U7GQc9i629SxftUCSB7VMDaXZoPrVbL8qyOBfnm/eaw03gQr9lce+8XDw9mULd
qRxkjGoqtocyb+0vSjTCtYdb3OxVB5E2D1cIQyIDAxN4Z6cNNKoJjXY112of26+tK+dqP/GTaA5x
4bKrlurq5U+a8YSqTbzQDjnp35lfPe3zEfOE1J62ejRXy8tQzBp0OnINiy7J5VBhXAPXoWl0QBK9
fJBlNx7DeQz37SI+11P93WixXV07jLcQ4EBGgV8FE385nhkFgVLglHBoRY0DcJMhQO/Nk9b+Ja/g
7RYgR4LbQDsd0NdqYomRERn2iThyNONDOxrxcUJDaM9N/v3jHXs1JaCCCyhhQXsRba9trtE8ayyJ
KNNRx3HyC5vGPOEfGG50Q69H4T9N/Xe5YNTFbPXyw0WzLbBda8yjhhZKtocDI6i9B2M6Ns7GPXq1
/eh+0nPl+C3NbOSQLoea9dRox6J1Fp2E5AXlZ+smyKdypyXqsEXyv9p/C4IaiNzCjFjgXatppTb1
5EKvnGOUGAg7A4eFtKzod4HenlNVCTbK6NdfcaF/cFEvTBMak6td0ScdMNa6dI6GNY17FEnnc1AZ
WzTsN/T1n3cKZu/ECgjjEpTTLLtqjlg2Jl3Ik+0GBAss6px1mte3eJAjh+LGpZA9TGjTHu45IXxS
geViQMu3CPUTtoFW6rXU+l3ekMZOvaFG+sFPExhenhybqT5omOT9V3UmeLhS1l/ojDmPQKD0JzNI
jJR4OJ2+YW7VnYPEEl+GEcUsT3a5o/mAuEXkDbE0X1CPKjsfQ271fnTU8Uc4CCfbVWi2nlvIXMbO
FlNCmbkW7nyihsX9lxhlK5A6mQLds+xa/SQHgaGiKzBXflCLvu3voDDp4x7ck/XLpS+R+SI0wq9B
nQ4/MjGHeBjYFEfuZGMElcflA6AmMFv5UDT90B66zFb6g2VW0byjTZ8VB9uQGao4iRrbe2sAZfDk
gIr9NXRFlh/RXndosAWa5vXmOA+/dInX8U6OnMb9YOjR0NFyMxFx8uuUqv4uNeIxK08drF+COAuZ
eM+g7m2FR41en67TSpJ1kKMKk3TZY96kMtzLWprBq24gBLIn8KgNP1IjPbtty3F2fCfMKq3xI0Op
Kz6h0VE9IByNqgPSeG7meqqDrLByQGYmHm+LvB3H16yszIrym+72XEfdNH3vAxsepAfBpnaPDcL5
WzTA5RhdbEjqG5y0pUtMF5ca5+WRRnB41iB0yn0k4wINPOQoM0wdUg+ZtfkATNXxZIHCV67kND/h
Tuw+viPXx5yAngCQY8GVQoVl7cXbz00xATmK94E1FqfWbn4EfZcfLEepDrYotsSk3ky3/pwvyT83
F4/aYlKPAPhqvohkhRgu2fFJ6lkZHAZXIGEyj7Uw90Vu6sZuDrNouDVEKcxbu6mcdt+AwD5Dce1c
yPuANo62EUfzoQ8qNdhXVa06XlYZ0+TJJnIQ72pCO/TAWozqfdGpSfAFyDO+pnpOaPswjVI90U/R
Ky8DZFpxlI3sU0YY3n9vpa0Ve1ENot1ZdkLZwtQT4Ag1Gkiqj6SQFjxmfVE0OzQmc5R6bEkkRBsj
r/9tMAqxD1GihKil45L7tRRDmzwmGM3daUpZ0VPhSvmp9lFv7OsKgMeDW4eafhxaNdRuRCyS35oR
J2buqRUplsetEbtPgy1KdP16+S8rlVk+1K35PtaaqL9Ho2neDwMEuS+gpxP1zG8do5+JibLyPzJW
5HzXzhPeDoFe2cURNKKNF1Ke4At+YyUgvOiYNsNTNOa5c5wUt0ixfx/1e7fQpuiXPsPrJ5/FECKh
C+MaexOpasWLO4TiQ98ycTmmXhPX0BASWC7iuaL1OZY3Q0R7+8ap0jk6IlIkNYxUpGu3XjRYs3kS
5KYKfAm3kk/6FKvjF4ve1q+WsE47UzTT5LEcSxcsgyPSDApZBR7UqC2nf/5445O6rY4enRL6UEtZ
AP79Agm5PHpNGA2CK6840QrXqsavqOXYB1y+OfChUhSy9aBguvXBsTPrazoG429Xci08lTlyf15S
4OHlNegiFF5Leae7me08+qk6efggCx7yfQa3pfdRDy2NfcSBkLqHViJ22m08TgJh5FDkj+zxIfbz
TBW1V04IRbJesBKfekUO5Scc0JTsYDpZUOxVdTAjP69yvQZQMahqdNfXtpZ47aTOReerCO+MhwLV
4uReyeIo2udV5vQRwpNF6Hw3psaY/7WU2TGfRZ0WP50m1G2/M7SuuXUiCSqni1V9cnzuA5E+uFPQ
O68RPKmSi8hq4umhtdJCO01d0u0zUKbxwUXjDlFLgH565NtY9jT/0duz/Sktg8zrQ+ShTvEcmmXG
fWZOgTcFVRXtorkvZk8L6eAeYuqAD4Yo3OYBHFse/GtZWW95iDmjrhN1djEdYsnpvg9SSH/7hYXX
+kGkx6egqZWO9zOD0vRpQKip8wTKJvbBjACEJCaVmE/1MOQ3kxuOiY8WSqfeTrniBGd0j91PipmF
TuI59TjAOBCinhQ/rO02/pYIWzyDDg66yR9qTl/hQ/sI612Wtpm6U0HvT7sgLRNzZxeOqfh0NsLC
8hvBW+flyMg5hefAtZ4RhASJP3jwIyP1Uc3DwH6xZ10BezTpRbZvEWQbVA8bpjj9ROBi/jNWeZN8
pfI875Rcix3wLY58qdNU+1x2stdu+fzqtKvsMX5uOT/yRocisSCYbLtSdoE5i6OuxjEEJauA7VmO
Un/G2i4yvTDooh1Pp14doyafpx85SFntsUHccPpRuo3OMmliTB/GJEQnGSPJ8avsgBn4Qm2HHUZf
NGbbPs1vZCGKcDcNpWQfB1FoYqvuBLHw0sHM02+5MgX/GUrZ6o9Rq4Gfi+JBDQ9WU2Y35qBM4isY
4Sm6awbHpW5U9kX0NdCbLBbHIbUj+9at2f2dV0dQ46sd9Z8k28/GkE9fZ200Xw3+EN8GY0YizNMj
jQfIc2OUFo+55Jm7kZUWBtZ+MurG8OMYbaMf9kz/5vsQBIZCcA4lfjyHCIwYp3AOHfuQa4l+Vyt2
M9xMJSrd96Fb2fp5DpRMA0oVlz1t6TABUzM7o7sXRSfSXzTQevfMf8skWAWQXO5Vu7KPnTXJtAQL
GY5Ijkslmv1igVN4etI05X+9Bixo3zRQIdWATsBLX5ZRswuzuZWflE6v/zG0Co3cHADpdJwGYRS+
W4bRuYOFM93XoIbRbkt5XfZpqym31DQUgr++J4b2usp1kSyf1Lw7qIvB4EgFPgufQXWkxX08ZN23
KneF8psYTM/B3QVFeYLkPWjeGKvaL6mGsbJRhFmHGGiVLQ1/+t84cCxoqMt7NjZATytVo55QpEvT
ozYHMEMSm97ciNJ5o2l+29WK8mXrfl9f7wxLbYSQBsQ2KmGrhFZOgAzCsTRPCeFi/smp59qdfAoj
9YsuwtB6MOseykgSATrYK0iqjYjGZtxmxqiY85M7thwZBxG73+Y0zdCmi7xvOy8wF6m+WQmanwOA
+mTw2gFVeC/KNefOcO1K7LK+6/pko7j81k6/iJzoqCwtcGqwS+asrjIkg4wsGWmwnxytkTgr60WX
3opOc+sd8v8JYXPRRD/SvHC+GblZge3K7NJ+coxJJxNAViq4U3IZqUtqoxmVV9CBDj6TZMU4r0op
dI/IPdP3Clau2vcmaeOTUZSa+SU3UOlzzFZrPS1yMYe3yi5zNnzf3oAQl9MDgr3U6UEXg5pbm1O6
LZC2QOr9acCvpDykuaredxaZdNnW+WM8qYm7b8E9RZ4rxwB5Q7X5t57yQt9NedieFGf616C384pT
DWxNZC76b0bX/3KA0W8ZQF8FDlRlwLUJcKy82hQ2Lze0Qce1tptpOEHemkq4zGUTF56MS5rR3siG
anzEZtQHWx3G4rDY06S3H2/u6yOFVBsBI2HpW0Vg+fM/St9GF9IHDSz11FLz/EYTqwWF3aMN0cU8
OaPMiF0/HlFbJyooF2DKhxoE9CDgfevaA1NtS0fJrRNAj1gFflEWgCd7kouzXeqx84B1Wqb6UBWc
kyIohUxePQl79rXOTgLhIVro2p9ggc+ZB5cp7ZFUspwYHykT+bFx6CLhE8GmDxb/Vj7UKT2qjTms
y9A4rqK9QLn7reRNFeDyq6GmZydQCp2TbJzhtiQgeqQO797VFUzXrh5Qi8ddc6uQcj0qRdg3ZaCl
SOusz62rdzD6O8q/JWwL81jHtTvcFIPdO08yndLwa+LqrXPnaJHYajS/7cSLQ0XXaxH9ZxqkltBY
L2cMtUqhNlRm5yZR3TtncFBGabENlZ8i2qJPSlUNpRdXOoJQWlOa4jFMqsY8GHIKcg8NB7W/YfGi
hymO+zr3pqo20+OYifR5lAJ/Rj0uMQUkv8l/N8xRP5RJULobnLirnQdNHGQn0AZ23kLhupyEbJqw
E2qunGyrO0wu2PTBbKdX3hLzibdQ7ict7OAkm+brZM7BRnlPvzrtLiw1UDlkC7wnVwI6oo/KfB7n
5NzPeqXtQlcOd2lbWVRrCD0ytP8TEHMjNN3qi025tOLlN5sn0c/m6AdlkqEFC3VX7oVNgBv4/ZwF
2U8H2sb9ZAdOcUhmUk6/QMsCrk0IOA1+KHd0PXlG54j2acBO7m4C6Tl6o2EEyr5XS4xYvBxji1+G
qRhkouNk4Z3Rala7jyo9lGc6Vq44A+wfHG9qklKBzkuqHMNYGizHp2TlQuw2IeJjkIfKtnrcuC+W
w3S59Vg24FpUekGK8o/LVcuH2aUwpsbnwZLj7OnQmk9aMw8PVNCLI3WA+OzSG/dUTf4qR0c74ffZ
/vj4R6x3zsLWIokH9Y8SCvCl1W9wizKSgdX157ymE3SbBsQiHmdci0/09Kht6npsqTtDqwf9oJiF
Gp2NqFDTw1//DDri8KkNLgIHGMLlpxjnedCcNGzPiQ3OHMqvPfpdqWqjb4ow07zQidq9KRPlvh+z
1EPks9jYxG9llT9Xgy+BMgsofR6uBfS4+hK1G1KSi8LqPASzdI5h67az1/RO7dzObQdoFnR9X92R
YtU/jQrc9j6zjOIhaceuRuWvr+xTlUqJj1APuvbQ1VFf72pYh0kLElhMAH57tYsPWIE3d8Ws5iPm
F0AeT/1QOOfcCILRU+y0PDWurAeSI/D51gEhSOUYKCjUbvSq1oVypksXfpkojysoz1VqP2hCnyX8
srPiWC+j6ij9Lg6T72HVlsZGdHvVE1/Gon4AwID1pe+3GiuOWyeNyO/OGOm8jHjCGl6QZpG5RwM+
OpYdtVEvqnW7ONR5m30bAvQi5ijr/qUi14PO3z576+hgYe/TXWHrgzohRFlFihMFzaGe4vqsAH2N
/LaFg5LnSdX6qkkJ0xdNNLsbb+saGQ4lbNGJIiphf3N5rMNtrhNLHau2O0cLdOBsmWmp3yC91/Q3
Q9KK3jOKKuujc6MqUvky4edbPlaGOu+SKW3TZ6TzhuzZpdDxGIWuIvc5RKEzmZ2wKY3WWvfLyMUw
HmxrToNjTPW+9WZL2tEuT5IYzy1kw3mz9DwazAfMJ5PhE/QfHl3y2vZZgd6jxPihZKLw+56rmsKN
MToPqolP1cbmuyos8SkAWiGwDl5pwXGudkQ5BIqRy744I2rfPkyhqUpwJ02Z3mh0KB2vDRJN7mqz
qWYv79ryZa7wCz5oMUQh7G7ZpCcIJeouAvAR+WVshf/Apymmm3HWlHhXTkK/7c2g23ITWYvULmuI
ABFpxuJASWtulTK1OQCAcCjqs22zgx+bgpf9PgqpDmvaVKTnKtHMB3WuzeCoCMR0H+HfJY3f6f+P
sjNZjhPZwvATEcE8bKEmSSVZJVm27A3hEUhIZkjg6e+H78aqcqiiO6J74Y5uiiTz5Bn+wc2n3VTm
mff5/cj5j8MFpoVuMTAeJs80jN+GTrPVZz8HDUHotOq7yR3BUKLP/mgY1Yeh8dNHBR/okRzfvGkd
pxGhXk9WvUJZp89JC2jyyjb/x9GCtIqmAnjSFb139mmnVMZKDYV119FIpt+zuCr0jHLZ2w3z/kVn
DH3liReIOuCWK26WWelKNeBUv12CahgLI9b0/s6CBwyRp/bKKbJ6mekbPqasy7C1ldk9GVARehQh
abNuNHpGYG7ywnKufJHLBeD1+REuH4W6+vzXKM+OE7122zun89zsplgYgm30xB7d7xDes3rTVdLW
bt7fBuuq/nV7kSYAOAI1vJ4ouD3nThC4uU9ETJcRgTsjs2fMw/JRm5veIa3I2mv8pX88jVGMxwid
OpvE5SzfxLK4JDR4KzHAWMrtUqDMCo82GG4tWYjf77/a2dyTVzMgRIAwZ6bLoftzAP6q5PLZHZ06
X+zt0i8tvUNmI4wlNetKt/vyndg6gGAoRCANAax+u4nqwJm8GHj9NkMnQ92PBgYGn9XAUPsw234c
X2m+nFfz64yHygNa61rKw5ddk+q/XmvWcXWLHeFCQIQ6gxQAHgQ5JeIQ+xR7RD61V1oyJjfSIBHD
8Nuch3ETDHHxXVshL1smPWkexoqdNW6lDQu32bRlsjBEtWucW9HHaGoR+qNWmcb+/W9yHgf59Qz0
/0gL2Kuc3R8Fq79//UgP27MX99QFLhIRBAJBM9EOJAzd9H6pXPlVG+ASLbHw3QNMz+JJ1rV6rW1T
dFdSt/XL/LX319+yKuoBLQDkx2z8LHkcZt0pq9JOn8rE64wwsRM3SovJ+Kra1HtOp8mj6xgUV9Ag
Z8ecp66cDv7ixDEdOZ+NlKInUVDjePJVGf+Mh1R+jDV/Wb5rJf4/m2K01XyFgPSPVeeZPrKeBioW
XEJnga6UoGto0eunmW8T3NQTWOy72q5KX4ZlXJg+3X+Zu/u4S2SF79TkFvUXjZt+2cyBSlpMKXp9
vCYCc1ZDrCuxypWtwQ5ehntOcK0XOy6msZtOer5se6+Y3YjNcaNMYTvRhDvQLQ4uRCK64KV1SAFC
tdcyzPUT/7UFiH5o+XAvoyS06jefq9nlHhqY+Rwbp7Ixkiw06zFz922tLdortiD649KXqtxm7diO
UZfOXfoSAwiRtyWUBD2/tdK8MkLA5Y7cJDCV9Wsz7D9D6rc/kEBBe5cJMnU6P/TtaW+rFtMxvXeB
HTTGIm5hXQQwgmWDr2GoUl1qR7udUX2m1x6kZWgMi2dEoqVhc9J9FYy7FjAAgyfAVDZXXGkV5bNZ
Wkl3F2P9crNU3Lq/W1AhULUbjfY/AD7YwjspEhWH7YAVCD2/MjbjKTLstn+WE05gjPLnOvM3RV2j
KLwxE804GHJ21G4y5kB+iIOyzndakKC7PdT+OJ/8pnXpiGjoU2zbkVxoK4rE0W6rOHPaCLqi+uiM
8Dq3xYhPjBmlchb9A1N60z7VuZkwhC40ofDx6abZQTGgoQHmpnE9HMwJY0cNerT2xK8qXmk8MdtX
fFD8XTACIk3W81neDs30AFrflo9xVcKlvZZOrKfo7Fsh0EItjEAhLfnzcqXWKsBxdm+cVKPGY4lE
J02HeUatWmAKGKFmvZr0ofWs8OIc4o05qYbRerqO1bCS/vh+qD1rrrC14cYxeSGzQ5XcOCd29ZWy
Ecawm6d+iT8oTNwOAe3nSBUd3Y4yzn/7dhkfjDGurkSbfz6YPiCNMY448eTtltWUXZt5WbdPU2Cn
B+ZlMvRKkHX8sXwU/qy9dlQMMmxxJz+8/87nGd360gRXKiVQaR6CT2fHJa0L9gImP0+18tJg0zWj
CGgiA5ONYNjkkdvHhfUxGw0vWvQ6e1JYmn4uAnHNsvByDUAY8mNMEI102M4h+xrT0hYliOFp8Njp
+MGaoVHI+SjHud3rdpN9Ezo+R0Xvap/eX4KzS40VoBXyB8RGAx2Q81mhUdQm01UJhd834knsCmdM
52MmWmFvMIudIYMiwhhWdRVcDaZ/3urtAeBdEUmCjWkBgD63v9AzgHlt0BVPap3W0LG2mmKtXmbd
KOjNrLDHCrk9GeKnpyP9Hdjl8jxNDuVWPweWSDeZNgl1VNrIZIFiSMUnzKqS6fcElmkWv2bIiup+
Bp/COFNIle77xAywRA5UXBynekib0E9zcw7deppSRoqtwaQ6L9u7SiX4fxUdp3Dbj8xqpC/MOZK6
PsF4ZMoPJC0zUJAwvXhs7+MFPYMdLdtq3NFX0YQI4yYfuo8kZtWja83L15gIGJ+cqmnc/QTio9wC
uV4CGBG66Padl9lNtPQu9pSpO+jej6WHxYBrqlHHt6hCFwSHvlX8t1Yq3MfYT+SxFExf97MMnC6q
TM0cWCoWrL9t+6bDbpSO6bDxRpjrkexMF3gAs6vmGSS76B7L2O/lnZocYUUmIGNGqpUzxkYZpaXM
GAlPcsp3Xjv5T5BEvCr00rj9nINsoAjtxDJ9cVzpfF3reR/c2dA9grsp3f2QjVIw62xTOEVqVC04
Vl0dfFlq6pOy5/aQZ5MATOVarXZUihQv9Gs1p1tXMPvlmipHsBxRYHS2+NkqRqubMccIsNwnc2M3
X32VeO7jSlpaHkE8a8YNqECnQ2En8JJtR0ZkRWRx1tIccDbR7wURWDS7RS2tvWnRcPGjxZs50lNV
W/2X1jVUdYQGWtDkAA34C86Z/1gqqT6Z1Tz5oQmKodygzFQHG1OCfNDHwiw2S5EEB0BJFEmRLhlF
RkGaAlyANubfpk0Wz3tH+dXXKqgYCit/EZ8pK4sA7Y0Vy+MWVtlEqBOAdtgD29PFawWbP9jXS13P
mJU0AOvayu8CmCtOGkftrJQYto7dBsXNbE0F/mBGOX5vCpnkG7TkqnomaI7+S0fhaR2HRA4e9LJU
a8IKbxtPHppCmGiHu/Z4Z3jSs5/72bAADMw07rKNLQN3/sBGKOS3ziTNeYgns1I3mhMsyGRrmqj3
3qD1EtyhyuUdXYbe+QgLJRmPS6M7XTiiOPhjWWZ8xiZV4y+vTMSrcga2WZMiS4If1hbXmXovPWUb
HzUgNUuyc5H7vwH1VPbmbk1qyKikp79MWu0zXDTcOoZIEzvVTvjAOuSDrKTCFsRJaeFGOHV0p9Gu
RPFoLsPshEMutfgKAP4ySMJuYXBOEk4Tj5be2ysKoC9QEDfrn0C+mBtQcP5W1Kl+nPUqxVVryG9r
Bhf/9ULm0K11PRTWtYV67mtMhxoIBwQuTO6YtkhZZB994Vc/Aq+jU11xno072tnxh7JHMvMKGPHy
QnIcuKxUHAwZ6facdamlr3fWklrOic28GEY4IDVlYePGAYX5mblIQ8SzHB+ADkLo2nRZnl3TJP3H
5YxAmAEgEheKlQ96djm7nVyEO2XZUznppEaIFeUfOoZTN7Zs4mdr1O2DY83Zwe0X74QOVrfV+ky7
UoGelV/cjxxKXG9W5Dp387n7zSTaqQiMSj4VDhqCSZT32ZzsOV+oMyVgWfUbx2jd/yip9+epKKOt
Pia0sv8PmPur7C0kDVy7WOonT9fTU2V46a8+LpcDAPvig94xbPnvySie7AiCr1xYittzVUYU/FZK
RVk9dV5SljgZTvm0BfNlh21TVd4Gj3bff5gb9alMNLFnuIwKZko2d99C5nl8Pym53H24c7mrmBKb
j6bMeh7/ev0a4XrEdY36SbVV8bXr6+YoZ1RhEX2u73KmOFMkE6KCmrThyqn7x1EnJ4H7T1sBl9uL
fMjjli6mpnqyhk48jIOlb7CRGr5NNJfDuXCobUUvnt5/38tN5pAAsfR0uQwLpaC371sYjdZWcy2e
xgEwZp0JbkFNYbEcTlm9Y14EzPD9J/55j7Pcy0Lx04ATS3i5OODKbckWuso+5dkCxrXUKotuBt4O
I5o5eW5AgXaKHf5LzOP6xkbALozjNOg/Ew20+lj7zXof9+iA3w52YYkHehRcynFsLs/8chD0BBe5
pKFWzVbwc8a1A5xuPk+oSBmxnK0uHLKWXO6/Bi4kBkBHEKRtvh+A0rdLCc8EkVZ/FM/SE8WyCTqn
OWjgHvdGPeoHL8gq5GNpEYEdLL3myqqedSjYrGtPj6hFRsGQ71zZMBe9suRUF8+2k6pdp+lsGTIl
SLZFE5XtmB9KLbc+WMASb7VMGM/vf9TzHv36fCo3qgiOz0q4WffZX+fGw3oSyHKrP3Fa1OrGWgQV
KfTo/JqCMTvRt7LDZkEnaC8at/w41GlRhOjqeC+gDCTjQ+n81/KC2OVx99GNWFlU9vnOZubeaAV0
YpFnxZMFd+GAyfQSg+22nYPIx/g4LigCvb8QF+cJVWKOLnJosMxN+p9v12EBTR7TCbefmliL/bt5
tOQxbiSI8qoJ8oMCrfrj/SeedXVZ+VV0meVl/ggv6HzMmWrkBMOUzE/DpMmPXaNVT15mCNxIya7f
f9RFhCKhRK+AUn0dwzA/eftyCY6rSKgFyXOd1u3nSplfVOa7dyXlvQyHeMi3Ll7s/7VI56GwVClS
4ZMjn3P2HVuGfEDdmhgXYiu5o2bzI91oKtK82HlwG8+7a0rSPvTt5vFKA/RyaXkyjH2muzTE2N1v
33cxp2rKiyF9rujNHOBbAYg1VlmxuIWoduUeZKDD/+5NYESKju0KxIoZ8rp33z6uYjNTQ2XeE+lH
055ATyBjV3WYbyuoltLufukerP2PC/Ra7AYSQ9J2JAUXeNwOE3Dn9ZJNw67vDcgbZq399Jsmz3Zd
lslH5Qcy3lmAQdoQw9wMlC9dpvQW/4XOKkJD93o/7PA67hjXp3GDCYgzZugywc24UcqohkeycWP4
YWR+UDzkjt/oVFk5FhYf+nX8HfYaTNfDgDV7xkjGaz7VMpMvDbbxBVC4zF1b5WOybJNBb34YBIR8
U7miTaJZdNYYukTph64dYLeQWOsgitKy/eV39izDeejq/t7pO+2LAOg8PICC7D6lbaW9Iqve/SgW
wxJb6FfLo+vI2I6SMXX6o24NzpM9yeUHqGGKT9mWRpiPtJYjmD5VgfmmGQ9hMSfpvbLMDFEEvZjF
LZYF1dOAaFl/U5bd4mwwjxuiOsiAtSUMn8oQozzs1uzAV3KrIyiXHLx51iP85abmUzMZWrAfkq7+
rYSfcyoKuKr7wtdV+lxSuWu/WhNh7UdQ3GJDWoljsROISr+LabMcE2EVGi7OWv+bv8Gvk2SqH4E7
KgvzeYReQ5o244um5sb8XLV1edt23Au3MLUsf5upeBCbOTWGLxZ3erWFxoUoAA28bgTzDMA7rIFd
kzjz5zhsD60DVtjMq8p9mLGaZXqqM+d69KmWpp2voxt4xNLYzF6cTshmE1PtTdgHJVZxmFBko2eQ
ru4cjl05h7YqpQHIHu5COFSDQHEvk3K4b2Z6JxHWm8b4yXOaPL5FMmo0x+1ixhn+BtRbQf0Vfe5x
DJ0mKT8NsNjyzZyMw36c/dR6nqoVU2GZRQu+hFQ0DclPZytM0UZerfbiZcI+uvJfad4H7o+mBSa7
QWKkf2kSOxBRj+quuMMiraw2c2/M9lH6kABvAONn34bEwsq3SjKNUn5EVLpCo1OJHwnX1OcE7N5X
WZSyDTW9LncgsQLnQWSJf9+3sD22Taxi75X2d4V0Xe/OHnbaNTQ1j/2PZzjMqgwK2eD8JPj33Wlw
1PQwaCBEN0CNGRoMBLchlG7PVCzDOuO1gPumP+b94sZz6GWu++THNP0BnEk6Tu0Y6AeKQaIIPYFc
NUMo+rSZt12eNRme6NaEATaez95LNU52gKimh7dCyE9FpG7jSkZIkZNqpbWbRlVUYdyBjjrUGZuN
c5PLaet5Hb8IgIjl3Iu07V/bUg0/VuTbz8Jgc0eKTzsduzHovpYIYWXHMh5FhftaWSP+MLtuaGdi
8m7yTjryRp9ibSQbK7NXZyg7+TNu/d6mJTCYbmQOwvzRQGmND3k9BGWICG5VbFQ9A+swUuaCOLZD
Z6K5oaR9ApJfu1Futar/EXfzmN+OfZMsz2JwCuNQNjPKVcyztHzf5JN0QrOvoVOwHyFB+NwWB0Su
JsaLVZujlJGOOTpGWVZHOjD5cQN+ypqIDV6SbvTRj+0bLR1Ecut5+JqwgqaYQ19IM6aDV2TGpo9b
+8FbJm8WG1E5WbYjXXVpFNpF/QpdGHevwYkhloaQAqwFYS3bmreaMNNdSQLhvPRWPAz3Y0w7LZKG
X7YAK92hCu3EdD+puIEJFtttez+wqoOzaWbg/3dWnRrLzhxpUoS2Zgi5mxyn3orOZIyQozTZRwDd
hfsUuMAjClgRqe1GU5OjO2Ugy4nxJ3y/Lf8Ds9m7EGF/5XOmfi2iLl8sw+iGwxjwgR7ifvYmeBT6
0qGYg88c5FKn+1aPlgkCxMq8kVyqLcxotmorvZ17Hc1gWoXF5G1ggVXmXoNF5p/Semp/VyoQWugV
lfZLg60/wmTALHvbWLF3TQDnHKZMSuR7HhJOJIArjd2x3l6kXl33AGbG5tlP0nS66VTp36QNGgOb
HGWSvgidunN/J3mQfaDZpWnwEDmNqCC3jJ8GMIBbmP25ExUZO2nrNLb8ZXgtFh2pius+crAU1vci
a9XRmzN5zWD8MstaNd9JH0l2gDqcw/QS1wMlZKTts0RorOa+GoLtVBh+qLn6qG1tNx03GYa/xZUE
5LKEIGEFUk5TniHjxVAoaHWNhevrZwtqIVd70FZy3w8+SPpl6lMibt8rM8rGWb0qTFsVIt95ck0Z
/jKBJnU2VyAdRD8mBGffrqERW6jKqJ4XSCHfEYxNQT+lCo5aWmkR3Cr95r8mtbCqqfZXUX8wxudg
FttSNquJhxJogOTYpY6oN7rtl4+TM3dPI8hEGM7VoK6s9uV78ljgMy6tNri/+vrv/yqYlhZ13i5R
1hO2v6RuS5ruuFL8h7xY5IPrVs///S2phWgJI0R1WXSDcZ1Ly+ysJ8CQ3ddpFk6I0ccQTYCH5mhw
yu7QNHrxX7spzPBRpg1opK1iZ+e6dFUNbEmMafHsDJQjYRI0KIdUcvwASbeHQT/XWtgzXYM82PnX
JHsu9zMoNpBjYLRoNVzATzKpY0ktR/9pUDVUKqCs4LTNIItay0m7zYA27aFbaC5GNXSkz0ohFX3l
I//jJwCFRBaConCV1Fgz/r8+MpCBdsI0onzup1wLZ5Wjs6iM0vLCpAlqRuRLGSa68l7LQAtGVASc
8YqkwuU2IxSudqXoOEDeOK+e6OTqY9543TNljrVnqKh61JoM+9ZORPnUmW358v5Gu3hgsAJPsZTA
viKgrXTWvm30Tmhgus1nY7Cz+0ZBU1SZ7dwy2WluoYhcM1i47NXSOAQP4dDUWZuX57gDr0LbFRJm
/OxUCH4zQXJ7LqoA4Eg4aFpS7VSVuS/4EXgfbXcA725aqvqgASi8pp5y2QRZfwrvTRDhXMNTePu5
PQeyYyPG+NkuB4VEjl0++LixIElQwsUxijLbmUapbVSix18KMy6izGitr+k8GE+1j83Hle33jx+E
oxZ3CZfhCuXxzirK2WIM5BPfPhrIJBx1RiFfhgLRwShzIEwhlNVlmwYkE+0xc5lvk8SgIMkDToNj
1vr3fqyvaZVdnAi0kZxVoPbPt7qwqcnjIGhaIy2YwOjtFHae5n/ru0J9tdPFORIsXmensw5w9vWb
PKuca7ZY59sTNUIAs4ze160Cie7sEwWYCjnFULQnrcnq9BZeS1s8enXpdwfIXgjXIlgILfD9M3F+
o/NQTgW8PfiPzFXORXLLpMykKHz/MUdl42ffUzXvO/7U3Js6d8DWnWQ77Cwlm/ZK2D9vZxP/0LYC
Mwamlw79eQDShxbImkYjHxhL8D3upXtfV4thb4UZqGDrLEL7UqDzYEed283plav1HM2F4CFcKxS/
IF4CAATc8fZAgNhrW2jWyakqm+nbZGrwcctF1pHVFfkXqFj9PrAT7RRUiN1OiH281MO4hD4J+LXe
1UWc4LeswpcobYKbXlvdb3+L1iCID9ahOBkym29XxbwtVZQ4xChL3VlG0rrhEARJjCZJJ/exv+Sf
xnaJrcP7e+Efv2MVmw6QWeJagkx3dieIzLAGRbP4NI96edPOs3yw2wk34AGI0g8k0Y1vnj11z1bp
a79oUCaQjp0rQfpyW7j0tUASEzNpzp3j2YIcqr8oRueEf1JcRW45iApyhK2/tHpvz/hXDuUQ2XCV
3BBbXEzm31+EywPBZQjDEy2F1QT03BVnQN5UTI0+ndDgkKfcmORu8YYgMuOy2heW0m5Yomt59bqw
f7fXSKV9A21K3BBw49DP+/Ox5lir88Zw6vplCEI3LjF1V4Wj3dDZueYofxFneAxrS/KjI3KCssrb
3ZaBGmgbaRgnXy8GzB9o4YarydDvbNLjXYKxXfT+kp4H1vW9bCAdIMYsxg/nPoqdnDol4Oee7GUJ
DtO4lPduOmXzA7CL8YZ9nH9iku1s6eF6nLClSP0rH/Vfr0xUJ9EBrQ7j5uyA2dVsYBTa6KcF7at4
R89rnB+SAdnzuMwM46ZghFdcGY9fbGTeGgA/q4eIh0nJd7bM4Etkl8/6yUmGDHmWfukOtFYGO9L9
0cPHO87lKx3BWEZ2Fac///Oar3cJIZ1mC4n12Ru7fcOZKVvrxJ1WYYtqpe3nepXzzXuUhg7cXmJf
pnSpoAx4UQzT7UqAvdjSuJKugztkODnFYK3fvj7DhlqfNdM8Lcx/+o2d1Zp9kxtIt7VBnGRXttg5
vWfN5qjJCFwmr71y6t4+rktL9KdgaZ5KgfTfpmlGB55BX9nqCBShr/ZDlyP5IeO0t6BEusAyKyef
tO+ASSyLjvU44tZYgjNLsiBDmzYYi8IKRzsFvBQ1dt3Ju76b9dpDKtRJd8zKhBNVwqFKqr3BD2uz
S7fQupG0CRcXRGsRUaqCxh27lJZ4VtcjAhyTnzmbyVmT/j6w+w/ZOIn+ymjAsHjXN9GEtSCnRmR3
TWgob87WYsz6immSeyrmiZbTWJ0EKlT4cMSIc1VDTDqfZoV3N2R1te2mXu3t2i2/DX46v6IgM+7B
jurXftT6Ac5+1IpTJsNAyHqVNnv7o1LbHJ0U6ZqTUdLs3mda0gZH3AfkYESFX2p7Frymy4j8RLCt
e1Nq+4Qolj0Joy6vST5cBHlIO0jhgQemIMD95iwEgn1L22WqlhNWoGmBSEoab7J5msfIM2pnC9dZ
4bgWW5v3D+W/HgvdeXUIIOfxz3MOSFIeoi+VcfJQW3FuNLfF2rWoUrrWTYOn7rEDFrXrmr6/Mqj6
x2HkPiMKrDcaFef67/8u9lqInOD69BNgtPy32/rLJm01cwQ8FOjNlbc8J3OuZxH0Ig+kviWzP7/N
uOzKYFlG/RTDGfmSgBEaooG6rKTRV6QbkAKLuAO+rzbpUHvmtkkUAwujFO2NAcb46LfePD4ikuO+
jmZumWGjLa4XTkmrb1q3F/NW1UwjngcA2mmERE3mbRA0ag4ZlGYsnvO6DDa2ygrII+24Yt+xLMxC
5DoDeY3+dEFh50KhReOsMBEKLPKmt0trijxplFX3d6VCk/I+iTs648sokNmHmJHFj3Vu09ZkPi5l
FBeL+6OGoaWOCAGnD4G2oGVVKnpqu8ERhX6rT0Gh7SEagayugG+ru9oqxq/CbEWxzWZN28VzbpVX
qoDzbBiwNc1IpAd8REnIhc+Nx3JRVIsJCB2SaJF3H/ugMT6Iwm2YzjBZEmEeiyW7pXk8fmjLbihP
Fv22IcSqXKSfII+XV1glZykDNzWZOeSjP0BYJqzrSfprw5J4B2nDhPOYs7ZtDv13yZdIz43O2rge
8z895DBVn8zMLdVGzTABQ6Et0rpyiV9+Xor3tRaD8kGtQsx4+0M6pw2WyXHFUcT21AwRrmmdeq0c
kJcRs6UczcLZaxkZZB2T6bDsRtfbLKXRH2eQ4/2d8tveScE1ovhjcI9UJF2hNgRGa0SVJXX/l50l
E9JcIHeOXt3OBZozSVVGbgzK+UpScBZ/dAAgPjwdQN2UGVyXZ6uaojan+iQ2j7S0hu6zXhnZDbNY
ZWxoSddiiOBDxM5uaWFsvLwf+v5oKP8V//88e/W0AbrGeeEHvF1IfQwQkhzwzUODzp6A8wMijdEE
y+DAo18olfwoarzq+S1og8Gc6/JizKIiVm3XhU1u9lOkGyJG9LV3k1e43bBWuzHxnV0G9pcr3Onz
OznoIHNNBPtAn4IL1+lpFVK7AyfWfDH9oXoCqYlKQi6Dvj1qcaavUyZzlnFotzmzvKyXXZgO09RE
RlBaH/rJR/u5GMScHBEfam/9FM23LXqQSR9ZI0BRRlLswlfZDXO5k4U/3aNtSa3Q52OT7BLDqKcX
qB3Zp34ER7vp0e37oXngTY5VZ6fQTLrK/+FnEukSKdvxp4yZWYRkOh0FDhtT7quAqmvvelp9h788
kp29NKnScyjTB8TU4EN4sQCdHCLEl/nHmi49DOaOjjI2u84c3NFq0pq9ajzjJq+DKuMF7XHeXvnC
fMC3H5gm1+okR8K36v+cFdRS0ew0hyU9onlTqw2DkOFg64x39siIL4c+n4zP7z/x8nCCSOOBNI9X
7uXFfmbu6XHTivTYVJk9/AxGZX5Fdt0f90Vg4jOWC2ypImaYpemFtNC9CO0kZBxh4QqHsaNbIgmW
Ii28MF039OQ2zzNj3i9J5UwbW1SmiyJXkH2atVplDw5GmN5hAEpkXYl2fxhSb9cODiLQFdI2QteF
EYDUZwclYC09mm3dixvVi7I2kJ5A0zoMulrcpKaKs9ugGaoAXLioUlNGbetNO4WxAaT1MY+P3P29
ua38vhId+pKm/tnJmuCDQ5cbvW/bLIA54HCW5A9oUM8fmxq1mW0b2MUusIjytyi65s/5khnlniOj
w1933HbJN1OXT3M4aQK5xsjIYhNKQGcXf65Vz+/pzwUCtdn3v+1Z9US4gHZBo5YKgkETofNtuBiM
aW6SPgjuPCDnv2rfc4CXZqjeGXb8qGt8rXBkPEJrJi2Da5/jLIH+83CIZnBfGL3wZc4eHnhzsiDM
7N8pyjMu4l4ouASdK8rvXoo75wuFVOEhRhYY32gUOdlLh4KA+93xVYaDBAJMY+RqpvEN5Ze+b8PS
8OYPFgD90bg1RD6LFxqAgFQwnyzGYYpSp9Y+cUgXZJqcWCYPcYO95AYNSr9TmwWm1w4eRB58Sow0
+ODH+FmyqwlyLa0CpI3I5ILqAb3ZCivrqW2+T8YEaOJKjfVnzd/u0nUkxHGD5cf84nxZFkdwGmvd
uZuGWlYoGyCKGDwYTjNsAbI03c6int87UpT5PnU0+WprxEomxr7TLDXKUwD5fzVt6ma3OrOzLCx7
jSZf0DZQAQStr3KHy5LLpBifXtumyTPGTKxbv+m1bcXUkwykhHkGQU8WXLaOL+xmD/I/kRt4eIH7
1ZGU889GM/nVvZ9nSbfxOtHxBR1/RqdzEpl901pwRJ8ZcZbWY47m83jsodoC7kinpY6Ukc3O1gZ/
QQkga9MAhuIv5b7Fxk89o5fJsvK7vFMrkY14CLxcPJVgJgElTO7c1ugj1E38ucIjNOHCoq8wb1Fx
tMWrG1voXHScHO0F7CiNvb6cBHrODYyJ2AaTg1JYMCNYWGp1+zvLch9Nw5pC6dP7R+tPLXz+HT3G
EhB2MY0A1vz2bGWF7qCbMqx2m+s01c1b/xtJalL8WDqzLH4YvigxxzTiZYss9Jxt53Qlt44eB2Az
eEaatGEbz515T3qdGx/aP3hs0fbWS4IM/ypCJxHM+1plzug9J2nOVevoqrG41Zd0fK3x9U5/NOnY
bkv4SXGwDZrODqKgF9z+frJMzwENqgyGBACCOiX1vFKi/CO68JvwS3fB0vuIF7xdAdhDfuHLYL5z
QUJ2EImC4dHSbGu458yZ+p3djlAIgnHIunvR60umrvyAy0zM8mBQMkanDeRccCcY+UwMukfjbnBp
s9/nvZ7ct/bQIx5QxDqNBIH76R1yyku7e//rn5WCxDYSMJgTpIIMP0G1v331tKhoxg+VOKJUqXJo
/Vp5mswCxzrdqb0rkfScZ78+zaaxSdZJy3HVp3r7tN7RW6uHVH9nJHJsKYD8xEoOcZEjgUz8LqvX
ocEHIVKWqvMIDSnNIRBqmrGTem/63aYY5k7dNbOY9j4GX3aoL4kYT2VdFuYN21XJAn3fsk+uLNPl
B2JXrArzjMLxdzgXCNCN3BdpNmp3cCF9Y4+YoQ4Dc6l9+VTBbeAycMZPxkC8vPLgf3wfWC0sFcp9
/POccsBsqJq0XmRHPxXDBKCSjsGLPiTIc4MYmpzx2iD48iwwe0eLiCwKriVh/e0nAls0NKnIxLEX
QWXvSNmUvRlJoeNHsmk/++DrsVED3ezS7wMGQt3p/Q25nrW30QiCK00qNgp6QDTv3j6fCssTKC4E
d81QitspXkt9wqp+Ghib3JtFvIxXcos/DYi3j8SwYtVPQA2Js32uFch0uKilnnhUu4aHttTEwOEE
Qa/t7jS9apvXIumzLsqnFixqiiodwJrSSf1HI5nlFzcxkhil6hFN7We4qIi7mvos3Wsj0n+ktw76
6SCFGFujjXHew9U15dWB2ybH5n+Uncdy28gWhp8IVchhCzBLlkyKctqgLI+NnBvx6e8H3Y0Jqsjy
1JRnMVPTBNB9+oQ/OD65oztKXTL96nrRPkkj+idunUWwX5J5aJ+kYfk8uz7NCszCV57DvBR5sIFB
JIlHU0AOcE01C6UnJ09NgAYjJLqdNGjGm+QrUh2tWr5BvgmsrAvudBeuzxKGy0QVlc0LgGap4Z63
VTk1TLUfi0FRDnEQgw/q5CiUdlGYAqF2JY1bcQ1HMy/v8cn1ua5cfGuDe46qd0YZEPwutxce33GS
DLH10Kd9+RnfzO6bYYP0w9bbzAEcW2UfEEImIdvY/wjfNyldmEvzp1LEK8OioupAqIwvI7rWNTd4
m2c/Jx0s4GvMXHX6gp1CC8RRipzie1WN2s4wky7w0V0N53JeBKhrrR2bto03TFkOtNiyqmbd9I40
PFYKFJBfdSWVUf0c9mHT1OtQ6uI8cMcyKZg09Z2ZW4+DxvT33GF7sEcsrtQ3TYaAnkvgnkHTuIY1
LsKk+U+Oaks1AznRxNR8kH70mhwM6UYv01l/6vbRverScHbmLv9MZQAWvgySVmyVAPsqeh3mJPde
Yqu4cNSqlH0NArQ4PSBSKEJtlBIQ0yEqrPxnXCi61O5v/4wP9he4oXmAxoiHWcdi1JCgNz33BIJH
m4iZrSSnoTqww0kGUd3o/XZqTHuV1AYq0P+8MAQ49jQgD6Bhy5IXoUzKkQDfC5AFbUIaj3tD3YUF
P0GqQRRmWfwIJeZebbQ0tedWnRVXmKcRGXSM7eaQ+ld3zAozMtnOnx5mTLdleXXcmfVmRPI0dYvU
7n7LQxn7boduvHPwdXv6VIs8F2u/6XUJNLuOpnIfxfZDHI/2uiPTs+a2nuJvJgdddlj9Tobqt4w0
51c/SZABa5psbD6RvCr2zqcdMT6EzhibD91odOJnOuI68CRZKF+dpkpPfnZDRddEqnrEYAwfQe1+
zXQBhf1Voyd+3q3Qpbqnevt+UV2e9FmYl6SWewwms7rYBvPIwNJy2QFKXcTQn5nh1ytNJPl4qpCo
+cKJJU1AksM5UxsU39E67+xhBf13agBGM57It3keS/8BoEWw9vZW+eDXEYI0GpvITc8kimUjsQNt
EPo2HOC0nWDpIWfRh3tdiagznCmxrW2gFM2nPmxN/1Uth4wkG7+QqEKPCJrh2YH9q62Qt4r0n91Y
1pH+z5uZ/i/pDiQtWGKco8tNJSy6uwPM1cfO6OODbMcQLeqaHkuw1wUbZYtPM760OgDrvL6TJ17n
AHNJaQLEU2fBiyUWpB/FlHTI2GNF0dh/sKIBwGlhVw/koAWdZJaRfifNuu5447hJS5ck3J59E5YE
GtWKSzX21ezRGGDYP7SpH5k7x+/tbR3lRzgl058E5TQX7eDxbNY9gOaqd4qjjG5geSeALVHB76+c
Xh6JMizL6y4zUFW7VNNGPMZTJ42RB/5Z7la02+wB3RhjUPTPBqpmzy3SuJKHTL2RHtup6rDWYcYI
H8Ptod6GODfIwBdfqqLvdBPVA19Ir00q6f6RKCSF+waxsHI3S0CHnycgaea9tNm8+pIEYZDiyAjP
3Ciy2MtdlOJlkGlV1DwGuZ3EP2JNC/MTsGAbqXkmswcdWHKBYjnxEkVVRAqhM6RR/6UO+mQTmRKu
HVxdClIjEi3xHB1nGkAeMdX67sPOz1/A2ucnmWEdOhTp5P/wk84K3Ar+fLoqysx+jSyqG7dSRsI9
c0/f2ip5Cm8BuY4q0tMVovp6fzCKJIILGPrDLFQQ24okVgL/p2znt35mo4ugGsEPE1OlbqVLiWys
GekWiOD4IeXtpDbY9RhG3mZPgZFqDpNmR//h97EiHcSgms1JSgdzzs1MSA6wgWzgrIoa7YRRR0w/
E8AZ+5Z9WblKrwvhljJz57UyMVbZm+iZ+rtwUNALNFKV1A5ZUwtTdsFY7aeZMG5/dxoug9LFvB2m
QmomNki5prdT6auJNDwSAaFWI5V8O4pd3bToPM1lHJkzcApjOZYxEB43sJMJHiUzV9q30OhgvPnw
Ow84Jknoo4VkHTMA4170vMo0WJjQzuDAor1MkLjcViIsmYfYgKDHaQZcN5ozPApeikCc1qikHxgy
RM0hqpTS2tUIdBfeSEB5M/rc/D6lVYJfkzwkzvhdjmQZG1CGA+pkun1U5O0+MbE1OAS6gj+tK9C8
fgu5SO75IS4RjxxyAMcM2N6h7EwLFxAFdUgmLVPz+NGRaINslXi0VtpowNLQav+RuQ3q7DaONjSz
0j7dZrRSQk+PFc21ksTCGANB9TttiOsoyG8ih4NcTdhB1GwR9BHDkEWdZtkjO1+MGL/oegzmuKit
xyaAdORh0MJtjYmItmmCqn7LLd/5DjkMO05JK/r2y+0Ndh0+yOPmOTXzv1leZdGdCIRFLgNw9JFU
YpLdqh2zlahQeEH6nNlt29wTsXjnoF5kDe9CgLN8NnAo5heLezklbUiTtsB8ILHLELXgCt8inD/k
BDwgPoseLcwIDmehp3XYeWPb8xpWNjprICqyQKq6zwpcjPyBlDtAFBWTAAfhZp3GRe/aRTBl4Z3D
MH+Ti19sM2hmKgllElImyfflWUBwlJld2xuP1oC6W5sU1oudirF2VbiWL9DXIb5l4Iuf8y607sxD
r8spe1ZgmKcVpFjIjixeFx7nqHhDJX5k09h5spcapfwidLnAVae3A6xKhKWFjPrzEv6JujaiJjZ8
dxhrbG0smHUwOalJYTYye5PdED+Qt1DYY/GpTPukPs6yP+MWUmOKvAaOWKpXI4987KtuoOGMdrgW
erbktFOC3E4SjS+yLOn2r0Spk996kke4PalRl3hKpo2hpzJTP0fwtQZ3RF/OWvu6BQURuyHhPOTy
UKhYfHWNA4sI0HkEoEdXKyNeEWskZTXKch58V9uifuzjEJSCm4JN1FovwPLhOGgKfN/b2/+qX0Z0
IDIoiGpYzB7Ql7v8tkwBac1Wcn4Y6q4wABUJToEyWfIWVHR7gquKvZYx+ytRej2MRpttYPgVO7nE
tYqgLbajXisHXQntU5z3KK+bGIq5+MndK0KWVwEtKv6aCxDyNRLaRUQOkYmOYZDXB6jzxs5O0+i/
gmb3boS0tC5VuXhOk3+U5SIEzvAVgwkjaqusv1iTFkLR+43UH9IK2YJoKDvPl9Xcg+Lf7xQSEzfS
rO7Olp9Dzt/HjYkDQDpAmeRndIutRX+qjEsI2HbV7nJ9ys6GhZSgGzI8EG4j09G/swOWAfB9NWIR
jvB0hYHHX24ASzgSEz253ZUYNNIHyyPZbZGtKlejMoRsUAfhqn/M/Oc15w4J+AZ2Hb4hl2sGatdX
Fe4xOwD4xleEmeppVdpBkj/poNOwvZLq9JwJsq07C3/0arkNKdVAnMywsMuFkV9w8LxX2l0hmnpl
9UYxbeB8R40LosK61624erU0Yxmtzk4N86x4qQNRmwCRcurefaYP4WpIzHjtkAZs8AB/q0tS/dtn
+b3tcLFxWA/GBQsChppNUS+frs2cHtLoZO5qlLNTfJeqMWiBLs+I+8+QyfTes9rJnJ7NaCwPdSKV
5mOKeUn5ucpqau5qUoIfuKaoEfpckoS0mtAAj8TQAKWVasbGd1tJ5Z8VEW1YqyNqTyuzL+JzHkNU
W3PhOc4usnP1iIoYapdJjmbAY147Zr9zojQLX51xQkNrkwsfuvaaDaf7v6IgM5SfIWNhggda22Lq
vUpuRfqrpgUF370KDDjIWWxUIcKVBa28PI984VVt1v5S0ZSLHmQE3NINFjBW8DWh5G33DZisVYVn
WrDHiq6rPE0fDeI5UVZ97MmF17kNdsurKw2UpNpbXVEBftAUiqA8hECej0EOVtnquvpsxU5S/L79
sT7YG7QHHdpHDjmmvHSTlRSdcgg5gP1YBMp0VsNYAUeWyb/7oZ7ap3RM1DsH/WrvM9aedSPo4ZDP
GEsRfCfqyPWMNNontZI+gSBV6g1YRfmHFImoWN9+vGXKgMHK/8cYGmLdpA2LE54VhaCHMIL2waZT
o69A6xCJ/GFl+5ibAsUs13mDupXrSNk9WssHDwrYaJb0RHuEOnuRrhhRb/sZHGgO+eCDwlDlQ6CU
2id9Urtftx9z2evlMWdupg3smvwE2cjLE5diLke9Vps77pHerdQixpIEZ7P4zrf7YB0bVDOjO7Cc
YGwXj6Q4DerORWTvAgQT9K+d3PXGIat1ub0XIa9uWdRMUNuApodpAaFkESGjSMXgAtueHRBy/5lZ
bH+SAxsljSwvJ8xrU2ZnTt+ld2Yyi/3yjuBka9INQueYYn6xrELZ3tbdoB3L2AnWaYKzp6lVGJnW
mlbuIM6nuUsxY/2R8lDf3f6Iy4z8fXG6ojN0FGYShqyXX1FHDTBpGl89Kg56WnDBncSvvMaeuno/
Iv+qvTRd3G8Hq9Sw4JKM/JMDLzfFZNiQH4Jwssd1YIjeoI+OheKnuOn65yTJbXV1+4cuYsb773QY
I1GQAhGkb3X5O5UAMx9M35VjPVryFzX349hLmqH1CNZpvqrtOnq5veL1Z6HDzShovqRnnarFirTi
ZJAPtXrEqmwKntt8bF5DVUrH1WB1ioAyJivfURAOg71mNfqX26svanCeF7Io80H+nJvsy47ZKDqt
ZBygHttZAL0ZFOOX5RudJ+VozklYea5grDqbJmVo30jmdGdfXL9uerr0lymjZxGrd+vsv5rePKUO
ZHzSjkGJHU1XlFhjGpn66qAFrHilrYvpTtRcRK73B+YPpIuo3VG/WWxEZCFbB9N5/ehj0zN4iaV3
r1IR03/Qo0r9fPvtLk76/xdjCgvvipdMXXe5m7Dwk9WmzI2jGGkTPw2WkP6gEIHAsanJwyf85UJy
MPHvNA2ksW2Fvy1IcPbyGXmlsZSx146MLJI3SQIV4dHPsQ46KpX/WDO8PyPI3lmgSXFmEarLZ1QR
oOgFMLgjYyOy23iQpKPZ+fIzuprA9UIIXquiaYc788drXht7dibuz0h/k9R6cf2pYWTWauHrxzKY
HLwSdKT767a1Ss+ItGGV51nzX4O0DLxzCVfayQjWUL7U77e/8Mc/A5euWfSLeK4sPrFUIH80SJZ+
7DRJQf5MSzYmQs9IjAW59KCI0DyY8Vj+GsPIfgK15MM1je5xEJYtn/kjgMXgdlQ4piaj5cuPgEe6
KCpuUj5C01Z7ZUTjZ4twRgAMJ4gQ0exAaH2eksHMobokyLM4fT/NASVMd1CTq/HOZfPBwUYfjvua
ITFaoksmvl7reZrUiX6ssgRkWB2FG3S31XVsOcmj8Mv6Tty+PtaowJEFoV/OqoxjLl9AGEPiwX3X
/zxV0A0w2snKr3IKyD2nR1HfiSHXQZNMhPOloz5PXrK8SR0/CaVSLZOjMpR5+yzqeNK2Q9N3K82U
Qkww7aizVnlYVd9NrIO+OXKHttWdUuQ6tjAbohoheNPmu+KhC7qMUmGMxbFom+yN39N6cd9rtZcU
mT1tfT9QHxIfc5/bG/7qwxKn2e2zeiYtI4jnly9a4VLqgh5hB4AUQ75hLOtCp0YaVJTNpmTufecx
r9dDPwIA7YwvB9+6bLAW6PiPYET9Y5EMob8XWpuf9RK0GcJIQSPWiT5M/za4As3OkrzQuQdCBF0m
1jnK/6gx2c6xMUTZ7gvHiLZVauEaXBr50G/lydSTO6912Uh+X3QmTlPLsrOu+DWhydwkLbLglCpq
gMEPdmb1NzSZ7Ok8NIMer+qGFPWgVk76iQYCbOLRwW52lunOhn0lqrpad70ZSncO1tVeR70IGwiK
qJnPek35C0ejhFLmHDNLtK9JjWEW8k42CkOU9PpzVyVUqww402PeZTnFtxXdYZl9sANgsYPckuEQ
M6FYJEidklWFNo7BqcOB66AGkfrdL9DWtEUdJF6ipMG9qelVSsYzI6AxS/GCi0U49HKPDz5+AEh9
OEfk1CfpodDSbJ+Wts1pHjD8Tuyp1FdhhDezR5uAWdPtI3YVy3TIKYg6UOvMPlTL2JkqHbh6tLVO
IaCfeNMnVrptyiQItwYzpDvn6/pZccCdn3PG8RgM2y+ftdNElPt9lZxiSRL7Egz2eTIq7Qc8vW8O
KnEbhDUBrCM7hC7P7ee8vjvnb4p2KHkYECJ9ubZWoMBroRN6ipHB+YLqr77F8kvei16qv5uhUaBe
B3JB+BIQnT6P/gzoVN057B8cvFkOmG4ZtPBZQnOREOYmbj7osFtHrcFftGY2LMRLNASS8cxAAHUA
NNPJXiJY9LNl7CD5O13Kk8FVqj7O8WgK1ce6V6fpzrZ/r6H/ajUREdD0AF8AH+K9O7+403NRqHln
Jw5ZHFf7Gttto1qhv2d1blrLIwbn+A/7+EcHcvtgm01UeRjoNOsQdFmws7FqQd0r7v3YQ6sjRm+u
GLKvWJvZ2gFKj6TTHR8RxY0ZCWxayxn+0IjuPgtE5acTDoFl7zGbqsp1CHvh7c6Xn/ury2dDJsbB
WJXWJG4cl7sujpNJsUTHCTNtqcZsT7M8E3leOkmWgCUfBaj/KzrCDWjMPKSjCoHDqpNHS+7uGVJc
3aO8Zn4IyEFTR7Bh2fNuuXYsE670ESyXwaQ41YIvganU1rqR+6BzM9sGtxWYdfxy+yV8sDCXGh0q
qHDUIsuGg4k0fuETgo6OUSvYtMDi+MYoIOm2qITjtpZM3TkMQmm6c+yuwwsZmcysibEvLvbLJhWB
AAfddAhOQhhKhiS+UnkgpisFZ9YhvtNov85MZ9MNpFtpc1DkycsKzy5BKXXIiZ/aNA1+A89pkq3o
Yk0891LvGOsRdaDZB8YE0ZgBRy1e0FKTypWmJJW2auRKunOuPoo6lCvzdfaOZlgWDlIQCL3qzPAU
9bn1WnKbP7WFDC9L0VA5RfW8cpkeDvss0334MlI3AL0Lxfb2138XFlscgXdRjJlYS4NsiQkGn4tc
kwicYy+1ebnXI2myXVwZVHyB4C1O6ywqOsT0oqRGP7GzjG+B0aB3WOpp3O6GQsr9V18bhe9Keooz
MWjrEDh1ZT2rOGd9hiQVZm5KG6vy/HHIX0YsFQwPZ3ZDPCHKNUZuq2fBpykI099WS+JBszvXHmsH
addNkGhx9GLLURt6wDdslBoN1LOYICSoSqN+7JsHRanTtdGChNyEpRSNnl8BudgahZC2bWojmm74
iO5D15V9Z4XuTRH9ipWwonXeYrSTxKMWe03HvsdfpGnwojSUJnRnUCXQHaePZZf8Nv8MTrwbHwWs
uX7VFlJYHWRlkrWfmpHq46ERujquB4y58M4I7QKQYFRNzxh/aj9KJ1eg7iRx9Hr7471XdcuPh/w1
NwcKbhAOFllw1xapoVamfxR6Pv435n01bUNbMk2waW2kewXGDZBHRviCbtbYWfumcpUFWKU7WbpJ
GlF3bt1V4klHnzVwO7tofyFDWUVe4hdNeSeheJ+5LH7ujANQqPmpF/jJl+E2ygcoHYEjHcMpz7oV
pE3IRkXgjzJrG2H40KldWj0HopHtrQS6qsaZp6eSaTK/090SYVSKqrrXusqVhlbW12ztltFSEwfu
1GvK2+TL7AMtlcufSh8nL1Ymx/oakU95WCkC4bE1XOTs2SjxdF9LoF1YuMngtKEZqlbs8i7R+QfK
LPu04n25ZdiN1VqAYLh3/ueMZvkyIABTI4K2nO/+y5ch05DB4Mjxj4yyNfknFx1uIy78xjBgRDWW
+rec4Rh2wf2Yy0/wgJ2DE8lScYAPJfeG53d4pRZ0fe7VsNeJLrANTLIA6hGaqQQuf5gpLL0wRy0/
JUzQ62etDqfvMayV6AnIsbGD1tPcuYevV6QbS9uNxJ4BLOSEyxXDQRNlkTjZCVaVKuPjw9x1zKyu
doNmZMRU3APXfrQgQkCEO6aT9KLnf/9Xvw/QFM1+vylPmdnbO25APFnGljFzCeZJ2cqNXza722f1
+pqllQ6elnv8o85zGkiZMylteUJKvDFcHWv0JtUmxWuzPPa0NkNvsWa4dWfZ67qJ/GYeO9H1Q8J8
mVZkED5sI7LyU+9UvvUUocBceLEzVP/hTAQnmRH85KCePE9+JxySTWBhalu3dy77D144J57qjREM
8njOYk91VhepNRnMCSUw3GkaMG/Ew/C7qUO6LqqivJNOf7AenFdGNUh7Mntb1i5iCHoJMaf6VOAT
tM0K/4eTg/CCnNRsMSsMT7c/7geXOY/GKJZtg9jglWtmju5QP45adfKxJFA28RhCqbERJPdJkrVx
U5NvhGtyHEV96Ogncyl1RRqd4EmJ5E6p/NGzw+8hPL7jnZZ+pzJKKJhFdPUp8P1+G6hT+aglijbB
5yyesc4FFHz76d+n25ehbGb6kUNyihHXWopyMLHSUTJoAWNGOg6ZfigbbzTIBmc3lRa99Lhuaxtj
hoClZcyEQBvCJ32WUQrMXfLdXnhqXNlIZcu5pCHrrlgQ0xGtdBECTyixK03HXTfI5dyT2wl4REsY
CWF8tdp3rSuSbhPWMrzC3kZ2GhRm0RifncG653f+wRmekRMM3IERc5zmlPavsOHosaQNpkhPVd2m
ZzlMzQ1sZlgBsdYfynJK9tx7+9sv94PCkHHITDEhVTQhuy0uzQxudV77k3XSUfY88TlBM6iD9qPq
a3VrSk38lYmy2IROy5sOArM8VIoiqZ4PkinDvFAZ//lsMSVScejhzprlM+e39NdbGB0RWQ0qkKcg
UhIcmEfMiTPctwYgprb6WCZo2d3JHK639NxOhmrDAANo9ZJog5BDn8RdYp1S2CsSGutIuPISxtco
RrcDcmc93EmtrqsTVtRgj80Nv1ki9/Ihe1xTAL6xYuJP0/cwErqXTlNkunWVd+vbnxheBf+3iwOE
djPCjPP9R9jiOS9X842kIskLHaK0NbU/Q12g9QEXH2zxG22YZmg2AezWDtVKEakY9vUJstRB2Ab6
Kyc7db6hKCc1ssuJqsYHlEcljBT8Jk53RmGm8m/OW2MiexN39qpIANP9FKqP9afhTyDTYmx96x1s
9+AwyDgRAhgV5Fsoqg97eUB94RwILdCfZiXmxC0NKGy8CCVutZ80qKBEHAa1HMnzO9p36QqAlTQe
MOhQP6lB1hith2iTjAC/brQqFeXoqK8SNRoXQRkOZ2rcbsIHUceC08g0f4MxDnbQ0DvbxJVi3/pq
dVr3NCf0ya4Gm7Ix+iEUqyqm87vqOY8p4j8gI91Akodw9HpsC+VXyJ9CdhNSTt8r+3o62lLlWOvU
cLq3UMffcmUbhfyciV5+UQZDGU3XyPXO38dxUfqPZhjYYGYjxThmtt/kCAKmylcjT5oRRLjif46L
ATJjBl++XhWaUH+Tjxral5xjWDwUgYFdK5S66m3CNORn3dI+27ay0jxwniUEZdCQmNwkKcboXBcM
XDWs1b9hDFkdIz2oRo85kn/KEhpS6KsmiZd1tOlWRZU2D6iqFrEXVYN1MtHw/+IHfXdOrMT/1SWO
krp03/Ns36lB8K0Enfeb1qTir5GxroIXePWT5mUJdYCbIuageZj2iPQp1zq/f4rlvnhDAocqalRi
2r+V5oQYAKTYjyDsoWLENdIvLFeR08gCrfm8eZsgjNgPoRLGFZZ1Nj5EWIg54YYiMdA/2ZMvnCM4
BDwBJDkzH2x17F9pdxbxBl52/kCaZjtebeLZwa0QIssyRmN1NKdciDU0pUC4cWyW+NqTm1snC9cx
y5VRuflhWFbxsy3VPnniocLVNHZ2u55A0R8AOWeqq/dy27+MNpS51TThWr+u/aT6XfpIYpLuyf3k
Fb7Vpq8t00MVx4QCFXy9axTrjFW3/9brlLcvkHOH7sGWE6nyrLL1w22YYVxLQ2bs6pVfFePklVA+
dQG7wBBsc6ZtP2vBOAQsuSJn6xifyPl4BTgCR5FQhlXLuB13vSFUqMWcEiHsaAYoerFcIThuqp3y
rcuxPfiulJWuPgcIV7cvGq//Gx2convTQwtDTRcjArXYh0HaP8qdUhc/gh6Y7pFR7IRWVV/jnIjR
eGP9apsg7v80YaSbTw0ymNMmQ+pgdEvTFodCjpzBndkbGp8IwVIjaZznUvdr4yEJanmAwNLBuBtr
vLe9fuypmlY+tiFPKB4a2YH/MF0LnDYG00NgkfZkSq406z6TK+xsn4rzS2YkIc6Bcin26VT15JpC
jJObgn6UXSPIJms1TnplnZDSCwq+b9LYKymTm84TddU/19M0KXvKH2lrdrHhbKGggkkTgYmJS9SO
UbfJHYFFolqlIxrEiFsEe3MChXbu9NKpn3hev3iN43igmkxr5PGUSjU/Q48IlLWeiey3kHCRuXNV
XiUM3NrAOGZQA2N3huCXcV2jXVJiRz0CrFGNo4/+aAJVxEcQroPZcNAnOFpbP/WTe4CGq+uLQRV4
X2TDSLcB/M7//q87GhBaYHcUeCczzaX/kiI4C1oW0UrFCay5k/5dXc4GGueUiUz/5vptaZso69gw
wVOx0aroik1RTtlbSGlTuf5oGCdV1OOdBPc622YgYTBy58lgzwOiuHy6ic4S+mEqrjIIPa/RB5Wf
oqHI/4MiojwpdTMcZLPRtspkdKOHHJVfuUOnf7t9ay8rK4bcQFboXRLVaY1fwamZcmZQh7IXddQK
1dVKpmBKW0RvUpHGm1qOKaUm7OsG/FJ6RBzrrP3nkRRkBiyF6F1DMnOuaHVZAfgTM7H0BWJu5W/k
WB1+S2nLlCKpuXgPWJGqd+rJ60aqgbwgCSlPTEFLvXP57rGiQ2iLKHFqtKhwUwPHl9iqgk9VU5Eb
YCJYPvVYi9ursUmbt7KAGEy7ewRVptPs/de8kPM1K65T65CMwra7/DHoptExVPPhZPcoZo6xIjwE
DgRKDoawjo6Q7tHNPzhXzACp78AKgSpY4nxBTFtT2mrjyShTqNBVaOwyLem/jKLw73H0l8Fj3mAM
+GmHzGKSkPQvH86MbckP7KB4aY1aDVaOJhwkJCs8OR0rFo9hW9efGUBmv2/va5v/7d+5KMvqSAUz
zocMxVRkkd6HfYk4XK2WLzZ8Mf/Zz3P2Ewex+TppYbAtg64IVllOvfVJw0vo6+3Vly94Xn32o+Bg
A39j5rt8aMPvShQYX2gCIRSf5YV1RIWs25tNh1PN7cWWkQvbPlpcQEfJyFGJ1xZJvjUlsWbCf3pR
eyEPeDk5oQtuEaNR5mjqmx6UYXhnyatxGqN8ynI8A2HCopW/7IGCsuwLINDVOZM0dJ/dWZ9LwwYp
t2LSsioLdqAje+VLIQ/k6uTzk7MCMKO9FYHK6LO2A2X0kM2yENAJ4Zu5wRDb8QasrfpoaL7JBasF
UuOFGWpxVNids0EGCzV+pLvS4IULSR7dzkcR2k2RojNfbr/S603L46F7Q+k0I4+XjIY29qOeakac
RTBkpxmt+FhTIZwTMYyeNDTmwxAl4Z/bi17BOlmQGdJMW6ffgzrFvKf/uu6yNrDLyc6LM/bj6CRl
NUJXXmtFwUNgtJaxDzHzXuFRmcHRHmvDOthKifdTI9XaFtntroQH3I7lloJ22Dkjec5OHSUxnG7/
zvm6vzxas0AqoYr8FpXEZbs+MoDEJFWjvox1XiKXTLdEbDVoYnfC4vUhYh2H10oVTrNxqYeriCKg
46ypL13VxOMmn6z/DDBnkad0MmOOf38owiHPQxHL8V2e2Cwp9QaRtRcpl7CuSoI83FuYZo13bp6P
HurvdRY1MiD2OO1lHDaoBiobsgpIBBehlNFfMfcBSnb7sT5aDoFrWQNUCDdnOZ7Du8kqB3vSXiLm
3yRtZfRgGFH6Sw6T/F539Hpf0PoGWz5HXpZcAhCiOBdWGKnUGn7Sf++l0jfdjr7m678+En39mYYz
n0/YCIsLpapklF6ZIp+DoVIwhW3FxMXJtM2L4lp9u73Y1TUyK7LMsj+MdmWSlEVsNVEoVWxsGM9a
kbT1Ksxy543SD1lyu9XHR3Bi0dmI4vLPBB2rv3MArqLQvDgQROjEzH25sS/jAXABbUroSJypmzAO
dKBUazD8bMeN/SD1t6JM8r3im9P+3x8ajQFyYOBwM+f1cl0YMXASoZmeQ1H7DHMw/lnnVhucJ3yU
zwVyvnQnWtmMXN2ozH++zoAw0EgBM4bqHajbxeoWVneSVlbwqWLapVqfwF4bcumn3lTlvg2be125
qyMyr0dyzaYF3ovg0eXTgu70wwxg4Rl9ZVs6hL2SlZuh9VPwMyhjOKvbL/fqlKAtNoOvZgkr7DWW
el+qiSInyRdGoHUgMnonmf6fM5X3nLiuJKYZx894uzm1hCWpLZNKXQ9TbtpsPNsRDZIfOINryO5W
doDZXd21n8yUXtpObU3HX2uMruiy9mZVVdvccMZDakVG6qZm30w7PzIEqqxGiRIKxrtNH1L3jvV0
qMwqrc+2HZa7QpZrBY8xqc28pJuwWkXkhrreFTk1vdhC0UdMAI86E9/7Ov4ZRg0yDbff7NWHRFSV
G8Mip59hEstpSU0uZwnEB86TKVngMQbrm4L95LYy23tqHNdLweynoYp3ERx/tLwv90w/qQFUvLA+
I68tzmGYOKrXR80Jgz+j3dx+rOtc612lHloS9idUR++CEn+lBSBuI4pHtT63Mxlt6w9NurN63dE8
pE5E/ceRRdzMCJfJ2IZaW76A+Z/onE8D7Q7FbzLEHvJpCvOV3FjScZSzSvWsqhmADXSBjvegHky/
4sBmFoGbpPrHIF/bMT0Yy40k0AdCNzpsqucKhk12B9FyFV9nzwvUcGbKBInyUlKFI14nkZm1Z8Vq
OqT9cExB1L5sPw9qXXwdVatc61hjb2P6zne2y1XaPH89eMScRHrkVzm64mRV4OPJeC5DunmoCpaM
zvGb1VuvjuSq2WZhMN1zYbgK6fNpZHwIdYgDClTqcuO0lc0lCWf5rFRKO2wlZpqgUsoYywXStf4p
x2FmkzbJP18lrMsAEWUFsgHoOIsNW9dGEEVa3Z1VDWNxl68qH0Jt2tswdL53VMh4I5vqvZ7K1TGZ
s0P4XwxsZYsMbpHsdOFQxwJ1o3Pe0tXE1wsgh+t0Uppt/N5Ky/Xtk3JV1TO1tICPoJTH5UFYXzwl
aCNwbfkYvo6g1R+iimG0EvbxI72+T1FdbE09Up5nudMnWnXGruWRn6q6b/5tZ3F1oXTF7cWkC8Az
PbPLj4xWSmgYJUNwKyOt2FgjZerGUdFBSBt8Zj0Txdvi3/LK9zV15koYNZGmAAa4XBNlwgzhY1/C
CMuOBWQYsK0gs+rwaczaH7ff8+KzshYAACxLTKDk77Xn5VpWZVQpVrcOKsxy86sfMn/dooiOR441
yp//dS3MLHmRMxmBFZfFbRb8j7IzaY4T67boLyKCvpkC2ZCZam1ZlieEG5n20sMFfv1b+E3KKYcU
X1XUqFxFcoHbnLP32qXiJo5MT25swf6dZguoOKDlLhwaF0XX+1e7mhO4M2ygbH3wWvOdIFX8+842
kqINKj2OmtIzj6W39PdqvrQhkUNuqOui/yB14h/XY9FClkzl4c/Z7+/rVQqTcW6mdgSHbvJd/OvH
Sa2B1gxt5x1ysr8/2hf8+4p09zlXIVaxru5Q07F2r+NqRVVrfcncVrtn4e5POE9l0FlyOrw/oNur
/p+z4jag1DZRJAMY2LwdV5crhmQEbkaSR4EqJIRbZPqKpdY7Yyw0P1aV5ZiJYUVD5ZWH2DPE/v3L
X88If67P5M7w4puhwna1mRQ24DZlKN2ION70JXXb8pxUs/pCSUG8uJMy0Fn09CIwrMq9CFNdDjEC
05NYTfWDn3K10v3/L6ELSz3K3oCaVwdMy6C5PFPLjipwzaE1rstPqBrOvoONeEfJr0ClBWH4WIB5
fX1/FN5+rxhxIaez8HhIoa7BaivtiZ7tnB0pGMNPaP8IGk9F9smp24/8xdvzvH7erKo8dXV77O7V
NCRw83A84lJNZTZ7OWZ1yJJH+i2BHgd7Qe///q1drad/RhWfHOOKdpDDwnbr/9kbwWDrrGLReJ21
xTQoZeb92SW5NNB6tQu7he5wwKh2H1z27W3S/SWcj/rDpi+79u0gyQF8Es9m5GRp+pWmlfDtdZz3
s9GrAexM7YNDw9vbBMvAzhYjBXtbKs1/36a30vJSEmlEU2kScS0zPfTMdHiM4yq2/JbT4L0y6rSZ
3h/dty8Ol+VIT2+AO0U7//dlkypWt1nXZDqcsoOWtFbk9uwHCT+0H96/1L/uELWPS2GJ1cu+/jw4
4Mb9NAgzWtpO/d3TuXyOcwpD5N3b6+xToltvCCGt5/91ZCmKcMyGTMlmbMs8+vsWAS62MYEAXmSj
p7ppddhBQaV41mUQi3ZRkMIGnWtnH6zWb96f7aoczTZJG6a367t1UA/1Ypxc7FCmc584A6QkHZvU
d9OEJOWLwnQ/uOKbRwkLQuVl5brMP0z8f9/nTDpx7M66FeXOohOdUon0mC1q7Kdlo360GWG/w//u
73kAVOJ/HufVzo+ejk4MTA9F0zbko7AwhkRNZwODwYAkPX/uvMLzkYR31i3y3kb9Abyqx3llOEOk
VtMcA3/PLOAEky4BfaC2sLtAX6mdwtDnAO33VS6WXW2DoNgZ6Jnuk3zTNBvqon5m8Z77QIdFrOCA
TiQ918Sqx3vVELHYrVMs2me9t+VykULp3PuphnC7c1KvsY7m0lZduJhxrH9F2J9NgenyXp5WvXbK
vTGNah1OXbNOX5D/6cYnFjeN9BVBKISvoiISflWU8VONKIyE0Ir4n12tacmXqtaUJNRFNt42RlVx
MuNmb8k4EOm5lbJ9VPJ5pguc2aWzyyaz/VSy+fru6ML5NJjxSj6e4SlH2SXGb51ElB+qNfVKgJuv
qhGtK1nuNyUQSn8gzz3iZ5qoqZqxaHcQZbPxlIx9ei9Xodu3ri0gM3TY4O+cTE0esbEULxWbRXAp
DJ/vEBhwymNrSAODnMc6gFToiidNqxBgy0KaXyGHdpQtNW1td8kSD8bBHSs67GJWfnatWeo7qbSW
Fq4GmAGf/248wwV3YXeKzvPRupXNOXMWLy79tDCmG2fyEE7kIAPtGzemJx5QKFVIhrJT3b5Jc8mw
rkD/P41tl8QHMRXpTUcgc+erbiN/FolF/CyylxFKSqL8zB2NCBf0X+VLUuaQl1ARdK36oJQNjGWr
FGV5z7HQVH4URrueepG43g/pFSLfz6neinCaFASmsm1m76Q0vXqhOohSoV+WFjHaMM+AcSysHneV
Q8aML/SmNPeaXbO6dqpWH6wU4dkdNnzUgFM7oURH95QUBwm+eA4yN8nUn4025c2N6kD237V0duzf
vZclaWARjTXe1WIw1l1iCOs3FFRgd8wZ3cXpgdLSZxl6zbqLrRmtnGuvdbF3QIOFEFri8YtadvOi
BeZgmJfBoYU8+tTWW0leyzIrr6L11geTzKX1Oz2Feql2Ih7FD0gR+fCiL7HyvZEDX0+LjwbpchMv
dUkCz7DCsSF1lypyUndjPZDNlKrJpzY1nCoslGUqz85S1UTKF7a6FMzYWaEGA4qV3qfaXCif+BqR
c5Z6PZ0k5hbI7WnfOT+LQVccqvuT0+0JixoWz2fxTp+LXKE0XiDU29pZg/VTJeS7PZaDBDZG8Bea
PQxsnwZ7Wo3jDAX1HoGm5pzsXmnaoM6W8rVrs9akY9K0yo5E1nbit/Xl8AznUA4n8pPF0SmGFELY
YtXuOalr2R6rVcMBz2IoG7+Ber2cy7E1+19UxLL+16SYTXOfFg3NmIAIhKk5uoNVW4Epxi6qiHag
grZMcvHhOAPEVzypQksbFKu5UBkwy7tCziWeasNYfgGy9eawzJiyIVMumYKMH2L0jpHV+3vawqYb
gs7TnrtOVveZpdjuPuncufYXvbYyIuOKnA+jX8dPlU0gK1TM2uv8tOnH5KbfcpkAAg3wFDXk7zpN
dUodiGFU54aGLJJle6ozL8pBDTxVcKihPToJf8AzZO+Pjp2gRat5VfagvMtTZxLAh8HB1s9C2dIQ
RDWUiINoPxW7Mh7nPFyGVv3iiVXpQknSEuyxbB4pIzqZiFyjI0VyIEaNKsu6wmQmMFI3Dy2JAeal
bRP7WyVm9w5EDB3S3hxHtDelOeU7Z2IcfnQynxM6GGMyBfNUzyBg4VXCcrfn2PA76lnJvrG6MSFy
ssugISJsIheP4/+rQhv8tywT78eMPPGz3RmtFWzn2xqVkzf/msac2ccAfnnOhyR9XO0alvzkSSaO
Mk29L4oyGWWkp2reHuA6rVHOa0q3La7j5zkpW3TQ7ph9mwtHvXFaTCihsjbjTaoXbhKk6zJOO3dU
5sjz+vprqSBA9uWiNw7aamXAH+cZvztF752gtvu23cWioQg1zk72i9CRilpq7dTeFrVZMglBp1dS
cATmul8RaXkHYpHhmwzdpGgBdhIe0toPxV2aEqUJlEZfHnRCVlK0YtZY3nlpMX9BB1k+5FmcrXvF
s9v6zsxbxXwwTIW2oc+GOe6jGcL672HZYrA6o2iLh3JerfMySBJoFWWpvjXxML+oaWsVe+zVnr6H
U9td0q2dRzLvYN72S2Frvhxt3HDTVoI6tNpqX5wKYa/vIHX5XFIFfoXOp7XRvDoSkFbb81RMWPgc
vDW3DEaYDyIwCJwq922dcEqOh6ZCwBUD8z4aE4PrFxCibwBrmSYLjiluJkvaTzJuVCymreWdaI4n
Vmj3Zi6iLm5lHxmc/IYdMYujuutqTyGpKR+RJ5Z5316MbCox/ttZ2odZTYxiYPX0KX07Gyx5Y5G4
cic59bZhrla9SlFVbKI5w84upZd4896tK9u4mPgRf+VdjJIxBexNtoAUQ+6Dq+gfXWE6qGDdrMx3
HPzH19EVzctgwP/aUbsdjpxoVRo+oPltP06t4kFkcTMiMlfLydeUYsTf4PGwDlgexkeUcGRNsf3T
7pa6cdhjkVP84hW6s95VpemiQs0J4vM1ziyVP/dsYVhxqhoELCk+im8W2uAwDXnaT8fMKgmEXw43
g+J235VElcXFUGX/qgnqSf5akwzwSRUlXqWpq9xnw+rbPtCkmF5zRZuLaCQZsTrqWhMnZ/6E4QWN
0qeO3+vpeOfSN8/PbtrLX86U4JVM7dYavmj1UDS7pO9Uiq+lMLQj/tUtvGld4F5mpjboh2x1h0cr
HfOMG+RMGPZG7LrkHsZdTP1Eb26XsUE3nnaFlvsDe2DjFaLEkB3cVY+LsG3saefVPVIfdo3T68R6
MuxrdwY1LpMZladVSBvgZuIkXz2zRwFIg0PPQ97nyQusxDZdX8cCmEZzLZb8oKju4vjdqLbZedSW
yqSEasTVsSxkukO2bsWH0umNL1narvVuIESIpLVxYV/meevyCQT03B6ymW3kjpBVm6IT+zSQcsps
OUfhecWjkinS2CeoId2gWR33Pk80dBMV0vibxjPq5NRrLRJqY9HM4jgWifuaehVeOeD6k70Xc5XX
gUjTuGV9dfUuLJqRp+7VaTWc8E7hXrNwd6TPLTKhDr/kiGuoQuAY2gsbPBT6aDuOJcgIduyNrYmb
GDZ0fGibmNzArI6zPCpAY/AhSjwgPlVHMM7VkiEa0wlrqx9t09LkKeWlR8RctfFnZ02VzteVRBuB
UXv1LyKQCgwkFltBy2G1OUkdLPQoSz6Aoohh5ZU4PojXpNiKvVYdy13vJfgrepTDK2LnlS1d2UJc
900CowkVdUZe+tDO5kndXupcUNtPkl1luqmKF712tHs8TEWPJ01gT1W9ATTWYqXFuZjX2Q3ntS/u
7Fqvu7MQ+hD2ILUE0Tb1wPfbN+s8fLaG0etDGl/8Ame1xFMliOH8rDZaLANMZwMfgI49cS87pSZU
2ehTLeJkP2qFP9fNMN/pOHuKSLcW4fl9Df2ACTxt9skwdTLx0dkjANnAj+yyHR2gPIiZuH+u3W7u
qHK4UxJqU5nXeyI7HG/Xt6PyUFBeN765Kf9nv8GoFAeYN20lbMDnKfdDY2psDZi5mtDtGi7bjrqo
b4Dh9mxTRKk8tvUqP7udVyISaMehACMLlFHpBuZvl80pgCdlqOoL3SW9iExzQg2veTVPrtbkMt7C
eHS8ABlAI2/MXrCdociYK/fsrNl6WUlbOZ+InFFesFMb8bdVtt3tAEF+OCg96LQPrIn/qijQXaIG
RQGZ0+9V8cIqqMOMQ2JGaIdP64QYS0csG8SjYu5VsfzezLKH94sYfwoi18deGP0eBXJwqHgv/j5l
S1AoLcl7RkSPwskvBn5MIxRs4IFT57PMtuRd0na1tGv1U5wyDfmNnPRjYSmdvifcCi6vzZ7kCVVI
ku4SpnDHp5ab/aLPwFOwtSS9qB2iuRB0h/3Z9EazuoDG135SXKv2+pIu6Y1jFTy8gd6nEo7TCKSq
VzhsPjZOnulnfZZiBrIAJX23mOXEYPRFHpRqXd25cmJS9BUC4+ZvRYPVwa9X1/xNuyU2I02k7hN4
8Hi51O1sPdsDuA6/Ygn5jRuNQ6Bnx0q2H8xVKTl9uYhN+EZbstWzzoUfXMiBmJW6xEU1wE5yD4Q1
NsMpcwi/i0A6qcOe0tB6XmypV3uNaEBtly528bR47pg+NUoM65ojIZBEc8RTzeowxB/0G94ULoDj
4AtC90BzgzLJ1VtDPa2XYPPSk+JV5qPsjfVSiEynOb6WMyXqxPmJSrI7pPP4+f2X522FBtcMCiSq
USh1EJ38/e4knOwJOqvzkzfYJ9cR8Ssw/032JrOPLMxvyk9gbPE9bSozxAjmtbKKOKNZxQNiR3NG
428Z+PaAyi5B0wlMA3H5wZj+owrP9ahc0hZD5Yse9O9bo1nf0AeIrchuvOyoZ2t+r6ySiO2ys5cv
ekckk8OLctazkaDRKXbYA45TY55UfPyv7w/zmweMooZMCx4ynHzUXlcdAbaFujdUqOmIh5yOXTPq
OBhITUNFijBRMOt/60f9R57GsfNBrfFfl4aJwfOFCmGhN/97GLQmqWkYqnZkJNu+juPLnq1Ct/fo
kbBVjavxq8MwnZ1Cmfbv3/W/HgEtAGjJJPEgFv0TmPOfQrlhovwQzmJHtEMg5lWt4fhMDfFGIVDG
gLoI4caS8ormawOQbR9OI0jcgVXzFuZxOX8wO//jFQQIyd8br5F24tXbbhhOMyXwY6JlnfpDIyuv
DZVZUU/jXDYZlbR8/sig9o/h3xiUALDQWlPUvmrL9h7Q/qKWVgQTXA+BMSQHaQEKxk+SnnRtmQ99
R5qUsZri8f3R/8dShDIOQSfftmEyX//94HttJp9gpkvhDYO7L+Mk/07VdSJv3VOikZjSLS9jFf/7
60bvneb79unx0W3j8d9Hros42epnZJpAU/help6R7icdw5rUHVmHlFOSwMTSBYl4Wb2PNDL/Gu6t
68RfGvDe68svyrwODvDRyCsw/lXw187uvMj7Vg5OFfRpF/9Msro/VuzixQcL8du2I6gopB3IYlDt
oQb6+9YrLH8lBQ76qiOVBj9vmZQCDupErXq9rHI/R/MdzDonJjub7BuY0uX/3DvhS8ZgQMsaw7h3
PefV42R4PdEbEZhCHb1um0QIhi6FU60faGjeftsb8Im8A+itgGj1a2pi70hokSvzykhNd9obFQxj
VkiXwplIzbK9TKLEstORzebsvbbI2wePOnu6RznuXuSkTR+15d7kB5IL6ZFpibt2U9Yw6f/9AGzw
txoxlG6UNq110Ds28b7Jrv9gl956ntE05QQuz+u9U7ZDeR5VkgrOZoXF4ixAW4SwrKlYFFrW7RTR
I6H/Hz9IGvy8lEz/zIdo5q/alJ7bswS7Y34qm4l6rJ1jveYsEGqJo7+uZr2bQJV1H1z0zQfBRWkZ
4vdBoYF69Wr6X3uzp/9QFCdLaErqd3ai33ZO0Z7TJCnXqC8zbaSGsuTpMVFxC/6v0wGXp/UDc0wj
1ZRwjL8fiaW2OmuuSXCVxPc6VIjH/Z6mG+WlUmuPOb5KJCMYF3Db2dOn9wf87b3j/f6zGYcUgnr3
amPMk5f6Shc6ipOOFBq9gZWkw0ILkj6RJ4yQddTZg2yDVh3V3+9f+21khEN3mOlgw8chfbqeDQyO
RUsjlixSCSl8It67qw6qNsycvHJa1QgaveYyVy36kj4VQ/xF6iSchM04CYNCAlHOoTnUU5UEK0mN
5XfNnRv9TIxUoh4K0RlHeyzmr+//6Dfr47ZabLopenabLejqA2oqqVD7Mxu2TLh4KVJ8Xche2etW
92uaPfOjEMi3m08uZzE+nF7451o5pU0zrdnWbqIyAXRvUlj9TfxPsR8qrc8/aJ6/WQ23W6OTtJEm
Nu7n1a2pNeFzc42YNzGRTBYjqi2skoZNEKQ2Z9lOupP6OcuW6YMtx9t5khFFSUTTFaEoM/7VqrDR
FpgZJy3qPDHNJ6qq+m4wqukmY+v10qYcWzug+5ikvVLEfl4r/WtXTxSc0TUkH0h/3ow4jj8UYvBM
qPqDp7sahWZRKLQMrRFpYGqeccDKO9NIDC8SnjlV/5uDUwVDh7SZlwl7I2rV6zsnnENaVY0Mh+IW
WkdyuTvtmPHiuZGiI1cgrqPDYL5gOy0/QAu/eZFdZlmQzVg48SfxC/6edjaUblZxyI1Wey51X+fb
uTEqelO1Pt3ZjXPz/nfzdli5HHIFjWxijnDX+9yEYOCZmtoUdRi/w2ZY8ntMjPlhluVH+6s37zF3
Risd2SoqCURcV/tJy8Tnnq3VFOmZmh+Eqce7HOBYIBJKnUTz6LdCS4b/+UluGkd6+dt4YlTdftR/
NnXIQJwBSfIUeWMl3TCt7HIKplKl00Pj0iyPydq2r3kr5jJ6f2TfTOHo1Zk9wRtuGlL2Nn9fuaFa
4wBQXCPkY/GzuSb6A+Va3doZ8aT2pyVziGojmwtoBzwo+A7vX/7taP/RcHE8BpULYvBq+RqF6BRO
J2ZECKKHyV51Ur80y/o0yELfFb14bTUIc+9f9O3bhM5xo8Kwe7bYxl3NGNlcKPnCWhrVWVOcSs2a
jIDcO6cLFOpL8fH9q735VEg7x6IDf3uznL2xZUovpSGgOd25aRspoDY0dLCSJKV/aFfylcouI/w/
XxLz76bOQzuLbvbqdcoqcp7cUg5n5HkanU5Z0nsrczYIKNvn5NQk7fDBXW5j9leNzKNaBGUHd8Jm
K7/eGhJNUsW8SONZJepcO6QDKNyoGWgYvr5/b28CRSkWIZZiwsNPwgWvd3kdrX87z3H+Q+WpmyhT
ersKMkq32a+kn+1PrtXPixesFOaAeGCseVF5f8UN/ZT8ni6tzH7WlSNtn8Rx5yNF9tuH7WxzP6cz
zqTk3Bt/f07wH2C1JaN6bgTFSV/HBO3r6AgeXGLRjqJfPijCvPl8UdmjcNq4+RrCnGt2FRGJQHJn
j+ZtOc/OqXdW85Ykt9+zpqWHJLa18SFvDfWYTzI/vP8g3nxFnrOVPTYF6B+h//bv/zNnIcG2BkHo
2Zl4y8kefWEYSJStObbFhUyz9IN99tsXbLtVBLUUuBB1XZ+218Egpy6u6rPh1p35RXFqtdyLEgPL
B2/y2yHlZG2QlUSvDfP6NTIAmxR9WVtpziU7mmzZgX+bNtb0WDwLa3HnSEF01cF6VsT0047N+uX9
cb2+PlESG7QAGxxiMpTL2yv2n3GdskTtWArTM3xd8WIUukmmowUWXt+oHXFX59/xPq8HU5nKJHz/
2tfT8Z9rb9UF1r/NXnh1girmViGAhGvXrK5+1gGSpAVCR9Fp1q+DFNWXOe3m5/cvev3NbBflDeZQ
iZSYY8TVisvHnrtL2WXnLOaz9zM0TY+mbEmCGmbCPXP668kHE+Q1pYF1dgMFENaKjYGF9xq5itxR
J2Vlzc/EqKY7UD9xBOB5uDecbAjt2S6PMPGbYCS0WQu6AbGag6fqg9H+x5PeagkI4QnF5M2+mixy
dC1tT7fqjHfdePbo090pAIjP7mQiULPifD55jiJDCwrLB1/Tn4X1v/P1NgAcRBCCstnBtnK17vco
eDRgZfk5pZtIvgEdYEzmCc0svyLd56kr0XPRe+sI4l2bdY1wLCpxUCQKjfNBTgRmdfqyJ6cy36PY
N0JQTPaxQax9ppWQf5/69EMM959S6tWPxvnPR8GryW7l+qw9Vhw47a5aT5308lt7Bo8bKhLZqg9J
DyJSNlSAmwk8zANkLeV8n+dJ8rsfjS3kIC9A2XYsKJ8rve1fkXXJJ2POkvKo5Lqt+LrNYnHxUCxm
Lzhaynkfe3UWX4SRkHI/0Wy+oLcRyZe0NdPXOVMLb+dUtvwCDHua9vGid8eFdi6K7yZRfqdNPGuQ
J4w4XejU5E17R4NivOBG7NbKp3pX5WHfj2P/eaFHX+zntm1AfsJuUPUD5gJT40molvgu6lbbMasq
6bd2bZf+tta9seWtRAoTEExr3I8zdJOnerCS3lcWbUyGnTB6Sz2aRlW/poCO77R0Hb9Vs2ZXJJnp
01NC+wnq0ZrNvwepNQpqzq5oo8I2OCl6THmTb5pDdlba2DJ3Y+nIfR1bVJpWUpj2upG68cnzOvJS
51Ij7AFhzVR+rhG95HedNqjyaICGuMWjs8kSnBEYhbTWAfxuTacnAI/lKLusawtx05VFHJkwB2ff
y+12fFjsdtYCraajzW4QORyAsb5PwtYh3h0QNvWAMFOFfJJDLKo77D9JHdTVSuCj6k72ecHAGgfW
OFIU9rJ1iIqmrwd/qWElDaS7Tj5cJPcb5lfiZXW9nYswp+M5hgkxtS8AOE3Vz+UATMty0vnHCPx8
9DOkY6+uhE5xOxUGKfdDqeuP3rh0yW1FbOdy0zBP4MaeWuEExTqjUxHLYJztHCaqDzyv63cZPYJv
eDP7B5muxRZm7Cz9YU0yJw3o4adAjkbD2zsS6N5Bi01eEWT3C4Amty/2tP8hn4Gk1fWAZGZX3bfG
2omjFK2a7NjZkBSnVe3wa1qS9qeqNla+m+jJl/emEzfFZXVjUzsok9VqN17cGtRlRtv9so7W2kTe
hNTFciw5PmRraWgXqojlT2dOR9UHOEHn5JBPTc+7xoHwk5sQQvk6tnPSnJvBG9AEjob4hrzDTX6j
ekiLB0sKZ/5t0ekrdhVuwRgeWWPHRyNpGzKkx6JCoEB16iA5eXBKnY3lfjRyke1Mo02GaPHmBD5V
sqISFXwDTQj+tu/DOJ6JcutrZsloNifK7KgOVO2RD1cxPsVziXzDmVKg+KUhzZ+0Y2UZJtOmeCqy
ytT9dSyH4QkhlP7spkx7973Mh11fl6r2OUtHtGaxBqc4XBxmlq/5EkuO0oQw2R7JCqv5S7MZJBKL
TbULnGIVDxt770mUSVqEY6paT5Ti5uIJXLBaPlWmM/d+SeWzj+okA7c5JUrZKVCma6nhlkELN4WF
XL3qO9N1/50+4fqt0nL1l0qgQEYEONKbb0NfgNtVu949wAH2tLAw4nY6xJqMR6QJxMKGs4X6GsPC
xB80vSHpTlpPLcYHqqQ+AuveyoPzYF2kKjCukdcFKp8MmLg6tx2hw4E5JeT7rr2hBbmj4uvF3zne
zX1LabtVu1W8KHRSEIKSZsj3YU3tEPA9dM2FHmo87tSWVKxAnW1qb/qQpicy9VhNDBaG7zh8m8RH
gW8PPnQx76yN5tzt1lo61j6uGqtGdiyLeVfna/y1zxbZBRQ2+5q2lVd/nTCttgFw2u7r4jV8tDHn
2WcjS7yXfAQldePoiReqKQy/k9LF8cGrTUUNpqQfxZGKEdAjv6SIe2pWPSsOKEzZ3YiGQJg5yEkX
QPIJUf1RS6vFPNUkn6aRDng3aq11rB8aWtiN7sOtS7UQKWV245nFuJxGFvaTQrVdC4FgVvZu08N/
8Ur0mCFbNUBica9JhRm5Nl5SAR3n0HiooQ+c2HIndBGnqEE6bxEhttbD0/EXNB1ApL2pqj95guXt
2cxKvbpvxt7pTwSrIRPKG70RuHaXTjnWaZO8xr2lYQxm3p7M3SA0cw6BliI/XpBCEphJH9796iW6
90xCbbYG6iKEQ346uIwQGa5NnnyCgD5Czu7KY5aaJEMh0x7QT+UjtZ+7ZRji+rbP7UmeKX2taKgF
ygzkWHVW9cOLVNMmiyQgg0vpekVxEVM3nwQIUvVx8mbzxHkJoh/RYcoYLvbQaOympzYyNADvIed7
XUTNNA15IIkp9UKLc8unmcyzJxO8o3ns6sVJn2O2pPJ+E5O9MIHUPwYjVW5W7K/lKV3wUX+1qHLI
XQoxUIXVrwgtdAHUFZ9Rb2ntaXSB47Wkx2U7NbcS7TtHBwUoqN7Wl80RE+FxJ3VTlHYNOc/uG91C
A4TztMf/mK3NYR6bteFLns1iuKzg7pzbdahk9zraqfOalnVd76mCmcNRhR/3C6AsemDQHDYqg9jM
aQVrNIDrcNNRIGriZHFYLdF1P6iUyia03dJ89Wp+SuAtsPf2aMQ1M5ztxNJ+NqmtVRdvBZOM7h5R
dvkM26/JI7IktfR3PMa6CU0yrp7nEsvbMcnAEARuKaYjIEzTjQwls76UGrXJcScWlZoAFeD07FjL
bO26qlOM46I4rYnd3dTLM1n38nvmZATG55aiKue0BSxwNkenTALCskznEk+uegBawSGsrgD3Pqmz
6h0W2jqAt1QiifawPurqR8I8kQRV3RL35ThQGYIZTYl9KFlPtf32OG2IQbGX+f0AFL82kcnhtaDq
dcsMlWShmiT1Lp1ISIi2mKMCJHPaQy5oNEVtcJW74oti5KgyG2U0472oDBb8tgVzhqpGl6GeVXp6
cFYwhXv2iBOCRDCHuT9pIA9vqgWtdKDIpBt3WlImY2gPg/U8e3JJgoYfWcMSbZ18J2uv/NEu7Wbk
9iaEi0NWOnvXTCe2MW4ds0PzWlS7huI96cni9D+cvM6Ugj21Ov52agepWD3kWBMnNaN+OKW6m990
5qrpg2+LNb8pqqa0osVxs7CMRWbtlHU24Fsalb34mnR6K6iaxoh3bIEX1G9OYZsoTxUn+0Y6d8le
N5XzXUEJlSwEZJFjmFXu5N5Sj+nTO+FUYBoXWIkHQWI7Wzo6Wt5BGXqnQjpZJwvSuZawSdw5jVcA
GPJRcjr3eHmK5qbLqJg8UkHKv4BPW6vj7HUATNlh6G0owct9VeoJjTvQxlLowUTLvDnCfCXiq8tK
S9nhRUO931rI1KbKmqdAAj2Y8cYiK6v8sk0V+VPP6kT6TlMb5o6XG5Gaq4uFwiS17IAJR9jfisIs
uh0hCrJgpqK0F866A/CizQiiTwalT4JWGv1NZti9fes0+M88X0Uu3JxrYrNh8ivogoOUfRlp5kqu
obYuTfDTqnS96galedNReI2VNg9qNsfiIgHO57yzpYLIAqn1tuOmyP9ANMVosXk0W8XZNL/AU3Jb
iAURddd/nrvKKkKtBmizyxybDA9jJgXNXnNl+SlXKHwhthQZtWrRobYD4+HdJHG5Ylo3WAn0+8aT
/cOqJmNxwV7hdVgLeq9LKpxEQDkuq9DSb7ZipV0Uj97CvEVlRH9U3KEA3Gpse09cqH2y6wHCpHC4
3FJxfK8GK0kvaE2NPSvqCGU2pycSDn1ZJWGVyBLcPBirm5Qwth8I8Rva64PnpAelKKdjZnhzAy+7
KAp/QIajXuQqFSNA6591oUZxSuxFxn4tIIUs/syliU8d2mWtT1nb2fLAS9Ra2JfyWQ3i3jOKu6Xs
V+Vg9ZqgYtikbaADUvNupzFju2SmafV/nJ1Zb9tI1oZ/EQHuyy0lSrZsx0lsS0luiGzNfS3uv/57
6O8mogQRnkEPMNNpdKlYVadOnfMuyjGbZsxoOuZhcgj9GhmAIWmF8ADYlndmkEayhzAWDzwFVDCu
Egngy61RFDKdZlpBkh+5RuVUBZGscvJNJ8UW8mJ5k/S/bImExE0b2xi8wHFSeQu5zChdA9LaeE8+
ojZ300ymnirHrJEKlCwfBCy9RJyWZsW7+cmII2gE8cBIlMR+yp1Anzy+MtzkEEe/zm3KyXzNTJXs
c+ahBA9izEQF28iE29Q2A7SfNBsiglUReH1qT+ErKq/+ziHLD/Jt2zv10fLVLj5UehG9KtFojV46
wott3CaG8u6qZRsX3hDlCKB2dVund6Kr+PtzXdh+oNAkZSQ7NbB+wLWtgTL5kIB+zyLT+O5PIzhP
X50k2wMbSuaMm0g5IJbcTA3K2dwbyiZMiBGFG2EmkjwOkWmJJ8lUiydbHTL1LhCYxHGS4XNiX44k
bu/24SCzbtmYbLqu9r+ZNvAf14R/tkUjx+BLgi6pNmU/5NYhQCjO8pBC7n6Mrd4wB00dhEcG4vP1
AVybR1y8S/CxZt8lB65020PpfMq3SIk5f2siSOKDgjCb+neTFPH3Crnb4ZilBZQ82YdfmPeR9hse
SDU+WQI0675X8uAHOhndeJCxLhoxsCmS5ovw6+aQ6bVSbMM+0/q7pFHVnVKiwAFaOKyiQ1ZYAe4p
YzLl8b6bnNDYBtgLcpFpUQsWgmqgZL/ihtLVh573189qCpT/yghFHTe1MXzcay1rO3CRZZ4zGPK0
zVsNYwO31KKqCt1yEtCAyM+BQaoCnp8bAPf+oqhDIu8AhKbTIafC3OysqSiHLY8ao9+ABSnexqwC
NAq2wnRGL6sSIqlsTPrJwoJ98MbOV0pPAXiubCstUjctDfnshDj95OwyrHTNFxXssnirpKYyt9GE
sc82mIxQ341WZFuuHhmTvUHVXJl++MIchk9cwn2zJXJnxn1HcZqXryGDMKtQ/x4ImLGlgseZ0uSg
N/x8uCJEsWATxNSK99gSmwLtZLDd7gTOJNRdTDCzHHnOQOlJEs2p8XjoyIVLIqj3T21Siy/wRES8
N81cNfYzz+DQmwCuXCXNoO0Y8aRU+0lBBhPUB/YlTwmH52cdESi2muPH9i6uuniERFBFSeT5WpgN
nxyzaqwjF61ivSEZT7rvAiiqfyq+IeLPFURh5dEW1Fw3uFFX0xPEJwX89zjO/FSrcn4RWbnH8mII
S4y3ySZduRqBatcCVoyXtlIV7YY4kE8CyKa8qdsQALWPFzxo17EP/ppB3Mi840ypCVxdiXwpX6ky
XtZ0NUNHqZM+gc3/sOcq5D/15FqZEvaYXD8oSEd1z7GpBARLOwXTD5+y3NcW9YivGTv3g7YiFFlB
OSDnawCLBr+05NObWizsOCnSB62Q8x3i9AQiSYID6lpR3OwFguHdAa0gU1sr787t5/NCIR1cFA+A
BNDkc5RFdbNBpzkNVEYGFUIKx0s7lah7lSo98SCQYWRZ2a9gSCBwqCg4uGatmpuWIssfpQuyleb1
BUKB5p9GExDYHMhI2riLTomwBqPXDSl5yGzgF1z303SgZJgWVEHK8q0Cf9w8jElN0wrmx4/YCikJ
AF+BRqfAwrhdbb8oOhM8+IvMnJzLQH7gfDtIw5iGjtoEj1FnpEc1neJ7oSCyQBRLIf8kJfKSjQWx
At147/bQF4V+DYwUKE06kyjv2Uv11ooD2uqgUA4W/qvf1Lb2d5KuwfzQte4B8uWaXf3FVNn4iOyB
R8EXA6rWopuBj1Yw5dqYHPqwKjZh3xvPBvL4TxO/kS0w16L65sRhDNdWfG5ZnO0/Rp61WGbvPji+
Sz2WweRhXOtOehADiHYvGe06/qIZ7TjAwHyHMbQBbn4jmJiNHQ45pmojGc7OylFMGeUafpA5tqPj
1UmXO6dYGuRpnxCd9J1hpnGIeRjGhPepjZYdcucq7nu3l2rZIKFxzCJZ5Ai0ZYCXvP/5P1EjH7IM
2EkSv4lATJ4OmzVz9VAQ5mFmcd+X0HwfqcqUIGrKZMCfAEcsgrwpnJVds4hf77+E/vnMHgHvwq85
37Dz6xh3hCF+0xAnTLYhGn77PprCvVJO9TenGzUPrdI1nOt7iPhnCRkWOAZyaNiXcVqsJTBCNPXU
RYOVviV5VD4jUZFAxZcz7b7uiyl2/Zmc74ZhV5Wuzp25r21QLzYucVRyS+ieCFbhJbOyKosTNP8o
CuaoixNPkX1Z9udi31F6OSBmlFkeNi6s4XZrCa2FhyeQg3HDqrXICyH4BNsyH+uKwnGsQuRNC+nV
Hqr4T0Wc/51B+MldLQRDuVHTsN2LPu1XEELLPj2/1Zqlx/mAVNBU8x2/988OIgUxxFSF4wuHpMpJ
CpHWwsQMGqaLYZjoXTqdaNgBA1UwWuM9KG0wO0z/0zsp+8baiPFhLIvi2MaK+lGbmPm34RwKSJTQ
bCv63Gw++21A87TWGV5IecUDMG3nqyqMSHarvMzuDb7oGjzucuUYUZvvYKKRyX/OR8x1R3S51A4v
aeTD0kra0H90eN8gM0AVLXLLQUs/qAr1vgJMT59RYoDRlq7AbdJlamcNw0tEDfSrZdrjtwQW10kZ
k3jLodf/u709F/H2fTwAhaw3zXOTe/98jrPbVcM6Di/6ZMDDz0UBCDcd39TSkio0wiVSPt8Rn3kM
lito6WtDg3SYu4MoiiFffT60OaB9QYo4viDvLu5aWzJmWSrjd1HKYpe0hn4vd4H9luV683Z70vOk
zuPErPmpY0dMT2bG9yxGzhSQ7oKRudaTL8gLVDW2Q9RWpUDVVmBiV8aiNQ/dDEF5HYjl4u4OysoZ
M32cXpJWEd+UwW4eZiGsFo0IhHtXWsRXdiyDga6l7YAu0lLvjk5elwA6Hl9w7MIioCENVjD8bFsA
xnKLUkdSoaZ2+2NeHRNagQNayuK/i1PSN53kDLw9Xwgev1HU6suNLXRH2hVJraOO1IiyWUmPr31T
A/UvYO0aYkjm4psqVI40JIaZJqqbL6VaPOci0Y7pOP66PbfLe4xT8c9A8xb+J+bAwJwxwdP4Qnie
GfwxpsM1qj11m1lvPrZHd9Aqjd+3B734oCBFyPxBTcLXmBF254MaVTrZaWQNr0Yd8fB2wp5iip84
RrWLClA6aAZB2lxZxXem2b9nAhUtgHVz6FdmONQS2CCqclJSyyrfQARryN5NyJ17g5OSPURlnH0u
KhTh7wM1Vu+qkNbHzp4qRb7PVbV19kGoieowKSfLLOtTEE7WZ73KxQ7u+fRY9eqmaoxNanXQe33T
CttNNpijvB8rLZF4yRsIfVM3dhCbwTApfAl0f7hr/KCqN2YoctMNyhg9FtA32mctCGl5YPJZH7sI
NQwM28f+W+yEmv+HIkYw/czjofxTdKP9OKgdpHdsMEMBU1q1k5WPtnwl8DTjoQKTCCgXERTw2PlS
6WVn+SNg7beapwLknSCGzKU24+DvlRpSF7ACgwZKTN3iF808yt6p0Vso7RiUqeoxxybyY3uHsEbp
xZxl03Xw4xcmoGUZCsv2mzcl7x0dcEWB/6yfS5in8IJJtpmo+5XDeJF1zWMCBZpfTGCBgKacf4SA
wnvVF0X31udK27sRD+12EyORkVMumnrds5Sk++NgzmxvKlvIT4HT9wOSGZ2O4a8yFTVYJTxTs5Vv
sYwS8+8ywLVziAj1AA/Pf9dQwq7Q/L58s5ouewqm1r8DWBRM84VGSeHDHx6OqsMtiqEc5L7FZUaN
wMTkk2qMboTaL99v7d96oPXBlhZJj5SAZffZyu5bBifmB4xvhgLxJkTQQD2fn9AaAApW1b5JGa3g
2smrI3A8eSdE2v+uiYjFQ4quTL8C3p9j3lmgAGA3P4gZ3Xw3BTofNkPAkH6bLr1qKJ2KvdqY1rPW
2uK7YsWIp2UEfcJVbhUP8RQXa4v6/vA+H56NDWqSCh6wa2uJKax9xA6onluvqCvR/jAGOx2+T3Ew
GlujNq3mTWi4gNlZb7DlCv/NVjTJuBvHEA0kVW+Sn1mgRc6+14mye9q54sUeY1RbElUowpv0Dq/Y
Zuz1fEuzRY2xw6hzk0d+a9d3ul8NUs/bAerasMeIOgJ0jbUrAjlKovTtdiipbyB7IDtv9jhj0Sc/
r6H1BErsSXoXJvukYCcA8m+r1usDX8XoPo2k5mkYQqd/pqvg/OUZZ5d/+3gc9ZcRY47yi4HwAeN2
9QhB2JXRfa+fTF927D8f3MTsX3BaJhhYwH0kEOdLG8mtVdlT4LyiRIEuhYX8zCueeNlDqUal6WGF
UazpvF5sYux5gR6znXi28qpYXOUABgrEKyiGDnlUgXaIQ/25GfOUnmdgBrOyD52Rr0qgFP7u9mSv
jsxZpb5BmUtdcoARBZmoV3f5G7dez0mhKik3avts5YqM+vOIoUHqr6MY50Dw7/414HyAU0eqBLg3
mvqLQGElgouY229uiSBJXAvFOCGCYTmHCu8Ja0dZru9wKJ2wZYwl+QEjEqnYtMighAdMo8zo4NgF
tVO5i5qfGd3pteRq+V0oeL3TsQkumsavXdxpfhjLhYZR3VubmLXuAqgpfyIKWReeP+rDz8EY/ZcK
HQBpe3s9luH6fVxI9zOzgdf7kp4S1h3glSEPjpLhl+BxCvQa6s7+EnVh4d0e6qJS8v9jAUrn0oKA
vvRrHnsFnIEiSW/1UIqHRjTlz87HWU+KVGVTKlWkeZmdOcZG4DQf3/M2MO8bwxLOSr6+jKXz75j5
z5oKJYg7e7H7E50OPubJ/tvYDbZ2N+Gd+C0VWU4vtUf1Rp/BQJs8aCf1MYu4Kj94aXFXqcz/3TcI
4qq6WOpJsZPSggB6HHxZjuFTIPrTFX5/imldQ9ClE7fy5S8nPI9I4OY6plKzLCcGKrFHQvjqiPhT
e9ATo9z2Wd9/ylK4726tcTvLgTkWsCJNsb+96vNszk4eswWBqaiwHmEkLwvMERAaZC+a5FgFqbyX
RS8/FmnrAwhoYgOcVt95TawZzzgi1h618XxlsS83+DtPSCfF5jEICP88uibh6NvgP5Nj0I39g6QU
1t4AuO4lrS6tXZPXvjN7e34ckQWi9nA+lrBol/hKlB6Hqcx3XWhk34Wl964Eu2wP8W76TukVx/om
TdbeoJfxY5a2N6FKzsodcHXOh26rXqIN7SRHezJB+9dO/CKHbeVVoGMOk3Cqky/Rj7m9tss3EzuZ
8i3oGgt7nZk2eT7oMGS0bQTFcRS0YNOCYEIIOFLQWthEUZwMLhArZY3ecGWm88OeJjl6DmSZiyqn
pKAxVUdFdgTzZx6admpe2VkT2SxOCjx5NPNbM0nBx7cRYjoOH5ZqDf63i0MbN44/tdqUH0FaHGj0
Bdqmp7riqb2P2tXtz3rlyFCeQbKa0tosXLDcshOHFdXc7Fj4fvcj8wfHU3S0bHBPLu/R8FYfSupS
33HLUp4gcK+t6vXhAR29s7WpI5+vKh8/QC7HZFXbIRsehra2cxcqCVXcrC2sr9UIXz5UfLqFIQ/W
bYX/hrkSI68tMmUNRK1l6HZA789/QxMNVKv9JD/6cAmP/BNim1hIpzaDjLKpE4+BO0iF+GBtbN7P
iBaR5JrYv7PFzkcts8ip+zLKj9NoBnemM8imh9S12BelMIPNUDTVRs4dGDsVD6zbi37tLPF0ejfg
AqKz3Na8WOOEw5ofrRG81qYHbgvSRAx/faSnUq+Y0OVd2dMXD2nqkPR9LI4uRYiZUXI+37ADYm5F
WnwqJXVsKS3XMEWjvgm9xkAQB9RiCpAwUKRPQ0emsCeBNg5WDasMlJEcpytvnMsEYf49sKN5NiKK
Ahv5/PeoRogZbxNGp9EPNKCORd/5+4ijQmzRSxCZIe+gwXOSMrI8eWjiclvjqttuIqph9sqCXBwD
oiia6nOios79lMXHGeXItztVC8gT4+b3CKLhMexxfd238YBWSiNkPFJyYFDGpjXVOL7PLbAhtzfF
1d9ANVjm0YOxx3KBtBGndJr20akWxrTt4XncSWWU/kyS7mcvT9ZbpGUooOZ+OG2CKglX4vvFKeQT
0NHi2uZM0AFd3GdFX/aFgdLhKZcDy+O8VDG9Yb/edk3jfFdo2T8ioRatpKQXpQ1IXfSS5pwBiVja
kosAVGBBOom4lo5o8CXbAmd6eROVPONS1YneMn2wkDmuxhkQ0zzqQA7umjHBPTSQ++eejblSS762
CLTH51I9v4gb53xXDjxIYNJYwUkbkApxwxxSxTAWk4zSSCy7WjZaj4Gf1HfFaBdbzu20sgsu0gq+
x9ybmNtEvA+Xj2/FmGm45oQksBkFr6B4nOOszvWYWnr6Zkq6iZpPVKW/hynpj7c34EVUYmjMaU2O
JU8gupzncwe9ixW0wQ5QBlHcoYYkWImKYlIVjQejK+397fGu7Dieo/SsqInaNL7n3/NP6VebIqUD
4RGdyLD6l1ZOG55iqrwxI0PeToavfw4DdsPtQa9Mkr2tA0HkdUhtY/7+/wya2AmK1r0anxxEf59h
fhNWKsVE2lxgWS2tsbOuzRELJCQB+LZcM/Of/zPcyNPAhFWW0KwObLRFpWmjUnWAFxqis2kGIII1
NXVWgqvBv/UsD4cpyV0+d9oxRbu41aWyh5U+2Mkp1/B3k/MQabV2kuHOJNRbbn/QazN0rDkRBcGg
kCGez1BvBSEV1sCxs7BYHyhWv5TKiBT4FFtg7oyER60cfrk96JVToqroatAbQI2AJvj5oFNoSprc
ZdJRaiWndAMnTk5an1vbIDW6Ldm61m1ysJ8PVmxaKyf0yk1KLkoV1gQsQnF62dBD4EFWY8P0j0GB
YZ+rQrmp4T3VaojMs+KDQDVxT0yRXkcp18+bTYmJKGVY+Ndu0qT9/va3uFhsSuT05Hnfsghzhn7+
LUISx7EE939EDFy+N0cD1GckOtnepg3Ag5Xlvjg/82jsKx4g875eekjUqhokopXDoy1Fjud3mbyv
/OTQ5qjFIMY9Oi+3Z7c23uJm9tVqaAZok8c2SKK/k+WL0LWqrs/Q8zV/RWnQqP/DDNFM4yUJPobM
ZLG3MCkq0e3Rw2NUlT8DqYWb1FjJqwCuxgTz6NvHJzj39gzwYJT3l502msJxTLkxPsqNiL6CBs0O
mRXUO8mna74hIbTj+9sjXm4Yno8KhbHZVBTP2UWcj8ygpwxXxkdTbrGbcDoFTKJM6aMrM3nta16E
B9jiPBz5nHB5FXlZA7SRdVSoucZHOybWSUD9/UPeWU25HepsnLa25Wv3SgjYend7lpcbh4Hn5js1
CULFUhxFGdXEEKYRHcMBVNlmLJ1U2kp6lCgemHzxBs0Mft/tMS/C0jxZ2okYrXNAgOueH0UoDCiI
+m1ybJqmePMjyDFAhx3nkyUN9qs/peMfX6szDAvSMFmzn7rMqKly0bGl0Ar/iNxhsa5FE0W6lGjJ
keTG/5HVNlLaWagFeynzjV/oAUaIa1SDCp075O0uRjF4kAiqD8cjfoaJaPec2IOXWCSSPq6UGcys
+Ehjauq8OjaSwJOTfqRJJ1mvt7/4Rb42z5l8dc4g0Rlbbi/I1qNwSimB7SKjPezkg/hVj9Rtbe7L
XeRQMnCB7JU/8jwA8w5rIzne/gVX9hlv5/eEfdYzXRYYsyic7GSi5oQSQat+Kacy3CcBraENzgjB
Tp7SVPlokjqXM7mCaIxzri7abgpNjUHSjOQ4VW0ttlXgUL827bJ4kSCo3UGpdX5DtmnafdxqQcNt
4IcrOKYrx5pmNrVEoEKoyC7T1BRXCcnAGuEITNOW3FKx0qeulrrfMmVlx6MZ0dsnOKbFyqmea/dn
mQ1Tt4nJ3L0ACeminJ8w6J4kcLWfHjM9joUX55063oGfzFZW9cr8aLnyMqEcgf7Ccl+ZLQj7LAvy
oxMJ7ZvR2DAB4ahvBNyhVz5H8DzAQF65eS4fQyDr2Mc8/7DTofS0uOwqZcDAx4+zIxa9Q/Az8fUy
3SMd2lKAkrTghVSy1rcy13r7S2519BcU9N1qmLlde4/CejN5UtXHa4+iKxcGgjmwJuiH8jZaZlvI
gysBqmDZUdGqMPRK2EUubRG7e0D+ux5WMvQroyEIjJY1nx+SxLLpWuhAHdqSFYXR1lZfAJ6jaknN
00r+GDD6opWYfW04Hv9kMqDBYUMuYjY9sbqQaxB1UNw62OQab6wN9S7xn4RH2ffbweLK9uX7sXfB
8SD6sHSmUkSLewweFBAxDG3ahz5OQgc/zpO32+NcnZQ2m6ihCkGWtthISDcUMaGhOI5lUn5XHGhO
yNLTJS+UbiUCX7nzEFOgfoPTM8Jny82BwigaPshPHE17ajGQUqruAYqYcpdOmDvlwlReUbiOd+mk
tSuycldCL/cM8rk8XOnvLPtZOSB1LdTG/ChXGWYGulmz/xPf2gsIrS9tE6/ZZ1+JCkS7eZeQ/dKc
X6Tawwg4VEut4mjJgfrVCcx0K3iFoUOWJk+hX1aBRz8KKOft1bw2TzT8wJrwvCcizav9zyNSaaom
GrWqPKKoUG1wSIi8UkuKrTYKQPqoS+8/OB7rCRZdpb0ATpv/cz5eOsJeqsZUOeq0hh8wBxCAW3Q6
7/B8IaYKmKJr/cKLDcso81mnBEXRBjGr8yEl3abMjgPFMUBJdRemo3hOwgYngmwQgKlvz+8yU6Ih
SNMGVCTa9EgELm6RVGsKYN6KeoyVUbxYedV/tnt4bLssA4KEZGBpVHedosCWTaUUQ6zKugctsCaL
dbGd5r4koYAKGPkDqdv5pDXajsglKNoRczP5DvrpcML2CNKB3eWYDxp7zMriNTvHCwQyuRJVHmgX
tENnsbDF5PO0L8Yg0dUjPlLpKQ47BAPRiP3cjkKFWTUM1S950HCjk5vplJd1vB0CC6sy7BHx2a7Q
KhjrcPh7e0kutjg/iqIMLVqMCamULH5UkSRClltDO0p5Gv3qRJT6uFr0jgr/2A+yuzqqAX/cHvNy
zzEmmnfoSYEuQ9no/PM3PNbjYjC1Y5nb1s8Ya75PFWoL8MdC1bs91EXcn6c38waA68/CSvNP+ecE
Q1Sc5gtUP3ZDrzcb5FbydFv30pr62LUdNdduCYkkh/qymhrYraxXY2BgjJaWj7T19R9Bh1uICBTx
x8D2I3VbTVu7Aq4tHlKjYKEANOAkvPiQpjQORcIvOjatnJhua3RwDyOBLgv9devb0DpI+9z+oNfW
blaSIzsj9l/AcOumoo0R1NoRGoL+KAWWXu3TfkAfo+jsNR3Ky9WjY8LEyBIITox2vnoFnrpSlsTa
sY40VfpkoZSheU0tZPP37Vld3KW8mgBnsIK0ahD1XJwCmKkAZiYDs2JNRqBYb+b3uJP48teQWLbL
bRTOt70GywMJWytd2aSXm4fRiYuI9s+Z0NI/mKphmYetaRzLSEEfXiqR++qr6g4NoXobQMGUXMcc
q93tOV9unvNR1fOPmyZVlKaqxKjy2L2EKL7cF/Ch4GWoxn8xPOmVy+3aNyaLJdySpjto9J2PV6Ny
0ONeaB7RbE+91FZDj1Ji5FZmIJ4QJqk2sY9gMxYw7f8wU+ZKcQDFVi67eZv9EwTiLsBPp53MI/pV
OHCmuhxtwnwStVc4iLuFY4Abzsc/7tzZolZHentRYu8GC5vFOjWPVZrod7DQfE9vsbLcAik0wccm
ZvXr9ojXNhFNRpmMkO4e5+Z8ktIIRDHBouvYlKZ96upBzXZDhP3OJg5UyNNKVtDUbQRKw2s8oOtD
MyyoSYX9P//5P993YEaVgcrVETR+iFmSX+NdWNM9rGtF3OPQxJcHo7/mNjtHt7MnKQQHyi1zsQmN
Y+y3z4dNxtHOY4wVT0h6yHcGUj8DMLfir01LrXHTFCYwUGFri1hJgCKb+dH9DIiQOvRM57Mhdy5n
3XaNDPFYKk9tFKgIMonmpERK6/H3/E2JqvebUo/ag5XV4crIF9975j9YYHJpbfDBl9AFrRgMgRBf
dYqDOEehQdG9qu+KvdZHERosZXCIsrReubSvfG2QTWCDkGIEartsN1RlaUO6E/UprOHs1EVQPSIJ
WO+Rf7I93JwUD1P70sMWtPqq9420coYvU0e653N3cLZR1udlP1/tMg8MJ0fp7GSiwNGi+CA5f01Q
udOzrI2TvrdIlrBNNQ1JkLpEeX4n4Xdu3ie4ja7E64s7kJ/CisNjmiEExlLltBwSnQVIxAnGFMan
waRhNjlGP2OlN1YqTurFFTiPRXMBWBl1PWCL59MO6hipMqHXJ2iWpbMJSGtfxt5qFQ/TO/FYj60U
eCSzPlpLcZhj3jTrzlWY/FB+CiOokfogxQKnwZTSPbEPagnOSQHOtbFkfdZCQ/J3yCqaiEmXcTNt
nLaYIhd91hY9LZj71iYskuklFVBGPxixmBolF25bMEazP/b51KYUAYoGc4CTimzqdipmAzbTqbcR
5m33TVt+Iq8rV6iwF5ceY9owN5Gd4RARO87HBBIJENMKmhNuoxZzne3UB3pJ04QcnmyXH68NzwPO
SP2ZswCmfBGkwBY5tW90zQmtFv1UCpqPBH9pF1iydKBgCNila6vYU+IpzzahrbWoi2CX/OFPzYxp
g87NAIdO8/m0OyQ8ikEu2xO4pvCZX/q9TaNg3+lD5sltrd75jboG5rq47xEsNwB1EJ+RtjaWOJ8h
iOGODXp7SiuUujcFZxoMiYHATDvK+qG3MnuvqTj7udScvt2e7zvN7fxumKs9vLX4C/syY7nOaimg
nHfpiep0+NYncnZnD3Vrbao8yKELV2LcYSOMJlaThf3joDj1j7BBvEqq0f66b4XSwpvrpOJPj9L7
c4xf1a5FxuUOCePA1crPYbGTJdW5i+H17aMWqPdKBnEZb5kBDxbA44R4gt75kiWj3NU4qqQnIxnj
7w3crMcGKTfV1ZHJ8KRUSbdKS2MBTnDoVpOm3t/+hFdOCswXeiqUJACSL1kfTuOLIpCL7FTaWvi5
QlXtUyhhoYpZIRpGQWmt1JSWbu6gDZHPBjbLgiEzrC6XrE2TFLN6JT/RRK8fhWold9hhdChdTlOH
W5xePDtOEL5WqpW1rt+NsrTJkW36kkBb/ZQivPQyTvXQohOnQzeerOpIqX7agr13tqlhNlsAi9IX
ephJ6xYibZPNYEz+Xa2p2YsGQ2xjjRN6pJnG/RZllf6YJCEvqdufVZ3T3MXOnNt/PH9hI9MjWxzF
QXKQbS3V7OSAQ8avBotZLATMusjdxhD9D7BSDrr7CYI69Om0wMNEOynvZw6/tsO2xW42WVdGv8RU
St+cKdTrHcQ03XCHkprHDJQZIzflmB2A66AbZamh+VSqaS5tbs9k6XjyvmAsE3WUGS9DZ/N8h1b0
eOoCS3DSnqiuPV2NEWksETvZqBSN70bLKcYt5HHjE72MeL5fFOse+Vr/NcAS/Ivo9f6nJtM82+JQ
nSJ6mk3mTpWldIOKy3+3f+ziNM0CyzroZEy54LQBeVk8AYCAAy6tdP8AaKLa0bhXtlQLChRQNSha
orK2HYpbe5RJEIPtmsi7PfziML0PT60DGjJWJDCfF58q9lMB6N9BsVNL8n2RY4WTKBkVD9sOydXD
D4oUUCWlqc25RT6Iwh454vnSlJNv1bk0pYcRmSETDFevml8xX7blWTjZEr8zlJJhHabxKvV5kZy+
Dz1zt7hm6UPy4FoOPSZ+0QQpqv6Z/AlZiyzaaEAw3iSEx+JNrnf/BXI4rnzgJTbkfViePTzuQCoq
IMPPh81826TxOtLDl+VRc7U+Kfb2mMdfw6LP0YCCybg3a4vNZjSq/SnJOnhyJS2H32aN2vbt5b76
azgYQENAF5vysl5tqBhLzRjxQyOkECuUIfO9rk21V11CCNzFe1CdNbac6Uh/Niam96WIN7hLT/Ez
pe5mJbYuruL3j0ODnAoRhVdSkcX2M8u+7eRMzg5N1v+NTNF5U16jwlX4GlUjWkyupaLNKYcqclm3
P8Uczv4Jd/PQENJn7iQVuDmLPV+XFH8/uUa07iCFlHbNUClGl+jwS+d2ebs91LsU/XIsmgQoZFBb
Btq9mCayVHnbtUmB70CY3WtaCu0+T0X0BYZcUbyKoS6+B7IlhTsIq6BbN2WjBN+khgLwg05BQt0C
ASwMF4By9bc3O+ut1cJE2cmoXIwvt3/ste9C8kvhnfyIO3YOWP+8mdNqarooEeWhH5XxVVTBMR7r
9knzTX8lTl8diZSXFMLm7bZMeVE8rmwpD8pDIMnqbjIDC0FcHnFeVgZ9srs9rSs7jZDDrDj4EICW
KCUHgubga0p5wIQeQDHidv1wj9NH8KmXagUV7U7LXpAj0JEpmTK7X9noV+aKIQOFfQratnlZ2Jfj
iUJaUh6aKouf2zAzP4tJ9N8VudfuPjpTBlLIb7nBAEIsAYZSUXe6GPPuQCaP/nGDs6iUS8Y96UT6
JElm+EQZ/61Vg7VS8+JFCGYTmCiHyoEBQ3N4SWKr8k62fERDkRa2o8esZT+785N95VNexHHquzD5
qJsRTmc1ifMN2tiRGaly3R4mK1W8oZFU9N/raS9Lo7Rp6lrcDUF1uv1NL27pmfVLB8yGDoeR27JD
YvKotkrTKA+1CjB8Yzdp5RUos77KA06PyJoV1ueirA1UpP0A2bCkTps/t3/ClWkDP4PJxStxtkRb
3CMCmc1QheNzT+vFQiK7L7G0V6fpIbZ7DFwKSlFu2ubdym66XFSTQpIFG0UhD74gJsh5Ehs9WmCH
Anf70FU6KfmiNYjM357d5cXE3iFho85MwXkmFp2vqhSVQKMw9j6EDqY1bz3UBGS+AK8Ux3pylMEd
ozhCpduJFOk+sdW82fWolwWubad50dyVLW6+X2//qMtVny2mZjQ6cGQHtYHz31SDXezUXuoOaUsF
j1plhbW4ngz3RJlcc31nSP76sd97ONmU91qD+cjtH3D58fkBM7Rlpoc61vKNLrVo8rZG2h8UOdD+
aKOkta6U6tOHTxSlYIB4c+loBnvPSeK/Id/s61GUVnfoEL/8nmrpkWKO7QG0LB9hz/V3s7jraiYy
b9izS5GOK8BychCwLVQgFiselQ1ysKY6HEZ27Wfs/cpyw2LIratUsyYlOMv+NbIaDVnCZjBJEBW/
2uWYkY1bxDgobQ5s1+iTEUkhAELeK7w00sHYaEYfk9olQljbTIFmuUETFW1GmNw+/gQ4euukXQJ/
UMuqIcolMWCpIWuUh0aRcx8LzsHuMjec/PQZNmxYviQ2kD36ASNgbatr2tfAMXP+VaiQlS+ICtfo
qVLi1F91s5DaZw6UfZdHY6L8UHB+cP5OnSJ41EkavKE26nrzcSaaKS7Vrdp0O4VaPK/JEDIsapwN
m0wqmhNaHOXRL1unPFRGof2EqSIgaWZ5Naou8UHJt2gFmMamrLAqpK/bpvtyKJv8RM4p/c1RsXbu
Zq9N5DL5LIULExJ5xS4b/guLwXnUcyzUXPZeY6Oxbk3OvgNBZG8CQ+kenSFSaxeHkvpNj8fkNemo
4uNh7jtYEnQCSLWPTOWw/z/OzrTHbdtr+59IgETtb+VlFs9kskxiJ2+EtE2177s+/f3j/PE8GMuG
hSlQFG1agCZFHvKccy0F1r6vCiwu1gt7BcObEczHKAavqfA4i9EXIM6MePyTxFFYUYKm9IG2JaYA
DwY+U7/TxhzQ+K9tXXlG2rv/FqMYW/2kz9t/9rFV97dkkKXwensO5pcSNkDl6aK2h88CSojiUeGJ
vvlI0yWbwPLTZGdUZeU8aFWLv2UVZ7jgNdEQYtZiRln9L4uE9HBFVyvfdLFDYQ/zBeeXn6ZdsfK6
WWahXIdEDYlG570Ba9Bc1ElmJHot3pb1o6MP6o/QwdLei3xUUr04A0EmkLCfNkqcGe0zCJJR+BsU
duQGKzv1JTXdAOsSv+1GDEqpwu6zltk/xOGMCo9nkcIgKO3q5bwWiOW7d3Es5a+FMExLDBzl4npN
nCigghE1jzaCYlsL+9ney0RcIKLfdSBY7fErMn0FTll19qnBNhNOktAe26R2foH/m9cgcBcvJ5bR
dbjquYAgwLiLe69HDCdrhVWjTI8TfOwbyFBOyoBuVaBNK5fdspYvvxnEMy46aUEH7mCRFMAgjnld
580jx5sPxf0zDig+gp6kw95/zjRk52uHJNlOi+xrOFbh3k8BQ63snStzRhICMAaBnxxlmaq6JIpd
7zfYCjaTdYcDRP+c1U20S/VCWxnqogBA84KRbPomvMOhTpzHfgESmifHYDxmtai+pEmO50EfTESG
tAgrbdOXYXm6fatdvGSgopBXsMiA26kHLK+bMrfboRLVo6GF5pcizooH4ODKsyiy+Y+iBEjnA8pd
29cyxzrb15YhPf4kSlZi3JeotLjPRe62k3HAkYfSLiLw1i8oRT1auBYMPzzhm2BvRmZTb3jcTn8N
Mfoy22lulUh6m6grd+7FulsIk9lg7oH9kRQsifFz2ja8qmzz0NCleZhJWPZtaihbTXTKRoz9Gupe
HtvF9Cn2U/imxkRtb1ndm3sLkEIdGoe6N80d98Hwd5yKWtvPuDoWdBia+EsQojr1nGcJAk4f/ORg
G1l1Dol8TcI/Ot9lxtSEo4arzsE3OcQdQmqIDdTDoTZNxNeR2M0+G26hqPvbw15ZZEdqQKKbQ5KP
AMj5sGY16k7fOeKAM4a7yTQnqn+kPBT/TsMgV3/EFnqGt0e8eDJKeQuAefAaZEtyCeecQgx1FdfX
DnY0iR9OaeZ7bdbEHSoj+t/YWLoY+GD7g7CzIe4MSnvlCgz7yneGe0XTGeYm8XvJ/QmGBtyU0LVD
DfXglI2d/k2p4TngzqfcJ9moPqRWUD2XqmQz3577RdQCQMb3RXsUmgw1tsW5Fl2b8Yeudkimdmo8
LFLnV1G7CIEHKLqu9B8vQzWjAWdC8YDxAJouno80JIcCbrp24LBKaV4FUQe46MILeeNuc+LaPUSw
/E+FLv437DXF8DCKMf7wcp//isWcjR4kPRIe2qGq/eBoFhYhs7RnHY8af5x/IktsbMosCGoYaXlQ
rNxX11YcuQdQ70jXgR5erMGUIb2fj6z42Pl0kJD3x3JGgBykjWFHK5/3cmchjQlUEHi/TIKXKOwg
szLVqixxCNUh0Q+d6uBgUmTBA3aHVoTBhNH+7SvJHD2nftHlK9/78ihTozMFEB0+Ni1ZefDe5Sh6
HE4FPqTWQZl9XKECpNKn7dRF04td2tGWxoW5IgdwdUSJW4FZIMkVi+DhmEPnFtRKD3qelbsUA/TG
U9Vc+1K6tbXrFSE+/jXJ7ykxcSNLGXJ5b76botEhqoC+rH2oNPif+jzo2S4DvaximNRWK4Nd+ZoQ
yuEy8MSjaLNUO7cU1cTt3haHBFbjy6gn1jdU6OdH0c+Vl6j5gByhmUTbovTtldTvYtfK5hK4Xt41
eBReFHCGHqH7OpvRKisCo9mryajyMk7msoCniYLhyr69+I5UutmxBATEdUFqLIqvKh5UPG3Uipkm
pbRRih4QBkoOEVDxhxT1o4+uLLhGwiBNXhjjNPMX41l1jN4dNmQH04yVfVlxMks3ajchvcydViTa
MVHC6LuW9vqXDwZgRuYlocOUkJ7NxmIDub1i9qaY6kMbt+KLas36SwJMcRNjc1F6t8e6eMQxFugi
k8gL0giM9vlmDTMiuxsZ9aEz8E0ygzZ5rLnNcdTpAS1o5IKeiKu1Ku6VbwnOnv1DwRickb4YNYig
4OTBKA5N1prBphki5bWuTPdbj73CDmGnbmXzXF4zoGnQe6FXQiiAA78IsXMYOZYCYOeg+Eb6FU8I
v/7bUmNbY8taOWU+z4qM+IdvSrWfDNzRAwJBfuhSl4qKVcXDy6OjkwIhT0KWQut9+WvwnOJohc50
qEVh79VMOqEG098829bi7WVBDkIzDRlqycRdCUY//8BFm3VhbWvzIaCGkD2I2SI571W/uhNDTmUX
5XNn2I460hAVkjX1qzrznMFEpjCmCehRXMbfb2+5i5DFL0IdBJaq1L6E03j+i0ojBYeNZdehHNsA
jSFLa9KNH5EiHXAIQ0IQnW4n2gRhHrV3OZm383r7B1zueQIlUYu2JaiZC8z2lDlTQLNsPBg4dACW
BxKzoYuRWvdzFQljH+EyPfyCGqavFhMWWTmXHgQ5Guxkam/dO/187gSs1iRfCF46JGnnQ2rzCexD
0jUA9T0Ft0bkYbKhCJLfY5cn3S4I5iJGwi9N3G9ajPy5uy1Ns8XQgqnZ2kpEX24WPonUp5DylOAy
0MVc3M6jHAIV2eElaCfXaJ7GXCFxBOfVNva9UyioLKp6FhqU5sfA0nazT4E39ebKrooHpQ1bcHPE
jHnt+C62DKvFluGBRMTg0XCBxPTn3EXzy8Wkk0Le5A2UsJv7EDhHva0tFAj7yZyeTQ1P133ZTyL7
YNIpx6e4+ZbF8xy/kF5r6KZqrIt4qhy9vMv4DBaXATjjv/vcDu5E2Y/p3p3SJMm8VBvy8gHpLnVC
wNkfNwjf+OlKPJNn5F0a+PaDyE6QB+A6FBzr832Up4nih0qsP6WY0d23EF0mL8RnbO16kB/8fByo
SXRKMAQgilxcumnrTlaTgsWxUwVnQxzxxsRD+sG2N2mOh/Wuz/LC2uTR3GYe6BZwWNXYgJO8fWIX
8ZLp8jNk74KKwxUz9I5GdqUXivOUmNhdeZnCj/bqCjEEiMEwK1eGu9xuDEfvAvglLUZoouer66Ym
TNTRcp46Q4x7J5m04sFQfExjizDZVGk0bm1Fs7Zqg/jSype9Nja0W/qbFHNQY5NX57vXY9RVWTn2
qfOkkOkjR0Tpij6UP4gHIM+Bch+T97leGE35N1idaDjdXulFbJQrDa4AxXXaCDzqlm1juGBxP5GQ
PikNknMGHJMtEcvczwquBfU0KfdNGK09B67MGRINEuj0ObkalkoJGgHfTNTWfSIdj6ttqse4cdJI
mraWEcWHoBkwQwL//UWvB02sHO5rMybbxakGJCWVyYu3SI+2FsWmJ45pubN7N72fYl9/tlTt2ORh
v6OC7uxvr/IbA+nsXEGrFHQ+eURIuc4lNxVXoGCc52l6VpNAj7dTbDTOX0AJtdfCNBDmDszelSJ8
fW+95moyBaexLulQ0oeJPmdOan7DrzVNv4JcM8ZNagaTaXvTaOfBsbU6vy69WZ21buOq5XSHYcq8
xlxcnkjZmSYiSPGbN3qfDFDvtmndO0rhtJr+hLFesZvcWIs3ulu7z50aTcrKeVx+IgoxtFpIbyBA
sVjLpqIqslnklMQOAe6PO62JsWfXiuHRivsZO+VY+9r15loZ5CL0MTFeTEA9DNx0gLWcz3AM57Q0
FLBtnR1rgSdKrbFf6d1qnbqxY4RxXtsMdBlNKX+k2ZUOIbJ2m0aysFYwxcvjwaQljVn2VdkxHNDz
X1K4I86I1PmfJ2wIce12lXneloU29NZeUabhrqzsobmfcjzOfqE27GJod3u/vjXG3+9XSTxDAJtX
G5mCJICc/wQETnJsoSv1yUVbNNjykcsAyVXAzl7cVbay9YM5OcSTqgYP1G217/UA3Y9ur97AWRsK
3OH0DTL8Q/yp9gkBFf2vwp43yK+5vo9OfzR297lfifwFYzdr3DCg1byWQRhau1TT8eClfhTqXzJ/
mM27cezHk1lq3fhg+52qbuKm7vq7wMyKfhcYoR5uWqEGLw1P/HAPcrrlD1IXbQxHn0Gao7XWC7Wi
QZc5W0wE89Yjf1AMXGhRS+TnNONrScbZlh4NxSTZKuDxMe7sARw3O2MYUu0LIOrxoQ7cYHzR9EYg
ewpl2dgOeDnaP+Nhnl/VEKSap4UZDJ3b3+PiQMDJI06/pVBUY+3FJYFbqB0i1Ro+IY6tantT9NVL
UOnKpwYbxa2ZZVVxz2NyrSq6SNs4fcQquQUNaGQw+eVGfXfo9TkYssYs3SdHr+ZNoSTNQ5NLWH0+
jdaXBMPED3ZQGJEHH5ULGYCl/Mli6+cuyiIoW7lPXW46Wx996S9daw5bXpyYE99e1IvXL4Oh4Y1N
DpNDQHIZZpKR9lhTl+EzOLdZu0/MCPQaoG1V92ZamxM1ObVwtlU8tdId08Zl224nNdlGZhge5ClO
V07+5YLzi0A60UaWa7CkADW+Q/sb8thz7tTmXxPW9t9J0Wm1N9LhS2vttfbCRViXS0DYg6tN0xDq
5/kX5rU3RhAJg+fC1NuDYNg9Lc3o0RpGc+XevRgKiTbIZPARpdgu2cr5UF3Y++RZlniqwTB+6kQ0
flKqOsJBFcrL7S+7DOWol1GKo29AGkwzbvla7qc66AA0WYfUjSpl1zaVu+tb37S8yeJ4e0rZug9I
76KibITjTzef7M+3f4Fct7P4yZNKKgpTceXoWEt+xDjUXVnVafeshrZVbFOE9tOnoJqy6fftgd7U
HJcjodjmorsna4Lm4gtWAcy/BJt60iHQ7Ztm1u2nccDhY1tmvv55KhCv8apJK0OSOOQ/NsEgMmXP
vUsN3IOebSmvWgfi+xkzJY3cIu0GfByNAoNwJzbp0WMma7k/WvJ1PLUAtPzwA1fv7ZWH6MXWZ8VQ
cEXRjaIfyObFPLS67ijNwtykOtI+do2tvaBzpD36CKD+29XKGkbnynhcbpK8QqShibrYjlrfaLWG
Y8pz18/FJjX87Dc3lZi8RM8+Z2VhrYTwi+1PJRrag4QkwRvn4Xu+/RslNnueo+2zMyOC2USWz11j
JfNvUtHu9famuLgu5FhcFyD6ONt0Ts/HAgfjxsiNtc9qVYtnLR6VvevE/kELKrFvOnP8V4TjtPIB
LwalHQ0NAagPYZsxF0nUYAfOgAMzKpP2LFlf6AVaYkjutK4EXwfEx970SZH8uj3Vi4MmR+XVhjoK
pSWa0+dT9adC4Pfdqs+lNoMoVMxo+gnKMHy4PczF1wM5xZuI3SJNjAjQ58OU9MgMvDG0Z7t2cLAV
uZEdeL9aX8Rga7vbY13sTMaSG5LTzKyo4Z2PBfVuVCOMiZ/HyMgfOQNijx/M/GhGKDXhCZSXP24P
eG1ysmaIVQgoMhKz8wFLNaIOFvf4YiPBpXrsXpTlZ4BWD8ivDGv75A0ffBaxSOm5CbjiWSAQkYuT
DskWEuBkJp9mPzCcbVxTHt6ObtzR7tXg+85VpbuoRZv1j6K0khMAIFSNAwQrTK9wMQpBNdjFoCQY
2686SKVyk1lQqlTo54NHnc1WfmFEYDdQYbCA+rsZM7biVNtp/4uHm5/l+7Qr8Wfu0y77MSSD87Ue
dd6IajaB98eKOyqPgGIVXCVur/Ob1tT5zIUpMfySN8JqLx/2Pmob4BkC7dlKLLVxySFqZ8ajinRt
2gV66EQHEyuiF2ptAd6YQWB8jvUSC/rY4O1Ph7TJukeI2KV4SKLRodQUm/boZVnSQENHG8zFDEOI
5EcxoBeX72q66MNTlqJV0WwmpIZr2NSRKLqvRcPy/eQlrEVbv2lHZSXaLYLBG5WH5wsvCg4NEU+c
b6ke7TAUSuvyaKWacpqKrP+EbCru7wCRdqHfJPel6Wcr67ss+v9vVGIAFU1YXzQ8z0cdRYISYGgW
R1o26cPIA/m+x7n6IHUCnlQ9n38kFELxIVPNxzFIs000Yah9+yNfmbm8VKCrgDoic1rE3nbM1EKF
AnmsQdR5yFKijzg46U+9K8dPuj61W64jf6XnKR/i7zaWnDjJMn9RtqO+vQRMaEZKUlvpzbEvrHo3
0MOGAlVMD2EovodTNz+YGGR6eTb1K0FfhobzgRkQOiRcKMgyzPt8xV08sTutKYYjizs8tI0ePBC9
lN1Yqr+z0mlWwvDlPGV1TnZRBI0Ud9lHAftOVMrH/ugOwFttC6ZLNTnjtrBDfRvoafylwfD4y+B2
a2W6ZbLAEvM2YXCOLxUCypLnM4UIoKVj1E7H0nf7xw4HcWqChkuTLtW+q76a7Ms0yWDeVDwzY8WZ
tg0kqftREWt5yyJc/++X8EhCCoJqDFX/818SjnOVFUM7Hv1xEn9aHhz3pl7Hx6aqzJXPu3xdvo0l
VQlIOpEZ5SlxPlbSR4qVms10dPvRJSeP5hmuY48q4iaZbSf00hKUI02zPHK9yCznv7pew1Si7Wlw
PISFG37nleVmm86Pqxe9RHdxG5Wjrjwm2ZD9Mk00Fb1YaLnh8UnbYDN0vvn99om8tl6o9tChl4Vt
QPHnc3CcqaIgYI5H1pTO3lSCOcGWdSrvUMWqV94jlwfCliL4JB6y8UNh93ywsK+KuYWmebTtyEfs
pfaT3ZzNeFj2dotVTiWcYY3AIQ/Z+SEkzeFC4YnyhkJYHEIz6FMwoZ12zHAT3Ahd6bekisHkqZPq
HMI61O7yCs3MNhFzQF0kGVeynSuTBmhBBVuuMGJ1ixs9RbbOQt1WHAeSi10srOIpyybVG0rV+jeK
iv7r7S96GWNpb5InoPrCB71gIAm/ruYQ7ZCj0jr+zrKTbNMw6M7SanevBGWwdULk3m8PenWSb+gA
gH8WDYPzL0uqgFAyEIhjCTn1zs+19CHrsvaTObflLmc7rZy9y20LAEK2LNm5mAlcXCStq6QzhN1j
QJ/pBOuobTw96LQv09ib2scyZs45G1a2SOW2lfjGxeTmWa/zpNGPdl5rIawMl1LYgNRA7RH3qZMX
LWlkYAxxtcPawP6cRYr9YY8Yl2oEryMkFcEJcIrOfwS9yhLVIN06gvvQIs9Axf1uAo65MYNCnbyu
yZBwMFclHC4uFYZ14FRRnpeCIMsUIlOQODXhiBzzGZ6BRV5MBxSTxG0cK+bRRvzqYDdiunPwXbz/
4J5y5aiU1kE58hxe5kycaEUJ9dk8okYd/8LcLn50J9/+YpQi3w0RdkT/YTzQO+jzUWGnXnC+ws40
OhOXuHk0YiMnbNu0f8B7xNEnpy/Cuxo71ZUZXhxVZsijhAc59UOQjYvnEHI60D84q8dRUYbveVnA
R8UrYK9oNY2fMO+/18DQ1qjkV0ZF5UDyIHElofoiz/K7wmWSzUMKDFg5TpH93Q0Df1NoWrfNZIIv
zYb+ZGrbrEGVLw4sIZi8ja41rhPEY/nf3w1KmT7FtlAoR/gQ2e+ytbgH9ar83ve2/f32d7zcsnIo
aqSyZEcgXMQiJ1ENsqZBOfpWpB7KISzv9DE0TrWOg9RgGCQ3bU8Sh9TfGq7/6tC0hkG6SdWeJUm/
6MtOG6MwOOloD05f06gxvrpmhpdsCgmnQlBGMfeam0F5yQeYPyuB6iIKyyr4G26UYCVvm/NFnqpY
8mrr8GTEZfGvk0/d4zja1RdIr6rJ48tZ8zW5OiB4VUiEsgS+VJg0RlcZ3FKEpzEMstDrBeofsHV+
ImaZe4qamisH5souklKWjEQBGTbH4rWStrWezYHuHqcyChreTTwmNkqH+5uXGYSglfW8Nhz2JOhH
voEKl4XK3sK2cdJtn9annuzMiv6lpwpfvRf1kFYfvUIxS6TWRn2P03mJYkhLB49Of6a5if6wdt+N
vbFvW0RENybaJ+bWasrq4fZJuTI/hiQx4ikmcbDifL+UiVXygI2CU2l2cOb1sFe+1WkxjiCQqn9u
j3Vlq6BCCV0BzzpqUUv6R0jDW7eRQzjViVtuaSImLyDNkrt2auM9GOs//2E41pGyqUHCueyVKJD7
zYmwfaq6OUYZMm6NRxHX7T7QzFmBBwcH5r+MKO1kgWZQJ1ocPoQTu1qL0/CUiiJpN3WQRf1jE+e2
2NZzHid4vSR469we9NoXpE4r0x1Wl9vy/Av2oaHMCS3HoxKnivpc4a6Zb/D7mto9zF9z7Uq+cnUQ
3N5QRygcXGATgHw2YeZm4QnzXLqI9EeUfF+7nXI3x2NVPqO49JzgSLLCK7mcpeBUcC1z9t/MzM5n
qWV1RPacRSenFngNgHE1N0U9clNr09oxvDoWsRscL2W/i9K3KLQEz6EqOgV5KB4AKet74OjdM+IV
xcqJvz4UfAaVwRAmWESzunWMSS9rpoWadrEdC1XssFWwvriq33w8lrGGhOr/N5i8ut5dwOpQOkql
OuGpjIeh8gq7n1ovEFas3DtxvlbQv9wojEb3UHoj8LhZ8tlrRetcRWdqpdsb06YLHAR/Mpy8sSx3
ik8z4iGHnHDx+tHj8AajJMpIwM4Fr06rglC2bKMTFdvoXks79wSiESZQqBRrDulXvh4FDzItmPNU
d5aXQ2lB4BtCEZ06pvXdLXWgJ74tZRiK1PhousOdQC2Y4ElkkbX8849XiWnM6mEOT1OmG08YSSnP
aTuIzTA1a5nctWmB/rFJM6TNzlIVGwWbFOUgJTzN4Zhx1prGwBy7G5pgw8VghysB7PJakIpb8C8Q
nEWabrlRYvZlJ6wkPtXoL3y2huL7EFoKXI9Oe42Grvt6e4NcPtDOh1u88SerCE20DMJTPswgiEAU
Zlw+w+D+chqrenEDOESvzVDC5Ur4Qbvbo69MdpnRKBGuem4TxCerj3rqAaL3fF5Pn5WhnnE3MLKV
bXNtPMImNzwnn+Kt/O/vznzu+5Aguf9Obu0Mh8SNlW+BY/e4DU7m75rS/1r17eqA0HYg5MmGyZIA
WLSiyLk+olM/uf43dRT5c2EF5aZ15vQBsHX3MaYSml6QweGl0XdCgQQU+fkEXaPTqx5I3smgoKx7
DTx09bmbwmrY5Z3I53u3q1T7METjHG/oz61JJl+bL1o7UqAZMDnA0PPxe8VuA58+/ckpjYHmZcn7
abKrY5arxT+sxlrn4NrhRGFKYpI1hl0SHtNUifSw8aNTWtb913ToqHXooAIfrGDO14Rmrw6GPxRr
TBUbyvf55OiT9pCv1PBUKH7TvdRtXz2IopzKTyOgxJUi/WUJGUgzDChodlwalMQWexWPA20A2hqf
MvpSPj1n9Pg24xiZgJHcufXQP0l/OYB5NiIcGv40GyKvE1ryNJKIrTyMr1xfkpYF/Qyc9aWiVJ7n
ad+nJQdHKyzzRQ/ckSZb6Lv7wWdnoxjShdE9pTVgULdDxKU5CusgWdJA24RUPJVf5d2Z9dss0tOu
TU5xLvx4W/nt9N2w/HpjNYlreAZxn79rE+XlJirKYz5UOW+H1nQ/TXPXP7eiXAPqyw99VkLlJ4Ge
5eDygpANhvOfpJeZDWPKj095ZmbTpo8pg3kGB/vu9tyvnCZMQW1aPOTelAoW4wQjCgkmSMOTMMqR
BF1FOH6emxQ9lAkWdVc19pfbI165DoiKJB50hQzk2xZvdpFwvaMXn53SIPMP00SrFEPWGeEHX8z/
RJWrfG18rYHI5dgr5oVXJitBhARnzrJs0p8vamKFeTLOaHHqfX6qGrWdNpoVVVj7KTkSWtZqbL7y
FZEOpAwt9a/o8S269L3a0yAF0HsScdYNu6KCSOohwmG1K1v4ysyQIKMkgAgqCd8ySR9TLQCdWGan
MjHUwEtAI26NOpIwR7PCTdRq1vj+14IHBGxKTGBIwAIuiX9drJs1Il/ZqY58sa9t+sFTM4s/VBeD
x9bIo3uKb+2GTrJhbmRfDvjlHO9jTZm+395RVyKHQ42f9xNZNYCBxfHtKxHME9/2FNbCVSiVxvEm
QpcP5EBjnyLVxjNRT9Td7VGXSw4cFsohkZNcV4XNujg5aI13NtXS6Vj1WvkwFEb9GEcdsbMc+j92
4gYfVVyXA6IkQY+NGMVDaDHgXPfcRcyUvpruHMY4aB+KYa5Hj35L96SNbvTBl70ckExe9k9kHrhU
8ACYFmT4/Yijjth2fh8iwvAHGSGl2TbJvNbZkx/pfcCTg9HX4/VHARqsq1zudzE4pTJYY3CnHv05
SeMthdSs+aq4dhBu9SpP55UodO3rSVcmmebRMV4+uf284EnlaPMxTBtH22OUmKVPCGToP+zOdbZB
oo/t9vaGkd9nOUPuWoo+SGhxtS++X9WHmjvmOJ9A6Ju90KKtUatmfhh6UsRNMZPCo8OX/aRsM991
kYu+9e0fsDwncokRMaD8LB9OvC/Ol7gyy7Lsy1g7wv4wM090Qv+amTTjlMA1/uqVLv7cG2767fao
yxj4v1HJS6GTyGbK4nQGc2f2cztpR7WqtNwrc3ItD+cUY2V5r3xRA80AmYXynrlgJE0ZDIaojNTj
bA9Gc2e2Td1vO+TTo7soFuprLwbrow4TzE02L6QGJmULdDHOV1RpM9yi3UIcM4HRwh4bRNrwHiY/
UfzY+VT4PMpyhfLz9opewEoYlvUEcYCbNmuqL+oK+ox4ud4N+jFu5uJzqBrZVkXgKUdWthr4xxCE
uAFrr5+McFePAzw/UVsrr8crB5bm+Fu5X1J1lrsp1hutS6rOoC5sp/WmcSz/QQ1paHlmaq1xr5eP
Bjlj4NcOjUBwtLj4nC80/kVjhVGtfkz8aXYfVU2ptiX03dZNarT7TJfaTaPbxVPl2mtFxisbmADB
iQHeATp7KRwUlZlb0qg2jv2kd9kWBH5s7Nw2WFMyu7KBubuhGb6pxeNCcD7HPBUV2YtuABYyaxeH
gzi8w5PWN07DNMc/6Y9V7v3tnXR1WSW1jdY1kX6Jp68ThV545DO1YQimuyYoQWG20GoMz9d15amd
3VTb9qPhn9JhXoOwXAmIaFpJTDKVONoLi3gEASmn6zByvyAK+rsEtlXfjXkmkj26/sPjqAz59ND0
7vDVbAOSgdhEeOfjtziKoWQcVB0JicuEC+pM2YMM1Y6wKeLkMCnQbDzU4Er3JYPurz3lwkEr8fay
X504tTq0GdBVg8d1/qWjAL4M0qTiWNahSD4p/phtGxUb252e9oO9CaJolg/gvDC3Jv+z5ImE2un2
j7i23Wh8/P8fIc5/hCKQM5u1UhwrVWtfQFRlPzPKIzsrNxt8ETJ9ZdJXbh+iBO8XKdrAk3FxD1Q2
OngBtltHoYDE4FZOe3TnJvEatzQJd1MaTP9ko2v5K/fCtXG5TngdU7MH5b949LdT2jpan+jHsKib
3yHiyP5zmKmKso/AYWZ7f4qdX0JyuD6+vlzy5PI6yD9eiIv1HRqg6qWhHykxNzuosu7eB92YesKa
o91sjmv2Q9cmarOLZUb/ZkhwPiCS6XTo6sY4OoXWPCXu0D8XdhHDWqkSB4PkPA8B21O2WvN9uzow
Kg4ADKWa6vLpluBAnNt1oR+VodD2Ec6T3jAk9bOrDrCCy8gv8BGdRJj+hy8LSAEhKGoXiI8sjlFm
jL1mBLV+tAq9+TRO3fi1z3r6PaKqUAKhKTsiHIs27xqd49rVBwxGZpBELwCl5yutVWERDZEKOEUH
0rnF3c5p79TRaAZgynU5/Jd5SuUIsH5kOOri5JhtGgygfYyj1YXpMSmV+TPMTcf3cjGXnNU61HdF
SBvq7vYOvjpNAjMlYjrbFyIRs0jCApwmt4MTwnrVppn+UxS5OXINKWWcze3hrm0jVBF4RnGTg9+U
UfN9BpAb02jWmXFUI+OTojh4WwMX3rPEzT7V5/ml0JXp5+0xr02RLJbCE5J1PMsXY2qBUvtdz0vK
Vcf6u65Us7oHn5buKcQ1ayz+64MBT3LJGCVL4HyCaALiutvbbJtKsf/gGiXSzTz0IEWNSW3H/e2p
yZ++SDdkfgM0jNID+L/F6Qh8TMI1q7GOEFf9gyi7ItsWY/Fc1fVJKeP0TiMqOo9I/wov8/1yZfgr
X5NIBLKeG44y+FLpGPwQBkZ2YR2baRytO6X3rQAdRGM41vk41/cofUBcM7JoWrNnvzJx9ixuxwDx
EFxaNon8eLAt+OuMbBqDlP7Vt34sotZrS/9fHhlW7AWBoMI1jAWeFGMRGerHT6zUo6WKCQCSbGSx
rWK07gsjU+1jAf/zrs80XAqVkd5G6JozcrGEij1t1DVRhitXOp0qKTzJy4LezmJYzaHRh7qnfawG
XY12laknvadV7r9KHHTCK61BX/nK19Zaordk4MeXYMmhm/RZ5TNH9rFThqDrNukYh3+VXZyFW7Xv
fGWv51Oj3LnGXOC0XNviteZP1kQirs2bSrYECkpg4vIiGIWY1Am5pGNcZ7U3t4PlKdUY1p4Z+1/x
Qw7X6MjXNvf7ARdvJ2xyWiWdfOuodkoR71owI1+j0VX7ex+0ydZB0jT3tDhQqt3tQ30lhJDA0ygE
ZQi61l0UFGvRjGOaV3zhPCxLrLIbdOs6oA4bI2i7FfKnfKEsIgjgWVrK4D0lQWQRr3Qxoldt+OYx
SGrD97CXjgwvd/pxpS5xbVIkWADHEMQEPrKIVIgfI/sCk/uI02c1I7yA9uGXcCxxAYpGfaqPH19D
id1AUUsK+C93i6GmcG5m3TwWE0q0j1Ho2M3GLy0an3GVOyt6c1dSLFlqgQzBtQaAarGIthHEKqHe
PFo5XCGuT1BNYmjVb3mW2d9Nt1NfsqnOv6IrOK5EoatDg7aHtkXB50I0xspT6gODZRxH7lyQ7Lra
PBiJkccPAsBR/SiQ2IJSHk7RPwr//kGFhjerRGDuiLTyN/yl5SF6d5/jMdE3SdvaRz1Eljrs+/iX
2lfGZqrsegXvfXkeAVNhvsH24brhSXg+lMCEYzAiTRx9NaiHjVI05T+o0VjTPk11s9s5agRXWq1y
urG3N9Nl6BHUflhhiHhctsvP6yhj1w4kEsc8t4ItonBBtkVczBDfpD3E/Wy2Yf/v7SEvjwtDokfE
qZSKJcvSpaZnVTCYPRjdKuueAsWIsk1FDrtRlShc6y5fxgAQ2LivI/kKquTigaS6M7T4NLKOoi+i
vzV70pp9kLrVmsDStXVE5gL1E4lX46F7/gVH0WpWgIz70XTmOt8niR3N23iyFfPO0gt7m1j+uCaC
cmXXAHehGAqEU2pCy/PzboM6nW01ZlK7RzquerVvqoKmVFzFlkTqNP6hdHrnD7zfaq1UeXlrkgVT
biEdlvYxS5UrFnGipwtm1C8K092gZR7sI7qb0d5pAv131jjzdhq0OdooatgZW9RXk7UaxJUFf/8b
lq2pSjQIYgdBdMpNNXkJmjaKd0mJherW6dAwN3js+x8OhTL5B9suC+94Tyy+sTM4bdejPnbiypnD
AzZAvb6pIjfRPQtfcrT44rL24ilrf/hx262E/ctoKEdHasNAzoEChFyQd187msicCyocJ+Gb2utE
IcDf8JywXuvWAHMz5vFnnqgFMvyZvhKIr5xYTisvJIr/pFLWIjzpVWOlqWEpx5FqzMFQ4Ftnia18
a8ED3d0ODtc+qzTF4oUA3///SDuv3riRNUz/IgLM4ZadJNlSS7bGavuGsMcehmLO5K/fp7QX62Y3
mtBZHMDnQgNUV7HCF95wIRqTQryc81GEJ9RZah/dk/DZS4Jp283pV330rNfbw105QrZsKEhZDji0
S1tpcDAqPlNCeUvzCKdWFH/GaZex+PHOxAN9DP16AosWOqO90su9cjFJ1jrDIqZIbrwIwZouRKXR
DqITdfbJ3ot+CJ1D68TW/7CgFH+RqCQLprwif8df26Y3yqSoIis+aTjeHnhkRlQpoWql7tw3h9hS
KLHfXtNrn5AnhV4Y3VUpeHM+Yp31sZeMRnxqIS0O+xiAQH7wptqK7mAROPV9hjrwy+0xr31HekME
8PRzSVsWhyMTAYr0JkhhvUWuYZjVcZMpGF5YReu92J1V7xozW/MXvnYsqP1SHWN16csvBlVm6CV6
5YanCBbs6Cfchvd6bGQvTQ1l8fYEr46FpTvJPgA76uzni5pQn1NAFYGaT4fqWRVquQnQkvG2RTeo
+cqeubY3Cbv4enA+QM0v6kO5g16ig6TQSeht9lPVRBEe2jSu8u3HJwVKhBid1YN9sHjAmmiuG0Nk
3lsaO/0eBzAn2BhtGxr31jQ3zuvHR2Nr0CrAzJawebEvDQvZBE1RPcpBg4pYZyPdeM1WzeNdkxjR
79ujXVtDklka7EwNQIj8+1/nbgxKJ0qJNN4s2vtP6DIBAQIUVYvd7XGuPQs8xO+AK67NpeyGpG+5
okuDN7oeVnbnhU78SKPEfZw1YKxIoLl5DxIKqcGfIRlevTL8tVCA6ghpK1VbZN4Xi6qqvQsxplLe
xOy5ma8YWNdBsC8+FU0PMX30qj1LHB+wOxHNLsub/J/b87928qXYHvtU6o5c1AzCSJRBwg0edWXw
GMBrexTkLJ9za05pPth0herMWDmNVzqYmEEAk0RUAqoH0kLnX9fMNZxXg9h708KpFo9FUQd+g5Gn
ccDIxcQ/MA+y0PWRV9P1T/TLsqfAwiT6lCMD8ef2AmjyNJ6nuZTIQBWTP5AOUgY8/y0hZde+9Irg
LUuxT/FrlvsO0nwZIMigtQ9q74WHUBMtFquTdVDABGcb0lJtF9A1mzapU4ltZeVrvJtrzwBmTZw2
XN7AZi0ukbDRrZkeYAClqsjM7dik1XBfCjWG4j2F3Z2CIez97aW4OiRHHOtodgItwfOVQJ+3C/XC
dN7GdkZYTTGq9pGfN7g7wxwNQrMos77dHvKdg7JYfWA779A74KvkUudjlohk5NnQ2biel672Fqke
xsXsDEXbU2SuGx+OhW74RaJk9SaK+hAlUEP9LuYxeAk8FYVeUUT5vVcFY34ylA5Dl9u/8MoFwc+S
xDZyeGKAxSsVO4UXGFYY0Mcpk8r3pqzzNhN59Fvb60oy+KVuZTvLSF3r2SobYy2Lv/JRpPgWJRhE
BggIF/tgnCfhNviZn6axsR4pv3dbu3bzjZmQOmi2Na3BIRcThvxJtV/GqmwAtG6XNwKiOQ0IBpQU
JxFVX83ErlRfKKp2V3kgXvdpRY59FzhSKBmOiD3vb6+3vPH+2hByeNrtSOwi64jYzBJAjTeVGxLT
BY8IQRVY0eldMGx66exBwxjDldujXU6WK0923CUSUfZCz7dfpTnSi6fQH8sizjdTl0Y7x4yyvack
8Z3liuLe41bYwpqqV7Kh5R3IRN+LI4Q+BkOj5nM+tN1NTdhFs/5ot2HyqR6rmLpMZG/axDMcHyRH
ti3LVn9sK9W4sye39XGfaNaqNIvtxa+QdSn+B3gGPtPy9ssjNTG7pDc/BxhsHJsOyYogJt4LRDFt
dEzD1pjdiwcHnihVWok1lUAoHQ7C+bR7j+S6mFpe2UzMf6o6+T5I114xko9laWtukjlx725/5Ys9
JQ8QOFdiJYB6KL+fjxm3rhKC4U4eh0KJP4XdaP/yOvtH7HnZSs30YjklgENODPIUS7tsKE1GYKr1
oIrHWRQJxstaUFZbIx8mG6GbsPsBKbRdO7DXZmdI3gjRrXzE5N//CpW6sm9q2j3iMU3a/H4OOwUL
oAGMGfZt4evHV1LywmCmw24AFng+Vh+5TRMltngcA2Sn3FDTfhrgNH4ZedyvhWbX5gXdB7FfijR8
u8XZLBg9C01NcDZL1Idqi0aOq3b3QEiTlWzy2mcjVkezjttHoh3Pp2VGPW9AkKVcOqXc9p36GA9J
crASzFZ2Sai1a37Ol8eA24YbhzGpHmpL22DDSIg0Gz5aTJn2mxUn7jc3cJsAr7yk5fQXM/IGQKvW
1K4urx12KEcQwD/lb4A3cin+2i2TmlITdR2+oNdHP3NLmLs+bYAl46bX7stpcn7YiqfFmywx5x/0
GsZvOo7Xu9v7aBH3cgvwK8Dc0KKjIgSQ7PxXdKll9dMcs+CdOj6rrLwVVb9FOPbqfe0WtU/qNBtb
DHDCDUKpa4LPF98b0BxleVn1wy79oo8yO7Co3XSYjmabFv0nFFbNdgeYLaksJGPVNOTG763AXYkl
ll5+MrmmN4kaHaMCSHkHVf+1+G0bV2YNSuPoiLhybT+vFPHVMCoEkjZVXfZFT5AV4dfSUiT8okmf
tk9FYEHLsJXM1jZT4Ca/MZosWr/vi8GzfGCXzvDgZFY6fXaCWDd96iXdr9tfaxkj87vfEySYtiBZ
gEktKliDUyIT3VfdU4yD6LaYpg7bhKgvfGIvw90UDb6JTqMEnyJPU77GovAOiaeX7WbAMEXdqGYR
vbZBG67somX0CGdbo3ZLG4cADVSgu9jMlNe9oFD6/qmPpw7fzjxNo03aKvYxLOO23fVmW/+DkFnU
TL47YvvZlrbZEEzXbrIB5VWOL8KCo7lRY91LjtqYKNrKjXmx02XVEU4LUCsw6pBpz3d6XHRmobaJ
eFKnsXQ3kaEjdtlZyVPWYCS9LZKhMfde0LnYt7tB3RxsBMPWECsXt41NjIOFJNIXYPZJq89/hGsV
A0IFdftkZ0ByOiiUv6ykUpud6+UUQwvRb3PTmd9ub5vLqVM4QwmURhsYhAs3h9bq6rpX7PYJ5FW3
H6ugv7enZLT9FhF/J9Y3hZUlW2Uq3ZfSdvqVO/3K6LRIoM6AkSW4WRI4i8Aexk71uqfQU5GtbQe1
21uONegHSmpq+BOmevtMYljSGuvTUSpnoau7Uli7uGjeoaOgYyUiwbnowRUhRXhegPZJV+xg7yoR
GYTmTr/dRgs2la7U328v+ZXxpLsV6AMUgYC7LQ5E7VDopfqVHBtS+dAfp9qMN14uymctS4s/NrJA
4nB7yMvLgReazhdnkAiSWS7ij8lNCtTku/wYEua6/lQEU6j4BJWKgcZbF2CnbRtRzbErM1PdZaNi
d3tC37os/A5c1zdLh5b52RCdEWOqalaROq5cFPInnCUVtMupcoADBEEMrl/ulb/u3akYIk+vhvio
N1OWPY3NFAKfqrvgm0C0bA0WfrnzkC5ilXlY2H+UG89HY/jEGoeqPHpOPuE0rQwR/9JHh8X1tWrd
7wgcGz7SD/bDVMXqmkDBuwf9Yra0lsjcOHYw2pZNyTrJ6gT2aQRiKk6Ooh8NYwPpvIifRzuogD+O
5tR9iwB05FunE0n5FPXCTP2Ky/17U4spQMrOcr9xodXhppsDL8QijXRsn6oZGUgzTRawYLekVVaO
Cba6llPo48EVekG7wcqJQmdQBX6jFob5lLPPH1HYTF4yD5a638Vx/gI9VfcOlTV09dYZ43ncNhUy
BrugMNIsBAPQ4JoJLZrGeRMoX5Mi1pOXKHTaXwH+F/OrbSSglMPQY+fM6Etwj1RCf00VJ/iGmZZn
PNjzOCU7J3WC9A/YlKb8JCjcG//ksQrxyzPS2thakRkGW2hLffWQtWY60HmUiQ9Yh6rcwwC3xocS
3qfzYGRN/jQaTRlvrNGZm3sFJ2Djvk+SqT6yhUA+jv1MwXAovBSIjxI2DmxRtYyU/e3zdmV3ka6i
YklTHXDpRVis4ngZ5Ul8tNp2eJjqYnzVcfD7HFDH5PSZTfVHEZU1IWSqxRnbLF2rBF/+Aigz4GxI
4fgFoPXO9zfV847TTRSDTmn3pVbS6DWKsnZbOyo00ibFei1WVPPJjMtgDzR3DV51OT6nGEwFKgfs
Im/J6U5rZ0b8XA8oCgJ73CeFB4bNQzQr3eiukJQor55t85S4XfXYIciUbj16qmLlZX+veJ+fMxIu
7lh+h6QlLHuoqWVPc+Hp8THO59nx8SWN1a9ubTSfh6FvXF/Ts+wz77JzyrF/fUCkIz1B7w3dLzOP
v/2WJmWZvGoBDZ3vVoqY+qckbRRrzb3i8k1wSdak0jNRJw3IxXXUVOiyIM5QHTWclR4mPYHZGmU8
Tb5CPU1BUE0t/r29R5fsQAIzl5YnLQlK2jDIlmPGGb5Entfnx76ZtWGnqEP+GrtNXu+KXjJ408jC
WNwXWhMn/8yRZ2QbPVeGx0FLKkwvFSMU1vfbv+n9wT/7XDJMZA0oO0uG/rLWY805Ig5Dpj3XRZ16
T2UQde3zRBKvfw7VpBm2fRN5tp/mphe9TNZoKY+OKCcspdSil3jiJEpfEdwrho3a9viN6JXSil1f
T7n4hunFUB7abBq817HspnBXIK7+VCMDNX5B8TQb92VghOpKkPOu37iYFG0DlOJ41/hn+eAbVSfc
LjeNZ+zR53t1Cud/3a7Ija+OHoQHo6285C2uKs6lFw2x9+ChQJDem23Xvhl2VaTbCCPDz7aZmuZb
nUbVZ2egXHHAkK5TPmu56LN/PCuOpy+ZQ7lzU+dO9pYGetyvlGiWJGyJ+4KBwYGiNMQLuSRFRPaQ
J06Wdke1Qd0OsqhRIBqrFkX4pR8aJ/azWfGiuyy2Biza067yWyB4X+fQDI2doIXBfz3abbmSsl3c
NfwWZK8xYARpI50nzu+6OEr6Ls/68ZhnhaPdoY4XPs1xVTwEUCs2Ik+z71VgxBBtnX58nQc3Xgld
Lk4vP4CxAWBTlr28ZPogKfTB8caj2WHJ6OPAYv7O7Dq2NoMGXEFtozW8+WWJgK6bLJaByAOmgQDQ
+ZyNiG6ziSHSUYUY/0sd+odpDpO99CPxE9Jyzx9dgbSa5gTFc0Oi+0jpZA3Ge5kry19ByVuWCmlO
eYuVH0e9MlqSkiPkK3R1u6oy262Sj/qDAi0p3PRKro33ao8cdYHuVP7JGN0knv2+yoxRSonAORyV
2UgeLbvtza0yNHC9NS+lZj9YDTwxa9LWzF4vLz5+NXVUuLBkzFyAi2BYg/UBymWilNqU2ISmev+L
9yObd0Wnz09BO//r8CMF8Nja2SmNgvBXMuQvSmErH4QDc6JAH6NxRNQNJA4l1vPPaMZm2JVCLmBp
OvsocX+b6GO8qhgIP4m0Kb2P1tIZ711NHMIL/M1lTWeOJZmrdacj13mNon8zP5eNax7cWA+/Rt1s
+fPocT6crrZOt+/2i/xWgvgluxUUMlW19x39V3xPyb6mjN3bx7np2299IJoYffFQc3YBPetno0n/
i2Fofrs96uXRJNOizkvrgNGhkZ0vMOado1c2lnN04Uv1PvA7se8de/6etU3y2FXxf7fHu8hiKB8Q
0Uu+nlTjXwJlG6evm0GJrOM8AwbJKn187dq620hP+g9fe+dDLaY226JW3CKxjnae4annRjV+Lypw
kG1URcMeEcD4ILws3Y3GmBzRAlhjfF4GV1jPUiakbg9AjwBmUbIIC9SrEzp8xxERRXFvZmXZ3NVB
PQu/86r6DoVnoDd24mb/5u1QWMQM+ATcp21lPvV0jn4Zc5+8VHhRdRuMV+N9LqJprXtyue8MieBD
NZ0EGMcauUP+2ncK1P+RIFQ/lsqAkLo6dlvVrodXJEvQL9OVOT0EdHKLj3YZcLCSMntSNIp63LKH
YnvGWCdE6Eccj9VN4DrlpolM56Wg0npHoSG8v73x3knaZ1EGkgMo0oIqw5pd9iHP5+k18WiWcFeO
E/eqdhCEFYYfiNTW/FIF7PIQtSqS0q5qj/daNwC8bcPGU3iRoYFsehj8yiaJraA/YBOtHcmixuGz
MXcKZlaTqf4p9didDk6bt3edpk4BiLGiEn7ljk6RbQJdTbaFbqTeDszQYB26VsN/S49Fr1FHMl3h
61k+SR6LM4fbRlcs8WJ1lnlAU6BDeEpVhq8UBOv8B/hV/ZtpzAo3g+Qi+X1cDvdR20/BQw3g7JSh
7fISd00XfB5Ikwu/xigc6ep8aK0/t1f18jijOwDkivIgjQcAPOeLajVN0RW15hxb+mXRNsisQNnl
0M3penZdsMavetdMXn5EYhnKIFShpcfS+XjgghQIA6p11DpcXTdGYRL9CVoTfq1a6sGpnGY+aFPc
ZT7pf1/sjJ7r+h4AnHIXxY7e/hgKsOqIrc3QG2Tvd9sBzNH82MOsDgkQoVHWazLittsLde2XE9xK
eAbWbDwsi5XKSjhD4SDaYxCC8nOqTI+2+tyYR4eKqfUamp2yAQSu6P9lohM7QfvKfdaqNq98O0d5
exeDMjnUJcUCILVd0QtfBT7R/VS8othA38vTr6x4OK+1ly+jR0nmxt0RkRAsf5fq66GIO7vC1+PI
kUBuLC4iX80d46EpitKvPcXb5mP1w+tR6+cN+XCrlayUzeWAqoa8fnE7Yb3k5mLo2uPEy/mieUH0
owAGi5BzbB7mqau/1U3fr/Hl5TZabDMQTUAIwIQSBC3fYqVNlRmF4eLYjJhubJF7C7ZO6Rp35dgE
29Gtm/ae6zG7y8ICf7PbW+XySSaFoCXA40jB2V0OXpiFFbtWWh8z+PR3agW7a6O6AXErZchTHqri
5+0Br7wA0G15pCw0SIHcLrYmMk6FnU1JfyzgKfbbMShGTeqwh9gKRMMm6suQVCET/9we9soiU/eQ
tEXcReDYyZ/118PTimqe3agbji6JUnriB2Da6Th4/22HsCmb3zV1F+sxn628+OoEU7tyd10dH76O
zgRpcCzD3K5WcsKwoju6+EkIgCBYLnfGBPx28uogZcfZsLyVCU2OQ6FY6lrn59qyS4gKX5hWJq/v
+fyNAf/LVBP9McFjpQKGmMTu3nT74MXIkfhDZ1Sh+j0q8Uph48r+kkEmVQQuI+gKi89No8vry8lj
3jNwLH2IYTVGGKz80oOY23QIvLUQ48rlB28ISIHsmfIMLwVUclsYFbt3OI6uE48P+Wjk/3HHp8ZW
OLZoPqH5L34L2UI8aKkX/DvUTq9s62rsg42u9Lb5yRh0oRyUvFZwSg1tUVIfc+zMR161A5lqugmi
531s727v0feo4PwmkIwnCkFUwklgl3W6QU/0opjy+Zho8fCiQ3g0tiXaYvTyjaD8PIYieY5CytOb
GSXpaKfYBLjbue/b+lMTRXFBMxQxOL/AwQWMHfamlT959IQ3KFuV3l0JX6HxB6cujU+5VujiVHa2
GDZFOjr/qXOrvUGz5/zF1KG9g1EMCJIOc4hf9O2JXm4KKDIIhEifSIlZWiRaY+popeEoqCgYanJX
8yj9E5J9PmbQTrecin4lHLtse1LG4vBJmwBJcLUX3fNWw37bU+v+qLmVSGe/y8eEVrBdNb1vuF3W
3XMNmgJ/M3c2f0RdPHziLEXezkJhN9nquYXDqRVXxhvau138otmz/eujayKdpbgPKf5JrOfigCoZ
Kv5jY85H3Ys0w+8wRcX/yosfevLjParMmPrdHvHySmBEqeVEpguWY1kJq8fSmwdlmI+tWSf+YKb6
Qzgqr4FbckEVaqf+m3MTHW4PevnpKZRI1RZeV0rRS5Z14faZW0P/PBZ6MW3zXJi+GGH2uKl6N4xO
/Xp7uMuQ8Xy4xfWDIw2egMGgHvsJ7Xd4Nu0PhJlPWTLpKw/MZeQi4bDUXUhsyeqXwalwzVFL61I9
ltnU7J1+CJw9tScr/dU00spF6A3qCkDb0IUsZuGKTTyK0fsgN5Qsh0ICKktS+wBL0GWK3cWZ50xR
YB0dbapnn169Dg4wVHcNbmsrx+rKt5SROFc70DyuXLn4f72pZuRWRY6ExbHp0/kApGJC9dFK8eat
G/uenCfT9rc/57UReUAdgAFsIJKA8xGjoDbxTB61o1YpUEAdER280RzTTZh14XYemrVo5cr+kaUp
qbUGBAgkwPmAddhoDXAt/Zj38zjvzMzq3Wc1NT28eXQ9MFfyVHnxnT8AhIGS5yb1XqQ63/lw2Lvp
Xl972rGIuWAyBaGXA86Jtb5SBb+MRiSakO4GgYjMcBbwFCUqZ0BDQj8ObdFttMakEZRawz7DJnpD
VqXeI3+UbPFapY784U/ICSGhkpZHaH0vPmEfGsZYUZo9irQSDxFqSvdGAPKkg5y5RcxoFTYq57Jc
UxgYMGsJYtisi08YVxQXcSzU8VvOzc0YJeOh8Jruc56G0WctSLyNh2PxCz4n+iOS/N4mrrtphwDY
qlXDlQtXKvlQpQHcAtFFXiF/nReS7Co3sLI78iSnX+daE79zov87k2t38HMtM+etpuiusnJOr21i
qtNoPcq620WdsRvKKZZicke6vsbBG9w+9hV5A9lG4Kw8Y1fHsqBmIOZMnXaZM1OAMgUcTfVoFVX/
o0qU+isehwCie80KVx6wq2NJHAW5Lti0ZcG7QKUh0kfmVRrZ+LsPQuxzyWl782fRuZjP3964176e
lArFLk+VJLrFPtIS05trKqlHBHK8O1TxUY1L8mbvNer8nWY/nMh6jv+5Pei1KYIQAQ/0voWXhaui
NLuuq2ftGKMY/4IhhfqQ6RXGhzRe6KD+D4PJLgbaBRRMl/uzbdxyCmh0HAsxJ+UnFd3JneEqqArH
SmqtLOeVq5zKDPg4vIXAWV0knoPbIXqUcJXbVuJtBeJPKom2p/+oqkHZdqiPf9CeSr6NFvEmVwDh
B59wcfXMURaZhZIaR0dxqy1EBSOHuewmW6k84Wu14ezZ0toKbv3KJwRGRuWKB5LWwrIhNjl1N3Sz
yf0Tl/p3nu1U+0ktpbnjkTPNj8KnABZhKUgLCKAsUAf5Y/66YlyyA2+ebOqrcZ3eD3n/p2xgeLQp
FXL2pzDW3ISunAoGlLL/HAkC2MWpcNy8HGNqWkfbKNXu317Kz91Rg7S6A3s6oPytY1W6bVG0n1eE
1a8NTezh4OcLwJ+VPZ9rnFoJchuJcVQcpXwGvZWJg2NMmXsAtCZ+kCENMGyz4X+Je2zUcpBmpGhC
xX2xyHYo2jziDj/Oii22deNk3U6L5+BxDt3qqHZpUa8U9K7tIWnuJrVspZzJYqohVk6q0Rj6kbKx
8hxj9+Nsq6JPxF7YcyZWFvZKT8525JGUaA2QGstG2KiV0MZgKj8jzhU+uJGX2Vsnaykb5Mr8QIAW
73tNoFrWZu2DYjhh/BSVSvhAPUX7cvtOugTL4Y5F4EUeL3kIkBHOv7JrpKGAGZ0+x6HNty761jD9
OB/jL0U9j594Vdr7JplKJPXtAYa6NSKTV471b3CT1KyxnCk2EOzXtOAvIyhqzBQ2pFwTZ27ZWtJq
wHCO1dbPAVwQ4cdBSVgBWOszCCDqwfqgfBVgq/x4wjN+5d17vxvPQxo2H9mspPxw6paOOqDYRIRt
V8umL/+gDw0CP7Ksz2jcOIdIE9mXvM77XavHpm93Yf0wWEm/ctFcHj5Xh8ROz0myyi/khymNY2Oc
u+MzAU3SbcYYDNxIeeQFXYrE810dDmRTqfqaRczls8F+pDgLnIkWF+yD8+2Ql23aJ145PE+B0f+Z
Xa+9hxPUKP8A3+cJtszQCT/8UoEwpXpFUI6Bw0XF0pwyfJLayD1moXaIaqHrftMmBRS2zP2SzVXw
8/aWvzzsMo3ErQy1PN6A99P51x0ezfHQIuzs4GbQFn/6vreoj9rB24Cv+NfbQ12eLmyFAfgQP0l7
WLby+XKaWchjm4v6CXOt+b4zx/y+qwpH7LwhCx7MNBiOfdSpu6gVRr2p0Lv8xzLaqEAmXYtPkTEV
/8ZCK9qVHX6RB8G4AHtq0LUF4wJw7fxn6XVQtUBe6qes06s/0IhHuE70Moq72/O/2E3SH4o8EiUV
qaK/JDO3XpybWtBNT7A63OFg5hEnxmxJ0a0mzP+Es23v//9GXCx4kNitOaEa+9TB1Gg2imumd0HY
Np9j8DCHONYPt8dbbibpU0EHCIABoHJ28eKtquxGgdQUZ49lbop7nmXjsTCCoxaJD1MD34dCcRiR
Fv6hjHn+0dIqm/KwzLLH2AnocZl4HAPxS4sTIFpsy93W/qkhIDdthIZoy+1pLq8jOTatE4j2FLjB
emrnY3eNNepD56aP40hPKk4rGxpg5vqh3Wklqliu8SdHfPr77VHl2/PXPSzZre8UBe50WtpABs9H
dRqtVfVRDd46HCOyX2Ze9ifQbsFdNVWq95hgG5d9wXXQsp819Kq8TTWHa5oGi5m//wZZ1ifck/ol
F9Vuell9MM/KG1raQbStck8lE6kAiP8eqGaWQK7sKgC6E9bl7vb0l+/Q/x0bii3nhy43Lazz+Wu0
mfUe1ftTMvb9zu3CZFOqgbUvokDx7hxLOP9VBG9PjZnXBzVvo2Q327Wy8jOursBfv2Kx7/qmGZq+
wQFxMopmuEuNcgTdGhtz/WLH8fhnmM0EeY6kNte8LOX8lt+fRhZbXTbPLlhRaZDhqyUM5Q3CF87h
5WQaL01JNsGzj23g7dVeRBzviw2sjtQMngKsKLkMfz0LVmypVR0O0Qkgca1+UfVcV/xRw252SwQS
fjKb1hV/iFmHQ17mzdpFsrgq/+/wxBxSOhb9zyX/zpmtkri2Ck9BjRmiV2bJcc7z6rvwwOgTZeX2
Ssx77XBBy+AVoFloctDO52sokxcOhRPilzG4w3amuL8D0ZYY25YrjX6sqTjjtk/cKdm0BYSrDdVk
pVqJha99YnyF6NlJBBFP0fmvmKuy04q5DE8ODtx3g+EFW2NqrG1lA9q+/YGvDyUBS+TYpDXy7399
YMVKGX+2wpM2DuJbrUulHN2D/aO1vbOWt10bjLeP2BpyHQXHxYVpaLDj7RaDXXw8x0cKjWa6L9Oq
xN1diy39Yznw++bBuB1INW856ctiFXnLh7lxq+AtqmoNlIswomk/KE0476DiDs7HHtn34UCpk2+/
E8iW4mh6045hIVWWrAp9y8HRxVaUpfs8RUPoh8H0ceFfSv8EUdL4A8XCJduP4lqY9mqpvJnEaX7p
OYjnpX2Yv3pmlK4ZyVw5Fy4ZtyflBpjeslFk1oh3KhglvoEciTbMc37QAJvdd3N510y995obsbM3
hDII3y2wGl85l1d2DqEiF5HMf/i/xbcs6YABoGrCU6tNyV3TTe2nLgKKAQ+JZ/72kVhmovJLMhi1
cNoLwPiWTlMWNRlyzE7hhS3q/MkJFed3VOZ1vOW/r3bZkNTxZhYqFc1untViU7kSZJeDzem3VVN+
2K5O/iBQopDTZNsMuMj5IQ3CMRvTVGNrldpwgFlBDSmLEGstx7Z70FiDNXjIte/Nt6a8CQHAuVjv
TMRK3URWdjL1/r/QyeZsS5HVMzYNd9+dMyvxMYCyswsCw72rjbXhr31uKbsna2eUBN4ziL9upVDP
TC2NAyyZrMT4kboDYtrRbP7Mufh/3/7aV4eiugozX5X6l/Lvfw1lO2HXGF6dnLo4UoKNioZP7iPT
OpT+qKbVSlp35T0l5KcHrfF408daZJKmPiZjC0XhlM6dUX8pSitTn+3ELod/qOM63mb2+j77N9C0
5lBblGBebs/2yoPq8o7zoMpSK53p89mWAJ+DMHWTUxmaE6AIhI7/I9c0Xx2jsfp9Zo/RGsD56gJL
IJvshVDEXsSrKODxgYWSnMzcnsaNPVpOSsRG9+4YJKP24/YEr40mi2Q2ZV4JSF+MFrRjbYxxJXAO
G4OM0nwVzs4xy9xM/xUPg/nxNwbZH1JnFfyWlGM5X8+0y8APqU5yKkzsyvyBWzLftk0x31VOEa2h
TK5P7v+Ntgg6Ax0etRbGyclokeV4maq5Dj4BmbZ+u220pn1wbbB3zyxJyaTUt5iaBQDe7BW8hfNS
BO2XMUkTdzN3mNO+6BC6rZVb99rJkDBiqMDcOReYMAp9hTLVU3zSFaPPfKtEMkfPQS/5mUER7hAO
rlcYQEj75jfiwEP7P5wMWoNsGYnBw0nj/EuWdO2LsHTEqWlq52fjTM5BSwaxK5TGeIkBp649M1fX
F5lLqeiHZcBSzaI17S7WAU2fBq1W560n0A7wdcSThk2mVqst0KvDUdtHgwQ8PE/o+fz6MurbEl3q
kx0ZMF2bWpvFplGdbNO6Q71iOyQXa5Gj0HmQmT8MW4pKi0BvCtomb9MkPXnd4Faf1CmejU8D1I6V
6PXKdebBFKOzCR2Jj7e4Tg3HC/u6MrJTkI12utdi00pGPx7qaW9Vyjw/FE5qrimeXB0UYVhkH3VE
FpaB12BETtVLI8puDHLkz0YwO77SjUOzbQth2HsNcdw1q8krnw8nVzqcyKBRlF8mJiFChpZeqeKk
WHWEaoxGAdSsybmDMoYgm8O9uX2RXp0lbxVkNZD94NrO98uk12M4N4U4WdU0fPfy8W4KdaPclJWW
tZS4h3Yt2ZNvz3LT0C6DqskXBaizeJs0wOjJhEDNac6K/Is5c9tS4p3tbmNV3LKPdMxBtatq52Qf
f5VRF0aRFbF2nsZlT3eGkeZirpCeKG1n1d4qEZJxRJMZj+mMi/wmGnUj7vywDFR3UytZ7367vdjX
vi74BJk+eFKjX/79ryAE0bgeORM7O+mZKH67vac82r1hBxsI6uPh42MhDUTCICMQEJLnY3kKsr1x
UOOtGVbW51jL839IjYLAT9T25+2hrl0DUtKCVh3dDsLJ86EUsyUUQfj+lAehNm6zqXXCHZyuNWuB
a8sHwAskFcGxwZVzPk5R2/pgtk5+CiPX+kXv2sVUssuR7cjxwr09p6tjSZQ4NREpj7N4JxC/sjHm
9rKT21jpHeo7xTPOzo6DYoSxxq67Oha3JxhtGi4X+XLYobkHbTQ9VQL3q3shhubQ5lwRBw1y+evt
iV07fjpxGrGwxzZcVlLRAoi8wsKdVPSJjfOHavkurJGjGBAd8btx/FObxnh/e9CrMwSWAuaSeB9d
rPMvBxthLrqUjV+Lxvyctmn3e7LqftpaLXjk7e3Brl1p1GoRqiJPg5az/HQStKWp7PwkzVPnUOdG
NvmxVoPgUGc9xP47hzO/vz3otRmSpNO3QmpW0kLOZ+ihuaz8H87ObDduo4vWT0SA83DboyRKtmXH
Tic3hJPfYXGex6c/X+kc4KjZRBNyECRAAnh3sap27WHttSITBVZXrYtoN3rAWwtjcv0ydLbgDau2
5Dw3pBLUBMyFLcp/th7MQXbxrIE2tM1s2LGwBmSlNENsNQTXvuYbCyBLA+m6vNyR6USundrwOVII
z04QD6UZUOC6PmpZLdwncuIP9uFkYs6YOuDR/2dycVpcANYlkmz5JWtgJ3mOUqP/G8Wqutq7ldp9
HSqaRvd3b3WRkgcKp0y3ZgkYiau2b4a0LS62ii4Xk+fjp0CJtHjXo+f+OGlx/u03DJIo4cQkaZK5
aEJZczOXmpcVF+GI7DywnTvbjtR9l9WNz/M0b7iz1QW+s7c4MoMVZqkZ5sVlqHj2WCGbSOnR/EXs
nf9MtdLdqG3KS7Z85SnbU20EGQPCceGrp4bjEjZ1cXHUrM4OtT3qzMUVbrURGq7dBSIESToOzQ7/
vr535dh5XUgBB73hrvor1QzloQmz4rWdvI/hJ99OpUTfEkAgssN7d21pbuWUS94XF3QBY/2YgtP4
WaViMwRc2yrJHyip9pD7uulCh3kco19TXGKnDl+zogq+xXPTPTBl9zWvamMjKNoyt9ioARQvkNG4
uNSuVODrs9zbFbmmFNT/9bA82E7zGyknk1BADOTpZ+8WoQlxszd3uplfaoAI5sGJHeNkB1ldfbNq
PdnieVs7idQkYE1jdF2qr1zvm1DyKgnFUEBObzlfYqWLILSrSmvjiVtJbAnNCS5pEOJJlnneMPZJ
0ExWfumgwA98Vxdqd05LuzqXZC7PrYWKxb4ORKEyCFRukTiv7eJ764s3T3UaGa64hEazob6GRRI2
pyzTCm+XQFegHrwSBab7Lmztu8oPKsGmsjm4cGF5bUNAFGv5ZeyyeDjrijZUp7xXt5CD63bI/Jjd
g6102Qis2oyCPqnCBXJYpfzXi7Sh/OJR/vkgNcvbBZfMLDAfS2LUpa5t7IxTMUcdN6GKMuUssvrJ
HKFZSnPnkyiKIP+NR4fDL0NZ0iBarNcHsy7nQCELLC7mGPTVLh2C4jCF6fxQV21n74XlbUG9Vs8o
4AfmCMAM0q67tphXRlJWjVJcFGWon9xibvY5OK3/ZtqCZ25r84pcWPo46rx89w/LWtRpvbO8uPJ1
mw/GkCblZW5i96iMw/SQKk22S5pcnGcEK//0ykA5/IZRIKAS9k5te+lnINUpQyTFiwscaPAQIS/o
7sqBAeWYUOag4sa7vTuYW0/S6oF1EBZHWQXki7VIcMtkKOmUhzgcl97JWekSxz1KzNvG07f6Td/Z
WeymN6tUJGKboGWojky2Rv8iH6hJ1ima8scIjvKXJGzb5/sfde3BhZac98km/ATCd32GItjKQPDJ
/GHOlPEcwzWnnipjLI1n2FKtacOtrpozoMmUlXtSlkXgQtbQdGPtJRc4UHTlH1SsuuRF7azS7ney
Wxz/dX95a5sHo5dK/4WJDGBS18trzZG3V7Q5Q0M1hTpNSwkIq9qztxRi1zw2/QE5kUXRFYbAa0O2
VlkF4tXpxUmK6J+20MP5oWCEMD+VDEkxlmcZ3cP9ta2alJmfCVUB5cHF2mZ9MtTJa7MLklyZ+OxZ
YNv/6wutbZ7CFiGJfQqLWr0RXyxhYG9ulRWCxWBI9lZKlB565aiRoyAIOIfWz2YGtXsimsq0X5rZ
F/MhM9NUP3c9dKef0yHVHNhA69aw4MAzB9HtnILZrXNdNSJ6ngj2vt//KmsnjLwU8LUUJKYIfr0R
TWuHXQX578Usw/lbzkxjv5vidHoMM8/7dt/W2pWlLwSUiF2gXrI4zWS/bR4ZSnrpmMWsD6oQ5fBN
b8042KlU4vdeEv/tunNmb9hdO9Vg0bhCLPAWYAGlQksUwqXt6y71fjDE3CrRXkNndQv1t3bGZAgE
lbAcNV2WuPKxbpW4nLJLA/NVcNCjYPoPoWUVWt8g/9tqtOl8/5OuLU1yvlDTgCDppuDtpAXo4Sni
UCtZO76Kdq7Tc124+bC/b2jtnMjLY9gSIHuDGeEFs+YkJyttk9QQu16ro+7BVaeuOTViGtyNF3P1
Q0IbyVUFpQKG8vpYZmWPHLwNwi1vx/EcQdXluzOybLuojRxnH4txDH7nU6ILLpvvlLKWwkN1ArBM
1ZX8osVonx3nIqAbYgI5/3X/S64uDTUvGdBxJpe1tSQr4QZuSX5tpY1o/3QC9dUIctRhr7ejsA8x
eLot8TwZYSwTUvkxJcm+nApZXL0sMYpkgk7tMjrIh1hqnHe7wJ6bgzO7E9O59P+egdsFD1mclF+o
q5b/3F/12t0nDaEYS7JKprrYUFSV8O50DC4qYvLRLmhVrWT2tg2ZZCqBW6mNXUGcGTn2j/uG1z43
CGMWDiAXN7eIveIp5pkk+b+4haIeCdbhpbb71rMPNIOb7w0ItnkjSFhdKwEXWpOSGWcZs6tlafRO
q2SXNneG+JR4TKs+KUrZ1T+VeBZQHtYtClM7KOaSrSB33TaeQGLZ8AiL71ylpTVILOhlNqgIhFac
OT6KJBKd46b5X6MrGmPXGyDpNrphaw6CpgI9fwbBb2dGVHtq7ElpqLjHUE6iAp40o+/aOL6vzM3E
YqtEvQZgAdHFTBXAJ67tcqaqbKBbdpOYuns9aD+sUTyag07VXe3G8Fk4dfJ3HffiKVad+oee5Ki1
WHr2Tesm6/X+Cbv95LyfVM/46HT+eWCufZUWjYUzAxq8KEFToQ+uOL7bZrFgKgh+y10JpgTEvjc2
X+7bvT3Z2H0jdea5YVphEdD0oC+i3nHFxXD68qynZhAfubhWu0+jbpZbXSYb8egKLlXaZIaFxqCc
GVn4EXUeIZqCyJFMu02cXe/M6YNOUXT47ilGXe9oLdnO0xh5TXqaguR/pAmNF+70eCy3pgZvXRo/
hQQAZW+aBjfzkI7DrLvVOdElrshsZgZXfpVDNEdPWYVKzTEY7bE9K8jVkyEombu32sR0zve3YOUQ
8iOgPmBag5LtLaU6pYHcymjoOzERLCTaRftvbnTWrkwa++hEyAqgrglojUM8XSJ74D+mIVTjZCnN
JsfPbTQgeTclCwu8lYCG5R1912Er9bmFUHQUl3l0bQgqzFLLTtTyoBm8v+5VQxL+LtumlAUXTrWY
VHBLWigulWDMFqLhJBpOqZPWW7iaDUPLZ6PWa9uq4gpDhlc9RBQp4FGGUaLc2Mi1uwRqByY7CXXH
oVx/ObdW1SRxx+jSJHC87ah0qerZhJtrOFU2g/ewFKrVluqrTBavH2VODTOhDNAwYwez5rXRilat
kod6dAnhAxE+I8TjP56Whp/GIh/TM6gKMe6MYe7P+VTZycYerp5dFkJAIIca7SUJrR5ZnWZUFeqO
fVf8cAwxPPeiDa3TGFIf2qWNgDE7LGJ7PsZUa82dNvaDnTN54Gq/8lJtq8P9U3X7hPA9iIgM2Xnk
b+lo3x3f1lTjIPDK+BIPVv4jVeeaXguadEc74x7dt7V2sCBhh8WUIhMubXFVRFNqjTbHyaVlJGh8
gZ1Fhyq8rkdvq/izbkmKVUh10lugZQQHZCsaVhWa9nQoQc62/yEMUW51VdY+H7Ey9TugBfxzUZuI
U72pHCUB3KOnn9RRFH8pffvvNE9OuHF01pYkaYuJYbkIVEKuNyoNIKLL0Hm+8DOG9AhLawfPOH2B
ZgN5tubjIflDlIUHB1jI4rnJbHDwOZzsl0gIZ/rqFUMa/YRPKop3iDKW0afEFX3ATKBadedeacPP
7WAHW6Q6aw/8+1+xeOBVo0eaIaviS9s26kPvphAEZgTOh3aozScrtXQfZEXXb6Rca2alc5CCQ+AK
l4CNmCau1ZUivjhiyJNDGIbmI3Q56h/grFCjmzvoJJ4ZXp23aN3XDhKU6mCOJF/OTc8g6gZU4is9
vkTg433AlMQvuoNwlOSbt7cg5avWqKO/lSCA4y4iVk9MjKkPY3yBNyw9VtPoffOicqKEN0bf7l/6
teOEdwezJfH59Jeuz23R55VplUnM3JSA2BGhgLLdMQQax/uwCS193zgGINwySdJoFzKGulc1Ybpf
7/+KtQVDEiITElIScPvXv6LWum7uGYi7uAEkSHt1jLTytciiwdkZfYHo7X1za08blM30rt9GyZev
jM6IWDukPKElhZ5fvaX+GDpUEGJIE7+D6Y43zK2v7v+bk77jnRMPK3PS5ixD3tY2kvqIlpzjvZbz
DLyC5DbaesXWLslbSUmixmXMc20ua1pXr7UivNiI26TPma4GDdSP6NxE5zr2lL+doBqso1Bquzzd
/7CrK6VEAaCD9+OmdMYzOI2MRQHXt+zhKyJIUlFFKdODm8P5eN/W6iYylcz8n5xOuCnMTgPY2xpb
otKGPWJnll+VnboDpi8OwhmdDzew5biFCnab2VzYTRYeXjGjCbY3JbzMppmPB5HZoXdQ5i7ccPBr
35DgnXI6hQnek4WDd4YWvL3SxZemraLPcV1nsuiiJFm1b3W90zeWtfYZKb2ALASBC2BrcfW8rM+C
riJcH+k/IdI0m9ZPZSqMo+sO8Y95NDbfjtUFvgEaXZ5kIvPr82kkFENtQCKXPAv7U9oLr9wrSdFC
Dwo5z+H+KVk1RmNZdtV4MJeDbMgIhAXEi+IidKPOjvAeFtNOh2KkhbgO8qj71lY/JhAqhNukrtES
rWk36NbXkSMuAy2KFyQVyhcNxOYBFE5s7SM1Ilb8uEXKjyCbJAc9We/1x9SYzpnijvwGSt4czp32
P6sOkte86oajNvRi43OuLfCdueXLVNu20hVQO18KRKsO+TySxkFRcSQ/jv6bqSb8+p3lyVk4C4j2
TYOyG5mzR6iI7YNO8X8A4V6syUb+Lu/saReUVv8brpr2IFVjgkUpRnn9OSs7iCqNxsKlt3Nt2pdK
Nf3RJG3gnYn0jcf7i1tLdrgClhyKh9hjWTnQYYYaBioWl1Sr1KNOze+hBGbv20L1lJ1rNAXE2qq3
m5Ho+Xnf9No+UvxkkJiRd+LWxbFBnC5VUf9KLlNr/JUqoxrv7LBJfFMb0TQN1fTP+/bW3iRqnXxY
PAy11oW9JMkaK1dGxjMcu/pFabXND1mR5MfeLowHwlnvwQtqfT7eN7t2+yl58Zek2r2ZmYYshck2
pwNI2Y364zhQiNrXNkNMeVwq2cbdWDVGmiE1mpmBX9K3tU4RNaEqUlBqfXNhApobYjl9d6wdsxtP
v7EysKhkAoBmgBBfH9RUjfI2tlIka0JGJSA+zV5dJaVh1FjidwKKN/wdkBnQ/csJx2wMs7mHQOwy
Kl01Pzio+Py0S5F/gWPI2rUTKgY7vQ/1rYnn1UMK4Q7gC8m7teyIjqPjxKTEJKRxVf9lFq77iUB2
Ps8RnKkPGYV1Z+O8LCxK8CR3njoet4Lkagm1SgiGvVIRVKjaWfX1wv1TMxuBmMX8PGRlshF7Ly7F
/7XmEFNIhjZA2YunN4kVkCdWm73Y6oDubAgjs76bUOAJjqUW1vuGYa2nubKNbuOk3hpmuo5DQ3GW
q8YY0/XhqUSQRok5Zi9xIKanMC6+d2xsw5BNoD1EyUjYUabjx5rNrJbKJH10YCNsKHxM10YzZlYD
Kw/zl9B1J8CGqeE1pzQyR94RKzBQ/xuaYuN1XFsoAD2oqaDbAPq7WGhfhYEec1Ve8PbayUgb70E1
kN0KkV770kx2uod8fsvowg+8LRSuGKbJSaoIFxdGQ9FPjA2V+Us1Gc2xj2bNPIZhN7/E4E225rhN
vtq7ghl1XhoqhkkPmauJ2MHCDzRVFABmsbxjqIGokcTpAePAmTpuZfzLq4EhD6Q2rQVqUdzFxaoq
QwvSPmu8owhgbAkm0/yKFnm/kyJfn1u3LTZe4lV7xIeSyNkiL13YG2JdU4bS8Y5xUTqnJudk5mSC
R2BD454R8g1zy017W56MM2RtgZrU4nRqeFBXKLp3TN2y+jtS2upYtnZ0plC9NeW/smXg41gXaiiE
icsCrtZYjGPWJnIJWWEdilBv97nefnC2hYNBa5a2pixjgnRc9lStaogDIx+944iA+S40C/toCiQV
dC3PTrYCm1fBnPwZEh59w4nerg/L8mWCrILXfkm6iVphpgd27x372PBOtjZ0aPiFW3NKW1YWB18P
PVAaXesd8WOaT4fPPgkbpYH7z+ztKZRrkeePHBMQgzw271L3ZNCMMjdq7wgTrBRbHExqJNAJuFbb
HaO28Xb37a2tSqKaqIPIBt6SWoaZuqo2kcw7NrMTn6KZ/Jlyon66b2VtVRJRbNGwQnxgaUUN1LJu
s9A91rNrPySM8oldrecOHX5jIpYH/fLRdSEBBIgf9Jsm1e6WOBfVmYNubLXkNPdu8dLaU/XC1HV8
uL+um0tMbIIYBvw3uCqO/GK3wkSzWyNBDKua9Wqv2ryhY53HRxBHW0w4N4poUvELd8trBkMJzGiL
86fYpaI0OppCTVjF31P6smfL65R5n2m687eZde0X/H90NBpXiF1bWMHn1m7sX2HWdKgRQb1qbpzV
5WMnfxHzGGDH+MaQui9WX84pcgPBkJw80WSPmdHkTyNR2oGGC5zy9qw9TXB8b5QP1j75e6PyqL2/
IFFY1CWMNCfYbOtTq9XBIVAYKOhjNLs/vrv0CsjhIS2R7OXXpqyar6sITJmiiGC9QfgUXe52yqk/
x/kW39DawiwePKkBQzt1yTXZBUmnGF2K9EcTMdBNbuLa1D7dxj4B06+2aBBvriSbJxNBSVVPB2bJ
j94jOTK1WZ6cGIeOPqkwhTGbBOtLDN/DKYudD4KXNHlYgBGxMmgXeWKlI3q3b6Aggt7UeQUms9Kh
Jx3GI0we+aEKicru79sizZWmGF1glIYQTMKlFjdFF6Ye5l4fHM3cCd3vPdO62YOViKJ+NFMayfsU
6RG9QyzdQvinrwa0yO7/gpW9JCWTAFXOD63MRaCtaq0ROnGnHPVgsP4X1HasHcbMKL8EVlQUG05o
ZScp3bFMFTgskLdFCUENZ+aRWpVIIilGIDV5hORO60i8fdwNgwdZWT2XG6DK22/MxSDzJIAB2syY
2/V25mkCK5ErEQZD5uz1bG4P5aB3p5lhnC+c2e7QhrWAvKQMN5a7tCypWd5uiexTMsO/iNPawEYp
CmSNnyHuMJ+lqsTfkWc0n5gSY54P3cvG29t6VvtxIiBN/NjOyoY7OZ/MDpmVBH1xve46dkInQCrU
VzPXrfeIUFb/ompiHHsauRv+Vf5Z70PtN1vAjlFpp11CVnptKwLBQRlD9H7Y9Lo41j1kJVAJT9Vj
akR6e/CqJI6/unY4PLZxHjrPhAxeeL6/4KWT50eAnwIlhwMkVV3GqYZQ0iTx4sFnrqJ4CDw9fPXi
yf0al433ChSlPVmZ7n29b3R5pLHEnD35mzxcck7neuUtv2Z2SsBLogIh+ovpcMpHJ4/hqvaoxNrc
/sxxI+JjBX5qcNdW5a9656LcRBg6TM2DP9TxnPzQZie1DgPwSutP02aaeE9aPfxxf6VLTyFtAlqB
KUH2pUlUr22qSmH1epNOfq40s3uE3ajvD2ijJdrOjZphS0Bh5cMCliHaexMaI9u/NteXVFHzwZt8
NNjsc2+14ffE5N3uJ12U+26Ko60Q6fb8ALqmeQFxok00tnTGiqZ6lSui2ddmPMXO0lrwYVXTao9q
qCr2Q89z8KmFjGCjq7GEVsjdJCAD30nSAzJriS5AM6G2gmga/DbUlO9uHXTdLsoiRzvUc/5FdyuH
gTagiF+CJrDjU20K7XugwBnzCFSx3ZKkvPVaRG54Dg1qdQqvy6EFrzfbIu/F6FdxF/7FOHL4lBTq
r24olG9cKuczrMfxV56rrZrWrRORIaPsccIcIyVirnd8jrusqZRq8IMxH096ZISHEOT0DzBq2nMu
RPw60E1/MYO5+axoNoxi9w/46sIB9EKuhyuDzeLaftADU7YctoG6Vv8Njnmvhjq3hz0DRg173osw
Sn9URpX+Ar1Y/LhvfOXw0RikSUGEDrJ+SbAloMvsgpHFp2JWjgjQJC+1N+pMmU99existkEIUK03
UvtVqyRxkh5IYuwXb8QIKxIEE87gi0JEx8l0Jt9BkOCgq0lZU2Zv8zM+c0sDbIkLlAcevm7JbW3K
J+qm5K2pwmpRUgQIAWf/JIfuwG1FxV6zhfclC8bo2BdjeLIS67MiIz8NKbrzb3xw0Ao8WeSxJEbX
u03zDa8J972viKD/6cGpJYQqqPXTVPwaiKj62irCO903KkPH63eShQPjlnmIVN5ZGIX0pZ211h15
8Gv7rED9Ue6g4wz+d9/M2rYSVtL4hfiAz7vYVibhJfF0Cit3M9Z4L2eCgk5V1HI/6pET7o0m0T5P
aAyXG3HAyhshy4mu9GcwBi+vsDmlY5BEGafYKctTkLXBl6Gq/8ibLN84uWuXFTs27D2Ua8ExXm8f
KaLa6U0/+iUKKn801TR914vEfVDCVB9OjjN1n0O99si9GFLecNgrq+StZ0gOJjxc5XIXgxmNS2q2
k69Dyb7jAg2+3sdF/WTMmralL77iFanO4hCYpaBm5SyeekOk7hxGzeRrda+Tg5TGQZit/kiKDYgp
yv6nq67xnz3Gf5hGXP774YP0VgSHWBziOzhPr7+yTRI/95oz+2YfTMGJmJIJtl1UVkG4H6fOE895
H3XqwQFKu8VgsrLDcPkCvaE3JuWxFpFVZ8SMPyYjzzEqNcoOKTkxP5vzFIGXdqkt1DHC02qrqNUu
jvp8a8L1TTVpcVdxi4x+klWjcrr88J2ZBENaK+yy5/ZYyj1LOYQGs8kvuR7N+X5QprQQ+4o+TL6H
Ui1UH/NZi8sDBQhbh+g2FtXRlOzzf6t5GlV+EqXFodMHR+03nq4Vv+LqXDp6s0yB30QQs2RbjAx9
9NV6mC6uGZh7R63iD3bUpd+mA8ykksG9Iw5cHIfeSltLE9nkU1qInaM2q9nRNGAVYDoki/PzaHXq
Rva2cvwZQZHy8bQPSczlKXkX6UJqXMaxPs2+R1kIYca67z/NsaN+yuG1/ty2WpijhuAY1WMi7OFn
VKvoiNy/BCvXnR4pVCXAQKhALPsIJlP+SmvFKj+hZ35JTbrojwBRwAquwD5NP1g1kt8Yz0ncC+oL
tbzFExEzdAi+OFP91C6ml9Lo0I2eJBXmYx5m2Rbca+WlIF+TvChv1pbSYYgyRGkAlZvvGuFwjl1z
/BrBYvxDNTr1YXTHftd5ybSRvaztKVSEhNjgFGkGL1waL+ZYaJlQ/RjNjH1Te+ZTU05ip5V6dgRs
B0UhUOdXxY3Kz4FRhRuP8NqaIfWR2ldvxeuFeTE4AuiwpvkUIZ1/s252nukMiae01LRiT4QtioM9
Sa2N++dI/rlLh0KoweWhGHFb6HUVXYRJ3Wu+XRpDEMEcMafdp5qXGv6BwFVac6+XThT8d9/smh+F
RYvXA8fAS7m4tKOh5pGucDGFkhgHWG+Mb+6k1ntNYXoMQvP4WI90F410TDeGfNbiPFpvXFoajBTs
l11cS6XbEQ/N7PeUr6J9J69OQ12g1pw/Ui/p4l3cM4z+Vwurk3imWw+EMmGiHn7DQPuwAJm8wzQC
afmgUQXn0aL6ZOYmF6gvZ1/kNXqaCSpkjDqJ3aSWw2Ea6nY3qH19hhHTe+xiiFiCwlR3jSG2kEJr
CR9AQEmsKOvRQOaunRrc+2HsWvySXOmrn1Nnlz/HZFT2TRNGD9E0GgdHsQtwLl1NFX2OpuLJaymj
aEPIjbx/PFZuAzhBEm1gDFA8LlGughcwdgedPYKL7MGiMnfE28zDAc7J8pOeqEzl57moNi7hyqkE
9IKXe0MN3oLChV3kdNcnf/KURmWIuZj6fUJlJzwWtptbsIg3CBq6wVgeYlOjarix7hWvTg2SHg/N
aGiFltm+oVC56yBh9MWkmqcymKtd7TKx6maO9vFYVSqX0O6GkA1ByMUNNIux7mn98YYh7utPTcyo
Gzey3A04vBe9Qcp010xxkkEpYRjV+f4Gr95CMAVcQ4I42lqLJ1TJC7NRVI0d1vpo35uT9UnTkqTY
uUjLP41KUR0YfSg/W5lJij1SW99ZVcEs2v3fsfbBpbIq+R4oMjBd14c+VYtKsxp56E0Nlb18ig5h
OekI1EfKxpJXwiFKORRTJPE4UZF+bcpAiaZjDkv1Sbb018pOm6Meadrr/QWtPGNXVhb+JKxqYBkt
Vlo71f5sxzS45I7unrTahQ1S69xvTh6kj6C66oOBKMef980vLy5zxxxR/sA32igc9fUiiQQja3Tn
yU/qwHtxnbS6JNUY/6lOWRTzkuhevoPH2dyIT5arRuAKwR86I6QVyG0smz8ZPZ9ah+/TB7g5g4QH
qePtjKiazknWlt1hsqOSQmtZfatat68PaUL1a2McZ3mU5G+Q4ScjHmTTNz7L04bGmxLN8Sc37hms
oGdqHrQ6BuWRJo3zQZAXsSfdTBeaIlADVPKXuWbqQVHN1KDjh0T837MsrvZZE2S+PXvD64SyK6N7
7ha9/DJaeDNKlZdvzTbbS78cul1cmnnu+gn4o71XuhN4srZ1vhVmUn+CCdRpjh89UAxbwzMMhpvt
Jdi/PlBV2bB1onT9KWDIW+3a7lWMau1bndJEh1ppim/oB+Tzxktwe44x+zYeSskNddCF2aSzCstM
heuHsW49akaHrDYxqPfaiU4/ZPnk7KfAGbfc0dJH8H0l2Eq2haUewhJEUxipDVu9xxkq7Q6aG0d4
3iGzTcRy7n/WlcOKIdoDgPHRJVjmsWbdBW0IwbifORRgoGvvTlVg6Y8Zg84bLmHVFOAInALyIDc0
U01RmZE3xK5vzZ14aWpLZyKuKveDHhYbh2XNFO8ZiTHdQ5fBzuvD0jBW5jBp6fllZ1UvmpoOJ2BQ
1p9D72xJvK3cBNYi+78SH0GD59oUSaEHuX7m+Z0S9p/r2eH6QfvtD0EovjTl6D3e37C1kwHrCFh1
qssSBXJtb9QKWOWcWvPjKGkZNZiTfwNd9BsfcO3YA6Ok6UsBSiJwr60wKQTMhKjOd50CSfEpaxqQ
Jk5rPZaMDwdnwwryc29E7hY8Q+7M+zREHnxJ/ifxJm9lumvDTtCAR+0Swy/1Vpt3CChOTyZaZw+N
pWjBHgCifs5sdXrukOpW9oGVbaJml8Hf209AKIlJNbiDbiAvRc7Z8UJb94euMplNM53iUKdFeqqz
sYdnyk5LooQ4SnezntJfur+/a1/ekWSLFEiBXS/HkQfcQWWaoeE7okEncCzrhz7ngkSKqL9NkeLu
GpSAN5K/tUMlPatcNPP/y/sC9kahnCU034Co/hDRtvsnaovqr/tLu4n1+LJoflFatiRqlqDvenPV
vHAFQH3dz3Mvfspp0hzttkFRTWn1Iz12B2ibUn6qQlTY03aai0MTeVvUzSsfGDVEk0/MGYOPSvqO
dzUb3YIobc48zR8tszfDI/rZjbmHMiXT9tlojEl77OlfhfqeGTvuyP7+R1g5XUiEUxem+W3ZN0Ne
kdF3vd2opt8NYfgSZa72R1i0zklAkNXup3nMfhlOrhxct9uqSq+4KmoKsriPV5Qbcb1y3pOimZLK
9KOIEYUHCPI6a98w1XMxmtEqxbFqB1UPN1zJii+GgIY9BxuDWXeB/gnCylMHmJH8EWKwY2DNzVcm
K1xGrw374f63XXEe5DHkMnLUVBbfrxcIgUNYDmWp+4oR58WprfXBPvR1WJoWAFsIMfeChML6PJhK
Hn2rUIJ+zIfSKz9+m2AsYXP51Gz08jsjXVETHXk62she6u3ayEyPrlOa88ZRWtlPKDrYSWRPobZf
Xid3GnS3MSPDbyMv/K+gIFXvZqtqjmHjDrtO9FsjzCtXR44TUPKkHccCFgdodmFkKvTc8PtBnX+m
Q0IbsJlfo750z6CLh+c59rKNctzaIrkvKs+4NLzEO5l636EKLAw/bRDUdofeBG8EJlazOvNIYrwF
Al+1R4OXE0QCTv3j+gzB40b02kPOGsVmdHACc2T8q873UH+mZwKY7vH+mV3xBxQ3GFDGHJVkT/6e
d+4o4SWIu7m0/TTodYh0qBl7419CTG53RHVaG8OHoPFo9kJ3L5TxNMDVuQXyXHHMVP3BV3nM8Urq
NLnx734E9CdFKdrU9t3KdMtyr2WaKL8PWecQYtRRpT5bcdz3+rH14jz+A+AI3IH7Ri+mbpcGY7IV
/t5+FNImRMdIbqj83hBqjh66HlNR2X5OhT09hkXTPSWx1e9Dw0xeE3ifXt0m8X64Rv4bzz+2gXfT
UKIicju80s0MJXG4/CGd+3HPWwLPZNgVibNX1KLsnwe3jfo95Tct3DVg3X/dPxC3/pLDDv0OLxN9
b3jDrvdi1ttCi5TA9NE2L8zdnGfDuc9mO95VqpFuuKpbjymNSXZLgLDgKeSPeb/xsc5LaOaW7+TR
dHRjkZ+SSjgPxtB8IwAJfnjoOX3ODZGf566P8w0Ptmqeb0y5k5kfBnSvzUddVFrIOZk+9qZnEGl0
0jIr+DoIDXaJKSg/iQ447GFw0nLcmQ0Z8Ea4tfq1oUWWXwFPvUS3eHCVOc7s8BxbWfbHpKZfG30o
HqNx3Lroa5YYZyXyAbpC9L646PVcxJUtXNNXKvGAdkTwbxiZ6snsR/HBih74EImYgPISuRN2duHC
eG6rHAYjC6iK15Rf4HmCu+sEaiAbv2SiQx3ygD6xdwHPqYb+DOvvj48fYakKxOOHCOSNGFlkJHFq
VbblJ/Ng+HXajF9VUXU7UaEkdd/UbeQqG34guumZSKE7+f/fHeBkSoyu6D3LV0JY1/ZMlgPdDm0j
//O+ndtnAapNKjrUxXnVb970GWmM0iwrxydfFifNHV9hge7FLglUY1cE81Yha+20UDuD5gD3R4Vn
cTHDkrew6rAXmP007prGIBtqhzx/sPu83Dgwt+86i2MMWRYBeISWnVOlKp2KNMfxCze1fzAeP9S+
h45L9r/JHc36pz7AlL6rg7YwN16/tc+Kg4HyUTbSKfVfb5/bdoOlJoHt1yot851rKe6+LCxrr2Rp
nOy0Ivnn4/tIqIR/pVXKHZEvz7vzUhuV7haha/tQI5Xtg5saab0z2zT83NeZNxwZl9qqla19XYA1
HB/CbuBMi63sq941+kmxifjL6kvV5/2DcCr7s1V26cMchWqzT90o36oLrr2h+DPiYYOo4kaiBr+Z
QL7ICXJqs9y3oCJJWOskfY6jMj5oVjtNxwH2m29jp35QaoJnm4oI2Eh0QgjdeEyvv7JeoAkWicj1
80Dp9mJOlWOUieg0VCqKfaghbhyjldvC+IQLD4Lk4b0J/DtdLRpNxR5FXesRgJ77DA9U9vdguNpG
dXflxHJ6JCeh/LI31V1nJIk1q4nKnF0aR1TxIGIMGAmZU61nusjZGixatUflkfAMdjNaUtefMu7T
wHYCCpB521dMQivep9nOyn9mdWo+ZUm/BQtf+5TUkuFCM5jIYdTt2l7k9OhyK5MNwDLPD83Y8hrH
AD9HY1K24P03rUbCO0mwKGN7xulg2b42FudZ2aRe+H8I+44mO3Vw219EFTlMBezQ2d12u+0J1U5C
gFAAofDr39pveG7VvRPXqbKPe5uN9IWVmnvYphennbPoK68nxL2uyp+mQus2j7IZt2zljy6B0ygl
1VAk37GUzf4P2tT/PC74KDfE7+YFBfjlPxdDydBjAwdpUK5gqAvx0fh99UVy9IHty7VMfPae54qK
E1wa1s///VL6r7Pyrc2FqAssfERSgGOa/aeKpbqmKYJum/slpDEktuu6EVs12+cWs2MhLufHNW+4
6aNBRIYUokJ2YdHs+dL5/Ki/r0gXeq6i+v86x7im/vP+wdMNzTBGk9vZAmb133mIKilnoSO4YCYp
CEKimOesxXps39txpjwjJR/ipTu8r77oAoM+2bV3QA8NgvjgY2X12hVRY74hyrjIejOCB9A2mcFc
lS2i0F2ZwHhqgINI0QeYYWWtczkigGGA5TroTnx4v+E8l0QuUdTaYpgy38IHNXV7O00NrHJanqdL
YloH2ypqiA08mUJ7bAcbnqYQr/N3oF36+KRxqthpLdEjXKBfmcaNyKkshvfIpHpPycCzysGQZok8
Re5PrbX9e4jbQ76U/rBRCadXbu3XPNeUPTrkTZvTiMDp+AdWC8I/SyZWds1kHjUfhR2r+jLEHiAi
2VACkoM06hi2s4A2EHFXaaANv5N6OWCLPdGSXstY5kisOeoheSlqBcbrLM0h25FRVwZSQJcl4VEY
4wmFeQ5/DYv9YkiSh0levU6h3Wp8rdl5o1bxB1/LI38eKSIE7pHinLNzmm9LDWPqFH5fBFJnflGy
iZfrCsWp+wZqhuPtmix66NPGlznsA7WfL6zGqrfPELnhCfwliuIU6W2oe4Q5JLwF/EMVMmFoun2x
JknDH1gWpdljZAsERkMGvCDPqyk810+Rg7SOHDXwyBdTlmP4U0R6ZqcaISnj426Q1HBycxTvXyq6
LuE8l3CE7iDlv6mpEg4RwT3YbQd1V9BfQ9PqZXH1BzIghfsLWNsl8HgvMRneLSU8h38jkmEVsrO7
9azoLfTWeSsU4mg3kmRBLQupx5WOnICdlZm0dcDYbp7MApqtb6mBkR4yoYdoF4/N4uXQIalsZztZ
MkGjCd5I8NJ6COUKeC0SbreXFKIh/LGwMCFZC0SoHNnjEPZKP7IIEjREqJY+W5KOqTUJFwc8C6HP
GnzQ6IlmN8C9zfa5pGMrLS/Vdy9cstxNrsyH05otIPz1wUQTvRQO9huqRy+t4aeCNWu9W5J4ZUcL
jXAAs67jGoeUk3UbZHm3NhXExAEgibjCcn9rXhLJsqlsE4PI3qdjoHT7Q4cwsxZuItOW9GPJzba1
COMG6SdvVDnD33mIcDE11uIRt8AlRlg8J2IEXteZIiRrX0zBhX6NwEglzkRN9RnB/+jGT0zEoz78
JMiQzHtDbnIj/j5vkTP9LiWcdhrMuVhwcy3nd+xk6giG7cMuT0EB3EvbLB3L9KkCxBm64djy9MEU
pSquvq4wSnWLAIHknPqBq58DB0hwt/KyDm92OZQb28hvJiGTDTP9I5k2oPXEycAa9LOTikPcplFc
bmfI71ewnqJKIC8nhBAPuKtqQ+VlilVlrpCGTcuji7fUv2yF3zYLtisdmnunaREIF1OV/5lFirBy
Ek/2mAjLmuhGRz2qePgz5Dzyn5kUUr/Da9TJOw0jxfmVMgoHGUhxKNy9sHXKsXeH4RhRTcibl0HH
Jr4boagM91NUbml6HYWvBkk2AfCgS+kOT48TL0rwJWCXzMufY6Yi+puZQxdgCAG67MfUTOY8Sxmr
U2qOlN7hy9Xyt4TVhH5Eum/kY1Lmc4yzANel0f4ydJ3DCdKwelpIYorjuFALQwqUmXpPfmO/H1NK
YC8Z+9do0PhDWc2G+aJTD0e9Gds6+iw3ZY6nZFTRcY3lxt07XpCqbDPrlGlLnW/yfJSJU5cxPeLx
4nd5e91X7Y5fXsA/JNzrnQJ6Ko8lma77LiyScz2TBy4pGQEQSqlmyecBAsN2nWq1mpPb48F9rhIF
pa1BRoKbaynqm+lmRvXNGtvKetveQyNyGAsPKodyI6ZjHv+ELFQWd+vovd9Pi4O91Qdcp2D/YGsU
heSEssPNuZFlIzfEe4HS2Y8QXOxVK8M0iXYarJUX1EClvsIYQ2wfYMrFXvSlgY/yT+fx+qBYuG2t
MOSAvySf04QhYmOuQUF7qsoRu03I72FaDtzXrU0L89JSXHlsWHTFz67Kt2C9Zd9GilN9jTGhuouM
UgaKeVEIz8iSN+zh2Mthx2S61ctnUUalvTfAQW4Wvfvsi3cgAPPy4RdpyxT5tTgzF16AqiBQNOct
Oc+q8MYSj512eTag/Oyv2DHnokPHLrCb1LKQpSSgqWFaaRSIgi8ee+21X6caxAPCCy5qJJ0Khngm
iS76UU1IIu/no46ynYCxTFnHIbmO2jWqy82Q3aENJQbGIuIyeqNRLBTouy2+2xQWHJzl5YUiuySQ
W/ZKc9+ssRj7GT5n44+iFI2/y0qnc9u7jFf2DsT3uvlhtiNir/RoUgO71c3o7KJ1NTTEbTsURWRR
pUxVF+OcIiweyRTfTAzG8IMJ+RCdj7AyNvZgDLNKwpmyZOFz3qxc/m1axfiEApvu5gVBNCq8i2nM
56mVmJhD63OOrLnW5Tu+U6SmNe457E3mT0g+Abr0K4vCofIWddINbwNsC04IXlE76GWbG88rdInp
E2V+FPfAziBw7aD5GOAMlNyeyAIG5R/cSqvrd8GXDr4GEGX6NMCpeg1hUS+TivBVeYusxBb0mrgg
kWyKf8s4s7dK6/FA5UYA050xx4b+jDpzPzs//FZsAwofIadP9X6sItki/bj4UUx1zZ6kXOv5vGy1
Xs9mndGAx/DAgM4ZrkEnCDsRJGjkkGIfisjXBp/VJOuT1UNR4aeB7nz2YhsSIo/9+MNqAzfpuqbs
p84G+q4zH4PWSKsjOTFulrcso0Px7JZgpx4kEANXnXmPRXOG2CWfT8ZXyjy4mWt6SSID5qZiKKN3
fFntm8uywb0oVUfNj2GdE0agGS5fcyyQo9cI7pX2t+KI40hEcmQt2r7hxYcCX6fLjiK5j2Nu/swQ
wM3tksv8bdtF9oLI5ZCTZk0bdQ/XwrnzNyHQNRYxnDlk5fap48leohOGFydaO0RSutZTn4gzblta
XGS6uRwxtNn2JoECMBQFPKa/WuRKt1UCP9uuLgdDO5HL8W048EK2SRXxNyaU/DPX9T6c08YI/zPw
Klv++ABf0dZXc4m3eZRJ7DoYjiIjaLRALn+iwTTNl2hWwr7vKTztwNyljl8CbHNgzsmjiT+gT5LY
ZG8zmhmNYq7Qrw+q+oLyxuI7C3Ay75ra54bAQLiOTwyva+Ako1P1bwB3C8NZg/HwTMFdkWc1oVtu
rRfDDE7AkZuXVANCfDCJtPYjjwBbESmMXXsEXtDmMguABmiiAqXnyZQ0KzrF0xKvT5G5qt/zsUJU
l0ckUJPgGnw4DhOzc5LTqGRo75pSEHMU8esyL+7vFK/86Ap8kq9zFjV7jxKWp6Ssj8M/h8EnDaao
HG0Cct6Db1gXYG4g22JRau5mf8BRH/AyH7tJJUi6jmpayYuAvrz5gfLJi35ClYrOANNcGEiIYx11
VkAQBqy65ut5zupteBr1nNHvc6Wrtbcy3rLzZPNYtH4sCn2Caw2zj5vXBoiSXDfxia2JWfqomlHi
aIbr7IeagkivNw4gg0jBuuZCM5uJ71l+lGfkRWtQf3jmDSd8dvPYN7Zk9gWTRWU79Iz1BKqmSsI1
lRCOYlqESfM83MeiniiOdTZVd7hBQHUlha512U6zMicKKv/RlbbhEk803YF9p44PHRJ8bNVCajeq
c4BQayd5TWf+Xeg4O048zmToKuOM7+ZaDMjXQdBNfHXIqiv7dNFwDJ3kDDliNhfUfw1WVzFy9Bbh
21XAezzGEUKLRS+Yq7zbvwZsUUGkAEO7saD2bsnODYmmki7svhhclaiX6MhQam2LfMYkxWK+BB6x
HHV8V+1LkneDUlvtMBKPtEIDC9n5gwpHAj8uXEXwG8yd/Mv2OVMQDKbeP5YcBvhPmJ3X/NeIb5R3
BukCeN+OZMcMR3P8qK1ZQTNNnCnf/AD2aTcZgyHIwX7rowZJHmdPR9mHzzPmrokaFoA16Wiza0LN
ru9kmlGkvtV+XgmLt+YNHovFNwSN+58FetmYOHXAxnI1XtbQpiR+6XGKM93Opaf1J1Lq4qmNDDAX
KFKXAPdyOWfXLCz5F455C4uSLWnU1a8RQslUsmYlgXGIrzupxbYT5iIYnA5143gXOe/qVkhxPJs5
AU0oGR2YDcs0pPv9LHKP+wASMTJhPzl1Psn0SMQtSvji2EyzdhQy/8DGo2Enweo9aymXq2oVrHVk
PwUJDldWj1WOmNx5XMla89IjQJCjzAUOney2rXFJ8nSv/zXHRn+sIwzMSZWP5b9YN/RXGarAWzvB
iiprtEzwW4N/LKIbMyFeiqNCz9FMUS+bnC4klbT4sACE/43u4Ec7IhfEt2Vz8J8zcuMxOjFcAx1I
4wLTj5zW4Rqm2CBtVoBBnGYLK8D4xEal23OGbh9p9HlCMngt/CpcZBWZATI7ouBw8bXUGE4IS105
9W5eqggMuWqZWwv1KDS31syyi6J9i3CXVubLarlu2gFbjIfogN0eObhJtl7lnsKLHU1mRLLN36zF
cz+YVqSaM8KDWZOWYTgZWyt0UxE4Oo7Pq4u9JiWsD8P5wAzyXM7jjXI+FO44QVyPoGz0BfsD8rWg
vnW5CR8QAmPus4MK2A4oB0ttCpuQryadhGhtlc+/MZ4JqIQj7fXF3c7ew4FMj6RNFGMIYDsaKIkb
vyUvdRZm2CPEzfES5flsOuY9It1X0KUeLNxoHiGbWGTb4IKETSLd5L90m8q4HxBIJWGtFInzznFH
d2BLTVtbIW0AxdLBz5UsFGMxiVwD5DQ0K1xct1Kn/yKGYOc22WCj0uItW3R7wFX2NccnS3pwvejY
77F3oRuZh6XejKVFRWZm+Fe5ps6S2klUh3FDQ9/RkiW/eRa7ozMiSaZuwuIRn4VOJUoziFQvJnPI
51rLaPwU6b7OkPXOcUQw0ILtXpjFdugod3oKGE4eQbXCFhSGugUGOgfFQw/zqvKAL+wMyUhd7eV3
KzBk7zV1FHNvub8DJ18LkhUhS3E7h8zBKy8Gv9JOoAYOboNVWbPt+IKnrUaDU4cRM0GSTWbAM751
cCkyC8ZO7OWfKrpJVHnqWZvOlUImiMe5iZP3edzq22Rb/JJsSn66ubZdoz1sdeJhnZ7MgWULbpOh
/qqo1+yksxIFdwTjRxEF3g12ICJkH7BHTRZIKQqJsRy7gwuO2ZrholQJJ5vdXEamTOVVt6bBU/zd
lvcwZ5JQ+WdwqiMgLo22SwIVC54OygTZXJIM0MHxHJre1ZfoQStkXNwI9aUlg5oP6FBpcihSySml
MBAUnHfJWsdPJdv2GMU5hh0lKNNN2tJyav7kmWDQsuHi+2DpWDBSDhU8Fyt9iC/of3YYZGfIEyW+
RAoySdEN2C8gLw4gCHh8LIWTq7BZyRb4lu4+QtMjpbJtxRaXP5cDGL14Ikl6grofG66Ex8XQFWxl
v9AxpFDeKBP9sWKbi94tunxbUZR5K8woMV/H9fgvnnax91g/+Z88FUZ03GBqI/sIZVobkLayvYG4
TPnzWO1uexJxpu6qo2RvbNK1IWJMpkeDIr2eQg2a792yK3zI1VSJALpgBtnTlQ8I9rT71E5OLgWa
+wzIY44+/jJjmVi1sHiHDg+C8HIgeLeCaDkWEuMJdLZFnHLsnfwJ+0MMLQJRrwTJoQF1XRzD2OYw
qN5bWkDD26O50NP9gj0z62MgKs3X+AgD9pqlXTAowvjZ24jVvYLfJWZ+ufO5T008fSlZlMfXFCfG
thDGrub3EsVgRotF5+YhUVjxXwcDDcJlYAGxpA16AdkhZFe/ySxMWLvApQkkizVV2ApjSt5b5bcK
M7pM80cPND0hboXHA7jWZZGeqduQPuEPM+KP7FVOr+hFXNzWPAqOxBkcMloApsCakhVxTRfp4BDX
1qyATmcfc/zuYuwhkW9kPX+MorDu3ZHnOMEpQrXiSzyBBMi0LOczzNenCTAIOEctJI9x02IiPxgB
wD5uZ67MivGr0bb4qIqpOk7Vhn1Qu+xm4gTr0H3/LZkrAChEmD3bidYV79a6gIcmCfXKarwAsUhu
6+D/3zSZ8DVgppm/1CG176CvMdlKWeJHrTuCNx7HCdv180pN9LZjw5sSpblmQKAOUYn2CFECMZYY
yn95KlHgVri/cKJYgxF4RbY2zj2oPVFvMRW5NqRbepXNrtR5Be3inYJzyduDQs6t0kKE01AY/a7n
Zt6Jx5s2dQvmPQ7vEQA6PSo9VoaZ2MaqzytePXMkzOAAj3aPT3O54LbDdS/7qmHR3AJa8K+piuqP
mEb1dFfTYJKXVCmO/iZF89ZDnbxpgqqissfb1lYhctCHcK1AyHpl0Gxsnd1GUEZnjkN5SsIBg3Mc
aWPbZsTse4UIZXhR8U5Vb2SRvKLmNrQbeLx+bNYUioSbbcs9Q+Zo3q+5wujT2Cx7XbAtZUQik/jX
XCGjA4k5uAQgoDYS6whG8ZtUjmnWmjJXVyQ8BtPSnJt/+O6jv8Y0qyQz+oF/8LvEcLOKKSwk1rkD
FqEou/lGAUM4NdNCp36fj4b202pF3S7VtvwWWZBbL+F4gvob/PEk9iL7ld8GH7IFjA9nDAOcAihe
xN1aY9bufD2mQ2flYX4wLsrPEnjgvyFh4pM2ERwBhyHSCYlDnroexQVd1bRxLMM2DkOWhxkZTz1C
CTfRzdgH4N+MqY7IYvbPy7Fp3u6TL77gu608DnO+vueqEjMcT8abs+14FO8cw07S1jKYHO1rWZkW
n42LE53XA3vDrUb5GmDSsRKRh9H1Bjf04+1UfoMB1qDbGmoz3g+AMsKpxKLnTbnq5pJQ2G8auUWu
YzMP6uJTZ97AY1nHLtd7eFEbKlxfr8KEe4alsO8xZuHrYjBwaFp+RICCUiTyUTz2I5/aEk4Iut0H
ldlWYkWy9hrpQTtpDJhkpHDLiFENlsh4zuNasjbseXji5kb34uh9Hb7UqVFYFWys6iqt6m5aDpju
lDBgPGGXkNJTHm/ud4KaXvbUc3o9YBM2d6sDOAJgboMnjh1GbD+mXIwnk694git8awURio1vRpTY
qePdXT9E4hx6JVvaueUweZRkN2J9CYop1cFFfPoGqD1mLVDu8Hc4MBh1dFl00cqZ1W9OKFWdVVDD
z0ZEy52N9G4eaJmPV1aMW4n2PrHfpsLuaTuBWeEALe2r76ArQt73zsbpOgdVNad6gCV0WwA5ijDZ
7eMddi12JwWg2zuVgyNOUh20bY94G+/BQpp1u5TpILsZheYO07CC40Cls73jG1JmWu1BOGmVluNt
69aIGBoC7DWxQj0EoNyZ3mJJVKDfNhg1qb4A7oR+DJ3Y1M002t/QT4uDHBkSNIkd5xSCb0jO/2VD
DYnwnIrwiH94GB+LIhrtHfMHRv2UF/Szhg9TRPSBJXR7CwJ+RET2hLsbId0/pK+xQa+ZQ9TapBbz
EbSPBuJ5rYbWYDfhTxTiuffYQeMZA5X7MYxl9C2n8fCJpIKtRt8zY1ftQwOhLtavM4FCWMR3OqMC
wZfJWNxn6EmPNsv9+i1oOvxzuIE9wRA9P+fQkWYEe39hiIPRatLSOIl+TC6Cq/rcYARsQaMOUx8h
jw34XiZcSviw1kvLTXQj6M0p1k+zbOBxdJR4ETt7QEXY53tgaPW8LEpSGgl3HtHQinWQkJutq7Ma
YCJGY5wPN2kLZCQqVk4geVJHZ3WBWSDWo8/uCqOipD3Mhg2RzI/1pUJuFxS3bkeaGGzE+J/JNSs4
SQN3H9UhLT35oomODvuiY7hGVK/pUwTy6HKiJZa9KNeseoAxtk2xwuHsIzHwMETjmwqObQHmRCQ6
KH+cknxJIO0qY1RKeSQ4G5XyCn2nd+x7JvH6napx3BURYR3/1qoOsC9Pdoa/llZj3kWAS/H/89TW
F4aJpj6ZYsQGzSUsOzf5uIznaAG4cNZylcfTDjVpRdLVYgkI3OPAnKzRyfZQDqm6RTc7McxvuKNP
4H0N9jIku1HoQ9Lk6+SqMZyxu0Yju/HRzl0F7xr3zCAIxslZONa2txf9FUonDa/8xeoERQIZ5gsO
PILmsAlsgrWElqWVZ7Zvac/HXO0nIQ1izL2p5UywQWjiS5kvxXfcqXg5EUsx4+1bLPUkK00RocCj
KYEsXft7OesdG0ob7Z5E2FgxsgPlw56eTm6Ci+BeN62NS6badBrRPzYYlhcyrA1M9wQ2099TnNah
czpF1oVwBuFhePXwq6LJfMenrXkLIsJxBuUN28djDTcBV+6mTw8IB13NCtpCP1KfJpcp0T6gqyuG
z4w3MKXN3GJCF1fReFfBfef7Po5gMSe1xpwAdkmz9FNpd4m2HpQL8NxiGHDPx8GiFshC8Q5x7nS0
sC+YQ2dMmn+sijqY26isfoRBIxr3OLH6AfiFoGeAhgm/q6timB8j7jf6FSozFV1ANkHJT0J+APiX
if/RMKOAiXFYLtwXik37d7wRW0p0scM4Y0LngN38kNqpXevyAOCX8Wzq2SgrXPcVO+oTtQNArqjI
Xhs9jGnv3BrhT88li2ENTQUa9Bhq1Mcbwc4/WSxg+DuO4chnMjQ29Y/Lmkz8zaLmvw805f4N9oF4
5LDEqnmfwevhV66zjZ/wsRAKilCEIXvedij6fswu2dXjAFq3Odt03Pr6QHd/EStHSZQBVikk13n5
04lsh400x6G7CDiuZ5fYyjV+y0FfCJ33PN/6rS41LmX4xnhcg3v4EjPOPSIKD+BGJCR6LM4rFlcJ
USsAnQcvsXkgOVrWHWFPDr/O2HwHDOWwfSquKRD16mOpQEiBYqk53It0O75Qp+p0x750KsTbtI0R
b8ORqekeYWtNdpLIeGhewlEe0WkvxSF7uChycT/WCM8jWQoI9VKENT4ANWdsb8WaW/EwsgWq19tD
svdrE4ryq4VVvXtK8IZR9DIA84q3UGyI6+hBfdRq6nOGwRjNJJKdHmcn/e/Vc9StA2Xnout0eLfY
O0F6dDhgYUDe64ooo/XRDTPVv8wB2K8HNjb/DCAIjT0S3JamO0q/Qm+8j8vTUZSeX2lkTIt10NGq
ePyCgVrjTpufUW/eh7Ie2qbU+tdijb7iRis+EBacY6JE6ufPAM1d9JTYHMPuBgUATkz9iXBY+V7Z
4vsMlw5Yjy3yGz1qRvCKKJJxg4ury2exnpmmy3uyu7w8xXLZsSoY3c8qd02DWrUM5s+SJfNTGSOX
HewNURqSKxWiO9OwWrTg5WAXOmkN45r9KJq/weyAKqAmZxeqigYZig6Lq2Gg1W+V5TQ/ofo3+auo
vExPI7o11/GJzrBejOeSFAcr0wvSyMIZoHl2j30X9nq54K8pqKgn7DfqlURsPH7nKdzNN1AjcN/k
097rWk7Hya5id6eMNWl4njh8g8YCFiE9EP+1j4sRlmyQjxVdjakEQE41FZ/TOmINUJvb9UKpH34B
xpaf9eSfQTRv1m6uEBRBjG5WFM8U8jqyRSsYZpFKq17THcvRDUnnpgt2P85IVM51W+4x3xFKixpF
RqS0xh1enUYQ3K56QSOJ0WJ34YhxbHMMCwicMF+OwW7XjUHhi6GpmX+iQeBPYLrGGMFKXVw03skM
05jJwM2UdK5Py8LGf3DrKrHqxjT3I4OfUoLxrPa/BYVaobWDZH+rEV9KUYRx/wK9aUVAn5tHgG9m
fZoKVy0nZHfp7EP5ev1rpZuxbI53bKarffTf4ZxLMR6E2wKoSOLoYeaNbj48GEDZ05Stx8cYtFmx
aeQuugyLWSYQc3Rjca2AvUJCEdmq4yrC6a/3FHihBpv4nA2hGk4qrph+VNFiS8B9Y/F3rEX8B5RY
uhGo8eP41aMrgnwnY3Z680sM6SSvj/ovAhhxcgY3zf26um08F7YC8qrRhD2AUjXfgWOVwO+Egs2R
47uKgGO4rd+LWchXvIIYACV3c3KK93izLSsROtJbNL+qgyhJ7H93OZoDXJwUxSbC/Z9cEuiYsNJU
WLJ1GdCS48FrpxL8ONWAPo4CTc9sqhEOj6llH9Gjr8V2GpOC2hYEobVZ2wUUkLkbqgSZCkvj0MLr
UOJTlQOmv6UC7exkGp9j1sbMIW+i6m3rwjjLqE2mRH4vF5BoiGW5gb+IClNNDkMHkBuaDNvRDEYX
DZqbHMWgjsZqIxpcf5DBbDmzO6qTxhEnZfE32o91e/LRgeYuD3CJBBUFyUMzbEl/I4xsF+2Wa7cj
74yCPmNrkFY7v+5LRAY/SXO3hODT020ywPIrxltUWmzcCapuPvS7R/UijasQdUdlUD1gBzA/mn1q
QDnKDUPjGGGRckt1AuNlArsIg7RXgDIkIlf1XSnGUF4qaP72bi809deFzvnYM/xjitPh8voA6FOs
IynXqXgc3bR8kaPT3zHQDBi4o3h9pUNSXFFr9rhrglGYRMN6W9WbJbpqHignUFqLqR+YXl89YNxf
k/PNUy4zadHHaPZvR0uJhTMQWNFSA0Afi+5wpJfKZ+i9QG97nmJ//I0jNh/EgTyXEa4afj+Jab8q
LBrhwAKs69aZJoiF5kv6F0M7B/EwS/lXUfF56rRKAL3NG10SAhZXXLVJvbsfy8jdFfU+3CNSNAa2
mY906XA7faEhxn8BOrGQVEdJ3S314mHDbEc8+GqIQWcrE2ELAvjDN/1e5/ounRb7nsMlvmjFMAjX
M+uXOwdkTtzBcXTJ4cgdmQKiRjW9pNTOx/2BgMZ/bAWNkkCVD2/aFABYhjjlRL/7VJSnDSofsAmQ
1lOfVnTUN6MrNmE0idRWYWUyDwvZQ4NmPHVMfivqif/FfQgCyEyX8SWu47G/lfrQ1Sarh//H0Xkt
t44rUfSLUMUApldlybac7bFfWD6JGQRIMH79XbrPU+NjSyTQ3Xvt3X9jkMBDHKcIraUb1NAiJu0+
UlIwEGMpjGPS9tOg3lWN4izgJiek0MsBiHhpasmFNi/cEbPspoG1DbhjgTGy6TDC7N8n68z9wrS6
7rekHa/FHsQD2Vi0o61fqtJVX7JhQrGdpNv458qpbX0ftVmDquUNWi+7IvdyRDT4yj3aj62PPX8n
yKkNgmbDtEkp9Hse433Q5YXe1aGR6At+SdMwr6RgHw1thLraZHCmc8qwCJGUda3GLOVLj1xe7W2e
lfVrnVb4mUp+XWqHhj+R5UQIIKw9deTJFqmt+CJIu7ywi6a122CtJPNFAaVw32e0Sjvuv8w9rsTO
0W0HkwBZaJTHvC8UtXOqgO7p/RcSa7bWIy5nY8taDbs6svbPXFVZyi8ds4KUMT+47kDz8yuM2tzb
IREH+Taphe9sayeNfoJgJoxhRrjezZnBbN9WSX6IWH1+X8up+82nKv46etF6b2hCnZOvogjpDIQS
dSrNKEJZ9tQNEIZl2/8CsaZjByD3Htgkv771vE7ttkjFeLdQi897V5XOL3LNp/uFvK38OAknfpkw
m8iNV9dDdwqHlWo2aGzlbXlRyhrTLmmFW78ZCcayUKRMskzaUii0xDTRIKTRxxosjG2sN/rJSepU
p099LbPivAB0hNtIjlNDalXkDywsLALvUAjtcAEM7C/dmZVcXVTzOnGOSxii8XVu3V9X4oLMtnLT
vuUJhc4PNqkTTcgFXZKMR5nOc3qavA7iyZasvA50TEFSlXHpn2mCsLINvO3BlrNyEhjZGf8d1rr0
r+SGAoi4ni7cndOvDFcZxg7RJgtmR1OLqzn/zIsiFt8rDVR2bBmK1Vue0HZ0Wfam1XTmggzGHYwq
87wZ9CjaseYWIluSTRUdhoiZ53aagnA6TeT9NNuw8laubCi5jGdac520YeP8JECtf8vAejW/QtoH
R5cmJLr9n9zN5cLr+IqWWg7bTqQx/6fJOKkBbZyXIgsnAGUsUOVGCrSVOeqb/8oUtuyB2NwsP/iT
mj+rynbFdirK0D9IejNkGrYgD8dh6GaOgCSq3HMvuK+PVUHi7j1b87Q40H9F7LJFzoqO1FhMMUuG
eM4JD4sQOzON3Z1vB5Y6qJRzII4rPl4hzJ+xDsPhGBc2lVQgRbVy4AjZ3YczX962McX4bBtoTuZC
Qedvku6G2QtkXXUI0rXMHtfat8kuHHw5HELuiOifF+noA0tsOh9mNMzoUiZx/8vnvWb+0XhM5HTI
cqyNw8CWnLwmg1ZZO9VsKZ66B1c75V3p9vJQiXF6SHTuEi7AlXBt2WTwDiLZh/u1xtIAFBj3/gOA
LzKZ6Hz/WUdyzbadIbv0wtpX+RZ0JnlspFmqHVp/w5bIMVCvmAD95i4D/xiZLecO+licitOQGMYq
4dx6zj5CcqSnkeXHMmR2fW/KNqxOK3/xFUtoRZBbCBBzFJWn7/EDgbqYEYfEjRMpDdc2Tl0u9TAL
d1CeU7aRk5XUumtAYxz5PXZzIYnmgEyUDUpSklqmaEShbglFzf6REJksxwjP0bIrk7X7DRULC5wz
27ZIG3I9THix926RpxficK3ej/5cvC99yLN2UzNfliWjb0dUveHjWW6drR2L4msWjH03IfcwoGv6
XTd9dI9QPT+Doix/8ERF+AwYczOhAXIlvSSvmvZ+LCTci5pGuR+KoPwYtMsYZuIm3DlAt8tGo+y8
wMkMv+cRcpLGoIye/PC2mlvlRJTdZvr6bsjm+NLnbfLWIhlf2QxT/+2TgW6qz6W9lKYKngpvHB/b
zh3+c7SfUHQk4/Ro+OUY9Oug/iwNRf1qg2HeWN3Jv83Kmwq2RdZblQXNXWNWh7oLG95OJs78YBoH
KZG7pAki9th2axOuv92Bwbseb3C+DZr/bEz3s5Q1dU2N5OVlobM1sZz3t8HxvhhCc6hmpY+rG6m/
eq79s02D8NwPjnrv3d69y2QvkFElLVGgdL5LWqS+oPceACiHPX309Ax6+idXY8bnwS+jSpKJRO1S
WZDMBMnSpOupzpMf/HdEfJQ3/UmboxNp+wgHF77fXuhj5SHpiZlfe1plcVJ+Zo+xiu8zzQDck4vc
EOWLwByY+guQN7mi/R6SpH5Wdewhb3LXbttEHspx6e8ysh6UM3xDKPxthgkUQS13LYjihv/KolM/
nO973bdvaUdw5rbQkDjTe6EF7RVpn8PWxnpsd5By4Xt824G1D6Le3yp6zYcgDyMYcW27P2G4euGh
cuvoYe1rc576sM8Y/XYGEj5ugUeK8YpvnaebmQG0d6yG/rC2Yzvs87JaCLPRbrQN4yr4z3qreF4x
gH50MaaQvM26x1ao7M8EL05pRYrDT9hI53OgofgWnZBvSjTuI2p2++T0dXMxmZj6nZNX/iHjrrh3
27HZJwyi71D1qZKHxWv+tWCWgDbtnG9iqcP9ADmE/u4l18UGN9JotHvmrPW3W8FGberELS81evEx
hpFGMCNt/SNUS/xjufUvHnLpv6SBOIquLjqJgeUfmFlT55gDpMT8QGqles9cSxUfG3PHqAzbepOt
+tVLrfMT4DzZUwYg3o6GeV2yel+ik6Cia+Xth76T7zHvyqmaxgI5Y2SQWVSvGff2kxv5/CjRRd6v
IrmZLuYgg/cLlgtnbo166Kke1D0p3APiWvSRZGtzT4nM0mDOrujJrWT9yeUcId2l3sURhH4CQSxp
y066wjnOU1zfOQoyG3BIKOQVt5l/+VLkz3OIL6cuSnGNVDW/rGXnzRu/N95h1F7xLcbU/yqmzswY
LrrlTLEmRqwjMn0lO6D5monzARp2ZfG3y1Ofn5+lBaMRM3rfDATsC4YkDa2yhDxzc1vzc0oE8icI
cJYIUGNnydltpGAWmWBg4hghtGaJM2wD48T7lrX4Y7Rqiv3UGv8BmFLfWfDIOw+AY2MjtT7O5Ibl
W/A8V+yCSQFCxjlHXU0fuWdU2D4lulpQ9JkgvqdZXzxXiN6gpY6YGTdnbfY9LKka8FuBENlVtH/y
oc92PWhcvAltkNA0BAVbKdwyXwzEoAweEsrIqxYWW1KI/+s3ugoEoi/j9b1VCZ7+BIcXxrHw5sS6
ZEJ4vyivGjZsQYva86plehNWVi83J4oSVz771im8C90Yk6I1EWL42zZmcjbM2JwPPzd9CDaOo/0r
HYHhT5XJpub3OMhoOFr8h9V3VS+NQ8MXp92evmUNtvEgqjdIyKAGTqmU2+zhTFj7bPparzRTKnRJ
Ilp1hy1nXlUVtPxxU+VdsHtUy5lewwLy3bZy4vlh2ECCksGWpXHasqY2funMUtt3EebwdlsU/GI9
FJFJoyfLxnXvIWuAo/dBkMVnPDHrH+Kxi2abL82Qn3J6gfZJNRQNB7igeXYOeec28XptRWgifejp
M8rs2EfM6opNbEY9YsZL9FK8GgOXO3Lv2TX+UkgP4T4oita+DX5zwz1qXy8LroUAbrk/+h1UR4GL
bmWTaLugPewBZWMwBrumBtewAKVw7usWipHNc0gydLetU3q9hvFGXDLbGdRuznb+FObuVaE0xSev
6W3K54mYY35zyHkMU6fVuKM9eykrOz6bfh3FERStsMMmHmF5fQr4dGBtlhP38dKzioye2TlEcTFl
b4OIuJjjgdjJK1hMNzDT6H2nYjkoFoL30K0HdR5x2kWIItTdFwkykNDSztO0lZmXkn9eA2buC6i/
6j6XkU13/N1F76CiefH8H99IDoYfTvPPgOHWeVs6TsrvPnKamf6Abd30PVmfNc4XAdkeyTMrlWv1
HA7W7a4aRdc7Y6VuvSMJGh2kvOwQZ3gSKo0xaq6b4hpqND2gyN7x9xLpJjrWbarsvzBUVY9SA4H8
iqshVZ+tP7jo0JPnMSHxZ0O9OhbaLa5zgwuWwTk7ZrxtgREpPa5zOKOy0aRxdfiOsBS+DfTpLouJ
O7pzIDfSFb9H7BcH4fmF/19ui0g8oHgufL1dL/rlmiJxxW84WzAYOCpvybtd26R8qkGHIzhI5acn
3JRRuiFdflnPzYJB77FPij5F7Y98+otV8I/mGz6tODuJeFjmZVswK5PqwDS3LZ5J6wnKR7Z5cCCv
sQNSoUIdMANig1nXPYp8ZBSyyYSpsmRr0S2C4MgfmEQn14kqSGWcyUN9xso+oB5HHVL6JpzaLCPY
iQ46+M+p48H9kWWYYhKZLJ6VPc5inSJ5Yoa6RQelXTIc24wiaK/5DT13V9te2qO/sGPTP3O2x1TZ
Q9ExK1Ke9v1v7QgekaivhCfYQR3Re28E3i0zkp2VUr/iswnm+3RkcrvhpBPtLuXrjAbov9swZOsL
peExGMmn7kfptL55CiCGysfUjdHFDUOK7h/MZ5NdZMyPwa2Ug25vfGYo2UXbcBqPMIxT+kMi99T9
60wb9GflMbDdQ/nmKc9stpjjEA1Tc0/SgkiOUczg4pRF7coKEZWm6c6NAEK3ySR9+Y3rVJZ7YvSn
6amEZxKHnokgnlaFDXuzRDEjMtzIKNi5oilnGpiZdS8yT4c8pB6pOzunyidv55Y1z/4hZuKdfVIz
WqPQv8XsO5cgMcUwHbhePASErogKcbeIBsbVFo7oELYrUta5PkIF307RM081vZ0aujspx0Qjuva2
lDsTSbFYpiV2cV/FjPyAykRT/hqu+ESAb11/fBDVoqJjUKMJvU9zw8Y2jA3895s8DFcwd/i+7iYw
ofGGJS/lliWBxnzhNi6nc9a6fsAph6u1JZkuKDE3JNqW+4UPZVhOaUCO7WtrWuQFz29ledem2oET
9jMHBWAfMxU2jzYqy/Jbu2XGq0qv7631ro2wyqYHCqDGs4ehdFutzwqbUdMdaz6SRX+Elnn9l4N3
xVsY0vLaP7Vx0Nfhu5f6+Js3OcsZwp1bDHFBR5WZOr4onal/IydJshX1WCaHILMjBmbYfGc9prNf
TfdElGOFXemoxqcILynOVnJpnqNpdGmI/KqZt1NNrA9vRu97/a+W5HUXt2KAyBAeipYdIo9D0nZV
s2UiKsr7KKiE/IrWll2gLDka1EHpgIUOG81RnDvY1bHgnU0ok/S+iUKXmUTNSj15EXiv673PeclB
C9eY3C0IAO0ZdGFAwDaeah+Mp6vqEnHPIuZMiB3tBoxgSniY1sk9hIrJ7Kn2ZzYt4o/xu+zTF1XW
nphRJsI7je6iffe9Yyf98juP/Db/VBVJXj48Kg5au0F3XHtoJnZXqc3YVyF0UGlhhGY2NOT7YGS+
4NFGTr299H7CoGo/sc1J3yvrYrghI6mK+m1PRmrxrGKEarWp47kFOkYSrDeL6IrkpyM0sM8Yzou8
yAkPJDP7ILtSTt6ewP7QHx/jYFDrGYe1Vr/wRyB48Ff44llrpp73bgxMne+0yOjXmmke0heM25aF
AxNTi3SDVxjAufXYjX3H8+VXSEZrFmSYRVMxHzsq2D/BGhp7kTYljEKM4YBiEplEv65OnnT/5QKs
QHKuVYm+IAhZwUgSgaztcH/IlD6n4nPKd3k8IXdS8JhwO2dxVR1p1jU2iDpo6t81QWL5U0joRfMP
atLk//zpttOTZfbEk0O4A7Mt1GmFYzBumQAPJx5Cfye8rAkYxxZj9oHHoS7PA5hq+xjCI+TPtYvv
6rCWMlLnaSkthdBKAlR99os2oGWOcBVi8YzXwEFCBrX7GZXlTiJqz1L4jFOvm/FQaytKvOM2WcZj
Hjhu1u7KEa3ghI0TUT69bW27c4YqVHvTdO7fRdV19QymH/QjjCrv3qWB57qUHoNSSnXswP+1QxKn
v6HUh0ls6gGiemegwqJ4F6Y60r+cuUrX5bRkWTR8BIo8C7XJPYKdNhmpJWS8oOkwyI/HrAqI8g1i
+q3Zm8NoZ5psHA8a6dV8NR3DdtyRjjt/glyMCrMF94/75oPYcDMJWbTdTknws6v2lhjVa3Gd7OgQ
DgYNI/UkmCW5VXrg8udgHRmeo1bFRiAxjhb181B75Q0cQyL1EdSd2Tu73tyVx5R6aTi1EeV+SQVY
VuJrZdQB2VoUTvIph5YAhy3jydTOmyGSZf2HEj8D3CV+lq4lQI9N7xffRoaUDoatL0hAg78tYbcp
uNBQ1VMGgLV8ZDBgZFYIrutdG4tQ/uZ+Mc5xwmNG1GpaMNAecwIBio1vgtQciqTwzBXbpSj2sV20
/JNGTjT2W+k0cjqUpHeVlCTwyzO/YBZ2PwyvWBosSb4qt66QTIQ2OO/w4i5B7cF5Z4UgT2CIUTSE
M1qC5Xo1apZQp6oPbjVzpt9FNM5A98FQlM3BdjbK/9mU4wxiNJvr6Q37dbwcOePJNacBmjMCx6kP
3ZuHDGMjsCB9iedqX/1aVpVOzk7XI7XE0I28IKEal+iN3PupvAe2wdVdjjc+oIuGojkV7eDAoLBr
g7QG21f+8iZtMsqbVBHqO2zFtFQiKpdypobEx/VNtkjXHU2AD+1kk7luLU+yFvMrERMoeAe99Axm
lmDEZXRUVD35jq2qnrscxARhfKzijIaXr3oKjk0whNCUgEyej6+sn1MA+XbJMNpNqVcH93zu63Id
5tzXB2nHMfmFJ5UTa+fE1rIbJSu85U2z/fYLGkx+aenO3GIauKi4L4eAYeAezJRkhsAb3PzO9ZTA
AMZzXnbwI5YZ1I7FRfV6b/PO6z+pPnvz6U3YsdkZzFU13deUD9mJQizqdsuAebw+87yrPt4tVFW4
aseIC1TQR402fnMqvBbx0YhqyKBH03JlMVWtyAyPdTL3B1P1i331/MZOE3DplCuJ+KChN9nZA2vU
n3pcYqUltmgd2kc34s1WjPn7lUdYd2U+v8Lgi/xppX1evisIFfETkDQ3/6oyFjaeWw7WYoU0ddzk
h4+1XY5LF8JDYZ6cy2znNNrO4HYmpqV2WICw/ia/DKsTxdooPd7UKIERRwzLC+FvAmsZAPAcmlGY
DRkYUiSoj1Da3N5cuKG5X4kw7rs948aoVfAN/Rj6O0luRFOe5Ojr8p3dCi1kObRDMP9J1qxbfjMS
cOxvhLvQexlwsEb/8qGavL/ObPqx2iCKytp7qCGpp36fOmpUR+MUPe93PyVjFHNJZZMNdu7ckiix
jUyncbfUji3qY828n1gGD0/7CbW9kMd5zFT83GbkotwRcWrsS6V0HFw7I1L10iGxlv+ZFrTrkE9r
oq8Oaly48YUs2cFDf1/8BAz/03MAPs09wi3q7kaWaBdbJ5esZnSRgOT7yvw/fHEWalbST3x1+wlo
3PfzuMR+d0MoFxZ2dVwhCJ6tP8rmLs2ctf4MgjpIXvC04d+nTa48tXM1J/IpScvQPRkmXHIftZxA
d5bnwhwJf/IhfbRDiHCcs59it8x4zi9LYZzpFjKw0oMExDLMHEqLkf4TXM4qT6FL5FPBh+IPgz12
cQI3g+w9rTh5giUqLiMPWBjuMBFEzRlZyngrOdSSyc6QrYXYN4g3geXOhSYzO7Z35OBfbRCL7hd5
MU09bCfMk6TzL0bM8k5PrprFbkXH+n+nNmNHhvct8WHiBl6DctlAa/ri7+RTjmh2S4bpfASjnIpr
YLDesOZ69fNDVvdZcLKS0VVODAW9xaWfV0xe+NTb4YanhhixH/jWnIWm2G00SMCUGe+ME1vJg1pF
Yyk+mpUQgBYHW/xADabcpxHX3NLtseMTLuFxsg4PtjShOuRmHgINSZI44Q+lek6uGC5gWrK+CRV9
JowMejXUlfiigQhmnmjgpXkrJWh7vwO9zEjvLjByjOV9MueFojdXlfW/BLMq+WwqDqxzPiNx3ClY
YEyC3FkjSSWV6+56FcY5s8QyU+VlQCktySxaOcwIZjHMuImLMflh5X9Mnsc8XLpjT+RV/9YBkNzO
t9aPwo9moXv/S3BCrN+HUNWYuVJvjrDfKSTUDww1DkkmISztx9gmfncwtM/tF8jAksLhkVZS/J60
M+pnwEdBIYdFkdcY+sIbn8VCkjE6mpuvO3DLunmOm+GGsLjGpfzv4gHH5BjWk4g2SWtSE97nbQ1c
32VgHYfVluNwXIh5KfaS0IuAjIYO/uK+yiJcwImc5+a1lVInj7paUR8nO/C3TjHVm7tjqdsw/Tfl
fLya2ifg7D02JWOmS81svNoHfPZJsq3mLJHHLIq7r/4WBoDHM1lASUbfnX7iwZLmeGHWh+BEL0eq
C/U0SwTvI40T8DuNZcFsnh5PU/N76A7lx0o6wUTFBjxbUdiHEJ1waylGQlgJLb5qsk3tG9KUVe9o
xuijm3bo8+kBEmFab/8wI9R2SnCeeMoy0S7cRC3do5t3WRXtl6R1GUKn1mdVCDgrnpZROT6eduPZ
5cq92SJKCYu/A9yyrfoxR2zPJT1BWQV9Az/sgxGUzLWKa5pII7YYQm33My/9qk9w222xzYqQAISY
cgfSqMgmAkHZPTMEQbxhKFAjtJgknrsHmft18j7rNoHqlTp25IbjKzf0Hx5ZPRtGY3OAFyY2/Mox
LtNdgQcufl8VTnuslkXKsbYv3JJNSl3QWuzkrYkEBrMgc9W6a520juU1cz0qj3MlDbubQ9N6i36C
wRny4IXGymd3NVtZI/lWJo4/neeuJoCaiS1D6KxZkog5U1n4B0LyHO+5blRhn4OFCfi7JTvB/c+J
EUEPKUEl9R1eYvJcR2ds43QT5kEaEq0Q6fg6DbZqLlXRt1hEs0Ky1eWYL3JimWLnk7xfguguOaRt
e9tYijbulQ2tfaDq0n63yaD5MHLXvUxxIopHHHGaVrBrKWV2ClOIOopRIxBvgBMx+e0IXQIEQLnL
ySlooDByTB5VF9G2YitIu3WPAswMNYbhpw8TRSi7PZlOY/LIZLcpTpw2KFLM+4QXf7Waqve/pTMe
U0M+Pbh/jIhMxHABu/J9EAvl8gYbO2gXcYwMl5GEIodfmdarPI+YT+Wu5J4y5bbIFPPMiCVM3kud
QirZbaTKbP2yRGEQDMeOqBZeAeg75dHypRrGfWJgTAED89L19oQFQc01zhj3TyuqFPN/oJUEBE0M
5F5GSwZsTjJFXZy8wtomf7jF3nT7ulsXSKaeNkw9VgwFnOI83OqygkICU6DaDaNtYZRgN8Mhzi4M
qej9rnpKsCtA3Ad2+EcnjFtyi+pzI69UWNbzaze5RIId2Mjuqju6/sX5u/YmMT6r/LrcEwdPztXA
wqCh5RNdVzSIHX7ddHmude40LwS8xOF0jlZf6vqC68SWVww65aGl+a7+MkUfYwZEFRCexYZKmIjn
Dm/uFA60r9pOv2cMYtyX2Tq9MJeIo6PTtsWfPINH3axzMPgRU1enF81m5fjyD2JI1k/JS/EnHYls
YoMQ8WIbWkr/rpJzN/2jvHefMqkKBM0hT9xdMGBXwgBlvMe5Z0Z1qEWaV2cRe+rQ1Evu49Sc++fR
vWEdgMtj9O0yUm1JGpmIlIEcAqycMCyXrx2Jg+qacwtXv0Z8nY5LV57kI0Mnr/end87ZKPY3TtiG
y0c3LlQYG1oltz60jOZuWKo3rNde40/Esbh249bt3J7GR463jkC2Adub8QNB0+YGeMmb8ZjDXYPN
H3queKIxoqyPnrl4nF91nUOAY/rxL1MQ5e0R2pnGfCQazOMZbelot0Pl4YDP8YClDHsKpHW/WVZv
h2an/o6eIgM/ApN6A9zxAR2IQfX+65uYNRt1C3d2CgZtqksZK98l/TxpvL3q+3K4LyAZzXPASjT/
EwDXys+skYP3mMYMM+4EO067uwLogJSYOmy87pMRpgzO5GPVF92bmXF7qJIE9oaY12OS5gTp8seK
6lzWaWqBUrM29H9B6qnO2XYlwXBnmJyoPOT+incrdJ1EXPuiHhl2NwsdzwbJN14/8ipopgdAIkIh
pv+nxZOznT9JUFESJ2qbrJekEaH9EtyWsaVcZKjJVEXl/Bvsv3EHkDfytkYQFKQ6JIXRZDyBvCvP
lcOsdaV2sEWhGMImTTTv+eLmpMEiATWBvNfWTVJtA7lW4F/EsTEhBdNN1fjpMzCV0Gcx43u36oW8
o4wKnbsMFm+4E9ihJJxo1VbDpwwCIy5OAqXP+D2YPSi4pB+7k8cMP/gRiSEOjgUKwXS2VYXrVCdt
9Qh0OisqLj+q9m7QUTBQ10ycKvG0hmS8ECJTwbyHCedU4fKT6WoAlMtmlnof12oOD3WZkLXjEYKI
ibDE4Kp3cCL2h6Z5nnYxXTiG0nJaXmdRlkxQvcknbCkDlbx6Zlrbm0kjfGIV+Tju6ybLpn2PBFk+
TemU+DuHGz2/LvVyMyNM5XeBX+eagSbiyHPBn/dhHSwvpoSxvvcFgVx3M0ckmlbVeZcaLxMlMkUH
o/I1wjL1zJAONyeJTY5/NB7OacBzJuZPnV+l55ojD2vSACX/yN1T9JuYgyw+3fAXuSFuQrs8CTHG
MTmEIQanqJjsI/Bs5f+eyJfIcI5K1v0IyNalw9Q1mh7omKi03BBULGvgkm6b0GMHzMQ0VS8LSvqy
W6Y923tZUJA5tPucjJMklHZbdo4dSbIQIqG+bt1/nKc1cJLBRNeoS1YAs8ojRrJ82LlMw9Z9Py+Z
ZKzpNb/iefF0v51j036R6YmRuIiGJr7tOrQi4SFlgoFbDKOrBmzU+XhhCWPNl556RKcc10BFIUnu
bS7a0zo79fJMiAduKnrrfnlfchBjkmlUKZfHtq38f8b32794Qp3gmARxdvVTSsx9WQxUVY6iR6FV
piUED+/ZsIwrrLD/BWCs4yGj2DpHWUGCtE1FTQDFWvj8bqQq3GbWTWirQwrD8gIWX2LewkV8T4Rg
i3scZts98Hf4L1i91I/relVxKvlymkPddQEzBRIal01EkSIu/PD5UIpoLV51MP/f0kU5dkkdFsLu
iDyACKJp5cVlrhQiVkz5b78Ox7eIE+638GS83BfGRt3Vto555y/q5VfWVP3wK8gZATHUtpU6ucXY
tee87hBGTauzdI+ITD5KlvT4EtwFMzyqSFvtNWkTIOh50QzPHkj7chKMpokycesqu+fRUr9Yh1yH
h7Ur0peBUaC/05Lqet8ARo08BVgvGRcEebwjDhW0OmPDCDRL1zuO+lkqG2RbHm6qooLW0Ow91jFU
vypVEyrFYCvtawzSKvBKb+cIZMJNnMBV4jgz9RieiCbOCOCIS8pC3ASaF2nZs2ms1VuUGNPs5pEZ
+bcopJ7PniEy5MlxsnS5pUSxYBWUW9cRoQ3GpcBcDUDrpnR6FLhNgu+u3A9VISDQiIULrpnT27/M
60TwZyDZ9L+ud4vyFRkYEiRCbb6iDxIcG6+Td0Yr45bPjLOIE1PO+A+jp/qSCBK7cGXIXO9lFEXP
MOK2PIT9RDgL/k+X7GXigRsCBFgmva07YuwIasFMDUeLX+PRx+XKGDA1BeED1Spw8QVWe9sRqd+8
4x3tjilD74USqyJeg5BC7VxTcnPKc5sEAMapn63BxSS8/sjwbvyYOaNqt3ZGX7kwMRxrKipNTN/Y
umCOmotmh83TasIIlunqQWeO25YIMBdsKo5eJ9oxfeh4YP4JwlRvSQTtQo8Km+ockipt0mPex865
0bWR94ws8Vf21S32hdYqf6sY+ZD5R7fgbQlhjY8LAiPj/aB2cYALVhg+GBWZR4cFyfWWdWDqz8SD
gyY7skQ8ZIrH4gj0dcHSkgbhduMWyg2ZiACD7CoVVewxHpM+OlEJIIyOU+WAnCEfsdtqWrsXTgNg
3rXI+3lHltEKa4nw7CfHxZr1qqJAP9l0kvUxvAniIaJNdAxn3ZPYmuANKO5aVnZJ/6D4oqoTMkhG
k0yv5e6N6IOou8SasYv74WoRWLPHXJiDAuA0ab6nIXTL+6rHvnukamssC1jD/3F0ZkuS4lgQ/SLM
QCyC19gzMnLf6wXLqqxi3wRCiK/vE/021jZtMxlBCN3r7sfTH4vCdptqL+6Pkymh3fkEDz5zfOEI
pczM7xFcD0Y/rk90ZES8J5zTAlR4+p5rojRHbppru8vKkKOQtTyR8KyKBD8x7s7BbQbH0N2vLLrs
NygUNP3fduhaotRu2uQ1wME+dalFJZYbZ3gkhvjW5d+UzSvKW8+bRg4cGfhDOMGLJ0/bBjnTywsv
w0vU5eliLT7mLGve6zFZT93o6eyzdtcUrKIAkDQfCmVbRdICp+5OmwggxSg8z98If07uIexq1KQB
l8gBGy6akeM4YIVij98bLmxFmxKJ04qwNK+vFXv9MunPAnztAiWoW6qdDzAs2aP7Q+1VRoDP4Qk5
u8Qx1Wmmu/I+toVcdrKxM4Uy+awL75kqkrn6WYZhQEFI4x6ID7AZz//AREUFwl4wGnU3QklQU1Pb
JV8DykuyZyXHFryoe6FPfTMRE4/TTJ8JooXxn9iCffjkjLf5BeiE2i0JvnHUFL3cFHyULEaaGF40
9oziR1QRxdO8RUOL/jCYB2b4pX2tYc79GzX5P3LJfQ1+QIQrx+TYjlWzGwqDp5iEkM0uAVZQ1jml
AfkhGkw6NwKoPNyTorH10VTJEh5sp2r7UggKQxFSk7g/D3BNc1xCIh2OsWpCkrY9a91NuWKpZRcM
/7ViJYmicepNvuDHioFLZFjpywN+HaZNaZb6KUIS73fFJKr+sORCA0SpK96dWZwYfbf0ZX/uedbJ
msnVOTb9tUxPt4P7lA6lE+9LP9SXdVg9fOArv+zbGmcpielu0DelTxR/lwldEQCwBbbQNPWQQDd0
f/UYDSc5XhZC6ExQq6MubTaQoWtnLmyvyuHNeBQzg8xG2rAMfzUTiatNxcL/h1ds9hiPJPCPRMfK
J8c4ARyEq1jE3lktCkcTGryzgeOBNmW8Jfwlo2tihWeFyZ2UIbSVgaTpznpD/qgAFPDvz3P2MVIm
Z3bkKrz6F3t27W8wBq73UI2mbMv2SOI3ZXMHl6sOsZAnUgSYeiciRgePQHa/je3s/IpGZ1oIMnqM
cLoE6Ubsfvq92JnA1hXXgCEposONBrn5HpY9s7JHS+Db0skJCIjnY7WCYmx+RWxWi4e6dDNNZNkB
bsiR2ajpsVNKEHond1QeczfiHqudmTgCxV4tOsJK1YhaRmIESwJImrhdUxxV5/f6buCmq09DZbLf
c8khzGbVXV4zOxt/r+0KzqlAvRt2LIS400DTdodtTSPMCXD4zLY+L/VrkhVhdGh8Y/TBlGb4kydc
tK9D8fTclk4IoFpjzoO4E/mQdbDRGrLEa/BRY/Kv91Vl/Wqz5CUPcVDz4t8wyZvPJOtlu6vb1i93
QB9mtK5exMd27QoCgX1xaTJbv00gJzBJtm31C6NhVt/2sHDfPQFH5xZ8kf+Ezl+/g9hZUfNENp7j
eNYkzDHiYH5brSFMmS6rX99jT4v/oqhm8iYA+2bOmOy64T6JwvZGjz2eUoARyRvBa6Dqc02sGuNV
2dv7oMmI2BcVElw+z6W/R1TQe3yFlnzYoGtWOpRA9VdsV4q5F5BR8jea58aaQ8A8Px/KPkR5SAU8
7kNPYUG6BUKRnKsUI8uOnGJlTtXsRzcAEqcjCMOJ8IHJE5zbhsvJPdnKxt0XnXVIdfd0WRCGw5Qu
sNseCz+nOWfCasfkt9qKs6eSbnQATLa+eWkpnLu8Q6y6ItAVmURIAfyAU3DZZiq+0F9dHlnbz4m8
r6MydZ6RplCP4iVU09mNBn+8WYasVocCI7izKZ0k+bUMKSiKmhsf8N1FEMeKxiVzT6QjmX6TFkHk
dajiENHdWWT4Sdi8jHl7jBgm3Apq827U0ks7LOS2ZEHkW4luuMq2bXZ9Clkb6Hg26S9PJIwbm3TM
p7eZTjB2v96kdnpyZPFcX83Cm6lNnOGhUnRIHaeassIbIqGOPU6lK8GEzQPGnXWomGfHkd3FdsVn
x+BI35W66Dlu2z8jxIMHMzF1X1IFMhYLKj59FjEBmPDNNJZRe2HDD1gMzt084JpwOfyNJQG569a1
fKoCWf9J+RtfxpJhh4w/HyRLy3l+BQ86KRaO9Yr+Ky3QfZjnyAN9iB/c71vJKjzrq3ZXyDXuT5HF
s8WxViXeWclEnpfR+u9hXDT31BcD1vGwtL3nroDIFUgBqZQl5vJiuT7BfyFgPt5hmkQzzxYMnITS
tdftvNxp5fdqaMs40z4Y58diZCZnymQ3vOvh1xEidqAigkXhuCknohlbEcB23UhwOG9ot3zBpW1T
zoV8XqYDt8s63lXh7AM27pzycwwj8wbGnB1iD/LtHa9EWl2otnPGryiTlOW5c64O7Cxq9x4Ac3jX
+sgNKJVF+ce6WXvJVa3Kv6PwXUVHC2tpLvoxtFNKHhCtuA8Dr5xnO6FwmWAdPg3ROKIsDd/bCet+
+TZRmlC9TdM63MWov813HAbh8IgfyvyboPaV29pbvV/cpvr2DKNaNXghTPW7D53qsRndCoNeJCDL
2cpNMK57kzV3InTJEjHRsDmZEleppyQPERsl3/bFzmXxR/up6/x2icoSWJTKygOPRcosw/hV7zwh
yQUhEQanZWQVcAPtZg6e0OGk+9ys3EQ4fJsuXG5rNxfxkyQ37+9w9C/V2eua6Wf2Erc/apPU3S2F
kTVSThEiT7YG39lmiIdlZnlnR3dnRMR2aTOFzjq81H3QJI/4b8XC/2Tr/u2qIgnOIoyF+0meVT93
U52a81g0syQS4XkjvFe8uY/MJnX62pNPSLczvvVlr8DDPi/YATskBz3eJCU795cOQC9dG74Oj1U7
wgPnfg9xiXhCiTPiC5taFN7FkHeLzRzj96RVjNKFU5XgvCR5VybVYXRjTGEJ8sw2gBO9BzpOJacu
Asd/VIaWwUtqxYT1aqj0skUFY63YmGR5ym1GqRdX92neWr8Iv6pFeV227TKvMZumTxv82SHcOzwq
Q07Sh0sBSESV+n+DjpXBnYvz6gPiXukeU4QJCUVITM+h4SW1i/JOrJSL9OX0EwJHQ+pL2MzApuXD
3jd8z5hrxsJjtbKOXbgrSmTmSz6w2BNho4NPOQ3a/x1z+7wZKUhgDUhLTfXHD6w/brnodMQM+EVg
h0in5MyqwWOsX5v+UkxUTu6IxaVwVjumqm3uomdtoOaprzbwcvT6ToUhSWI5/E6qFkiEWgNVoEhN
mP/B+a4/TuozQYCFDn7WhrTGXWa0ReSKqxQNoGOkGUYtGNUYhbsNjR5c1yDx4hqYVe0wtbYzdDow
nJJnqQ7q8YGuFRY2CLeZ3IaVsZBMR3oeFeZzBSmpomeEMau7QgcxQ52wQ6QsxTSOCa+Av4f01Efj
lu7admCD44k3buwRJH6/hSxWVZBZ/DzUG8Fr6Z9nMZVDx1XdHwoDMkorGCk4ilP2dBt3TqdHUp+a
tzcvyBxwZGxeDTaTPyDfoTUkxWwso4MLH4zcM07n0IbLyeNyvGzYw5D2HOA2PY3YV/EK1jBUNgOO
IX8HE1J/5dUKU7Ric0XVStBE5V2xStAZkqQCtt5w7j7XEcH9ai+SwKVM81yvVh95YgDywDxwngY8
MykXtnI4+0niEqsMHQEtuNLBPz9xWWs4vl8fCls5v7HX4/IKVVI+6KXnkEtBefVsf2v1jtMCQKws
6SJjFyrGbdVfd8YeYYdrXAR+6C7xF/Hei9x9GZu5a/cI0vivK90Ivol5Xn5YlDRvIUHAECQXUs1G
NL6mgYfNCdkJyHsNGLgoJKbarF9dNdS/10jk0EQRaSjLawJSbek0pWzuqihig85udeP5cfOcG4kL
qTYYbvnT5uiPhal64kuL7DaH4jGQgysK5+DmUU8/uL2abZsq7x+HphcZAc+ChQNWtynf+jYBxEtj
7FpvPcazV91GwyOvzhpAYciJTp6xpdg+wnX93rgGz/ySd+uHbiJMgPwym3wr5yh+KLyZiwKTtiYY
KRxbb7QnMIlC2uzg7aSE7A4pyZd4S6dz4zEhlGzA8f737/Mo1m8YAqUksIl7OkMwBC4fzvm/63wM
sn51lxcpqxCcG2YrrnF83tzZMnaftqXmI+i0Q87NklN2adR4GIRcYO3C6403V7vlkdqZNiFjqwi3
l2xDim3J7/kGvl08nG2NHLzJ4VqQl81j/K2G3MuXEZXBBA8C9mmuBLpS3abxn5owLQyTiODvQfZR
/O7ZhsV5zR32mR0n/xEn67XAphj5YTqT7uV+7SSsjxHq3roXcVo/FZmXf/f6Sh4kceccWl47+Vb1
I08XNJz0PvIa8sTcHhAL+SB4G9s04TIts2TptktxHUWatuWWVIuoy/bd7I8s/cpiwExBd9gb7lLU
doIw1yi2TdTN7GEN2U0YDf46q5P9pQlICZT8WNykUbN+zJyDepuMtfxcFkfliE5F8UY42HzWTShi
YmCBfoiBJbnbzjew92aXt9amYJR9SUYvZYEbadhBSNgM/X6JZZ1FBDZEclVVeC7l2H0klq3WOeXD
+4ONEI4IMDlG/LXK5VliYy0OdQcdARPApPetTuVDFFpH78ewyS+iWTiS/SUtc1gdYf8wj238xxb8
XA4EMhJnQ4eSaPbAIxEYZ2QK9tCov9QRRMyha78gOulwMf4uDBWQVcQo78fLpYejL1jC8VToMX2q
Gh8sxozBP98tsIu7bddNBiqVKtyg3hhfCB4W1wRnEmfOd8L6KeEOvlT3fJbo1iOVkDdIX/wFpIAy
fWhpc2LGGpf+tivZd+/ixLf8E1b9L36KmDZskHg87oyA+gm7E6Qmn8ICqPEufu6kgBR6mFsfJe4o
eYhHYP1EgdiZqMdaYY3d0KjEr7ddB6ATqMxZfJuFRfzbFQrTt9+p4Z+ZcR5QEdKZieLPCbDnn9WD
jBJsGq9X8f2VDoAbjceqw/TGitrHyY+joxVHA9tbf9ZkABRhZBoWFshEOJfol0mLE97qnl0CJoZ5
ognW5ar7KUPLjv5gmSLDE7hUJE0UNfjDKNm8coY8Xk7ozYSuulnZU0kxAndDWeWUdyVkssPcH74L
Fal4H+deDWR5iPLfPQfTN5EJKru6qUtyJuyctd3STiRWFfvJnyTpozXdNvkgp+68Kt+Pb1gE9+Rt
E2y1fPwqVDq4zLyImr/U81im2mkU7bUSSl1HGTBuDSNFn+jkl/QwjO1YymYhITMkmaPo2/ziN9iO
t9fLHMT+eiGOZgkBkOis1Vhu14Kdg65zj8y/n5pvNOkA64HXt8vFAjhPQMcLuuX5cLvGYBuC2ToP
zyEpiyEi2SPp+ii4uhNkztjR3OhVqbfKLfn3qKOw/UOxsBDZyNqJv5MUqhW3MjIGmxbPdfVosmqk
kaVKq9+SlWty0nKK3xwVG4vfMCJO4zed/jfYgIxYAz2SL8YBzUtLNFP9Hk5frI7JOHSv2BZVuNFc
e8FWtLKhKydTi3ybaDh8NbC7MRP4yWhP3uLDtc4o1bHHhGB1vw+71m12k5z8ezQfPXEUsHeNN+S1
quHWeKqYfmfIrO5fB7+64C0x1vB2CH4fjb9Ej5lh4/rRFwbZufTd3tx0VdwQCAed1tVblllF/a3R
O6dx1+bkjblT2Iw47sYj9edcGG74ceGSlj+znkAA8qc49aVoVz8BzDKGyMlpOYS3Y4wFk1KlIi03
UxD2VEtBdRrFQ5xer4E9BQArQM48wgnnV1WJBcQYu0V2y4FzYQ1pln3v1qmC2i0q3zxwtOTN3xCh
W50CFrcUf2i2+hsoQln7Qr69s89eGdlni4WVVdUyx/zAuwh6Ic9qYaDCr6V4Wdm+57zGkzl/g+2c
LB/5WM7dxfUmIe5yqsA57soyAKZAXiC91Xj5qDdqiMPtZUQ8ifRx9b8AVaoHNgklxKO+rNSup8qb
q2qIwrJh156OD7FW1p6GulO3vN551ZC3M/MPKzHqjUL8R5gObIrBTLdCvWW2bOWdqcIk3Lma/8cf
tS674JNUqSefJGxXPm0syaxdIWVhHqIZSz9wiHdcrXvYdHu0otQ9GK2zI7fxQm5rIxDaefx0t2lw
8o7feMJZhMI5wvOYWsPyDmgPEMmsXubhjbQUIIwsVqm+RxLown2n2bF/6ZXfSM13Bsf3gKehLp7g
jaGQBJGu3zFNDtFmGqx5yEcD4ahd5xWLKDxXefLrsF9uEXUH8d6N/TrvnFBRA7lB9ybTbVLXK/8h
Fiz+jSJzMT2OFOD1750f8ZiwS2HtEeLI5qH/Mei6+Ilkgx1j9UYJTVTjtacm02DXYShpqVcARh8Q
nUE+6m+ZSBm7Gpw+wRPtFCp+84F1kXzFipF+xSLK3WfYhjP4L6bcM1AaJe81DpTxUiPXHtl9tC0u
fMwLN0RLgPisHlvJ38A4Q9QcjM/CuSlmJypfuTBilAfMXyt33jYlQZbXWKo2eCUE5oMTZA9HhA8j
pLMdAVgQGCSS7MI6hyHwWuCFiI5c990T1og6fkX8o5PLw1dZ7PrIikfTFLk9hcAPLsZk3muaVAQQ
HdIC+0q3xTlsXXZvaBYZeJWi4bKUTDz628Wf68syXBMlkUY7e2octPTzRP6GVC9xEbIGs4XOg61w
cm5WPJE5KUYXNuGDP2Y0R/rraOw9MhJWTRq+C/9X5aHafvGbKsM9Rk8sH0wqIa9wXePh/EVzPMZL
yUqBLrdaqrmhtN6yseCSK0lFbGTAu/ksWHINd22Hek8yLJ3uhsRJcAS6QPgkibSEeKpCvieBAFY6
T9CDJ8xSd76fDK+YnNpvZliZfif8md9ajmw0KyEqlJRibf+Rc1Mx+7JaoCEty5LnN0uX5U+4sNds
N4E/GLcazCv0EuSDO7a9CmGOb6mot4Mor8dRSJprOziN2IVlMDTPqe1H7xCsDXPqtOBdBZ9iVkv/
lysfwrgJ40OVtCwKwjhHiWjnBZxH2gzJLkBU4qkrCtPtZt7HznvISjf6nCbnLSNxQ5iic46B5FUR
tHzCG4ohRHxHw8s6s7rxO17rioCR4Mqa9E553wXLSsh4qgrkSTWgqMVWLpdJUFPNNQ2UOSUcSaP7
lfhC3N11tave7KD6K85t9dzHkm2xc6dApAePkPOr4Kj5tatjbPnFvXeC69Vm8uDNAZ1L5upYTmHy
leex/BtjIeZCsCbzT9VEDWUPo+5BEgB0f1FT1FC+SfdOix2nXd6Za/F02GL2LkGLVYqGL5NzGRmI
ap1SNpgkr6kryW+8PgQuhEOCGOla0L5wLIhgfEuMC/blyjiwDwmmU1CnA6LuvrFFVmwjnIXlsXaH
gqrPZvhTJ7XbMWc7PcZJJzH+KeOy1u1DTP6XIUHW37FZdw1LxV4YEKukvfE5V/XDbIcQBQlSivsO
EQcqHbRqRsBZNmK9LGsJrNfzk16fmmjsh4N1WbpjzhlEvaX11XNOFdltBnS/hNElIhyeW6oZXTaC
kpTTLkUGewq5R0IUhX08jphXdcFzaJ3WfgT/t82Uw1IQtRXUvt1hsV9uuAkF+Z0QXf/JZNqMR+FF
IVCEUQNoz0Q+7ohp9aRyIKgd/Kg1B0dSErKhS9cuh2ZMVHHTFHjeIaF4CRtPfjRs+SIjl2OKvtTc
e9wQ1tswjOZwP6VSXHs+irnsTiLMg8dUz0H/FRbUSFMeYkd9RM2V7yklYtDYavROUtkxUDbA8tQV
FMKZDOOSEDAOJDeqIBoirttJnkX9U2C9+iaI6sIBc+uP68FjOdY/RvM6/k3wvSJhWBt7ze3YZXan
xZWFzXZp3c0Oy/pbtrXIG05HwOFxBs9P8Q2Bi8daxH1x8LhwXJtMujL4HDDNEz5fCufb813ybSg9
QbPHjaf9YjsDn6hPyA/r8yqyIVmOgjhSwAWbiL7g6zA+yry/Os4tlib8IU2TctXMIgcdFqYesU9V
lQeOE+cRB2PvbbuJqHVCu18VNfs4CuS8bXMkBdzVymcy1a3+Zce4ug0XjFrbhN17coy0Hw3Qk2D7
RFwlJTfcrW0ixRucOIC8YZj2Frz9ES8C04IrRhJZwQ6s6JlRnuB9baOlcj5yPIi3Stdy2UbwcuyB
JkGKUAcH3wA3Sm7CgI3W6WMlFNQcsOKBSJ40iCL8w90TB5z7QkVIuj6pQXLBQ9vsWu5KC5mzur8y
mMOwcQAh1NMnxXWYOjx8RDhi2/QtxQn3CzFRlHyHCwsMzFHCP3VN3Dx4Q9B9d+2VHrIOMJOHJLH+
pXRGXv7TKha4SmXn3ja9Z/Xvxi2S/sklwHjgwtwz09swal+9vgmzs0Tors8ui7JjUPgKS8XSCvep
Rz7E8+FF4jvwrk9KEQtD718XdnBQ/JiYpwV+aPYR1SQpNxPtsfz2vKzfrX0G5ZuiSMqD0BD8/MUu
cxrsGuwQcrfwLVT7K0s14IinyvPABGVb3vSTKp+VdWf3GGgKODdwMFiyoKsB0piFS1CHnbl20iNi
coRwOGapDI/p3OurGDL663OQq+WHpovo78CV6AIVMsegIGivPo5KzusbZnJuG6G3pD9K99l0pzwn
feTAgZCFcXkCK+aDbt34E7f8m/87Qj5dY3lB4oFXqfgzyYzuZ3cgULKHVM7J2fR563w7I8leIVQV
P1R5Eb4T9ujcL8TVNn42LeckVkpehS5Fymsfbr3QXacvf5ldB9Xoan3Y5fkQp7hBiC5vDBMADvkm
79VNAZhXvuLRCUBjIYo6X+MaBLegrqwCIFh6xKWSSkMh16EPP93lH4BTDQnrQLFqz8aTmdkFXHku
WP3G7I6vqP4i0llRujH2cqbuoRvv9AjSE8ZtP8+3k5dTKrfJ/SbjB81X3n5n7IWiz6AfR8Hg0FZU
dLFyxavOTMTXovl+ueGB1Ao4exp6uONmci6E/8DGTARZfsE6SGLOADedb5SKl/ZUS/y6h0By4J5z
bnjhyfXD9K5mklwfg37F9DHKdckoDMlFdsMUjBt74yJUpufh2sX9iKdgXY9uEfbug/aBkDfA0rAC
eA1cK1UPmltqy19L/rFKRPjU+pU6X0Oy6767CgTAMvzHCJDVX2HZpe1mXFK4hekV35EA9M7EgiNE
uC7OsvG1ms04/5mcZmwnjF9K2ucuzmtnr8xyfdCFiBgduEm9ZqKiGXpjeJC+UeQc8XV1OPh7aIip
/+iZQic3Sc+wdtc0MjqvVFuEF9yVbAVjfuLTB0tMXR+T2neWbT4mEzQYq8Yd6JR62o8sLXibxtcY
7LaOgmj5tmk6wifm8V2mdZvI1bw5gLz9hxCsF/Iz/dKs+3e9dQjBX2e2O1ztarhnlxiNh46hAhdG
XjO4Y2islu/JtprFourNn9L0qX0M52UgvD3NCcU5nLdE20ITzk9sUjwP/93VX8UrJ7+HgSkbNnAs
1BDzKdXaitCa9onCzrE+5jOC4tbQIXJ2mymi78JMnKJVUfbdDnyffLhGchmX6GcMNtHiNc5jSyeZ
3YT+SNXKNMBfPLiGODgEMArhdyZ0shc6QIR3xuEr+TN0NjcHBUbgdRkA7G8hqEv6U5Y5R35bZpnJ
Q1N4zpkmJTwrooTKs0cK5TbVT7E3bEuqPUnhlFibKOgoS6+xUIQzV+1WMDrRwWfr9ttNSpsiRyTj
PeugqzkTGu0uI4298mks8PoIfnADMbkGD8bComkPLGCQ2KGMX8lngh7JrZxgjftDvyiaaPze7Fjq
do9ZSR57O6QjkwIOd0UvwrUh2HoA57bx5Mwuqt4U/pF9o7u3ieS3eEDydcV2iDIP6yfAwjt8h9Wt
gra4bteSYBktaU1pzhTtlX890EDZIQN9dutLVWRwD/xheWvLwcHePCXObUmrUnQpXH9NzkURdjXA
rGD5m4heFx8cZfNTkxSyO6PVkpXdSASypzLxliup2DVsEuMZD6lPqSVF5kvPcGGQTFlEeVxzPD2R
oKXHetqnXd59EkJc6we+zbY9k6GjqM0W4NBu0BAJFfCY+/an5MrDO0NHY7Ml1ydoKhCssHe8aNDn
nT411HS3VBJxoU7rkPaRCl97T/4+3niabFUMONfFZFt05xqYNAgftmEnOVBBAUuQZdZO44WiAR3B
9HnFGShPqITR8lZPkhDKCLnhpAJVZVus7NcOSopwuucpw78TJaZxXuKFaCXHG2LfI+uD4Mnp2As8
ZnxC1KXnKSuegADrUTolJtUexeu7a6gc3vRGabwFMliOjm2KO3R7ERxLTpCzcReTYw0BxnmfBKGm
OYUDuPTJvoZx+0Bw1j1GtNqArOxaNR5sjqH/Bbkye6VIte1PbRU7R9NMtJG4Q6zOVcy+8WlB7iy/
iclrOHdxtBY/qnQoRIULyoOPQOoPHzOWjbN0BpfOzIXU+jw4WXMxK6nczaIqH86xJFi/jUk992er
oWOjgiVhfZDaWSDtWOob+CcGso7H37lz6HhgKzGjptGrEmYPMwi85QzJByB7Du3zH/BDjZcJXe+Z
7z/n74tlIfeVD4oAP8FU64+6Tjvy1BLNUNBRzAYSvaXd8zpUwXHirUMyh2Inb6NsDYiUqIW+NC1a
1aOrSEGxuyA/TCNq0e3NUMIdRABZuf6C8aXV0ozpuk+NAZ0bspKRlwCa6WM+02G37fO8+piauPQP
MbXzBe3qa/hgW29K9+SUhpC04hXCvSLlPGGiQeBgp+tjhyi95BchJIA3gESm4b5jKS43+Gr6XzDp
cjZP6ZV0WHKVQxibSdA4UV1S2Fcy4m1CCybhKTEuXkLhlv1Tx63MPTEoiI9w1B7ycBmbE/2j7fq4
uLiz8KDhxSZNvbq3uI4oHltUHyfPuWxitV9FqVgLT+IfG1HDeMeT98OV2pwxiuJAdjmLQaPMyv13
NT/TQEmton8eol4/xfCMwq3jGOw/uNPIjVqKv6507IGOIl3VP95Y4GDfcrOLDyBbgvRVx2N+9kBc
1n/JL/nw54i/Cpx8xTgAJDRs5ins9hd3Pmr4E8t7wDDr/qSePxSnGL8TS0ECzCDzvfZ1TkP8M2tQ
ZOR/s4Eu0B1y2TzdAsSIIcsTJ9qv0PiJKrSBfRkBgXDTSnKbfNEFKCHsCMCAkE3a/J6SBctP2vqY
j3JHigJs5VLQxFjgJb1N46L8N8oIj1kE/mxiKROXHiGFa9cm4XUuRXJW2cui1vliLGLxtqOUNt26
U2OpTCRo9iB414yvYRun3WYcprY4trMTgIRIluweSY0/XChNuV7rdeI2mWACblS6khkwOFg5pzC7
/OaGrTP+hwP27hul6UA8yRrax0mPznDsAlL6R2oKrjdDB6H9ZmiG6rQoHP5bW8uVUF/mqVvAsstv
3D1NTYEEN617W+gg3eVjF8Mu1vjfd8AQQ+KoEbADTPZUOJxcFduMOoIgpZvPa6r0H+sijgxYITrZ
MTE73/iimR7zzgXlmAaBbt4rm67ITCHR9RfmetCpjmRk3OKQwDsmSilOVOhpe4jWLurPps7D7sJV
b+G/KJzwH4y9CWLVKOQxTeKYgsOowX+bEacfbugTJDVnYY2lrNL5wN7jqfBfwa7HKMQRuSq4NJmA
t1FiFFxJYagT241++sziXsro1ueabL/adVHOzUIV590YNUSR2DQG7xEmlmhbjAFVWzAMVkoYjNON
WACjvMcUSBcmIAA3UdGR308eHE1Swe4rMe28jop6shMI9BwenSq1uFYbBBBh3ZGFHkIdQ7uYK0ZD
L9GVQ9hh0dfYkBvvAzXYB1BCIsAdm4zXuYs49V6UfjofYBzQE4MDHy53N7ux2lAuC5OUF66+UGd5
BVrhzmU2sYsDpMkv1x0ygla7xFj1MRs6nbjDYEjbs8EifRBLod9g6U70TjIGfGnVISb3mIk51iGt
uRj5qa3apIwzCRXL4/QM0opuCmZSh9iaK/qzGk2kLi7D8JW2OElz9Nx2uOdnmq+3tpqDX6VTMbXT
0jGul6q07vdIMVG/Tddevo2mapnKyfLTTMpJmm/JTzcWgZ9xYA/DMXpjOM7oUSh9Z6BhxE3ul8qd
4ruxNrygwWZ4b7kZkns21VXBOy+v2ZO3xlxa0VEOBTdlPqgVNNpdZYriYfFMnG2HTtG155S6zc+8
eKqHhrGVKkhPJvHdwpqVqLY/+f9K6BtHT9oKvz4MyQNbECc6Q8RcOCxEmj/yMnPNBiE78vZmLfBg
5h2wOYEThsdpGJxP4vziT1wP1GuSVB6O1AHVf3vhdL/bifI0TEgpi3gm2bJsoc5m3mNIfyWEoUA4
WDHh6zEMC8uWYjt6Ez701BuRdVN/orm1Y3t7mSlzE1t+1FCgpn7FzreRPLx2l6021Ns+gNqz84xT
HToWef626Qs/eEJFr/R+ocrpKsHPKt2vK6hv3KpO099xaaD1bzPTaPjCA9PSfMj2kinKT6f3qOq4
irkltVJEvhNco97Mj2LfxpjSd9APSIqPpHz/BmKO3yqutbQzL3n/G7okbhGxGKvvetOJ4cNH8dtL
VeuQlaGDcALDffqg0gNAU4SX8cHtc1zrdDXj2AGt9dHQBZVsiV5Ajig47UOUqnk6h028uLtK+Agk
FT3Oj/9xdGbLkeJaFP0iIgQIAa85Dx6qbJfL9gthl93MM0KCr78r71tHR1eXnQnSGfZee5EMu09j
MdnpbMY8egJpwNxAMrWI+dE1icM5nzl5S+B0NgRU0OU3cUKGIo7QLDpFfRAi5fFwXZ6JCkeMDITM
I+qPCMlXnx7C+UJjnMDlMsNwbwOTpr/9OURTzdzuDaEPgp8gwFa5Z/KUsWRPK9mMf4M2idcz3Zqe
4Yu2MWj1KFnFaeCTZv5NGqC4UZOC6okkjuVx0SFtSobh7IzHLa0PHYmZ7QOrrugKiTfgoVOYdkAu
tHCnV3JrqmsNms09JsP/+ew2isCTtsDwJzKy9vGayOGYS7AeH6j0vUdjKQp3LpEYeusNkLuovhZg
G1sEIBlhJdZ0YTVsOogD5RGf4IwRMnBcj8tLuhU5BP76e/b8kOlvacbfNfw2JsZTgIfrNRDkAnzW
ICrUNYYzC0wsDlPtdr+iTKKp3vG3NYvDdV26jC6YefosQ7kQDQykqCL6eIUzwIOdz8z2XcQ1zyAV
THsw1kS/KSxlu59W21y7sRLzLnAl3vV2pSB5oy3K0iNbg5lReOmNl9iHmrej2PDjfTWp8U+zaNqD
LhMG6tCSB6c2ZOa89wZPfWMS1hyOmutj0zWN97eYvegKerJ4i1pCLjZEtGjy8gbVf7aDoKPuW+IW
iMJFMbMJWJDR4bhT8AsxZ0JaXtiO0X4axqbF9NiWZx+RjT4tbWvlkfEMyUGUkCxubYnS+khiQ/u+
kuHpvAmxkLXuQMWr6GeS+UR6qf0VY/JFYOH0ZfvpOMh0tzHYA2pY1SIlJITPYfSRDbX/Act2Lc8T
gQL3I4AVu/GSZfoPqkWhdqv0scuuCkf3iRwKo/ZMz9r6Mpv1Zl0AwIRslRS4mPUeRna0bsH4L3TT
4CvreqzekTNVK/Y64p+zucErgUu1ys5Z4zq/cbcPmNIiJBd35DMk4kp9niCFXrzeBMeWEK30TEhv
tat1glxjC/koqU9xDJDkavwFDA08AoRskoH2lo6mzq5sbpffSc5DesLOuXA3q4zEzyHgCkXSB0fn
QGWPPG4NTR88Y4sjtrNOdebvsR9hI0CoagxoDEkSE2Q1Opd8ZH4OEd3XWb4Pp0qRngGnaLG3FgJ/
CZiSYX2LZ22CsyOqMf9XliUWRacePMJXwPGj5dtQP65U9vw5OHsHNqzl4O4KDB3+npgo8vdUK2lo
a9q5FRAE9kCSo/gf7zBWIdkHEDHtqfbjH42MdEJ+3LMIaiXtwiag7WeOM1Tp39RvGGk+KtYwyTN5
cfgsgTTGGDd5SRDCXJdq7PwfqpC1OMxcUD8tWTjv3USI9jmOemhWhgXNirDBY2vCE9jEF+wVw4VU
gjS5dP3oPk+xqnkt2Va4hwo/lbmQHWH/I5VZ/GuYAlW3F6aK9phvFEvQKerW3SAgdKMldMYHcG3G
+ePNWKGSJWfKwLyx9GmU0xzJFtOxUr/UAGbEfZIyy/7uSuICjguSRD5TMFbyjQcQ88V2hPSUnDK+
fO9rUJNwz0uOmo/5Vmed6hSGvigxr3ryP5roHgG/5Su6JFaRJLtzXDmhj5RM4b6doKAAj3j3CEtI
xkGcIWBhKHaQ8iYnd+GhvCS4XbF0eIhHOZE8aPRJIGQXkuSK3HqrEka5eudZaLGgU+CcsInznYBr
TPtcQiLJHHXfAWaGNxpT9OzTGPj6HuyGUk+u27N3xu4y5wcx8xM/oI5GnGXGYDgrx1H+eQ2Dipmc
VFi1ZkhdPr2ME/SHtA+rB57ThISzmSk90OMSAE041WqfQ8eSfKQsk+1FZIjwmBEHUfinxuMAKK4a
Qp8FcavfRN55nz3amfhlxJ0IGJ8F4SU2oyZtVxXhE+e8Q8LZYhi1wiZo7uZOEsTZrzVafQg28Wlk
SUWuvTv5Vw022B4pMWm2OyeKmC7ia6l3QWRlcEBiEFZ//YLVxzkzlOQvcQbCZKOnNFP3RE0ggoYr
rXLUBUWtsmdGsgHNe8mgQB2nHoo3o936BqaIA/isoNNDdje7NXXoWTdhT6rpMwIrWT+scKryA5O0
5KtpgZTiWUSOdqgnMjK3tWtYSNEikeNnw86+Oets37LQKOfUBV0o75mp4eVDSlnuBiAl343uJHJG
VfjwXEfXdTY13m6DtlAxaFrRKpSbZRZ45gutrdnXBN/E5FrJrjlNDjmW+2CIyHQVQFicc6vmQV+4
mdz5FPl0X084aeabt7Cm1Z1SmOx5zLJ+s+I0IJRMCuJ2IpEEHxQPnChjQyV29BYGFpsEQQPS2oo4
o2MdS2LmMXiCOvWmwPxCex1Vf0LGdrcIYe1d+QUWn5MRuciuTGIIm74PozeuuqV6jzGqLxAGunx2
ntTYIHPJNZAVXL7oNV4B9ipQgjh3UNwb5AFqP+hizK8Jmc6IcB2ZldelM7J5XxW5fZ/8UEPy2QVe
H7qfzcju9IQbPY0PrT/6D1NE/4LlO0ud7VwCtbhw36zQJykB+Ttd1ThPBawqxjNr16/Ts2lFW6L+
1hAHLho+mTrogBHYhc2EXj4zr5zfbiRTUDNmnZk7JonYgWnIJCMbt06zMy7q0IEA3IWoQKd0Fldn
ECraWtIHuztVzSQrxozgGCDnMm0M4WecnWAsIM9lW7ccoofb1gXVUpHXkCU1QK8Nwt7wWnhJSoY4
RBtk76SH0xMjhgLweute2nkNi6ON6kLuSb/h5VEjkBfIiTwIz8yZI9hCS8zZDr7EMVubollD6xpL
brF2SpN/WFjm+Hc3cPPelXZVfD6KPxs/Fkov4wtZeEPxW6HPualztJtQNZCTg3uZZea5gXsFig8y
H976YskVRCtMyYfQxh7tAuT6DllfniTHVmXA+jeu5XPCQpFDUV13tfUHj4DwUDZ/aXTtb6H8xgVE
m+NDYECmLoJFkkMT70iE8WHpPZO+vZLVZSrAHXusi3W08zhWcdTkXXvUqu/DPzLO6SpZRq4HbNi4
HHqYPxOybzY1bJ8MW/w89MI/HK+owXEOK96nIdTEIULa+hjn0PvOwMmhK+KohEMaMy5CZiHE34zB
K5GUKAaJJhdd8GHzktRqShGS4ekyCZpMOoJ4YJtwXf5CBUSSl+82/mO/qIBENWjj1IvtGHKObfoE
gg+28wHeg1fGudgvyJpuoScqEMcVQOsLi2b2KA2a6vKoGGkgA0v/H4kMtA9XiB48cZHWiwvo84oQ
gaGmkmFBOJFQOg1WfqBCgVbCxgyP4RIxl4e02gfVNa6H4OAzpCDWpa+U3VE6epysZNGhLFeFZemm
NUIvzp8OLjvuCIbPXM/JFqpG+pNPoidwsZ1BS8er/61zUvjSKsm/6IHAWqBB/IYeS7aDi0f87NeM
yjYEkBfOF+cwUv5k5CHcUyQS/Vk5boikrII+eNe2Eh6d9HXfnHKLKhYRHKDyh4x2+6NmVlXswiEs
XkQnH622cfU4FNa7C0Nd2u0yBD4ZMUsIxjFeHOGfemUlqA/WgczEwT7kHBFoNZ/p0yd1YLe6kmaw
asqcqloKKtF6pL6C8reaBvtlTf8IpQgBIAT7pvwddt6c32tvLf+5ayvdfV1jbdD8Zg5tz5b+ff0q
FzSEx3r1O7tFnUr0dqrpCS8uo79x24Ru0W2cUrVIHppa/B3m0vzt3T7sD3Vk3Hg/FK7jX9s0Tt54
Jub+CMc0SP/OFUDubeiMDMjDcFH39UJPsYvQ+xETbbuUmKc+8RZu2MR7iSNDOF0XT+v8OvQGBKeJ
A3HXknBS7wCVkAzK4Mu3u9aV2WuzCJxXfgkmA6sR+8V4Z2P0dlthx7G+x1vSUtE2DaqdxV3EVSwB
YdUdzlPgGFGqBWq3oqb2exE4/8TTjAUrvxKQ1jUfjM0nuNBDhlVq4Um0SfVE55u+gd9juIYVi5mW
DpNUboNUOHgR0xq1b70biRlAZNcqOHLbIWud6W5tQt1tF/qe/HkO+oFDzIZBvIuRmGEknBnzgTXD
k2KRGQ99UkkOdS3wxo2O5me8aUwwpTBgBQXFAz67Y3ps2hH3a1fVXQwzHTZTxxqjTwtmZ0WHf6fv
DMPJJlcaoa9xIhd5ODY8mopq9N1WHDMCTcx6j+s4YyHbO9jth19el/fugc6ra1+XRqwkd/l+N8WH
Mk9GfOQqw6M8KjzOT3UnNR8sZDmgE4iMNW5LltnxchlWZIwHS1xOfd9HjVJ3RT5xPl7dVLYkq6DU
jmZwdpxzEu5BF+gja3mtv9hD2eAtYUNavA5ZjZaZCBRYCVt3JNR2Vwzd2twJhvWoyWomuGDComQC
F9WHuONnRujV0W34489Zhd8JxBqrCoS6nQ6cS6GZUx9XUWf5r75Cq7mh4e/5j2pjMiB2KXkBaN7n
4W5ybWXfi7T1CGBzFklMg6iabdzJ8UoWjVyfBZw5/9LNFXAox13m8KxphO0mpwQlPpQ8CmYMjVoo
d2UPhuloWB/8o/8xeAPK0EVkRhGJkopLuoEClIINopOCHnoZWKnqbaJ9b6U/Bqm9cyF8QkJQwjS7
qUVDvIs9R1dPoiDzb9j0ivDc+2Hh4kLuNQFsumf9oPRT4fljc08htYyvgaH7ZbZZpukucCyuQR8h
LuwS1U7/psBfswdc895d4+rhBZm3qE9+70EHU5hBBAODljibxacSrBqPWVDrNoJNUN5Pd4XVcJAr
k1i0Jv18I4K1gKLemwJ1LDagMvoqeb/MHrCoqohkoeTcTBkgMaSoIoaAzhcjw6Pfx6i6c1C86rTE
68i6jcTMaotiizBUUM24kWLKQAJkQ6B9rNqN6e5t69GmNz0waaJ2LdrBktCV+FxOUkdvLmPbvy3K
XzQviHDus6rI1wdnnkX9AWJkyH81GC4h7YCJWZGDD1UcPmv6tH4Ha8F8tqNDyd4GVCYn9PDJG9rg
7gytDNU9ujjBS087dTfXPSrG6VaoEevIxOmFhUMfXgHq4isQiC/dremta08aXYG372t3Ur8yHl4M
YRWEjwdHk+mws1x7X9GAnP7oqUBnOCAZLm4GN1LFzm26Kr7wRJNOAeHvls9gunc2I9WwCxS9ACSR
cblYvm+xNQGD5bseXQGqDdiz03XounTVp0Cvbv29BtHiXPgbwvo5d3v7i+RXK+4cTwR/qQxlXZHe
bAtwm9AZ0JZsu2KM3L+2lnYpj3wXZcoiGvtgwGSRiNOPLvN1cqj8sHjNWaUSs1by8mHbuwHUn1lY
xhnr77iZ/iRFmg5Y7L0BEyUovMo9BFRo1T3r5yT54OVdfWC4LPTRLvRZKnZ0mDff/lQb4pLxNw1h
DQbAK4rPqQTYeTsr6YCKwPNurJMyCL2dF1UM9nSVjGgodZ7L/tnwj9W5DDiFOUOZPMuXdp3sJYsL
EAw9dwvpNkWLRblTMOOBBAe3R60s1CdtmBz/1hhLLzxhBhX9HOHM8jpFI0iiuoTymwIh/sKHFchT
GBVk1GeQ7bu/FZuTjsQpvnXM/IuL0KwHMXjwUIn/DYiLf0DKQFQgrKvRHEga8yZEFklnGYWE9cSI
KpKvICIVkW3V7Ph/0OjL9mgQHrnn8kYAopwiw+hJBfh5tJnm6lQBP8/2ReB2+D4Rx11N1qUxUUq4
LPa+i/OP0sVJzqKzeIzGtSi/eMmHD4PNHZqsEv4b+yNy6RaoiPExUx6hzWzRurcmTFwibOcxfV37
Wv8CM8XkusXtgLyNYGkcHq2cmy+qstj8lI7P/dIFxGLuUj3k9oK5pH5qYh39l4EfMWSyeyZCDBtB
xiqyqSm3SMPt+hpa6Z3HBa/k1vHZWm4nJrIdKxyuoiML1QQpcKOhpORNIJ/baFhK3FYQqQa3ulVM
nVv7LC5ukepozgvLuJCY0XM0zchq6m6u60M+WTXsDJUZUZAQ2UkURmhM3q/tWBtncdoikRlyZpfg
KREzUpu5Awkl2jtoYsqdfRkEwb1XOhrNx+oXj1wvbOLn2PNgyQ9hwOK+taoPt7nD6XQgRcVGx8SG
NzY4cO1i+puUN9pQNUTpgG5HYMQcUzN+lm4Odi0CIIThlzSEGf/ByNzU8+uXBmEO7zmFnNwYjCpQ
Y7FHe+OT0TFygA1a+9W7n7ES/7fmoMK3g5FOua0XZjkQEcjCqaG6pc+u5+Os4plfXtnsUUHDAKQb
Zw4xwifN3RYJb2icn7Ho86us27i8tGvaZSdHpc19UxKcjemvn2dvY/PVJ7tbMtXZzRjK3i0OufSS
K4h8r1QOxVWLoSluFtq4vTckR4h/S+CRPIVPNwG543jDG48NXO4Uk0K/ZX4cgDdSRfrqu5hrjn3t
obQ8A/au7fuMNwD5qg3i6qiZnD1BCIy+Z2R86PDn2pXvJpm0vSfmhyhP9LEAm2Hxt4SATZjwN1Hm
dWwa3eYfLovonqhcBAw+Lo/n0HjkD6OZkOIxchh69Wd3FSv7TQAs+qFxg4ncGDHU7q9gtbl/DLiN
YqTgjiyH7qDnsjI9InRSEzTwMASEVPBNEInlGlP5hSDJ3FDOG4jQpUOzwgqfdWEvom9cUZHkhyD/
+YQeZw6JO0aau6nzkfEDfkYDDkeMC3bp3B0B2TeLgiIl6ZZw3NW4Xag87V3ckcx9kEZEF8gSydcc
gtTc6cr1uzfqyLkg056z4tMDkvEKxkQTC5I2P+Ewm2Mjrf+KJSP8ybiRibpw6QjwiJPMRdD5Q4y2
wOy8HhYexhTb/kd/PS8nKwpwfR0BIK9osjn0MdRxG/eJYBMS9h5TmsyoILmCCV4/UKWsn9gy/Q+w
xvwyXsRahwkelrpDiIToFqWD6S4nzGU9rZqSYYufBOtSTCn4RkS0u/LJx7E9kcShb05BmvNH5saF
+oV6qhHIXKi4+vsg99R6B63QWXa4BUP85ESowP5zb9ytoaFL4t0OAQMO6Krqr75TZjx3AJpgG4R+
UV0TeFYOQGZiUZ4CwZ8qNgmqTIbBaO05PkFGuPcAXEtshfMQPq3dRMoGMv2cBGuNr423gUTknCv0
j98J5xsjvOufQvhk4rfNpoTbGzUBoSn40trd4Nd18XBTt//hLSFPZiyqZQsGp/BYxS7lyXP7EmR1
mRDP9Q8vC+LPKfHkSROLwoK0kPZOxcUozwWhnDDZqPmh2WM5Il0lj1nbt69OVdQ0YjldM1m2GOL3
/lwTtiP17E1w1zLTfdjBG8Kd37vTemRxWy6XiLkWu3eIy803OuKYD6Lg/W7fawVI8IivwDeHWzjQ
8hqUzjxti/LG/gRuQZoIa60+iZ/8gvecylUqPGPY+4EsRWAMhrIjrXZToFXZiNYhOzdNKacuKq7H
HhAvmvPkcLvOgcFUJGl5crqpW33Xe2lYl2VsQZex2foErXvblYDO+bmiks8OcLTEU5uC3tyI27fM
YLOe8iP2njJmxNFyolbpZFASmVrcCRHVJ2InyaqgRVr7E+AehAIFpf17sYSYGWJO2tOMypXfF/nZ
L4A0KvmCPZbjnUlVT8mTDOQBsl5a7tlfkFyRZIED+3IOIHVFHLl/jLcgutPSZV9qlT9AapycZS88
v/d/Zcu8ctvg5EcMhH76Zcq8BSfimvf3s+B6jr3OxIdMukymWMg2K0rfSpJ3i+ZjeKKfGDDx4iP6
iere769kDBiyCmyu73jv6xBdruheEGYQ/I2eg/5lcEqTACRcdLbXbRA8FuwJV/iZGEbzoV+/Wt73
lO5KwzVmLB+4uDZZ9AFCgWmbQE3A+UpUQXjCc8MOHJAMzL2e9g/JlR97xdHn1GnOI13YvB8gLTf6
wPIk9/Z8ry5m98xE7JYq7a/7nvlOPO6Glk2LOqLqmDgfRQ6S0n3yyoIurx8CxzlOrb8Mx8Ab+RS8
nF0Cj2KKPqRwFvFHy8BUNFsOSoROMHPaiTxPwh8L3yUhBYrUDoRmPeC8Bg42GitjR14xJqvVE8LF
ZXkoOuxVPMtgbFs9d1ymJCXcswzVDEQ1p9sRQELwyZLDQwhLXz0d+wbk/BnJJAqrvISosA1warzc
jGAZ97PTY5No5vG+cChwyXZc2O041puYDacTVeNUeYj9CDlIcQqhZ5guxuHC2GGC4egkb61JL4r8
W2D1Y5Q+MlWHAWTw6Zh9GMnV/pmLicwUyoYMPF1KKuVbVIrqPk7hGJDIjHMGwzZS8MmXW4alHOeJ
00dfEkEJRLweDe9uZF7OiKHJ9O81HUk4YfIQXUjeIH2xK5P06pZOFL/2QutTRQZIuVHRjDSCJLAF
NRlj+Zs2wAyrFM0RZqdn7ti+ZuET8CMIvkzpo4faFQRVtXjTflZSLqcdAkojt+JmUzipOrMwjYKY
LtxBumrQVfny1GULFFcdkDZAAdRE0YH6RZvHjlSkfUWDHu5TQBz+3RjFQ78fCDKRm1mDIziUhUfF
NZOnVpwtWLSfPrUo7LAjAtokF/C/YSU/7pSpEKw3xBYSVU4sn/L13M8GIGFeULDzJkuC1cFkDelx
YnPDSjfsuaIfOvQkoc+3MXbzqSzH8WMs7BSgaCLv+ZbyDc6Be3vQY97d4Z3to/mkSOMbL6XwKhcd
D9fpm9t3uA9qA3MISVZf89UYz7LZ7PEsbhG6A3AcaGM++7ArZxQHS7/MCDPBu7wnomqP4MRq8SoR
g5dP8DuS4cECwlo596ktjIW5qG5BqXmCzc5j9cxscYW0gF4Nz/CmZ9BWPKs6RH0QkqsdsbjPqIgL
and8SmU6qgc8E+QAsQG4MVpWwoWWbeuNbBnKch5vvpW6JNMuLxkounGgfi85uQOnMIs4szaqYnZO
kt1E1A0qXY5/NuPVwmo22csqamijeCplUhy8jJBL+Cwa3PBTWQs3vgFYnNE+xUj0kVn0QVdPm5II
yyU90GBUst+tSxt/BE5VZrveddbxT0dyW7mrUCQ/YDmzz7mTFGaD35VBj6WLj7Yj5OL7hoHkUz1Q
KLObHM3Fj3xUmgHG/afUSXO6GUNI+4HQzOIcIppejh2kWvnu0K0XZLSg/im2s1Ok4P3WvIJLOc7j
+r5KgxB3y8tdAdIVnulQz8Ih+5pyXd/yr2Kj+gef8Rb3IQNQNOxRUFYJ61Ikpcu0qZMOPYsIc3hs
MmNE/KBD5CXXCIocG8E6QR+5464L5IGMbicizYJ48vaBAzCRiDrTgP0jRnrAWtuBY0mSLx6mkGUA
U0ED3dG/tdrbeCwcIbejY8urf5GPCo3TknMZHT5ZWwDUSqIbkSRSB2TOndNbb7nXTRp03wwDLdOb
xBUK83rr5e6xAX+ESq/C0I5BHvLzGk175Pdl+tm6Ueztpc1sevVArWiSLV2bJeub5br6zlDDWcqo
UVS/CXfBj7DrUIhYit2xch+KPL55p2h+X4can94Te0dfvnX+5ADx8OTs5netWIdgby04lz1y4VL/
SHoImbBUzWBjDDOXb/DA3jao0TK2CRxbKh0/e4yIR3dRNOXFgNmuWubhATfnXO45B6vmEUCUREsI
4i69ywOkG78Glwb7K7Ej3Ke9O0qbsDxG1pnhlWdJo/4FlBPeTfqbVG8+NxseD80U6xILmMtvC9Y8
JPD12ImcvVvLrsgYVnvdzsO0He8p8mHf8H8EN/wZW72q9EVib2CpyIolD48tq+X5a5SRO+DMzTrn
YNpBuceon6iZV7CAGSSikIyN3YgiLCb8KkqMwDRdU2JtPYcMFfbcWdjeoQKPU8LV8lWycEHVMqfn
0R0CAberV2b5aokNDo+zVKxIIfLiTH4vC+pmhJdelu5m2XYL4koT13e27L2W3PSMDnpOYIB8uSaA
Y2MYRU0IH7gEkkeYH9wOePZcVllxJqDuNt2M/XTMQVmGcwfUBTBz1HnHtVgH+wCDNpRM3CDkIPgR
Nv5jGXlU+7GOl/Co8diMhw5tdmG3dTDVJN5DuhHPZAeRrMlwyhvOwu9GcoVzWVaceVh6fAAmbTIz
eAY16YQkh1t6M8wUq5cDEkQMhCY/pr6BhguP4QBVsG/KUw3kQbYYMDgMSU+bQ5e3luigQmwWduPd
ezlNk3pRPUJZ8pYGRSyRCUm93LaFyfwRKzkdLftjJmFxtwsLrCX8S7YVX41eymaL2240G5smQr6X
UTYU2ZX3JvSxRZfo8lu8BCDzN8SFcEozEhZk+KViSKCWKRBxm6joFRTMQZLXwDrMAniCV4S3gI65
45cZuLjfLLMP/459RSl+VIOyHimudcAXI5aWEWESJdNQqMWkmSuBbB5sYyhPfpdqH4nhwkrhUism
rScjo/zmdhQ+pzpRIWReYZ5Bgzcx898GSDk+Kuq4+Rt9A2M/Ioy8SJOG0kNJkRBaRq48Y5yniRAM
uippeOil2yul8H+zV78PQY/LX5EPQUfD1AXohBO0zfSTpvzq4wvT7BFQ3BbXZw5+p8HuW+UPIcQg
UzwAJ2xNdGiBrPX9Ht+vV4NYbEQooi3YfHzSC9kHBvV6VKzzoWyKsHpPqAPma8STNx1NM5BNUadx
blijN2N8mq07mWMnXBL4nFGCK2JsgdHVuMtCutKNMnpm3D/NyIAzdJzDWHvgwUwUkaieQvva11rZ
c0VvhRqUD6ne1ejVWCSjVmBgVlT5E0rZnjl/MJckG/W0DdsFH0S3axpq/p1j4onSiPkF3VrWkE6H
ctrbjP4yZScGNsFyCtn8iR0rLfHi8QDFJ0Go8henPEPGulDyrvUnQmy9Yf3bV8LTe1GXjcEWPuLe
kphFmCkFCSoC3AbMRTubzWciopKfsfWJU+6CJBp/kIcEwSetjdvxlaCA2ypkLMGJcOXe/EY9R+yN
tj50hbYY6/DAXA8GctmPzrYlWo11nz87M8s8TqRx1+HpMxhN1kh+lZFpr2hDCoB65UoX5VK1UxBV
gcXkkXqY2SKQpBjG+zK/juPQxlegC3OLm7lCx5YSYu/tWU1RqoVpSmRJWOQ8WKHTFqg3WxusHIqQ
G5HyRtmbM7X5eqpBNo48226TXDkFkElNczT9y9g6vohKWFa+OM5Qyrst9XAjkX8wm6JOYChOw7aJ
yqgNNha7HFCJRfEOOCBPiVeKVfzhAgkIfi0+hcie6kYhQKFByS6ky4TzI1LxIj+PcTCJa2irJdiT
DJH9GWcZRah/6QHv4Zf3r0WEuPJTNSlTuSYAp7VLAvYCh650nY80CqqfCUd5w7fhjn+0sy5Yqsj8
q7cGpdcXsBgs/uTwskLoklv+5qxE/4QlufbOK8lt/6pUdS0oJwjj6Pm6NScxMDUea77CXEfomz/T
jAYMGmkcr7/JzcoeW4hPyzGp66DfsuG9hde0Imz3IWnOhMwMYXNCZZzJndu1cc8MFJHj78lj13SY
BmKpHteJyf4z2ypSOPh8spbjlnikDQuD4EiLBC0vG8tXEAr+f0GbFyck1WDuMW7lL7LXaX8plA/6
gpwduOgqcsTDks44f4kWrZ9mIef2UKvFjUhYiiVReqBu+41U+fjcN7ZkOM1hdCgQNzfHKG/Tx0iy
2j7NPtMuYneqGFvqTFTk3hl7BTxKZonY+CED6MesqY0CNa4l5oZxihjIpIWzVW6OBYEMABmembHY
c+i4OL21CSVtQpNi7iEDun+Ay0vcjqNCHKcu4iFCarHGEEMRK+fYDAmpGCVKgZLpsxyI6hly9tAE
izq/2sgCJYRrU/gbRGkpqkycTrfTGlPboVe8xp9JipFtFyZO8ITuCGi9bkz6u69F8S2dQtw1jMkZ
xP0f0uXEAbL9cl1vByLee0SJ9TLBYJ8KRmngeJu7AEwF+rBpFDedtE1iMpDAmZU3aOF0hTUQIjcb
V24bVdbmn+tSA4ckGUDZCNv8PBNFcJsz4f5DCjhLsrmctZ52QnX9ckXbnnZ3iNOwRNgie6fqWxQh
Xl36ovF6BBcTZCRe4Wwo/zbO1H0VhMd/F1A23cstyfnFGZBcbtkyNpeeXynfZVjJGde45G28tO4Y
v6aco0+BLbsK/ReHr0CDP4iXGqRudyaNZz6w9+NTjpKQIEK/C8w2RHw+UtwAjrXAn5MvxlY+cg4o
ZdVRBIXvnUQf5f9WIdbviOUSiYt6LY4xBFtceU4lohOl3sKaMua3J6FapFhVeXVimlxhwl2N+INo
rzQY7yZAgpLtOE8Kc5M2gNwpS2ZmJDCtF6PnEP4WQvt7pFZTeuYb9IE2u2ifd40IShYdXUxHZ50y
AdI9VaN7nfAw5hvtW3xV3LzNwzLkZsaeYFyoRJ7b7PwVus7dug79q45K/YbPEZxO7ERluQ9T6sit
ntxbh5in3UfPMAjmSc6Q7b1x5vF7WAXG+3gyhCEhFilUdK28Rs1fOO8YzwIfVl+pWXgptSd7u2G5
J36IPV1+2LQ2+q5fE+SYG9Uk6T8XCU8Jp24d/VOUk/S9aQHucJqihvcOyMij5l73UdAcRto6f+uH
fTA8yzphEU6sXXxAHqjJ+CDK9fbSDtOLSaGw7Fmj3lCCiCgISKJuJ0EN/gvdbtFkPo4jhG5bM0kM
E2mWee+KdXBwN5IGZl8a3NNAbfysJrYX0RJmZ2cG6+MnjnuOdFwR51IOlMVqSoLmiqyMjFCAE+2/
wlmZRucU9s9RK8s3nGTpVwIHz+ybhbsbNUdMZzrNIc72XA6PSUeVuE2zGWp6Ow3pO2ht7EdgmxSr
uTbpGQalLPEQPQaAfdA16l0Q+mRhEVRV1dtS4vIn4D68hRJKRz4h/mHhqHKCmC3x3NGv2lX+N8CA
GdC5HPzPKkNPcsJuQUfst4h9CPtawr0izqh59LGNlNzfuSgfXIFR78HkQ3CjoMI/wEQV4S7fVUG0
nqGuWxCFtQWZKOq483e5dfG7dKYcJdV8r0Fjoi+cTv3cWsBm0DTcoxujEOSnqgkvmkCR7DJsxWKD
uyPSv81Ay7OJBqyql3YMilOj6RKuS5/1AMIHJgD/I+1MmuPG1TX9V06c9WU0ARIkeKNvL3LUYMka
bGXKG4Y8cZ5n/vp+WB0dbeXNSEVVn0UtjquMJAgCH97vHVYzFyC1DY0udnfs3dM1VwobMjBRro5x
P9jIMNwr0+fSs0VgavUHYNHQ/JyV9BF+I6tBp73t3BKz0V0PmToK7mj+ESK9p9FgNe02dtGUcv+Q
vYqZ5yR4NkZTRZgxeX5Xf8o7ZX1lE3fdrQrDuFlPbhq8Nigmmp/zhL7a3oLltmLtDGi3Cey2reyt
ClPntmuRDyAvgUqQEQIFx3iTTHZX3UHEm5pdN0wFhEIoMca4UVRiPqtdGqggKx/o7okeL4oIhVdu
tUqmVHp4NLiyPjj4vBZ7VLhlcT+hDDWQTfr4Pa+x4MrDB5K/IgnyPQPawLqZIA/TOMXVAX05iTi4
jjnpOjHsebgd2Bijq5kNGp4XsYEBGmRIRtfwR1ouk7bbL0EDjsemgeQtXc/KHL+Gs1fbqH2brN5B
KxLZVsBIfFIBIrONm5EfBJxipF9jEgLknV86FK8AEtBNQfZr+yuoXPfL4wOmVtaqJxJwdDiW0f44
Jt1AgmvXrJpl+3eLKts7perdq1IALdPVwsLmiuaODH4S7wUZErtC29kVZQjR20XgG16RoDNZNM7t
2sxvVdi13U8OeBndYQrBfMUI9hYTncJ+lku9/gQTIvCfcZlaOorTbGNOkE4s692iGA93w4zVF2dc
oOWVrQJIl1Sx3cGdwinaBwGi/1XVjIjKuJFDWecubwKshILLi0PJiDONk+psHWtq3nUOQ0k8KS71
9BYyotTjz6FGoMoJgIVUMuPsTFGE6yPmDVorjTFROT1Q9UhyATSuUHeYO6pfDQYd0ydgDN186YVJ
6BuYeAWByDXc6yzBJOlxiCh9jyWKCefKCgCHoFDlA9LzcO5XU6CM7hCGShc3xQChdg2yWprEW1W1
99kqxsbcAlSanA3EUxa/paAluIO+pvA4DfMQCNTCx/MZfnufXvfhAGQGHuNBfQqgdtqPFgTU1w49
mHVXk1rc7oRPgYGHgkTuMyW8rl1PcvviFlGPQ7VG3BeSoF3XkE5+gJCg+yYlwP4EGXAUmMUTZQAt
1fDL8EuZ6emNumLqHyuPAGciigah9jDgJJIho7R1toJrnpd3QZA38S1pDW58XxY0fzYeBoa0rNF6
5IA7mHZbCDaRAWLALy3cVQHANT5M8LHKyiMqALVa86mA+dLWj2Om/PhLl/QR/H5eC5vWFNOM55jx
fOMhcoRb11+4aQxEjwYiyOhAGXNLEEVl+61zKBGojJhYdGjW+RNteYdWe1PzM/a4Rl8hhOrUVa+V
iA4cecJ4ADEf/Cc7iKvmijKGZMFhdC0045bgSMlUY+cPI9zscLv0fMSVqdC8bZ0I5hZ3atrZ9JpM
Mkh8G7m5nymKU8qchphZnC6MGtKRvQObHqiwJWFG+qYMENxsHRU12Q8MCfC1GEM3Olb2EFyPNjIW
ACVJLhakkf6rdEA6IM1Vw3gt+hhNmB0Mzg+fvPVmXQNMkz6UGByirtfLe6BwokiSmLW6WU4wZ0Fd
nYMnsRYC8MYnigZggS0NNCHMN/NG1Fdzb3aLW1WFoMr0oHvSspmSElMBjRVpnev5xneRMoF5jXhG
Vr02KwwCB/J4GnChYJ20EFTqVI/fjDxKH6fQC0OEU6GCsQkVG+dmPPEOY8n5iCSyDr6aIZ4voPOD
cWcgckCp1PBBrSHkUc1DWrP7JYI3eoFv3f6OhhI2kgEFn45yGSn+ExwyANSNCMtyCsCfCK+RICvY
xD49ZLR+G+V3SCGhf0NNzodZHxIniYtNBd3+CK+f5l7kjAM5s+gMX+HUSAKDyFK5dhTxddseYPyl
nZceTyOz6b5mkd7haQiwmSaF7g7YiqZv8yybxVJt8I116HbWI1ZBw9Mg/faVzMr8t2zs5LtP3uyN
lEOHiWMJMX81cpgjc4Na9AY4CvOqnqq63Nb4MBhbL0vjo9flWOAJ+M+vETq1ZwNufAi9GfrJZkCy
eJ+FBGatvLqAf4WJW/2jSahW6LPL5BEprfXimZb8nUTRX2lNXeeuZ53VsLM7pzJxvhQJ0YCwj+ne
BbnYOEKyL45QT5MNXeTsVsPMxPmImONqBYMRT+UBu9KcTa9CvzjZFelFyCNpZMQ++xqpKDSOMu0g
EpJ2zH47xxMyiiqEvLbSjcmNgNuekaLos4vftV02zpo0zfoXdVYRbeWQuxEFTI5rZ5xL97aFdGii
pLLphOui5Fkrwm0irhWul944VtoiLGK/6giLgriqTTgq8BVjv9+zGWS/hr6yvxsD++1iCJ4ZN13p
VD9cWnweHL4sJ/nVA5DfBgbOV9tutqv71hL6mTMncK5I4iO+YYI3ixlGzjytOvZVbm9G5NbXNRAo
9n59kD7XVUMopeS8JtG3oGm7FbRcfttNZ3wZYARfzVUpP+OpvLjrYMvU0DNLQggnHO3rwYtlto/8
ABHaFKb6tk5n72uOC0a37vBxgN1YFMhGIkmRAgsEea9HR/DBgDRTXQ+Zlk9934aPlS84CwObAC1M
B4LxXjR9jjEHVHJrFWJOdouob/5u9lTn69Ai63rljNzC6bAKFLV2P44vgznhk8lllL4nPesadraV
gwmHXnatIDv1665W7SNttepLHEzFXZwTj7WCMwNwphq3eUxxfQSmCdzxt0hiuCN0wpy9lbRpsWtN
8sl3hkEC/RreOQGWuhrnb8inqmdd9wEkEnPRBre9yLMddROJ5nz3Rb82Dcqpba6ieVgPkcbeCjKd
uQLjSx7ixAy/I3tywYiGQkUbNIzxk8fF1qVq9LO3zjLcH17c9vGGlUBGVsmV7MnD7YefIdDxbGki
VLfeIlNYz0FmgLTNZfK19iZ4KpkxqE9BKXK586icqpXbxGygQQ2QRGwQ++rKw5zsWI+ji/jY4f1T
NfgsDQ40CELsDXizd2UkHshCZJ/CkEu8BfSJWFRFZ++bqU2PqpPpEeOW/LVtLYiVwpzsTzQc4i9+
7uAF3ebA9dd9Fmf7dMTtbzPS136FhsMNyXcrqPzDDAmK2iGm7HVlgfOmhG0eXuHyQHO8Qd7aX9s5
12ftQ/jG3mmiz1XzMWLPVJaUAwTbQLISrombMXdH8iST2f1Blns9YGOm6mPGbfPZcgxClxGAaORA
lfU4oRYatwZKrG9pGPafB41Ij/JaKoq2PrPnhYgFCoalXPrVMGF6rZCOmnAig8AbNqA9Tbw1IQFB
5GzAgVdN5y3263RbQHMKV7xovl8a6k6eYD0+cNldBXXQtWvAob6kLw4TYAtxAr9nco2TgyL4y1zN
yUCseVI3Glu5PiQZomp8rmABtmH2LmOrvNfuHNxCjCnHDf73cfAaN6H1O4Lq5KzgcDXA62mLCCML
i7cIq4ZbMxoW8/9B4E7MrSPQBKtM+QHfXzF9Bqytcf+AsXUXjqPMrkU84mSCaUeGVZGscPaMubgU
V3kdL8RLPCjwfapqM9gaWC/3t1hV0ky0axiegBVC3fdVZvzqIGPv1fLT8WsNBqRzJJr+cKZMwH7v
FgK71auF8prUeBJ6cVk9J2PmfvfqZuAUZQ9Ep4oXyHYypY2rElDoJ7uzsdnkgoZVj8Y0Ld2Teohv
HOdkNaxqKbOR6AMM5KCHIiPER6dK9yQWFyiEqsAPr1RZ4DSiB6r3bYj/mGJTV8NviwSjYCu4CrV0
sRtjESWUzTVSTnHEYJ0e7uhwEq0j8Gr6uQY26JiR9m4O4GEqf8WJRmsEsy+6D12kvSeoahzdyNaC
O3rCtLFMs+duZ4ohP6SE48a46xf+C0R9ZJ1+MFj7sqVxyctBTy7IJVwyM0e96Ktz7m6yzF7rNMvD
WwoI+zPvv4IVXsbhdyTIxddMZ8DPpW8H2U2AwwbAvGGCEES0kppd3evi2Schh/I5CdSdjcoJ+53R
GV6DoOWUpsdh15tQyMDd9g459itTZiW8HhDrzUCnS6/6GIUkRP2m/mxx8UWbr4zqO186eRiO4xe/
R1Q/5MlCsYCoanfxm/ZQUFsdN8ldbob4QKHMax894oaAGuMiv4bAXvbgTy6xY0vRCdjhjvKQYjJP
P4Re8aJlJoYGu0qdX6dBuMD/TQJfsEMkTF4B/VdOoyqEbWtZI6uUgJn8fsRw+0eATxFhN3MVVeuw
TYKXBjrpyIebt/e6yEaDJgYf60omHeqV1KpbEg48/xcLHDgHp+EccD02n9kZs+dgzut8o9pm+iaQ
XjzScGjVGni9wuobP6x7f26XFUNm3cF1p+GapFrbXM+NZy5+VD7mGSLokwBjknE+CqjOd6gBEVaY
HUYaTJ8J7OaqvoSnT9j0gKtoiMcjk8FtfxoF3l0mjVWKlsRQxSb1DOtOUICR1RJl+pb0b6RKvE5Z
bKzaonU4jRbFWEvApLk2hlrSw6Y6QQokZm/Y1onh1FtI2sw+25D7ktoRmG0IuQfcoyqtK9Y/j1Zm
ojo4UnN9y8YeHKOF8Pw4ZYtUiuJWb3Ls9eMF6EEWW1HSohtKba5lHaKBqxrVDYEtUd9/JdQwf+bi
3X8fwzhBVtQQk2MANZTrHMwyW4VEipvrYM7EXraEHVKvLuLd2sqTFyjr9UuD817M4bgoGSJjomPt
YeaNH0NMoJfVR+5vNhXtbtCexHo7pO3wFuKKdZhL+q8rxwLF3RIXFzlXlUZYtg+oWT83uuPqBTs8
hvs1pNGLZaNewIqTYPqbsDHyJ3iFIVwdBPLotPx8fA1Laq11mINUbvBqFNfsXFzoG0go6caALjBc
ISUI7hFz0dWyQD5wZYw4dkgmy1S8RmvoeGjwo4AzgFY3JulBMXzPUjo+O5RRzVYQHUCXsIJsA9xZ
18aGLn4fPoEvB5RbZWFsRpSQ5n07xmLceHkKz2zStGmvWxJGv6Dnba4wDDRpD87QHWnX0mKlhS3j
bht3s4/1AkvC2uDEY712RotvZE0CZXsdasTsu2W5KKaXr2hLNxvPDS6guFXCG6zJ5DJcp9oZyJ65
QBEHPuElSOr4WFSUV6m28YbQNuEGkJTIfaWz2phYIHrFsNdiqLo1xSdHBzLl6sklqyzYVcIZvzXR
uDi+1BLBMC1XGwYDdA9iu9queANrtbEtkMhQVgZ0468xhja4xAgy9FZVDvlyYycJXjymGUEOqXHU
xqYuKsRbW2IyvWYLl59n/IagyaiB7KgezhZBrK090cz3FlvZJkyG+VqMcdTs8sxJD3qaQrUqcdmC
gEG9kF61TemRIo2Sz9+T1cU1BPQQq9Kaq83vuIvRQMoWNtd1ZrgNboWUMmCP9mD7VwFQCdL2kfxr
/IbSu3nqbYPjJejzL45L/MkG2YTv3cfsz9+6cAjpFRWVFpsq9weur+T5fgcYwGukG5sSUIlenvWI
N0xZb9Bbxg9RUlsDtAb+cINgeea7QEpC5ramyNlYygiPs53B+g4iK3hI+9xqt6Q72fveNclUGlXS
3VHvjdFecqWMVjYHkcnX3+Gm0xiJ+IHBU/wmOrxe1nVp5PUXfNr1Y2Z2dBaHWdbmXnUwQ+Et11zu
6CFE+HfjQAXGI6v4Ddlp/gtxuSjWqemj2SB6Usxbw3ZCA0UX6g629cgAU+GegtMexV1I6mW/4cCs
qWRw9jr2icaor+5a5812Zl2jjbEERMwgXNKpna6/8jtlQ4Qkwi7faSreXxYAZLCJ4ZFTYCJreUAu
xIGrCtp2iLDaXxqIpgaSkC5mSqji/H1vorrHlkJlLzCGaN2VTWtvAVRghIDocZFLcVr4At5WfqoA
5dBYpXU+fMkwNHRXEHLotsDNIVUZGrMElozdeLHrJ3o0yFR01Zgqc1nF2YTpPXBr93OGWRVvmxqK
xUbA1zgm7O4/c7aj5wkL2midK2feaq6c+OMXgXqxuji/NRuSTDZ2YdFFt1TxLXMtaDR4SJUPGJuF
n2dL2wgNunT6DUo7/jKRs7xSTpY3Grw13pRY/OFaZbfZNsVt9CXkBT/RpIIplHRA+1FYYFxfebkN
pzxbkDav7JqRJk5G7BRinuSeLwxPI2rdfiixfCfauftJ8QWGykdZxukjpJnQgaOqi14CRbA9b0Q4
dWwiplS99+yhRct3bdg77kqKaUiQ29Sm6/erTNOH7tazGKf2U5TIgv4yRKvmGzkATJOb0GMG4G4i
07oO8OnvaN0UUwXzCFiZPns+SxCvtTAyOsAR63OJ0WitaN8SFzjS655MvpRKBF5ic+rBhb1ebDos
Ut8r7EPaxLPGBwltBi2FYgerHnzpSpo3eAs45K/FTtoFL9IRZqbXHe8cBWgVK4z/8cjCxvI5JhQa
k/yhdLtbous8e2d3U6z2DoGG+Q80rdLFL0KWzYAHY1k4W4wdMEm8sTycWan/A9FhOh+mwkHFC+g5
tneh7twmv9IemUvOLXp9GhDbKNQREzJaJY472yZBHWFvsSIcsVEJya1bmeD75nJ74IaPpm+kVPOM
+SHFpz/bQ/mmdYeFJ5tkZrcc+JxQjXsTkx9orEeRF6ROQHYicBWh1eIFNmDUHpM+PmOYQzLwOgyR
rGO5INl+UP+Eh9jDYWwV1/BSqSyiXKChdZTF/Zxab2MTWXqvoNaTd19DFUkb9qcV+mvjWw3g9tux
7foFLLdu1jFWAxRUGUEt6zby1YGmNgk+XSEFHDxF6PkmKhDQbMxAp9a6753690IZJgNgsOPF9qRW
6PChspN1nlhYjmJAbnMdG6ff2kFoTRB2NtIRgtZP5YOkIdmiwzKvoBRKBQRR1ndlZ6hphdu3991N
h2mH0zvoPJEaLcyjrgVFc20LVtzQtdHrCEX/W0BQXrQdcysHd+KyRuIYfTF1xe+g9665NMxXCKao
8jEIpigrxwoL92BWnc0/DX1nZyXG39zrXEhAc4vicHSoVtc4gPr1FscjAuILRapI1OfeEWQd+gpS
2My5cWjhQ6lsEgiQXpsZT6Zjg88oK65+h4Cw0zqblepudVzLZ2o+mFuBR2G8mk2SQ7eDDedlpRTG
SrZpWvE12SfoScqchsoa8SPso0hqMtwt23Crm3ZZIpsY2YyxN4dxjnCQEpB3fT92gzUBZjGWH2LW
Xx1utDRT4VFIsvN6iRAM7idZIlVCmvowwQ8baWNRw0lAn7JEAM72QP4Zl2AI3rgR5ASHdGGtnaum
ztub2G8CZxP1cujXWvmAEdiv8G/jq6NWcV7432ESNQcPVihFKiKLX0pU1k8MwnqWiTOxskvZYhY/
4lu7ilrMSzdI2+yDZ4L+7nJQ6kcIY+BLPFty1cGxf8Riafyucqu8kw6BtruIHo6/JarG9rYNIWyc
mNZibWTV9K03tkR4vFYVL5h8BqdO16RqgKrh5eqZK5y28CzQvT/RLI3jn3mak82aN7lxj6lTiveb
a9Y3eZLjr+w6utpnEQGO1x6S+1uzrZOjG7IhkxGKkeAGvwM4iLCb4S+J1rHdlT9H2QGOh0DnhxnX
9zBKph8DDsbcr2GbNCs1BVG0Ahjm7sN1GNNZpoOTvwET/eqEcniVc1s8+IoXBb6YA0TkBr71RIhZ
2OVOg/kWZyqnTd9FT4lYENYos6Yek3XNerPJnEN+N4LacNtDREDxiiDADYb4zSwwbRVJ1KNZMDBy
QPc0RwdvEq6zCeESeruSBnW5oiCgU4CpskKkJzisMTgfQowiCNhC+Yt8juQ2d/jB5W8iJrka21ve
I7KhWPjRcusCjVt1bEWYWZZS6cVTwX1Vnr3IkucMNxruXjl0OPIoPnPFGrmxG5HqrkAm62rdOUI9
YOMzvqFfrN9ibiw/6OUGHRe+eTymaIuf6H+2R2y76+cRj3JchkKBvY6wHJ4YE0gm4j9QvsG+pNLf
VviTlleV6YYYa9ReTwZXV9IIuong9RNP5aAjkNt//+t//K//+WP8z+BX8VCkE232f+Vd9lBEedv8
17/tf/+LrsLy/17//K9/u5YyTVvZHqxKF8ATDip//uPtKcoD/mXxH6EZhU3d0Gguray967HCL/2w
f7g8iPt+EMUFwfRsTwtpK89yHP1+kFlHSmMWkRybwpwe2I1I7DSq4LH2tb22phn+Pr4w4f7yqMvf
+sej/Z9RHYvkFosWlLBORuXq3usO29Kj57rtY6pi59mycsPYkg0WoeiaIO3p1DH31I4oqS8P7pwb
3LVwZpYub8U+mVdIJQAQsEmPcVNPnxZ9mX6krPI/4dzq59dlXQ9ImS6PeXaateQ6g9O8a7nLb/rj
XYqMnF+nNdMjGVpIpWfwv5+0VKPXfkaYNoVi2OWDIP7m8rBn5lmYDEnytOl5xLO/H7aHaFaqKkqO
TjU+ZT7Acq8TWDpUfHTwR+6kh0QsNCTotKm3vjz4yfpdXjKDa5qaGqGesMT7wSc50WbMm+SYyopC
tEDhcgMFO+2uLo9zZm6FaTtoQ1zJgzre+3Gcmusmw/CQBhk3hhGyr3MgAawMffsy4PC4z4lceL08
quJvPVnCAsonxZrj2jZKjPejarrNo5+78ZFFvtiOIsqciA4oY2iHRVuGd5eHOzuZfC4sWRtthrv8
nD8WECIHAnqMMjnCHKL7KWJ1CK0Q76vLw5z5NoTpmQ5Mc+04rjpdMGJuRhwt0qNfjOg9ydOpCVSn
d+Zy3MCfqkLp7y4Pee71CZPlCVsfxq1a/vyPJyPx3lJEqybHaLBl9DTohGrOYKRpGwylXXzTVWD2
OHhyOb65PPS5SSVliQ+ELdaFOfF+6KDBiR5jbJ62nMDpY2x3K6xug/4frNA/xzlZobpPZi0ihUIE
wh0C7yp4hvJWbck/Q2oQRvjrFkH0/R88HGCXdLBYlpwg7x9OlHoGLbbSo+sVbf85SSrZPzpQmTb/
ZBzLc2CsaubxZBJR4LnZiPD3OHL9wvi7MefgqajhP36wUM6+LUfQ3dAWRmmnD0RvHlJRl2dHCMhL
6L0agy2GpsQvXn6gswvSkyaNUFO4Wp68rTRVPnBbmB8dVFRfKSBCsbVMy8OHL25cbnjKagQsuphq
9fLI574+xDT/d2TLfP/K2MPQY8CJO2Iebn4Wboq3IluPQHSCMfD3pgXnujziuWeVpsS8B/a65DN4
PyKGVjEZkk1+jDtIvT4lx11bj9mjibExxo0FzUwgo+SDUc/tnZIlSfPfcVADn4waVfZcDk2eH4lU
8WiwmHP5HQ/C8uiS2/Dj8hOem9M/xzpZnrR2ixGRG28zstoXz2gXU62KZOIRAfFjj9786f9vwJPl
40GlN60+zo+ZTmseznCifIu2qHwWjbRfqxxF6z9YN+xemBADWHCxPJnPkAxJWRJ1dyyG1N7TOlPt
nY4JtlvPqVa4p7mxU91efsxzX6PUwubYlULZp18J1HDkr3WXHmkGN9W69gmX3Y40rz+YzrMr9P+N
c/pNqDyuRKzTFF/S8I1O7ITMIbQeI50o/YUI2CG6JsLX/ahgO7tE/xj2ZPds8foIe7dJjz1eVQL0
JPPhJVU0/fZk0tvRB3vbueE4/rT2XCF5lSeLJmyx1JijKIO8Z/q7BJ3UNZVhgMF0Fn25/OLOTagl
+NqVox2TAJD3nzzHYRkgc6X8lfb4Y9Ee3OQW1INVqoM9t9Ur7tndBy/x3EfI9qJMxf8k3Ij3YzoZ
AL4KOQAHukHuGvOj8hqVk3tLVlcAgJhX9afLTymWvfK0PrMstIpwWKQntXw/5IRdYesYNseSbsM3
F95B3ffXRl9AyoBJtcBDCFfBg0a6hoYu250almDNyz/j7Ht1IG3hmem5Wi1//kdxM3ttrTJLx0cj
wBZjhX1Gd4u7DlJsbhxgrpdHO/tqNcWwErT0eLfvR1OxQSDhFMZHH2ryNaLgEnI9IuMnJwMBLNNK
H0bPtD/YYc/tBBaOokv9ZlsIrN+PamOZtqCxSyUcmogJpr7ZNCCJ4+by052bSwoZKmCNIkqJk4Wb
ovKGZ9InR5swoNtu9MtuNyZzJWAmVP4H29v5wRRfo5ZyKYffP1RfDMRdeFN8xM3UfsMG2rgxi8DB
qtXstpef69zHYVuOyT2fDoBnnwzVWhMcK8PirQlTkyFP42c9htX0QN4HdHoEgtUHb+zcOgHOshUu
B9q0zJPPscoKM3OR5x67tsasOSzG4fvUOMAsnYWYmAC/eqz34DF4Ml9+1nPTyueAst7m6m2aJxWO
bvyKA1FQ7IPYk/MZlWI758oaNhq3hw8GE2dHU5IIbkKeWaEnz8mJ6OcTzK8j9NZ6XQKSf5HCxePD
ray9gZhqwybQofh2puHZxkQZF8jQ0Q8NIsFb+oYKxyMi1mhtgfW+JEblXF+eDrH8gtNdijpzAWEA
eCih3y8zkleLlMDT9Ih+HqK275CdZtTzrwSBOvw1kUDaVdZj75FXifunaIko4d4ndyFpGJd/y7nP
mOuz5/JxOeBjJ6+mHQZT4GAeH9OCGEcMBU2MSYrBbMJ/cNb9OdDpW4nl2CRlwVU2M5tvc4lLy0b2
QojrroB5/sHXtew+pzPssnRdSAtSIat/P8Nmo+Bo6goUgr5QsYYoa8A9qh2Xtg9+b4BzxHpC0o7u
MSJq1pfn9Nzg2ActR95yvZXLh/jH9u9YICTkTOmDi3cUzOkYffoD6Q628Yy17hTvKzqe8R2eq0n7
JXQhte0v/4AzXwDlPesf7Al1jDh5+q4cwrrhdx2UxKEK19m0c67sVuUvUKhC6+8/Lts/zX1OOmCR
0/t02uPvAITmocXp6mdML7FeExUOIzsF4z/auHmDw00eDPUno4at9w/OP+lSY1Bo0KEFIH8/3XJE
QJhUtncQsOz1gliztQLgV97jJMis8W1YzE+KlL/8g7Pp3FaDG420HRcWD02ukw95YYdVMZ2Pg9M7
9Nn6Tgq2mGD2HsoMkvEOzDjIn1APwTnU3mAcqJ6RTJgE520N38O022r7YfwU4NhD0kg5ddbdNKJl
OF5eEOd/qF52X75zdruTJWnRKkRjKv2Dh+NSsQehI5vaVP30gJ+Hib3JRFNM9JoOmm7Hubv2zYX6
EUbRSOe87JW/DyqOK0KsvcTdsxr0XqRm/EH9dm7hggZ5nL6Sr1edzGeNMHHwS1MfBgPVJkn33aeI
CIofGKh0898vmySlMG/krz34FFtLcMQMTJK0D1aPBTJtsJmeYVkN4tbo86DCWbQZQntddsKLPl9+
HctjnOxOy9ep+DItm4vwyWMS1jBKKhDvAJ8dV4WuJW9iSAU3fjuHA/O5qVXxG7V/+q0pRfo04jse
X13+CWeKAcAhxVwjrsHQ4GQ7JpJeIRD3vQPsNnq0eMagLS4L+2vnz8hiZB/rb/h2J+r68rhnyh6q
YiytlGXx0ZwWqyRnd0j8hH9AGzPANeHMzRcLObyvgzmJ9pgFR/kHz7psd6fTjdOwEBwFms7DSak1
2wluL6XvHxJslaObsqfHFieF9Ej8Qw6LqrGr6S+hocaBLexfLz/xuTVNnB5NAA+UWqiT0fFGywUa
MeMQZ4acNijsUgi1UldWfNXbbT19cPSJ5S88eVxsfJhlx3LYEPXJtz70rB7C1n2g4kY0MAm0ez37
SSFegng0n/qqmJ7jdlrs+qMKVt0o4ytt5NgfZoQJMzV5YW4N7ZsfgNnnyh4qHiBmU1jWfz+USSoh
dKq0jIPCc+MlqOf+LmFuaK1i3xhv+qbPsOhrHQwJ8xSRKW1v7yEN8W/C2miZrssv5sxS5CA23eXy
IkBnTs4N3wWmIonSOKQ+LQMuhSq2f81pBFcOVKreULiP8oPlf2YpcgsXFh4ztKCQh74/qzLXMUlg
DLxDV7nWTUFsPNG2hFzrjedUCTQ1oq6aPeBH4EP8jFL/5fIznyn3eFxwVJBvU9j2slj/KE1ESnId
hAz3YAxJRhqpV6I5nnr4UpfHOTe3dC0UVlX0xS15sr0ImHsV0gjvkEYZvKl8EuYnN+zJ5WiwRsX6
v+j7x8tDntnRLPYU0BvGBfs+ebRR9F4RkmhwgEvV3MaDNYT7NpIJdDgCB9eQp2gxF8HArnN54LPP
+lfvBGU/u8vyzv+YU9VBYfGGwTs0mEzfZKVfQYuSOBa7put+7UWA9cA/GBHone3MEsLRJ6uop309
4WnhH/A+9m6MSAavyGhR0ADa4kVM6KnYXR7xzCbGScUVfOl7cWicvM+6KyDt+q13SNhMdwGm07eJ
jL4k9dh9vTzSuRVKJcnOxScp1V+VzB+zSX++aqng9GGq7WiDEolcEWOYZvkP3hoyVTi+Jp3K/7ZL
YuMJzp4Z+mBXTbs3W7sK12gLnCfLwKd1lxeG+Hb5yc7NIR8EpIi/mrKnR64zii5CPcA6WZzxEPvQ
Q1wb0KxQsPUESv19LMNSwmMawRcXJOr9shzDMIoJ1wb8gdQGmbKYYRKFAwYnpkaScvnZzr01TnQH
PgZVJgXF+8Fi7JrxwY68g2YxbhVNmoV8hBnlP3hrf44j349j9dVopf3sHXBzGp5Sj8i7XWEhQMGi
Z/FP0LLNfl5+tDOvbem2aE8xj4Ka7f2QYtI9sSOWPhhSvtl+4h1maz7USeU8Xh7oHHjJSNrlFsrJ
jUP++5GyfMTGA5vug6eJksza2rwj/Slw8fWt8z3mKMS9Kg+hbWFE+qAGePWyKdNfl3/Gme3MBg2g
WlEUoe4pWNNylSPraWTdtNjRW7Ejvg6kOa4ZL7sX5J9+8Nhn5pdLMkApSI2Jmu9kMyuIRY063zMO
OOpTgM86eEz8UGBnI73u7y/Tpe5Uigs4uXzmyVheUvlZLm3/YMw5TurEf00k5kYLYvq3J1ERRycA
2ig4wSHev0pM/Agfi4VxsHUD+xZHeTiddaaM5opYvbz5KmLo1x9cK84UF2wZy+duwRagtfd+UMQ+
flC3c0BDiICq5zAP9FbIkawSNeBYvyG2RIZ3ZRhE5FOP1UcL51x9x/gurA+awlCBT9YviZtOXY1+
cETwIvqdZCF5aAP6JYoArt+jUIG8BpaI4GLmhAElY5q/IoLGVhpZOBEPf/8d8FNoHHsUiqZ98uE6
sENk7hrBEdkJikGBfyxN1Rz3iQTufKxm8eXygPLMpwP/BaYy1QDHpL38+R9nF/S3EjcplxegDZyA
wUXUMeMSVF1NgwhdTAeJlAweoHBaZImXZWwf+7TvZ2LTSFjamXhvxlcBWSo4EuhZRPc4nGJCO9AN
q3eeY2PeJDI7wNl/5vQfDiMn6F2sG0N81s0it+JkMROom+kALdUvbXdbQukIPmEI1tbfLz/tudUG
lGWCHOB0wUn9/mED7K+awe6MA7HkvpvAyKy88XMmpvzL2OfuYybc7HpMHfdTT1DS9vLg5zYNrjf4
HOLrx4I7WWpVA9s88uLgiA188+JHmPcQ6ZY3qwSU84Oxlr/r5D4Fk8mltHNBuLi8vH9QTCBQ8avJ
P2AiwRURpwW/xooC5yIMmIc70gqRuSvkwQ3m4IM5rLCDt+MPFvOZ6pYOL7sWu5cEjj/BaS3ZdPXU
Lpc6TMpIcCXqKnj289B8YiNPh02HKP1uatWY/f77M82ZvjRgmADgxPdPH7gZ6hy39Q8+Lm9bp0FA
S6wrWjQzVPP+8ljnTkDlenCRAO7hHZ8CI1WloBejmqGGD2esGsrM/2QakCcx3InHB1GQBLXTupV4
jP1v0s5sN24cWtdPJEDzcKuaXJ6S2E5czo1gJx3NEjVQ09PvT9k457jkQhWc0+hGgM4FixS5uLjW
P1hQojApBLcMS7IexIVS1KlntOVSIaHlRHP2AyiqwChVw6mLd7vtxrcSe7avuvDsnTtqOBMGSvHo
YNCApYaNsktuGT/sDEvSplYmjh7aWn48hKV34V45tQ34GDZVA/qbJJLHX0N6FAxk5wbPQs8RyLYB
PKtXJbbtqo+tgtB8FR1ENHUc5x/2n2t6FgV5clhzCd4IHa/SBIbLz3HmQt9zmkF+UaPZoy2kfL+a
FNBWG5ynsXE+vydOxVQXBJyFo6wFdmRxk0ZRb4XoA3rPRoqyo4sska/KLP5SJNoeefX+wmc/ORyK
o+Rhs3zP8vmhTiUs5zZiu3t1/t0eKID6IlH01eCgYHLNzRd39+dneCq+EEDJnGniAtxaHG1UFnrh
JZJv2mHd7MeBjUsqyhDpvaAVB6OuMnPIYKnMvtdmU2zNqHUfz/+EU+GU2aKbS66Ccvec3r+7uEoI
WU092N5zjOXDVUeS1CJl6vyWSdSVF1L4U/fGfF2QIFAfsJZllzilkm4PTNdCF+UKGh+8HC7B4Xeu
AmPR8L1WvtlTiya1K0B5/kOIsSn6WDY1AjDI9uIFMSolGueSm6Ovqe5EWOI+2KFtJhsTx0FzY6c9
Z6cdg8NouNswAgS/tUqwnftPrzgFSTAfVCVtLrHFQW40AAo1quTP7UwNG3ThVDurb187pariCyt+
4uvy6lQpOVF/pPyz+Lp5OiGNhW3AYcrreJ+ihYPiJFabW8sy++pChDpxgOYuA5kHXTeqrfPfv9tK
slMHbG3i+NBBvf82Q9D8Mcizuw5mHMZe5aU++onT87eRCtoCds0HxAd8uAQ+ZhUfpJEaEJ2TeECR
um7r7NYOx79qeqP9puaTeQ0LIIpuBlViaPv5rzkXY+aaBRrxH9CQ+IaneHCAG1Dm1jrgt/KpB/B5
MBvVuBCh/vazFvmI/X6wxdZpO6hBctDjA6p63q8YTLK6yxNN7uoR2XxSbdQffFIJBEQs3uCPbdmh
HO8PkLtgWsDLofpsWParq5STvoKiO9YX9sCpDUf/Zr6mAG14tnG8B4zUBNYf8QtH1RyQWaoj19zl
RotuOEVwVJTOr/7JLQfWXSWC0oY0FsPhj2cBtPMYroYavc107Ke2A5LUqEYC9IluTVu+nR/y9Efw
bMS5HRoopPzHUwyiKAxBoYSHQvdAVvmwxewHTHFGdAWQpy6vOhUZn32LzNBtkXs21jiekzqRLxFv
3avkLpS1qhQwEr5V4rcrzV67gHM+9RWoxcwXJ0U7CoXHP7Fg/livglWPEF5IkOQycXPAdeBKqRHn
ufANTg42939Bds5IpMV6IPns5I2txAcNf87wSzMpbbudsDttdxOSbn/OL/8csZZHYG4gGHMmDMRs
kRRUnTU6GA0kh7wqomxtNeAVH1CLmy5eF/qpkdjEQEksDdzMYiRQ6RayKjlKn5WCBmdKqfsV0Qb4
YzrGx9UKxBOqDzqgWYrNybAPjERswLOWGDJa1RWC8t32/NxP7XYL0DU3J9UintvHnzVrhYyMXk0O
7s8krrtrq1Cqey2I4gCDCLO5FM9P5eTclYDY/nc8a1HebswmNNCpiA+mmWjdHr8tmW+lMcD6Vu3o
pqLKEnzF3yJc2XaLPxAvIJjoeVSV0T9EWRvsKWV+kG58/+OZz3cJGRQCZXqRV6OPjW2ynorO+G3R
QF19fpW5NE2b0qlKLrjYz1PbexNE0QTqjoX8fzM4OT6RElifr3YVhgWkZuqF3OREZkQBlVvEoGg0
h5bj+Q2YcOlamceHnLdtcecFQ9ruNCQP79BJDdNtXPXhuJMC0UvsUoYC7fnzkz51l3KAqT7SFfYw
7z7+AQIFYFICciOlaedqRd4J5JFo8KxaQ4Eqqkb87M1A0fE7Riyx7yiF+Q8QXPhozJ46KEVQYw40
7/IHRbFloHK6D0apdD96MWLSnHncU3mXH85P91TMogRDvmmRimrLXnRNdg+SsIkOEXpgybWNDN8G
DwljmxelVK/OD3aqOgY4hncMDDSqCX/P2buJ9YOQ0K8oCeLSgJNCnWuvNXUHY6flJbdGYajTddRm
CCsgtBJ7b5LsBR3oxGv5Pw2TuJBHnIoj7G8DUjCYPLxEjhc6NmThlMEYIvenONfhRJYkK9OJN2JE
/GNNHyb/en4J5v27jNqUazhNZL4Mvdhe1tCYSWJwZ+ZBi1qxHuideY2ipl1uhGKFq0pxO7QRUBgN
L0SO0yPTHPzfkf8W7t6tvRqkKkahLhmw60pjQ2fX6h4gMntA2AfFucu9HKCWR0JUbP5hzq5jkXaD
kQLZcrzKJq4vCpdLeBghMn0DcRhcuw3qm68df+V34H7ca2dSq/8+P+xfjOecoOiOs/i4GshFCpFt
BDpXa7cdamB+TBi/ilDB+NGJfmgRVkjS6R9m69Ii5DzBytOXbzu0bi05hJRcS5T/HwMcbB4bHPau
KxVdtG2a43/kh5mCX9756Z4q1hAsuOXnkA3MaT7q7z4wakYWt2+sPEtkusYbF+HxPSIPSNuEauvg
1ggZPnPj2rkBYouFseOslYrNsNJqOSEQoAr9ewu0OvyHHIxODq1w9r3Oi/P4dxmoGM34sPDQDhFM
Orwj+p9IELa/3bQNXs4vwqkDTXnQcEDzzEFmMZaNhAu72AwPYYZY3KrsnKFbVzXsIafT5DpDcOlf
PrfJvqZqAAnbntO0d6tO0QvekprFh9kD52GYsJ91YzH80fO0Q8SXqsJaVS72Gk/O06QiC7hyDt+L
vY2uQoxmdRQdkimeDvRzpPq19ypjegiANdVrE0nZSx33ef8sQxfZLfUgChdcjYu1RXAIAWGriw9I
jDQvddLMapOTK1aOkbvywjV8KlrxcmYok8yTy+J4WUs9L+Ia6iAU2qhB2wP7lG+8GvB5KAejzraZ
kyL/UcclUlaf30IzFJhKEKUCSp/HIxtT0vJg4/KNkPt57dLIvUWfqkNMXY9+ViNNhAtp1ql1pdjL
jTjjVPmcxwMGSqYjpmBEB8wRwF3reM+o12ljiXaDbEwSX4AgnciwaGiin88jke7BskOFgpiYBXp4
OvNMb24bbKoEwSAckTvLp2a8lzLFIMTJZq2jGDtUsT2/wCfm6wA5nAmGtKVoiR/P10CsuZywzjqg
QKavhS54O7SW+3sE5fh4fqgTx4S3EVtoRnXDhlncPFgWoX1k5slhMAscYqfJ1MS1Qi0Ia0F3AP7Z
e8VYXdhAJ7YulQXbm0mUlKeXZ9OWGIkUjRnzXOq0tefVkYdEoub8Qe/NuqnDLNsFGjjXC9toDjSL
48lTyHJ5APAPtdvjZXWQ3ekUrFefAdbOTmRq3IlvuazgUp1f1JPz4/gzQ95DEEWPBxrtQLfDegDr
bGLwvsoyB9+JlHJysHbRuc6+NaVhNyv69aD7zw996ntyLmdqEyUHzV0EWzPSMXgZMyAWYV/eIgJm
brtEtAj7m/q61ZTxQhQ6tabAR2bWDY9NDs3xVOFpVRk2WQANOiR+95qVApJ1RNZfwKmcKqUgkADA
ghaTwbN28axD+6tQPLTwnsEj9vsEeXTk85R+PzqjskKAJ33Sc+SQdmFdImDcK78p9SA2E9qtjV6e
ZaPqNTlthYer0V3YV6fiBTxHAxwECfaH5kOVT+jLy8Z9Bi3kqdcVBqHhle60vXxKcGZQ/Eox5QNA
CqPamXSnwv3nvzlZA9U4iFb8ufjmTtdZyO6BlsXkBe+XqBnXI5C97TjY1gqTlX8gBjvAf0BFEjl0
+j3H35w3SWRgLxY8N7DL31Rh6CVGXDZWDOtYTErs2y3V45thwhP72/mpntpuYBa41uebB9jg8dAB
ctF0KHLlOXBAZK0MpZIdcvdO8+sfxuGOg7g2o0CWcNwAy6IcJVD6SVM8XKWidrKVSYHuEgLkVKSn
z4toA3UqR1sWCEsEfdHYAI6I/mC7Qg4rvwG1i0mtLOPv56d0eigKkaSZvC+XPasibxWElxnKUNL0
qsvVtzSo+++i4S79h5HANQCDIp2lDHP8kXT0qnDajYPnPI7adVqU+NOKTr1lDwcXrupTk6LiRiVi
/lQfhAyq1OqmnHbzsxajDT7mTY61e4xlrR8Kr79wV54K62QhoFV5mUKPnX/Mu0QWferGQIdYebaj
EIepWO3xfHdEN2GEgPf53qPtOF17xlRe+HTzgVpeXN4czz2V9NlcVlyMjHqsBSD4wNOkfuV8iMfM
Ud+E1L1bLYkCBNrtWRs/FtVtm7b1hXTkxLxdlXwE0Q8qAR/67UoAH7YNO54nuVc8Kk0+jKux88SN
bnXZT7vy4sfaQ/7xQlg9cZXxWONimbvYXKWLQkCKPOEYuml0yBy3eJnvaaCXDVrMtpKaD2QNyYXg
cnJAtuwcwnkRL/dti1Z5J6yEvBarnB9oYAdfhyZ81HKZalwkWXhhgh+DGTgoipQz0p0RlzDvahbW
LRHGeh4RVHtAdZH7iiTMeD1/HD98PqgjfDnwINRnaafO0363bY1EzQsFx9pDg1jZo1dobut3gyMi
3xmNFsE5w41RybQ+rZWxGHeRGqDSkQwaXhIH+N1cCoFjfUPGsNzhe99jsRSrCL2PwWfvwnlQ6jea
5hEOQNAfTzYb2JgRtiaHjq+55ulnrtMaqV0crfQHRC7Lz8Y6xuN5SZMYvuwcw4/H0+BAUilFnsKG
w97BkxCG6mP/KpQvMYCj7LNHcR5urgtSGnO5eRcpLGYZpe70aYVwuoscTdSXa5x+iqu0tupdKUx7
hYGvc+FcfNxAHH9e78RnMJ8ghY7nOA6lyE1rKA9z+WQ/6N5NGsQoD9s91e68Sqg8Rn19Aab4IbIb
DMor2ubZR7S1Fru2D8o6Qrm1PGiYODnriArVQzYm6riu2ouvoJODAdrlU8L0oNl+PMNUWCNqH5k4
VOQ7P2RZim+OoMOP7Lc6fDZjnif2bqxFttbFbt3rYyEO2YiNywbtcmR4ARuiVXr+3H8IZ/NAM4CB
RG3usy5ekfokEtpSPcopQrjf+hQ1Vtyn01XghDoioK68kKKf2iaw0F1qejwGAEEfL+LAbVADWSwO
LZTrfcvm2CP9PvY+/qLWjVM2yrcqbjfnJ/kh92aS7wddbBPNijHSNJLykNfldMvOUDB8jQdsu13s
Xn7IKgvfImwy/Q67pguB9dSuQXIIbCMgQ8N2FguMLYw7oNdQAiooGvBcmduthw4F7TWt7eH5/EQ/
XBbzREm30eKblTKWmmKBmzkg2NvygCx/9S3Fqhk19LIoLhXBTy4oDHyY+A4srOVh1xXDUaZGFodp
pD3p5VhLhd70X60Gb0PpqCMarVZEW00U2YXQ/SHL+TvD/zMy/bTj/VNNnR5ir1ccUJd3fwiX4pk9
AXjVZYiVhuy8p8kQAxZ2WHIFM1haeTq/xKcOjOawwCBFNTQBFnHOlMivC9wQD4AibnRdmPc61tNY
HmBi2A168fP8cCfOCzgbpByJqTQQl2Um4RG0OfsoHZVmSzViyDHKdClKEjzSJ2RC3dseU4bt+VFP
TBJeHS8AxoY+uywbpqiZFJ50iwNwfecmVstgB7muuIb0iOVhiiRI9dk0B/gSFzHoalAXDnfI4ruK
vm7mzPFQiDbdDFGtV1c12rftp6/i43EW8adEo2VA2LU4IEIdYMsDz3zXyU538JSm+HF+GU9sVh7b
fDc+BsjiZa4o85iEIC7zQ2OISoPT7cm9Juvm14ykPlRpAjUZ2wAeY349O708JFhIervzP+Lkt7Sg
QZF9cDsvC7G1rLSY4i/fEmF1SkvptAvbwL0iIZl2Uwtu/vx4JwIeODRXA5HHmB+SHakpsJ07oziI
FCsQpSXK+Q1t16tp8oriwrY5OTkwxSgaqhDYlpmcblXYqgZhSSCKJeZT5fRAT13d102k3eN+GV44
jicnxwtrxqNxQpaiQJoT4jU7Mbky7erbQZpK4wvZR8VaiQfPuHAMTx1+tCcpD9L4oak8z/5dUm4L
3amzJi4PnA6ccRMcWKbAUb9prpRfudSnTWA0zp/Pfz9U/0DDoOVB8WaRPYa2WqS4tHNCTM2984QG
zQvl/J+Fk19SDDn19eBUwJ2nx6QSaI7np5UIU/cjDj9ti775bW4ksXJd4uY13pEjD8FPVSr0Fi/s
mZOrCmsVfBfFSP47HhXpf8rVsHcOiVDVJ5BkrrFr1SF90yrdfaqC9K5UIySizy/riStTQ42XOP63
trIs9zqtCWTSaPKDGjTxdw83Ur+VunDXbh9rOJIWlhf50ejq5VWEgXV0Ic87OWnYYMgEzMJOS6wq
vZ4y0BREu7IMHfQgCCK/86rA9ZW21jYymhC7zjrUrc/P+tQXtiDO/KVFEnsWYR3hgjbCXZdg0Nc5
iCZ3WnFHiqukmgXWwcv8wzRnYgVwLsId79jjbwujzSjwJkSsT9OzF2wrqnUNP/nrpLbd3mpBlK5S
PRQXYNenvi17eFZ/oE9BV+Z4VFyWAgOkKlJheoCu9YguEGlQ+KypmCoOvVQ20jDbX2kbpY/n1/fU
ZyWNdqnW2fyhLvYy3jD4RDaIlFVd69whWY6vGyYEuS+EGNd6nYu1Z4lL2mgn7jWiy4wGYFSattrx
fOtORcAjDpkvyd6VZdj9Q49L77oYYVSu40ZgxJLikoyrlxdYD1HdOW/n5z3vm6Ni16wuCygAqCYb
mo7f8S+Y0k5Tg4pfUOiTm1zHXR59oX/iDtvz45yI94wzv1PoWmgfkDZ6Epl15SA1VGFQghlaNkq5
r6c6LXFsw5fg6h+Gg8FIOXmWN1gC8qjB6JTj7eSA7AU7qYS/pd/agRlMcM3KDEG/z0cl9u3/G3AR
7Kd+snkvo94tibQY/jjK4EvFa55FzSMQKzfs3oa4eEurfroA4TkRGhgaIA1t1JkOtDiqTl3qaeqg
q2SE2AX5tsRcfotrh/xReb33O0Vh/sKmOXFYGHEGVaOkB2R+MSIq5UNrYmR6qKs6+qIakQNIa8D9
FJ+m+g9u9R5GXjb+Nuc/6qnT8n7YxRrLDn8/zVTSgxfWr6UonZvCbFO8ZMquehVBfQOQ6Au+YvIa
r9Sy2pwf/eQyU44GVoGQGYnS8UlpihFwVMsXnjoRHsAe3lR5OL62qjnuzNbpP59f81wAtsMTjX+X
OxjJ7lRJ+jQ72LJ9a+oSbygj1A5Kp1mXpKZPRF1gfRT0ERtDmmv5SNGkDApPjdCAz9TroBL5tVEH
g/QbJZS7uI1bjIGjYHYo/jweeg4/74ZefFKsANMY/eXsoNUJtBqn8pyNp5jWc0saeGFFT+1a7kmQ
4cA4iHiLKxQ8Or3/1EwOZS47TFEmve2u9SrrsPRTHG+dKjoGZl2F59PV+a1zKvhR6KKNBx8CHOli
6xQy9NpMAfUNunW8GSzoaC7EgF+mbOSFPOHkUOSAvAL/Qr4WQwWogkstUpIDEOR671ZTs+9KmJ8Z
auIP/zAr2qhMCVoWN9jxgVDK0UpHvDkPmOImOxdzQH9IpXkfO1wk/zAUXsqzRiJF/CV5wZnYuNrs
jVBPFWaJXTqaWzsycYaKMqccLsSZU+cB0Zf/O9pio7RjOiD/iDSijkEdjm0CaNedFvTmKs7wCKhw
PQp8JISdnbCa4kIK9BHbzZEAHIiQCOoG7JfFsk6AL9WwY/RckhBiht5nqHjqeo+eAjQxB4z1oN9S
hrMec1y8segA5X+d4fZ9icNxai8hTEbIg5nFG2aRG+iVHDFlTPJD3jf9totS54bGfL2xLVyh/c9/
YfDsSMTAXuakLAIBhtKwrTQl40rB8iHOZaKtRNwAqq5aWs/nBzu1xuBwzFmLEr1PGhjHWzezGqGM
RZkc6Ju2IzhfLe03ozrJTZfVGPEatib7VYP/63it4bR272GuJtagvqpv53/KiaDE+5DYiwEGrglL
gGDoJdHQZIjLxWXm3BZxb3grR+l9K/gV5On8zXP90v4+cZPR/MY+EO2YGcu2WGs6YTb+swC8KjCn
bxbQPG3r4JXrvPRJXSEMELtF+vnbky4fCBmUqucMf5EytHqJ6uo0xAdXFsl1MA0lPtNeP1xBM1Xv
w05VPi3FDcJnfppaDDer5CwiIZIOKiaeAYK/o+L4kIbdPUac2Veoq+7KTsL+0oAnUmkwM3xIUgSk
M5bNKaNvS9XpGDDREnslW30oN6nWa+qFpTy1ZVCm5gHMo5sLbbF5Gy20h1BzWcpOSb/pSYP3d16a
fXjT0+IMd5VwqS0GaEwMnx2ZE0NrasavUSYC1XB8bOIYtISuQfEpeo+HdUfdPEK+yRAZQN40RI8E
HG29srzC+f3JYzLvG641nmiIOyLocDwy4kMqUsOePIQa7fGVgz2WpDNtR1C6Y3swVloxtdux0y6F
ig8xkIHnqhGgFCCKVFeOB04K143LIe8RxG/ru7LsrkOJDjFW8Hn/2ZLYnFTOirw0OTSajYsNi8sT
VtNe5BxSsxmf8YscHmJMpVZeNzqfjbbzULSEiTgAHDglx7Oq6t4aOi1xDpLWZ78pFfAAGyOyhpu8
wAbu/Lf7EG7maVEFI2sGdwNu6ngwkRhkVImZvbiw1DdhE05/zN4en6NGLb/P++xSPvvhgMyT0ymq
Ue2H6riUcJ+EkTV1mxYvfWTlG7Nu6gjnLC+/yTwx/USEbNgjten9wzR5xwNLw0UJStTi8wVBaxcD
BPWXyqvtdVGoiurDPQH56Nn5FS64rfZPI1rYpfCVEDpdtHAEJzGhGZ695GLq/QGO713uyPAuwuRw
K0q3vzDeh7yIdSVvdmfFjVlCdzHD0bBFrwxu/jLAB9qMMlY2rWoN3+m2yC3WrVHl5+mQ8HDwgk9a
GHFh8IqHYQsembj+4cmZF0mEdfKYPAqtxgZzWrWXzIuWZCBSHHIuShRcixALSXqO9ylyIoq0G0N7
1YZq3Ja1aF8o9UENmFQIykb0IoZG2aawBL5Td2huE9l8Aw7VPp0/Ln8lgd6VZPgdwP3+6hHOAEfi
7fHvKMoWpIg6VT8tPbMV4RtKNnQ3eCxLtNalh9CUX8IpiDdoYajwJNIkNBrfwaa+/zJl5mRehdIt
5a+2RZNjnbee+8PBOe/NSQF2wW/BFhz5/bgEyAC21evu695u/gOraz1jYKw2vmbm3b0hbBn/ujC1
Oa4cTw1rM5AxkOnmULeMO63d9iIOtPjn0AN3vgfp0P7E2BabaNJesPWjo4abFJVo6yo2KtPYVPag
ZsamiItsuhlVoWlfnViJMn+KnD5aj0USjjA940nslLFMg3sNSHW5T0KKHhhWorGzF7mea9/SlL90
7M6wLiAnFtGNux7gBAd+JprPipVz0eJda2EC0Bc4TjW+AjUuH3TpxdL3NKwVWt0Lt3bRXaCIQV5d
LiLCpQAngPpRICV5XMbTuC+UDCbeTyuLhbVTmpGHmA8wvrKvp3xwwk3VIXW9coDFaHe1hDjmoXE0
bqyg1ApstB0z39ZJ6P5Uo0jR1oE35okP/KtzV1Vsiwin+qguHnLsL1O/L6fwiyXhftxabmtgH996
fbGL3EornhszCMKbGlWjqfoyDa2o2jtsYfOdadBjeZgSRCWv0lJiDoktgSJw+DXrodvRjamv1aTI
Gyx/By3+Omlhf1fYte5CYJTJm91EmB6WZj09mQUaPOtG6TiTmZNV22Qch+4KV8402JVJpzerIQtL
7OOyKkm2UniDvB7cqaYC1xtjYN+XXZ79SimLdb6jB3W1cQycBF9Hc0RQvkkzJ1lleWqF/oAWp5ls
7awP4kd4INmLN7JkNwWNcmdVWXmW3IkKvW5JscCkNe+3VmUpN0YVOD8d0qNoY1Re9qWqJ9kisYAN
+c5CQi3cNN6YmfsB51exbnVwk5upq3uxwXE2a/02G7wH5FV14au91Xg7kHpp4I8WVPXVEDYGRsLC
GNstnB4Z72uFOg3KBpPy0HCZBVclygO5D/xqiJ68qhfuptDsyF03EnTrbaGqIkNy2869boOyhxqv
wOIOzk1nlppD8wB1uVVVBQn0oHFwfxiUSe0bZ9S96onXkynvrdIqTDAAU3qtS3QEHkXEmb2ti3q4
V61aSj+zothDq3aqw33V6YPHBVhX1sY0Si3fKdJzkjs11VP7XsStDboXaf3pqondxPNbNwLFnk8F
BH1zUG5iSUNu1alJX/wMUUaTq4Fr/s21G2dcVXYpvhI+51VLzHDA3FuPxhsDbYns3in76Xc4tRFa
2W3pCMyFkVFB/CFT68DRfdHFvbvizrLHXYh5TH4/9aqiZb6RElzFWsmRELgzSUyCJ6xuNLmvqtDT
7ky1Vop9gC/1UK4MWRX5E172Srgd0D6MXrXOroovjepkbblu2izQN32gC7SonDxWkx+BEslI93ut
cUp9lfdxbj2qQA/tm7wEYrV3qjIsaRrxelhx9GT7pLqKXoRbfTIMgU99rDid3+e2GVz3vT3gVlLH
YVrD7u4yN2l97ESQeawDPY3Wuj0GVNYxVjqIMQrV71FYqw8TzcHQr4kLyT4mNGtbJP/1/wI8w25M
DaWANWxxfEf1rlaNpylSxv5VM4QBHKVTZfK9F511bypGVN1akrvJJ0IhnOy6If6qVdB7wyq09LZe
d54NOKfXy1x9wLc4+U8CdbXuVZV30Uhlz/YHJcmnFW6t1m5C5lnz1dqx3+ypMJ4r5DA0tneEc7Y9
TjgPB8LoM0igTtP4JSpH4UqvQsxJK6cpGxS3XKQlzFwMAI6mWEM2d5K/XIyx81WTKvnXBuCi60d2
6Q5XBc2W0e+aMMCa1ynK/LrCkqrZqlEb7ScjM7R13eJk7ntjO7Yo4SmJVDckVWW+RqHW/dIpk1L5
jWkX2toMrDLaGWaim1gdW7gQb2sYo+m+g7nUgEXAxNF6QZgk/xV0Juc6k1kTrRGl7cwv8PFaeZ3V
6NHeokifdPk2USfTvo7rIHq2smRs1tlkWBFi/Tqe4U4VWk/Q0JN+rUyjg0ksuo9dGfqVyzt6paOb
/SU006A9ZB7IpRVtIj3BIVCdZ1eKTlnT29fFliwAkS4hCVHfyk7vrtS+0Hm01XBJVvkQ5dNN02eB
/AL/GsGEDIbuoaZ59IfrzQy/h8U4bgcNdatfrWOH+spqJqBeKP1nzc4SU/FV9VLPWpV2nVgbYzCl
2I60nLqVsCtz2Co0N0Fwpzhh+mMK8vEqo0sSrYvAdJ5xZ43Hm76d2cZuZplyL1tvtkEt49Lvp7Yt
busUzNdG2PFg7wutZz/D0tZtnz5iWT+YcRGLHVimzt4EagEmvRGOot12HXpD2rpBskp7G3Nkqu5V
aKZQ6a0hyfTbcC6kggYIWU9Y4INcBbxmxLNMelHGO3jqeDSvMxFN+ep8NrRoZ9D4m/2QgLNQ86Ia
tRS7p3keSG9Mp9cktJruqgzb7KlCZVp+CYyAM+5yjeBqzRSHbdm2hvDzQrqflMmZfwUVPvIWqiVI
tSzZfngdaJhT29prYGR4GRP0D1rrpQUUk0tilB9SJYbi7U4FHLYmL2rzOFWCvJBEYSv0V6JicWjG
Nrxxorj+2Ypp7HZCc9JLBieLFwuTs6mRAglGiJF3/LJskCKVlZLYRm9eZkaWrziiv9e6XLttFWTS
QoGjgFMKHBSGVhMXPu+icjD3dakuUqz4+ya0lgC7wurpDNVK8ta2YqhW6WjHLzklqbU9ZNmlN8O8
dEeJtQtQ+G9PDqAQbOtFSa+pQ9eiP5W8hlGrPCRwoto77o6yXGvwGdy1FVLI3RVWZ3lf8hz696ZS
26rb1OFEUpYaCcwCOGXVPgCU/2SCBu4o87Ze9yfoI7c011D1ZfyjVyJV3cIzydV97NXN76qw7Yy4
6eblzQTIsbsi1yuMC1jXDxsHsj4SIzzNOIw8dhd1py4Z7AZJKet1Iluu59tcC7+melTf9EpXs2kr
WdYXal0fPh9jzvT1mTk5C88tXmG1LNxRp+D7Ot9a0ocf0cfXUqF04pdeKC+p4FrLpxGLQ2lkrvvD
gmXrLOYY9siNTlGsvg4JTmhbIbRCfh2UBqdyi4dMv7FqbYLVw9ez1oWeuT9BZ3T6iuYMbKkR6Y8h
8xMYndljVCHCZ+9gkk71vS4KqV1hdm17DxPu3gK/8tldufCFYUTiv3gUgUV63sFOGPwSoY/4u+Am
CzcBOhz5vedmeb7SgS6mG13q2gsak73m22ZVgZ0UdNF45IikuS7zaIqezFpY9dew0EuJl7oxyHIN
ylsNVwpu3oq7Qq4zSPa5CajUL+NAx/AY0qaycfTUSrpVa3eas0UNGAfy1WA2Dto5BAsK5Ju8s7rZ
XLxsC5poQSK65sGcuMKevSDMizcnqq3mk7UrYtVMFOR5p0KLoXa1CFmoECdxX/fjC/2CcBNPBY5F
UezeO5PxhsWjcqHPtbwSbNhvPJDhclFI1WlpHUfIto4GrY9a9UUpeSts7TENt6OS6l/VzMrCnepO
3Vp3MyPx0wjRDr+xy9S8sPGXh43fgDIvIZoSCO22pappH6pKmHmF/hLaobFy3DR9Kvoy8qngm6Qc
UNkuFCM/FF7+jsjBBj2BfgCVgeNZp0KTVpU0+otjklXELeT9LKrjbV8Gga/09rRDnUNbFXH7Q4mV
5EaTZrhyq+ySoP6JmbPyHHoEKyg06Yt6Wm5FOQc8M16CNo73KsyrjdnV4zeAV+qNbGV/dT4B+Osb
/z5qM/GZxMoFNaurclscT7weHdlbvW2+jInX/HbazL73ePfYN9BpHNWPZeJ667ZNp2yH/ZfCE7dW
6o3UOzGtgx582hasRXChoLGontIs4UehKQuPgXqtuSQWhFjwSKhu5gswoGilo7W0cctKqv7UFf3P
vESLYDvVRqA+X1iNeXmXq0EHE7oNt+ZHOdMmHcG3ERlfosgNfoAxqfM14priqopaw9tEZTRO6zRI
opfUK+tnuqfJBuKtqn3ytpkXAOIfURigMUSO+WZ4V9ExvbhMrH6wXmTTuV+TWndWgRfZLUlg5ZB0
umUqd+fnvlhzOmMkRZDzEWmj/Ag/7XhI2xmgTaHO92w8hlfOg/o47r0LdaNFaPkwxOJ+QdHSEnqW
6M9MJ7rVWl/B9+ZX+NR+1x/OT2aRdH0Yab7p3q1fNeiRo9aMpH1Jr8n1rY11F10D+jo/zKU1W0QN
3UmSsuxZs+CuWCdr9RE+/Nf/vyEW5xMb9DZQglh/tlfVylwHfrRRtueH+IuVerfrP6zWYrfFAB3B
tDON6rW6r3bbGLlTX37HBdb+HSt+fPD24VrZ8yC1xIXAu6wkfhh7DojvvlQeo3bY9swvCXe1edUE
qzH/qjazDauFrK7PrXNvuZvQ2GuG4itW5YMIV9Sbqdnym9c9kcF+4gnYmJ9sUH34ZfPHf/fLVKBH
STawhyLnLe+/NcWLrB/Pr/zJAwFTCwVB4OeEveMh9EjqPSed/ZP6T/m19tP7Ga7DbXkhyJ/cpv/D
3ZfsRpJk2/0K8TbvPUCe7fMgvNdAhkcwOCeTZDKHjcMZjPR5nv1BgDb6CK216oV2WmpXf6Iv0TEP
elaYR1QEme7qSjUbaBQrs8zMza5du8O5525NM7gNUeM6mu1hmui7dxatmi/MebM8/CXHphjcBEaO
cyEIIELFwloQMUXLhvm4KQY3AVRziP75ZIqL+Mq64M+Tc+/YTSAbvnMTtnZqcBNSW4yVFJQa0Buh
NiuvgmYGbHf6FKdohqp7z+zTuG8aSH9maSyTB5D+6Ht7yTwKF+Hy2OEPeTQ2crz1TQM5VjzOjhmk
rj4b3+Irfhl9k28rd1ZflOlp/mh/EttZ/sU+AgE7Jg5DI9KL6tR2MGfT6KieT+ZMrGsP8qdxu0eu
19YNDWPLRxwJu1ct6rON0Annh6cgB7ArELCMSH4TkYmBXAPH1wZZ5PGflfQiYu5V8V6q2plQfR03
zUC20UzYAKkKponthSYtXe8ijnXnKGvpULzR9AJpQRSfyUAwgHZuoG9yJS3q1Gfbr1qm2uGMc+ri
o6HyiHwgkWGLp1EYIf4Be9s5YwAJCuceIkLfHS8VOd0C4MJ821cTJCJQMXCnYX6CFXigl5qqTgU3
N7ivqucDZM7W4YeUiZm5hCZhs0Jp6yP2B9nF7cPEfKhvRJwJYArEKIZmJfw5LMfT7G8Weo6LM8N1
fNSOGkpzRK0TLUHPg1gBqRWD+YYo0zApjmbUSP6JvPG1zHgV/aMAfC/YiyJiWpXTlTjK3ogLhoms
YCpkwxHZQkfD7pHdugi+ZSuOlfrxNyEJJHQt5kNWVxlgZhWpRaGhm8fHQhPDC05g+iDlQYUE+KrQ
znZw9XLQ8bCtIzhmxjPOZWt7zgcZlRPXSJuoH8BlFV35oaEdsYp3zo+gkEmXMZQUgoVm2MgmEHy2
ZpDeQZyQVxdJjY6lgB/w+mGp3Dk95N5hBGNH0SkeZSCDS8LEKtK6AReaKYM+eDoSfdG9Rgo3ly1T
BUdenN1PUlF7QfBoKORBhGcwmRoD6AB4XWDGclhcpSgO+Rii28WRjSOnQQkkGrRBf8GZB+QY1v1A
i6GlrIcGbbL8ybGj8jRmZOm6VBzuzLWCxwrR6jMG4Jh4xjBcqbdFWb0RT4qoLlqZkzYRQJPi8g3r
bCXW9xLGttRPiY1nYRZ5tZqaSs0W4nUY2QXi52pKerUkaG4TPiDuBfbsmQwmbWbt+fhrRza9i2EM
9gNxb3j6AJrjH4YMr3gODaR/ResxZ5BhcXXDy5RwKRWgH/0YtJaiXKZ5KHJzSVDTTLeQbtFmrAjp
u0/BhRevUSlYNOiQCB/dy2eyHSK7MNP8TM4uAj6T4nmocHkZ6I2FRPlZI2au+EYAJbYUAXMFZTvk
/1AzORCcxNcAnqg88VMDvqkbhFGQuigRfv2cqgGaLCH9EqFy6PDN2Ln0wBQReCyuIIuSySEYN4UA
26ocqJ8QLXF14J+MGRiSlQtksoVzo5WTaxHN1I+8wLuyizuPcix8LRxTBKYg21u6zeCr0m/jzPhk
Z7ZkzVNwWfuo18kE6QwZblVZ+hUIJc+doGTDUzQtDY05X0WNfEQrDD3Krq4RMDz0BsSNBI8pvYyS
uGGiYjGf5NbK2psiZ610jjpnWTi30eEIzCNplUQLlJrGcATdwJCOGDs7aglbCXSygtZKHeRysA+s
G4uSw/LRY+uBDw05SLeuT6XEIPShhWwdU0w702GvURoP4UK9FLhxBgpetVIFmB7Fe/TR9xfY1SwE
mz3jxmAH8LDvD4cla2d30YcLoTdYWB3QsYtSbR1y5dWpJdkF8wmg1uajXwjobO8L4TL2rAqEmnIx
b3y3noshqmYPzzzEYQMOCD4egtAj/wNF6uAi1SErGanop4+CnTI3aaBpV2LpajdRU0g6Plq8FLyA
/8gZon0jcvZ3nsuD5eE17NwrvGiETg6s9SiZR/tVWrY0KfDAbpzAGsdj484CR/AWMV95z1UlhRdi
Yn11AMZZHJ50uOXIIBIycQI9R2IDFUX0pJJYEYuikB7TOApvM6uIPlZBJZYfkaBsv1dgs5PngdQm
7o1ht8YxLtOd2UkSDo4v5se2oxEBPTvyr4lXqlX9KEeKemX4Tlg8ZTGv+bojuCk7A1S7DpaNmFfL
qEHo/a2njqgaXnbYniCPI4/TYMuN0qplR3aaxwrOEafbLq9ehJ5aeBdCCajbLMr95iYEGubeTTL5
Iiwb50mIjPqNfa9RkUN6jAJwi5onUhY+uNWMxFVaUyTsY5LlaM8BIyFOlxWf++l5rlmWj6ZGQXwk
ukrG3H79QEAFGDNwWyheBgpuWFdb1AGwJAAEPKJRmjrPxVL70CbaSg08Zl6i+PWI5hxKN+G7IvWW
sITBAQoFSh+1J4G+Psvi9BG8vIj7lXl13WZOe8pomsXPEgg6MglB9nxYvMkB0h+JkgrCGIg2HKTp
4OBaW54kxApMqUfwmRfCvKkl97MkNsKxN3HfPLg8CKFjMmRoBoIcFBXoox1NgJ4sGeeiBXWtogd8
mh4j9xkqZIFUexPuXeQEoSeHXHQZcFiC7xfco+XV6GfHGdGiQnpwZoPF/K2qgUwFqx4pAQHtCoc0
N1rhhiKgnNwj0qjRldCCHruoRGPmSRBR1mPdeQ5yhie/1I7hEXZFE/BegnZHAwucmTA4NQ5Fq35W
8OwjINrKaeinCtg1YXGoM/REkR+EAmDNw3KyZ0akJwnBDkmTw0KlpbPyQtbLStZ6VGwvOzVkJT/V
uFADmZAN7LSStEfSazu3AUh3QmmKUwTPL+xhej4rZMugCYv20Y14H615EFZCvytbZ3FHzq2AlRdx
VHw5/I07MgpSPRY0guD+VoDmHabT0CwstNU0bB+9SGM+eL4gngpZEx2Rmr2zgIQBxS5g1IO9RH+Z
YQE7UaAw4VHj6nzegBQVwEa7Pj/8LVj68GYjUAABRc1fxzk1TNVJZdgWCrDHnwwmZfJLI21QFiUL
UeI91XLiZOzM9lhwbM4EVOtq7gxEFOAsaNNSCkjeGfVkz43hZs2ZXIH6HzzLvo1aOnBWxJmOPui8
9oRUiNJ4M61Gu7Ev4GBCzwOdseUq1WYieF8ZPNG1LLe60FZG8CETosI1wOOX5fIyje0CgS6XMB/p
VZPakjc3UD7W1HqtKHFwacUG0AnoZysg8rvMQKgK+JMLWnwZ0XYVwMRz4McSO5sZkQR6KR1l/2UL
xJ8vxqV0VqDUEFCgJuITTp7ZgD54CiKThSPNykpIgyvNBQ7uxkdCOa3mXuDWibeQkkz1LtGr0Y6+
OC4fRfdhAtCLew4YueiGeiWzBrCbDfoMW/Ys5niABWd2kQYJMwMpkg8IHBpXlfBzmFxGC5dKSpJz
RDY493Pr8qicn9lGDM911laxLRfwlBCvOAtYqWk/oG1wnqJ7W6h631kBJkesi1ZSMh8MqSkQ9kRh
hHuaAn7rrAxHDsOFA0waHFNUSSgYqcYZXlR4QYxTON+y+z2qc489TWy/qnQpaUv5UWi1NJkJkscH
p7UTteytaqEV3hVv+ZIDrJwQF5418wUbvesASUHR0kwR0TTvJucMH/WKdYEK0jPfcxTmzLKEvLwT
U98KvqJZOsqmtFrzpVsvBRLsK8si0FLrnBtwSauziisKKYQkjNBTAB3M1sjNgWIxSvjaWRi+UEmn
kgUc2VLTQoadN3xWZ/eoXsjCZQNT117GiMs357Ycg2chrgXDnZehbWVzRWUsUa+MCpzKhSWg1x3A
YFqlp4kAcKdolHF6gYIWWb33VKZQvzRGo6Wt7pYgDlrUjB9ZupMWtrR0EjawAYqU1fIU9ljr6ZKa
oZTPb9W0nDUY25mXHFtbnq45wEU5M9GOKqWZ8XKleimEHUDdRZnICUoAUE+RN7eMzTDtBTJSVv6h
Kgve+QrwsygtK0NV8k9t6QuoSbf8upoFPsh1TMsFkn8BxFURhDDqMgITR/AtYx9sMXHlGaifbVld
iAqYomB0RaJwii6ASnDNACgqubool6yKprUZejmFM9FvgOCaoSsWuhoJIMtIH7AEtTqv4bX6ICIp
0W0S6OA6uItypo3XCdx8DzC+SJRuG5VLJFZ3gFLigA6tFIB2IH6A9iWt2ER67ClSE+qsz6UZsuGw
igMwlYeCA7x5C4jWTSzaCio1fccojW8JlgT4HwMAtyHNfXCba09VEhq1KZZ1DUYWC1QIDVrGQBFc
u54RWOcZBypAWY9itCkgWFU25B7UwAZQUVQVF2aQE1puK81SRSrwsnKhxXBnZWml4XMoSuhxeubx
LvZjzifwiJ5brlCdRWgrlvZ0WMfuvImgWd6UEcEbQ7R0YNPgY1wAyX3mgfOzUJ0JbCAKup+m9bXs
O1A4bBg7R57FoXWDHD/h0kT2GQV2EN3Bw9+kQlMlKRN8dW0lycENz2vpacE4Qr1C+YV0jBdp6H6I
xC4UMBmgowAddk7hlr+JJqGIk4GmC9NVmqYXRpzaa68WQvXSS0voHN5zlTLEwbd5trR5qea+Ht7j
nQ/u2juCYwZwG8JARV65rRVIChujLZzrf44BDv+s2YL9jIrv7CMvJigaePNcqFlCUBOeDkuABfRc
QoZyiSZX3M+F7ypnUYzWZXPEpfNyZgcJmpUdnm1nb4Edgi+NsDcaKaA+dCA9vNgwwIcX3meuioDJ
1lBQeIcquPwWoPNgibIH/ivMXA9tDhQ/+nx47s5b3zb7STEAGheBcYVUwgCOSH+qI0oMSjSD/HNj
V8ZDLLsIX5xmVh3HqNJEW6pi4VsooNdRqcOvorSx6gDVKDGamup8K9bcx1IxmPpI+LVLLNCrAgEm
0KakfoxUBA+2JAN3HLC9KfvokK4ZztKWQhYFD6EKy+QWOquu/dO8QYgBAR23VRBLdO1U/WKBpivS
k6z0s0jPDHRUwXYmoWqdISAYytYcQG/oGCGuWP+t9xE+MaL6KP4Cy7aCYlB6H9HyqCHMnvyXOuMi
eYmmiR5/VsUaLCFYSPYxj2MnCgPblIflCKsY5AoIgxCh2roOTgJJdBqJ/RK4rSjcIPzO13NDFbL4
1KmTgAtmlQX1sOR5Jne5mQIVZN1asVQJp6mkoMblsBztyDA49WEsgzWN9JTDkujl1AnLWzmaXn3J
MkNZcL5Xo0QkKpeSy2VzHr0yTo1WSvSa8cIjOaodvYDEESn8IzyDBI45CNXj8BknxqvwBW4Z7E0B
rUmNy9jQRNQXACgYvDEWAAIzmNH4Pxw0OACGznmQV1kbwPT9orSKd46iL+dczjTmDvha91wueP+N
cBbMR7ptQd13+KYhpBXkOSma8tUZAN6RAUClXAaPYG0z0nmeRHw6y1opRblhYIhHchC7+woXCNE9
hDKxr7iK9IlWSOMSVV9/kRzA2y4SV2PCa9sJW3euhC7qyw4L0B6BJk8aoW3mwE8NbB09X4gEWVCV
VfqFAX0R++C4Gez2LFHD6JJtLNG9QIQA3KpRLcHMCII8r+c2sM6OrkaOdyxIMXzQ4fqBwBFuEwIw
iCIPWfICL1Btr6zsL3APuXkjycZ5JtykiqBbiGmdHf703Z2GdwEybkSOYbdgRvrLa4MHdi5rtC/g
400+RXHF3bqxXPiwrFrr7vBcXeaI0qyA8COGBjI8kE4hiUYWs6U3DDnMNblImS9BHlrwqxQJdTqO
DjoLDZnQKPaD5mME2z5Az9uCZVBjVmj+Y5wgnXcVC4xl5Uj+8GqUz1QprYxPrJvUpLgVZWkqOEvL
jLtGtx/bvwgAXWu+FIAiS5/sWq3uD3/IzqZJeKwQ/QbsGv3bAfalvyO3ULemhCz3GYkcxb6AbCRf
VTiF9iWHijVm/tbZgC9EIQTIhrpcxmDXhCBlM9kO5M9gspI+o2wOsDKZkRYJaleOXAQi59QBobQD
TasQDwCtE+nVQX9YIzWoXDNksCkBLEu8MWvugBHoLPCTFk3iM3Hm4ljP8ey6C6sV38jWDn4KBOUA
pQXGFWFIcEbQ0xcSUEOek6if0WsaqIa20ELv1LdyG564xWrHiCF3LhrqiqHhEMsHghNBwcHGFgKD
rk08y6xUqUArvbIVdLewrAtsQbZIvNA9grMZzgepQc8f5KqRhEcwdwgg8xwUzoItnX8qeflWVUvr
IkVT34cqCj7DIzpW97szG1ITJGKPql901EZrAXoz46zKPeQU6pWSs8i9tymLajsl0pwlr8ROvGhQ
738sIjiM9gCuAs4+5OGRrIVGHZJf+GWeVoXXsitNM8JbMEGFl4ULov/DF2LPlyE6DeYiKC20ABum
A1DU5YSiGrErpjDKR5SogKZdy/x51IiuP+OZY30Yh9cdzVhYDnwJ6PuJ0i78A72TBaqSYZIa3goF
0+ws0Wx/UaIb46x0k/aIQbH7aciy4NBw3RE+hjlHT4VAFPY29fNVWMvpkgVNwxJOyXUMA/K6qcPy
jb4GXCoQJCMrDSeAFRD5p6eDEesmDbh9nuqq8tAfV81PLdHydTmSwzc+NKBpwnljJ0mEH1bFQBzR
qwyYBoWvV5lSRKgGD9pzh+GtKxvFmI9vlA8cFCixUBCBRxQe48A8NWKUtAqtVKyaXPPBH5RdqBa6
zqC6JLfPUks+8qwR83JbaYKLCdcLkB7Eo/GQDoUeTWWAT9CcemUpsfIFjYbR64Gr2Qrls4VSh4sC
oSuUywN6dKyR2Y5gIr2MJDfoiZEags4c2P1iFbNoLxsGKy3CKzeDFWfMWnjBel2i9vSIrOyIJmZC
egG8xKBfJsJJy0oqgySgSaUG+kTWzizQMH9XiqL9rPrInhdWdEx/7YCNJdJNUCLVNKSJ1c7XIcRl
+5xhME/g/FNrVPj7YXsOUjzwQeiqnxphpitt48X8ok0zvzqP0Qk41sPEiezzBtzUJTsrHQjjLC7U
PJjnpeOG+QxI/dDNL128C/yMYx2WKWZhKBgBNyvQHFvRfdd3NAb1TWmBBIqY2HH58Db5JFgQ0uUJ
9gOCJ+Kw1T2bcUHQyKH1vTG45g6cBf6ZrzXJouZl76vEoSXD4fmGYoKKU4QsYFAjj4ja0aEZzxYx
Y/BJKnwzIhRJARdSz1BN7y3BAKccc56HLwCan8CPB7E0mhMAIzDsChQ5uAMiXOEn1CqX8jpmwbdc
zKzGKhh/XlgIIpxaLfqZnvKuhNdQLx2AIOuZk+CpBnNRXtahrweM4wruPAOmS7xqNTEtZlC/qn9M
pHcCEOi7Qyoo4OiDNQVAjYFmx8tpl74R+6sCfVmqNZ+gnA1cuqVXoRoYsVwGHEcZ661Li0FlOzhM
c+ujhTrIULfU0Em8MxcZsCQ6EpMZKBRSmUkiD2QDUZkJ3UzftAKeUcswbH6H1s7obyCU2inKPRBn
Y1WQnWSOssziKFgcFpKhD9TNioJX9FiBGwDWrsGsgZW6huxL+R1a2wCb41b2mY/mHRcRj+BHKlXl
JQyI8lSE1tZlcC5+QLHVMWD6QMeQNQCsBMMT0EHckGEJbAESjsgQteQurrzY1XPV4NDUs2jUpQKS
/pvccuxjPeL3bDaieuC1Qw0syaQOTF7geKu4jrjkzisa4TZEh+8lU3o1mkxpOegKoHJaQ+SXhzd7
76RARSLzBkADwij0CTMgeYjzoErvAtcLz1Ei6y9ZLnGuGSdE910S72citzpywgM10G0uaUEIoUKR
HqBR9KSJpMaIvuTZXeSFqY7uM1ByAiDMYhIwRx774cXazIXe83gNESvCFabn8l0mRZaDT+/siJHD
8wIBBHYW+pFoXLZgwLFOQzFAgg/XwOXuUs4Vm7lt8Kk7E0Fkkc841OsmbwuSgaMCyg/WAMESAiE1
hDW2gmvVyIpEd1XhCue4ff5ZrrFIphi1d+QCD5TgZipiDGBGxMe0wfGyqMjkKzaM7hzfsa4ZjSsX
RWQfM7YHzlo3C2ktgc0mpg47mCXnHPgaSRze1VFjXxdRtmoDpr4H1s2eWxpoN0E8ki9j203OAKH8
dliCh8JEdhNxYxHF6ihyRTqePmCXsRS3tETnjmk19yNeaUbXora8kBxYd4en2rObBE1IDAEC/RIH
hgcSULXPSEF0x5SFgORSnX/gfc0zD8+yZzcJKgSxCSBeJdDd0R8EPh+DzRwmvvM4Fallm0111zDk
uQCCvUVZiMlZ2YhIUyekehpl3sfacA9VH9itQNaPC4P7ghdpaBT4iVcJqO6E0mcJRbYRI0vNCg7r
zxuBj7+FkmUce6vJhd8yXCFABB4KnxtsBwA6DFGSQHXEnp3wxV1ZMcxlmoGhZc6HbYB8cokADZqN
B9xNaOTFSkvy4AIolnxVaHaw4pysfvLxHc7GUvnLqv7P1jq63Uye/fXf8PsqihuQztj54Ne/Xjur
NMqi7/m/kf/sx1+j/6O/fojX4X2ertf5tRkP/yb1H2L8l/nnZm5SvyxCcFE3H4t12tyts8LPD//p
ZqX4EDLQbeSE+UO0M8Sr/lL3MX840Mm6W9dDE6///Z9WqHvPyfosJwr/6eWPzp///Z/wTG9J+I8l
dV9zaATfxEcXzxha0t6hYpVAVEFJRn5wif0otF7+mGPfQQuiATSuwl+onfmjbz/8Wf0Wb4Thx4Kp
PTy08M2ukE8nHj9WNBjoLV/OvQNbM0lhItZLfrCV9JfD+MJlBL9JvzG/1g50QYhRWyBo7yQY6IAV
wswiP3g+trYAeL530PAIHyFm1f1s9nzrKv3ZUoASiZFiIMjv4BvBx0QYd/ND7QHSsO9AtwMEH16/
X+v8CeZ61PEzvPQO1hXJMCB32P0Mvl18h+ITEGsD3kd+oBt+sS0gPIaj9kDi3yHNCw8L1FHdDxTd
1hWQ3pH+IyLst24Duhvya20BwSGM2gERF4BYHR0SduvT+XeAHyAqCDv55eeXO31SJjTu24V3aLeL
Vo0IjXQ/g9ePfwceK/y8PAG/3gUgzKGjdkDm36FCRUNGE2RT5AdKZUsIwOH8DmhbkhFCeOTlz3+t
CwDncuQeSMI7MPrD7wfJbPdD6wAGWwSQLGAqL1tE9ugX2wMCYBklB9w72AGoSSHJ363zh1/wDr6Q
qKGOrDv+X+4JQIp85KeL7DtkOcFn1z+Cg+OHjkDKmkARNjfg19MC8LJG7gHcAMRBEXIEqG/PFeBE
6EnoAERONn+8UTu/kCE42hGSBRgC6KHScTO/KLqtiwBTiZB5AbjwqwoBCRGPUgES+UTE7QkKpvuh
nwL1HZq5AMBPIlm/lvYjNASjvpyBmwsfmLjB9DczeBo2mwEvsd+T1378K27Hj0CBbjv+cxdHcNbZ
VjDi6F/oPeDdAbbCBIiiI9dK/VUSWNgM/nug4a9UnKGLmGz9YR9B6WZ6+c9fPnF3cmqu/rv6f3nm
rFMzXdlN9wfNy0JvzADxiNnad9r1doyDx4v0+zJ2giE/Dv7QqHqU5ebJnbMy+7FICIEQ840deeGf
3Jt+aT5HaT8YGZpUYI0delmY+TowfWrNBJY2duCzKHwuUjPrR+oiSaRb+diBb7DBqWkV1IpBpzx+
5FszNAN6WJK7OLzgfdL5I4a1K7N0bOrtf/6yGrKbiIcDEN/L+/aNQbzq90UfuXAH/m7259xOHcfw
TB0DcUB+/6Cfu51LhHBD3wyf+6HIFpJnZuzA1+vaWUX9OJ2YE3z52GHvTYR9T26hxdL1CZZ9cu0k
xRrGQj90JwJTXKhPoKdcP5/c59AE1HXtYn9jv0PHAKnpn7wP1ulANW5ejD/eKSzmdYrXTJ2np7VJ
bQ3saHicKrKsf/gFm/H/vAtMMu7jL/D2+v/fvZimnUIg+83spBwu0R9u7WtPronTgpI5gsAeO+rS
bE2Ic+rE/VjdeonZNXbo83QgZQSdNHrQLDXXfj9Ot1bib44eNjWTfpRuUOLAjR30IkqfB1tA2muO
HRaV4qaT9+N0qyWULmOHvVo/mSGtMrkpHpMPwWAP5AmsvI9I9qX9N3dbQLJFY7fg3iyenZP3qfnk
UG8q6momGByZVXpUkioZu+SXB4ms+WQROOnOuzSFtf55neUnMzP0+vWSHUeYtv91b1L0Vc/R13Ww
pjQlT7zmsZtyE51A6P45OxnaMICZjB99iRbY4cl98fTsZFCcK+oqghZkCrX8UIRPJ+cZWT+l8klQ
DNUwE+zR+6fi5LrIKIl8GX2CPfqPu8X94u5xMf8vJ0R41ik2bCj/iG2hvhGIexQ2IJ+94TU5fPTb
7/eC5OPhnP99HAgEJEH68BoHAssK8RU7/gDtPEQr2GBH/g7l/f9JDsb770NLtMNS08f08smvNGTe
h9Ddq3xg4HIIZA3v5hvHzQb6FaXB40ZcFGkUU7EPsOqLO5fvbcu8idLc3mvidz7qQPm9bez3BTSS
6Q/2AcGmkRtxHxX71wzYubZje7xtzR/ITaBXjOotlN8CYI4wP9gbSUnXuIO8hblgRcNZUCqPahgg
5dA8GQBb1MAPZyl+R/lsHKANuuVQZAsyYw4EEV0FQbUJyhqCnUfEFoxRE0w0M33coT2uKLoQ4TKB
iQ3V+RJpD3vwoX7td12vsyiOcnT1oZ4MKPGuwznC8MA+AVtOeAdo7fATm3iNDjfp+qkfiZgbwDyA
IQriAFZRwDdRmj7FRHrvDp/crHN7ne48uAT3jEQkSh1I6SdAgKSc+Mj3/XmvFNHNr3mjto7k/4c3
yLcQD6HEbgIX4n1owZDrD5OI2I6S3NqmV75tIFjJKsTktocloOY/lJjXjrtGc9R+mM76Rk509KAF
eGCfnX4gMqwwwbC6bT5vj7n7YL59X+/WcfHkQ91F309wT090ICKpOCJp1Dx2P+brIFrBg8I0x+eb
QAJ1JFjSiHa5CX3A2O/QI/SwjKDYNwORc5UOxfZeKYM/opOdSRj+2CNqnkMv22vnMeP1yeM6faYs
r4OP8ytHnrvOEywZSuJJN7mxG75At3rKCyRsF6MHTZBuiqD3/JNlAZeC0imEb3n0BKkDrDY1LKkY
GD1sbjtRTKtrZYLb+YBrvzSDQWiGlPmPXfHSfKIvISnGGz2oPXgGdm3w4nfr8pUCvCsICN2PX6v+
2//K1yfP/3xeRk5K3ToQHIwf/nIdNpSY7XHM3r4XV87T0CpAX4bxq72CoQvyzX4goj1RQN//+vOh
Lqx3sAuknGWsmF0j/WeZGdK8/VibBU9wbNdmg4aktDgctH5fKcTXyKBXlA4GiKdf/c/vL4YdDDrB
Lb7GQ7oaZCyniO9dmwW0r0PncwBtnWIbyMhDj5qb4pm7jlqif5Fa7ZfZyZo8gRjfODDxqVGneDK6
UemXCNy//TQ/L2obNYy2XVlmFv1w3V7sBkPertjufvtbEQ7riki9z1hdcQfPhAYLdNSwY4e9Xzcr
e+37a8riBDpx/Ipf4k47MUgA/yYYfB2uLZPKJXY0hqP3g+AQzJOrdRRSFwW0FxMsOgIAiRZpfoq8
6n0xSFUi1DF+tQ9oed+PQu4HuD/6X3/+9t3/9j+ik4co+O1vHdbjNv3tf4Yrh47Toix1/ERIwjiD
UB7YUiYY1wzboYIG1H38wJ+snQsuTvCkzIrUc0Lz5NTM6NMUJ9ClQBk6A5uenwQHiDgMMjGUScBP
8cB+2/FB0Hdr/Nl9c4In86miNcYUqfKNDt2936RSa6yqmznpyQOMOUqJIl4/fuT3T82aOjuFBx02
6biB8iekDFEAc/TC/Hlx2E2a6B8xEguMCP36THHWIcC6KeUhTmA7dLkweq2kseNokV/7llME/UDd
qzZB1GQWZdjY7kE7W6ftGtRMULnULBMoW4C5zQGIbDdHWrw5LDErfAuJFGq5hF1k7F7P12FgphTq
ZAp4yHmKbaDBrVP4MIssH6YYSZ+IsZugt+uVTe/tFD7MqbOD8CUlO2NXe2qm0XofcuVgXvCVkYNT
IApX1AtJim3HLnnpPCFnPsCTEZbN0QODwyLM1k0/EtEVx0Hyx1PMy3UKeBM97BT7ANQ3vbtTOJ16
GsEOo1QD3u5+S37eCzgrQugcahPAFzp+3PPVjnJAneEE4+amT6+WFEuPFbGLdToQMNApTTAsAG4I
/9HQPLDUjR/5ygSlHy0NU7goV05uF0PTBBzZ4xd870el6Q2XPMEeXznQ6/k6BDqOTu1yU7hVV0W9
DpDsSq1+C7r4FGlEMVbmriP/GXvSD9SNS4hsx48bmsNQ6wRXBHHhnF7sFO7aH8BFwCM8fiOAEKtM
WldM8TSD6Wlg9XT9R8ce2y3wbMUgjgaurPHbcIdQ18DZQOnn+HHJjQacgpIJ8O1OMHCnNVMnpKMk
U3gd9/GgoqSrsh97dPel6T+Z6XP/6Z0zQ8gWRw9crZ/px6OriB8/rJO3G5BWv8bNkieQtk8eKdqh
jEvg9fppft5O+bSpGLtE56HniHYbp8hWPhK4CuROB2dav9huTybJ1EUhHqi1ldICPYVXc79Oh1G/
KcAHgMyvCUboelBzInFTVN5soLvX5mr9PPT00KV+CnvuEiR7JbXbqPFHm74JDNvf/htR//tcM9CN
gVRM0xBfQ/NBhLiPT/fnhdagqbV/RIzjdwuAERSU0II7gWJ7D435ZDouPfAEpvz7FLU79DM6gXWJ
MiPLN5/XmU2pswk24roxSTiJGnaKBdvF8NAmcMZBQx/SAXBhgrUCcfgUPdNnNoX7dZ86J1eoD6Ns
qimeN1Tq01HQKXwj0C1YJ5fk/+7f322LAxrJ9b/+/IN/jmh2uB7kDdE1aZKR6aPjpsgoX5gxrRo6
Csexptplk1pNO1RnSOCM34bNK3wZDbCLXavjscveJMv2jD2BYFyi1Nqzd7dkgnt9ZdJwXzzk4/cZ
do4Z7VwR0gZ87C5fE/T2AMWAxjQTDGz6z05JA1E40kBl9IqBWWuGd3oKlO/NOqYhKBzpjDJ2ubdm
CiPV32fsoZPNFON7O6YKN0XI/Ba0S04cwxHL+lV23szBYp9XZg/u4YKZMdQGNTIh6hu73Q+26Qxj
KzzpYz96YNN1dncamfAphnYAB+vH6TZ5CgvjAVgRYhYO1RxI/vu5fv5p/dQ+rfdsxxRBzUdnnYPR
qF/jxoWeQNV9QEFmVJ6c56i1iU/+crIApD/Ki5ebuT0dYXmbQGReJrwsQjOzAc/4y0n/j86+SRX0
nehX8fMHcx+jbMZv9ukb1CJOYftcO8/PcO0XZpb3yyVntKGF+eN7Bi3yKh6Cl127tx0PNY4hdu3H
P26q8LcnRaUySh0ncMkJEroxcUCp4/+f//rfM4/8tkwbYLqxgjOUJQRmf2qUPkRFr4yOIf2ifv7g
HhyUCjGAvNM4b0K93fWuGKvA7tdwCrxe3LO/zB0zauAvOScfUXpm0pEOBZTfU8B+55H3HGEDH0wP
bqRD05SBOxxlsUcP788LcHSF8P+A0KG9Vf/ScVKuP/Ekelqssaex/Qnkrh7irKDmWqCUfsNxcRwV
8D4tnij/e4LXC1QNDtgDO1jSzEyfABLudU73Qva//LwCQhVu4fh0He4UJhlZLTggKa05RYCWVKHN
TBvch9TQU1D56GaDhNe+N3QKA0cfSMcUJTfzKADClubwnMKc6MfdX2M6hT8HhsMhceIUpDpgCH0G
72BBg9GnKAo5A+WX0183cvdABN7/+vO37wJyPDg/9FQdP+61mRLs9bBSaIoqZMQO8owUWFB2INqF
jF/1LfBaeURYaSm7BF2Yxo+9oai8dPI867Tpzbp0aA0yhfG/meWqWNFxQvSzG/8FD0hsO8/mc7f8
h+gJhCr9oN1bMAU6iHiPm/3RIZdRtk8Z8lMgVjcb9egATgjmUJIXI6wCG62wE3yYok5zRsr9Mvvk
0UktZ6+SBxtWv58/f6E/3R+cYQJBnkWhOSgSRtfU8SvXwZuDeGM/UCdSUzgD9yZtFfGkn+hot4bw
zS5AtoTse0Ff4ymwuRvphAmT27/9zV8HTb9isitoDdf/+vNyglhYjiQ5ZqBhGiiwmCKqufmAzStw
8i8b2O6/9qsmHyGATOeo+7ptNv9uCe/7t1sE7Xvt51f9+YtUbJZHaK2oochev5GfnWZ8W233jPuz
2NxSi4g+nVKbIjwzQzh/gOucAnAxS82WLi6aooBQR5CZCgJPEUnRIz8aklNMkStZrGBT0lz2U1Bm
n8IAXtmEWWRAUzEFgPHU9L0/BJscDb0cd3WXBVL5lCfKTZIgQBwOMWBKNLgp6hZIOgZuNKXGOXUK
i3WdFttqlZuCueRTWgwXi0Ys/TQ//+Y8AkrWgpadOjgwqx0beZ/C//uQfhLS9X9IsNE+msgpELBI
zX+PfG9PokEGAg8U82hDDzybqoLq8miu4887931cg2ONge2vebEltv9Vb990lsrfR7r3sWyO/cpf
0OTZ9FIA/7AZRJTqmcKOnqEUaxgUncI8J8ZEtNdNnAJBo0fEt/6XyzV6+4TWv+7zsqfweTugDqF+
hiNAzIx980xROKJHUa9yKF9MmiDqceq4Tv9AEc9gCnTGKcDxhKi97yPSAZZJg+0d2NjBlhyvTG2+
WHqkz/fu+BM47i/jd8gpctgkmPKD4pmgAp+pQ5nC7EGYlcrU79IDF2+uYT5boxDiRUK7b7hezRHq
8Pt/R30E6vt7ofh5e+jSQSsWBBD6kYh4ofN3/+vPD6zbKfAXyFDseYe5Keqyb9bViW76e1DwU5QG
3DgDgqkpCgMezRB0irSxPEUk6AZEXvSoU9xZssHf1kAH0FXqQOmPl45bJ18hgrf3cQE59QQTmDFS
huQT9tAVki7xJASRNz8v37fYGHrPtQmuIx6pzDb9/aC5XW76t2uYTVDsbO0j9fSfTt5nCD1noPna
xNPJjUXyD8APvQhtyk4BZ/j4PXuIPHhe1K7xU5gSD4By0qsVplhtgcq0wWInkMzPOF5nk184LXIg
pPp9JaqXnyIjumNk8sehJsfjHTrBRJLcVH9pt9ctIZSqKCApRydYNPAQpSlqRV+q1u67PmdopxZG
6cmHAhAv2It7zTj0aRXRkBgdyuHkke68v7BbL+8h/h/r+Gz7cr+Ie7en68Df9ys3gk2irT86qfYL
ONRBYbmOkCOj7uYUmOW7IhsAuPkpUugPv/1vsKM16+0riZ4S/a9/9Mpty0vv+/993P597SH6Y+nO
6kV8D7jyOz0Dtr/m15D+fX0p/vG+cl93il/sK7dFoxf0rXTcCxRu5cP9+uv/BQAA//8=</cx:binary>
              </cx:geoCache>
            </cx:geography>
          </cx:layoutPr>
        </cx:series>
      </cx:plotAreaRegion>
    </cx:plotArea>
    <cx:legend pos="r" align="min" overlay="0">
      <cx:spPr>
        <a:solidFill>
          <a:srgbClr val="92D050"/>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Garamond" panose="02020404030301010803"/>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txData>
          <cx:v>Supplier across category</cx:v>
        </cx:txData>
      </cx:tx>
      <cx:txPr>
        <a:bodyPr spcFirstLastPara="1" vertOverflow="ellipsis" horzOverflow="overflow" wrap="square" lIns="0" tIns="0" rIns="0" bIns="0" anchor="ctr" anchorCtr="1"/>
        <a:lstStyle/>
        <a:p>
          <a:pPr algn="ctr" rtl="0">
            <a:defRPr/>
          </a:pPr>
          <a:r>
            <a:rPr lang="en-US" sz="1800" b="1" i="0" u="none" strike="noStrike" baseline="0">
              <a:solidFill>
                <a:srgbClr val="17D917"/>
              </a:solidFill>
              <a:latin typeface="Garamond" panose="02020404030301010803"/>
            </a:rPr>
            <a:t>Supplier across category</a:t>
          </a:r>
        </a:p>
      </cx:txPr>
    </cx:title>
    <cx:plotArea>
      <cx:plotAreaRegion>
        <cx:series layoutId="funnel" uniqueId="{BEE91EA1-7C78-43BE-8648-07D74F25D3EA}">
          <cx:tx>
            <cx:txData>
              <cx:f>_xlchart.v2.11</cx:f>
              <cx:v>supplier_count</cx:v>
            </cx:txData>
          </cx:tx>
          <cx:dataLabels>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a:solidFill>
                  <a:srgbClr val="C00000"/>
                </a:solidFill>
              </a:defRPr>
            </a:pPr>
            <a:endParaRPr lang="en-US" sz="900" b="0" i="0" u="none" strike="noStrike" baseline="0">
              <a:solidFill>
                <a:srgbClr val="C00000"/>
              </a:solidFill>
              <a:latin typeface="Garamond" panose="02020404030301010803"/>
            </a:endParaRPr>
          </a:p>
        </cx:txPr>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4.png"/><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2.xml"/><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1.png"/><Relationship Id="rId7" Type="http://schemas.openxmlformats.org/officeDocument/2006/relationships/image" Target="../media/image16.png"/><Relationship Id="rId2" Type="http://schemas.openxmlformats.org/officeDocument/2006/relationships/image" Target="../media/image12.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chart" Target="../charts/chart10.xml"/><Relationship Id="rId5" Type="http://schemas.openxmlformats.org/officeDocument/2006/relationships/image" Target="../media/image25.png"/><Relationship Id="rId4"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30.png"/><Relationship Id="rId1" Type="http://schemas.openxmlformats.org/officeDocument/2006/relationships/image" Target="../media/image29.png"/><Relationship Id="rId4" Type="http://schemas.microsoft.com/office/2014/relationships/chartEx" Target="../charts/chartEx2.xml"/></Relationships>
</file>

<file path=xl/drawings/_rels/drawing13.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image" Target="../media/image32.png"/><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5</xdr:col>
      <xdr:colOff>281015</xdr:colOff>
      <xdr:row>3</xdr:row>
      <xdr:rowOff>108023</xdr:rowOff>
    </xdr:from>
    <xdr:to>
      <xdr:col>16</xdr:col>
      <xdr:colOff>266740</xdr:colOff>
      <xdr:row>23</xdr:row>
      <xdr:rowOff>27823</xdr:rowOff>
    </xdr:to>
    <xdr:pic>
      <xdr:nvPicPr>
        <xdr:cNvPr id="2" name="Picture 1">
          <a:extLst>
            <a:ext uri="{FF2B5EF4-FFF2-40B4-BE49-F238E27FC236}">
              <a16:creationId xmlns:a16="http://schemas.microsoft.com/office/drawing/2014/main" id="{B0DC3D13-0DBB-43AC-B5DC-FC6FD92B3B27}"/>
            </a:ext>
          </a:extLst>
        </xdr:cNvPr>
        <xdr:cNvPicPr>
          <a:picLocks noChangeAspect="1"/>
        </xdr:cNvPicPr>
      </xdr:nvPicPr>
      <xdr:blipFill>
        <a:blip xmlns:r="http://schemas.openxmlformats.org/officeDocument/2006/relationships" r:embed="rId1"/>
        <a:stretch>
          <a:fillRect/>
        </a:stretch>
      </xdr:blipFill>
      <xdr:spPr>
        <a:xfrm>
          <a:off x="4204746" y="1359068"/>
          <a:ext cx="5553403" cy="3331740"/>
        </a:xfrm>
        <a:prstGeom prst="rect">
          <a:avLst/>
        </a:prstGeom>
      </xdr:spPr>
    </xdr:pic>
    <xdr:clientData/>
  </xdr:twoCellAnchor>
  <xdr:twoCellAnchor editAs="oneCell">
    <xdr:from>
      <xdr:col>8</xdr:col>
      <xdr:colOff>147850</xdr:colOff>
      <xdr:row>32</xdr:row>
      <xdr:rowOff>125106</xdr:rowOff>
    </xdr:from>
    <xdr:to>
      <xdr:col>23</xdr:col>
      <xdr:colOff>318445</xdr:colOff>
      <xdr:row>54</xdr:row>
      <xdr:rowOff>45560</xdr:rowOff>
    </xdr:to>
    <xdr:pic>
      <xdr:nvPicPr>
        <xdr:cNvPr id="3" name="Picture 2">
          <a:extLst>
            <a:ext uri="{FF2B5EF4-FFF2-40B4-BE49-F238E27FC236}">
              <a16:creationId xmlns:a16="http://schemas.microsoft.com/office/drawing/2014/main" id="{CC7A53E5-6D85-F5E3-D0EF-0F78F9880AC2}"/>
            </a:ext>
          </a:extLst>
        </xdr:cNvPr>
        <xdr:cNvPicPr>
          <a:picLocks noChangeAspect="1"/>
        </xdr:cNvPicPr>
      </xdr:nvPicPr>
      <xdr:blipFill>
        <a:blip xmlns:r="http://schemas.openxmlformats.org/officeDocument/2006/relationships" r:embed="rId2"/>
        <a:stretch>
          <a:fillRect/>
        </a:stretch>
      </xdr:blipFill>
      <xdr:spPr>
        <a:xfrm>
          <a:off x="6914865" y="6334837"/>
          <a:ext cx="6778387" cy="3923798"/>
        </a:xfrm>
        <a:prstGeom prst="rect">
          <a:avLst/>
        </a:prstGeom>
      </xdr:spPr>
    </xdr:pic>
    <xdr:clientData/>
  </xdr:twoCellAnchor>
  <xdr:twoCellAnchor>
    <xdr:from>
      <xdr:col>14</xdr:col>
      <xdr:colOff>456314</xdr:colOff>
      <xdr:row>44</xdr:row>
      <xdr:rowOff>178982</xdr:rowOff>
    </xdr:from>
    <xdr:to>
      <xdr:col>23</xdr:col>
      <xdr:colOff>84175</xdr:colOff>
      <xdr:row>59</xdr:row>
      <xdr:rowOff>131135</xdr:rowOff>
    </xdr:to>
    <xdr:graphicFrame macro="">
      <xdr:nvGraphicFramePr>
        <xdr:cNvPr id="4" name="Chart 3">
          <a:extLst>
            <a:ext uri="{FF2B5EF4-FFF2-40B4-BE49-F238E27FC236}">
              <a16:creationId xmlns:a16="http://schemas.microsoft.com/office/drawing/2014/main" id="{2C65E852-D141-6276-1A65-73237E8A4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144780</xdr:colOff>
      <xdr:row>4</xdr:row>
      <xdr:rowOff>22860</xdr:rowOff>
    </xdr:from>
    <xdr:to>
      <xdr:col>6</xdr:col>
      <xdr:colOff>502681</xdr:colOff>
      <xdr:row>30</xdr:row>
      <xdr:rowOff>174279</xdr:rowOff>
    </xdr:to>
    <xdr:pic>
      <xdr:nvPicPr>
        <xdr:cNvPr id="2" name="Picture 1">
          <a:extLst>
            <a:ext uri="{FF2B5EF4-FFF2-40B4-BE49-F238E27FC236}">
              <a16:creationId xmlns:a16="http://schemas.microsoft.com/office/drawing/2014/main" id="{3CD53AD2-495C-911D-8C12-0DB5E65E3FA4}"/>
            </a:ext>
          </a:extLst>
        </xdr:cNvPr>
        <xdr:cNvPicPr>
          <a:picLocks noChangeAspect="1"/>
        </xdr:cNvPicPr>
      </xdr:nvPicPr>
      <xdr:blipFill>
        <a:blip xmlns:r="http://schemas.openxmlformats.org/officeDocument/2006/relationships" r:embed="rId1"/>
        <a:stretch>
          <a:fillRect/>
        </a:stretch>
      </xdr:blipFill>
      <xdr:spPr>
        <a:xfrm>
          <a:off x="2689860" y="1333500"/>
          <a:ext cx="3169681" cy="4906299"/>
        </a:xfrm>
        <a:prstGeom prst="rect">
          <a:avLst/>
        </a:prstGeom>
      </xdr:spPr>
    </xdr:pic>
    <xdr:clientData/>
  </xdr:twoCellAnchor>
  <xdr:twoCellAnchor editAs="oneCell">
    <xdr:from>
      <xdr:col>10</xdr:col>
      <xdr:colOff>175260</xdr:colOff>
      <xdr:row>0</xdr:row>
      <xdr:rowOff>0</xdr:rowOff>
    </xdr:from>
    <xdr:to>
      <xdr:col>17</xdr:col>
      <xdr:colOff>40523</xdr:colOff>
      <xdr:row>22</xdr:row>
      <xdr:rowOff>106681</xdr:rowOff>
    </xdr:to>
    <xdr:pic>
      <xdr:nvPicPr>
        <xdr:cNvPr id="3" name="Picture 2">
          <a:extLst>
            <a:ext uri="{FF2B5EF4-FFF2-40B4-BE49-F238E27FC236}">
              <a16:creationId xmlns:a16="http://schemas.microsoft.com/office/drawing/2014/main" id="{E5A0D883-761A-76B2-16F4-0867F69926EE}"/>
            </a:ext>
          </a:extLst>
        </xdr:cNvPr>
        <xdr:cNvPicPr>
          <a:picLocks noChangeAspect="1"/>
        </xdr:cNvPicPr>
      </xdr:nvPicPr>
      <xdr:blipFill>
        <a:blip xmlns:r="http://schemas.openxmlformats.org/officeDocument/2006/relationships" r:embed="rId2"/>
        <a:stretch>
          <a:fillRect/>
        </a:stretch>
      </xdr:blipFill>
      <xdr:spPr>
        <a:xfrm>
          <a:off x="8999220" y="0"/>
          <a:ext cx="3705742" cy="4709161"/>
        </a:xfrm>
        <a:prstGeom prst="rect">
          <a:avLst/>
        </a:prstGeom>
      </xdr:spPr>
    </xdr:pic>
    <xdr:clientData/>
  </xdr:twoCellAnchor>
  <xdr:twoCellAnchor editAs="oneCell">
    <xdr:from>
      <xdr:col>10</xdr:col>
      <xdr:colOff>167640</xdr:colOff>
      <xdr:row>22</xdr:row>
      <xdr:rowOff>129540</xdr:rowOff>
    </xdr:from>
    <xdr:to>
      <xdr:col>15</xdr:col>
      <xdr:colOff>126095</xdr:colOff>
      <xdr:row>48</xdr:row>
      <xdr:rowOff>121920</xdr:rowOff>
    </xdr:to>
    <xdr:pic>
      <xdr:nvPicPr>
        <xdr:cNvPr id="5" name="Picture 4">
          <a:extLst>
            <a:ext uri="{FF2B5EF4-FFF2-40B4-BE49-F238E27FC236}">
              <a16:creationId xmlns:a16="http://schemas.microsoft.com/office/drawing/2014/main" id="{76346358-8AB8-D705-787B-B190DF4ADD5D}"/>
            </a:ext>
          </a:extLst>
        </xdr:cNvPr>
        <xdr:cNvPicPr>
          <a:picLocks noChangeAspect="1"/>
        </xdr:cNvPicPr>
      </xdr:nvPicPr>
      <xdr:blipFill>
        <a:blip xmlns:r="http://schemas.openxmlformats.org/officeDocument/2006/relationships" r:embed="rId3"/>
        <a:stretch>
          <a:fillRect/>
        </a:stretch>
      </xdr:blipFill>
      <xdr:spPr>
        <a:xfrm>
          <a:off x="8991600" y="4732020"/>
          <a:ext cx="2610214" cy="4747260"/>
        </a:xfrm>
        <a:prstGeom prst="rect">
          <a:avLst/>
        </a:prstGeom>
      </xdr:spPr>
    </xdr:pic>
    <xdr:clientData/>
  </xdr:twoCellAnchor>
  <xdr:twoCellAnchor editAs="oneCell">
    <xdr:from>
      <xdr:col>10</xdr:col>
      <xdr:colOff>167640</xdr:colOff>
      <xdr:row>48</xdr:row>
      <xdr:rowOff>83820</xdr:rowOff>
    </xdr:from>
    <xdr:to>
      <xdr:col>14</xdr:col>
      <xdr:colOff>36466</xdr:colOff>
      <xdr:row>70</xdr:row>
      <xdr:rowOff>15240</xdr:rowOff>
    </xdr:to>
    <xdr:pic>
      <xdr:nvPicPr>
        <xdr:cNvPr id="6" name="Picture 5">
          <a:extLst>
            <a:ext uri="{FF2B5EF4-FFF2-40B4-BE49-F238E27FC236}">
              <a16:creationId xmlns:a16="http://schemas.microsoft.com/office/drawing/2014/main" id="{45C921D8-3FAB-1EE1-61F3-001B096F44F8}"/>
            </a:ext>
          </a:extLst>
        </xdr:cNvPr>
        <xdr:cNvPicPr>
          <a:picLocks noChangeAspect="1"/>
        </xdr:cNvPicPr>
      </xdr:nvPicPr>
      <xdr:blipFill>
        <a:blip xmlns:r="http://schemas.openxmlformats.org/officeDocument/2006/relationships" r:embed="rId4"/>
        <a:stretch>
          <a:fillRect/>
        </a:stretch>
      </xdr:blipFill>
      <xdr:spPr>
        <a:xfrm>
          <a:off x="8991600" y="9441180"/>
          <a:ext cx="1933845" cy="3954780"/>
        </a:xfrm>
        <a:prstGeom prst="rect">
          <a:avLst/>
        </a:prstGeom>
      </xdr:spPr>
    </xdr:pic>
    <xdr:clientData/>
  </xdr:twoCellAnchor>
  <xdr:twoCellAnchor editAs="oneCell">
    <xdr:from>
      <xdr:col>10</xdr:col>
      <xdr:colOff>160020</xdr:colOff>
      <xdr:row>70</xdr:row>
      <xdr:rowOff>0</xdr:rowOff>
    </xdr:from>
    <xdr:to>
      <xdr:col>14</xdr:col>
      <xdr:colOff>76478</xdr:colOff>
      <xdr:row>75</xdr:row>
      <xdr:rowOff>99060</xdr:rowOff>
    </xdr:to>
    <xdr:pic>
      <xdr:nvPicPr>
        <xdr:cNvPr id="7" name="Picture 6">
          <a:extLst>
            <a:ext uri="{FF2B5EF4-FFF2-40B4-BE49-F238E27FC236}">
              <a16:creationId xmlns:a16="http://schemas.microsoft.com/office/drawing/2014/main" id="{61A2DA76-1C27-51F4-8341-8ED0BBF5C9F5}"/>
            </a:ext>
          </a:extLst>
        </xdr:cNvPr>
        <xdr:cNvPicPr>
          <a:picLocks noChangeAspect="1"/>
        </xdr:cNvPicPr>
      </xdr:nvPicPr>
      <xdr:blipFill>
        <a:blip xmlns:r="http://schemas.openxmlformats.org/officeDocument/2006/relationships" r:embed="rId5"/>
        <a:stretch>
          <a:fillRect/>
        </a:stretch>
      </xdr:blipFill>
      <xdr:spPr>
        <a:xfrm>
          <a:off x="8983980" y="13380720"/>
          <a:ext cx="1981477" cy="1013460"/>
        </a:xfrm>
        <a:prstGeom prst="rect">
          <a:avLst/>
        </a:prstGeom>
      </xdr:spPr>
    </xdr:pic>
    <xdr:clientData/>
  </xdr:twoCellAnchor>
  <xdr:twoCellAnchor>
    <xdr:from>
      <xdr:col>0</xdr:col>
      <xdr:colOff>279796</xdr:colOff>
      <xdr:row>33</xdr:row>
      <xdr:rowOff>0</xdr:rowOff>
    </xdr:from>
    <xdr:to>
      <xdr:col>7</xdr:col>
      <xdr:colOff>726282</xdr:colOff>
      <xdr:row>53</xdr:row>
      <xdr:rowOff>139302</xdr:rowOff>
    </xdr:to>
    <xdr:graphicFrame macro="">
      <xdr:nvGraphicFramePr>
        <xdr:cNvPr id="4" name="Chart 3">
          <a:extLst>
            <a:ext uri="{FF2B5EF4-FFF2-40B4-BE49-F238E27FC236}">
              <a16:creationId xmlns:a16="http://schemas.microsoft.com/office/drawing/2014/main" id="{D41E0F4A-8D36-0E4E-E5BA-F3D610116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434340</xdr:colOff>
      <xdr:row>4</xdr:row>
      <xdr:rowOff>160020</xdr:rowOff>
    </xdr:from>
    <xdr:to>
      <xdr:col>6</xdr:col>
      <xdr:colOff>381000</xdr:colOff>
      <xdr:row>15</xdr:row>
      <xdr:rowOff>113269</xdr:rowOff>
    </xdr:to>
    <xdr:pic>
      <xdr:nvPicPr>
        <xdr:cNvPr id="2" name="Picture 1">
          <a:extLst>
            <a:ext uri="{FF2B5EF4-FFF2-40B4-BE49-F238E27FC236}">
              <a16:creationId xmlns:a16="http://schemas.microsoft.com/office/drawing/2014/main" id="{16A0681C-E371-4E0D-AC7A-22236EB9F5DE}"/>
            </a:ext>
          </a:extLst>
        </xdr:cNvPr>
        <xdr:cNvPicPr>
          <a:picLocks noChangeAspect="1"/>
        </xdr:cNvPicPr>
      </xdr:nvPicPr>
      <xdr:blipFill>
        <a:blip xmlns:r="http://schemas.openxmlformats.org/officeDocument/2006/relationships" r:embed="rId1"/>
        <a:stretch>
          <a:fillRect/>
        </a:stretch>
      </xdr:blipFill>
      <xdr:spPr>
        <a:xfrm>
          <a:off x="3093720" y="1493520"/>
          <a:ext cx="2491740" cy="1964929"/>
        </a:xfrm>
        <a:prstGeom prst="rect">
          <a:avLst/>
        </a:prstGeom>
      </xdr:spPr>
    </xdr:pic>
    <xdr:clientData/>
  </xdr:twoCellAnchor>
  <xdr:twoCellAnchor editAs="oneCell">
    <xdr:from>
      <xdr:col>9</xdr:col>
      <xdr:colOff>411480</xdr:colOff>
      <xdr:row>4</xdr:row>
      <xdr:rowOff>99060</xdr:rowOff>
    </xdr:from>
    <xdr:to>
      <xdr:col>12</xdr:col>
      <xdr:colOff>480362</xdr:colOff>
      <xdr:row>15</xdr:row>
      <xdr:rowOff>75365</xdr:rowOff>
    </xdr:to>
    <xdr:pic>
      <xdr:nvPicPr>
        <xdr:cNvPr id="3" name="Picture 2">
          <a:extLst>
            <a:ext uri="{FF2B5EF4-FFF2-40B4-BE49-F238E27FC236}">
              <a16:creationId xmlns:a16="http://schemas.microsoft.com/office/drawing/2014/main" id="{FC1E4BBC-8FE6-4484-B078-7D4467F9D7F6}"/>
            </a:ext>
          </a:extLst>
        </xdr:cNvPr>
        <xdr:cNvPicPr>
          <a:picLocks noChangeAspect="1"/>
        </xdr:cNvPicPr>
      </xdr:nvPicPr>
      <xdr:blipFill>
        <a:blip xmlns:r="http://schemas.openxmlformats.org/officeDocument/2006/relationships" r:embed="rId2"/>
        <a:stretch>
          <a:fillRect/>
        </a:stretch>
      </xdr:blipFill>
      <xdr:spPr>
        <a:xfrm>
          <a:off x="8519160" y="1432560"/>
          <a:ext cx="2484422" cy="1987985"/>
        </a:xfrm>
        <a:prstGeom prst="rect">
          <a:avLst/>
        </a:prstGeom>
      </xdr:spPr>
    </xdr:pic>
    <xdr:clientData/>
  </xdr:twoCellAnchor>
  <xdr:twoCellAnchor>
    <xdr:from>
      <xdr:col>3</xdr:col>
      <xdr:colOff>308610</xdr:colOff>
      <xdr:row>16</xdr:row>
      <xdr:rowOff>26670</xdr:rowOff>
    </xdr:from>
    <xdr:to>
      <xdr:col>8</xdr:col>
      <xdr:colOff>727710</xdr:colOff>
      <xdr:row>31</xdr:row>
      <xdr:rowOff>26670</xdr:rowOff>
    </xdr:to>
    <xdr:graphicFrame macro="">
      <xdr:nvGraphicFramePr>
        <xdr:cNvPr id="5" name="Chart 4">
          <a:extLst>
            <a:ext uri="{FF2B5EF4-FFF2-40B4-BE49-F238E27FC236}">
              <a16:creationId xmlns:a16="http://schemas.microsoft.com/office/drawing/2014/main" id="{D3B1B76E-337B-5D36-8152-C5E304C27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60961</xdr:colOff>
      <xdr:row>1</xdr:row>
      <xdr:rowOff>137161</xdr:rowOff>
    </xdr:from>
    <xdr:to>
      <xdr:col>6</xdr:col>
      <xdr:colOff>22860</xdr:colOff>
      <xdr:row>12</xdr:row>
      <xdr:rowOff>55323</xdr:rowOff>
    </xdr:to>
    <xdr:pic>
      <xdr:nvPicPr>
        <xdr:cNvPr id="2" name="Picture 1">
          <a:extLst>
            <a:ext uri="{FF2B5EF4-FFF2-40B4-BE49-F238E27FC236}">
              <a16:creationId xmlns:a16="http://schemas.microsoft.com/office/drawing/2014/main" id="{45EDA252-3366-70BC-9C22-94AADB99470C}"/>
            </a:ext>
          </a:extLst>
        </xdr:cNvPr>
        <xdr:cNvPicPr>
          <a:picLocks noChangeAspect="1"/>
        </xdr:cNvPicPr>
      </xdr:nvPicPr>
      <xdr:blipFill>
        <a:blip xmlns:r="http://schemas.openxmlformats.org/officeDocument/2006/relationships" r:embed="rId1"/>
        <a:stretch>
          <a:fillRect/>
        </a:stretch>
      </xdr:blipFill>
      <xdr:spPr>
        <a:xfrm>
          <a:off x="60961" y="784861"/>
          <a:ext cx="3253739" cy="1929842"/>
        </a:xfrm>
        <a:prstGeom prst="rect">
          <a:avLst/>
        </a:prstGeom>
      </xdr:spPr>
    </xdr:pic>
    <xdr:clientData/>
  </xdr:twoCellAnchor>
  <xdr:twoCellAnchor editAs="oneCell">
    <xdr:from>
      <xdr:col>0</xdr:col>
      <xdr:colOff>68580</xdr:colOff>
      <xdr:row>14</xdr:row>
      <xdr:rowOff>99060</xdr:rowOff>
    </xdr:from>
    <xdr:to>
      <xdr:col>6</xdr:col>
      <xdr:colOff>350520</xdr:colOff>
      <xdr:row>27</xdr:row>
      <xdr:rowOff>122282</xdr:rowOff>
    </xdr:to>
    <xdr:pic>
      <xdr:nvPicPr>
        <xdr:cNvPr id="3" name="Picture 2">
          <a:extLst>
            <a:ext uri="{FF2B5EF4-FFF2-40B4-BE49-F238E27FC236}">
              <a16:creationId xmlns:a16="http://schemas.microsoft.com/office/drawing/2014/main" id="{AEA62534-E88F-85E5-CCDC-530FAAA0E57E}"/>
            </a:ext>
          </a:extLst>
        </xdr:cNvPr>
        <xdr:cNvPicPr>
          <a:picLocks noChangeAspect="1"/>
        </xdr:cNvPicPr>
      </xdr:nvPicPr>
      <xdr:blipFill>
        <a:blip xmlns:r="http://schemas.openxmlformats.org/officeDocument/2006/relationships" r:embed="rId2"/>
        <a:stretch>
          <a:fillRect/>
        </a:stretch>
      </xdr:blipFill>
      <xdr:spPr>
        <a:xfrm>
          <a:off x="68580" y="3124200"/>
          <a:ext cx="3573780" cy="2400662"/>
        </a:xfrm>
        <a:prstGeom prst="rect">
          <a:avLst/>
        </a:prstGeom>
      </xdr:spPr>
    </xdr:pic>
    <xdr:clientData/>
  </xdr:twoCellAnchor>
  <xdr:twoCellAnchor editAs="oneCell">
    <xdr:from>
      <xdr:col>9</xdr:col>
      <xdr:colOff>175260</xdr:colOff>
      <xdr:row>1</xdr:row>
      <xdr:rowOff>83820</xdr:rowOff>
    </xdr:from>
    <xdr:to>
      <xdr:col>11</xdr:col>
      <xdr:colOff>754682</xdr:colOff>
      <xdr:row>12</xdr:row>
      <xdr:rowOff>25038</xdr:rowOff>
    </xdr:to>
    <xdr:pic>
      <xdr:nvPicPr>
        <xdr:cNvPr id="4" name="Picture 3">
          <a:extLst>
            <a:ext uri="{FF2B5EF4-FFF2-40B4-BE49-F238E27FC236}">
              <a16:creationId xmlns:a16="http://schemas.microsoft.com/office/drawing/2014/main" id="{9F5A6940-1769-1F0B-D25A-07D66D99212C}"/>
            </a:ext>
          </a:extLst>
        </xdr:cNvPr>
        <xdr:cNvPicPr>
          <a:picLocks noChangeAspect="1"/>
        </xdr:cNvPicPr>
      </xdr:nvPicPr>
      <xdr:blipFill>
        <a:blip xmlns:r="http://schemas.openxmlformats.org/officeDocument/2006/relationships" r:embed="rId3"/>
        <a:stretch>
          <a:fillRect/>
        </a:stretch>
      </xdr:blipFill>
      <xdr:spPr>
        <a:xfrm>
          <a:off x="6705600" y="731520"/>
          <a:ext cx="2486372" cy="1952898"/>
        </a:xfrm>
        <a:prstGeom prst="rect">
          <a:avLst/>
        </a:prstGeom>
      </xdr:spPr>
    </xdr:pic>
    <xdr:clientData/>
  </xdr:twoCellAnchor>
  <xdr:twoCellAnchor editAs="oneCell">
    <xdr:from>
      <xdr:col>9</xdr:col>
      <xdr:colOff>342900</xdr:colOff>
      <xdr:row>14</xdr:row>
      <xdr:rowOff>7621</xdr:rowOff>
    </xdr:from>
    <xdr:to>
      <xdr:col>12</xdr:col>
      <xdr:colOff>707151</xdr:colOff>
      <xdr:row>26</xdr:row>
      <xdr:rowOff>160021</xdr:rowOff>
    </xdr:to>
    <xdr:pic>
      <xdr:nvPicPr>
        <xdr:cNvPr id="5" name="Picture 4">
          <a:extLst>
            <a:ext uri="{FF2B5EF4-FFF2-40B4-BE49-F238E27FC236}">
              <a16:creationId xmlns:a16="http://schemas.microsoft.com/office/drawing/2014/main" id="{CCDDCA0C-9B34-23E5-B86B-0861ABE92522}"/>
            </a:ext>
          </a:extLst>
        </xdr:cNvPr>
        <xdr:cNvPicPr>
          <a:picLocks noChangeAspect="1"/>
        </xdr:cNvPicPr>
      </xdr:nvPicPr>
      <xdr:blipFill>
        <a:blip xmlns:r="http://schemas.openxmlformats.org/officeDocument/2006/relationships" r:embed="rId4"/>
        <a:stretch>
          <a:fillRect/>
        </a:stretch>
      </xdr:blipFill>
      <xdr:spPr>
        <a:xfrm>
          <a:off x="6873240" y="3032761"/>
          <a:ext cx="3162741" cy="2346960"/>
        </a:xfrm>
        <a:prstGeom prst="rect">
          <a:avLst/>
        </a:prstGeom>
      </xdr:spPr>
    </xdr:pic>
    <xdr:clientData/>
  </xdr:twoCellAnchor>
  <xdr:twoCellAnchor editAs="oneCell">
    <xdr:from>
      <xdr:col>0</xdr:col>
      <xdr:colOff>0</xdr:colOff>
      <xdr:row>28</xdr:row>
      <xdr:rowOff>123603</xdr:rowOff>
    </xdr:from>
    <xdr:to>
      <xdr:col>7</xdr:col>
      <xdr:colOff>146532</xdr:colOff>
      <xdr:row>45</xdr:row>
      <xdr:rowOff>36594</xdr:rowOff>
    </xdr:to>
    <xdr:pic>
      <xdr:nvPicPr>
        <xdr:cNvPr id="6" name="Picture 5">
          <a:extLst>
            <a:ext uri="{FF2B5EF4-FFF2-40B4-BE49-F238E27FC236}">
              <a16:creationId xmlns:a16="http://schemas.microsoft.com/office/drawing/2014/main" id="{6F964CC5-4488-DBED-D5CC-3AD966A38169}"/>
            </a:ext>
          </a:extLst>
        </xdr:cNvPr>
        <xdr:cNvPicPr>
          <a:picLocks noChangeAspect="1"/>
        </xdr:cNvPicPr>
      </xdr:nvPicPr>
      <xdr:blipFill>
        <a:blip xmlns:r="http://schemas.openxmlformats.org/officeDocument/2006/relationships" r:embed="rId5"/>
        <a:stretch>
          <a:fillRect/>
        </a:stretch>
      </xdr:blipFill>
      <xdr:spPr>
        <a:xfrm>
          <a:off x="0" y="5794301"/>
          <a:ext cx="4736253" cy="3076177"/>
        </a:xfrm>
        <a:prstGeom prst="rect">
          <a:avLst/>
        </a:prstGeom>
      </xdr:spPr>
    </xdr:pic>
    <xdr:clientData/>
  </xdr:twoCellAnchor>
  <xdr:twoCellAnchor editAs="oneCell">
    <xdr:from>
      <xdr:col>7</xdr:col>
      <xdr:colOff>247012</xdr:colOff>
      <xdr:row>29</xdr:row>
      <xdr:rowOff>76935</xdr:rowOff>
    </xdr:from>
    <xdr:to>
      <xdr:col>10</xdr:col>
      <xdr:colOff>287395</xdr:colOff>
      <xdr:row>46</xdr:row>
      <xdr:rowOff>32533</xdr:rowOff>
    </xdr:to>
    <xdr:pic>
      <xdr:nvPicPr>
        <xdr:cNvPr id="7" name="Picture 6">
          <a:extLst>
            <a:ext uri="{FF2B5EF4-FFF2-40B4-BE49-F238E27FC236}">
              <a16:creationId xmlns:a16="http://schemas.microsoft.com/office/drawing/2014/main" id="{70187B2E-5C8B-8A44-5DF2-3FCAA7250449}"/>
            </a:ext>
          </a:extLst>
        </xdr:cNvPr>
        <xdr:cNvPicPr>
          <a:picLocks noChangeAspect="1"/>
        </xdr:cNvPicPr>
      </xdr:nvPicPr>
      <xdr:blipFill>
        <a:blip xmlns:r="http://schemas.openxmlformats.org/officeDocument/2006/relationships" r:embed="rId6"/>
        <a:stretch>
          <a:fillRect/>
        </a:stretch>
      </xdr:blipFill>
      <xdr:spPr>
        <a:xfrm>
          <a:off x="4092454" y="5933702"/>
          <a:ext cx="3504825" cy="3118784"/>
        </a:xfrm>
        <a:prstGeom prst="rect">
          <a:avLst/>
        </a:prstGeom>
      </xdr:spPr>
    </xdr:pic>
    <xdr:clientData/>
  </xdr:twoCellAnchor>
  <xdr:twoCellAnchor editAs="oneCell">
    <xdr:from>
      <xdr:col>10</xdr:col>
      <xdr:colOff>382081</xdr:colOff>
      <xdr:row>32</xdr:row>
      <xdr:rowOff>10589</xdr:rowOff>
    </xdr:from>
    <xdr:to>
      <xdr:col>14</xdr:col>
      <xdr:colOff>383593</xdr:colOff>
      <xdr:row>39</xdr:row>
      <xdr:rowOff>167358</xdr:rowOff>
    </xdr:to>
    <xdr:pic>
      <xdr:nvPicPr>
        <xdr:cNvPr id="8" name="Picture 7">
          <a:extLst>
            <a:ext uri="{FF2B5EF4-FFF2-40B4-BE49-F238E27FC236}">
              <a16:creationId xmlns:a16="http://schemas.microsoft.com/office/drawing/2014/main" id="{0732C92C-748E-5022-146D-729FD2948F39}"/>
            </a:ext>
          </a:extLst>
        </xdr:cNvPr>
        <xdr:cNvPicPr>
          <a:picLocks noChangeAspect="1"/>
        </xdr:cNvPicPr>
      </xdr:nvPicPr>
      <xdr:blipFill>
        <a:blip xmlns:r="http://schemas.openxmlformats.org/officeDocument/2006/relationships" r:embed="rId7"/>
        <a:stretch>
          <a:fillRect/>
        </a:stretch>
      </xdr:blipFill>
      <xdr:spPr>
        <a:xfrm>
          <a:off x="7691965" y="6425566"/>
          <a:ext cx="3288744" cy="1459257"/>
        </a:xfrm>
        <a:prstGeom prst="rect">
          <a:avLst/>
        </a:prstGeom>
      </xdr:spPr>
    </xdr:pic>
    <xdr:clientData/>
  </xdr:twoCellAnchor>
  <xdr:twoCellAnchor>
    <xdr:from>
      <xdr:col>12</xdr:col>
      <xdr:colOff>1151859</xdr:colOff>
      <xdr:row>0</xdr:row>
      <xdr:rowOff>629094</xdr:rowOff>
    </xdr:from>
    <xdr:to>
      <xdr:col>20</xdr:col>
      <xdr:colOff>44301</xdr:colOff>
      <xdr:row>12</xdr:row>
      <xdr:rowOff>17722</xdr:rowOff>
    </xdr:to>
    <xdr:graphicFrame macro="">
      <xdr:nvGraphicFramePr>
        <xdr:cNvPr id="9" name="Chart 8">
          <a:extLst>
            <a:ext uri="{FF2B5EF4-FFF2-40B4-BE49-F238E27FC236}">
              <a16:creationId xmlns:a16="http://schemas.microsoft.com/office/drawing/2014/main" id="{13162FBF-8233-49E6-A962-BB8B75F56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39871</xdr:colOff>
      <xdr:row>13</xdr:row>
      <xdr:rowOff>168348</xdr:rowOff>
    </xdr:from>
    <xdr:to>
      <xdr:col>21</xdr:col>
      <xdr:colOff>79743</xdr:colOff>
      <xdr:row>31</xdr:row>
      <xdr:rowOff>139995</xdr:rowOff>
    </xdr:to>
    <xdr:graphicFrame macro="">
      <xdr:nvGraphicFramePr>
        <xdr:cNvPr id="10" name="Chart 9">
          <a:extLst>
            <a:ext uri="{FF2B5EF4-FFF2-40B4-BE49-F238E27FC236}">
              <a16:creationId xmlns:a16="http://schemas.microsoft.com/office/drawing/2014/main" id="{AB8A7570-8243-A434-CC45-2A3D7261C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213360</xdr:colOff>
      <xdr:row>4</xdr:row>
      <xdr:rowOff>45720</xdr:rowOff>
    </xdr:from>
    <xdr:to>
      <xdr:col>5</xdr:col>
      <xdr:colOff>236219</xdr:colOff>
      <xdr:row>15</xdr:row>
      <xdr:rowOff>120306</xdr:rowOff>
    </xdr:to>
    <xdr:pic>
      <xdr:nvPicPr>
        <xdr:cNvPr id="6" name="Picture 5">
          <a:extLst>
            <a:ext uri="{FF2B5EF4-FFF2-40B4-BE49-F238E27FC236}">
              <a16:creationId xmlns:a16="http://schemas.microsoft.com/office/drawing/2014/main" id="{6AE9B261-9D85-E101-8E39-E78F746EB10C}"/>
            </a:ext>
          </a:extLst>
        </xdr:cNvPr>
        <xdr:cNvPicPr>
          <a:picLocks noChangeAspect="1"/>
        </xdr:cNvPicPr>
      </xdr:nvPicPr>
      <xdr:blipFill>
        <a:blip xmlns:r="http://schemas.openxmlformats.org/officeDocument/2006/relationships" r:embed="rId1"/>
        <a:stretch>
          <a:fillRect/>
        </a:stretch>
      </xdr:blipFill>
      <xdr:spPr>
        <a:xfrm>
          <a:off x="213360" y="1028700"/>
          <a:ext cx="4084319" cy="2086266"/>
        </a:xfrm>
        <a:prstGeom prst="rect">
          <a:avLst/>
        </a:prstGeom>
      </xdr:spPr>
    </xdr:pic>
    <xdr:clientData/>
  </xdr:twoCellAnchor>
  <xdr:twoCellAnchor editAs="oneCell">
    <xdr:from>
      <xdr:col>12</xdr:col>
      <xdr:colOff>15240</xdr:colOff>
      <xdr:row>0</xdr:row>
      <xdr:rowOff>15240</xdr:rowOff>
    </xdr:from>
    <xdr:to>
      <xdr:col>13</xdr:col>
      <xdr:colOff>1089660</xdr:colOff>
      <xdr:row>1</xdr:row>
      <xdr:rowOff>601980</xdr:rowOff>
    </xdr:to>
    <mc:AlternateContent xmlns:mc="http://schemas.openxmlformats.org/markup-compatibility/2006" xmlns:a14="http://schemas.microsoft.com/office/drawing/2010/main">
      <mc:Choice Requires="a14">
        <xdr:graphicFrame macro="">
          <xdr:nvGraphicFramePr>
            <xdr:cNvPr id="9" name="customer_segment">
              <a:extLst>
                <a:ext uri="{FF2B5EF4-FFF2-40B4-BE49-F238E27FC236}">
                  <a16:creationId xmlns:a16="http://schemas.microsoft.com/office/drawing/2014/main" id="{F8557A55-E2E8-EC35-14C9-2DE4398DDC9A}"/>
                </a:ext>
              </a:extLst>
            </xdr:cNvPr>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9799320" y="15240"/>
              <a:ext cx="196596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647700</xdr:colOff>
      <xdr:row>8</xdr:row>
      <xdr:rowOff>137160</xdr:rowOff>
    </xdr:from>
    <xdr:to>
      <xdr:col>11</xdr:col>
      <xdr:colOff>419100</xdr:colOff>
      <xdr:row>25</xdr:row>
      <xdr:rowOff>114300</xdr:rowOff>
    </xdr:to>
    <xdr:graphicFrame macro="">
      <xdr:nvGraphicFramePr>
        <xdr:cNvPr id="2" name="Chart 1">
          <a:extLst>
            <a:ext uri="{FF2B5EF4-FFF2-40B4-BE49-F238E27FC236}">
              <a16:creationId xmlns:a16="http://schemas.microsoft.com/office/drawing/2014/main" id="{715363E6-230B-42ED-9CC4-2474F21F5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121920</xdr:colOff>
      <xdr:row>1</xdr:row>
      <xdr:rowOff>144780</xdr:rowOff>
    </xdr:from>
    <xdr:to>
      <xdr:col>7</xdr:col>
      <xdr:colOff>539709</xdr:colOff>
      <xdr:row>21</xdr:row>
      <xdr:rowOff>103511</xdr:rowOff>
    </xdr:to>
    <xdr:pic>
      <xdr:nvPicPr>
        <xdr:cNvPr id="2" name="Picture 1">
          <a:extLst>
            <a:ext uri="{FF2B5EF4-FFF2-40B4-BE49-F238E27FC236}">
              <a16:creationId xmlns:a16="http://schemas.microsoft.com/office/drawing/2014/main" id="{D7A85B38-5380-3BE2-F015-0EA0FA033F90}"/>
            </a:ext>
          </a:extLst>
        </xdr:cNvPr>
        <xdr:cNvPicPr>
          <a:picLocks noChangeAspect="1"/>
        </xdr:cNvPicPr>
      </xdr:nvPicPr>
      <xdr:blipFill>
        <a:blip xmlns:r="http://schemas.openxmlformats.org/officeDocument/2006/relationships" r:embed="rId1"/>
        <a:stretch>
          <a:fillRect/>
        </a:stretch>
      </xdr:blipFill>
      <xdr:spPr>
        <a:xfrm>
          <a:off x="121920" y="701040"/>
          <a:ext cx="4258269" cy="3616331"/>
        </a:xfrm>
        <a:prstGeom prst="rect">
          <a:avLst/>
        </a:prstGeom>
      </xdr:spPr>
    </xdr:pic>
    <xdr:clientData/>
  </xdr:twoCellAnchor>
  <xdr:twoCellAnchor>
    <xdr:from>
      <xdr:col>7</xdr:col>
      <xdr:colOff>186690</xdr:colOff>
      <xdr:row>18</xdr:row>
      <xdr:rowOff>45720</xdr:rowOff>
    </xdr:from>
    <xdr:to>
      <xdr:col>13</xdr:col>
      <xdr:colOff>411480</xdr:colOff>
      <xdr:row>35</xdr:row>
      <xdr:rowOff>152400</xdr:rowOff>
    </xdr:to>
    <xdr:graphicFrame macro="">
      <xdr:nvGraphicFramePr>
        <xdr:cNvPr id="3" name="Chart 2">
          <a:extLst>
            <a:ext uri="{FF2B5EF4-FFF2-40B4-BE49-F238E27FC236}">
              <a16:creationId xmlns:a16="http://schemas.microsoft.com/office/drawing/2014/main" id="{F37DED00-677E-886A-42C3-808CE2330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68580</xdr:rowOff>
    </xdr:from>
    <xdr:to>
      <xdr:col>5</xdr:col>
      <xdr:colOff>463893</xdr:colOff>
      <xdr:row>21</xdr:row>
      <xdr:rowOff>10111</xdr:rowOff>
    </xdr:to>
    <xdr:pic>
      <xdr:nvPicPr>
        <xdr:cNvPr id="2" name="Picture 1">
          <a:extLst>
            <a:ext uri="{FF2B5EF4-FFF2-40B4-BE49-F238E27FC236}">
              <a16:creationId xmlns:a16="http://schemas.microsoft.com/office/drawing/2014/main" id="{CF7FC6EB-A012-0D2F-82EB-6028959E4193}"/>
            </a:ext>
          </a:extLst>
        </xdr:cNvPr>
        <xdr:cNvPicPr>
          <a:picLocks noChangeAspect="1"/>
        </xdr:cNvPicPr>
      </xdr:nvPicPr>
      <xdr:blipFill>
        <a:blip xmlns:r="http://schemas.openxmlformats.org/officeDocument/2006/relationships" r:embed="rId1"/>
        <a:stretch>
          <a:fillRect/>
        </a:stretch>
      </xdr:blipFill>
      <xdr:spPr>
        <a:xfrm>
          <a:off x="0" y="876300"/>
          <a:ext cx="3207093" cy="3416251"/>
        </a:xfrm>
        <a:prstGeom prst="rect">
          <a:avLst/>
        </a:prstGeom>
      </xdr:spPr>
    </xdr:pic>
    <xdr:clientData/>
  </xdr:twoCellAnchor>
  <xdr:twoCellAnchor>
    <xdr:from>
      <xdr:col>6</xdr:col>
      <xdr:colOff>491490</xdr:colOff>
      <xdr:row>13</xdr:row>
      <xdr:rowOff>106680</xdr:rowOff>
    </xdr:from>
    <xdr:to>
      <xdr:col>11</xdr:col>
      <xdr:colOff>60960</xdr:colOff>
      <xdr:row>26</xdr:row>
      <xdr:rowOff>152400</xdr:rowOff>
    </xdr:to>
    <xdr:graphicFrame macro="">
      <xdr:nvGraphicFramePr>
        <xdr:cNvPr id="5" name="Chart 4">
          <a:extLst>
            <a:ext uri="{FF2B5EF4-FFF2-40B4-BE49-F238E27FC236}">
              <a16:creationId xmlns:a16="http://schemas.microsoft.com/office/drawing/2014/main" id="{A6B65F9C-46E6-7EC0-80C5-27C39BEC4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220980</xdr:colOff>
      <xdr:row>2</xdr:row>
      <xdr:rowOff>7620</xdr:rowOff>
    </xdr:from>
    <xdr:to>
      <xdr:col>8</xdr:col>
      <xdr:colOff>233024</xdr:colOff>
      <xdr:row>24</xdr:row>
      <xdr:rowOff>175845</xdr:rowOff>
    </xdr:to>
    <xdr:pic>
      <xdr:nvPicPr>
        <xdr:cNvPr id="2" name="Picture 1">
          <a:extLst>
            <a:ext uri="{FF2B5EF4-FFF2-40B4-BE49-F238E27FC236}">
              <a16:creationId xmlns:a16="http://schemas.microsoft.com/office/drawing/2014/main" id="{1B301A77-0963-112D-075F-3FBA0AE6E676}"/>
            </a:ext>
          </a:extLst>
        </xdr:cNvPr>
        <xdr:cNvPicPr>
          <a:picLocks noChangeAspect="1"/>
        </xdr:cNvPicPr>
      </xdr:nvPicPr>
      <xdr:blipFill>
        <a:blip xmlns:r="http://schemas.openxmlformats.org/officeDocument/2006/relationships" r:embed="rId1"/>
        <a:stretch>
          <a:fillRect/>
        </a:stretch>
      </xdr:blipFill>
      <xdr:spPr>
        <a:xfrm>
          <a:off x="220980" y="1203960"/>
          <a:ext cx="4401164" cy="4191585"/>
        </a:xfrm>
        <a:prstGeom prst="rect">
          <a:avLst/>
        </a:prstGeom>
      </xdr:spPr>
    </xdr:pic>
    <xdr:clientData/>
  </xdr:twoCellAnchor>
  <xdr:twoCellAnchor>
    <xdr:from>
      <xdr:col>9</xdr:col>
      <xdr:colOff>167640</xdr:colOff>
      <xdr:row>15</xdr:row>
      <xdr:rowOff>152400</xdr:rowOff>
    </xdr:from>
    <xdr:to>
      <xdr:col>13</xdr:col>
      <xdr:colOff>388620</xdr:colOff>
      <xdr:row>29</xdr:row>
      <xdr:rowOff>0</xdr:rowOff>
    </xdr:to>
    <xdr:graphicFrame macro="">
      <xdr:nvGraphicFramePr>
        <xdr:cNvPr id="3" name="Chart 2">
          <a:extLst>
            <a:ext uri="{FF2B5EF4-FFF2-40B4-BE49-F238E27FC236}">
              <a16:creationId xmlns:a16="http://schemas.microsoft.com/office/drawing/2014/main" id="{C709D64C-D431-7EFB-00B9-C0CD60118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106375</xdr:colOff>
      <xdr:row>1</xdr:row>
      <xdr:rowOff>107004</xdr:rowOff>
    </xdr:from>
    <xdr:to>
      <xdr:col>11</xdr:col>
      <xdr:colOff>182206</xdr:colOff>
      <xdr:row>21</xdr:row>
      <xdr:rowOff>123806</xdr:rowOff>
    </xdr:to>
    <xdr:pic>
      <xdr:nvPicPr>
        <xdr:cNvPr id="4" name="Picture 3">
          <a:extLst>
            <a:ext uri="{FF2B5EF4-FFF2-40B4-BE49-F238E27FC236}">
              <a16:creationId xmlns:a16="http://schemas.microsoft.com/office/drawing/2014/main" id="{2F1317AC-19DE-6AA2-3E0D-5B31518B8DD1}"/>
            </a:ext>
          </a:extLst>
        </xdr:cNvPr>
        <xdr:cNvPicPr>
          <a:picLocks noChangeAspect="1"/>
        </xdr:cNvPicPr>
      </xdr:nvPicPr>
      <xdr:blipFill>
        <a:blip xmlns:r="http://schemas.openxmlformats.org/officeDocument/2006/relationships" r:embed="rId1"/>
        <a:stretch>
          <a:fillRect/>
        </a:stretch>
      </xdr:blipFill>
      <xdr:spPr>
        <a:xfrm>
          <a:off x="106375" y="743900"/>
          <a:ext cx="6080846" cy="3656205"/>
        </a:xfrm>
        <a:prstGeom prst="rect">
          <a:avLst/>
        </a:prstGeom>
      </xdr:spPr>
    </xdr:pic>
    <xdr:clientData/>
  </xdr:twoCellAnchor>
  <xdr:twoCellAnchor editAs="oneCell">
    <xdr:from>
      <xdr:col>17</xdr:col>
      <xdr:colOff>329821</xdr:colOff>
      <xdr:row>1</xdr:row>
      <xdr:rowOff>22746</xdr:rowOff>
    </xdr:from>
    <xdr:to>
      <xdr:col>30</xdr:col>
      <xdr:colOff>401576</xdr:colOff>
      <xdr:row>21</xdr:row>
      <xdr:rowOff>90985</xdr:rowOff>
    </xdr:to>
    <xdr:pic>
      <xdr:nvPicPr>
        <xdr:cNvPr id="5" name="Picture 4">
          <a:extLst>
            <a:ext uri="{FF2B5EF4-FFF2-40B4-BE49-F238E27FC236}">
              <a16:creationId xmlns:a16="http://schemas.microsoft.com/office/drawing/2014/main" id="{8321CD1C-A596-AA16-B55F-14479316DE18}"/>
            </a:ext>
          </a:extLst>
        </xdr:cNvPr>
        <xdr:cNvPicPr>
          <a:picLocks noChangeAspect="1"/>
        </xdr:cNvPicPr>
      </xdr:nvPicPr>
      <xdr:blipFill>
        <a:blip xmlns:r="http://schemas.openxmlformats.org/officeDocument/2006/relationships" r:embed="rId2"/>
        <a:stretch>
          <a:fillRect/>
        </a:stretch>
      </xdr:blipFill>
      <xdr:spPr>
        <a:xfrm>
          <a:off x="13033612" y="659642"/>
          <a:ext cx="5371636" cy="3707642"/>
        </a:xfrm>
        <a:prstGeom prst="rect">
          <a:avLst/>
        </a:prstGeom>
      </xdr:spPr>
    </xdr:pic>
    <xdr:clientData/>
  </xdr:twoCellAnchor>
  <xdr:twoCellAnchor editAs="oneCell">
    <xdr:from>
      <xdr:col>17</xdr:col>
      <xdr:colOff>341194</xdr:colOff>
      <xdr:row>21</xdr:row>
      <xdr:rowOff>136478</xdr:rowOff>
    </xdr:from>
    <xdr:to>
      <xdr:col>30</xdr:col>
      <xdr:colOff>409432</xdr:colOff>
      <xdr:row>41</xdr:row>
      <xdr:rowOff>56866</xdr:rowOff>
    </xdr:to>
    <xdr:pic>
      <xdr:nvPicPr>
        <xdr:cNvPr id="6" name="Picture 5">
          <a:extLst>
            <a:ext uri="{FF2B5EF4-FFF2-40B4-BE49-F238E27FC236}">
              <a16:creationId xmlns:a16="http://schemas.microsoft.com/office/drawing/2014/main" id="{47914366-EF65-88B4-0B78-F594FB6B8B64}"/>
            </a:ext>
          </a:extLst>
        </xdr:cNvPr>
        <xdr:cNvPicPr>
          <a:picLocks noChangeAspect="1"/>
        </xdr:cNvPicPr>
      </xdr:nvPicPr>
      <xdr:blipFill>
        <a:blip xmlns:r="http://schemas.openxmlformats.org/officeDocument/2006/relationships" r:embed="rId3"/>
        <a:stretch>
          <a:fillRect/>
        </a:stretch>
      </xdr:blipFill>
      <xdr:spPr>
        <a:xfrm>
          <a:off x="13056358" y="4412777"/>
          <a:ext cx="5368119" cy="3559790"/>
        </a:xfrm>
        <a:prstGeom prst="rect">
          <a:avLst/>
        </a:prstGeom>
      </xdr:spPr>
    </xdr:pic>
    <xdr:clientData/>
  </xdr:twoCellAnchor>
  <xdr:twoCellAnchor editAs="oneCell">
    <xdr:from>
      <xdr:col>17</xdr:col>
      <xdr:colOff>307073</xdr:colOff>
      <xdr:row>41</xdr:row>
      <xdr:rowOff>22748</xdr:rowOff>
    </xdr:from>
    <xdr:to>
      <xdr:col>30</xdr:col>
      <xdr:colOff>557282</xdr:colOff>
      <xdr:row>60</xdr:row>
      <xdr:rowOff>34120</xdr:rowOff>
    </xdr:to>
    <xdr:pic>
      <xdr:nvPicPr>
        <xdr:cNvPr id="7" name="Picture 6">
          <a:extLst>
            <a:ext uri="{FF2B5EF4-FFF2-40B4-BE49-F238E27FC236}">
              <a16:creationId xmlns:a16="http://schemas.microsoft.com/office/drawing/2014/main" id="{FE939983-D016-89CD-FD4C-1485033384EF}"/>
            </a:ext>
          </a:extLst>
        </xdr:cNvPr>
        <xdr:cNvPicPr>
          <a:picLocks noChangeAspect="1"/>
        </xdr:cNvPicPr>
      </xdr:nvPicPr>
      <xdr:blipFill>
        <a:blip xmlns:r="http://schemas.openxmlformats.org/officeDocument/2006/relationships" r:embed="rId4"/>
        <a:stretch>
          <a:fillRect/>
        </a:stretch>
      </xdr:blipFill>
      <xdr:spPr>
        <a:xfrm>
          <a:off x="12180625" y="7938449"/>
          <a:ext cx="5550090" cy="3468805"/>
        </a:xfrm>
        <a:prstGeom prst="rect">
          <a:avLst/>
        </a:prstGeom>
      </xdr:spPr>
    </xdr:pic>
    <xdr:clientData/>
  </xdr:twoCellAnchor>
  <xdr:twoCellAnchor editAs="oneCell">
    <xdr:from>
      <xdr:col>17</xdr:col>
      <xdr:colOff>307643</xdr:colOff>
      <xdr:row>60</xdr:row>
      <xdr:rowOff>34121</xdr:rowOff>
    </xdr:from>
    <xdr:to>
      <xdr:col>30</xdr:col>
      <xdr:colOff>535106</xdr:colOff>
      <xdr:row>78</xdr:row>
      <xdr:rowOff>159226</xdr:rowOff>
    </xdr:to>
    <xdr:pic>
      <xdr:nvPicPr>
        <xdr:cNvPr id="8" name="Picture 7">
          <a:extLst>
            <a:ext uri="{FF2B5EF4-FFF2-40B4-BE49-F238E27FC236}">
              <a16:creationId xmlns:a16="http://schemas.microsoft.com/office/drawing/2014/main" id="{70B36DC7-A7E2-09D7-0B78-B64C23EA68F8}"/>
            </a:ext>
          </a:extLst>
        </xdr:cNvPr>
        <xdr:cNvPicPr>
          <a:picLocks noChangeAspect="1"/>
        </xdr:cNvPicPr>
      </xdr:nvPicPr>
      <xdr:blipFill>
        <a:blip xmlns:r="http://schemas.openxmlformats.org/officeDocument/2006/relationships" r:embed="rId5"/>
        <a:stretch>
          <a:fillRect/>
        </a:stretch>
      </xdr:blipFill>
      <xdr:spPr>
        <a:xfrm>
          <a:off x="12181195" y="11407255"/>
          <a:ext cx="5527344" cy="3400568"/>
        </a:xfrm>
        <a:prstGeom prst="rect">
          <a:avLst/>
        </a:prstGeom>
      </xdr:spPr>
    </xdr:pic>
    <xdr:clientData/>
  </xdr:twoCellAnchor>
  <xdr:twoCellAnchor>
    <xdr:from>
      <xdr:col>0</xdr:col>
      <xdr:colOff>290014</xdr:colOff>
      <xdr:row>22</xdr:row>
      <xdr:rowOff>11372</xdr:rowOff>
    </xdr:from>
    <xdr:to>
      <xdr:col>10</xdr:col>
      <xdr:colOff>159224</xdr:colOff>
      <xdr:row>37</xdr:row>
      <xdr:rowOff>181969</xdr:rowOff>
    </xdr:to>
    <xdr:graphicFrame macro="">
      <xdr:nvGraphicFramePr>
        <xdr:cNvPr id="2" name="Chart 1">
          <a:extLst>
            <a:ext uri="{FF2B5EF4-FFF2-40B4-BE49-F238E27FC236}">
              <a16:creationId xmlns:a16="http://schemas.microsoft.com/office/drawing/2014/main" id="{4803F30F-3C3E-1DAC-2E28-9EDA08843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15240</xdr:colOff>
      <xdr:row>1</xdr:row>
      <xdr:rowOff>22860</xdr:rowOff>
    </xdr:from>
    <xdr:to>
      <xdr:col>6</xdr:col>
      <xdr:colOff>219563</xdr:colOff>
      <xdr:row>17</xdr:row>
      <xdr:rowOff>40416</xdr:rowOff>
    </xdr:to>
    <xdr:pic>
      <xdr:nvPicPr>
        <xdr:cNvPr id="2" name="Picture 1">
          <a:extLst>
            <a:ext uri="{FF2B5EF4-FFF2-40B4-BE49-F238E27FC236}">
              <a16:creationId xmlns:a16="http://schemas.microsoft.com/office/drawing/2014/main" id="{1399DC42-C47D-F4FC-AD91-EBD26D97FA12}"/>
            </a:ext>
          </a:extLst>
        </xdr:cNvPr>
        <xdr:cNvPicPr>
          <a:picLocks noChangeAspect="1"/>
        </xdr:cNvPicPr>
      </xdr:nvPicPr>
      <xdr:blipFill>
        <a:blip xmlns:r="http://schemas.openxmlformats.org/officeDocument/2006/relationships" r:embed="rId1"/>
        <a:stretch>
          <a:fillRect/>
        </a:stretch>
      </xdr:blipFill>
      <xdr:spPr>
        <a:xfrm>
          <a:off x="15240" y="845820"/>
          <a:ext cx="3496163" cy="2943636"/>
        </a:xfrm>
        <a:prstGeom prst="rect">
          <a:avLst/>
        </a:prstGeom>
      </xdr:spPr>
    </xdr:pic>
    <xdr:clientData/>
  </xdr:twoCellAnchor>
  <xdr:twoCellAnchor editAs="oneCell">
    <xdr:from>
      <xdr:col>10</xdr:col>
      <xdr:colOff>175261</xdr:colOff>
      <xdr:row>6</xdr:row>
      <xdr:rowOff>99060</xdr:rowOff>
    </xdr:from>
    <xdr:to>
      <xdr:col>16</xdr:col>
      <xdr:colOff>396241</xdr:colOff>
      <xdr:row>29</xdr:row>
      <xdr:rowOff>152400</xdr:rowOff>
    </xdr:to>
    <xdr:pic>
      <xdr:nvPicPr>
        <xdr:cNvPr id="3" name="Picture 2">
          <a:extLst>
            <a:ext uri="{FF2B5EF4-FFF2-40B4-BE49-F238E27FC236}">
              <a16:creationId xmlns:a16="http://schemas.microsoft.com/office/drawing/2014/main" id="{93C5CAE0-3709-38E4-C549-F802D9AA4BC3}"/>
            </a:ext>
          </a:extLst>
        </xdr:cNvPr>
        <xdr:cNvPicPr>
          <a:picLocks noChangeAspect="1"/>
        </xdr:cNvPicPr>
      </xdr:nvPicPr>
      <xdr:blipFill>
        <a:blip xmlns:r="http://schemas.openxmlformats.org/officeDocument/2006/relationships" r:embed="rId2"/>
        <a:stretch>
          <a:fillRect/>
        </a:stretch>
      </xdr:blipFill>
      <xdr:spPr>
        <a:xfrm>
          <a:off x="6477001" y="1104900"/>
          <a:ext cx="2971800" cy="4259580"/>
        </a:xfrm>
        <a:prstGeom prst="rect">
          <a:avLst/>
        </a:prstGeom>
      </xdr:spPr>
    </xdr:pic>
    <xdr:clientData/>
  </xdr:twoCellAnchor>
  <xdr:twoCellAnchor editAs="oneCell">
    <xdr:from>
      <xdr:col>10</xdr:col>
      <xdr:colOff>182880</xdr:colOff>
      <xdr:row>30</xdr:row>
      <xdr:rowOff>22860</xdr:rowOff>
    </xdr:from>
    <xdr:to>
      <xdr:col>15</xdr:col>
      <xdr:colOff>472440</xdr:colOff>
      <xdr:row>32</xdr:row>
      <xdr:rowOff>160019</xdr:rowOff>
    </xdr:to>
    <xdr:pic>
      <xdr:nvPicPr>
        <xdr:cNvPr id="4" name="Picture 3">
          <a:extLst>
            <a:ext uri="{FF2B5EF4-FFF2-40B4-BE49-F238E27FC236}">
              <a16:creationId xmlns:a16="http://schemas.microsoft.com/office/drawing/2014/main" id="{F75F9C08-80C8-924F-D035-3101BDB0E123}"/>
            </a:ext>
          </a:extLst>
        </xdr:cNvPr>
        <xdr:cNvPicPr>
          <a:picLocks noChangeAspect="1"/>
        </xdr:cNvPicPr>
      </xdr:nvPicPr>
      <xdr:blipFill>
        <a:blip xmlns:r="http://schemas.openxmlformats.org/officeDocument/2006/relationships" r:embed="rId3"/>
        <a:stretch>
          <a:fillRect/>
        </a:stretch>
      </xdr:blipFill>
      <xdr:spPr>
        <a:xfrm>
          <a:off x="6484620" y="5417820"/>
          <a:ext cx="2491740" cy="502919"/>
        </a:xfrm>
        <a:prstGeom prst="rect">
          <a:avLst/>
        </a:prstGeom>
      </xdr:spPr>
    </xdr:pic>
    <xdr:clientData/>
  </xdr:twoCellAnchor>
  <xdr:twoCellAnchor>
    <xdr:from>
      <xdr:col>0</xdr:col>
      <xdr:colOff>255270</xdr:colOff>
      <xdr:row>18</xdr:row>
      <xdr:rowOff>7620</xdr:rowOff>
    </xdr:from>
    <xdr:to>
      <xdr:col>7</xdr:col>
      <xdr:colOff>350520</xdr:colOff>
      <xdr:row>30</xdr:row>
      <xdr:rowOff>76200</xdr:rowOff>
    </xdr:to>
    <xdr:graphicFrame macro="">
      <xdr:nvGraphicFramePr>
        <xdr:cNvPr id="7" name="Chart 6">
          <a:extLst>
            <a:ext uri="{FF2B5EF4-FFF2-40B4-BE49-F238E27FC236}">
              <a16:creationId xmlns:a16="http://schemas.microsoft.com/office/drawing/2014/main" id="{04BA36A5-ABAF-9FDC-877C-D5144EAAA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487680</xdr:colOff>
      <xdr:row>3</xdr:row>
      <xdr:rowOff>45720</xdr:rowOff>
    </xdr:from>
    <xdr:to>
      <xdr:col>6</xdr:col>
      <xdr:colOff>121920</xdr:colOff>
      <xdr:row>16</xdr:row>
      <xdr:rowOff>20955</xdr:rowOff>
    </xdr:to>
    <mc:AlternateContent xmlns:mc="http://schemas.openxmlformats.org/markup-compatibility/2006" xmlns:a14="http://schemas.microsoft.com/office/drawing/2010/main">
      <mc:Choice Requires="a14">
        <xdr:graphicFrame macro="">
          <xdr:nvGraphicFramePr>
            <xdr:cNvPr id="8" name="Years (O_DATE)">
              <a:extLst>
                <a:ext uri="{FF2B5EF4-FFF2-40B4-BE49-F238E27FC236}">
                  <a16:creationId xmlns:a16="http://schemas.microsoft.com/office/drawing/2014/main" id="{482535CA-D3FB-59D9-EF04-12315A5650AB}"/>
                </a:ext>
              </a:extLst>
            </xdr:cNvPr>
            <xdr:cNvGraphicFramePr/>
          </xdr:nvGraphicFramePr>
          <xdr:xfrm>
            <a:off x="0" y="0"/>
            <a:ext cx="0" cy="0"/>
          </xdr:xfrm>
          <a:graphic>
            <a:graphicData uri="http://schemas.microsoft.com/office/drawing/2010/slicer">
              <sle:slicer xmlns:sle="http://schemas.microsoft.com/office/drawing/2010/slicer" name="Years (O_DATE)"/>
            </a:graphicData>
          </a:graphic>
        </xdr:graphicFrame>
      </mc:Choice>
      <mc:Fallback xmlns="">
        <xdr:sp macro="" textlink="">
          <xdr:nvSpPr>
            <xdr:cNvPr id="0" name=""/>
            <xdr:cNvSpPr>
              <a:spLocks noTextEdit="1"/>
            </xdr:cNvSpPr>
          </xdr:nvSpPr>
          <xdr:spPr>
            <a:xfrm>
              <a:off x="1584960" y="12344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15240</xdr:colOff>
      <xdr:row>1</xdr:row>
      <xdr:rowOff>137160</xdr:rowOff>
    </xdr:from>
    <xdr:to>
      <xdr:col>9</xdr:col>
      <xdr:colOff>397930</xdr:colOff>
      <xdr:row>19</xdr:row>
      <xdr:rowOff>44325</xdr:rowOff>
    </xdr:to>
    <xdr:pic>
      <xdr:nvPicPr>
        <xdr:cNvPr id="2" name="Picture 1">
          <a:extLst>
            <a:ext uri="{FF2B5EF4-FFF2-40B4-BE49-F238E27FC236}">
              <a16:creationId xmlns:a16="http://schemas.microsoft.com/office/drawing/2014/main" id="{9BD174B0-287B-46C4-9868-49ADA2090D2B}"/>
            </a:ext>
          </a:extLst>
        </xdr:cNvPr>
        <xdr:cNvPicPr>
          <a:picLocks noChangeAspect="1"/>
        </xdr:cNvPicPr>
      </xdr:nvPicPr>
      <xdr:blipFill>
        <a:blip xmlns:r="http://schemas.openxmlformats.org/officeDocument/2006/relationships" r:embed="rId1"/>
        <a:stretch>
          <a:fillRect/>
        </a:stretch>
      </xdr:blipFill>
      <xdr:spPr>
        <a:xfrm>
          <a:off x="15240" y="708660"/>
          <a:ext cx="5320450" cy="3199005"/>
        </a:xfrm>
        <a:prstGeom prst="rect">
          <a:avLst/>
        </a:prstGeom>
      </xdr:spPr>
    </xdr:pic>
    <xdr:clientData/>
  </xdr:twoCellAnchor>
  <xdr:twoCellAnchor editAs="oneCell">
    <xdr:from>
      <xdr:col>14</xdr:col>
      <xdr:colOff>76200</xdr:colOff>
      <xdr:row>1</xdr:row>
      <xdr:rowOff>152400</xdr:rowOff>
    </xdr:from>
    <xdr:to>
      <xdr:col>23</xdr:col>
      <xdr:colOff>60960</xdr:colOff>
      <xdr:row>13</xdr:row>
      <xdr:rowOff>38100</xdr:rowOff>
    </xdr:to>
    <xdr:pic>
      <xdr:nvPicPr>
        <xdr:cNvPr id="3" name="Picture 2">
          <a:extLst>
            <a:ext uri="{FF2B5EF4-FFF2-40B4-BE49-F238E27FC236}">
              <a16:creationId xmlns:a16="http://schemas.microsoft.com/office/drawing/2014/main" id="{B93D123E-1673-431B-8980-1B9F8C10F95F}"/>
            </a:ext>
          </a:extLst>
        </xdr:cNvPr>
        <xdr:cNvPicPr>
          <a:picLocks noChangeAspect="1"/>
        </xdr:cNvPicPr>
      </xdr:nvPicPr>
      <xdr:blipFill rotWithShape="1">
        <a:blip xmlns:r="http://schemas.openxmlformats.org/officeDocument/2006/relationships" r:embed="rId2"/>
        <a:srcRect b="46148"/>
        <a:stretch>
          <a:fillRect/>
        </a:stretch>
      </xdr:blipFill>
      <xdr:spPr>
        <a:xfrm>
          <a:off x="9822180" y="723900"/>
          <a:ext cx="4922520" cy="2080260"/>
        </a:xfrm>
        <a:prstGeom prst="rect">
          <a:avLst/>
        </a:prstGeom>
      </xdr:spPr>
    </xdr:pic>
    <xdr:clientData/>
  </xdr:twoCellAnchor>
  <xdr:twoCellAnchor>
    <xdr:from>
      <xdr:col>10</xdr:col>
      <xdr:colOff>407670</xdr:colOff>
      <xdr:row>14</xdr:row>
      <xdr:rowOff>102870</xdr:rowOff>
    </xdr:from>
    <xdr:to>
      <xdr:col>15</xdr:col>
      <xdr:colOff>171450</xdr:colOff>
      <xdr:row>29</xdr:row>
      <xdr:rowOff>102870</xdr:rowOff>
    </xdr:to>
    <xdr:graphicFrame macro="">
      <xdr:nvGraphicFramePr>
        <xdr:cNvPr id="5" name="Chart 4">
          <a:extLst>
            <a:ext uri="{FF2B5EF4-FFF2-40B4-BE49-F238E27FC236}">
              <a16:creationId xmlns:a16="http://schemas.microsoft.com/office/drawing/2014/main" id="{A48E2DE2-B14C-BEF0-18DE-D074629C9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408609</xdr:colOff>
      <xdr:row>3</xdr:row>
      <xdr:rowOff>33643</xdr:rowOff>
    </xdr:from>
    <xdr:to>
      <xdr:col>4</xdr:col>
      <xdr:colOff>365278</xdr:colOff>
      <xdr:row>15</xdr:row>
      <xdr:rowOff>136426</xdr:rowOff>
    </xdr:to>
    <xdr:pic>
      <xdr:nvPicPr>
        <xdr:cNvPr id="7" name="Picture 6">
          <a:extLst>
            <a:ext uri="{FF2B5EF4-FFF2-40B4-BE49-F238E27FC236}">
              <a16:creationId xmlns:a16="http://schemas.microsoft.com/office/drawing/2014/main" id="{69708BDD-049C-D4A5-FEAD-B44EB5023B3F}"/>
            </a:ext>
          </a:extLst>
        </xdr:cNvPr>
        <xdr:cNvPicPr>
          <a:picLocks noChangeAspect="1"/>
        </xdr:cNvPicPr>
      </xdr:nvPicPr>
      <xdr:blipFill>
        <a:blip xmlns:r="http://schemas.openxmlformats.org/officeDocument/2006/relationships" r:embed="rId1"/>
        <a:stretch>
          <a:fillRect/>
        </a:stretch>
      </xdr:blipFill>
      <xdr:spPr>
        <a:xfrm>
          <a:off x="408609" y="961295"/>
          <a:ext cx="4462408" cy="2355653"/>
        </a:xfrm>
        <a:prstGeom prst="rect">
          <a:avLst/>
        </a:prstGeom>
      </xdr:spPr>
    </xdr:pic>
    <xdr:clientData/>
  </xdr:twoCellAnchor>
  <xdr:twoCellAnchor editAs="oneCell">
    <xdr:from>
      <xdr:col>4</xdr:col>
      <xdr:colOff>724118</xdr:colOff>
      <xdr:row>1</xdr:row>
      <xdr:rowOff>74581</xdr:rowOff>
    </xdr:from>
    <xdr:to>
      <xdr:col>7</xdr:col>
      <xdr:colOff>751856</xdr:colOff>
      <xdr:row>19</xdr:row>
      <xdr:rowOff>166923</xdr:rowOff>
    </xdr:to>
    <xdr:pic>
      <xdr:nvPicPr>
        <xdr:cNvPr id="8" name="Picture 7">
          <a:extLst>
            <a:ext uri="{FF2B5EF4-FFF2-40B4-BE49-F238E27FC236}">
              <a16:creationId xmlns:a16="http://schemas.microsoft.com/office/drawing/2014/main" id="{C2037865-4423-72E6-D3F5-FE6D4257B1FD}"/>
            </a:ext>
          </a:extLst>
        </xdr:cNvPr>
        <xdr:cNvPicPr>
          <a:picLocks noChangeAspect="1"/>
        </xdr:cNvPicPr>
      </xdr:nvPicPr>
      <xdr:blipFill>
        <a:blip xmlns:r="http://schemas.openxmlformats.org/officeDocument/2006/relationships" r:embed="rId2"/>
        <a:stretch>
          <a:fillRect/>
        </a:stretch>
      </xdr:blipFill>
      <xdr:spPr>
        <a:xfrm>
          <a:off x="5229857" y="626755"/>
          <a:ext cx="3307651" cy="3471646"/>
        </a:xfrm>
        <a:prstGeom prst="rect">
          <a:avLst/>
        </a:prstGeom>
      </xdr:spPr>
    </xdr:pic>
    <xdr:clientData/>
  </xdr:twoCellAnchor>
  <xdr:twoCellAnchor>
    <xdr:from>
      <xdr:col>4</xdr:col>
      <xdr:colOff>834265</xdr:colOff>
      <xdr:row>21</xdr:row>
      <xdr:rowOff>80725</xdr:rowOff>
    </xdr:from>
    <xdr:to>
      <xdr:col>8</xdr:col>
      <xdr:colOff>552173</xdr:colOff>
      <xdr:row>33</xdr:row>
      <xdr:rowOff>94221</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D5840F52-AF44-DCF8-F127-B00C8BB5D2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40004" y="4387682"/>
              <a:ext cx="4378256" cy="22663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60738</xdr:colOff>
      <xdr:row>16</xdr:row>
      <xdr:rowOff>64052</xdr:rowOff>
    </xdr:from>
    <xdr:to>
      <xdr:col>4</xdr:col>
      <xdr:colOff>127000</xdr:colOff>
      <xdr:row>30</xdr:row>
      <xdr:rowOff>178904</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3127D77D-DD22-CDE1-1AF6-A4F91FE6AF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738" y="3432313"/>
              <a:ext cx="4572001"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129540</xdr:colOff>
      <xdr:row>2</xdr:row>
      <xdr:rowOff>30480</xdr:rowOff>
    </xdr:from>
    <xdr:to>
      <xdr:col>7</xdr:col>
      <xdr:colOff>113285</xdr:colOff>
      <xdr:row>13</xdr:row>
      <xdr:rowOff>175260</xdr:rowOff>
    </xdr:to>
    <xdr:pic>
      <xdr:nvPicPr>
        <xdr:cNvPr id="3" name="Picture 2">
          <a:extLst>
            <a:ext uri="{FF2B5EF4-FFF2-40B4-BE49-F238E27FC236}">
              <a16:creationId xmlns:a16="http://schemas.microsoft.com/office/drawing/2014/main" id="{359E985F-50C0-A4C1-3EB8-48F9F92D2A7A}"/>
            </a:ext>
          </a:extLst>
        </xdr:cNvPr>
        <xdr:cNvPicPr>
          <a:picLocks noChangeAspect="1"/>
        </xdr:cNvPicPr>
      </xdr:nvPicPr>
      <xdr:blipFill>
        <a:blip xmlns:r="http://schemas.openxmlformats.org/officeDocument/2006/relationships" r:embed="rId1"/>
        <a:stretch>
          <a:fillRect/>
        </a:stretch>
      </xdr:blipFill>
      <xdr:spPr>
        <a:xfrm>
          <a:off x="129540" y="868680"/>
          <a:ext cx="3824225" cy="2156460"/>
        </a:xfrm>
        <a:prstGeom prst="rect">
          <a:avLst/>
        </a:prstGeom>
      </xdr:spPr>
    </xdr:pic>
    <xdr:clientData/>
  </xdr:twoCellAnchor>
  <xdr:twoCellAnchor editAs="oneCell">
    <xdr:from>
      <xdr:col>7</xdr:col>
      <xdr:colOff>327660</xdr:colOff>
      <xdr:row>1</xdr:row>
      <xdr:rowOff>175260</xdr:rowOff>
    </xdr:from>
    <xdr:to>
      <xdr:col>12</xdr:col>
      <xdr:colOff>194674</xdr:colOff>
      <xdr:row>12</xdr:row>
      <xdr:rowOff>116478</xdr:rowOff>
    </xdr:to>
    <xdr:pic>
      <xdr:nvPicPr>
        <xdr:cNvPr id="4" name="Picture 3">
          <a:extLst>
            <a:ext uri="{FF2B5EF4-FFF2-40B4-BE49-F238E27FC236}">
              <a16:creationId xmlns:a16="http://schemas.microsoft.com/office/drawing/2014/main" id="{5DFE9DB1-F2D9-1388-1608-71FF0873AAD0}"/>
            </a:ext>
          </a:extLst>
        </xdr:cNvPr>
        <xdr:cNvPicPr>
          <a:picLocks noChangeAspect="1"/>
        </xdr:cNvPicPr>
      </xdr:nvPicPr>
      <xdr:blipFill>
        <a:blip xmlns:r="http://schemas.openxmlformats.org/officeDocument/2006/relationships" r:embed="rId2"/>
        <a:stretch>
          <a:fillRect/>
        </a:stretch>
      </xdr:blipFill>
      <xdr:spPr>
        <a:xfrm>
          <a:off x="4168140" y="830580"/>
          <a:ext cx="2610214" cy="1952898"/>
        </a:xfrm>
        <a:prstGeom prst="rect">
          <a:avLst/>
        </a:prstGeom>
      </xdr:spPr>
    </xdr:pic>
    <xdr:clientData/>
  </xdr:twoCellAnchor>
  <xdr:twoCellAnchor>
    <xdr:from>
      <xdr:col>0</xdr:col>
      <xdr:colOff>0</xdr:colOff>
      <xdr:row>14</xdr:row>
      <xdr:rowOff>156210</xdr:rowOff>
    </xdr:from>
    <xdr:to>
      <xdr:col>8</xdr:col>
      <xdr:colOff>182880</xdr:colOff>
      <xdr:row>29</xdr:row>
      <xdr:rowOff>156210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180169F9-EAAA-3DCA-B147-290C011277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1889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118056</xdr:colOff>
      <xdr:row>3</xdr:row>
      <xdr:rowOff>53662</xdr:rowOff>
    </xdr:from>
    <xdr:to>
      <xdr:col>6</xdr:col>
      <xdr:colOff>1092212</xdr:colOff>
      <xdr:row>22</xdr:row>
      <xdr:rowOff>178525</xdr:rowOff>
    </xdr:to>
    <xdr:pic>
      <xdr:nvPicPr>
        <xdr:cNvPr id="10" name="Picture 9">
          <a:extLst>
            <a:ext uri="{FF2B5EF4-FFF2-40B4-BE49-F238E27FC236}">
              <a16:creationId xmlns:a16="http://schemas.microsoft.com/office/drawing/2014/main" id="{56CBA349-5460-05A4-9AAC-E53CD7222B79}"/>
            </a:ext>
          </a:extLst>
        </xdr:cNvPr>
        <xdr:cNvPicPr>
          <a:picLocks noChangeAspect="1"/>
        </xdr:cNvPicPr>
      </xdr:nvPicPr>
      <xdr:blipFill>
        <a:blip xmlns:r="http://schemas.openxmlformats.org/officeDocument/2006/relationships" r:embed="rId1"/>
        <a:stretch>
          <a:fillRect/>
        </a:stretch>
      </xdr:blipFill>
      <xdr:spPr>
        <a:xfrm>
          <a:off x="118056" y="944451"/>
          <a:ext cx="4258269" cy="3591426"/>
        </a:xfrm>
        <a:prstGeom prst="rect">
          <a:avLst/>
        </a:prstGeom>
      </xdr:spPr>
    </xdr:pic>
    <xdr:clientData/>
  </xdr:twoCellAnchor>
  <xdr:twoCellAnchor editAs="oneCell">
    <xdr:from>
      <xdr:col>9</xdr:col>
      <xdr:colOff>225381</xdr:colOff>
      <xdr:row>3</xdr:row>
      <xdr:rowOff>118054</xdr:rowOff>
    </xdr:from>
    <xdr:to>
      <xdr:col>15</xdr:col>
      <xdr:colOff>496512</xdr:colOff>
      <xdr:row>28</xdr:row>
      <xdr:rowOff>128788</xdr:rowOff>
    </xdr:to>
    <xdr:pic>
      <xdr:nvPicPr>
        <xdr:cNvPr id="11" name="Picture 10">
          <a:extLst>
            <a:ext uri="{FF2B5EF4-FFF2-40B4-BE49-F238E27FC236}">
              <a16:creationId xmlns:a16="http://schemas.microsoft.com/office/drawing/2014/main" id="{7F57C234-1CEA-62DD-9038-B460F3339BE7}"/>
            </a:ext>
          </a:extLst>
        </xdr:cNvPr>
        <xdr:cNvPicPr>
          <a:picLocks noChangeAspect="1"/>
        </xdr:cNvPicPr>
      </xdr:nvPicPr>
      <xdr:blipFill>
        <a:blip xmlns:r="http://schemas.openxmlformats.org/officeDocument/2006/relationships" r:embed="rId2"/>
        <a:stretch>
          <a:fillRect/>
        </a:stretch>
      </xdr:blipFill>
      <xdr:spPr>
        <a:xfrm>
          <a:off x="7287296" y="1008843"/>
          <a:ext cx="3877216" cy="4572001"/>
        </a:xfrm>
        <a:prstGeom prst="rect">
          <a:avLst/>
        </a:prstGeom>
      </xdr:spPr>
    </xdr:pic>
    <xdr:clientData/>
  </xdr:twoCellAnchor>
  <xdr:twoCellAnchor editAs="oneCell">
    <xdr:from>
      <xdr:col>9</xdr:col>
      <xdr:colOff>236113</xdr:colOff>
      <xdr:row>28</xdr:row>
      <xdr:rowOff>160987</xdr:rowOff>
    </xdr:from>
    <xdr:to>
      <xdr:col>15</xdr:col>
      <xdr:colOff>21401</xdr:colOff>
      <xdr:row>50</xdr:row>
      <xdr:rowOff>21465</xdr:rowOff>
    </xdr:to>
    <xdr:pic>
      <xdr:nvPicPr>
        <xdr:cNvPr id="12" name="Picture 11">
          <a:extLst>
            <a:ext uri="{FF2B5EF4-FFF2-40B4-BE49-F238E27FC236}">
              <a16:creationId xmlns:a16="http://schemas.microsoft.com/office/drawing/2014/main" id="{D675C580-5335-F18E-BEDC-8A5910F83322}"/>
            </a:ext>
          </a:extLst>
        </xdr:cNvPr>
        <xdr:cNvPicPr>
          <a:picLocks noChangeAspect="1"/>
        </xdr:cNvPicPr>
      </xdr:nvPicPr>
      <xdr:blipFill>
        <a:blip xmlns:r="http://schemas.openxmlformats.org/officeDocument/2006/relationships" r:embed="rId3"/>
        <a:stretch>
          <a:fillRect/>
        </a:stretch>
      </xdr:blipFill>
      <xdr:spPr>
        <a:xfrm>
          <a:off x="7298028" y="5613043"/>
          <a:ext cx="3391373" cy="3874394"/>
        </a:xfrm>
        <a:prstGeom prst="rect">
          <a:avLst/>
        </a:prstGeom>
      </xdr:spPr>
    </xdr:pic>
    <xdr:clientData/>
  </xdr:twoCellAnchor>
  <xdr:twoCellAnchor editAs="oneCell">
    <xdr:from>
      <xdr:col>9</xdr:col>
      <xdr:colOff>461494</xdr:colOff>
      <xdr:row>49</xdr:row>
      <xdr:rowOff>150254</xdr:rowOff>
    </xdr:from>
    <xdr:to>
      <xdr:col>15</xdr:col>
      <xdr:colOff>189624</xdr:colOff>
      <xdr:row>66</xdr:row>
      <xdr:rowOff>118056</xdr:rowOff>
    </xdr:to>
    <xdr:pic>
      <xdr:nvPicPr>
        <xdr:cNvPr id="13" name="Picture 12">
          <a:extLst>
            <a:ext uri="{FF2B5EF4-FFF2-40B4-BE49-F238E27FC236}">
              <a16:creationId xmlns:a16="http://schemas.microsoft.com/office/drawing/2014/main" id="{9740939A-867E-A1DF-03E7-BC0A6A400469}"/>
            </a:ext>
          </a:extLst>
        </xdr:cNvPr>
        <xdr:cNvPicPr>
          <a:picLocks noChangeAspect="1"/>
        </xdr:cNvPicPr>
      </xdr:nvPicPr>
      <xdr:blipFill>
        <a:blip xmlns:r="http://schemas.openxmlformats.org/officeDocument/2006/relationships" r:embed="rId4"/>
        <a:stretch>
          <a:fillRect/>
        </a:stretch>
      </xdr:blipFill>
      <xdr:spPr>
        <a:xfrm>
          <a:off x="7523409" y="9433775"/>
          <a:ext cx="3334215" cy="306946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21.774355439811" createdVersion="8" refreshedVersion="8" minRefreshableVersion="3" recordCount="831" xr:uid="{ED7F0E3A-479C-4CFC-9174-EE8A502E0154}">
  <cacheSource type="worksheet">
    <worksheetSource ref="A1:N1048576" sheet="orders"/>
  </cacheSource>
  <cacheFields count="15">
    <cacheField name="OrderID" numFmtId="0">
      <sharedItems containsString="0" containsBlank="1" containsNumber="1" containsInteger="1" minValue="10248" maxValue="11077" count="831">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m/>
      </sharedItems>
    </cacheField>
    <cacheField name="CustomerID" numFmtId="0">
      <sharedItems containsBlank="1" count="90">
        <s v="VINET"/>
        <s v="TOMSP"/>
        <s v="HANAR"/>
        <s v="VICTE"/>
        <s v="SUPRD"/>
        <s v="CHOPS"/>
        <s v="RICSU"/>
        <s v="WELLI"/>
        <s v="HILAA"/>
        <s v="ERNSH"/>
        <s v="CENTC"/>
        <s v="OTTIK"/>
        <s v="QUEDE"/>
        <s v="RATTC"/>
        <s v="FOLKO"/>
        <s v="BLONP"/>
        <s v="WARTH"/>
        <s v="FRANK"/>
        <s v="GROSR"/>
        <s v="WHITC"/>
        <s v="SPLIR"/>
        <s v="QUICK"/>
        <s v="MAGAA"/>
        <s v="TORTU"/>
        <s v="MORGK"/>
        <s v="BERGS"/>
        <s v="LEHMS"/>
        <s v="ROMEY"/>
        <s v="LILAS"/>
        <s v="RICAR"/>
        <s v="REGGC"/>
        <s v="BSBEV"/>
        <s v="COMMI"/>
        <s v="TRADH"/>
        <s v="HUNGO"/>
        <s v="WANDK"/>
        <s v="GODOS"/>
        <s v="OLDWO"/>
        <s v="LONEP"/>
        <s v="ANATR"/>
        <s v="THEBI"/>
        <s v="DUMON"/>
        <s v="ISLAT"/>
        <s v="PERIC"/>
        <s v="KOENE"/>
        <s v="SAVEA"/>
        <s v="BOLID"/>
        <s v="FURIB"/>
        <s v="BONAP"/>
        <s v="MEREP"/>
        <s v="PRINI"/>
        <s v="SIMOB"/>
        <s v="FAMIA"/>
        <s v="LAMAI"/>
        <s v="PICCO"/>
        <s v="AROUT"/>
        <s v="SEVES"/>
        <s v="DRACD"/>
        <s v="EASTC"/>
        <s v="ANTON"/>
        <s v="GALED"/>
        <s v="VAFFE"/>
        <s v="QUEEN"/>
        <s v="WOLZA"/>
        <s v="HUNGC"/>
        <s v="SANTG"/>
        <s v="BOTTM"/>
        <s v="LINOD"/>
        <s v="FOLIG"/>
        <s v="OCEAN"/>
        <s v="FRANS"/>
        <s v="GOURL"/>
        <s v="CONSH"/>
        <s v="RANCH"/>
        <s v="LAZYK"/>
        <s v="LAUGB"/>
        <s v="BLAUS"/>
        <s v="NORTS"/>
        <s v="CACTU"/>
        <s v="GREAL"/>
        <s v="MAISD"/>
        <s v="TRAIH"/>
        <s v="LETSS"/>
        <s v="WILMK"/>
        <s v="THECR"/>
        <s v="ALFKI"/>
        <s v="FRANR"/>
        <s v="SPECD"/>
        <s v="LACOR"/>
        <m/>
      </sharedItems>
    </cacheField>
    <cacheField name="EmployeeID" numFmtId="0">
      <sharedItems containsString="0" containsBlank="1" containsNumber="1" containsInteger="1" minValue="1" maxValue="9"/>
    </cacheField>
    <cacheField name="OrderDate" numFmtId="0">
      <sharedItems containsNonDate="0" containsDate="1" containsString="0" containsBlank="1" minDate="1994-08-04T00:00:00" maxDate="1996-06-06T00:00:00"/>
    </cacheField>
    <cacheField name="RequiredDate" numFmtId="0">
      <sharedItems containsNonDate="0" containsDate="1" containsString="0" containsBlank="1" minDate="1994-08-24T00:00:00" maxDate="1996-07-12T00:00:00"/>
    </cacheField>
    <cacheField name="ShippedDate" numFmtId="0">
      <sharedItems containsNonDate="0" containsDate="1" containsString="0" containsBlank="1" minDate="1994-08-10T00:00:00" maxDate="1996-06-06T00:00:00"/>
    </cacheField>
    <cacheField name="ShipVia" numFmtId="0">
      <sharedItems containsString="0" containsBlank="1" containsNumber="1" containsInteger="1" minValue="1" maxValue="3"/>
    </cacheField>
    <cacheField name="Freight" numFmtId="0">
      <sharedItems containsString="0" containsBlank="1" containsNumber="1" minValue="0.02" maxValue="1007.64"/>
    </cacheField>
    <cacheField name="ShipName" numFmtId="0">
      <sharedItems containsBlank="1"/>
    </cacheField>
    <cacheField name="ShipAddress" numFmtId="0">
      <sharedItems containsBlank="1"/>
    </cacheField>
    <cacheField name="ShipCity" numFmtId="0">
      <sharedItems containsBlank="1" count="71">
        <s v="Reims"/>
        <s v="Münster"/>
        <s v="Rio de Janeiro"/>
        <s v="Lyon"/>
        <s v="Charleroi"/>
        <s v="Bern"/>
        <s v="Genève"/>
        <s v="Resende"/>
        <s v="San Cristóbal"/>
        <s v="Graz"/>
        <s v="México D.F."/>
        <s v="Köln"/>
        <s v="Albuquerque"/>
        <s v="Bräcke"/>
        <s v="Strasbourg"/>
        <s v="Oulu"/>
        <s v="München"/>
        <s v="Caracas"/>
        <s v="Seattle"/>
        <s v="Lander"/>
        <s v="Cunewalde"/>
        <s v="Bergamo"/>
        <s v="Leipzig"/>
        <s v="Luleå"/>
        <s v="Frankfurt a.M. "/>
        <s v="Madrid"/>
        <s v="Barquisimeto"/>
        <s v="Reggio Emilia"/>
        <s v="London"/>
        <s v="São Paulo"/>
        <s v="Cork"/>
        <s v="Stuttgart"/>
        <s v="Sevilla"/>
        <s v="Anchorage"/>
        <s v="Portland"/>
        <s v="Nantes"/>
        <s v="Cowes"/>
        <s v="Brandenburg"/>
        <s v="Boise"/>
        <s v="Lisboa"/>
        <s v="Marseille"/>
        <s v="Montréal"/>
        <s v="København"/>
        <s v="Toulouse"/>
        <s v="Salzburg"/>
        <s v="Colchester"/>
        <s v="Aachen"/>
        <s v="Barcelona"/>
        <s v="Århus"/>
        <s v="Warszawa"/>
        <s v="Elgin"/>
        <s v="Stavern"/>
        <s v="Tsawassen"/>
        <s v="I. de Margarita"/>
        <s v="Lille"/>
        <s v="Buenos Aires"/>
        <s v="Torino"/>
        <s v="Campinas"/>
        <s v="Walla Walla"/>
        <s v="Vancouver"/>
        <s v="Mannheim"/>
        <s v="Eugene"/>
        <s v="Bruxelles"/>
        <s v="Kirkland"/>
        <s v="San Francisco"/>
        <s v="Helsinki"/>
        <s v="Butte"/>
        <s v="Berlin"/>
        <s v="Paris"/>
        <s v="Versailles"/>
        <m/>
      </sharedItems>
    </cacheField>
    <cacheField name="ShipRegion" numFmtId="0">
      <sharedItems containsBlank="1"/>
    </cacheField>
    <cacheField name="ShipPostalCode" numFmtId="0">
      <sharedItems containsBlank="1"/>
    </cacheField>
    <cacheField name="ShipCountry" numFmtId="0">
      <sharedItems containsBlank="1" count="22">
        <s v="France"/>
        <s v="Germany"/>
        <s v="Brazil"/>
        <s v="Belgium"/>
        <s v="Switzerland"/>
        <s v="Venezuela"/>
        <s v="Austria"/>
        <s v="Mexico"/>
        <s v="USA"/>
        <s v="Sweden"/>
        <s v="Finland"/>
        <s v="Italy"/>
        <s v="Spain"/>
        <s v="UK"/>
        <s v="Ireland"/>
        <s v="Portugal"/>
        <s v="Canada"/>
        <s v="Denmark"/>
        <s v="Poland"/>
        <s v="Norway"/>
        <s v="Argentina"/>
        <m/>
      </sharedItems>
    </cacheField>
    <cacheField name="segment" numFmtId="0" formula="IF(COUNT(OrderID)&gt;=20, &quot;High Frequency&quot;, IF(COUNT(OrderID)&gt;=10, &quot;Medium Frequency&quot;,       &quot;Low Frequency&quo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21.846451620368" createdVersion="8" refreshedVersion="8" minRefreshableVersion="3" recordCount="2156" xr:uid="{55E0C0F0-A68C-46DB-85EA-FE5C56A434F1}">
  <cacheSource type="worksheet">
    <worksheetSource ref="A1:F1048576" sheet="order details"/>
  </cacheSource>
  <cacheFields count="6">
    <cacheField name="OrderID" numFmtId="0">
      <sharedItems containsString="0" containsBlank="1" containsNumber="1" containsInteger="1" minValue="10248" maxValue="11077" count="831">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m/>
      </sharedItems>
    </cacheField>
    <cacheField name="ProductID" numFmtId="0">
      <sharedItems containsString="0" containsBlank="1" containsNumber="1" containsInteger="1" minValue="1" maxValue="77"/>
    </cacheField>
    <cacheField name="UnitPrice" numFmtId="0">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Order Value" numFmtId="0">
      <sharedItems containsString="0" containsBlank="1" containsNumber="1" minValue="4.8" maxValue="15810" count="1166">
        <n v="168"/>
        <n v="98"/>
        <n v="174"/>
        <n v="167.4"/>
        <n v="1696"/>
        <n v="77"/>
        <n v="1261.3999999999999"/>
        <n v="214.2"/>
        <n v="95.76"/>
        <n v="222.29999999999998"/>
        <n v="336"/>
        <n v="2462.4"/>
        <n v="47.5"/>
        <n v="1088"/>
        <n v="200"/>
        <n v="604.80000000000007"/>
        <n v="640"/>
        <n v="45.9"/>
        <n v="342.71999999999997"/>
        <n v="304"/>
        <n v="486.5"/>
        <n v="380"/>
        <n v="1320"/>
        <n v="393"/>
        <n v="124.80000000000001"/>
        <n v="877.5"/>
        <n v="86.4"/>
        <n v="156"/>
        <n v="608"/>
        <n v="884"/>
        <n v="122.88000000000002"/>
        <n v="80"/>
        <n v="20.8"/>
        <n v="92.4"/>
        <n v="780"/>
        <n v="443.25"/>
        <n v="189"/>
        <n v="160"/>
        <n v="288"/>
        <n v="163.20000000000002"/>
        <n v="360"/>
        <n v="60.8"/>
        <n v="625.5"/>
        <n v="100.8"/>
        <n v="931.5"/>
        <n v="216"/>
        <n v="532"/>
        <n v="163.625"/>
        <n v="936"/>
        <n v="240"/>
        <n v="346.55999999999995"/>
        <n v="735"/>
        <n v="2618"/>
        <n v="183.6"/>
        <n v="990"/>
        <n v="111.2"/>
        <n v="114"/>
        <n v="528.19999999999993"/>
        <n v="456"/>
        <n v="919.99999999999989"/>
        <n v="48"/>
        <n v="388.79999999999995"/>
        <n v="400"/>
        <n v="667.2"/>
        <n v="565.44000000000005"/>
        <n v="142.5"/>
        <n v="40"/>
        <n v="837.9"/>
        <n v="451.43999999999994"/>
        <n v="344"/>
        <n v="194.6"/>
        <n v="41.04"/>
        <n v="250.79999999999998"/>
        <n v="372"/>
        <n v="728"/>
        <n v="472.79999999999995"/>
        <n v="248"/>
        <n v="660"/>
        <n v="280.8"/>
        <n v="300"/>
        <n v="351"/>
        <n v="43.2"/>
        <n v="384"/>
        <n v="186"/>
        <n v="7.3"/>
        <n v="21.6"/>
        <n v="57.6"/>
        <n v="124.19999999999999"/>
        <n v="31.2"/>
        <n v="131.4"/>
        <n v="952"/>
        <n v="83.4"/>
        <n v="394.875"/>
        <n v="325.5"/>
        <n v="408"/>
        <n v="42"/>
        <n v="518.4"/>
        <n v="470.40000000000003"/>
        <n v="754.56"/>
        <n v="1440"/>
        <n v="1576"/>
        <n v="472.59999999999997"/>
        <n v="224"/>
        <n v="122.39999999999999"/>
        <n v="53.1"/>
        <n v="27"/>
        <n v="239.4"/>
        <n v="340"/>
        <n v="1485"/>
        <n v="104"/>
        <n v="334.8"/>
        <n v="76.319999999999993"/>
        <n v="1296"/>
        <n v="600"/>
        <n v="36"/>
        <n v="175.5"/>
        <n v="37.200000000000003"/>
        <n v="259.2"/>
        <n v="468"/>
        <n v="552"/>
        <n v="571.19999999999993"/>
        <n v="121.6"/>
        <n v="201.60000000000002"/>
        <n v="417"/>
        <n v="432"/>
        <n v="864"/>
        <n v="556"/>
        <n v="591"/>
        <n v="109.5"/>
        <n v="147"/>
        <n v="1248"/>
        <n v="1019.1999999999999"/>
        <n v="441.59999999999997"/>
        <n v="529.20000000000005"/>
        <n v="453.6"/>
        <n v="135"/>
        <n v="480"/>
        <n v="440"/>
        <n v="34.4"/>
        <n v="1125"/>
        <n v="2227.5"/>
        <n v="388.8"/>
        <n v="207"/>
        <n v="262"/>
        <n v="29.5"/>
        <n v="394"/>
        <n v="30"/>
        <n v="28.8"/>
        <n v="60"/>
        <n v="352"/>
        <n v="22.4"/>
        <n v="736"/>
        <n v="51.599999999999994"/>
        <n v="139"/>
        <n v="197"/>
        <n v="67.199999999999989"/>
        <n v="201.6"/>
        <n v="145.6"/>
        <n v="883.19999999999993"/>
        <n v="524"/>
        <n v="62"/>
        <n v="182.39999999999998"/>
        <n v="921.6"/>
        <n v="286.2"/>
        <n v="886.5"/>
        <n v="156.79999999999998"/>
        <n v="2758"/>
        <n v="154"/>
        <n v="249.6"/>
        <n v="509.59999999999997"/>
        <n v="516"/>
        <n v="144"/>
        <n v="112"/>
        <n v="44.8"/>
        <n v="248.11500000000001"/>
        <n v="856.8"/>
        <n v="1496"/>
        <n v="2386.7999999999997"/>
        <n v="120"/>
        <n v="57.599999999999994"/>
        <n v="1112"/>
        <n v="422.40000000000003"/>
        <n v="310"/>
        <n v="672"/>
        <n v="579.6"/>
        <n v="254.4"/>
        <n v="396"/>
        <n v="100"/>
        <n v="69.349999999999994"/>
        <n v="157.32"/>
        <n v="4005.2"/>
        <n v="1058.25"/>
        <n v="590.75"/>
        <n v="88.5"/>
        <n v="1600"/>
        <n v="89.600000000000009"/>
        <n v="97.28"/>
        <n v="72"/>
        <n v="619.20000000000005"/>
        <n v="85.12"/>
        <n v="1628.1599999999999"/>
        <n v="285.12"/>
        <n v="597.59999999999991"/>
        <n v="582.4"/>
        <n v="695"/>
        <n v="624"/>
        <n v="310.5"/>
        <n v="176"/>
        <n v="2074.7999999999997"/>
        <n v="1103.2"/>
        <n v="950"/>
        <n v="87.78"/>
        <n v="1398.3999999999999"/>
        <n v="16"/>
        <n v="336.59999999999997"/>
        <n v="291.83999999999997"/>
        <n v="448"/>
        <n v="486.40000000000003"/>
        <n v="614.40000000000009"/>
        <n v="1330"/>
        <n v="38"/>
        <n v="616"/>
        <n v="1680"/>
        <n v="2240"/>
        <n v="584"/>
        <n v="1010.8800000000001"/>
        <n v="612"/>
        <n v="58.8"/>
        <n v="31.62"/>
        <n v="180"/>
        <n v="141.60000000000002"/>
        <n v="466.56"/>
        <n v="100.10000000000001"/>
        <n v="1133.825"/>
        <n v="159.6"/>
        <n v="100.3"/>
        <n v="161.28000000000003"/>
        <n v="8432"/>
        <n v="172.8"/>
        <n v="90"/>
        <n v="390"/>
        <n v="230.39999999999998"/>
        <n v="576"/>
        <n v="595.20000000000005"/>
        <n v="398.4"/>
        <n v="174.08"/>
        <n v="34.199999999999996"/>
        <n v="106.39999999999999"/>
        <n v="288.8"/>
        <n v="739.4799999999999"/>
        <n v="665"/>
        <n v="2067.1999999999998"/>
        <n v="1092"/>
        <n v="3465"/>
        <n v="2108"/>
        <n v="560"/>
        <n v="165.20000000000002"/>
        <n v="699.84"/>
        <n v="1346.4"/>
        <n v="848"/>
        <n v="74.400000000000006"/>
        <n v="86"/>
        <n v="403.20000000000005"/>
        <n v="84"/>
        <n v="52"/>
        <n v="403.2"/>
        <n v="106.2"/>
        <n v="252"/>
        <n v="72.8"/>
        <n v="425.88"/>
        <n v="1980"/>
        <n v="410.4"/>
        <n v="798"/>
        <n v="136"/>
        <n v="72.959999999999994"/>
        <n v="583.19999999999993"/>
        <n v="6324"/>
        <n v="1428"/>
        <n v="875.7"/>
        <n v="678.40000000000009"/>
        <n v="688"/>
        <n v="159"/>
        <n v="279"/>
        <n v="59"/>
        <n v="399"/>
        <n v="618.79999999999995"/>
        <n v="244.79999999999998"/>
        <n v="103.19999999999999"/>
        <n v="55.440000000000005"/>
        <n v="505.44000000000005"/>
        <n v="302.40000000000003"/>
        <n v="335.34"/>
        <n v="471.6"/>
        <n v="146.88"/>
        <n v="544"/>
        <n v="450"/>
        <n v="1386"/>
        <n v="96"/>
        <n v="195"/>
        <n v="1814.3999999999999"/>
        <n v="192"/>
        <n v="435.20000000000005"/>
        <n v="64"/>
        <n v="54"/>
        <n v="218.39999999999998"/>
        <n v="528"/>
        <n v="258"/>
        <n v="91.2"/>
        <n v="1048"/>
        <n v="396.8"/>
        <n v="788"/>
        <n v="540"/>
        <n v="600.48"/>
        <n v="86.399999999999991"/>
        <n v="285"/>
        <n v="585.90000000000009"/>
        <n v="1307.25"/>
        <n v="320"/>
        <n v="241.92000000000002"/>
        <n v="1650.6000000000001"/>
        <n v="230.4"/>
        <n v="1032"/>
        <n v="583.80000000000007"/>
        <n v="68"/>
        <n v="648.71999999999991"/>
        <n v="2073.6"/>
        <n v="504"/>
        <n v="2079"/>
        <n v="372.59999999999997"/>
        <n v="2128"/>
        <n v="2281.5"/>
        <n v="606.9"/>
        <n v="709.65"/>
        <n v="425.59999999999997"/>
        <n v="1375.92"/>
        <n v="68.400000000000006"/>
        <n v="26.46"/>
        <n v="208"/>
        <n v="35.400000000000006"/>
        <n v="1379"/>
        <n v="223.20000000000002"/>
        <n v="704"/>
        <n v="496"/>
        <n v="316.8"/>
        <n v="345.6"/>
        <n v="124.83"/>
        <n v="62.4"/>
        <n v="146"/>
        <n v="312"/>
        <n v="10540"/>
        <n v="14.399999999999999"/>
        <n v="270"/>
        <n v="364"/>
        <n v="912"/>
        <n v="418"/>
        <n v="364.8"/>
        <n v="1550.3999999999999"/>
        <n v="547.19999999999993"/>
        <n v="1396.8"/>
        <n v="8.64"/>
        <n v="24.82"/>
        <n v="747"/>
        <n v="334.05"/>
        <n v="88.399999999999991"/>
        <n v="49.8"/>
        <n v="140"/>
        <n v="880"/>
        <n v="691.2"/>
        <n v="8263.36"/>
        <n v="152"/>
        <n v="186.20000000000002"/>
        <n v="651"/>
        <n v="520"/>
        <n v="921.375"/>
        <n v="1123.2"/>
        <n v="2464"/>
        <n v="1170"/>
        <n v="551.25"/>
        <n v="171"/>
        <n v="249"/>
        <n v="236"/>
        <n v="851.19999999999993"/>
        <n v="100.80000000000001"/>
        <n v="220.32"/>
        <n v="278"/>
        <n v="1094.4000000000001"/>
        <n v="718.2"/>
        <n v="133.92000000000002"/>
        <n v="87.600000000000009"/>
        <n v="179.20000000000002"/>
        <n v="187.20000000000002"/>
        <n v="222.4"/>
        <n v="159.60000000000002"/>
        <n v="581.4"/>
        <n v="578.93500000000006"/>
        <n v="2019.6"/>
        <n v="1744.2"/>
        <n v="1755"/>
        <n v="472"/>
        <n v="816"/>
        <n v="80.640000000000015"/>
        <n v="436.79999999999995"/>
        <n v="373.5"/>
        <n v="115.2"/>
        <n v="231"/>
        <n v="78.84"/>
        <n v="64.8"/>
        <n v="75.600000000000009"/>
        <n v="292"/>
        <n v="588"/>
        <n v="149.39999999999998"/>
        <n v="294"/>
        <n v="347.2"/>
        <n v="28.320000000000007"/>
        <n v="423.36"/>
        <n v="514.80000000000007"/>
        <n v="546"/>
        <n v="1472.5"/>
        <n v="137.70000000000002"/>
        <n v="32"/>
        <n v="76.800000000000011"/>
        <n v="1310"/>
        <n v="570"/>
        <n v="272"/>
        <n v="285.59999999999997"/>
        <n v="1584"/>
        <n v="860"/>
        <n v="364.79999999999995"/>
        <n v="157.5"/>
        <n v="18.600000000000001"/>
        <n v="434.70000000000005"/>
        <n v="4.8"/>
        <n v="151.20000000000002"/>
        <n v="153.29999999999998"/>
        <n v="225.28000000000003"/>
        <n v="110.39999999999999"/>
        <n v="729.6"/>
        <n v="1603.8"/>
        <n v="205.20000000000002"/>
        <n v="325"/>
        <n v="134.39999999999998"/>
        <n v="165.6"/>
        <n v="516.79999999999995"/>
        <n v="413.52499999999998"/>
        <n v="26.349999999999998"/>
        <n v="1500"/>
        <n v="108"/>
        <n v="212.8"/>
        <n v="720"/>
        <n v="273.59999999999997"/>
        <n v="763.19999999999993"/>
        <n v="24"/>
        <n v="206.39999999999998"/>
        <n v="655.19999999999993"/>
        <n v="308.7"/>
        <n v="297.5"/>
        <n v="693.6"/>
        <n v="514.08000000000004"/>
        <n v="36.479999999999997"/>
        <n v="126"/>
        <n v="471.2"/>
        <n v="733.6"/>
        <n v="2640"/>
        <n v="228"/>
        <n v="372.4"/>
        <n v="296.39999999999998"/>
        <n v="127.19999999999999"/>
        <n v="273.60000000000002"/>
        <n v="648"/>
        <n v="1060"/>
        <n v="128"/>
        <n v="36.5"/>
        <n v="106.20000000000002"/>
        <n v="250.20000000000002"/>
        <n v="197.625"/>
        <n v="61.879999999999995"/>
        <n v="638.4"/>
        <n v="212.79999999999998"/>
        <n v="226.8"/>
        <n v="122.4"/>
        <n v="190"/>
        <n v="260"/>
        <n v="63"/>
        <n v="92"/>
        <n v="420"/>
        <n v="500"/>
        <n v="176.7"/>
        <n v="346.56"/>
        <n v="149"/>
        <n v="199.5"/>
        <n v="196.79999999999998"/>
        <n v="1627.5"/>
        <n v="421"/>
        <n v="328"/>
        <n v="712.5"/>
        <n v="147.89999999999998"/>
        <n v="586.5"/>
        <n v="162.5625"/>
        <n v="136.80000000000001"/>
        <n v="4456.4400000000005"/>
        <n v="251.1"/>
        <n v="935"/>
        <n v="1275"/>
        <n v="38.25"/>
        <n v="91.8"/>
        <n v="48.449999999999996"/>
        <n v="346.8"/>
        <n v="1280"/>
        <n v="342"/>
        <n v="3159"/>
        <n v="1596"/>
        <n v="2660"/>
        <n v="820.95"/>
        <n v="387.5"/>
        <n v="1319.2"/>
        <n v="872.5"/>
        <n v="5268"/>
        <n v="34"/>
        <n v="2427.6"/>
        <n v="1406.25"/>
        <n v="694.80000000000007"/>
        <n v="280"/>
        <n v="220"/>
        <n v="22.5"/>
        <n v="3952.5"/>
        <n v="175.04999999999998"/>
        <n v="1520"/>
        <n v="323"/>
        <n v="164"/>
        <n v="96.5"/>
        <n v="75"/>
        <n v="960"/>
        <n v="414.24"/>
        <n v="368"/>
        <n v="1093.5"/>
        <n v="421.2"/>
        <n v="52.110000000000007"/>
        <n v="258.89999999999998"/>
        <n v="2760"/>
        <n v="111.75"/>
        <n v="248.4"/>
        <n v="969"/>
        <n v="513"/>
        <n v="313.2"/>
        <n v="250"/>
        <n v="1560"/>
        <n v="1150"/>
        <n v="900"/>
        <n v="110"/>
        <n v="388.35"/>
        <n v="1045"/>
        <n v="835.19999999999993"/>
        <n v="147.20000000000002"/>
        <n v="59.6"/>
        <n v="945"/>
        <n v="87.75"/>
        <n v="742.5"/>
        <n v="427.5"/>
        <n v="892.5"/>
        <n v="375"/>
        <n v="318"/>
        <n v="265"/>
        <n v="730.8"/>
        <n v="105"/>
        <n v="34.799999999999997"/>
        <n v="150"/>
        <n v="37.5"/>
        <n v="1249.2"/>
        <n v="7905"/>
        <n v="437.5"/>
        <n v="141.75"/>
        <n v="948.6"/>
        <n v="682.0200000000001"/>
        <n v="174.15"/>
        <n v="299.25"/>
        <n v="169.86"/>
        <n v="535.5"/>
        <n v="319.2"/>
        <n v="210"/>
        <n v="1972"/>
        <n v="652.79999999999995"/>
        <n v="1140"/>
        <n v="135.1"/>
        <n v="584.375"/>
        <n v="807.5"/>
        <n v="2162.4"/>
        <n v="256.5"/>
        <n v="593.29999999999995"/>
        <n v="306"/>
        <n v="778"/>
        <n v="232.5"/>
        <n v="315"/>
        <n v="244.29999999999998"/>
        <n v="497.32499999999999"/>
        <n v="936.69999999999993"/>
        <n v="123.5"/>
        <n v="558"/>
        <n v="257.60000000000002"/>
        <n v="1216"/>
        <n v="997.5"/>
        <n v="155"/>
        <n v="237.5"/>
        <n v="590.4"/>
        <n v="45"/>
        <n v="110.01"/>
        <n v="517.79999999999995"/>
        <n v="554.625"/>
        <n v="194.5"/>
        <n v="2650"/>
        <n v="443.7"/>
        <n v="475"/>
        <n v="490"/>
        <n v="592.79999999999995"/>
        <n v="71.25"/>
        <n v="101.25"/>
        <n v="538.65"/>
        <n v="624.75"/>
        <n v="956.25"/>
        <n v="1760"/>
        <n v="350"/>
        <n v="2166"/>
        <n v="217.38749999999999"/>
        <n v="333.2"/>
        <n v="188.45999999999998"/>
        <n v="104.625"/>
        <n v="702"/>
        <n v="819.99999999999989"/>
        <n v="35"/>
        <n v="36.799999999999997"/>
        <n v="493"/>
        <n v="263.39999999999998"/>
        <n v="1044"/>
        <n v="408.45"/>
        <n v="234"/>
        <n v="117"/>
        <n v="162.75"/>
        <n v="331.3125"/>
        <n v="82.507500000000007"/>
        <n v="599.92499999999995"/>
        <n v="78"/>
        <n v="1237.9000000000001"/>
        <n v="593.75"/>
        <n v="23.8"/>
        <n v="187.38"/>
        <n v="2000"/>
        <n v="1120"/>
        <n v="741"/>
        <n v="372.5"/>
        <n v="368.125"/>
        <n v="148.3425"/>
        <n v="1360.8000000000002"/>
        <n v="397.5"/>
        <n v="405"/>
        <n v="2565"/>
        <n v="842.88"/>
        <n v="202.08000000000004"/>
        <n v="2195"/>
        <n v="193.5"/>
        <n v="29.8"/>
        <n v="1925"/>
        <n v="48.75"/>
        <n v="1008"/>
        <n v="68.850000000000009"/>
        <n v="162"/>
        <n v="2261"/>
        <n v="306.375"/>
        <n v="394.40000000000003"/>
        <n v="1350"/>
        <n v="3900"/>
        <n v="772.8"/>
        <n v="417.59999999999997"/>
        <n v="1064"/>
        <n v="510"/>
        <n v="2170"/>
        <n v="1360"/>
        <n v="3754.875"/>
        <n v="213.75"/>
        <n v="1402.5"/>
        <n v="1750"/>
        <n v="760"/>
        <n v="187.5"/>
        <n v="840"/>
        <n v="46"/>
        <n v="322.5"/>
        <n v="488.25"/>
        <n v="124.2"/>
        <n v="225"/>
        <n v="13.5"/>
        <n v="486"/>
        <n v="742.74"/>
        <n v="69.75"/>
        <n v="70"/>
        <n v="393.59999999999997"/>
        <n v="680"/>
        <n v="430"/>
        <n v="739.5"/>
        <n v="446.25"/>
        <n v="2475.8000000000002"/>
        <n v="630"/>
        <n v="55.800000000000004"/>
        <n v="541.5"/>
        <n v="1162.8"/>
        <n v="66.3"/>
        <n v="929.09249999999997"/>
        <n v="3352.4"/>
        <n v="1050"/>
        <n v="3125"/>
        <n v="795"/>
        <n v="15.5"/>
        <n v="198"/>
        <n v="288.22500000000002"/>
        <n v="550"/>
        <n v="79.5"/>
        <n v="385.9375"/>
        <n v="442.05"/>
        <n v="2088"/>
        <n v="168.75"/>
        <n v="1104"/>
        <n v="283.5"/>
        <n v="18"/>
        <n v="920"/>
        <n v="1250"/>
        <n v="202.5"/>
        <n v="418.5"/>
        <n v="483.75"/>
        <n v="341.25"/>
        <n v="276"/>
        <n v="57.375"/>
        <n v="522"/>
        <n v="776.7"/>
        <n v="778.99999999999989"/>
        <n v="223.5"/>
        <n v="82.8"/>
        <n v="38.835000000000001"/>
        <n v="471.15000000000003"/>
        <n v="237.6"/>
        <n v="324"/>
        <n v="40.230000000000004"/>
        <n v="154.4"/>
        <n v="62.774999999999999"/>
        <n v="490.14000000000004"/>
        <n v="51.300000000000004"/>
        <n v="775"/>
        <n v="231.60000000000002"/>
        <n v="95"/>
        <n v="1710"/>
        <n v="1020"/>
        <n v="1223.5999999999999"/>
        <n v="1776.5"/>
        <n v="864.5"/>
        <n v="419.51999999999992"/>
        <n v="1701"/>
        <n v="519.4"/>
        <n v="125"/>
        <n v="524.4"/>
        <n v="1007"/>
        <n v="632.4"/>
        <n v="387.59999999999997"/>
        <n v="268.38749999999999"/>
        <n v="55"/>
        <n v="210.5"/>
        <n v="240.8"/>
        <n v="448.875"/>
        <n v="750"/>
        <n v="193.75"/>
        <n v="174.5"/>
        <n v="252.60000000000002"/>
        <n v="3557.25"/>
        <n v="52.349999999999994"/>
        <n v="697.5"/>
        <n v="64.399999999999991"/>
        <n v="796.36500000000001"/>
        <n v="17"/>
        <n v="3800"/>
        <n v="1158"/>
        <n v="654.375"/>
        <n v="931"/>
        <n v="620"/>
        <n v="38.6"/>
        <n v="468.45"/>
        <n v="3637.5"/>
        <n v="85.5"/>
        <n v="502.2"/>
        <n v="196"/>
        <n v="472.5"/>
        <n v="292.5"/>
        <n v="4951.6000000000004"/>
        <n v="1840"/>
        <n v="466.79999999999995"/>
        <n v="2366.3999999999996"/>
        <n v="878"/>
        <n v="582"/>
        <n v="379.95"/>
        <n v="918"/>
        <n v="191.25"/>
        <n v="2700"/>
        <n v="1375"/>
        <n v="48.3"/>
        <n v="121.5"/>
        <n v="298.125"/>
        <n v="337.5"/>
        <n v="1411.2059999999999"/>
        <n v="1299.8374999999999"/>
        <n v="134.4"/>
        <n v="1963.5"/>
        <n v="365.5"/>
        <n v="525"/>
        <n v="132"/>
        <n v="349"/>
        <n v="357"/>
        <n v="85.4"/>
        <n v="1484"/>
        <n v="405.3"/>
        <n v="3935.9999999999995"/>
        <n v="93.47999999999999"/>
        <n v="936.9"/>
        <n v="789.75"/>
        <n v="356.25"/>
        <n v="119.25"/>
        <n v="645"/>
        <n v="50"/>
        <n v="371"/>
        <n v="855"/>
        <n v="1368"/>
        <n v="986"/>
        <n v="562.5"/>
        <n v="58.252499999999998"/>
        <n v="378"/>
        <n v="172"/>
        <n v="923.875"/>
        <n v="57"/>
        <n v="625"/>
        <n v="115.80000000000001"/>
        <n v="28"/>
        <n v="361"/>
        <n v="522.5"/>
        <n v="650"/>
        <n v="248.66249999999999"/>
        <n v="35.625"/>
        <n v="199.97499999999999"/>
        <n v="1510.5"/>
        <n v="175"/>
        <n v="23.400000000000002"/>
        <n v="842"/>
        <n v="182.4"/>
        <n v="425.6"/>
        <n v="1700"/>
        <n v="1218"/>
        <n v="311.2"/>
        <n v="2475"/>
        <n v="243.59999999999997"/>
        <n v="392"/>
        <n v="337.75"/>
        <n v="395.09999999999997"/>
        <n v="1080"/>
        <n v="330"/>
        <n v="98.8125"/>
        <n v="1168.75"/>
        <n v="337.28399999999999"/>
        <n v="55.199999999999996"/>
        <n v="204.75"/>
        <n v="675"/>
        <n v="385"/>
        <n v="1479"/>
        <n v="624.6"/>
        <n v="1756"/>
        <n v="1035"/>
        <n v="367.5"/>
        <n v="139.5"/>
        <n v="2280"/>
        <n v="2106"/>
        <n v="1515.6000000000001"/>
        <n v="275.02499999999998"/>
        <n v="99.75"/>
        <n v="236.25"/>
        <n v="2228.2200000000003"/>
        <n v="1287"/>
        <n v="700"/>
        <n v="43.400000000000006"/>
        <n v="18.75"/>
        <n v="850"/>
        <n v="243.67499999999998"/>
        <n v="6042"/>
        <n v="17.880000000000003"/>
        <n v="12.5"/>
        <n v="1317.5"/>
        <n v="30.599999999999998"/>
        <n v="887.4"/>
        <n v="77.5"/>
        <n v="310.68000000000006"/>
        <n v="260.40000000000003"/>
        <n v="270.75"/>
        <n v="2352.0100000000002"/>
        <n v="436.99999999999994"/>
        <n v="294.5"/>
        <n v="1875"/>
        <n v="1317"/>
        <n v="76.5"/>
        <n v="646"/>
        <n v="1646.4070000000002"/>
        <n v="183.35"/>
        <n v="22.35"/>
        <n v="56"/>
        <n v="35.760000000000005"/>
        <n v="1134.25"/>
        <n v="1023.75"/>
        <n v="524.6640000000001"/>
        <n v="98.6"/>
        <n v="348"/>
        <n v="102"/>
        <n v="477"/>
        <n v="46.935000000000002"/>
        <n v="1856.8500000000001"/>
        <n v="485.4375"/>
        <n v="1192.5"/>
        <n v="184.875"/>
        <n v="209.75999999999996"/>
        <n v="783.75"/>
        <n v="1116"/>
        <n v="2635"/>
        <n v="42.1"/>
        <n v="112.5"/>
        <n v="18.399999999999999"/>
        <n v="765"/>
        <n v="138"/>
        <n v="1252.8"/>
        <n v="193"/>
        <n v="782"/>
        <n v="86.7"/>
        <n v="726.75"/>
        <n v="7509.75"/>
        <n v="1061.82"/>
        <n v="938.4"/>
        <n v="1047.625"/>
        <n v="322"/>
        <n v="374.76"/>
        <n v="656"/>
        <n v="465"/>
        <n v="527"/>
        <n v="800"/>
        <n v="714"/>
        <n v="414"/>
        <n v="14.4"/>
        <n v="248.96"/>
        <n v="265.68"/>
        <n v="940.80399999999997"/>
        <n v="491.90999999999991"/>
        <n v="825"/>
        <n v="2040"/>
        <n v="459.99999999999994"/>
        <n v="1171.875"/>
        <n v="357.75"/>
        <n v="469.8"/>
        <n v="67.2"/>
        <n v="2750"/>
        <n v="230"/>
        <n v="567"/>
        <n v="715.5"/>
        <n v="462"/>
        <n v="1152"/>
        <n v="88.32"/>
        <n v="1224"/>
        <n v="946"/>
        <n v="640.5"/>
        <n v="291"/>
        <n v="477.81899999999996"/>
        <n v="238"/>
        <n v="8.5"/>
        <n v="382.5"/>
        <n v="90.25"/>
        <n v="133"/>
        <n v="185.25"/>
        <n v="2194.5"/>
        <n v="2465"/>
        <n v="331.5"/>
        <n v="819.78749999999991"/>
        <n v="928.42500000000007"/>
        <n v="439"/>
        <n v="195.5625"/>
        <n v="748.125"/>
        <n v="1638"/>
        <n v="87.5"/>
        <n v="135.15"/>
        <n v="15019.5"/>
        <n v="20.25"/>
        <n v="776.69999999999993"/>
        <n v="98.399999999999991"/>
        <n v="756"/>
        <n v="106"/>
        <n v="1187.5"/>
        <n v="198.92999999999998"/>
        <n v="473.8125"/>
        <n v="419.94749999999999"/>
        <n v="229.99999999999997"/>
        <n v="179.55"/>
        <n v="392.625"/>
        <n v="1562.5"/>
        <n v="1539"/>
        <n v="220.79999999999998"/>
        <n v="684"/>
        <n v="202.64"/>
        <n v="758.09999999999991"/>
        <n v="239.97"/>
        <n v="585"/>
        <n v="368.9325"/>
        <n v="2090"/>
        <n v="1200"/>
        <n v="2970.96"/>
        <n v="906.15"/>
        <n v="883.5"/>
        <n v="495"/>
        <n v="810"/>
        <n v="1674.3999999999999"/>
        <n v="3400"/>
        <n v="9903.2000000000007"/>
        <n v="932.04"/>
        <n v="33.75"/>
        <n v="289.5"/>
        <n v="251.42999999999995"/>
        <n v="198.75"/>
        <n v="1725.5"/>
        <n v="108.5"/>
        <n v="93.1"/>
        <n v="261.75"/>
        <n v="48.25"/>
        <n v="5570.55"/>
        <n v="537.5"/>
        <n v="74.5"/>
        <n v="104.69999999999999"/>
        <n v="25.89"/>
        <n v="637.5"/>
        <n v="418.79999999999995"/>
        <n v="268.8"/>
        <n v="1231.2"/>
        <n v="46.5"/>
        <n v="403.75"/>
        <n v="71.399999999999991"/>
        <n v="379.75"/>
        <n v="1097.5"/>
        <n v="621.17999999999995"/>
        <n v="556.79999999999995"/>
        <n v="65.599999999999994"/>
        <n v="828"/>
        <n v="1249.5"/>
        <n v="564.375"/>
        <n v="161.5"/>
        <n v="476"/>
        <n v="412.5"/>
        <n v="1109.25"/>
        <n v="1739.9999999999998"/>
        <n v="441"/>
        <n v="78.75"/>
        <n v="262.57499999999999"/>
        <n v="146.25"/>
        <n v="2120"/>
        <n v="930"/>
        <n v="2958"/>
        <n v="55.005000000000003"/>
        <n v="3847.5"/>
        <n v="415.30999999999995"/>
        <n v="265.625"/>
        <n v="424"/>
        <n v="266"/>
        <n v="427"/>
        <n v="131.75"/>
        <n v="39.9"/>
        <n v="792"/>
        <n v="57.8"/>
        <n v="502.8599999999999"/>
        <n v="1733.0600000000002"/>
        <n v="17.5"/>
        <n v="156.15"/>
        <n v="57.900000000000006"/>
        <n v="530"/>
        <n v="184"/>
        <n v="99.194999999999993"/>
        <n v="1536.5"/>
        <n v="15810"/>
        <n v="428.4"/>
        <n v="959.75"/>
        <n v="565.38"/>
        <n v="1215"/>
        <n v="1800"/>
        <n v="696"/>
        <n v="1774.8"/>
        <n v="1000"/>
        <n v="1326"/>
        <n v="1598.85"/>
        <n v="69.599999999999994"/>
        <n v="4642.125"/>
        <n v="253.3125"/>
        <n v="940.5"/>
        <n v="755.25"/>
        <n v="259.34999999999997"/>
        <n v="229.5"/>
        <n v="185.685"/>
        <n v="3032.3999999999996"/>
        <n v="1197"/>
        <n v="451.5"/>
        <n v="503.5"/>
        <n v="1225.5"/>
        <n v="25"/>
        <n v="243.18"/>
        <n v="6050"/>
        <n v="156.75"/>
        <n v="1967.49"/>
        <n v="1749"/>
        <n v="1380"/>
        <n v="1075"/>
        <n v="776.47499999999991"/>
        <n v="526.79999999999995"/>
        <n v="1425"/>
        <n v="1494.5"/>
        <n v="4125"/>
        <n v="94.5"/>
        <n v="6587.5"/>
        <n v="1650"/>
        <n v="2066.4"/>
        <n v="1166.4000000000001"/>
        <n v="233.39999999999998"/>
        <n v="73.600000000000009"/>
        <n v="14"/>
        <n v="291.75"/>
        <n v="591.59999999999991"/>
        <n v="1272"/>
        <n v="722"/>
        <n v="307.8"/>
        <n v="480.375"/>
        <n v="121.60000000000001"/>
        <n v="67.5"/>
        <n v="1190"/>
        <n v="130"/>
        <n v="262.40000000000003"/>
        <n v="662.4"/>
        <n v="260.55"/>
        <n v="2702.7000000000003"/>
        <n v="737.99999999999989"/>
        <n v="687.5"/>
        <n v="77.67"/>
        <n v="386.4"/>
        <n v="86.850000000000009"/>
        <n v="310.08"/>
        <n v="1407.6"/>
        <n v="309.39999999999998"/>
        <n v="444.97499999999997"/>
        <n v="386"/>
        <n v="357.5"/>
        <n v="4322.5"/>
        <n v="232.08499999999998"/>
        <n v="348.75"/>
        <n v="69"/>
        <n v="22"/>
        <n v="24.5"/>
        <n v="28.5"/>
        <n v="31"/>
        <n v="72.2"/>
        <n v="22.552499999999998"/>
        <n v="33.852999999999994"/>
        <n v="77.759999999999991"/>
        <n v="28.950000000000003"/>
        <n v="35.28"/>
        <n v="63.919999999999995"/>
        <n v="64.504999999999995"/>
        <n v="29.7"/>
        <n v="26"/>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35.025689930553" createdVersion="8" refreshedVersion="8" minRefreshableVersion="3" recordCount="2156" xr:uid="{1BB05CD9-411F-4890-AD34-1F45EED4B88B}">
  <cacheSource type="worksheet">
    <worksheetSource ref="A1:I1048576" sheet="order details"/>
  </cacheSource>
  <cacheFields count="9">
    <cacheField name="OrderID" numFmtId="0">
      <sharedItems containsString="0" containsBlank="1" containsNumber="1" containsInteger="1" minValue="10248" maxValue="11077"/>
    </cacheField>
    <cacheField name="ProductID" numFmtId="0">
      <sharedItems containsString="0" containsBlank="1" containsNumber="1" containsInteger="1" minValue="1" maxValue="77"/>
    </cacheField>
    <cacheField name="UnitPrice" numFmtId="0">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Order Value" numFmtId="0">
      <sharedItems containsString="0" containsBlank="1" containsNumber="1" minValue="4.8" maxValue="15810"/>
    </cacheField>
    <cacheField name="categoryid" numFmtId="0">
      <sharedItems containsString="0" containsBlank="1" containsNumber="1" containsInteger="1" minValue="1" maxValue="8"/>
    </cacheField>
    <cacheField name="category name" numFmtId="0">
      <sharedItems containsBlank="1" count="9">
        <s v="Dairy Products"/>
        <s v="Grains/Cereals"/>
        <s v="Produce"/>
        <s v="Seafood"/>
        <s v="Condiments"/>
        <s v="Confections"/>
        <s v="Beverages"/>
        <s v="Meat/Poultry"/>
        <m/>
      </sharedItems>
    </cacheField>
    <cacheField name="total_revenue" numFmtId="0">
      <sharedItems containsString="0" containsBlank="1" containsNumber="1" minValue="4.8" maxValue="158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35.027995486111" createdVersion="8" refreshedVersion="8" minRefreshableVersion="3" recordCount="2156" xr:uid="{1EEDA413-3B24-4D06-B8F1-EBC0031CA7BA}">
  <cacheSource type="worksheet">
    <worksheetSource ref="A1:J1048576" sheet="order details"/>
  </cacheSource>
  <cacheFields count="10">
    <cacheField name="OrderID" numFmtId="0">
      <sharedItems containsString="0" containsBlank="1" containsNumber="1" containsInteger="1" minValue="10248" maxValue="11077" count="831">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m/>
      </sharedItems>
    </cacheField>
    <cacheField name="ProductID" numFmtId="0">
      <sharedItems containsString="0" containsBlank="1" containsNumber="1" containsInteger="1" minValue="1" maxValue="77"/>
    </cacheField>
    <cacheField name="UnitPrice" numFmtId="0">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Order Value" numFmtId="0">
      <sharedItems containsString="0" containsBlank="1" containsNumber="1" minValue="4.8" maxValue="15810"/>
    </cacheField>
    <cacheField name="categoryid" numFmtId="0">
      <sharedItems containsString="0" containsBlank="1" containsNumber="1" containsInteger="1" minValue="1" maxValue="8"/>
    </cacheField>
    <cacheField name="category name" numFmtId="0">
      <sharedItems containsBlank="1" count="9">
        <s v="Dairy Products"/>
        <s v="Grains/Cereals"/>
        <s v="Produce"/>
        <s v="Seafood"/>
        <s v="Condiments"/>
        <s v="Confections"/>
        <s v="Beverages"/>
        <s v="Meat/Poultry"/>
        <m/>
      </sharedItems>
    </cacheField>
    <cacheField name="total_revenue" numFmtId="0">
      <sharedItems containsString="0" containsBlank="1" containsNumber="1" minValue="4.8" maxValue="15810"/>
    </cacheField>
    <cacheField name="product name" numFmtId="0">
      <sharedItems containsBlank="1" count="78">
        <s v="Queso Cabrales"/>
        <s v="Singaporean Hokkien Fried Mee"/>
        <s v="Mozzarella di Giovanni"/>
        <s v="Tofu"/>
        <s v="Manjimup Dried Apples"/>
        <s v="Jack's New England Clam Chowder"/>
        <s v="Louisiana Fiery Hot Pepper Sauce"/>
        <s v="Gustaf's Knäckebröd"/>
        <s v="Ravioli Angelo"/>
        <s v="Sir Rodney's Marmalade"/>
        <s v="Geitost"/>
        <s v="Camembert Pierrot"/>
        <s v="Gorgonzola Telino"/>
        <s v="Chartreuse verte"/>
        <s v="Maxilaku"/>
        <s v="Guaraná Fantástica"/>
        <s v="Pâté chinois"/>
        <s v="Longlife Tofu"/>
        <s v="Chang"/>
        <s v="Pavlova"/>
        <s v="Inlagd Sill"/>
        <s v="Raclette Courdavault"/>
        <s v="Perth Pasties"/>
        <s v="Original Frankfurter grüne Soße"/>
        <s v="Schoggi Schokolade"/>
        <s v="Chef Anton's Gumbo Mix"/>
        <s v="Mascarpone Fabioli"/>
        <s v="Sir Rodney's Scones"/>
        <s v="Gravad lax"/>
        <s v="Tarte au sucre"/>
        <s v="Outback Lager"/>
        <s v="Steeleye Stout"/>
        <s v="Uncle Bob's Organic Dried Pears"/>
        <s v="Gnocchi di nonna Alice"/>
        <s v="Nord-Ost Matjeshering"/>
        <s v="Alice Mutton"/>
        <s v="Queso Manchego La Pastora"/>
        <s v="Boston Crab Meat"/>
        <s v="Lakkalikööri"/>
        <s v="Thüringer Rostbratwurst"/>
        <s v="Ipoh Coffee"/>
        <s v="Ikura"/>
        <s v="Fløtemysost"/>
        <s v="Konbu"/>
        <s v="Rössle Sauerkraut"/>
        <s v="Gula Malacca"/>
        <s v="Vegie-spread"/>
        <s v="Röd Kaviar"/>
        <s v="Rhönbräu Klosterbier"/>
        <s v="Teatime Chocolate Biscuits"/>
        <s v="Genen Shouyu"/>
        <s v="Laughing Lumberjack Lager"/>
        <s v="Chai"/>
        <s v="Sasquatch Ale"/>
        <s v="Spegesild"/>
        <s v="Tourtière"/>
        <s v="Scottish Longbreads"/>
        <s v="Aniseed Syrup"/>
        <s v="Wimmers gute Semmelknödel"/>
        <s v="Carnarvon Tigers"/>
        <s v="Gudbrandsdalsost"/>
        <s v="Louisiana Hot Spiced Okra"/>
        <s v="Chef Anton's Cajun Seasoning"/>
        <s v="Grandma's Boysenberry Spread"/>
        <s v="Escargots de Bourgogne"/>
        <s v="Filo Mix"/>
        <s v="NuNuCa Nuß-Nougat-Creme"/>
        <s v="Côte de Blaye"/>
        <s v="Gumbär Gummibärchen"/>
        <s v="Zaanse koeken"/>
        <s v="Tunnbröd"/>
        <s v="Northwoods Cranberry Sauce"/>
        <s v="Valkoinen suklaa"/>
        <s v="Røgede sild"/>
        <s v="Chocolade"/>
        <s v="Sirop d'érable"/>
        <s v="Mishi Kobe Niku"/>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35.055769791667" createdVersion="8" refreshedVersion="8" minRefreshableVersion="3" recordCount="89" xr:uid="{980509ED-726A-4C9F-A954-265C973B0BF5}">
  <cacheSource type="worksheet">
    <worksheetSource ref="G5:I94" sheet="Q_5"/>
  </cacheSource>
  <cacheFields count="3">
    <cacheField name="CustomerID" numFmtId="0">
      <sharedItems count="89">
        <s v="SAVEA"/>
        <s v="ERNSH"/>
        <s v="QUICK"/>
        <s v="HUNGO"/>
        <s v="FOLKO"/>
        <s v="HILAA"/>
        <s v="RATTC"/>
        <s v="BERGS"/>
        <s v="BONAP"/>
        <s v="WARTH"/>
        <s v="FRANK"/>
        <s v="LEHMS"/>
        <s v="LILAS"/>
        <s v="HANAR"/>
        <s v="LAMAI"/>
        <s v="KOENE"/>
        <s v="WHITC"/>
        <s v="BOTTM"/>
        <s v="QUEEN"/>
        <s v="AROUT"/>
        <s v="MEREP"/>
        <s v="REGGC"/>
        <s v="SUPRD"/>
        <s v="LINOD"/>
        <s v="RICAR"/>
        <s v="BLONP"/>
        <s v="GREAL"/>
        <s v="VAFFE"/>
        <s v="OTTIK"/>
        <s v="BSBEV"/>
        <s v="VICTE"/>
        <s v="WANDK"/>
        <s v="RICSU"/>
        <s v="GODOS"/>
        <s v="OLDWO"/>
        <s v="ISLAT"/>
        <s v="MAGAA"/>
        <s v="PICCO"/>
        <s v="TORTU"/>
        <s v="SPLIR"/>
        <s v="WELLI"/>
        <s v="GOURL"/>
        <s v="QUEDE"/>
        <s v="SEVES"/>
        <s v="CHOPS"/>
        <s v="FURIB"/>
        <s v="EASTC"/>
        <s v="LONEP"/>
        <s v="SIMOB"/>
        <s v="WOLZA"/>
        <s v="ANTON"/>
        <s v="WILMK"/>
        <s v="BLAUS"/>
        <s v="FAMIA"/>
        <s v="MAISD"/>
        <s v="DRACD"/>
        <s v="FRANS"/>
        <s v="SANTG"/>
        <s v="CACTU"/>
        <s v="ALFKI"/>
        <s v="TOMSP"/>
        <s v="PERIC"/>
        <s v="TRADH"/>
        <s v="FOLIG"/>
        <s v="OCEAN"/>
        <s v="HUNGC"/>
        <s v="COMMI"/>
        <s v="RANCH"/>
        <s v="GALED"/>
        <s v="ROMEY"/>
        <s v="VINET"/>
        <s v="PRINI"/>
        <s v="MORGK"/>
        <s v="DUMON"/>
        <s v="THEBI"/>
        <s v="LACOR"/>
        <s v="ANATR"/>
        <s v="LETSS"/>
        <s v="SPECD"/>
        <s v="BOLID"/>
        <s v="CONSH"/>
        <s v="LAUGB"/>
        <s v="TRAIH"/>
        <s v="THECR"/>
        <s v="FRANR"/>
        <s v="NORTS"/>
        <s v="GROSR"/>
        <s v="LAZYK"/>
        <s v="CENTC"/>
      </sharedItems>
    </cacheField>
    <cacheField name="order_count" numFmtId="0">
      <sharedItems containsSemiMixedTypes="0" containsString="0" containsNumber="1" containsInteger="1" minValue="1" maxValue="31"/>
    </cacheField>
    <cacheField name="customer_segment" numFmtId="0">
      <sharedItems count="3">
        <s v="High-frequency customers"/>
        <s v="Medium-frequency customers"/>
        <s v="Low-frequency customers"/>
      </sharedItems>
    </cacheField>
  </cacheFields>
  <extLst>
    <ext xmlns:x14="http://schemas.microsoft.com/office/spreadsheetml/2009/9/main" uri="{725AE2AE-9491-48be-B2B4-4EB974FC3084}">
      <x14:pivotCacheDefinition pivotCacheId="607900270"/>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35.451859606481" createdVersion="8" refreshedVersion="8" minRefreshableVersion="3" recordCount="9" xr:uid="{203F3304-C79C-42BF-80F5-A734366646FA}">
  <cacheSource type="worksheet">
    <worksheetSource name="employees"/>
  </cacheSource>
  <cacheFields count="19">
    <cacheField name="EmployeeID" numFmtId="0">
      <sharedItems containsSemiMixedTypes="0" containsString="0" containsNumber="1" containsInteger="1" minValue="1" maxValue="9"/>
    </cacheField>
    <cacheField name="Full Name" numFmtId="0">
      <sharedItems/>
    </cacheField>
    <cacheField name="Title" numFmtId="0">
      <sharedItems count="4">
        <s v="Sales Representative"/>
        <s v="Vice President, Sales"/>
        <s v="Sales Manager"/>
        <s v="Inside Sales Coordinator"/>
      </sharedItems>
    </cacheField>
    <cacheField name="TitleOfCourtesy" numFmtId="0">
      <sharedItems count="4">
        <s v="Ms."/>
        <s v="Dr."/>
        <s v="Mrs."/>
        <s v="Mr."/>
      </sharedItems>
    </cacheField>
    <cacheField name="BirthDate" numFmtId="14">
      <sharedItems containsSemiMixedTypes="0" containsNonDate="0" containsDate="1" containsString="0" minDate="1937-09-19T00:00:00" maxDate="1966-01-28T00:00:00"/>
    </cacheField>
    <cacheField name="HireDate" numFmtId="14">
      <sharedItems containsSemiMixedTypes="0" containsNonDate="0" containsDate="1" containsString="0" minDate="1992-04-01T00:00:00" maxDate="1994-11-16T00:00:00" count="8">
        <d v="1992-05-01T00:00:00"/>
        <d v="1992-08-14T00:00:00"/>
        <d v="1992-04-01T00:00:00"/>
        <d v="1993-05-03T00:00:00"/>
        <d v="1993-10-17T00:00:00"/>
        <d v="1994-01-02T00:00:00"/>
        <d v="1994-03-05T00:00:00"/>
        <d v="1994-11-15T00:00:00"/>
      </sharedItems>
      <fieldGroup par="18"/>
    </cacheField>
    <cacheField name="Address" numFmtId="0">
      <sharedItems/>
    </cacheField>
    <cacheField name="City" numFmtId="0">
      <sharedItems count="5">
        <s v="Seattle"/>
        <s v="Tacoma"/>
        <s v="Kirkland"/>
        <s v="Redmond"/>
        <s v="London"/>
      </sharedItems>
    </cacheField>
    <cacheField name="Region" numFmtId="0">
      <sharedItems/>
    </cacheField>
    <cacheField name="PostalCode" numFmtId="0">
      <sharedItems/>
    </cacheField>
    <cacheField name="Country" numFmtId="0">
      <sharedItems count="2">
        <s v="USA"/>
        <s v="UK"/>
      </sharedItems>
    </cacheField>
    <cacheField name="HomePhone" numFmtId="0">
      <sharedItems/>
    </cacheField>
    <cacheField name="Extension" numFmtId="0">
      <sharedItems containsSemiMixedTypes="0" containsString="0" containsNumber="1" containsInteger="1" minValue="428" maxValue="5467"/>
    </cacheField>
    <cacheField name="Photo" numFmtId="0">
      <sharedItems longText="1"/>
    </cacheField>
    <cacheField name="Notes" numFmtId="0">
      <sharedItems longText="1"/>
    </cacheField>
    <cacheField name="ReportsTo" numFmtId="0">
      <sharedItems containsString="0" containsBlank="1" containsNumber="1" containsInteger="1" minValue="2" maxValue="5"/>
    </cacheField>
    <cacheField name="Months (HireDate)" numFmtId="0" databaseField="0">
      <fieldGroup base="5">
        <rangePr groupBy="months" startDate="1992-04-01T00:00:00" endDate="1994-11-16T00:00:00"/>
        <groupItems count="14">
          <s v="&lt;01-04-1992"/>
          <s v="Jan"/>
          <s v="Feb"/>
          <s v="Mar"/>
          <s v="Apr"/>
          <s v="May"/>
          <s v="Jun"/>
          <s v="Jul"/>
          <s v="Aug"/>
          <s v="Sep"/>
          <s v="Oct"/>
          <s v="Nov"/>
          <s v="Dec"/>
          <s v="&gt;16-11-1994"/>
        </groupItems>
      </fieldGroup>
    </cacheField>
    <cacheField name="Quarters (HireDate)" numFmtId="0" databaseField="0">
      <fieldGroup base="5">
        <rangePr groupBy="quarters" startDate="1992-04-01T00:00:00" endDate="1994-11-16T00:00:00"/>
        <groupItems count="6">
          <s v="&lt;01-04-1992"/>
          <s v="Qtr1"/>
          <s v="Qtr2"/>
          <s v="Qtr3"/>
          <s v="Qtr4"/>
          <s v="&gt;16-11-1994"/>
        </groupItems>
      </fieldGroup>
    </cacheField>
    <cacheField name="Years (HireDate)" numFmtId="0" databaseField="0">
      <fieldGroup base="5">
        <rangePr groupBy="years" startDate="1992-04-01T00:00:00" endDate="1994-11-16T00:00:00"/>
        <groupItems count="5">
          <s v="&lt;01-04-1992"/>
          <s v="1992"/>
          <s v="1993"/>
          <s v="1994"/>
          <s v="&gt;16-11-1994"/>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35.474796064816" createdVersion="8" refreshedVersion="8" minRefreshableVersion="3" recordCount="2156" xr:uid="{79DFC3A2-1B29-4558-B341-622F6BFE4933}">
  <cacheSource type="worksheet">
    <worksheetSource ref="A1:K1048576" sheet="order details"/>
  </cacheSource>
  <cacheFields count="11">
    <cacheField name="OrderID" numFmtId="0">
      <sharedItems containsString="0" containsBlank="1" containsNumber="1" containsInteger="1" minValue="10248" maxValue="11077"/>
    </cacheField>
    <cacheField name="ProductID" numFmtId="0">
      <sharedItems containsString="0" containsBlank="1" containsNumber="1" containsInteger="1" minValue="1" maxValue="77" count="78">
        <n v="11"/>
        <n v="42"/>
        <n v="72"/>
        <n v="14"/>
        <n v="51"/>
        <n v="41"/>
        <n v="65"/>
        <n v="22"/>
        <n v="57"/>
        <n v="20"/>
        <n v="33"/>
        <n v="60"/>
        <n v="31"/>
        <n v="39"/>
        <n v="49"/>
        <n v="24"/>
        <n v="55"/>
        <n v="74"/>
        <n v="2"/>
        <n v="16"/>
        <n v="36"/>
        <n v="59"/>
        <n v="53"/>
        <n v="77"/>
        <n v="27"/>
        <n v="5"/>
        <n v="32"/>
        <n v="21"/>
        <n v="37"/>
        <n v="62"/>
        <n v="70"/>
        <n v="35"/>
        <n v="7"/>
        <n v="56"/>
        <n v="30"/>
        <n v="17"/>
        <n v="12"/>
        <n v="40"/>
        <n v="76"/>
        <n v="29"/>
        <n v="43"/>
        <n v="10"/>
        <n v="71"/>
        <n v="13"/>
        <n v="28"/>
        <n v="44"/>
        <n v="63"/>
        <n v="73"/>
        <n v="75"/>
        <n v="19"/>
        <n v="15"/>
        <n v="67"/>
        <n v="1"/>
        <n v="34"/>
        <n v="46"/>
        <n v="54"/>
        <n v="68"/>
        <n v="3"/>
        <n v="64"/>
        <n v="18"/>
        <n v="69"/>
        <n v="66"/>
        <n v="4"/>
        <n v="6"/>
        <n v="58"/>
        <n v="52"/>
        <n v="25"/>
        <n v="38"/>
        <n v="26"/>
        <n v="47"/>
        <n v="23"/>
        <n v="8"/>
        <n v="50"/>
        <n v="45"/>
        <n v="48"/>
        <n v="61"/>
        <n v="9"/>
        <m/>
      </sharedItems>
    </cacheField>
    <cacheField name="UnitPrice" numFmtId="0">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Order Value" numFmtId="0">
      <sharedItems containsString="0" containsBlank="1" containsNumber="1" minValue="4.8" maxValue="15810"/>
    </cacheField>
    <cacheField name="categoryid" numFmtId="0">
      <sharedItems containsString="0" containsBlank="1" containsNumber="1" containsInteger="1" minValue="1" maxValue="8"/>
    </cacheField>
    <cacheField name="category name" numFmtId="0">
      <sharedItems containsBlank="1"/>
    </cacheField>
    <cacheField name="total_revenue" numFmtId="0">
      <sharedItems containsString="0" containsBlank="1" containsNumber="1" minValue="4.8" maxValue="15810"/>
    </cacheField>
    <cacheField name="product name" numFmtId="0">
      <sharedItems containsBlank="1" count="78">
        <s v="Queso Cabrales"/>
        <s v="Singaporean Hokkien Fried Mee"/>
        <s v="Mozzarella di Giovanni"/>
        <s v="Tofu"/>
        <s v="Manjimup Dried Apples"/>
        <s v="Jack's New England Clam Chowder"/>
        <s v="Louisiana Fiery Hot Pepper Sauce"/>
        <s v="Gustaf's Knäckebröd"/>
        <s v="Ravioli Angelo"/>
        <s v="Sir Rodney's Marmalade"/>
        <s v="Geitost"/>
        <s v="Camembert Pierrot"/>
        <s v="Gorgonzola Telino"/>
        <s v="Chartreuse verte"/>
        <s v="Maxilaku"/>
        <s v="Guaraná Fantástica"/>
        <s v="Pâté chinois"/>
        <s v="Longlife Tofu"/>
        <s v="Chang"/>
        <s v="Pavlova"/>
        <s v="Inlagd Sill"/>
        <s v="Raclette Courdavault"/>
        <s v="Perth Pasties"/>
        <s v="Original Frankfurter grüne Soße"/>
        <s v="Schoggi Schokolade"/>
        <s v="Chef Anton's Gumbo Mix"/>
        <s v="Mascarpone Fabioli"/>
        <s v="Sir Rodney's Scones"/>
        <s v="Gravad lax"/>
        <s v="Tarte au sucre"/>
        <s v="Outback Lager"/>
        <s v="Steeleye Stout"/>
        <s v="Uncle Bob's Organic Dried Pears"/>
        <s v="Gnocchi di nonna Alice"/>
        <s v="Nord-Ost Matjeshering"/>
        <s v="Alice Mutton"/>
        <s v="Queso Manchego La Pastora"/>
        <s v="Boston Crab Meat"/>
        <s v="Lakkalikööri"/>
        <s v="Thüringer Rostbratwurst"/>
        <s v="Ipoh Coffee"/>
        <s v="Ikura"/>
        <s v="Fløtemysost"/>
        <s v="Konbu"/>
        <s v="Rössle Sauerkraut"/>
        <s v="Gula Malacca"/>
        <s v="Vegie-spread"/>
        <s v="Röd Kaviar"/>
        <s v="Rhönbräu Klosterbier"/>
        <s v="Teatime Chocolate Biscuits"/>
        <s v="Genen Shouyu"/>
        <s v="Laughing Lumberjack Lager"/>
        <s v="Chai"/>
        <s v="Sasquatch Ale"/>
        <s v="Spegesild"/>
        <s v="Tourtière"/>
        <s v="Scottish Longbreads"/>
        <s v="Aniseed Syrup"/>
        <s v="Wimmers gute Semmelknödel"/>
        <s v="Carnarvon Tigers"/>
        <s v="Gudbrandsdalsost"/>
        <s v="Louisiana Hot Spiced Okra"/>
        <s v="Chef Anton's Cajun Seasoning"/>
        <s v="Grandma's Boysenberry Spread"/>
        <s v="Escargots de Bourgogne"/>
        <s v="Filo Mix"/>
        <s v="NuNuCa Nuß-Nougat-Creme"/>
        <s v="Côte de Blaye"/>
        <s v="Gumbär Gummibärchen"/>
        <s v="Zaanse koeken"/>
        <s v="Tunnbröd"/>
        <s v="Northwoods Cranberry Sauce"/>
        <s v="Valkoinen suklaa"/>
        <s v="Røgede sild"/>
        <s v="Chocolade"/>
        <s v="Sirop d'érable"/>
        <s v="Mishi Kobe Niku"/>
        <m/>
      </sharedItems>
    </cacheField>
    <cacheField name="unitstock" numFmtId="0">
      <sharedItems containsString="0" containsBlank="1" containsNumber="1" containsInteger="1" minValue="0" maxValue="12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35.487581944442" createdVersion="8" refreshedVersion="8" minRefreshableVersion="3" recordCount="2156" xr:uid="{CB1FBE30-917B-4CB7-8DC2-E15653B62D26}">
  <cacheSource type="worksheet">
    <worksheetSource ref="A1:L1048576" sheet="order details"/>
  </cacheSource>
  <cacheFields count="15">
    <cacheField name="OrderID" numFmtId="0">
      <sharedItems containsString="0" containsBlank="1" containsNumber="1" containsInteger="1" minValue="10248" maxValue="11077"/>
    </cacheField>
    <cacheField name="ProductID" numFmtId="0">
      <sharedItems containsString="0" containsBlank="1" containsNumber="1" containsInteger="1" minValue="1" maxValue="77"/>
    </cacheField>
    <cacheField name="UnitPrice" numFmtId="0">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Order Value" numFmtId="0">
      <sharedItems containsString="0" containsBlank="1" containsNumber="1" minValue="4.8" maxValue="15810"/>
    </cacheField>
    <cacheField name="categoryid" numFmtId="0">
      <sharedItems containsString="0" containsBlank="1" containsNumber="1" containsInteger="1" minValue="1" maxValue="8"/>
    </cacheField>
    <cacheField name="category name" numFmtId="0">
      <sharedItems containsBlank="1"/>
    </cacheField>
    <cacheField name="total_revenue" numFmtId="0">
      <sharedItems containsString="0" containsBlank="1" containsNumber="1" minValue="4.8" maxValue="15810"/>
    </cacheField>
    <cacheField name="product name" numFmtId="0">
      <sharedItems containsBlank="1"/>
    </cacheField>
    <cacheField name="unitstock" numFmtId="0">
      <sharedItems containsString="0" containsBlank="1" containsNumber="1" containsInteger="1" minValue="0" maxValue="125"/>
    </cacheField>
    <cacheField name="O_DATE" numFmtId="14">
      <sharedItems containsNonDate="0" containsDate="1" containsString="0" containsBlank="1" minDate="1994-08-04T00:00:00" maxDate="1996-06-06T00:00:00" count="481">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5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4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6T00:00:00"/>
        <d v="1994-12-27T00:00:00"/>
        <d v="1994-12-28T00:00:00"/>
        <d v="1994-12-29T00:00:00"/>
        <d v="1994-12-30T00:00:00"/>
        <d v="1995-01-02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0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4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29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4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4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3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5T00:00:00"/>
        <d v="1995-12-26T00:00:00"/>
        <d v="1995-12-27T00:00:00"/>
        <d v="1995-12-28T00:00:00"/>
        <d v="1995-12-29T00:00:00"/>
        <d v="1996-01-01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19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5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7T00:00:00"/>
        <d v="1996-05-28T00:00:00"/>
        <d v="1996-05-29T00:00:00"/>
        <d v="1996-05-30T00:00:00"/>
        <d v="1996-05-31T00:00:00"/>
        <d v="1996-06-03T00:00:00"/>
        <d v="1996-06-04T00:00:00"/>
        <d v="1996-06-05T00:00:00"/>
        <m/>
      </sharedItems>
      <fieldGroup par="14"/>
    </cacheField>
    <cacheField name="Months (O_DATE)" numFmtId="0" databaseField="0">
      <fieldGroup base="11">
        <rangePr groupBy="months" startDate="1994-08-04T00:00:00" endDate="1996-06-06T00:00:00"/>
        <groupItems count="14">
          <s v="&lt;04-08-1994"/>
          <s v="Jan"/>
          <s v="Feb"/>
          <s v="Mar"/>
          <s v="Apr"/>
          <s v="May"/>
          <s v="Jun"/>
          <s v="Jul"/>
          <s v="Aug"/>
          <s v="Sep"/>
          <s v="Oct"/>
          <s v="Nov"/>
          <s v="Dec"/>
          <s v="&gt;06-06-1996"/>
        </groupItems>
      </fieldGroup>
    </cacheField>
    <cacheField name="Quarters (O_DATE)" numFmtId="0" databaseField="0">
      <fieldGroup base="11">
        <rangePr groupBy="quarters" startDate="1994-08-04T00:00:00" endDate="1996-06-06T00:00:00"/>
        <groupItems count="6">
          <s v="&lt;04-08-1994"/>
          <s v="Qtr1"/>
          <s v="Qtr2"/>
          <s v="Qtr3"/>
          <s v="Qtr4"/>
          <s v="&gt;06-06-1996"/>
        </groupItems>
      </fieldGroup>
    </cacheField>
    <cacheField name="Years (O_DATE)" numFmtId="0" databaseField="0">
      <fieldGroup base="11">
        <rangePr groupBy="years" startDate="1994-08-04T00:00:00" endDate="1996-06-06T00:00:00"/>
        <groupItems count="5">
          <s v="&lt;04-08-1994"/>
          <s v="1994"/>
          <s v="1995"/>
          <s v="1996"/>
          <s v="&gt;06-06-1996"/>
        </groupItems>
      </fieldGroup>
    </cacheField>
  </cacheFields>
  <extLst>
    <ext xmlns:x14="http://schemas.microsoft.com/office/spreadsheetml/2009/9/main" uri="{725AE2AE-9491-48be-B2B4-4EB974FC3084}">
      <x14:pivotCacheDefinition pivotCacheId="1752793306"/>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dar Marab" refreshedDate="46040.508745486113" createdVersion="8" refreshedVersion="8" minRefreshableVersion="3" recordCount="2156" xr:uid="{C36B7545-9153-4D90-B1B6-CACBB066EFCB}">
  <cacheSource type="worksheet">
    <worksheetSource ref="A1:M1048576" sheet="order details"/>
  </cacheSource>
  <cacheFields count="13">
    <cacheField name="OrderID" numFmtId="0">
      <sharedItems containsString="0" containsBlank="1" containsNumber="1" containsInteger="1" minValue="10248" maxValue="11077" count="831">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m/>
      </sharedItems>
    </cacheField>
    <cacheField name="ProductID" numFmtId="0">
      <sharedItems containsString="0" containsBlank="1" containsNumber="1" containsInteger="1" minValue="1" maxValue="77"/>
    </cacheField>
    <cacheField name="UnitPrice" numFmtId="0">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Order Value" numFmtId="0">
      <sharedItems containsString="0" containsBlank="1" containsNumber="1" minValue="4.8" maxValue="15810"/>
    </cacheField>
    <cacheField name="categoryid" numFmtId="0">
      <sharedItems containsString="0" containsBlank="1" containsNumber="1" containsInteger="1" minValue="1" maxValue="8"/>
    </cacheField>
    <cacheField name="category name" numFmtId="0">
      <sharedItems containsBlank="1"/>
    </cacheField>
    <cacheField name="total_revenue" numFmtId="0">
      <sharedItems containsString="0" containsBlank="1" containsNumber="1" minValue="4.8" maxValue="15810"/>
    </cacheField>
    <cacheField name="product name" numFmtId="0">
      <sharedItems containsBlank="1"/>
    </cacheField>
    <cacheField name="unitstock" numFmtId="0">
      <sharedItems containsString="0" containsBlank="1" containsNumber="1" containsInteger="1" minValue="0" maxValue="125"/>
    </cacheField>
    <cacheField name="O_DATE" numFmtId="14">
      <sharedItems containsNonDate="0" containsDate="1" containsString="0" containsBlank="1" minDate="1994-08-04T00:00:00" maxDate="1996-06-06T00:00:00"/>
    </cacheField>
    <cacheField name="Cid" numFmtId="0">
      <sharedItems containsBlank="1" count="90">
        <s v="VINET"/>
        <s v="TOMSP"/>
        <s v="HANAR"/>
        <s v="VICTE"/>
        <s v="SUPRD"/>
        <s v="CHOPS"/>
        <s v="RICSU"/>
        <s v="WELLI"/>
        <s v="HILAA"/>
        <s v="ERNSH"/>
        <s v="CENTC"/>
        <s v="OTTIK"/>
        <s v="QUEDE"/>
        <s v="RATTC"/>
        <s v="FOLKO"/>
        <s v="BLONP"/>
        <s v="WARTH"/>
        <s v="FRANK"/>
        <s v="GROSR"/>
        <s v="WHITC"/>
        <s v="SPLIR"/>
        <s v="QUICK"/>
        <s v="MAGAA"/>
        <s v="TORTU"/>
        <s v="MORGK"/>
        <s v="BERGS"/>
        <s v="LEHMS"/>
        <s v="ROMEY"/>
        <s v="LILAS"/>
        <s v="RICAR"/>
        <s v="REGGC"/>
        <s v="BSBEV"/>
        <s v="COMMI"/>
        <s v="TRADH"/>
        <s v="HUNGO"/>
        <s v="WANDK"/>
        <s v="GODOS"/>
        <s v="OLDWO"/>
        <s v="LONEP"/>
        <s v="ANATR"/>
        <s v="THEBI"/>
        <s v="DUMON"/>
        <s v="ISLAT"/>
        <s v="PERIC"/>
        <s v="KOENE"/>
        <s v="SAVEA"/>
        <s v="BOLID"/>
        <s v="FURIB"/>
        <s v="BONAP"/>
        <s v="MEREP"/>
        <s v="PRINI"/>
        <s v="SIMOB"/>
        <s v="FAMIA"/>
        <s v="LAMAI"/>
        <s v="PICCO"/>
        <s v="AROUT"/>
        <s v="SEVES"/>
        <s v="DRACD"/>
        <s v="EASTC"/>
        <s v="ANTON"/>
        <s v="GALED"/>
        <s v="VAFFE"/>
        <s v="QUEEN"/>
        <s v="WOLZA"/>
        <s v="HUNGC"/>
        <s v="SANTG"/>
        <s v="BOTTM"/>
        <s v="LINOD"/>
        <s v="FOLIG"/>
        <s v="OCEAN"/>
        <s v="FRANS"/>
        <s v="GOURL"/>
        <s v="CONSH"/>
        <s v="RANCH"/>
        <s v="LAZYK"/>
        <s v="LAUGB"/>
        <s v="BLAUS"/>
        <s v="NORTS"/>
        <s v="CACTU"/>
        <s v="GREAL"/>
        <s v="MAISD"/>
        <s v="TRAIH"/>
        <s v="LETSS"/>
        <s v="WILMK"/>
        <s v="THECR"/>
        <s v="ALFKI"/>
        <s v="FRANR"/>
        <s v="SPECD"/>
        <s v="LACOR"/>
        <m/>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41.632485300928" createdVersion="8" refreshedVersion="8" minRefreshableVersion="3" recordCount="78" xr:uid="{DEFEA557-9F18-4D5F-9D72-AE4725F94E01}">
  <cacheSource type="worksheet">
    <worksheetSource ref="A1:L1048576" sheet="products"/>
  </cacheSource>
  <cacheFields count="12">
    <cacheField name="ProductID" numFmtId="0">
      <sharedItems containsString="0" containsBlank="1" containsNumber="1" containsInteger="1" minValue="1" maxValue="77"/>
    </cacheField>
    <cacheField name="ProductName" numFmtId="0">
      <sharedItems containsBlank="1"/>
    </cacheField>
    <cacheField name="SupplierID" numFmtId="0">
      <sharedItems containsString="0" containsBlank="1" containsNumber="1" containsInteger="1" minValue="1" maxValue="29"/>
    </cacheField>
    <cacheField name="CategoryID" numFmtId="0">
      <sharedItems containsString="0" containsBlank="1" containsNumber="1" containsInteger="1" minValue="1" maxValue="8" count="9">
        <n v="1"/>
        <n v="2"/>
        <n v="7"/>
        <n v="6"/>
        <n v="8"/>
        <n v="4"/>
        <n v="3"/>
        <n v="5"/>
        <m/>
      </sharedItems>
    </cacheField>
    <cacheField name="QuantityPerUnit" numFmtId="0">
      <sharedItems containsBlank="1"/>
    </cacheField>
    <cacheField name="UnitPrice" numFmtId="0">
      <sharedItems containsString="0" containsBlank="1" containsNumber="1" minValue="2.5" maxValue="263.5"/>
    </cacheField>
    <cacheField name="UnitsInStock" numFmtId="0">
      <sharedItems containsString="0" containsBlank="1" containsNumber="1" containsInteger="1" minValue="0" maxValue="125"/>
    </cacheField>
    <cacheField name="UnitsOnOrder" numFmtId="0">
      <sharedItems containsString="0" containsBlank="1" containsNumber="1" containsInteger="1" minValue="0" maxValue="100"/>
    </cacheField>
    <cacheField name="ReorderLevel" numFmtId="0">
      <sharedItems containsString="0" containsBlank="1" containsNumber="1" containsInteger="1" minValue="0" maxValue="30"/>
    </cacheField>
    <cacheField name="Discontinued" numFmtId="0">
      <sharedItems containsString="0" containsBlank="1" containsNumber="1" containsInteger="1" minValue="0" maxValue="1"/>
    </cacheField>
    <cacheField name="Category name" numFmtId="0">
      <sharedItems containsBlank="1" count="9">
        <s v="Beverages"/>
        <s v="Condiments"/>
        <s v="Produce"/>
        <s v="Meat/Poultry"/>
        <s v="Seafood"/>
        <s v="Dairy Products"/>
        <s v="Confections"/>
        <s v="Grains/Cereals"/>
        <m/>
      </sharedItems>
    </cacheField>
    <cacheField name="Country" numFmtId="0">
      <sharedItems containsBlank="1" count="18">
        <s v="UK"/>
        <s v="USA"/>
        <s v="Japan"/>
        <s v="Spain"/>
        <s v="Australia"/>
        <s v="Sweden "/>
        <s v="Brazil"/>
        <s v="Germany"/>
        <s v="Italy"/>
        <s v="Norway"/>
        <s v="Sweden"/>
        <s v="France"/>
        <s v="Singapore"/>
        <s v="Denmark"/>
        <s v="Netherlands"/>
        <s v="Finland"/>
        <s v="Canad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
  <r>
    <x v="0"/>
    <x v="0"/>
    <n v="5"/>
    <d v="1994-08-04T00:00:00"/>
    <d v="1994-09-01T00:00:00"/>
    <d v="1994-08-16T00:00:00"/>
    <n v="3"/>
    <n v="32.380000000000003"/>
    <s v="Vins et alcools Chevalier"/>
    <s v="59 rue de l'Abbaye"/>
    <x v="0"/>
    <s v=""/>
    <s v="51100"/>
    <x v="0"/>
  </r>
  <r>
    <x v="1"/>
    <x v="1"/>
    <n v="6"/>
    <d v="1994-08-05T00:00:00"/>
    <d v="1994-09-16T00:00:00"/>
    <d v="1994-08-10T00:00:00"/>
    <n v="1"/>
    <n v="11.61"/>
    <s v="Toms Spezialitäten"/>
    <s v="Luisenstr. 48"/>
    <x v="1"/>
    <s v=""/>
    <s v="44087"/>
    <x v="1"/>
  </r>
  <r>
    <x v="2"/>
    <x v="2"/>
    <n v="4"/>
    <d v="1994-08-08T00:00:00"/>
    <d v="1994-09-05T00:00:00"/>
    <d v="1994-08-12T00:00:00"/>
    <n v="2"/>
    <n v="65.83"/>
    <s v="Hanari Carnes"/>
    <s v="Rua do Paço, 67"/>
    <x v="2"/>
    <s v="RJ"/>
    <s v="05454-876"/>
    <x v="2"/>
  </r>
  <r>
    <x v="3"/>
    <x v="3"/>
    <n v="3"/>
    <d v="1994-08-08T00:00:00"/>
    <d v="1994-09-05T00:00:00"/>
    <d v="1994-08-15T00:00:00"/>
    <n v="1"/>
    <n v="41.34"/>
    <s v="Victuailles en stock"/>
    <s v="2, rue du Commerce"/>
    <x v="3"/>
    <s v=""/>
    <s v="69004"/>
    <x v="0"/>
  </r>
  <r>
    <x v="4"/>
    <x v="4"/>
    <n v="4"/>
    <d v="1994-08-09T00:00:00"/>
    <d v="1994-09-06T00:00:00"/>
    <d v="1994-08-11T00:00:00"/>
    <n v="2"/>
    <n v="51.3"/>
    <s v="Suprêmes délices"/>
    <s v="Boulevard Tirou, 255"/>
    <x v="4"/>
    <s v=""/>
    <s v="B-6000"/>
    <x v="3"/>
  </r>
  <r>
    <x v="5"/>
    <x v="2"/>
    <n v="3"/>
    <d v="1994-08-10T00:00:00"/>
    <d v="1994-08-24T00:00:00"/>
    <d v="1994-08-16T00:00:00"/>
    <n v="2"/>
    <n v="58.17"/>
    <s v="Hanari Carnes"/>
    <s v="Rua do Paço, 67"/>
    <x v="2"/>
    <s v="RJ"/>
    <s v="05454-876"/>
    <x v="2"/>
  </r>
  <r>
    <x v="6"/>
    <x v="5"/>
    <n v="5"/>
    <d v="1994-08-11T00:00:00"/>
    <d v="1994-09-08T00:00:00"/>
    <d v="1994-08-23T00:00:00"/>
    <n v="2"/>
    <n v="22.98"/>
    <s v="Chop-suey Chinese"/>
    <s v="Hauptstr. 31"/>
    <x v="5"/>
    <s v=""/>
    <s v="3012"/>
    <x v="4"/>
  </r>
  <r>
    <x v="7"/>
    <x v="6"/>
    <n v="9"/>
    <d v="1994-08-12T00:00:00"/>
    <d v="1994-09-09T00:00:00"/>
    <d v="1994-08-15T00:00:00"/>
    <n v="3"/>
    <n v="148.33000000000001"/>
    <s v="Richter Supermarkt"/>
    <s v="Starenweg 5"/>
    <x v="6"/>
    <s v=""/>
    <s v="1204"/>
    <x v="4"/>
  </r>
  <r>
    <x v="8"/>
    <x v="7"/>
    <n v="3"/>
    <d v="1994-08-15T00:00:00"/>
    <d v="1994-09-12T00:00:00"/>
    <d v="1994-08-17T00:00:00"/>
    <n v="2"/>
    <n v="13.97"/>
    <s v="Wellington Importadora"/>
    <s v="Rua do Mercado, 12"/>
    <x v="7"/>
    <s v="SP"/>
    <s v="08737-363"/>
    <x v="2"/>
  </r>
  <r>
    <x v="9"/>
    <x v="8"/>
    <n v="4"/>
    <d v="1994-08-16T00:00:00"/>
    <d v="1994-09-13T00:00:00"/>
    <d v="1994-08-22T00:00:00"/>
    <n v="3"/>
    <n v="81.91"/>
    <s v="HILARIÓN-Abastos"/>
    <s v="Carrera 22 con Ave. Carlos Soublette #8-35"/>
    <x v="8"/>
    <s v="Táchira"/>
    <s v="5022"/>
    <x v="5"/>
  </r>
  <r>
    <x v="10"/>
    <x v="9"/>
    <n v="1"/>
    <d v="1994-08-17T00:00:00"/>
    <d v="1994-09-14T00:00:00"/>
    <d v="1994-08-23T00:00:00"/>
    <n v="1"/>
    <n v="140.51"/>
    <s v="Ernst Handel"/>
    <s v="Kirchgasse 6"/>
    <x v="9"/>
    <s v=""/>
    <s v="8010"/>
    <x v="6"/>
  </r>
  <r>
    <x v="11"/>
    <x v="10"/>
    <n v="4"/>
    <d v="1994-08-18T00:00:00"/>
    <d v="1994-09-15T00:00:00"/>
    <d v="1994-08-25T00:00:00"/>
    <n v="3"/>
    <n v="3.25"/>
    <s v="Centro comercial Moctezuma"/>
    <s v="Sierras de Granada 9993"/>
    <x v="10"/>
    <s v=""/>
    <s v="05022"/>
    <x v="7"/>
  </r>
  <r>
    <x v="12"/>
    <x v="11"/>
    <n v="4"/>
    <d v="1994-08-19T00:00:00"/>
    <d v="1994-09-16T00:00:00"/>
    <d v="1994-08-29T00:00:00"/>
    <n v="1"/>
    <n v="55.09"/>
    <s v="Ottilies Käseladen"/>
    <s v="Mehrheimerstr. 369"/>
    <x v="11"/>
    <s v=""/>
    <s v="50739"/>
    <x v="1"/>
  </r>
  <r>
    <x v="13"/>
    <x v="12"/>
    <n v="4"/>
    <d v="1994-08-19T00:00:00"/>
    <d v="1994-09-16T00:00:00"/>
    <d v="1994-08-30T00:00:00"/>
    <n v="2"/>
    <n v="3.05"/>
    <s v="Que Delícia"/>
    <s v="Rua da Panificadora, 12"/>
    <x v="2"/>
    <s v="RJ"/>
    <s v="02389-673"/>
    <x v="2"/>
  </r>
  <r>
    <x v="14"/>
    <x v="13"/>
    <n v="8"/>
    <d v="1994-08-22T00:00:00"/>
    <d v="1994-09-19T00:00:00"/>
    <d v="1994-08-25T00:00:00"/>
    <n v="3"/>
    <n v="48.29"/>
    <s v="Rattlesnake Canyon Grocery"/>
    <s v="2817 Milton Dr."/>
    <x v="12"/>
    <s v="NM"/>
    <s v="87110"/>
    <x v="8"/>
  </r>
  <r>
    <x v="15"/>
    <x v="9"/>
    <n v="9"/>
    <d v="1994-08-23T00:00:00"/>
    <d v="1994-09-20T00:00:00"/>
    <d v="1994-08-31T00:00:00"/>
    <n v="3"/>
    <n v="146.06"/>
    <s v="Ernst Handel"/>
    <s v="Kirchgasse 6"/>
    <x v="9"/>
    <s v=""/>
    <s v="8010"/>
    <x v="6"/>
  </r>
  <r>
    <x v="16"/>
    <x v="14"/>
    <n v="6"/>
    <d v="1994-08-24T00:00:00"/>
    <d v="1994-09-21T00:00:00"/>
    <d v="1994-09-23T00:00:00"/>
    <n v="3"/>
    <n v="3.67"/>
    <s v="Folk och fä HB"/>
    <s v="Åkergatan 24"/>
    <x v="13"/>
    <s v=""/>
    <s v="S-844 67"/>
    <x v="9"/>
  </r>
  <r>
    <x v="17"/>
    <x v="15"/>
    <n v="2"/>
    <d v="1994-08-25T00:00:00"/>
    <d v="1994-09-22T00:00:00"/>
    <d v="1994-09-12T00:00:00"/>
    <n v="1"/>
    <n v="55.28"/>
    <s v="Blondel père et fils"/>
    <s v="24, place Kléber"/>
    <x v="14"/>
    <s v=""/>
    <s v="67000"/>
    <x v="0"/>
  </r>
  <r>
    <x v="18"/>
    <x v="16"/>
    <n v="3"/>
    <d v="1994-08-26T00:00:00"/>
    <d v="1994-10-07T00:00:00"/>
    <d v="1994-08-31T00:00:00"/>
    <n v="3"/>
    <n v="25.73"/>
    <s v="Wartian Herkku"/>
    <s v="Torikatu 38"/>
    <x v="15"/>
    <s v=""/>
    <s v="90110"/>
    <x v="10"/>
  </r>
  <r>
    <x v="19"/>
    <x v="17"/>
    <n v="4"/>
    <d v="1994-08-29T00:00:00"/>
    <d v="1994-09-26T00:00:00"/>
    <d v="1994-09-06T00:00:00"/>
    <n v="1"/>
    <n v="208.58"/>
    <s v="Frankenversand"/>
    <s v="Berliner Platz 43"/>
    <x v="16"/>
    <s v=""/>
    <s v="80805"/>
    <x v="1"/>
  </r>
  <r>
    <x v="20"/>
    <x v="18"/>
    <n v="8"/>
    <d v="1994-08-30T00:00:00"/>
    <d v="1994-09-27T00:00:00"/>
    <d v="1994-09-02T00:00:00"/>
    <n v="3"/>
    <n v="66.290000000000006"/>
    <s v="GROSELLA-Restaurante"/>
    <s v="5ª Ave. Los Palos Grandes"/>
    <x v="17"/>
    <s v="DF"/>
    <s v="1081"/>
    <x v="5"/>
  </r>
  <r>
    <x v="21"/>
    <x v="19"/>
    <n v="5"/>
    <d v="1994-08-31T00:00:00"/>
    <d v="1994-09-14T00:00:00"/>
    <d v="1994-09-09T00:00:00"/>
    <n v="1"/>
    <n v="4.5599999999999996"/>
    <s v="White Clover Markets"/>
    <s v="1029 - 12th Ave. S."/>
    <x v="18"/>
    <s v="WA"/>
    <s v="98124"/>
    <x v="8"/>
  </r>
  <r>
    <x v="22"/>
    <x v="16"/>
    <n v="1"/>
    <d v="1994-09-01T00:00:00"/>
    <d v="1994-09-29T00:00:00"/>
    <d v="1994-09-02T00:00:00"/>
    <n v="1"/>
    <n v="136.54"/>
    <s v="Wartian Herkku"/>
    <s v="Torikatu 38"/>
    <x v="15"/>
    <s v=""/>
    <s v="90110"/>
    <x v="10"/>
  </r>
  <r>
    <x v="23"/>
    <x v="20"/>
    <n v="6"/>
    <d v="1994-09-01T00:00:00"/>
    <d v="1994-09-29T00:00:00"/>
    <d v="1994-09-30T00:00:00"/>
    <n v="2"/>
    <n v="4.54"/>
    <s v="Split Rail Beer &amp; Ale"/>
    <s v="P.O. Box 555"/>
    <x v="19"/>
    <s v="WY"/>
    <s v="82520"/>
    <x v="8"/>
  </r>
  <r>
    <x v="24"/>
    <x v="13"/>
    <n v="6"/>
    <d v="1994-09-02T00:00:00"/>
    <d v="1994-09-30T00:00:00"/>
    <d v="1994-09-06T00:00:00"/>
    <n v="2"/>
    <n v="98.03"/>
    <s v="Rattlesnake Canyon Grocery"/>
    <s v="2817 Milton Dr."/>
    <x v="12"/>
    <s v="NM"/>
    <s v="87110"/>
    <x v="8"/>
  </r>
  <r>
    <x v="25"/>
    <x v="21"/>
    <n v="3"/>
    <d v="1994-09-05T00:00:00"/>
    <d v="1994-10-03T00:00:00"/>
    <d v="1994-09-12T00:00:00"/>
    <n v="3"/>
    <n v="76.069999999999993"/>
    <s v="QUICK-Stop"/>
    <s v="Taucherstraße 10"/>
    <x v="20"/>
    <s v=""/>
    <s v="01307"/>
    <x v="1"/>
  </r>
  <r>
    <x v="26"/>
    <x v="0"/>
    <n v="6"/>
    <d v="1994-09-06T00:00:00"/>
    <d v="1994-10-04T00:00:00"/>
    <d v="1994-09-16T00:00:00"/>
    <n v="1"/>
    <n v="6.01"/>
    <s v="Vins et alcools Chevalier"/>
    <s v="59 rue de l'Abbaye"/>
    <x v="0"/>
    <s v=""/>
    <s v="51100"/>
    <x v="0"/>
  </r>
  <r>
    <x v="27"/>
    <x v="22"/>
    <n v="1"/>
    <d v="1994-09-07T00:00:00"/>
    <d v="1994-10-05T00:00:00"/>
    <d v="1994-09-09T00:00:00"/>
    <n v="1"/>
    <n v="26.93"/>
    <s v="Magazzini Alimentari Riuniti"/>
    <s v="Via Ludovico il Moro 22"/>
    <x v="21"/>
    <s v=""/>
    <s v="24100"/>
    <x v="11"/>
  </r>
  <r>
    <x v="28"/>
    <x v="23"/>
    <n v="8"/>
    <d v="1994-09-08T00:00:00"/>
    <d v="1994-09-22T00:00:00"/>
    <d v="1994-09-14T00:00:00"/>
    <n v="3"/>
    <n v="13.84"/>
    <s v="Tortuga Restaurante"/>
    <s v="Avda. Azteca 123"/>
    <x v="10"/>
    <s v=""/>
    <s v="05033"/>
    <x v="7"/>
  </r>
  <r>
    <x v="29"/>
    <x v="24"/>
    <n v="2"/>
    <d v="1994-09-09T00:00:00"/>
    <d v="1994-10-07T00:00:00"/>
    <d v="1994-09-13T00:00:00"/>
    <n v="3"/>
    <n v="125.77"/>
    <s v="Morgenstern Gesundkost"/>
    <s v="Heerstr. 22"/>
    <x v="22"/>
    <s v=""/>
    <s v="04179"/>
    <x v="1"/>
  </r>
  <r>
    <x v="30"/>
    <x v="25"/>
    <n v="8"/>
    <d v="1994-09-12T00:00:00"/>
    <d v="1994-10-10T00:00:00"/>
    <d v="1994-09-16T00:00:00"/>
    <n v="2"/>
    <n v="92.69"/>
    <s v="Berglunds snabbköp"/>
    <s v="Berguvsvägen  8"/>
    <x v="23"/>
    <s v=""/>
    <s v="S-958 22"/>
    <x v="9"/>
  </r>
  <r>
    <x v="31"/>
    <x v="26"/>
    <n v="8"/>
    <d v="1994-09-13T00:00:00"/>
    <d v="1994-10-11T00:00:00"/>
    <d v="1994-09-16T00:00:00"/>
    <n v="2"/>
    <n v="25.83"/>
    <s v="Lehmanns Marktstand"/>
    <s v="Magazinweg 7"/>
    <x v="24"/>
    <s v=""/>
    <s v="60528"/>
    <x v="1"/>
  </r>
  <r>
    <x v="32"/>
    <x v="25"/>
    <n v="2"/>
    <d v="1994-09-14T00:00:00"/>
    <d v="1994-10-12T00:00:00"/>
    <d v="1994-10-13T00:00:00"/>
    <n v="1"/>
    <n v="8.98"/>
    <s v="Berglunds snabbköp"/>
    <s v="Berguvsvägen  8"/>
    <x v="23"/>
    <s v=""/>
    <s v="S-958 22"/>
    <x v="9"/>
  </r>
  <r>
    <x v="33"/>
    <x v="27"/>
    <n v="4"/>
    <d v="1994-09-14T00:00:00"/>
    <d v="1994-09-28T00:00:00"/>
    <d v="1994-09-21T00:00:00"/>
    <n v="1"/>
    <n v="2.94"/>
    <s v="Romero y tomillo"/>
    <s v="Gran Vía, 1"/>
    <x v="25"/>
    <s v=""/>
    <s v="28001"/>
    <x v="12"/>
  </r>
  <r>
    <x v="34"/>
    <x v="27"/>
    <n v="4"/>
    <d v="1994-09-15T00:00:00"/>
    <d v="1994-10-13T00:00:00"/>
    <d v="1994-09-21T00:00:00"/>
    <n v="1"/>
    <n v="12.69"/>
    <s v="Romero y tomillo"/>
    <s v="Gran Vía, 1"/>
    <x v="25"/>
    <s v=""/>
    <s v="28001"/>
    <x v="12"/>
  </r>
  <r>
    <x v="35"/>
    <x v="28"/>
    <n v="3"/>
    <d v="1994-09-16T00:00:00"/>
    <d v="1994-10-14T00:00:00"/>
    <d v="1994-09-23T00:00:00"/>
    <n v="3"/>
    <n v="84.81"/>
    <s v="LILA-Supermercado"/>
    <s v="Carrera 52 con Ave. Bolívar #65-98 Llano Largo"/>
    <x v="26"/>
    <s v="Lara"/>
    <s v="3508"/>
    <x v="5"/>
  </r>
  <r>
    <x v="36"/>
    <x v="26"/>
    <n v="4"/>
    <d v="1994-09-19T00:00:00"/>
    <d v="1994-10-17T00:00:00"/>
    <d v="1994-09-27T00:00:00"/>
    <n v="1"/>
    <n v="76.56"/>
    <s v="Lehmanns Marktstand"/>
    <s v="Magazinweg 7"/>
    <x v="24"/>
    <s v=""/>
    <s v="60528"/>
    <x v="1"/>
  </r>
  <r>
    <x v="37"/>
    <x v="21"/>
    <n v="1"/>
    <d v="1994-09-20T00:00:00"/>
    <d v="1994-10-18T00:00:00"/>
    <d v="1994-09-26T00:00:00"/>
    <n v="2"/>
    <n v="76.83"/>
    <s v="QUICK-Stop"/>
    <s v="Taucherstraße 10"/>
    <x v="20"/>
    <s v=""/>
    <s v="01307"/>
    <x v="1"/>
  </r>
  <r>
    <x v="38"/>
    <x v="21"/>
    <n v="8"/>
    <d v="1994-09-21T00:00:00"/>
    <d v="1994-10-19T00:00:00"/>
    <d v="1994-09-30T00:00:00"/>
    <n v="3"/>
    <n v="229.24"/>
    <s v="QUICK-Stop"/>
    <s v="Taucherstraße 10"/>
    <x v="20"/>
    <s v=""/>
    <s v="01307"/>
    <x v="1"/>
  </r>
  <r>
    <x v="39"/>
    <x v="29"/>
    <n v="8"/>
    <d v="1994-09-22T00:00:00"/>
    <d v="1994-10-20T00:00:00"/>
    <d v="1994-09-28T00:00:00"/>
    <n v="3"/>
    <n v="12.76"/>
    <s v="Ricardo Adocicados"/>
    <s v="Av. Copacabana, 267"/>
    <x v="2"/>
    <s v="RJ"/>
    <s v="02389-890"/>
    <x v="2"/>
  </r>
  <r>
    <x v="40"/>
    <x v="30"/>
    <n v="4"/>
    <d v="1994-09-23T00:00:00"/>
    <d v="1994-10-21T00:00:00"/>
    <d v="1994-10-04T00:00:00"/>
    <n v="1"/>
    <n v="7.45"/>
    <s v="Reggiani Caseifici"/>
    <s v="Strada Provinciale 124"/>
    <x v="27"/>
    <s v=""/>
    <s v="42100"/>
    <x v="11"/>
  </r>
  <r>
    <x v="41"/>
    <x v="31"/>
    <n v="7"/>
    <d v="1994-09-26T00:00:00"/>
    <d v="1994-10-24T00:00:00"/>
    <d v="1994-09-28T00:00:00"/>
    <n v="3"/>
    <n v="22.77"/>
    <s v="B's Beverages"/>
    <s v="Fauntleroy Circus"/>
    <x v="28"/>
    <s v=""/>
    <s v="EC2 5NT"/>
    <x v="13"/>
  </r>
  <r>
    <x v="42"/>
    <x v="32"/>
    <n v="8"/>
    <d v="1994-09-27T00:00:00"/>
    <d v="1994-10-25T00:00:00"/>
    <d v="1994-10-04T00:00:00"/>
    <n v="1"/>
    <n v="79.7"/>
    <s v="Comércio Mineiro"/>
    <s v="Av. dos Lusíadas, 23"/>
    <x v="29"/>
    <s v="SP"/>
    <s v="05432-043"/>
    <x v="2"/>
  </r>
  <r>
    <x v="43"/>
    <x v="12"/>
    <n v="6"/>
    <d v="1994-09-27T00:00:00"/>
    <d v="1994-10-25T00:00:00"/>
    <d v="1994-10-05T00:00:00"/>
    <n v="2"/>
    <n v="6.4"/>
    <s v="Que Delícia"/>
    <s v="Rua da Panificadora, 12"/>
    <x v="2"/>
    <s v="RJ"/>
    <s v="02389-673"/>
    <x v="2"/>
  </r>
  <r>
    <x v="44"/>
    <x v="33"/>
    <n v="1"/>
    <d v="1994-09-28T00:00:00"/>
    <d v="1994-10-26T00:00:00"/>
    <d v="1994-10-03T00:00:00"/>
    <n v="2"/>
    <n v="1.35"/>
    <s v="Tradição Hipermercados"/>
    <s v="Av. Inês de Castro, 414"/>
    <x v="29"/>
    <s v="SP"/>
    <s v="05634-030"/>
    <x v="2"/>
  </r>
  <r>
    <x v="45"/>
    <x v="23"/>
    <n v="1"/>
    <d v="1994-09-29T00:00:00"/>
    <d v="1994-10-27T00:00:00"/>
    <d v="1994-10-12T00:00:00"/>
    <n v="3"/>
    <n v="21.18"/>
    <s v="Tortuga Restaurante"/>
    <s v="Avda. Azteca 123"/>
    <x v="10"/>
    <s v=""/>
    <s v="05033"/>
    <x v="7"/>
  </r>
  <r>
    <x v="46"/>
    <x v="13"/>
    <n v="4"/>
    <d v="1994-09-30T00:00:00"/>
    <d v="1994-10-28T00:00:00"/>
    <d v="1994-10-06T00:00:00"/>
    <n v="2"/>
    <n v="147.26"/>
    <s v="Rattlesnake Canyon Grocery"/>
    <s v="2817 Milton Dr."/>
    <x v="12"/>
    <s v="NM"/>
    <s v="87110"/>
    <x v="8"/>
  </r>
  <r>
    <x v="47"/>
    <x v="0"/>
    <n v="2"/>
    <d v="1994-10-03T00:00:00"/>
    <d v="1994-10-31T00:00:00"/>
    <d v="1994-10-11T00:00:00"/>
    <n v="2"/>
    <n v="1.1499999999999999"/>
    <s v="Vins et alcools Chevalier"/>
    <s v="59 rue de l'Abbaye"/>
    <x v="0"/>
    <s v=""/>
    <s v="51100"/>
    <x v="0"/>
  </r>
  <r>
    <x v="48"/>
    <x v="28"/>
    <n v="6"/>
    <d v="1994-10-04T00:00:00"/>
    <d v="1994-11-01T00:00:00"/>
    <d v="1994-10-12T00:00:00"/>
    <n v="1"/>
    <n v="0.12"/>
    <s v="LILA-Supermercado"/>
    <s v="Carrera 52 con Ave. Bolívar #65-98 Llano Largo"/>
    <x v="26"/>
    <s v="Lara"/>
    <s v="3508"/>
    <x v="5"/>
  </r>
  <r>
    <x v="49"/>
    <x v="15"/>
    <n v="5"/>
    <d v="1994-10-05T00:00:00"/>
    <d v="1994-11-16T00:00:00"/>
    <d v="1994-10-11T00:00:00"/>
    <n v="2"/>
    <n v="5.74"/>
    <s v="Blondel père et fils"/>
    <s v="24, place Kléber"/>
    <x v="14"/>
    <s v=""/>
    <s v="67000"/>
    <x v="0"/>
  </r>
  <r>
    <x v="50"/>
    <x v="34"/>
    <n v="6"/>
    <d v="1994-10-06T00:00:00"/>
    <d v="1994-11-03T00:00:00"/>
    <d v="1994-10-12T00:00:00"/>
    <n v="2"/>
    <n v="168.22"/>
    <s v="Hungry Owl All-Night Grocers"/>
    <s v="8 Johnstown Road"/>
    <x v="30"/>
    <s v="Co. Cork"/>
    <s v=""/>
    <x v="14"/>
  </r>
  <r>
    <x v="51"/>
    <x v="29"/>
    <n v="4"/>
    <d v="1994-10-07T00:00:00"/>
    <d v="1994-11-04T00:00:00"/>
    <d v="1994-10-14T00:00:00"/>
    <n v="2"/>
    <n v="29.76"/>
    <s v="Ricardo Adocicados"/>
    <s v="Av. Copacabana, 267"/>
    <x v="2"/>
    <s v="RJ"/>
    <s v="02389-890"/>
    <x v="2"/>
  </r>
  <r>
    <x v="52"/>
    <x v="22"/>
    <n v="2"/>
    <d v="1994-10-10T00:00:00"/>
    <d v="1994-11-07T00:00:00"/>
    <d v="1994-10-19T00:00:00"/>
    <n v="2"/>
    <n v="17.68"/>
    <s v="Magazzini Alimentari Riuniti"/>
    <s v="Via Ludovico il Moro 22"/>
    <x v="21"/>
    <s v=""/>
    <s v="24100"/>
    <x v="11"/>
  </r>
  <r>
    <x v="53"/>
    <x v="35"/>
    <n v="8"/>
    <d v="1994-10-10T00:00:00"/>
    <d v="1994-11-07T00:00:00"/>
    <d v="1994-10-18T00:00:00"/>
    <n v="2"/>
    <n v="45.08"/>
    <s v="Die Wandernde Kuh"/>
    <s v="Adenauerallee 900"/>
    <x v="31"/>
    <s v=""/>
    <s v="70563"/>
    <x v="1"/>
  </r>
  <r>
    <x v="54"/>
    <x v="4"/>
    <n v="4"/>
    <d v="1994-10-11T00:00:00"/>
    <d v="1994-11-08T00:00:00"/>
    <d v="1994-11-09T00:00:00"/>
    <n v="2"/>
    <n v="6.27"/>
    <s v="Suprêmes délices"/>
    <s v="Boulevard Tirou, 255"/>
    <x v="4"/>
    <s v=""/>
    <s v="B-6000"/>
    <x v="3"/>
  </r>
  <r>
    <x v="55"/>
    <x v="36"/>
    <n v="7"/>
    <d v="1994-10-12T00:00:00"/>
    <d v="1994-11-09T00:00:00"/>
    <d v="1994-10-19T00:00:00"/>
    <n v="2"/>
    <n v="107.83"/>
    <s v="Godos Cocina Típica"/>
    <s v="C/ Romero, 33"/>
    <x v="32"/>
    <s v=""/>
    <s v="41101"/>
    <x v="12"/>
  </r>
  <r>
    <x v="56"/>
    <x v="23"/>
    <n v="1"/>
    <d v="1994-10-13T00:00:00"/>
    <d v="1994-11-10T00:00:00"/>
    <d v="1994-10-18T00:00:00"/>
    <n v="2"/>
    <n v="63.79"/>
    <s v="Tortuga Restaurante"/>
    <s v="Avda. Azteca 123"/>
    <x v="10"/>
    <s v=""/>
    <s v="05033"/>
    <x v="7"/>
  </r>
  <r>
    <x v="57"/>
    <x v="37"/>
    <n v="8"/>
    <d v="1994-10-14T00:00:00"/>
    <d v="1994-11-11T00:00:00"/>
    <d v="1994-11-09T00:00:00"/>
    <n v="3"/>
    <n v="257.62"/>
    <s v="Old World Delicatessen"/>
    <s v="2743 Bering St."/>
    <x v="33"/>
    <s v="AK"/>
    <s v="99508"/>
    <x v="8"/>
  </r>
  <r>
    <x v="58"/>
    <x v="27"/>
    <n v="1"/>
    <d v="1994-10-17T00:00:00"/>
    <d v="1994-11-14T00:00:00"/>
    <d v="1994-10-24T00:00:00"/>
    <n v="3"/>
    <n v="7.56"/>
    <s v="Romero y tomillo"/>
    <s v="Gran Vía, 1"/>
    <x v="25"/>
    <s v=""/>
    <s v="28001"/>
    <x v="12"/>
  </r>
  <r>
    <x v="59"/>
    <x v="38"/>
    <n v="2"/>
    <d v="1994-10-18T00:00:00"/>
    <d v="1994-11-15T00:00:00"/>
    <d v="1994-10-26T00:00:00"/>
    <n v="2"/>
    <n v="0.56000000000000005"/>
    <s v="Lonesome Pine Restaurant"/>
    <s v="89 Chiaroscuro Rd."/>
    <x v="34"/>
    <s v="OR"/>
    <s v="97219"/>
    <x v="8"/>
  </r>
  <r>
    <x v="60"/>
    <x v="39"/>
    <n v="7"/>
    <d v="1994-10-19T00:00:00"/>
    <d v="1994-11-16T00:00:00"/>
    <d v="1994-10-25T00:00:00"/>
    <n v="3"/>
    <n v="1.61"/>
    <s v="Ana Trujillo Emparedados y helados"/>
    <s v="Avda. de la Constitución 2222"/>
    <x v="10"/>
    <s v=""/>
    <s v="05021"/>
    <x v="7"/>
  </r>
  <r>
    <x v="61"/>
    <x v="34"/>
    <n v="3"/>
    <d v="1994-10-20T00:00:00"/>
    <d v="1994-11-17T00:00:00"/>
    <d v="1994-11-23T00:00:00"/>
    <n v="1"/>
    <n v="47.3"/>
    <s v="Hungry Owl All-Night Grocers"/>
    <s v="8 Johnstown Road"/>
    <x v="30"/>
    <s v="Co. Cork"/>
    <s v=""/>
    <x v="14"/>
  </r>
  <r>
    <x v="62"/>
    <x v="40"/>
    <n v="8"/>
    <d v="1994-10-21T00:00:00"/>
    <d v="1994-11-18T00:00:00"/>
    <d v="1994-10-28T00:00:00"/>
    <n v="2"/>
    <n v="17.52"/>
    <s v="The Big Cheese"/>
    <s v="89 Jefferson Way_x000a_Suite 2"/>
    <x v="34"/>
    <s v="OR"/>
    <s v="97201"/>
    <x v="8"/>
  </r>
  <r>
    <x v="63"/>
    <x v="41"/>
    <n v="1"/>
    <d v="1994-10-21T00:00:00"/>
    <d v="1994-11-04T00:00:00"/>
    <d v="1994-10-27T00:00:00"/>
    <n v="3"/>
    <n v="24.69"/>
    <s v="Du monde entier"/>
    <s v="67, rue des Cinquante Otages"/>
    <x v="35"/>
    <s v=""/>
    <s v="44000"/>
    <x v="0"/>
  </r>
  <r>
    <x v="64"/>
    <x v="35"/>
    <n v="2"/>
    <d v="1994-10-24T00:00:00"/>
    <d v="1994-11-21T00:00:00"/>
    <d v="1994-11-03T00:00:00"/>
    <n v="2"/>
    <n v="40.26"/>
    <s v="Die Wandernde Kuh"/>
    <s v="Adenauerallee 900"/>
    <x v="31"/>
    <s v=""/>
    <s v="70563"/>
    <x v="1"/>
  </r>
  <r>
    <x v="65"/>
    <x v="21"/>
    <n v="2"/>
    <d v="1994-10-25T00:00:00"/>
    <d v="1994-11-22T00:00:00"/>
    <d v="1994-11-04T00:00:00"/>
    <n v="2"/>
    <n v="1.96"/>
    <s v="QUICK-Stop"/>
    <s v="Taucherstraße 10"/>
    <x v="20"/>
    <s v=""/>
    <s v="01307"/>
    <x v="1"/>
  </r>
  <r>
    <x v="66"/>
    <x v="13"/>
    <n v="1"/>
    <d v="1994-10-26T00:00:00"/>
    <d v="1994-11-23T00:00:00"/>
    <d v="1994-11-04T00:00:00"/>
    <n v="2"/>
    <n v="74.16"/>
    <s v="Rattlesnake Canyon Grocery"/>
    <s v="2817 Milton Dr."/>
    <x v="12"/>
    <s v="NM"/>
    <s v="87110"/>
    <x v="8"/>
  </r>
  <r>
    <x v="67"/>
    <x v="42"/>
    <n v="4"/>
    <d v="1994-10-27T00:00:00"/>
    <d v="1994-11-24T00:00:00"/>
    <d v="1994-11-03T00:00:00"/>
    <n v="2"/>
    <n v="41.76"/>
    <s v="Island Trading"/>
    <s v="Garden House_x000a_Crowther Way"/>
    <x v="36"/>
    <s v="Isle of Wight"/>
    <s v="PO31 7PJ"/>
    <x v="13"/>
  </r>
  <r>
    <x v="68"/>
    <x v="13"/>
    <n v="1"/>
    <d v="1994-10-28T00:00:00"/>
    <d v="1994-11-25T00:00:00"/>
    <d v="1994-11-08T00:00:00"/>
    <n v="3"/>
    <n v="150.15"/>
    <s v="Rattlesnake Canyon Grocery"/>
    <s v="2817 Milton Dr."/>
    <x v="12"/>
    <s v="NM"/>
    <s v="87110"/>
    <x v="8"/>
  </r>
  <r>
    <x v="69"/>
    <x v="38"/>
    <n v="6"/>
    <d v="1994-10-31T00:00:00"/>
    <d v="1994-11-28T00:00:00"/>
    <d v="1994-11-10T00:00:00"/>
    <n v="1"/>
    <n v="12.69"/>
    <s v="Lonesome Pine Restaurant"/>
    <s v="89 Chiaroscuro Rd."/>
    <x v="34"/>
    <s v="OR"/>
    <s v="97219"/>
    <x v="8"/>
  </r>
  <r>
    <x v="70"/>
    <x v="42"/>
    <n v="8"/>
    <d v="1994-11-01T00:00:00"/>
    <d v="1994-11-29T00:00:00"/>
    <d v="1994-11-04T00:00:00"/>
    <n v="2"/>
    <n v="4.7300000000000004"/>
    <s v="Island Trading"/>
    <s v="Garden House_x000a_Crowther Way"/>
    <x v="36"/>
    <s v="Isle of Wight"/>
    <s v="PO31 7PJ"/>
    <x v="13"/>
  </r>
  <r>
    <x v="71"/>
    <x v="23"/>
    <n v="7"/>
    <d v="1994-11-02T00:00:00"/>
    <d v="1994-11-30T00:00:00"/>
    <d v="1994-11-11T00:00:00"/>
    <n v="3"/>
    <n v="64.5"/>
    <s v="Tortuga Restaurante"/>
    <s v="Avda. Azteca 123"/>
    <x v="10"/>
    <s v=""/>
    <s v="05033"/>
    <x v="7"/>
  </r>
  <r>
    <x v="72"/>
    <x v="16"/>
    <n v="5"/>
    <d v="1994-11-03T00:00:00"/>
    <d v="1994-11-17T00:00:00"/>
    <d v="1994-11-18T00:00:00"/>
    <n v="3"/>
    <n v="34.57"/>
    <s v="Wartian Herkku"/>
    <s v="Torikatu 38"/>
    <x v="15"/>
    <s v=""/>
    <s v="90110"/>
    <x v="10"/>
  </r>
  <r>
    <x v="73"/>
    <x v="42"/>
    <n v="3"/>
    <d v="1994-11-03T00:00:00"/>
    <d v="1994-12-01T00:00:00"/>
    <d v="1994-11-11T00:00:00"/>
    <n v="2"/>
    <n v="3.43"/>
    <s v="Island Trading"/>
    <s v="Garden House_x000a_Crowther Way"/>
    <x v="36"/>
    <s v="Isle of Wight"/>
    <s v="PO31 7PJ"/>
    <x v="13"/>
  </r>
  <r>
    <x v="74"/>
    <x v="43"/>
    <n v="7"/>
    <d v="1994-11-04T00:00:00"/>
    <d v="1994-12-02T00:00:00"/>
    <d v="1994-11-23T00:00:00"/>
    <n v="3"/>
    <n v="0.4"/>
    <s v="Pericles Comidas clásicas"/>
    <s v="Calle Dr. Jorge Cash 321"/>
    <x v="10"/>
    <s v=""/>
    <s v="05033"/>
    <x v="7"/>
  </r>
  <r>
    <x v="75"/>
    <x v="44"/>
    <n v="4"/>
    <d v="1994-11-07T00:00:00"/>
    <d v="1994-12-05T00:00:00"/>
    <d v="1994-11-14T00:00:00"/>
    <n v="1"/>
    <n v="4.88"/>
    <s v="Königlich Essen"/>
    <s v="Maubelstr. 90"/>
    <x v="37"/>
    <s v=""/>
    <s v="14776"/>
    <x v="1"/>
  </r>
  <r>
    <x v="76"/>
    <x v="45"/>
    <n v="9"/>
    <d v="1994-11-08T00:00:00"/>
    <d v="1994-12-06T00:00:00"/>
    <d v="1994-11-10T00:00:00"/>
    <n v="1"/>
    <n v="214.27"/>
    <s v="Save-a-lot Markets"/>
    <s v="187 Suffolk Ln."/>
    <x v="38"/>
    <s v="ID"/>
    <s v="83720"/>
    <x v="8"/>
  </r>
  <r>
    <x v="77"/>
    <x v="44"/>
    <n v="1"/>
    <d v="1994-11-09T00:00:00"/>
    <d v="1994-11-23T00:00:00"/>
    <d v="1994-11-14T00:00:00"/>
    <n v="3"/>
    <n v="64.86"/>
    <s v="Königlich Essen"/>
    <s v="Maubelstr. 90"/>
    <x v="37"/>
    <s v=""/>
    <s v="14776"/>
    <x v="1"/>
  </r>
  <r>
    <x v="78"/>
    <x v="46"/>
    <n v="4"/>
    <d v="1994-11-10T00:00:00"/>
    <d v="1994-12-08T00:00:00"/>
    <d v="1994-11-14T00:00:00"/>
    <n v="2"/>
    <n v="77.92"/>
    <s v="Bólido Comidas preparadas"/>
    <s v="C/ Araquil, 67"/>
    <x v="25"/>
    <s v=""/>
    <s v="28023"/>
    <x v="12"/>
  </r>
  <r>
    <x v="79"/>
    <x v="14"/>
    <n v="2"/>
    <d v="1994-11-11T00:00:00"/>
    <d v="1994-12-09T00:00:00"/>
    <d v="1994-11-14T00:00:00"/>
    <n v="1"/>
    <n v="63.36"/>
    <s v="Folk och fä HB"/>
    <s v="Åkergatan 24"/>
    <x v="13"/>
    <s v=""/>
    <s v="S-844 67"/>
    <x v="9"/>
  </r>
  <r>
    <x v="80"/>
    <x v="47"/>
    <n v="4"/>
    <d v="1994-11-14T00:00:00"/>
    <d v="1994-12-12T00:00:00"/>
    <d v="1994-11-17T00:00:00"/>
    <n v="3"/>
    <n v="87.03"/>
    <s v="Furia Bacalhau e Frutos do Mar"/>
    <s v="Jardim das rosas n. 32"/>
    <x v="39"/>
    <s v=""/>
    <s v="1675"/>
    <x v="15"/>
  </r>
  <r>
    <x v="81"/>
    <x v="20"/>
    <n v="4"/>
    <d v="1994-11-15T00:00:00"/>
    <d v="1994-12-27T00:00:00"/>
    <d v="1994-11-23T00:00:00"/>
    <n v="2"/>
    <n v="191.67"/>
    <s v="Split Rail Beer &amp; Ale"/>
    <s v="P.O. Box 555"/>
    <x v="19"/>
    <s v="WY"/>
    <s v="82520"/>
    <x v="8"/>
  </r>
  <r>
    <x v="82"/>
    <x v="28"/>
    <n v="3"/>
    <d v="1994-11-16T00:00:00"/>
    <d v="1994-12-14T00:00:00"/>
    <d v="1994-11-28T00:00:00"/>
    <n v="1"/>
    <n v="12.75"/>
    <s v="LILA-Supermercado"/>
    <s v="Carrera 52 con Ave. Bolívar #65-98 Llano Largo"/>
    <x v="26"/>
    <s v="Lara"/>
    <s v="3508"/>
    <x v="5"/>
  </r>
  <r>
    <x v="83"/>
    <x v="48"/>
    <n v="9"/>
    <d v="1994-11-16T00:00:00"/>
    <d v="1994-12-28T00:00:00"/>
    <d v="1994-11-21T00:00:00"/>
    <n v="1"/>
    <n v="10.19"/>
    <s v="Bon app'"/>
    <s v="12, rue des Bouchers"/>
    <x v="40"/>
    <s v=""/>
    <s v="13008"/>
    <x v="0"/>
  </r>
  <r>
    <x v="84"/>
    <x v="49"/>
    <n v="3"/>
    <d v="1994-11-17T00:00:00"/>
    <d v="1994-12-29T00:00:00"/>
    <d v="1994-11-21T00:00:00"/>
    <n v="2"/>
    <n v="52.84"/>
    <s v="Mère Paillarde"/>
    <s v="43 rue St. Laurent"/>
    <x v="41"/>
    <s v="Québec"/>
    <s v="H1J 1C3"/>
    <x v="16"/>
  </r>
  <r>
    <x v="85"/>
    <x v="16"/>
    <n v="5"/>
    <d v="1994-11-18T00:00:00"/>
    <d v="1994-12-16T00:00:00"/>
    <d v="1994-11-25T00:00:00"/>
    <n v="3"/>
    <n v="0.59"/>
    <s v="Wartian Herkku"/>
    <s v="Torikatu 38"/>
    <x v="15"/>
    <s v=""/>
    <s v="90110"/>
    <x v="10"/>
  </r>
  <r>
    <x v="86"/>
    <x v="3"/>
    <n v="8"/>
    <d v="1994-11-21T00:00:00"/>
    <d v="1994-12-19T00:00:00"/>
    <d v="1994-11-28T00:00:00"/>
    <n v="2"/>
    <n v="8.56"/>
    <s v="Victuailles en stock"/>
    <s v="2, rue du Commerce"/>
    <x v="3"/>
    <s v=""/>
    <s v="69004"/>
    <x v="0"/>
  </r>
  <r>
    <x v="87"/>
    <x v="34"/>
    <n v="7"/>
    <d v="1994-11-22T00:00:00"/>
    <d v="1994-12-20T00:00:00"/>
    <d v="1994-11-24T00:00:00"/>
    <n v="2"/>
    <n v="42.11"/>
    <s v="Hungry Owl All-Night Grocers"/>
    <s v="8 Johnstown Road"/>
    <x v="30"/>
    <s v="Co. Cork"/>
    <s v=""/>
    <x v="14"/>
  </r>
  <r>
    <x v="88"/>
    <x v="50"/>
    <n v="7"/>
    <d v="1994-11-23T00:00:00"/>
    <d v="1994-12-21T00:00:00"/>
    <d v="1994-11-25T00:00:00"/>
    <n v="2"/>
    <n v="15.51"/>
    <s v="Princesa Isabel Vinhos"/>
    <s v="Estrada da saúde n. 58"/>
    <x v="39"/>
    <s v=""/>
    <s v="1756"/>
    <x v="15"/>
  </r>
  <r>
    <x v="89"/>
    <x v="17"/>
    <n v="4"/>
    <d v="1994-11-24T00:00:00"/>
    <d v="1994-12-22T00:00:00"/>
    <d v="1994-11-29T00:00:00"/>
    <n v="3"/>
    <n v="108.26"/>
    <s v="Frankenversand"/>
    <s v="Berliner Platz 43"/>
    <x v="16"/>
    <s v=""/>
    <s v="80805"/>
    <x v="1"/>
  </r>
  <r>
    <x v="90"/>
    <x v="37"/>
    <n v="4"/>
    <d v="1994-11-25T00:00:00"/>
    <d v="1994-12-23T00:00:00"/>
    <d v="1994-11-29T00:00:00"/>
    <n v="3"/>
    <n v="84.21"/>
    <s v="Old World Delicatessen"/>
    <s v="2743 Bering St."/>
    <x v="33"/>
    <s v="AK"/>
    <s v="99508"/>
    <x v="8"/>
  </r>
  <r>
    <x v="91"/>
    <x v="49"/>
    <n v="2"/>
    <d v="1994-11-28T00:00:00"/>
    <d v="1994-12-26T00:00:00"/>
    <d v="1994-12-05T00:00:00"/>
    <n v="2"/>
    <n v="15.66"/>
    <s v="Mère Paillarde"/>
    <s v="43 rue St. Laurent"/>
    <x v="41"/>
    <s v="Québec"/>
    <s v="H1J 1C3"/>
    <x v="16"/>
  </r>
  <r>
    <x v="92"/>
    <x v="48"/>
    <n v="1"/>
    <d v="1994-11-29T00:00:00"/>
    <d v="1994-12-27T00:00:00"/>
    <d v="1994-12-09T00:00:00"/>
    <n v="3"/>
    <n v="166.31"/>
    <s v="Bon app'"/>
    <s v="12, rue des Bouchers"/>
    <x v="40"/>
    <s v=""/>
    <s v="13008"/>
    <x v="0"/>
  </r>
  <r>
    <x v="93"/>
    <x v="51"/>
    <n v="7"/>
    <d v="1994-11-29T00:00:00"/>
    <d v="1994-12-27T00:00:00"/>
    <d v="1994-12-06T00:00:00"/>
    <n v="3"/>
    <n v="26.78"/>
    <s v="Simons bistro"/>
    <s v="Vinbæltet 34"/>
    <x v="42"/>
    <s v=""/>
    <s v="1734"/>
    <x v="17"/>
  </r>
  <r>
    <x v="94"/>
    <x v="17"/>
    <n v="4"/>
    <d v="1994-11-30T00:00:00"/>
    <d v="1994-12-14T00:00:00"/>
    <d v="1994-12-05T00:00:00"/>
    <n v="2"/>
    <n v="54.83"/>
    <s v="Frankenversand"/>
    <s v="Berliner Platz 43"/>
    <x v="16"/>
    <s v=""/>
    <s v="80805"/>
    <x v="1"/>
  </r>
  <r>
    <x v="95"/>
    <x v="26"/>
    <n v="4"/>
    <d v="1994-12-01T00:00:00"/>
    <d v="1994-12-29T00:00:00"/>
    <d v="1994-12-07T00:00:00"/>
    <n v="1"/>
    <n v="110.37"/>
    <s v="Lehmanns Marktstand"/>
    <s v="Magazinweg 7"/>
    <x v="24"/>
    <s v=""/>
    <s v="60528"/>
    <x v="1"/>
  </r>
  <r>
    <x v="96"/>
    <x v="19"/>
    <n v="4"/>
    <d v="1994-12-02T00:00:00"/>
    <d v="1994-12-30T00:00:00"/>
    <d v="1994-12-06T00:00:00"/>
    <n v="2"/>
    <n v="23.29"/>
    <s v="White Clover Markets"/>
    <s v="1029 - 12th Ave. S."/>
    <x v="18"/>
    <s v="WA"/>
    <s v="98124"/>
    <x v="8"/>
  </r>
  <r>
    <x v="97"/>
    <x v="21"/>
    <n v="2"/>
    <d v="1994-12-05T00:00:00"/>
    <d v="1995-01-02T00:00:00"/>
    <d v="1994-12-12T00:00:00"/>
    <n v="2"/>
    <n v="249.06"/>
    <s v="QUICK-Stop"/>
    <s v="Taucherstraße 10"/>
    <x v="20"/>
    <s v=""/>
    <s v="01307"/>
    <x v="1"/>
  </r>
  <r>
    <x v="98"/>
    <x v="13"/>
    <n v="3"/>
    <d v="1994-12-06T00:00:00"/>
    <d v="1995-01-17T00:00:00"/>
    <d v="1994-12-09T00:00:00"/>
    <n v="3"/>
    <n v="142.08000000000001"/>
    <s v="Rattlesnake Canyon Grocery"/>
    <s v="2817 Milton Dr."/>
    <x v="12"/>
    <s v="NM"/>
    <s v="87110"/>
    <x v="8"/>
  </r>
  <r>
    <x v="99"/>
    <x v="52"/>
    <n v="4"/>
    <d v="1994-12-07T00:00:00"/>
    <d v="1995-01-04T00:00:00"/>
    <d v="1994-12-09T00:00:00"/>
    <n v="3"/>
    <n v="3.1"/>
    <s v="Familia Arquibaldo"/>
    <s v="Rua Orós, 92"/>
    <x v="29"/>
    <s v="SP"/>
    <s v="05442-030"/>
    <x v="2"/>
  </r>
  <r>
    <x v="100"/>
    <x v="35"/>
    <n v="4"/>
    <d v="1994-12-08T00:00:00"/>
    <d v="1995-01-05T00:00:00"/>
    <d v="1994-12-16T00:00:00"/>
    <n v="2"/>
    <n v="0.78"/>
    <s v="Die Wandernde Kuh"/>
    <s v="Adenauerallee 900"/>
    <x v="31"/>
    <s v=""/>
    <s v="70563"/>
    <x v="1"/>
  </r>
  <r>
    <x v="101"/>
    <x v="20"/>
    <n v="7"/>
    <d v="1994-12-09T00:00:00"/>
    <d v="1995-01-06T00:00:00"/>
    <d v="1994-12-16T00:00:00"/>
    <n v="1"/>
    <n v="8.6300000000000008"/>
    <s v="Split Rail Beer &amp; Ale"/>
    <s v="P.O. Box 555"/>
    <x v="19"/>
    <s v="WY"/>
    <s v="82520"/>
    <x v="8"/>
  </r>
  <r>
    <x v="102"/>
    <x v="53"/>
    <n v="6"/>
    <d v="1994-12-12T00:00:00"/>
    <d v="1995-01-09T00:00:00"/>
    <d v="1995-01-03T00:00:00"/>
    <n v="2"/>
    <n v="64.19"/>
    <s v="La maison d'Asie"/>
    <s v="1 rue Alsace-Lorraine"/>
    <x v="43"/>
    <s v=""/>
    <s v="31000"/>
    <x v="0"/>
  </r>
  <r>
    <x v="103"/>
    <x v="9"/>
    <n v="1"/>
    <d v="1994-12-12T00:00:00"/>
    <d v="1995-01-09T00:00:00"/>
    <d v="1994-12-21T00:00:00"/>
    <n v="1"/>
    <n v="162.33000000000001"/>
    <s v="Ernst Handel"/>
    <s v="Kirchgasse 6"/>
    <x v="9"/>
    <s v=""/>
    <s v="8010"/>
    <x v="6"/>
  </r>
  <r>
    <x v="104"/>
    <x v="47"/>
    <n v="3"/>
    <d v="1994-12-13T00:00:00"/>
    <d v="1994-12-27T00:00:00"/>
    <d v="1994-12-19T00:00:00"/>
    <n v="3"/>
    <n v="1.3"/>
    <s v="Furia Bacalhau e Frutos do Mar"/>
    <s v="Jardim das rosas n. 32"/>
    <x v="39"/>
    <s v=""/>
    <s v="1675"/>
    <x v="15"/>
  </r>
  <r>
    <x v="105"/>
    <x v="54"/>
    <n v="7"/>
    <d v="1994-12-14T00:00:00"/>
    <d v="1995-01-11T00:00:00"/>
    <d v="1994-12-26T00:00:00"/>
    <n v="3"/>
    <n v="360.63"/>
    <s v="Piccolo und mehr"/>
    <s v="Geislweg 14"/>
    <x v="44"/>
    <s v=""/>
    <s v="5020"/>
    <x v="6"/>
  </r>
  <r>
    <x v="106"/>
    <x v="43"/>
    <n v="8"/>
    <d v="1994-12-15T00:00:00"/>
    <d v="1995-01-12T00:00:00"/>
    <d v="1994-12-21T00:00:00"/>
    <n v="3"/>
    <n v="53.8"/>
    <s v="Pericles Comidas clásicas"/>
    <s v="Calle Dr. Jorge Cash 321"/>
    <x v="10"/>
    <s v=""/>
    <s v="05033"/>
    <x v="7"/>
  </r>
  <r>
    <x v="107"/>
    <x v="55"/>
    <n v="6"/>
    <d v="1994-12-16T00:00:00"/>
    <d v="1995-01-13T00:00:00"/>
    <d v="1994-12-21T00:00:00"/>
    <n v="1"/>
    <n v="41.95"/>
    <s v="Around the Horn"/>
    <s v="Brook Farm_x000a_Stratford St. Mary"/>
    <x v="45"/>
    <s v="Essex"/>
    <s v="CO7 6JX"/>
    <x v="13"/>
  </r>
  <r>
    <x v="108"/>
    <x v="35"/>
    <n v="6"/>
    <d v="1994-12-19T00:00:00"/>
    <d v="1995-01-16T00:00:00"/>
    <d v="1994-12-28T00:00:00"/>
    <n v="2"/>
    <n v="36.71"/>
    <s v="Die Wandernde Kuh"/>
    <s v="Adenauerallee 900"/>
    <x v="31"/>
    <s v=""/>
    <s v="70563"/>
    <x v="1"/>
  </r>
  <r>
    <x v="109"/>
    <x v="28"/>
    <n v="1"/>
    <d v="1994-12-20T00:00:00"/>
    <d v="1995-01-17T00:00:00"/>
    <d v="1995-01-02T00:00:00"/>
    <n v="3"/>
    <n v="34.880000000000003"/>
    <s v="LILA-Supermercado"/>
    <s v="Carrera 52 con Ave. Bolívar #65-98 Llano Largo"/>
    <x v="26"/>
    <s v="Lara"/>
    <s v="3508"/>
    <x v="5"/>
  </r>
  <r>
    <x v="110"/>
    <x v="53"/>
    <n v="5"/>
    <d v="1994-12-21T00:00:00"/>
    <d v="1995-01-18T00:00:00"/>
    <d v="1994-12-28T00:00:00"/>
    <n v="1"/>
    <n v="19.64"/>
    <s v="La maison d'Asie"/>
    <s v="1 rue Alsace-Lorraine"/>
    <x v="43"/>
    <s v=""/>
    <s v="31000"/>
    <x v="0"/>
  </r>
  <r>
    <x v="111"/>
    <x v="56"/>
    <n v="5"/>
    <d v="1994-12-22T00:00:00"/>
    <d v="1995-01-19T00:00:00"/>
    <d v="1994-12-27T00:00:00"/>
    <n v="3"/>
    <n v="288.43"/>
    <s v="Seven Seas Imports"/>
    <s v="90 Wadhurst Rd."/>
    <x v="28"/>
    <s v=""/>
    <s v="OX15 4NB"/>
    <x v="13"/>
  </r>
  <r>
    <x v="112"/>
    <x v="15"/>
    <n v="4"/>
    <d v="1994-12-23T00:00:00"/>
    <d v="1995-01-20T00:00:00"/>
    <d v="1995-01-02T00:00:00"/>
    <n v="3"/>
    <n v="131.69999999999999"/>
    <s v="Blondel père et fils"/>
    <s v="24, place Kléber"/>
    <x v="14"/>
    <s v=""/>
    <s v="67000"/>
    <x v="0"/>
  </r>
  <r>
    <x v="113"/>
    <x v="21"/>
    <n v="1"/>
    <d v="1994-12-23T00:00:00"/>
    <d v="1995-01-20T00:00:00"/>
    <d v="1995-01-03T00:00:00"/>
    <n v="2"/>
    <n v="183.17"/>
    <s v="QUICK-Stop"/>
    <s v="Taucherstraße 10"/>
    <x v="20"/>
    <s v=""/>
    <s v="01307"/>
    <x v="1"/>
  </r>
  <r>
    <x v="114"/>
    <x v="48"/>
    <n v="3"/>
    <d v="1994-12-26T00:00:00"/>
    <d v="1995-01-23T00:00:00"/>
    <d v="1994-12-29T00:00:00"/>
    <n v="1"/>
    <n v="96.04"/>
    <s v="Bon app'"/>
    <s v="12, rue des Bouchers"/>
    <x v="40"/>
    <s v=""/>
    <s v="13008"/>
    <x v="0"/>
  </r>
  <r>
    <x v="115"/>
    <x v="57"/>
    <n v="4"/>
    <d v="1994-12-27T00:00:00"/>
    <d v="1995-01-24T00:00:00"/>
    <d v="1995-01-04T00:00:00"/>
    <n v="3"/>
    <n v="30.54"/>
    <s v="Drachenblut Delikatessen"/>
    <s v="Walserweg 21"/>
    <x v="46"/>
    <s v=""/>
    <s v="52066"/>
    <x v="1"/>
  </r>
  <r>
    <x v="116"/>
    <x v="58"/>
    <n v="1"/>
    <d v="1994-12-27T00:00:00"/>
    <d v="1995-02-07T00:00:00"/>
    <d v="1995-01-04T00:00:00"/>
    <n v="1"/>
    <n v="71.97"/>
    <s v="Eastern Connection"/>
    <s v="35 King George"/>
    <x v="28"/>
    <s v=""/>
    <s v="WX3 6FW"/>
    <x v="13"/>
  </r>
  <r>
    <x v="117"/>
    <x v="59"/>
    <n v="3"/>
    <d v="1994-12-28T00:00:00"/>
    <d v="1995-01-25T00:00:00"/>
    <d v="1995-01-02T00:00:00"/>
    <n v="2"/>
    <n v="22"/>
    <s v="Antonio Moreno Taquería"/>
    <s v="Mataderos  2312"/>
    <x v="10"/>
    <s v=""/>
    <s v="05023"/>
    <x v="7"/>
  </r>
  <r>
    <x v="118"/>
    <x v="60"/>
    <n v="8"/>
    <d v="1994-12-29T00:00:00"/>
    <d v="1995-02-09T00:00:00"/>
    <d v="1995-01-30T00:00:00"/>
    <n v="2"/>
    <n v="10.14"/>
    <s v="Galería del gastronómo"/>
    <s v="Rambla de Cataluña, 23"/>
    <x v="47"/>
    <s v=""/>
    <s v="8022"/>
    <x v="12"/>
  </r>
  <r>
    <x v="119"/>
    <x v="61"/>
    <n v="7"/>
    <d v="1994-12-29T00:00:00"/>
    <d v="1995-01-26T00:00:00"/>
    <d v="1995-01-02T00:00:00"/>
    <n v="3"/>
    <n v="13.55"/>
    <s v="Vaffeljernet"/>
    <s v="Smagsløget 45"/>
    <x v="48"/>
    <s v=""/>
    <s v="8200"/>
    <x v="17"/>
  </r>
  <r>
    <x v="120"/>
    <x v="9"/>
    <n v="2"/>
    <d v="1994-12-30T00:00:00"/>
    <d v="1995-01-27T00:00:00"/>
    <d v="1995-01-02T00:00:00"/>
    <n v="2"/>
    <n v="101.95"/>
    <s v="Ernst Handel"/>
    <s v="Kirchgasse 6"/>
    <x v="9"/>
    <s v=""/>
    <s v="8010"/>
    <x v="6"/>
  </r>
  <r>
    <x v="121"/>
    <x v="20"/>
    <n v="8"/>
    <d v="1995-01-02T00:00:00"/>
    <d v="1995-01-30T00:00:00"/>
    <d v="1995-01-09T00:00:00"/>
    <n v="2"/>
    <n v="195.68"/>
    <s v="Split Rail Beer &amp; Ale"/>
    <s v="P.O. Box 555"/>
    <x v="19"/>
    <s v="WY"/>
    <s v="82520"/>
    <x v="8"/>
  </r>
  <r>
    <x v="122"/>
    <x v="5"/>
    <n v="6"/>
    <d v="1995-01-03T00:00:00"/>
    <d v="1995-01-31T00:00:00"/>
    <d v="1995-01-27T00:00:00"/>
    <n v="2"/>
    <n v="1.17"/>
    <s v="Chop-suey Chinese"/>
    <s v="Hauptstr. 31"/>
    <x v="5"/>
    <s v=""/>
    <s v="3012"/>
    <x v="4"/>
  </r>
  <r>
    <x v="123"/>
    <x v="53"/>
    <n v="1"/>
    <d v="1995-01-03T00:00:00"/>
    <d v="1995-01-31T00:00:00"/>
    <d v="1995-01-24T00:00:00"/>
    <n v="1"/>
    <n v="0.45"/>
    <s v="La maison d'Asie"/>
    <s v="1 rue Alsace-Lorraine"/>
    <x v="43"/>
    <s v=""/>
    <s v="31000"/>
    <x v="0"/>
  </r>
  <r>
    <x v="124"/>
    <x v="62"/>
    <n v="5"/>
    <d v="1995-01-04T00:00:00"/>
    <d v="1995-02-01T00:00:00"/>
    <d v="1995-01-09T00:00:00"/>
    <n v="2"/>
    <n v="890.78"/>
    <s v="Queen Cozinha"/>
    <s v="Alameda dos Canàrios, 891"/>
    <x v="29"/>
    <s v="SP"/>
    <s v="05487-020"/>
    <x v="2"/>
  </r>
  <r>
    <x v="125"/>
    <x v="34"/>
    <n v="4"/>
    <d v="1995-01-05T00:00:00"/>
    <d v="1995-02-02T00:00:00"/>
    <d v="1995-01-11T00:00:00"/>
    <n v="3"/>
    <n v="124.12"/>
    <s v="Hungry Owl All-Night Grocers"/>
    <s v="8 Johnstown Road"/>
    <x v="30"/>
    <s v="Co. Cork"/>
    <s v=""/>
    <x v="14"/>
  </r>
  <r>
    <x v="126"/>
    <x v="63"/>
    <n v="1"/>
    <d v="1995-01-05T00:00:00"/>
    <d v="1995-02-02T00:00:00"/>
    <d v="1995-01-09T00:00:00"/>
    <n v="3"/>
    <n v="3.94"/>
    <s v="Wolski Zajazd"/>
    <s v="ul. Filtrowa 68"/>
    <x v="49"/>
    <s v=""/>
    <s v="01-012"/>
    <x v="18"/>
  </r>
  <r>
    <x v="127"/>
    <x v="64"/>
    <n v="3"/>
    <d v="1995-01-06T00:00:00"/>
    <d v="1995-02-03T00:00:00"/>
    <d v="1995-01-09T00:00:00"/>
    <n v="2"/>
    <n v="20.12"/>
    <s v="Hungry Coyote Import Store"/>
    <s v="City Center Plaza_x000a_516 Main St."/>
    <x v="50"/>
    <s v="OR"/>
    <s v="97827"/>
    <x v="8"/>
  </r>
  <r>
    <x v="128"/>
    <x v="49"/>
    <n v="1"/>
    <d v="1995-01-09T00:00:00"/>
    <d v="1995-02-06T00:00:00"/>
    <d v="1995-01-13T00:00:00"/>
    <n v="2"/>
    <n v="20.39"/>
    <s v="Mère Paillarde"/>
    <s v="43 rue St. Laurent"/>
    <x v="41"/>
    <s v="Québec"/>
    <s v="H1J 1C3"/>
    <x v="16"/>
  </r>
  <r>
    <x v="129"/>
    <x v="56"/>
    <n v="1"/>
    <d v="1995-01-09T00:00:00"/>
    <d v="1995-02-06T00:00:00"/>
    <d v="1995-01-13T00:00:00"/>
    <n v="3"/>
    <n v="22.21"/>
    <s v="Seven Seas Imports"/>
    <s v="90 Wadhurst Rd."/>
    <x v="28"/>
    <s v=""/>
    <s v="OX15 4NB"/>
    <x v="13"/>
  </r>
  <r>
    <x v="130"/>
    <x v="14"/>
    <n v="5"/>
    <d v="1995-01-10T00:00:00"/>
    <d v="1995-02-07T00:00:00"/>
    <d v="1995-01-19T00:00:00"/>
    <n v="3"/>
    <n v="5.44"/>
    <s v="Folk och fä HB"/>
    <s v="Åkergatan 24"/>
    <x v="13"/>
    <s v=""/>
    <s v="S-844 67"/>
    <x v="9"/>
  </r>
  <r>
    <x v="131"/>
    <x v="12"/>
    <n v="2"/>
    <d v="1995-01-11T00:00:00"/>
    <d v="1995-02-08T00:00:00"/>
    <d v="1995-01-13T00:00:00"/>
    <n v="1"/>
    <n v="45.03"/>
    <s v="Que Delícia"/>
    <s v="Rua da Panificadora, 12"/>
    <x v="2"/>
    <s v="RJ"/>
    <s v="02389-673"/>
    <x v="2"/>
  </r>
  <r>
    <x v="132"/>
    <x v="34"/>
    <n v="8"/>
    <d v="1995-01-12T00:00:00"/>
    <d v="1995-02-09T00:00:00"/>
    <d v="1995-02-16T00:00:00"/>
    <n v="3"/>
    <n v="35.03"/>
    <s v="Hungry Owl All-Night Grocers"/>
    <s v="8 Johnstown Road"/>
    <x v="30"/>
    <s v="Co. Cork"/>
    <s v=""/>
    <x v="14"/>
  </r>
  <r>
    <x v="133"/>
    <x v="28"/>
    <n v="3"/>
    <d v="1995-01-12T00:00:00"/>
    <d v="1995-02-09T00:00:00"/>
    <d v="1995-01-13T00:00:00"/>
    <n v="3"/>
    <n v="7.99"/>
    <s v="LILA-Supermercado"/>
    <s v="Carrera 52 con Ave. Bolívar #65-98 Llano Largo"/>
    <x v="26"/>
    <s v="Lara"/>
    <s v="3508"/>
    <x v="5"/>
  </r>
  <r>
    <x v="134"/>
    <x v="9"/>
    <n v="4"/>
    <d v="1995-01-13T00:00:00"/>
    <d v="1995-02-10T00:00:00"/>
    <d v="1995-01-16T00:00:00"/>
    <n v="1"/>
    <n v="94.77"/>
    <s v="Ernst Handel"/>
    <s v="Kirchgasse 6"/>
    <x v="9"/>
    <s v=""/>
    <s v="8010"/>
    <x v="6"/>
  </r>
  <r>
    <x v="135"/>
    <x v="55"/>
    <n v="8"/>
    <d v="1995-01-16T00:00:00"/>
    <d v="1995-02-13T00:00:00"/>
    <d v="1995-01-18T00:00:00"/>
    <n v="3"/>
    <n v="34.24"/>
    <s v="Around the Horn"/>
    <s v="Brook Farm_x000a_Stratford St. Mary"/>
    <x v="45"/>
    <s v="Essex"/>
    <s v="CO7 6JX"/>
    <x v="13"/>
  </r>
  <r>
    <x v="136"/>
    <x v="25"/>
    <n v="3"/>
    <d v="1995-01-16T00:00:00"/>
    <d v="1995-02-13T00:00:00"/>
    <d v="1995-01-20T00:00:00"/>
    <n v="3"/>
    <n v="168.64"/>
    <s v="Berglunds snabbköp"/>
    <s v="Berguvsvägen  8"/>
    <x v="23"/>
    <s v=""/>
    <s v="S-958 22"/>
    <x v="9"/>
  </r>
  <r>
    <x v="137"/>
    <x v="20"/>
    <n v="1"/>
    <d v="1995-01-17T00:00:00"/>
    <d v="1995-02-14T00:00:00"/>
    <d v="1995-01-23T00:00:00"/>
    <n v="2"/>
    <n v="30.96"/>
    <s v="Split Rail Beer &amp; Ale"/>
    <s v="P.O. Box 555"/>
    <x v="19"/>
    <s v="WY"/>
    <s v="82520"/>
    <x v="8"/>
  </r>
  <r>
    <x v="138"/>
    <x v="52"/>
    <n v="9"/>
    <d v="1995-01-18T00:00:00"/>
    <d v="1995-02-01T00:00:00"/>
    <d v="1995-01-25T00:00:00"/>
    <n v="3"/>
    <n v="13.99"/>
    <s v="Familia Arquibaldo"/>
    <s v="Rua Orós, 92"/>
    <x v="29"/>
    <s v="SP"/>
    <s v="05442-030"/>
    <x v="2"/>
  </r>
  <r>
    <x v="139"/>
    <x v="65"/>
    <n v="1"/>
    <d v="1995-01-18T00:00:00"/>
    <d v="1995-02-15T00:00:00"/>
    <d v="1995-01-20T00:00:00"/>
    <n v="2"/>
    <n v="93.63"/>
    <s v="Santé Gourmet"/>
    <s v="Erling Skakkes gate 78"/>
    <x v="51"/>
    <s v=""/>
    <s v="4110"/>
    <x v="19"/>
  </r>
  <r>
    <x v="140"/>
    <x v="56"/>
    <n v="2"/>
    <d v="1995-01-19T00:00:00"/>
    <d v="1995-02-16T00:00:00"/>
    <d v="1995-01-20T00:00:00"/>
    <n v="1"/>
    <n v="34.86"/>
    <s v="Seven Seas Imports"/>
    <s v="90 Wadhurst Rd."/>
    <x v="28"/>
    <s v=""/>
    <s v="OX15 4NB"/>
    <x v="13"/>
  </r>
  <r>
    <x v="141"/>
    <x v="66"/>
    <n v="4"/>
    <d v="1995-01-20T00:00:00"/>
    <d v="1995-02-17T00:00:00"/>
    <d v="1995-01-24T00:00:00"/>
    <n v="2"/>
    <n v="47.42"/>
    <s v="Bottom-Dollar Markets"/>
    <s v="23 Tsawassen Blvd."/>
    <x v="52"/>
    <s v="BC"/>
    <s v="T2F 8M4"/>
    <x v="16"/>
  </r>
  <r>
    <x v="142"/>
    <x v="9"/>
    <n v="6"/>
    <d v="1995-01-23T00:00:00"/>
    <d v="1995-02-20T00:00:00"/>
    <d v="1995-01-26T00:00:00"/>
    <n v="1"/>
    <n v="126.38"/>
    <s v="Ernst Handel"/>
    <s v="Kirchgasse 6"/>
    <x v="9"/>
    <s v=""/>
    <s v="8010"/>
    <x v="6"/>
  </r>
  <r>
    <x v="143"/>
    <x v="57"/>
    <n v="3"/>
    <d v="1995-01-23T00:00:00"/>
    <d v="1995-02-20T00:00:00"/>
    <d v="1995-01-31T00:00:00"/>
    <n v="3"/>
    <n v="5.45"/>
    <s v="Drachenblut Delikatessen"/>
    <s v="Walserweg 21"/>
    <x v="46"/>
    <s v=""/>
    <s v="52066"/>
    <x v="1"/>
  </r>
  <r>
    <x v="144"/>
    <x v="54"/>
    <n v="2"/>
    <d v="1995-01-24T00:00:00"/>
    <d v="1995-02-21T00:00:00"/>
    <d v="1995-02-01T00:00:00"/>
    <n v="3"/>
    <n v="122.46"/>
    <s v="Piccolo und mehr"/>
    <s v="Geislweg 14"/>
    <x v="44"/>
    <s v=""/>
    <s v="5020"/>
    <x v="6"/>
  </r>
  <r>
    <x v="145"/>
    <x v="45"/>
    <n v="1"/>
    <d v="1995-01-25T00:00:00"/>
    <d v="1995-02-22T00:00:00"/>
    <d v="1995-02-03T00:00:00"/>
    <n v="3"/>
    <n v="126.56"/>
    <s v="Save-a-lot Markets"/>
    <s v="187 Suffolk Ln."/>
    <x v="38"/>
    <s v="ID"/>
    <s v="83720"/>
    <x v="8"/>
  </r>
  <r>
    <x v="146"/>
    <x v="64"/>
    <n v="1"/>
    <d v="1995-01-25T00:00:00"/>
    <d v="1995-02-22T00:00:00"/>
    <d v="1995-02-03T00:00:00"/>
    <n v="3"/>
    <n v="30.34"/>
    <s v="Hungry Coyote Import Store"/>
    <s v="City Center Plaza_x000a_516 Main St."/>
    <x v="50"/>
    <s v="OR"/>
    <s v="97827"/>
    <x v="8"/>
  </r>
  <r>
    <x v="147"/>
    <x v="8"/>
    <n v="6"/>
    <d v="1995-01-26T00:00:00"/>
    <d v="1995-02-23T00:00:00"/>
    <d v="1995-02-03T00:00:00"/>
    <n v="1"/>
    <n v="184.41"/>
    <s v="HILARIÓN-Abastos"/>
    <s v="Carrera 22 con Ave. Carlos Soublette #8-35"/>
    <x v="8"/>
    <s v="Táchira"/>
    <s v="5022"/>
    <x v="5"/>
  </r>
  <r>
    <x v="148"/>
    <x v="17"/>
    <n v="1"/>
    <d v="1995-01-27T00:00:00"/>
    <d v="1995-02-10T00:00:00"/>
    <d v="1995-02-06T00:00:00"/>
    <n v="3"/>
    <n v="135.35"/>
    <s v="Frankenversand"/>
    <s v="Berliner Platz 43"/>
    <x v="16"/>
    <s v=""/>
    <s v="80805"/>
    <x v="1"/>
  </r>
  <r>
    <x v="149"/>
    <x v="50"/>
    <n v="5"/>
    <d v="1995-01-27T00:00:00"/>
    <d v="1995-02-24T00:00:00"/>
    <d v="1995-02-02T00:00:00"/>
    <n v="1"/>
    <n v="60.26"/>
    <s v="Princesa Isabel Vinhos"/>
    <s v="Estrada da saúde n. 58"/>
    <x v="39"/>
    <s v=""/>
    <s v="1756"/>
    <x v="15"/>
  </r>
  <r>
    <x v="150"/>
    <x v="45"/>
    <n v="2"/>
    <d v="1995-01-30T00:00:00"/>
    <d v="1995-02-27T00:00:00"/>
    <d v="1995-02-09T00:00:00"/>
    <n v="3"/>
    <n v="89.16"/>
    <s v="Save-a-lot Markets"/>
    <s v="187 Suffolk Ln."/>
    <x v="38"/>
    <s v="ID"/>
    <s v="83720"/>
    <x v="8"/>
  </r>
  <r>
    <x v="151"/>
    <x v="61"/>
    <n v="8"/>
    <d v="1995-01-31T00:00:00"/>
    <d v="1995-02-14T00:00:00"/>
    <d v="1995-02-08T00:00:00"/>
    <n v="3"/>
    <n v="27.36"/>
    <s v="Vaffeljernet"/>
    <s v="Smagsløget 45"/>
    <x v="48"/>
    <s v=""/>
    <s v="8200"/>
    <x v="17"/>
  </r>
  <r>
    <x v="152"/>
    <x v="58"/>
    <n v="1"/>
    <d v="1995-02-01T00:00:00"/>
    <d v="1995-03-01T00:00:00"/>
    <d v="1995-02-16T00:00:00"/>
    <n v="3"/>
    <n v="83.93"/>
    <s v="Eastern Connection"/>
    <s v="35 King George"/>
    <x v="28"/>
    <s v=""/>
    <s v="WX3 6FW"/>
    <x v="13"/>
  </r>
  <r>
    <x v="153"/>
    <x v="13"/>
    <n v="1"/>
    <d v="1995-02-01T00:00:00"/>
    <d v="1995-03-01T00:00:00"/>
    <d v="1995-02-10T00:00:00"/>
    <n v="1"/>
    <n v="12.51"/>
    <s v="Rattlesnake Canyon Grocery"/>
    <s v="2817 Milton Dr."/>
    <x v="12"/>
    <s v="NM"/>
    <s v="87110"/>
    <x v="8"/>
  </r>
  <r>
    <x v="154"/>
    <x v="9"/>
    <n v="8"/>
    <d v="1995-02-02T00:00:00"/>
    <d v="1995-03-16T00:00:00"/>
    <d v="1995-02-10T00:00:00"/>
    <n v="2"/>
    <n v="67.88"/>
    <s v="Ernst Handel"/>
    <s v="Kirchgasse 6"/>
    <x v="9"/>
    <s v=""/>
    <s v="8010"/>
    <x v="6"/>
  </r>
  <r>
    <x v="155"/>
    <x v="9"/>
    <n v="4"/>
    <d v="1995-02-03T00:00:00"/>
    <d v="1995-03-03T00:00:00"/>
    <d v="1995-02-09T00:00:00"/>
    <n v="3"/>
    <n v="73.790000000000006"/>
    <s v="Ernst Handel"/>
    <s v="Kirchgasse 6"/>
    <x v="9"/>
    <s v=""/>
    <s v="8010"/>
    <x v="6"/>
  </r>
  <r>
    <x v="156"/>
    <x v="22"/>
    <n v="2"/>
    <d v="1995-02-03T00:00:00"/>
    <d v="1995-03-03T00:00:00"/>
    <d v="1995-02-08T00:00:00"/>
    <n v="1"/>
    <n v="155.97"/>
    <s v="Magazzini Alimentari Riuniti"/>
    <s v="Via Ludovico il Moro 22"/>
    <x v="21"/>
    <s v=""/>
    <s v="24100"/>
    <x v="11"/>
  </r>
  <r>
    <x v="157"/>
    <x v="67"/>
    <n v="1"/>
    <d v="1995-02-06T00:00:00"/>
    <d v="1995-03-06T00:00:00"/>
    <d v="1995-02-22T00:00:00"/>
    <n v="1"/>
    <n v="34.82"/>
    <s v="LINO-Delicateses"/>
    <s v="Ave. 5 de Mayo Porlamar"/>
    <x v="53"/>
    <s v="Nueva Esparta"/>
    <s v="4980"/>
    <x v="5"/>
  </r>
  <r>
    <x v="158"/>
    <x v="62"/>
    <n v="7"/>
    <d v="1995-02-07T00:00:00"/>
    <d v="1995-03-21T00:00:00"/>
    <d v="1995-02-13T00:00:00"/>
    <n v="1"/>
    <n v="108.04"/>
    <s v="Queen Cozinha"/>
    <s v="Alameda dos Canàrios, 891"/>
    <x v="29"/>
    <s v="SP"/>
    <s v="05487-020"/>
    <x v="2"/>
  </r>
  <r>
    <x v="159"/>
    <x v="11"/>
    <n v="2"/>
    <d v="1995-02-07T00:00:00"/>
    <d v="1995-03-07T00:00:00"/>
    <d v="1995-03-02T00:00:00"/>
    <n v="2"/>
    <n v="91.48"/>
    <s v="Ottilies Käseladen"/>
    <s v="Mehrheimerstr. 369"/>
    <x v="11"/>
    <s v=""/>
    <s v="50739"/>
    <x v="1"/>
  </r>
  <r>
    <x v="160"/>
    <x v="68"/>
    <n v="8"/>
    <d v="1995-02-08T00:00:00"/>
    <d v="1995-03-08T00:00:00"/>
    <d v="1995-02-14T00:00:00"/>
    <n v="1"/>
    <n v="11.26"/>
    <s v="Folies gourmandes"/>
    <s v="184, chaussée de Tournai"/>
    <x v="54"/>
    <s v=""/>
    <s v="59000"/>
    <x v="0"/>
  </r>
  <r>
    <x v="161"/>
    <x v="69"/>
    <n v="3"/>
    <d v="1995-02-09T00:00:00"/>
    <d v="1995-03-09T00:00:00"/>
    <d v="1995-02-14T00:00:00"/>
    <n v="1"/>
    <n v="29.83"/>
    <s v="Océano Atlántico Ltda."/>
    <s v="Ing. Gustavo Moncada 8585_x000a_Piso 20-A"/>
    <x v="55"/>
    <s v=""/>
    <s v="1010"/>
    <x v="20"/>
  </r>
  <r>
    <x v="162"/>
    <x v="66"/>
    <n v="3"/>
    <d v="1995-02-10T00:00:00"/>
    <d v="1995-03-10T00:00:00"/>
    <d v="1995-02-15T00:00:00"/>
    <n v="3"/>
    <n v="2.4"/>
    <s v="Bottom-Dollar Markets"/>
    <s v="23 Tsawassen Blvd."/>
    <x v="52"/>
    <s v="BC"/>
    <s v="T2F 8M4"/>
    <x v="16"/>
  </r>
  <r>
    <x v="163"/>
    <x v="66"/>
    <n v="9"/>
    <d v="1995-02-10T00:00:00"/>
    <d v="1995-03-10T00:00:00"/>
    <d v="1995-02-21T00:00:00"/>
    <n v="3"/>
    <n v="23.65"/>
    <s v="Bottom-Dollar Markets"/>
    <s v="23 Tsawassen Blvd."/>
    <x v="52"/>
    <s v="BC"/>
    <s v="T2F 8M4"/>
    <x v="16"/>
  </r>
  <r>
    <x v="164"/>
    <x v="16"/>
    <n v="8"/>
    <d v="1995-02-13T00:00:00"/>
    <d v="1995-03-13T00:00:00"/>
    <d v="1995-02-15T00:00:00"/>
    <n v="2"/>
    <n v="3.77"/>
    <s v="Wartian Herkku"/>
    <s v="Torikatu 38"/>
    <x v="15"/>
    <s v=""/>
    <s v="90110"/>
    <x v="10"/>
  </r>
  <r>
    <x v="165"/>
    <x v="53"/>
    <n v="3"/>
    <d v="1995-02-14T00:00:00"/>
    <d v="1995-03-14T00:00:00"/>
    <d v="1995-02-16T00:00:00"/>
    <n v="2"/>
    <n v="95.66"/>
    <s v="La maison d'Asie"/>
    <s v="1 rue Alsace-Lorraine"/>
    <x v="43"/>
    <s v=""/>
    <s v="31000"/>
    <x v="0"/>
  </r>
  <r>
    <x v="166"/>
    <x v="52"/>
    <n v="2"/>
    <d v="1995-02-14T00:00:00"/>
    <d v="1995-03-14T00:00:00"/>
    <d v="1995-02-17T00:00:00"/>
    <n v="3"/>
    <n v="21.48"/>
    <s v="Familia Arquibaldo"/>
    <s v="Rua Orós, 92"/>
    <x v="29"/>
    <s v="SP"/>
    <s v="05442-030"/>
    <x v="2"/>
  </r>
  <r>
    <x v="167"/>
    <x v="64"/>
    <n v="3"/>
    <d v="1995-02-15T00:00:00"/>
    <d v="1995-03-15T00:00:00"/>
    <d v="1995-02-24T00:00:00"/>
    <n v="1"/>
    <n v="0.2"/>
    <s v="Hungry Coyote Import Store"/>
    <s v="City Center Plaza_x000a_516 Main St."/>
    <x v="50"/>
    <s v="OR"/>
    <s v="97827"/>
    <x v="8"/>
  </r>
  <r>
    <x v="168"/>
    <x v="16"/>
    <n v="8"/>
    <d v="1995-02-16T00:00:00"/>
    <d v="1995-03-16T00:00:00"/>
    <d v="1995-02-27T00:00:00"/>
    <n v="3"/>
    <n v="22.72"/>
    <s v="Wartian Herkku"/>
    <s v="Torikatu 38"/>
    <x v="15"/>
    <s v=""/>
    <s v="90110"/>
    <x v="10"/>
  </r>
  <r>
    <x v="169"/>
    <x v="51"/>
    <n v="4"/>
    <d v="1995-02-16T00:00:00"/>
    <d v="1995-03-16T00:00:00"/>
    <d v="1995-02-28T00:00:00"/>
    <n v="3"/>
    <n v="70.290000000000006"/>
    <s v="Simons bistro"/>
    <s v="Vinbæltet 34"/>
    <x v="42"/>
    <s v=""/>
    <s v="1734"/>
    <x v="17"/>
  </r>
  <r>
    <x v="170"/>
    <x v="21"/>
    <n v="4"/>
    <d v="1995-02-17T00:00:00"/>
    <d v="1995-03-17T00:00:00"/>
    <d v="1995-02-24T00:00:00"/>
    <n v="1"/>
    <n v="17.55"/>
    <s v="QUICK-Stop"/>
    <s v="Taucherstraße 10"/>
    <x v="20"/>
    <s v=""/>
    <s v="01307"/>
    <x v="1"/>
  </r>
  <r>
    <x v="171"/>
    <x v="6"/>
    <n v="4"/>
    <d v="1995-02-20T00:00:00"/>
    <d v="1995-03-20T00:00:00"/>
    <d v="1995-03-02T00:00:00"/>
    <n v="2"/>
    <n v="137.35"/>
    <s v="Richter Supermarkt"/>
    <s v="Starenweg 5"/>
    <x v="6"/>
    <s v=""/>
    <s v="1204"/>
    <x v="4"/>
  </r>
  <r>
    <x v="172"/>
    <x v="7"/>
    <n v="3"/>
    <d v="1995-02-21T00:00:00"/>
    <d v="1995-03-21T00:00:00"/>
    <d v="1995-02-27T00:00:00"/>
    <n v="1"/>
    <n v="44.12"/>
    <s v="Wellington Importadora"/>
    <s v="Rua do Mercado, 12"/>
    <x v="7"/>
    <s v="SP"/>
    <s v="08737-363"/>
    <x v="2"/>
  </r>
  <r>
    <x v="173"/>
    <x v="12"/>
    <n v="8"/>
    <d v="1995-02-21T00:00:00"/>
    <d v="1995-04-04T00:00:00"/>
    <d v="1995-02-27T00:00:00"/>
    <n v="1"/>
    <n v="99.23"/>
    <s v="Que Delícia"/>
    <s v="Rua da Panificadora, 12"/>
    <x v="2"/>
    <s v="RJ"/>
    <s v="02389-673"/>
    <x v="2"/>
  </r>
  <r>
    <x v="174"/>
    <x v="70"/>
    <n v="2"/>
    <d v="1995-02-22T00:00:00"/>
    <d v="1995-03-22T00:00:00"/>
    <d v="1995-03-03T00:00:00"/>
    <n v="1"/>
    <n v="3.02"/>
    <s v="Franchi S.p.A."/>
    <s v="Via Monte Bianco 34"/>
    <x v="56"/>
    <s v=""/>
    <s v="10100"/>
    <x v="11"/>
  </r>
  <r>
    <x v="175"/>
    <x v="71"/>
    <n v="6"/>
    <d v="1995-02-23T00:00:00"/>
    <d v="1995-03-09T00:00:00"/>
    <d v="1995-03-27T00:00:00"/>
    <n v="3"/>
    <n v="24.5"/>
    <s v="Gourmet Lanchonetes"/>
    <s v="Av. Brasil, 442"/>
    <x v="57"/>
    <s v="SP"/>
    <s v="04876-786"/>
    <x v="2"/>
  </r>
  <r>
    <x v="176"/>
    <x v="49"/>
    <n v="7"/>
    <d v="1995-02-23T00:00:00"/>
    <d v="1995-03-23T00:00:00"/>
    <d v="1995-02-27T00:00:00"/>
    <n v="2"/>
    <n v="370.61"/>
    <s v="Mère Paillarde"/>
    <s v="43 rue St. Laurent"/>
    <x v="41"/>
    <s v="Québec"/>
    <s v="H1J 1C3"/>
    <x v="16"/>
  </r>
  <r>
    <x v="177"/>
    <x v="53"/>
    <n v="6"/>
    <d v="1995-02-24T00:00:00"/>
    <d v="1995-03-24T00:00:00"/>
    <d v="1995-03-17T00:00:00"/>
    <n v="2"/>
    <n v="7.93"/>
    <s v="La maison d'Asie"/>
    <s v="1 rue Alsace-Lorraine"/>
    <x v="43"/>
    <s v=""/>
    <s v="31000"/>
    <x v="0"/>
  </r>
  <r>
    <x v="178"/>
    <x v="60"/>
    <n v="4"/>
    <d v="1995-02-27T00:00:00"/>
    <d v="1995-03-27T00:00:00"/>
    <d v="1995-03-09T00:00:00"/>
    <n v="1"/>
    <n v="18.690000000000001"/>
    <s v="Galería del gastronómo"/>
    <s v="Rambla de Cataluña, 23"/>
    <x v="47"/>
    <s v=""/>
    <s v="8022"/>
    <x v="12"/>
  </r>
  <r>
    <x v="179"/>
    <x v="54"/>
    <n v="4"/>
    <d v="1995-02-27T00:00:00"/>
    <d v="1995-03-27T00:00:00"/>
    <d v="1995-04-03T00:00:00"/>
    <n v="2"/>
    <n v="31.29"/>
    <s v="Piccolo und mehr"/>
    <s v="Geislweg 14"/>
    <x v="44"/>
    <s v=""/>
    <s v="5020"/>
    <x v="6"/>
  </r>
  <r>
    <x v="180"/>
    <x v="30"/>
    <n v="7"/>
    <d v="1995-02-28T00:00:00"/>
    <d v="1995-03-28T00:00:00"/>
    <d v="1995-03-07T00:00:00"/>
    <n v="1"/>
    <n v="11.09"/>
    <s v="Reggiani Caseifici"/>
    <s v="Strada Provinciale 124"/>
    <x v="27"/>
    <s v=""/>
    <s v="42100"/>
    <x v="11"/>
  </r>
  <r>
    <x v="181"/>
    <x v="34"/>
    <n v="3"/>
    <d v="1995-03-01T00:00:00"/>
    <d v="1995-04-12T00:00:00"/>
    <d v="1995-03-10T00:00:00"/>
    <n v="2"/>
    <n v="56.63"/>
    <s v="Hungry Owl All-Night Grocers"/>
    <s v="8 Johnstown Road"/>
    <x v="30"/>
    <s v="Co. Cork"/>
    <s v=""/>
    <x v="14"/>
  </r>
  <r>
    <x v="182"/>
    <x v="9"/>
    <n v="4"/>
    <d v="1995-03-02T00:00:00"/>
    <d v="1995-03-16T00:00:00"/>
    <d v="1995-03-06T00:00:00"/>
    <n v="1"/>
    <n v="458.78"/>
    <s v="Ernst Handel"/>
    <s v="Kirchgasse 6"/>
    <x v="9"/>
    <s v=""/>
    <s v="8010"/>
    <x v="6"/>
  </r>
  <r>
    <x v="183"/>
    <x v="66"/>
    <n v="4"/>
    <d v="1995-03-02T00:00:00"/>
    <d v="1995-03-16T00:00:00"/>
    <d v="1995-03-10T00:00:00"/>
    <n v="2"/>
    <n v="44.17"/>
    <s v="Bottom-Dollar Markets"/>
    <s v="23 Tsawassen Blvd."/>
    <x v="52"/>
    <s v="BC"/>
    <s v="T2F 8M4"/>
    <x v="16"/>
  </r>
  <r>
    <x v="184"/>
    <x v="20"/>
    <n v="3"/>
    <d v="1995-03-03T00:00:00"/>
    <d v="1995-03-17T00:00:00"/>
    <d v="1995-03-10T00:00:00"/>
    <n v="2"/>
    <n v="4.34"/>
    <s v="Split Rail Beer &amp; Ale"/>
    <s v="P.O. Box 555"/>
    <x v="19"/>
    <s v="WY"/>
    <s v="82520"/>
    <x v="8"/>
  </r>
  <r>
    <x v="185"/>
    <x v="50"/>
    <n v="3"/>
    <d v="1995-03-06T00:00:00"/>
    <d v="1995-04-03T00:00:00"/>
    <d v="1995-04-04T00:00:00"/>
    <n v="3"/>
    <n v="73.83"/>
    <s v="Princesa Isabel Vinhos"/>
    <s v="Estrada da saúde n. 58"/>
    <x v="39"/>
    <s v=""/>
    <s v="1756"/>
    <x v="15"/>
  </r>
  <r>
    <x v="186"/>
    <x v="14"/>
    <n v="3"/>
    <d v="1995-03-06T00:00:00"/>
    <d v="1995-04-03T00:00:00"/>
    <d v="1995-03-16T00:00:00"/>
    <n v="2"/>
    <n v="17.920000000000002"/>
    <s v="Folk och fä HB"/>
    <s v="Åkergatan 24"/>
    <x v="13"/>
    <s v=""/>
    <s v="S-844 67"/>
    <x v="9"/>
  </r>
  <r>
    <x v="187"/>
    <x v="72"/>
    <n v="8"/>
    <d v="1995-03-07T00:00:00"/>
    <d v="1995-04-18T00:00:00"/>
    <d v="1995-03-10T00:00:00"/>
    <n v="2"/>
    <n v="9.2100000000000009"/>
    <s v="Consolidated Holdings"/>
    <s v="Berkeley Gardens_x000a_12  Brewery "/>
    <x v="28"/>
    <s v=""/>
    <s v="WX1 6LT"/>
    <x v="13"/>
  </r>
  <r>
    <x v="188"/>
    <x v="15"/>
    <n v="3"/>
    <d v="1995-03-08T00:00:00"/>
    <d v="1995-04-05T00:00:00"/>
    <d v="1995-03-14T00:00:00"/>
    <n v="2"/>
    <n v="156.66"/>
    <s v="Blondel père et fils"/>
    <s v="24, place Kléber"/>
    <x v="14"/>
    <s v=""/>
    <s v="67000"/>
    <x v="0"/>
  </r>
  <r>
    <x v="189"/>
    <x v="16"/>
    <n v="8"/>
    <d v="1995-03-08T00:00:00"/>
    <d v="1995-04-05T00:00:00"/>
    <d v="1995-03-15T00:00:00"/>
    <n v="1"/>
    <n v="19.97"/>
    <s v="Wartian Herkku"/>
    <s v="Torikatu 38"/>
    <x v="15"/>
    <s v=""/>
    <s v="90110"/>
    <x v="10"/>
  </r>
  <r>
    <x v="190"/>
    <x v="1"/>
    <n v="3"/>
    <d v="1995-03-09T00:00:00"/>
    <d v="1995-04-06T00:00:00"/>
    <d v="1995-03-17T00:00:00"/>
    <n v="2"/>
    <n v="8.24"/>
    <s v="Toms Spezialitäten"/>
    <s v="Luisenstr. 48"/>
    <x v="1"/>
    <s v=""/>
    <s v="44087"/>
    <x v="1"/>
  </r>
  <r>
    <x v="191"/>
    <x v="49"/>
    <n v="6"/>
    <d v="1995-03-10T00:00:00"/>
    <d v="1995-04-07T00:00:00"/>
    <d v="1995-03-13T00:00:00"/>
    <n v="3"/>
    <n v="4.07"/>
    <s v="Mère Paillarde"/>
    <s v="43 rue St. Laurent"/>
    <x v="41"/>
    <s v="Québec"/>
    <s v="H1J 1C3"/>
    <x v="16"/>
  </r>
  <r>
    <x v="192"/>
    <x v="45"/>
    <n v="4"/>
    <d v="1995-03-13T00:00:00"/>
    <d v="1995-04-10T00:00:00"/>
    <d v="1995-03-31T00:00:00"/>
    <n v="2"/>
    <n v="86.53"/>
    <s v="Save-a-lot Markets"/>
    <s v="187 Suffolk Ln."/>
    <x v="38"/>
    <s v="ID"/>
    <s v="83720"/>
    <x v="8"/>
  </r>
  <r>
    <x v="193"/>
    <x v="37"/>
    <n v="3"/>
    <d v="1995-03-13T00:00:00"/>
    <d v="1995-04-24T00:00:00"/>
    <d v="1995-04-14T00:00:00"/>
    <n v="2"/>
    <n v="73.02"/>
    <s v="Old World Delicatessen"/>
    <s v="2743 Bering St."/>
    <x v="33"/>
    <s v="AK"/>
    <s v="99508"/>
    <x v="8"/>
  </r>
  <r>
    <x v="194"/>
    <x v="9"/>
    <n v="3"/>
    <d v="1995-03-14T00:00:00"/>
    <d v="1995-04-11T00:00:00"/>
    <d v="1995-03-21T00:00:00"/>
    <n v="2"/>
    <n v="47.94"/>
    <s v="Ernst Handel"/>
    <s v="Kirchgasse 6"/>
    <x v="9"/>
    <s v=""/>
    <s v="8010"/>
    <x v="6"/>
  </r>
  <r>
    <x v="195"/>
    <x v="30"/>
    <n v="8"/>
    <d v="1995-03-15T00:00:00"/>
    <d v="1995-04-12T00:00:00"/>
    <d v="1995-03-17T00:00:00"/>
    <n v="1"/>
    <n v="13.95"/>
    <s v="Reggiani Caseifici"/>
    <s v="Strada Provinciale 124"/>
    <x v="27"/>
    <s v=""/>
    <s v="42100"/>
    <x v="11"/>
  </r>
  <r>
    <x v="196"/>
    <x v="25"/>
    <n v="3"/>
    <d v="1995-03-15T00:00:00"/>
    <d v="1995-04-12T00:00:00"/>
    <d v="1995-03-24T00:00:00"/>
    <n v="3"/>
    <n v="3.5"/>
    <s v="Berglunds snabbköp"/>
    <s v="Berguvsvägen  8"/>
    <x v="23"/>
    <s v=""/>
    <s v="S-958 22"/>
    <x v="9"/>
  </r>
  <r>
    <x v="197"/>
    <x v="25"/>
    <n v="3"/>
    <d v="1995-03-16T00:00:00"/>
    <d v="1995-04-13T00:00:00"/>
    <d v="1995-03-23T00:00:00"/>
    <n v="1"/>
    <n v="9.3000000000000007"/>
    <s v="Berglunds snabbköp"/>
    <s v="Berguvsvägen  8"/>
    <x v="23"/>
    <s v=""/>
    <s v="S-958 22"/>
    <x v="9"/>
  </r>
  <r>
    <x v="198"/>
    <x v="1"/>
    <n v="6"/>
    <d v="1995-03-17T00:00:00"/>
    <d v="1995-04-14T00:00:00"/>
    <d v="1995-03-22T00:00:00"/>
    <n v="1"/>
    <n v="14.68"/>
    <s v="Toms Spezialitäten"/>
    <s v="Luisenstr. 48"/>
    <x v="1"/>
    <s v=""/>
    <s v="44087"/>
    <x v="1"/>
  </r>
  <r>
    <x v="199"/>
    <x v="29"/>
    <n v="4"/>
    <d v="1995-03-17T00:00:00"/>
    <d v="1995-04-14T00:00:00"/>
    <d v="1995-04-07T00:00:00"/>
    <n v="2"/>
    <n v="68.66"/>
    <s v="Ricardo Adocicados"/>
    <s v="Av. Copacabana, 267"/>
    <x v="2"/>
    <s v="RJ"/>
    <s v="02389-890"/>
    <x v="2"/>
  </r>
  <r>
    <x v="200"/>
    <x v="73"/>
    <n v="4"/>
    <d v="1995-03-20T00:00:00"/>
    <d v="1995-04-17T00:00:00"/>
    <d v="1995-03-27T00:00:00"/>
    <n v="2"/>
    <n v="38.82"/>
    <s v="Rancho grande"/>
    <s v="Av. del Libertador 900"/>
    <x v="55"/>
    <s v=""/>
    <s v="1010"/>
    <x v="20"/>
  </r>
  <r>
    <x v="201"/>
    <x v="15"/>
    <n v="3"/>
    <d v="1995-03-21T00:00:00"/>
    <d v="1995-04-18T00:00:00"/>
    <d v="1995-03-30T00:00:00"/>
    <n v="2"/>
    <n v="53.3"/>
    <s v="Blondel père et fils"/>
    <s v="24, place Kléber"/>
    <x v="14"/>
    <s v=""/>
    <s v="67000"/>
    <x v="0"/>
  </r>
  <r>
    <x v="202"/>
    <x v="3"/>
    <n v="8"/>
    <d v="1995-03-22T00:00:00"/>
    <d v="1995-04-19T00:00:00"/>
    <d v="1995-04-11T00:00:00"/>
    <n v="2"/>
    <n v="7.23"/>
    <s v="Victuailles en stock"/>
    <s v="2, rue du Commerce"/>
    <x v="3"/>
    <s v=""/>
    <s v="69004"/>
    <x v="0"/>
  </r>
  <r>
    <x v="203"/>
    <x v="21"/>
    <n v="4"/>
    <d v="1995-03-22T00:00:00"/>
    <d v="1995-04-05T00:00:00"/>
    <d v="1995-04-12T00:00:00"/>
    <n v="3"/>
    <n v="189.09"/>
    <s v="QUICK-Stop"/>
    <s v="Taucherstraße 10"/>
    <x v="20"/>
    <s v=""/>
    <s v="01307"/>
    <x v="1"/>
  </r>
  <r>
    <x v="204"/>
    <x v="45"/>
    <n v="8"/>
    <d v="1995-03-23T00:00:00"/>
    <d v="1995-04-20T00:00:00"/>
    <d v="1995-03-29T00:00:00"/>
    <n v="1"/>
    <n v="140.26"/>
    <s v="Save-a-lot Markets"/>
    <s v="187 Suffolk Ln."/>
    <x v="38"/>
    <s v="ID"/>
    <s v="83720"/>
    <x v="8"/>
  </r>
  <r>
    <x v="205"/>
    <x v="55"/>
    <n v="1"/>
    <d v="1995-03-24T00:00:00"/>
    <d v="1995-04-21T00:00:00"/>
    <d v="1995-03-29T00:00:00"/>
    <n v="2"/>
    <n v="25.36"/>
    <s v="Around the Horn"/>
    <s v="Brook Farm_x000a_Stratford St. Mary"/>
    <x v="45"/>
    <s v="Essex"/>
    <s v="CO7 6JX"/>
    <x v="13"/>
  </r>
  <r>
    <x v="206"/>
    <x v="53"/>
    <n v="4"/>
    <d v="1995-03-24T00:00:00"/>
    <d v="1995-04-21T00:00:00"/>
    <d v="1995-03-28T00:00:00"/>
    <n v="3"/>
    <n v="2.74"/>
    <s v="La maison d'Asie"/>
    <s v="1 rue Alsace-Lorraine"/>
    <x v="43"/>
    <s v=""/>
    <s v="31000"/>
    <x v="0"/>
  </r>
  <r>
    <x v="207"/>
    <x v="16"/>
    <n v="8"/>
    <d v="1995-03-27T00:00:00"/>
    <d v="1995-05-08T00:00:00"/>
    <d v="1995-04-03T00:00:00"/>
    <n v="2"/>
    <n v="180.45"/>
    <s v="Wartian Herkku"/>
    <s v="Torikatu 38"/>
    <x v="15"/>
    <s v=""/>
    <s v="90110"/>
    <x v="10"/>
  </r>
  <r>
    <x v="208"/>
    <x v="44"/>
    <n v="8"/>
    <d v="1995-03-28T00:00:00"/>
    <d v="1995-05-09T00:00:00"/>
    <d v="1995-03-31T00:00:00"/>
    <n v="2"/>
    <n v="8.1199999999999992"/>
    <s v="Königlich Essen"/>
    <s v="Maubelstr. 90"/>
    <x v="37"/>
    <s v=""/>
    <s v="14776"/>
    <x v="1"/>
  </r>
  <r>
    <x v="209"/>
    <x v="44"/>
    <n v="2"/>
    <d v="1995-03-28T00:00:00"/>
    <d v="1995-04-25T00:00:00"/>
    <d v="1995-04-03T00:00:00"/>
    <n v="1"/>
    <n v="11.57"/>
    <s v="Königlich Essen"/>
    <s v="Maubelstr. 90"/>
    <x v="37"/>
    <s v=""/>
    <s v="14776"/>
    <x v="1"/>
  </r>
  <r>
    <x v="210"/>
    <x v="4"/>
    <n v="7"/>
    <d v="1995-03-29T00:00:00"/>
    <d v="1995-04-26T00:00:00"/>
    <d v="1995-04-04T00:00:00"/>
    <n v="3"/>
    <n v="147.06"/>
    <s v="Suprêmes délices"/>
    <s v="Boulevard Tirou, 255"/>
    <x v="4"/>
    <s v=""/>
    <s v="B-6000"/>
    <x v="3"/>
  </r>
  <r>
    <x v="211"/>
    <x v="3"/>
    <n v="4"/>
    <d v="1995-03-30T00:00:00"/>
    <d v="1995-04-27T00:00:00"/>
    <d v="1995-03-31T00:00:00"/>
    <n v="2"/>
    <n v="25.09"/>
    <s v="Victuailles en stock"/>
    <s v="2, rue du Commerce"/>
    <x v="3"/>
    <s v=""/>
    <s v="69004"/>
    <x v="0"/>
  </r>
  <r>
    <x v="212"/>
    <x v="14"/>
    <n v="8"/>
    <d v="1995-03-31T00:00:00"/>
    <d v="1995-04-28T00:00:00"/>
    <d v="1995-04-03T00:00:00"/>
    <n v="1"/>
    <n v="16.27"/>
    <s v="Folk och fä HB"/>
    <s v="Åkergatan 24"/>
    <x v="13"/>
    <s v=""/>
    <s v="S-844 67"/>
    <x v="9"/>
  </r>
  <r>
    <x v="213"/>
    <x v="28"/>
    <n v="1"/>
    <d v="1995-03-31T00:00:00"/>
    <d v="1995-04-28T00:00:00"/>
    <d v="1995-04-05T00:00:00"/>
    <n v="3"/>
    <n v="148.61000000000001"/>
    <s v="LILA-Supermercado"/>
    <s v="Carrera 52 con Ave. Bolívar #65-98 Llano Largo"/>
    <x v="26"/>
    <s v="Lara"/>
    <s v="3508"/>
    <x v="5"/>
  </r>
  <r>
    <x v="214"/>
    <x v="72"/>
    <n v="2"/>
    <d v="1995-04-03T00:00:00"/>
    <d v="1995-05-01T00:00:00"/>
    <d v="1995-04-18T00:00:00"/>
    <n v="1"/>
    <n v="6.17"/>
    <s v="Consolidated Holdings"/>
    <s v="Berkeley Gardens_x000a_12  Brewery "/>
    <x v="28"/>
    <s v=""/>
    <s v="WX1 6LT"/>
    <x v="13"/>
  </r>
  <r>
    <x v="215"/>
    <x v="4"/>
    <n v="5"/>
    <d v="1995-04-04T00:00:00"/>
    <d v="1995-05-02T00:00:00"/>
    <d v="1995-04-06T00:00:00"/>
    <n v="3"/>
    <n v="14.78"/>
    <s v="Suprêmes délices"/>
    <s v="Boulevard Tirou, 255"/>
    <x v="4"/>
    <s v=""/>
    <s v="B-6000"/>
    <x v="3"/>
  </r>
  <r>
    <x v="216"/>
    <x v="47"/>
    <n v="4"/>
    <d v="1995-04-04T00:00:00"/>
    <d v="1995-05-02T00:00:00"/>
    <d v="1995-04-14T00:00:00"/>
    <n v="2"/>
    <n v="89"/>
    <s v="Furia Bacalhau e Frutos do Mar"/>
    <s v="Jardim das rosas n. 32"/>
    <x v="39"/>
    <s v=""/>
    <s v="1675"/>
    <x v="15"/>
  </r>
  <r>
    <x v="217"/>
    <x v="61"/>
    <n v="1"/>
    <d v="1995-04-05T00:00:00"/>
    <d v="1995-05-03T00:00:00"/>
    <d v="1995-04-14T00:00:00"/>
    <n v="3"/>
    <n v="145.04"/>
    <s v="Vaffeljernet"/>
    <s v="Smagsløget 45"/>
    <x v="48"/>
    <s v=""/>
    <s v="8200"/>
    <x v="17"/>
  </r>
  <r>
    <x v="218"/>
    <x v="32"/>
    <n v="4"/>
    <d v="1995-04-06T00:00:00"/>
    <d v="1995-05-04T00:00:00"/>
    <d v="1995-04-13T00:00:00"/>
    <n v="1"/>
    <n v="11.93"/>
    <s v="Comércio Mineiro"/>
    <s v="Av. dos Lusíadas, 23"/>
    <x v="29"/>
    <s v="SP"/>
    <s v="05432-043"/>
    <x v="2"/>
  </r>
  <r>
    <x v="219"/>
    <x v="22"/>
    <n v="8"/>
    <d v="1995-04-06T00:00:00"/>
    <d v="1995-05-04T00:00:00"/>
    <d v="1995-04-11T00:00:00"/>
    <n v="2"/>
    <n v="4.93"/>
    <s v="Magazzini Alimentari Riuniti"/>
    <s v="Via Ludovico il Moro 22"/>
    <x v="21"/>
    <s v=""/>
    <s v="24100"/>
    <x v="11"/>
  </r>
  <r>
    <x v="220"/>
    <x v="44"/>
    <n v="3"/>
    <d v="1995-04-07T00:00:00"/>
    <d v="1995-05-05T00:00:00"/>
    <d v="1995-04-12T00:00:00"/>
    <n v="3"/>
    <n v="44.12"/>
    <s v="Königlich Essen"/>
    <s v="Maubelstr. 90"/>
    <x v="37"/>
    <s v=""/>
    <s v="14776"/>
    <x v="1"/>
  </r>
  <r>
    <x v="221"/>
    <x v="19"/>
    <n v="1"/>
    <d v="1995-04-10T00:00:00"/>
    <d v="1995-05-08T00:00:00"/>
    <d v="1995-04-14T00:00:00"/>
    <n v="1"/>
    <n v="60.18"/>
    <s v="White Clover Markets"/>
    <s v="1029 - 12th Ave. S."/>
    <x v="18"/>
    <s v="WA"/>
    <s v="98124"/>
    <x v="8"/>
  </r>
  <r>
    <x v="222"/>
    <x v="48"/>
    <n v="4"/>
    <d v="1995-04-11T00:00:00"/>
    <d v="1995-05-09T00:00:00"/>
    <d v="1995-04-14T00:00:00"/>
    <n v="2"/>
    <n v="64.56"/>
    <s v="Bon app'"/>
    <s v="12, rue des Bouchers"/>
    <x v="40"/>
    <s v=""/>
    <s v="13008"/>
    <x v="0"/>
  </r>
  <r>
    <x v="223"/>
    <x v="31"/>
    <n v="2"/>
    <d v="1995-04-11T00:00:00"/>
    <d v="1995-05-09T00:00:00"/>
    <d v="1995-04-18T00:00:00"/>
    <n v="3"/>
    <n v="45.59"/>
    <s v="B's Beverages"/>
    <s v="Fauntleroy Circus"/>
    <x v="28"/>
    <s v=""/>
    <s v="EC2 5NT"/>
    <x v="13"/>
  </r>
  <r>
    <x v="224"/>
    <x v="56"/>
    <n v="8"/>
    <d v="1995-04-12T00:00:00"/>
    <d v="1995-05-10T00:00:00"/>
    <d v="1995-04-19T00:00:00"/>
    <n v="1"/>
    <n v="4.2"/>
    <s v="Seven Seas Imports"/>
    <s v="90 Wadhurst Rd."/>
    <x v="28"/>
    <s v=""/>
    <s v="OX15 4NB"/>
    <x v="13"/>
  </r>
  <r>
    <x v="225"/>
    <x v="42"/>
    <n v="1"/>
    <d v="1995-04-13T00:00:00"/>
    <d v="1995-04-27T00:00:00"/>
    <d v="1995-04-21T00:00:00"/>
    <n v="3"/>
    <n v="16.37"/>
    <s v="Island Trading"/>
    <s v="Garden House_x000a_Crowther Way"/>
    <x v="36"/>
    <s v="Isle of Wight"/>
    <s v="PO31 7PJ"/>
    <x v="13"/>
  </r>
  <r>
    <x v="226"/>
    <x v="43"/>
    <n v="5"/>
    <d v="1995-04-13T00:00:00"/>
    <d v="1995-05-11T00:00:00"/>
    <d v="1995-04-21T00:00:00"/>
    <n v="2"/>
    <n v="83.49"/>
    <s v="Pericles Comidas clásicas"/>
    <s v="Calle Dr. Jorge Cash 321"/>
    <x v="10"/>
    <s v=""/>
    <s v="05033"/>
    <x v="7"/>
  </r>
  <r>
    <x v="227"/>
    <x v="4"/>
    <n v="9"/>
    <d v="1995-04-14T00:00:00"/>
    <d v="1995-05-12T00:00:00"/>
    <d v="1995-05-05T00:00:00"/>
    <n v="1"/>
    <n v="68.52"/>
    <s v="Suprêmes délices"/>
    <s v="Boulevard Tirou, 255"/>
    <x v="4"/>
    <s v=""/>
    <s v="B-6000"/>
    <x v="3"/>
  </r>
  <r>
    <x v="228"/>
    <x v="8"/>
    <n v="8"/>
    <d v="1995-04-17T00:00:00"/>
    <d v="1995-05-15T00:00:00"/>
    <d v="1995-04-24T00:00:00"/>
    <n v="3"/>
    <n v="4.41"/>
    <s v="HILARIÓN-Abastos"/>
    <s v="Carrera 22 con Ave. Carlos Soublette #8-35"/>
    <x v="8"/>
    <s v="Táchira"/>
    <s v="5022"/>
    <x v="5"/>
  </r>
  <r>
    <x v="229"/>
    <x v="50"/>
    <n v="5"/>
    <d v="1995-04-17T00:00:00"/>
    <d v="1995-05-15T00:00:00"/>
    <d v="1995-04-25T00:00:00"/>
    <n v="2"/>
    <n v="13.02"/>
    <s v="Princesa Isabel Vinhos"/>
    <s v="Estrada da saúde n. 58"/>
    <x v="39"/>
    <s v=""/>
    <s v="1756"/>
    <x v="15"/>
  </r>
  <r>
    <x v="230"/>
    <x v="3"/>
    <n v="2"/>
    <d v="1995-04-18T00:00:00"/>
    <d v="1995-05-02T00:00:00"/>
    <d v="1995-04-26T00:00:00"/>
    <n v="3"/>
    <n v="4.8099999999999996"/>
    <s v="Victuailles en stock"/>
    <s v="2, rue du Commerce"/>
    <x v="3"/>
    <s v=""/>
    <s v="69004"/>
    <x v="0"/>
  </r>
  <r>
    <x v="231"/>
    <x v="13"/>
    <n v="3"/>
    <d v="1995-04-19T00:00:00"/>
    <d v="1995-05-17T00:00:00"/>
    <d v="1995-04-21T00:00:00"/>
    <n v="3"/>
    <n v="708.95"/>
    <s v="Rattlesnake Canyon Grocery"/>
    <s v="2817 Milton Dr."/>
    <x v="12"/>
    <s v="NM"/>
    <s v="87110"/>
    <x v="8"/>
  </r>
  <r>
    <x v="232"/>
    <x v="68"/>
    <n v="6"/>
    <d v="1995-04-20T00:00:00"/>
    <d v="1995-05-18T00:00:00"/>
    <d v="1995-04-24T00:00:00"/>
    <n v="2"/>
    <n v="1.35"/>
    <s v="Folies gourmandes"/>
    <s v="184, chaussée de Tournai"/>
    <x v="54"/>
    <s v=""/>
    <s v="59000"/>
    <x v="0"/>
  </r>
  <r>
    <x v="233"/>
    <x v="29"/>
    <n v="8"/>
    <d v="1995-04-20T00:00:00"/>
    <d v="1995-05-18T00:00:00"/>
    <d v="1995-04-25T00:00:00"/>
    <n v="2"/>
    <n v="64.33"/>
    <s v="Ricardo Adocicados"/>
    <s v="Av. Copacabana, 267"/>
    <x v="2"/>
    <s v="RJ"/>
    <s v="02389-890"/>
    <x v="2"/>
  </r>
  <r>
    <x v="234"/>
    <x v="74"/>
    <n v="1"/>
    <d v="1995-04-21T00:00:00"/>
    <d v="1995-05-19T00:00:00"/>
    <d v="1995-05-11T00:00:00"/>
    <n v="3"/>
    <n v="7.48"/>
    <s v="Lazy K Kountry Store"/>
    <s v="12 Orchestra Terrace"/>
    <x v="58"/>
    <s v="WA"/>
    <s v="99362"/>
    <x v="8"/>
  </r>
  <r>
    <x v="235"/>
    <x v="19"/>
    <n v="7"/>
    <d v="1995-04-24T00:00:00"/>
    <d v="1995-05-22T00:00:00"/>
    <d v="1995-05-26T00:00:00"/>
    <n v="2"/>
    <n v="15.28"/>
    <s v="White Clover Markets"/>
    <s v="1029 - 12th Ave. S."/>
    <x v="18"/>
    <s v="WA"/>
    <s v="98124"/>
    <x v="8"/>
  </r>
  <r>
    <x v="236"/>
    <x v="31"/>
    <n v="3"/>
    <d v="1995-04-24T00:00:00"/>
    <d v="1995-05-22T00:00:00"/>
    <d v="1995-05-02T00:00:00"/>
    <n v="3"/>
    <n v="6.88"/>
    <s v="B's Beverages"/>
    <s v="Fauntleroy Circus"/>
    <x v="28"/>
    <s v=""/>
    <s v="EC2 5NT"/>
    <x v="13"/>
  </r>
  <r>
    <x v="237"/>
    <x v="67"/>
    <n v="4"/>
    <d v="1995-04-25T00:00:00"/>
    <d v="1995-05-09T00:00:00"/>
    <d v="1995-05-01T00:00:00"/>
    <n v="2"/>
    <n v="64.45"/>
    <s v="LINO-Delicateses"/>
    <s v="Ave. 5 de Mayo Porlamar"/>
    <x v="53"/>
    <s v="Nueva Esparta"/>
    <s v="4980"/>
    <x v="5"/>
  </r>
  <r>
    <x v="238"/>
    <x v="8"/>
    <n v="1"/>
    <d v="1995-04-26T00:00:00"/>
    <d v="1995-05-24T00:00:00"/>
    <d v="1995-05-03T00:00:00"/>
    <n v="2"/>
    <n v="30.53"/>
    <s v="HILARIÓN-Abastos"/>
    <s v="Carrera 22 con Ave. Carlos Soublette #8-35"/>
    <x v="8"/>
    <s v="Táchira"/>
    <s v="5022"/>
    <x v="5"/>
  </r>
  <r>
    <x v="239"/>
    <x v="62"/>
    <n v="2"/>
    <d v="1995-04-26T00:00:00"/>
    <d v="1995-05-24T00:00:00"/>
    <d v="1995-04-28T00:00:00"/>
    <n v="2"/>
    <n v="71.069999999999993"/>
    <s v="Queen Cozinha"/>
    <s v="Alameda dos Canàrios, 891"/>
    <x v="29"/>
    <s v="SP"/>
    <s v="05487-020"/>
    <x v="2"/>
  </r>
  <r>
    <x v="240"/>
    <x v="17"/>
    <n v="8"/>
    <d v="1995-04-27T00:00:00"/>
    <d v="1995-05-25T00:00:00"/>
    <d v="1995-05-03T00:00:00"/>
    <n v="2"/>
    <n v="4.93"/>
    <s v="Frankenversand"/>
    <s v="Berliner Platz 43"/>
    <x v="16"/>
    <s v=""/>
    <s v="80805"/>
    <x v="1"/>
  </r>
  <r>
    <x v="241"/>
    <x v="54"/>
    <n v="6"/>
    <d v="1995-04-28T00:00:00"/>
    <d v="1995-05-26T00:00:00"/>
    <d v="1995-05-10T00:00:00"/>
    <n v="2"/>
    <n v="5.29"/>
    <s v="Piccolo und mehr"/>
    <s v="Geislweg 14"/>
    <x v="44"/>
    <s v=""/>
    <s v="5020"/>
    <x v="6"/>
  </r>
  <r>
    <x v="242"/>
    <x v="8"/>
    <n v="7"/>
    <d v="1995-05-01T00:00:00"/>
    <d v="1995-05-29T00:00:00"/>
    <d v="1995-05-04T00:00:00"/>
    <n v="2"/>
    <n v="210.19"/>
    <s v="HILARIÓN-Abastos"/>
    <s v="Carrera 22 con Ave. Carlos Soublette #8-35"/>
    <x v="8"/>
    <s v="Táchira"/>
    <s v="5022"/>
    <x v="5"/>
  </r>
  <r>
    <x v="243"/>
    <x v="47"/>
    <n v="8"/>
    <d v="1995-05-01T00:00:00"/>
    <d v="1995-05-29T00:00:00"/>
    <d v="1995-05-09T00:00:00"/>
    <n v="3"/>
    <n v="16.96"/>
    <s v="Furia Bacalhau e Frutos do Mar"/>
    <s v="Jardim das rosas n. 32"/>
    <x v="39"/>
    <s v=""/>
    <s v="1675"/>
    <x v="15"/>
  </r>
  <r>
    <x v="244"/>
    <x v="66"/>
    <n v="3"/>
    <d v="1995-05-02T00:00:00"/>
    <d v="1995-05-30T00:00:00"/>
    <d v="1995-05-12T00:00:00"/>
    <n v="1"/>
    <n v="62.89"/>
    <s v="Bottom-Dollar Markets"/>
    <s v="23 Tsawassen Blvd."/>
    <x v="52"/>
    <s v="BC"/>
    <s v="T2F 8M4"/>
    <x v="16"/>
  </r>
  <r>
    <x v="245"/>
    <x v="53"/>
    <n v="4"/>
    <d v="1995-05-03T00:00:00"/>
    <d v="1995-05-31T00:00:00"/>
    <d v="1995-05-11T00:00:00"/>
    <n v="3"/>
    <n v="10.64"/>
    <s v="La maison d'Asie"/>
    <s v="1 rue Alsace-Lorraine"/>
    <x v="43"/>
    <s v=""/>
    <s v="31000"/>
    <x v="0"/>
  </r>
  <r>
    <x v="246"/>
    <x v="32"/>
    <n v="4"/>
    <d v="1995-05-03T00:00:00"/>
    <d v="1995-05-31T00:00:00"/>
    <d v="1995-05-10T00:00:00"/>
    <n v="2"/>
    <n v="65.989999999999995"/>
    <s v="Comércio Mineiro"/>
    <s v="Av. dos Lusíadas, 23"/>
    <x v="29"/>
    <s v="SP"/>
    <s v="05432-043"/>
    <x v="2"/>
  </r>
  <r>
    <x v="247"/>
    <x v="75"/>
    <n v="3"/>
    <d v="1995-05-04T00:00:00"/>
    <d v="1995-06-01T00:00:00"/>
    <d v="1995-05-12T00:00:00"/>
    <n v="3"/>
    <n v="4.6500000000000004"/>
    <s v="Laughing Bacchus Wine Cellars"/>
    <s v="2319 Elm St."/>
    <x v="59"/>
    <s v="BC"/>
    <s v="V3F 2K1"/>
    <x v="16"/>
  </r>
  <r>
    <x v="248"/>
    <x v="33"/>
    <n v="7"/>
    <d v="1995-05-05T00:00:00"/>
    <d v="1995-06-02T00:00:00"/>
    <d v="1995-05-08T00:00:00"/>
    <n v="2"/>
    <n v="46.77"/>
    <s v="Tradição Hipermercados"/>
    <s v="Av. Inês de Castro, 414"/>
    <x v="29"/>
    <s v="SP"/>
    <s v="05634-030"/>
    <x v="2"/>
  </r>
  <r>
    <x v="249"/>
    <x v="26"/>
    <n v="7"/>
    <d v="1995-05-05T00:00:00"/>
    <d v="1995-06-02T00:00:00"/>
    <d v="1995-05-08T00:00:00"/>
    <n v="1"/>
    <n v="36.21"/>
    <s v="Lehmanns Marktstand"/>
    <s v="Magazinweg 7"/>
    <x v="24"/>
    <s v=""/>
    <s v="60528"/>
    <x v="1"/>
  </r>
  <r>
    <x v="250"/>
    <x v="8"/>
    <n v="8"/>
    <d v="1995-05-08T00:00:00"/>
    <d v="1995-06-05T00:00:00"/>
    <d v="1995-05-12T00:00:00"/>
    <n v="2"/>
    <n v="29.75"/>
    <s v="HILARIÓN-Abastos"/>
    <s v="Carrera 22 con Ave. Carlos Soublette #8-35"/>
    <x v="8"/>
    <s v="Táchira"/>
    <s v="5022"/>
    <x v="5"/>
  </r>
  <r>
    <x v="251"/>
    <x v="28"/>
    <n v="4"/>
    <d v="1995-05-09T00:00:00"/>
    <d v="1995-06-06T00:00:00"/>
    <d v="1995-05-17T00:00:00"/>
    <n v="2"/>
    <n v="102.02"/>
    <s v="LILA-Supermercado"/>
    <s v="Carrera 52 con Ave. Bolívar #65-98 Llano Largo"/>
    <x v="26"/>
    <s v="Lara"/>
    <s v="3508"/>
    <x v="5"/>
  </r>
  <r>
    <x v="252"/>
    <x v="53"/>
    <n v="6"/>
    <d v="1995-05-10T00:00:00"/>
    <d v="1995-06-07T00:00:00"/>
    <d v="1995-05-18T00:00:00"/>
    <n v="1"/>
    <n v="42.68"/>
    <s v="La maison d'Asie"/>
    <s v="1 rue Alsace-Lorraine"/>
    <x v="43"/>
    <s v=""/>
    <s v="31000"/>
    <x v="0"/>
  </r>
  <r>
    <x v="253"/>
    <x v="76"/>
    <n v="9"/>
    <d v="1995-05-10T00:00:00"/>
    <d v="1995-06-07T00:00:00"/>
    <d v="1995-05-17T00:00:00"/>
    <n v="3"/>
    <n v="8.85"/>
    <s v="Blauer See Delikatessen"/>
    <s v="Forsterstr. 57"/>
    <x v="60"/>
    <s v=""/>
    <s v="68306"/>
    <x v="1"/>
  </r>
  <r>
    <x v="254"/>
    <x v="43"/>
    <n v="2"/>
    <d v="1995-05-11T00:00:00"/>
    <d v="1995-06-08T00:00:00"/>
    <d v="1995-05-30T00:00:00"/>
    <n v="1"/>
    <n v="69.319999999999993"/>
    <s v="Pericles Comidas clásicas"/>
    <s v="Calle Dr. Jorge Cash 321"/>
    <x v="10"/>
    <s v=""/>
    <s v="05033"/>
    <x v="7"/>
  </r>
  <r>
    <x v="255"/>
    <x v="34"/>
    <n v="6"/>
    <d v="1995-05-12T00:00:00"/>
    <d v="1995-06-09T00:00:00"/>
    <d v="1995-05-17T00:00:00"/>
    <n v="2"/>
    <n v="16.739999999999998"/>
    <s v="Hungry Owl All-Night Grocers"/>
    <s v="8 Johnstown Road"/>
    <x v="30"/>
    <s v="Co. Cork"/>
    <s v=""/>
    <x v="14"/>
  </r>
  <r>
    <x v="256"/>
    <x v="19"/>
    <n v="4"/>
    <d v="1995-05-12T00:00:00"/>
    <d v="1995-06-09T00:00:00"/>
    <d v="1995-05-19T00:00:00"/>
    <n v="3"/>
    <n v="59.13"/>
    <s v="White Clover Markets"/>
    <s v="1029 - 12th Ave. S."/>
    <x v="18"/>
    <s v="WA"/>
    <s v="98124"/>
    <x v="8"/>
  </r>
  <r>
    <x v="257"/>
    <x v="49"/>
    <n v="3"/>
    <d v="1995-05-15T00:00:00"/>
    <d v="1995-06-12T00:00:00"/>
    <d v="1995-05-22T00:00:00"/>
    <n v="3"/>
    <n v="7.13"/>
    <s v="Mère Paillarde"/>
    <s v="43 rue St. Laurent"/>
    <x v="41"/>
    <s v="Québec"/>
    <s v="H1J 1C3"/>
    <x v="16"/>
  </r>
  <r>
    <x v="258"/>
    <x v="44"/>
    <n v="9"/>
    <d v="1995-05-16T00:00:00"/>
    <d v="1995-06-13T00:00:00"/>
    <d v="1995-06-02T00:00:00"/>
    <n v="2"/>
    <n v="21.19"/>
    <s v="Königlich Essen"/>
    <s v="Maubelstr. 90"/>
    <x v="37"/>
    <s v=""/>
    <s v="14776"/>
    <x v="1"/>
  </r>
  <r>
    <x v="259"/>
    <x v="59"/>
    <n v="7"/>
    <d v="1995-05-16T00:00:00"/>
    <d v="1995-06-13T00:00:00"/>
    <d v="1995-05-23T00:00:00"/>
    <n v="1"/>
    <n v="47.45"/>
    <s v="Antonio Moreno Taquería"/>
    <s v="Mataderos  2312"/>
    <x v="10"/>
    <s v=""/>
    <s v="05023"/>
    <x v="7"/>
  </r>
  <r>
    <x v="260"/>
    <x v="11"/>
    <n v="1"/>
    <d v="1995-05-17T00:00:00"/>
    <d v="1995-06-14T00:00:00"/>
    <d v="1995-06-13T00:00:00"/>
    <n v="2"/>
    <n v="4.99"/>
    <s v="Ottilies Käseladen"/>
    <s v="Mehrheimerstr. 369"/>
    <x v="11"/>
    <s v=""/>
    <s v="50739"/>
    <x v="1"/>
  </r>
  <r>
    <x v="261"/>
    <x v="76"/>
    <n v="4"/>
    <d v="1995-05-18T00:00:00"/>
    <d v="1995-06-15T00:00:00"/>
    <d v="1995-05-30T00:00:00"/>
    <n v="1"/>
    <n v="0.15"/>
    <s v="Blauer See Delikatessen"/>
    <s v="Forsterstr. 57"/>
    <x v="60"/>
    <s v=""/>
    <s v="68306"/>
    <x v="1"/>
  </r>
  <r>
    <x v="262"/>
    <x v="45"/>
    <n v="6"/>
    <d v="1995-05-19T00:00:00"/>
    <d v="1995-06-16T00:00:00"/>
    <d v="1995-05-29T00:00:00"/>
    <n v="3"/>
    <n v="367.63"/>
    <s v="Save-a-lot Markets"/>
    <s v="187 Suffolk Ln."/>
    <x v="38"/>
    <s v="ID"/>
    <s v="83720"/>
    <x v="8"/>
  </r>
  <r>
    <x v="263"/>
    <x v="48"/>
    <n v="4"/>
    <d v="1995-05-19T00:00:00"/>
    <d v="1995-06-16T00:00:00"/>
    <d v="1995-05-22T00:00:00"/>
    <n v="3"/>
    <n v="350.64"/>
    <s v="Bon app'"/>
    <s v="12, rue des Bouchers"/>
    <x v="40"/>
    <s v=""/>
    <s v="13008"/>
    <x v="0"/>
  </r>
  <r>
    <x v="264"/>
    <x v="52"/>
    <n v="7"/>
    <d v="1995-05-22T00:00:00"/>
    <d v="1995-06-19T00:00:00"/>
    <d v="1995-05-25T00:00:00"/>
    <n v="2"/>
    <n v="3.53"/>
    <s v="Familia Arquibaldo"/>
    <s v="Rua Orós, 92"/>
    <x v="29"/>
    <s v="SP"/>
    <s v="05442-030"/>
    <x v="2"/>
  </r>
  <r>
    <x v="265"/>
    <x v="35"/>
    <n v="7"/>
    <d v="1995-05-23T00:00:00"/>
    <d v="1995-07-04T00:00:00"/>
    <d v="1995-05-29T00:00:00"/>
    <n v="1"/>
    <n v="105.65"/>
    <s v="Die Wandernde Kuh"/>
    <s v="Adenauerallee 900"/>
    <x v="31"/>
    <s v=""/>
    <s v="70563"/>
    <x v="1"/>
  </r>
  <r>
    <x v="266"/>
    <x v="9"/>
    <n v="3"/>
    <d v="1995-05-23T00:00:00"/>
    <d v="1995-06-20T00:00:00"/>
    <d v="1995-06-16T00:00:00"/>
    <n v="2"/>
    <n v="789.95"/>
    <s v="Ernst Handel"/>
    <s v="Kirchgasse 6"/>
    <x v="9"/>
    <s v=""/>
    <s v="8010"/>
    <x v="6"/>
  </r>
  <r>
    <x v="267"/>
    <x v="21"/>
    <n v="2"/>
    <d v="1995-05-24T00:00:00"/>
    <d v="1995-06-07T00:00:00"/>
    <d v="1995-06-23T00:00:00"/>
    <n v="1"/>
    <n v="204.47"/>
    <s v="QUICK-Stop"/>
    <s v="Taucherstraße 10"/>
    <x v="20"/>
    <s v=""/>
    <s v="01307"/>
    <x v="1"/>
  </r>
  <r>
    <x v="268"/>
    <x v="34"/>
    <n v="2"/>
    <d v="1995-05-25T00:00:00"/>
    <d v="1995-06-22T00:00:00"/>
    <d v="1995-06-01T00:00:00"/>
    <n v="3"/>
    <n v="62.78"/>
    <s v="Hungry Owl All-Night Grocers"/>
    <s v="8 Johnstown Road"/>
    <x v="30"/>
    <s v="Co. Cork"/>
    <s v=""/>
    <x v="14"/>
  </r>
  <r>
    <x v="269"/>
    <x v="77"/>
    <n v="3"/>
    <d v="1995-05-25T00:00:00"/>
    <d v="1995-06-22T00:00:00"/>
    <d v="1995-05-30T00:00:00"/>
    <n v="3"/>
    <n v="32.07"/>
    <s v="North/South"/>
    <s v="South House_x000a_300 Queensbridge"/>
    <x v="28"/>
    <s v=""/>
    <s v="SW7 1RZ"/>
    <x v="13"/>
  </r>
  <r>
    <x v="270"/>
    <x v="23"/>
    <n v="4"/>
    <d v="1995-05-26T00:00:00"/>
    <d v="1995-06-09T00:00:00"/>
    <d v="1995-06-05T00:00:00"/>
    <n v="2"/>
    <n v="218.15"/>
    <s v="Tortuga Restaurante"/>
    <s v="Avda. Azteca 123"/>
    <x v="10"/>
    <s v=""/>
    <s v="05033"/>
    <x v="7"/>
  </r>
  <r>
    <x v="271"/>
    <x v="5"/>
    <n v="6"/>
    <d v="1995-05-29T00:00:00"/>
    <d v="1995-06-26T00:00:00"/>
    <d v="1995-06-01T00:00:00"/>
    <n v="3"/>
    <n v="91.76"/>
    <s v="Chop-suey Chinese"/>
    <s v="Hauptstr. 31"/>
    <x v="5"/>
    <s v=""/>
    <s v="3012"/>
    <x v="4"/>
  </r>
  <r>
    <x v="272"/>
    <x v="65"/>
    <n v="7"/>
    <d v="1995-05-30T00:00:00"/>
    <d v="1995-06-27T00:00:00"/>
    <d v="1995-06-01T00:00:00"/>
    <n v="1"/>
    <n v="13.37"/>
    <s v="Santé Gourmet"/>
    <s v="Erling Skakkes gate 78"/>
    <x v="51"/>
    <s v=""/>
    <s v="4110"/>
    <x v="19"/>
  </r>
  <r>
    <x v="273"/>
    <x v="78"/>
    <n v="8"/>
    <d v="1995-05-30T00:00:00"/>
    <d v="1995-06-27T00:00:00"/>
    <d v="1995-06-02T00:00:00"/>
    <n v="2"/>
    <n v="17.22"/>
    <s v="Cactus Comidas para llevar"/>
    <s v="Cerrito 333"/>
    <x v="55"/>
    <s v=""/>
    <s v="1010"/>
    <x v="20"/>
  </r>
  <r>
    <x v="274"/>
    <x v="26"/>
    <n v="4"/>
    <d v="1995-05-31T00:00:00"/>
    <d v="1995-06-28T00:00:00"/>
    <d v="1995-06-06T00:00:00"/>
    <n v="1"/>
    <n v="45.33"/>
    <s v="Lehmanns Marktstand"/>
    <s v="Magazinweg 7"/>
    <x v="24"/>
    <s v=""/>
    <s v="60528"/>
    <x v="1"/>
  </r>
  <r>
    <x v="275"/>
    <x v="56"/>
    <n v="7"/>
    <d v="1995-06-01T00:00:00"/>
    <d v="1995-06-29T00:00:00"/>
    <d v="1995-06-30T00:00:00"/>
    <n v="2"/>
    <n v="77.63"/>
    <s v="Seven Seas Imports"/>
    <s v="90 Wadhurst Rd."/>
    <x v="28"/>
    <s v=""/>
    <s v="OX15 4NB"/>
    <x v="13"/>
  </r>
  <r>
    <x v="276"/>
    <x v="25"/>
    <n v="1"/>
    <d v="1995-06-01T00:00:00"/>
    <d v="1995-06-29T00:00:00"/>
    <d v="1995-06-07T00:00:00"/>
    <n v="2"/>
    <n v="244.79"/>
    <s v="Berglunds snabbköp"/>
    <s v="Berguvsvägen  8"/>
    <x v="23"/>
    <s v=""/>
    <s v="S-958 22"/>
    <x v="9"/>
  </r>
  <r>
    <x v="277"/>
    <x v="48"/>
    <n v="1"/>
    <d v="1995-06-02T00:00:00"/>
    <d v="1995-06-30T00:00:00"/>
    <d v="1995-06-23T00:00:00"/>
    <n v="2"/>
    <n v="11.06"/>
    <s v="Bon app'"/>
    <s v="12, rue des Bouchers"/>
    <x v="40"/>
    <s v=""/>
    <s v="13008"/>
    <x v="0"/>
  </r>
  <r>
    <x v="278"/>
    <x v="16"/>
    <n v="4"/>
    <d v="1995-06-05T00:00:00"/>
    <d v="1995-07-03T00:00:00"/>
    <d v="1995-06-15T00:00:00"/>
    <n v="2"/>
    <n v="58.59"/>
    <s v="Wartian Herkku"/>
    <s v="Torikatu 38"/>
    <x v="15"/>
    <s v=""/>
    <s v="90110"/>
    <x v="10"/>
  </r>
  <r>
    <x v="279"/>
    <x v="21"/>
    <n v="7"/>
    <d v="1995-06-05T00:00:00"/>
    <d v="1995-07-03T00:00:00"/>
    <d v="1995-06-07T00:00:00"/>
    <n v="1"/>
    <n v="41.9"/>
    <s v="QUICK-Stop"/>
    <s v="Taucherstraße 10"/>
    <x v="20"/>
    <s v=""/>
    <s v="01307"/>
    <x v="1"/>
  </r>
  <r>
    <x v="280"/>
    <x v="79"/>
    <n v="6"/>
    <d v="1995-06-06T00:00:00"/>
    <d v="1995-06-20T00:00:00"/>
    <d v="1995-06-09T00:00:00"/>
    <n v="2"/>
    <n v="3.35"/>
    <s v="Great Lakes Food Market"/>
    <s v="2732 Baker Blvd."/>
    <x v="61"/>
    <s v="OR"/>
    <s v="97403"/>
    <x v="8"/>
  </r>
  <r>
    <x v="281"/>
    <x v="80"/>
    <n v="5"/>
    <d v="1995-06-07T00:00:00"/>
    <d v="1995-07-05T00:00:00"/>
    <d v="1995-06-09T00:00:00"/>
    <n v="2"/>
    <n v="66.69"/>
    <s v="Maison Dewey"/>
    <s v="Rue Joseph-Bens 532"/>
    <x v="62"/>
    <s v=""/>
    <s v="B-1180"/>
    <x v="3"/>
  </r>
  <r>
    <x v="282"/>
    <x v="54"/>
    <n v="3"/>
    <d v="1995-06-08T00:00:00"/>
    <d v="1995-07-06T00:00:00"/>
    <d v="1995-06-12T00:00:00"/>
    <n v="2"/>
    <n v="339.22"/>
    <s v="Piccolo und mehr"/>
    <s v="Geislweg 14"/>
    <x v="44"/>
    <s v=""/>
    <s v="5020"/>
    <x v="6"/>
  </r>
  <r>
    <x v="283"/>
    <x v="69"/>
    <n v="7"/>
    <d v="1995-06-08T00:00:00"/>
    <d v="1995-07-06T00:00:00"/>
    <d v="1995-06-19T00:00:00"/>
    <n v="1"/>
    <n v="8.1199999999999992"/>
    <s v="Océano Atlántico Ltda."/>
    <s v="Ing. Gustavo Moncada 8585_x000a_Piso 20-A"/>
    <x v="55"/>
    <s v=""/>
    <s v="1010"/>
    <x v="20"/>
  </r>
  <r>
    <x v="284"/>
    <x v="58"/>
    <n v="7"/>
    <d v="1995-06-09T00:00:00"/>
    <d v="1995-07-07T00:00:00"/>
    <d v="1995-06-12T00:00:00"/>
    <n v="3"/>
    <n v="74.459999999999994"/>
    <s v="Eastern Connection"/>
    <s v="35 King George"/>
    <x v="28"/>
    <s v=""/>
    <s v="WX3 6FW"/>
    <x v="13"/>
  </r>
  <r>
    <x v="285"/>
    <x v="14"/>
    <n v="8"/>
    <d v="1995-06-12T00:00:00"/>
    <d v="1995-07-10T00:00:00"/>
    <d v="1995-06-22T00:00:00"/>
    <n v="1"/>
    <n v="188.04"/>
    <s v="Folk och fä HB"/>
    <s v="Åkergatan 24"/>
    <x v="13"/>
    <s v=""/>
    <s v="S-844 67"/>
    <x v="9"/>
  </r>
  <r>
    <x v="286"/>
    <x v="26"/>
    <n v="8"/>
    <d v="1995-06-12T00:00:00"/>
    <d v="1995-07-10T00:00:00"/>
    <d v="1995-06-14T00:00:00"/>
    <n v="2"/>
    <n v="27.94"/>
    <s v="Lehmanns Marktstand"/>
    <s v="Magazinweg 7"/>
    <x v="24"/>
    <s v=""/>
    <s v="60528"/>
    <x v="1"/>
  </r>
  <r>
    <x v="287"/>
    <x v="59"/>
    <n v="4"/>
    <d v="1995-06-13T00:00:00"/>
    <d v="1995-07-11T00:00:00"/>
    <d v="1995-06-21T00:00:00"/>
    <n v="1"/>
    <n v="15.64"/>
    <s v="Antonio Moreno Taquería"/>
    <s v="Mataderos  2312"/>
    <x v="10"/>
    <s v=""/>
    <s v="05023"/>
    <x v="7"/>
  </r>
  <r>
    <x v="288"/>
    <x v="26"/>
    <n v="3"/>
    <d v="1995-06-14T00:00:00"/>
    <d v="1995-07-12T00:00:00"/>
    <d v="1995-07-07T00:00:00"/>
    <n v="2"/>
    <n v="58.88"/>
    <s v="Lehmanns Marktstand"/>
    <s v="Magazinweg 7"/>
    <x v="24"/>
    <s v=""/>
    <s v="60528"/>
    <x v="1"/>
  </r>
  <r>
    <x v="289"/>
    <x v="6"/>
    <n v="1"/>
    <d v="1995-06-14T00:00:00"/>
    <d v="1995-06-28T00:00:00"/>
    <d v="1995-06-19T00:00:00"/>
    <n v="1"/>
    <n v="78.849999999999994"/>
    <s v="Richter Supermarkt"/>
    <s v="Starenweg 5"/>
    <x v="6"/>
    <s v=""/>
    <s v="1204"/>
    <x v="4"/>
  </r>
  <r>
    <x v="290"/>
    <x v="31"/>
    <n v="9"/>
    <d v="1995-06-15T00:00:00"/>
    <d v="1995-07-13T00:00:00"/>
    <d v="1995-06-16T00:00:00"/>
    <n v="3"/>
    <n v="4.87"/>
    <s v="B's Beverages"/>
    <s v="Fauntleroy Circus"/>
    <x v="28"/>
    <s v=""/>
    <s v="EC2 5NT"/>
    <x v="13"/>
  </r>
  <r>
    <x v="291"/>
    <x v="31"/>
    <n v="6"/>
    <d v="1995-06-16T00:00:00"/>
    <d v="1995-07-14T00:00:00"/>
    <d v="1995-06-23T00:00:00"/>
    <n v="3"/>
    <n v="12.36"/>
    <s v="B's Beverages"/>
    <s v="Fauntleroy Circus"/>
    <x v="28"/>
    <s v=""/>
    <s v="EC2 5NT"/>
    <x v="13"/>
  </r>
  <r>
    <x v="292"/>
    <x v="21"/>
    <n v="3"/>
    <d v="1995-06-19T00:00:00"/>
    <d v="1995-07-17T00:00:00"/>
    <d v="1995-07-14T00:00:00"/>
    <n v="3"/>
    <n v="1007.64"/>
    <s v="QUICK-Stop"/>
    <s v="Taucherstraße 10"/>
    <x v="20"/>
    <s v=""/>
    <s v="01307"/>
    <x v="1"/>
  </r>
  <r>
    <x v="293"/>
    <x v="2"/>
    <n v="2"/>
    <d v="1995-06-19T00:00:00"/>
    <d v="1995-07-17T00:00:00"/>
    <d v="1995-06-29T00:00:00"/>
    <n v="1"/>
    <n v="68.650000000000006"/>
    <s v="Hanari Carnes"/>
    <s v="Rua do Paço, 67"/>
    <x v="2"/>
    <s v="RJ"/>
    <s v="05454-876"/>
    <x v="2"/>
  </r>
  <r>
    <x v="294"/>
    <x v="44"/>
    <n v="1"/>
    <d v="1995-06-20T00:00:00"/>
    <d v="1995-07-18T00:00:00"/>
    <d v="1995-06-26T00:00:00"/>
    <n v="3"/>
    <n v="10.95"/>
    <s v="Königlich Essen"/>
    <s v="Maubelstr. 90"/>
    <x v="37"/>
    <s v=""/>
    <s v="14776"/>
    <x v="1"/>
  </r>
  <r>
    <x v="295"/>
    <x v="28"/>
    <n v="8"/>
    <d v="1995-06-21T00:00:00"/>
    <d v="1995-07-19T00:00:00"/>
    <d v="1995-06-23T00:00:00"/>
    <n v="2"/>
    <n v="48.17"/>
    <s v="LILA-Supermercado"/>
    <s v="Carrera 52 con Ave. Bolívar #65-98 Llano Largo"/>
    <x v="26"/>
    <s v="Lara"/>
    <s v="3508"/>
    <x v="5"/>
  </r>
  <r>
    <x v="296"/>
    <x v="38"/>
    <n v="4"/>
    <d v="1995-06-21T00:00:00"/>
    <d v="1995-07-19T00:00:00"/>
    <d v="1995-06-30T00:00:00"/>
    <n v="1"/>
    <n v="24.91"/>
    <s v="Lonesome Pine Restaurant"/>
    <s v="89 Chiaroscuro Rd."/>
    <x v="34"/>
    <s v="OR"/>
    <s v="97219"/>
    <x v="8"/>
  </r>
  <r>
    <x v="297"/>
    <x v="74"/>
    <n v="8"/>
    <d v="1995-06-22T00:00:00"/>
    <d v="1995-07-20T00:00:00"/>
    <d v="1995-07-27T00:00:00"/>
    <n v="2"/>
    <n v="11.92"/>
    <s v="Lazy K Kountry Store"/>
    <s v="12 Orchestra Terrace"/>
    <x v="58"/>
    <s v="WA"/>
    <s v="99362"/>
    <x v="8"/>
  </r>
  <r>
    <x v="298"/>
    <x v="3"/>
    <n v="1"/>
    <d v="1995-06-23T00:00:00"/>
    <d v="1995-07-21T00:00:00"/>
    <d v="1995-06-27T00:00:00"/>
    <n v="3"/>
    <n v="194.72"/>
    <s v="Victuailles en stock"/>
    <s v="2, rue du Commerce"/>
    <x v="3"/>
    <s v=""/>
    <s v="69004"/>
    <x v="0"/>
  </r>
  <r>
    <x v="299"/>
    <x v="56"/>
    <n v="3"/>
    <d v="1995-06-23T00:00:00"/>
    <d v="1995-07-21T00:00:00"/>
    <d v="1995-07-03T00:00:00"/>
    <n v="2"/>
    <n v="178.43"/>
    <s v="Seven Seas Imports"/>
    <s v="90 Wadhurst Rd."/>
    <x v="28"/>
    <s v=""/>
    <s v="OX15 4NB"/>
    <x v="13"/>
  </r>
  <r>
    <x v="300"/>
    <x v="1"/>
    <n v="3"/>
    <d v="1995-06-26T00:00:00"/>
    <d v="1995-07-24T00:00:00"/>
    <d v="1995-07-03T00:00:00"/>
    <n v="2"/>
    <n v="1.43"/>
    <s v="Toms Spezialitäten"/>
    <s v="Luisenstr. 48"/>
    <x v="1"/>
    <s v=""/>
    <s v="44087"/>
    <x v="1"/>
  </r>
  <r>
    <x v="301"/>
    <x v="21"/>
    <n v="5"/>
    <d v="1995-06-27T00:00:00"/>
    <d v="1995-07-11T00:00:00"/>
    <d v="1995-06-30T00:00:00"/>
    <n v="1"/>
    <n v="171.24"/>
    <s v="QUICK-Stop"/>
    <s v="Taucherstraße 10"/>
    <x v="20"/>
    <s v=""/>
    <s v="01307"/>
    <x v="1"/>
  </r>
  <r>
    <x v="302"/>
    <x v="36"/>
    <n v="7"/>
    <d v="1995-06-28T00:00:00"/>
    <d v="1995-07-26T00:00:00"/>
    <d v="1995-07-07T00:00:00"/>
    <n v="3"/>
    <n v="4.32"/>
    <s v="Godos Cocina Típica"/>
    <s v="C/ Romero, 33"/>
    <x v="32"/>
    <s v=""/>
    <s v="41101"/>
    <x v="12"/>
  </r>
  <r>
    <x v="303"/>
    <x v="47"/>
    <n v="4"/>
    <d v="1995-06-28T00:00:00"/>
    <d v="1995-08-09T00:00:00"/>
    <d v="1995-07-07T00:00:00"/>
    <n v="3"/>
    <n v="72.95"/>
    <s v="Furia Bacalhau e Frutos do Mar"/>
    <s v="Jardim das rosas n. 32"/>
    <x v="39"/>
    <s v=""/>
    <s v="1675"/>
    <x v="15"/>
  </r>
  <r>
    <x v="304"/>
    <x v="8"/>
    <n v="2"/>
    <d v="1995-06-29T00:00:00"/>
    <d v="1995-07-27T00:00:00"/>
    <d v="1995-07-06T00:00:00"/>
    <n v="1"/>
    <n v="83.22"/>
    <s v="HILARIÓN-Abastos"/>
    <s v="Carrera 22 con Ave. Carlos Soublette #8-35"/>
    <x v="8"/>
    <s v="Táchira"/>
    <s v="5022"/>
    <x v="5"/>
  </r>
  <r>
    <x v="305"/>
    <x v="16"/>
    <n v="2"/>
    <d v="1995-06-30T00:00:00"/>
    <d v="1995-07-28T00:00:00"/>
    <d v="1995-07-04T00:00:00"/>
    <n v="2"/>
    <n v="149.49"/>
    <s v="Wartian Herkku"/>
    <s v="Torikatu 38"/>
    <x v="15"/>
    <s v=""/>
    <s v="90110"/>
    <x v="10"/>
  </r>
  <r>
    <x v="306"/>
    <x v="11"/>
    <n v="4"/>
    <d v="1995-06-30T00:00:00"/>
    <d v="1995-07-28T00:00:00"/>
    <d v="1995-07-06T00:00:00"/>
    <n v="3"/>
    <n v="120.97"/>
    <s v="Ottilies Käseladen"/>
    <s v="Mehrheimerstr. 369"/>
    <x v="11"/>
    <s v=""/>
    <s v="50739"/>
    <x v="1"/>
  </r>
  <r>
    <x v="307"/>
    <x v="45"/>
    <n v="6"/>
    <d v="1995-07-03T00:00:00"/>
    <d v="1995-07-31T00:00:00"/>
    <d v="1995-07-05T00:00:00"/>
    <n v="3"/>
    <n v="252.49"/>
    <s v="Save-a-lot Markets"/>
    <s v="187 Suffolk Ln."/>
    <x v="38"/>
    <s v="ID"/>
    <s v="83720"/>
    <x v="8"/>
  </r>
  <r>
    <x v="308"/>
    <x v="51"/>
    <n v="2"/>
    <d v="1995-07-04T00:00:00"/>
    <d v="1995-08-15T00:00:00"/>
    <d v="1995-07-14T00:00:00"/>
    <n v="1"/>
    <n v="9.8000000000000007"/>
    <s v="Simons bistro"/>
    <s v="Vinbæltet 34"/>
    <x v="42"/>
    <s v=""/>
    <s v="1734"/>
    <x v="17"/>
  </r>
  <r>
    <x v="309"/>
    <x v="26"/>
    <n v="9"/>
    <d v="1995-07-04T00:00:00"/>
    <d v="1995-07-18T00:00:00"/>
    <d v="1995-07-07T00:00:00"/>
    <n v="2"/>
    <n v="96.72"/>
    <s v="Lehmanns Marktstand"/>
    <s v="Magazinweg 7"/>
    <x v="24"/>
    <s v=""/>
    <s v="60528"/>
    <x v="1"/>
  </r>
  <r>
    <x v="310"/>
    <x v="55"/>
    <n v="1"/>
    <d v="1995-07-05T00:00:00"/>
    <d v="1995-08-02T00:00:00"/>
    <d v="1995-07-11T00:00:00"/>
    <n v="2"/>
    <n v="72.97"/>
    <s v="Around the Horn"/>
    <s v="Brook Farm_x000a_Stratford St. Mary"/>
    <x v="45"/>
    <s v="Essex"/>
    <s v="CO7 6JX"/>
    <x v="13"/>
  </r>
  <r>
    <x v="311"/>
    <x v="15"/>
    <n v="6"/>
    <d v="1995-07-06T00:00:00"/>
    <d v="1995-08-03T00:00:00"/>
    <d v="1995-07-14T00:00:00"/>
    <n v="1"/>
    <n v="8.0500000000000007"/>
    <s v="Blondel père et fils"/>
    <s v="24, place Kléber"/>
    <x v="14"/>
    <s v=""/>
    <s v="67000"/>
    <x v="0"/>
  </r>
  <r>
    <x v="312"/>
    <x v="17"/>
    <n v="8"/>
    <d v="1995-07-07T00:00:00"/>
    <d v="1995-08-04T00:00:00"/>
    <d v="1995-07-10T00:00:00"/>
    <n v="1"/>
    <n v="36.65"/>
    <s v="Frankenversand"/>
    <s v="Berliner Platz 43"/>
    <x v="16"/>
    <s v=""/>
    <s v="80805"/>
    <x v="1"/>
  </r>
  <r>
    <x v="313"/>
    <x v="14"/>
    <n v="2"/>
    <d v="1995-07-07T00:00:00"/>
    <d v="1995-08-04T00:00:00"/>
    <d v="1995-07-10T00:00:00"/>
    <n v="2"/>
    <n v="242.21"/>
    <s v="Folk och fä HB"/>
    <s v="Åkergatan 24"/>
    <x v="13"/>
    <s v=""/>
    <s v="S-844 67"/>
    <x v="9"/>
  </r>
  <r>
    <x v="314"/>
    <x v="30"/>
    <n v="1"/>
    <d v="1995-07-10T00:00:00"/>
    <d v="1995-08-07T00:00:00"/>
    <d v="1995-07-13T00:00:00"/>
    <n v="1"/>
    <n v="22.95"/>
    <s v="Reggiani Caseifici"/>
    <s v="Strada Provinciale 124"/>
    <x v="27"/>
    <s v=""/>
    <s v="42100"/>
    <x v="11"/>
  </r>
  <r>
    <x v="315"/>
    <x v="29"/>
    <n v="2"/>
    <d v="1995-07-11T00:00:00"/>
    <d v="1995-08-22T00:00:00"/>
    <d v="1995-07-25T00:00:00"/>
    <n v="2"/>
    <n v="60.43"/>
    <s v="Ricardo Adocicados"/>
    <s v="Av. Copacabana, 267"/>
    <x v="2"/>
    <s v="RJ"/>
    <s v="02389-890"/>
    <x v="2"/>
  </r>
  <r>
    <x v="316"/>
    <x v="13"/>
    <n v="4"/>
    <d v="1995-07-11T00:00:00"/>
    <d v="1995-08-08T00:00:00"/>
    <d v="1995-07-17T00:00:00"/>
    <n v="3"/>
    <n v="13.75"/>
    <s v="Rattlesnake Canyon Grocery"/>
    <s v="2817 Milton Dr."/>
    <x v="12"/>
    <s v="NM"/>
    <s v="87110"/>
    <x v="8"/>
  </r>
  <r>
    <x v="317"/>
    <x v="49"/>
    <n v="8"/>
    <d v="1995-07-12T00:00:00"/>
    <d v="1995-08-09T00:00:00"/>
    <d v="1995-07-19T00:00:00"/>
    <n v="2"/>
    <n v="7.15"/>
    <s v="Mère Paillarde"/>
    <s v="43 rue St. Laurent"/>
    <x v="41"/>
    <s v="Québec"/>
    <s v="H1J 1C3"/>
    <x v="16"/>
  </r>
  <r>
    <x v="318"/>
    <x v="15"/>
    <n v="9"/>
    <d v="1995-07-13T00:00:00"/>
    <d v="1995-08-10T00:00:00"/>
    <d v="1995-07-19T00:00:00"/>
    <n v="1"/>
    <n v="88.4"/>
    <s v="Blondel père et fils"/>
    <s v="24, place Kléber"/>
    <x v="14"/>
    <s v=""/>
    <s v="67000"/>
    <x v="0"/>
  </r>
  <r>
    <x v="319"/>
    <x v="34"/>
    <n v="1"/>
    <d v="1995-07-13T00:00:00"/>
    <d v="1995-08-10T00:00:00"/>
    <d v="1995-07-18T00:00:00"/>
    <n v="1"/>
    <n v="33.97"/>
    <s v="Hungry Owl All-Night Grocers"/>
    <s v="8 Johnstown Road"/>
    <x v="30"/>
    <s v="Co. Cork"/>
    <s v=""/>
    <x v="14"/>
  </r>
  <r>
    <x v="320"/>
    <x v="60"/>
    <n v="3"/>
    <d v="1995-07-14T00:00:00"/>
    <d v="1995-08-11T00:00:00"/>
    <d v="1995-08-09T00:00:00"/>
    <n v="3"/>
    <n v="6.54"/>
    <s v="Galería del gastronómo"/>
    <s v="Rambla de Cataluña, 23"/>
    <x v="47"/>
    <s v=""/>
    <s v="8022"/>
    <x v="12"/>
  </r>
  <r>
    <x v="321"/>
    <x v="13"/>
    <n v="5"/>
    <d v="1995-07-17T00:00:00"/>
    <d v="1995-08-14T00:00:00"/>
    <d v="1995-08-11T00:00:00"/>
    <n v="1"/>
    <n v="58.98"/>
    <s v="Rattlesnake Canyon Grocery"/>
    <s v="2817 Milton Dr."/>
    <x v="12"/>
    <s v="NM"/>
    <s v="87110"/>
    <x v="8"/>
  </r>
  <r>
    <x v="322"/>
    <x v="49"/>
    <n v="3"/>
    <d v="1995-07-18T00:00:00"/>
    <d v="1995-08-15T00:00:00"/>
    <d v="1995-07-20T00:00:00"/>
    <n v="3"/>
    <n v="188.99"/>
    <s v="Mère Paillarde"/>
    <s v="43 rue St. Laurent"/>
    <x v="41"/>
    <s v="Québec"/>
    <s v="H1J 1C3"/>
    <x v="16"/>
  </r>
  <r>
    <x v="323"/>
    <x v="9"/>
    <n v="8"/>
    <d v="1995-07-18T00:00:00"/>
    <d v="1995-08-29T00:00:00"/>
    <d v="1995-08-04T00:00:00"/>
    <n v="3"/>
    <n v="26.06"/>
    <s v="Ernst Handel"/>
    <s v="Kirchgasse 6"/>
    <x v="9"/>
    <s v=""/>
    <s v="8010"/>
    <x v="6"/>
  </r>
  <r>
    <x v="324"/>
    <x v="25"/>
    <n v="3"/>
    <d v="1995-07-19T00:00:00"/>
    <d v="1995-08-16T00:00:00"/>
    <d v="1995-07-26T00:00:00"/>
    <n v="2"/>
    <n v="116.43"/>
    <s v="Berglunds snabbköp"/>
    <s v="Berguvsvägen  8"/>
    <x v="23"/>
    <s v=""/>
    <s v="S-958 22"/>
    <x v="9"/>
  </r>
  <r>
    <x v="325"/>
    <x v="59"/>
    <n v="7"/>
    <d v="1995-07-20T00:00:00"/>
    <d v="1995-08-17T00:00:00"/>
    <d v="1995-07-21T00:00:00"/>
    <n v="3"/>
    <n v="84.84"/>
    <s v="Antonio Moreno Taquería"/>
    <s v="Mataderos  2312"/>
    <x v="10"/>
    <s v=""/>
    <s v="05023"/>
    <x v="7"/>
  </r>
  <r>
    <x v="326"/>
    <x v="81"/>
    <n v="4"/>
    <d v="1995-07-20T00:00:00"/>
    <d v="1995-08-17T00:00:00"/>
    <d v="1995-07-31T00:00:00"/>
    <n v="2"/>
    <n v="37.6"/>
    <s v="Trail's Head Gourmet Provisioners"/>
    <s v="722 DaVinci Blvd."/>
    <x v="63"/>
    <s v="WA"/>
    <s v="98034"/>
    <x v="8"/>
  </r>
  <r>
    <x v="327"/>
    <x v="24"/>
    <n v="5"/>
    <d v="1995-07-21T00:00:00"/>
    <d v="1995-08-04T00:00:00"/>
    <d v="1995-07-31T00:00:00"/>
    <n v="1"/>
    <n v="127.34"/>
    <s v="Morgenstern Gesundkost"/>
    <s v="Heerstr. 22"/>
    <x v="22"/>
    <s v=""/>
    <s v="04179"/>
    <x v="1"/>
  </r>
  <r>
    <x v="328"/>
    <x v="23"/>
    <n v="3"/>
    <d v="1995-07-24T00:00:00"/>
    <d v="1995-08-07T00:00:00"/>
    <d v="1995-07-31T00:00:00"/>
    <n v="3"/>
    <n v="18.559999999999999"/>
    <s v="Tortuga Restaurante"/>
    <s v="Avda. Azteca 123"/>
    <x v="10"/>
    <s v=""/>
    <s v="05033"/>
    <x v="7"/>
  </r>
  <r>
    <x v="329"/>
    <x v="81"/>
    <n v="9"/>
    <d v="1995-07-24T00:00:00"/>
    <d v="1995-09-04T00:00:00"/>
    <d v="1995-07-31T00:00:00"/>
    <n v="2"/>
    <n v="25.41"/>
    <s v="Trail's Head Gourmet Provisioners"/>
    <s v="722 DaVinci Blvd."/>
    <x v="63"/>
    <s v="WA"/>
    <s v="98034"/>
    <x v="8"/>
  </r>
  <r>
    <x v="330"/>
    <x v="31"/>
    <n v="4"/>
    <d v="1995-07-25T00:00:00"/>
    <d v="1995-08-22T00:00:00"/>
    <d v="1995-08-25T00:00:00"/>
    <n v="3"/>
    <n v="29.6"/>
    <s v="B's Beverages"/>
    <s v="Fauntleroy Circus"/>
    <x v="28"/>
    <s v=""/>
    <s v="EC2 5NT"/>
    <x v="13"/>
  </r>
  <r>
    <x v="331"/>
    <x v="82"/>
    <n v="1"/>
    <d v="1995-07-26T00:00:00"/>
    <d v="1995-08-23T00:00:00"/>
    <d v="1995-08-04T00:00:00"/>
    <n v="2"/>
    <n v="13.73"/>
    <s v="Let's Stop N Shop"/>
    <s v="87 Polk St._x000a_Suite 5"/>
    <x v="64"/>
    <s v="CA"/>
    <s v="94117"/>
    <x v="8"/>
  </r>
  <r>
    <x v="332"/>
    <x v="11"/>
    <n v="4"/>
    <d v="1995-07-27T00:00:00"/>
    <d v="1995-08-24T00:00:00"/>
    <d v="1995-08-01T00:00:00"/>
    <n v="3"/>
    <n v="75.89"/>
    <s v="Ottilies Käseladen"/>
    <s v="Mehrheimerstr. 369"/>
    <x v="11"/>
    <s v=""/>
    <s v="50739"/>
    <x v="1"/>
  </r>
  <r>
    <x v="333"/>
    <x v="52"/>
    <n v="3"/>
    <d v="1995-07-27T00:00:00"/>
    <d v="1995-08-24T00:00:00"/>
    <d v="1995-08-02T00:00:00"/>
    <n v="1"/>
    <n v="3.01"/>
    <s v="Familia Arquibaldo"/>
    <s v="Rua Orós, 92"/>
    <x v="29"/>
    <s v="SP"/>
    <s v="05442-030"/>
    <x v="2"/>
  </r>
  <r>
    <x v="334"/>
    <x v="76"/>
    <n v="3"/>
    <d v="1995-07-28T00:00:00"/>
    <d v="1995-08-25T00:00:00"/>
    <d v="1995-08-14T00:00:00"/>
    <n v="2"/>
    <n v="27.71"/>
    <s v="Blauer See Delikatessen"/>
    <s v="Forsterstr. 57"/>
    <x v="60"/>
    <s v=""/>
    <s v="68306"/>
    <x v="1"/>
  </r>
  <r>
    <x v="335"/>
    <x v="16"/>
    <n v="2"/>
    <d v="1995-07-31T00:00:00"/>
    <d v="1995-08-28T00:00:00"/>
    <d v="1995-08-04T00:00:00"/>
    <n v="2"/>
    <n v="7.28"/>
    <s v="Wartian Herkku"/>
    <s v="Torikatu 38"/>
    <x v="15"/>
    <s v=""/>
    <s v="90110"/>
    <x v="10"/>
  </r>
  <r>
    <x v="336"/>
    <x v="15"/>
    <n v="4"/>
    <d v="1995-07-31T00:00:00"/>
    <d v="1995-08-28T00:00:00"/>
    <d v="1995-08-04T00:00:00"/>
    <n v="1"/>
    <n v="59.14"/>
    <s v="Blondel père et fils"/>
    <s v="24, place Kléber"/>
    <x v="14"/>
    <s v=""/>
    <s v="67000"/>
    <x v="0"/>
  </r>
  <r>
    <x v="337"/>
    <x v="7"/>
    <n v="7"/>
    <d v="1995-08-01T00:00:00"/>
    <d v="1995-08-29T00:00:00"/>
    <d v="1995-08-10T00:00:00"/>
    <n v="1"/>
    <n v="13.41"/>
    <s v="Wellington Importadora"/>
    <s v="Rua do Mercado, 12"/>
    <x v="7"/>
    <s v="SP"/>
    <s v="08737-363"/>
    <x v="2"/>
  </r>
  <r>
    <x v="338"/>
    <x v="30"/>
    <n v="9"/>
    <d v="1995-08-02T00:00:00"/>
    <d v="1995-08-30T00:00:00"/>
    <d v="1995-08-09T00:00:00"/>
    <n v="1"/>
    <n v="0.48"/>
    <s v="Reggiani Caseifici"/>
    <s v="Strada Provinciale 124"/>
    <x v="27"/>
    <s v=""/>
    <s v="42100"/>
    <x v="11"/>
  </r>
  <r>
    <x v="339"/>
    <x v="12"/>
    <n v="1"/>
    <d v="1995-08-02T00:00:00"/>
    <d v="1995-08-30T00:00:00"/>
    <d v="1995-08-09T00:00:00"/>
    <n v="1"/>
    <n v="62.52"/>
    <s v="Que Delícia"/>
    <s v="Rua da Panificadora, 12"/>
    <x v="2"/>
    <s v="RJ"/>
    <s v="02389-673"/>
    <x v="2"/>
  </r>
  <r>
    <x v="340"/>
    <x v="21"/>
    <n v="2"/>
    <d v="1995-08-03T00:00:00"/>
    <d v="1995-08-31T00:00:00"/>
    <d v="1995-08-10T00:00:00"/>
    <n v="3"/>
    <n v="194.67"/>
    <s v="QUICK-Stop"/>
    <s v="Taucherstraße 10"/>
    <x v="20"/>
    <s v=""/>
    <s v="01307"/>
    <x v="1"/>
  </r>
  <r>
    <x v="341"/>
    <x v="79"/>
    <n v="8"/>
    <d v="1995-08-04T00:00:00"/>
    <d v="1995-09-01T00:00:00"/>
    <d v="1995-08-14T00:00:00"/>
    <n v="2"/>
    <n v="4.42"/>
    <s v="Great Lakes Food Market"/>
    <s v="2732 Baker Blvd."/>
    <x v="61"/>
    <s v="OR"/>
    <s v="97403"/>
    <x v="8"/>
  </r>
  <r>
    <x v="342"/>
    <x v="49"/>
    <n v="4"/>
    <d v="1995-08-07T00:00:00"/>
    <d v="1995-09-04T00:00:00"/>
    <d v="1995-08-14T00:00:00"/>
    <n v="3"/>
    <n v="44.77"/>
    <s v="Mère Paillarde"/>
    <s v="43 rue St. Laurent"/>
    <x v="41"/>
    <s v="Québec"/>
    <s v="H1J 1C3"/>
    <x v="16"/>
  </r>
  <r>
    <x v="343"/>
    <x v="61"/>
    <n v="1"/>
    <d v="1995-08-07T00:00:00"/>
    <d v="1995-08-21T00:00:00"/>
    <d v="1995-08-16T00:00:00"/>
    <n v="1"/>
    <n v="55.92"/>
    <s v="Vaffeljernet"/>
    <s v="Smagsløget 45"/>
    <x v="48"/>
    <s v=""/>
    <s v="8200"/>
    <x v="17"/>
  </r>
  <r>
    <x v="344"/>
    <x v="26"/>
    <n v="3"/>
    <d v="1995-08-08T00:00:00"/>
    <d v="1995-09-05T00:00:00"/>
    <d v="1995-08-16T00:00:00"/>
    <n v="1"/>
    <n v="32.1"/>
    <s v="Lehmanns Marktstand"/>
    <s v="Magazinweg 7"/>
    <x v="24"/>
    <s v=""/>
    <s v="60528"/>
    <x v="1"/>
  </r>
  <r>
    <x v="345"/>
    <x v="26"/>
    <n v="7"/>
    <d v="1995-08-09T00:00:00"/>
    <d v="1995-09-06T00:00:00"/>
    <d v="1995-09-13T00:00:00"/>
    <n v="2"/>
    <n v="174.2"/>
    <s v="Lehmanns Marktstand"/>
    <s v="Magazinweg 7"/>
    <x v="24"/>
    <s v=""/>
    <s v="60528"/>
    <x v="1"/>
  </r>
  <r>
    <x v="346"/>
    <x v="37"/>
    <n v="3"/>
    <d v="1995-08-09T00:00:00"/>
    <d v="1995-09-06T00:00:00"/>
    <d v="1995-08-16T00:00:00"/>
    <n v="2"/>
    <n v="5.24"/>
    <s v="Old World Delicatessen"/>
    <s v="2743 Bering St."/>
    <x v="33"/>
    <s v="AK"/>
    <s v="99508"/>
    <x v="8"/>
  </r>
  <r>
    <x v="347"/>
    <x v="9"/>
    <n v="2"/>
    <d v="1995-08-10T00:00:00"/>
    <d v="1995-09-07T00:00:00"/>
    <d v="1995-08-14T00:00:00"/>
    <n v="1"/>
    <n v="96.78"/>
    <s v="Ernst Handel"/>
    <s v="Kirchgasse 6"/>
    <x v="9"/>
    <s v=""/>
    <s v="8010"/>
    <x v="6"/>
  </r>
  <r>
    <x v="348"/>
    <x v="19"/>
    <n v="8"/>
    <d v="1995-08-11T00:00:00"/>
    <d v="1995-09-08T00:00:00"/>
    <d v="1995-09-12T00:00:00"/>
    <n v="1"/>
    <n v="16.34"/>
    <s v="White Clover Markets"/>
    <s v="1029 - 12th Ave. S."/>
    <x v="18"/>
    <s v="WA"/>
    <s v="98124"/>
    <x v="8"/>
  </r>
  <r>
    <x v="349"/>
    <x v="54"/>
    <n v="7"/>
    <d v="1995-08-11T00:00:00"/>
    <d v="1995-09-08T00:00:00"/>
    <d v="1995-08-18T00:00:00"/>
    <n v="3"/>
    <n v="35.119999999999997"/>
    <s v="Piccolo und mehr"/>
    <s v="Geislweg 14"/>
    <x v="44"/>
    <s v=""/>
    <s v="5020"/>
    <x v="6"/>
  </r>
  <r>
    <x v="350"/>
    <x v="13"/>
    <n v="1"/>
    <d v="1995-08-14T00:00:00"/>
    <d v="1995-09-11T00:00:00"/>
    <d v="1995-08-18T00:00:00"/>
    <n v="3"/>
    <n v="44.42"/>
    <s v="Rattlesnake Canyon Grocery"/>
    <s v="2817 Milton Dr."/>
    <x v="12"/>
    <s v="NM"/>
    <s v="87110"/>
    <x v="8"/>
  </r>
  <r>
    <x v="351"/>
    <x v="31"/>
    <n v="6"/>
    <d v="1995-08-15T00:00:00"/>
    <d v="1995-09-26T00:00:00"/>
    <d v="1995-08-21T00:00:00"/>
    <n v="3"/>
    <n v="29.98"/>
    <s v="B's Beverages"/>
    <s v="Fauntleroy Circus"/>
    <x v="28"/>
    <s v=""/>
    <s v="EC2 5NT"/>
    <x v="13"/>
  </r>
  <r>
    <x v="352"/>
    <x v="64"/>
    <n v="4"/>
    <d v="1995-08-16T00:00:00"/>
    <d v="1995-09-13T00:00:00"/>
    <d v="1995-08-21T00:00:00"/>
    <n v="1"/>
    <n v="45.13"/>
    <s v="Hungry Coyote Import Store"/>
    <s v="City Center Plaza_x000a_516 Main St."/>
    <x v="50"/>
    <s v="OR"/>
    <s v="97827"/>
    <x v="8"/>
  </r>
  <r>
    <x v="353"/>
    <x v="8"/>
    <n v="7"/>
    <d v="1995-08-16T00:00:00"/>
    <d v="1995-09-27T00:00:00"/>
    <d v="1995-08-22T00:00:00"/>
    <n v="1"/>
    <n v="58.3"/>
    <s v="HILARIÓN-Abastos"/>
    <s v="Carrera 22 con Ave. Carlos Soublette #8-35"/>
    <x v="8"/>
    <s v="Táchira"/>
    <s v="5022"/>
    <x v="5"/>
  </r>
  <r>
    <x v="354"/>
    <x v="61"/>
    <n v="8"/>
    <d v="1995-08-17T00:00:00"/>
    <d v="1995-09-14T00:00:00"/>
    <d v="1995-08-22T00:00:00"/>
    <n v="2"/>
    <n v="2.92"/>
    <s v="Vaffeljernet"/>
    <s v="Smagsløget 45"/>
    <x v="48"/>
    <s v=""/>
    <s v="8200"/>
    <x v="17"/>
  </r>
  <r>
    <x v="355"/>
    <x v="45"/>
    <n v="8"/>
    <d v="1995-08-18T00:00:00"/>
    <d v="1995-09-15T00:00:00"/>
    <d v="1995-09-08T00:00:00"/>
    <n v="2"/>
    <n v="48.77"/>
    <s v="Save-a-lot Markets"/>
    <s v="187 Suffolk Ln."/>
    <x v="38"/>
    <s v="ID"/>
    <s v="83720"/>
    <x v="8"/>
  </r>
  <r>
    <x v="356"/>
    <x v="47"/>
    <n v="1"/>
    <d v="1995-08-18T00:00:00"/>
    <d v="1995-09-15T00:00:00"/>
    <d v="1995-08-29T00:00:00"/>
    <n v="1"/>
    <n v="7.46"/>
    <s v="Furia Bacalhau e Frutos do Mar"/>
    <s v="Jardim das rosas n. 32"/>
    <x v="39"/>
    <s v=""/>
    <s v="1675"/>
    <x v="15"/>
  </r>
  <r>
    <x v="357"/>
    <x v="49"/>
    <n v="1"/>
    <d v="1995-08-21T00:00:00"/>
    <d v="1995-09-18T00:00:00"/>
    <d v="1995-08-29T00:00:00"/>
    <n v="2"/>
    <n v="379.13"/>
    <s v="Mère Paillarde"/>
    <s v="43 rue St. Laurent"/>
    <x v="41"/>
    <s v="Québec"/>
    <s v="H1J 1C3"/>
    <x v="16"/>
  </r>
  <r>
    <x v="358"/>
    <x v="33"/>
    <n v="4"/>
    <d v="1995-08-22T00:00:00"/>
    <d v="1995-09-19T00:00:00"/>
    <d v="1995-08-31T00:00:00"/>
    <n v="3"/>
    <n v="79.400000000000006"/>
    <s v="Tradição Hipermercados"/>
    <s v="Av. Inês de Castro, 414"/>
    <x v="29"/>
    <s v="SP"/>
    <s v="05634-030"/>
    <x v="2"/>
  </r>
  <r>
    <x v="359"/>
    <x v="45"/>
    <n v="5"/>
    <d v="1995-08-22T00:00:00"/>
    <d v="1995-09-19T00:00:00"/>
    <d v="1995-08-25T00:00:00"/>
    <n v="1"/>
    <n v="200.24"/>
    <s v="Save-a-lot Markets"/>
    <s v="187 Suffolk Ln."/>
    <x v="38"/>
    <s v="ID"/>
    <s v="83720"/>
    <x v="8"/>
  </r>
  <r>
    <x v="360"/>
    <x v="1"/>
    <n v="4"/>
    <d v="1995-08-23T00:00:00"/>
    <d v="1995-09-20T00:00:00"/>
    <d v="1995-09-01T00:00:00"/>
    <n v="2"/>
    <n v="27.79"/>
    <s v="Toms Spezialitäten"/>
    <s v="Luisenstr. 48"/>
    <x v="1"/>
    <s v=""/>
    <s v="44087"/>
    <x v="1"/>
  </r>
  <r>
    <x v="361"/>
    <x v="41"/>
    <n v="7"/>
    <d v="1995-08-24T00:00:00"/>
    <d v="1995-09-21T00:00:00"/>
    <d v="1995-08-30T00:00:00"/>
    <n v="2"/>
    <n v="1.85"/>
    <s v="Du monde entier"/>
    <s v="67, rue des Cinquante Otages"/>
    <x v="35"/>
    <s v=""/>
    <s v="44000"/>
    <x v="0"/>
  </r>
  <r>
    <x v="362"/>
    <x v="53"/>
    <n v="8"/>
    <d v="1995-08-25T00:00:00"/>
    <d v="1995-09-22T00:00:00"/>
    <d v="1995-09-06T00:00:00"/>
    <n v="1"/>
    <n v="26.78"/>
    <s v="La maison d'Asie"/>
    <s v="1 rue Alsace-Lorraine"/>
    <x v="43"/>
    <s v=""/>
    <s v="31000"/>
    <x v="0"/>
  </r>
  <r>
    <x v="363"/>
    <x v="63"/>
    <n v="6"/>
    <d v="1995-08-25T00:00:00"/>
    <d v="1995-09-22T00:00:00"/>
    <d v="1995-09-01T00:00:00"/>
    <n v="2"/>
    <n v="80.650000000000006"/>
    <s v="Wolski Zajazd"/>
    <s v="ul. Filtrowa 68"/>
    <x v="49"/>
    <s v=""/>
    <s v="01-012"/>
    <x v="18"/>
  </r>
  <r>
    <x v="364"/>
    <x v="45"/>
    <n v="1"/>
    <d v="1995-08-28T00:00:00"/>
    <d v="1995-09-25T00:00:00"/>
    <d v="1995-09-01T00:00:00"/>
    <n v="2"/>
    <n v="544.08000000000004"/>
    <s v="Save-a-lot Markets"/>
    <s v="187 Suffolk Ln."/>
    <x v="38"/>
    <s v="ID"/>
    <s v="83720"/>
    <x v="8"/>
  </r>
  <r>
    <x v="365"/>
    <x v="8"/>
    <n v="4"/>
    <d v="1995-08-29T00:00:00"/>
    <d v="1995-09-26T00:00:00"/>
    <d v="1995-09-01T00:00:00"/>
    <n v="2"/>
    <n v="8.11"/>
    <s v="HILARIÓN-Abastos"/>
    <s v="Carrera 22 con Ave. Carlos Soublette #8-35"/>
    <x v="8"/>
    <s v="Táchira"/>
    <s v="5022"/>
    <x v="5"/>
  </r>
  <r>
    <x v="366"/>
    <x v="76"/>
    <n v="8"/>
    <d v="1995-08-29T00:00:00"/>
    <d v="1995-09-26T00:00:00"/>
    <d v="1995-09-01T00:00:00"/>
    <n v="3"/>
    <n v="1.93"/>
    <s v="Blauer See Delikatessen"/>
    <s v="Forsterstr. 57"/>
    <x v="60"/>
    <s v=""/>
    <s v="68306"/>
    <x v="1"/>
  </r>
  <r>
    <x v="367"/>
    <x v="83"/>
    <n v="2"/>
    <d v="1995-08-30T00:00:00"/>
    <d v="1995-09-27T00:00:00"/>
    <d v="1995-09-06T00:00:00"/>
    <n v="3"/>
    <n v="0.75"/>
    <s v="Wilman Kala"/>
    <s v="Keskuskatu 45"/>
    <x v="65"/>
    <s v=""/>
    <s v="21240"/>
    <x v="10"/>
  </r>
  <r>
    <x v="368"/>
    <x v="79"/>
    <n v="1"/>
    <d v="1995-08-31T00:00:00"/>
    <d v="1995-09-28T00:00:00"/>
    <d v="1995-09-05T00:00:00"/>
    <n v="2"/>
    <n v="116.53"/>
    <s v="Great Lakes Food Market"/>
    <s v="2732 Baker Blvd."/>
    <x v="61"/>
    <s v="OR"/>
    <s v="97403"/>
    <x v="8"/>
  </r>
  <r>
    <x v="369"/>
    <x v="79"/>
    <n v="4"/>
    <d v="1995-08-31T00:00:00"/>
    <d v="1995-09-28T00:00:00"/>
    <d v="1995-09-04T00:00:00"/>
    <n v="2"/>
    <n v="18.53"/>
    <s v="Great Lakes Food Market"/>
    <s v="2732 Baker Blvd."/>
    <x v="61"/>
    <s v="OR"/>
    <s v="97403"/>
    <x v="8"/>
  </r>
  <r>
    <x v="370"/>
    <x v="49"/>
    <n v="1"/>
    <d v="1995-09-01T00:00:00"/>
    <d v="1995-10-13T00:00:00"/>
    <d v="1995-09-08T00:00:00"/>
    <n v="1"/>
    <n v="154.68"/>
    <s v="Mère Paillarde"/>
    <s v="43 rue St. Laurent"/>
    <x v="41"/>
    <s v="Québec"/>
    <s v="H1J 1C3"/>
    <x v="16"/>
  </r>
  <r>
    <x v="371"/>
    <x v="49"/>
    <n v="3"/>
    <d v="1995-09-04T00:00:00"/>
    <d v="1995-10-02T00:00:00"/>
    <d v="1995-09-07T00:00:00"/>
    <n v="3"/>
    <n v="91.05"/>
    <s v="Mère Paillarde"/>
    <s v="43 rue St. Laurent"/>
    <x v="41"/>
    <s v="Québec"/>
    <s v="H1J 1C3"/>
    <x v="16"/>
  </r>
  <r>
    <x v="372"/>
    <x v="75"/>
    <n v="2"/>
    <d v="1995-09-05T00:00:00"/>
    <d v="1995-10-03T00:00:00"/>
    <d v="1995-09-14T00:00:00"/>
    <n v="3"/>
    <n v="0.94"/>
    <s v="Laughing Bacchus Wine Cellars"/>
    <s v="2319 Elm St."/>
    <x v="59"/>
    <s v="BC"/>
    <s v="V3F 2K1"/>
    <x v="16"/>
  </r>
  <r>
    <x v="373"/>
    <x v="42"/>
    <n v="4"/>
    <d v="1995-09-05T00:00:00"/>
    <d v="1995-10-03T00:00:00"/>
    <d v="1995-09-11T00:00:00"/>
    <n v="2"/>
    <n v="23.73"/>
    <s v="Island Trading"/>
    <s v="Garden House_x000a_Crowther Way"/>
    <x v="36"/>
    <s v="Isle of Wight"/>
    <s v="PO31 7PJ"/>
    <x v="13"/>
  </r>
  <r>
    <x v="374"/>
    <x v="29"/>
    <n v="4"/>
    <d v="1995-09-06T00:00:00"/>
    <d v="1995-10-04T00:00:00"/>
    <d v="1995-09-11T00:00:00"/>
    <n v="3"/>
    <n v="50.97"/>
    <s v="Ricardo Adocicados"/>
    <s v="Av. Copacabana, 267"/>
    <x v="2"/>
    <s v="RJ"/>
    <s v="02389-890"/>
    <x v="2"/>
  </r>
  <r>
    <x v="375"/>
    <x v="17"/>
    <n v="8"/>
    <d v="1995-09-07T00:00:00"/>
    <d v="1995-10-05T00:00:00"/>
    <d v="1995-09-12T00:00:00"/>
    <n v="2"/>
    <n v="97.18"/>
    <s v="Frankenversand"/>
    <s v="Berliner Platz 43"/>
    <x v="16"/>
    <s v=""/>
    <s v="80805"/>
    <x v="1"/>
  </r>
  <r>
    <x v="376"/>
    <x v="84"/>
    <n v="4"/>
    <d v="1995-09-07T00:00:00"/>
    <d v="1995-10-05T00:00:00"/>
    <d v="1995-09-19T00:00:00"/>
    <n v="2"/>
    <n v="94.8"/>
    <s v="The Cracker Box"/>
    <s v="55 Grizzly Peak Rd."/>
    <x v="66"/>
    <s v="MT"/>
    <s v="59801"/>
    <x v="8"/>
  </r>
  <r>
    <x v="377"/>
    <x v="39"/>
    <n v="3"/>
    <d v="1995-09-08T00:00:00"/>
    <d v="1995-10-06T00:00:00"/>
    <d v="1995-09-14T00:00:00"/>
    <n v="1"/>
    <n v="43.9"/>
    <s v="Ana Trujillo Emparedados y helados"/>
    <s v="Avda. de la Constitución 2222"/>
    <x v="10"/>
    <s v=""/>
    <s v="05021"/>
    <x v="7"/>
  </r>
  <r>
    <x v="378"/>
    <x v="25"/>
    <n v="1"/>
    <d v="1995-09-11T00:00:00"/>
    <d v="1995-10-09T00:00:00"/>
    <d v="1995-09-20T00:00:00"/>
    <n v="2"/>
    <n v="138.69"/>
    <s v="Berglunds snabbköp"/>
    <s v="Berguvsvägen  8"/>
    <x v="23"/>
    <s v=""/>
    <s v="S-958 22"/>
    <x v="9"/>
  </r>
  <r>
    <x v="379"/>
    <x v="45"/>
    <n v="8"/>
    <d v="1995-09-11T00:00:00"/>
    <d v="1995-10-23T00:00:00"/>
    <d v="1995-09-21T00:00:00"/>
    <n v="3"/>
    <n v="107.46"/>
    <s v="Save-a-lot Markets"/>
    <s v="187 Suffolk Ln."/>
    <x v="38"/>
    <s v="ID"/>
    <s v="83720"/>
    <x v="8"/>
  </r>
  <r>
    <x v="380"/>
    <x v="15"/>
    <n v="4"/>
    <d v="1995-09-12T00:00:00"/>
    <d v="1995-10-10T00:00:00"/>
    <d v="1995-09-20T00:00:00"/>
    <n v="3"/>
    <n v="30.36"/>
    <s v="Blondel père et fils"/>
    <s v="24, place Kléber"/>
    <x v="14"/>
    <s v=""/>
    <s v="67000"/>
    <x v="0"/>
  </r>
  <r>
    <x v="381"/>
    <x v="36"/>
    <n v="4"/>
    <d v="1995-09-12T00:00:00"/>
    <d v="1995-10-10T00:00:00"/>
    <d v="1995-09-20T00:00:00"/>
    <n v="3"/>
    <n v="85.46"/>
    <s v="Godos Cocina Típica"/>
    <s v="C/ Romero, 33"/>
    <x v="32"/>
    <s v=""/>
    <s v="41101"/>
    <x v="12"/>
  </r>
  <r>
    <x v="382"/>
    <x v="44"/>
    <n v="1"/>
    <d v="1995-09-13T00:00:00"/>
    <d v="1995-10-11T00:00:00"/>
    <d v="1995-09-19T00:00:00"/>
    <n v="2"/>
    <n v="32.35"/>
    <s v="Königlich Essen"/>
    <s v="Maubelstr. 90"/>
    <x v="37"/>
    <s v=""/>
    <s v="14776"/>
    <x v="1"/>
  </r>
  <r>
    <x v="383"/>
    <x v="53"/>
    <n v="8"/>
    <d v="1995-09-14T00:00:00"/>
    <d v="1995-10-12T00:00:00"/>
    <d v="1995-09-15T00:00:00"/>
    <n v="1"/>
    <n v="0.87"/>
    <s v="La maison d'Asie"/>
    <s v="1 rue Alsace-Lorraine"/>
    <x v="43"/>
    <s v=""/>
    <s v="31000"/>
    <x v="0"/>
  </r>
  <r>
    <x v="384"/>
    <x v="35"/>
    <n v="8"/>
    <d v="1995-09-14T00:00:00"/>
    <d v="1995-10-12T00:00:00"/>
    <d v="1995-09-19T00:00:00"/>
    <n v="1"/>
    <n v="41.38"/>
    <s v="Die Wandernde Kuh"/>
    <s v="Adenauerallee 900"/>
    <x v="31"/>
    <s v=""/>
    <s v="70563"/>
    <x v="1"/>
  </r>
  <r>
    <x v="385"/>
    <x v="9"/>
    <n v="7"/>
    <d v="1995-09-15T00:00:00"/>
    <d v="1995-10-13T00:00:00"/>
    <d v="1995-09-18T00:00:00"/>
    <n v="3"/>
    <n v="477.9"/>
    <s v="Ernst Handel"/>
    <s v="Kirchgasse 6"/>
    <x v="9"/>
    <s v=""/>
    <s v="8010"/>
    <x v="6"/>
  </r>
  <r>
    <x v="386"/>
    <x v="68"/>
    <n v="4"/>
    <d v="1995-09-15T00:00:00"/>
    <d v="1995-10-13T00:00:00"/>
    <d v="1995-09-21T00:00:00"/>
    <n v="3"/>
    <n v="487.38"/>
    <s v="Folies gourmandes"/>
    <s v="184, chaussée de Tournai"/>
    <x v="54"/>
    <s v=""/>
    <s v="59000"/>
    <x v="0"/>
  </r>
  <r>
    <x v="387"/>
    <x v="22"/>
    <n v="8"/>
    <d v="1995-09-18T00:00:00"/>
    <d v="1995-10-16T00:00:00"/>
    <d v="1995-09-21T00:00:00"/>
    <n v="3"/>
    <n v="47.46"/>
    <s v="Magazzini Alimentari Riuniti"/>
    <s v="Via Ludovico il Moro 22"/>
    <x v="21"/>
    <s v=""/>
    <s v="24100"/>
    <x v="11"/>
  </r>
  <r>
    <x v="388"/>
    <x v="16"/>
    <n v="4"/>
    <d v="1995-09-19T00:00:00"/>
    <d v="1995-10-17T00:00:00"/>
    <d v="1995-09-26T00:00:00"/>
    <n v="1"/>
    <n v="1.1499999999999999"/>
    <s v="Wartian Herkku"/>
    <s v="Torikatu 38"/>
    <x v="15"/>
    <s v=""/>
    <s v="90110"/>
    <x v="10"/>
  </r>
  <r>
    <x v="389"/>
    <x v="62"/>
    <n v="6"/>
    <d v="1995-09-19T00:00:00"/>
    <d v="1995-10-17T00:00:00"/>
    <d v="1995-09-26T00:00:00"/>
    <n v="1"/>
    <n v="201.29"/>
    <s v="Queen Cozinha"/>
    <s v="Alameda dos Canàrios, 891"/>
    <x v="29"/>
    <s v="SP"/>
    <s v="05487-020"/>
    <x v="2"/>
  </r>
  <r>
    <x v="390"/>
    <x v="67"/>
    <n v="3"/>
    <d v="1995-09-20T00:00:00"/>
    <d v="1995-10-18T00:00:00"/>
    <d v="1995-10-02T00:00:00"/>
    <n v="1"/>
    <n v="158.44"/>
    <s v="LINO-Delicateses"/>
    <s v="Ave. 5 de Mayo Porlamar"/>
    <x v="53"/>
    <s v="Nueva Esparta"/>
    <s v="4980"/>
    <x v="5"/>
  </r>
  <r>
    <x v="391"/>
    <x v="65"/>
    <n v="7"/>
    <d v="1995-09-20T00:00:00"/>
    <d v="1995-10-18T00:00:00"/>
    <d v="1995-09-27T00:00:00"/>
    <n v="3"/>
    <n v="38.64"/>
    <s v="Santé Gourmet"/>
    <s v="Erling Skakkes gate 78"/>
    <x v="51"/>
    <s v=""/>
    <s v="4110"/>
    <x v="19"/>
  </r>
  <r>
    <x v="392"/>
    <x v="35"/>
    <n v="4"/>
    <d v="1995-09-21T00:00:00"/>
    <d v="1995-10-19T00:00:00"/>
    <d v="1995-09-28T00:00:00"/>
    <n v="1"/>
    <n v="23.55"/>
    <s v="Die Wandernde Kuh"/>
    <s v="Adenauerallee 900"/>
    <x v="31"/>
    <s v=""/>
    <s v="70563"/>
    <x v="1"/>
  </r>
  <r>
    <x v="393"/>
    <x v="8"/>
    <n v="4"/>
    <d v="1995-09-22T00:00:00"/>
    <d v="1995-10-20T00:00:00"/>
    <d v="1995-09-26T00:00:00"/>
    <n v="2"/>
    <n v="179.61"/>
    <s v="HILARIÓN-Abastos"/>
    <s v="Carrera 22 con Ave. Carlos Soublette #8-35"/>
    <x v="8"/>
    <s v="Táchira"/>
    <s v="5022"/>
    <x v="5"/>
  </r>
  <r>
    <x v="394"/>
    <x v="51"/>
    <n v="7"/>
    <d v="1995-09-22T00:00:00"/>
    <d v="1995-10-20T00:00:00"/>
    <d v="1995-10-06T00:00:00"/>
    <n v="3"/>
    <n v="41.89"/>
    <s v="Simons bistro"/>
    <s v="Vinbæltet 34"/>
    <x v="42"/>
    <s v=""/>
    <s v="1734"/>
    <x v="17"/>
  </r>
  <r>
    <x v="395"/>
    <x v="85"/>
    <n v="6"/>
    <d v="1995-09-25T00:00:00"/>
    <d v="1995-10-23T00:00:00"/>
    <d v="1995-10-03T00:00:00"/>
    <n v="1"/>
    <n v="29.46"/>
    <s v="Alfreds Futterkiste"/>
    <s v="Obere Str. 57"/>
    <x v="67"/>
    <s v=""/>
    <s v="12209"/>
    <x v="1"/>
  </r>
  <r>
    <x v="396"/>
    <x v="7"/>
    <n v="3"/>
    <d v="1995-09-25T00:00:00"/>
    <d v="1995-10-23T00:00:00"/>
    <d v="1995-10-02T00:00:00"/>
    <n v="2"/>
    <n v="0.14000000000000001"/>
    <s v="Wellington Importadora"/>
    <s v="Rua do Mercado, 12"/>
    <x v="7"/>
    <s v="SP"/>
    <s v="08737-363"/>
    <x v="2"/>
  </r>
  <r>
    <x v="397"/>
    <x v="2"/>
    <n v="4"/>
    <d v="1995-09-26T00:00:00"/>
    <d v="1995-10-24T00:00:00"/>
    <d v="1995-10-03T00:00:00"/>
    <n v="1"/>
    <n v="12.41"/>
    <s v="Hanari Carnes"/>
    <s v="Rua do Paço, 67"/>
    <x v="2"/>
    <s v="RJ"/>
    <s v="05454-876"/>
    <x v="2"/>
  </r>
  <r>
    <x v="398"/>
    <x v="34"/>
    <n v="9"/>
    <d v="1995-09-27T00:00:00"/>
    <d v="1995-11-08T00:00:00"/>
    <d v="1995-10-04T00:00:00"/>
    <n v="3"/>
    <n v="142.33000000000001"/>
    <s v="Hungry Owl All-Night Grocers"/>
    <s v="8 Johnstown Road"/>
    <x v="30"/>
    <s v="Co. Cork"/>
    <s v=""/>
    <x v="14"/>
  </r>
  <r>
    <x v="399"/>
    <x v="12"/>
    <n v="4"/>
    <d v="1995-09-27T00:00:00"/>
    <d v="1995-10-11T00:00:00"/>
    <d v="1995-10-04T00:00:00"/>
    <n v="2"/>
    <n v="45.54"/>
    <s v="Que Delícia"/>
    <s v="Rua da Panificadora, 12"/>
    <x v="2"/>
    <s v="RJ"/>
    <s v="02389-673"/>
    <x v="2"/>
  </r>
  <r>
    <x v="400"/>
    <x v="29"/>
    <n v="5"/>
    <d v="1995-09-28T00:00:00"/>
    <d v="1995-11-09T00:00:00"/>
    <d v="1995-10-10T00:00:00"/>
    <n v="2"/>
    <n v="14.25"/>
    <s v="Ricardo Adocicados"/>
    <s v="Av. Copacabana, 267"/>
    <x v="2"/>
    <s v="RJ"/>
    <s v="02389-890"/>
    <x v="2"/>
  </r>
  <r>
    <x v="401"/>
    <x v="80"/>
    <n v="5"/>
    <d v="1995-09-28T00:00:00"/>
    <d v="1995-10-26T00:00:00"/>
    <d v="1995-09-29T00:00:00"/>
    <n v="3"/>
    <n v="6.2"/>
    <s v="Maison Dewey"/>
    <s v="Rue Joseph-Bens 532"/>
    <x v="62"/>
    <s v=""/>
    <s v="B-1180"/>
    <x v="3"/>
  </r>
  <r>
    <x v="402"/>
    <x v="52"/>
    <n v="5"/>
    <d v="1995-09-29T00:00:00"/>
    <d v="1995-10-27T00:00:00"/>
    <d v="1995-10-04T00:00:00"/>
    <n v="3"/>
    <n v="176.81"/>
    <s v="Familia Arquibaldo"/>
    <s v="Rua Orós, 92"/>
    <x v="29"/>
    <s v="SP"/>
    <s v="05442-030"/>
    <x v="2"/>
  </r>
  <r>
    <x v="403"/>
    <x v="35"/>
    <n v="8"/>
    <d v="1995-10-02T00:00:00"/>
    <d v="1995-10-30T00:00:00"/>
    <d v="1995-10-12T00:00:00"/>
    <n v="2"/>
    <n v="20.6"/>
    <s v="Die Wandernde Kuh"/>
    <s v="Adenauerallee 900"/>
    <x v="31"/>
    <s v=""/>
    <s v="70563"/>
    <x v="1"/>
  </r>
  <r>
    <x v="404"/>
    <x v="71"/>
    <n v="4"/>
    <d v="1995-10-02T00:00:00"/>
    <d v="1995-10-30T00:00:00"/>
    <d v="1995-10-09T00:00:00"/>
    <n v="2"/>
    <n v="7.14"/>
    <s v="Gourmet Lanchonetes"/>
    <s v="Av. Brasil, 442"/>
    <x v="57"/>
    <s v="SP"/>
    <s v="04876-786"/>
    <x v="2"/>
  </r>
  <r>
    <x v="405"/>
    <x v="17"/>
    <n v="1"/>
    <d v="1995-10-03T00:00:00"/>
    <d v="1995-10-31T00:00:00"/>
    <d v="1995-10-20T00:00:00"/>
    <n v="1"/>
    <n v="93.25"/>
    <s v="Frankenversand"/>
    <s v="Berliner Platz 43"/>
    <x v="16"/>
    <s v=""/>
    <s v="80805"/>
    <x v="1"/>
  </r>
  <r>
    <x v="406"/>
    <x v="25"/>
    <n v="5"/>
    <d v="1995-10-03T00:00:00"/>
    <d v="1995-10-31T00:00:00"/>
    <d v="1995-10-12T00:00:00"/>
    <n v="1"/>
    <n v="55.26"/>
    <s v="Berglunds snabbköp"/>
    <s v="Berguvsvägen  8"/>
    <x v="23"/>
    <s v=""/>
    <s v="S-958 22"/>
    <x v="9"/>
  </r>
  <r>
    <x v="407"/>
    <x v="30"/>
    <n v="1"/>
    <d v="1995-10-04T00:00:00"/>
    <d v="1995-11-01T00:00:00"/>
    <d v="1995-10-12T00:00:00"/>
    <n v="2"/>
    <n v="4.41"/>
    <s v="Reggiani Caseifici"/>
    <s v="Strada Provinciale 124"/>
    <x v="27"/>
    <s v=""/>
    <s v="42100"/>
    <x v="11"/>
  </r>
  <r>
    <x v="408"/>
    <x v="79"/>
    <n v="6"/>
    <d v="1995-10-05T00:00:00"/>
    <d v="1995-11-02T00:00:00"/>
    <d v="1995-10-11T00:00:00"/>
    <n v="1"/>
    <n v="57.15"/>
    <s v="Great Lakes Food Market"/>
    <s v="2732 Baker Blvd."/>
    <x v="61"/>
    <s v="OR"/>
    <s v="97403"/>
    <x v="8"/>
  </r>
  <r>
    <x v="409"/>
    <x v="45"/>
    <n v="2"/>
    <d v="1995-10-05T00:00:00"/>
    <d v="1995-11-02T00:00:00"/>
    <d v="1995-10-16T00:00:00"/>
    <n v="2"/>
    <n v="352.69"/>
    <s v="Save-a-lot Markets"/>
    <s v="187 Suffolk Ln."/>
    <x v="38"/>
    <s v="ID"/>
    <s v="83720"/>
    <x v="8"/>
  </r>
  <r>
    <x v="410"/>
    <x v="21"/>
    <n v="4"/>
    <d v="1995-10-06T00:00:00"/>
    <d v="1995-11-03T00:00:00"/>
    <d v="1995-10-09T00:00:00"/>
    <n v="1"/>
    <n v="364.15"/>
    <s v="QUICK-Stop"/>
    <s v="Taucherstraße 10"/>
    <x v="20"/>
    <s v=""/>
    <s v="01307"/>
    <x v="1"/>
  </r>
  <r>
    <x v="411"/>
    <x v="62"/>
    <n v="7"/>
    <d v="1995-10-06T00:00:00"/>
    <d v="1995-11-03T00:00:00"/>
    <d v="1995-10-11T00:00:00"/>
    <n v="2"/>
    <n v="105.81"/>
    <s v="Queen Cozinha"/>
    <s v="Alameda dos Canàrios, 891"/>
    <x v="29"/>
    <s v="SP"/>
    <s v="05487-020"/>
    <x v="2"/>
  </r>
  <r>
    <x v="412"/>
    <x v="64"/>
    <n v="8"/>
    <d v="1995-10-09T00:00:00"/>
    <d v="1995-11-06T00:00:00"/>
    <d v="1995-11-15T00:00:00"/>
    <n v="1"/>
    <n v="111.29"/>
    <s v="Hungry Coyote Import Store"/>
    <s v="City Center Plaza_x000a_516 Main St."/>
    <x v="50"/>
    <s v="OR"/>
    <s v="97827"/>
    <x v="8"/>
  </r>
  <r>
    <x v="413"/>
    <x v="34"/>
    <n v="7"/>
    <d v="1995-10-10T00:00:00"/>
    <d v="1995-11-07T00:00:00"/>
    <d v="1995-10-16T00:00:00"/>
    <n v="3"/>
    <n v="17.55"/>
    <s v="Hungry Owl All-Night Grocers"/>
    <s v="8 Johnstown Road"/>
    <x v="30"/>
    <s v="Co. Cork"/>
    <s v=""/>
    <x v="14"/>
  </r>
  <r>
    <x v="414"/>
    <x v="38"/>
    <n v="3"/>
    <d v="1995-10-10T00:00:00"/>
    <d v="1995-11-07T00:00:00"/>
    <d v="1995-10-19T00:00:00"/>
    <n v="2"/>
    <n v="1.28"/>
    <s v="Lonesome Pine Restaurant"/>
    <s v="89 Chiaroscuro Rd."/>
    <x v="34"/>
    <s v="OR"/>
    <s v="97219"/>
    <x v="8"/>
  </r>
  <r>
    <x v="415"/>
    <x v="48"/>
    <n v="2"/>
    <d v="1995-10-11T00:00:00"/>
    <d v="1995-10-25T00:00:00"/>
    <d v="1995-11-03T00:00:00"/>
    <n v="2"/>
    <n v="113.15"/>
    <s v="Bon app'"/>
    <s v="12, rue des Bouchers"/>
    <x v="40"/>
    <s v=""/>
    <s v="13008"/>
    <x v="0"/>
  </r>
  <r>
    <x v="416"/>
    <x v="47"/>
    <n v="1"/>
    <d v="1995-10-11T00:00:00"/>
    <d v="1995-11-08T00:00:00"/>
    <d v="1995-10-20T00:00:00"/>
    <n v="3"/>
    <n v="1.27"/>
    <s v="Furia Bacalhau e Frutos do Mar"/>
    <s v="Jardim das rosas n. 32"/>
    <x v="39"/>
    <s v=""/>
    <s v="1675"/>
    <x v="15"/>
  </r>
  <r>
    <x v="417"/>
    <x v="38"/>
    <n v="1"/>
    <d v="1995-10-12T00:00:00"/>
    <d v="1995-11-09T00:00:00"/>
    <d v="1995-10-18T00:00:00"/>
    <n v="2"/>
    <n v="26.31"/>
    <s v="Lonesome Pine Restaurant"/>
    <s v="89 Chiaroscuro Rd."/>
    <x v="34"/>
    <s v="OR"/>
    <s v="97219"/>
    <x v="8"/>
  </r>
  <r>
    <x v="418"/>
    <x v="6"/>
    <n v="7"/>
    <d v="1995-10-13T00:00:00"/>
    <d v="1995-11-10T00:00:00"/>
    <d v="1995-10-23T00:00:00"/>
    <n v="2"/>
    <n v="232.42"/>
    <s v="Richter Supermarkt"/>
    <s v="Starenweg 5"/>
    <x v="6"/>
    <s v=""/>
    <s v="1204"/>
    <x v="4"/>
  </r>
  <r>
    <x v="419"/>
    <x v="9"/>
    <n v="7"/>
    <d v="1995-10-13T00:00:00"/>
    <d v="1995-11-10T00:00:00"/>
    <d v="1995-10-20T00:00:00"/>
    <n v="1"/>
    <n v="78.09"/>
    <s v="Ernst Handel"/>
    <s v="Kirchgasse 6"/>
    <x v="9"/>
    <s v=""/>
    <s v="8010"/>
    <x v="6"/>
  </r>
  <r>
    <x v="420"/>
    <x v="35"/>
    <n v="1"/>
    <d v="1995-10-16T00:00:00"/>
    <d v="1995-11-13T00:00:00"/>
    <d v="1995-10-24T00:00:00"/>
    <n v="2"/>
    <n v="47.22"/>
    <s v="Die Wandernde Kuh"/>
    <s v="Adenauerallee 900"/>
    <x v="31"/>
    <s v=""/>
    <s v="70563"/>
    <x v="1"/>
  </r>
  <r>
    <x v="421"/>
    <x v="51"/>
    <n v="2"/>
    <d v="1995-10-16T00:00:00"/>
    <d v="1995-11-13T00:00:00"/>
    <d v="1995-10-23T00:00:00"/>
    <n v="1"/>
    <n v="24.39"/>
    <s v="Simons bistro"/>
    <s v="Vinbæltet 34"/>
    <x v="42"/>
    <s v=""/>
    <s v="1734"/>
    <x v="17"/>
  </r>
  <r>
    <x v="422"/>
    <x v="17"/>
    <n v="4"/>
    <d v="1995-10-17T00:00:00"/>
    <d v="1995-11-14T00:00:00"/>
    <d v="1995-10-19T00:00:00"/>
    <n v="1"/>
    <n v="203.48"/>
    <s v="Frankenversand"/>
    <s v="Berliner Platz 43"/>
    <x v="16"/>
    <s v=""/>
    <s v="80805"/>
    <x v="1"/>
  </r>
  <r>
    <x v="423"/>
    <x v="86"/>
    <n v="1"/>
    <d v="1995-10-18T00:00:00"/>
    <d v="1995-11-15T00:00:00"/>
    <d v="1995-10-25T00:00:00"/>
    <n v="1"/>
    <n v="30.34"/>
    <s v="France restauration"/>
    <s v="54, rue Royale"/>
    <x v="35"/>
    <s v=""/>
    <s v="44000"/>
    <x v="0"/>
  </r>
  <r>
    <x v="424"/>
    <x v="25"/>
    <n v="9"/>
    <d v="1995-10-18T00:00:00"/>
    <d v="1995-11-01T00:00:00"/>
    <d v="1995-10-27T00:00:00"/>
    <n v="2"/>
    <n v="95.75"/>
    <s v="Berglunds snabbköp"/>
    <s v="Berguvsvägen  8"/>
    <x v="23"/>
    <s v=""/>
    <s v="S-958 22"/>
    <x v="9"/>
  </r>
  <r>
    <x v="425"/>
    <x v="83"/>
    <n v="2"/>
    <d v="1995-10-19T00:00:00"/>
    <d v="1995-11-16T00:00:00"/>
    <d v="1995-10-20T00:00:00"/>
    <n v="1"/>
    <n v="22.76"/>
    <s v="Wilman Kala"/>
    <s v="Keskuskatu 45"/>
    <x v="65"/>
    <s v=""/>
    <s v="21240"/>
    <x v="10"/>
  </r>
  <r>
    <x v="426"/>
    <x v="42"/>
    <n v="4"/>
    <d v="1995-10-19T00:00:00"/>
    <d v="1995-11-16T00:00:00"/>
    <d v="1995-10-31T00:00:00"/>
    <n v="2"/>
    <n v="0.9"/>
    <s v="Island Trading"/>
    <s v="Garden House_x000a_Crowther Way"/>
    <x v="36"/>
    <s v="Isle of Wight"/>
    <s v="PO31 7PJ"/>
    <x v="13"/>
  </r>
  <r>
    <x v="427"/>
    <x v="17"/>
    <n v="5"/>
    <d v="1995-10-20T00:00:00"/>
    <d v="1995-11-17T00:00:00"/>
    <d v="1995-10-24T00:00:00"/>
    <n v="2"/>
    <n v="31.85"/>
    <s v="Frankenversand"/>
    <s v="Berliner Platz 43"/>
    <x v="16"/>
    <s v=""/>
    <s v="80805"/>
    <x v="1"/>
  </r>
  <r>
    <x v="428"/>
    <x v="23"/>
    <n v="2"/>
    <d v="1995-10-23T00:00:00"/>
    <d v="1995-11-20T00:00:00"/>
    <d v="1995-10-30T00:00:00"/>
    <n v="2"/>
    <n v="2.0099999999999998"/>
    <s v="Tortuga Restaurante"/>
    <s v="Avda. Azteca 123"/>
    <x v="10"/>
    <s v=""/>
    <s v="05033"/>
    <x v="7"/>
  </r>
  <r>
    <x v="429"/>
    <x v="59"/>
    <n v="1"/>
    <d v="1995-10-23T00:00:00"/>
    <d v="1995-11-20T00:00:00"/>
    <d v="1995-10-27T00:00:00"/>
    <n v="3"/>
    <n v="4.03"/>
    <s v="Antonio Moreno Taquería"/>
    <s v="Mataderos  2312"/>
    <x v="10"/>
    <s v=""/>
    <s v="05023"/>
    <x v="7"/>
  </r>
  <r>
    <x v="430"/>
    <x v="45"/>
    <n v="7"/>
    <d v="1995-10-24T00:00:00"/>
    <d v="1995-11-21T00:00:00"/>
    <d v="1995-11-16T00:00:00"/>
    <n v="3"/>
    <n v="388.98"/>
    <s v="Save-a-lot Markets"/>
    <s v="187 Suffolk Ln."/>
    <x v="38"/>
    <s v="ID"/>
    <s v="83720"/>
    <x v="8"/>
  </r>
  <r>
    <x v="431"/>
    <x v="15"/>
    <n v="8"/>
    <d v="1995-10-24T00:00:00"/>
    <d v="1995-11-21T00:00:00"/>
    <d v="1995-10-31T00:00:00"/>
    <n v="3"/>
    <n v="27.94"/>
    <s v="Blondel père et fils"/>
    <s v="24, place Kléber"/>
    <x v="14"/>
    <s v=""/>
    <s v="67000"/>
    <x v="0"/>
  </r>
  <r>
    <x v="432"/>
    <x v="37"/>
    <n v="1"/>
    <d v="1995-10-25T00:00:00"/>
    <d v="1995-11-22T00:00:00"/>
    <d v="1995-10-27T00:00:00"/>
    <n v="1"/>
    <n v="26.61"/>
    <s v="Old World Delicatessen"/>
    <s v="2743 Bering St."/>
    <x v="33"/>
    <s v="AK"/>
    <s v="99508"/>
    <x v="8"/>
  </r>
  <r>
    <x v="433"/>
    <x v="79"/>
    <n v="3"/>
    <d v="1995-10-26T00:00:00"/>
    <d v="1995-11-23T00:00:00"/>
    <d v="1995-10-31T00:00:00"/>
    <n v="3"/>
    <n v="76.13"/>
    <s v="Great Lakes Food Market"/>
    <s v="2732 Baker Blvd."/>
    <x v="61"/>
    <s v="OR"/>
    <s v="97403"/>
    <x v="8"/>
  </r>
  <r>
    <x v="434"/>
    <x v="59"/>
    <n v="3"/>
    <d v="1995-10-26T00:00:00"/>
    <d v="1995-11-23T00:00:00"/>
    <d v="1995-11-01T00:00:00"/>
    <n v="2"/>
    <n v="36.130000000000003"/>
    <s v="Antonio Moreno Taquería"/>
    <s v="Mataderos  2312"/>
    <x v="10"/>
    <s v=""/>
    <s v="05023"/>
    <x v="7"/>
  </r>
  <r>
    <x v="435"/>
    <x v="41"/>
    <n v="2"/>
    <d v="1995-10-27T00:00:00"/>
    <d v="1995-11-24T00:00:00"/>
    <d v="1995-11-01T00:00:00"/>
    <n v="1"/>
    <n v="4.4000000000000004"/>
    <s v="Du monde entier"/>
    <s v="67, rue des Cinquante Otages"/>
    <x v="35"/>
    <s v=""/>
    <s v="44000"/>
    <x v="0"/>
  </r>
  <r>
    <x v="436"/>
    <x v="11"/>
    <n v="3"/>
    <d v="1995-10-27T00:00:00"/>
    <d v="1995-11-24T00:00:00"/>
    <d v="1995-10-31T00:00:00"/>
    <n v="1"/>
    <n v="145.63"/>
    <s v="Ottilies Käseladen"/>
    <s v="Mehrheimerstr. 369"/>
    <x v="11"/>
    <s v=""/>
    <s v="50739"/>
    <x v="1"/>
  </r>
  <r>
    <x v="437"/>
    <x v="71"/>
    <n v="4"/>
    <d v="1995-10-30T00:00:00"/>
    <d v="1995-11-13T00:00:00"/>
    <d v="1995-11-03T00:00:00"/>
    <n v="2"/>
    <n v="33.75"/>
    <s v="Gourmet Lanchonetes"/>
    <s v="Av. Brasil, 442"/>
    <x v="57"/>
    <s v="SP"/>
    <s v="04876-786"/>
    <x v="2"/>
  </r>
  <r>
    <x v="438"/>
    <x v="54"/>
    <n v="2"/>
    <d v="1995-10-31T00:00:00"/>
    <d v="1995-11-28T00:00:00"/>
    <d v="1995-11-08T00:00:00"/>
    <n v="1"/>
    <n v="96.5"/>
    <s v="Piccolo und mehr"/>
    <s v="Geislweg 14"/>
    <x v="44"/>
    <s v=""/>
    <s v="5020"/>
    <x v="6"/>
  </r>
  <r>
    <x v="439"/>
    <x v="34"/>
    <n v="9"/>
    <d v="1995-10-31T00:00:00"/>
    <d v="1995-11-28T00:00:00"/>
    <d v="1995-11-30T00:00:00"/>
    <n v="2"/>
    <n v="296.43"/>
    <s v="Hungry Owl All-Night Grocers"/>
    <s v="8 Johnstown Road"/>
    <x v="30"/>
    <s v="Co. Cork"/>
    <s v=""/>
    <x v="14"/>
  </r>
  <r>
    <x v="440"/>
    <x v="61"/>
    <n v="4"/>
    <d v="1995-11-01T00:00:00"/>
    <d v="1995-11-15T00:00:00"/>
    <d v="1995-11-07T00:00:00"/>
    <n v="2"/>
    <n v="299.08999999999997"/>
    <s v="Vaffeljernet"/>
    <s v="Smagsløget 45"/>
    <x v="48"/>
    <s v=""/>
    <s v="8200"/>
    <x v="17"/>
  </r>
  <r>
    <x v="441"/>
    <x v="25"/>
    <n v="1"/>
    <d v="1995-11-01T00:00:00"/>
    <d v="1995-11-29T00:00:00"/>
    <d v="1995-11-07T00:00:00"/>
    <n v="2"/>
    <n v="13.42"/>
    <s v="Berglunds snabbköp"/>
    <s v="Berguvsvägen  8"/>
    <x v="23"/>
    <s v=""/>
    <s v="S-958 22"/>
    <x v="9"/>
  </r>
  <r>
    <x v="442"/>
    <x v="2"/>
    <n v="1"/>
    <d v="1995-11-02T00:00:00"/>
    <d v="1995-11-30T00:00:00"/>
    <d v="1995-11-03T00:00:00"/>
    <n v="1"/>
    <n v="15.8"/>
    <s v="Hanari Carnes"/>
    <s v="Rua do Paço, 67"/>
    <x v="2"/>
    <s v="RJ"/>
    <s v="05454-876"/>
    <x v="2"/>
  </r>
  <r>
    <x v="443"/>
    <x v="21"/>
    <n v="2"/>
    <d v="1995-11-03T00:00:00"/>
    <d v="1995-12-15T00:00:00"/>
    <d v="1995-11-22T00:00:00"/>
    <n v="2"/>
    <n v="810.05"/>
    <s v="QUICK-Stop"/>
    <s v="Taucherstraße 10"/>
    <x v="20"/>
    <s v=""/>
    <s v="01307"/>
    <x v="1"/>
  </r>
  <r>
    <x v="444"/>
    <x v="85"/>
    <n v="4"/>
    <d v="1995-11-03T00:00:00"/>
    <d v="1995-12-01T00:00:00"/>
    <d v="1995-11-13T00:00:00"/>
    <n v="2"/>
    <n v="61.02"/>
    <s v="Alfred's Futterkiste"/>
    <s v="Obere Str. 57"/>
    <x v="67"/>
    <s v=""/>
    <s v="12209"/>
    <x v="1"/>
  </r>
  <r>
    <x v="445"/>
    <x v="19"/>
    <n v="3"/>
    <d v="1995-11-06T00:00:00"/>
    <d v="1995-11-20T00:00:00"/>
    <d v="1995-11-10T00:00:00"/>
    <n v="3"/>
    <n v="139.34"/>
    <s v="White Clover Markets"/>
    <s v="1029 - 12th Ave. S."/>
    <x v="18"/>
    <s v="WA"/>
    <s v="98124"/>
    <x v="8"/>
  </r>
  <r>
    <x v="446"/>
    <x v="21"/>
    <n v="8"/>
    <d v="1995-11-06T00:00:00"/>
    <d v="1995-12-04T00:00:00"/>
    <d v="1995-11-09T00:00:00"/>
    <n v="3"/>
    <n v="398.36"/>
    <s v="QUICK-Stop"/>
    <s v="Taucherstraße 10"/>
    <x v="20"/>
    <s v=""/>
    <s v="01307"/>
    <x v="1"/>
  </r>
  <r>
    <x v="447"/>
    <x v="83"/>
    <n v="7"/>
    <d v="1995-11-07T00:00:00"/>
    <d v="1995-12-19T00:00:00"/>
    <d v="1995-11-14T00:00:00"/>
    <n v="1"/>
    <n v="16.72"/>
    <s v="Wilman Kala"/>
    <s v="Keskuskatu 45"/>
    <x v="65"/>
    <s v=""/>
    <s v="21240"/>
    <x v="10"/>
  </r>
  <r>
    <x v="448"/>
    <x v="19"/>
    <n v="8"/>
    <d v="1995-11-08T00:00:00"/>
    <d v="1995-12-20T00:00:00"/>
    <d v="1995-11-14T00:00:00"/>
    <n v="3"/>
    <n v="102.55"/>
    <s v="White Clover Markets"/>
    <s v="1029 - 12th Ave. S."/>
    <x v="18"/>
    <s v="WA"/>
    <s v="98124"/>
    <x v="8"/>
  </r>
  <r>
    <x v="449"/>
    <x v="67"/>
    <n v="3"/>
    <d v="1995-11-08T00:00:00"/>
    <d v="1995-12-06T00:00:00"/>
    <d v="1995-11-14T00:00:00"/>
    <n v="1"/>
    <n v="45.52"/>
    <s v="LINO-Delicateses"/>
    <s v="Ave. 5 de Mayo Porlamar"/>
    <x v="53"/>
    <s v="Nueva Esparta"/>
    <s v="4980"/>
    <x v="5"/>
  </r>
  <r>
    <x v="450"/>
    <x v="9"/>
    <n v="4"/>
    <d v="1995-11-09T00:00:00"/>
    <d v="1995-12-07T00:00:00"/>
    <d v="1995-11-17T00:00:00"/>
    <n v="1"/>
    <n v="272.47000000000003"/>
    <s v="Ernst Handel"/>
    <s v="Kirchgasse 6"/>
    <x v="9"/>
    <s v=""/>
    <s v="8010"/>
    <x v="6"/>
  </r>
  <r>
    <x v="451"/>
    <x v="24"/>
    <n v="3"/>
    <d v="1995-11-09T00:00:00"/>
    <d v="1995-12-07T00:00:00"/>
    <d v="1995-11-13T00:00:00"/>
    <n v="3"/>
    <n v="0.57999999999999996"/>
    <s v="Morgenstern Gesundkost"/>
    <s v="Heerstr. 22"/>
    <x v="22"/>
    <s v=""/>
    <s v="04179"/>
    <x v="1"/>
  </r>
  <r>
    <x v="452"/>
    <x v="45"/>
    <n v="3"/>
    <d v="1995-11-10T00:00:00"/>
    <d v="1995-12-08T00:00:00"/>
    <d v="1995-11-16T00:00:00"/>
    <n v="1"/>
    <n v="65.099999999999994"/>
    <s v="Save-a-lot Markets"/>
    <s v="187 Suffolk Ln."/>
    <x v="38"/>
    <s v="ID"/>
    <s v="83720"/>
    <x v="8"/>
  </r>
  <r>
    <x v="453"/>
    <x v="34"/>
    <n v="6"/>
    <d v="1995-11-13T00:00:00"/>
    <d v="1995-11-27T00:00:00"/>
    <d v="1995-11-15T00:00:00"/>
    <n v="3"/>
    <n v="220.31"/>
    <s v="Hungry Owl All-Night Grocers"/>
    <s v="8 Johnstown Road"/>
    <x v="30"/>
    <s v="Co. Cork"/>
    <s v=""/>
    <x v="14"/>
  </r>
  <r>
    <x v="454"/>
    <x v="85"/>
    <n v="4"/>
    <d v="1995-11-13T00:00:00"/>
    <d v="1995-12-25T00:00:00"/>
    <d v="1995-11-21T00:00:00"/>
    <n v="1"/>
    <n v="23.94"/>
    <s v="Alfred's Futterkiste"/>
    <s v="Obere Str. 57"/>
    <x v="67"/>
    <s v=""/>
    <s v="12209"/>
    <x v="1"/>
  </r>
  <r>
    <x v="455"/>
    <x v="14"/>
    <n v="6"/>
    <d v="1995-11-14T00:00:00"/>
    <d v="1995-12-12T00:00:00"/>
    <d v="1995-11-20T00:00:00"/>
    <n v="2"/>
    <n v="152.30000000000001"/>
    <s v="Folk och fä HB"/>
    <s v="Åkergatan 24"/>
    <x v="13"/>
    <s v=""/>
    <s v="S-844 67"/>
    <x v="9"/>
  </r>
  <r>
    <x v="456"/>
    <x v="62"/>
    <n v="6"/>
    <d v="1995-11-14T00:00:00"/>
    <d v="1995-12-12T00:00:00"/>
    <d v="1995-12-08T00:00:00"/>
    <n v="1"/>
    <n v="4.78"/>
    <s v="Queen Cozinha"/>
    <s v="Alameda dos Canàrios, 891"/>
    <x v="29"/>
    <s v="SP"/>
    <s v="05487-020"/>
    <x v="2"/>
  </r>
  <r>
    <x v="457"/>
    <x v="8"/>
    <n v="9"/>
    <d v="1995-11-15T00:00:00"/>
    <d v="1995-12-13T00:00:00"/>
    <d v="1995-12-19T00:00:00"/>
    <n v="2"/>
    <n v="3.52"/>
    <s v="HILARIÓN-Abastos"/>
    <s v="Carrera 22 con Ave. Carlos Soublette #8-35"/>
    <x v="8"/>
    <s v="Táchira"/>
    <s v="5022"/>
    <x v="5"/>
  </r>
  <r>
    <x v="458"/>
    <x v="37"/>
    <n v="8"/>
    <d v="1995-11-16T00:00:00"/>
    <d v="1995-12-14T00:00:00"/>
    <d v="1995-11-21T00:00:00"/>
    <n v="3"/>
    <n v="135.63"/>
    <s v="Old World Delicatessen"/>
    <s v="2743 Bering St."/>
    <x v="33"/>
    <s v="AK"/>
    <s v="99508"/>
    <x v="8"/>
  </r>
  <r>
    <x v="459"/>
    <x v="55"/>
    <n v="4"/>
    <d v="1995-11-16T00:00:00"/>
    <d v="1995-11-30T00:00:00"/>
    <d v="1995-11-23T00:00:00"/>
    <n v="3"/>
    <n v="21.74"/>
    <s v="Around the Horn"/>
    <s v="Brook Farm_x000a_Stratford St. Mary"/>
    <x v="45"/>
    <s v="Essex"/>
    <s v="CO7 6JX"/>
    <x v="13"/>
  </r>
  <r>
    <x v="460"/>
    <x v="40"/>
    <n v="6"/>
    <d v="1995-11-17T00:00:00"/>
    <d v="1995-12-29T00:00:00"/>
    <d v="1995-12-06T00:00:00"/>
    <n v="2"/>
    <n v="2.96"/>
    <s v="The Big Cheese"/>
    <s v="89 Jefferson Way_x000a_Suite 2"/>
    <x v="34"/>
    <s v="OR"/>
    <s v="97201"/>
    <x v="8"/>
  </r>
  <r>
    <x v="461"/>
    <x v="71"/>
    <n v="1"/>
    <d v="1995-11-17T00:00:00"/>
    <d v="1995-12-15T00:00:00"/>
    <d v="1995-12-21T00:00:00"/>
    <n v="3"/>
    <n v="210.8"/>
    <s v="Gourmet Lanchonetes"/>
    <s v="Av. Brasil, 442"/>
    <x v="57"/>
    <s v="SP"/>
    <s v="04876-786"/>
    <x v="2"/>
  </r>
  <r>
    <x v="462"/>
    <x v="70"/>
    <n v="1"/>
    <d v="1995-11-20T00:00:00"/>
    <d v="1995-12-18T00:00:00"/>
    <d v="1995-11-23T00:00:00"/>
    <n v="1"/>
    <n v="4.9800000000000004"/>
    <s v="Franchi S.p.A."/>
    <s v="Via Monte Bianco 34"/>
    <x v="56"/>
    <s v=""/>
    <s v="10100"/>
    <x v="11"/>
  </r>
  <r>
    <x v="463"/>
    <x v="45"/>
    <n v="5"/>
    <d v="1995-11-21T00:00:00"/>
    <d v="1996-01-02T00:00:00"/>
    <d v="1995-11-29T00:00:00"/>
    <n v="2"/>
    <n v="52.41"/>
    <s v="Save-a-lot Markets"/>
    <s v="187 Suffolk Ln."/>
    <x v="38"/>
    <s v="ID"/>
    <s v="83720"/>
    <x v="8"/>
  </r>
  <r>
    <x v="464"/>
    <x v="34"/>
    <n v="3"/>
    <d v="1995-11-21T00:00:00"/>
    <d v="1995-12-19T00:00:00"/>
    <d v="1995-12-01T00:00:00"/>
    <n v="1"/>
    <n v="89.93"/>
    <s v="Hungry Owl All-Night Grocers"/>
    <s v="8 Johnstown Road"/>
    <x v="30"/>
    <s v="Co. Cork"/>
    <s v=""/>
    <x v="14"/>
  </r>
  <r>
    <x v="465"/>
    <x v="45"/>
    <n v="1"/>
    <d v="1995-11-22T00:00:00"/>
    <d v="1995-12-20T00:00:00"/>
    <d v="1995-11-24T00:00:00"/>
    <n v="1"/>
    <n v="167.05"/>
    <s v="Save-a-lot Markets"/>
    <s v="187 Suffolk Ln."/>
    <x v="38"/>
    <s v="ID"/>
    <s v="83720"/>
    <x v="8"/>
  </r>
  <r>
    <x v="466"/>
    <x v="45"/>
    <n v="5"/>
    <d v="1995-11-22T00:00:00"/>
    <d v="1995-12-20T00:00:00"/>
    <d v="1995-11-27T00:00:00"/>
    <n v="3"/>
    <n v="24.49"/>
    <s v="Save-a-lot Markets"/>
    <s v="187 Suffolk Ln."/>
    <x v="38"/>
    <s v="ID"/>
    <s v="83720"/>
    <x v="8"/>
  </r>
  <r>
    <x v="467"/>
    <x v="48"/>
    <n v="3"/>
    <d v="1995-11-23T00:00:00"/>
    <d v="1995-12-07T00:00:00"/>
    <d v="1995-11-29T00:00:00"/>
    <n v="1"/>
    <n v="63.2"/>
    <s v="Bon app'"/>
    <s v="12, rue des Bouchers"/>
    <x v="40"/>
    <s v=""/>
    <s v="13008"/>
    <x v="0"/>
  </r>
  <r>
    <x v="468"/>
    <x v="73"/>
    <n v="4"/>
    <d v="1995-11-24T00:00:00"/>
    <d v="1995-12-22T00:00:00"/>
    <d v="1995-11-27T00:00:00"/>
    <n v="2"/>
    <n v="22.57"/>
    <s v="Rancho grande"/>
    <s v="Av. del Libertador 900"/>
    <x v="55"/>
    <s v=""/>
    <s v="1010"/>
    <x v="20"/>
  </r>
  <r>
    <x v="469"/>
    <x v="17"/>
    <n v="1"/>
    <d v="1995-11-24T00:00:00"/>
    <d v="1995-12-22T00:00:00"/>
    <d v="1995-11-29T00:00:00"/>
    <n v="2"/>
    <n v="59.25"/>
    <s v="Frankenversand"/>
    <s v="Berliner Platz 43"/>
    <x v="16"/>
    <s v=""/>
    <s v="80805"/>
    <x v="1"/>
  </r>
  <r>
    <x v="470"/>
    <x v="44"/>
    <n v="1"/>
    <d v="1995-11-27T00:00:00"/>
    <d v="1995-12-25T00:00:00"/>
    <d v="1995-11-29T00:00:00"/>
    <n v="3"/>
    <n v="170.88"/>
    <s v="Königlich Essen"/>
    <s v="Maubelstr. 90"/>
    <x v="37"/>
    <s v=""/>
    <s v="14776"/>
    <x v="1"/>
  </r>
  <r>
    <x v="471"/>
    <x v="82"/>
    <n v="8"/>
    <d v="1995-11-27T00:00:00"/>
    <d v="1995-12-25T00:00:00"/>
    <d v="1995-12-06T00:00:00"/>
    <n v="2"/>
    <n v="51.44"/>
    <s v="Let's Stop N Shop"/>
    <s v="87 Polk St._x000a_Suite 5"/>
    <x v="64"/>
    <s v="CA"/>
    <s v="94117"/>
    <x v="8"/>
  </r>
  <r>
    <x v="472"/>
    <x v="12"/>
    <n v="8"/>
    <d v="1995-11-28T00:00:00"/>
    <d v="1995-12-12T00:00:00"/>
    <d v="1995-12-06T00:00:00"/>
    <n v="2"/>
    <n v="9.5299999999999994"/>
    <s v="Que Delícia"/>
    <s v="Rua da Panificadora, 12"/>
    <x v="2"/>
    <s v="RJ"/>
    <s v="02389-673"/>
    <x v="2"/>
  </r>
  <r>
    <x v="473"/>
    <x v="21"/>
    <n v="5"/>
    <d v="1995-11-29T00:00:00"/>
    <d v="1995-12-27T00:00:00"/>
    <d v="1995-12-01T00:00:00"/>
    <n v="3"/>
    <n v="48.92"/>
    <s v="QUICK-Stop"/>
    <s v="Taucherstraße 10"/>
    <x v="20"/>
    <s v=""/>
    <s v="01307"/>
    <x v="1"/>
  </r>
  <r>
    <x v="474"/>
    <x v="45"/>
    <n v="8"/>
    <d v="1995-11-29T00:00:00"/>
    <d v="1996-01-10T00:00:00"/>
    <d v="1995-12-05T00:00:00"/>
    <n v="1"/>
    <n v="74.58"/>
    <s v="Save-a-lot Markets"/>
    <s v="187 Suffolk Ln."/>
    <x v="38"/>
    <s v="ID"/>
    <s v="83720"/>
    <x v="8"/>
  </r>
  <r>
    <x v="475"/>
    <x v="19"/>
    <n v="3"/>
    <d v="1995-11-30T00:00:00"/>
    <d v="1995-12-28T00:00:00"/>
    <d v="1995-12-26T00:00:00"/>
    <n v="1"/>
    <n v="21.72"/>
    <s v="White Clover Markets"/>
    <s v="1029 - 12th Ave. S."/>
    <x v="18"/>
    <s v="WA"/>
    <s v="98124"/>
    <x v="8"/>
  </r>
  <r>
    <x v="476"/>
    <x v="49"/>
    <n v="8"/>
    <d v="1995-11-30T00:00:00"/>
    <d v="1996-01-11T00:00:00"/>
    <d v="1995-12-06T00:00:00"/>
    <n v="2"/>
    <n v="57.75"/>
    <s v="Mère Paillarde"/>
    <s v="43 rue St. Laurent"/>
    <x v="41"/>
    <s v="Québec"/>
    <s v="H1J 1C3"/>
    <x v="16"/>
  </r>
  <r>
    <x v="477"/>
    <x v="52"/>
    <n v="4"/>
    <d v="1995-12-01T00:00:00"/>
    <d v="1995-12-29T00:00:00"/>
    <d v="1995-12-06T00:00:00"/>
    <n v="3"/>
    <n v="10.83"/>
    <s v="Familia Arquibaldo"/>
    <s v="Rua Orós, 92"/>
    <x v="29"/>
    <s v="SP"/>
    <s v="05442-030"/>
    <x v="2"/>
  </r>
  <r>
    <x v="478"/>
    <x v="58"/>
    <n v="4"/>
    <d v="1995-12-04T00:00:00"/>
    <d v="1995-12-18T00:00:00"/>
    <d v="1996-01-05T00:00:00"/>
    <n v="1"/>
    <n v="16.559999999999999"/>
    <s v="Eastern Connection"/>
    <s v="35 King George"/>
    <x v="28"/>
    <s v=""/>
    <s v="WX3 6FW"/>
    <x v="13"/>
  </r>
  <r>
    <x v="479"/>
    <x v="30"/>
    <n v="2"/>
    <d v="1995-12-04T00:00:00"/>
    <d v="1996-01-01T00:00:00"/>
    <d v="1996-01-05T00:00:00"/>
    <n v="1"/>
    <n v="89.9"/>
    <s v="Reggiani Caseifici"/>
    <s v="Strada Provinciale 124"/>
    <x v="27"/>
    <s v=""/>
    <s v="42100"/>
    <x v="11"/>
  </r>
  <r>
    <x v="480"/>
    <x v="62"/>
    <n v="4"/>
    <d v="1995-12-05T00:00:00"/>
    <d v="1996-01-02T00:00:00"/>
    <d v="1995-12-12T00:00:00"/>
    <n v="2"/>
    <n v="58.33"/>
    <s v="Queen Cozinha"/>
    <s v="Alameda dos Canàrios, 891"/>
    <x v="29"/>
    <s v="SP"/>
    <s v="05487-020"/>
    <x v="2"/>
  </r>
  <r>
    <x v="481"/>
    <x v="67"/>
    <n v="8"/>
    <d v="1995-12-05T00:00:00"/>
    <d v="1996-01-16T00:00:00"/>
    <d v="1995-12-15T00:00:00"/>
    <n v="3"/>
    <n v="141.06"/>
    <s v="LINO-Delicateses"/>
    <s v="Ave. 5 de Mayo Porlamar"/>
    <x v="53"/>
    <s v="Nueva Esparta"/>
    <s v="4980"/>
    <x v="5"/>
  </r>
  <r>
    <x v="482"/>
    <x v="48"/>
    <n v="5"/>
    <d v="1995-12-06T00:00:00"/>
    <d v="1996-01-03T00:00:00"/>
    <d v="1995-12-15T00:00:00"/>
    <n v="1"/>
    <n v="20.12"/>
    <s v="Bon app'"/>
    <s v="12, rue des Bouchers"/>
    <x v="40"/>
    <s v=""/>
    <s v="13008"/>
    <x v="0"/>
  </r>
  <r>
    <x v="483"/>
    <x v="5"/>
    <n v="7"/>
    <d v="1995-12-07T00:00:00"/>
    <d v="1996-01-04T00:00:00"/>
    <d v="1995-12-15T00:00:00"/>
    <n v="1"/>
    <n v="96.65"/>
    <s v="Chop-suey Chinese"/>
    <s v="Hauptstr. 31"/>
    <x v="5"/>
    <s v=""/>
    <s v="3012"/>
    <x v="4"/>
  </r>
  <r>
    <x v="484"/>
    <x v="48"/>
    <n v="3"/>
    <d v="1995-12-07T00:00:00"/>
    <d v="1996-01-04T00:00:00"/>
    <d v="1995-12-08T00:00:00"/>
    <n v="1"/>
    <n v="16.97"/>
    <s v="Bon app'"/>
    <s v="12, rue des Bouchers"/>
    <x v="40"/>
    <s v=""/>
    <s v="13008"/>
    <x v="0"/>
  </r>
  <r>
    <x v="485"/>
    <x v="25"/>
    <n v="1"/>
    <d v="1995-12-08T00:00:00"/>
    <d v="1996-01-05T00:00:00"/>
    <d v="1995-12-11T00:00:00"/>
    <n v="3"/>
    <n v="110.11"/>
    <s v="Berglunds snabbköp"/>
    <s v="Berguvsvägen  8"/>
    <x v="23"/>
    <s v=""/>
    <s v="S-958 22"/>
    <x v="9"/>
  </r>
  <r>
    <x v="486"/>
    <x v="71"/>
    <n v="2"/>
    <d v="1995-12-08T00:00:00"/>
    <d v="1996-01-05T00:00:00"/>
    <d v="1995-12-13T00:00:00"/>
    <n v="3"/>
    <n v="1.63"/>
    <s v="Gourmet Lanchonetes"/>
    <s v="Av. Brasil, 442"/>
    <x v="57"/>
    <s v="SP"/>
    <s v="04876-786"/>
    <x v="2"/>
  </r>
  <r>
    <x v="487"/>
    <x v="82"/>
    <n v="6"/>
    <d v="1995-12-11T00:00:00"/>
    <d v="1996-01-08T00:00:00"/>
    <d v="1995-12-22T00:00:00"/>
    <n v="2"/>
    <n v="45.97"/>
    <s v="Let's Stop N Shop"/>
    <s v="87 Polk St._x000a_Suite 5"/>
    <x v="64"/>
    <s v="CA"/>
    <s v="94117"/>
    <x v="8"/>
  </r>
  <r>
    <x v="488"/>
    <x v="34"/>
    <n v="9"/>
    <d v="1995-12-12T00:00:00"/>
    <d v="1996-01-09T00:00:00"/>
    <d v="1995-12-22T00:00:00"/>
    <n v="2"/>
    <n v="44.1"/>
    <s v="Hungry Owl All-Night Grocers"/>
    <s v="8 Johnstown Road"/>
    <x v="30"/>
    <s v="Co. Cork"/>
    <s v=""/>
    <x v="14"/>
  </r>
  <r>
    <x v="489"/>
    <x v="0"/>
    <n v="2"/>
    <d v="1995-12-12T00:00:00"/>
    <d v="1996-01-09T00:00:00"/>
    <d v="1995-12-19T00:00:00"/>
    <n v="2"/>
    <n v="7.79"/>
    <s v="Vins et alcools Chevalier"/>
    <s v="59 rue de l'Abbaye"/>
    <x v="0"/>
    <s v=""/>
    <s v="51100"/>
    <x v="0"/>
  </r>
  <r>
    <x v="490"/>
    <x v="87"/>
    <n v="2"/>
    <d v="1995-12-13T00:00:00"/>
    <d v="1996-01-10T00:00:00"/>
    <d v="1995-12-19T00:00:00"/>
    <n v="1"/>
    <n v="2.91"/>
    <s v="Spécialités du monde"/>
    <s v="25, rue Lauriston"/>
    <x v="68"/>
    <s v=""/>
    <s v="75016"/>
    <x v="0"/>
  </r>
  <r>
    <x v="491"/>
    <x v="0"/>
    <n v="3"/>
    <d v="1995-12-13T00:00:00"/>
    <d v="1996-01-10T00:00:00"/>
    <d v="1995-12-18T00:00:00"/>
    <n v="3"/>
    <n v="11.08"/>
    <s v="Vins et alcools Chevalier"/>
    <s v="59 rue de l'Abbaye"/>
    <x v="0"/>
    <s v=""/>
    <s v="51100"/>
    <x v="0"/>
  </r>
  <r>
    <x v="492"/>
    <x v="19"/>
    <n v="4"/>
    <d v="1995-12-14T00:00:00"/>
    <d v="1996-01-11T00:00:00"/>
    <d v="1995-12-26T00:00:00"/>
    <n v="2"/>
    <n v="81.88"/>
    <s v="White Clover Markets"/>
    <s v="1029 - 12th Ave. S."/>
    <x v="18"/>
    <s v="WA"/>
    <s v="98124"/>
    <x v="8"/>
  </r>
  <r>
    <x v="493"/>
    <x v="55"/>
    <n v="4"/>
    <d v="1995-12-15T00:00:00"/>
    <d v="1995-12-29T00:00:00"/>
    <d v="1995-12-19T00:00:00"/>
    <n v="3"/>
    <n v="10.96"/>
    <s v="Around the Horn"/>
    <s v="Brook Farm_x000a_Stratford St. Mary"/>
    <x v="45"/>
    <s v="Essex"/>
    <s v="CO7 6JX"/>
    <x v="13"/>
  </r>
  <r>
    <x v="494"/>
    <x v="66"/>
    <n v="3"/>
    <d v="1995-12-15T00:00:00"/>
    <d v="1996-01-12T00:00:00"/>
    <d v="1995-12-19T00:00:00"/>
    <n v="3"/>
    <n v="243.73"/>
    <s v="Bottom-Dollar Markets"/>
    <s v="23 Tsawassen Blvd."/>
    <x v="52"/>
    <s v="BC"/>
    <s v="T2F 8M4"/>
    <x v="16"/>
  </r>
  <r>
    <x v="495"/>
    <x v="55"/>
    <n v="1"/>
    <d v="1995-12-18T00:00:00"/>
    <d v="1996-01-15T00:00:00"/>
    <d v="1995-12-22T00:00:00"/>
    <n v="2"/>
    <n v="23.72"/>
    <s v="Around the Horn"/>
    <s v="Brook Farm_x000a_Stratford St. Mary"/>
    <x v="45"/>
    <s v="Essex"/>
    <s v="CO7 6JX"/>
    <x v="13"/>
  </r>
  <r>
    <x v="496"/>
    <x v="61"/>
    <n v="6"/>
    <d v="1995-12-18T00:00:00"/>
    <d v="1996-01-15T00:00:00"/>
    <d v="1995-12-25T00:00:00"/>
    <n v="1"/>
    <n v="69.19"/>
    <s v="Vaffeljernet"/>
    <s v="Smagsløget 45"/>
    <x v="48"/>
    <s v=""/>
    <s v="8200"/>
    <x v="17"/>
  </r>
  <r>
    <x v="497"/>
    <x v="21"/>
    <n v="9"/>
    <d v="1995-12-19T00:00:00"/>
    <d v="1996-01-16T00:00:00"/>
    <d v="1995-12-28T00:00:00"/>
    <n v="1"/>
    <n v="3.52"/>
    <s v="QUICK-Stop"/>
    <s v="Taucherstraße 10"/>
    <x v="20"/>
    <s v=""/>
    <s v="01307"/>
    <x v="1"/>
  </r>
  <r>
    <x v="498"/>
    <x v="5"/>
    <n v="1"/>
    <d v="1995-12-20T00:00:00"/>
    <d v="1996-01-17T00:00:00"/>
    <d v="1995-12-22T00:00:00"/>
    <n v="3"/>
    <n v="31.43"/>
    <s v="Chop-suey Chinese"/>
    <s v="Hauptstr. 31"/>
    <x v="5"/>
    <s v=""/>
    <s v="3012"/>
    <x v="4"/>
  </r>
  <r>
    <x v="499"/>
    <x v="54"/>
    <n v="6"/>
    <d v="1995-12-20T00:00:00"/>
    <d v="1996-01-17T00:00:00"/>
    <d v="1995-12-27T00:00:00"/>
    <n v="1"/>
    <n v="117.33"/>
    <s v="Piccolo und mehr"/>
    <s v="Geislweg 14"/>
    <x v="44"/>
    <s v=""/>
    <s v="5020"/>
    <x v="6"/>
  </r>
  <r>
    <x v="500"/>
    <x v="45"/>
    <n v="3"/>
    <d v="1995-12-21T00:00:00"/>
    <d v="1996-01-18T00:00:00"/>
    <d v="1995-12-29T00:00:00"/>
    <n v="1"/>
    <n v="232.55"/>
    <s v="Save-a-lot Markets"/>
    <s v="187 Suffolk Ln."/>
    <x v="38"/>
    <s v="ID"/>
    <s v="83720"/>
    <x v="8"/>
  </r>
  <r>
    <x v="501"/>
    <x v="42"/>
    <n v="4"/>
    <d v="1995-12-21T00:00:00"/>
    <d v="1996-01-18T00:00:00"/>
    <d v="1996-01-19T00:00:00"/>
    <n v="2"/>
    <n v="61.53"/>
    <s v="Island Trading"/>
    <s v="Garden House_x000a_Crowther Way"/>
    <x v="36"/>
    <s v="Isle of Wight"/>
    <s v="PO31 7PJ"/>
    <x v="13"/>
  </r>
  <r>
    <x v="502"/>
    <x v="16"/>
    <n v="9"/>
    <d v="1995-12-22T00:00:00"/>
    <d v="1996-01-19T00:00:00"/>
    <d v="1995-12-25T00:00:00"/>
    <n v="1"/>
    <n v="79.3"/>
    <s v="Wartian Herkku"/>
    <s v="Torikatu 38"/>
    <x v="15"/>
    <s v=""/>
    <s v="90110"/>
    <x v="10"/>
  </r>
  <r>
    <x v="503"/>
    <x v="6"/>
    <n v="3"/>
    <d v="1995-12-25T00:00:00"/>
    <d v="1996-01-22T00:00:00"/>
    <d v="1996-01-03T00:00:00"/>
    <n v="3"/>
    <n v="130.79"/>
    <s v="Richter Supermarkt"/>
    <s v="Starenweg 5"/>
    <x v="6"/>
    <s v=""/>
    <s v="1204"/>
    <x v="4"/>
  </r>
  <r>
    <x v="504"/>
    <x v="77"/>
    <n v="2"/>
    <d v="1995-12-25T00:00:00"/>
    <d v="1996-01-22T00:00:00"/>
    <d v="1995-12-29T00:00:00"/>
    <n v="3"/>
    <n v="1.39"/>
    <s v="North/South"/>
    <s v="South House_x000a_300 Queensbridge"/>
    <x v="28"/>
    <s v=""/>
    <s v="SW7 1RZ"/>
    <x v="13"/>
  </r>
  <r>
    <x v="505"/>
    <x v="70"/>
    <n v="3"/>
    <d v="1995-12-26T00:00:00"/>
    <d v="1996-01-23T00:00:00"/>
    <d v="1995-12-28T00:00:00"/>
    <n v="1"/>
    <n v="7.7"/>
    <s v="Franchi S.p.A."/>
    <s v="Via Monte Bianco 34"/>
    <x v="56"/>
    <s v=""/>
    <s v="10100"/>
    <x v="11"/>
  </r>
  <r>
    <x v="506"/>
    <x v="22"/>
    <n v="6"/>
    <d v="1995-12-26T00:00:00"/>
    <d v="1996-01-23T00:00:00"/>
    <d v="1995-12-28T00:00:00"/>
    <n v="3"/>
    <n v="2.38"/>
    <s v="Magazzini Alimentari Riuniti"/>
    <s v="Via Ludovico il Moro 22"/>
    <x v="21"/>
    <s v=""/>
    <s v="24100"/>
    <x v="11"/>
  </r>
  <r>
    <x v="507"/>
    <x v="48"/>
    <n v="4"/>
    <d v="1995-12-27T00:00:00"/>
    <d v="1996-01-24T00:00:00"/>
    <d v="1995-12-29T00:00:00"/>
    <n v="2"/>
    <n v="16.71"/>
    <s v="Bon app'"/>
    <s v="12, rue des Bouchers"/>
    <x v="40"/>
    <s v=""/>
    <s v="13008"/>
    <x v="0"/>
  </r>
  <r>
    <x v="508"/>
    <x v="20"/>
    <n v="8"/>
    <d v="1995-12-28T00:00:00"/>
    <d v="1996-01-25T00:00:00"/>
    <d v="1996-01-02T00:00:00"/>
    <n v="2"/>
    <n v="73.209999999999994"/>
    <s v="Split Rail Beer &amp; Ale"/>
    <s v="P.O. Box 555"/>
    <x v="19"/>
    <s v="WY"/>
    <s v="82520"/>
    <x v="8"/>
  </r>
  <r>
    <x v="509"/>
    <x v="45"/>
    <n v="6"/>
    <d v="1995-12-28T00:00:00"/>
    <d v="1996-01-25T00:00:00"/>
    <d v="1996-01-15T00:00:00"/>
    <n v="1"/>
    <n v="8.19"/>
    <s v="Save-a-lot Markets"/>
    <s v="187 Suffolk Ln."/>
    <x v="38"/>
    <s v="ID"/>
    <s v="83720"/>
    <x v="8"/>
  </r>
  <r>
    <x v="510"/>
    <x v="6"/>
    <n v="3"/>
    <d v="1995-12-29T00:00:00"/>
    <d v="1996-01-26T00:00:00"/>
    <d v="1996-01-04T00:00:00"/>
    <n v="3"/>
    <n v="138.16999999999999"/>
    <s v="Richter Supermarkt"/>
    <s v="Starenweg 5"/>
    <x v="6"/>
    <s v=""/>
    <s v="1204"/>
    <x v="4"/>
  </r>
  <r>
    <x v="511"/>
    <x v="39"/>
    <n v="3"/>
    <d v="1995-12-29T00:00:00"/>
    <d v="1996-01-26T00:00:00"/>
    <d v="1996-01-12T00:00:00"/>
    <n v="3"/>
    <n v="11.99"/>
    <s v="Ana Trujillo Emparedados y helados"/>
    <s v="Avda. de la Constitución 2222"/>
    <x v="10"/>
    <s v=""/>
    <s v="05021"/>
    <x v="7"/>
  </r>
  <r>
    <x v="512"/>
    <x v="80"/>
    <n v="4"/>
    <d v="1996-01-01T00:00:00"/>
    <d v="1996-01-29T00:00:00"/>
    <d v="1996-01-10T00:00:00"/>
    <n v="1"/>
    <n v="155.63999999999999"/>
    <s v="Maison Dewey"/>
    <s v="Rue Joseph-Bens 532"/>
    <x v="62"/>
    <s v=""/>
    <s v="B-1180"/>
    <x v="3"/>
  </r>
  <r>
    <x v="513"/>
    <x v="13"/>
    <n v="5"/>
    <d v="1996-01-02T00:00:00"/>
    <d v="1996-01-30T00:00:00"/>
    <d v="1996-01-08T00:00:00"/>
    <n v="2"/>
    <n v="18.66"/>
    <s v="Rattlesnake Canyon Grocery"/>
    <s v="2817 Milton Dr."/>
    <x v="12"/>
    <s v="NM"/>
    <s v="87110"/>
    <x v="8"/>
  </r>
  <r>
    <x v="514"/>
    <x v="14"/>
    <n v="3"/>
    <d v="1996-01-02T00:00:00"/>
    <d v="1996-01-30T00:00:00"/>
    <d v="1996-01-09T00:00:00"/>
    <n v="1"/>
    <n v="328.74"/>
    <s v="Folk och fä HB"/>
    <s v="Åkergatan 24"/>
    <x v="13"/>
    <s v=""/>
    <s v="S-844 67"/>
    <x v="9"/>
  </r>
  <r>
    <x v="515"/>
    <x v="68"/>
    <n v="3"/>
    <d v="1996-01-03T00:00:00"/>
    <d v="1996-01-31T00:00:00"/>
    <d v="1996-01-08T00:00:00"/>
    <n v="3"/>
    <n v="37.35"/>
    <s v="Folies gourmandes"/>
    <s v="184, chaussée de Tournai"/>
    <x v="54"/>
    <s v=""/>
    <s v="59000"/>
    <x v="0"/>
  </r>
  <r>
    <x v="516"/>
    <x v="9"/>
    <n v="6"/>
    <d v="1996-01-03T00:00:00"/>
    <d v="1996-01-31T00:00:00"/>
    <d v="1996-01-08T00:00:00"/>
    <n v="3"/>
    <n v="145.44999999999999"/>
    <s v="Ernst Handel"/>
    <s v="Kirchgasse 6"/>
    <x v="9"/>
    <s v=""/>
    <s v="8010"/>
    <x v="6"/>
  </r>
  <r>
    <x v="517"/>
    <x v="21"/>
    <n v="3"/>
    <d v="1996-01-04T00:00:00"/>
    <d v="1996-02-01T00:00:00"/>
    <d v="1996-01-09T00:00:00"/>
    <n v="3"/>
    <n v="42.74"/>
    <s v="QUICK-Stop"/>
    <s v="Taucherstraße 10"/>
    <x v="20"/>
    <s v=""/>
    <s v="01307"/>
    <x v="1"/>
  </r>
  <r>
    <x v="518"/>
    <x v="11"/>
    <n v="4"/>
    <d v="1996-01-05T00:00:00"/>
    <d v="1996-02-02T00:00:00"/>
    <d v="1996-01-09T00:00:00"/>
    <n v="1"/>
    <n v="157.55000000000001"/>
    <s v="Ottilies Käseladen"/>
    <s v="Mehrheimerstr. 369"/>
    <x v="11"/>
    <s v=""/>
    <s v="50739"/>
    <x v="1"/>
  </r>
  <r>
    <x v="519"/>
    <x v="4"/>
    <n v="4"/>
    <d v="1996-01-05T00:00:00"/>
    <d v="1996-02-02T00:00:00"/>
    <d v="1996-01-15T00:00:00"/>
    <n v="3"/>
    <n v="1.59"/>
    <s v="Suprêmes délices"/>
    <s v="Boulevard Tirou, 255"/>
    <x v="4"/>
    <s v=""/>
    <s v="B-6000"/>
    <x v="3"/>
  </r>
  <r>
    <x v="520"/>
    <x v="55"/>
    <n v="3"/>
    <d v="1996-01-08T00:00:00"/>
    <d v="1996-02-05T00:00:00"/>
    <d v="1996-01-15T00:00:00"/>
    <n v="2"/>
    <n v="146.32"/>
    <s v="Around the Horn"/>
    <s v="Brook Farm_x000a_Stratford St. Mary"/>
    <x v="45"/>
    <s v="Essex"/>
    <s v="CO7 6JX"/>
    <x v="13"/>
  </r>
  <r>
    <x v="521"/>
    <x v="61"/>
    <n v="3"/>
    <d v="1996-01-08T00:00:00"/>
    <d v="1996-02-05T00:00:00"/>
    <d v="1996-01-12T00:00:00"/>
    <n v="1"/>
    <n v="65.06"/>
    <s v="Vaffeljernet"/>
    <s v="Smagsløget 45"/>
    <x v="48"/>
    <s v=""/>
    <s v="8200"/>
    <x v="17"/>
  </r>
  <r>
    <x v="522"/>
    <x v="2"/>
    <n v="8"/>
    <d v="1996-01-09T00:00:00"/>
    <d v="1996-02-06T00:00:00"/>
    <d v="1996-01-17T00:00:00"/>
    <n v="3"/>
    <n v="5.32"/>
    <s v="Hanari Carnes"/>
    <s v="Rua do Paço, 67"/>
    <x v="2"/>
    <s v="RJ"/>
    <s v="05454-876"/>
    <x v="2"/>
  </r>
  <r>
    <x v="523"/>
    <x v="9"/>
    <n v="9"/>
    <d v="1996-01-10T00:00:00"/>
    <d v="1996-02-07T00:00:00"/>
    <d v="1996-02-02T00:00:00"/>
    <n v="2"/>
    <n v="11.19"/>
    <s v="Ernst Handel"/>
    <s v="Kirchgasse 6"/>
    <x v="9"/>
    <s v=""/>
    <s v="8010"/>
    <x v="6"/>
  </r>
  <r>
    <x v="524"/>
    <x v="26"/>
    <n v="3"/>
    <d v="1996-01-10T00:00:00"/>
    <d v="1996-02-07T00:00:00"/>
    <d v="1996-01-19T00:00:00"/>
    <n v="2"/>
    <n v="91.28"/>
    <s v="Lehmanns Marktstand"/>
    <s v="Magazinweg 7"/>
    <x v="24"/>
    <s v=""/>
    <s v="60528"/>
    <x v="1"/>
  </r>
  <r>
    <x v="525"/>
    <x v="9"/>
    <n v="1"/>
    <d v="1996-01-11T00:00:00"/>
    <d v="1996-02-08T00:00:00"/>
    <d v="1996-01-16T00:00:00"/>
    <n v="3"/>
    <n v="96.43"/>
    <s v="Ernst Handel"/>
    <s v="Kirchgasse 6"/>
    <x v="9"/>
    <s v=""/>
    <s v="8010"/>
    <x v="6"/>
  </r>
  <r>
    <x v="526"/>
    <x v="14"/>
    <n v="4"/>
    <d v="1996-01-11T00:00:00"/>
    <d v="1996-01-25T00:00:00"/>
    <d v="1996-01-12T00:00:00"/>
    <n v="1"/>
    <n v="48.2"/>
    <s v="Folk och fä HB"/>
    <s v="Åkergatan 24"/>
    <x v="13"/>
    <s v=""/>
    <s v="S-844 67"/>
    <x v="9"/>
  </r>
  <r>
    <x v="527"/>
    <x v="84"/>
    <n v="7"/>
    <d v="1996-01-12T00:00:00"/>
    <d v="1996-02-09T00:00:00"/>
    <d v="1996-01-26T00:00:00"/>
    <n v="1"/>
    <n v="20.25"/>
    <s v="The Cracker Box"/>
    <s v="55 Grizzly Peak Rd."/>
    <x v="66"/>
    <s v="MT"/>
    <s v="59801"/>
    <x v="8"/>
  </r>
  <r>
    <x v="528"/>
    <x v="9"/>
    <n v="1"/>
    <d v="1996-01-15T00:00:00"/>
    <d v="1996-02-12T00:00:00"/>
    <d v="1996-01-18T00:00:00"/>
    <n v="3"/>
    <n v="351.53"/>
    <s v="Ernst Handel"/>
    <s v="Kirchgasse 6"/>
    <x v="9"/>
    <s v=""/>
    <s v="8010"/>
    <x v="6"/>
  </r>
  <r>
    <x v="529"/>
    <x v="71"/>
    <n v="7"/>
    <d v="1996-01-15T00:00:00"/>
    <d v="1996-01-29T00:00:00"/>
    <d v="1996-02-21T00:00:00"/>
    <n v="2"/>
    <n v="3.01"/>
    <s v="Gourmet Lanchonetes"/>
    <s v="Av. Brasil, 442"/>
    <x v="57"/>
    <s v="SP"/>
    <s v="04876-786"/>
    <x v="2"/>
  </r>
  <r>
    <x v="530"/>
    <x v="25"/>
    <n v="3"/>
    <d v="1996-01-16T00:00:00"/>
    <d v="1996-02-13T00:00:00"/>
    <d v="1996-01-24T00:00:00"/>
    <n v="1"/>
    <n v="6.79"/>
    <s v="Berglunds snabbköp"/>
    <s v="Berguvsvägen  8"/>
    <x v="23"/>
    <s v=""/>
    <s v="S-958 22"/>
    <x v="9"/>
  </r>
  <r>
    <x v="531"/>
    <x v="24"/>
    <n v="3"/>
    <d v="1996-01-16T00:00:00"/>
    <d v="1996-02-13T00:00:00"/>
    <d v="1996-02-14T00:00:00"/>
    <n v="2"/>
    <n v="58.13"/>
    <s v="Morgenstern Gesundkost"/>
    <s v="Heerstr. 22"/>
    <x v="22"/>
    <s v=""/>
    <s v="04179"/>
    <x v="1"/>
  </r>
  <r>
    <x v="532"/>
    <x v="28"/>
    <n v="2"/>
    <d v="1996-01-16T00:00:00"/>
    <d v="1996-01-30T00:00:00"/>
    <d v="1996-01-25T00:00:00"/>
    <n v="1"/>
    <n v="42.13"/>
    <s v="LILA-Supermercado"/>
    <s v="Carrera 52 con Ave. Bolívar #65-98 Llano Largo"/>
    <x v="26"/>
    <s v="Lara"/>
    <s v="3508"/>
    <x v="5"/>
  </r>
  <r>
    <x v="533"/>
    <x v="16"/>
    <n v="2"/>
    <d v="1996-01-17T00:00:00"/>
    <d v="1996-02-14T00:00:00"/>
    <d v="1996-01-19T00:00:00"/>
    <n v="3"/>
    <n v="73.16"/>
    <s v="Wartian Herkku"/>
    <s v="Torikatu 38"/>
    <x v="15"/>
    <s v=""/>
    <s v="90110"/>
    <x v="10"/>
  </r>
  <r>
    <x v="534"/>
    <x v="78"/>
    <n v="9"/>
    <d v="1996-01-17T00:00:00"/>
    <d v="1996-02-14T00:00:00"/>
    <d v="1996-01-22T00:00:00"/>
    <n v="3"/>
    <n v="1.1000000000000001"/>
    <s v="Cactus Comidas para llevar"/>
    <s v="Cerrito 333"/>
    <x v="55"/>
    <s v=""/>
    <s v="1010"/>
    <x v="20"/>
  </r>
  <r>
    <x v="535"/>
    <x v="2"/>
    <n v="4"/>
    <d v="1996-01-18T00:00:00"/>
    <d v="1996-02-15T00:00:00"/>
    <d v="1996-01-19T00:00:00"/>
    <n v="2"/>
    <n v="124.98"/>
    <s v="Hanari Carnes"/>
    <s v="Rua do Paço, 67"/>
    <x v="2"/>
    <s v="RJ"/>
    <s v="05454-876"/>
    <x v="2"/>
  </r>
  <r>
    <x v="536"/>
    <x v="22"/>
    <n v="4"/>
    <d v="1996-01-18T00:00:00"/>
    <d v="1996-02-15T00:00:00"/>
    <d v="1996-01-22T00:00:00"/>
    <n v="3"/>
    <n v="70.09"/>
    <s v="Magazzini Alimentari Riuniti"/>
    <s v="Via Ludovico il Moro 22"/>
    <x v="21"/>
    <s v=""/>
    <s v="24100"/>
    <x v="11"/>
  </r>
  <r>
    <x v="537"/>
    <x v="18"/>
    <n v="1"/>
    <d v="1996-01-18T00:00:00"/>
    <d v="1996-02-15T00:00:00"/>
    <d v="1996-01-24T00:00:00"/>
    <n v="3"/>
    <n v="1.51"/>
    <s v="GROSELLA-Restaurante"/>
    <s v="5ª Ave. Los Palos Grandes"/>
    <x v="17"/>
    <s v="DF"/>
    <s v="1081"/>
    <x v="5"/>
  </r>
  <r>
    <x v="538"/>
    <x v="62"/>
    <n v="8"/>
    <d v="1996-01-19T00:00:00"/>
    <d v="1996-02-16T00:00:00"/>
    <d v="1996-01-23T00:00:00"/>
    <n v="1"/>
    <n v="110.87"/>
    <s v="Queen Cozinha"/>
    <s v="Alameda dos Canàrios, 891"/>
    <x v="29"/>
    <s v="SP"/>
    <s v="05487-020"/>
    <x v="2"/>
  </r>
  <r>
    <x v="539"/>
    <x v="53"/>
    <n v="2"/>
    <d v="1996-01-19T00:00:00"/>
    <d v="1996-02-02T00:00:00"/>
    <d v="1996-01-26T00:00:00"/>
    <n v="1"/>
    <n v="249.93"/>
    <s v="La maison d'Asie"/>
    <s v="1 rue Alsace-Lorraine"/>
    <x v="43"/>
    <s v=""/>
    <s v="31000"/>
    <x v="0"/>
  </r>
  <r>
    <x v="540"/>
    <x v="21"/>
    <n v="1"/>
    <d v="1996-01-22T00:00:00"/>
    <d v="1996-02-19T00:00:00"/>
    <d v="1996-02-19T00:00:00"/>
    <n v="2"/>
    <n v="42.7"/>
    <s v="QUICK-Stop"/>
    <s v="Taucherstraße 10"/>
    <x v="20"/>
    <s v=""/>
    <s v="01307"/>
    <x v="1"/>
  </r>
  <r>
    <x v="541"/>
    <x v="68"/>
    <n v="1"/>
    <d v="1996-01-22T00:00:00"/>
    <d v="1996-02-19T00:00:00"/>
    <d v="1996-01-31T00:00:00"/>
    <n v="2"/>
    <n v="100.6"/>
    <s v="Folies gourmandes"/>
    <s v="184, chaussée de Tournai"/>
    <x v="54"/>
    <s v=""/>
    <s v="59000"/>
    <x v="0"/>
  </r>
  <r>
    <x v="542"/>
    <x v="71"/>
    <n v="6"/>
    <d v="1996-01-22T00:00:00"/>
    <d v="1996-02-19T00:00:00"/>
    <d v="1996-01-26T00:00:00"/>
    <n v="1"/>
    <n v="28.23"/>
    <s v="Gourmet Lanchonetes"/>
    <s v="Av. Brasil, 442"/>
    <x v="57"/>
    <s v="SP"/>
    <s v="04876-786"/>
    <x v="2"/>
  </r>
  <r>
    <x v="543"/>
    <x v="17"/>
    <n v="6"/>
    <d v="1996-01-23T00:00:00"/>
    <d v="1996-02-20T00:00:00"/>
    <d v="1996-02-01T00:00:00"/>
    <n v="2"/>
    <n v="16.850000000000001"/>
    <s v="Frankenversand"/>
    <s v="Berliner Platz 43"/>
    <x v="16"/>
    <s v=""/>
    <s v="80805"/>
    <x v="1"/>
  </r>
  <r>
    <x v="544"/>
    <x v="63"/>
    <n v="1"/>
    <d v="1996-01-23T00:00:00"/>
    <d v="1996-02-20T00:00:00"/>
    <d v="1996-01-31T00:00:00"/>
    <n v="3"/>
    <n v="23.79"/>
    <s v="Wolski Zajazd"/>
    <s v="ul. Filtrowa 68"/>
    <x v="49"/>
    <s v=""/>
    <s v="01-012"/>
    <x v="18"/>
  </r>
  <r>
    <x v="545"/>
    <x v="55"/>
    <n v="3"/>
    <d v="1996-01-24T00:00:00"/>
    <d v="1996-02-21T00:00:00"/>
    <d v="1996-02-08T00:00:00"/>
    <n v="3"/>
    <n v="4.5199999999999996"/>
    <s v="Around the Horn"/>
    <s v="Brook Farm_x000a_Stratford St. Mary"/>
    <x v="45"/>
    <s v="Essex"/>
    <s v="CO7 6JX"/>
    <x v="13"/>
  </r>
  <r>
    <x v="546"/>
    <x v="12"/>
    <n v="6"/>
    <d v="1996-01-24T00:00:00"/>
    <d v="1996-02-21T00:00:00"/>
    <d v="1996-02-02T00:00:00"/>
    <n v="1"/>
    <n v="21.49"/>
    <s v="Que Delícia"/>
    <s v="Rua da Panificadora, 12"/>
    <x v="2"/>
    <s v="RJ"/>
    <s v="02389-673"/>
    <x v="2"/>
  </r>
  <r>
    <x v="547"/>
    <x v="9"/>
    <n v="8"/>
    <d v="1996-01-24T00:00:00"/>
    <d v="1996-02-21T00:00:00"/>
    <d v="1996-02-20T00:00:00"/>
    <n v="2"/>
    <n v="126.66"/>
    <s v="Ernst Handel"/>
    <s v="Kirchgasse 6"/>
    <x v="9"/>
    <s v=""/>
    <s v="8010"/>
    <x v="6"/>
  </r>
  <r>
    <x v="548"/>
    <x v="8"/>
    <n v="3"/>
    <d v="1996-01-25T00:00:00"/>
    <d v="1996-02-22T00:00:00"/>
    <d v="1996-02-14T00:00:00"/>
    <n v="1"/>
    <n v="26.52"/>
    <s v="HILARIÓN-Abastos"/>
    <s v="Carrera 22 con Ave. Carlos Soublette #8-35"/>
    <x v="8"/>
    <s v="Táchira"/>
    <s v="5022"/>
    <x v="5"/>
  </r>
  <r>
    <x v="549"/>
    <x v="57"/>
    <n v="7"/>
    <d v="1996-01-25T00:00:00"/>
    <d v="1996-02-22T00:00:00"/>
    <d v="1996-02-05T00:00:00"/>
    <n v="2"/>
    <n v="33.35"/>
    <s v="Drachenblut Delikatessen"/>
    <s v="Walserweg 21"/>
    <x v="46"/>
    <s v=""/>
    <s v="52066"/>
    <x v="1"/>
  </r>
  <r>
    <x v="550"/>
    <x v="42"/>
    <n v="2"/>
    <d v="1996-01-26T00:00:00"/>
    <d v="1996-02-23T00:00:00"/>
    <d v="1996-02-05T00:00:00"/>
    <n v="1"/>
    <n v="2.33"/>
    <s v="Island Trading"/>
    <s v="Garden House_x000a_Crowther Way"/>
    <x v="36"/>
    <s v="Isle of Wight"/>
    <s v="PO31 7PJ"/>
    <x v="13"/>
  </r>
  <r>
    <x v="551"/>
    <x v="44"/>
    <n v="9"/>
    <d v="1996-01-26T00:00:00"/>
    <d v="1996-03-08T00:00:00"/>
    <d v="1996-02-05T00:00:00"/>
    <n v="3"/>
    <n v="30.76"/>
    <s v="Königlich Essen"/>
    <s v="Maubelstr. 90"/>
    <x v="37"/>
    <s v=""/>
    <s v="14776"/>
    <x v="1"/>
  </r>
  <r>
    <x v="552"/>
    <x v="56"/>
    <n v="1"/>
    <d v="1996-01-26T00:00:00"/>
    <d v="1996-02-23T00:00:00"/>
    <d v="1996-02-05T00:00:00"/>
    <n v="3"/>
    <n v="137.44"/>
    <s v="Seven Seas Imports"/>
    <s v="90 Wadhurst Rd."/>
    <x v="28"/>
    <s v=""/>
    <s v="OX15 4NB"/>
    <x v="13"/>
  </r>
  <r>
    <x v="553"/>
    <x v="46"/>
    <n v="4"/>
    <d v="1996-01-29T00:00:00"/>
    <d v="1996-02-26T00:00:00"/>
    <d v="1996-01-31T00:00:00"/>
    <n v="2"/>
    <n v="97.09"/>
    <s v="Bólido Comidas preparadas"/>
    <s v="C/ Araquil, 67"/>
    <x v="25"/>
    <s v=""/>
    <s v="28023"/>
    <x v="12"/>
  </r>
  <r>
    <x v="554"/>
    <x v="51"/>
    <n v="4"/>
    <d v="1996-01-29T00:00:00"/>
    <d v="1996-02-26T00:00:00"/>
    <d v="1996-02-02T00:00:00"/>
    <n v="2"/>
    <n v="257.26"/>
    <s v="Simons bistro"/>
    <s v="Vinbæltet 34"/>
    <x v="42"/>
    <s v=""/>
    <s v="1734"/>
    <x v="17"/>
  </r>
  <r>
    <x v="555"/>
    <x v="7"/>
    <n v="4"/>
    <d v="1996-01-30T00:00:00"/>
    <d v="1996-02-27T00:00:00"/>
    <d v="1996-02-06T00:00:00"/>
    <n v="1"/>
    <n v="55.23"/>
    <s v="Wellington Importadora"/>
    <s v="Rua do Mercado, 12"/>
    <x v="7"/>
    <s v="SP"/>
    <s v="08737-363"/>
    <x v="2"/>
  </r>
  <r>
    <x v="556"/>
    <x v="56"/>
    <n v="6"/>
    <d v="1996-01-30T00:00:00"/>
    <d v="1996-02-27T00:00:00"/>
    <d v="1996-02-07T00:00:00"/>
    <n v="2"/>
    <n v="27.33"/>
    <s v="Seven Seas Imports"/>
    <s v="90 Wadhurst Rd."/>
    <x v="28"/>
    <s v=""/>
    <s v="OX15 4NB"/>
    <x v="13"/>
  </r>
  <r>
    <x v="557"/>
    <x v="40"/>
    <n v="2"/>
    <d v="1996-01-30T00:00:00"/>
    <d v="1996-02-27T00:00:00"/>
    <d v="1996-02-09T00:00:00"/>
    <n v="3"/>
    <n v="237.34"/>
    <s v="The Big Cheese"/>
    <s v="89 Jefferson Way_x000a_Suite 2"/>
    <x v="34"/>
    <s v="OR"/>
    <s v="97201"/>
    <x v="8"/>
  </r>
  <r>
    <x v="558"/>
    <x v="3"/>
    <n v="3"/>
    <d v="1996-01-31T00:00:00"/>
    <d v="1996-02-28T00:00:00"/>
    <d v="1996-02-05T00:00:00"/>
    <n v="2"/>
    <n v="22.11"/>
    <s v="Victuailles en stock"/>
    <s v="2, rue du Commerce"/>
    <x v="3"/>
    <s v=""/>
    <s v="69004"/>
    <x v="0"/>
  </r>
  <r>
    <x v="559"/>
    <x v="70"/>
    <n v="4"/>
    <d v="1996-01-31T00:00:00"/>
    <d v="1996-02-28T00:00:00"/>
    <d v="1996-03-01T00:00:00"/>
    <n v="1"/>
    <n v="1.36"/>
    <s v="Franchi S.p.A."/>
    <s v="Via Monte Bianco 34"/>
    <x v="56"/>
    <s v=""/>
    <s v="10100"/>
    <x v="11"/>
  </r>
  <r>
    <x v="560"/>
    <x v="37"/>
    <n v="2"/>
    <d v="1996-02-01T00:00:00"/>
    <d v="1996-02-29T00:00:00"/>
    <d v="1996-02-09T00:00:00"/>
    <n v="3"/>
    <n v="45.53"/>
    <s v="Old World Delicatessen"/>
    <s v="2743 Bering St."/>
    <x v="33"/>
    <s v="AK"/>
    <s v="99508"/>
    <x v="8"/>
  </r>
  <r>
    <x v="561"/>
    <x v="7"/>
    <n v="7"/>
    <d v="1996-02-01T00:00:00"/>
    <d v="1996-02-29T00:00:00"/>
    <d v="1996-02-07T00:00:00"/>
    <n v="1"/>
    <n v="4.87"/>
    <s v="Wellington Importadora"/>
    <s v="Rua do Mercado, 12"/>
    <x v="7"/>
    <s v="SP"/>
    <s v="08737-363"/>
    <x v="2"/>
  </r>
  <r>
    <x v="562"/>
    <x v="75"/>
    <n v="2"/>
    <d v="1996-02-01T00:00:00"/>
    <d v="1996-02-29T00:00:00"/>
    <d v="1996-02-07T00:00:00"/>
    <n v="3"/>
    <n v="4.33"/>
    <s v="Laughing Bacchus Wine Cellars"/>
    <s v="2319 Elm St."/>
    <x v="59"/>
    <s v="BC"/>
    <s v="V3F 2K1"/>
    <x v="16"/>
  </r>
  <r>
    <x v="563"/>
    <x v="67"/>
    <n v="8"/>
    <d v="1996-02-02T00:00:00"/>
    <d v="1996-03-01T00:00:00"/>
    <d v="1996-02-08T00:00:00"/>
    <n v="1"/>
    <n v="31.22"/>
    <s v="LINO-Delicateses"/>
    <s v="Ave. 5 de Mayo Porlamar"/>
    <x v="53"/>
    <s v="Nueva Esparta"/>
    <s v="4980"/>
    <x v="5"/>
  </r>
  <r>
    <x v="564"/>
    <x v="30"/>
    <n v="5"/>
    <d v="1996-02-02T00:00:00"/>
    <d v="1996-03-01T00:00:00"/>
    <d v="1996-02-12T00:00:00"/>
    <n v="1"/>
    <n v="59.78"/>
    <s v="Reggiani Caseifici"/>
    <s v="Strada Provinciale 124"/>
    <x v="27"/>
    <s v=""/>
    <s v="42100"/>
    <x v="11"/>
  </r>
  <r>
    <x v="565"/>
    <x v="29"/>
    <n v="1"/>
    <d v="1996-02-05T00:00:00"/>
    <d v="1996-03-04T00:00:00"/>
    <d v="1996-02-09T00:00:00"/>
    <n v="1"/>
    <n v="47.38"/>
    <s v="Ricardo Adocicados"/>
    <s v="Av. Copacabana, 267"/>
    <x v="2"/>
    <s v="RJ"/>
    <s v="02389-890"/>
    <x v="2"/>
  </r>
  <r>
    <x v="566"/>
    <x v="3"/>
    <n v="3"/>
    <d v="1996-02-05T00:00:00"/>
    <d v="1996-03-04T00:00:00"/>
    <d v="1996-02-14T00:00:00"/>
    <n v="3"/>
    <n v="130.94"/>
    <s v="Victuailles en stock"/>
    <s v="2, rue du Commerce"/>
    <x v="3"/>
    <s v=""/>
    <s v="69004"/>
    <x v="0"/>
  </r>
  <r>
    <x v="567"/>
    <x v="45"/>
    <n v="2"/>
    <d v="1996-02-05T00:00:00"/>
    <d v="1996-03-04T00:00:00"/>
    <d v="1996-02-14T00:00:00"/>
    <n v="3"/>
    <n v="14.62"/>
    <s v="Save-a-lot Markets"/>
    <s v="187 Suffolk Ln."/>
    <x v="38"/>
    <s v="ID"/>
    <s v="83720"/>
    <x v="8"/>
  </r>
  <r>
    <x v="568"/>
    <x v="79"/>
    <n v="4"/>
    <d v="1996-02-06T00:00:00"/>
    <d v="1996-03-05T00:00:00"/>
    <d v="1996-03-06T00:00:00"/>
    <n v="2"/>
    <n v="719.78"/>
    <s v="Great Lakes Food Market"/>
    <s v="2732 Baker Blvd."/>
    <x v="61"/>
    <s v="OR"/>
    <s v="97403"/>
    <x v="8"/>
  </r>
  <r>
    <x v="569"/>
    <x v="44"/>
    <n v="3"/>
    <d v="1996-02-06T00:00:00"/>
    <d v="1996-02-20T00:00:00"/>
    <d v="1996-02-13T00:00:00"/>
    <n v="2"/>
    <n v="306.07"/>
    <s v="Königlich Essen"/>
    <s v="Maubelstr. 90"/>
    <x v="37"/>
    <s v=""/>
    <s v="14776"/>
    <x v="1"/>
  </r>
  <r>
    <x v="570"/>
    <x v="22"/>
    <n v="7"/>
    <d v="1996-02-07T00:00:00"/>
    <d v="1996-03-06T00:00:00"/>
    <d v="1996-02-12T00:00:00"/>
    <n v="3"/>
    <n v="65.48"/>
    <s v="Magazzini Alimentari Riuniti"/>
    <s v="Via Ludovico il Moro 22"/>
    <x v="21"/>
    <s v=""/>
    <s v="24100"/>
    <x v="11"/>
  </r>
  <r>
    <x v="571"/>
    <x v="78"/>
    <n v="2"/>
    <d v="1996-02-07T00:00:00"/>
    <d v="1996-03-06T00:00:00"/>
    <d v="1996-02-16T00:00:00"/>
    <n v="3"/>
    <n v="19.760000000000002"/>
    <s v="Cactus Comidas para llevar"/>
    <s v="Cerrito 333"/>
    <x v="55"/>
    <s v=""/>
    <s v="1010"/>
    <x v="20"/>
  </r>
  <r>
    <x v="572"/>
    <x v="13"/>
    <n v="3"/>
    <d v="1996-02-07T00:00:00"/>
    <d v="1996-03-06T00:00:00"/>
    <d v="1996-02-13T00:00:00"/>
    <n v="2"/>
    <n v="37.520000000000003"/>
    <s v="Rattlesnake Canyon Grocery"/>
    <s v="2817 Milton Dr."/>
    <x v="12"/>
    <s v="NM"/>
    <s v="87110"/>
    <x v="8"/>
  </r>
  <r>
    <x v="573"/>
    <x v="20"/>
    <n v="1"/>
    <d v="1996-02-08T00:00:00"/>
    <d v="1996-03-07T00:00:00"/>
    <d v="1996-02-15T00:00:00"/>
    <n v="1"/>
    <n v="36.68"/>
    <s v="Split Rail Beer &amp; Ale"/>
    <s v="P.O. Box 555"/>
    <x v="19"/>
    <s v="WY"/>
    <s v="82520"/>
    <x v="8"/>
  </r>
  <r>
    <x v="574"/>
    <x v="81"/>
    <n v="6"/>
    <d v="1996-02-08T00:00:00"/>
    <d v="1996-03-07T00:00:00"/>
    <d v="1996-02-16T00:00:00"/>
    <n v="3"/>
    <n v="7"/>
    <s v="Trail's Head Gourmet Provisioners"/>
    <s v="722 DaVinci Blvd."/>
    <x v="63"/>
    <s v="WA"/>
    <s v="98034"/>
    <x v="8"/>
  </r>
  <r>
    <x v="575"/>
    <x v="28"/>
    <n v="5"/>
    <d v="1996-02-09T00:00:00"/>
    <d v="1996-03-08T00:00:00"/>
    <d v="1996-02-13T00:00:00"/>
    <n v="2"/>
    <n v="163.97"/>
    <s v="LILA-Supermercado"/>
    <s v="Carrera 52 con Ave. Bolívar #65-98 Llano Largo"/>
    <x v="26"/>
    <s v="Lara"/>
    <s v="3508"/>
    <x v="5"/>
  </r>
  <r>
    <x v="576"/>
    <x v="14"/>
    <n v="8"/>
    <d v="1996-02-09T00:00:00"/>
    <d v="1996-03-08T00:00:00"/>
    <d v="1996-03-01T00:00:00"/>
    <n v="1"/>
    <n v="1.23"/>
    <s v="Folk och fä HB"/>
    <s v="Åkergatan 24"/>
    <x v="13"/>
    <s v=""/>
    <s v="S-844 67"/>
    <x v="9"/>
  </r>
  <r>
    <x v="577"/>
    <x v="57"/>
    <n v="1"/>
    <d v="1996-02-09T00:00:00"/>
    <d v="1996-03-08T00:00:00"/>
    <d v="1996-02-14T00:00:00"/>
    <n v="1"/>
    <n v="79.25"/>
    <s v="Drachenblut Delikatessen"/>
    <s v="Walserweg 21"/>
    <x v="46"/>
    <s v=""/>
    <s v="52066"/>
    <x v="1"/>
  </r>
  <r>
    <x v="578"/>
    <x v="15"/>
    <n v="6"/>
    <d v="1996-02-12T00:00:00"/>
    <d v="1996-03-11T00:00:00"/>
    <d v="1996-03-08T00:00:00"/>
    <n v="1"/>
    <n v="7.09"/>
    <s v="Blondel père et fils"/>
    <s v="24, place Kléber"/>
    <x v="14"/>
    <s v=""/>
    <s v="67000"/>
    <x v="0"/>
  </r>
  <r>
    <x v="579"/>
    <x v="48"/>
    <n v="1"/>
    <d v="1996-02-12T00:00:00"/>
    <d v="1996-02-26T00:00:00"/>
    <d v="1996-03-08T00:00:00"/>
    <n v="2"/>
    <n v="63.54"/>
    <s v="Bon app'"/>
    <s v="12, rue des Bouchers"/>
    <x v="40"/>
    <s v=""/>
    <s v="13008"/>
    <x v="0"/>
  </r>
  <r>
    <x v="580"/>
    <x v="73"/>
    <n v="9"/>
    <d v="1996-02-13T00:00:00"/>
    <d v="1996-02-27T00:00:00"/>
    <d v="1996-03-06T00:00:00"/>
    <n v="1"/>
    <n v="90.85"/>
    <s v="Rancho grande"/>
    <s v="Av. del Libertador 900"/>
    <x v="55"/>
    <s v=""/>
    <s v="1010"/>
    <x v="20"/>
  </r>
  <r>
    <x v="581"/>
    <x v="42"/>
    <n v="9"/>
    <d v="1996-02-13T00:00:00"/>
    <d v="1996-03-12T00:00:00"/>
    <d v="1996-02-23T00:00:00"/>
    <n v="1"/>
    <n v="154.72"/>
    <s v="Island Trading"/>
    <s v="Garden House_x000a_Crowther Way"/>
    <x v="36"/>
    <s v="Isle of Wight"/>
    <s v="PO31 7PJ"/>
    <x v="13"/>
  </r>
  <r>
    <x v="582"/>
    <x v="33"/>
    <n v="4"/>
    <d v="1996-02-13T00:00:00"/>
    <d v="1996-03-26T00:00:00"/>
    <d v="1996-02-21T00:00:00"/>
    <n v="2"/>
    <n v="81.83"/>
    <s v="Tradição Hipermercados"/>
    <s v="Av. Inês de Castro, 414"/>
    <x v="29"/>
    <s v="SP"/>
    <s v="05634-030"/>
    <x v="2"/>
  </r>
  <r>
    <x v="583"/>
    <x v="65"/>
    <n v="3"/>
    <d v="1996-02-14T00:00:00"/>
    <d v="1996-03-13T00:00:00"/>
    <d v="1996-02-23T00:00:00"/>
    <n v="2"/>
    <n v="72.19"/>
    <s v="Santé Gourmet"/>
    <s v="Erling Skakkes gate 78"/>
    <x v="51"/>
    <s v=""/>
    <s v="4110"/>
    <x v="19"/>
  </r>
  <r>
    <x v="584"/>
    <x v="53"/>
    <n v="2"/>
    <d v="1996-02-14T00:00:00"/>
    <d v="1996-03-13T00:00:00"/>
    <d v="1996-02-19T00:00:00"/>
    <n v="2"/>
    <n v="43.26"/>
    <s v="La maison d'Asie"/>
    <s v="1 rue Alsace-Lorraine"/>
    <x v="43"/>
    <s v=""/>
    <s v="31000"/>
    <x v="0"/>
  </r>
  <r>
    <x v="585"/>
    <x v="11"/>
    <n v="6"/>
    <d v="1996-02-15T00:00:00"/>
    <d v="1996-03-14T00:00:00"/>
    <d v="1996-02-23T00:00:00"/>
    <n v="2"/>
    <n v="71.489999999999995"/>
    <s v="Ottilies Käseladen"/>
    <s v="Mehrheimerstr. 369"/>
    <x v="11"/>
    <s v=""/>
    <s v="50739"/>
    <x v="1"/>
  </r>
  <r>
    <x v="586"/>
    <x v="33"/>
    <n v="1"/>
    <d v="1996-02-15T00:00:00"/>
    <d v="1996-03-14T00:00:00"/>
    <d v="1996-02-19T00:00:00"/>
    <n v="3"/>
    <n v="29.78"/>
    <s v="Tradição Hipermercados"/>
    <s v="Av. Inês de Castro, 414"/>
    <x v="29"/>
    <s v="SP"/>
    <s v="05634-030"/>
    <x v="2"/>
  </r>
  <r>
    <x v="587"/>
    <x v="85"/>
    <n v="1"/>
    <d v="1996-02-15T00:00:00"/>
    <d v="1996-03-14T00:00:00"/>
    <d v="1996-02-21T00:00:00"/>
    <n v="3"/>
    <n v="69.53"/>
    <s v="Alfred's Futterkiste"/>
    <s v="Obere Str. 57"/>
    <x v="67"/>
    <s v=""/>
    <s v="12209"/>
    <x v="1"/>
  </r>
  <r>
    <x v="588"/>
    <x v="9"/>
    <n v="7"/>
    <d v="1996-02-16T00:00:00"/>
    <d v="1996-03-15T00:00:00"/>
    <d v="1996-02-21T00:00:00"/>
    <n v="1"/>
    <n v="411.88"/>
    <s v="Ernst Handel"/>
    <s v="Kirchgasse 6"/>
    <x v="9"/>
    <s v=""/>
    <s v="8010"/>
    <x v="6"/>
  </r>
  <r>
    <x v="589"/>
    <x v="25"/>
    <n v="9"/>
    <d v="1996-02-16T00:00:00"/>
    <d v="1996-03-15T00:00:00"/>
    <d v="1996-02-23T00:00:00"/>
    <n v="3"/>
    <n v="13.32"/>
    <s v="Berglunds snabbköp"/>
    <s v="Berguvsvägen  8"/>
    <x v="23"/>
    <s v=""/>
    <s v="S-958 22"/>
    <x v="9"/>
  </r>
  <r>
    <x v="590"/>
    <x v="67"/>
    <n v="3"/>
    <d v="1996-02-19T00:00:00"/>
    <d v="1996-03-18T00:00:00"/>
    <d v="1996-02-23T00:00:00"/>
    <n v="3"/>
    <n v="59.28"/>
    <s v="LINO-Delicateses"/>
    <s v="Ave. 5 de Mayo Porlamar"/>
    <x v="53"/>
    <s v="Nueva Esparta"/>
    <s v="4980"/>
    <x v="5"/>
  </r>
  <r>
    <x v="591"/>
    <x v="33"/>
    <n v="3"/>
    <d v="1996-02-19T00:00:00"/>
    <d v="1996-03-18T00:00:00"/>
    <d v="1996-02-22T00:00:00"/>
    <n v="3"/>
    <n v="35.43"/>
    <s v="Tradição Hipermercados"/>
    <s v="Av. Inês de Castro, 414"/>
    <x v="29"/>
    <s v="SP"/>
    <s v="05634-030"/>
    <x v="2"/>
  </r>
  <r>
    <x v="592"/>
    <x v="67"/>
    <n v="4"/>
    <d v="1996-02-19T00:00:00"/>
    <d v="1996-04-01T00:00:00"/>
    <d v="1996-03-18T00:00:00"/>
    <n v="2"/>
    <n v="2.71"/>
    <s v="LINO-Delicateses"/>
    <s v="Ave. 5 de Mayo Porlamar"/>
    <x v="53"/>
    <s v="Nueva Esparta"/>
    <s v="4980"/>
    <x v="5"/>
  </r>
  <r>
    <x v="593"/>
    <x v="4"/>
    <n v="5"/>
    <d v="1996-02-20T00:00:00"/>
    <d v="1996-03-19T00:00:00"/>
    <d v="1996-02-29T00:00:00"/>
    <n v="2"/>
    <n v="424.3"/>
    <s v="Suprêmes délices"/>
    <s v="Boulevard Tirou, 255"/>
    <x v="4"/>
    <s v=""/>
    <s v="B-6000"/>
    <x v="3"/>
  </r>
  <r>
    <x v="594"/>
    <x v="23"/>
    <n v="1"/>
    <d v="1996-02-20T00:00:00"/>
    <d v="1996-03-19T00:00:00"/>
    <d v="1996-02-29T00:00:00"/>
    <n v="3"/>
    <n v="54.42"/>
    <s v="Tortuga Restaurante"/>
    <s v="Avda. Azteca 123"/>
    <x v="10"/>
    <s v=""/>
    <s v="05033"/>
    <x v="7"/>
  </r>
  <r>
    <x v="595"/>
    <x v="3"/>
    <n v="4"/>
    <d v="1996-02-21T00:00:00"/>
    <d v="1996-03-20T00:00:00"/>
    <d v="1996-02-26T00:00:00"/>
    <n v="2"/>
    <n v="9.26"/>
    <s v="Victuailles en stock"/>
    <s v="2, rue du Commerce"/>
    <x v="3"/>
    <s v=""/>
    <s v="69004"/>
    <x v="0"/>
  </r>
  <r>
    <x v="596"/>
    <x v="54"/>
    <n v="8"/>
    <d v="1996-02-21T00:00:00"/>
    <d v="1996-03-20T00:00:00"/>
    <d v="1996-02-26T00:00:00"/>
    <n v="2"/>
    <n v="25.22"/>
    <s v="Piccolo und mehr"/>
    <s v="Geislweg 14"/>
    <x v="44"/>
    <s v=""/>
    <s v="5020"/>
    <x v="6"/>
  </r>
  <r>
    <x v="597"/>
    <x v="21"/>
    <n v="8"/>
    <d v="1996-02-21T00:00:00"/>
    <d v="1996-03-06T00:00:00"/>
    <d v="1996-03-01T00:00:00"/>
    <n v="1"/>
    <n v="212.98"/>
    <s v="QUICK-Stop"/>
    <s v="Taucherstraße 10"/>
    <x v="20"/>
    <s v=""/>
    <s v="01307"/>
    <x v="1"/>
  </r>
  <r>
    <x v="598"/>
    <x v="4"/>
    <n v="2"/>
    <d v="1996-02-22T00:00:00"/>
    <d v="1996-04-04T00:00:00"/>
    <d v="1996-02-23T00:00:00"/>
    <n v="3"/>
    <n v="56.46"/>
    <s v="Suprêmes délices"/>
    <s v="Boulevard Tirou, 255"/>
    <x v="4"/>
    <s v=""/>
    <s v="B-6000"/>
    <x v="3"/>
  </r>
  <r>
    <x v="599"/>
    <x v="45"/>
    <n v="4"/>
    <d v="1996-02-22T00:00:00"/>
    <d v="1996-03-07T00:00:00"/>
    <d v="1996-03-12T00:00:00"/>
    <n v="3"/>
    <n v="487.57"/>
    <s v="Save-a-lot Markets"/>
    <s v="187 Suffolk Ln."/>
    <x v="38"/>
    <s v="ID"/>
    <s v="83720"/>
    <x v="8"/>
  </r>
  <r>
    <x v="600"/>
    <x v="72"/>
    <n v="7"/>
    <d v="1996-02-23T00:00:00"/>
    <d v="1996-03-22T00:00:00"/>
    <d v="1996-02-29T00:00:00"/>
    <n v="2"/>
    <n v="38.24"/>
    <s v="Consolidated Holdings"/>
    <s v="Berkeley Gardens_x000a_12  Brewery "/>
    <x v="28"/>
    <s v=""/>
    <s v="WX1 6LT"/>
    <x v="13"/>
  </r>
  <r>
    <x v="601"/>
    <x v="44"/>
    <n v="9"/>
    <d v="1996-02-23T00:00:00"/>
    <d v="1996-03-22T00:00:00"/>
    <d v="1996-03-01T00:00:00"/>
    <n v="2"/>
    <n v="0.56000000000000005"/>
    <s v="Königlich Essen"/>
    <s v="Maubelstr. 90"/>
    <x v="37"/>
    <s v=""/>
    <s v="14776"/>
    <x v="1"/>
  </r>
  <r>
    <x v="602"/>
    <x v="3"/>
    <n v="1"/>
    <d v="1996-02-23T00:00:00"/>
    <d v="1996-04-05T00:00:00"/>
    <d v="1996-03-01T00:00:00"/>
    <n v="1"/>
    <n v="49.19"/>
    <s v="Victuailles en stock"/>
    <s v="2, rue du Commerce"/>
    <x v="3"/>
    <s v=""/>
    <s v="69004"/>
    <x v="0"/>
  </r>
  <r>
    <x v="603"/>
    <x v="29"/>
    <n v="5"/>
    <d v="1996-02-26T00:00:00"/>
    <d v="1996-03-25T00:00:00"/>
    <d v="1996-03-04T00:00:00"/>
    <n v="1"/>
    <n v="160.55000000000001"/>
    <s v="Ricardo Adocicados"/>
    <s v="Av. Copacabana, 267"/>
    <x v="2"/>
    <s v="RJ"/>
    <s v="02389-890"/>
    <x v="2"/>
  </r>
  <r>
    <x v="604"/>
    <x v="13"/>
    <n v="8"/>
    <d v="1996-02-26T00:00:00"/>
    <d v="1996-03-11T00:00:00"/>
    <d v="1996-03-01T00:00:00"/>
    <n v="1"/>
    <n v="174.05"/>
    <s v="Rattlesnake Canyon Grocery"/>
    <s v="2817 Milton Dr."/>
    <x v="12"/>
    <s v="NM"/>
    <s v="87110"/>
    <x v="8"/>
  </r>
  <r>
    <x v="605"/>
    <x v="76"/>
    <n v="9"/>
    <d v="1996-02-27T00:00:00"/>
    <d v="1996-03-26T00:00:00"/>
    <d v="1996-03-05T00:00:00"/>
    <n v="2"/>
    <n v="53.83"/>
    <s v="Blauer See Delikatessen"/>
    <s v="Forsterstr. 57"/>
    <x v="60"/>
    <s v=""/>
    <s v="68306"/>
    <x v="1"/>
  </r>
  <r>
    <x v="606"/>
    <x v="9"/>
    <n v="3"/>
    <d v="1996-02-27T00:00:00"/>
    <d v="1996-03-26T00:00:00"/>
    <d v="1996-03-07T00:00:00"/>
    <n v="2"/>
    <n v="100.22"/>
    <s v="Ernst Handel"/>
    <s v="Kirchgasse 6"/>
    <x v="9"/>
    <s v=""/>
    <s v="8010"/>
    <x v="6"/>
  </r>
  <r>
    <x v="607"/>
    <x v="37"/>
    <n v="3"/>
    <d v="1996-02-27T00:00:00"/>
    <d v="1996-03-26T00:00:00"/>
    <d v="1996-03-06T00:00:00"/>
    <n v="1"/>
    <n v="170.97"/>
    <s v="Old World Delicatessen"/>
    <s v="2743 Bering St."/>
    <x v="33"/>
    <s v="AK"/>
    <s v="99508"/>
    <x v="8"/>
  </r>
  <r>
    <x v="608"/>
    <x v="59"/>
    <n v="3"/>
    <d v="1996-02-28T00:00:00"/>
    <d v="1996-03-27T00:00:00"/>
    <d v="1996-03-12T00:00:00"/>
    <n v="2"/>
    <n v="58.43"/>
    <s v="Antonio Moreno Taquería"/>
    <s v="Mataderos  2312"/>
    <x v="10"/>
    <s v=""/>
    <s v="05023"/>
    <x v="7"/>
  </r>
  <r>
    <x v="609"/>
    <x v="25"/>
    <n v="8"/>
    <d v="1996-02-28T00:00:00"/>
    <d v="1996-03-27T00:00:00"/>
    <d v="1996-03-08T00:00:00"/>
    <n v="2"/>
    <n v="188.85"/>
    <s v="Berglunds snabbköp"/>
    <s v="Berguvsvägen  8"/>
    <x v="23"/>
    <s v=""/>
    <s v="S-958 22"/>
    <x v="9"/>
  </r>
  <r>
    <x v="610"/>
    <x v="88"/>
    <n v="2"/>
    <d v="1996-02-29T00:00:00"/>
    <d v="1996-03-28T00:00:00"/>
    <d v="1996-03-05T00:00:00"/>
    <n v="1"/>
    <n v="52.51"/>
    <s v="La corne d'abondance"/>
    <s v="67, avenue de l'Europe"/>
    <x v="69"/>
    <s v=""/>
    <s v="78000"/>
    <x v="0"/>
  </r>
  <r>
    <x v="611"/>
    <x v="17"/>
    <n v="1"/>
    <d v="1996-02-29T00:00:00"/>
    <d v="1996-03-28T00:00:00"/>
    <d v="1996-03-04T00:00:00"/>
    <n v="2"/>
    <n v="76.099999999999994"/>
    <s v="Frankenversand"/>
    <s v="Berliner Platz 43"/>
    <x v="16"/>
    <s v=""/>
    <s v="80805"/>
    <x v="1"/>
  </r>
  <r>
    <x v="612"/>
    <x v="86"/>
    <n v="3"/>
    <d v="1996-02-29T00:00:00"/>
    <d v="1996-03-28T00:00:00"/>
    <d v="1996-03-06T00:00:00"/>
    <n v="3"/>
    <n v="19.260000000000002"/>
    <s v="France restauration"/>
    <s v="54, rue Royale"/>
    <x v="35"/>
    <s v=""/>
    <s v="44000"/>
    <x v="0"/>
  </r>
  <r>
    <x v="613"/>
    <x v="19"/>
    <n v="4"/>
    <d v="1996-03-01T00:00:00"/>
    <d v="1996-03-29T00:00:00"/>
    <d v="1996-03-19T00:00:00"/>
    <n v="2"/>
    <n v="14.93"/>
    <s v="White Clover Markets"/>
    <s v="1029 - 12th Ave. S."/>
    <x v="18"/>
    <s v="WA"/>
    <s v="98124"/>
    <x v="8"/>
  </r>
  <r>
    <x v="614"/>
    <x v="26"/>
    <n v="8"/>
    <d v="1996-03-01T00:00:00"/>
    <d v="1996-04-12T00:00:00"/>
    <d v="1996-03-04T00:00:00"/>
    <n v="2"/>
    <n v="53.23"/>
    <s v="Lehmanns Marktstand"/>
    <s v="Magazinweg 7"/>
    <x v="24"/>
    <s v=""/>
    <s v="60528"/>
    <x v="1"/>
  </r>
  <r>
    <x v="615"/>
    <x v="8"/>
    <n v="4"/>
    <d v="1996-03-04T00:00:00"/>
    <d v="1996-04-01T00:00:00"/>
    <d v="1996-03-19T00:00:00"/>
    <n v="2"/>
    <n v="30.26"/>
    <s v="HILARIÓN-Abastos"/>
    <s v="Carrera 22 con Ave. Carlos Soublette #8-35"/>
    <x v="8"/>
    <s v="Táchira"/>
    <s v="5022"/>
    <x v="5"/>
  </r>
  <r>
    <x v="616"/>
    <x v="55"/>
    <n v="4"/>
    <d v="1996-03-04T00:00:00"/>
    <d v="1996-04-01T00:00:00"/>
    <d v="1996-03-11T00:00:00"/>
    <n v="2"/>
    <n v="3.04"/>
    <s v="Around the Horn"/>
    <s v="Brook Farm_x000a_Stratford St. Mary"/>
    <x v="45"/>
    <s v="Essex"/>
    <s v="CO7 6JX"/>
    <x v="13"/>
  </r>
  <r>
    <x v="617"/>
    <x v="21"/>
    <n v="2"/>
    <d v="1996-03-04T00:00:00"/>
    <d v="1996-03-18T00:00:00"/>
    <d v="1996-03-14T00:00:00"/>
    <n v="1"/>
    <n v="348.14"/>
    <s v="QUICK-Stop"/>
    <s v="Taucherstraße 10"/>
    <x v="20"/>
    <s v=""/>
    <s v="01307"/>
    <x v="1"/>
  </r>
  <r>
    <x v="618"/>
    <x v="25"/>
    <n v="5"/>
    <d v="1996-03-05T00:00:00"/>
    <d v="1996-04-02T00:00:00"/>
    <d v="1996-03-14T00:00:00"/>
    <n v="1"/>
    <n v="109.11"/>
    <s v="Berglunds snabbköp"/>
    <s v="Berguvsvägen  8"/>
    <x v="23"/>
    <s v=""/>
    <s v="S-958 22"/>
    <x v="9"/>
  </r>
  <r>
    <x v="619"/>
    <x v="38"/>
    <n v="6"/>
    <d v="1996-03-05T00:00:00"/>
    <d v="1996-04-16T00:00:00"/>
    <d v="1996-03-13T00:00:00"/>
    <n v="1"/>
    <n v="1.93"/>
    <s v="Lonesome Pine Restaurant"/>
    <s v="89 Chiaroscuro Rd."/>
    <x v="34"/>
    <s v="OR"/>
    <s v="97219"/>
    <x v="8"/>
  </r>
  <r>
    <x v="620"/>
    <x v="62"/>
    <n v="7"/>
    <d v="1996-03-06T00:00:00"/>
    <d v="1996-04-03T00:00:00"/>
    <d v="1996-03-25T00:00:00"/>
    <n v="2"/>
    <n v="191.27"/>
    <s v="Queen Cozinha"/>
    <s v="Alameda dos Canàrios, 891"/>
    <x v="29"/>
    <s v="SP"/>
    <s v="05487-020"/>
    <x v="2"/>
  </r>
  <r>
    <x v="621"/>
    <x v="56"/>
    <n v="5"/>
    <d v="1996-03-06T00:00:00"/>
    <d v="1996-04-03T00:00:00"/>
    <d v="1996-03-11T00:00:00"/>
    <n v="1"/>
    <n v="143.28"/>
    <s v="Seven Seas Imports"/>
    <s v="90 Wadhurst Rd."/>
    <x v="28"/>
    <s v=""/>
    <s v="OX15 4NB"/>
    <x v="13"/>
  </r>
  <r>
    <x v="622"/>
    <x v="63"/>
    <n v="5"/>
    <d v="1996-03-06T00:00:00"/>
    <d v="1996-04-03T00:00:00"/>
    <d v="1996-03-15T00:00:00"/>
    <n v="3"/>
    <n v="12.04"/>
    <s v="Wolski Zajazd"/>
    <s v="ul. Filtrowa 68"/>
    <x v="49"/>
    <s v=""/>
    <s v="01-012"/>
    <x v="18"/>
  </r>
  <r>
    <x v="623"/>
    <x v="48"/>
    <n v="9"/>
    <d v="1996-03-07T00:00:00"/>
    <d v="1996-04-04T00:00:00"/>
    <d v="1996-03-12T00:00:00"/>
    <n v="2"/>
    <n v="112.27"/>
    <s v="Bon app'"/>
    <s v="12, rue des Bouchers"/>
    <x v="40"/>
    <s v=""/>
    <s v="13008"/>
    <x v="0"/>
  </r>
  <r>
    <x v="624"/>
    <x v="36"/>
    <n v="5"/>
    <d v="1996-03-07T00:00:00"/>
    <d v="1996-04-04T00:00:00"/>
    <d v="1996-03-11T00:00:00"/>
    <n v="2"/>
    <n v="175.32"/>
    <s v="Godos Cocina Típica"/>
    <s v="C/ Romero, 33"/>
    <x v="32"/>
    <s v=""/>
    <s v="41101"/>
    <x v="12"/>
  </r>
  <r>
    <x v="625"/>
    <x v="83"/>
    <n v="4"/>
    <d v="1996-03-08T00:00:00"/>
    <d v="1996-04-05T00:00:00"/>
    <d v="1996-03-11T00:00:00"/>
    <n v="1"/>
    <n v="0.82"/>
    <s v="Wilman Kala"/>
    <s v="Keskuskatu 45"/>
    <x v="65"/>
    <s v=""/>
    <s v="21240"/>
    <x v="10"/>
  </r>
  <r>
    <x v="626"/>
    <x v="36"/>
    <n v="5"/>
    <d v="1996-03-08T00:00:00"/>
    <d v="1996-04-05T00:00:00"/>
    <d v="1996-03-13T00:00:00"/>
    <n v="2"/>
    <n v="19.579999999999998"/>
    <s v="Godos Cocina Típica"/>
    <s v="C/ Romero, 33"/>
    <x v="32"/>
    <s v=""/>
    <s v="41101"/>
    <x v="12"/>
  </r>
  <r>
    <x v="627"/>
    <x v="25"/>
    <n v="4"/>
    <d v="1996-03-08T00:00:00"/>
    <d v="1996-04-05T00:00:00"/>
    <d v="1996-04-02T00:00:00"/>
    <n v="2"/>
    <n v="32.369999999999997"/>
    <s v="Berglunds snabbköp"/>
    <s v="Berguvsvägen  8"/>
    <x v="23"/>
    <s v=""/>
    <s v="S-958 22"/>
    <x v="9"/>
  </r>
  <r>
    <x v="628"/>
    <x v="48"/>
    <n v="7"/>
    <d v="1996-03-11T00:00:00"/>
    <d v="1996-04-08T00:00:00"/>
    <d v="1996-03-14T00:00:00"/>
    <n v="3"/>
    <n v="60.42"/>
    <s v="Bon app'"/>
    <s v="12, rue des Bouchers"/>
    <x v="40"/>
    <s v=""/>
    <s v="13008"/>
    <x v="0"/>
  </r>
  <r>
    <x v="629"/>
    <x v="29"/>
    <n v="1"/>
    <d v="1996-03-11T00:00:00"/>
    <d v="1996-04-08T00:00:00"/>
    <d v="1996-03-21T00:00:00"/>
    <n v="1"/>
    <n v="38.06"/>
    <s v="Ricardo Adocicados"/>
    <s v="Av. Copacabana, 267"/>
    <x v="2"/>
    <s v="RJ"/>
    <s v="02389-890"/>
    <x v="2"/>
  </r>
  <r>
    <x v="630"/>
    <x v="21"/>
    <n v="4"/>
    <d v="1996-03-12T00:00:00"/>
    <d v="1996-04-09T00:00:00"/>
    <d v="1996-03-14T00:00:00"/>
    <n v="1"/>
    <n v="46.69"/>
    <s v="QUICK-Stop"/>
    <s v="Taucherstraße 10"/>
    <x v="20"/>
    <s v=""/>
    <s v="01307"/>
    <x v="1"/>
  </r>
  <r>
    <x v="631"/>
    <x v="83"/>
    <n v="3"/>
    <d v="1996-03-12T00:00:00"/>
    <d v="1996-04-09T00:00:00"/>
    <d v="1996-03-14T00:00:00"/>
    <n v="3"/>
    <n v="8.5"/>
    <s v="Wilman Kala"/>
    <s v="Keskuskatu 45"/>
    <x v="65"/>
    <s v=""/>
    <s v="21240"/>
    <x v="10"/>
  </r>
  <r>
    <x v="632"/>
    <x v="14"/>
    <n v="7"/>
    <d v="1996-03-12T00:00:00"/>
    <d v="1996-04-23T00:00:00"/>
    <d v="1996-03-20T00:00:00"/>
    <n v="1"/>
    <n v="88.01"/>
    <s v="Folk och fä HB"/>
    <s v="Åkergatan 24"/>
    <x v="13"/>
    <s v=""/>
    <s v="S-844 67"/>
    <x v="9"/>
  </r>
  <r>
    <x v="633"/>
    <x v="78"/>
    <n v="4"/>
    <d v="1996-03-13T00:00:00"/>
    <d v="1996-04-10T00:00:00"/>
    <d v="1996-03-20T00:00:00"/>
    <n v="1"/>
    <n v="2.84"/>
    <s v="Cactus Comidas para llevar"/>
    <s v="Cerrito 333"/>
    <x v="55"/>
    <s v=""/>
    <s v="1010"/>
    <x v="20"/>
  </r>
  <r>
    <x v="634"/>
    <x v="45"/>
    <n v="4"/>
    <d v="1996-03-13T00:00:00"/>
    <d v="1996-04-10T00:00:00"/>
    <d v="1996-03-22T00:00:00"/>
    <n v="3"/>
    <n v="23.1"/>
    <s v="Save-a-lot Markets"/>
    <s v="187 Suffolk Ln."/>
    <x v="38"/>
    <s v="ID"/>
    <s v="83720"/>
    <x v="8"/>
  </r>
  <r>
    <x v="635"/>
    <x v="38"/>
    <n v="8"/>
    <d v="1996-03-14T00:00:00"/>
    <d v="1996-04-11T00:00:00"/>
    <d v="1996-03-22T00:00:00"/>
    <n v="3"/>
    <n v="0.53"/>
    <s v="Lonesome Pine Restaurant"/>
    <s v="89 Chiaroscuro Rd."/>
    <x v="34"/>
    <s v="OR"/>
    <s v="97219"/>
    <x v="8"/>
  </r>
  <r>
    <x v="636"/>
    <x v="82"/>
    <n v="4"/>
    <d v="1996-03-14T00:00:00"/>
    <d v="1996-04-11T00:00:00"/>
    <d v="1996-03-15T00:00:00"/>
    <n v="2"/>
    <n v="90.97"/>
    <s v="Let's Stop N Shop"/>
    <s v="87 Polk St._x000a_Suite 5"/>
    <x v="64"/>
    <s v="CA"/>
    <s v="94117"/>
    <x v="8"/>
  </r>
  <r>
    <x v="637"/>
    <x v="4"/>
    <n v="6"/>
    <d v="1996-03-14T00:00:00"/>
    <d v="1996-04-11T00:00:00"/>
    <d v="1996-03-20T00:00:00"/>
    <n v="3"/>
    <n v="5.64"/>
    <s v="Suprêmes délices"/>
    <s v="Boulevard Tirou, 255"/>
    <x v="4"/>
    <s v=""/>
    <s v="B-6000"/>
    <x v="3"/>
  </r>
  <r>
    <x v="638"/>
    <x v="2"/>
    <n v="1"/>
    <d v="1996-03-15T00:00:00"/>
    <d v="1996-04-12T00:00:00"/>
    <d v="1996-04-01T00:00:00"/>
    <n v="1"/>
    <n v="4.99"/>
    <s v="Hanari Carnes"/>
    <s v="Rua do Paço, 67"/>
    <x v="2"/>
    <s v="RJ"/>
    <s v="05454-876"/>
    <x v="2"/>
  </r>
  <r>
    <x v="639"/>
    <x v="60"/>
    <n v="8"/>
    <d v="1996-03-15T00:00:00"/>
    <d v="1996-04-12T00:00:00"/>
    <d v="1996-03-18T00:00:00"/>
    <n v="3"/>
    <n v="1.25"/>
    <s v="Galería del gastronómo"/>
    <s v="Rambla de Cataluña, 23"/>
    <x v="47"/>
    <s v=""/>
    <s v="8022"/>
    <x v="12"/>
  </r>
  <r>
    <x v="640"/>
    <x v="36"/>
    <n v="1"/>
    <d v="1996-03-18T00:00:00"/>
    <d v="1996-04-15T00:00:00"/>
    <d v="1996-03-25T00:00:00"/>
    <n v="2"/>
    <n v="51.87"/>
    <s v="Godos Cocina Típica"/>
    <s v="C/ Romero, 33"/>
    <x v="32"/>
    <s v=""/>
    <s v="41101"/>
    <x v="12"/>
  </r>
  <r>
    <x v="641"/>
    <x v="13"/>
    <n v="9"/>
    <d v="1996-03-18T00:00:00"/>
    <d v="1996-04-15T00:00:00"/>
    <d v="1996-03-25T00:00:00"/>
    <n v="3"/>
    <n v="280.61"/>
    <s v="Rattlesnake Canyon Grocery"/>
    <s v="2817 Milton Dr."/>
    <x v="12"/>
    <s v="NM"/>
    <s v="87110"/>
    <x v="8"/>
  </r>
  <r>
    <x v="642"/>
    <x v="41"/>
    <n v="7"/>
    <d v="1996-03-18T00:00:00"/>
    <d v="1996-04-15T00:00:00"/>
    <d v="1996-03-20T00:00:00"/>
    <n v="1"/>
    <n v="32.76"/>
    <s v="Du monde entier"/>
    <s v="67, rue des Cinquante Otages"/>
    <x v="35"/>
    <s v=""/>
    <s v="44000"/>
    <x v="0"/>
  </r>
  <r>
    <x v="643"/>
    <x v="26"/>
    <n v="7"/>
    <d v="1996-03-19T00:00:00"/>
    <d v="1996-04-16T00:00:00"/>
    <d v="1996-03-21T00:00:00"/>
    <n v="2"/>
    <n v="20.37"/>
    <s v="Lehmanns Marktstand"/>
    <s v="Magazinweg 7"/>
    <x v="24"/>
    <s v=""/>
    <s v="60528"/>
    <x v="1"/>
  </r>
  <r>
    <x v="644"/>
    <x v="80"/>
    <n v="4"/>
    <d v="1996-03-19T00:00:00"/>
    <d v="1996-04-16T00:00:00"/>
    <d v="1996-03-21T00:00:00"/>
    <n v="2"/>
    <n v="120.27"/>
    <s v="Maison Dewey"/>
    <s v="Rue Joseph-Bens 532"/>
    <x v="62"/>
    <s v=""/>
    <s v="B-1180"/>
    <x v="3"/>
  </r>
  <r>
    <x v="645"/>
    <x v="44"/>
    <n v="9"/>
    <d v="1996-03-20T00:00:00"/>
    <d v="1996-04-17T00:00:00"/>
    <d v="1996-03-22T00:00:00"/>
    <n v="2"/>
    <n v="77.78"/>
    <s v="Königlich Essen"/>
    <s v="Maubelstr. 90"/>
    <x v="37"/>
    <s v=""/>
    <s v="14776"/>
    <x v="1"/>
  </r>
  <r>
    <x v="646"/>
    <x v="45"/>
    <n v="1"/>
    <d v="1996-03-20T00:00:00"/>
    <d v="1996-04-17T00:00:00"/>
    <d v="1996-03-22T00:00:00"/>
    <n v="1"/>
    <n v="116.13"/>
    <s v="Save-a-lot Markets"/>
    <s v="187 Suffolk Ln."/>
    <x v="38"/>
    <s v="ID"/>
    <s v="83720"/>
    <x v="8"/>
  </r>
  <r>
    <x v="647"/>
    <x v="9"/>
    <n v="3"/>
    <d v="1996-03-20T00:00:00"/>
    <d v="1996-04-17T00:00:00"/>
    <d v="1996-03-25T00:00:00"/>
    <n v="1"/>
    <n v="162.75"/>
    <s v="Ernst Handel"/>
    <s v="Kirchgasse 6"/>
    <x v="9"/>
    <s v=""/>
    <s v="8010"/>
    <x v="6"/>
  </r>
  <r>
    <x v="648"/>
    <x v="80"/>
    <n v="7"/>
    <d v="1996-03-21T00:00:00"/>
    <d v="1996-04-18T00:00:00"/>
    <d v="1996-03-29T00:00:00"/>
    <n v="3"/>
    <n v="32.450000000000003"/>
    <s v="Maison Dewey"/>
    <s v="Rue Joseph-Bens 532"/>
    <x v="62"/>
    <s v=""/>
    <s v="B-1180"/>
    <x v="3"/>
  </r>
  <r>
    <x v="649"/>
    <x v="34"/>
    <n v="3"/>
    <d v="1996-03-21T00:00:00"/>
    <d v="1996-04-18T00:00:00"/>
    <d v="1996-03-27T00:00:00"/>
    <n v="2"/>
    <n v="603.54"/>
    <s v="Hungry Owl All-Night Grocers"/>
    <s v="8 Johnstown Road"/>
    <x v="30"/>
    <s v="Co. Cork"/>
    <s v=""/>
    <x v="14"/>
  </r>
  <r>
    <x v="650"/>
    <x v="69"/>
    <n v="4"/>
    <d v="1996-03-22T00:00:00"/>
    <d v="1996-04-19T00:00:00"/>
    <d v="1996-04-05T00:00:00"/>
    <n v="2"/>
    <n v="1.27"/>
    <s v="Océano Atlántico Ltda."/>
    <s v="Ing. Gustavo Moncada 8585_x000a_Piso 20-A"/>
    <x v="55"/>
    <s v=""/>
    <s v="1010"/>
    <x v="20"/>
  </r>
  <r>
    <x v="651"/>
    <x v="28"/>
    <n v="5"/>
    <d v="1996-03-22T00:00:00"/>
    <d v="1996-04-19T00:00:00"/>
    <d v="1996-03-28T00:00:00"/>
    <n v="3"/>
    <n v="1.21"/>
    <s v="LILA-Supermercado"/>
    <s v="Carrera 52 con Ave. Bolívar #65-98 Llano Largo"/>
    <x v="26"/>
    <s v="Lara"/>
    <s v="3508"/>
    <x v="5"/>
  </r>
  <r>
    <x v="652"/>
    <x v="7"/>
    <n v="1"/>
    <d v="1996-03-22T00:00:00"/>
    <d v="1996-04-19T00:00:00"/>
    <d v="1996-04-03T00:00:00"/>
    <n v="2"/>
    <n v="1.66"/>
    <s v="Wellington Importadora"/>
    <s v="Rua do Mercado, 12"/>
    <x v="7"/>
    <s v="SP"/>
    <s v="08737-363"/>
    <x v="2"/>
  </r>
  <r>
    <x v="653"/>
    <x v="8"/>
    <n v="4"/>
    <d v="1996-03-25T00:00:00"/>
    <d v="1996-04-22T00:00:00"/>
    <d v="1996-03-28T00:00:00"/>
    <n v="1"/>
    <n v="62.09"/>
    <s v="HILARIÓN-Abastos"/>
    <s v="Carrera 22 con Ave. Carlos Soublette #8-35"/>
    <x v="8"/>
    <s v="Táchira"/>
    <s v="5022"/>
    <x v="5"/>
  </r>
  <r>
    <x v="654"/>
    <x v="14"/>
    <n v="1"/>
    <d v="1996-03-25T00:00:00"/>
    <d v="1996-04-22T00:00:00"/>
    <d v="1996-04-02T00:00:00"/>
    <n v="1"/>
    <n v="44.15"/>
    <s v="Folk och fä HB"/>
    <s v="Åkergatan 24"/>
    <x v="13"/>
    <s v=""/>
    <s v="S-844 67"/>
    <x v="9"/>
  </r>
  <r>
    <x v="655"/>
    <x v="2"/>
    <n v="3"/>
    <d v="1996-03-26T00:00:00"/>
    <d v="1996-04-23T00:00:00"/>
    <d v="1996-04-03T00:00:00"/>
    <n v="3"/>
    <n v="36.71"/>
    <s v="Hanari Carnes"/>
    <s v="Rua do Paço, 67"/>
    <x v="2"/>
    <s v="RJ"/>
    <s v="05454-876"/>
    <x v="2"/>
  </r>
  <r>
    <x v="656"/>
    <x v="19"/>
    <n v="3"/>
    <d v="1996-03-26T00:00:00"/>
    <d v="1996-04-23T00:00:00"/>
    <d v="1996-03-29T00:00:00"/>
    <n v="3"/>
    <n v="162.94999999999999"/>
    <s v="White Clover Markets"/>
    <s v="1029 - 12th Ave. S."/>
    <x v="18"/>
    <s v="WA"/>
    <s v="98124"/>
    <x v="8"/>
  </r>
  <r>
    <x v="657"/>
    <x v="7"/>
    <n v="9"/>
    <d v="1996-03-26T00:00:00"/>
    <d v="1996-04-23T00:00:00"/>
    <d v="1996-04-05T00:00:00"/>
    <n v="2"/>
    <n v="13.72"/>
    <s v="Wellington Importadora"/>
    <s v="Rua do Mercado, 12"/>
    <x v="7"/>
    <s v="SP"/>
    <s v="08737-363"/>
    <x v="2"/>
  </r>
  <r>
    <x v="658"/>
    <x v="63"/>
    <n v="4"/>
    <d v="1996-03-27T00:00:00"/>
    <d v="1996-04-10T00:00:00"/>
    <d v="1996-04-02T00:00:00"/>
    <n v="3"/>
    <n v="26.29"/>
    <s v="Wolski Zajazd"/>
    <s v="ul. Filtrowa 68"/>
    <x v="49"/>
    <s v=""/>
    <s v="01-012"/>
    <x v="18"/>
  </r>
  <r>
    <x v="659"/>
    <x v="87"/>
    <n v="6"/>
    <d v="1996-03-27T00:00:00"/>
    <d v="1996-04-24T00:00:00"/>
    <d v="1996-03-29T00:00:00"/>
    <n v="3"/>
    <n v="9.19"/>
    <s v="Spécialités du monde"/>
    <s v="25, rue Lauriston"/>
    <x v="68"/>
    <s v=""/>
    <s v="75016"/>
    <x v="0"/>
  </r>
  <r>
    <x v="660"/>
    <x v="30"/>
    <n v="4"/>
    <d v="1996-03-28T00:00:00"/>
    <d v="1996-04-25T00:00:00"/>
    <d v="1996-04-05T00:00:00"/>
    <n v="2"/>
    <n v="32.96"/>
    <s v="Reggiani Caseifici"/>
    <s v="Strada Provinciale 124"/>
    <x v="27"/>
    <s v=""/>
    <s v="42100"/>
    <x v="11"/>
  </r>
  <r>
    <x v="661"/>
    <x v="65"/>
    <n v="1"/>
    <d v="1996-03-28T00:00:00"/>
    <d v="1996-04-25T00:00:00"/>
    <d v="1996-04-09T00:00:00"/>
    <n v="2"/>
    <n v="53.05"/>
    <s v="Santé Gourmet"/>
    <s v="Erling Skakkes gate 78"/>
    <x v="51"/>
    <s v=""/>
    <s v="4110"/>
    <x v="19"/>
  </r>
  <r>
    <x v="662"/>
    <x v="83"/>
    <n v="1"/>
    <d v="1996-03-28T00:00:00"/>
    <d v="1996-04-25T00:00:00"/>
    <d v="1996-04-03T00:00:00"/>
    <n v="3"/>
    <n v="38.11"/>
    <s v="Wilman Kala"/>
    <s v="Keskuskatu 45"/>
    <x v="65"/>
    <s v=""/>
    <s v="21240"/>
    <x v="10"/>
  </r>
  <r>
    <x v="663"/>
    <x v="36"/>
    <n v="3"/>
    <d v="1996-03-28T00:00:00"/>
    <d v="1996-04-25T00:00:00"/>
    <d v="1996-04-04T00:00:00"/>
    <n v="1"/>
    <n v="38.19"/>
    <s v="Godos Cocina Típica"/>
    <s v="C/ Romero, 33"/>
    <x v="32"/>
    <s v=""/>
    <s v="41101"/>
    <x v="12"/>
  </r>
  <r>
    <x v="664"/>
    <x v="34"/>
    <n v="2"/>
    <d v="1996-03-28T00:00:00"/>
    <d v="1996-04-25T00:00:00"/>
    <d v="1996-04-17T00:00:00"/>
    <n v="2"/>
    <n v="580.91"/>
    <s v="Hungry Owl All-Night Grocers"/>
    <s v="8 Johnstown Road"/>
    <x v="30"/>
    <s v="Co. Cork"/>
    <s v=""/>
    <x v="14"/>
  </r>
  <r>
    <x v="665"/>
    <x v="62"/>
    <n v="4"/>
    <d v="1996-03-28T00:00:00"/>
    <d v="1996-04-25T00:00:00"/>
    <d v="1996-04-03T00:00:00"/>
    <n v="1"/>
    <n v="33.049999999999997"/>
    <s v="Queen Cozinha"/>
    <s v="Alameda dos Canàrios, 891"/>
    <x v="29"/>
    <s v="SP"/>
    <s v="05487-020"/>
    <x v="2"/>
  </r>
  <r>
    <x v="666"/>
    <x v="62"/>
    <n v="6"/>
    <d v="1996-03-29T00:00:00"/>
    <d v="1996-04-26T00:00:00"/>
    <d v="1996-04-01T00:00:00"/>
    <n v="1"/>
    <n v="21.19"/>
    <s v="Queen Cozinha"/>
    <s v="Alameda dos Canàrios, 891"/>
    <x v="29"/>
    <s v="SP"/>
    <s v="05487-020"/>
    <x v="2"/>
  </r>
  <r>
    <x v="667"/>
    <x v="23"/>
    <n v="2"/>
    <d v="1996-03-29T00:00:00"/>
    <d v="1996-04-26T00:00:00"/>
    <d v="1996-04-01T00:00:00"/>
    <n v="2"/>
    <n v="3.51"/>
    <s v="Tortuga Restaurante"/>
    <s v="Avda. Azteca 123"/>
    <x v="10"/>
    <s v=""/>
    <s v="05033"/>
    <x v="7"/>
  </r>
  <r>
    <x v="668"/>
    <x v="73"/>
    <n v="1"/>
    <d v="1996-03-29T00:00:00"/>
    <d v="1996-04-26T00:00:00"/>
    <d v="1996-04-08T00:00:00"/>
    <n v="2"/>
    <n v="63.77"/>
    <s v="Rancho grande"/>
    <s v="Av. del Libertador 900"/>
    <x v="55"/>
    <s v=""/>
    <s v="1010"/>
    <x v="20"/>
  </r>
  <r>
    <x v="669"/>
    <x v="27"/>
    <n v="4"/>
    <d v="1996-04-01T00:00:00"/>
    <d v="1996-04-29T00:00:00"/>
    <d v="1996-04-10T00:00:00"/>
    <n v="2"/>
    <n v="8.2899999999999991"/>
    <s v="Romero y tomillo"/>
    <s v="Gran Vía, 1"/>
    <x v="25"/>
    <s v=""/>
    <s v="28001"/>
    <x v="12"/>
  </r>
  <r>
    <x v="670"/>
    <x v="66"/>
    <n v="3"/>
    <d v="1996-04-01T00:00:00"/>
    <d v="1996-04-29T00:00:00"/>
    <d v="1996-04-10T00:00:00"/>
    <n v="3"/>
    <n v="48.83"/>
    <s v="Bottom-Dollar Markets"/>
    <s v="23 Tsawassen Blvd."/>
    <x v="52"/>
    <s v="BC"/>
    <s v="T2F 8M4"/>
    <x v="16"/>
  </r>
  <r>
    <x v="671"/>
    <x v="67"/>
    <n v="2"/>
    <d v="1996-04-01T00:00:00"/>
    <d v="1996-04-29T00:00:00"/>
    <d v="1996-04-03T00:00:00"/>
    <n v="2"/>
    <n v="19.8"/>
    <s v="LINO-Delicateses"/>
    <s v="Ave. 5 de Mayo Porlamar"/>
    <x v="53"/>
    <s v="Nueva Esparta"/>
    <s v="4980"/>
    <x v="5"/>
  </r>
  <r>
    <x v="672"/>
    <x v="55"/>
    <n v="4"/>
    <d v="1996-04-02T00:00:00"/>
    <d v="1996-04-30T00:00:00"/>
    <d v="1996-04-08T00:00:00"/>
    <n v="2"/>
    <n v="29.61"/>
    <s v="Around the Horn"/>
    <s v="Brook Farm_x000a_Stratford St. Mary"/>
    <x v="45"/>
    <s v="Essex"/>
    <s v="CO7 6JX"/>
    <x v="13"/>
  </r>
  <r>
    <x v="673"/>
    <x v="61"/>
    <n v="1"/>
    <d v="1996-04-02T00:00:00"/>
    <d v="1996-05-14T00:00:00"/>
    <d v="1996-04-08T00:00:00"/>
    <n v="1"/>
    <n v="176.48"/>
    <s v="Vaffeljernet"/>
    <s v="Smagsløget 45"/>
    <x v="48"/>
    <s v=""/>
    <s v="8200"/>
    <x v="17"/>
  </r>
  <r>
    <x v="674"/>
    <x v="2"/>
    <n v="5"/>
    <d v="1996-04-02T00:00:00"/>
    <d v="1996-04-30T00:00:00"/>
    <d v="1996-04-04T00:00:00"/>
    <n v="3"/>
    <n v="62.74"/>
    <s v="Hanari Carnes"/>
    <s v="Rua do Paço, 67"/>
    <x v="2"/>
    <s v="RJ"/>
    <s v="05454-876"/>
    <x v="2"/>
  </r>
  <r>
    <x v="675"/>
    <x v="53"/>
    <n v="7"/>
    <d v="1996-04-02T00:00:00"/>
    <d v="1996-05-14T00:00:00"/>
    <d v="1996-04-12T00:00:00"/>
    <n v="3"/>
    <n v="68.260000000000005"/>
    <s v="La maison d'Asie"/>
    <s v="1 rue Alsace-Lorraine"/>
    <x v="43"/>
    <s v=""/>
    <s v="31000"/>
    <x v="0"/>
  </r>
  <r>
    <x v="676"/>
    <x v="25"/>
    <n v="3"/>
    <d v="1996-04-03T00:00:00"/>
    <d v="1996-05-01T00:00:00"/>
    <d v="1996-05-08T00:00:00"/>
    <n v="2"/>
    <n v="151.52000000000001"/>
    <s v="Berglunds snabbköp"/>
    <s v="Berguvsvägen  8"/>
    <x v="23"/>
    <s v=""/>
    <s v="S-958 22"/>
    <x v="9"/>
  </r>
  <r>
    <x v="677"/>
    <x v="2"/>
    <n v="3"/>
    <d v="1996-04-03T00:00:00"/>
    <d v="1996-05-01T00:00:00"/>
    <d v="1996-04-12T00:00:00"/>
    <n v="1"/>
    <n v="2.27"/>
    <s v="Hanari Carnes"/>
    <s v="Rua do Paço, 67"/>
    <x v="2"/>
    <s v="RJ"/>
    <s v="05454-876"/>
    <x v="2"/>
  </r>
  <r>
    <x v="678"/>
    <x v="39"/>
    <n v="4"/>
    <d v="1996-04-03T00:00:00"/>
    <d v="1996-05-01T00:00:00"/>
    <d v="1996-04-10T00:00:00"/>
    <n v="3"/>
    <n v="39.92"/>
    <s v="Ana Trujillo Emparedados y helados"/>
    <s v="Avda. de la Constitución 2222"/>
    <x v="10"/>
    <s v=""/>
    <s v="05021"/>
    <x v="7"/>
  </r>
  <r>
    <x v="679"/>
    <x v="88"/>
    <n v="4"/>
    <d v="1996-04-04T00:00:00"/>
    <d v="1996-05-02T00:00:00"/>
    <d v="1996-05-08T00:00:00"/>
    <n v="1"/>
    <n v="19.79"/>
    <s v="La corne d'abondance"/>
    <s v="67, avenue de l'Europe"/>
    <x v="69"/>
    <s v=""/>
    <s v="78000"/>
    <x v="0"/>
  </r>
  <r>
    <x v="680"/>
    <x v="60"/>
    <n v="1"/>
    <d v="1996-04-04T00:00:00"/>
    <d v="1996-05-02T00:00:00"/>
    <d v="1996-04-17T00:00:00"/>
    <n v="1"/>
    <n v="1.36"/>
    <s v="Galería del gastronómo"/>
    <s v="Rambla de Cataluña, 23"/>
    <x v="47"/>
    <s v=""/>
    <s v="8022"/>
    <x v="12"/>
  </r>
  <r>
    <x v="681"/>
    <x v="17"/>
    <n v="6"/>
    <d v="1996-04-04T00:00:00"/>
    <d v="1996-05-02T00:00:00"/>
    <d v="1996-04-11T00:00:00"/>
    <n v="1"/>
    <n v="33.93"/>
    <s v="Frankenversand"/>
    <s v="Berliner Platz 43"/>
    <x v="16"/>
    <s v=""/>
    <s v="80805"/>
    <x v="1"/>
  </r>
  <r>
    <x v="682"/>
    <x v="4"/>
    <n v="4"/>
    <d v="1996-04-05T00:00:00"/>
    <d v="1996-05-17T00:00:00"/>
    <d v="1996-04-17T00:00:00"/>
    <n v="3"/>
    <n v="15.55"/>
    <s v="Suprêmes délices"/>
    <s v="Boulevard Tirou, 255"/>
    <x v="4"/>
    <s v=""/>
    <s v="B-6000"/>
    <x v="3"/>
  </r>
  <r>
    <x v="683"/>
    <x v="6"/>
    <n v="4"/>
    <d v="1996-04-05T00:00:00"/>
    <d v="1996-04-19T00:00:00"/>
    <d v="1996-04-18T00:00:00"/>
    <n v="2"/>
    <n v="13.6"/>
    <s v="Richter Supermarkt"/>
    <s v="Starenweg 5"/>
    <x v="6"/>
    <s v=""/>
    <s v="1204"/>
    <x v="4"/>
  </r>
  <r>
    <x v="684"/>
    <x v="48"/>
    <n v="8"/>
    <d v="1996-04-05T00:00:00"/>
    <d v="1996-05-03T00:00:00"/>
    <d v="1996-04-23T00:00:00"/>
    <n v="1"/>
    <n v="134.63999999999999"/>
    <s v="Bon app'"/>
    <s v="12, rue des Bouchers"/>
    <x v="40"/>
    <s v=""/>
    <s v="13008"/>
    <x v="0"/>
  </r>
  <r>
    <x v="685"/>
    <x v="42"/>
    <n v="6"/>
    <d v="1996-04-05T00:00:00"/>
    <d v="1996-05-03T00:00:00"/>
    <d v="1996-04-15T00:00:00"/>
    <n v="3"/>
    <n v="54.15"/>
    <s v="Island Trading"/>
    <s v="Garden House_x000a_Crowther Way"/>
    <x v="36"/>
    <s v="Isle of Wight"/>
    <s v="PO31 7PJ"/>
    <x v="13"/>
  </r>
  <r>
    <x v="686"/>
    <x v="26"/>
    <n v="3"/>
    <d v="1996-04-08T00:00:00"/>
    <d v="1996-05-06T00:00:00"/>
    <d v="1996-04-11T00:00:00"/>
    <n v="3"/>
    <n v="32.01"/>
    <s v="Lehmanns Marktstand"/>
    <s v="Magazinweg 7"/>
    <x v="24"/>
    <s v=""/>
    <s v="60528"/>
    <x v="1"/>
  </r>
  <r>
    <x v="687"/>
    <x v="7"/>
    <n v="4"/>
    <d v="1996-04-08T00:00:00"/>
    <d v="1996-05-06T00:00:00"/>
    <d v="1996-04-17T00:00:00"/>
    <n v="3"/>
    <n v="47.59"/>
    <s v="Wellington Importadora"/>
    <s v="Rua do Mercado, 12"/>
    <x v="7"/>
    <s v="SP"/>
    <s v="08737-363"/>
    <x v="2"/>
  </r>
  <r>
    <x v="688"/>
    <x v="79"/>
    <n v="3"/>
    <d v="1996-04-08T00:00:00"/>
    <d v="1996-05-06T00:00:00"/>
    <d v="1996-04-17T00:00:00"/>
    <n v="2"/>
    <n v="33.68"/>
    <s v="Great Lakes Food Market"/>
    <s v="2732 Baker Blvd."/>
    <x v="61"/>
    <s v="OR"/>
    <s v="97403"/>
    <x v="8"/>
  </r>
  <r>
    <x v="689"/>
    <x v="78"/>
    <n v="7"/>
    <d v="1996-04-09T00:00:00"/>
    <d v="1996-04-23T00:00:00"/>
    <d v="1996-04-12T00:00:00"/>
    <n v="3"/>
    <n v="31.51"/>
    <s v="Cactus Comidas para llevar"/>
    <s v="Cerrito 333"/>
    <x v="55"/>
    <s v=""/>
    <s v="1010"/>
    <x v="20"/>
  </r>
  <r>
    <x v="690"/>
    <x v="21"/>
    <n v="3"/>
    <d v="1996-04-09T00:00:00"/>
    <d v="1996-05-07T00:00:00"/>
    <d v="1996-04-15T00:00:00"/>
    <n v="2"/>
    <n v="31.89"/>
    <s v="QUICK-Stop"/>
    <s v="Taucherstraße 10"/>
    <x v="20"/>
    <s v=""/>
    <s v="01307"/>
    <x v="1"/>
  </r>
  <r>
    <x v="691"/>
    <x v="22"/>
    <n v="2"/>
    <d v="1996-04-09T00:00:00"/>
    <d v="1996-05-07T00:00:00"/>
    <d v="1996-04-12T00:00:00"/>
    <n v="2"/>
    <n v="76.33"/>
    <s v="Magazzini Alimentari Riuniti"/>
    <s v="Via Ludovico il Moro 22"/>
    <x v="21"/>
    <s v=""/>
    <s v="24100"/>
    <x v="11"/>
  </r>
  <r>
    <x v="692"/>
    <x v="48"/>
    <n v="8"/>
    <d v="1996-04-10T00:00:00"/>
    <d v="1996-05-08T00:00:00"/>
    <d v="1996-04-22T00:00:00"/>
    <n v="3"/>
    <n v="19.77"/>
    <s v="Bon app'"/>
    <s v="12, rue des Bouchers"/>
    <x v="40"/>
    <s v=""/>
    <s v="13008"/>
    <x v="0"/>
  </r>
  <r>
    <x v="693"/>
    <x v="45"/>
    <n v="7"/>
    <d v="1996-04-10T00:00:00"/>
    <d v="1996-05-08T00:00:00"/>
    <d v="1996-04-19T00:00:00"/>
    <n v="2"/>
    <n v="400.81"/>
    <s v="Save-a-lot Markets"/>
    <s v="187 Suffolk Ln."/>
    <x v="38"/>
    <s v="ID"/>
    <s v="83720"/>
    <x v="8"/>
  </r>
  <r>
    <x v="694"/>
    <x v="30"/>
    <n v="9"/>
    <d v="1996-04-10T00:00:00"/>
    <d v="1996-05-08T00:00:00"/>
    <d v="1996-04-17T00:00:00"/>
    <n v="3"/>
    <n v="17.95"/>
    <s v="Reggiani Caseifici"/>
    <s v="Strada Provinciale 124"/>
    <x v="27"/>
    <s v=""/>
    <s v="42100"/>
    <x v="11"/>
  </r>
  <r>
    <x v="695"/>
    <x v="31"/>
    <n v="4"/>
    <d v="1996-04-10T00:00:00"/>
    <d v="1996-05-08T00:00:00"/>
    <d v="1996-04-18T00:00:00"/>
    <n v="2"/>
    <n v="2.17"/>
    <s v="B's Beverages"/>
    <s v="Fauntleroy Circus"/>
    <x v="28"/>
    <s v=""/>
    <s v="EC2 5NT"/>
    <x v="13"/>
  </r>
  <r>
    <x v="696"/>
    <x v="66"/>
    <n v="6"/>
    <d v="1996-04-11T00:00:00"/>
    <d v="1996-04-25T00:00:00"/>
    <d v="1996-04-12T00:00:00"/>
    <n v="3"/>
    <n v="52.92"/>
    <s v="Bottom-Dollar Markets"/>
    <s v="23 Tsawassen Blvd."/>
    <x v="52"/>
    <s v="BC"/>
    <s v="T2F 8M4"/>
    <x v="16"/>
  </r>
  <r>
    <x v="697"/>
    <x v="24"/>
    <n v="4"/>
    <d v="1996-04-11T00:00:00"/>
    <d v="1996-05-09T00:00:00"/>
    <d v="1996-04-17T00:00:00"/>
    <n v="1"/>
    <n v="10.220000000000001"/>
    <s v="Morgenstern Gesundkost"/>
    <s v="Heerstr. 22"/>
    <x v="22"/>
    <s v=""/>
    <s v="04179"/>
    <x v="1"/>
  </r>
  <r>
    <x v="698"/>
    <x v="61"/>
    <n v="1"/>
    <d v="1996-04-11T00:00:00"/>
    <d v="1996-05-09T00:00:00"/>
    <d v="1996-04-18T00:00:00"/>
    <n v="2"/>
    <n v="27.2"/>
    <s v="Vaffeljernet"/>
    <s v="Smagsløget 45"/>
    <x v="48"/>
    <s v=""/>
    <s v="8200"/>
    <x v="17"/>
  </r>
  <r>
    <x v="699"/>
    <x v="31"/>
    <n v="3"/>
    <d v="1996-04-12T00:00:00"/>
    <d v="1996-05-10T00:00:00"/>
    <d v="1996-04-15T00:00:00"/>
    <n v="2"/>
    <n v="3.26"/>
    <s v="B's Beverages"/>
    <s v="Fauntleroy Circus"/>
    <x v="28"/>
    <s v=""/>
    <s v="EC2 5NT"/>
    <x v="13"/>
  </r>
  <r>
    <x v="700"/>
    <x v="36"/>
    <n v="3"/>
    <d v="1996-04-12T00:00:00"/>
    <d v="1996-05-10T00:00:00"/>
    <d v="1996-04-18T00:00:00"/>
    <n v="3"/>
    <n v="23.39"/>
    <s v="Godos Cocina Típica"/>
    <s v="C/ Romero, 33"/>
    <x v="32"/>
    <s v=""/>
    <s v="41101"/>
    <x v="12"/>
  </r>
  <r>
    <x v="701"/>
    <x v="66"/>
    <n v="2"/>
    <d v="1996-04-12T00:00:00"/>
    <d v="1996-05-10T00:00:00"/>
    <d v="1996-04-16T00:00:00"/>
    <n v="3"/>
    <n v="74.44"/>
    <s v="Bottom-Dollar Markets"/>
    <s v="23 Tsawassen Blvd."/>
    <x v="52"/>
    <s v="BC"/>
    <s v="T2F 8M4"/>
    <x v="16"/>
  </r>
  <r>
    <x v="702"/>
    <x v="22"/>
    <n v="1"/>
    <d v="1996-04-15T00:00:00"/>
    <d v="1996-05-13T00:00:00"/>
    <d v="1996-04-22T00:00:00"/>
    <n v="2"/>
    <n v="2.5"/>
    <s v="Magazzini Alimentari Riuniti"/>
    <s v="Via Ludovico il Moro 22"/>
    <x v="21"/>
    <s v=""/>
    <s v="24100"/>
    <x v="11"/>
  </r>
  <r>
    <x v="703"/>
    <x v="6"/>
    <n v="9"/>
    <d v="1996-04-15T00:00:00"/>
    <d v="1996-05-27T00:00:00"/>
    <d v="1996-05-07T00:00:00"/>
    <n v="2"/>
    <n v="30.85"/>
    <s v="Richter Supermarkt"/>
    <s v="Starenweg 5"/>
    <x v="6"/>
    <s v=""/>
    <s v="1204"/>
    <x v="4"/>
  </r>
  <r>
    <x v="704"/>
    <x v="85"/>
    <n v="1"/>
    <d v="1996-04-15T00:00:00"/>
    <d v="1996-05-27T00:00:00"/>
    <d v="1996-04-23T00:00:00"/>
    <n v="1"/>
    <n v="40.42"/>
    <s v="Alfred's Futterkiste"/>
    <s v="Obere Str. 57"/>
    <x v="67"/>
    <s v=""/>
    <s v="12209"/>
    <x v="1"/>
  </r>
  <r>
    <x v="705"/>
    <x v="55"/>
    <n v="9"/>
    <d v="1996-04-15T00:00:00"/>
    <d v="1996-04-29T00:00:00"/>
    <d v="1996-04-24T00:00:00"/>
    <n v="2"/>
    <n v="23.72"/>
    <s v="Around the Horn"/>
    <s v="Brook Farm_x000a_Stratford St. Mary"/>
    <x v="45"/>
    <s v="Essex"/>
    <s v="CO7 6JX"/>
    <x v="13"/>
  </r>
  <r>
    <x v="706"/>
    <x v="67"/>
    <n v="5"/>
    <d v="1996-04-16T00:00:00"/>
    <d v="1996-05-28T00:00:00"/>
    <d v="1996-04-19T00:00:00"/>
    <n v="1"/>
    <n v="27.91"/>
    <s v="LINO-Delicateses"/>
    <s v="Ave. 5 de Mayo Porlamar"/>
    <x v="53"/>
    <s v="Nueva Esparta"/>
    <s v="4980"/>
    <x v="5"/>
  </r>
  <r>
    <x v="707"/>
    <x v="14"/>
    <n v="8"/>
    <d v="1996-04-16T00:00:00"/>
    <d v="1996-05-14T00:00:00"/>
    <d v="1996-04-19T00:00:00"/>
    <n v="2"/>
    <n v="3.26"/>
    <s v="Folk och fä HB"/>
    <s v="Åkergatan 24"/>
    <x v="13"/>
    <s v=""/>
    <s v="S-844 67"/>
    <x v="9"/>
  </r>
  <r>
    <x v="708"/>
    <x v="76"/>
    <n v="6"/>
    <d v="1996-04-16T00:00:00"/>
    <d v="1996-05-28T00:00:00"/>
    <d v="1996-04-19T00:00:00"/>
    <n v="2"/>
    <n v="44.65"/>
    <s v="Blauer See Delikatessen"/>
    <s v="Forsterstr. 57"/>
    <x v="60"/>
    <s v=""/>
    <s v="68306"/>
    <x v="1"/>
  </r>
  <r>
    <x v="709"/>
    <x v="8"/>
    <n v="8"/>
    <d v="1996-04-17T00:00:00"/>
    <d v="1996-05-15T00:00:00"/>
    <d v="1996-04-26T00:00:00"/>
    <n v="3"/>
    <n v="105.36"/>
    <s v="HILARIÓN-Abastos"/>
    <s v="Carrera 22 con Ave. Carlos Soublette #8-35"/>
    <x v="8"/>
    <s v="Táchira"/>
    <s v="5022"/>
    <x v="5"/>
  </r>
  <r>
    <x v="710"/>
    <x v="69"/>
    <n v="7"/>
    <d v="1996-04-17T00:00:00"/>
    <d v="1996-05-15T00:00:00"/>
    <d v="1996-04-26T00:00:00"/>
    <n v="2"/>
    <n v="49.56"/>
    <s v="Océano Atlántico Ltda."/>
    <s v="Ing. Gustavo Moncada 8585_x000a_Piso 20-A"/>
    <x v="55"/>
    <s v=""/>
    <s v="1010"/>
    <x v="20"/>
  </r>
  <r>
    <x v="711"/>
    <x v="71"/>
    <n v="6"/>
    <d v="1996-04-17T00:00:00"/>
    <d v="1996-05-29T00:00:00"/>
    <d v="1996-04-22T00:00:00"/>
    <n v="2"/>
    <n v="4.9800000000000004"/>
    <s v="Gourmet Lanchonetes"/>
    <s v="Av. Brasil, 442"/>
    <x v="57"/>
    <s v="SP"/>
    <s v="04876-786"/>
    <x v="2"/>
  </r>
  <r>
    <x v="712"/>
    <x v="8"/>
    <n v="3"/>
    <d v="1996-04-18T00:00:00"/>
    <d v="1996-05-02T00:00:00"/>
    <d v="1996-05-08T00:00:00"/>
    <n v="1"/>
    <n v="2.08"/>
    <s v="HILARIÓN-Abastos"/>
    <s v="Carrera 22 con Ave. Carlos Soublette #8-35"/>
    <x v="8"/>
    <s v="Táchira"/>
    <s v="5022"/>
    <x v="5"/>
  </r>
  <r>
    <x v="713"/>
    <x v="62"/>
    <n v="8"/>
    <d v="1996-04-18T00:00:00"/>
    <d v="1996-05-16T00:00:00"/>
    <d v="1996-04-29T00:00:00"/>
    <n v="1"/>
    <n v="104.47"/>
    <s v="Queen Cozinha"/>
    <s v="Alameda dos Canàrios, 891"/>
    <x v="29"/>
    <s v="SP"/>
    <s v="05487-020"/>
    <x v="2"/>
  </r>
  <r>
    <x v="714"/>
    <x v="21"/>
    <n v="8"/>
    <d v="1996-04-18T00:00:00"/>
    <d v="1996-05-16T00:00:00"/>
    <d v="1996-04-22T00:00:00"/>
    <n v="2"/>
    <n v="275.79000000000002"/>
    <s v="QUICK-Stop"/>
    <s v="Taucherstraße 10"/>
    <x v="20"/>
    <s v=""/>
    <s v="01307"/>
    <x v="1"/>
  </r>
  <r>
    <x v="715"/>
    <x v="47"/>
    <n v="9"/>
    <d v="1996-04-18T00:00:00"/>
    <d v="1996-05-16T00:00:00"/>
    <d v="1996-04-25T00:00:00"/>
    <n v="3"/>
    <n v="2.7"/>
    <s v="Furia Bacalhau e Frutos do Mar"/>
    <s v="Jardim das rosas n. 32"/>
    <x v="39"/>
    <s v=""/>
    <s v="1675"/>
    <x v="15"/>
  </r>
  <r>
    <x v="716"/>
    <x v="87"/>
    <n v="3"/>
    <d v="1996-04-19T00:00:00"/>
    <d v="1996-05-17T00:00:00"/>
    <d v="1996-04-23T00:00:00"/>
    <n v="2"/>
    <n v="87.38"/>
    <s v="Spécialités du monde"/>
    <s v="25, rue Lauriston"/>
    <x v="68"/>
    <s v=""/>
    <s v="75016"/>
    <x v="0"/>
  </r>
  <r>
    <x v="717"/>
    <x v="37"/>
    <n v="6"/>
    <d v="1996-04-19T00:00:00"/>
    <d v="1996-05-17T00:00:00"/>
    <d v="1996-04-29T00:00:00"/>
    <n v="3"/>
    <n v="144.38"/>
    <s v="Old World Delicatessen"/>
    <s v="2743 Bering St."/>
    <x v="33"/>
    <s v="AK"/>
    <s v="99508"/>
    <x v="8"/>
  </r>
  <r>
    <x v="718"/>
    <x v="5"/>
    <n v="4"/>
    <d v="1996-04-19T00:00:00"/>
    <d v="1996-05-17T00:00:00"/>
    <d v="1996-05-08T00:00:00"/>
    <n v="1"/>
    <n v="27.19"/>
    <s v="Chop-suey Chinese"/>
    <s v="Hauptstr. 31"/>
    <x v="5"/>
    <s v=""/>
    <s v="3012"/>
    <x v="4"/>
  </r>
  <r>
    <x v="719"/>
    <x v="1"/>
    <n v="2"/>
    <d v="1996-04-22T00:00:00"/>
    <d v="1996-05-20T00:00:00"/>
    <d v="1996-05-02T00:00:00"/>
    <n v="2"/>
    <n v="62.22"/>
    <s v="Toms Spezialitäten"/>
    <s v="Luisenstr. 48"/>
    <x v="1"/>
    <s v=""/>
    <s v="44087"/>
    <x v="1"/>
  </r>
  <r>
    <x v="720"/>
    <x v="9"/>
    <n v="1"/>
    <d v="1996-04-22T00:00:00"/>
    <d v="1996-05-20T00:00:00"/>
    <d v="1996-05-01T00:00:00"/>
    <n v="3"/>
    <n v="74.599999999999994"/>
    <s v="Ernst Handel"/>
    <s v="Kirchgasse 6"/>
    <x v="9"/>
    <s v=""/>
    <s v="8010"/>
    <x v="6"/>
  </r>
  <r>
    <x v="721"/>
    <x v="32"/>
    <n v="1"/>
    <d v="1996-04-22T00:00:00"/>
    <d v="1996-05-20T00:00:00"/>
    <d v="1996-04-29T00:00:00"/>
    <n v="2"/>
    <n v="0.21"/>
    <s v="Comércio Mineiro"/>
    <s v="Av. dos Lusíadas, 23"/>
    <x v="29"/>
    <s v="SP"/>
    <s v="05432-043"/>
    <x v="2"/>
  </r>
  <r>
    <x v="722"/>
    <x v="46"/>
    <n v="9"/>
    <d v="1996-04-23T00:00:00"/>
    <d v="1996-05-07T00:00:00"/>
    <d v="1996-05-24T00:00:00"/>
    <n v="1"/>
    <n v="16.16"/>
    <s v="Bólido Comidas preparadas"/>
    <s v="C/ Araquil, 67"/>
    <x v="25"/>
    <s v=""/>
    <s v="28023"/>
    <x v="12"/>
  </r>
  <r>
    <x v="723"/>
    <x v="86"/>
    <n v="2"/>
    <d v="1996-04-23T00:00:00"/>
    <d v="1996-05-21T00:00:00"/>
    <d v="1996-05-02T00:00:00"/>
    <n v="2"/>
    <n v="121.82"/>
    <s v="France restauration"/>
    <s v="54, rue Royale"/>
    <x v="35"/>
    <s v=""/>
    <s v="44000"/>
    <x v="0"/>
  </r>
  <r>
    <x v="724"/>
    <x v="88"/>
    <n v="4"/>
    <d v="1996-04-23T00:00:00"/>
    <d v="1996-05-21T00:00:00"/>
    <d v="1996-04-25T00:00:00"/>
    <n v="2"/>
    <n v="0.02"/>
    <s v="La corne d'abondance"/>
    <s v="67, avenue de l'Europe"/>
    <x v="69"/>
    <s v=""/>
    <s v="78000"/>
    <x v="0"/>
  </r>
  <r>
    <x v="725"/>
    <x v="88"/>
    <n v="6"/>
    <d v="1996-04-23T00:00:00"/>
    <d v="1996-05-21T00:00:00"/>
    <d v="1996-04-26T00:00:00"/>
    <n v="2"/>
    <n v="15.17"/>
    <s v="La corne d'abondance"/>
    <s v="67, avenue de l'Europe"/>
    <x v="69"/>
    <s v=""/>
    <s v="78000"/>
    <x v="0"/>
  </r>
  <r>
    <x v="726"/>
    <x v="20"/>
    <n v="3"/>
    <d v="1996-04-24T00:00:00"/>
    <d v="1996-05-08T00:00:00"/>
    <d v="1996-05-03T00:00:00"/>
    <n v="3"/>
    <n v="12.96"/>
    <s v="Split Rail Beer &amp; Ale"/>
    <s v="P.O. Box 555"/>
    <x v="19"/>
    <s v="WY"/>
    <s v="82520"/>
    <x v="8"/>
  </r>
  <r>
    <x v="727"/>
    <x v="66"/>
    <n v="1"/>
    <d v="1996-04-24T00:00:00"/>
    <d v="1996-05-22T00:00:00"/>
    <d v="1996-04-26T00:00:00"/>
    <n v="3"/>
    <n v="32.270000000000003"/>
    <s v="Bottom-Dollar Markets"/>
    <s v="23 Tsawassen Blvd."/>
    <x v="52"/>
    <s v="BC"/>
    <s v="T2F 8M4"/>
    <x v="16"/>
  </r>
  <r>
    <x v="728"/>
    <x v="8"/>
    <n v="1"/>
    <d v="1996-04-24T00:00:00"/>
    <d v="1996-06-05T00:00:00"/>
    <d v="1996-05-03T00:00:00"/>
    <n v="1"/>
    <n v="37.97"/>
    <s v="HILARIÓN-Abastos"/>
    <s v="Carrera 22 con Ave. Carlos Soublette #8-35"/>
    <x v="8"/>
    <s v="Táchira"/>
    <s v="5022"/>
    <x v="5"/>
  </r>
  <r>
    <x v="729"/>
    <x v="14"/>
    <n v="8"/>
    <d v="1996-04-25T00:00:00"/>
    <d v="1996-05-23T00:00:00"/>
    <d v="1996-05-10T00:00:00"/>
    <n v="3"/>
    <n v="208.5"/>
    <s v="Folk och fä HB"/>
    <s v="Åkergatan 24"/>
    <x v="13"/>
    <s v=""/>
    <s v="S-844 67"/>
    <x v="9"/>
  </r>
  <r>
    <x v="730"/>
    <x v="80"/>
    <n v="9"/>
    <d v="1996-04-25T00:00:00"/>
    <d v="1996-05-23T00:00:00"/>
    <d v="1996-05-23T00:00:00"/>
    <n v="2"/>
    <n v="32.82"/>
    <s v="Maison Dewey"/>
    <s v="Rue Joseph-Bens 532"/>
    <x v="62"/>
    <s v=""/>
    <s v="B-1180"/>
    <x v="3"/>
  </r>
  <r>
    <x v="731"/>
    <x v="9"/>
    <n v="8"/>
    <d v="1996-04-25T00:00:00"/>
    <d v="1996-05-23T00:00:00"/>
    <d v="1996-04-30T00:00:00"/>
    <n v="2"/>
    <n v="353.07"/>
    <s v="Ernst Handel"/>
    <s v="Kirchgasse 6"/>
    <x v="9"/>
    <s v=""/>
    <s v="8010"/>
    <x v="6"/>
  </r>
  <r>
    <x v="732"/>
    <x v="14"/>
    <n v="4"/>
    <d v="1996-04-26T00:00:00"/>
    <d v="1996-06-07T00:00:00"/>
    <d v="1996-05-17T00:00:00"/>
    <n v="1"/>
    <n v="1.26"/>
    <s v="Folk och fä HB"/>
    <s v="Åkergatan 24"/>
    <x v="13"/>
    <s v=""/>
    <s v="S-844 67"/>
    <x v="9"/>
  </r>
  <r>
    <x v="733"/>
    <x v="2"/>
    <n v="1"/>
    <d v="1996-04-26T00:00:00"/>
    <d v="1996-05-24T00:00:00"/>
    <d v="1996-05-02T00:00:00"/>
    <n v="2"/>
    <n v="193.37"/>
    <s v="Hanari Carnes"/>
    <s v="Rua do Paço, 67"/>
    <x v="2"/>
    <s v="RJ"/>
    <s v="05454-876"/>
    <x v="2"/>
  </r>
  <r>
    <x v="734"/>
    <x v="66"/>
    <n v="2"/>
    <d v="1996-04-26T00:00:00"/>
    <d v="1996-05-24T00:00:00"/>
    <d v="1996-05-08T00:00:00"/>
    <n v="1"/>
    <n v="14.01"/>
    <s v="Bottom-Dollar Markets"/>
    <s v="23 Tsawassen Blvd."/>
    <x v="52"/>
    <s v="BC"/>
    <s v="T2F 8M4"/>
    <x v="16"/>
  </r>
  <r>
    <x v="735"/>
    <x v="45"/>
    <n v="2"/>
    <d v="1996-04-26T00:00:00"/>
    <d v="1996-05-24T00:00:00"/>
    <d v="1996-05-06T00:00:00"/>
    <n v="2"/>
    <n v="657.54"/>
    <s v="Save-a-lot Markets"/>
    <s v="187 Suffolk Ln."/>
    <x v="38"/>
    <s v="ID"/>
    <s v="83720"/>
    <x v="8"/>
  </r>
  <r>
    <x v="736"/>
    <x v="45"/>
    <n v="1"/>
    <d v="1996-04-29T00:00:00"/>
    <d v="1996-05-27T00:00:00"/>
    <d v="1996-05-03T00:00:00"/>
    <n v="3"/>
    <n v="211.22"/>
    <s v="Save-a-lot Markets"/>
    <s v="187 Suffolk Ln."/>
    <x v="38"/>
    <s v="ID"/>
    <s v="83720"/>
    <x v="8"/>
  </r>
  <r>
    <x v="737"/>
    <x v="34"/>
    <n v="2"/>
    <d v="1996-04-29T00:00:00"/>
    <d v="1996-05-27T00:00:00"/>
    <d v="1996-05-02T00:00:00"/>
    <n v="1"/>
    <n v="91.51"/>
    <s v="Hungry Owl All-Night Grocers"/>
    <s v="8 Johnstown Road"/>
    <x v="30"/>
    <s v="Co. Cork"/>
    <s v=""/>
    <x v="14"/>
  </r>
  <r>
    <x v="738"/>
    <x v="69"/>
    <n v="8"/>
    <d v="1996-04-29T00:00:00"/>
    <d v="1996-05-27T00:00:00"/>
    <d v="1996-05-21T00:00:00"/>
    <n v="2"/>
    <n v="217.86"/>
    <s v="Océano Atlántico Ltda."/>
    <s v="Ing. Gustavo Moncada 8585_x000a_Piso 20-A"/>
    <x v="55"/>
    <s v=""/>
    <s v="1010"/>
    <x v="20"/>
  </r>
  <r>
    <x v="739"/>
    <x v="58"/>
    <n v="8"/>
    <d v="1996-04-30T00:00:00"/>
    <d v="1996-05-28T00:00:00"/>
    <d v="1996-05-06T00:00:00"/>
    <n v="1"/>
    <n v="185.48"/>
    <s v="Eastern Connection"/>
    <s v="35 King George"/>
    <x v="28"/>
    <s v=""/>
    <s v="WX3 6FW"/>
    <x v="13"/>
  </r>
  <r>
    <x v="740"/>
    <x v="13"/>
    <n v="3"/>
    <d v="1996-04-30T00:00:00"/>
    <d v="1996-05-28T00:00:00"/>
    <d v="1996-05-10T00:00:00"/>
    <n v="2"/>
    <n v="61.14"/>
    <s v="Rattlesnake Canyon Grocery"/>
    <s v="2817 Milton Dr."/>
    <x v="12"/>
    <s v="NM"/>
    <s v="87110"/>
    <x v="8"/>
  </r>
  <r>
    <x v="741"/>
    <x v="12"/>
    <n v="2"/>
    <d v="1996-04-30T00:00:00"/>
    <d v="1996-05-28T00:00:00"/>
    <d v="1996-05-02T00:00:00"/>
    <n v="1"/>
    <n v="34.76"/>
    <s v="Que Delícia"/>
    <s v="Rua da Panificadora, 12"/>
    <x v="2"/>
    <s v="RJ"/>
    <s v="02389-673"/>
    <x v="2"/>
  </r>
  <r>
    <x v="742"/>
    <x v="9"/>
    <n v="2"/>
    <d v="1996-05-01T00:00:00"/>
    <d v="1996-06-12T00:00:00"/>
    <d v="1996-05-07T00:00:00"/>
    <n v="3"/>
    <n v="117.61"/>
    <s v="Ernst Handel"/>
    <s v="Kirchgasse 6"/>
    <x v="9"/>
    <s v=""/>
    <s v="8010"/>
    <x v="6"/>
  </r>
  <r>
    <x v="743"/>
    <x v="21"/>
    <n v="1"/>
    <d v="1996-05-01T00:00:00"/>
    <d v="1996-05-29T00:00:00"/>
    <d v="1996-05-07T00:00:00"/>
    <n v="1"/>
    <n v="38.51"/>
    <s v="QUICK-Stop"/>
    <s v="Taucherstraße 10"/>
    <x v="20"/>
    <s v=""/>
    <s v="01307"/>
    <x v="1"/>
  </r>
  <r>
    <x v="744"/>
    <x v="40"/>
    <n v="1"/>
    <d v="1996-05-01T00:00:00"/>
    <d v="1996-05-29T00:00:00"/>
    <d v="1996-05-03T00:00:00"/>
    <n v="3"/>
    <n v="4.2699999999999996"/>
    <s v="The Big Cheese"/>
    <s v="89 Jefferson Way_x000a_Suite 2"/>
    <x v="34"/>
    <s v="OR"/>
    <s v="97201"/>
    <x v="8"/>
  </r>
  <r>
    <x v="745"/>
    <x v="14"/>
    <n v="7"/>
    <d v="1996-05-01T00:00:00"/>
    <d v="1996-05-29T00:00:00"/>
    <d v="1996-05-10T00:00:00"/>
    <n v="3"/>
    <n v="8.81"/>
    <s v="Folk och fä HB"/>
    <s v="Åkergatan 24"/>
    <x v="13"/>
    <s v=""/>
    <s v="S-844 67"/>
    <x v="9"/>
  </r>
  <r>
    <x v="746"/>
    <x v="61"/>
    <n v="2"/>
    <d v="1996-05-02T00:00:00"/>
    <d v="1996-05-16T00:00:00"/>
    <d v="1996-05-09T00:00:00"/>
    <n v="3"/>
    <n v="65.53"/>
    <s v="Vaffeljernet"/>
    <s v="Smagsløget 45"/>
    <x v="48"/>
    <s v=""/>
    <s v="8200"/>
    <x v="17"/>
  </r>
  <r>
    <x v="747"/>
    <x v="43"/>
    <n v="1"/>
    <d v="1996-05-02T00:00:00"/>
    <d v="1996-05-30T00:00:00"/>
    <d v="1996-05-06T00:00:00"/>
    <n v="3"/>
    <n v="46"/>
    <s v="Pericles Comidas clásicas"/>
    <s v="Calle Dr. Jorge Cash 321"/>
    <x v="10"/>
    <s v=""/>
    <s v="05033"/>
    <x v="7"/>
  </r>
  <r>
    <x v="748"/>
    <x v="21"/>
    <n v="4"/>
    <d v="1996-05-02T00:00:00"/>
    <d v="1996-05-30T00:00:00"/>
    <d v="1996-05-10T00:00:00"/>
    <n v="2"/>
    <n v="1.1200000000000001"/>
    <s v="QUICK-Stop"/>
    <s v="Taucherstraße 10"/>
    <x v="20"/>
    <s v=""/>
    <s v="01307"/>
    <x v="1"/>
  </r>
  <r>
    <x v="749"/>
    <x v="28"/>
    <n v="8"/>
    <d v="1996-05-03T00:00:00"/>
    <d v="1996-06-14T00:00:00"/>
    <d v="1996-05-13T00:00:00"/>
    <n v="2"/>
    <n v="73.91"/>
    <s v="LILA-Supermercado"/>
    <s v="Carrera 52 con Ave. Bolívar #65-98 Llano Largo"/>
    <x v="26"/>
    <s v="Lara"/>
    <s v="3508"/>
    <x v="5"/>
  </r>
  <r>
    <x v="750"/>
    <x v="63"/>
    <n v="8"/>
    <d v="1996-05-03T00:00:00"/>
    <d v="1996-05-17T00:00:00"/>
    <d v="1996-05-17T00:00:00"/>
    <n v="2"/>
    <n v="20.309999999999999"/>
    <s v="Wolski Zajazd"/>
    <s v="ul. Filtrowa 68"/>
    <x v="49"/>
    <s v=""/>
    <s v="01-012"/>
    <x v="18"/>
  </r>
  <r>
    <x v="751"/>
    <x v="11"/>
    <n v="6"/>
    <d v="1996-05-03T00:00:00"/>
    <d v="1996-05-31T00:00:00"/>
    <d v="1996-05-10T00:00:00"/>
    <n v="2"/>
    <n v="96.35"/>
    <s v="Ottilies Käseladen"/>
    <s v="Mehrheimerstr. 369"/>
    <x v="11"/>
    <s v=""/>
    <s v="50739"/>
    <x v="1"/>
  </r>
  <r>
    <x v="752"/>
    <x v="13"/>
    <n v="2"/>
    <d v="1996-05-06T00:00:00"/>
    <d v="1996-06-03T00:00:00"/>
    <d v="1996-05-14T00:00:00"/>
    <n v="3"/>
    <n v="55.12"/>
    <s v="Rattlesnake Canyon Grocery"/>
    <s v="2817 Milton Dr."/>
    <x v="12"/>
    <s v="NM"/>
    <s v="87110"/>
    <x v="8"/>
  </r>
  <r>
    <x v="753"/>
    <x v="14"/>
    <n v="2"/>
    <d v="1996-05-06T00:00:00"/>
    <d v="1996-06-03T00:00:00"/>
    <d v="1996-05-14T00:00:00"/>
    <n v="2"/>
    <n v="197.3"/>
    <s v="Folk och fä HB"/>
    <s v="Åkergatan 24"/>
    <x v="13"/>
    <s v=""/>
    <s v="S-844 67"/>
    <x v="9"/>
  </r>
  <r>
    <x v="754"/>
    <x v="45"/>
    <n v="4"/>
    <d v="1996-05-06T00:00:00"/>
    <d v="1996-06-03T00:00:00"/>
    <d v="1996-05-16T00:00:00"/>
    <n v="1"/>
    <n v="141.16"/>
    <s v="Save-a-lot Markets"/>
    <s v="187 Suffolk Ln."/>
    <x v="38"/>
    <s v="ID"/>
    <s v="83720"/>
    <x v="8"/>
  </r>
  <r>
    <x v="755"/>
    <x v="84"/>
    <n v="3"/>
    <d v="1996-05-06T00:00:00"/>
    <d v="1996-06-03T00:00:00"/>
    <d v="1996-05-08T00:00:00"/>
    <n v="3"/>
    <n v="14.91"/>
    <s v="The Cracker Box"/>
    <s v="55 Grizzly Peak Rd."/>
    <x v="66"/>
    <s v="MT"/>
    <s v="59801"/>
    <x v="8"/>
  </r>
  <r>
    <x v="756"/>
    <x v="80"/>
    <n v="3"/>
    <d v="1996-05-07T00:00:00"/>
    <d v="1996-06-04T00:00:00"/>
    <d v="1996-05-20T00:00:00"/>
    <n v="1"/>
    <n v="44.84"/>
    <s v="Maison Dewey"/>
    <s v="Rue Joseph-Bens 532"/>
    <x v="62"/>
    <s v=""/>
    <s v="B-1180"/>
    <x v="3"/>
  </r>
  <r>
    <x v="757"/>
    <x v="83"/>
    <n v="2"/>
    <d v="1996-05-07T00:00:00"/>
    <d v="1996-06-04T00:00:00"/>
    <d v="1996-05-10T00:00:00"/>
    <n v="1"/>
    <n v="0.75"/>
    <s v="Wilman Kala"/>
    <s v="Keskuskatu 45"/>
    <x v="65"/>
    <s v=""/>
    <s v="21240"/>
    <x v="10"/>
  </r>
  <r>
    <x v="758"/>
    <x v="79"/>
    <n v="3"/>
    <d v="1996-05-07T00:00:00"/>
    <d v="1996-06-04T00:00:00"/>
    <d v="1996-05-15T00:00:00"/>
    <n v="2"/>
    <n v="25.19"/>
    <s v="Great Lakes Food Market"/>
    <s v="2732 Baker Blvd."/>
    <x v="61"/>
    <s v="OR"/>
    <s v="97403"/>
    <x v="8"/>
  </r>
  <r>
    <x v="759"/>
    <x v="50"/>
    <n v="8"/>
    <d v="1996-05-08T00:00:00"/>
    <d v="1996-06-05T00:00:00"/>
    <d v="1996-05-13T00:00:00"/>
    <n v="2"/>
    <n v="202.24"/>
    <s v="Princesa Isabel Vinhos"/>
    <s v="Estrada da saúde n. 58"/>
    <x v="39"/>
    <s v=""/>
    <s v="1756"/>
    <x v="15"/>
  </r>
  <r>
    <x v="760"/>
    <x v="9"/>
    <n v="7"/>
    <d v="1996-05-08T00:00:00"/>
    <d v="1996-06-05T00:00:00"/>
    <m/>
    <n v="3"/>
    <n v="79.459999999999994"/>
    <s v="Ernst Handel"/>
    <s v="Kirchgasse 6"/>
    <x v="9"/>
    <s v=""/>
    <s v="8010"/>
    <x v="6"/>
  </r>
  <r>
    <x v="761"/>
    <x v="36"/>
    <n v="2"/>
    <d v="1996-05-08T00:00:00"/>
    <d v="1996-06-05T00:00:00"/>
    <d v="1996-05-10T00:00:00"/>
    <n v="1"/>
    <n v="59.11"/>
    <s v="Godos Cocina Típica"/>
    <s v="C/ Romero, 33"/>
    <x v="32"/>
    <s v=""/>
    <s v="41101"/>
    <x v="12"/>
  </r>
  <r>
    <x v="762"/>
    <x v="30"/>
    <n v="2"/>
    <d v="1996-05-09T00:00:00"/>
    <d v="1996-06-06T00:00:00"/>
    <d v="1996-05-21T00:00:00"/>
    <n v="2"/>
    <n v="28.71"/>
    <s v="Reggiani Caseifici"/>
    <s v="Strada Provinciale 124"/>
    <x v="27"/>
    <s v=""/>
    <s v="42100"/>
    <x v="11"/>
  </r>
  <r>
    <x v="763"/>
    <x v="85"/>
    <n v="3"/>
    <d v="1996-05-09T00:00:00"/>
    <d v="1996-06-06T00:00:00"/>
    <d v="1996-05-13T00:00:00"/>
    <n v="1"/>
    <n v="1.21"/>
    <s v="Alfred's Futterkiste"/>
    <s v="Obere Str. 57"/>
    <x v="67"/>
    <s v=""/>
    <s v="12209"/>
    <x v="1"/>
  </r>
  <r>
    <x v="764"/>
    <x v="17"/>
    <n v="1"/>
    <d v="1996-05-09T00:00:00"/>
    <d v="1996-05-23T00:00:00"/>
    <d v="1996-05-17T00:00:00"/>
    <n v="3"/>
    <n v="242.95"/>
    <s v="Frankenversand"/>
    <s v="Berliner Platz 43"/>
    <x v="16"/>
    <s v=""/>
    <s v="80805"/>
    <x v="1"/>
  </r>
  <r>
    <x v="765"/>
    <x v="27"/>
    <n v="2"/>
    <d v="1996-05-09T00:00:00"/>
    <d v="1996-06-06T00:00:00"/>
    <d v="1996-05-10T00:00:00"/>
    <n v="1"/>
    <n v="32.99"/>
    <s v="Romero y tomillo"/>
    <s v="Gran Vía, 1"/>
    <x v="25"/>
    <s v=""/>
    <s v="28001"/>
    <x v="12"/>
  </r>
  <r>
    <x v="766"/>
    <x v="67"/>
    <n v="2"/>
    <d v="1996-05-10T00:00:00"/>
    <d v="1996-06-07T00:00:00"/>
    <d v="1996-05-15T00:00:00"/>
    <n v="3"/>
    <n v="23.6"/>
    <s v="LINO-Delicateses"/>
    <s v="Ave. 5 de Mayo Porlamar"/>
    <x v="53"/>
    <s v="Nueva Esparta"/>
    <s v="4980"/>
    <x v="5"/>
  </r>
  <r>
    <x v="767"/>
    <x v="65"/>
    <n v="2"/>
    <d v="1996-05-10T00:00:00"/>
    <d v="1996-05-24T00:00:00"/>
    <d v="1996-05-20T00:00:00"/>
    <n v="2"/>
    <n v="4.62"/>
    <s v="Santé Gourmet"/>
    <s v="Erling Skakkes gate 78"/>
    <x v="51"/>
    <s v=""/>
    <s v="4110"/>
    <x v="19"/>
  </r>
  <r>
    <x v="768"/>
    <x v="55"/>
    <n v="9"/>
    <d v="1996-05-10T00:00:00"/>
    <d v="1996-06-07T00:00:00"/>
    <d v="1996-05-13T00:00:00"/>
    <n v="2"/>
    <n v="33.799999999999997"/>
    <s v="Around the Horn"/>
    <s v="Brook Farm_x000a_Stratford St. Mary"/>
    <x v="45"/>
    <s v="Essex"/>
    <s v="CO7 6JX"/>
    <x v="13"/>
  </r>
  <r>
    <x v="769"/>
    <x v="9"/>
    <n v="9"/>
    <d v="1996-05-13T00:00:00"/>
    <d v="1996-06-10T00:00:00"/>
    <d v="1996-05-20T00:00:00"/>
    <n v="2"/>
    <n v="754.26"/>
    <s v="Ernst Handel"/>
    <s v="Kirchgasse 6"/>
    <x v="9"/>
    <s v=""/>
    <s v="8010"/>
    <x v="6"/>
  </r>
  <r>
    <x v="770"/>
    <x v="38"/>
    <n v="4"/>
    <d v="1996-05-13T00:00:00"/>
    <d v="1996-06-10T00:00:00"/>
    <d v="1996-05-16T00:00:00"/>
    <n v="2"/>
    <n v="11.65"/>
    <s v="Lonesome Pine Restaurant"/>
    <s v="89 Chiaroscuro Rd."/>
    <x v="34"/>
    <s v="OR"/>
    <s v="97219"/>
    <x v="8"/>
  </r>
  <r>
    <x v="771"/>
    <x v="73"/>
    <n v="6"/>
    <d v="1996-05-13T00:00:00"/>
    <d v="1996-06-10T00:00:00"/>
    <m/>
    <n v="3"/>
    <n v="3.17"/>
    <s v="Rancho grande"/>
    <s v="Av. del Libertador 900"/>
    <x v="55"/>
    <s v=""/>
    <s v="1010"/>
    <x v="20"/>
  </r>
  <r>
    <x v="772"/>
    <x v="11"/>
    <n v="2"/>
    <d v="1996-05-14T00:00:00"/>
    <d v="1996-06-11T00:00:00"/>
    <d v="1996-05-16T00:00:00"/>
    <n v="2"/>
    <n v="43.3"/>
    <s v="Ottilies Käseladen"/>
    <s v="Mehrheimerstr. 369"/>
    <x v="11"/>
    <s v=""/>
    <s v="50739"/>
    <x v="1"/>
  </r>
  <r>
    <x v="773"/>
    <x v="21"/>
    <n v="3"/>
    <d v="1996-05-14T00:00:00"/>
    <d v="1996-06-11T00:00:00"/>
    <d v="1996-05-21T00:00:00"/>
    <n v="1"/>
    <n v="297.18"/>
    <s v="QUICK-Stop"/>
    <s v="Taucherstraße 10"/>
    <x v="20"/>
    <s v=""/>
    <s v="01307"/>
    <x v="1"/>
  </r>
  <r>
    <x v="774"/>
    <x v="2"/>
    <n v="9"/>
    <d v="1996-05-14T00:00:00"/>
    <d v="1996-06-11T00:00:00"/>
    <d v="1996-06-03T00:00:00"/>
    <n v="2"/>
    <n v="6.27"/>
    <s v="Hanari Carnes"/>
    <s v="Rua do Paço, 67"/>
    <x v="2"/>
    <s v="RJ"/>
    <s v="05454-876"/>
    <x v="2"/>
  </r>
  <r>
    <x v="775"/>
    <x v="31"/>
    <n v="1"/>
    <d v="1996-05-14T00:00:00"/>
    <d v="1996-05-28T00:00:00"/>
    <d v="1996-05-24T00:00:00"/>
    <n v="2"/>
    <n v="123.83"/>
    <s v="B's Beverages"/>
    <s v="Fauntleroy Circus"/>
    <x v="28"/>
    <s v=""/>
    <s v="EC2 5NT"/>
    <x v="13"/>
  </r>
  <r>
    <x v="776"/>
    <x v="58"/>
    <n v="4"/>
    <d v="1996-05-15T00:00:00"/>
    <d v="1996-06-12T00:00:00"/>
    <d v="1996-05-20T00:00:00"/>
    <n v="1"/>
    <n v="74.36"/>
    <s v="Eastern Connection"/>
    <s v="35 King George"/>
    <x v="28"/>
    <s v=""/>
    <s v="WX3 6FW"/>
    <x v="13"/>
  </r>
  <r>
    <x v="777"/>
    <x v="16"/>
    <n v="6"/>
    <d v="1996-05-15T00:00:00"/>
    <d v="1996-06-12T00:00:00"/>
    <d v="1996-05-24T00:00:00"/>
    <n v="3"/>
    <n v="29.17"/>
    <s v="Wartian Herkku"/>
    <s v="Torikatu 38"/>
    <x v="15"/>
    <s v=""/>
    <s v="90110"/>
    <x v="10"/>
  </r>
  <r>
    <x v="778"/>
    <x v="70"/>
    <n v="4"/>
    <d v="1996-05-15T00:00:00"/>
    <d v="1996-06-12T00:00:00"/>
    <d v="1996-05-28T00:00:00"/>
    <n v="1"/>
    <n v="47.09"/>
    <s v="Franchi S.p.A."/>
    <s v="Via Monte Bianco 34"/>
    <x v="56"/>
    <s v=""/>
    <s v="10100"/>
    <x v="11"/>
  </r>
  <r>
    <x v="779"/>
    <x v="66"/>
    <n v="1"/>
    <d v="1996-05-16T00:00:00"/>
    <d v="1996-06-13T00:00:00"/>
    <d v="1996-05-20T00:00:00"/>
    <n v="1"/>
    <n v="52.52"/>
    <s v="Bottom-Dollar Markets"/>
    <s v="23 Tsawassen Blvd."/>
    <x v="52"/>
    <s v="BC"/>
    <s v="T2F 8M4"/>
    <x v="16"/>
  </r>
  <r>
    <x v="780"/>
    <x v="44"/>
    <n v="2"/>
    <d v="1996-05-16T00:00:00"/>
    <d v="1996-06-13T00:00:00"/>
    <d v="1996-05-22T00:00:00"/>
    <n v="1"/>
    <n v="29.59"/>
    <s v="Königlich Essen"/>
    <s v="Maubelstr. 90"/>
    <x v="37"/>
    <s v=""/>
    <s v="14776"/>
    <x v="1"/>
  </r>
  <r>
    <x v="781"/>
    <x v="5"/>
    <n v="4"/>
    <d v="1996-05-16T00:00:00"/>
    <d v="1996-06-13T00:00:00"/>
    <d v="1996-05-27T00:00:00"/>
    <n v="1"/>
    <n v="47.84"/>
    <s v="Chop-suey Chinese"/>
    <s v="Hauptstr. 31"/>
    <x v="5"/>
    <s v=""/>
    <s v="3012"/>
    <x v="4"/>
  </r>
  <r>
    <x v="782"/>
    <x v="45"/>
    <n v="7"/>
    <d v="1996-05-17T00:00:00"/>
    <d v="1996-06-14T00:00:00"/>
    <d v="1996-05-27T00:00:00"/>
    <n v="2"/>
    <n v="830.75"/>
    <s v="Save-a-lot Markets"/>
    <s v="187 Suffolk Ln."/>
    <x v="38"/>
    <s v="ID"/>
    <s v="83720"/>
    <x v="8"/>
  </r>
  <r>
    <x v="783"/>
    <x v="45"/>
    <n v="6"/>
    <d v="1996-05-17T00:00:00"/>
    <d v="1996-06-14T00:00:00"/>
    <d v="1996-05-24T00:00:00"/>
    <n v="2"/>
    <n v="227.22"/>
    <s v="Save-a-lot Markets"/>
    <s v="187 Suffolk Ln."/>
    <x v="38"/>
    <s v="ID"/>
    <s v="83720"/>
    <x v="8"/>
  </r>
  <r>
    <x v="784"/>
    <x v="19"/>
    <n v="2"/>
    <d v="1996-05-17T00:00:00"/>
    <d v="1996-06-14T00:00:00"/>
    <d v="1996-05-23T00:00:00"/>
    <n v="3"/>
    <n v="606.19000000000005"/>
    <s v="White Clover Markets"/>
    <s v="1029 - 12th Ave. S."/>
    <x v="18"/>
    <s v="WA"/>
    <s v="98124"/>
    <x v="8"/>
  </r>
  <r>
    <x v="785"/>
    <x v="6"/>
    <n v="7"/>
    <d v="1996-05-17T00:00:00"/>
    <d v="1996-06-14T00:00:00"/>
    <d v="1996-05-23T00:00:00"/>
    <n v="3"/>
    <n v="84.74"/>
    <s v="Richter Supermarkt"/>
    <s v="Starenweg 5"/>
    <x v="6"/>
    <s v=""/>
    <s v="1204"/>
    <x v="4"/>
  </r>
  <r>
    <x v="786"/>
    <x v="37"/>
    <n v="8"/>
    <d v="1996-05-20T00:00:00"/>
    <d v="1996-07-01T00:00:00"/>
    <d v="1996-05-27T00:00:00"/>
    <n v="1"/>
    <n v="40.32"/>
    <s v="Old World Delicatessen"/>
    <s v="2743 Bering St."/>
    <x v="33"/>
    <s v="AK"/>
    <s v="99508"/>
    <x v="8"/>
  </r>
  <r>
    <x v="787"/>
    <x v="4"/>
    <n v="2"/>
    <d v="1996-05-20T00:00:00"/>
    <d v="1996-06-17T00:00:00"/>
    <d v="1996-05-24T00:00:00"/>
    <n v="2"/>
    <n v="0.17"/>
    <s v="Suprêmes délices"/>
    <s v="Boulevard Tirou, 255"/>
    <x v="4"/>
    <s v=""/>
    <s v="B-6000"/>
    <x v="3"/>
  </r>
  <r>
    <x v="788"/>
    <x v="57"/>
    <n v="8"/>
    <d v="1996-05-20T00:00:00"/>
    <d v="1996-06-17T00:00:00"/>
    <d v="1996-05-22T00:00:00"/>
    <n v="3"/>
    <n v="149.47"/>
    <s v="Drachenblut Delikatessen"/>
    <s v="Walserweg 21"/>
    <x v="46"/>
    <s v=""/>
    <s v="52066"/>
    <x v="1"/>
  </r>
  <r>
    <x v="789"/>
    <x v="36"/>
    <n v="7"/>
    <d v="1996-05-21T00:00:00"/>
    <d v="1996-06-18T00:00:00"/>
    <d v="1996-05-27T00:00:00"/>
    <n v="1"/>
    <n v="3.2"/>
    <s v="Godos Cocina Típica"/>
    <s v="C/ Romero, 33"/>
    <x v="32"/>
    <s v=""/>
    <s v="41101"/>
    <x v="12"/>
  </r>
  <r>
    <x v="790"/>
    <x v="4"/>
    <n v="1"/>
    <d v="1996-05-21T00:00:00"/>
    <d v="1996-06-18T00:00:00"/>
    <d v="1996-05-30T00:00:00"/>
    <n v="2"/>
    <n v="29.59"/>
    <s v="Suprêmes délices"/>
    <s v="Boulevard Tirou, 255"/>
    <x v="4"/>
    <s v=""/>
    <s v="B-6000"/>
    <x v="3"/>
  </r>
  <r>
    <x v="791"/>
    <x v="67"/>
    <n v="1"/>
    <d v="1996-05-21T00:00:00"/>
    <d v="1996-06-18T00:00:00"/>
    <m/>
    <n v="2"/>
    <n v="65"/>
    <s v="LINO-Delicateses"/>
    <s v="Ave. 5 de Mayo Porlamar"/>
    <x v="53"/>
    <s v="Nueva Esparta"/>
    <s v="4980"/>
    <x v="5"/>
  </r>
  <r>
    <x v="792"/>
    <x v="79"/>
    <n v="4"/>
    <d v="1996-05-22T00:00:00"/>
    <d v="1996-06-19T00:00:00"/>
    <m/>
    <n v="3"/>
    <n v="18.84"/>
    <s v="Great Lakes Food Market"/>
    <s v="2732 Baker Blvd."/>
    <x v="61"/>
    <s v="OR"/>
    <s v="97403"/>
    <x v="8"/>
  </r>
  <r>
    <x v="793"/>
    <x v="5"/>
    <n v="3"/>
    <d v="1996-05-22T00:00:00"/>
    <d v="1996-06-19T00:00:00"/>
    <d v="1996-05-28T00:00:00"/>
    <n v="2"/>
    <n v="48.22"/>
    <s v="Chop-suey Chinese"/>
    <s v="Hauptstr. 31"/>
    <x v="5"/>
    <s v=""/>
    <s v="3012"/>
    <x v="4"/>
  </r>
  <r>
    <x v="794"/>
    <x v="32"/>
    <n v="2"/>
    <d v="1996-05-22T00:00:00"/>
    <d v="1996-06-05T00:00:00"/>
    <d v="1996-05-31T00:00:00"/>
    <n v="1"/>
    <n v="29.99"/>
    <s v="Comércio Mineiro"/>
    <s v="Av. dos Lusíadas, 23"/>
    <x v="29"/>
    <s v="SP"/>
    <s v="05432-043"/>
    <x v="2"/>
  </r>
  <r>
    <x v="795"/>
    <x v="87"/>
    <n v="5"/>
    <d v="1996-05-22T00:00:00"/>
    <d v="1996-06-19T00:00:00"/>
    <d v="1996-05-29T00:00:00"/>
    <n v="2"/>
    <n v="8.8000000000000007"/>
    <s v="Spécialités du monde"/>
    <s v="25, rue Lauriston"/>
    <x v="68"/>
    <s v=""/>
    <s v="75016"/>
    <x v="0"/>
  </r>
  <r>
    <x v="796"/>
    <x v="63"/>
    <n v="4"/>
    <d v="1996-05-23T00:00:00"/>
    <d v="1996-06-20T00:00:00"/>
    <d v="1996-05-31T00:00:00"/>
    <n v="1"/>
    <n v="8.7200000000000006"/>
    <s v="Wolski Zajazd"/>
    <s v="ul. Filtrowa 68"/>
    <x v="49"/>
    <s v=""/>
    <s v="01-012"/>
    <x v="18"/>
  </r>
  <r>
    <x v="797"/>
    <x v="66"/>
    <n v="6"/>
    <d v="1996-05-23T00:00:00"/>
    <d v="1996-06-20T00:00:00"/>
    <m/>
    <n v="2"/>
    <n v="70.58"/>
    <s v="Bottom-Dollar Markets"/>
    <s v="23 Tsawassen Blvd."/>
    <x v="52"/>
    <s v="BC"/>
    <s v="T2F 8M4"/>
    <x v="16"/>
  </r>
  <r>
    <x v="798"/>
    <x v="35"/>
    <n v="8"/>
    <d v="1996-05-23T00:00:00"/>
    <d v="1996-06-20T00:00:00"/>
    <d v="1996-05-24T00:00:00"/>
    <n v="2"/>
    <n v="71.64"/>
    <s v="Die Wandernde Kuh"/>
    <s v="Adenauerallee 900"/>
    <x v="31"/>
    <s v=""/>
    <s v="70563"/>
    <x v="1"/>
  </r>
  <r>
    <x v="799"/>
    <x v="58"/>
    <n v="7"/>
    <d v="1996-05-24T00:00:00"/>
    <d v="1996-06-21T00:00:00"/>
    <d v="1996-05-31T00:00:00"/>
    <n v="3"/>
    <n v="46.62"/>
    <s v="Eastern Connection"/>
    <s v="35 King George"/>
    <x v="28"/>
    <s v=""/>
    <s v="WX3 6FW"/>
    <x v="13"/>
  </r>
  <r>
    <x v="800"/>
    <x v="66"/>
    <n v="7"/>
    <d v="1996-05-24T00:00:00"/>
    <d v="1996-06-21T00:00:00"/>
    <d v="1996-05-30T00:00:00"/>
    <n v="3"/>
    <n v="24.12"/>
    <s v="Bottom-Dollar Markets"/>
    <s v="23 Tsawassen Blvd."/>
    <x v="52"/>
    <s v="BC"/>
    <s v="T2F 8M4"/>
    <x v="16"/>
  </r>
  <r>
    <x v="801"/>
    <x v="71"/>
    <n v="3"/>
    <d v="1996-05-24T00:00:00"/>
    <d v="1996-06-21T00:00:00"/>
    <d v="1996-06-03T00:00:00"/>
    <n v="1"/>
    <n v="8.34"/>
    <s v="Gourmet Lanchonetes"/>
    <s v="Av. Brasil, 442"/>
    <x v="57"/>
    <s v="SP"/>
    <s v="04876-786"/>
    <x v="2"/>
  </r>
  <r>
    <x v="802"/>
    <x v="14"/>
    <n v="8"/>
    <d v="1996-05-27T00:00:00"/>
    <d v="1996-06-24T00:00:00"/>
    <d v="1996-06-04T00:00:00"/>
    <n v="2"/>
    <n v="59.41"/>
    <s v="Folk och fä HB"/>
    <s v="Åkergatan 24"/>
    <x v="13"/>
    <s v=""/>
    <s v="S-844 67"/>
    <x v="9"/>
  </r>
  <r>
    <x v="803"/>
    <x v="53"/>
    <n v="7"/>
    <d v="1996-05-27T00:00:00"/>
    <d v="1996-06-24T00:00:00"/>
    <m/>
    <n v="3"/>
    <n v="2.79"/>
    <s v="La maison d'Asie"/>
    <s v="1 rue Alsace-Lorraine"/>
    <x v="43"/>
    <s v=""/>
    <s v="31000"/>
    <x v="0"/>
  </r>
  <r>
    <x v="804"/>
    <x v="2"/>
    <n v="3"/>
    <d v="1996-05-27T00:00:00"/>
    <d v="1996-06-24T00:00:00"/>
    <d v="1996-05-31T00:00:00"/>
    <n v="1"/>
    <n v="67.260000000000005"/>
    <s v="Hanari Carnes"/>
    <s v="Rua do Paço, 67"/>
    <x v="2"/>
    <s v="RJ"/>
    <s v="05454-876"/>
    <x v="2"/>
  </r>
  <r>
    <x v="805"/>
    <x v="54"/>
    <n v="2"/>
    <d v="1996-05-27T00:00:00"/>
    <d v="1996-06-24T00:00:00"/>
    <d v="1996-05-29T00:00:00"/>
    <n v="2"/>
    <n v="53.05"/>
    <s v="Piccolo und mehr"/>
    <s v="Geislweg 14"/>
    <x v="44"/>
    <s v=""/>
    <s v="5020"/>
    <x v="6"/>
  </r>
  <r>
    <x v="806"/>
    <x v="78"/>
    <n v="8"/>
    <d v="1996-05-28T00:00:00"/>
    <d v="1996-06-25T00:00:00"/>
    <m/>
    <n v="1"/>
    <n v="0.33"/>
    <s v="Cactus Comidas para llevar"/>
    <s v="Cerrito 333"/>
    <x v="55"/>
    <s v=""/>
    <s v="1010"/>
    <x v="20"/>
  </r>
  <r>
    <x v="807"/>
    <x v="8"/>
    <n v="7"/>
    <d v="1996-05-28T00:00:00"/>
    <d v="1996-06-25T00:00:00"/>
    <d v="1996-06-04T00:00:00"/>
    <n v="2"/>
    <n v="120.92"/>
    <s v="HILARIÓN-Abastos"/>
    <s v="Carrera 22 con Ave. Carlos Soublette #8-35"/>
    <x v="8"/>
    <s v="Táchira"/>
    <s v="5022"/>
    <x v="5"/>
  </r>
  <r>
    <x v="808"/>
    <x v="58"/>
    <n v="8"/>
    <d v="1996-05-28T00:00:00"/>
    <d v="1996-06-11T00:00:00"/>
    <d v="1996-05-31T00:00:00"/>
    <n v="2"/>
    <n v="278.95999999999998"/>
    <s v="Eastern Connection"/>
    <s v="35 King George"/>
    <x v="28"/>
    <s v=""/>
    <s v="WX3 6FW"/>
    <x v="13"/>
  </r>
  <r>
    <x v="809"/>
    <x v="77"/>
    <n v="3"/>
    <d v="1996-05-29T00:00:00"/>
    <d v="1996-06-26T00:00:00"/>
    <d v="1996-05-31T00:00:00"/>
    <n v="3"/>
    <n v="4.13"/>
    <s v="North/South"/>
    <s v="South House_x000a_300 Queensbridge"/>
    <x v="28"/>
    <s v=""/>
    <s v="SW7 1RZ"/>
    <x v="13"/>
  </r>
  <r>
    <x v="810"/>
    <x v="76"/>
    <n v="9"/>
    <d v="1996-05-29T00:00:00"/>
    <d v="1996-06-26T00:00:00"/>
    <m/>
    <n v="3"/>
    <n v="31.14"/>
    <s v="Blauer See Delikatessen"/>
    <s v="Forsterstr. 57"/>
    <x v="60"/>
    <s v=""/>
    <s v="68306"/>
    <x v="1"/>
  </r>
  <r>
    <x v="811"/>
    <x v="29"/>
    <n v="2"/>
    <d v="1996-05-29T00:00:00"/>
    <d v="1996-07-10T00:00:00"/>
    <m/>
    <n v="2"/>
    <n v="85.8"/>
    <s v="Ricardo Adocicados"/>
    <s v="Av. Copacabana, 267"/>
    <x v="2"/>
    <s v="RJ"/>
    <s v="02389-890"/>
    <x v="2"/>
  </r>
  <r>
    <x v="812"/>
    <x v="70"/>
    <n v="2"/>
    <d v="1996-05-30T00:00:00"/>
    <d v="1996-06-27T00:00:00"/>
    <d v="1996-06-03T00:00:00"/>
    <n v="2"/>
    <n v="10.98"/>
    <s v="Franchi S.p.A."/>
    <s v="Via Monte Bianco 34"/>
    <x v="56"/>
    <s v=""/>
    <s v="10100"/>
    <x v="11"/>
  </r>
  <r>
    <x v="813"/>
    <x v="79"/>
    <n v="4"/>
    <d v="1996-05-30T00:00:00"/>
    <d v="1996-07-11T00:00:00"/>
    <m/>
    <n v="3"/>
    <n v="14.01"/>
    <s v="Great Lakes Food Market"/>
    <s v="2732 Baker Blvd."/>
    <x v="61"/>
    <s v="OR"/>
    <s v="97403"/>
    <x v="8"/>
  </r>
  <r>
    <x v="814"/>
    <x v="30"/>
    <n v="4"/>
    <d v="1996-05-30T00:00:00"/>
    <d v="1996-06-27T00:00:00"/>
    <m/>
    <n v="2"/>
    <n v="29.93"/>
    <s v="Reggiani Caseifici"/>
    <s v="Strada Provinciale 124"/>
    <x v="27"/>
    <s v=""/>
    <s v="42100"/>
    <x v="11"/>
  </r>
  <r>
    <x v="815"/>
    <x v="34"/>
    <n v="3"/>
    <d v="1996-05-30T00:00:00"/>
    <d v="1996-06-27T00:00:00"/>
    <d v="1996-06-05T00:00:00"/>
    <n v="2"/>
    <n v="81.73"/>
    <s v="Hungry Owl All-Night Grocers"/>
    <s v="8 Johnstown Road"/>
    <x v="30"/>
    <s v="Co. Cork"/>
    <s v=""/>
    <x v="14"/>
  </r>
  <r>
    <x v="816"/>
    <x v="45"/>
    <n v="1"/>
    <d v="1996-05-31T00:00:00"/>
    <d v="1996-06-28T00:00:00"/>
    <d v="1996-06-03T00:00:00"/>
    <n v="1"/>
    <n v="30.09"/>
    <s v="Save-a-lot Markets"/>
    <s v="187 Suffolk Ln."/>
    <x v="38"/>
    <s v="ID"/>
    <s v="83720"/>
    <x v="8"/>
  </r>
  <r>
    <x v="817"/>
    <x v="28"/>
    <n v="8"/>
    <d v="1996-05-31T00:00:00"/>
    <d v="1996-06-28T00:00:00"/>
    <m/>
    <n v="1"/>
    <n v="12.91"/>
    <s v="LILA-Supermercado"/>
    <s v="Carrera 52 con Ave. Bolívar #65-98 Llano Largo"/>
    <x v="26"/>
    <s v="Lara"/>
    <s v="3508"/>
    <x v="5"/>
  </r>
  <r>
    <x v="818"/>
    <x v="19"/>
    <n v="7"/>
    <d v="1996-05-31T00:00:00"/>
    <d v="1996-06-28T00:00:00"/>
    <d v="1996-06-03T00:00:00"/>
    <n v="2"/>
    <n v="44.72"/>
    <s v="White Clover Markets"/>
    <s v="1029 - 12th Ave. S."/>
    <x v="18"/>
    <s v="WA"/>
    <s v="98124"/>
    <x v="8"/>
  </r>
  <r>
    <x v="819"/>
    <x v="57"/>
    <n v="1"/>
    <d v="1996-06-03T00:00:00"/>
    <d v="1996-06-17T00:00:00"/>
    <d v="1996-06-05T00:00:00"/>
    <n v="2"/>
    <n v="7.98"/>
    <s v="Drachenblut Delikatessen"/>
    <s v="Walserweg 21"/>
    <x v="46"/>
    <s v=""/>
    <s v="52066"/>
    <x v="1"/>
  </r>
  <r>
    <x v="820"/>
    <x v="62"/>
    <n v="8"/>
    <d v="1996-06-03T00:00:00"/>
    <d v="1996-07-01T00:00:00"/>
    <m/>
    <n v="2"/>
    <n v="81.75"/>
    <s v="Queen Cozinha"/>
    <s v="Alameda dos Canàrios, 891"/>
    <x v="29"/>
    <s v="SP"/>
    <s v="05487-020"/>
    <x v="2"/>
  </r>
  <r>
    <x v="821"/>
    <x v="23"/>
    <n v="1"/>
    <d v="1996-06-03T00:00:00"/>
    <d v="1996-07-01T00:00:00"/>
    <d v="1996-06-05T00:00:00"/>
    <n v="2"/>
    <n v="15.67"/>
    <s v="Tortuga Restaurante"/>
    <s v="Avda. Azteca 123"/>
    <x v="10"/>
    <s v=""/>
    <s v="05033"/>
    <x v="7"/>
  </r>
  <r>
    <x v="822"/>
    <x v="26"/>
    <n v="2"/>
    <d v="1996-06-04T00:00:00"/>
    <d v="1996-07-02T00:00:00"/>
    <m/>
    <n v="1"/>
    <n v="136"/>
    <s v="Lehmanns Marktstand"/>
    <s v="Magazinweg 7"/>
    <x v="24"/>
    <s v=""/>
    <s v="60528"/>
    <x v="1"/>
  </r>
  <r>
    <x v="823"/>
    <x v="28"/>
    <n v="1"/>
    <d v="1996-06-04T00:00:00"/>
    <d v="1996-07-02T00:00:00"/>
    <m/>
    <n v="1"/>
    <n v="0.93"/>
    <s v="LILA-Supermercado"/>
    <s v="Carrera 52 con Ave. Bolívar #65-98 Llano Largo"/>
    <x v="26"/>
    <s v="Lara"/>
    <s v="3508"/>
    <x v="5"/>
  </r>
  <r>
    <x v="824"/>
    <x v="9"/>
    <n v="4"/>
    <d v="1996-06-04T00:00:00"/>
    <d v="1996-07-02T00:00:00"/>
    <m/>
    <n v="2"/>
    <n v="258.64"/>
    <s v="Ernst Handel"/>
    <s v="Kirchgasse 6"/>
    <x v="9"/>
    <s v=""/>
    <s v="8010"/>
    <x v="6"/>
  </r>
  <r>
    <x v="825"/>
    <x v="43"/>
    <n v="2"/>
    <d v="1996-06-04T00:00:00"/>
    <d v="1996-07-02T00:00:00"/>
    <m/>
    <n v="2"/>
    <n v="24.95"/>
    <s v="Pericles Comidas clásicas"/>
    <s v="Calle Dr. Jorge Cash 321"/>
    <x v="10"/>
    <s v=""/>
    <s v="05033"/>
    <x v="7"/>
  </r>
  <r>
    <x v="826"/>
    <x v="51"/>
    <n v="7"/>
    <d v="1996-06-05T00:00:00"/>
    <d v="1996-07-03T00:00:00"/>
    <m/>
    <n v="2"/>
    <n v="18.440000000000001"/>
    <s v="Simons bistro"/>
    <s v="Vinbæltet 34"/>
    <x v="42"/>
    <s v=""/>
    <s v="1734"/>
    <x v="17"/>
  </r>
  <r>
    <x v="827"/>
    <x v="6"/>
    <n v="8"/>
    <d v="1996-06-05T00:00:00"/>
    <d v="1996-07-03T00:00:00"/>
    <m/>
    <n v="2"/>
    <n v="6.19"/>
    <s v="Richter Supermarkt"/>
    <s v="Starenweg 5"/>
    <x v="6"/>
    <s v=""/>
    <s v="1204"/>
    <x v="4"/>
  </r>
  <r>
    <x v="828"/>
    <x v="48"/>
    <n v="4"/>
    <d v="1996-06-05T00:00:00"/>
    <d v="1996-07-03T00:00:00"/>
    <m/>
    <n v="2"/>
    <n v="38.28"/>
    <s v="Bon app'"/>
    <s v="12, rue des Bouchers"/>
    <x v="40"/>
    <s v=""/>
    <s v="13008"/>
    <x v="0"/>
  </r>
  <r>
    <x v="829"/>
    <x v="13"/>
    <n v="1"/>
    <d v="1996-06-05T00:00:00"/>
    <d v="1996-07-03T00:00:00"/>
    <m/>
    <n v="2"/>
    <n v="8.5299999999999994"/>
    <s v="Rattlesnake Canyon Grocery"/>
    <s v="2817 Milton Dr."/>
    <x v="12"/>
    <s v="NM"/>
    <s v="87110"/>
    <x v="8"/>
  </r>
  <r>
    <x v="830"/>
    <x v="89"/>
    <m/>
    <m/>
    <m/>
    <m/>
    <m/>
    <m/>
    <m/>
    <m/>
    <x v="70"/>
    <m/>
    <m/>
    <x v="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6">
  <r>
    <x v="0"/>
    <n v="11"/>
    <n v="14"/>
    <n v="12"/>
    <n v="0"/>
    <x v="0"/>
  </r>
  <r>
    <x v="0"/>
    <n v="42"/>
    <n v="9.8000000000000007"/>
    <n v="10"/>
    <n v="0"/>
    <x v="1"/>
  </r>
  <r>
    <x v="0"/>
    <n v="72"/>
    <n v="34.799999999999997"/>
    <n v="5"/>
    <n v="0"/>
    <x v="2"/>
  </r>
  <r>
    <x v="1"/>
    <n v="14"/>
    <n v="18.600000000000001"/>
    <n v="9"/>
    <n v="0"/>
    <x v="3"/>
  </r>
  <r>
    <x v="1"/>
    <n v="51"/>
    <n v="42.4"/>
    <n v="40"/>
    <n v="0"/>
    <x v="4"/>
  </r>
  <r>
    <x v="2"/>
    <n v="41"/>
    <n v="7.7"/>
    <n v="10"/>
    <n v="0"/>
    <x v="5"/>
  </r>
  <r>
    <x v="2"/>
    <n v="51"/>
    <n v="42.4"/>
    <n v="35"/>
    <n v="0.15"/>
    <x v="6"/>
  </r>
  <r>
    <x v="2"/>
    <n v="65"/>
    <n v="16.8"/>
    <n v="15"/>
    <n v="0.15"/>
    <x v="7"/>
  </r>
  <r>
    <x v="3"/>
    <n v="22"/>
    <n v="16.8"/>
    <n v="6"/>
    <n v="0.05"/>
    <x v="8"/>
  </r>
  <r>
    <x v="3"/>
    <n v="57"/>
    <n v="15.6"/>
    <n v="15"/>
    <n v="0.05"/>
    <x v="9"/>
  </r>
  <r>
    <x v="3"/>
    <n v="65"/>
    <n v="16.8"/>
    <n v="20"/>
    <n v="0"/>
    <x v="10"/>
  </r>
  <r>
    <x v="4"/>
    <n v="20"/>
    <n v="64.8"/>
    <n v="40"/>
    <n v="0.05"/>
    <x v="11"/>
  </r>
  <r>
    <x v="4"/>
    <n v="33"/>
    <n v="2"/>
    <n v="25"/>
    <n v="0.05"/>
    <x v="12"/>
  </r>
  <r>
    <x v="4"/>
    <n v="60"/>
    <n v="27.2"/>
    <n v="40"/>
    <n v="0"/>
    <x v="13"/>
  </r>
  <r>
    <x v="5"/>
    <n v="31"/>
    <n v="10"/>
    <n v="20"/>
    <n v="0"/>
    <x v="14"/>
  </r>
  <r>
    <x v="5"/>
    <n v="39"/>
    <n v="14.4"/>
    <n v="42"/>
    <n v="0"/>
    <x v="15"/>
  </r>
  <r>
    <x v="5"/>
    <n v="49"/>
    <n v="16"/>
    <n v="40"/>
    <n v="0"/>
    <x v="16"/>
  </r>
  <r>
    <x v="6"/>
    <n v="24"/>
    <n v="3.6"/>
    <n v="15"/>
    <n v="0.15"/>
    <x v="17"/>
  </r>
  <r>
    <x v="6"/>
    <n v="55"/>
    <n v="19.2"/>
    <n v="21"/>
    <n v="0.15"/>
    <x v="18"/>
  </r>
  <r>
    <x v="6"/>
    <n v="74"/>
    <n v="8"/>
    <n v="21"/>
    <n v="0"/>
    <x v="0"/>
  </r>
  <r>
    <x v="7"/>
    <n v="2"/>
    <n v="15.2"/>
    <n v="20"/>
    <n v="0"/>
    <x v="19"/>
  </r>
  <r>
    <x v="7"/>
    <n v="16"/>
    <n v="13.9"/>
    <n v="35"/>
    <n v="0"/>
    <x v="20"/>
  </r>
  <r>
    <x v="7"/>
    <n v="36"/>
    <n v="15.2"/>
    <n v="25"/>
    <n v="0"/>
    <x v="21"/>
  </r>
  <r>
    <x v="7"/>
    <n v="59"/>
    <n v="44"/>
    <n v="30"/>
    <n v="0"/>
    <x v="22"/>
  </r>
  <r>
    <x v="8"/>
    <n v="53"/>
    <n v="26.2"/>
    <n v="15"/>
    <n v="0"/>
    <x v="23"/>
  </r>
  <r>
    <x v="8"/>
    <n v="77"/>
    <n v="10.4"/>
    <n v="12"/>
    <n v="0"/>
    <x v="24"/>
  </r>
  <r>
    <x v="9"/>
    <n v="27"/>
    <n v="35.1"/>
    <n v="25"/>
    <n v="0"/>
    <x v="25"/>
  </r>
  <r>
    <x v="9"/>
    <n v="39"/>
    <n v="14.4"/>
    <n v="6"/>
    <n v="0"/>
    <x v="26"/>
  </r>
  <r>
    <x v="9"/>
    <n v="77"/>
    <n v="10.4"/>
    <n v="15"/>
    <n v="0"/>
    <x v="27"/>
  </r>
  <r>
    <x v="10"/>
    <n v="2"/>
    <n v="15.2"/>
    <n v="50"/>
    <n v="0.2"/>
    <x v="28"/>
  </r>
  <r>
    <x v="10"/>
    <n v="5"/>
    <n v="17"/>
    <n v="65"/>
    <n v="0.2"/>
    <x v="29"/>
  </r>
  <r>
    <x v="10"/>
    <n v="32"/>
    <n v="25.6"/>
    <n v="6"/>
    <n v="0.2"/>
    <x v="30"/>
  </r>
  <r>
    <x v="11"/>
    <n v="21"/>
    <n v="8"/>
    <n v="10"/>
    <n v="0"/>
    <x v="31"/>
  </r>
  <r>
    <x v="11"/>
    <n v="37"/>
    <n v="20.8"/>
    <n v="1"/>
    <n v="0"/>
    <x v="32"/>
  </r>
  <r>
    <x v="12"/>
    <n v="41"/>
    <n v="7.7"/>
    <n v="16"/>
    <n v="0.25"/>
    <x v="33"/>
  </r>
  <r>
    <x v="12"/>
    <n v="57"/>
    <n v="15.6"/>
    <n v="50"/>
    <n v="0"/>
    <x v="34"/>
  </r>
  <r>
    <x v="12"/>
    <n v="62"/>
    <n v="39.4"/>
    <n v="15"/>
    <n v="0.25"/>
    <x v="35"/>
  </r>
  <r>
    <x v="12"/>
    <n v="70"/>
    <n v="12"/>
    <n v="21"/>
    <n v="0.25"/>
    <x v="36"/>
  </r>
  <r>
    <x v="13"/>
    <n v="21"/>
    <n v="8"/>
    <n v="20"/>
    <n v="0"/>
    <x v="37"/>
  </r>
  <r>
    <x v="13"/>
    <n v="35"/>
    <n v="14.4"/>
    <n v="20"/>
    <n v="0"/>
    <x v="38"/>
  </r>
  <r>
    <x v="14"/>
    <n v="5"/>
    <n v="17"/>
    <n v="12"/>
    <n v="0.2"/>
    <x v="39"/>
  </r>
  <r>
    <x v="14"/>
    <n v="7"/>
    <n v="24"/>
    <n v="15"/>
    <n v="0"/>
    <x v="40"/>
  </r>
  <r>
    <x v="14"/>
    <n v="56"/>
    <n v="30.4"/>
    <n v="2"/>
    <n v="0"/>
    <x v="41"/>
  </r>
  <r>
    <x v="15"/>
    <n v="16"/>
    <n v="13.9"/>
    <n v="60"/>
    <n v="0.25"/>
    <x v="42"/>
  </r>
  <r>
    <x v="15"/>
    <n v="24"/>
    <n v="3.6"/>
    <n v="28"/>
    <n v="0"/>
    <x v="43"/>
  </r>
  <r>
    <x v="15"/>
    <n v="30"/>
    <n v="20.7"/>
    <n v="60"/>
    <n v="0.25"/>
    <x v="44"/>
  </r>
  <r>
    <x v="15"/>
    <n v="74"/>
    <n v="8"/>
    <n v="36"/>
    <n v="0.25"/>
    <x v="45"/>
  </r>
  <r>
    <x v="16"/>
    <n v="2"/>
    <n v="15.2"/>
    <n v="35"/>
    <n v="0"/>
    <x v="46"/>
  </r>
  <r>
    <x v="16"/>
    <n v="41"/>
    <n v="7.7"/>
    <n v="25"/>
    <n v="0.15"/>
    <x v="47"/>
  </r>
  <r>
    <x v="17"/>
    <n v="17"/>
    <n v="31.2"/>
    <n v="30"/>
    <n v="0"/>
    <x v="48"/>
  </r>
  <r>
    <x v="17"/>
    <n v="70"/>
    <n v="12"/>
    <n v="20"/>
    <n v="0"/>
    <x v="49"/>
  </r>
  <r>
    <x v="18"/>
    <n v="12"/>
    <n v="30.4"/>
    <n v="12"/>
    <n v="0.05"/>
    <x v="50"/>
  </r>
  <r>
    <x v="19"/>
    <n v="40"/>
    <n v="14.7"/>
    <n v="50"/>
    <n v="0"/>
    <x v="51"/>
  </r>
  <r>
    <x v="19"/>
    <n v="59"/>
    <n v="44"/>
    <n v="70"/>
    <n v="0.15"/>
    <x v="52"/>
  </r>
  <r>
    <x v="19"/>
    <n v="76"/>
    <n v="14.4"/>
    <n v="15"/>
    <n v="0.15"/>
    <x v="53"/>
  </r>
  <r>
    <x v="20"/>
    <n v="29"/>
    <n v="99"/>
    <n v="10"/>
    <n v="0"/>
    <x v="54"/>
  </r>
  <r>
    <x v="20"/>
    <n v="72"/>
    <n v="27.8"/>
    <n v="4"/>
    <n v="0"/>
    <x v="55"/>
  </r>
  <r>
    <x v="21"/>
    <n v="33"/>
    <n v="2"/>
    <n v="60"/>
    <n v="0.05"/>
    <x v="56"/>
  </r>
  <r>
    <x v="21"/>
    <n v="72"/>
    <n v="27.8"/>
    <n v="20"/>
    <n v="0.05"/>
    <x v="57"/>
  </r>
  <r>
    <x v="22"/>
    <n v="36"/>
    <n v="15.2"/>
    <n v="30"/>
    <n v="0"/>
    <x v="58"/>
  </r>
  <r>
    <x v="22"/>
    <n v="43"/>
    <n v="36.799999999999997"/>
    <n v="25"/>
    <n v="0"/>
    <x v="59"/>
  </r>
  <r>
    <x v="23"/>
    <n v="33"/>
    <n v="2"/>
    <n v="24"/>
    <n v="0"/>
    <x v="60"/>
  </r>
  <r>
    <x v="24"/>
    <n v="20"/>
    <n v="64.8"/>
    <n v="6"/>
    <n v="0"/>
    <x v="61"/>
  </r>
  <r>
    <x v="24"/>
    <n v="31"/>
    <n v="10"/>
    <n v="40"/>
    <n v="0"/>
    <x v="62"/>
  </r>
  <r>
    <x v="24"/>
    <n v="72"/>
    <n v="27.8"/>
    <n v="24"/>
    <n v="0"/>
    <x v="63"/>
  </r>
  <r>
    <x v="25"/>
    <n v="10"/>
    <n v="24.8"/>
    <n v="24"/>
    <n v="0.05"/>
    <x v="64"/>
  </r>
  <r>
    <x v="25"/>
    <n v="31"/>
    <n v="10"/>
    <n v="15"/>
    <n v="0.05"/>
    <x v="65"/>
  </r>
  <r>
    <x v="25"/>
    <n v="33"/>
    <n v="2"/>
    <n v="20"/>
    <n v="0"/>
    <x v="66"/>
  </r>
  <r>
    <x v="25"/>
    <n v="40"/>
    <n v="14.7"/>
    <n v="60"/>
    <n v="0.05"/>
    <x v="67"/>
  </r>
  <r>
    <x v="25"/>
    <n v="76"/>
    <n v="14.4"/>
    <n v="33"/>
    <n v="0.05"/>
    <x v="68"/>
  </r>
  <r>
    <x v="26"/>
    <n v="71"/>
    <n v="17.2"/>
    <n v="20"/>
    <n v="0"/>
    <x v="69"/>
  </r>
  <r>
    <x v="26"/>
    <n v="72"/>
    <n v="27.8"/>
    <n v="7"/>
    <n v="0"/>
    <x v="70"/>
  </r>
  <r>
    <x v="27"/>
    <n v="24"/>
    <n v="3.6"/>
    <n v="12"/>
    <n v="0.05"/>
    <x v="71"/>
  </r>
  <r>
    <x v="27"/>
    <n v="59"/>
    <n v="44"/>
    <n v="6"/>
    <n v="0.05"/>
    <x v="72"/>
  </r>
  <r>
    <x v="28"/>
    <n v="10"/>
    <n v="24.8"/>
    <n v="15"/>
    <n v="0"/>
    <x v="73"/>
  </r>
  <r>
    <x v="28"/>
    <n v="13"/>
    <n v="4.8"/>
    <n v="10"/>
    <n v="0"/>
    <x v="60"/>
  </r>
  <r>
    <x v="29"/>
    <n v="28"/>
    <n v="36.4"/>
    <n v="20"/>
    <n v="0"/>
    <x v="74"/>
  </r>
  <r>
    <x v="29"/>
    <n v="62"/>
    <n v="39.4"/>
    <n v="12"/>
    <n v="0"/>
    <x v="75"/>
  </r>
  <r>
    <x v="30"/>
    <n v="44"/>
    <n v="15.5"/>
    <n v="16"/>
    <n v="0"/>
    <x v="76"/>
  </r>
  <r>
    <x v="30"/>
    <n v="59"/>
    <n v="44"/>
    <n v="15"/>
    <n v="0"/>
    <x v="77"/>
  </r>
  <r>
    <x v="30"/>
    <n v="63"/>
    <n v="35.1"/>
    <n v="8"/>
    <n v="0"/>
    <x v="78"/>
  </r>
  <r>
    <x v="30"/>
    <n v="73"/>
    <n v="12"/>
    <n v="25"/>
    <n v="0"/>
    <x v="79"/>
  </r>
  <r>
    <x v="31"/>
    <n v="17"/>
    <n v="31.2"/>
    <n v="15"/>
    <n v="0.25"/>
    <x v="80"/>
  </r>
  <r>
    <x v="32"/>
    <n v="24"/>
    <n v="3.6"/>
    <n v="12"/>
    <n v="0"/>
    <x v="81"/>
  </r>
  <r>
    <x v="32"/>
    <n v="55"/>
    <n v="19.2"/>
    <n v="20"/>
    <n v="0"/>
    <x v="82"/>
  </r>
  <r>
    <x v="32"/>
    <n v="75"/>
    <n v="6.2"/>
    <n v="30"/>
    <n v="0"/>
    <x v="83"/>
  </r>
  <r>
    <x v="33"/>
    <n v="19"/>
    <n v="7.3"/>
    <n v="1"/>
    <n v="0"/>
    <x v="84"/>
  </r>
  <r>
    <x v="33"/>
    <n v="24"/>
    <n v="3.6"/>
    <n v="6"/>
    <n v="0"/>
    <x v="85"/>
  </r>
  <r>
    <x v="33"/>
    <n v="35"/>
    <n v="14.4"/>
    <n v="4"/>
    <n v="0"/>
    <x v="86"/>
  </r>
  <r>
    <x v="34"/>
    <n v="30"/>
    <n v="20.7"/>
    <n v="6"/>
    <n v="0"/>
    <x v="87"/>
  </r>
  <r>
    <x v="34"/>
    <n v="57"/>
    <n v="15.6"/>
    <n v="2"/>
    <n v="0"/>
    <x v="88"/>
  </r>
  <r>
    <x v="35"/>
    <n v="15"/>
    <n v="12.4"/>
    <n v="20"/>
    <n v="0"/>
    <x v="76"/>
  </r>
  <r>
    <x v="35"/>
    <n v="19"/>
    <n v="7.3"/>
    <n v="18"/>
    <n v="0"/>
    <x v="89"/>
  </r>
  <r>
    <x v="35"/>
    <n v="60"/>
    <n v="27.2"/>
    <n v="35"/>
    <n v="0"/>
    <x v="90"/>
  </r>
  <r>
    <x v="35"/>
    <n v="72"/>
    <n v="27.8"/>
    <n v="3"/>
    <n v="0"/>
    <x v="91"/>
  </r>
  <r>
    <x v="36"/>
    <n v="27"/>
    <n v="35.1"/>
    <n v="15"/>
    <n v="0.25"/>
    <x v="92"/>
  </r>
  <r>
    <x v="36"/>
    <n v="44"/>
    <n v="15.5"/>
    <n v="21"/>
    <n v="0"/>
    <x v="93"/>
  </r>
  <r>
    <x v="36"/>
    <n v="60"/>
    <n v="27.2"/>
    <n v="20"/>
    <n v="0.25"/>
    <x v="94"/>
  </r>
  <r>
    <x v="36"/>
    <n v="67"/>
    <n v="11.2"/>
    <n v="5"/>
    <n v="0.25"/>
    <x v="95"/>
  </r>
  <r>
    <x v="37"/>
    <n v="1"/>
    <n v="14.4"/>
    <n v="45"/>
    <n v="0.2"/>
    <x v="96"/>
  </r>
  <r>
    <x v="37"/>
    <n v="40"/>
    <n v="14.7"/>
    <n v="40"/>
    <n v="0.2"/>
    <x v="97"/>
  </r>
  <r>
    <x v="37"/>
    <n v="53"/>
    <n v="26.2"/>
    <n v="36"/>
    <n v="0.2"/>
    <x v="98"/>
  </r>
  <r>
    <x v="38"/>
    <n v="35"/>
    <n v="14.4"/>
    <n v="100"/>
    <n v="0"/>
    <x v="99"/>
  </r>
  <r>
    <x v="38"/>
    <n v="62"/>
    <n v="39.4"/>
    <n v="40"/>
    <n v="0"/>
    <x v="100"/>
  </r>
  <r>
    <x v="39"/>
    <n v="16"/>
    <n v="13.9"/>
    <n v="40"/>
    <n v="0.15"/>
    <x v="101"/>
  </r>
  <r>
    <x v="39"/>
    <n v="34"/>
    <n v="11.2"/>
    <n v="20"/>
    <n v="0"/>
    <x v="102"/>
  </r>
  <r>
    <x v="39"/>
    <n v="46"/>
    <n v="9.6"/>
    <n v="15"/>
    <n v="0.15"/>
    <x v="103"/>
  </r>
  <r>
    <x v="40"/>
    <n v="54"/>
    <n v="5.9"/>
    <n v="10"/>
    <n v="0.1"/>
    <x v="104"/>
  </r>
  <r>
    <x v="40"/>
    <n v="68"/>
    <n v="10"/>
    <n v="3"/>
    <n v="0.1"/>
    <x v="105"/>
  </r>
  <r>
    <x v="41"/>
    <n v="3"/>
    <n v="8"/>
    <n v="30"/>
    <n v="0"/>
    <x v="49"/>
  </r>
  <r>
    <x v="41"/>
    <n v="64"/>
    <n v="26.6"/>
    <n v="9"/>
    <n v="0"/>
    <x v="106"/>
  </r>
  <r>
    <x v="42"/>
    <n v="5"/>
    <n v="17"/>
    <n v="20"/>
    <n v="0"/>
    <x v="107"/>
  </r>
  <r>
    <x v="42"/>
    <n v="29"/>
    <n v="99"/>
    <n v="15"/>
    <n v="0"/>
    <x v="108"/>
  </r>
  <r>
    <x v="42"/>
    <n v="49"/>
    <n v="16"/>
    <n v="15"/>
    <n v="0"/>
    <x v="49"/>
  </r>
  <r>
    <x v="42"/>
    <n v="77"/>
    <n v="10.4"/>
    <n v="10"/>
    <n v="0"/>
    <x v="109"/>
  </r>
  <r>
    <x v="43"/>
    <n v="13"/>
    <n v="4.8"/>
    <n v="20"/>
    <n v="0.1"/>
    <x v="26"/>
  </r>
  <r>
    <x v="43"/>
    <n v="44"/>
    <n v="15.5"/>
    <n v="24"/>
    <n v="0.1"/>
    <x v="110"/>
  </r>
  <r>
    <x v="43"/>
    <n v="51"/>
    <n v="42.4"/>
    <n v="2"/>
    <n v="0.1"/>
    <x v="111"/>
  </r>
  <r>
    <x v="44"/>
    <n v="20"/>
    <n v="64.8"/>
    <n v="20"/>
    <n v="0"/>
    <x v="112"/>
  </r>
  <r>
    <x v="45"/>
    <n v="18"/>
    <n v="50"/>
    <n v="12"/>
    <n v="0"/>
    <x v="113"/>
  </r>
  <r>
    <x v="45"/>
    <n v="24"/>
    <n v="3.6"/>
    <n v="10"/>
    <n v="0"/>
    <x v="114"/>
  </r>
  <r>
    <x v="45"/>
    <n v="63"/>
    <n v="35.1"/>
    <n v="5"/>
    <n v="0"/>
    <x v="115"/>
  </r>
  <r>
    <x v="45"/>
    <n v="75"/>
    <n v="6.2"/>
    <n v="6"/>
    <n v="0"/>
    <x v="116"/>
  </r>
  <r>
    <x v="46"/>
    <n v="1"/>
    <n v="14.4"/>
    <n v="18"/>
    <n v="0"/>
    <x v="117"/>
  </r>
  <r>
    <x v="46"/>
    <n v="17"/>
    <n v="31.2"/>
    <n v="15"/>
    <n v="0"/>
    <x v="118"/>
  </r>
  <r>
    <x v="46"/>
    <n v="43"/>
    <n v="36.799999999999997"/>
    <n v="15"/>
    <n v="0"/>
    <x v="119"/>
  </r>
  <r>
    <x v="46"/>
    <n v="60"/>
    <n v="27.2"/>
    <n v="21"/>
    <n v="0"/>
    <x v="120"/>
  </r>
  <r>
    <x v="46"/>
    <n v="75"/>
    <n v="6.2"/>
    <n v="6"/>
    <n v="0"/>
    <x v="116"/>
  </r>
  <r>
    <x v="47"/>
    <n v="56"/>
    <n v="30.4"/>
    <n v="4"/>
    <n v="0"/>
    <x v="121"/>
  </r>
  <r>
    <x v="48"/>
    <n v="11"/>
    <n v="16.8"/>
    <n v="12"/>
    <n v="0"/>
    <x v="122"/>
  </r>
  <r>
    <x v="48"/>
    <n v="16"/>
    <n v="13.9"/>
    <n v="30"/>
    <n v="0"/>
    <x v="123"/>
  </r>
  <r>
    <x v="48"/>
    <n v="69"/>
    <n v="28.8"/>
    <n v="15"/>
    <n v="0"/>
    <x v="124"/>
  </r>
  <r>
    <x v="49"/>
    <n v="39"/>
    <n v="14.4"/>
    <n v="60"/>
    <n v="0"/>
    <x v="125"/>
  </r>
  <r>
    <x v="49"/>
    <n v="72"/>
    <n v="27.8"/>
    <n v="20"/>
    <n v="0"/>
    <x v="126"/>
  </r>
  <r>
    <x v="50"/>
    <n v="2"/>
    <n v="15.2"/>
    <n v="40"/>
    <n v="0"/>
    <x v="28"/>
  </r>
  <r>
    <x v="50"/>
    <n v="36"/>
    <n v="15.2"/>
    <n v="40"/>
    <n v="0.25"/>
    <x v="58"/>
  </r>
  <r>
    <x v="50"/>
    <n v="59"/>
    <n v="44"/>
    <n v="30"/>
    <n v="0.25"/>
    <x v="54"/>
  </r>
  <r>
    <x v="50"/>
    <n v="62"/>
    <n v="39.4"/>
    <n v="15"/>
    <n v="0"/>
    <x v="127"/>
  </r>
  <r>
    <x v="51"/>
    <n v="19"/>
    <n v="7.3"/>
    <n v="15"/>
    <n v="0"/>
    <x v="128"/>
  </r>
  <r>
    <x v="51"/>
    <n v="70"/>
    <n v="12"/>
    <n v="20"/>
    <n v="0"/>
    <x v="49"/>
  </r>
  <r>
    <x v="52"/>
    <n v="66"/>
    <n v="13.6"/>
    <n v="30"/>
    <n v="0"/>
    <x v="94"/>
  </r>
  <r>
    <x v="52"/>
    <n v="68"/>
    <n v="10"/>
    <n v="20"/>
    <n v="0"/>
    <x v="14"/>
  </r>
  <r>
    <x v="53"/>
    <n v="40"/>
    <n v="14.7"/>
    <n v="10"/>
    <n v="0"/>
    <x v="129"/>
  </r>
  <r>
    <x v="53"/>
    <n v="56"/>
    <n v="30.4"/>
    <n v="20"/>
    <n v="0"/>
    <x v="28"/>
  </r>
  <r>
    <x v="54"/>
    <n v="17"/>
    <n v="31.2"/>
    <n v="40"/>
    <n v="0"/>
    <x v="130"/>
  </r>
  <r>
    <x v="54"/>
    <n v="28"/>
    <n v="36.4"/>
    <n v="28"/>
    <n v="0"/>
    <x v="131"/>
  </r>
  <r>
    <x v="54"/>
    <n v="43"/>
    <n v="36.799999999999997"/>
    <n v="12"/>
    <n v="0"/>
    <x v="132"/>
  </r>
  <r>
    <x v="55"/>
    <n v="40"/>
    <n v="14.7"/>
    <n v="40"/>
    <n v="0.1"/>
    <x v="133"/>
  </r>
  <r>
    <x v="55"/>
    <n v="65"/>
    <n v="16.8"/>
    <n v="30"/>
    <n v="0.1"/>
    <x v="134"/>
  </r>
  <r>
    <x v="55"/>
    <n v="68"/>
    <n v="10"/>
    <n v="15"/>
    <n v="0.1"/>
    <x v="135"/>
  </r>
  <r>
    <x v="56"/>
    <n v="49"/>
    <n v="16"/>
    <n v="30"/>
    <n v="0"/>
    <x v="136"/>
  </r>
  <r>
    <x v="56"/>
    <n v="59"/>
    <n v="44"/>
    <n v="10"/>
    <n v="0"/>
    <x v="137"/>
  </r>
  <r>
    <x v="56"/>
    <n v="71"/>
    <n v="17.2"/>
    <n v="2"/>
    <n v="0"/>
    <x v="138"/>
  </r>
  <r>
    <x v="57"/>
    <n v="18"/>
    <n v="50"/>
    <n v="25"/>
    <n v="0.1"/>
    <x v="139"/>
  </r>
  <r>
    <x v="57"/>
    <n v="29"/>
    <n v="99"/>
    <n v="25"/>
    <n v="0.1"/>
    <x v="140"/>
  </r>
  <r>
    <x v="57"/>
    <n v="39"/>
    <n v="14.4"/>
    <n v="30"/>
    <n v="0.1"/>
    <x v="141"/>
  </r>
  <r>
    <x v="58"/>
    <n v="30"/>
    <n v="20.7"/>
    <n v="10"/>
    <n v="0"/>
    <x v="142"/>
  </r>
  <r>
    <x v="58"/>
    <n v="53"/>
    <n v="26.2"/>
    <n v="10"/>
    <n v="0"/>
    <x v="143"/>
  </r>
  <r>
    <x v="58"/>
    <n v="54"/>
    <n v="5.9"/>
    <n v="5"/>
    <n v="0"/>
    <x v="144"/>
  </r>
  <r>
    <x v="59"/>
    <n v="62"/>
    <n v="39.4"/>
    <n v="10"/>
    <n v="0"/>
    <x v="145"/>
  </r>
  <r>
    <x v="59"/>
    <n v="68"/>
    <n v="10"/>
    <n v="3"/>
    <n v="0"/>
    <x v="146"/>
  </r>
  <r>
    <x v="60"/>
    <n v="69"/>
    <n v="28.8"/>
    <n v="1"/>
    <n v="0"/>
    <x v="147"/>
  </r>
  <r>
    <x v="60"/>
    <n v="70"/>
    <n v="12"/>
    <n v="5"/>
    <n v="0"/>
    <x v="148"/>
  </r>
  <r>
    <x v="61"/>
    <n v="4"/>
    <n v="17.600000000000001"/>
    <n v="20"/>
    <n v="0"/>
    <x v="149"/>
  </r>
  <r>
    <x v="61"/>
    <n v="6"/>
    <n v="20"/>
    <n v="30"/>
    <n v="0"/>
    <x v="113"/>
  </r>
  <r>
    <x v="61"/>
    <n v="42"/>
    <n v="11.2"/>
    <n v="2"/>
    <n v="0"/>
    <x v="150"/>
  </r>
  <r>
    <x v="61"/>
    <n v="43"/>
    <n v="36.799999999999997"/>
    <n v="20"/>
    <n v="0"/>
    <x v="151"/>
  </r>
  <r>
    <x v="61"/>
    <n v="71"/>
    <n v="17.2"/>
    <n v="3"/>
    <n v="0"/>
    <x v="152"/>
  </r>
  <r>
    <x v="62"/>
    <n v="16"/>
    <n v="13.9"/>
    <n v="10"/>
    <n v="0"/>
    <x v="153"/>
  </r>
  <r>
    <x v="62"/>
    <n v="62"/>
    <n v="39.4"/>
    <n v="5"/>
    <n v="0"/>
    <x v="154"/>
  </r>
  <r>
    <x v="63"/>
    <n v="42"/>
    <n v="11.2"/>
    <n v="6"/>
    <n v="0"/>
    <x v="155"/>
  </r>
  <r>
    <x v="63"/>
    <n v="69"/>
    <n v="28.8"/>
    <n v="7"/>
    <n v="0"/>
    <x v="156"/>
  </r>
  <r>
    <x v="64"/>
    <n v="28"/>
    <n v="36.4"/>
    <n v="4"/>
    <n v="0"/>
    <x v="157"/>
  </r>
  <r>
    <x v="64"/>
    <n v="43"/>
    <n v="36.799999999999997"/>
    <n v="24"/>
    <n v="0"/>
    <x v="158"/>
  </r>
  <r>
    <x v="64"/>
    <n v="53"/>
    <n v="26.2"/>
    <n v="20"/>
    <n v="0"/>
    <x v="159"/>
  </r>
  <r>
    <x v="64"/>
    <n v="75"/>
    <n v="6.2"/>
    <n v="10"/>
    <n v="0"/>
    <x v="160"/>
  </r>
  <r>
    <x v="65"/>
    <n v="36"/>
    <n v="15.2"/>
    <n v="12"/>
    <n v="0"/>
    <x v="161"/>
  </r>
  <r>
    <x v="66"/>
    <n v="32"/>
    <n v="25.6"/>
    <n v="40"/>
    <n v="0.1"/>
    <x v="162"/>
  </r>
  <r>
    <x v="66"/>
    <n v="58"/>
    <n v="10.6"/>
    <n v="30"/>
    <n v="0.1"/>
    <x v="163"/>
  </r>
  <r>
    <x v="66"/>
    <n v="62"/>
    <n v="39.4"/>
    <n v="25"/>
    <n v="0.1"/>
    <x v="164"/>
  </r>
  <r>
    <x v="67"/>
    <n v="34"/>
    <n v="11.2"/>
    <n v="14"/>
    <n v="0"/>
    <x v="165"/>
  </r>
  <r>
    <x v="67"/>
    <n v="70"/>
    <n v="12"/>
    <n v="30"/>
    <n v="0"/>
    <x v="40"/>
  </r>
  <r>
    <x v="68"/>
    <n v="41"/>
    <n v="7.7"/>
    <n v="10"/>
    <n v="0"/>
    <x v="5"/>
  </r>
  <r>
    <x v="68"/>
    <n v="62"/>
    <n v="39.4"/>
    <n v="70"/>
    <n v="0"/>
    <x v="166"/>
  </r>
  <r>
    <x v="69"/>
    <n v="1"/>
    <n v="14.4"/>
    <n v="20"/>
    <n v="0"/>
    <x v="38"/>
  </r>
  <r>
    <x v="70"/>
    <n v="41"/>
    <n v="7.7"/>
    <n v="20"/>
    <n v="0"/>
    <x v="167"/>
  </r>
  <r>
    <x v="70"/>
    <n v="76"/>
    <n v="14.4"/>
    <n v="6"/>
    <n v="0"/>
    <x v="26"/>
  </r>
  <r>
    <x v="71"/>
    <n v="17"/>
    <n v="31.2"/>
    <n v="8"/>
    <n v="0"/>
    <x v="168"/>
  </r>
  <r>
    <x v="71"/>
    <n v="28"/>
    <n v="36.4"/>
    <n v="14"/>
    <n v="0"/>
    <x v="169"/>
  </r>
  <r>
    <x v="71"/>
    <n v="76"/>
    <n v="14.4"/>
    <n v="30"/>
    <n v="0"/>
    <x v="124"/>
  </r>
  <r>
    <x v="72"/>
    <n v="71"/>
    <n v="17.2"/>
    <n v="30"/>
    <n v="0"/>
    <x v="170"/>
  </r>
  <r>
    <x v="73"/>
    <n v="35"/>
    <n v="14.4"/>
    <n v="10"/>
    <n v="0"/>
    <x v="171"/>
  </r>
  <r>
    <x v="74"/>
    <n v="52"/>
    <n v="5.6"/>
    <n v="20"/>
    <n v="0"/>
    <x v="172"/>
  </r>
  <r>
    <x v="75"/>
    <n v="15"/>
    <n v="12.4"/>
    <n v="5"/>
    <n v="0"/>
    <x v="160"/>
  </r>
  <r>
    <x v="75"/>
    <n v="25"/>
    <n v="11.2"/>
    <n v="4"/>
    <n v="0"/>
    <x v="173"/>
  </r>
  <r>
    <x v="75"/>
    <n v="39"/>
    <n v="14.4"/>
    <n v="4"/>
    <n v="0"/>
    <x v="86"/>
  </r>
  <r>
    <x v="76"/>
    <n v="16"/>
    <n v="13.9"/>
    <n v="21"/>
    <n v="0.15"/>
    <x v="174"/>
  </r>
  <r>
    <x v="76"/>
    <n v="35"/>
    <n v="14.4"/>
    <n v="70"/>
    <n v="0.15"/>
    <x v="175"/>
  </r>
  <r>
    <x v="76"/>
    <n v="46"/>
    <n v="9.6"/>
    <n v="30"/>
    <n v="0"/>
    <x v="38"/>
  </r>
  <r>
    <x v="76"/>
    <n v="59"/>
    <n v="44"/>
    <n v="40"/>
    <n v="0.15"/>
    <x v="176"/>
  </r>
  <r>
    <x v="76"/>
    <n v="63"/>
    <n v="35.1"/>
    <n v="80"/>
    <n v="0.15"/>
    <x v="177"/>
  </r>
  <r>
    <x v="77"/>
    <n v="6"/>
    <n v="20"/>
    <n v="6"/>
    <n v="0"/>
    <x v="178"/>
  </r>
  <r>
    <x v="77"/>
    <n v="13"/>
    <n v="4.8"/>
    <n v="12"/>
    <n v="0"/>
    <x v="179"/>
  </r>
  <r>
    <x v="77"/>
    <n v="14"/>
    <n v="18.600000000000001"/>
    <n v="9"/>
    <n v="0"/>
    <x v="3"/>
  </r>
  <r>
    <x v="77"/>
    <n v="31"/>
    <n v="10"/>
    <n v="4"/>
    <n v="0"/>
    <x v="66"/>
  </r>
  <r>
    <x v="77"/>
    <n v="72"/>
    <n v="27.8"/>
    <n v="40"/>
    <n v="0"/>
    <x v="180"/>
  </r>
  <r>
    <x v="78"/>
    <n v="4"/>
    <n v="17.600000000000001"/>
    <n v="24"/>
    <n v="0"/>
    <x v="181"/>
  </r>
  <r>
    <x v="78"/>
    <n v="57"/>
    <n v="15.6"/>
    <n v="16"/>
    <n v="0"/>
    <x v="168"/>
  </r>
  <r>
    <x v="78"/>
    <n v="75"/>
    <n v="6.2"/>
    <n v="50"/>
    <n v="0"/>
    <x v="182"/>
  </r>
  <r>
    <x v="79"/>
    <n v="2"/>
    <n v="15.2"/>
    <n v="25"/>
    <n v="0.2"/>
    <x v="19"/>
  </r>
  <r>
    <x v="79"/>
    <n v="11"/>
    <n v="16.8"/>
    <n v="50"/>
    <n v="0.2"/>
    <x v="183"/>
  </r>
  <r>
    <x v="79"/>
    <n v="30"/>
    <n v="20.7"/>
    <n v="35"/>
    <n v="0.2"/>
    <x v="184"/>
  </r>
  <r>
    <x v="79"/>
    <n v="58"/>
    <n v="10.6"/>
    <n v="30"/>
    <n v="0.2"/>
    <x v="185"/>
  </r>
  <r>
    <x v="80"/>
    <n v="59"/>
    <n v="44"/>
    <n v="9"/>
    <n v="0"/>
    <x v="186"/>
  </r>
  <r>
    <x v="80"/>
    <n v="65"/>
    <n v="16.8"/>
    <n v="40"/>
    <n v="0"/>
    <x v="183"/>
  </r>
  <r>
    <x v="80"/>
    <n v="68"/>
    <n v="10"/>
    <n v="10"/>
    <n v="0"/>
    <x v="187"/>
  </r>
  <r>
    <x v="81"/>
    <n v="19"/>
    <n v="7.3"/>
    <n v="10"/>
    <n v="0.05"/>
    <x v="188"/>
  </r>
  <r>
    <x v="81"/>
    <n v="30"/>
    <n v="20.7"/>
    <n v="8"/>
    <n v="0.05"/>
    <x v="189"/>
  </r>
  <r>
    <x v="81"/>
    <n v="38"/>
    <n v="210.8"/>
    <n v="20"/>
    <n v="0.05"/>
    <x v="190"/>
  </r>
  <r>
    <x v="81"/>
    <n v="56"/>
    <n v="30.4"/>
    <n v="12"/>
    <n v="0.05"/>
    <x v="50"/>
  </r>
  <r>
    <x v="82"/>
    <n v="26"/>
    <n v="24.9"/>
    <n v="50"/>
    <n v="0.15"/>
    <x v="191"/>
  </r>
  <r>
    <x v="82"/>
    <n v="72"/>
    <n v="27.8"/>
    <n v="25"/>
    <n v="0.15"/>
    <x v="192"/>
  </r>
  <r>
    <x v="83"/>
    <n v="54"/>
    <n v="5.9"/>
    <n v="15"/>
    <n v="0"/>
    <x v="193"/>
  </r>
  <r>
    <x v="84"/>
    <n v="18"/>
    <n v="50"/>
    <n v="40"/>
    <n v="0.2"/>
    <x v="194"/>
  </r>
  <r>
    <x v="84"/>
    <n v="42"/>
    <n v="11.2"/>
    <n v="10"/>
    <n v="0.2"/>
    <x v="195"/>
  </r>
  <r>
    <x v="84"/>
    <n v="47"/>
    <n v="7.6"/>
    <n v="16"/>
    <n v="0.2"/>
    <x v="196"/>
  </r>
  <r>
    <x v="85"/>
    <n v="14"/>
    <n v="18.600000000000001"/>
    <n v="10"/>
    <n v="0"/>
    <x v="83"/>
  </r>
  <r>
    <x v="85"/>
    <n v="21"/>
    <n v="8"/>
    <n v="10"/>
    <n v="0.1"/>
    <x v="197"/>
  </r>
  <r>
    <x v="85"/>
    <n v="71"/>
    <n v="17.2"/>
    <n v="40"/>
    <n v="0.1"/>
    <x v="198"/>
  </r>
  <r>
    <x v="86"/>
    <n v="52"/>
    <n v="5.6"/>
    <n v="8"/>
    <n v="0"/>
    <x v="173"/>
  </r>
  <r>
    <x v="86"/>
    <n v="68"/>
    <n v="10"/>
    <n v="10"/>
    <n v="0"/>
    <x v="187"/>
  </r>
  <r>
    <x v="87"/>
    <n v="2"/>
    <n v="15.2"/>
    <n v="7"/>
    <n v="0.2"/>
    <x v="199"/>
  </r>
  <r>
    <x v="87"/>
    <n v="31"/>
    <n v="10"/>
    <n v="25"/>
    <n v="0.2"/>
    <x v="14"/>
  </r>
  <r>
    <x v="87"/>
    <n v="32"/>
    <n v="25.6"/>
    <n v="6"/>
    <n v="0.2"/>
    <x v="30"/>
  </r>
  <r>
    <x v="87"/>
    <n v="51"/>
    <n v="42.4"/>
    <n v="48"/>
    <n v="0.2"/>
    <x v="200"/>
  </r>
  <r>
    <x v="88"/>
    <n v="4"/>
    <n v="17.600000000000001"/>
    <n v="18"/>
    <n v="0.1"/>
    <x v="201"/>
  </r>
  <r>
    <x v="89"/>
    <n v="23"/>
    <n v="7.2"/>
    <n v="40"/>
    <n v="0"/>
    <x v="38"/>
  </r>
  <r>
    <x v="89"/>
    <n v="26"/>
    <n v="24.9"/>
    <n v="24"/>
    <n v="0"/>
    <x v="202"/>
  </r>
  <r>
    <x v="89"/>
    <n v="36"/>
    <n v="15.2"/>
    <n v="20"/>
    <n v="0"/>
    <x v="19"/>
  </r>
  <r>
    <x v="89"/>
    <n v="37"/>
    <n v="20.8"/>
    <n v="28"/>
    <n v="0"/>
    <x v="203"/>
  </r>
  <r>
    <x v="89"/>
    <n v="72"/>
    <n v="27.8"/>
    <n v="25"/>
    <n v="0"/>
    <x v="204"/>
  </r>
  <r>
    <x v="90"/>
    <n v="17"/>
    <n v="31.2"/>
    <n v="20"/>
    <n v="0"/>
    <x v="205"/>
  </r>
  <r>
    <x v="90"/>
    <n v="30"/>
    <n v="20.7"/>
    <n v="15"/>
    <n v="0"/>
    <x v="206"/>
  </r>
  <r>
    <x v="91"/>
    <n v="4"/>
    <n v="17.600000000000001"/>
    <n v="10"/>
    <n v="0"/>
    <x v="207"/>
  </r>
  <r>
    <x v="91"/>
    <n v="17"/>
    <n v="31.2"/>
    <n v="70"/>
    <n v="0.05"/>
    <x v="208"/>
  </r>
  <r>
    <x v="91"/>
    <n v="62"/>
    <n v="39.4"/>
    <n v="28"/>
    <n v="0"/>
    <x v="209"/>
  </r>
  <r>
    <x v="92"/>
    <n v="18"/>
    <n v="50"/>
    <n v="20"/>
    <n v="0.05"/>
    <x v="210"/>
  </r>
  <r>
    <x v="92"/>
    <n v="41"/>
    <n v="7.7"/>
    <n v="12"/>
    <n v="0.05"/>
    <x v="211"/>
  </r>
  <r>
    <x v="92"/>
    <n v="43"/>
    <n v="36.799999999999997"/>
    <n v="40"/>
    <n v="0.05"/>
    <x v="212"/>
  </r>
  <r>
    <x v="93"/>
    <n v="33"/>
    <n v="2"/>
    <n v="8"/>
    <n v="0"/>
    <x v="213"/>
  </r>
  <r>
    <x v="93"/>
    <n v="59"/>
    <n v="44"/>
    <n v="9"/>
    <n v="0.15"/>
    <x v="214"/>
  </r>
  <r>
    <x v="94"/>
    <n v="2"/>
    <n v="15.2"/>
    <n v="24"/>
    <n v="0.2"/>
    <x v="215"/>
  </r>
  <r>
    <x v="94"/>
    <n v="31"/>
    <n v="10"/>
    <n v="56"/>
    <n v="0.2"/>
    <x v="216"/>
  </r>
  <r>
    <x v="94"/>
    <n v="36"/>
    <n v="15.2"/>
    <n v="40"/>
    <n v="0.2"/>
    <x v="217"/>
  </r>
  <r>
    <x v="94"/>
    <n v="55"/>
    <n v="19.2"/>
    <n v="40"/>
    <n v="0.2"/>
    <x v="218"/>
  </r>
  <r>
    <x v="95"/>
    <n v="64"/>
    <n v="26.6"/>
    <n v="50"/>
    <n v="0"/>
    <x v="219"/>
  </r>
  <r>
    <x v="95"/>
    <n v="68"/>
    <n v="10"/>
    <n v="4"/>
    <n v="0.05"/>
    <x v="220"/>
  </r>
  <r>
    <x v="95"/>
    <n v="76"/>
    <n v="14.4"/>
    <n v="15"/>
    <n v="0"/>
    <x v="45"/>
  </r>
  <r>
    <x v="96"/>
    <n v="4"/>
    <n v="17.600000000000001"/>
    <n v="35"/>
    <n v="0"/>
    <x v="221"/>
  </r>
  <r>
    <x v="96"/>
    <n v="8"/>
    <n v="32"/>
    <n v="70"/>
    <n v="0.25"/>
    <x v="222"/>
  </r>
  <r>
    <x v="97"/>
    <n v="8"/>
    <n v="32"/>
    <n v="70"/>
    <n v="0"/>
    <x v="223"/>
  </r>
  <r>
    <x v="97"/>
    <n v="19"/>
    <n v="7.3"/>
    <n v="80"/>
    <n v="0"/>
    <x v="224"/>
  </r>
  <r>
    <x v="97"/>
    <n v="42"/>
    <n v="11.2"/>
    <n v="9"/>
    <n v="0"/>
    <x v="43"/>
  </r>
  <r>
    <x v="98"/>
    <n v="17"/>
    <n v="31.2"/>
    <n v="36"/>
    <n v="0.1"/>
    <x v="225"/>
  </r>
  <r>
    <x v="98"/>
    <n v="56"/>
    <n v="30.4"/>
    <n v="20"/>
    <n v="0"/>
    <x v="28"/>
  </r>
  <r>
    <x v="99"/>
    <n v="25"/>
    <n v="11.2"/>
    <n v="10"/>
    <n v="0"/>
    <x v="172"/>
  </r>
  <r>
    <x v="99"/>
    <n v="39"/>
    <n v="14.4"/>
    <n v="50"/>
    <n v="0.15"/>
    <x v="226"/>
  </r>
  <r>
    <x v="99"/>
    <n v="40"/>
    <n v="14.7"/>
    <n v="4"/>
    <n v="0"/>
    <x v="227"/>
  </r>
  <r>
    <x v="99"/>
    <n v="75"/>
    <n v="6.2"/>
    <n v="6"/>
    <n v="0.15"/>
    <x v="228"/>
  </r>
  <r>
    <x v="100"/>
    <n v="1"/>
    <n v="14.4"/>
    <n v="15"/>
    <n v="0.15"/>
    <x v="53"/>
  </r>
  <r>
    <x v="100"/>
    <n v="23"/>
    <n v="7.2"/>
    <n v="25"/>
    <n v="0"/>
    <x v="229"/>
  </r>
  <r>
    <x v="101"/>
    <n v="54"/>
    <n v="5.9"/>
    <n v="24"/>
    <n v="0"/>
    <x v="230"/>
  </r>
  <r>
    <x v="102"/>
    <n v="50"/>
    <n v="13"/>
    <n v="15"/>
    <n v="0.1"/>
    <x v="115"/>
  </r>
  <r>
    <x v="102"/>
    <n v="69"/>
    <n v="28.8"/>
    <n v="18"/>
    <n v="0.1"/>
    <x v="231"/>
  </r>
  <r>
    <x v="103"/>
    <n v="38"/>
    <n v="210.8"/>
    <n v="20"/>
    <n v="0.05"/>
    <x v="190"/>
  </r>
  <r>
    <x v="103"/>
    <n v="41"/>
    <n v="7.7"/>
    <n v="13"/>
    <n v="0"/>
    <x v="232"/>
  </r>
  <r>
    <x v="103"/>
    <n v="44"/>
    <n v="15.5"/>
    <n v="77"/>
    <n v="0.05"/>
    <x v="233"/>
  </r>
  <r>
    <x v="103"/>
    <n v="65"/>
    <n v="16.8"/>
    <n v="10"/>
    <n v="0.05"/>
    <x v="234"/>
  </r>
  <r>
    <x v="104"/>
    <n v="24"/>
    <n v="3.6"/>
    <n v="10"/>
    <n v="0"/>
    <x v="114"/>
  </r>
  <r>
    <x v="104"/>
    <n v="54"/>
    <n v="5.9"/>
    <n v="20"/>
    <n v="0.15"/>
    <x v="235"/>
  </r>
  <r>
    <x v="105"/>
    <n v="11"/>
    <n v="16.8"/>
    <n v="12"/>
    <n v="0.2"/>
    <x v="236"/>
  </r>
  <r>
    <x v="105"/>
    <n v="38"/>
    <n v="210.8"/>
    <n v="50"/>
    <n v="0.2"/>
    <x v="237"/>
  </r>
  <r>
    <x v="106"/>
    <n v="1"/>
    <n v="14.4"/>
    <n v="12"/>
    <n v="0"/>
    <x v="238"/>
  </r>
  <r>
    <x v="106"/>
    <n v="29"/>
    <n v="99"/>
    <n v="4"/>
    <n v="0"/>
    <x v="186"/>
  </r>
  <r>
    <x v="107"/>
    <n v="24"/>
    <n v="3.6"/>
    <n v="25"/>
    <n v="0"/>
    <x v="239"/>
  </r>
  <r>
    <x v="107"/>
    <n v="57"/>
    <n v="15.6"/>
    <n v="25"/>
    <n v="0"/>
    <x v="240"/>
  </r>
  <r>
    <x v="108"/>
    <n v="31"/>
    <n v="10"/>
    <n v="30"/>
    <n v="0"/>
    <x v="79"/>
  </r>
  <r>
    <x v="108"/>
    <n v="55"/>
    <n v="19.2"/>
    <n v="12"/>
    <n v="0"/>
    <x v="241"/>
  </r>
  <r>
    <x v="108"/>
    <n v="69"/>
    <n v="28.8"/>
    <n v="20"/>
    <n v="0"/>
    <x v="242"/>
  </r>
  <r>
    <x v="109"/>
    <n v="10"/>
    <n v="24.8"/>
    <n v="30"/>
    <n v="0.2"/>
    <x v="243"/>
  </r>
  <r>
    <x v="109"/>
    <n v="26"/>
    <n v="24.9"/>
    <n v="16"/>
    <n v="0"/>
    <x v="244"/>
  </r>
  <r>
    <x v="109"/>
    <n v="60"/>
    <n v="27.2"/>
    <n v="8"/>
    <n v="0.2"/>
    <x v="245"/>
  </r>
  <r>
    <x v="110"/>
    <n v="24"/>
    <n v="3.6"/>
    <n v="10"/>
    <n v="0.05"/>
    <x v="246"/>
  </r>
  <r>
    <x v="110"/>
    <n v="34"/>
    <n v="11.2"/>
    <n v="10"/>
    <n v="0.05"/>
    <x v="247"/>
  </r>
  <r>
    <x v="110"/>
    <n v="36"/>
    <n v="15.2"/>
    <n v="20"/>
    <n v="0.05"/>
    <x v="248"/>
  </r>
  <r>
    <x v="111"/>
    <n v="16"/>
    <n v="13.9"/>
    <n v="56"/>
    <n v="0.05"/>
    <x v="249"/>
  </r>
  <r>
    <x v="111"/>
    <n v="31"/>
    <n v="10"/>
    <n v="70"/>
    <n v="0.05"/>
    <x v="250"/>
  </r>
  <r>
    <x v="111"/>
    <n v="60"/>
    <n v="27.2"/>
    <n v="80"/>
    <n v="0.05"/>
    <x v="251"/>
  </r>
  <r>
    <x v="112"/>
    <n v="28"/>
    <n v="36.4"/>
    <n v="30"/>
    <n v="0"/>
    <x v="252"/>
  </r>
  <r>
    <x v="112"/>
    <n v="29"/>
    <n v="99"/>
    <n v="35"/>
    <n v="0"/>
    <x v="253"/>
  </r>
  <r>
    <x v="112"/>
    <n v="38"/>
    <n v="210.8"/>
    <n v="10"/>
    <n v="0"/>
    <x v="254"/>
  </r>
  <r>
    <x v="112"/>
    <n v="49"/>
    <n v="16"/>
    <n v="35"/>
    <n v="0"/>
    <x v="255"/>
  </r>
  <r>
    <x v="112"/>
    <n v="54"/>
    <n v="5.9"/>
    <n v="28"/>
    <n v="0"/>
    <x v="256"/>
  </r>
  <r>
    <x v="113"/>
    <n v="39"/>
    <n v="14.4"/>
    <n v="54"/>
    <n v="0.1"/>
    <x v="257"/>
  </r>
  <r>
    <x v="113"/>
    <n v="60"/>
    <n v="27.2"/>
    <n v="55"/>
    <n v="0.1"/>
    <x v="258"/>
  </r>
  <r>
    <x v="114"/>
    <n v="25"/>
    <n v="11.2"/>
    <n v="50"/>
    <n v="0"/>
    <x v="255"/>
  </r>
  <r>
    <x v="114"/>
    <n v="51"/>
    <n v="42.4"/>
    <n v="20"/>
    <n v="0"/>
    <x v="259"/>
  </r>
  <r>
    <x v="114"/>
    <n v="54"/>
    <n v="5.9"/>
    <n v="24"/>
    <n v="0"/>
    <x v="230"/>
  </r>
  <r>
    <x v="115"/>
    <n v="31"/>
    <n v="10"/>
    <n v="20"/>
    <n v="0"/>
    <x v="14"/>
  </r>
  <r>
    <x v="115"/>
    <n v="75"/>
    <n v="6.2"/>
    <n v="12"/>
    <n v="0"/>
    <x v="260"/>
  </r>
  <r>
    <x v="115"/>
    <n v="76"/>
    <n v="14.4"/>
    <n v="12"/>
    <n v="0"/>
    <x v="238"/>
  </r>
  <r>
    <x v="116"/>
    <n v="69"/>
    <n v="28.8"/>
    <n v="30"/>
    <n v="0"/>
    <x v="125"/>
  </r>
  <r>
    <x v="116"/>
    <n v="71"/>
    <n v="17.2"/>
    <n v="5"/>
    <n v="0"/>
    <x v="261"/>
  </r>
  <r>
    <x v="117"/>
    <n v="11"/>
    <n v="16.8"/>
    <n v="24"/>
    <n v="0"/>
    <x v="262"/>
  </r>
  <r>
    <x v="118"/>
    <n v="65"/>
    <n v="16.8"/>
    <n v="5"/>
    <n v="0"/>
    <x v="263"/>
  </r>
  <r>
    <x v="118"/>
    <n v="77"/>
    <n v="10.4"/>
    <n v="5"/>
    <n v="0"/>
    <x v="264"/>
  </r>
  <r>
    <x v="119"/>
    <n v="34"/>
    <n v="11.2"/>
    <n v="36"/>
    <n v="0"/>
    <x v="265"/>
  </r>
  <r>
    <x v="119"/>
    <n v="54"/>
    <n v="5.9"/>
    <n v="18"/>
    <n v="0"/>
    <x v="266"/>
  </r>
  <r>
    <x v="119"/>
    <n v="65"/>
    <n v="16.8"/>
    <n v="15"/>
    <n v="0"/>
    <x v="267"/>
  </r>
  <r>
    <x v="119"/>
    <n v="77"/>
    <n v="10.4"/>
    <n v="7"/>
    <n v="0"/>
    <x v="268"/>
  </r>
  <r>
    <x v="120"/>
    <n v="21"/>
    <n v="8"/>
    <n v="5"/>
    <n v="0.1"/>
    <x v="114"/>
  </r>
  <r>
    <x v="120"/>
    <n v="28"/>
    <n v="36.4"/>
    <n v="13"/>
    <n v="0.1"/>
    <x v="269"/>
  </r>
  <r>
    <x v="120"/>
    <n v="57"/>
    <n v="15.6"/>
    <n v="25"/>
    <n v="0"/>
    <x v="240"/>
  </r>
  <r>
    <x v="120"/>
    <n v="64"/>
    <n v="26.6"/>
    <n v="35"/>
    <n v="0.1"/>
    <x v="67"/>
  </r>
  <r>
    <x v="121"/>
    <n v="29"/>
    <n v="99"/>
    <n v="20"/>
    <n v="0"/>
    <x v="270"/>
  </r>
  <r>
    <x v="121"/>
    <n v="56"/>
    <n v="30.4"/>
    <n v="18"/>
    <n v="0.25"/>
    <x v="271"/>
  </r>
  <r>
    <x v="122"/>
    <n v="1"/>
    <n v="14.4"/>
    <n v="15"/>
    <n v="0.15"/>
    <x v="53"/>
  </r>
  <r>
    <x v="122"/>
    <n v="64"/>
    <n v="26.6"/>
    <n v="30"/>
    <n v="0"/>
    <x v="272"/>
  </r>
  <r>
    <x v="122"/>
    <n v="74"/>
    <n v="8"/>
    <n v="20"/>
    <n v="0.15"/>
    <x v="273"/>
  </r>
  <r>
    <x v="123"/>
    <n v="36"/>
    <n v="15.2"/>
    <n v="6"/>
    <n v="0.2"/>
    <x v="274"/>
  </r>
  <r>
    <x v="124"/>
    <n v="20"/>
    <n v="64.8"/>
    <n v="12"/>
    <n v="0.25"/>
    <x v="275"/>
  </r>
  <r>
    <x v="124"/>
    <n v="38"/>
    <n v="210.8"/>
    <n v="40"/>
    <n v="0.25"/>
    <x v="276"/>
  </r>
  <r>
    <x v="124"/>
    <n v="60"/>
    <n v="27.2"/>
    <n v="70"/>
    <n v="0.25"/>
    <x v="277"/>
  </r>
  <r>
    <x v="124"/>
    <n v="72"/>
    <n v="27.8"/>
    <n v="42"/>
    <n v="0.25"/>
    <x v="278"/>
  </r>
  <r>
    <x v="125"/>
    <n v="58"/>
    <n v="10.6"/>
    <n v="80"/>
    <n v="0.2"/>
    <x v="279"/>
  </r>
  <r>
    <x v="125"/>
    <n v="71"/>
    <n v="17.2"/>
    <n v="50"/>
    <n v="0.2"/>
    <x v="280"/>
  </r>
  <r>
    <x v="126"/>
    <n v="31"/>
    <n v="10"/>
    <n v="30"/>
    <n v="0"/>
    <x v="79"/>
  </r>
  <r>
    <x v="126"/>
    <n v="58"/>
    <n v="10.6"/>
    <n v="15"/>
    <n v="0"/>
    <x v="281"/>
  </r>
  <r>
    <x v="127"/>
    <n v="14"/>
    <n v="18.600000000000001"/>
    <n v="15"/>
    <n v="0"/>
    <x v="282"/>
  </r>
  <r>
    <x v="127"/>
    <n v="54"/>
    <n v="5.9"/>
    <n v="10"/>
    <n v="0"/>
    <x v="283"/>
  </r>
  <r>
    <x v="128"/>
    <n v="31"/>
    <n v="10"/>
    <n v="42"/>
    <n v="0.05"/>
    <x v="284"/>
  </r>
  <r>
    <x v="129"/>
    <n v="28"/>
    <n v="36.4"/>
    <n v="20"/>
    <n v="0.15"/>
    <x v="285"/>
  </r>
  <r>
    <x v="129"/>
    <n v="39"/>
    <n v="14.4"/>
    <n v="20"/>
    <n v="0.15"/>
    <x v="286"/>
  </r>
  <r>
    <x v="130"/>
    <n v="71"/>
    <n v="17.2"/>
    <n v="6"/>
    <n v="0"/>
    <x v="287"/>
  </r>
  <r>
    <x v="131"/>
    <n v="41"/>
    <n v="7.7"/>
    <n v="8"/>
    <n v="0.1"/>
    <x v="288"/>
  </r>
  <r>
    <x v="131"/>
    <n v="63"/>
    <n v="35.1"/>
    <n v="16"/>
    <n v="0.1"/>
    <x v="289"/>
  </r>
  <r>
    <x v="131"/>
    <n v="65"/>
    <n v="16.8"/>
    <n v="20"/>
    <n v="0.1"/>
    <x v="290"/>
  </r>
  <r>
    <x v="132"/>
    <n v="30"/>
    <n v="20.7"/>
    <n v="18"/>
    <n v="0.1"/>
    <x v="291"/>
  </r>
  <r>
    <x v="132"/>
    <n v="53"/>
    <n v="26.2"/>
    <n v="20"/>
    <n v="0.1"/>
    <x v="292"/>
  </r>
  <r>
    <x v="132"/>
    <n v="60"/>
    <n v="27.2"/>
    <n v="6"/>
    <n v="0.1"/>
    <x v="293"/>
  </r>
  <r>
    <x v="132"/>
    <n v="70"/>
    <n v="12"/>
    <n v="30"/>
    <n v="0"/>
    <x v="40"/>
  </r>
  <r>
    <x v="133"/>
    <n v="74"/>
    <n v="8"/>
    <n v="14"/>
    <n v="0"/>
    <x v="172"/>
  </r>
  <r>
    <x v="134"/>
    <n v="5"/>
    <n v="17"/>
    <n v="32"/>
    <n v="0"/>
    <x v="294"/>
  </r>
  <r>
    <x v="134"/>
    <n v="18"/>
    <n v="50"/>
    <n v="9"/>
    <n v="0"/>
    <x v="295"/>
  </r>
  <r>
    <x v="134"/>
    <n v="29"/>
    <n v="99"/>
    <n v="14"/>
    <n v="0"/>
    <x v="296"/>
  </r>
  <r>
    <x v="134"/>
    <n v="33"/>
    <n v="2"/>
    <n v="60"/>
    <n v="0"/>
    <x v="178"/>
  </r>
  <r>
    <x v="134"/>
    <n v="74"/>
    <n v="8"/>
    <n v="50"/>
    <n v="0"/>
    <x v="62"/>
  </r>
  <r>
    <x v="135"/>
    <n v="13"/>
    <n v="4.8"/>
    <n v="20"/>
    <n v="0"/>
    <x v="297"/>
  </r>
  <r>
    <x v="135"/>
    <n v="50"/>
    <n v="13"/>
    <n v="15"/>
    <n v="0"/>
    <x v="298"/>
  </r>
  <r>
    <x v="135"/>
    <n v="56"/>
    <n v="30.4"/>
    <n v="20"/>
    <n v="0"/>
    <x v="28"/>
  </r>
  <r>
    <x v="136"/>
    <n v="20"/>
    <n v="64.8"/>
    <n v="28"/>
    <n v="0"/>
    <x v="299"/>
  </r>
  <r>
    <x v="136"/>
    <n v="60"/>
    <n v="27.2"/>
    <n v="15"/>
    <n v="0"/>
    <x v="94"/>
  </r>
  <r>
    <x v="137"/>
    <n v="7"/>
    <n v="24"/>
    <n v="10"/>
    <n v="0.2"/>
    <x v="300"/>
  </r>
  <r>
    <x v="137"/>
    <n v="60"/>
    <n v="27.2"/>
    <n v="20"/>
    <n v="0.2"/>
    <x v="301"/>
  </r>
  <r>
    <x v="137"/>
    <n v="68"/>
    <n v="10"/>
    <n v="8"/>
    <n v="0.2"/>
    <x v="302"/>
  </r>
  <r>
    <x v="138"/>
    <n v="24"/>
    <n v="3.6"/>
    <n v="15"/>
    <n v="0"/>
    <x v="303"/>
  </r>
  <r>
    <x v="138"/>
    <n v="34"/>
    <n v="11.2"/>
    <n v="10"/>
    <n v="0"/>
    <x v="172"/>
  </r>
  <r>
    <x v="139"/>
    <n v="24"/>
    <n v="3.6"/>
    <n v="15"/>
    <n v="0"/>
    <x v="303"/>
  </r>
  <r>
    <x v="139"/>
    <n v="28"/>
    <n v="36.4"/>
    <n v="6"/>
    <n v="0"/>
    <x v="304"/>
  </r>
  <r>
    <x v="139"/>
    <n v="59"/>
    <n v="44"/>
    <n v="12"/>
    <n v="0"/>
    <x v="305"/>
  </r>
  <r>
    <x v="139"/>
    <n v="71"/>
    <n v="17.2"/>
    <n v="15"/>
    <n v="0"/>
    <x v="306"/>
  </r>
  <r>
    <x v="140"/>
    <n v="45"/>
    <n v="7.6"/>
    <n v="15"/>
    <n v="0.2"/>
    <x v="307"/>
  </r>
  <r>
    <x v="140"/>
    <n v="52"/>
    <n v="5.6"/>
    <n v="20"/>
    <n v="0.2"/>
    <x v="195"/>
  </r>
  <r>
    <x v="140"/>
    <n v="53"/>
    <n v="26.2"/>
    <n v="40"/>
    <n v="0"/>
    <x v="308"/>
  </r>
  <r>
    <x v="141"/>
    <n v="10"/>
    <n v="24.8"/>
    <n v="16"/>
    <n v="0"/>
    <x v="309"/>
  </r>
  <r>
    <x v="141"/>
    <n v="55"/>
    <n v="19.2"/>
    <n v="15"/>
    <n v="0"/>
    <x v="38"/>
  </r>
  <r>
    <x v="141"/>
    <n v="62"/>
    <n v="39.4"/>
    <n v="20"/>
    <n v="0"/>
    <x v="310"/>
  </r>
  <r>
    <x v="141"/>
    <n v="70"/>
    <n v="12"/>
    <n v="30"/>
    <n v="0"/>
    <x v="40"/>
  </r>
  <r>
    <x v="142"/>
    <n v="31"/>
    <n v="10"/>
    <n v="60"/>
    <n v="0.1"/>
    <x v="311"/>
  </r>
  <r>
    <x v="142"/>
    <n v="35"/>
    <n v="14.4"/>
    <n v="40"/>
    <n v="0.1"/>
    <x v="96"/>
  </r>
  <r>
    <x v="142"/>
    <n v="46"/>
    <n v="9.6"/>
    <n v="45"/>
    <n v="0"/>
    <x v="124"/>
  </r>
  <r>
    <x v="142"/>
    <n v="72"/>
    <n v="27.8"/>
    <n v="24"/>
    <n v="0.1"/>
    <x v="312"/>
  </r>
  <r>
    <x v="143"/>
    <n v="13"/>
    <n v="4.8"/>
    <n v="18"/>
    <n v="0"/>
    <x v="313"/>
  </r>
  <r>
    <x v="144"/>
    <n v="69"/>
    <n v="28.8"/>
    <n v="50"/>
    <n v="0"/>
    <x v="99"/>
  </r>
  <r>
    <x v="145"/>
    <n v="2"/>
    <n v="15.2"/>
    <n v="25"/>
    <n v="0.25"/>
    <x v="314"/>
  </r>
  <r>
    <x v="145"/>
    <n v="14"/>
    <n v="18.600000000000001"/>
    <n v="42"/>
    <n v="0.25"/>
    <x v="315"/>
  </r>
  <r>
    <x v="145"/>
    <n v="25"/>
    <n v="11.2"/>
    <n v="7"/>
    <n v="0.25"/>
    <x v="227"/>
  </r>
  <r>
    <x v="145"/>
    <n v="26"/>
    <n v="24.9"/>
    <n v="70"/>
    <n v="0.25"/>
    <x v="316"/>
  </r>
  <r>
    <x v="145"/>
    <n v="31"/>
    <n v="10"/>
    <n v="32"/>
    <n v="0"/>
    <x v="317"/>
  </r>
  <r>
    <x v="146"/>
    <n v="13"/>
    <n v="4.8"/>
    <n v="10"/>
    <n v="0"/>
    <x v="60"/>
  </r>
  <r>
    <x v="146"/>
    <n v="62"/>
    <n v="39.4"/>
    <n v="10"/>
    <n v="0"/>
    <x v="145"/>
  </r>
  <r>
    <x v="147"/>
    <n v="46"/>
    <n v="9.6"/>
    <n v="28"/>
    <n v="0.1"/>
    <x v="318"/>
  </r>
  <r>
    <x v="147"/>
    <n v="53"/>
    <n v="26.2"/>
    <n v="70"/>
    <n v="0.1"/>
    <x v="319"/>
  </r>
  <r>
    <x v="147"/>
    <n v="69"/>
    <n v="28.8"/>
    <n v="8"/>
    <n v="0"/>
    <x v="320"/>
  </r>
  <r>
    <x v="148"/>
    <n v="23"/>
    <n v="7.2"/>
    <n v="40"/>
    <n v="0"/>
    <x v="38"/>
  </r>
  <r>
    <x v="148"/>
    <n v="71"/>
    <n v="17.2"/>
    <n v="60"/>
    <n v="0"/>
    <x v="321"/>
  </r>
  <r>
    <x v="148"/>
    <n v="72"/>
    <n v="27.8"/>
    <n v="21"/>
    <n v="0"/>
    <x v="322"/>
  </r>
  <r>
    <x v="149"/>
    <n v="21"/>
    <n v="8"/>
    <n v="10"/>
    <n v="0.15"/>
    <x v="323"/>
  </r>
  <r>
    <x v="149"/>
    <n v="51"/>
    <n v="42.4"/>
    <n v="18"/>
    <n v="0.15"/>
    <x v="324"/>
  </r>
  <r>
    <x v="150"/>
    <n v="35"/>
    <n v="14.4"/>
    <n v="30"/>
    <n v="0"/>
    <x v="124"/>
  </r>
  <r>
    <x v="150"/>
    <n v="55"/>
    <n v="19.2"/>
    <n v="120"/>
    <n v="0.1"/>
    <x v="325"/>
  </r>
  <r>
    <x v="151"/>
    <n v="68"/>
    <n v="10"/>
    <n v="60"/>
    <n v="0"/>
    <x v="113"/>
  </r>
  <r>
    <x v="151"/>
    <n v="71"/>
    <n v="17.2"/>
    <n v="30"/>
    <n v="0"/>
    <x v="170"/>
  </r>
  <r>
    <x v="151"/>
    <n v="76"/>
    <n v="14.4"/>
    <n v="35"/>
    <n v="0"/>
    <x v="326"/>
  </r>
  <r>
    <x v="151"/>
    <n v="77"/>
    <n v="10.4"/>
    <n v="14"/>
    <n v="0"/>
    <x v="157"/>
  </r>
  <r>
    <x v="152"/>
    <n v="29"/>
    <n v="99"/>
    <n v="21"/>
    <n v="0"/>
    <x v="327"/>
  </r>
  <r>
    <x v="152"/>
    <n v="35"/>
    <n v="14.4"/>
    <n v="35"/>
    <n v="0"/>
    <x v="326"/>
  </r>
  <r>
    <x v="152"/>
    <n v="49"/>
    <n v="16"/>
    <n v="30"/>
    <n v="0"/>
    <x v="136"/>
  </r>
  <r>
    <x v="153"/>
    <n v="30"/>
    <n v="20.7"/>
    <n v="18"/>
    <n v="0"/>
    <x v="328"/>
  </r>
  <r>
    <x v="153"/>
    <n v="56"/>
    <n v="30.4"/>
    <n v="70"/>
    <n v="0"/>
    <x v="329"/>
  </r>
  <r>
    <x v="153"/>
    <n v="65"/>
    <n v="16.8"/>
    <n v="20"/>
    <n v="0"/>
    <x v="10"/>
  </r>
  <r>
    <x v="153"/>
    <n v="71"/>
    <n v="17.2"/>
    <n v="60"/>
    <n v="0"/>
    <x v="321"/>
  </r>
  <r>
    <x v="154"/>
    <n v="23"/>
    <n v="7.2"/>
    <n v="60"/>
    <n v="0"/>
    <x v="124"/>
  </r>
  <r>
    <x v="154"/>
    <n v="63"/>
    <n v="35.1"/>
    <n v="65"/>
    <n v="0"/>
    <x v="330"/>
  </r>
  <r>
    <x v="155"/>
    <n v="16"/>
    <n v="13.9"/>
    <n v="21"/>
    <n v="0.15"/>
    <x v="174"/>
  </r>
  <r>
    <x v="155"/>
    <n v="48"/>
    <n v="10.199999999999999"/>
    <n v="70"/>
    <n v="0.15"/>
    <x v="331"/>
  </r>
  <r>
    <x v="156"/>
    <n v="26"/>
    <n v="24.9"/>
    <n v="30"/>
    <n v="0.05"/>
    <x v="332"/>
  </r>
  <r>
    <x v="156"/>
    <n v="42"/>
    <n v="11.2"/>
    <n v="40"/>
    <n v="0.05"/>
    <x v="333"/>
  </r>
  <r>
    <x v="156"/>
    <n v="49"/>
    <n v="16"/>
    <n v="30"/>
    <n v="0.05"/>
    <x v="58"/>
  </r>
  <r>
    <x v="157"/>
    <n v="3"/>
    <n v="8"/>
    <n v="50"/>
    <n v="0"/>
    <x v="62"/>
  </r>
  <r>
    <x v="158"/>
    <n v="1"/>
    <n v="14.4"/>
    <n v="10"/>
    <n v="0"/>
    <x v="171"/>
  </r>
  <r>
    <x v="158"/>
    <n v="21"/>
    <n v="8"/>
    <n v="30"/>
    <n v="0.1"/>
    <x v="45"/>
  </r>
  <r>
    <x v="158"/>
    <n v="28"/>
    <n v="36.4"/>
    <n v="42"/>
    <n v="0.1"/>
    <x v="334"/>
  </r>
  <r>
    <x v="158"/>
    <n v="36"/>
    <n v="15.2"/>
    <n v="5"/>
    <n v="0.1"/>
    <x v="335"/>
  </r>
  <r>
    <x v="158"/>
    <n v="40"/>
    <n v="14.7"/>
    <n v="2"/>
    <n v="0.1"/>
    <x v="336"/>
  </r>
  <r>
    <x v="159"/>
    <n v="11"/>
    <n v="16.8"/>
    <n v="30"/>
    <n v="0"/>
    <x v="326"/>
  </r>
  <r>
    <x v="159"/>
    <n v="69"/>
    <n v="28.8"/>
    <n v="15"/>
    <n v="0"/>
    <x v="124"/>
  </r>
  <r>
    <x v="159"/>
    <n v="71"/>
    <n v="17.2"/>
    <n v="15"/>
    <n v="0"/>
    <x v="306"/>
  </r>
  <r>
    <x v="160"/>
    <n v="37"/>
    <n v="20.8"/>
    <n v="10"/>
    <n v="0"/>
    <x v="337"/>
  </r>
  <r>
    <x v="160"/>
    <n v="54"/>
    <n v="5.9"/>
    <n v="6"/>
    <n v="0"/>
    <x v="338"/>
  </r>
  <r>
    <x v="160"/>
    <n v="62"/>
    <n v="39.4"/>
    <n v="35"/>
    <n v="0"/>
    <x v="339"/>
  </r>
  <r>
    <x v="161"/>
    <n v="14"/>
    <n v="18.600000000000001"/>
    <n v="12"/>
    <n v="0"/>
    <x v="340"/>
  </r>
  <r>
    <x v="161"/>
    <n v="21"/>
    <n v="8"/>
    <n v="12"/>
    <n v="0"/>
    <x v="297"/>
  </r>
  <r>
    <x v="162"/>
    <n v="33"/>
    <n v="2"/>
    <n v="49"/>
    <n v="0"/>
    <x v="1"/>
  </r>
  <r>
    <x v="162"/>
    <n v="59"/>
    <n v="44"/>
    <n v="16"/>
    <n v="0"/>
    <x v="341"/>
  </r>
  <r>
    <x v="163"/>
    <n v="41"/>
    <n v="7.7"/>
    <n v="25"/>
    <n v="0.2"/>
    <x v="167"/>
  </r>
  <r>
    <x v="163"/>
    <n v="44"/>
    <n v="15.5"/>
    <n v="40"/>
    <n v="0.2"/>
    <x v="342"/>
  </r>
  <r>
    <x v="163"/>
    <n v="59"/>
    <n v="44"/>
    <n v="9"/>
    <n v="0.2"/>
    <x v="343"/>
  </r>
  <r>
    <x v="164"/>
    <n v="14"/>
    <n v="18.600000000000001"/>
    <n v="20"/>
    <n v="0.1"/>
    <x v="110"/>
  </r>
  <r>
    <x v="165"/>
    <n v="1"/>
    <n v="14.4"/>
    <n v="24"/>
    <n v="0"/>
    <x v="344"/>
  </r>
  <r>
    <x v="165"/>
    <n v="62"/>
    <n v="39.4"/>
    <n v="40"/>
    <n v="0"/>
    <x v="100"/>
  </r>
  <r>
    <x v="165"/>
    <n v="76"/>
    <n v="14.4"/>
    <n v="14"/>
    <n v="0"/>
    <x v="156"/>
  </r>
  <r>
    <x v="166"/>
    <n v="19"/>
    <n v="7.3"/>
    <n v="18"/>
    <n v="0.05"/>
    <x v="345"/>
  </r>
  <r>
    <x v="166"/>
    <n v="33"/>
    <n v="2"/>
    <n v="50"/>
    <n v="0"/>
    <x v="187"/>
  </r>
  <r>
    <x v="167"/>
    <n v="17"/>
    <n v="31.2"/>
    <n v="2"/>
    <n v="0"/>
    <x v="346"/>
  </r>
  <r>
    <x v="167"/>
    <n v="33"/>
    <n v="2"/>
    <n v="20"/>
    <n v="0"/>
    <x v="66"/>
  </r>
  <r>
    <x v="168"/>
    <n v="19"/>
    <n v="7.3"/>
    <n v="20"/>
    <n v="0"/>
    <x v="347"/>
  </r>
  <r>
    <x v="168"/>
    <n v="53"/>
    <n v="26.2"/>
    <n v="10"/>
    <n v="0"/>
    <x v="143"/>
  </r>
  <r>
    <x v="168"/>
    <n v="57"/>
    <n v="15.6"/>
    <n v="20"/>
    <n v="0"/>
    <x v="348"/>
  </r>
  <r>
    <x v="169"/>
    <n v="38"/>
    <n v="210.8"/>
    <n v="50"/>
    <n v="0"/>
    <x v="349"/>
  </r>
  <r>
    <x v="169"/>
    <n v="46"/>
    <n v="9.6"/>
    <n v="2"/>
    <n v="0.25"/>
    <x v="350"/>
  </r>
  <r>
    <x v="169"/>
    <n v="68"/>
    <n v="10"/>
    <n v="36"/>
    <n v="0.25"/>
    <x v="351"/>
  </r>
  <r>
    <x v="169"/>
    <n v="77"/>
    <n v="10.4"/>
    <n v="35"/>
    <n v="0"/>
    <x v="352"/>
  </r>
  <r>
    <x v="170"/>
    <n v="2"/>
    <n v="15.2"/>
    <n v="60"/>
    <n v="0"/>
    <x v="353"/>
  </r>
  <r>
    <x v="170"/>
    <n v="47"/>
    <n v="7.6"/>
    <n v="55"/>
    <n v="0"/>
    <x v="354"/>
  </r>
  <r>
    <x v="170"/>
    <n v="61"/>
    <n v="22.8"/>
    <n v="16"/>
    <n v="0"/>
    <x v="355"/>
  </r>
  <r>
    <x v="170"/>
    <n v="74"/>
    <n v="8"/>
    <n v="15"/>
    <n v="0"/>
    <x v="178"/>
  </r>
  <r>
    <x v="171"/>
    <n v="60"/>
    <n v="27.2"/>
    <n v="60"/>
    <n v="0.05"/>
    <x v="356"/>
  </r>
  <r>
    <x v="171"/>
    <n v="69"/>
    <n v="28.8"/>
    <n v="20"/>
    <n v="0.05"/>
    <x v="357"/>
  </r>
  <r>
    <x v="172"/>
    <n v="9"/>
    <n v="77.599999999999994"/>
    <n v="20"/>
    <n v="0.1"/>
    <x v="358"/>
  </r>
  <r>
    <x v="172"/>
    <n v="13"/>
    <n v="4.8"/>
    <n v="2"/>
    <n v="0.1"/>
    <x v="359"/>
  </r>
  <r>
    <x v="172"/>
    <n v="70"/>
    <n v="12"/>
    <n v="8"/>
    <n v="0.1"/>
    <x v="26"/>
  </r>
  <r>
    <x v="172"/>
    <n v="73"/>
    <n v="12"/>
    <n v="20"/>
    <n v="0.1"/>
    <x v="45"/>
  </r>
  <r>
    <x v="173"/>
    <n v="19"/>
    <n v="7.3"/>
    <n v="4"/>
    <n v="0.15"/>
    <x v="360"/>
  </r>
  <r>
    <x v="173"/>
    <n v="26"/>
    <n v="24.9"/>
    <n v="30"/>
    <n v="0"/>
    <x v="361"/>
  </r>
  <r>
    <x v="173"/>
    <n v="53"/>
    <n v="26.2"/>
    <n v="15"/>
    <n v="0.15"/>
    <x v="362"/>
  </r>
  <r>
    <x v="173"/>
    <n v="77"/>
    <n v="10.4"/>
    <n v="10"/>
    <n v="0.15"/>
    <x v="363"/>
  </r>
  <r>
    <x v="174"/>
    <n v="26"/>
    <n v="24.9"/>
    <n v="2"/>
    <n v="0"/>
    <x v="364"/>
  </r>
  <r>
    <x v="175"/>
    <n v="31"/>
    <n v="10"/>
    <n v="14"/>
    <n v="0"/>
    <x v="365"/>
  </r>
  <r>
    <x v="175"/>
    <n v="59"/>
    <n v="44"/>
    <n v="20"/>
    <n v="0"/>
    <x v="366"/>
  </r>
  <r>
    <x v="176"/>
    <n v="35"/>
    <n v="14.4"/>
    <n v="60"/>
    <n v="0.2"/>
    <x v="367"/>
  </r>
  <r>
    <x v="176"/>
    <n v="38"/>
    <n v="210.8"/>
    <n v="49"/>
    <n v="0.2"/>
    <x v="368"/>
  </r>
  <r>
    <x v="176"/>
    <n v="68"/>
    <n v="10"/>
    <n v="30"/>
    <n v="0.2"/>
    <x v="49"/>
  </r>
  <r>
    <x v="177"/>
    <n v="55"/>
    <n v="19.2"/>
    <n v="10"/>
    <n v="0.25"/>
    <x v="171"/>
  </r>
  <r>
    <x v="177"/>
    <n v="76"/>
    <n v="14.4"/>
    <n v="20"/>
    <n v="0.25"/>
    <x v="45"/>
  </r>
  <r>
    <x v="178"/>
    <n v="56"/>
    <n v="30.4"/>
    <n v="5"/>
    <n v="0"/>
    <x v="369"/>
  </r>
  <r>
    <x v="178"/>
    <n v="64"/>
    <n v="26.6"/>
    <n v="7"/>
    <n v="0"/>
    <x v="370"/>
  </r>
  <r>
    <x v="179"/>
    <n v="14"/>
    <n v="18.600000000000001"/>
    <n v="35"/>
    <n v="0"/>
    <x v="371"/>
  </r>
  <r>
    <x v="180"/>
    <n v="46"/>
    <n v="9.6"/>
    <n v="20"/>
    <n v="0"/>
    <x v="300"/>
  </r>
  <r>
    <x v="181"/>
    <n v="50"/>
    <n v="13"/>
    <n v="40"/>
    <n v="0"/>
    <x v="372"/>
  </r>
  <r>
    <x v="181"/>
    <n v="63"/>
    <n v="35.1"/>
    <n v="35"/>
    <n v="0.25"/>
    <x v="373"/>
  </r>
  <r>
    <x v="182"/>
    <n v="17"/>
    <n v="31.2"/>
    <n v="45"/>
    <n v="0.2"/>
    <x v="374"/>
  </r>
  <r>
    <x v="182"/>
    <n v="21"/>
    <n v="8"/>
    <n v="50"/>
    <n v="0"/>
    <x v="62"/>
  </r>
  <r>
    <x v="182"/>
    <n v="56"/>
    <n v="30.4"/>
    <n v="30"/>
    <n v="0"/>
    <x v="353"/>
  </r>
  <r>
    <x v="182"/>
    <n v="59"/>
    <n v="44"/>
    <n v="70"/>
    <n v="0.2"/>
    <x v="375"/>
  </r>
  <r>
    <x v="183"/>
    <n v="17"/>
    <n v="31.2"/>
    <n v="50"/>
    <n v="0.25"/>
    <x v="376"/>
  </r>
  <r>
    <x v="183"/>
    <n v="40"/>
    <n v="14.7"/>
    <n v="50"/>
    <n v="0.25"/>
    <x v="377"/>
  </r>
  <r>
    <x v="183"/>
    <n v="47"/>
    <n v="7.6"/>
    <n v="30"/>
    <n v="0.25"/>
    <x v="378"/>
  </r>
  <r>
    <x v="184"/>
    <n v="26"/>
    <n v="24.9"/>
    <n v="10"/>
    <n v="0"/>
    <x v="379"/>
  </r>
  <r>
    <x v="184"/>
    <n v="54"/>
    <n v="5.9"/>
    <n v="40"/>
    <n v="0"/>
    <x v="380"/>
  </r>
  <r>
    <x v="185"/>
    <n v="56"/>
    <n v="30.4"/>
    <n v="28"/>
    <n v="0"/>
    <x v="381"/>
  </r>
  <r>
    <x v="186"/>
    <n v="11"/>
    <n v="16.8"/>
    <n v="6"/>
    <n v="0"/>
    <x v="382"/>
  </r>
  <r>
    <x v="186"/>
    <n v="76"/>
    <n v="14.4"/>
    <n v="18"/>
    <n v="0.15"/>
    <x v="383"/>
  </r>
  <r>
    <x v="187"/>
    <n v="2"/>
    <n v="15.2"/>
    <n v="10"/>
    <n v="0"/>
    <x v="369"/>
  </r>
  <r>
    <x v="187"/>
    <n v="22"/>
    <n v="16.8"/>
    <n v="12"/>
    <n v="0"/>
    <x v="122"/>
  </r>
  <r>
    <x v="187"/>
    <n v="72"/>
    <n v="27.8"/>
    <n v="10"/>
    <n v="0"/>
    <x v="384"/>
  </r>
  <r>
    <x v="188"/>
    <n v="46"/>
    <n v="9.6"/>
    <n v="5"/>
    <n v="0"/>
    <x v="60"/>
  </r>
  <r>
    <x v="188"/>
    <n v="56"/>
    <n v="30.4"/>
    <n v="40"/>
    <n v="0.1"/>
    <x v="385"/>
  </r>
  <r>
    <x v="188"/>
    <n v="64"/>
    <n v="26.6"/>
    <n v="30"/>
    <n v="0.1"/>
    <x v="386"/>
  </r>
  <r>
    <x v="188"/>
    <n v="75"/>
    <n v="6.2"/>
    <n v="24"/>
    <n v="0.1"/>
    <x v="387"/>
  </r>
  <r>
    <x v="189"/>
    <n v="53"/>
    <n v="26.2"/>
    <n v="15"/>
    <n v="0"/>
    <x v="23"/>
  </r>
  <r>
    <x v="190"/>
    <n v="19"/>
    <n v="7.3"/>
    <n v="15"/>
    <n v="0.2"/>
    <x v="388"/>
  </r>
  <r>
    <x v="190"/>
    <n v="34"/>
    <n v="11.2"/>
    <n v="20"/>
    <n v="0.2"/>
    <x v="389"/>
  </r>
  <r>
    <x v="190"/>
    <n v="57"/>
    <n v="15.6"/>
    <n v="15"/>
    <n v="0.2"/>
    <x v="390"/>
  </r>
  <r>
    <x v="191"/>
    <n v="12"/>
    <n v="30.4"/>
    <n v="15"/>
    <n v="0"/>
    <x v="58"/>
  </r>
  <r>
    <x v="191"/>
    <n v="16"/>
    <n v="13.9"/>
    <n v="16"/>
    <n v="0"/>
    <x v="391"/>
  </r>
  <r>
    <x v="191"/>
    <n v="64"/>
    <n v="26.6"/>
    <n v="6"/>
    <n v="0"/>
    <x v="392"/>
  </r>
  <r>
    <x v="191"/>
    <n v="74"/>
    <n v="8"/>
    <n v="30"/>
    <n v="0"/>
    <x v="49"/>
  </r>
  <r>
    <x v="192"/>
    <n v="2"/>
    <n v="15.2"/>
    <n v="45"/>
    <n v="0.15"/>
    <x v="393"/>
  </r>
  <r>
    <x v="192"/>
    <n v="16"/>
    <n v="13.9"/>
    <n v="49"/>
    <n v="0.15"/>
    <x v="394"/>
  </r>
  <r>
    <x v="192"/>
    <n v="29"/>
    <n v="99"/>
    <n v="24"/>
    <n v="0.15"/>
    <x v="395"/>
  </r>
  <r>
    <x v="192"/>
    <n v="61"/>
    <n v="22.8"/>
    <n v="90"/>
    <n v="0.15"/>
    <x v="396"/>
  </r>
  <r>
    <x v="193"/>
    <n v="27"/>
    <n v="35.1"/>
    <n v="50"/>
    <n v="0"/>
    <x v="397"/>
  </r>
  <r>
    <x v="194"/>
    <n v="11"/>
    <n v="16.8"/>
    <n v="30"/>
    <n v="0"/>
    <x v="326"/>
  </r>
  <r>
    <x v="194"/>
    <n v="54"/>
    <n v="5.9"/>
    <n v="80"/>
    <n v="0"/>
    <x v="398"/>
  </r>
  <r>
    <x v="194"/>
    <n v="66"/>
    <n v="13.6"/>
    <n v="60"/>
    <n v="0"/>
    <x v="399"/>
  </r>
  <r>
    <x v="195"/>
    <n v="11"/>
    <n v="16.8"/>
    <n v="6"/>
    <n v="0.2"/>
    <x v="400"/>
  </r>
  <r>
    <x v="195"/>
    <n v="28"/>
    <n v="36.4"/>
    <n v="12"/>
    <n v="0"/>
    <x v="401"/>
  </r>
  <r>
    <x v="196"/>
    <n v="17"/>
    <n v="31.2"/>
    <n v="10"/>
    <n v="0"/>
    <x v="348"/>
  </r>
  <r>
    <x v="196"/>
    <n v="26"/>
    <n v="24.9"/>
    <n v="15"/>
    <n v="0"/>
    <x v="402"/>
  </r>
  <r>
    <x v="196"/>
    <n v="35"/>
    <n v="14.4"/>
    <n v="8"/>
    <n v="0"/>
    <x v="403"/>
  </r>
  <r>
    <x v="196"/>
    <n v="41"/>
    <n v="7.7"/>
    <n v="30"/>
    <n v="0"/>
    <x v="404"/>
  </r>
  <r>
    <x v="197"/>
    <n v="39"/>
    <n v="14.4"/>
    <n v="6"/>
    <n v="0"/>
    <x v="26"/>
  </r>
  <r>
    <x v="197"/>
    <n v="54"/>
    <n v="5.9"/>
    <n v="15"/>
    <n v="0"/>
    <x v="193"/>
  </r>
  <r>
    <x v="198"/>
    <n v="19"/>
    <n v="7.3"/>
    <n v="12"/>
    <n v="0.1"/>
    <x v="405"/>
  </r>
  <r>
    <x v="198"/>
    <n v="24"/>
    <n v="3.6"/>
    <n v="20"/>
    <n v="0.1"/>
    <x v="406"/>
  </r>
  <r>
    <x v="198"/>
    <n v="31"/>
    <n v="10"/>
    <n v="3"/>
    <n v="0.1"/>
    <x v="105"/>
  </r>
  <r>
    <x v="198"/>
    <n v="52"/>
    <n v="5.6"/>
    <n v="15"/>
    <n v="0.1"/>
    <x v="407"/>
  </r>
  <r>
    <x v="199"/>
    <n v="19"/>
    <n v="7.3"/>
    <n v="40"/>
    <n v="0"/>
    <x v="408"/>
  </r>
  <r>
    <x v="199"/>
    <n v="65"/>
    <n v="16.8"/>
    <n v="35"/>
    <n v="0"/>
    <x v="409"/>
  </r>
  <r>
    <x v="199"/>
    <n v="71"/>
    <n v="17.2"/>
    <n v="2"/>
    <n v="0"/>
    <x v="138"/>
  </r>
  <r>
    <x v="200"/>
    <n v="26"/>
    <n v="24.9"/>
    <n v="6"/>
    <n v="0"/>
    <x v="410"/>
  </r>
  <r>
    <x v="200"/>
    <n v="40"/>
    <n v="14.7"/>
    <n v="20"/>
    <n v="0"/>
    <x v="411"/>
  </r>
  <r>
    <x v="201"/>
    <n v="10"/>
    <n v="24.8"/>
    <n v="14"/>
    <n v="0"/>
    <x v="412"/>
  </r>
  <r>
    <x v="201"/>
    <n v="52"/>
    <n v="5.6"/>
    <n v="20"/>
    <n v="0"/>
    <x v="172"/>
  </r>
  <r>
    <x v="201"/>
    <n v="62"/>
    <n v="39.4"/>
    <n v="35"/>
    <n v="0"/>
    <x v="339"/>
  </r>
  <r>
    <x v="202"/>
    <n v="10"/>
    <n v="24.8"/>
    <n v="20"/>
    <n v="0.2"/>
    <x v="309"/>
  </r>
  <r>
    <x v="202"/>
    <n v="54"/>
    <n v="5.9"/>
    <n v="6"/>
    <n v="0.2"/>
    <x v="413"/>
  </r>
  <r>
    <x v="203"/>
    <n v="55"/>
    <n v="19.2"/>
    <n v="120"/>
    <n v="0.1"/>
    <x v="325"/>
  </r>
  <r>
    <x v="203"/>
    <n v="64"/>
    <n v="26.6"/>
    <n v="35"/>
    <n v="0.1"/>
    <x v="67"/>
  </r>
  <r>
    <x v="203"/>
    <n v="65"/>
    <n v="16.8"/>
    <n v="28"/>
    <n v="0.1"/>
    <x v="414"/>
  </r>
  <r>
    <x v="203"/>
    <n v="77"/>
    <n v="10.4"/>
    <n v="55"/>
    <n v="0.1"/>
    <x v="415"/>
  </r>
  <r>
    <x v="204"/>
    <n v="28"/>
    <n v="36.4"/>
    <n v="15"/>
    <n v="0"/>
    <x v="416"/>
  </r>
  <r>
    <x v="204"/>
    <n v="44"/>
    <n v="15.5"/>
    <n v="100"/>
    <n v="0.05"/>
    <x v="417"/>
  </r>
  <r>
    <x v="205"/>
    <n v="48"/>
    <n v="10.199999999999999"/>
    <n v="15"/>
    <n v="0.1"/>
    <x v="418"/>
  </r>
  <r>
    <x v="205"/>
    <n v="70"/>
    <n v="12"/>
    <n v="25"/>
    <n v="0.1"/>
    <x v="351"/>
  </r>
  <r>
    <x v="206"/>
    <n v="16"/>
    <n v="13.9"/>
    <n v="20"/>
    <n v="0.2"/>
    <x v="391"/>
  </r>
  <r>
    <x v="206"/>
    <n v="33"/>
    <n v="2"/>
    <n v="20"/>
    <n v="0.2"/>
    <x v="419"/>
  </r>
  <r>
    <x v="206"/>
    <n v="46"/>
    <n v="9.6"/>
    <n v="10"/>
    <n v="0.2"/>
    <x v="420"/>
  </r>
  <r>
    <x v="207"/>
    <n v="39"/>
    <n v="14.4"/>
    <n v="20"/>
    <n v="0"/>
    <x v="38"/>
  </r>
  <r>
    <x v="207"/>
    <n v="53"/>
    <n v="26.2"/>
    <n v="50"/>
    <n v="0"/>
    <x v="421"/>
  </r>
  <r>
    <x v="207"/>
    <n v="61"/>
    <n v="22.8"/>
    <n v="25"/>
    <n v="0"/>
    <x v="422"/>
  </r>
  <r>
    <x v="207"/>
    <n v="71"/>
    <n v="17.2"/>
    <n v="30"/>
    <n v="0"/>
    <x v="170"/>
  </r>
  <r>
    <x v="208"/>
    <n v="21"/>
    <n v="8"/>
    <n v="40"/>
    <n v="0.15"/>
    <x v="423"/>
  </r>
  <r>
    <x v="208"/>
    <n v="49"/>
    <n v="16"/>
    <n v="21"/>
    <n v="0.15"/>
    <x v="424"/>
  </r>
  <r>
    <x v="209"/>
    <n v="59"/>
    <n v="44"/>
    <n v="36"/>
    <n v="0"/>
    <x v="425"/>
  </r>
  <r>
    <x v="210"/>
    <n v="26"/>
    <n v="24.9"/>
    <n v="30"/>
    <n v="0"/>
    <x v="361"/>
  </r>
  <r>
    <x v="210"/>
    <n v="28"/>
    <n v="36.4"/>
    <n v="30"/>
    <n v="0"/>
    <x v="252"/>
  </r>
  <r>
    <x v="210"/>
    <n v="43"/>
    <n v="36.799999999999997"/>
    <n v="20"/>
    <n v="0"/>
    <x v="151"/>
  </r>
  <r>
    <x v="210"/>
    <n v="56"/>
    <n v="30.4"/>
    <n v="15"/>
    <n v="0"/>
    <x v="58"/>
  </r>
  <r>
    <x v="210"/>
    <n v="71"/>
    <n v="17.2"/>
    <n v="50"/>
    <n v="0"/>
    <x v="426"/>
  </r>
  <r>
    <x v="211"/>
    <n v="7"/>
    <n v="24"/>
    <n v="16"/>
    <n v="0.05"/>
    <x v="427"/>
  </r>
  <r>
    <x v="211"/>
    <n v="46"/>
    <n v="9.6"/>
    <n v="20"/>
    <n v="0.05"/>
    <x v="161"/>
  </r>
  <r>
    <x v="211"/>
    <n v="72"/>
    <n v="27.8"/>
    <n v="40"/>
    <n v="0"/>
    <x v="180"/>
  </r>
  <r>
    <x v="212"/>
    <n v="68"/>
    <n v="10"/>
    <n v="21"/>
    <n v="0.25"/>
    <x v="428"/>
  </r>
  <r>
    <x v="212"/>
    <n v="75"/>
    <n v="6.2"/>
    <n v="4"/>
    <n v="0.25"/>
    <x v="429"/>
  </r>
  <r>
    <x v="213"/>
    <n v="21"/>
    <n v="8"/>
    <n v="40"/>
    <n v="0.25"/>
    <x v="49"/>
  </r>
  <r>
    <x v="213"/>
    <n v="30"/>
    <n v="20.7"/>
    <n v="28"/>
    <n v="0.25"/>
    <x v="430"/>
  </r>
  <r>
    <x v="213"/>
    <n v="55"/>
    <n v="19.2"/>
    <n v="60"/>
    <n v="0.25"/>
    <x v="125"/>
  </r>
  <r>
    <x v="214"/>
    <n v="13"/>
    <n v="4.8"/>
    <n v="1"/>
    <n v="0"/>
    <x v="431"/>
  </r>
  <r>
    <x v="214"/>
    <n v="23"/>
    <n v="7.2"/>
    <n v="21"/>
    <n v="0"/>
    <x v="432"/>
  </r>
  <r>
    <x v="215"/>
    <n v="19"/>
    <n v="7.3"/>
    <n v="21"/>
    <n v="0"/>
    <x v="433"/>
  </r>
  <r>
    <x v="215"/>
    <n v="42"/>
    <n v="11.2"/>
    <n v="50"/>
    <n v="0"/>
    <x v="255"/>
  </r>
  <r>
    <x v="216"/>
    <n v="4"/>
    <n v="17.600000000000001"/>
    <n v="16"/>
    <n v="0.2"/>
    <x v="434"/>
  </r>
  <r>
    <x v="216"/>
    <n v="43"/>
    <n v="36.799999999999997"/>
    <n v="3"/>
    <n v="0"/>
    <x v="435"/>
  </r>
  <r>
    <x v="216"/>
    <n v="56"/>
    <n v="30.4"/>
    <n v="30"/>
    <n v="0.2"/>
    <x v="436"/>
  </r>
  <r>
    <x v="216"/>
    <n v="60"/>
    <n v="27.2"/>
    <n v="20"/>
    <n v="0"/>
    <x v="294"/>
  </r>
  <r>
    <x v="217"/>
    <n v="24"/>
    <n v="3.6"/>
    <n v="25"/>
    <n v="0"/>
    <x v="239"/>
  </r>
  <r>
    <x v="217"/>
    <n v="29"/>
    <n v="99"/>
    <n v="18"/>
    <n v="0.1"/>
    <x v="437"/>
  </r>
  <r>
    <x v="217"/>
    <n v="40"/>
    <n v="14.7"/>
    <n v="20"/>
    <n v="0"/>
    <x v="411"/>
  </r>
  <r>
    <x v="217"/>
    <n v="45"/>
    <n v="7.6"/>
    <n v="30"/>
    <n v="0.1"/>
    <x v="438"/>
  </r>
  <r>
    <x v="217"/>
    <n v="50"/>
    <n v="13"/>
    <n v="25"/>
    <n v="0"/>
    <x v="439"/>
  </r>
  <r>
    <x v="218"/>
    <n v="11"/>
    <n v="16.8"/>
    <n v="10"/>
    <n v="0"/>
    <x v="0"/>
  </r>
  <r>
    <x v="218"/>
    <n v="46"/>
    <n v="9.6"/>
    <n v="5"/>
    <n v="0"/>
    <x v="60"/>
  </r>
  <r>
    <x v="219"/>
    <n v="24"/>
    <n v="3.6"/>
    <n v="28"/>
    <n v="0"/>
    <x v="43"/>
  </r>
  <r>
    <x v="219"/>
    <n v="25"/>
    <n v="11.2"/>
    <n v="12"/>
    <n v="0"/>
    <x v="440"/>
  </r>
  <r>
    <x v="220"/>
    <n v="30"/>
    <n v="20.7"/>
    <n v="8"/>
    <n v="0"/>
    <x v="441"/>
  </r>
  <r>
    <x v="220"/>
    <n v="43"/>
    <n v="36.799999999999997"/>
    <n v="15"/>
    <n v="0"/>
    <x v="119"/>
  </r>
  <r>
    <x v="221"/>
    <n v="2"/>
    <n v="15.2"/>
    <n v="40"/>
    <n v="0.15"/>
    <x v="442"/>
  </r>
  <r>
    <x v="221"/>
    <n v="16"/>
    <n v="13.9"/>
    <n v="35"/>
    <n v="0.15"/>
    <x v="443"/>
  </r>
  <r>
    <x v="221"/>
    <n v="44"/>
    <n v="15.5"/>
    <n v="2"/>
    <n v="0.15"/>
    <x v="444"/>
  </r>
  <r>
    <x v="222"/>
    <n v="18"/>
    <n v="50"/>
    <n v="30"/>
    <n v="0"/>
    <x v="445"/>
  </r>
  <r>
    <x v="222"/>
    <n v="23"/>
    <n v="7.2"/>
    <n v="15"/>
    <n v="0"/>
    <x v="446"/>
  </r>
  <r>
    <x v="222"/>
    <n v="64"/>
    <n v="26.6"/>
    <n v="8"/>
    <n v="0"/>
    <x v="447"/>
  </r>
  <r>
    <x v="223"/>
    <n v="7"/>
    <n v="24"/>
    <n v="30"/>
    <n v="0"/>
    <x v="448"/>
  </r>
  <r>
    <x v="223"/>
    <n v="56"/>
    <n v="30.4"/>
    <n v="20"/>
    <n v="0"/>
    <x v="28"/>
  </r>
  <r>
    <x v="224"/>
    <n v="24"/>
    <n v="3.6"/>
    <n v="80"/>
    <n v="0.05"/>
    <x v="449"/>
  </r>
  <r>
    <x v="224"/>
    <n v="51"/>
    <n v="42.4"/>
    <n v="18"/>
    <n v="0"/>
    <x v="450"/>
  </r>
  <r>
    <x v="225"/>
    <n v="33"/>
    <n v="2"/>
    <n v="12"/>
    <n v="0"/>
    <x v="451"/>
  </r>
  <r>
    <x v="225"/>
    <n v="71"/>
    <n v="17.2"/>
    <n v="12"/>
    <n v="0"/>
    <x v="452"/>
  </r>
  <r>
    <x v="226"/>
    <n v="14"/>
    <n v="18.600000000000001"/>
    <n v="12"/>
    <n v="0"/>
    <x v="340"/>
  </r>
  <r>
    <x v="226"/>
    <n v="28"/>
    <n v="36.4"/>
    <n v="18"/>
    <n v="0"/>
    <x v="453"/>
  </r>
  <r>
    <x v="226"/>
    <n v="40"/>
    <n v="14.7"/>
    <n v="21"/>
    <n v="0"/>
    <x v="454"/>
  </r>
  <r>
    <x v="226"/>
    <n v="75"/>
    <n v="6.2"/>
    <n v="10"/>
    <n v="0"/>
    <x v="160"/>
  </r>
  <r>
    <x v="227"/>
    <n v="31"/>
    <n v="10"/>
    <n v="35"/>
    <n v="0.15"/>
    <x v="455"/>
  </r>
  <r>
    <x v="227"/>
    <n v="66"/>
    <n v="13.6"/>
    <n v="60"/>
    <n v="0.15"/>
    <x v="456"/>
  </r>
  <r>
    <x v="227"/>
    <n v="76"/>
    <n v="14.4"/>
    <n v="42"/>
    <n v="0.15"/>
    <x v="457"/>
  </r>
  <r>
    <x v="228"/>
    <n v="55"/>
    <n v="19.2"/>
    <n v="2"/>
    <n v="0.05"/>
    <x v="458"/>
  </r>
  <r>
    <x v="228"/>
    <n v="70"/>
    <n v="12"/>
    <n v="12"/>
    <n v="0"/>
    <x v="171"/>
  </r>
  <r>
    <x v="229"/>
    <n v="1"/>
    <n v="14.4"/>
    <n v="15"/>
    <n v="0"/>
    <x v="45"/>
  </r>
  <r>
    <x v="229"/>
    <n v="21"/>
    <n v="8"/>
    <n v="21"/>
    <n v="0.25"/>
    <x v="459"/>
  </r>
  <r>
    <x v="229"/>
    <n v="39"/>
    <n v="14.4"/>
    <n v="20"/>
    <n v="0.25"/>
    <x v="45"/>
  </r>
  <r>
    <x v="230"/>
    <n v="10"/>
    <n v="24.8"/>
    <n v="20"/>
    <n v="0.05"/>
    <x v="460"/>
  </r>
  <r>
    <x v="231"/>
    <n v="38"/>
    <n v="210.8"/>
    <n v="30"/>
    <n v="0"/>
    <x v="276"/>
  </r>
  <r>
    <x v="231"/>
    <n v="53"/>
    <n v="26.2"/>
    <n v="28"/>
    <n v="0"/>
    <x v="461"/>
  </r>
  <r>
    <x v="231"/>
    <n v="59"/>
    <n v="44"/>
    <n v="60"/>
    <n v="0"/>
    <x v="462"/>
  </r>
  <r>
    <x v="231"/>
    <n v="64"/>
    <n v="26.6"/>
    <n v="30"/>
    <n v="0"/>
    <x v="272"/>
  </r>
  <r>
    <x v="232"/>
    <n v="47"/>
    <n v="7.6"/>
    <n v="30"/>
    <n v="0"/>
    <x v="463"/>
  </r>
  <r>
    <x v="232"/>
    <n v="59"/>
    <n v="44"/>
    <n v="12"/>
    <n v="0"/>
    <x v="305"/>
  </r>
  <r>
    <x v="233"/>
    <n v="49"/>
    <n v="16"/>
    <n v="24"/>
    <n v="0"/>
    <x v="82"/>
  </r>
  <r>
    <x v="233"/>
    <n v="60"/>
    <n v="27.2"/>
    <n v="40"/>
    <n v="0"/>
    <x v="13"/>
  </r>
  <r>
    <x v="234"/>
    <n v="40"/>
    <n v="14.7"/>
    <n v="10"/>
    <n v="0"/>
    <x v="129"/>
  </r>
  <r>
    <x v="235"/>
    <n v="34"/>
    <n v="11.2"/>
    <n v="35"/>
    <n v="0.05"/>
    <x v="464"/>
  </r>
  <r>
    <x v="235"/>
    <n v="77"/>
    <n v="10.4"/>
    <n v="30"/>
    <n v="0.05"/>
    <x v="465"/>
  </r>
  <r>
    <x v="236"/>
    <n v="21"/>
    <n v="8"/>
    <n v="14"/>
    <n v="0"/>
    <x v="172"/>
  </r>
  <r>
    <x v="236"/>
    <n v="40"/>
    <n v="14.7"/>
    <n v="10"/>
    <n v="0"/>
    <x v="129"/>
  </r>
  <r>
    <x v="236"/>
    <n v="51"/>
    <n v="42.4"/>
    <n v="3"/>
    <n v="0"/>
    <x v="466"/>
  </r>
  <r>
    <x v="237"/>
    <n v="2"/>
    <n v="15.2"/>
    <n v="20"/>
    <n v="0.1"/>
    <x v="467"/>
  </r>
  <r>
    <x v="237"/>
    <n v="3"/>
    <n v="8"/>
    <n v="20"/>
    <n v="0.1"/>
    <x v="171"/>
  </r>
  <r>
    <x v="237"/>
    <n v="55"/>
    <n v="19.2"/>
    <n v="30"/>
    <n v="0.1"/>
    <x v="96"/>
  </r>
  <r>
    <x v="237"/>
    <n v="70"/>
    <n v="12"/>
    <n v="60"/>
    <n v="0.1"/>
    <x v="468"/>
  </r>
  <r>
    <x v="238"/>
    <n v="11"/>
    <n v="16.8"/>
    <n v="5"/>
    <n v="0"/>
    <x v="263"/>
  </r>
  <r>
    <x v="238"/>
    <n v="51"/>
    <n v="42.4"/>
    <n v="25"/>
    <n v="0"/>
    <x v="469"/>
  </r>
  <r>
    <x v="238"/>
    <n v="74"/>
    <n v="8"/>
    <n v="16"/>
    <n v="0"/>
    <x v="470"/>
  </r>
  <r>
    <x v="239"/>
    <n v="19"/>
    <n v="7.3"/>
    <n v="5"/>
    <n v="0"/>
    <x v="471"/>
  </r>
  <r>
    <x v="239"/>
    <n v="26"/>
    <n v="24.9"/>
    <n v="30"/>
    <n v="0"/>
    <x v="361"/>
  </r>
  <r>
    <x v="239"/>
    <n v="54"/>
    <n v="5.9"/>
    <n v="24"/>
    <n v="0.25"/>
    <x v="472"/>
  </r>
  <r>
    <x v="240"/>
    <n v="59"/>
    <n v="44"/>
    <n v="30"/>
    <n v="0"/>
    <x v="22"/>
  </r>
  <r>
    <x v="240"/>
    <n v="73"/>
    <n v="12"/>
    <n v="20"/>
    <n v="0.2"/>
    <x v="300"/>
  </r>
  <r>
    <x v="241"/>
    <n v="11"/>
    <n v="16.8"/>
    <n v="15"/>
    <n v="0.25"/>
    <x v="36"/>
  </r>
  <r>
    <x v="241"/>
    <n v="16"/>
    <n v="13.9"/>
    <n v="18"/>
    <n v="0"/>
    <x v="473"/>
  </r>
  <r>
    <x v="242"/>
    <n v="59"/>
    <n v="44"/>
    <n v="60"/>
    <n v="0"/>
    <x v="462"/>
  </r>
  <r>
    <x v="242"/>
    <n v="68"/>
    <n v="10"/>
    <n v="30"/>
    <n v="0"/>
    <x v="79"/>
  </r>
  <r>
    <x v="242"/>
    <n v="75"/>
    <n v="6.2"/>
    <n v="36"/>
    <n v="0"/>
    <x v="340"/>
  </r>
  <r>
    <x v="243"/>
    <n v="44"/>
    <n v="15.5"/>
    <n v="15"/>
    <n v="0.15"/>
    <x v="474"/>
  </r>
  <r>
    <x v="243"/>
    <n v="77"/>
    <n v="10.4"/>
    <n v="7"/>
    <n v="0.15"/>
    <x v="475"/>
  </r>
  <r>
    <x v="244"/>
    <n v="25"/>
    <n v="11.2"/>
    <n v="60"/>
    <n v="0.05"/>
    <x v="476"/>
  </r>
  <r>
    <x v="244"/>
    <n v="42"/>
    <n v="11.2"/>
    <n v="20"/>
    <n v="0.05"/>
    <x v="477"/>
  </r>
  <r>
    <x v="245"/>
    <n v="65"/>
    <n v="16.8"/>
    <n v="15"/>
    <n v="0.1"/>
    <x v="478"/>
  </r>
  <r>
    <x v="245"/>
    <n v="66"/>
    <n v="13.6"/>
    <n v="10"/>
    <n v="0.1"/>
    <x v="479"/>
  </r>
  <r>
    <x v="245"/>
    <n v="69"/>
    <n v="28.8"/>
    <n v="10"/>
    <n v="0.1"/>
    <x v="117"/>
  </r>
  <r>
    <x v="246"/>
    <n v="56"/>
    <n v="30.4"/>
    <n v="30"/>
    <n v="0"/>
    <x v="353"/>
  </r>
  <r>
    <x v="247"/>
    <n v="23"/>
    <n v="7.2"/>
    <n v="10"/>
    <n v="0"/>
    <x v="197"/>
  </r>
  <r>
    <x v="247"/>
    <n v="41"/>
    <n v="7.7"/>
    <n v="20"/>
    <n v="0"/>
    <x v="167"/>
  </r>
  <r>
    <x v="247"/>
    <n v="77"/>
    <n v="10.4"/>
    <n v="5"/>
    <n v="0"/>
    <x v="264"/>
  </r>
  <r>
    <x v="248"/>
    <n v="31"/>
    <n v="10"/>
    <n v="20"/>
    <n v="0.05"/>
    <x v="480"/>
  </r>
  <r>
    <x v="249"/>
    <n v="56"/>
    <n v="30.4"/>
    <n v="14"/>
    <n v="0"/>
    <x v="333"/>
  </r>
  <r>
    <x v="249"/>
    <n v="72"/>
    <n v="27.8"/>
    <n v="25"/>
    <n v="0"/>
    <x v="204"/>
  </r>
  <r>
    <x v="249"/>
    <n v="77"/>
    <n v="10.4"/>
    <n v="25"/>
    <n v="0"/>
    <x v="481"/>
  </r>
  <r>
    <x v="250"/>
    <n v="24"/>
    <n v="4.5"/>
    <n v="14"/>
    <n v="0"/>
    <x v="482"/>
  </r>
  <r>
    <x v="250"/>
    <n v="40"/>
    <n v="18.399999999999999"/>
    <n v="5"/>
    <n v="0"/>
    <x v="483"/>
  </r>
  <r>
    <x v="250"/>
    <n v="42"/>
    <n v="14"/>
    <n v="30"/>
    <n v="0"/>
    <x v="484"/>
  </r>
  <r>
    <x v="251"/>
    <n v="28"/>
    <n v="45.6"/>
    <n v="20"/>
    <n v="0"/>
    <x v="353"/>
  </r>
  <r>
    <x v="251"/>
    <n v="49"/>
    <n v="20"/>
    <n v="25"/>
    <n v="0"/>
    <x v="485"/>
  </r>
  <r>
    <x v="252"/>
    <n v="15"/>
    <n v="15.5"/>
    <n v="12"/>
    <n v="0.05"/>
    <x v="486"/>
  </r>
  <r>
    <x v="252"/>
    <n v="28"/>
    <n v="45.6"/>
    <n v="8"/>
    <n v="0.05"/>
    <x v="487"/>
  </r>
  <r>
    <x v="253"/>
    <n v="54"/>
    <n v="7.45"/>
    <n v="20"/>
    <n v="0"/>
    <x v="488"/>
  </r>
  <r>
    <x v="254"/>
    <n v="45"/>
    <n v="9.5"/>
    <n v="21"/>
    <n v="0"/>
    <x v="489"/>
  </r>
  <r>
    <x v="254"/>
    <n v="53"/>
    <n v="32.799999999999997"/>
    <n v="6"/>
    <n v="0"/>
    <x v="490"/>
  </r>
  <r>
    <x v="254"/>
    <n v="67"/>
    <n v="14"/>
    <n v="30"/>
    <n v="0"/>
    <x v="484"/>
  </r>
  <r>
    <x v="255"/>
    <n v="14"/>
    <n v="23.25"/>
    <n v="70"/>
    <n v="0"/>
    <x v="491"/>
  </r>
  <r>
    <x v="255"/>
    <n v="65"/>
    <n v="21.05"/>
    <n v="20"/>
    <n v="0"/>
    <x v="492"/>
  </r>
  <r>
    <x v="256"/>
    <n v="2"/>
    <n v="19"/>
    <n v="12"/>
    <n v="0"/>
    <x v="463"/>
  </r>
  <r>
    <x v="256"/>
    <n v="21"/>
    <n v="10"/>
    <n v="12"/>
    <n v="0"/>
    <x v="178"/>
  </r>
  <r>
    <x v="256"/>
    <n v="53"/>
    <n v="32.799999999999997"/>
    <n v="10"/>
    <n v="0"/>
    <x v="493"/>
  </r>
  <r>
    <x v="256"/>
    <n v="61"/>
    <n v="28.5"/>
    <n v="25"/>
    <n v="0"/>
    <x v="494"/>
  </r>
  <r>
    <x v="257"/>
    <n v="62"/>
    <n v="49.3"/>
    <n v="3"/>
    <n v="0"/>
    <x v="495"/>
  </r>
  <r>
    <x v="258"/>
    <n v="25"/>
    <n v="14"/>
    <n v="18"/>
    <n v="0.1"/>
    <x v="478"/>
  </r>
  <r>
    <x v="258"/>
    <n v="70"/>
    <n v="15"/>
    <n v="14"/>
    <n v="0.1"/>
    <x v="36"/>
  </r>
  <r>
    <x v="259"/>
    <n v="43"/>
    <n v="46"/>
    <n v="15"/>
    <n v="0.15"/>
    <x v="496"/>
  </r>
  <r>
    <x v="259"/>
    <n v="48"/>
    <n v="12.75"/>
    <n v="15"/>
    <n v="0.15"/>
    <x v="497"/>
  </r>
  <r>
    <x v="260"/>
    <n v="13"/>
    <n v="6"/>
    <n v="10"/>
    <n v="0"/>
    <x v="148"/>
  </r>
  <r>
    <x v="260"/>
    <n v="39"/>
    <n v="18"/>
    <n v="10"/>
    <n v="0"/>
    <x v="229"/>
  </r>
  <r>
    <x v="261"/>
    <n v="28"/>
    <n v="45.6"/>
    <n v="3"/>
    <n v="0"/>
    <x v="498"/>
  </r>
  <r>
    <x v="262"/>
    <n v="29"/>
    <n v="123.79"/>
    <n v="36"/>
    <n v="0"/>
    <x v="499"/>
  </r>
  <r>
    <x v="262"/>
    <n v="75"/>
    <n v="7.75"/>
    <n v="36"/>
    <n v="0.1"/>
    <x v="500"/>
  </r>
  <r>
    <x v="263"/>
    <n v="4"/>
    <n v="22"/>
    <n v="50"/>
    <n v="0.15"/>
    <x v="501"/>
  </r>
  <r>
    <x v="263"/>
    <n v="7"/>
    <n v="30"/>
    <n v="50"/>
    <n v="0.15"/>
    <x v="502"/>
  </r>
  <r>
    <x v="263"/>
    <n v="8"/>
    <n v="40"/>
    <n v="10"/>
    <n v="0.15"/>
    <x v="107"/>
  </r>
  <r>
    <x v="264"/>
    <n v="24"/>
    <n v="4.5"/>
    <n v="10"/>
    <n v="0.15"/>
    <x v="503"/>
  </r>
  <r>
    <x v="264"/>
    <n v="46"/>
    <n v="12"/>
    <n v="9"/>
    <n v="0.15"/>
    <x v="504"/>
  </r>
  <r>
    <x v="264"/>
    <n v="47"/>
    <n v="9.5"/>
    <n v="6"/>
    <n v="0.15"/>
    <x v="505"/>
  </r>
  <r>
    <x v="264"/>
    <n v="60"/>
    <n v="34"/>
    <n v="12"/>
    <n v="0.15"/>
    <x v="506"/>
  </r>
  <r>
    <x v="265"/>
    <n v="21"/>
    <n v="10"/>
    <n v="40"/>
    <n v="0.2"/>
    <x v="317"/>
  </r>
  <r>
    <x v="265"/>
    <n v="32"/>
    <n v="32"/>
    <n v="50"/>
    <n v="0.2"/>
    <x v="507"/>
  </r>
  <r>
    <x v="265"/>
    <n v="61"/>
    <n v="28.5"/>
    <n v="15"/>
    <n v="0.2"/>
    <x v="508"/>
  </r>
  <r>
    <x v="266"/>
    <n v="20"/>
    <n v="81"/>
    <n v="39"/>
    <n v="0"/>
    <x v="509"/>
  </r>
  <r>
    <x v="266"/>
    <n v="28"/>
    <n v="45.6"/>
    <n v="35"/>
    <n v="0"/>
    <x v="510"/>
  </r>
  <r>
    <x v="266"/>
    <n v="56"/>
    <n v="38"/>
    <n v="70"/>
    <n v="0"/>
    <x v="511"/>
  </r>
  <r>
    <x v="266"/>
    <n v="65"/>
    <n v="21.05"/>
    <n v="39"/>
    <n v="0"/>
    <x v="512"/>
  </r>
  <r>
    <x v="266"/>
    <n v="75"/>
    <n v="7.75"/>
    <n v="50"/>
    <n v="0"/>
    <x v="513"/>
  </r>
  <r>
    <x v="267"/>
    <n v="9"/>
    <n v="97"/>
    <n v="16"/>
    <n v="0.15"/>
    <x v="514"/>
  </r>
  <r>
    <x v="267"/>
    <n v="16"/>
    <n v="17.45"/>
    <n v="50"/>
    <n v="0"/>
    <x v="515"/>
  </r>
  <r>
    <x v="267"/>
    <n v="27"/>
    <n v="43.9"/>
    <n v="120"/>
    <n v="0"/>
    <x v="516"/>
  </r>
  <r>
    <x v="267"/>
    <n v="33"/>
    <n v="2.5"/>
    <n v="16"/>
    <n v="0.15"/>
    <x v="517"/>
  </r>
  <r>
    <x v="267"/>
    <n v="60"/>
    <n v="34"/>
    <n v="84"/>
    <n v="0.15"/>
    <x v="518"/>
  </r>
  <r>
    <x v="268"/>
    <n v="18"/>
    <n v="62.5"/>
    <n v="25"/>
    <n v="0.1"/>
    <x v="519"/>
  </r>
  <r>
    <x v="268"/>
    <n v="41"/>
    <n v="9.65"/>
    <n v="80"/>
    <n v="0.1"/>
    <x v="520"/>
  </r>
  <r>
    <x v="268"/>
    <n v="42"/>
    <n v="14"/>
    <n v="20"/>
    <n v="0"/>
    <x v="521"/>
  </r>
  <r>
    <x v="269"/>
    <n v="52"/>
    <n v="7"/>
    <n v="6"/>
    <n v="0"/>
    <x v="95"/>
  </r>
  <r>
    <x v="269"/>
    <n v="59"/>
    <n v="55"/>
    <n v="4"/>
    <n v="0"/>
    <x v="522"/>
  </r>
  <r>
    <x v="269"/>
    <n v="70"/>
    <n v="15"/>
    <n v="6"/>
    <n v="0"/>
    <x v="239"/>
  </r>
  <r>
    <x v="270"/>
    <n v="24"/>
    <n v="4.5"/>
    <n v="5"/>
    <n v="0"/>
    <x v="523"/>
  </r>
  <r>
    <x v="270"/>
    <n v="38"/>
    <n v="263.5"/>
    <n v="15"/>
    <n v="0"/>
    <x v="524"/>
  </r>
  <r>
    <x v="270"/>
    <n v="44"/>
    <n v="19.45"/>
    <n v="9"/>
    <n v="0"/>
    <x v="525"/>
  </r>
  <r>
    <x v="271"/>
    <n v="10"/>
    <n v="31"/>
    <n v="16"/>
    <n v="0.05"/>
    <x v="460"/>
  </r>
  <r>
    <x v="271"/>
    <n v="56"/>
    <n v="38"/>
    <n v="40"/>
    <n v="0"/>
    <x v="526"/>
  </r>
  <r>
    <x v="271"/>
    <n v="60"/>
    <n v="34"/>
    <n v="10"/>
    <n v="0.05"/>
    <x v="527"/>
  </r>
  <r>
    <x v="272"/>
    <n v="24"/>
    <n v="4.5"/>
    <n v="8"/>
    <n v="0"/>
    <x v="114"/>
  </r>
  <r>
    <x v="272"/>
    <n v="53"/>
    <n v="32.799999999999997"/>
    <n v="5"/>
    <n v="0"/>
    <x v="528"/>
  </r>
  <r>
    <x v="273"/>
    <n v="35"/>
    <n v="18"/>
    <n v="3"/>
    <n v="0"/>
    <x v="303"/>
  </r>
  <r>
    <x v="273"/>
    <n v="41"/>
    <n v="9.65"/>
    <n v="10"/>
    <n v="0"/>
    <x v="529"/>
  </r>
  <r>
    <x v="273"/>
    <n v="68"/>
    <n v="12.5"/>
    <n v="6"/>
    <n v="0"/>
    <x v="530"/>
  </r>
  <r>
    <x v="274"/>
    <n v="1"/>
    <n v="18"/>
    <n v="40"/>
    <n v="0.2"/>
    <x v="242"/>
  </r>
  <r>
    <x v="274"/>
    <n v="8"/>
    <n v="40"/>
    <n v="24"/>
    <n v="0"/>
    <x v="531"/>
  </r>
  <r>
    <x v="274"/>
    <n v="30"/>
    <n v="25.89"/>
    <n v="20"/>
    <n v="0.2"/>
    <x v="532"/>
  </r>
  <r>
    <x v="274"/>
    <n v="40"/>
    <n v="18.399999999999999"/>
    <n v="25"/>
    <n v="0.2"/>
    <x v="533"/>
  </r>
  <r>
    <x v="275"/>
    <n v="17"/>
    <n v="39"/>
    <n v="25"/>
    <n v="0.1"/>
    <x v="25"/>
  </r>
  <r>
    <x v="275"/>
    <n v="20"/>
    <n v="81"/>
    <n v="15"/>
    <n v="0.1"/>
    <x v="534"/>
  </r>
  <r>
    <x v="275"/>
    <n v="37"/>
    <n v="26"/>
    <n v="18"/>
    <n v="0.1"/>
    <x v="535"/>
  </r>
  <r>
    <x v="275"/>
    <n v="41"/>
    <n v="9.65"/>
    <n v="6"/>
    <n v="0.1"/>
    <x v="536"/>
  </r>
  <r>
    <x v="276"/>
    <n v="10"/>
    <n v="31"/>
    <n v="2"/>
    <n v="0"/>
    <x v="160"/>
  </r>
  <r>
    <x v="276"/>
    <n v="30"/>
    <n v="25.89"/>
    <n v="10"/>
    <n v="0"/>
    <x v="537"/>
  </r>
  <r>
    <x v="276"/>
    <n v="43"/>
    <n v="46"/>
    <n v="60"/>
    <n v="0"/>
    <x v="538"/>
  </r>
  <r>
    <x v="276"/>
    <n v="54"/>
    <n v="7.45"/>
    <n v="15"/>
    <n v="0"/>
    <x v="539"/>
  </r>
  <r>
    <x v="277"/>
    <n v="36"/>
    <n v="19"/>
    <n v="30"/>
    <n v="0"/>
    <x v="422"/>
  </r>
  <r>
    <x v="277"/>
    <n v="40"/>
    <n v="18.399999999999999"/>
    <n v="15"/>
    <n v="0.1"/>
    <x v="540"/>
  </r>
  <r>
    <x v="278"/>
    <n v="1"/>
    <n v="18"/>
    <n v="8"/>
    <n v="0.15"/>
    <x v="103"/>
  </r>
  <r>
    <x v="278"/>
    <n v="13"/>
    <n v="6"/>
    <n v="10"/>
    <n v="0"/>
    <x v="148"/>
  </r>
  <r>
    <x v="278"/>
    <n v="56"/>
    <n v="38"/>
    <n v="30"/>
    <n v="0.15"/>
    <x v="541"/>
  </r>
  <r>
    <x v="279"/>
    <n v="4"/>
    <n v="22"/>
    <n v="50"/>
    <n v="0.1"/>
    <x v="54"/>
  </r>
  <r>
    <x v="279"/>
    <n v="36"/>
    <n v="19"/>
    <n v="30"/>
    <n v="0.1"/>
    <x v="542"/>
  </r>
  <r>
    <x v="280"/>
    <n v="11"/>
    <n v="21"/>
    <n v="3"/>
    <n v="0"/>
    <x v="482"/>
  </r>
  <r>
    <x v="280"/>
    <n v="33"/>
    <n v="2.5"/>
    <n v="8"/>
    <n v="0.2"/>
    <x v="213"/>
  </r>
  <r>
    <x v="280"/>
    <n v="72"/>
    <n v="34.799999999999997"/>
    <n v="9"/>
    <n v="0"/>
    <x v="543"/>
  </r>
  <r>
    <x v="281"/>
    <n v="55"/>
    <n v="24"/>
    <n v="14"/>
    <n v="0"/>
    <x v="10"/>
  </r>
  <r>
    <x v="281"/>
    <n v="68"/>
    <n v="12.5"/>
    <n v="20"/>
    <n v="0"/>
    <x v="544"/>
  </r>
  <r>
    <x v="281"/>
    <n v="69"/>
    <n v="36"/>
    <n v="10"/>
    <n v="0"/>
    <x v="40"/>
  </r>
  <r>
    <x v="282"/>
    <n v="17"/>
    <n v="39"/>
    <n v="40"/>
    <n v="0"/>
    <x v="545"/>
  </r>
  <r>
    <x v="282"/>
    <n v="43"/>
    <n v="46"/>
    <n v="25"/>
    <n v="0"/>
    <x v="546"/>
  </r>
  <r>
    <x v="282"/>
    <n v="61"/>
    <n v="28.5"/>
    <n v="20"/>
    <n v="0"/>
    <x v="422"/>
  </r>
  <r>
    <x v="282"/>
    <n v="76"/>
    <n v="18"/>
    <n v="50"/>
    <n v="0"/>
    <x v="547"/>
  </r>
  <r>
    <x v="283"/>
    <n v="59"/>
    <n v="55"/>
    <n v="2"/>
    <n v="0"/>
    <x v="548"/>
  </r>
  <r>
    <x v="284"/>
    <n v="30"/>
    <n v="25.89"/>
    <n v="15"/>
    <n v="0"/>
    <x v="549"/>
  </r>
  <r>
    <x v="284"/>
    <n v="66"/>
    <n v="17"/>
    <n v="24"/>
    <n v="0"/>
    <x v="94"/>
  </r>
  <r>
    <x v="285"/>
    <n v="4"/>
    <n v="22"/>
    <n v="50"/>
    <n v="0.05"/>
    <x v="550"/>
  </r>
  <r>
    <x v="285"/>
    <n v="72"/>
    <n v="34.799999999999997"/>
    <n v="24"/>
    <n v="0"/>
    <x v="551"/>
  </r>
  <r>
    <x v="285"/>
    <n v="73"/>
    <n v="15"/>
    <n v="24"/>
    <n v="0.05"/>
    <x v="508"/>
  </r>
  <r>
    <x v="286"/>
    <n v="30"/>
    <n v="25.89"/>
    <n v="10"/>
    <n v="0"/>
    <x v="537"/>
  </r>
  <r>
    <x v="286"/>
    <n v="40"/>
    <n v="18.399999999999999"/>
    <n v="10"/>
    <n v="0.2"/>
    <x v="552"/>
  </r>
  <r>
    <x v="286"/>
    <n v="54"/>
    <n v="7.45"/>
    <n v="10"/>
    <n v="0.2"/>
    <x v="553"/>
  </r>
  <r>
    <x v="287"/>
    <n v="11"/>
    <n v="21"/>
    <n v="50"/>
    <n v="0.1"/>
    <x v="554"/>
  </r>
  <r>
    <x v="287"/>
    <n v="40"/>
    <n v="18.399999999999999"/>
    <n v="10"/>
    <n v="0.1"/>
    <x v="441"/>
  </r>
  <r>
    <x v="287"/>
    <n v="57"/>
    <n v="19.5"/>
    <n v="5"/>
    <n v="0.1"/>
    <x v="555"/>
  </r>
  <r>
    <x v="287"/>
    <n v="59"/>
    <n v="55"/>
    <n v="15"/>
    <n v="0.1"/>
    <x v="556"/>
  </r>
  <r>
    <x v="288"/>
    <n v="12"/>
    <n v="38"/>
    <n v="15"/>
    <n v="0.25"/>
    <x v="557"/>
  </r>
  <r>
    <x v="288"/>
    <n v="31"/>
    <n v="12.5"/>
    <n v="20"/>
    <n v="0"/>
    <x v="544"/>
  </r>
  <r>
    <x v="288"/>
    <n v="33"/>
    <n v="2.5"/>
    <n v="30"/>
    <n v="0"/>
    <x v="530"/>
  </r>
  <r>
    <x v="288"/>
    <n v="60"/>
    <n v="34"/>
    <n v="35"/>
    <n v="0.25"/>
    <x v="558"/>
  </r>
  <r>
    <x v="289"/>
    <n v="31"/>
    <n v="12.5"/>
    <n v="30"/>
    <n v="0"/>
    <x v="559"/>
  </r>
  <r>
    <x v="289"/>
    <n v="51"/>
    <n v="53"/>
    <n v="6"/>
    <n v="0"/>
    <x v="560"/>
  </r>
  <r>
    <x v="289"/>
    <n v="58"/>
    <n v="13.25"/>
    <n v="20"/>
    <n v="0"/>
    <x v="561"/>
  </r>
  <r>
    <x v="289"/>
    <n v="72"/>
    <n v="34.799999999999997"/>
    <n v="21"/>
    <n v="0"/>
    <x v="562"/>
  </r>
  <r>
    <x v="289"/>
    <n v="73"/>
    <n v="15"/>
    <n v="9"/>
    <n v="0"/>
    <x v="135"/>
  </r>
  <r>
    <x v="290"/>
    <n v="70"/>
    <n v="15"/>
    <n v="7"/>
    <n v="0"/>
    <x v="563"/>
  </r>
  <r>
    <x v="290"/>
    <n v="72"/>
    <n v="34.799999999999997"/>
    <n v="1"/>
    <n v="0"/>
    <x v="564"/>
  </r>
  <r>
    <x v="291"/>
    <n v="13"/>
    <n v="6"/>
    <n v="8"/>
    <n v="0"/>
    <x v="60"/>
  </r>
  <r>
    <x v="291"/>
    <n v="21"/>
    <n v="10"/>
    <n v="15"/>
    <n v="0"/>
    <x v="565"/>
  </r>
  <r>
    <x v="291"/>
    <n v="33"/>
    <n v="2.5"/>
    <n v="15"/>
    <n v="0"/>
    <x v="566"/>
  </r>
  <r>
    <x v="291"/>
    <n v="49"/>
    <n v="20"/>
    <n v="6"/>
    <n v="0"/>
    <x v="178"/>
  </r>
  <r>
    <x v="292"/>
    <n v="3"/>
    <n v="10"/>
    <n v="60"/>
    <n v="0"/>
    <x v="113"/>
  </r>
  <r>
    <x v="292"/>
    <n v="26"/>
    <n v="31.23"/>
    <n v="40"/>
    <n v="0"/>
    <x v="567"/>
  </r>
  <r>
    <x v="292"/>
    <n v="38"/>
    <n v="263.5"/>
    <n v="30"/>
    <n v="0"/>
    <x v="568"/>
  </r>
  <r>
    <x v="292"/>
    <n v="68"/>
    <n v="12.5"/>
    <n v="35"/>
    <n v="0"/>
    <x v="569"/>
  </r>
  <r>
    <x v="293"/>
    <n v="24"/>
    <n v="4.5"/>
    <n v="35"/>
    <n v="0.1"/>
    <x v="570"/>
  </r>
  <r>
    <x v="293"/>
    <n v="38"/>
    <n v="263.5"/>
    <n v="4"/>
    <n v="0.1"/>
    <x v="571"/>
  </r>
  <r>
    <x v="293"/>
    <n v="65"/>
    <n v="21.05"/>
    <n v="36"/>
    <n v="0.1"/>
    <x v="572"/>
  </r>
  <r>
    <x v="293"/>
    <n v="71"/>
    <n v="21.5"/>
    <n v="9"/>
    <n v="0.1"/>
    <x v="573"/>
  </r>
  <r>
    <x v="294"/>
    <n v="11"/>
    <n v="21"/>
    <n v="15"/>
    <n v="0.05"/>
    <x v="574"/>
  </r>
  <r>
    <x v="294"/>
    <n v="54"/>
    <n v="7.45"/>
    <n v="24"/>
    <n v="0.05"/>
    <x v="575"/>
  </r>
  <r>
    <x v="295"/>
    <n v="12"/>
    <n v="38"/>
    <n v="30"/>
    <n v="0.15"/>
    <x v="541"/>
  </r>
  <r>
    <x v="295"/>
    <n v="23"/>
    <n v="9"/>
    <n v="70"/>
    <n v="0.15"/>
    <x v="576"/>
  </r>
  <r>
    <x v="296"/>
    <n v="28"/>
    <n v="45.6"/>
    <n v="7"/>
    <n v="0"/>
    <x v="577"/>
  </r>
  <r>
    <x v="296"/>
    <n v="67"/>
    <n v="14"/>
    <n v="7"/>
    <n v="0"/>
    <x v="1"/>
  </r>
  <r>
    <x v="297"/>
    <n v="11"/>
    <n v="21"/>
    <n v="10"/>
    <n v="0"/>
    <x v="578"/>
  </r>
  <r>
    <x v="298"/>
    <n v="7"/>
    <n v="30"/>
    <n v="10"/>
    <n v="0"/>
    <x v="79"/>
  </r>
  <r>
    <x v="298"/>
    <n v="35"/>
    <n v="18"/>
    <n v="30"/>
    <n v="0"/>
    <x v="311"/>
  </r>
  <r>
    <x v="298"/>
    <n v="62"/>
    <n v="49.3"/>
    <n v="40"/>
    <n v="0"/>
    <x v="579"/>
  </r>
  <r>
    <x v="299"/>
    <n v="32"/>
    <n v="32"/>
    <n v="24"/>
    <n v="0.15"/>
    <x v="580"/>
  </r>
  <r>
    <x v="299"/>
    <n v="36"/>
    <n v="19"/>
    <n v="60"/>
    <n v="0"/>
    <x v="581"/>
  </r>
  <r>
    <x v="300"/>
    <n v="34"/>
    <n v="14"/>
    <n v="10"/>
    <n v="0.25"/>
    <x v="563"/>
  </r>
  <r>
    <x v="300"/>
    <n v="41"/>
    <n v="9.65"/>
    <n v="14"/>
    <n v="0"/>
    <x v="582"/>
  </r>
  <r>
    <x v="301"/>
    <n v="31"/>
    <n v="12.5"/>
    <n v="55"/>
    <n v="0.15"/>
    <x v="583"/>
  </r>
  <r>
    <x v="301"/>
    <n v="45"/>
    <n v="9.5"/>
    <n v="100"/>
    <n v="0.15"/>
    <x v="584"/>
  </r>
  <r>
    <x v="301"/>
    <n v="51"/>
    <n v="53"/>
    <n v="48"/>
    <n v="0.15"/>
    <x v="585"/>
  </r>
  <r>
    <x v="302"/>
    <n v="17"/>
    <n v="39"/>
    <n v="8"/>
    <n v="0.1"/>
    <x v="78"/>
  </r>
  <r>
    <x v="302"/>
    <n v="19"/>
    <n v="9.1999999999999993"/>
    <n v="10"/>
    <n v="0"/>
    <x v="483"/>
  </r>
  <r>
    <x v="302"/>
    <n v="21"/>
    <n v="10"/>
    <n v="6"/>
    <n v="0.1"/>
    <x v="303"/>
  </r>
  <r>
    <x v="302"/>
    <n v="61"/>
    <n v="28.5"/>
    <n v="10"/>
    <n v="0.1"/>
    <x v="586"/>
  </r>
  <r>
    <x v="303"/>
    <n v="16"/>
    <n v="17.45"/>
    <n v="40"/>
    <n v="0.15"/>
    <x v="587"/>
  </r>
  <r>
    <x v="303"/>
    <n v="35"/>
    <n v="18"/>
    <n v="20"/>
    <n v="0.15"/>
    <x v="588"/>
  </r>
  <r>
    <x v="303"/>
    <n v="44"/>
    <n v="19.45"/>
    <n v="40"/>
    <n v="0"/>
    <x v="589"/>
  </r>
  <r>
    <x v="304"/>
    <n v="69"/>
    <n v="36"/>
    <n v="18"/>
    <n v="0"/>
    <x v="468"/>
  </r>
  <r>
    <x v="304"/>
    <n v="75"/>
    <n v="7.75"/>
    <n v="30"/>
    <n v="0"/>
    <x v="590"/>
  </r>
  <r>
    <x v="305"/>
    <n v="11"/>
    <n v="21"/>
    <n v="15"/>
    <n v="0"/>
    <x v="591"/>
  </r>
  <r>
    <x v="305"/>
    <n v="16"/>
    <n v="17.45"/>
    <n v="14"/>
    <n v="0"/>
    <x v="592"/>
  </r>
  <r>
    <x v="305"/>
    <n v="22"/>
    <n v="21"/>
    <n v="24"/>
    <n v="0"/>
    <x v="326"/>
  </r>
  <r>
    <x v="305"/>
    <n v="31"/>
    <n v="12.5"/>
    <n v="30"/>
    <n v="0"/>
    <x v="559"/>
  </r>
  <r>
    <x v="305"/>
    <n v="35"/>
    <n v="18"/>
    <n v="6"/>
    <n v="0"/>
    <x v="446"/>
  </r>
  <r>
    <x v="306"/>
    <n v="16"/>
    <n v="17.45"/>
    <n v="30"/>
    <n v="0.05"/>
    <x v="593"/>
  </r>
  <r>
    <x v="306"/>
    <n v="23"/>
    <n v="9"/>
    <n v="20"/>
    <n v="0.05"/>
    <x v="378"/>
  </r>
  <r>
    <x v="306"/>
    <n v="62"/>
    <n v="49.3"/>
    <n v="20"/>
    <n v="0.05"/>
    <x v="594"/>
  </r>
  <r>
    <x v="306"/>
    <n v="77"/>
    <n v="13"/>
    <n v="10"/>
    <n v="0.05"/>
    <x v="595"/>
  </r>
  <r>
    <x v="307"/>
    <n v="14"/>
    <n v="23.25"/>
    <n v="30"/>
    <n v="0.2"/>
    <x v="596"/>
  </r>
  <r>
    <x v="307"/>
    <n v="19"/>
    <n v="9.1999999999999993"/>
    <n v="35"/>
    <n v="0.2"/>
    <x v="597"/>
  </r>
  <r>
    <x v="307"/>
    <n v="24"/>
    <n v="4.5"/>
    <n v="18"/>
    <n v="0.2"/>
    <x v="406"/>
  </r>
  <r>
    <x v="307"/>
    <n v="51"/>
    <n v="53"/>
    <n v="20"/>
    <n v="0.2"/>
    <x v="259"/>
  </r>
  <r>
    <x v="307"/>
    <n v="56"/>
    <n v="38"/>
    <n v="40"/>
    <n v="0.2"/>
    <x v="598"/>
  </r>
  <r>
    <x v="308"/>
    <n v="72"/>
    <n v="34.799999999999997"/>
    <n v="24"/>
    <n v="0"/>
    <x v="551"/>
  </r>
  <r>
    <x v="309"/>
    <n v="64"/>
    <n v="33.25"/>
    <n v="30"/>
    <n v="0"/>
    <x v="599"/>
  </r>
  <r>
    <x v="309"/>
    <n v="75"/>
    <n v="7.75"/>
    <n v="20"/>
    <n v="0"/>
    <x v="600"/>
  </r>
  <r>
    <x v="310"/>
    <n v="47"/>
    <n v="9.5"/>
    <n v="25"/>
    <n v="0"/>
    <x v="601"/>
  </r>
  <r>
    <x v="310"/>
    <n v="51"/>
    <n v="53"/>
    <n v="20"/>
    <n v="0"/>
    <x v="469"/>
  </r>
  <r>
    <x v="310"/>
    <n v="52"/>
    <n v="7"/>
    <n v="30"/>
    <n v="0"/>
    <x v="578"/>
  </r>
  <r>
    <x v="310"/>
    <n v="53"/>
    <n v="32.799999999999997"/>
    <n v="18"/>
    <n v="0"/>
    <x v="602"/>
  </r>
  <r>
    <x v="310"/>
    <n v="73"/>
    <n v="15"/>
    <n v="3"/>
    <n v="0"/>
    <x v="603"/>
  </r>
  <r>
    <x v="311"/>
    <n v="41"/>
    <n v="9.65"/>
    <n v="12"/>
    <n v="0.05"/>
    <x v="604"/>
  </r>
  <r>
    <x v="311"/>
    <n v="55"/>
    <n v="24"/>
    <n v="18"/>
    <n v="0.05"/>
    <x v="271"/>
  </r>
  <r>
    <x v="312"/>
    <n v="30"/>
    <n v="25.89"/>
    <n v="20"/>
    <n v="0"/>
    <x v="605"/>
  </r>
  <r>
    <x v="312"/>
    <n v="62"/>
    <n v="49.3"/>
    <n v="15"/>
    <n v="0.25"/>
    <x v="606"/>
  </r>
  <r>
    <x v="313"/>
    <n v="44"/>
    <n v="19.45"/>
    <n v="10"/>
    <n v="0"/>
    <x v="607"/>
  </r>
  <r>
    <x v="313"/>
    <n v="51"/>
    <n v="53"/>
    <n v="50"/>
    <n v="0"/>
    <x v="608"/>
  </r>
  <r>
    <x v="314"/>
    <n v="33"/>
    <n v="2.5"/>
    <n v="20"/>
    <n v="0.1"/>
    <x v="603"/>
  </r>
  <r>
    <x v="314"/>
    <n v="62"/>
    <n v="49.3"/>
    <n v="10"/>
    <n v="0.1"/>
    <x v="609"/>
  </r>
  <r>
    <x v="315"/>
    <n v="36"/>
    <n v="19"/>
    <n v="25"/>
    <n v="0"/>
    <x v="610"/>
  </r>
  <r>
    <x v="315"/>
    <n v="52"/>
    <n v="7"/>
    <n v="70"/>
    <n v="0"/>
    <x v="611"/>
  </r>
  <r>
    <x v="316"/>
    <n v="17"/>
    <n v="39"/>
    <n v="16"/>
    <n v="0.05"/>
    <x v="612"/>
  </r>
  <r>
    <x v="316"/>
    <n v="31"/>
    <n v="12.5"/>
    <n v="6"/>
    <n v="0.05"/>
    <x v="613"/>
  </r>
  <r>
    <x v="316"/>
    <n v="55"/>
    <n v="24"/>
    <n v="25"/>
    <n v="0.05"/>
    <x v="422"/>
  </r>
  <r>
    <x v="317"/>
    <n v="24"/>
    <n v="4.5"/>
    <n v="25"/>
    <n v="0.1"/>
    <x v="614"/>
  </r>
  <r>
    <x v="317"/>
    <n v="64"/>
    <n v="33.25"/>
    <n v="18"/>
    <n v="0.1"/>
    <x v="615"/>
  </r>
  <r>
    <x v="318"/>
    <n v="11"/>
    <n v="21"/>
    <n v="35"/>
    <n v="0.15"/>
    <x v="616"/>
  </r>
  <r>
    <x v="318"/>
    <n v="18"/>
    <n v="62.5"/>
    <n v="18"/>
    <n v="0.15"/>
    <x v="617"/>
  </r>
  <r>
    <x v="318"/>
    <n v="76"/>
    <n v="18"/>
    <n v="10"/>
    <n v="0"/>
    <x v="229"/>
  </r>
  <r>
    <x v="319"/>
    <n v="31"/>
    <n v="12.5"/>
    <n v="60"/>
    <n v="0.2"/>
    <x v="113"/>
  </r>
  <r>
    <x v="319"/>
    <n v="51"/>
    <n v="53"/>
    <n v="3"/>
    <n v="0"/>
    <x v="281"/>
  </r>
  <r>
    <x v="319"/>
    <n v="59"/>
    <n v="55"/>
    <n v="40"/>
    <n v="0.2"/>
    <x v="618"/>
  </r>
  <r>
    <x v="320"/>
    <n v="10"/>
    <n v="31"/>
    <n v="5"/>
    <n v="0"/>
    <x v="600"/>
  </r>
  <r>
    <x v="321"/>
    <n v="31"/>
    <n v="12.5"/>
    <n v="35"/>
    <n v="0.2"/>
    <x v="619"/>
  </r>
  <r>
    <x v="321"/>
    <n v="76"/>
    <n v="18"/>
    <n v="30"/>
    <n v="0"/>
    <x v="311"/>
  </r>
  <r>
    <x v="322"/>
    <n v="11"/>
    <n v="21"/>
    <n v="15"/>
    <n v="0.05"/>
    <x v="574"/>
  </r>
  <r>
    <x v="322"/>
    <n v="56"/>
    <n v="38"/>
    <n v="60"/>
    <n v="0.05"/>
    <x v="620"/>
  </r>
  <r>
    <x v="323"/>
    <n v="14"/>
    <n v="23.25"/>
    <n v="11"/>
    <n v="0.15"/>
    <x v="621"/>
  </r>
  <r>
    <x v="323"/>
    <n v="42"/>
    <n v="14"/>
    <n v="28"/>
    <n v="0.15"/>
    <x v="622"/>
  </r>
  <r>
    <x v="324"/>
    <n v="16"/>
    <n v="17.45"/>
    <n v="12"/>
    <n v="0.1"/>
    <x v="623"/>
  </r>
  <r>
    <x v="324"/>
    <n v="32"/>
    <n v="32"/>
    <n v="10"/>
    <n v="0.1"/>
    <x v="38"/>
  </r>
  <r>
    <x v="324"/>
    <n v="40"/>
    <n v="18.399999999999999"/>
    <n v="50"/>
    <n v="0"/>
    <x v="59"/>
  </r>
  <r>
    <x v="324"/>
    <n v="75"/>
    <n v="7.75"/>
    <n v="15"/>
    <n v="0.1"/>
    <x v="624"/>
  </r>
  <r>
    <x v="325"/>
    <n v="17"/>
    <n v="39"/>
    <n v="18"/>
    <n v="0"/>
    <x v="625"/>
  </r>
  <r>
    <x v="325"/>
    <n v="34"/>
    <n v="14"/>
    <n v="40"/>
    <n v="0"/>
    <x v="255"/>
  </r>
  <r>
    <x v="325"/>
    <n v="53"/>
    <n v="32.799999999999997"/>
    <n v="25"/>
    <n v="0"/>
    <x v="626"/>
  </r>
  <r>
    <x v="326"/>
    <n v="33"/>
    <n v="2.5"/>
    <n v="14"/>
    <n v="0"/>
    <x v="627"/>
  </r>
  <r>
    <x v="326"/>
    <n v="40"/>
    <n v="18.399999999999999"/>
    <n v="2"/>
    <n v="0"/>
    <x v="628"/>
  </r>
  <r>
    <x v="326"/>
    <n v="62"/>
    <n v="49.3"/>
    <n v="10"/>
    <n v="0"/>
    <x v="629"/>
  </r>
  <r>
    <x v="326"/>
    <n v="64"/>
    <n v="33.25"/>
    <n v="6"/>
    <n v="0"/>
    <x v="489"/>
  </r>
  <r>
    <x v="327"/>
    <n v="59"/>
    <n v="55"/>
    <n v="12"/>
    <n v="0"/>
    <x v="77"/>
  </r>
  <r>
    <x v="327"/>
    <n v="63"/>
    <n v="43.9"/>
    <n v="6"/>
    <n v="0"/>
    <x v="630"/>
  </r>
  <r>
    <x v="327"/>
    <n v="72"/>
    <n v="34.799999999999997"/>
    <n v="30"/>
    <n v="0"/>
    <x v="631"/>
  </r>
  <r>
    <x v="327"/>
    <n v="76"/>
    <n v="18"/>
    <n v="10"/>
    <n v="0"/>
    <x v="229"/>
  </r>
  <r>
    <x v="328"/>
    <n v="1"/>
    <n v="18"/>
    <n v="10"/>
    <n v="0"/>
    <x v="229"/>
  </r>
  <r>
    <x v="328"/>
    <n v="31"/>
    <n v="12.5"/>
    <n v="20"/>
    <n v="0"/>
    <x v="544"/>
  </r>
  <r>
    <x v="328"/>
    <n v="44"/>
    <n v="19.45"/>
    <n v="21"/>
    <n v="0"/>
    <x v="632"/>
  </r>
  <r>
    <x v="329"/>
    <n v="39"/>
    <n v="18"/>
    <n v="10"/>
    <n v="0"/>
    <x v="229"/>
  </r>
  <r>
    <x v="329"/>
    <n v="75"/>
    <n v="7.75"/>
    <n v="20"/>
    <n v="0"/>
    <x v="600"/>
  </r>
  <r>
    <x v="329"/>
    <n v="77"/>
    <n v="13"/>
    <n v="18"/>
    <n v="0"/>
    <x v="633"/>
  </r>
  <r>
    <x v="330"/>
    <n v="35"/>
    <n v="18"/>
    <n v="20"/>
    <n v="0"/>
    <x v="40"/>
  </r>
  <r>
    <x v="330"/>
    <n v="57"/>
    <n v="19.5"/>
    <n v="6"/>
    <n v="0"/>
    <x v="634"/>
  </r>
  <r>
    <x v="331"/>
    <n v="15"/>
    <n v="15.5"/>
    <n v="10"/>
    <n v="0"/>
    <x v="600"/>
  </r>
  <r>
    <x v="331"/>
    <n v="75"/>
    <n v="7.75"/>
    <n v="21"/>
    <n v="0"/>
    <x v="635"/>
  </r>
  <r>
    <x v="332"/>
    <n v="14"/>
    <n v="23.25"/>
    <n v="15"/>
    <n v="0.05"/>
    <x v="636"/>
  </r>
  <r>
    <x v="332"/>
    <n v="41"/>
    <n v="9.65"/>
    <n v="9"/>
    <n v="0.05"/>
    <x v="637"/>
  </r>
  <r>
    <x v="332"/>
    <n v="65"/>
    <n v="21.05"/>
    <n v="30"/>
    <n v="0.05"/>
    <x v="638"/>
  </r>
  <r>
    <x v="333"/>
    <n v="75"/>
    <n v="7.75"/>
    <n v="50"/>
    <n v="0.2"/>
    <x v="182"/>
  </r>
  <r>
    <x v="334"/>
    <n v="57"/>
    <n v="19.5"/>
    <n v="4"/>
    <n v="0"/>
    <x v="639"/>
  </r>
  <r>
    <x v="334"/>
    <n v="76"/>
    <n v="18"/>
    <n v="14"/>
    <n v="0"/>
    <x v="267"/>
  </r>
  <r>
    <x v="335"/>
    <n v="29"/>
    <n v="123.79"/>
    <n v="10"/>
    <n v="0"/>
    <x v="640"/>
  </r>
  <r>
    <x v="335"/>
    <n v="60"/>
    <n v="34"/>
    <n v="24"/>
    <n v="0.15"/>
    <x v="456"/>
  </r>
  <r>
    <x v="335"/>
    <n v="69"/>
    <n v="36"/>
    <n v="10"/>
    <n v="0.15"/>
    <x v="588"/>
  </r>
  <r>
    <x v="336"/>
    <n v="31"/>
    <n v="12.5"/>
    <n v="50"/>
    <n v="0.05"/>
    <x v="641"/>
  </r>
  <r>
    <x v="337"/>
    <n v="47"/>
    <n v="9.5"/>
    <n v="15"/>
    <n v="0"/>
    <x v="65"/>
  </r>
  <r>
    <x v="338"/>
    <n v="52"/>
    <n v="7"/>
    <n v="4"/>
    <n v="0.15"/>
    <x v="642"/>
  </r>
  <r>
    <x v="339"/>
    <n v="26"/>
    <n v="31.23"/>
    <n v="6"/>
    <n v="0"/>
    <x v="643"/>
  </r>
  <r>
    <x v="339"/>
    <n v="35"/>
    <n v="18"/>
    <n v="20"/>
    <n v="0"/>
    <x v="40"/>
  </r>
  <r>
    <x v="339"/>
    <n v="77"/>
    <n v="13"/>
    <n v="20"/>
    <n v="0"/>
    <x v="481"/>
  </r>
  <r>
    <x v="340"/>
    <n v="18"/>
    <n v="62.5"/>
    <n v="40"/>
    <n v="0.2"/>
    <x v="644"/>
  </r>
  <r>
    <x v="340"/>
    <n v="42"/>
    <n v="14"/>
    <n v="100"/>
    <n v="0.2"/>
    <x v="645"/>
  </r>
  <r>
    <x v="341"/>
    <n v="35"/>
    <n v="18"/>
    <n v="4"/>
    <n v="0"/>
    <x v="197"/>
  </r>
  <r>
    <x v="342"/>
    <n v="1"/>
    <n v="18"/>
    <n v="20"/>
    <n v="0"/>
    <x v="40"/>
  </r>
  <r>
    <x v="342"/>
    <n v="77"/>
    <n v="13"/>
    <n v="60"/>
    <n v="0.05"/>
    <x v="646"/>
  </r>
  <r>
    <x v="343"/>
    <n v="3"/>
    <n v="10"/>
    <n v="14"/>
    <n v="0"/>
    <x v="365"/>
  </r>
  <r>
    <x v="343"/>
    <n v="7"/>
    <n v="30"/>
    <n v="10"/>
    <n v="0"/>
    <x v="79"/>
  </r>
  <r>
    <x v="343"/>
    <n v="54"/>
    <n v="7.45"/>
    <n v="50"/>
    <n v="0"/>
    <x v="647"/>
  </r>
  <r>
    <x v="344"/>
    <n v="15"/>
    <n v="15.5"/>
    <n v="25"/>
    <n v="0.05"/>
    <x v="648"/>
  </r>
  <r>
    <x v="344"/>
    <n v="26"/>
    <n v="31.23"/>
    <n v="5"/>
    <n v="0.05"/>
    <x v="649"/>
  </r>
  <r>
    <x v="345"/>
    <n v="20"/>
    <n v="81"/>
    <n v="21"/>
    <n v="0.2"/>
    <x v="650"/>
  </r>
  <r>
    <x v="345"/>
    <n v="69"/>
    <n v="36"/>
    <n v="20"/>
    <n v="0.2"/>
    <x v="242"/>
  </r>
  <r>
    <x v="345"/>
    <n v="76"/>
    <n v="18"/>
    <n v="4"/>
    <n v="0.2"/>
    <x v="86"/>
  </r>
  <r>
    <x v="346"/>
    <n v="52"/>
    <n v="7"/>
    <n v="24"/>
    <n v="0"/>
    <x v="0"/>
  </r>
  <r>
    <x v="346"/>
    <n v="58"/>
    <n v="13.25"/>
    <n v="30"/>
    <n v="0"/>
    <x v="651"/>
  </r>
  <r>
    <x v="347"/>
    <n v="35"/>
    <n v="18"/>
    <n v="30"/>
    <n v="0.25"/>
    <x v="652"/>
  </r>
  <r>
    <x v="347"/>
    <n v="61"/>
    <n v="28.5"/>
    <n v="120"/>
    <n v="0.25"/>
    <x v="653"/>
  </r>
  <r>
    <x v="347"/>
    <n v="69"/>
    <n v="36"/>
    <n v="65"/>
    <n v="0.25"/>
    <x v="397"/>
  </r>
  <r>
    <x v="348"/>
    <n v="56"/>
    <n v="38"/>
    <n v="5"/>
    <n v="0.2"/>
    <x v="369"/>
  </r>
  <r>
    <x v="348"/>
    <n v="63"/>
    <n v="43.9"/>
    <n v="24"/>
    <n v="0.2"/>
    <x v="654"/>
  </r>
  <r>
    <x v="348"/>
    <n v="75"/>
    <n v="7.75"/>
    <n v="30"/>
    <n v="0.2"/>
    <x v="83"/>
  </r>
  <r>
    <x v="349"/>
    <n v="24"/>
    <n v="4.5"/>
    <n v="35"/>
    <n v="0.2"/>
    <x v="459"/>
  </r>
  <r>
    <x v="349"/>
    <n v="57"/>
    <n v="19.5"/>
    <n v="20"/>
    <n v="0"/>
    <x v="240"/>
  </r>
  <r>
    <x v="349"/>
    <n v="65"/>
    <n v="21.05"/>
    <n v="12"/>
    <n v="0.2"/>
    <x v="655"/>
  </r>
  <r>
    <x v="350"/>
    <n v="27"/>
    <n v="43.9"/>
    <n v="50"/>
    <n v="0"/>
    <x v="656"/>
  </r>
  <r>
    <x v="350"/>
    <n v="71"/>
    <n v="21.5"/>
    <n v="9"/>
    <n v="0"/>
    <x v="657"/>
  </r>
  <r>
    <x v="351"/>
    <n v="62"/>
    <n v="49.3"/>
    <n v="10"/>
    <n v="0"/>
    <x v="629"/>
  </r>
  <r>
    <x v="352"/>
    <n v="54"/>
    <n v="7.45"/>
    <n v="4"/>
    <n v="0"/>
    <x v="658"/>
  </r>
  <r>
    <x v="352"/>
    <n v="73"/>
    <n v="15"/>
    <n v="30"/>
    <n v="0"/>
    <x v="295"/>
  </r>
  <r>
    <x v="353"/>
    <n v="13"/>
    <n v="6"/>
    <n v="60"/>
    <n v="0"/>
    <x v="40"/>
  </r>
  <r>
    <x v="353"/>
    <n v="59"/>
    <n v="55"/>
    <n v="35"/>
    <n v="0"/>
    <x v="659"/>
  </r>
  <r>
    <x v="354"/>
    <n v="77"/>
    <n v="13"/>
    <n v="5"/>
    <n v="0.25"/>
    <x v="660"/>
  </r>
  <r>
    <x v="355"/>
    <n v="22"/>
    <n v="21"/>
    <n v="48"/>
    <n v="0"/>
    <x v="661"/>
  </r>
  <r>
    <x v="355"/>
    <n v="49"/>
    <n v="20"/>
    <n v="25"/>
    <n v="0.05"/>
    <x v="610"/>
  </r>
  <r>
    <x v="356"/>
    <n v="48"/>
    <n v="12.75"/>
    <n v="6"/>
    <n v="0.1"/>
    <x v="662"/>
  </r>
  <r>
    <x v="356"/>
    <n v="76"/>
    <n v="18"/>
    <n v="10"/>
    <n v="0.1"/>
    <x v="663"/>
  </r>
  <r>
    <x v="357"/>
    <n v="16"/>
    <n v="17.45"/>
    <n v="30"/>
    <n v="0.05"/>
    <x v="593"/>
  </r>
  <r>
    <x v="357"/>
    <n v="59"/>
    <n v="55"/>
    <n v="20"/>
    <n v="0.05"/>
    <x v="550"/>
  </r>
  <r>
    <x v="357"/>
    <n v="60"/>
    <n v="34"/>
    <n v="70"/>
    <n v="0.05"/>
    <x v="664"/>
  </r>
  <r>
    <x v="357"/>
    <n v="71"/>
    <n v="21.5"/>
    <n v="15"/>
    <n v="0.05"/>
    <x v="665"/>
  </r>
  <r>
    <x v="358"/>
    <n v="4"/>
    <n v="22"/>
    <n v="20"/>
    <n v="0.2"/>
    <x v="149"/>
  </r>
  <r>
    <x v="358"/>
    <n v="55"/>
    <n v="24"/>
    <n v="20"/>
    <n v="0.2"/>
    <x v="82"/>
  </r>
  <r>
    <x v="358"/>
    <n v="62"/>
    <n v="49.3"/>
    <n v="10"/>
    <n v="0.2"/>
    <x v="666"/>
  </r>
  <r>
    <x v="359"/>
    <n v="7"/>
    <n v="30"/>
    <n v="45"/>
    <n v="0"/>
    <x v="667"/>
  </r>
  <r>
    <x v="359"/>
    <n v="17"/>
    <n v="39"/>
    <n v="100"/>
    <n v="0"/>
    <x v="668"/>
  </r>
  <r>
    <x v="359"/>
    <n v="33"/>
    <n v="2.5"/>
    <n v="14"/>
    <n v="0"/>
    <x v="627"/>
  </r>
  <r>
    <x v="359"/>
    <n v="40"/>
    <n v="18.399999999999999"/>
    <n v="42"/>
    <n v="0"/>
    <x v="669"/>
  </r>
  <r>
    <x v="359"/>
    <n v="72"/>
    <n v="34.799999999999997"/>
    <n v="12"/>
    <n v="0"/>
    <x v="670"/>
  </r>
  <r>
    <x v="360"/>
    <n v="56"/>
    <n v="38"/>
    <n v="28"/>
    <n v="0"/>
    <x v="671"/>
  </r>
  <r>
    <x v="361"/>
    <n v="1"/>
    <n v="18"/>
    <n v="3"/>
    <n v="0"/>
    <x v="303"/>
  </r>
  <r>
    <x v="361"/>
    <n v="10"/>
    <n v="31"/>
    <n v="10"/>
    <n v="0"/>
    <x v="182"/>
  </r>
  <r>
    <x v="361"/>
    <n v="21"/>
    <n v="10"/>
    <n v="6"/>
    <n v="0"/>
    <x v="148"/>
  </r>
  <r>
    <x v="362"/>
    <n v="36"/>
    <n v="19"/>
    <n v="21"/>
    <n v="0.25"/>
    <x v="574"/>
  </r>
  <r>
    <x v="363"/>
    <n v="1"/>
    <n v="18"/>
    <n v="6"/>
    <n v="0"/>
    <x v="446"/>
  </r>
  <r>
    <x v="363"/>
    <n v="2"/>
    <n v="19"/>
    <n v="10"/>
    <n v="0"/>
    <x v="480"/>
  </r>
  <r>
    <x v="363"/>
    <n v="60"/>
    <n v="34"/>
    <n v="15"/>
    <n v="0"/>
    <x v="672"/>
  </r>
  <r>
    <x v="364"/>
    <n v="10"/>
    <n v="31"/>
    <n v="70"/>
    <n v="0"/>
    <x v="673"/>
  </r>
  <r>
    <x v="364"/>
    <n v="36"/>
    <n v="19"/>
    <n v="55"/>
    <n v="0"/>
    <x v="550"/>
  </r>
  <r>
    <x v="364"/>
    <n v="49"/>
    <n v="20"/>
    <n v="18"/>
    <n v="0"/>
    <x v="40"/>
  </r>
  <r>
    <x v="364"/>
    <n v="60"/>
    <n v="34"/>
    <n v="40"/>
    <n v="0"/>
    <x v="674"/>
  </r>
  <r>
    <x v="364"/>
    <n v="76"/>
    <n v="18"/>
    <n v="80"/>
    <n v="0"/>
    <x v="99"/>
  </r>
  <r>
    <x v="365"/>
    <n v="13"/>
    <n v="6"/>
    <n v="8"/>
    <n v="0.1"/>
    <x v="81"/>
  </r>
  <r>
    <x v="365"/>
    <n v="75"/>
    <n v="7.75"/>
    <n v="40"/>
    <n v="0"/>
    <x v="182"/>
  </r>
  <r>
    <x v="366"/>
    <n v="11"/>
    <n v="21"/>
    <n v="14"/>
    <n v="0"/>
    <x v="411"/>
  </r>
  <r>
    <x v="366"/>
    <n v="21"/>
    <n v="10"/>
    <n v="8"/>
    <n v="0"/>
    <x v="31"/>
  </r>
  <r>
    <x v="366"/>
    <n v="39"/>
    <n v="18"/>
    <n v="5"/>
    <n v="0"/>
    <x v="239"/>
  </r>
  <r>
    <x v="367"/>
    <n v="55"/>
    <n v="24"/>
    <n v="5"/>
    <n v="0"/>
    <x v="178"/>
  </r>
  <r>
    <x v="368"/>
    <n v="38"/>
    <n v="263.5"/>
    <n v="15"/>
    <n v="0.05"/>
    <x v="675"/>
  </r>
  <r>
    <x v="368"/>
    <n v="56"/>
    <n v="38"/>
    <n v="14"/>
    <n v="0"/>
    <x v="46"/>
  </r>
  <r>
    <x v="368"/>
    <n v="70"/>
    <n v="15"/>
    <n v="15"/>
    <n v="0.05"/>
    <x v="676"/>
  </r>
  <r>
    <x v="368"/>
    <n v="71"/>
    <n v="21.5"/>
    <n v="15"/>
    <n v="0.05"/>
    <x v="665"/>
  </r>
  <r>
    <x v="369"/>
    <n v="59"/>
    <n v="55"/>
    <n v="30"/>
    <n v="0.15"/>
    <x v="677"/>
  </r>
  <r>
    <x v="370"/>
    <n v="6"/>
    <n v="25"/>
    <n v="70"/>
    <n v="0"/>
    <x v="678"/>
  </r>
  <r>
    <x v="370"/>
    <n v="56"/>
    <n v="38"/>
    <n v="20"/>
    <n v="0"/>
    <x v="679"/>
  </r>
  <r>
    <x v="370"/>
    <n v="68"/>
    <n v="12.5"/>
    <n v="15"/>
    <n v="0"/>
    <x v="680"/>
  </r>
  <r>
    <x v="371"/>
    <n v="21"/>
    <n v="10"/>
    <n v="42"/>
    <n v="0"/>
    <x v="484"/>
  </r>
  <r>
    <x v="371"/>
    <n v="22"/>
    <n v="21"/>
    <n v="40"/>
    <n v="0"/>
    <x v="681"/>
  </r>
  <r>
    <x v="372"/>
    <n v="24"/>
    <n v="4.5"/>
    <n v="5"/>
    <n v="0"/>
    <x v="523"/>
  </r>
  <r>
    <x v="372"/>
    <n v="52"/>
    <n v="7"/>
    <n v="5"/>
    <n v="0"/>
    <x v="627"/>
  </r>
  <r>
    <x v="373"/>
    <n v="19"/>
    <n v="9.1999999999999993"/>
    <n v="5"/>
    <n v="0"/>
    <x v="682"/>
  </r>
  <r>
    <x v="373"/>
    <n v="23"/>
    <n v="9"/>
    <n v="10"/>
    <n v="0"/>
    <x v="239"/>
  </r>
  <r>
    <x v="373"/>
    <n v="70"/>
    <n v="15"/>
    <n v="20"/>
    <n v="0"/>
    <x v="79"/>
  </r>
  <r>
    <x v="373"/>
    <n v="71"/>
    <n v="21.5"/>
    <n v="15"/>
    <n v="0"/>
    <x v="683"/>
  </r>
  <r>
    <x v="374"/>
    <n v="2"/>
    <n v="19"/>
    <n v="20"/>
    <n v="0"/>
    <x v="21"/>
  </r>
  <r>
    <x v="374"/>
    <n v="68"/>
    <n v="12.5"/>
    <n v="18"/>
    <n v="0.2"/>
    <x v="229"/>
  </r>
  <r>
    <x v="375"/>
    <n v="14"/>
    <n v="23.25"/>
    <n v="21"/>
    <n v="0"/>
    <x v="684"/>
  </r>
  <r>
    <x v="375"/>
    <n v="19"/>
    <n v="9.1999999999999993"/>
    <n v="15"/>
    <n v="0.1"/>
    <x v="685"/>
  </r>
  <r>
    <x v="375"/>
    <n v="21"/>
    <n v="10"/>
    <n v="25"/>
    <n v="0.1"/>
    <x v="686"/>
  </r>
  <r>
    <x v="375"/>
    <n v="24"/>
    <n v="4.5"/>
    <n v="3"/>
    <n v="0"/>
    <x v="687"/>
  </r>
  <r>
    <x v="375"/>
    <n v="35"/>
    <n v="18"/>
    <n v="30"/>
    <n v="0.1"/>
    <x v="688"/>
  </r>
  <r>
    <x v="376"/>
    <n v="28"/>
    <n v="45.6"/>
    <n v="10"/>
    <n v="0"/>
    <x v="58"/>
  </r>
  <r>
    <x v="376"/>
    <n v="29"/>
    <n v="123.79"/>
    <n v="6"/>
    <n v="0"/>
    <x v="689"/>
  </r>
  <r>
    <x v="376"/>
    <n v="44"/>
    <n v="19.45"/>
    <n v="10"/>
    <n v="0"/>
    <x v="607"/>
  </r>
  <r>
    <x v="377"/>
    <n v="14"/>
    <n v="23.25"/>
    <n v="3"/>
    <n v="0"/>
    <x v="690"/>
  </r>
  <r>
    <x v="377"/>
    <n v="42"/>
    <n v="14"/>
    <n v="5"/>
    <n v="0"/>
    <x v="691"/>
  </r>
  <r>
    <x v="377"/>
    <n v="60"/>
    <n v="34"/>
    <n v="10"/>
    <n v="0"/>
    <x v="107"/>
  </r>
  <r>
    <x v="378"/>
    <n v="53"/>
    <n v="32.799999999999997"/>
    <n v="12"/>
    <n v="0"/>
    <x v="692"/>
  </r>
  <r>
    <x v="378"/>
    <n v="60"/>
    <n v="34"/>
    <n v="20"/>
    <n v="0"/>
    <x v="693"/>
  </r>
  <r>
    <x v="378"/>
    <n v="71"/>
    <n v="21.5"/>
    <n v="20"/>
    <n v="0"/>
    <x v="694"/>
  </r>
  <r>
    <x v="379"/>
    <n v="62"/>
    <n v="49.3"/>
    <n v="15"/>
    <n v="0"/>
    <x v="695"/>
  </r>
  <r>
    <x v="379"/>
    <n v="73"/>
    <n v="15"/>
    <n v="35"/>
    <n v="0.15"/>
    <x v="696"/>
  </r>
  <r>
    <x v="380"/>
    <n v="1"/>
    <n v="18"/>
    <n v="25"/>
    <n v="0"/>
    <x v="295"/>
  </r>
  <r>
    <x v="381"/>
    <n v="29"/>
    <n v="123.79"/>
    <n v="20"/>
    <n v="0"/>
    <x v="697"/>
  </r>
  <r>
    <x v="381"/>
    <n v="64"/>
    <n v="33.25"/>
    <n v="9"/>
    <n v="0"/>
    <x v="574"/>
  </r>
  <r>
    <x v="382"/>
    <n v="55"/>
    <n v="24"/>
    <n v="12"/>
    <n v="0.05"/>
    <x v="449"/>
  </r>
  <r>
    <x v="382"/>
    <n v="76"/>
    <n v="18"/>
    <n v="35"/>
    <n v="0"/>
    <x v="698"/>
  </r>
  <r>
    <x v="383"/>
    <n v="75"/>
    <n v="7.75"/>
    <n v="8"/>
    <n v="0.1"/>
    <x v="699"/>
  </r>
  <r>
    <x v="384"/>
    <n v="2"/>
    <n v="19"/>
    <n v="30"/>
    <n v="0.05"/>
    <x v="700"/>
  </r>
  <r>
    <x v="384"/>
    <n v="33"/>
    <n v="2.5"/>
    <n v="20"/>
    <n v="0.05"/>
    <x v="12"/>
  </r>
  <r>
    <x v="385"/>
    <n v="12"/>
    <n v="38"/>
    <n v="36"/>
    <n v="0.15"/>
    <x v="701"/>
  </r>
  <r>
    <x v="385"/>
    <n v="13"/>
    <n v="6"/>
    <n v="13"/>
    <n v="0.15"/>
    <x v="702"/>
  </r>
  <r>
    <x v="385"/>
    <n v="26"/>
    <n v="31.23"/>
    <n v="35"/>
    <n v="0.15"/>
    <x v="703"/>
  </r>
  <r>
    <x v="385"/>
    <n v="62"/>
    <n v="49.3"/>
    <n v="80"/>
    <n v="0.15"/>
    <x v="704"/>
  </r>
  <r>
    <x v="386"/>
    <n v="7"/>
    <n v="30"/>
    <n v="35"/>
    <n v="0"/>
    <x v="705"/>
  </r>
  <r>
    <x v="386"/>
    <n v="18"/>
    <n v="62.5"/>
    <n v="50"/>
    <n v="0"/>
    <x v="706"/>
  </r>
  <r>
    <x v="386"/>
    <n v="51"/>
    <n v="53"/>
    <n v="15"/>
    <n v="0"/>
    <x v="707"/>
  </r>
  <r>
    <x v="386"/>
    <n v="75"/>
    <n v="7.75"/>
    <n v="2"/>
    <n v="0"/>
    <x v="708"/>
  </r>
  <r>
    <x v="387"/>
    <n v="4"/>
    <n v="22"/>
    <n v="10"/>
    <n v="0.1"/>
    <x v="709"/>
  </r>
  <r>
    <x v="387"/>
    <n v="5"/>
    <n v="21.35"/>
    <n v="15"/>
    <n v="0.1"/>
    <x v="710"/>
  </r>
  <r>
    <x v="387"/>
    <n v="22"/>
    <n v="21"/>
    <n v="40"/>
    <n v="0"/>
    <x v="681"/>
  </r>
  <r>
    <x v="388"/>
    <n v="4"/>
    <n v="22"/>
    <n v="25"/>
    <n v="0"/>
    <x v="711"/>
  </r>
  <r>
    <x v="388"/>
    <n v="58"/>
    <n v="13.25"/>
    <n v="6"/>
    <n v="0"/>
    <x v="712"/>
  </r>
  <r>
    <x v="389"/>
    <n v="11"/>
    <n v="21"/>
    <n v="10"/>
    <n v="0"/>
    <x v="578"/>
  </r>
  <r>
    <x v="389"/>
    <n v="50"/>
    <n v="16.25"/>
    <n v="25"/>
    <n v="0.05"/>
    <x v="713"/>
  </r>
  <r>
    <x v="389"/>
    <n v="56"/>
    <n v="38"/>
    <n v="60"/>
    <n v="0.05"/>
    <x v="620"/>
  </r>
  <r>
    <x v="390"/>
    <n v="45"/>
    <n v="9.5"/>
    <n v="20"/>
    <n v="0"/>
    <x v="480"/>
  </r>
  <r>
    <x v="390"/>
    <n v="65"/>
    <n v="21.05"/>
    <n v="21"/>
    <n v="0"/>
    <x v="714"/>
  </r>
  <r>
    <x v="390"/>
    <n v="72"/>
    <n v="34.799999999999997"/>
    <n v="60"/>
    <n v="0"/>
    <x v="715"/>
  </r>
  <r>
    <x v="391"/>
    <n v="18"/>
    <n v="62.5"/>
    <n v="8"/>
    <n v="0"/>
    <x v="485"/>
  </r>
  <r>
    <x v="392"/>
    <n v="69"/>
    <n v="36"/>
    <n v="20"/>
    <n v="0.25"/>
    <x v="311"/>
  </r>
  <r>
    <x v="392"/>
    <n v="70"/>
    <n v="15"/>
    <n v="15"/>
    <n v="0.25"/>
    <x v="716"/>
  </r>
  <r>
    <x v="393"/>
    <n v="2"/>
    <n v="19"/>
    <n v="50"/>
    <n v="0"/>
    <x v="210"/>
  </r>
  <r>
    <x v="393"/>
    <n v="40"/>
    <n v="18.399999999999999"/>
    <n v="60"/>
    <n v="0"/>
    <x v="717"/>
  </r>
  <r>
    <x v="394"/>
    <n v="21"/>
    <n v="10"/>
    <n v="30"/>
    <n v="0.2"/>
    <x v="49"/>
  </r>
  <r>
    <x v="394"/>
    <n v="61"/>
    <n v="28.5"/>
    <n v="20"/>
    <n v="0.2"/>
    <x v="58"/>
  </r>
  <r>
    <x v="395"/>
    <n v="28"/>
    <n v="45.6"/>
    <n v="15"/>
    <n v="0.25"/>
    <x v="542"/>
  </r>
  <r>
    <x v="395"/>
    <n v="39"/>
    <n v="18"/>
    <n v="21"/>
    <n v="0.25"/>
    <x v="718"/>
  </r>
  <r>
    <x v="395"/>
    <n v="46"/>
    <n v="12"/>
    <n v="2"/>
    <n v="0.25"/>
    <x v="719"/>
  </r>
  <r>
    <x v="396"/>
    <n v="18"/>
    <n v="62.5"/>
    <n v="4"/>
    <n v="0.1"/>
    <x v="686"/>
  </r>
  <r>
    <x v="396"/>
    <n v="43"/>
    <n v="46"/>
    <n v="20"/>
    <n v="0"/>
    <x v="720"/>
  </r>
  <r>
    <x v="396"/>
    <n v="46"/>
    <n v="12"/>
    <n v="21"/>
    <n v="0.1"/>
    <x v="478"/>
  </r>
  <r>
    <x v="397"/>
    <n v="18"/>
    <n v="62.5"/>
    <n v="20"/>
    <n v="0"/>
    <x v="721"/>
  </r>
  <r>
    <x v="397"/>
    <n v="36"/>
    <n v="19"/>
    <n v="15"/>
    <n v="0"/>
    <x v="314"/>
  </r>
  <r>
    <x v="398"/>
    <n v="1"/>
    <n v="18"/>
    <n v="15"/>
    <n v="0.25"/>
    <x v="722"/>
  </r>
  <r>
    <x v="398"/>
    <n v="10"/>
    <n v="31"/>
    <n v="18"/>
    <n v="0.25"/>
    <x v="723"/>
  </r>
  <r>
    <x v="398"/>
    <n v="71"/>
    <n v="21.5"/>
    <n v="30"/>
    <n v="0.25"/>
    <x v="724"/>
  </r>
  <r>
    <x v="398"/>
    <n v="77"/>
    <n v="13"/>
    <n v="35"/>
    <n v="0.25"/>
    <x v="725"/>
  </r>
  <r>
    <x v="399"/>
    <n v="19"/>
    <n v="9.1999999999999993"/>
    <n v="30"/>
    <n v="0"/>
    <x v="726"/>
  </r>
  <r>
    <x v="399"/>
    <n v="39"/>
    <n v="18"/>
    <n v="20"/>
    <n v="0"/>
    <x v="40"/>
  </r>
  <r>
    <x v="400"/>
    <n v="22"/>
    <n v="21"/>
    <n v="15"/>
    <n v="0"/>
    <x v="591"/>
  </r>
  <r>
    <x v="400"/>
    <n v="24"/>
    <n v="4.5"/>
    <n v="15"/>
    <n v="0.15"/>
    <x v="727"/>
  </r>
  <r>
    <x v="401"/>
    <n v="28"/>
    <n v="45.6"/>
    <n v="20"/>
    <n v="0"/>
    <x v="353"/>
  </r>
  <r>
    <x v="401"/>
    <n v="72"/>
    <n v="34.799999999999997"/>
    <n v="15"/>
    <n v="0"/>
    <x v="728"/>
  </r>
  <r>
    <x v="402"/>
    <n v="30"/>
    <n v="25.89"/>
    <n v="30"/>
    <n v="0"/>
    <x v="729"/>
  </r>
  <r>
    <x v="402"/>
    <n v="53"/>
    <n v="32.799999999999997"/>
    <n v="25"/>
    <n v="0.05"/>
    <x v="730"/>
  </r>
  <r>
    <x v="402"/>
    <n v="54"/>
    <n v="7.45"/>
    <n v="30"/>
    <n v="0"/>
    <x v="731"/>
  </r>
  <r>
    <x v="403"/>
    <n v="19"/>
    <n v="9.1999999999999993"/>
    <n v="12"/>
    <n v="0.25"/>
    <x v="732"/>
  </r>
  <r>
    <x v="403"/>
    <n v="22"/>
    <n v="21"/>
    <n v="20"/>
    <n v="0.25"/>
    <x v="591"/>
  </r>
  <r>
    <x v="404"/>
    <n v="30"/>
    <n v="25.89"/>
    <n v="2"/>
    <n v="0.25"/>
    <x v="733"/>
  </r>
  <r>
    <x v="404"/>
    <n v="42"/>
    <n v="14"/>
    <n v="20"/>
    <n v="0"/>
    <x v="521"/>
  </r>
  <r>
    <x v="405"/>
    <n v="16"/>
    <n v="17.45"/>
    <n v="30"/>
    <n v="0.1"/>
    <x v="734"/>
  </r>
  <r>
    <x v="405"/>
    <n v="60"/>
    <n v="34"/>
    <n v="20"/>
    <n v="0.1"/>
    <x v="226"/>
  </r>
  <r>
    <x v="406"/>
    <n v="4"/>
    <n v="22"/>
    <n v="12"/>
    <n v="0.1"/>
    <x v="735"/>
  </r>
  <r>
    <x v="406"/>
    <n v="39"/>
    <n v="18"/>
    <n v="20"/>
    <n v="0.1"/>
    <x v="736"/>
  </r>
  <r>
    <x v="406"/>
    <n v="54"/>
    <n v="7.45"/>
    <n v="6"/>
    <n v="0.1"/>
    <x v="737"/>
  </r>
  <r>
    <x v="407"/>
    <n v="41"/>
    <n v="9.65"/>
    <n v="20"/>
    <n v="0.2"/>
    <x v="738"/>
  </r>
  <r>
    <x v="408"/>
    <n v="14"/>
    <n v="23.25"/>
    <n v="3"/>
    <n v="0.1"/>
    <x v="739"/>
  </r>
  <r>
    <x v="408"/>
    <n v="44"/>
    <n v="19.45"/>
    <n v="28"/>
    <n v="0.1"/>
    <x v="740"/>
  </r>
  <r>
    <x v="408"/>
    <n v="47"/>
    <n v="9.5"/>
    <n v="6"/>
    <n v="0.1"/>
    <x v="741"/>
  </r>
  <r>
    <x v="409"/>
    <n v="15"/>
    <n v="15.5"/>
    <n v="50"/>
    <n v="0"/>
    <x v="742"/>
  </r>
  <r>
    <x v="409"/>
    <n v="41"/>
    <n v="9.65"/>
    <n v="24"/>
    <n v="0"/>
    <x v="743"/>
  </r>
  <r>
    <x v="409"/>
    <n v="46"/>
    <n v="12"/>
    <n v="45"/>
    <n v="0"/>
    <x v="311"/>
  </r>
  <r>
    <x v="409"/>
    <n v="47"/>
    <n v="9.5"/>
    <n v="10"/>
    <n v="0"/>
    <x v="744"/>
  </r>
  <r>
    <x v="409"/>
    <n v="56"/>
    <n v="38"/>
    <n v="45"/>
    <n v="0"/>
    <x v="745"/>
  </r>
  <r>
    <x v="409"/>
    <n v="60"/>
    <n v="34"/>
    <n v="30"/>
    <n v="0"/>
    <x v="746"/>
  </r>
  <r>
    <x v="410"/>
    <n v="21"/>
    <n v="10"/>
    <n v="60"/>
    <n v="0"/>
    <x v="113"/>
  </r>
  <r>
    <x v="410"/>
    <n v="40"/>
    <n v="18.399999999999999"/>
    <n v="70"/>
    <n v="0.05"/>
    <x v="747"/>
  </r>
  <r>
    <x v="410"/>
    <n v="60"/>
    <n v="34"/>
    <n v="55"/>
    <n v="0.05"/>
    <x v="748"/>
  </r>
  <r>
    <x v="410"/>
    <n v="77"/>
    <n v="13"/>
    <n v="70"/>
    <n v="0.05"/>
    <x v="749"/>
  </r>
  <r>
    <x v="411"/>
    <n v="31"/>
    <n v="12.5"/>
    <n v="20"/>
    <n v="0.05"/>
    <x v="601"/>
  </r>
  <r>
    <x v="411"/>
    <n v="40"/>
    <n v="18.399999999999999"/>
    <n v="24"/>
    <n v="0.05"/>
    <x v="750"/>
  </r>
  <r>
    <x v="411"/>
    <n v="70"/>
    <n v="15"/>
    <n v="40"/>
    <n v="0.05"/>
    <x v="422"/>
  </r>
  <r>
    <x v="412"/>
    <n v="20"/>
    <n v="81"/>
    <n v="21"/>
    <n v="0"/>
    <x v="751"/>
  </r>
  <r>
    <x v="413"/>
    <n v="39"/>
    <n v="18"/>
    <n v="3"/>
    <n v="0.2"/>
    <x v="81"/>
  </r>
  <r>
    <x v="413"/>
    <n v="58"/>
    <n v="13.25"/>
    <n v="49"/>
    <n v="0.2"/>
    <x v="752"/>
  </r>
  <r>
    <x v="414"/>
    <n v="68"/>
    <n v="12.5"/>
    <n v="10"/>
    <n v="0"/>
    <x v="753"/>
  </r>
  <r>
    <x v="415"/>
    <n v="40"/>
    <n v="18.399999999999999"/>
    <n v="30"/>
    <n v="0.05"/>
    <x v="754"/>
  </r>
  <r>
    <x v="415"/>
    <n v="42"/>
    <n v="14"/>
    <n v="30"/>
    <n v="0.05"/>
    <x v="284"/>
  </r>
  <r>
    <x v="415"/>
    <n v="51"/>
    <n v="53"/>
    <n v="20"/>
    <n v="0.05"/>
    <x v="755"/>
  </r>
  <r>
    <x v="416"/>
    <n v="10"/>
    <n v="31"/>
    <n v="24"/>
    <n v="0.15"/>
    <x v="756"/>
  </r>
  <r>
    <x v="416"/>
    <n v="56"/>
    <n v="38"/>
    <n v="12"/>
    <n v="0.15"/>
    <x v="757"/>
  </r>
  <r>
    <x v="416"/>
    <n v="65"/>
    <n v="21.05"/>
    <n v="15"/>
    <n v="0.15"/>
    <x v="758"/>
  </r>
  <r>
    <x v="417"/>
    <n v="51"/>
    <n v="53"/>
    <n v="20"/>
    <n v="0"/>
    <x v="469"/>
  </r>
  <r>
    <x v="417"/>
    <n v="59"/>
    <n v="55"/>
    <n v="1"/>
    <n v="0"/>
    <x v="759"/>
  </r>
  <r>
    <x v="417"/>
    <n v="76"/>
    <n v="18"/>
    <n v="10"/>
    <n v="0"/>
    <x v="229"/>
  </r>
  <r>
    <x v="418"/>
    <n v="29"/>
    <n v="123.79"/>
    <n v="36"/>
    <n v="0"/>
    <x v="499"/>
  </r>
  <r>
    <x v="418"/>
    <n v="65"/>
    <n v="21.05"/>
    <n v="10"/>
    <n v="0"/>
    <x v="760"/>
  </r>
  <r>
    <x v="419"/>
    <n v="69"/>
    <n v="36"/>
    <n v="45"/>
    <n v="0.2"/>
    <x v="112"/>
  </r>
  <r>
    <x v="419"/>
    <n v="71"/>
    <n v="21.5"/>
    <n v="14"/>
    <n v="0.2"/>
    <x v="761"/>
  </r>
  <r>
    <x v="420"/>
    <n v="31"/>
    <n v="12.5"/>
    <n v="8"/>
    <n v="0.1"/>
    <x v="239"/>
  </r>
  <r>
    <x v="420"/>
    <n v="55"/>
    <n v="24"/>
    <n v="4"/>
    <n v="0.1"/>
    <x v="26"/>
  </r>
  <r>
    <x v="420"/>
    <n v="64"/>
    <n v="33.25"/>
    <n v="15"/>
    <n v="0.1"/>
    <x v="762"/>
  </r>
  <r>
    <x v="421"/>
    <n v="36"/>
    <n v="19"/>
    <n v="30"/>
    <n v="0"/>
    <x v="422"/>
  </r>
  <r>
    <x v="422"/>
    <n v="23"/>
    <n v="9"/>
    <n v="32"/>
    <n v="0"/>
    <x v="38"/>
  </r>
  <r>
    <x v="422"/>
    <n v="46"/>
    <n v="12"/>
    <n v="60"/>
    <n v="0"/>
    <x v="448"/>
  </r>
  <r>
    <x v="422"/>
    <n v="67"/>
    <n v="14"/>
    <n v="25"/>
    <n v="0"/>
    <x v="619"/>
  </r>
  <r>
    <x v="422"/>
    <n v="73"/>
    <n v="15"/>
    <n v="50"/>
    <n v="0"/>
    <x v="763"/>
  </r>
  <r>
    <x v="422"/>
    <n v="75"/>
    <n v="7.75"/>
    <n v="25"/>
    <n v="0"/>
    <x v="764"/>
  </r>
  <r>
    <x v="423"/>
    <n v="16"/>
    <n v="17.45"/>
    <n v="10"/>
    <n v="0"/>
    <x v="765"/>
  </r>
  <r>
    <x v="423"/>
    <n v="62"/>
    <n v="49.3"/>
    <n v="10"/>
    <n v="0"/>
    <x v="629"/>
  </r>
  <r>
    <x v="423"/>
    <n v="65"/>
    <n v="21.05"/>
    <n v="12"/>
    <n v="0"/>
    <x v="766"/>
  </r>
  <r>
    <x v="424"/>
    <n v="38"/>
    <n v="263.5"/>
    <n v="15"/>
    <n v="0.1"/>
    <x v="767"/>
  </r>
  <r>
    <x v="424"/>
    <n v="71"/>
    <n v="21.5"/>
    <n v="12"/>
    <n v="0"/>
    <x v="306"/>
  </r>
  <r>
    <x v="425"/>
    <n v="16"/>
    <n v="17.45"/>
    <n v="3"/>
    <n v="0"/>
    <x v="768"/>
  </r>
  <r>
    <x v="425"/>
    <n v="42"/>
    <n v="14"/>
    <n v="6"/>
    <n v="0"/>
    <x v="263"/>
  </r>
  <r>
    <x v="425"/>
    <n v="43"/>
    <n v="46"/>
    <n v="6"/>
    <n v="0"/>
    <x v="726"/>
  </r>
  <r>
    <x v="426"/>
    <n v="23"/>
    <n v="9"/>
    <n v="5"/>
    <n v="0"/>
    <x v="603"/>
  </r>
  <r>
    <x v="427"/>
    <n v="14"/>
    <n v="23.25"/>
    <n v="30"/>
    <n v="0"/>
    <x v="769"/>
  </r>
  <r>
    <x v="427"/>
    <n v="53"/>
    <n v="32.799999999999997"/>
    <n v="10"/>
    <n v="0"/>
    <x v="493"/>
  </r>
  <r>
    <x v="427"/>
    <n v="58"/>
    <n v="13.25"/>
    <n v="30"/>
    <n v="0"/>
    <x v="651"/>
  </r>
  <r>
    <x v="428"/>
    <n v="10"/>
    <n v="31"/>
    <n v="2"/>
    <n v="0"/>
    <x v="160"/>
  </r>
  <r>
    <x v="428"/>
    <n v="19"/>
    <n v="9.1999999999999993"/>
    <n v="7"/>
    <n v="0"/>
    <x v="770"/>
  </r>
  <r>
    <x v="428"/>
    <n v="44"/>
    <n v="19.45"/>
    <n v="21"/>
    <n v="0"/>
    <x v="632"/>
  </r>
  <r>
    <x v="429"/>
    <n v="26"/>
    <n v="31.23"/>
    <n v="30"/>
    <n v="0.15"/>
    <x v="771"/>
  </r>
  <r>
    <x v="429"/>
    <n v="33"/>
    <n v="2.5"/>
    <n v="8"/>
    <n v="0.15"/>
    <x v="772"/>
  </r>
  <r>
    <x v="430"/>
    <n v="12"/>
    <n v="38"/>
    <n v="100"/>
    <n v="0"/>
    <x v="773"/>
  </r>
  <r>
    <x v="430"/>
    <n v="33"/>
    <n v="2.5"/>
    <n v="30"/>
    <n v="0"/>
    <x v="530"/>
  </r>
  <r>
    <x v="430"/>
    <n v="41"/>
    <n v="9.65"/>
    <n v="120"/>
    <n v="0"/>
    <x v="774"/>
  </r>
  <r>
    <x v="430"/>
    <n v="54"/>
    <n v="7.45"/>
    <n v="30"/>
    <n v="0"/>
    <x v="731"/>
  </r>
  <r>
    <x v="431"/>
    <n v="59"/>
    <n v="55"/>
    <n v="12"/>
    <n v="0"/>
    <x v="77"/>
  </r>
  <r>
    <x v="432"/>
    <n v="16"/>
    <n v="17.45"/>
    <n v="50"/>
    <n v="0.25"/>
    <x v="775"/>
  </r>
  <r>
    <x v="432"/>
    <n v="31"/>
    <n v="12.5"/>
    <n v="20"/>
    <n v="0.25"/>
    <x v="680"/>
  </r>
  <r>
    <x v="432"/>
    <n v="42"/>
    <n v="14"/>
    <n v="40"/>
    <n v="0.25"/>
    <x v="484"/>
  </r>
  <r>
    <x v="433"/>
    <n v="19"/>
    <n v="9.1999999999999993"/>
    <n v="30"/>
    <n v="0.1"/>
    <x v="540"/>
  </r>
  <r>
    <x v="433"/>
    <n v="21"/>
    <n v="10"/>
    <n v="12"/>
    <n v="0.1"/>
    <x v="446"/>
  </r>
  <r>
    <x v="433"/>
    <n v="64"/>
    <n v="33.25"/>
    <n v="28"/>
    <n v="0"/>
    <x v="776"/>
  </r>
  <r>
    <x v="434"/>
    <n v="33"/>
    <n v="2.5"/>
    <n v="30"/>
    <n v="0"/>
    <x v="530"/>
  </r>
  <r>
    <x v="434"/>
    <n v="66"/>
    <n v="17"/>
    <n v="4"/>
    <n v="0"/>
    <x v="323"/>
  </r>
  <r>
    <x v="434"/>
    <n v="75"/>
    <n v="7.75"/>
    <n v="30"/>
    <n v="0"/>
    <x v="590"/>
  </r>
  <r>
    <x v="435"/>
    <n v="52"/>
    <n v="7"/>
    <n v="9"/>
    <n v="0"/>
    <x v="482"/>
  </r>
  <r>
    <x v="436"/>
    <n v="40"/>
    <n v="18.399999999999999"/>
    <n v="20"/>
    <n v="0"/>
    <x v="533"/>
  </r>
  <r>
    <x v="436"/>
    <n v="47"/>
    <n v="9.5"/>
    <n v="40"/>
    <n v="0"/>
    <x v="21"/>
  </r>
  <r>
    <x v="436"/>
    <n v="60"/>
    <n v="34"/>
    <n v="30"/>
    <n v="0"/>
    <x v="746"/>
  </r>
  <r>
    <x v="437"/>
    <n v="10"/>
    <n v="31"/>
    <n v="20"/>
    <n v="0"/>
    <x v="777"/>
  </r>
  <r>
    <x v="437"/>
    <n v="41"/>
    <n v="9.65"/>
    <n v="4"/>
    <n v="0"/>
    <x v="778"/>
  </r>
  <r>
    <x v="437"/>
    <n v="47"/>
    <n v="9.5"/>
    <n v="15"/>
    <n v="0"/>
    <x v="65"/>
  </r>
  <r>
    <x v="438"/>
    <n v="17"/>
    <n v="39"/>
    <n v="30"/>
    <n v="0.2"/>
    <x v="48"/>
  </r>
  <r>
    <x v="438"/>
    <n v="26"/>
    <n v="31.23"/>
    <n v="15"/>
    <n v="0"/>
    <x v="779"/>
  </r>
  <r>
    <x v="439"/>
    <n v="9"/>
    <n v="97"/>
    <n v="50"/>
    <n v="0.25"/>
    <x v="780"/>
  </r>
  <r>
    <x v="439"/>
    <n v="29"/>
    <n v="123.79"/>
    <n v="10"/>
    <n v="0"/>
    <x v="640"/>
  </r>
  <r>
    <x v="439"/>
    <n v="36"/>
    <n v="19"/>
    <n v="6"/>
    <n v="0.25"/>
    <x v="781"/>
  </r>
  <r>
    <x v="440"/>
    <n v="10"/>
    <n v="31"/>
    <n v="18"/>
    <n v="0.1"/>
    <x v="782"/>
  </r>
  <r>
    <x v="440"/>
    <n v="28"/>
    <n v="45.6"/>
    <n v="60"/>
    <n v="0.1"/>
    <x v="11"/>
  </r>
  <r>
    <x v="440"/>
    <n v="34"/>
    <n v="14"/>
    <n v="14"/>
    <n v="0"/>
    <x v="783"/>
  </r>
  <r>
    <x v="441"/>
    <n v="1"/>
    <n v="18"/>
    <n v="35"/>
    <n v="0.25"/>
    <x v="784"/>
  </r>
  <r>
    <x v="442"/>
    <n v="56"/>
    <n v="38"/>
    <n v="20"/>
    <n v="0.25"/>
    <x v="422"/>
  </r>
  <r>
    <x v="442"/>
    <n v="77"/>
    <n v="13"/>
    <n v="30"/>
    <n v="0.25"/>
    <x v="785"/>
  </r>
  <r>
    <x v="443"/>
    <n v="1"/>
    <n v="18"/>
    <n v="30"/>
    <n v="0"/>
    <x v="311"/>
  </r>
  <r>
    <x v="443"/>
    <n v="29"/>
    <n v="123.79"/>
    <n v="40"/>
    <n v="0"/>
    <x v="786"/>
  </r>
  <r>
    <x v="443"/>
    <n v="43"/>
    <n v="46"/>
    <n v="40"/>
    <n v="0"/>
    <x v="787"/>
  </r>
  <r>
    <x v="443"/>
    <n v="44"/>
    <n v="19.45"/>
    <n v="24"/>
    <n v="0"/>
    <x v="788"/>
  </r>
  <r>
    <x v="443"/>
    <n v="62"/>
    <n v="49.3"/>
    <n v="48"/>
    <n v="0"/>
    <x v="789"/>
  </r>
  <r>
    <x v="444"/>
    <n v="63"/>
    <n v="43.9"/>
    <n v="20"/>
    <n v="0"/>
    <x v="790"/>
  </r>
  <r>
    <x v="445"/>
    <n v="9"/>
    <n v="97"/>
    <n v="6"/>
    <n v="0"/>
    <x v="791"/>
  </r>
  <r>
    <x v="445"/>
    <n v="54"/>
    <n v="7.45"/>
    <n v="60"/>
    <n v="0.15"/>
    <x v="792"/>
  </r>
  <r>
    <x v="445"/>
    <n v="69"/>
    <n v="36"/>
    <n v="30"/>
    <n v="0.15"/>
    <x v="793"/>
  </r>
  <r>
    <x v="445"/>
    <n v="73"/>
    <n v="15"/>
    <n v="15"/>
    <n v="0.15"/>
    <x v="794"/>
  </r>
  <r>
    <x v="446"/>
    <n v="7"/>
    <n v="30"/>
    <n v="90"/>
    <n v="0"/>
    <x v="795"/>
  </r>
  <r>
    <x v="446"/>
    <n v="59"/>
    <n v="55"/>
    <n v="25"/>
    <n v="0"/>
    <x v="796"/>
  </r>
  <r>
    <x v="446"/>
    <n v="70"/>
    <n v="15"/>
    <n v="50"/>
    <n v="0"/>
    <x v="763"/>
  </r>
  <r>
    <x v="447"/>
    <n v="8"/>
    <n v="40"/>
    <n v="10"/>
    <n v="0"/>
    <x v="62"/>
  </r>
  <r>
    <x v="447"/>
    <n v="12"/>
    <n v="38"/>
    <n v="4"/>
    <n v="0"/>
    <x v="369"/>
  </r>
  <r>
    <x v="447"/>
    <n v="24"/>
    <n v="4.5"/>
    <n v="20"/>
    <n v="0"/>
    <x v="239"/>
  </r>
  <r>
    <x v="448"/>
    <n v="17"/>
    <n v="39"/>
    <n v="20"/>
    <n v="0"/>
    <x v="34"/>
  </r>
  <r>
    <x v="448"/>
    <n v="46"/>
    <n v="12"/>
    <n v="18"/>
    <n v="0"/>
    <x v="45"/>
  </r>
  <r>
    <x v="449"/>
    <n v="19"/>
    <n v="9.1999999999999993"/>
    <n v="7"/>
    <n v="0.25"/>
    <x v="797"/>
  </r>
  <r>
    <x v="449"/>
    <n v="35"/>
    <n v="18"/>
    <n v="9"/>
    <n v="0.25"/>
    <x v="798"/>
  </r>
  <r>
    <x v="449"/>
    <n v="58"/>
    <n v="13.25"/>
    <n v="30"/>
    <n v="0.25"/>
    <x v="799"/>
  </r>
  <r>
    <x v="449"/>
    <n v="70"/>
    <n v="15"/>
    <n v="30"/>
    <n v="0.25"/>
    <x v="800"/>
  </r>
  <r>
    <x v="450"/>
    <n v="11"/>
    <n v="21"/>
    <n v="15"/>
    <n v="0"/>
    <x v="591"/>
  </r>
  <r>
    <x v="450"/>
    <n v="17"/>
    <n v="39"/>
    <n v="8"/>
    <n v="0.05"/>
    <x v="465"/>
  </r>
  <r>
    <x v="450"/>
    <n v="29"/>
    <n v="123.79"/>
    <n v="12"/>
    <n v="0.05"/>
    <x v="801"/>
  </r>
  <r>
    <x v="450"/>
    <n v="65"/>
    <n v="21.05"/>
    <n v="65"/>
    <n v="0.05"/>
    <x v="802"/>
  </r>
  <r>
    <x v="450"/>
    <n v="70"/>
    <n v="15"/>
    <n v="8"/>
    <n v="0.05"/>
    <x v="56"/>
  </r>
  <r>
    <x v="451"/>
    <n v="47"/>
    <n v="9.5"/>
    <n v="12"/>
    <n v="0"/>
    <x v="56"/>
  </r>
  <r>
    <x v="452"/>
    <n v="1"/>
    <n v="18"/>
    <n v="5"/>
    <n v="0.2"/>
    <x v="197"/>
  </r>
  <r>
    <x v="452"/>
    <n v="34"/>
    <n v="14"/>
    <n v="12"/>
    <n v="0.2"/>
    <x v="803"/>
  </r>
  <r>
    <x v="452"/>
    <n v="68"/>
    <n v="12.5"/>
    <n v="40"/>
    <n v="0.2"/>
    <x v="62"/>
  </r>
  <r>
    <x v="452"/>
    <n v="71"/>
    <n v="21.5"/>
    <n v="60"/>
    <n v="0.2"/>
    <x v="321"/>
  </r>
  <r>
    <x v="453"/>
    <n v="59"/>
    <n v="55"/>
    <n v="42"/>
    <n v="0.15"/>
    <x v="804"/>
  </r>
  <r>
    <x v="453"/>
    <n v="71"/>
    <n v="21.5"/>
    <n v="20"/>
    <n v="0.15"/>
    <x v="805"/>
  </r>
  <r>
    <x v="453"/>
    <n v="76"/>
    <n v="18"/>
    <n v="35"/>
    <n v="0.15"/>
    <x v="576"/>
  </r>
  <r>
    <x v="454"/>
    <n v="3"/>
    <n v="10"/>
    <n v="6"/>
    <n v="0"/>
    <x v="148"/>
  </r>
  <r>
    <x v="454"/>
    <n v="76"/>
    <n v="18"/>
    <n v="15"/>
    <n v="0"/>
    <x v="351"/>
  </r>
  <r>
    <x v="455"/>
    <n v="2"/>
    <n v="19"/>
    <n v="5"/>
    <n v="0"/>
    <x v="744"/>
  </r>
  <r>
    <x v="455"/>
    <n v="59"/>
    <n v="55"/>
    <n v="35"/>
    <n v="0"/>
    <x v="659"/>
  </r>
  <r>
    <x v="455"/>
    <n v="73"/>
    <n v="15"/>
    <n v="35"/>
    <n v="0"/>
    <x v="806"/>
  </r>
  <r>
    <x v="456"/>
    <n v="4"/>
    <n v="22"/>
    <n v="6"/>
    <n v="0"/>
    <x v="807"/>
  </r>
  <r>
    <x v="456"/>
    <n v="24"/>
    <n v="4.5"/>
    <n v="35"/>
    <n v="0"/>
    <x v="428"/>
  </r>
  <r>
    <x v="456"/>
    <n v="48"/>
    <n v="12.75"/>
    <n v="24"/>
    <n v="0"/>
    <x v="588"/>
  </r>
  <r>
    <x v="457"/>
    <n v="31"/>
    <n v="12.5"/>
    <n v="20"/>
    <n v="0"/>
    <x v="544"/>
  </r>
  <r>
    <x v="457"/>
    <n v="32"/>
    <n v="32"/>
    <n v="4"/>
    <n v="0"/>
    <x v="470"/>
  </r>
  <r>
    <x v="458"/>
    <n v="16"/>
    <n v="17.45"/>
    <n v="20"/>
    <n v="0"/>
    <x v="808"/>
  </r>
  <r>
    <x v="458"/>
    <n v="43"/>
    <n v="46"/>
    <n v="24"/>
    <n v="0"/>
    <x v="717"/>
  </r>
  <r>
    <x v="458"/>
    <n v="59"/>
    <n v="55"/>
    <n v="8"/>
    <n v="0"/>
    <x v="137"/>
  </r>
  <r>
    <x v="459"/>
    <n v="55"/>
    <n v="24"/>
    <n v="21"/>
    <n v="0"/>
    <x v="326"/>
  </r>
  <r>
    <x v="459"/>
    <n v="57"/>
    <n v="19.5"/>
    <n v="40"/>
    <n v="0"/>
    <x v="34"/>
  </r>
  <r>
    <x v="459"/>
    <n v="70"/>
    <n v="15"/>
    <n v="28"/>
    <n v="0.15"/>
    <x v="809"/>
  </r>
  <r>
    <x v="460"/>
    <n v="5"/>
    <n v="21.35"/>
    <n v="4"/>
    <n v="0"/>
    <x v="810"/>
  </r>
  <r>
    <x v="460"/>
    <n v="36"/>
    <n v="19"/>
    <n v="5"/>
    <n v="0"/>
    <x v="744"/>
  </r>
  <r>
    <x v="461"/>
    <n v="8"/>
    <n v="40"/>
    <n v="40"/>
    <n v="0"/>
    <x v="194"/>
  </r>
  <r>
    <x v="461"/>
    <n v="51"/>
    <n v="53"/>
    <n v="28"/>
    <n v="0"/>
    <x v="811"/>
  </r>
  <r>
    <x v="461"/>
    <n v="60"/>
    <n v="34"/>
    <n v="10"/>
    <n v="0"/>
    <x v="107"/>
  </r>
  <r>
    <x v="462"/>
    <n v="19"/>
    <n v="9.1999999999999993"/>
    <n v="5"/>
    <n v="0"/>
    <x v="682"/>
  </r>
  <r>
    <x v="462"/>
    <n v="47"/>
    <n v="9.5"/>
    <n v="5"/>
    <n v="0"/>
    <x v="12"/>
  </r>
  <r>
    <x v="463"/>
    <n v="19"/>
    <n v="9.1999999999999993"/>
    <n v="12"/>
    <n v="0"/>
    <x v="435"/>
  </r>
  <r>
    <x v="463"/>
    <n v="41"/>
    <n v="9.65"/>
    <n v="42"/>
    <n v="0"/>
    <x v="812"/>
  </r>
  <r>
    <x v="463"/>
    <n v="53"/>
    <n v="32.799999999999997"/>
    <n v="120"/>
    <n v="0"/>
    <x v="813"/>
  </r>
  <r>
    <x v="464"/>
    <n v="53"/>
    <n v="32.799999999999997"/>
    <n v="3"/>
    <n v="0.05"/>
    <x v="814"/>
  </r>
  <r>
    <x v="464"/>
    <n v="56"/>
    <n v="38"/>
    <n v="30"/>
    <n v="0"/>
    <x v="581"/>
  </r>
  <r>
    <x v="465"/>
    <n v="10"/>
    <n v="31"/>
    <n v="18"/>
    <n v="0"/>
    <x v="596"/>
  </r>
  <r>
    <x v="465"/>
    <n v="26"/>
    <n v="31.23"/>
    <n v="30"/>
    <n v="0"/>
    <x v="815"/>
  </r>
  <r>
    <x v="465"/>
    <n v="45"/>
    <n v="9.5"/>
    <n v="110"/>
    <n v="0"/>
    <x v="550"/>
  </r>
  <r>
    <x v="465"/>
    <n v="46"/>
    <n v="12"/>
    <n v="24"/>
    <n v="0"/>
    <x v="38"/>
  </r>
  <r>
    <x v="466"/>
    <n v="2"/>
    <n v="19"/>
    <n v="30"/>
    <n v="0.25"/>
    <x v="557"/>
  </r>
  <r>
    <x v="466"/>
    <n v="17"/>
    <n v="39"/>
    <n v="27"/>
    <n v="0.25"/>
    <x v="816"/>
  </r>
  <r>
    <x v="466"/>
    <n v="47"/>
    <n v="9.5"/>
    <n v="50"/>
    <n v="0.25"/>
    <x v="817"/>
  </r>
  <r>
    <x v="466"/>
    <n v="56"/>
    <n v="38"/>
    <n v="18"/>
    <n v="0.25"/>
    <x v="542"/>
  </r>
  <r>
    <x v="466"/>
    <n v="58"/>
    <n v="13.25"/>
    <n v="12"/>
    <n v="0.25"/>
    <x v="818"/>
  </r>
  <r>
    <x v="467"/>
    <n v="10"/>
    <n v="31"/>
    <n v="21"/>
    <n v="0"/>
    <x v="371"/>
  </r>
  <r>
    <x v="467"/>
    <n v="71"/>
    <n v="21.5"/>
    <n v="30"/>
    <n v="0"/>
    <x v="819"/>
  </r>
  <r>
    <x v="468"/>
    <n v="21"/>
    <n v="10"/>
    <n v="5"/>
    <n v="0"/>
    <x v="820"/>
  </r>
  <r>
    <x v="468"/>
    <n v="51"/>
    <n v="53"/>
    <n v="7"/>
    <n v="0"/>
    <x v="821"/>
  </r>
  <r>
    <x v="468"/>
    <n v="61"/>
    <n v="28.5"/>
    <n v="10"/>
    <n v="0"/>
    <x v="314"/>
  </r>
  <r>
    <x v="469"/>
    <n v="21"/>
    <n v="10"/>
    <n v="32"/>
    <n v="0.05"/>
    <x v="19"/>
  </r>
  <r>
    <x v="469"/>
    <n v="54"/>
    <n v="7.45"/>
    <n v="15"/>
    <n v="0"/>
    <x v="539"/>
  </r>
  <r>
    <x v="469"/>
    <n v="69"/>
    <n v="36"/>
    <n v="25"/>
    <n v="0.05"/>
    <x v="822"/>
  </r>
  <r>
    <x v="470"/>
    <n v="12"/>
    <n v="38"/>
    <n v="36"/>
    <n v="0"/>
    <x v="823"/>
  </r>
  <r>
    <x v="470"/>
    <n v="16"/>
    <n v="17.45"/>
    <n v="20"/>
    <n v="0"/>
    <x v="808"/>
  </r>
  <r>
    <x v="470"/>
    <n v="36"/>
    <n v="19"/>
    <n v="40"/>
    <n v="0"/>
    <x v="679"/>
  </r>
  <r>
    <x v="470"/>
    <n v="62"/>
    <n v="49.3"/>
    <n v="20"/>
    <n v="0"/>
    <x v="824"/>
  </r>
  <r>
    <x v="471"/>
    <n v="18"/>
    <n v="62.5"/>
    <n v="12"/>
    <n v="0.25"/>
    <x v="825"/>
  </r>
  <r>
    <x v="471"/>
    <n v="30"/>
    <n v="25.89"/>
    <n v="3"/>
    <n v="0.25"/>
    <x v="826"/>
  </r>
  <r>
    <x v="471"/>
    <n v="54"/>
    <n v="7.45"/>
    <n v="40"/>
    <n v="0.25"/>
    <x v="731"/>
  </r>
  <r>
    <x v="472"/>
    <n v="35"/>
    <n v="18"/>
    <n v="21"/>
    <n v="0"/>
    <x v="827"/>
  </r>
  <r>
    <x v="472"/>
    <n v="71"/>
    <n v="21.5"/>
    <n v="8"/>
    <n v="0"/>
    <x v="828"/>
  </r>
  <r>
    <x v="473"/>
    <n v="44"/>
    <n v="19.45"/>
    <n v="50"/>
    <n v="0.05"/>
    <x v="829"/>
  </r>
  <r>
    <x v="474"/>
    <n v="2"/>
    <n v="19"/>
    <n v="3"/>
    <n v="0"/>
    <x v="830"/>
  </r>
  <r>
    <x v="474"/>
    <n v="31"/>
    <n v="12.5"/>
    <n v="50"/>
    <n v="0"/>
    <x v="831"/>
  </r>
  <r>
    <x v="474"/>
    <n v="68"/>
    <n v="12.5"/>
    <n v="45"/>
    <n v="0"/>
    <x v="825"/>
  </r>
  <r>
    <x v="474"/>
    <n v="75"/>
    <n v="7.75"/>
    <n v="42"/>
    <n v="0"/>
    <x v="93"/>
  </r>
  <r>
    <x v="475"/>
    <n v="26"/>
    <n v="31.23"/>
    <n v="15"/>
    <n v="0"/>
    <x v="779"/>
  </r>
  <r>
    <x v="476"/>
    <n v="10"/>
    <n v="31"/>
    <n v="16"/>
    <n v="0"/>
    <x v="342"/>
  </r>
  <r>
    <x v="476"/>
    <n v="61"/>
    <n v="28.5"/>
    <n v="5"/>
    <n v="0"/>
    <x v="65"/>
  </r>
  <r>
    <x v="477"/>
    <n v="41"/>
    <n v="9.65"/>
    <n v="12"/>
    <n v="0"/>
    <x v="832"/>
  </r>
  <r>
    <x v="477"/>
    <n v="52"/>
    <n v="7"/>
    <n v="4"/>
    <n v="0"/>
    <x v="833"/>
  </r>
  <r>
    <x v="477"/>
    <n v="55"/>
    <n v="24"/>
    <n v="6"/>
    <n v="0"/>
    <x v="171"/>
  </r>
  <r>
    <x v="478"/>
    <n v="4"/>
    <n v="22"/>
    <n v="25"/>
    <n v="0"/>
    <x v="711"/>
  </r>
  <r>
    <x v="478"/>
    <n v="11"/>
    <n v="21"/>
    <n v="5"/>
    <n v="0"/>
    <x v="563"/>
  </r>
  <r>
    <x v="479"/>
    <n v="17"/>
    <n v="39"/>
    <n v="20"/>
    <n v="0.05"/>
    <x v="646"/>
  </r>
  <r>
    <x v="479"/>
    <n v="56"/>
    <n v="38"/>
    <n v="10"/>
    <n v="0.05"/>
    <x v="834"/>
  </r>
  <r>
    <x v="479"/>
    <n v="59"/>
    <n v="55"/>
    <n v="10"/>
    <n v="0.05"/>
    <x v="835"/>
  </r>
  <r>
    <x v="480"/>
    <n v="30"/>
    <n v="25.89"/>
    <n v="15"/>
    <n v="0"/>
    <x v="549"/>
  </r>
  <r>
    <x v="480"/>
    <n v="40"/>
    <n v="18.399999999999999"/>
    <n v="6"/>
    <n v="0"/>
    <x v="435"/>
  </r>
  <r>
    <x v="480"/>
    <n v="55"/>
    <n v="24"/>
    <n v="12"/>
    <n v="0"/>
    <x v="38"/>
  </r>
  <r>
    <x v="480"/>
    <n v="60"/>
    <n v="34"/>
    <n v="15"/>
    <n v="0"/>
    <x v="672"/>
  </r>
  <r>
    <x v="481"/>
    <n v="1"/>
    <n v="18"/>
    <n v="50"/>
    <n v="0"/>
    <x v="547"/>
  </r>
  <r>
    <x v="481"/>
    <n v="21"/>
    <n v="10"/>
    <n v="30"/>
    <n v="0"/>
    <x v="79"/>
  </r>
  <r>
    <x v="481"/>
    <n v="50"/>
    <n v="16.25"/>
    <n v="40"/>
    <n v="0"/>
    <x v="836"/>
  </r>
  <r>
    <x v="482"/>
    <n v="16"/>
    <n v="17.45"/>
    <n v="15"/>
    <n v="0.05"/>
    <x v="837"/>
  </r>
  <r>
    <x v="482"/>
    <n v="31"/>
    <n v="12.5"/>
    <n v="3"/>
    <n v="0.05"/>
    <x v="838"/>
  </r>
  <r>
    <x v="482"/>
    <n v="65"/>
    <n v="21.05"/>
    <n v="10"/>
    <n v="0.05"/>
    <x v="839"/>
  </r>
  <r>
    <x v="483"/>
    <n v="21"/>
    <n v="10"/>
    <n v="40"/>
    <n v="0.05"/>
    <x v="21"/>
  </r>
  <r>
    <x v="483"/>
    <n v="51"/>
    <n v="53"/>
    <n v="30"/>
    <n v="0.05"/>
    <x v="840"/>
  </r>
  <r>
    <x v="484"/>
    <n v="76"/>
    <n v="18"/>
    <n v="20"/>
    <n v="0"/>
    <x v="40"/>
  </r>
  <r>
    <x v="485"/>
    <n v="14"/>
    <n v="23.25"/>
    <n v="16"/>
    <n v="0"/>
    <x v="73"/>
  </r>
  <r>
    <x v="485"/>
    <n v="28"/>
    <n v="45.6"/>
    <n v="20"/>
    <n v="0"/>
    <x v="353"/>
  </r>
  <r>
    <x v="485"/>
    <n v="52"/>
    <n v="7"/>
    <n v="25"/>
    <n v="0"/>
    <x v="841"/>
  </r>
  <r>
    <x v="486"/>
    <n v="6"/>
    <n v="25"/>
    <n v="30"/>
    <n v="0"/>
    <x v="763"/>
  </r>
  <r>
    <x v="486"/>
    <n v="30"/>
    <n v="25.89"/>
    <n v="15"/>
    <n v="0"/>
    <x v="549"/>
  </r>
  <r>
    <x v="486"/>
    <n v="76"/>
    <n v="18"/>
    <n v="20"/>
    <n v="0"/>
    <x v="40"/>
  </r>
  <r>
    <x v="487"/>
    <n v="61"/>
    <n v="28.5"/>
    <n v="20"/>
    <n v="0.1"/>
    <x v="542"/>
  </r>
  <r>
    <x v="487"/>
    <n v="77"/>
    <n v="13"/>
    <n v="2"/>
    <n v="0.1"/>
    <x v="842"/>
  </r>
  <r>
    <x v="488"/>
    <n v="65"/>
    <n v="21.05"/>
    <n v="40"/>
    <n v="0"/>
    <x v="843"/>
  </r>
  <r>
    <x v="488"/>
    <n v="75"/>
    <n v="7.75"/>
    <n v="20"/>
    <n v="0"/>
    <x v="600"/>
  </r>
  <r>
    <x v="489"/>
    <n v="13"/>
    <n v="6"/>
    <n v="4"/>
    <n v="0"/>
    <x v="451"/>
  </r>
  <r>
    <x v="489"/>
    <n v="41"/>
    <n v="9.65"/>
    <n v="12"/>
    <n v="0"/>
    <x v="832"/>
  </r>
  <r>
    <x v="490"/>
    <n v="16"/>
    <n v="17.45"/>
    <n v="3"/>
    <n v="0"/>
    <x v="768"/>
  </r>
  <r>
    <x v="491"/>
    <n v="36"/>
    <n v="19"/>
    <n v="6"/>
    <n v="0"/>
    <x v="56"/>
  </r>
  <r>
    <x v="491"/>
    <n v="52"/>
    <n v="7"/>
    <n v="18"/>
    <n v="0"/>
    <x v="459"/>
  </r>
  <r>
    <x v="492"/>
    <n v="28"/>
    <n v="45.6"/>
    <n v="5"/>
    <n v="0.2"/>
    <x v="844"/>
  </r>
  <r>
    <x v="492"/>
    <n v="35"/>
    <n v="18"/>
    <n v="35"/>
    <n v="0.2"/>
    <x v="326"/>
  </r>
  <r>
    <x v="492"/>
    <n v="45"/>
    <n v="9.5"/>
    <n v="40"/>
    <n v="0.2"/>
    <x v="19"/>
  </r>
  <r>
    <x v="492"/>
    <n v="56"/>
    <n v="38"/>
    <n v="14"/>
    <n v="0.2"/>
    <x v="845"/>
  </r>
  <r>
    <x v="493"/>
    <n v="2"/>
    <n v="19"/>
    <n v="15"/>
    <n v="0.2"/>
    <x v="463"/>
  </r>
  <r>
    <x v="494"/>
    <n v="3"/>
    <n v="10"/>
    <n v="20"/>
    <n v="0"/>
    <x v="14"/>
  </r>
  <r>
    <x v="494"/>
    <n v="60"/>
    <n v="34"/>
    <n v="50"/>
    <n v="0"/>
    <x v="846"/>
  </r>
  <r>
    <x v="494"/>
    <n v="72"/>
    <n v="34.799999999999997"/>
    <n v="35"/>
    <n v="0"/>
    <x v="847"/>
  </r>
  <r>
    <x v="495"/>
    <n v="46"/>
    <n v="12"/>
    <n v="28"/>
    <n v="0.05"/>
    <x v="577"/>
  </r>
  <r>
    <x v="496"/>
    <n v="40"/>
    <n v="18.399999999999999"/>
    <n v="50"/>
    <n v="0.2"/>
    <x v="151"/>
  </r>
  <r>
    <x v="497"/>
    <n v="18"/>
    <n v="62.5"/>
    <n v="24"/>
    <n v="0"/>
    <x v="445"/>
  </r>
  <r>
    <x v="497"/>
    <n v="44"/>
    <n v="19.45"/>
    <n v="16"/>
    <n v="0"/>
    <x v="848"/>
  </r>
  <r>
    <x v="497"/>
    <n v="59"/>
    <n v="55"/>
    <n v="45"/>
    <n v="0"/>
    <x v="849"/>
  </r>
  <r>
    <x v="497"/>
    <n v="72"/>
    <n v="34.799999999999997"/>
    <n v="7"/>
    <n v="0"/>
    <x v="850"/>
  </r>
  <r>
    <x v="498"/>
    <n v="13"/>
    <n v="6"/>
    <n v="6"/>
    <n v="0"/>
    <x v="114"/>
  </r>
  <r>
    <x v="498"/>
    <n v="42"/>
    <n v="14"/>
    <n v="28"/>
    <n v="0"/>
    <x v="851"/>
  </r>
  <r>
    <x v="498"/>
    <n v="62"/>
    <n v="49.3"/>
    <n v="9"/>
    <n v="0"/>
    <x v="609"/>
  </r>
  <r>
    <x v="498"/>
    <n v="69"/>
    <n v="36"/>
    <n v="40"/>
    <n v="0"/>
    <x v="99"/>
  </r>
  <r>
    <x v="499"/>
    <n v="31"/>
    <n v="12.5"/>
    <n v="8"/>
    <n v="0"/>
    <x v="187"/>
  </r>
  <r>
    <x v="499"/>
    <n v="41"/>
    <n v="9.65"/>
    <n v="35"/>
    <n v="0"/>
    <x v="852"/>
  </r>
  <r>
    <x v="499"/>
    <n v="63"/>
    <n v="43.9"/>
    <n v="9"/>
    <n v="0"/>
    <x v="853"/>
  </r>
  <r>
    <x v="499"/>
    <n v="69"/>
    <n v="36"/>
    <n v="30"/>
    <n v="0"/>
    <x v="854"/>
  </r>
  <r>
    <x v="500"/>
    <n v="23"/>
    <n v="9"/>
    <n v="44"/>
    <n v="0"/>
    <x v="186"/>
  </r>
  <r>
    <x v="500"/>
    <n v="40"/>
    <n v="18.399999999999999"/>
    <n v="40"/>
    <n v="0"/>
    <x v="151"/>
  </r>
  <r>
    <x v="500"/>
    <n v="56"/>
    <n v="38"/>
    <n v="28"/>
    <n v="0"/>
    <x v="671"/>
  </r>
  <r>
    <x v="501"/>
    <n v="56"/>
    <n v="38"/>
    <n v="15"/>
    <n v="0"/>
    <x v="422"/>
  </r>
  <r>
    <x v="501"/>
    <n v="59"/>
    <n v="55"/>
    <n v="6"/>
    <n v="0"/>
    <x v="855"/>
  </r>
  <r>
    <x v="501"/>
    <n v="76"/>
    <n v="18"/>
    <n v="10"/>
    <n v="0"/>
    <x v="229"/>
  </r>
  <r>
    <x v="502"/>
    <n v="14"/>
    <n v="23.25"/>
    <n v="5"/>
    <n v="0.15"/>
    <x v="856"/>
  </r>
  <r>
    <x v="502"/>
    <n v="45"/>
    <n v="9.5"/>
    <n v="40"/>
    <n v="0.15"/>
    <x v="527"/>
  </r>
  <r>
    <x v="502"/>
    <n v="59"/>
    <n v="55"/>
    <n v="25"/>
    <n v="0.15"/>
    <x v="857"/>
  </r>
  <r>
    <x v="503"/>
    <n v="26"/>
    <n v="31.23"/>
    <n v="12"/>
    <n v="0.1"/>
    <x v="858"/>
  </r>
  <r>
    <x v="503"/>
    <n v="30"/>
    <n v="25.89"/>
    <n v="30"/>
    <n v="0"/>
    <x v="729"/>
  </r>
  <r>
    <x v="503"/>
    <n v="50"/>
    <n v="16.25"/>
    <n v="20"/>
    <n v="0.1"/>
    <x v="785"/>
  </r>
  <r>
    <x v="503"/>
    <n v="73"/>
    <n v="15"/>
    <n v="15"/>
    <n v="0"/>
    <x v="686"/>
  </r>
  <r>
    <x v="504"/>
    <n v="1"/>
    <n v="18"/>
    <n v="8"/>
    <n v="0"/>
    <x v="171"/>
  </r>
  <r>
    <x v="504"/>
    <n v="69"/>
    <n v="36"/>
    <n v="3"/>
    <n v="0"/>
    <x v="446"/>
  </r>
  <r>
    <x v="505"/>
    <n v="45"/>
    <n v="9.5"/>
    <n v="4"/>
    <n v="0"/>
    <x v="220"/>
  </r>
  <r>
    <x v="505"/>
    <n v="74"/>
    <n v="10"/>
    <n v="5"/>
    <n v="0"/>
    <x v="820"/>
  </r>
  <r>
    <x v="506"/>
    <n v="40"/>
    <n v="18.399999999999999"/>
    <n v="3"/>
    <n v="0"/>
    <x v="859"/>
  </r>
  <r>
    <x v="507"/>
    <n v="47"/>
    <n v="9.5"/>
    <n v="30"/>
    <n v="0.25"/>
    <x v="676"/>
  </r>
  <r>
    <x v="507"/>
    <n v="56"/>
    <n v="38"/>
    <n v="30"/>
    <n v="0.25"/>
    <x v="822"/>
  </r>
  <r>
    <x v="507"/>
    <n v="57"/>
    <n v="19.5"/>
    <n v="14"/>
    <n v="0.25"/>
    <x v="860"/>
  </r>
  <r>
    <x v="507"/>
    <n v="69"/>
    <n v="36"/>
    <n v="25"/>
    <n v="0.25"/>
    <x v="861"/>
  </r>
  <r>
    <x v="508"/>
    <n v="18"/>
    <n v="62.5"/>
    <n v="21"/>
    <n v="0.2"/>
    <x v="705"/>
  </r>
  <r>
    <x v="508"/>
    <n v="36"/>
    <n v="19"/>
    <n v="20"/>
    <n v="0.2"/>
    <x v="19"/>
  </r>
  <r>
    <x v="508"/>
    <n v="68"/>
    <n v="12.5"/>
    <n v="6"/>
    <n v="0.2"/>
    <x v="148"/>
  </r>
  <r>
    <x v="508"/>
    <n v="69"/>
    <n v="36"/>
    <n v="20"/>
    <n v="0.2"/>
    <x v="242"/>
  </r>
  <r>
    <x v="509"/>
    <n v="34"/>
    <n v="14"/>
    <n v="30"/>
    <n v="0"/>
    <x v="484"/>
  </r>
  <r>
    <x v="509"/>
    <n v="59"/>
    <n v="55"/>
    <n v="7"/>
    <n v="0"/>
    <x v="862"/>
  </r>
  <r>
    <x v="509"/>
    <n v="62"/>
    <n v="49.3"/>
    <n v="30"/>
    <n v="0"/>
    <x v="863"/>
  </r>
  <r>
    <x v="509"/>
    <n v="64"/>
    <n v="33.25"/>
    <n v="24"/>
    <n v="0"/>
    <x v="272"/>
  </r>
  <r>
    <x v="510"/>
    <n v="26"/>
    <n v="31.23"/>
    <n v="20"/>
    <n v="0"/>
    <x v="864"/>
  </r>
  <r>
    <x v="510"/>
    <n v="52"/>
    <n v="7"/>
    <n v="60"/>
    <n v="0"/>
    <x v="484"/>
  </r>
  <r>
    <x v="510"/>
    <n v="70"/>
    <n v="15"/>
    <n v="40"/>
    <n v="0"/>
    <x v="113"/>
  </r>
  <r>
    <x v="511"/>
    <n v="32"/>
    <n v="32"/>
    <n v="10"/>
    <n v="0"/>
    <x v="317"/>
  </r>
  <r>
    <x v="512"/>
    <n v="25"/>
    <n v="14"/>
    <n v="12"/>
    <n v="0.25"/>
    <x v="459"/>
  </r>
  <r>
    <x v="512"/>
    <n v="27"/>
    <n v="43.9"/>
    <n v="40"/>
    <n v="0"/>
    <x v="865"/>
  </r>
  <r>
    <x v="512"/>
    <n v="43"/>
    <n v="46"/>
    <n v="30"/>
    <n v="0.25"/>
    <x v="866"/>
  </r>
  <r>
    <x v="513"/>
    <n v="25"/>
    <n v="14"/>
    <n v="35"/>
    <n v="0.25"/>
    <x v="867"/>
  </r>
  <r>
    <x v="513"/>
    <n v="75"/>
    <n v="7.75"/>
    <n v="18"/>
    <n v="0"/>
    <x v="868"/>
  </r>
  <r>
    <x v="514"/>
    <n v="39"/>
    <n v="18"/>
    <n v="16"/>
    <n v="0"/>
    <x v="38"/>
  </r>
  <r>
    <x v="514"/>
    <n v="47"/>
    <n v="9.5"/>
    <n v="30"/>
    <n v="0"/>
    <x v="314"/>
  </r>
  <r>
    <x v="514"/>
    <n v="51"/>
    <n v="53"/>
    <n v="28"/>
    <n v="0"/>
    <x v="811"/>
  </r>
  <r>
    <x v="514"/>
    <n v="56"/>
    <n v="38"/>
    <n v="60"/>
    <n v="0"/>
    <x v="869"/>
  </r>
  <r>
    <x v="515"/>
    <n v="21"/>
    <n v="10"/>
    <n v="40"/>
    <n v="0"/>
    <x v="62"/>
  </r>
  <r>
    <x v="515"/>
    <n v="22"/>
    <n v="21"/>
    <n v="6"/>
    <n v="0"/>
    <x v="459"/>
  </r>
  <r>
    <x v="515"/>
    <n v="24"/>
    <n v="4.5"/>
    <n v="20"/>
    <n v="0"/>
    <x v="239"/>
  </r>
  <r>
    <x v="516"/>
    <n v="3"/>
    <n v="10"/>
    <n v="20"/>
    <n v="0.1"/>
    <x v="229"/>
  </r>
  <r>
    <x v="516"/>
    <n v="39"/>
    <n v="18"/>
    <n v="130"/>
    <n v="0.1"/>
    <x v="870"/>
  </r>
  <r>
    <x v="517"/>
    <n v="65"/>
    <n v="21.05"/>
    <n v="80"/>
    <n v="0.1"/>
    <x v="871"/>
  </r>
  <r>
    <x v="518"/>
    <n v="2"/>
    <n v="19"/>
    <n v="40"/>
    <n v="0"/>
    <x v="679"/>
  </r>
  <r>
    <x v="518"/>
    <n v="7"/>
    <n v="30"/>
    <n v="35"/>
    <n v="0"/>
    <x v="705"/>
  </r>
  <r>
    <x v="518"/>
    <n v="68"/>
    <n v="12.5"/>
    <n v="40"/>
    <n v="0"/>
    <x v="485"/>
  </r>
  <r>
    <x v="519"/>
    <n v="42"/>
    <n v="14"/>
    <n v="2"/>
    <n v="0"/>
    <x v="833"/>
  </r>
  <r>
    <x v="520"/>
    <n v="22"/>
    <n v="21"/>
    <n v="4"/>
    <n v="0"/>
    <x v="263"/>
  </r>
  <r>
    <x v="520"/>
    <n v="31"/>
    <n v="12.5"/>
    <n v="50"/>
    <n v="0"/>
    <x v="831"/>
  </r>
  <r>
    <x v="520"/>
    <n v="60"/>
    <n v="34"/>
    <n v="15"/>
    <n v="0"/>
    <x v="672"/>
  </r>
  <r>
    <x v="520"/>
    <n v="71"/>
    <n v="21.5"/>
    <n v="12"/>
    <n v="0"/>
    <x v="306"/>
  </r>
  <r>
    <x v="521"/>
    <n v="41"/>
    <n v="9.65"/>
    <n v="30"/>
    <n v="0.05"/>
    <x v="872"/>
  </r>
  <r>
    <x v="521"/>
    <n v="52"/>
    <n v="7"/>
    <n v="15"/>
    <n v="0.05"/>
    <x v="873"/>
  </r>
  <r>
    <x v="521"/>
    <n v="61"/>
    <n v="28.5"/>
    <n v="20"/>
    <n v="0"/>
    <x v="422"/>
  </r>
  <r>
    <x v="521"/>
    <n v="62"/>
    <n v="49.3"/>
    <n v="15"/>
    <n v="0"/>
    <x v="695"/>
  </r>
  <r>
    <x v="522"/>
    <n v="11"/>
    <n v="21"/>
    <n v="15"/>
    <n v="0.25"/>
    <x v="874"/>
  </r>
  <r>
    <x v="523"/>
    <n v="71"/>
    <n v="21.5"/>
    <n v="16"/>
    <n v="0"/>
    <x v="69"/>
  </r>
  <r>
    <x v="524"/>
    <n v="29"/>
    <n v="123.79"/>
    <n v="18"/>
    <n v="0"/>
    <x v="875"/>
  </r>
  <r>
    <x v="524"/>
    <n v="59"/>
    <n v="55"/>
    <n v="25"/>
    <n v="0"/>
    <x v="796"/>
  </r>
  <r>
    <x v="525"/>
    <n v="17"/>
    <n v="39"/>
    <n v="33"/>
    <n v="0"/>
    <x v="876"/>
  </r>
  <r>
    <x v="525"/>
    <n v="31"/>
    <n v="12.5"/>
    <n v="70"/>
    <n v="0.2"/>
    <x v="877"/>
  </r>
  <r>
    <x v="525"/>
    <n v="75"/>
    <n v="7.75"/>
    <n v="7"/>
    <n v="0.2"/>
    <x v="878"/>
  </r>
  <r>
    <x v="526"/>
    <n v="31"/>
    <n v="12.5"/>
    <n v="2"/>
    <n v="0.25"/>
    <x v="879"/>
  </r>
  <r>
    <x v="526"/>
    <n v="66"/>
    <n v="17"/>
    <n v="50"/>
    <n v="0"/>
    <x v="880"/>
  </r>
  <r>
    <x v="527"/>
    <n v="10"/>
    <n v="31"/>
    <n v="6"/>
    <n v="0"/>
    <x v="83"/>
  </r>
  <r>
    <x v="527"/>
    <n v="67"/>
    <n v="14"/>
    <n v="3"/>
    <n v="0"/>
    <x v="95"/>
  </r>
  <r>
    <x v="528"/>
    <n v="31"/>
    <n v="12.5"/>
    <n v="16"/>
    <n v="0.05"/>
    <x v="480"/>
  </r>
  <r>
    <x v="528"/>
    <n v="42"/>
    <n v="14"/>
    <n v="12"/>
    <n v="0.05"/>
    <x v="234"/>
  </r>
  <r>
    <x v="528"/>
    <n v="45"/>
    <n v="9.5"/>
    <n v="27"/>
    <n v="0.05"/>
    <x v="881"/>
  </r>
  <r>
    <x v="528"/>
    <n v="51"/>
    <n v="53"/>
    <n v="120"/>
    <n v="0.05"/>
    <x v="882"/>
  </r>
  <r>
    <x v="529"/>
    <n v="42"/>
    <n v="14"/>
    <n v="20"/>
    <n v="0.2"/>
    <x v="102"/>
  </r>
  <r>
    <x v="530"/>
    <n v="41"/>
    <n v="9.65"/>
    <n v="10"/>
    <n v="0"/>
    <x v="529"/>
  </r>
  <r>
    <x v="531"/>
    <n v="16"/>
    <n v="17.45"/>
    <n v="20"/>
    <n v="0"/>
    <x v="808"/>
  </r>
  <r>
    <x v="531"/>
    <n v="62"/>
    <n v="49.3"/>
    <n v="20"/>
    <n v="0"/>
    <x v="824"/>
  </r>
  <r>
    <x v="532"/>
    <n v="70"/>
    <n v="15"/>
    <n v="35"/>
    <n v="0"/>
    <x v="806"/>
  </r>
  <r>
    <x v="532"/>
    <n v="77"/>
    <n v="13"/>
    <n v="15"/>
    <n v="0"/>
    <x v="298"/>
  </r>
  <r>
    <x v="533"/>
    <n v="54"/>
    <n v="7.45"/>
    <n v="3"/>
    <n v="0.2"/>
    <x v="883"/>
  </r>
  <r>
    <x v="533"/>
    <n v="56"/>
    <n v="38"/>
    <n v="20"/>
    <n v="0.2"/>
    <x v="28"/>
  </r>
  <r>
    <x v="533"/>
    <n v="74"/>
    <n v="10"/>
    <n v="35"/>
    <n v="0"/>
    <x v="619"/>
  </r>
  <r>
    <x v="534"/>
    <n v="31"/>
    <n v="12.5"/>
    <n v="1"/>
    <n v="0"/>
    <x v="884"/>
  </r>
  <r>
    <x v="535"/>
    <n v="31"/>
    <n v="12.5"/>
    <n v="10"/>
    <n v="0"/>
    <x v="753"/>
  </r>
  <r>
    <x v="535"/>
    <n v="38"/>
    <n v="263.5"/>
    <n v="5"/>
    <n v="0"/>
    <x v="885"/>
  </r>
  <r>
    <x v="536"/>
    <n v="36"/>
    <n v="19"/>
    <n v="30"/>
    <n v="0"/>
    <x v="422"/>
  </r>
  <r>
    <x v="536"/>
    <n v="39"/>
    <n v="18"/>
    <n v="2"/>
    <n v="0.15"/>
    <x v="886"/>
  </r>
  <r>
    <x v="536"/>
    <n v="72"/>
    <n v="34.799999999999997"/>
    <n v="30"/>
    <n v="0.15"/>
    <x v="887"/>
  </r>
  <r>
    <x v="537"/>
    <n v="10"/>
    <n v="31"/>
    <n v="10"/>
    <n v="0"/>
    <x v="182"/>
  </r>
  <r>
    <x v="537"/>
    <n v="75"/>
    <n v="7.75"/>
    <n v="10"/>
    <n v="0"/>
    <x v="888"/>
  </r>
  <r>
    <x v="538"/>
    <n v="8"/>
    <n v="40"/>
    <n v="30"/>
    <n v="0.2"/>
    <x v="531"/>
  </r>
  <r>
    <x v="538"/>
    <n v="30"/>
    <n v="25.89"/>
    <n v="15"/>
    <n v="0.2"/>
    <x v="889"/>
  </r>
  <r>
    <x v="538"/>
    <n v="75"/>
    <n v="7.75"/>
    <n v="42"/>
    <n v="0.2"/>
    <x v="890"/>
  </r>
  <r>
    <x v="539"/>
    <n v="2"/>
    <n v="19"/>
    <n v="15"/>
    <n v="0.05"/>
    <x v="891"/>
  </r>
  <r>
    <x v="539"/>
    <n v="29"/>
    <n v="123.79"/>
    <n v="20"/>
    <n v="0.05"/>
    <x v="892"/>
  </r>
  <r>
    <x v="540"/>
    <n v="19"/>
    <n v="9.1999999999999993"/>
    <n v="50"/>
    <n v="0.05"/>
    <x v="893"/>
  </r>
  <r>
    <x v="540"/>
    <n v="75"/>
    <n v="7.75"/>
    <n v="40"/>
    <n v="0.05"/>
    <x v="894"/>
  </r>
  <r>
    <x v="541"/>
    <n v="18"/>
    <n v="62.5"/>
    <n v="30"/>
    <n v="0"/>
    <x v="895"/>
  </r>
  <r>
    <x v="541"/>
    <n v="35"/>
    <n v="18"/>
    <n v="15"/>
    <n v="0"/>
    <x v="351"/>
  </r>
  <r>
    <x v="541"/>
    <n v="63"/>
    <n v="43.9"/>
    <n v="30"/>
    <n v="0"/>
    <x v="896"/>
  </r>
  <r>
    <x v="541"/>
    <n v="68"/>
    <n v="12.5"/>
    <n v="18"/>
    <n v="0"/>
    <x v="686"/>
  </r>
  <r>
    <x v="542"/>
    <n v="7"/>
    <n v="30"/>
    <n v="3"/>
    <n v="0.15"/>
    <x v="897"/>
  </r>
  <r>
    <x v="542"/>
    <n v="56"/>
    <n v="38"/>
    <n v="20"/>
    <n v="0.15"/>
    <x v="898"/>
  </r>
  <r>
    <x v="543"/>
    <n v="29"/>
    <n v="123.79"/>
    <n v="14"/>
    <n v="0.05"/>
    <x v="899"/>
  </r>
  <r>
    <x v="543"/>
    <n v="41"/>
    <n v="9.65"/>
    <n v="20"/>
    <n v="0.05"/>
    <x v="900"/>
  </r>
  <r>
    <x v="544"/>
    <n v="2"/>
    <n v="19"/>
    <n v="10"/>
    <n v="0"/>
    <x v="480"/>
  </r>
  <r>
    <x v="544"/>
    <n v="54"/>
    <n v="7.45"/>
    <n v="3"/>
    <n v="0"/>
    <x v="901"/>
  </r>
  <r>
    <x v="544"/>
    <n v="68"/>
    <n v="12.5"/>
    <n v="15"/>
    <n v="0"/>
    <x v="680"/>
  </r>
  <r>
    <x v="545"/>
    <n v="41"/>
    <n v="9.65"/>
    <n v="14"/>
    <n v="0"/>
    <x v="582"/>
  </r>
  <r>
    <x v="545"/>
    <n v="52"/>
    <n v="7"/>
    <n v="8"/>
    <n v="0"/>
    <x v="902"/>
  </r>
  <r>
    <x v="546"/>
    <n v="14"/>
    <n v="23.25"/>
    <n v="15"/>
    <n v="0.2"/>
    <x v="282"/>
  </r>
  <r>
    <x v="546"/>
    <n v="54"/>
    <n v="7.45"/>
    <n v="6"/>
    <n v="0.2"/>
    <x v="903"/>
  </r>
  <r>
    <x v="547"/>
    <n v="16"/>
    <n v="17.45"/>
    <n v="65"/>
    <n v="0"/>
    <x v="904"/>
  </r>
  <r>
    <x v="547"/>
    <n v="17"/>
    <n v="39"/>
    <n v="35"/>
    <n v="0.25"/>
    <x v="905"/>
  </r>
  <r>
    <x v="548"/>
    <n v="26"/>
    <n v="31.23"/>
    <n v="21"/>
    <n v="0.2"/>
    <x v="906"/>
  </r>
  <r>
    <x v="548"/>
    <n v="44"/>
    <n v="19.45"/>
    <n v="10"/>
    <n v="0"/>
    <x v="607"/>
  </r>
  <r>
    <x v="548"/>
    <n v="64"/>
    <n v="33.25"/>
    <n v="35"/>
    <n v="0.2"/>
    <x v="776"/>
  </r>
  <r>
    <x v="548"/>
    <n v="69"/>
    <n v="36"/>
    <n v="24"/>
    <n v="0.2"/>
    <x v="367"/>
  </r>
  <r>
    <x v="549"/>
    <n v="11"/>
    <n v="21"/>
    <n v="20"/>
    <n v="0"/>
    <x v="484"/>
  </r>
  <r>
    <x v="550"/>
    <n v="62"/>
    <n v="49.3"/>
    <n v="2"/>
    <n v="0"/>
    <x v="907"/>
  </r>
  <r>
    <x v="550"/>
    <n v="72"/>
    <n v="34.799999999999997"/>
    <n v="10"/>
    <n v="0"/>
    <x v="908"/>
  </r>
  <r>
    <x v="551"/>
    <n v="13"/>
    <n v="6"/>
    <n v="20"/>
    <n v="0.15"/>
    <x v="909"/>
  </r>
  <r>
    <x v="551"/>
    <n v="24"/>
    <n v="4.5"/>
    <n v="20"/>
    <n v="0.15"/>
    <x v="897"/>
  </r>
  <r>
    <x v="551"/>
    <n v="59"/>
    <n v="55"/>
    <n v="25"/>
    <n v="0"/>
    <x v="796"/>
  </r>
  <r>
    <x v="552"/>
    <n v="11"/>
    <n v="21"/>
    <n v="50"/>
    <n v="0.1"/>
    <x v="554"/>
  </r>
  <r>
    <x v="552"/>
    <n v="51"/>
    <n v="53"/>
    <n v="10"/>
    <n v="0.1"/>
    <x v="910"/>
  </r>
  <r>
    <x v="552"/>
    <n v="54"/>
    <n v="7.45"/>
    <n v="7"/>
    <n v="0.1"/>
    <x v="911"/>
  </r>
  <r>
    <x v="553"/>
    <n v="17"/>
    <n v="39"/>
    <n v="40"/>
    <n v="0.25"/>
    <x v="376"/>
  </r>
  <r>
    <x v="553"/>
    <n v="29"/>
    <n v="123.79"/>
    <n v="20"/>
    <n v="0.25"/>
    <x v="912"/>
  </r>
  <r>
    <x v="554"/>
    <n v="30"/>
    <n v="25.89"/>
    <n v="25"/>
    <n v="0.25"/>
    <x v="913"/>
  </r>
  <r>
    <x v="554"/>
    <n v="51"/>
    <n v="53"/>
    <n v="30"/>
    <n v="0.25"/>
    <x v="914"/>
  </r>
  <r>
    <x v="554"/>
    <n v="55"/>
    <n v="24"/>
    <n v="60"/>
    <n v="0.25"/>
    <x v="854"/>
  </r>
  <r>
    <x v="554"/>
    <n v="62"/>
    <n v="49.3"/>
    <n v="5"/>
    <n v="0.25"/>
    <x v="915"/>
  </r>
  <r>
    <x v="555"/>
    <n v="19"/>
    <n v="9.1999999999999993"/>
    <n v="24"/>
    <n v="0.05"/>
    <x v="916"/>
  </r>
  <r>
    <x v="555"/>
    <n v="25"/>
    <n v="14"/>
    <n v="15"/>
    <n v="0.05"/>
    <x v="489"/>
  </r>
  <r>
    <x v="555"/>
    <n v="59"/>
    <n v="55"/>
    <n v="15"/>
    <n v="0.05"/>
    <x v="917"/>
  </r>
  <r>
    <x v="556"/>
    <n v="10"/>
    <n v="31"/>
    <n v="36"/>
    <n v="0"/>
    <x v="918"/>
  </r>
  <r>
    <x v="556"/>
    <n v="28"/>
    <n v="45.6"/>
    <n v="24"/>
    <n v="0"/>
    <x v="385"/>
  </r>
  <r>
    <x v="556"/>
    <n v="49"/>
    <n v="20"/>
    <n v="4"/>
    <n v="0.15"/>
    <x v="323"/>
  </r>
  <r>
    <x v="557"/>
    <n v="34"/>
    <n v="14"/>
    <n v="10"/>
    <n v="0"/>
    <x v="365"/>
  </r>
  <r>
    <x v="557"/>
    <n v="38"/>
    <n v="263.5"/>
    <n v="10"/>
    <n v="0"/>
    <x v="919"/>
  </r>
  <r>
    <x v="558"/>
    <n v="2"/>
    <n v="19"/>
    <n v="20"/>
    <n v="0.25"/>
    <x v="314"/>
  </r>
  <r>
    <x v="558"/>
    <n v="65"/>
    <n v="21.05"/>
    <n v="2"/>
    <n v="0"/>
    <x v="920"/>
  </r>
  <r>
    <x v="558"/>
    <n v="74"/>
    <n v="10"/>
    <n v="15"/>
    <n v="0.25"/>
    <x v="921"/>
  </r>
  <r>
    <x v="559"/>
    <n v="40"/>
    <n v="18.399999999999999"/>
    <n v="1"/>
    <n v="0"/>
    <x v="922"/>
  </r>
  <r>
    <x v="560"/>
    <n v="56"/>
    <n v="38"/>
    <n v="20"/>
    <n v="0.15"/>
    <x v="898"/>
  </r>
  <r>
    <x v="560"/>
    <n v="76"/>
    <n v="18"/>
    <n v="50"/>
    <n v="0.15"/>
    <x v="923"/>
  </r>
  <r>
    <x v="561"/>
    <n v="52"/>
    <n v="7"/>
    <n v="20"/>
    <n v="0"/>
    <x v="365"/>
  </r>
  <r>
    <x v="562"/>
    <n v="13"/>
    <n v="6"/>
    <n v="7"/>
    <n v="0"/>
    <x v="95"/>
  </r>
  <r>
    <x v="562"/>
    <n v="25"/>
    <n v="14"/>
    <n v="5"/>
    <n v="0"/>
    <x v="691"/>
  </r>
  <r>
    <x v="562"/>
    <n v="70"/>
    <n v="15"/>
    <n v="5"/>
    <n v="0"/>
    <x v="530"/>
  </r>
  <r>
    <x v="563"/>
    <n v="19"/>
    <n v="9.1999999999999993"/>
    <n v="15"/>
    <n v="0"/>
    <x v="924"/>
  </r>
  <r>
    <x v="563"/>
    <n v="23"/>
    <n v="9"/>
    <n v="18"/>
    <n v="0"/>
    <x v="663"/>
  </r>
  <r>
    <x v="563"/>
    <n v="40"/>
    <n v="18.399999999999999"/>
    <n v="30"/>
    <n v="0"/>
    <x v="119"/>
  </r>
  <r>
    <x v="564"/>
    <n v="31"/>
    <n v="12.5"/>
    <n v="16"/>
    <n v="0.1"/>
    <x v="229"/>
  </r>
  <r>
    <x v="564"/>
    <n v="72"/>
    <n v="34.799999999999997"/>
    <n v="40"/>
    <n v="0.1"/>
    <x v="925"/>
  </r>
  <r>
    <x v="564"/>
    <n v="77"/>
    <n v="13"/>
    <n v="20"/>
    <n v="0"/>
    <x v="481"/>
  </r>
  <r>
    <x v="565"/>
    <n v="2"/>
    <n v="19"/>
    <n v="12"/>
    <n v="0.2"/>
    <x v="844"/>
  </r>
  <r>
    <x v="565"/>
    <n v="46"/>
    <n v="12"/>
    <n v="35"/>
    <n v="0"/>
    <x v="484"/>
  </r>
  <r>
    <x v="566"/>
    <n v="41"/>
    <n v="9.65"/>
    <n v="20"/>
    <n v="0"/>
    <x v="926"/>
  </r>
  <r>
    <x v="566"/>
    <n v="43"/>
    <n v="46"/>
    <n v="20"/>
    <n v="0.15"/>
    <x v="927"/>
  </r>
  <r>
    <x v="566"/>
    <n v="48"/>
    <n v="12.75"/>
    <n v="8"/>
    <n v="0.15"/>
    <x v="928"/>
  </r>
  <r>
    <x v="566"/>
    <n v="61"/>
    <n v="28.5"/>
    <n v="30"/>
    <n v="0.15"/>
    <x v="929"/>
  </r>
  <r>
    <x v="567"/>
    <n v="33"/>
    <n v="2.5"/>
    <n v="16"/>
    <n v="0"/>
    <x v="66"/>
  </r>
  <r>
    <x v="568"/>
    <n v="38"/>
    <n v="263.5"/>
    <n v="30"/>
    <n v="0.05"/>
    <x v="930"/>
  </r>
  <r>
    <x v="568"/>
    <n v="62"/>
    <n v="49.3"/>
    <n v="20"/>
    <n v="0.05"/>
    <x v="594"/>
  </r>
  <r>
    <x v="569"/>
    <n v="26"/>
    <n v="31.23"/>
    <n v="40"/>
    <n v="0.15"/>
    <x v="931"/>
  </r>
  <r>
    <x v="569"/>
    <n v="38"/>
    <n v="263.5"/>
    <n v="30"/>
    <n v="0"/>
    <x v="568"/>
  </r>
  <r>
    <x v="569"/>
    <n v="40"/>
    <n v="18.399999999999999"/>
    <n v="60"/>
    <n v="0.15"/>
    <x v="932"/>
  </r>
  <r>
    <x v="569"/>
    <n v="62"/>
    <n v="49.3"/>
    <n v="25"/>
    <n v="0.15"/>
    <x v="933"/>
  </r>
  <r>
    <x v="570"/>
    <n v="32"/>
    <n v="32"/>
    <n v="20"/>
    <n v="0"/>
    <x v="16"/>
  </r>
  <r>
    <x v="570"/>
    <n v="41"/>
    <n v="9.65"/>
    <n v="20"/>
    <n v="0"/>
    <x v="926"/>
  </r>
  <r>
    <x v="571"/>
    <n v="43"/>
    <n v="46"/>
    <n v="7"/>
    <n v="0"/>
    <x v="934"/>
  </r>
  <r>
    <x v="571"/>
    <n v="75"/>
    <n v="7.75"/>
    <n v="20"/>
    <n v="0"/>
    <x v="600"/>
  </r>
  <r>
    <x v="572"/>
    <n v="56"/>
    <n v="38"/>
    <n v="30"/>
    <n v="0"/>
    <x v="581"/>
  </r>
  <r>
    <x v="573"/>
    <n v="35"/>
    <n v="18"/>
    <n v="20"/>
    <n v="0"/>
    <x v="40"/>
  </r>
  <r>
    <x v="573"/>
    <n v="51"/>
    <n v="53"/>
    <n v="6"/>
    <n v="0"/>
    <x v="560"/>
  </r>
  <r>
    <x v="574"/>
    <n v="62"/>
    <n v="49.3"/>
    <n v="3"/>
    <n v="0"/>
    <x v="495"/>
  </r>
  <r>
    <x v="574"/>
    <n v="70"/>
    <n v="15"/>
    <n v="6"/>
    <n v="0"/>
    <x v="239"/>
  </r>
  <r>
    <x v="575"/>
    <n v="11"/>
    <n v="21"/>
    <n v="20"/>
    <n v="0.1"/>
    <x v="827"/>
  </r>
  <r>
    <x v="575"/>
    <n v="57"/>
    <n v="19.5"/>
    <n v="15"/>
    <n v="0"/>
    <x v="785"/>
  </r>
  <r>
    <x v="575"/>
    <n v="59"/>
    <n v="55"/>
    <n v="40"/>
    <n v="0.1"/>
    <x v="270"/>
  </r>
  <r>
    <x v="575"/>
    <n v="77"/>
    <n v="13"/>
    <n v="15"/>
    <n v="0.1"/>
    <x v="115"/>
  </r>
  <r>
    <x v="576"/>
    <n v="41"/>
    <n v="9.65"/>
    <n v="12"/>
    <n v="0"/>
    <x v="832"/>
  </r>
  <r>
    <x v="576"/>
    <n v="70"/>
    <n v="15"/>
    <n v="9"/>
    <n v="0"/>
    <x v="135"/>
  </r>
  <r>
    <x v="577"/>
    <n v="26"/>
    <n v="31.23"/>
    <n v="12"/>
    <n v="0"/>
    <x v="935"/>
  </r>
  <r>
    <x v="577"/>
    <n v="53"/>
    <n v="32.799999999999997"/>
    <n v="20"/>
    <n v="0"/>
    <x v="936"/>
  </r>
  <r>
    <x v="578"/>
    <n v="31"/>
    <n v="12.5"/>
    <n v="35"/>
    <n v="0"/>
    <x v="569"/>
  </r>
  <r>
    <x v="578"/>
    <n v="57"/>
    <n v="19.5"/>
    <n v="15"/>
    <n v="0"/>
    <x v="785"/>
  </r>
  <r>
    <x v="579"/>
    <n v="10"/>
    <n v="31"/>
    <n v="15"/>
    <n v="0"/>
    <x v="937"/>
  </r>
  <r>
    <x v="579"/>
    <n v="39"/>
    <n v="18"/>
    <n v="21"/>
    <n v="0"/>
    <x v="827"/>
  </r>
  <r>
    <x v="580"/>
    <n v="20"/>
    <n v="81"/>
    <n v="5"/>
    <n v="0"/>
    <x v="652"/>
  </r>
  <r>
    <x v="580"/>
    <n v="38"/>
    <n v="263.5"/>
    <n v="2"/>
    <n v="0"/>
    <x v="938"/>
  </r>
  <r>
    <x v="581"/>
    <n v="2"/>
    <n v="19"/>
    <n v="10"/>
    <n v="0"/>
    <x v="480"/>
  </r>
  <r>
    <x v="581"/>
    <n v="8"/>
    <n v="40"/>
    <n v="20"/>
    <n v="0"/>
    <x v="939"/>
  </r>
  <r>
    <x v="581"/>
    <n v="13"/>
    <n v="6"/>
    <n v="10"/>
    <n v="0"/>
    <x v="148"/>
  </r>
  <r>
    <x v="581"/>
    <n v="60"/>
    <n v="34"/>
    <n v="21"/>
    <n v="0"/>
    <x v="940"/>
  </r>
  <r>
    <x v="582"/>
    <n v="6"/>
    <n v="25"/>
    <n v="6"/>
    <n v="0"/>
    <x v="565"/>
  </r>
  <r>
    <x v="582"/>
    <n v="39"/>
    <n v="18"/>
    <n v="28"/>
    <n v="0"/>
    <x v="326"/>
  </r>
  <r>
    <x v="582"/>
    <n v="60"/>
    <n v="34"/>
    <n v="30"/>
    <n v="0"/>
    <x v="746"/>
  </r>
  <r>
    <x v="582"/>
    <n v="68"/>
    <n v="12.5"/>
    <n v="24"/>
    <n v="0"/>
    <x v="79"/>
  </r>
  <r>
    <x v="583"/>
    <n v="19"/>
    <n v="9.1999999999999993"/>
    <n v="2"/>
    <n v="0"/>
    <x v="922"/>
  </r>
  <r>
    <x v="583"/>
    <n v="35"/>
    <n v="18"/>
    <n v="8"/>
    <n v="0"/>
    <x v="171"/>
  </r>
  <r>
    <x v="583"/>
    <n v="38"/>
    <n v="263.5"/>
    <n v="8"/>
    <n v="0"/>
    <x v="254"/>
  </r>
  <r>
    <x v="583"/>
    <n v="43"/>
    <n v="46"/>
    <n v="9"/>
    <n v="0"/>
    <x v="941"/>
  </r>
  <r>
    <x v="584"/>
    <n v="13"/>
    <n v="6"/>
    <n v="3"/>
    <n v="0.2"/>
    <x v="942"/>
  </r>
  <r>
    <x v="584"/>
    <n v="25"/>
    <n v="14"/>
    <n v="10"/>
    <n v="0.2"/>
    <x v="172"/>
  </r>
  <r>
    <x v="584"/>
    <n v="44"/>
    <n v="19.45"/>
    <n v="16"/>
    <n v="0.2"/>
    <x v="943"/>
  </r>
  <r>
    <x v="584"/>
    <n v="64"/>
    <n v="33.25"/>
    <n v="3"/>
    <n v="0"/>
    <x v="873"/>
  </r>
  <r>
    <x v="585"/>
    <n v="7"/>
    <n v="30"/>
    <n v="20"/>
    <n v="0.1"/>
    <x v="311"/>
  </r>
  <r>
    <x v="585"/>
    <n v="31"/>
    <n v="12.5"/>
    <n v="9"/>
    <n v="0.1"/>
    <x v="614"/>
  </r>
  <r>
    <x v="585"/>
    <n v="53"/>
    <n v="32.799999999999997"/>
    <n v="9"/>
    <n v="0.1"/>
    <x v="944"/>
  </r>
  <r>
    <x v="586"/>
    <n v="29"/>
    <n v="123.79"/>
    <n v="8"/>
    <n v="0.05"/>
    <x v="945"/>
  </r>
  <r>
    <x v="586"/>
    <n v="30"/>
    <n v="25.89"/>
    <n v="20"/>
    <n v="0.05"/>
    <x v="946"/>
  </r>
  <r>
    <x v="587"/>
    <n v="59"/>
    <n v="55"/>
    <n v="15"/>
    <n v="0"/>
    <x v="947"/>
  </r>
  <r>
    <x v="587"/>
    <n v="77"/>
    <n v="13"/>
    <n v="2"/>
    <n v="0.2"/>
    <x v="32"/>
  </r>
  <r>
    <x v="588"/>
    <n v="22"/>
    <n v="21"/>
    <n v="52"/>
    <n v="0"/>
    <x v="252"/>
  </r>
  <r>
    <x v="588"/>
    <n v="35"/>
    <n v="18"/>
    <n v="6"/>
    <n v="0"/>
    <x v="446"/>
  </r>
  <r>
    <x v="588"/>
    <n v="57"/>
    <n v="19.5"/>
    <n v="24"/>
    <n v="0"/>
    <x v="118"/>
  </r>
  <r>
    <x v="588"/>
    <n v="60"/>
    <n v="34"/>
    <n v="60"/>
    <n v="0"/>
    <x v="948"/>
  </r>
  <r>
    <x v="588"/>
    <n v="64"/>
    <n v="33.25"/>
    <n v="30"/>
    <n v="0"/>
    <x v="599"/>
  </r>
  <r>
    <x v="589"/>
    <n v="13"/>
    <n v="6"/>
    <n v="6"/>
    <n v="0"/>
    <x v="114"/>
  </r>
  <r>
    <x v="589"/>
    <n v="40"/>
    <n v="18.399999999999999"/>
    <n v="25"/>
    <n v="0"/>
    <x v="949"/>
  </r>
  <r>
    <x v="589"/>
    <n v="47"/>
    <n v="9.5"/>
    <n v="40"/>
    <n v="0.25"/>
    <x v="314"/>
  </r>
  <r>
    <x v="589"/>
    <n v="76"/>
    <n v="18"/>
    <n v="21"/>
    <n v="0.25"/>
    <x v="718"/>
  </r>
  <r>
    <x v="590"/>
    <n v="1"/>
    <n v="18"/>
    <n v="4"/>
    <n v="0.25"/>
    <x v="303"/>
  </r>
  <r>
    <x v="590"/>
    <n v="18"/>
    <n v="62.5"/>
    <n v="25"/>
    <n v="0.25"/>
    <x v="950"/>
  </r>
  <r>
    <x v="590"/>
    <n v="36"/>
    <n v="19"/>
    <n v="50"/>
    <n v="0.25"/>
    <x v="494"/>
  </r>
  <r>
    <x v="591"/>
    <n v="58"/>
    <n v="13.25"/>
    <n v="30"/>
    <n v="0.1"/>
    <x v="951"/>
  </r>
  <r>
    <x v="591"/>
    <n v="72"/>
    <n v="34.799999999999997"/>
    <n v="15"/>
    <n v="0.1"/>
    <x v="952"/>
  </r>
  <r>
    <x v="592"/>
    <n v="25"/>
    <n v="14"/>
    <n v="6"/>
    <n v="0.2"/>
    <x v="953"/>
  </r>
  <r>
    <x v="592"/>
    <n v="39"/>
    <n v="18"/>
    <n v="10"/>
    <n v="0.2"/>
    <x v="171"/>
  </r>
  <r>
    <x v="593"/>
    <n v="10"/>
    <n v="31"/>
    <n v="16"/>
    <n v="0"/>
    <x v="342"/>
  </r>
  <r>
    <x v="593"/>
    <n v="56"/>
    <n v="38"/>
    <n v="30"/>
    <n v="0"/>
    <x v="581"/>
  </r>
  <r>
    <x v="593"/>
    <n v="59"/>
    <n v="55"/>
    <n v="50"/>
    <n v="0"/>
    <x v="954"/>
  </r>
  <r>
    <x v="593"/>
    <n v="77"/>
    <n v="13"/>
    <n v="15"/>
    <n v="0"/>
    <x v="298"/>
  </r>
  <r>
    <x v="594"/>
    <n v="11"/>
    <n v="21"/>
    <n v="15"/>
    <n v="0"/>
    <x v="591"/>
  </r>
  <r>
    <x v="594"/>
    <n v="43"/>
    <n v="46"/>
    <n v="5"/>
    <n v="0"/>
    <x v="955"/>
  </r>
  <r>
    <x v="594"/>
    <n v="68"/>
    <n v="12.5"/>
    <n v="20"/>
    <n v="0"/>
    <x v="544"/>
  </r>
  <r>
    <x v="594"/>
    <n v="70"/>
    <n v="15"/>
    <n v="12"/>
    <n v="0"/>
    <x v="229"/>
  </r>
  <r>
    <x v="595"/>
    <n v="51"/>
    <n v="53"/>
    <n v="4"/>
    <n v="0.25"/>
    <x v="281"/>
  </r>
  <r>
    <x v="596"/>
    <n v="22"/>
    <n v="21"/>
    <n v="35"/>
    <n v="0"/>
    <x v="51"/>
  </r>
  <r>
    <x v="597"/>
    <n v="23"/>
    <n v="9"/>
    <n v="70"/>
    <n v="0.1"/>
    <x v="956"/>
  </r>
  <r>
    <x v="597"/>
    <n v="35"/>
    <n v="18"/>
    <n v="25"/>
    <n v="0.1"/>
    <x v="652"/>
  </r>
  <r>
    <x v="597"/>
    <n v="42"/>
    <n v="14"/>
    <n v="42"/>
    <n v="0.1"/>
    <x v="133"/>
  </r>
  <r>
    <x v="597"/>
    <n v="58"/>
    <n v="13.25"/>
    <n v="60"/>
    <n v="0.1"/>
    <x v="957"/>
  </r>
  <r>
    <x v="597"/>
    <n v="64"/>
    <n v="33.25"/>
    <n v="48"/>
    <n v="0"/>
    <x v="510"/>
  </r>
  <r>
    <x v="598"/>
    <n v="4"/>
    <n v="22"/>
    <n v="21"/>
    <n v="0"/>
    <x v="958"/>
  </r>
  <r>
    <x v="598"/>
    <n v="70"/>
    <n v="15"/>
    <n v="30"/>
    <n v="0"/>
    <x v="295"/>
  </r>
  <r>
    <x v="598"/>
    <n v="74"/>
    <n v="10"/>
    <n v="20"/>
    <n v="0"/>
    <x v="14"/>
  </r>
  <r>
    <x v="599"/>
    <n v="1"/>
    <n v="18"/>
    <n v="80"/>
    <n v="0.2"/>
    <x v="959"/>
  </r>
  <r>
    <x v="599"/>
    <n v="19"/>
    <n v="9.1999999999999993"/>
    <n v="12"/>
    <n v="0.2"/>
    <x v="960"/>
  </r>
  <r>
    <x v="599"/>
    <n v="37"/>
    <n v="26"/>
    <n v="60"/>
    <n v="0.2"/>
    <x v="130"/>
  </r>
  <r>
    <x v="599"/>
    <n v="45"/>
    <n v="9.5"/>
    <n v="36"/>
    <n v="0.2"/>
    <x v="467"/>
  </r>
  <r>
    <x v="599"/>
    <n v="60"/>
    <n v="34"/>
    <n v="45"/>
    <n v="0.2"/>
    <x v="961"/>
  </r>
  <r>
    <x v="599"/>
    <n v="71"/>
    <n v="21.5"/>
    <n v="55"/>
    <n v="0.2"/>
    <x v="962"/>
  </r>
  <r>
    <x v="600"/>
    <n v="5"/>
    <n v="21.35"/>
    <n v="30"/>
    <n v="0"/>
    <x v="963"/>
  </r>
  <r>
    <x v="600"/>
    <n v="9"/>
    <n v="97"/>
    <n v="3"/>
    <n v="0"/>
    <x v="964"/>
  </r>
  <r>
    <x v="601"/>
    <n v="3"/>
    <n v="10"/>
    <n v="49"/>
    <n v="0"/>
    <x v="611"/>
  </r>
  <r>
    <x v="601"/>
    <n v="26"/>
    <n v="31.23"/>
    <n v="18"/>
    <n v="0.15"/>
    <x v="965"/>
  </r>
  <r>
    <x v="602"/>
    <n v="25"/>
    <n v="14"/>
    <n v="20"/>
    <n v="0.15"/>
    <x v="966"/>
  </r>
  <r>
    <x v="602"/>
    <n v="33"/>
    <n v="2.5"/>
    <n v="4"/>
    <n v="0.15"/>
    <x v="967"/>
  </r>
  <r>
    <x v="602"/>
    <n v="70"/>
    <n v="15"/>
    <n v="30"/>
    <n v="0.15"/>
    <x v="968"/>
  </r>
  <r>
    <x v="603"/>
    <n v="2"/>
    <n v="19"/>
    <n v="5"/>
    <n v="0.05"/>
    <x v="969"/>
  </r>
  <r>
    <x v="603"/>
    <n v="25"/>
    <n v="14"/>
    <n v="10"/>
    <n v="0.05"/>
    <x v="970"/>
  </r>
  <r>
    <x v="603"/>
    <n v="57"/>
    <n v="19.5"/>
    <n v="10"/>
    <n v="0.05"/>
    <x v="971"/>
  </r>
  <r>
    <x v="603"/>
    <n v="59"/>
    <n v="55"/>
    <n v="42"/>
    <n v="0.05"/>
    <x v="972"/>
  </r>
  <r>
    <x v="604"/>
    <n v="2"/>
    <n v="19"/>
    <n v="15"/>
    <n v="0"/>
    <x v="314"/>
  </r>
  <r>
    <x v="604"/>
    <n v="17"/>
    <n v="39"/>
    <n v="6"/>
    <n v="0"/>
    <x v="633"/>
  </r>
  <r>
    <x v="604"/>
    <n v="62"/>
    <n v="49.3"/>
    <n v="50"/>
    <n v="0"/>
    <x v="973"/>
  </r>
  <r>
    <x v="605"/>
    <n v="18"/>
    <n v="62.5"/>
    <n v="10"/>
    <n v="0"/>
    <x v="831"/>
  </r>
  <r>
    <x v="606"/>
    <n v="10"/>
    <n v="31"/>
    <n v="100"/>
    <n v="0.15"/>
    <x v="919"/>
  </r>
  <r>
    <x v="606"/>
    <n v="13"/>
    <n v="6"/>
    <n v="65"/>
    <n v="0.15"/>
    <x v="974"/>
  </r>
  <r>
    <x v="607"/>
    <n v="16"/>
    <n v="17.45"/>
    <n v="50"/>
    <n v="0"/>
    <x v="515"/>
  </r>
  <r>
    <x v="607"/>
    <n v="31"/>
    <n v="12.5"/>
    <n v="14"/>
    <n v="0"/>
    <x v="841"/>
  </r>
  <r>
    <x v="607"/>
    <n v="56"/>
    <n v="38"/>
    <n v="24"/>
    <n v="0"/>
    <x v="353"/>
  </r>
  <r>
    <x v="607"/>
    <n v="65"/>
    <n v="21.05"/>
    <n v="15"/>
    <n v="0.15"/>
    <x v="758"/>
  </r>
  <r>
    <x v="608"/>
    <n v="2"/>
    <n v="19"/>
    <n v="20"/>
    <n v="0"/>
    <x v="21"/>
  </r>
  <r>
    <x v="608"/>
    <n v="42"/>
    <n v="14"/>
    <n v="20"/>
    <n v="0"/>
    <x v="521"/>
  </r>
  <r>
    <x v="609"/>
    <n v="3"/>
    <n v="10"/>
    <n v="30"/>
    <n v="0"/>
    <x v="79"/>
  </r>
  <r>
    <x v="609"/>
    <n v="26"/>
    <n v="31.23"/>
    <n v="35"/>
    <n v="0.25"/>
    <x v="975"/>
  </r>
  <r>
    <x v="609"/>
    <n v="29"/>
    <n v="123.79"/>
    <n v="10"/>
    <n v="0.25"/>
    <x v="976"/>
  </r>
  <r>
    <x v="610"/>
    <n v="7"/>
    <n v="30"/>
    <n v="5"/>
    <n v="0"/>
    <x v="565"/>
  </r>
  <r>
    <x v="610"/>
    <n v="27"/>
    <n v="43.9"/>
    <n v="10"/>
    <n v="0"/>
    <x v="977"/>
  </r>
  <r>
    <x v="610"/>
    <n v="70"/>
    <n v="15"/>
    <n v="4"/>
    <n v="0"/>
    <x v="148"/>
  </r>
  <r>
    <x v="611"/>
    <n v="24"/>
    <n v="4.5"/>
    <n v="40"/>
    <n v="0.25"/>
    <x v="135"/>
  </r>
  <r>
    <x v="611"/>
    <n v="54"/>
    <n v="7.45"/>
    <n v="35"/>
    <n v="0.25"/>
    <x v="978"/>
  </r>
  <r>
    <x v="611"/>
    <n v="64"/>
    <n v="33.25"/>
    <n v="30"/>
    <n v="0.25"/>
    <x v="979"/>
  </r>
  <r>
    <x v="612"/>
    <n v="51"/>
    <n v="53"/>
    <n v="3"/>
    <n v="0"/>
    <x v="281"/>
  </r>
  <r>
    <x v="612"/>
    <n v="76"/>
    <n v="18"/>
    <n v="20"/>
    <n v="0"/>
    <x v="40"/>
  </r>
  <r>
    <x v="613"/>
    <n v="17"/>
    <n v="39"/>
    <n v="42"/>
    <n v="0"/>
    <x v="980"/>
  </r>
  <r>
    <x v="613"/>
    <n v="18"/>
    <n v="62.5"/>
    <n v="20"/>
    <n v="0"/>
    <x v="721"/>
  </r>
  <r>
    <x v="613"/>
    <n v="21"/>
    <n v="10"/>
    <n v="40"/>
    <n v="0"/>
    <x v="62"/>
  </r>
  <r>
    <x v="613"/>
    <n v="33"/>
    <n v="2.5"/>
    <n v="35"/>
    <n v="0"/>
    <x v="981"/>
  </r>
  <r>
    <x v="613"/>
    <n v="62"/>
    <n v="49.3"/>
    <n v="3"/>
    <n v="0"/>
    <x v="495"/>
  </r>
  <r>
    <x v="614"/>
    <n v="11"/>
    <n v="21"/>
    <n v="25"/>
    <n v="0"/>
    <x v="806"/>
  </r>
  <r>
    <x v="614"/>
    <n v="52"/>
    <n v="7"/>
    <n v="8"/>
    <n v="0"/>
    <x v="902"/>
  </r>
  <r>
    <x v="615"/>
    <n v="1"/>
    <n v="18"/>
    <n v="20"/>
    <n v="0.15"/>
    <x v="588"/>
  </r>
  <r>
    <x v="615"/>
    <n v="58"/>
    <n v="13.25"/>
    <n v="12"/>
    <n v="0.15"/>
    <x v="982"/>
  </r>
  <r>
    <x v="616"/>
    <n v="35"/>
    <n v="18"/>
    <n v="4"/>
    <n v="0"/>
    <x v="197"/>
  </r>
  <r>
    <x v="616"/>
    <n v="67"/>
    <n v="14"/>
    <n v="15"/>
    <n v="0"/>
    <x v="578"/>
  </r>
  <r>
    <x v="617"/>
    <n v="38"/>
    <n v="263.5"/>
    <n v="60"/>
    <n v="0.05"/>
    <x v="983"/>
  </r>
  <r>
    <x v="617"/>
    <n v="39"/>
    <n v="18"/>
    <n v="80"/>
    <n v="0.05"/>
    <x v="823"/>
  </r>
  <r>
    <x v="618"/>
    <n v="2"/>
    <n v="19"/>
    <n v="21"/>
    <n v="0.25"/>
    <x v="574"/>
  </r>
  <r>
    <x v="618"/>
    <n v="24"/>
    <n v="4.5"/>
    <n v="6"/>
    <n v="0.25"/>
    <x v="984"/>
  </r>
  <r>
    <x v="618"/>
    <n v="30"/>
    <n v="25.89"/>
    <n v="40"/>
    <n v="0.25"/>
    <x v="985"/>
  </r>
  <r>
    <x v="619"/>
    <n v="53"/>
    <n v="32.799999999999997"/>
    <n v="3"/>
    <n v="0"/>
    <x v="986"/>
  </r>
  <r>
    <x v="620"/>
    <n v="26"/>
    <n v="31.23"/>
    <n v="20"/>
    <n v="0"/>
    <x v="864"/>
  </r>
  <r>
    <x v="620"/>
    <n v="35"/>
    <n v="18"/>
    <n v="30"/>
    <n v="0"/>
    <x v="311"/>
  </r>
  <r>
    <x v="620"/>
    <n v="49"/>
    <n v="20"/>
    <n v="42"/>
    <n v="0.1"/>
    <x v="987"/>
  </r>
  <r>
    <x v="621"/>
    <n v="1"/>
    <n v="18"/>
    <n v="40"/>
    <n v="0"/>
    <x v="448"/>
  </r>
  <r>
    <x v="621"/>
    <n v="11"/>
    <n v="21"/>
    <n v="10"/>
    <n v="0"/>
    <x v="578"/>
  </r>
  <r>
    <x v="621"/>
    <n v="23"/>
    <n v="9"/>
    <n v="50"/>
    <n v="0"/>
    <x v="295"/>
  </r>
  <r>
    <x v="621"/>
    <n v="68"/>
    <n v="12.5"/>
    <n v="20"/>
    <n v="0"/>
    <x v="544"/>
  </r>
  <r>
    <x v="622"/>
    <n v="35"/>
    <n v="18"/>
    <n v="3"/>
    <n v="0"/>
    <x v="303"/>
  </r>
  <r>
    <x v="622"/>
    <n v="51"/>
    <n v="53"/>
    <n v="2"/>
    <n v="0"/>
    <x v="988"/>
  </r>
  <r>
    <x v="623"/>
    <n v="6"/>
    <n v="25"/>
    <n v="50"/>
    <n v="0.05"/>
    <x v="989"/>
  </r>
  <r>
    <x v="623"/>
    <n v="16"/>
    <n v="17.45"/>
    <n v="12"/>
    <n v="0.05"/>
    <x v="990"/>
  </r>
  <r>
    <x v="623"/>
    <n v="17"/>
    <n v="39"/>
    <n v="16"/>
    <n v="0.05"/>
    <x v="612"/>
  </r>
  <r>
    <x v="624"/>
    <n v="55"/>
    <n v="24"/>
    <n v="10"/>
    <n v="0.05"/>
    <x v="463"/>
  </r>
  <r>
    <x v="624"/>
    <n v="62"/>
    <n v="49.3"/>
    <n v="20"/>
    <n v="0.05"/>
    <x v="594"/>
  </r>
  <r>
    <x v="624"/>
    <n v="64"/>
    <n v="33.25"/>
    <n v="15"/>
    <n v="0.05"/>
    <x v="991"/>
  </r>
  <r>
    <x v="624"/>
    <n v="65"/>
    <n v="21.05"/>
    <n v="21"/>
    <n v="0.05"/>
    <x v="992"/>
  </r>
  <r>
    <x v="625"/>
    <n v="21"/>
    <n v="10"/>
    <n v="20"/>
    <n v="0"/>
    <x v="14"/>
  </r>
  <r>
    <x v="625"/>
    <n v="28"/>
    <n v="45.6"/>
    <n v="3"/>
    <n v="0"/>
    <x v="498"/>
  </r>
  <r>
    <x v="626"/>
    <n v="10"/>
    <n v="31"/>
    <n v="10"/>
    <n v="0"/>
    <x v="182"/>
  </r>
  <r>
    <x v="627"/>
    <n v="19"/>
    <n v="9.1999999999999993"/>
    <n v="25"/>
    <n v="0"/>
    <x v="993"/>
  </r>
  <r>
    <x v="627"/>
    <n v="47"/>
    <n v="9.5"/>
    <n v="21"/>
    <n v="0.1"/>
    <x v="994"/>
  </r>
  <r>
    <x v="627"/>
    <n v="49"/>
    <n v="20"/>
    <n v="15"/>
    <n v="0"/>
    <x v="79"/>
  </r>
  <r>
    <x v="628"/>
    <n v="46"/>
    <n v="12"/>
    <n v="21"/>
    <n v="0"/>
    <x v="267"/>
  </r>
  <r>
    <x v="628"/>
    <n v="64"/>
    <n v="33.25"/>
    <n v="20"/>
    <n v="0"/>
    <x v="250"/>
  </r>
  <r>
    <x v="629"/>
    <n v="16"/>
    <n v="17.45"/>
    <n v="30"/>
    <n v="0.25"/>
    <x v="995"/>
  </r>
  <r>
    <x v="629"/>
    <n v="18"/>
    <n v="62.5"/>
    <n v="25"/>
    <n v="0"/>
    <x v="996"/>
  </r>
  <r>
    <x v="630"/>
    <n v="20"/>
    <n v="81"/>
    <n v="20"/>
    <n v="0.05"/>
    <x v="997"/>
  </r>
  <r>
    <x v="631"/>
    <n v="40"/>
    <n v="18.399999999999999"/>
    <n v="12"/>
    <n v="0"/>
    <x v="998"/>
  </r>
  <r>
    <x v="631"/>
    <n v="65"/>
    <n v="21.05"/>
    <n v="10"/>
    <n v="0"/>
    <x v="760"/>
  </r>
  <r>
    <x v="631"/>
    <n v="76"/>
    <n v="18"/>
    <n v="10"/>
    <n v="0"/>
    <x v="229"/>
  </r>
  <r>
    <x v="632"/>
    <n v="23"/>
    <n v="9"/>
    <n v="30"/>
    <n v="0.2"/>
    <x v="45"/>
  </r>
  <r>
    <x v="632"/>
    <n v="61"/>
    <n v="28.5"/>
    <n v="30"/>
    <n v="0.2"/>
    <x v="999"/>
  </r>
  <r>
    <x v="632"/>
    <n v="70"/>
    <n v="15"/>
    <n v="50"/>
    <n v="0.2"/>
    <x v="113"/>
  </r>
  <r>
    <x v="633"/>
    <n v="73"/>
    <n v="15"/>
    <n v="10"/>
    <n v="0"/>
    <x v="565"/>
  </r>
  <r>
    <x v="634"/>
    <n v="42"/>
    <n v="14"/>
    <n v="25"/>
    <n v="0"/>
    <x v="619"/>
  </r>
  <r>
    <x v="634"/>
    <n v="49"/>
    <n v="20"/>
    <n v="20"/>
    <n v="0.15"/>
    <x v="107"/>
  </r>
  <r>
    <x v="634"/>
    <n v="54"/>
    <n v="7.45"/>
    <n v="32"/>
    <n v="0.15"/>
    <x v="1000"/>
  </r>
  <r>
    <x v="635"/>
    <n v="24"/>
    <n v="4.5"/>
    <n v="8"/>
    <n v="0"/>
    <x v="114"/>
  </r>
  <r>
    <x v="636"/>
    <n v="21"/>
    <n v="10"/>
    <n v="40"/>
    <n v="0.05"/>
    <x v="21"/>
  </r>
  <r>
    <x v="636"/>
    <n v="56"/>
    <n v="38"/>
    <n v="21"/>
    <n v="0.05"/>
    <x v="1001"/>
  </r>
  <r>
    <x v="636"/>
    <n v="65"/>
    <n v="21.05"/>
    <n v="12"/>
    <n v="0.05"/>
    <x v="1002"/>
  </r>
  <r>
    <x v="637"/>
    <n v="2"/>
    <n v="19"/>
    <n v="20"/>
    <n v="0"/>
    <x v="21"/>
  </r>
  <r>
    <x v="637"/>
    <n v="24"/>
    <n v="4.5"/>
    <n v="12"/>
    <n v="0"/>
    <x v="303"/>
  </r>
  <r>
    <x v="637"/>
    <n v="70"/>
    <n v="15"/>
    <n v="30"/>
    <n v="0"/>
    <x v="295"/>
  </r>
  <r>
    <x v="637"/>
    <n v="77"/>
    <n v="13"/>
    <n v="25"/>
    <n v="0"/>
    <x v="439"/>
  </r>
  <r>
    <x v="638"/>
    <n v="10"/>
    <n v="31"/>
    <n v="70"/>
    <n v="0"/>
    <x v="673"/>
  </r>
  <r>
    <x v="638"/>
    <n v="31"/>
    <n v="12.5"/>
    <n v="35"/>
    <n v="0"/>
    <x v="569"/>
  </r>
  <r>
    <x v="638"/>
    <n v="77"/>
    <n v="13"/>
    <n v="40"/>
    <n v="0"/>
    <x v="372"/>
  </r>
  <r>
    <x v="639"/>
    <n v="25"/>
    <n v="14"/>
    <n v="5"/>
    <n v="0"/>
    <x v="691"/>
  </r>
  <r>
    <x v="640"/>
    <n v="2"/>
    <n v="19"/>
    <n v="20"/>
    <n v="0"/>
    <x v="21"/>
  </r>
  <r>
    <x v="640"/>
    <n v="68"/>
    <n v="12.5"/>
    <n v="18"/>
    <n v="0"/>
    <x v="686"/>
  </r>
  <r>
    <x v="641"/>
    <n v="11"/>
    <n v="21"/>
    <n v="40"/>
    <n v="0"/>
    <x v="681"/>
  </r>
  <r>
    <x v="641"/>
    <n v="38"/>
    <n v="263.5"/>
    <n v="40"/>
    <n v="0"/>
    <x v="349"/>
  </r>
  <r>
    <x v="642"/>
    <n v="17"/>
    <n v="39"/>
    <n v="15"/>
    <n v="0"/>
    <x v="1003"/>
  </r>
  <r>
    <x v="642"/>
    <n v="34"/>
    <n v="14"/>
    <n v="10"/>
    <n v="0"/>
    <x v="365"/>
  </r>
  <r>
    <x v="642"/>
    <n v="41"/>
    <n v="9.65"/>
    <n v="14"/>
    <n v="0"/>
    <x v="582"/>
  </r>
  <r>
    <x v="643"/>
    <n v="30"/>
    <n v="25.89"/>
    <n v="15"/>
    <n v="0.05"/>
    <x v="1004"/>
  </r>
  <r>
    <x v="644"/>
    <n v="59"/>
    <n v="55"/>
    <n v="40"/>
    <n v="0.05"/>
    <x v="1005"/>
  </r>
  <r>
    <x v="645"/>
    <n v="8"/>
    <n v="40"/>
    <n v="30"/>
    <n v="0"/>
    <x v="1006"/>
  </r>
  <r>
    <x v="645"/>
    <n v="24"/>
    <n v="4.5"/>
    <n v="10"/>
    <n v="0"/>
    <x v="603"/>
  </r>
  <r>
    <x v="645"/>
    <n v="29"/>
    <n v="123.79"/>
    <n v="24"/>
    <n v="0"/>
    <x v="1007"/>
  </r>
  <r>
    <x v="645"/>
    <n v="30"/>
    <n v="25.89"/>
    <n v="35"/>
    <n v="0"/>
    <x v="1008"/>
  </r>
  <r>
    <x v="645"/>
    <n v="36"/>
    <n v="19"/>
    <n v="20"/>
    <n v="0"/>
    <x v="21"/>
  </r>
  <r>
    <x v="646"/>
    <n v="13"/>
    <n v="6"/>
    <n v="28"/>
    <n v="0.05"/>
    <x v="234"/>
  </r>
  <r>
    <x v="646"/>
    <n v="69"/>
    <n v="36"/>
    <n v="50"/>
    <n v="0.05"/>
    <x v="745"/>
  </r>
  <r>
    <x v="646"/>
    <n v="75"/>
    <n v="7.75"/>
    <n v="120"/>
    <n v="0.05"/>
    <x v="1009"/>
  </r>
  <r>
    <x v="647"/>
    <n v="24"/>
    <n v="4.5"/>
    <n v="110"/>
    <n v="0"/>
    <x v="1010"/>
  </r>
  <r>
    <x v="647"/>
    <n v="39"/>
    <n v="18"/>
    <n v="45"/>
    <n v="0"/>
    <x v="1011"/>
  </r>
  <r>
    <x v="647"/>
    <n v="40"/>
    <n v="18.399999999999999"/>
    <n v="91"/>
    <n v="0"/>
    <x v="1012"/>
  </r>
  <r>
    <x v="647"/>
    <n v="60"/>
    <n v="34"/>
    <n v="100"/>
    <n v="0"/>
    <x v="1013"/>
  </r>
  <r>
    <x v="648"/>
    <n v="45"/>
    <n v="9.5"/>
    <n v="15"/>
    <n v="0"/>
    <x v="65"/>
  </r>
  <r>
    <x v="648"/>
    <n v="56"/>
    <n v="38"/>
    <n v="16"/>
    <n v="0"/>
    <x v="28"/>
  </r>
  <r>
    <x v="649"/>
    <n v="29"/>
    <n v="123.79"/>
    <n v="80"/>
    <n v="0"/>
    <x v="1014"/>
  </r>
  <r>
    <x v="649"/>
    <n v="30"/>
    <n v="25.89"/>
    <n v="36"/>
    <n v="0"/>
    <x v="1015"/>
  </r>
  <r>
    <x v="650"/>
    <n v="13"/>
    <n v="6"/>
    <n v="5"/>
    <n v="0"/>
    <x v="146"/>
  </r>
  <r>
    <x v="651"/>
    <n v="39"/>
    <n v="18"/>
    <n v="8"/>
    <n v="0.15"/>
    <x v="103"/>
  </r>
  <r>
    <x v="652"/>
    <n v="70"/>
    <n v="15"/>
    <n v="3"/>
    <n v="0.25"/>
    <x v="1016"/>
  </r>
  <r>
    <x v="653"/>
    <n v="41"/>
    <n v="9.65"/>
    <n v="30"/>
    <n v="0"/>
    <x v="1017"/>
  </r>
  <r>
    <x v="653"/>
    <n v="71"/>
    <n v="21.5"/>
    <n v="30"/>
    <n v="0"/>
    <x v="819"/>
  </r>
  <r>
    <x v="654"/>
    <n v="55"/>
    <n v="24"/>
    <n v="30"/>
    <n v="0.15"/>
    <x v="226"/>
  </r>
  <r>
    <x v="654"/>
    <n v="62"/>
    <n v="49.3"/>
    <n v="6"/>
    <n v="0.15"/>
    <x v="1018"/>
  </r>
  <r>
    <x v="655"/>
    <n v="13"/>
    <n v="6"/>
    <n v="40"/>
    <n v="0"/>
    <x v="49"/>
  </r>
  <r>
    <x v="655"/>
    <n v="65"/>
    <n v="21.05"/>
    <n v="21"/>
    <n v="0"/>
    <x v="714"/>
  </r>
  <r>
    <x v="655"/>
    <n v="68"/>
    <n v="12.5"/>
    <n v="20"/>
    <n v="0"/>
    <x v="544"/>
  </r>
  <r>
    <x v="656"/>
    <n v="58"/>
    <n v="13.25"/>
    <n v="15"/>
    <n v="0"/>
    <x v="1019"/>
  </r>
  <r>
    <x v="656"/>
    <n v="62"/>
    <n v="49.3"/>
    <n v="35"/>
    <n v="0"/>
    <x v="1020"/>
  </r>
  <r>
    <x v="657"/>
    <n v="1"/>
    <n v="18"/>
    <n v="20"/>
    <n v="0.05"/>
    <x v="508"/>
  </r>
  <r>
    <x v="658"/>
    <n v="61"/>
    <n v="28.5"/>
    <n v="15"/>
    <n v="0"/>
    <x v="557"/>
  </r>
  <r>
    <x v="659"/>
    <n v="75"/>
    <n v="7.75"/>
    <n v="14"/>
    <n v="0"/>
    <x v="1021"/>
  </r>
  <r>
    <x v="660"/>
    <n v="7"/>
    <n v="30"/>
    <n v="20"/>
    <n v="0.05"/>
    <x v="422"/>
  </r>
  <r>
    <x v="660"/>
    <n v="52"/>
    <n v="7"/>
    <n v="14"/>
    <n v="0.05"/>
    <x v="1022"/>
  </r>
  <r>
    <x v="661"/>
    <n v="7"/>
    <n v="30"/>
    <n v="12"/>
    <n v="0"/>
    <x v="40"/>
  </r>
  <r>
    <x v="661"/>
    <n v="16"/>
    <n v="17.45"/>
    <n v="15"/>
    <n v="0"/>
    <x v="1023"/>
  </r>
  <r>
    <x v="661"/>
    <n v="41"/>
    <n v="9.65"/>
    <n v="5"/>
    <n v="0"/>
    <x v="1024"/>
  </r>
  <r>
    <x v="662"/>
    <n v="19"/>
    <n v="9.1999999999999993"/>
    <n v="12"/>
    <n v="0"/>
    <x v="435"/>
  </r>
  <r>
    <x v="662"/>
    <n v="49"/>
    <n v="20"/>
    <n v="10"/>
    <n v="0"/>
    <x v="14"/>
  </r>
  <r>
    <x v="662"/>
    <n v="61"/>
    <n v="28.5"/>
    <n v="5"/>
    <n v="0"/>
    <x v="65"/>
  </r>
  <r>
    <x v="663"/>
    <n v="1"/>
    <n v="18"/>
    <n v="10"/>
    <n v="0"/>
    <x v="229"/>
  </r>
  <r>
    <x v="663"/>
    <n v="17"/>
    <n v="39"/>
    <n v="12"/>
    <n v="0"/>
    <x v="118"/>
  </r>
  <r>
    <x v="663"/>
    <n v="67"/>
    <n v="14"/>
    <n v="15"/>
    <n v="0"/>
    <x v="578"/>
  </r>
  <r>
    <x v="664"/>
    <n v="11"/>
    <n v="21"/>
    <n v="40"/>
    <n v="0.25"/>
    <x v="698"/>
  </r>
  <r>
    <x v="664"/>
    <n v="29"/>
    <n v="123.79"/>
    <n v="60"/>
    <n v="0.25"/>
    <x v="1025"/>
  </r>
  <r>
    <x v="665"/>
    <n v="4"/>
    <n v="22"/>
    <n v="30"/>
    <n v="0.25"/>
    <x v="1010"/>
  </r>
  <r>
    <x v="665"/>
    <n v="33"/>
    <n v="2.5"/>
    <n v="40"/>
    <n v="0.25"/>
    <x v="530"/>
  </r>
  <r>
    <x v="665"/>
    <n v="58"/>
    <n v="13.25"/>
    <n v="15"/>
    <n v="0"/>
    <x v="1019"/>
  </r>
  <r>
    <x v="666"/>
    <n v="71"/>
    <n v="21.5"/>
    <n v="25"/>
    <n v="0"/>
    <x v="1026"/>
  </r>
  <r>
    <x v="667"/>
    <n v="17"/>
    <n v="39"/>
    <n v="10"/>
    <n v="0"/>
    <x v="240"/>
  </r>
  <r>
    <x v="667"/>
    <n v="33"/>
    <n v="2.5"/>
    <n v="30"/>
    <n v="0"/>
    <x v="530"/>
  </r>
  <r>
    <x v="667"/>
    <n v="54"/>
    <n v="7.45"/>
    <n v="10"/>
    <n v="0"/>
    <x v="1027"/>
  </r>
  <r>
    <x v="668"/>
    <n v="16"/>
    <n v="17.45"/>
    <n v="6"/>
    <n v="0"/>
    <x v="1028"/>
  </r>
  <r>
    <x v="668"/>
    <n v="32"/>
    <n v="32"/>
    <n v="6"/>
    <n v="0"/>
    <x v="300"/>
  </r>
  <r>
    <x v="668"/>
    <n v="57"/>
    <n v="19.5"/>
    <n v="20"/>
    <n v="0"/>
    <x v="240"/>
  </r>
  <r>
    <x v="669"/>
    <n v="30"/>
    <n v="25.89"/>
    <n v="1"/>
    <n v="0"/>
    <x v="1029"/>
  </r>
  <r>
    <x v="669"/>
    <n v="60"/>
    <n v="34"/>
    <n v="10"/>
    <n v="0"/>
    <x v="107"/>
  </r>
  <r>
    <x v="670"/>
    <n v="1"/>
    <n v="18"/>
    <n v="60"/>
    <n v="0.25"/>
    <x v="1011"/>
  </r>
  <r>
    <x v="670"/>
    <n v="60"/>
    <n v="34"/>
    <n v="25"/>
    <n v="0.25"/>
    <x v="1030"/>
  </r>
  <r>
    <x v="671"/>
    <n v="16"/>
    <n v="17.45"/>
    <n v="24"/>
    <n v="0"/>
    <x v="1031"/>
  </r>
  <r>
    <x v="671"/>
    <n v="25"/>
    <n v="14"/>
    <n v="24"/>
    <n v="0"/>
    <x v="10"/>
  </r>
  <r>
    <x v="671"/>
    <n v="40"/>
    <n v="18.399999999999999"/>
    <n v="20"/>
    <n v="0"/>
    <x v="533"/>
  </r>
  <r>
    <x v="672"/>
    <n v="50"/>
    <n v="16.25"/>
    <n v="24"/>
    <n v="0"/>
    <x v="240"/>
  </r>
  <r>
    <x v="673"/>
    <n v="35"/>
    <n v="18"/>
    <n v="10"/>
    <n v="0"/>
    <x v="229"/>
  </r>
  <r>
    <x v="673"/>
    <n v="63"/>
    <n v="43.9"/>
    <n v="40"/>
    <n v="0"/>
    <x v="865"/>
  </r>
  <r>
    <x v="674"/>
    <n v="17"/>
    <n v="39"/>
    <n v="15"/>
    <n v="0"/>
    <x v="1003"/>
  </r>
  <r>
    <x v="674"/>
    <n v="24"/>
    <n v="4.5"/>
    <n v="35"/>
    <n v="0"/>
    <x v="428"/>
  </r>
  <r>
    <x v="675"/>
    <n v="42"/>
    <n v="14"/>
    <n v="10"/>
    <n v="0.2"/>
    <x v="172"/>
  </r>
  <r>
    <x v="675"/>
    <n v="43"/>
    <n v="46"/>
    <n v="10"/>
    <n v="0.2"/>
    <x v="533"/>
  </r>
  <r>
    <x v="675"/>
    <n v="67"/>
    <n v="14"/>
    <n v="24"/>
    <n v="0.2"/>
    <x v="1032"/>
  </r>
  <r>
    <x v="676"/>
    <n v="10"/>
    <n v="31"/>
    <n v="20"/>
    <n v="0.1"/>
    <x v="596"/>
  </r>
  <r>
    <x v="676"/>
    <n v="28"/>
    <n v="45.6"/>
    <n v="30"/>
    <n v="0.1"/>
    <x v="1033"/>
  </r>
  <r>
    <x v="676"/>
    <n v="75"/>
    <n v="7.75"/>
    <n v="6"/>
    <n v="0"/>
    <x v="1034"/>
  </r>
  <r>
    <x v="677"/>
    <n v="36"/>
    <n v="19"/>
    <n v="25"/>
    <n v="0.15"/>
    <x v="1035"/>
  </r>
  <r>
    <x v="677"/>
    <n v="52"/>
    <n v="7"/>
    <n v="12"/>
    <n v="0.15"/>
    <x v="1036"/>
  </r>
  <r>
    <x v="678"/>
    <n v="11"/>
    <n v="21"/>
    <n v="2"/>
    <n v="0"/>
    <x v="95"/>
  </r>
  <r>
    <x v="678"/>
    <n v="13"/>
    <n v="6"/>
    <n v="10"/>
    <n v="0"/>
    <x v="148"/>
  </r>
  <r>
    <x v="678"/>
    <n v="19"/>
    <n v="9.1999999999999993"/>
    <n v="7"/>
    <n v="0"/>
    <x v="770"/>
  </r>
  <r>
    <x v="678"/>
    <n v="72"/>
    <n v="34.799999999999997"/>
    <n v="10"/>
    <n v="0"/>
    <x v="908"/>
  </r>
  <r>
    <x v="679"/>
    <n v="20"/>
    <n v="81"/>
    <n v="5"/>
    <n v="0"/>
    <x v="652"/>
  </r>
  <r>
    <x v="679"/>
    <n v="52"/>
    <n v="7"/>
    <n v="5"/>
    <n v="0"/>
    <x v="627"/>
  </r>
  <r>
    <x v="679"/>
    <n v="76"/>
    <n v="18"/>
    <n v="20"/>
    <n v="0"/>
    <x v="40"/>
  </r>
  <r>
    <x v="680"/>
    <n v="47"/>
    <n v="9.5"/>
    <n v="5"/>
    <n v="0"/>
    <x v="12"/>
  </r>
  <r>
    <x v="680"/>
    <n v="76"/>
    <n v="18"/>
    <n v="5"/>
    <n v="0"/>
    <x v="239"/>
  </r>
  <r>
    <x v="681"/>
    <n v="21"/>
    <n v="10"/>
    <n v="60"/>
    <n v="0"/>
    <x v="113"/>
  </r>
  <r>
    <x v="681"/>
    <n v="75"/>
    <n v="7.75"/>
    <n v="49"/>
    <n v="0"/>
    <x v="1037"/>
  </r>
  <r>
    <x v="681"/>
    <n v="77"/>
    <n v="13"/>
    <n v="15"/>
    <n v="0"/>
    <x v="298"/>
  </r>
  <r>
    <x v="682"/>
    <n v="21"/>
    <n v="10"/>
    <n v="36"/>
    <n v="0"/>
    <x v="40"/>
  </r>
  <r>
    <x v="682"/>
    <n v="27"/>
    <n v="43.9"/>
    <n v="25"/>
    <n v="0"/>
    <x v="1038"/>
  </r>
  <r>
    <x v="682"/>
    <n v="55"/>
    <n v="24"/>
    <n v="25"/>
    <n v="0.2"/>
    <x v="136"/>
  </r>
  <r>
    <x v="682"/>
    <n v="58"/>
    <n v="13.25"/>
    <n v="30"/>
    <n v="0.2"/>
    <x v="560"/>
  </r>
  <r>
    <x v="683"/>
    <n v="13"/>
    <n v="6"/>
    <n v="42"/>
    <n v="0.15"/>
    <x v="7"/>
  </r>
  <r>
    <x v="683"/>
    <n v="57"/>
    <n v="19.5"/>
    <n v="30"/>
    <n v="0"/>
    <x v="1003"/>
  </r>
  <r>
    <x v="684"/>
    <n v="16"/>
    <n v="17.45"/>
    <n v="30"/>
    <n v="0.1"/>
    <x v="734"/>
  </r>
  <r>
    <x v="684"/>
    <n v="62"/>
    <n v="49.3"/>
    <n v="14"/>
    <n v="0.1"/>
    <x v="1039"/>
  </r>
  <r>
    <x v="684"/>
    <n v="72"/>
    <n v="34.799999999999997"/>
    <n v="16"/>
    <n v="0"/>
    <x v="1040"/>
  </r>
  <r>
    <x v="684"/>
    <n v="75"/>
    <n v="7.75"/>
    <n v="20"/>
    <n v="0.1"/>
    <x v="868"/>
  </r>
  <r>
    <x v="685"/>
    <n v="53"/>
    <n v="32.799999999999997"/>
    <n v="2"/>
    <n v="0"/>
    <x v="1041"/>
  </r>
  <r>
    <x v="685"/>
    <n v="61"/>
    <n v="28.5"/>
    <n v="30"/>
    <n v="0"/>
    <x v="822"/>
  </r>
  <r>
    <x v="686"/>
    <n v="6"/>
    <n v="25"/>
    <n v="20"/>
    <n v="0"/>
    <x v="485"/>
  </r>
  <r>
    <x v="687"/>
    <n v="1"/>
    <n v="18"/>
    <n v="21"/>
    <n v="0"/>
    <x v="827"/>
  </r>
  <r>
    <x v="687"/>
    <n v="18"/>
    <n v="62.5"/>
    <n v="4"/>
    <n v="0.25"/>
    <x v="680"/>
  </r>
  <r>
    <x v="687"/>
    <n v="23"/>
    <n v="9"/>
    <n v="8"/>
    <n v="0.25"/>
    <x v="303"/>
  </r>
  <r>
    <x v="688"/>
    <n v="36"/>
    <n v="19"/>
    <n v="30"/>
    <n v="0.2"/>
    <x v="58"/>
  </r>
  <r>
    <x v="689"/>
    <n v="28"/>
    <n v="45.6"/>
    <n v="8"/>
    <n v="0"/>
    <x v="355"/>
  </r>
  <r>
    <x v="689"/>
    <n v="34"/>
    <n v="14"/>
    <n v="20"/>
    <n v="0"/>
    <x v="521"/>
  </r>
  <r>
    <x v="690"/>
    <n v="13"/>
    <n v="6"/>
    <n v="20"/>
    <n v="0.25"/>
    <x v="239"/>
  </r>
  <r>
    <x v="690"/>
    <n v="43"/>
    <n v="46"/>
    <n v="24"/>
    <n v="0.25"/>
    <x v="1042"/>
  </r>
  <r>
    <x v="690"/>
    <n v="60"/>
    <n v="34"/>
    <n v="49"/>
    <n v="0.25"/>
    <x v="1043"/>
  </r>
  <r>
    <x v="690"/>
    <n v="71"/>
    <n v="21.5"/>
    <n v="35"/>
    <n v="0.25"/>
    <x v="1044"/>
  </r>
  <r>
    <x v="691"/>
    <n v="2"/>
    <n v="19"/>
    <n v="10"/>
    <n v="0.15"/>
    <x v="1045"/>
  </r>
  <r>
    <x v="691"/>
    <n v="67"/>
    <n v="14"/>
    <n v="40"/>
    <n v="0.15"/>
    <x v="1046"/>
  </r>
  <r>
    <x v="692"/>
    <n v="7"/>
    <n v="30"/>
    <n v="8"/>
    <n v="0"/>
    <x v="49"/>
  </r>
  <r>
    <x v="692"/>
    <n v="13"/>
    <n v="6"/>
    <n v="20"/>
    <n v="0"/>
    <x v="178"/>
  </r>
  <r>
    <x v="693"/>
    <n v="31"/>
    <n v="12.5"/>
    <n v="44"/>
    <n v="0.25"/>
    <x v="1047"/>
  </r>
  <r>
    <x v="693"/>
    <n v="62"/>
    <n v="49.3"/>
    <n v="30"/>
    <n v="0.25"/>
    <x v="1048"/>
  </r>
  <r>
    <x v="693"/>
    <n v="68"/>
    <n v="12.5"/>
    <n v="80"/>
    <n v="0.25"/>
    <x v="763"/>
  </r>
  <r>
    <x v="693"/>
    <n v="72"/>
    <n v="34.799999999999997"/>
    <n v="50"/>
    <n v="0"/>
    <x v="1049"/>
  </r>
  <r>
    <x v="694"/>
    <n v="49"/>
    <n v="20"/>
    <n v="28"/>
    <n v="0"/>
    <x v="255"/>
  </r>
  <r>
    <x v="695"/>
    <n v="13"/>
    <n v="6"/>
    <n v="15"/>
    <n v="0"/>
    <x v="239"/>
  </r>
  <r>
    <x v="695"/>
    <n v="22"/>
    <n v="21"/>
    <n v="21"/>
    <n v="0"/>
    <x v="1050"/>
  </r>
  <r>
    <x v="695"/>
    <n v="46"/>
    <n v="12"/>
    <n v="15"/>
    <n v="0"/>
    <x v="229"/>
  </r>
  <r>
    <x v="696"/>
    <n v="11"/>
    <n v="21"/>
    <n v="5"/>
    <n v="0.25"/>
    <x v="1051"/>
  </r>
  <r>
    <x v="696"/>
    <n v="44"/>
    <n v="19.45"/>
    <n v="18"/>
    <n v="0.25"/>
    <x v="1052"/>
  </r>
  <r>
    <x v="696"/>
    <n v="56"/>
    <n v="38"/>
    <n v="18"/>
    <n v="0"/>
    <x v="999"/>
  </r>
  <r>
    <x v="697"/>
    <n v="13"/>
    <n v="6"/>
    <n v="20"/>
    <n v="0"/>
    <x v="178"/>
  </r>
  <r>
    <x v="697"/>
    <n v="31"/>
    <n v="12.5"/>
    <n v="10"/>
    <n v="0"/>
    <x v="753"/>
  </r>
  <r>
    <x v="698"/>
    <n v="10"/>
    <n v="31"/>
    <n v="25"/>
    <n v="0"/>
    <x v="742"/>
  </r>
  <r>
    <x v="698"/>
    <n v="24"/>
    <n v="4.5"/>
    <n v="25"/>
    <n v="0"/>
    <x v="921"/>
  </r>
  <r>
    <x v="698"/>
    <n v="77"/>
    <n v="13"/>
    <n v="40"/>
    <n v="0"/>
    <x v="372"/>
  </r>
  <r>
    <x v="699"/>
    <n v="59"/>
    <n v="55"/>
    <n v="4"/>
    <n v="0"/>
    <x v="522"/>
  </r>
  <r>
    <x v="700"/>
    <n v="50"/>
    <n v="16.25"/>
    <n v="9"/>
    <n v="0"/>
    <x v="1053"/>
  </r>
  <r>
    <x v="700"/>
    <n v="51"/>
    <n v="53"/>
    <n v="40"/>
    <n v="0"/>
    <x v="1054"/>
  </r>
  <r>
    <x v="700"/>
    <n v="55"/>
    <n v="24"/>
    <n v="4"/>
    <n v="0"/>
    <x v="297"/>
  </r>
  <r>
    <x v="701"/>
    <n v="6"/>
    <n v="25"/>
    <n v="12"/>
    <n v="0"/>
    <x v="79"/>
  </r>
  <r>
    <x v="701"/>
    <n v="10"/>
    <n v="31"/>
    <n v="30"/>
    <n v="0"/>
    <x v="1055"/>
  </r>
  <r>
    <x v="701"/>
    <n v="17"/>
    <n v="39"/>
    <n v="6"/>
    <n v="0"/>
    <x v="633"/>
  </r>
  <r>
    <x v="701"/>
    <n v="62"/>
    <n v="49.3"/>
    <n v="60"/>
    <n v="0"/>
    <x v="1056"/>
  </r>
  <r>
    <x v="702"/>
    <n v="4"/>
    <n v="22"/>
    <n v="5"/>
    <n v="0"/>
    <x v="548"/>
  </r>
  <r>
    <x v="703"/>
    <n v="33"/>
    <n v="2.5"/>
    <n v="15"/>
    <n v="0.05"/>
    <x v="838"/>
  </r>
  <r>
    <x v="703"/>
    <n v="41"/>
    <n v="9.65"/>
    <n v="6"/>
    <n v="0.05"/>
    <x v="1057"/>
  </r>
  <r>
    <x v="703"/>
    <n v="75"/>
    <n v="7.75"/>
    <n v="50"/>
    <n v="0.05"/>
    <x v="648"/>
  </r>
  <r>
    <x v="704"/>
    <n v="6"/>
    <n v="25"/>
    <n v="16"/>
    <n v="0.05"/>
    <x v="21"/>
  </r>
  <r>
    <x v="704"/>
    <n v="28"/>
    <n v="45.6"/>
    <n v="2"/>
    <n v="0"/>
    <x v="307"/>
  </r>
  <r>
    <x v="705"/>
    <n v="20"/>
    <n v="81"/>
    <n v="50"/>
    <n v="0.05"/>
    <x v="1058"/>
  </r>
  <r>
    <x v="705"/>
    <n v="31"/>
    <n v="12.5"/>
    <n v="50"/>
    <n v="0.05"/>
    <x v="641"/>
  </r>
  <r>
    <x v="706"/>
    <n v="16"/>
    <n v="17.45"/>
    <n v="28"/>
    <n v="0.15"/>
    <x v="1059"/>
  </r>
  <r>
    <x v="706"/>
    <n v="31"/>
    <n v="12.5"/>
    <n v="25"/>
    <n v="0.15"/>
    <x v="1060"/>
  </r>
  <r>
    <x v="706"/>
    <n v="45"/>
    <n v="9.5"/>
    <n v="30"/>
    <n v="0"/>
    <x v="314"/>
  </r>
  <r>
    <x v="706"/>
    <n v="60"/>
    <n v="34"/>
    <n v="24"/>
    <n v="0.15"/>
    <x v="456"/>
  </r>
  <r>
    <x v="707"/>
    <n v="75"/>
    <n v="7.75"/>
    <n v="12"/>
    <n v="0.2"/>
    <x v="260"/>
  </r>
  <r>
    <x v="708"/>
    <n v="21"/>
    <n v="10"/>
    <n v="12"/>
    <n v="0"/>
    <x v="178"/>
  </r>
  <r>
    <x v="708"/>
    <n v="47"/>
    <n v="9.5"/>
    <n v="14"/>
    <n v="0"/>
    <x v="970"/>
  </r>
  <r>
    <x v="708"/>
    <n v="51"/>
    <n v="53"/>
    <n v="8"/>
    <n v="0"/>
    <x v="1061"/>
  </r>
  <r>
    <x v="709"/>
    <n v="30"/>
    <n v="25.89"/>
    <n v="30"/>
    <n v="0"/>
    <x v="729"/>
  </r>
  <r>
    <x v="709"/>
    <n v="35"/>
    <n v="18"/>
    <n v="40"/>
    <n v="0"/>
    <x v="448"/>
  </r>
  <r>
    <x v="709"/>
    <n v="64"/>
    <n v="33.25"/>
    <n v="8"/>
    <n v="0"/>
    <x v="1062"/>
  </r>
  <r>
    <x v="710"/>
    <n v="5"/>
    <n v="21.35"/>
    <n v="20"/>
    <n v="0"/>
    <x v="1063"/>
  </r>
  <r>
    <x v="710"/>
    <n v="7"/>
    <n v="30"/>
    <n v="6"/>
    <n v="0"/>
    <x v="229"/>
  </r>
  <r>
    <x v="710"/>
    <n v="72"/>
    <n v="34.799999999999997"/>
    <n v="5"/>
    <n v="0"/>
    <x v="2"/>
  </r>
  <r>
    <x v="711"/>
    <n v="75"/>
    <n v="7.75"/>
    <n v="20"/>
    <n v="0.15"/>
    <x v="1064"/>
  </r>
  <r>
    <x v="712"/>
    <n v="24"/>
    <n v="4.5"/>
    <n v="10"/>
    <n v="0.25"/>
    <x v="1016"/>
  </r>
  <r>
    <x v="712"/>
    <n v="41"/>
    <n v="9.65"/>
    <n v="24"/>
    <n v="0"/>
    <x v="743"/>
  </r>
  <r>
    <x v="713"/>
    <n v="52"/>
    <n v="7"/>
    <n v="6"/>
    <n v="0.05"/>
    <x v="1065"/>
  </r>
  <r>
    <x v="713"/>
    <n v="76"/>
    <n v="18"/>
    <n v="60"/>
    <n v="0"/>
    <x v="854"/>
  </r>
  <r>
    <x v="714"/>
    <n v="7"/>
    <n v="30"/>
    <n v="45"/>
    <n v="0"/>
    <x v="667"/>
  </r>
  <r>
    <x v="714"/>
    <n v="13"/>
    <n v="6"/>
    <n v="77"/>
    <n v="0"/>
    <x v="958"/>
  </r>
  <r>
    <x v="714"/>
    <n v="53"/>
    <n v="32.799999999999997"/>
    <n v="20"/>
    <n v="0"/>
    <x v="936"/>
  </r>
  <r>
    <x v="714"/>
    <n v="69"/>
    <n v="36"/>
    <n v="9"/>
    <n v="0"/>
    <x v="736"/>
  </r>
  <r>
    <x v="714"/>
    <n v="76"/>
    <n v="18"/>
    <n v="44"/>
    <n v="0"/>
    <x v="1066"/>
  </r>
  <r>
    <x v="715"/>
    <n v="60"/>
    <n v="34"/>
    <n v="2"/>
    <n v="0.15"/>
    <x v="1067"/>
  </r>
  <r>
    <x v="716"/>
    <n v="18"/>
    <n v="62.5"/>
    <n v="6"/>
    <n v="0"/>
    <x v="559"/>
  </r>
  <r>
    <x v="716"/>
    <n v="38"/>
    <n v="263.5"/>
    <n v="5"/>
    <n v="0"/>
    <x v="885"/>
  </r>
  <r>
    <x v="716"/>
    <n v="69"/>
    <n v="36"/>
    <n v="10"/>
    <n v="0"/>
    <x v="40"/>
  </r>
  <r>
    <x v="717"/>
    <n v="51"/>
    <n v="53"/>
    <n v="16"/>
    <n v="0"/>
    <x v="259"/>
  </r>
  <r>
    <x v="718"/>
    <n v="37"/>
    <n v="26"/>
    <n v="8"/>
    <n v="0"/>
    <x v="337"/>
  </r>
  <r>
    <x v="718"/>
    <n v="56"/>
    <n v="38"/>
    <n v="12"/>
    <n v="0.15"/>
    <x v="757"/>
  </r>
  <r>
    <x v="718"/>
    <n v="62"/>
    <n v="49.3"/>
    <n v="12"/>
    <n v="0.15"/>
    <x v="1068"/>
  </r>
  <r>
    <x v="719"/>
    <n v="19"/>
    <n v="9.1999999999999993"/>
    <n v="12"/>
    <n v="0"/>
    <x v="435"/>
  </r>
  <r>
    <x v="719"/>
    <n v="49"/>
    <n v="20"/>
    <n v="40"/>
    <n v="0"/>
    <x v="939"/>
  </r>
  <r>
    <x v="720"/>
    <n v="12"/>
    <n v="38"/>
    <n v="30"/>
    <n v="0"/>
    <x v="581"/>
  </r>
  <r>
    <x v="720"/>
    <n v="24"/>
    <n v="4.5"/>
    <n v="30"/>
    <n v="0"/>
    <x v="135"/>
  </r>
  <r>
    <x v="720"/>
    <n v="64"/>
    <n v="33.25"/>
    <n v="4"/>
    <n v="0"/>
    <x v="970"/>
  </r>
  <r>
    <x v="721"/>
    <n v="46"/>
    <n v="12"/>
    <n v="9"/>
    <n v="0"/>
    <x v="446"/>
  </r>
  <r>
    <x v="722"/>
    <n v="52"/>
    <n v="7"/>
    <n v="40"/>
    <n v="0.2"/>
    <x v="102"/>
  </r>
  <r>
    <x v="723"/>
    <n v="29"/>
    <n v="123.79"/>
    <n v="14"/>
    <n v="0"/>
    <x v="1069"/>
  </r>
  <r>
    <x v="724"/>
    <n v="17"/>
    <n v="39"/>
    <n v="6"/>
    <n v="0"/>
    <x v="633"/>
  </r>
  <r>
    <x v="724"/>
    <n v="33"/>
    <n v="2.5"/>
    <n v="7"/>
    <n v="0"/>
    <x v="1070"/>
  </r>
  <r>
    <x v="725"/>
    <n v="26"/>
    <n v="31.23"/>
    <n v="5"/>
    <n v="0"/>
    <x v="1071"/>
  </r>
  <r>
    <x v="725"/>
    <n v="41"/>
    <n v="9.65"/>
    <n v="6"/>
    <n v="0"/>
    <x v="1072"/>
  </r>
  <r>
    <x v="725"/>
    <n v="75"/>
    <n v="7.75"/>
    <n v="10"/>
    <n v="0"/>
    <x v="888"/>
  </r>
  <r>
    <x v="726"/>
    <n v="63"/>
    <n v="43.9"/>
    <n v="10"/>
    <n v="0"/>
    <x v="977"/>
  </r>
  <r>
    <x v="727"/>
    <n v="8"/>
    <n v="40"/>
    <n v="16"/>
    <n v="0"/>
    <x v="16"/>
  </r>
  <r>
    <x v="727"/>
    <n v="75"/>
    <n v="7.75"/>
    <n v="10"/>
    <n v="0"/>
    <x v="888"/>
  </r>
  <r>
    <x v="728"/>
    <n v="28"/>
    <n v="45.6"/>
    <n v="20"/>
    <n v="0"/>
    <x v="353"/>
  </r>
  <r>
    <x v="729"/>
    <n v="39"/>
    <n v="18"/>
    <n v="30"/>
    <n v="0"/>
    <x v="311"/>
  </r>
  <r>
    <x v="729"/>
    <n v="47"/>
    <n v="9.5"/>
    <n v="30"/>
    <n v="0"/>
    <x v="314"/>
  </r>
  <r>
    <x v="729"/>
    <n v="51"/>
    <n v="53"/>
    <n v="10"/>
    <n v="0"/>
    <x v="1073"/>
  </r>
  <r>
    <x v="729"/>
    <n v="63"/>
    <n v="43.9"/>
    <n v="20"/>
    <n v="0"/>
    <x v="790"/>
  </r>
  <r>
    <x v="730"/>
    <n v="8"/>
    <n v="40"/>
    <n v="20"/>
    <n v="0.15"/>
    <x v="693"/>
  </r>
  <r>
    <x v="730"/>
    <n v="21"/>
    <n v="10"/>
    <n v="40"/>
    <n v="0.15"/>
    <x v="107"/>
  </r>
  <r>
    <x v="730"/>
    <n v="40"/>
    <n v="18.399999999999999"/>
    <n v="10"/>
    <n v="0"/>
    <x v="1074"/>
  </r>
  <r>
    <x v="730"/>
    <n v="44"/>
    <n v="19.45"/>
    <n v="6"/>
    <n v="0.15"/>
    <x v="1075"/>
  </r>
  <r>
    <x v="731"/>
    <n v="7"/>
    <n v="30"/>
    <n v="18"/>
    <n v="0"/>
    <x v="311"/>
  </r>
  <r>
    <x v="731"/>
    <n v="12"/>
    <n v="38"/>
    <n v="20"/>
    <n v="0"/>
    <x v="679"/>
  </r>
  <r>
    <x v="731"/>
    <n v="24"/>
    <n v="4.5"/>
    <n v="80"/>
    <n v="0"/>
    <x v="40"/>
  </r>
  <r>
    <x v="731"/>
    <n v="27"/>
    <n v="43.9"/>
    <n v="30"/>
    <n v="0"/>
    <x v="896"/>
  </r>
  <r>
    <x v="731"/>
    <n v="31"/>
    <n v="12.5"/>
    <n v="24"/>
    <n v="0"/>
    <x v="79"/>
  </r>
  <r>
    <x v="731"/>
    <n v="63"/>
    <n v="43.9"/>
    <n v="35"/>
    <n v="0"/>
    <x v="1076"/>
  </r>
  <r>
    <x v="732"/>
    <n v="75"/>
    <n v="7.75"/>
    <n v="40"/>
    <n v="0.2"/>
    <x v="76"/>
  </r>
  <r>
    <x v="733"/>
    <n v="38"/>
    <n v="263.5"/>
    <n v="60"/>
    <n v="0"/>
    <x v="1077"/>
  </r>
  <r>
    <x v="734"/>
    <n v="7"/>
    <n v="30"/>
    <n v="20"/>
    <n v="0"/>
    <x v="113"/>
  </r>
  <r>
    <x v="734"/>
    <n v="43"/>
    <n v="46"/>
    <n v="9"/>
    <n v="0"/>
    <x v="941"/>
  </r>
  <r>
    <x v="735"/>
    <n v="13"/>
    <n v="6"/>
    <n v="84"/>
    <n v="0.15"/>
    <x v="1078"/>
  </r>
  <r>
    <x v="735"/>
    <n v="57"/>
    <n v="19.5"/>
    <n v="15"/>
    <n v="0"/>
    <x v="785"/>
  </r>
  <r>
    <x v="736"/>
    <n v="16"/>
    <n v="17.45"/>
    <n v="55"/>
    <n v="0"/>
    <x v="1079"/>
  </r>
  <r>
    <x v="736"/>
    <n v="24"/>
    <n v="4.5"/>
    <n v="20"/>
    <n v="0"/>
    <x v="239"/>
  </r>
  <r>
    <x v="736"/>
    <n v="36"/>
    <n v="19"/>
    <n v="40"/>
    <n v="0"/>
    <x v="679"/>
  </r>
  <r>
    <x v="737"/>
    <n v="16"/>
    <n v="17.45"/>
    <n v="36"/>
    <n v="0.1"/>
    <x v="1080"/>
  </r>
  <r>
    <x v="737"/>
    <n v="18"/>
    <n v="62.5"/>
    <n v="8"/>
    <n v="0.1"/>
    <x v="295"/>
  </r>
  <r>
    <x v="737"/>
    <n v="32"/>
    <n v="32"/>
    <n v="35"/>
    <n v="0.1"/>
    <x v="661"/>
  </r>
  <r>
    <x v="738"/>
    <n v="11"/>
    <n v="21"/>
    <n v="30"/>
    <n v="0"/>
    <x v="698"/>
  </r>
  <r>
    <x v="738"/>
    <n v="20"/>
    <n v="81"/>
    <n v="15"/>
    <n v="0"/>
    <x v="1081"/>
  </r>
  <r>
    <x v="738"/>
    <n v="76"/>
    <n v="18"/>
    <n v="10"/>
    <n v="0"/>
    <x v="229"/>
  </r>
  <r>
    <x v="738"/>
    <n v="77"/>
    <n v="13"/>
    <n v="15"/>
    <n v="0"/>
    <x v="298"/>
  </r>
  <r>
    <x v="739"/>
    <n v="7"/>
    <n v="30"/>
    <n v="60"/>
    <n v="0"/>
    <x v="1082"/>
  </r>
  <r>
    <x v="739"/>
    <n v="43"/>
    <n v="46"/>
    <n v="6"/>
    <n v="0"/>
    <x v="726"/>
  </r>
  <r>
    <x v="739"/>
    <n v="72"/>
    <n v="34.799999999999997"/>
    <n v="20"/>
    <n v="0"/>
    <x v="1083"/>
  </r>
  <r>
    <x v="740"/>
    <n v="7"/>
    <n v="30"/>
    <n v="60"/>
    <n v="0"/>
    <x v="1082"/>
  </r>
  <r>
    <x v="740"/>
    <n v="62"/>
    <n v="49.3"/>
    <n v="40"/>
    <n v="0.1"/>
    <x v="1084"/>
  </r>
  <r>
    <x v="741"/>
    <n v="6"/>
    <n v="25"/>
    <n v="40"/>
    <n v="0"/>
    <x v="1085"/>
  </r>
  <r>
    <x v="741"/>
    <n v="11"/>
    <n v="21"/>
    <n v="15"/>
    <n v="0"/>
    <x v="591"/>
  </r>
  <r>
    <x v="741"/>
    <n v="41"/>
    <n v="9.65"/>
    <n v="4"/>
    <n v="0"/>
    <x v="778"/>
  </r>
  <r>
    <x v="742"/>
    <n v="21"/>
    <n v="10"/>
    <n v="65"/>
    <n v="0"/>
    <x v="836"/>
  </r>
  <r>
    <x v="742"/>
    <n v="34"/>
    <n v="14"/>
    <n v="60"/>
    <n v="0.15"/>
    <x v="940"/>
  </r>
  <r>
    <x v="742"/>
    <n v="55"/>
    <n v="24"/>
    <n v="65"/>
    <n v="0.15"/>
    <x v="1086"/>
  </r>
  <r>
    <x v="742"/>
    <n v="61"/>
    <n v="28.5"/>
    <n v="66"/>
    <n v="0.15"/>
    <x v="1087"/>
  </r>
  <r>
    <x v="743"/>
    <n v="2"/>
    <n v="19"/>
    <n v="50"/>
    <n v="0.2"/>
    <x v="679"/>
  </r>
  <r>
    <x v="743"/>
    <n v="70"/>
    <n v="15"/>
    <n v="20"/>
    <n v="0.2"/>
    <x v="49"/>
  </r>
  <r>
    <x v="743"/>
    <n v="76"/>
    <n v="18"/>
    <n v="90"/>
    <n v="0.2"/>
    <x v="112"/>
  </r>
  <r>
    <x v="744"/>
    <n v="72"/>
    <n v="34.799999999999997"/>
    <n v="2"/>
    <n v="0"/>
    <x v="1088"/>
  </r>
  <r>
    <x v="745"/>
    <n v="29"/>
    <n v="123.79"/>
    <n v="50"/>
    <n v="0.25"/>
    <x v="1089"/>
  </r>
  <r>
    <x v="745"/>
    <n v="41"/>
    <n v="9.65"/>
    <n v="35"/>
    <n v="0.25"/>
    <x v="1090"/>
  </r>
  <r>
    <x v="746"/>
    <n v="59"/>
    <n v="55"/>
    <n v="18"/>
    <n v="0.05"/>
    <x v="1091"/>
  </r>
  <r>
    <x v="747"/>
    <n v="51"/>
    <n v="53"/>
    <n v="20"/>
    <n v="0"/>
    <x v="469"/>
  </r>
  <r>
    <x v="747"/>
    <n v="60"/>
    <n v="34"/>
    <n v="4"/>
    <n v="0"/>
    <x v="273"/>
  </r>
  <r>
    <x v="748"/>
    <n v="42"/>
    <n v="14"/>
    <n v="40"/>
    <n v="0"/>
    <x v="255"/>
  </r>
  <r>
    <x v="749"/>
    <n v="32"/>
    <n v="32"/>
    <n v="50"/>
    <n v="0"/>
    <x v="194"/>
  </r>
  <r>
    <x v="749"/>
    <n v="46"/>
    <n v="12"/>
    <n v="20"/>
    <n v="0.25"/>
    <x v="229"/>
  </r>
  <r>
    <x v="749"/>
    <n v="52"/>
    <n v="7"/>
    <n v="20"/>
    <n v="0.25"/>
    <x v="563"/>
  </r>
  <r>
    <x v="750"/>
    <n v="24"/>
    <n v="4.5"/>
    <n v="12"/>
    <n v="0"/>
    <x v="303"/>
  </r>
  <r>
    <x v="750"/>
    <n v="61"/>
    <n v="28.5"/>
    <n v="7"/>
    <n v="0"/>
    <x v="489"/>
  </r>
  <r>
    <x v="750"/>
    <n v="74"/>
    <n v="10"/>
    <n v="20"/>
    <n v="0"/>
    <x v="14"/>
  </r>
  <r>
    <x v="750"/>
    <n v="75"/>
    <n v="7.75"/>
    <n v="30"/>
    <n v="0"/>
    <x v="590"/>
  </r>
  <r>
    <x v="751"/>
    <n v="41"/>
    <n v="9.65"/>
    <n v="20"/>
    <n v="0.05"/>
    <x v="900"/>
  </r>
  <r>
    <x v="751"/>
    <n v="51"/>
    <n v="53"/>
    <n v="15"/>
    <n v="0.05"/>
    <x v="1092"/>
  </r>
  <r>
    <x v="751"/>
    <n v="77"/>
    <n v="13"/>
    <n v="21"/>
    <n v="0.05"/>
    <x v="1093"/>
  </r>
  <r>
    <x v="752"/>
    <n v="4"/>
    <n v="22"/>
    <n v="25"/>
    <n v="0.25"/>
    <x v="1047"/>
  </r>
  <r>
    <x v="752"/>
    <n v="24"/>
    <n v="4.5"/>
    <n v="30"/>
    <n v="0.25"/>
    <x v="614"/>
  </r>
  <r>
    <x v="752"/>
    <n v="77"/>
    <n v="13"/>
    <n v="30"/>
    <n v="0"/>
    <x v="240"/>
  </r>
  <r>
    <x v="753"/>
    <n v="7"/>
    <n v="30"/>
    <n v="60"/>
    <n v="0"/>
    <x v="1082"/>
  </r>
  <r>
    <x v="753"/>
    <n v="22"/>
    <n v="21"/>
    <n v="25"/>
    <n v="0"/>
    <x v="806"/>
  </r>
  <r>
    <x v="753"/>
    <n v="46"/>
    <n v="12"/>
    <n v="25"/>
    <n v="0"/>
    <x v="79"/>
  </r>
  <r>
    <x v="753"/>
    <n v="55"/>
    <n v="24"/>
    <n v="6"/>
    <n v="0"/>
    <x v="171"/>
  </r>
  <r>
    <x v="754"/>
    <n v="13"/>
    <n v="6"/>
    <n v="56"/>
    <n v="0"/>
    <x v="10"/>
  </r>
  <r>
    <x v="754"/>
    <n v="35"/>
    <n v="18"/>
    <n v="15"/>
    <n v="0.15"/>
    <x v="1094"/>
  </r>
  <r>
    <x v="754"/>
    <n v="42"/>
    <n v="14"/>
    <n v="24"/>
    <n v="0.15"/>
    <x v="424"/>
  </r>
  <r>
    <x v="754"/>
    <n v="55"/>
    <n v="24"/>
    <n v="40"/>
    <n v="0"/>
    <x v="531"/>
  </r>
  <r>
    <x v="755"/>
    <n v="1"/>
    <n v="18"/>
    <n v="4"/>
    <n v="0"/>
    <x v="197"/>
  </r>
  <r>
    <x v="755"/>
    <n v="40"/>
    <n v="18.399999999999999"/>
    <n v="10"/>
    <n v="0"/>
    <x v="1074"/>
  </r>
  <r>
    <x v="755"/>
    <n v="52"/>
    <n v="7"/>
    <n v="10"/>
    <n v="0"/>
    <x v="691"/>
  </r>
  <r>
    <x v="756"/>
    <n v="26"/>
    <n v="31.23"/>
    <n v="6"/>
    <n v="0"/>
    <x v="643"/>
  </r>
  <r>
    <x v="756"/>
    <n v="76"/>
    <n v="18"/>
    <n v="6"/>
    <n v="0"/>
    <x v="446"/>
  </r>
  <r>
    <x v="757"/>
    <n v="1"/>
    <n v="18"/>
    <n v="2"/>
    <n v="0"/>
    <x v="114"/>
  </r>
  <r>
    <x v="757"/>
    <n v="59"/>
    <n v="55"/>
    <n v="10"/>
    <n v="0"/>
    <x v="711"/>
  </r>
  <r>
    <x v="758"/>
    <n v="1"/>
    <n v="18"/>
    <n v="8"/>
    <n v="0"/>
    <x v="171"/>
  </r>
  <r>
    <x v="758"/>
    <n v="29"/>
    <n v="123.79"/>
    <n v="2"/>
    <n v="0.25"/>
    <x v="1095"/>
  </r>
  <r>
    <x v="759"/>
    <n v="8"/>
    <n v="40"/>
    <n v="30"/>
    <n v="0"/>
    <x v="1006"/>
  </r>
  <r>
    <x v="759"/>
    <n v="29"/>
    <n v="123.79"/>
    <n v="10"/>
    <n v="0"/>
    <x v="640"/>
  </r>
  <r>
    <x v="759"/>
    <n v="42"/>
    <n v="14"/>
    <n v="14"/>
    <n v="0"/>
    <x v="783"/>
  </r>
  <r>
    <x v="760"/>
    <n v="28"/>
    <n v="45.6"/>
    <n v="70"/>
    <n v="0.05"/>
    <x v="1096"/>
  </r>
  <r>
    <x v="760"/>
    <n v="34"/>
    <n v="14"/>
    <n v="90"/>
    <n v="0.05"/>
    <x v="1097"/>
  </r>
  <r>
    <x v="760"/>
    <n v="71"/>
    <n v="21.5"/>
    <n v="21"/>
    <n v="0"/>
    <x v="1098"/>
  </r>
  <r>
    <x v="761"/>
    <n v="24"/>
    <n v="4.5"/>
    <n v="12"/>
    <n v="0"/>
    <x v="303"/>
  </r>
  <r>
    <x v="761"/>
    <n v="36"/>
    <n v="19"/>
    <n v="18"/>
    <n v="0.25"/>
    <x v="586"/>
  </r>
  <r>
    <x v="761"/>
    <n v="60"/>
    <n v="34"/>
    <n v="9"/>
    <n v="0"/>
    <x v="588"/>
  </r>
  <r>
    <x v="762"/>
    <n v="7"/>
    <n v="30"/>
    <n v="20"/>
    <n v="0"/>
    <x v="113"/>
  </r>
  <r>
    <x v="762"/>
    <n v="24"/>
    <n v="4.5"/>
    <n v="10"/>
    <n v="0"/>
    <x v="603"/>
  </r>
  <r>
    <x v="763"/>
    <n v="58"/>
    <n v="13.25"/>
    <n v="40"/>
    <n v="0.05"/>
    <x v="1099"/>
  </r>
  <r>
    <x v="763"/>
    <n v="71"/>
    <n v="21.5"/>
    <n v="20"/>
    <n v="0"/>
    <x v="694"/>
  </r>
  <r>
    <x v="764"/>
    <n v="19"/>
    <n v="9.1999999999999993"/>
    <n v="50"/>
    <n v="0.05"/>
    <x v="893"/>
  </r>
  <r>
    <x v="764"/>
    <n v="60"/>
    <n v="34"/>
    <n v="36"/>
    <n v="0.05"/>
    <x v="701"/>
  </r>
  <r>
    <x v="764"/>
    <n v="71"/>
    <n v="21.5"/>
    <n v="60"/>
    <n v="0.05"/>
    <x v="1100"/>
  </r>
  <r>
    <x v="765"/>
    <n v="23"/>
    <n v="9"/>
    <n v="10"/>
    <n v="0"/>
    <x v="239"/>
  </r>
  <r>
    <x v="765"/>
    <n v="42"/>
    <n v="14"/>
    <n v="4"/>
    <n v="0"/>
    <x v="902"/>
  </r>
  <r>
    <x v="765"/>
    <n v="45"/>
    <n v="9.5"/>
    <n v="20"/>
    <n v="0"/>
    <x v="480"/>
  </r>
  <r>
    <x v="765"/>
    <n v="68"/>
    <n v="12.5"/>
    <n v="2"/>
    <n v="0"/>
    <x v="1101"/>
  </r>
  <r>
    <x v="766"/>
    <n v="41"/>
    <n v="9.65"/>
    <n v="28"/>
    <n v="0.1"/>
    <x v="1102"/>
  </r>
  <r>
    <x v="767"/>
    <n v="30"/>
    <n v="25.89"/>
    <n v="15"/>
    <n v="0"/>
    <x v="549"/>
  </r>
  <r>
    <x v="767"/>
    <n v="77"/>
    <n v="13"/>
    <n v="18"/>
    <n v="0"/>
    <x v="633"/>
  </r>
  <r>
    <x v="768"/>
    <n v="31"/>
    <n v="12.5"/>
    <n v="15"/>
    <n v="0"/>
    <x v="680"/>
  </r>
  <r>
    <x v="768"/>
    <n v="36"/>
    <n v="19"/>
    <n v="16"/>
    <n v="0"/>
    <x v="19"/>
  </r>
  <r>
    <x v="769"/>
    <n v="3"/>
    <n v="10"/>
    <n v="25"/>
    <n v="0"/>
    <x v="544"/>
  </r>
  <r>
    <x v="769"/>
    <n v="59"/>
    <n v="55"/>
    <n v="110"/>
    <n v="0"/>
    <x v="1103"/>
  </r>
  <r>
    <x v="769"/>
    <n v="70"/>
    <n v="15"/>
    <n v="30"/>
    <n v="0"/>
    <x v="295"/>
  </r>
  <r>
    <x v="770"/>
    <n v="12"/>
    <n v="38"/>
    <n v="20"/>
    <n v="0"/>
    <x v="679"/>
  </r>
  <r>
    <x v="770"/>
    <n v="18"/>
    <n v="62.5"/>
    <n v="10"/>
    <n v="0"/>
    <x v="831"/>
  </r>
  <r>
    <x v="770"/>
    <n v="56"/>
    <n v="38"/>
    <n v="5"/>
    <n v="0"/>
    <x v="480"/>
  </r>
  <r>
    <x v="771"/>
    <n v="46"/>
    <n v="12"/>
    <n v="3"/>
    <n v="0"/>
    <x v="114"/>
  </r>
  <r>
    <x v="771"/>
    <n v="49"/>
    <n v="20"/>
    <n v="2"/>
    <n v="0"/>
    <x v="66"/>
  </r>
  <r>
    <x v="772"/>
    <n v="10"/>
    <n v="31"/>
    <n v="24"/>
    <n v="0.15"/>
    <x v="756"/>
  </r>
  <r>
    <x v="773"/>
    <n v="2"/>
    <n v="19"/>
    <n v="11"/>
    <n v="0.25"/>
    <x v="1104"/>
  </r>
  <r>
    <x v="773"/>
    <n v="20"/>
    <n v="81"/>
    <n v="15"/>
    <n v="0"/>
    <x v="1081"/>
  </r>
  <r>
    <x v="773"/>
    <n v="26"/>
    <n v="31.23"/>
    <n v="63"/>
    <n v="0"/>
    <x v="1105"/>
  </r>
  <r>
    <x v="773"/>
    <n v="51"/>
    <n v="53"/>
    <n v="44"/>
    <n v="0.25"/>
    <x v="1106"/>
  </r>
  <r>
    <x v="773"/>
    <n v="72"/>
    <n v="34.799999999999997"/>
    <n v="35"/>
    <n v="0"/>
    <x v="847"/>
  </r>
  <r>
    <x v="774"/>
    <n v="19"/>
    <n v="9.1999999999999993"/>
    <n v="35"/>
    <n v="0"/>
    <x v="934"/>
  </r>
  <r>
    <x v="774"/>
    <n v="69"/>
    <n v="36"/>
    <n v="30"/>
    <n v="0"/>
    <x v="854"/>
  </r>
  <r>
    <x v="775"/>
    <n v="7"/>
    <n v="30"/>
    <n v="4"/>
    <n v="0"/>
    <x v="178"/>
  </r>
  <r>
    <x v="775"/>
    <n v="43"/>
    <n v="46"/>
    <n v="30"/>
    <n v="0"/>
    <x v="1107"/>
  </r>
  <r>
    <x v="776"/>
    <n v="26"/>
    <n v="31.23"/>
    <n v="12"/>
    <n v="0"/>
    <x v="935"/>
  </r>
  <r>
    <x v="776"/>
    <n v="33"/>
    <n v="2.5"/>
    <n v="30"/>
    <n v="0"/>
    <x v="530"/>
  </r>
  <r>
    <x v="776"/>
    <n v="65"/>
    <n v="21.05"/>
    <n v="21"/>
    <n v="0"/>
    <x v="714"/>
  </r>
  <r>
    <x v="776"/>
    <n v="71"/>
    <n v="21.5"/>
    <n v="50"/>
    <n v="0"/>
    <x v="1108"/>
  </r>
  <r>
    <x v="777"/>
    <n v="1"/>
    <n v="18"/>
    <n v="10"/>
    <n v="0.1"/>
    <x v="663"/>
  </r>
  <r>
    <x v="777"/>
    <n v="13"/>
    <n v="6"/>
    <n v="20"/>
    <n v="0.1"/>
    <x v="446"/>
  </r>
  <r>
    <x v="778"/>
    <n v="18"/>
    <n v="62.5"/>
    <n v="8"/>
    <n v="0"/>
    <x v="485"/>
  </r>
  <r>
    <x v="778"/>
    <n v="51"/>
    <n v="53"/>
    <n v="10"/>
    <n v="0"/>
    <x v="1073"/>
  </r>
  <r>
    <x v="779"/>
    <n v="24"/>
    <n v="4.5"/>
    <n v="30"/>
    <n v="0.25"/>
    <x v="614"/>
  </r>
  <r>
    <x v="779"/>
    <n v="62"/>
    <n v="49.3"/>
    <n v="21"/>
    <n v="0.25"/>
    <x v="1109"/>
  </r>
  <r>
    <x v="780"/>
    <n v="55"/>
    <n v="24"/>
    <n v="35"/>
    <n v="0"/>
    <x v="681"/>
  </r>
  <r>
    <x v="780"/>
    <n v="59"/>
    <n v="55"/>
    <n v="24"/>
    <n v="0"/>
    <x v="22"/>
  </r>
  <r>
    <x v="781"/>
    <n v="56"/>
    <n v="38"/>
    <n v="20"/>
    <n v="0"/>
    <x v="679"/>
  </r>
  <r>
    <x v="781"/>
    <n v="63"/>
    <n v="43.9"/>
    <n v="12"/>
    <n v="0"/>
    <x v="1110"/>
  </r>
  <r>
    <x v="782"/>
    <n v="2"/>
    <n v="19"/>
    <n v="100"/>
    <n v="0.25"/>
    <x v="1111"/>
  </r>
  <r>
    <x v="782"/>
    <n v="5"/>
    <n v="21.35"/>
    <n v="70"/>
    <n v="0"/>
    <x v="1112"/>
  </r>
  <r>
    <x v="782"/>
    <n v="29"/>
    <n v="123.79"/>
    <n v="60"/>
    <n v="0.25"/>
    <x v="1025"/>
  </r>
  <r>
    <x v="782"/>
    <n v="59"/>
    <n v="55"/>
    <n v="100"/>
    <n v="0.25"/>
    <x v="1113"/>
  </r>
  <r>
    <x v="783"/>
    <n v="1"/>
    <n v="18"/>
    <n v="45"/>
    <n v="0"/>
    <x v="1011"/>
  </r>
  <r>
    <x v="783"/>
    <n v="13"/>
    <n v="6"/>
    <n v="80"/>
    <n v="0"/>
    <x v="136"/>
  </r>
  <r>
    <x v="783"/>
    <n v="24"/>
    <n v="4.5"/>
    <n v="21"/>
    <n v="0"/>
    <x v="1114"/>
  </r>
  <r>
    <x v="783"/>
    <n v="64"/>
    <n v="33.25"/>
    <n v="20"/>
    <n v="0"/>
    <x v="250"/>
  </r>
  <r>
    <x v="783"/>
    <n v="71"/>
    <n v="21.5"/>
    <n v="16"/>
    <n v="0"/>
    <x v="69"/>
  </r>
  <r>
    <x v="784"/>
    <n v="36"/>
    <n v="19"/>
    <n v="35"/>
    <n v="0"/>
    <x v="250"/>
  </r>
  <r>
    <x v="784"/>
    <n v="38"/>
    <n v="263.5"/>
    <n v="25"/>
    <n v="0"/>
    <x v="1115"/>
  </r>
  <r>
    <x v="784"/>
    <n v="59"/>
    <n v="55"/>
    <n v="30"/>
    <n v="0"/>
    <x v="1116"/>
  </r>
  <r>
    <x v="785"/>
    <n v="53"/>
    <n v="32.799999999999997"/>
    <n v="70"/>
    <n v="0.1"/>
    <x v="1117"/>
  </r>
  <r>
    <x v="785"/>
    <n v="69"/>
    <n v="36"/>
    <n v="36"/>
    <n v="0.1"/>
    <x v="1118"/>
  </r>
  <r>
    <x v="786"/>
    <n v="21"/>
    <n v="10"/>
    <n v="15"/>
    <n v="0.1"/>
    <x v="135"/>
  </r>
  <r>
    <x v="786"/>
    <n v="44"/>
    <n v="19.45"/>
    <n v="12"/>
    <n v="0"/>
    <x v="1119"/>
  </r>
  <r>
    <x v="786"/>
    <n v="61"/>
    <n v="28.5"/>
    <n v="6"/>
    <n v="0"/>
    <x v="378"/>
  </r>
  <r>
    <x v="787"/>
    <n v="1"/>
    <n v="18"/>
    <n v="10"/>
    <n v="0"/>
    <x v="229"/>
  </r>
  <r>
    <x v="787"/>
    <n v="35"/>
    <n v="18"/>
    <n v="60"/>
    <n v="0"/>
    <x v="854"/>
  </r>
  <r>
    <x v="787"/>
    <n v="42"/>
    <n v="14"/>
    <n v="30"/>
    <n v="0"/>
    <x v="484"/>
  </r>
  <r>
    <x v="787"/>
    <n v="54"/>
    <n v="7.45"/>
    <n v="10"/>
    <n v="0"/>
    <x v="1027"/>
  </r>
  <r>
    <x v="788"/>
    <n v="13"/>
    <n v="6"/>
    <n v="7"/>
    <n v="0"/>
    <x v="95"/>
  </r>
  <r>
    <x v="788"/>
    <n v="59"/>
    <n v="55"/>
    <n v="30"/>
    <n v="0"/>
    <x v="1116"/>
  </r>
  <r>
    <x v="789"/>
    <n v="70"/>
    <n v="15"/>
    <n v="4"/>
    <n v="0"/>
    <x v="148"/>
  </r>
  <r>
    <x v="790"/>
    <n v="40"/>
    <n v="18.399999999999999"/>
    <n v="5"/>
    <n v="0.2"/>
    <x v="1120"/>
  </r>
  <r>
    <x v="790"/>
    <n v="52"/>
    <n v="7"/>
    <n v="2"/>
    <n v="0"/>
    <x v="1121"/>
  </r>
  <r>
    <x v="790"/>
    <n v="71"/>
    <n v="21.5"/>
    <n v="30"/>
    <n v="0"/>
    <x v="819"/>
  </r>
  <r>
    <x v="791"/>
    <n v="28"/>
    <n v="45.6"/>
    <n v="20"/>
    <n v="0"/>
    <x v="353"/>
  </r>
  <r>
    <x v="791"/>
    <n v="35"/>
    <n v="18"/>
    <n v="24"/>
    <n v="0"/>
    <x v="124"/>
  </r>
  <r>
    <x v="791"/>
    <n v="49"/>
    <n v="20"/>
    <n v="60"/>
    <n v="0"/>
    <x v="1006"/>
  </r>
  <r>
    <x v="791"/>
    <n v="57"/>
    <n v="19.5"/>
    <n v="28"/>
    <n v="0"/>
    <x v="416"/>
  </r>
  <r>
    <x v="792"/>
    <n v="21"/>
    <n v="10"/>
    <n v="20"/>
    <n v="0"/>
    <x v="14"/>
  </r>
  <r>
    <x v="793"/>
    <n v="2"/>
    <n v="19"/>
    <n v="30"/>
    <n v="0.2"/>
    <x v="58"/>
  </r>
  <r>
    <x v="793"/>
    <n v="63"/>
    <n v="43.9"/>
    <n v="30"/>
    <n v="0"/>
    <x v="896"/>
  </r>
  <r>
    <x v="794"/>
    <n v="44"/>
    <n v="19.45"/>
    <n v="15"/>
    <n v="0"/>
    <x v="1122"/>
  </r>
  <r>
    <x v="794"/>
    <n v="61"/>
    <n v="28.5"/>
    <n v="4"/>
    <n v="0"/>
    <x v="56"/>
  </r>
  <r>
    <x v="795"/>
    <n v="11"/>
    <n v="21"/>
    <n v="10"/>
    <n v="0"/>
    <x v="578"/>
  </r>
  <r>
    <x v="796"/>
    <n v="62"/>
    <n v="49.3"/>
    <n v="12"/>
    <n v="0"/>
    <x v="1123"/>
  </r>
  <r>
    <x v="797"/>
    <n v="33"/>
    <n v="2.5"/>
    <n v="15"/>
    <n v="0"/>
    <x v="566"/>
  </r>
  <r>
    <x v="797"/>
    <n v="51"/>
    <n v="53"/>
    <n v="24"/>
    <n v="0"/>
    <x v="1124"/>
  </r>
  <r>
    <x v="798"/>
    <n v="12"/>
    <n v="38"/>
    <n v="20"/>
    <n v="0.05"/>
    <x v="1125"/>
  </r>
  <r>
    <x v="798"/>
    <n v="32"/>
    <n v="32"/>
    <n v="15"/>
    <n v="0.05"/>
    <x v="58"/>
  </r>
  <r>
    <x v="798"/>
    <n v="35"/>
    <n v="18"/>
    <n v="18"/>
    <n v="0.05"/>
    <x v="1126"/>
  </r>
  <r>
    <x v="799"/>
    <n v="1"/>
    <n v="18"/>
    <n v="25"/>
    <n v="0.25"/>
    <x v="800"/>
  </r>
  <r>
    <x v="799"/>
    <n v="5"/>
    <n v="21.35"/>
    <n v="30"/>
    <n v="0.25"/>
    <x v="1127"/>
  </r>
  <r>
    <x v="800"/>
    <n v="68"/>
    <n v="12.5"/>
    <n v="42"/>
    <n v="0"/>
    <x v="806"/>
  </r>
  <r>
    <x v="801"/>
    <n v="2"/>
    <n v="19"/>
    <n v="10"/>
    <n v="0.2"/>
    <x v="369"/>
  </r>
  <r>
    <x v="801"/>
    <n v="12"/>
    <n v="38"/>
    <n v="4"/>
    <n v="0.2"/>
    <x v="1128"/>
  </r>
  <r>
    <x v="802"/>
    <n v="76"/>
    <n v="18"/>
    <n v="50"/>
    <n v="0.1"/>
    <x v="1011"/>
  </r>
  <r>
    <x v="803"/>
    <n v="24"/>
    <n v="4.5"/>
    <n v="10"/>
    <n v="0.2"/>
    <x v="114"/>
  </r>
  <r>
    <x v="804"/>
    <n v="43"/>
    <n v="46"/>
    <n v="30"/>
    <n v="0.2"/>
    <x v="717"/>
  </r>
  <r>
    <x v="804"/>
    <n v="61"/>
    <n v="28.5"/>
    <n v="10"/>
    <n v="0.2"/>
    <x v="463"/>
  </r>
  <r>
    <x v="805"/>
    <n v="18"/>
    <n v="62.5"/>
    <n v="35"/>
    <n v="0.2"/>
    <x v="678"/>
  </r>
  <r>
    <x v="805"/>
    <n v="32"/>
    <n v="32"/>
    <n v="20"/>
    <n v="0"/>
    <x v="16"/>
  </r>
  <r>
    <x v="805"/>
    <n v="64"/>
    <n v="33.25"/>
    <n v="25"/>
    <n v="0.2"/>
    <x v="250"/>
  </r>
  <r>
    <x v="806"/>
    <n v="33"/>
    <n v="2.5"/>
    <n v="10"/>
    <n v="0"/>
    <x v="1101"/>
  </r>
  <r>
    <x v="806"/>
    <n v="67"/>
    <n v="14"/>
    <n v="20"/>
    <n v="0"/>
    <x v="521"/>
  </r>
  <r>
    <x v="807"/>
    <n v="24"/>
    <n v="4.5"/>
    <n v="15"/>
    <n v="0"/>
    <x v="1129"/>
  </r>
  <r>
    <x v="807"/>
    <n v="25"/>
    <n v="14"/>
    <n v="15"/>
    <n v="0"/>
    <x v="578"/>
  </r>
  <r>
    <x v="807"/>
    <n v="51"/>
    <n v="53"/>
    <n v="20"/>
    <n v="0"/>
    <x v="469"/>
  </r>
  <r>
    <x v="807"/>
    <n v="57"/>
    <n v="19.5"/>
    <n v="20"/>
    <n v="0"/>
    <x v="240"/>
  </r>
  <r>
    <x v="808"/>
    <n v="7"/>
    <n v="30"/>
    <n v="40"/>
    <n v="0"/>
    <x v="1006"/>
  </r>
  <r>
    <x v="808"/>
    <n v="55"/>
    <n v="24"/>
    <n v="35"/>
    <n v="0"/>
    <x v="681"/>
  </r>
  <r>
    <x v="808"/>
    <n v="60"/>
    <n v="34"/>
    <n v="50"/>
    <n v="0"/>
    <x v="846"/>
  </r>
  <r>
    <x v="809"/>
    <n v="70"/>
    <n v="15"/>
    <n v="3"/>
    <n v="0"/>
    <x v="603"/>
  </r>
  <r>
    <x v="810"/>
    <n v="21"/>
    <n v="10"/>
    <n v="3"/>
    <n v="0"/>
    <x v="146"/>
  </r>
  <r>
    <x v="810"/>
    <n v="60"/>
    <n v="34"/>
    <n v="21"/>
    <n v="0"/>
    <x v="940"/>
  </r>
  <r>
    <x v="810"/>
    <n v="61"/>
    <n v="28.5"/>
    <n v="4"/>
    <n v="0"/>
    <x v="56"/>
  </r>
  <r>
    <x v="811"/>
    <n v="13"/>
    <n v="6"/>
    <n v="30"/>
    <n v="0"/>
    <x v="229"/>
  </r>
  <r>
    <x v="811"/>
    <n v="17"/>
    <n v="39"/>
    <n v="12"/>
    <n v="0"/>
    <x v="118"/>
  </r>
  <r>
    <x v="811"/>
    <n v="60"/>
    <n v="34"/>
    <n v="35"/>
    <n v="0"/>
    <x v="1130"/>
  </r>
  <r>
    <x v="812"/>
    <n v="60"/>
    <n v="34"/>
    <n v="4"/>
    <n v="0"/>
    <x v="273"/>
  </r>
  <r>
    <x v="812"/>
    <n v="77"/>
    <n v="13"/>
    <n v="10"/>
    <n v="0"/>
    <x v="1131"/>
  </r>
  <r>
    <x v="813"/>
    <n v="60"/>
    <n v="34"/>
    <n v="15"/>
    <n v="0"/>
    <x v="672"/>
  </r>
  <r>
    <x v="814"/>
    <n v="53"/>
    <n v="32.799999999999997"/>
    <n v="10"/>
    <n v="0.2"/>
    <x v="1132"/>
  </r>
  <r>
    <x v="814"/>
    <n v="70"/>
    <n v="15"/>
    <n v="12"/>
    <n v="0.2"/>
    <x v="171"/>
  </r>
  <r>
    <x v="815"/>
    <n v="34"/>
    <n v="14"/>
    <n v="30"/>
    <n v="0"/>
    <x v="484"/>
  </r>
  <r>
    <x v="815"/>
    <n v="40"/>
    <n v="18.399999999999999"/>
    <n v="40"/>
    <n v="0.1"/>
    <x v="1133"/>
  </r>
  <r>
    <x v="815"/>
    <n v="41"/>
    <n v="9.65"/>
    <n v="30"/>
    <n v="0.1"/>
    <x v="1134"/>
  </r>
  <r>
    <x v="816"/>
    <n v="17"/>
    <n v="39"/>
    <n v="77"/>
    <n v="0.1"/>
    <x v="1135"/>
  </r>
  <r>
    <x v="816"/>
    <n v="41"/>
    <n v="9.65"/>
    <n v="12"/>
    <n v="0"/>
    <x v="832"/>
  </r>
  <r>
    <x v="816"/>
    <n v="53"/>
    <n v="32.799999999999997"/>
    <n v="25"/>
    <n v="0.1"/>
    <x v="1136"/>
  </r>
  <r>
    <x v="816"/>
    <n v="55"/>
    <n v="24"/>
    <n v="4"/>
    <n v="0.1"/>
    <x v="26"/>
  </r>
  <r>
    <x v="816"/>
    <n v="68"/>
    <n v="12.5"/>
    <n v="55"/>
    <n v="0"/>
    <x v="1137"/>
  </r>
  <r>
    <x v="817"/>
    <n v="30"/>
    <n v="25.89"/>
    <n v="4"/>
    <n v="0.25"/>
    <x v="1138"/>
  </r>
  <r>
    <x v="817"/>
    <n v="54"/>
    <n v="7.45"/>
    <n v="20"/>
    <n v="0.25"/>
    <x v="539"/>
  </r>
  <r>
    <x v="818"/>
    <n v="16"/>
    <n v="17.45"/>
    <n v="3"/>
    <n v="0"/>
    <x v="768"/>
  </r>
  <r>
    <x v="818"/>
    <n v="19"/>
    <n v="9.1999999999999993"/>
    <n v="42"/>
    <n v="0"/>
    <x v="1139"/>
  </r>
  <r>
    <x v="818"/>
    <n v="34"/>
    <n v="14"/>
    <n v="35"/>
    <n v="0"/>
    <x v="611"/>
  </r>
  <r>
    <x v="819"/>
    <n v="41"/>
    <n v="9.65"/>
    <n v="9"/>
    <n v="0"/>
    <x v="1140"/>
  </r>
  <r>
    <x v="820"/>
    <n v="28"/>
    <n v="45.6"/>
    <n v="8"/>
    <n v="0.15"/>
    <x v="1141"/>
  </r>
  <r>
    <x v="820"/>
    <n v="43"/>
    <n v="46"/>
    <n v="36"/>
    <n v="0.15"/>
    <x v="1142"/>
  </r>
  <r>
    <x v="820"/>
    <n v="77"/>
    <n v="13"/>
    <n v="28"/>
    <n v="0.15"/>
    <x v="1143"/>
  </r>
  <r>
    <x v="821"/>
    <n v="39"/>
    <n v="18"/>
    <n v="20"/>
    <n v="0"/>
    <x v="40"/>
  </r>
  <r>
    <x v="822"/>
    <n v="1"/>
    <n v="18"/>
    <n v="40"/>
    <n v="0.15"/>
    <x v="226"/>
  </r>
  <r>
    <x v="822"/>
    <n v="2"/>
    <n v="19"/>
    <n v="20"/>
    <n v="0.15"/>
    <x v="527"/>
  </r>
  <r>
    <x v="822"/>
    <n v="16"/>
    <n v="17.45"/>
    <n v="30"/>
    <n v="0.15"/>
    <x v="1144"/>
  </r>
  <r>
    <x v="822"/>
    <n v="31"/>
    <n v="12.5"/>
    <n v="20"/>
    <n v="0"/>
    <x v="544"/>
  </r>
  <r>
    <x v="823"/>
    <n v="7"/>
    <n v="30"/>
    <n v="15"/>
    <n v="0.05"/>
    <x v="557"/>
  </r>
  <r>
    <x v="823"/>
    <n v="13"/>
    <n v="6"/>
    <n v="10"/>
    <n v="0.05"/>
    <x v="830"/>
  </r>
  <r>
    <x v="824"/>
    <n v="2"/>
    <n v="19"/>
    <n v="8"/>
    <n v="0"/>
    <x v="369"/>
  </r>
  <r>
    <x v="824"/>
    <n v="41"/>
    <n v="9.65"/>
    <n v="40"/>
    <n v="0"/>
    <x v="1145"/>
  </r>
  <r>
    <x v="824"/>
    <n v="50"/>
    <n v="16.25"/>
    <n v="22"/>
    <n v="0"/>
    <x v="1146"/>
  </r>
  <r>
    <x v="824"/>
    <n v="64"/>
    <n v="33.25"/>
    <n v="130"/>
    <n v="0"/>
    <x v="1147"/>
  </r>
  <r>
    <x v="825"/>
    <n v="11"/>
    <n v="21"/>
    <n v="10"/>
    <n v="0"/>
    <x v="578"/>
  </r>
  <r>
    <x v="825"/>
    <n v="24"/>
    <n v="4.5"/>
    <n v="20"/>
    <n v="0"/>
    <x v="239"/>
  </r>
  <r>
    <x v="826"/>
    <n v="16"/>
    <n v="17.45"/>
    <n v="14"/>
    <n v="0.05"/>
    <x v="1148"/>
  </r>
  <r>
    <x v="827"/>
    <n v="2"/>
    <n v="19"/>
    <n v="10"/>
    <n v="0.15"/>
    <x v="1045"/>
  </r>
  <r>
    <x v="827"/>
    <n v="46"/>
    <n v="12"/>
    <n v="30"/>
    <n v="0.15"/>
    <x v="588"/>
  </r>
  <r>
    <x v="827"/>
    <n v="76"/>
    <n v="18"/>
    <n v="2"/>
    <n v="0.15"/>
    <x v="886"/>
  </r>
  <r>
    <x v="828"/>
    <n v="6"/>
    <n v="25"/>
    <n v="20"/>
    <n v="0.25"/>
    <x v="559"/>
  </r>
  <r>
    <x v="828"/>
    <n v="14"/>
    <n v="23.25"/>
    <n v="20"/>
    <n v="0.25"/>
    <x v="1149"/>
  </r>
  <r>
    <x v="828"/>
    <n v="19"/>
    <n v="9.1999999999999993"/>
    <n v="10"/>
    <n v="0.25"/>
    <x v="1150"/>
  </r>
  <r>
    <x v="829"/>
    <n v="2"/>
    <n v="19"/>
    <n v="24"/>
    <n v="0.2"/>
    <x v="355"/>
  </r>
  <r>
    <x v="829"/>
    <n v="3"/>
    <n v="10"/>
    <n v="4"/>
    <n v="0"/>
    <x v="66"/>
  </r>
  <r>
    <x v="829"/>
    <n v="4"/>
    <n v="22"/>
    <n v="1"/>
    <n v="0"/>
    <x v="1151"/>
  </r>
  <r>
    <x v="829"/>
    <n v="6"/>
    <n v="25"/>
    <n v="1"/>
    <n v="0.02"/>
    <x v="1152"/>
  </r>
  <r>
    <x v="829"/>
    <n v="7"/>
    <n v="30"/>
    <n v="1"/>
    <n v="0.05"/>
    <x v="1153"/>
  </r>
  <r>
    <x v="829"/>
    <n v="8"/>
    <n v="40"/>
    <n v="2"/>
    <n v="0.1"/>
    <x v="197"/>
  </r>
  <r>
    <x v="829"/>
    <n v="10"/>
    <n v="31"/>
    <n v="1"/>
    <n v="0"/>
    <x v="1154"/>
  </r>
  <r>
    <x v="829"/>
    <n v="12"/>
    <n v="38"/>
    <n v="2"/>
    <n v="0.05"/>
    <x v="1155"/>
  </r>
  <r>
    <x v="829"/>
    <n v="13"/>
    <n v="6"/>
    <n v="4"/>
    <n v="0"/>
    <x v="451"/>
  </r>
  <r>
    <x v="829"/>
    <n v="14"/>
    <n v="23.25"/>
    <n v="1"/>
    <n v="0.03"/>
    <x v="1156"/>
  </r>
  <r>
    <x v="829"/>
    <n v="16"/>
    <n v="17.45"/>
    <n v="2"/>
    <n v="0.03"/>
    <x v="1157"/>
  </r>
  <r>
    <x v="829"/>
    <n v="20"/>
    <n v="81"/>
    <n v="1"/>
    <n v="0.04"/>
    <x v="1158"/>
  </r>
  <r>
    <x v="829"/>
    <n v="23"/>
    <n v="9"/>
    <n v="2"/>
    <n v="0"/>
    <x v="719"/>
  </r>
  <r>
    <x v="829"/>
    <n v="32"/>
    <n v="32"/>
    <n v="1"/>
    <n v="0"/>
    <x v="419"/>
  </r>
  <r>
    <x v="829"/>
    <n v="39"/>
    <n v="18"/>
    <n v="2"/>
    <n v="0.05"/>
    <x v="246"/>
  </r>
  <r>
    <x v="829"/>
    <n v="41"/>
    <n v="9.65"/>
    <n v="3"/>
    <n v="0"/>
    <x v="1159"/>
  </r>
  <r>
    <x v="829"/>
    <n v="46"/>
    <n v="12"/>
    <n v="3"/>
    <n v="0.02"/>
    <x v="1160"/>
  </r>
  <r>
    <x v="829"/>
    <n v="52"/>
    <n v="7"/>
    <n v="2"/>
    <n v="0"/>
    <x v="1121"/>
  </r>
  <r>
    <x v="829"/>
    <n v="55"/>
    <n v="24"/>
    <n v="2"/>
    <n v="0"/>
    <x v="60"/>
  </r>
  <r>
    <x v="829"/>
    <n v="60"/>
    <n v="34"/>
    <n v="2"/>
    <n v="0.06"/>
    <x v="1161"/>
  </r>
  <r>
    <x v="829"/>
    <n v="64"/>
    <n v="33.25"/>
    <n v="2"/>
    <n v="0.03"/>
    <x v="1162"/>
  </r>
  <r>
    <x v="829"/>
    <n v="66"/>
    <n v="17"/>
    <n v="1"/>
    <n v="0"/>
    <x v="772"/>
  </r>
  <r>
    <x v="829"/>
    <n v="73"/>
    <n v="15"/>
    <n v="2"/>
    <n v="0.01"/>
    <x v="1163"/>
  </r>
  <r>
    <x v="829"/>
    <n v="75"/>
    <n v="7.75"/>
    <n v="4"/>
    <n v="0"/>
    <x v="1154"/>
  </r>
  <r>
    <x v="829"/>
    <n v="77"/>
    <n v="13"/>
    <n v="2"/>
    <n v="0"/>
    <x v="1164"/>
  </r>
  <r>
    <x v="830"/>
    <m/>
    <m/>
    <m/>
    <m/>
    <x v="116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6">
  <r>
    <n v="10248"/>
    <n v="11"/>
    <n v="14"/>
    <n v="12"/>
    <n v="0"/>
    <n v="168"/>
    <n v="4"/>
    <x v="0"/>
    <n v="168"/>
  </r>
  <r>
    <n v="10248"/>
    <n v="42"/>
    <n v="9.8000000000000007"/>
    <n v="10"/>
    <n v="0"/>
    <n v="98"/>
    <n v="5"/>
    <x v="1"/>
    <n v="98"/>
  </r>
  <r>
    <n v="10248"/>
    <n v="72"/>
    <n v="34.799999999999997"/>
    <n v="5"/>
    <n v="0"/>
    <n v="174"/>
    <n v="4"/>
    <x v="0"/>
    <n v="174"/>
  </r>
  <r>
    <n v="10249"/>
    <n v="14"/>
    <n v="18.600000000000001"/>
    <n v="9"/>
    <n v="0"/>
    <n v="167.4"/>
    <n v="7"/>
    <x v="2"/>
    <n v="167.4"/>
  </r>
  <r>
    <n v="10249"/>
    <n v="51"/>
    <n v="42.4"/>
    <n v="40"/>
    <n v="0"/>
    <n v="1696"/>
    <n v="7"/>
    <x v="2"/>
    <n v="1696"/>
  </r>
  <r>
    <n v="10250"/>
    <n v="41"/>
    <n v="7.7"/>
    <n v="10"/>
    <n v="0"/>
    <n v="77"/>
    <n v="8"/>
    <x v="3"/>
    <n v="77"/>
  </r>
  <r>
    <n v="10250"/>
    <n v="51"/>
    <n v="42.4"/>
    <n v="35"/>
    <n v="0.15"/>
    <n v="1261.3999999999999"/>
    <n v="7"/>
    <x v="2"/>
    <n v="1261.3999999999999"/>
  </r>
  <r>
    <n v="10250"/>
    <n v="65"/>
    <n v="16.8"/>
    <n v="15"/>
    <n v="0.15"/>
    <n v="214.2"/>
    <n v="2"/>
    <x v="4"/>
    <n v="214.2"/>
  </r>
  <r>
    <n v="10251"/>
    <n v="22"/>
    <n v="16.8"/>
    <n v="6"/>
    <n v="0.05"/>
    <n v="95.76"/>
    <n v="5"/>
    <x v="1"/>
    <n v="95.76"/>
  </r>
  <r>
    <n v="10251"/>
    <n v="57"/>
    <n v="15.6"/>
    <n v="15"/>
    <n v="0.05"/>
    <n v="222.29999999999998"/>
    <n v="5"/>
    <x v="1"/>
    <n v="222.29999999999998"/>
  </r>
  <r>
    <n v="10251"/>
    <n v="65"/>
    <n v="16.8"/>
    <n v="20"/>
    <n v="0"/>
    <n v="336"/>
    <n v="2"/>
    <x v="4"/>
    <n v="336"/>
  </r>
  <r>
    <n v="10252"/>
    <n v="20"/>
    <n v="64.8"/>
    <n v="40"/>
    <n v="0.05"/>
    <n v="2462.4"/>
    <n v="3"/>
    <x v="5"/>
    <n v="2462.4"/>
  </r>
  <r>
    <n v="10252"/>
    <n v="33"/>
    <n v="2"/>
    <n v="25"/>
    <n v="0.05"/>
    <n v="47.5"/>
    <n v="4"/>
    <x v="0"/>
    <n v="47.5"/>
  </r>
  <r>
    <n v="10252"/>
    <n v="60"/>
    <n v="27.2"/>
    <n v="40"/>
    <n v="0"/>
    <n v="1088"/>
    <n v="4"/>
    <x v="0"/>
    <n v="1088"/>
  </r>
  <r>
    <n v="10253"/>
    <n v="31"/>
    <n v="10"/>
    <n v="20"/>
    <n v="0"/>
    <n v="200"/>
    <n v="4"/>
    <x v="0"/>
    <n v="200"/>
  </r>
  <r>
    <n v="10253"/>
    <n v="39"/>
    <n v="14.4"/>
    <n v="42"/>
    <n v="0"/>
    <n v="604.80000000000007"/>
    <n v="1"/>
    <x v="6"/>
    <n v="604.80000000000007"/>
  </r>
  <r>
    <n v="10253"/>
    <n v="49"/>
    <n v="16"/>
    <n v="40"/>
    <n v="0"/>
    <n v="640"/>
    <n v="3"/>
    <x v="5"/>
    <n v="640"/>
  </r>
  <r>
    <n v="10254"/>
    <n v="24"/>
    <n v="3.6"/>
    <n v="15"/>
    <n v="0.15"/>
    <n v="45.9"/>
    <n v="1"/>
    <x v="6"/>
    <n v="45.9"/>
  </r>
  <r>
    <n v="10254"/>
    <n v="55"/>
    <n v="19.2"/>
    <n v="21"/>
    <n v="0.15"/>
    <n v="342.71999999999997"/>
    <n v="6"/>
    <x v="7"/>
    <n v="342.71999999999997"/>
  </r>
  <r>
    <n v="10254"/>
    <n v="74"/>
    <n v="8"/>
    <n v="21"/>
    <n v="0"/>
    <n v="168"/>
    <n v="7"/>
    <x v="2"/>
    <n v="168"/>
  </r>
  <r>
    <n v="10255"/>
    <n v="2"/>
    <n v="15.2"/>
    <n v="20"/>
    <n v="0"/>
    <n v="304"/>
    <n v="1"/>
    <x v="6"/>
    <n v="304"/>
  </r>
  <r>
    <n v="10255"/>
    <n v="16"/>
    <n v="13.9"/>
    <n v="35"/>
    <n v="0"/>
    <n v="486.5"/>
    <n v="3"/>
    <x v="5"/>
    <n v="486.5"/>
  </r>
  <r>
    <n v="10255"/>
    <n v="36"/>
    <n v="15.2"/>
    <n v="25"/>
    <n v="0"/>
    <n v="380"/>
    <n v="8"/>
    <x v="3"/>
    <n v="380"/>
  </r>
  <r>
    <n v="10255"/>
    <n v="59"/>
    <n v="44"/>
    <n v="30"/>
    <n v="0"/>
    <n v="1320"/>
    <n v="4"/>
    <x v="0"/>
    <n v="1320"/>
  </r>
  <r>
    <n v="10256"/>
    <n v="53"/>
    <n v="26.2"/>
    <n v="15"/>
    <n v="0"/>
    <n v="393"/>
    <n v="6"/>
    <x v="7"/>
    <n v="393"/>
  </r>
  <r>
    <n v="10256"/>
    <n v="77"/>
    <n v="10.4"/>
    <n v="12"/>
    <n v="0"/>
    <n v="124.80000000000001"/>
    <n v="2"/>
    <x v="4"/>
    <n v="124.80000000000001"/>
  </r>
  <r>
    <n v="10257"/>
    <n v="27"/>
    <n v="35.1"/>
    <n v="25"/>
    <n v="0"/>
    <n v="877.5"/>
    <n v="3"/>
    <x v="5"/>
    <n v="877.5"/>
  </r>
  <r>
    <n v="10257"/>
    <n v="39"/>
    <n v="14.4"/>
    <n v="6"/>
    <n v="0"/>
    <n v="86.4"/>
    <n v="1"/>
    <x v="6"/>
    <n v="86.4"/>
  </r>
  <r>
    <n v="10257"/>
    <n v="77"/>
    <n v="10.4"/>
    <n v="15"/>
    <n v="0"/>
    <n v="156"/>
    <n v="2"/>
    <x v="4"/>
    <n v="156"/>
  </r>
  <r>
    <n v="10258"/>
    <n v="2"/>
    <n v="15.2"/>
    <n v="50"/>
    <n v="0.2"/>
    <n v="608"/>
    <n v="1"/>
    <x v="6"/>
    <n v="608"/>
  </r>
  <r>
    <n v="10258"/>
    <n v="5"/>
    <n v="17"/>
    <n v="65"/>
    <n v="0.2"/>
    <n v="884"/>
    <n v="2"/>
    <x v="4"/>
    <n v="884"/>
  </r>
  <r>
    <n v="10258"/>
    <n v="32"/>
    <n v="25.6"/>
    <n v="6"/>
    <n v="0.2"/>
    <n v="122.88000000000002"/>
    <n v="4"/>
    <x v="0"/>
    <n v="122.88000000000002"/>
  </r>
  <r>
    <n v="10259"/>
    <n v="21"/>
    <n v="8"/>
    <n v="10"/>
    <n v="0"/>
    <n v="80"/>
    <n v="3"/>
    <x v="5"/>
    <n v="80"/>
  </r>
  <r>
    <n v="10259"/>
    <n v="37"/>
    <n v="20.8"/>
    <n v="1"/>
    <n v="0"/>
    <n v="20.8"/>
    <n v="8"/>
    <x v="3"/>
    <n v="20.8"/>
  </r>
  <r>
    <n v="10260"/>
    <n v="41"/>
    <n v="7.7"/>
    <n v="16"/>
    <n v="0.25"/>
    <n v="92.4"/>
    <n v="8"/>
    <x v="3"/>
    <n v="92.4"/>
  </r>
  <r>
    <n v="10260"/>
    <n v="57"/>
    <n v="15.6"/>
    <n v="50"/>
    <n v="0"/>
    <n v="780"/>
    <n v="5"/>
    <x v="1"/>
    <n v="780"/>
  </r>
  <r>
    <n v="10260"/>
    <n v="62"/>
    <n v="39.4"/>
    <n v="15"/>
    <n v="0.25"/>
    <n v="443.25"/>
    <n v="3"/>
    <x v="5"/>
    <n v="443.25"/>
  </r>
  <r>
    <n v="10260"/>
    <n v="70"/>
    <n v="12"/>
    <n v="21"/>
    <n v="0.25"/>
    <n v="189"/>
    <n v="1"/>
    <x v="6"/>
    <n v="189"/>
  </r>
  <r>
    <n v="10261"/>
    <n v="21"/>
    <n v="8"/>
    <n v="20"/>
    <n v="0"/>
    <n v="160"/>
    <n v="3"/>
    <x v="5"/>
    <n v="160"/>
  </r>
  <r>
    <n v="10261"/>
    <n v="35"/>
    <n v="14.4"/>
    <n v="20"/>
    <n v="0"/>
    <n v="288"/>
    <n v="1"/>
    <x v="6"/>
    <n v="288"/>
  </r>
  <r>
    <n v="10262"/>
    <n v="5"/>
    <n v="17"/>
    <n v="12"/>
    <n v="0.2"/>
    <n v="163.20000000000002"/>
    <n v="2"/>
    <x v="4"/>
    <n v="163.20000000000002"/>
  </r>
  <r>
    <n v="10262"/>
    <n v="7"/>
    <n v="24"/>
    <n v="15"/>
    <n v="0"/>
    <n v="360"/>
    <n v="7"/>
    <x v="2"/>
    <n v="360"/>
  </r>
  <r>
    <n v="10262"/>
    <n v="56"/>
    <n v="30.4"/>
    <n v="2"/>
    <n v="0"/>
    <n v="60.8"/>
    <n v="5"/>
    <x v="1"/>
    <n v="60.8"/>
  </r>
  <r>
    <n v="10263"/>
    <n v="16"/>
    <n v="13.9"/>
    <n v="60"/>
    <n v="0.25"/>
    <n v="625.5"/>
    <n v="3"/>
    <x v="5"/>
    <n v="625.5"/>
  </r>
  <r>
    <n v="10263"/>
    <n v="24"/>
    <n v="3.6"/>
    <n v="28"/>
    <n v="0"/>
    <n v="100.8"/>
    <n v="1"/>
    <x v="6"/>
    <n v="100.8"/>
  </r>
  <r>
    <n v="10263"/>
    <n v="30"/>
    <n v="20.7"/>
    <n v="60"/>
    <n v="0.25"/>
    <n v="931.5"/>
    <n v="8"/>
    <x v="3"/>
    <n v="931.5"/>
  </r>
  <r>
    <n v="10263"/>
    <n v="74"/>
    <n v="8"/>
    <n v="36"/>
    <n v="0.25"/>
    <n v="216"/>
    <n v="7"/>
    <x v="2"/>
    <n v="216"/>
  </r>
  <r>
    <n v="10264"/>
    <n v="2"/>
    <n v="15.2"/>
    <n v="35"/>
    <n v="0"/>
    <n v="532"/>
    <n v="1"/>
    <x v="6"/>
    <n v="532"/>
  </r>
  <r>
    <n v="10264"/>
    <n v="41"/>
    <n v="7.7"/>
    <n v="25"/>
    <n v="0.15"/>
    <n v="163.625"/>
    <n v="8"/>
    <x v="3"/>
    <n v="163.625"/>
  </r>
  <r>
    <n v="10265"/>
    <n v="17"/>
    <n v="31.2"/>
    <n v="30"/>
    <n v="0"/>
    <n v="936"/>
    <n v="6"/>
    <x v="7"/>
    <n v="936"/>
  </r>
  <r>
    <n v="10265"/>
    <n v="70"/>
    <n v="12"/>
    <n v="20"/>
    <n v="0"/>
    <n v="240"/>
    <n v="1"/>
    <x v="6"/>
    <n v="240"/>
  </r>
  <r>
    <n v="10266"/>
    <n v="12"/>
    <n v="30.4"/>
    <n v="12"/>
    <n v="0.05"/>
    <n v="346.55999999999995"/>
    <n v="4"/>
    <x v="0"/>
    <n v="346.55999999999995"/>
  </r>
  <r>
    <n v="10267"/>
    <n v="40"/>
    <n v="14.7"/>
    <n v="50"/>
    <n v="0"/>
    <n v="735"/>
    <n v="8"/>
    <x v="3"/>
    <n v="735"/>
  </r>
  <r>
    <n v="10267"/>
    <n v="59"/>
    <n v="44"/>
    <n v="70"/>
    <n v="0.15"/>
    <n v="2618"/>
    <n v="4"/>
    <x v="0"/>
    <n v="2618"/>
  </r>
  <r>
    <n v="10267"/>
    <n v="76"/>
    <n v="14.4"/>
    <n v="15"/>
    <n v="0.15"/>
    <n v="183.6"/>
    <n v="1"/>
    <x v="6"/>
    <n v="183.6"/>
  </r>
  <r>
    <n v="10268"/>
    <n v="29"/>
    <n v="99"/>
    <n v="10"/>
    <n v="0"/>
    <n v="990"/>
    <n v="6"/>
    <x v="7"/>
    <n v="990"/>
  </r>
  <r>
    <n v="10268"/>
    <n v="72"/>
    <n v="27.8"/>
    <n v="4"/>
    <n v="0"/>
    <n v="111.2"/>
    <n v="4"/>
    <x v="0"/>
    <n v="111.2"/>
  </r>
  <r>
    <n v="10269"/>
    <n v="33"/>
    <n v="2"/>
    <n v="60"/>
    <n v="0.05"/>
    <n v="114"/>
    <n v="4"/>
    <x v="0"/>
    <n v="114"/>
  </r>
  <r>
    <n v="10269"/>
    <n v="72"/>
    <n v="27.8"/>
    <n v="20"/>
    <n v="0.05"/>
    <n v="528.19999999999993"/>
    <n v="4"/>
    <x v="0"/>
    <n v="528.19999999999993"/>
  </r>
  <r>
    <n v="10270"/>
    <n v="36"/>
    <n v="15.2"/>
    <n v="30"/>
    <n v="0"/>
    <n v="456"/>
    <n v="8"/>
    <x v="3"/>
    <n v="456"/>
  </r>
  <r>
    <n v="10270"/>
    <n v="43"/>
    <n v="36.799999999999997"/>
    <n v="25"/>
    <n v="0"/>
    <n v="919.99999999999989"/>
    <n v="1"/>
    <x v="6"/>
    <n v="919.99999999999989"/>
  </r>
  <r>
    <n v="10271"/>
    <n v="33"/>
    <n v="2"/>
    <n v="24"/>
    <n v="0"/>
    <n v="48"/>
    <n v="4"/>
    <x v="0"/>
    <n v="48"/>
  </r>
  <r>
    <n v="10272"/>
    <n v="20"/>
    <n v="64.8"/>
    <n v="6"/>
    <n v="0"/>
    <n v="388.79999999999995"/>
    <n v="3"/>
    <x v="5"/>
    <n v="388.79999999999995"/>
  </r>
  <r>
    <n v="10272"/>
    <n v="31"/>
    <n v="10"/>
    <n v="40"/>
    <n v="0"/>
    <n v="400"/>
    <n v="4"/>
    <x v="0"/>
    <n v="400"/>
  </r>
  <r>
    <n v="10272"/>
    <n v="72"/>
    <n v="27.8"/>
    <n v="24"/>
    <n v="0"/>
    <n v="667.2"/>
    <n v="4"/>
    <x v="0"/>
    <n v="667.2"/>
  </r>
  <r>
    <n v="10273"/>
    <n v="10"/>
    <n v="24.8"/>
    <n v="24"/>
    <n v="0.05"/>
    <n v="565.44000000000005"/>
    <n v="8"/>
    <x v="3"/>
    <n v="565.44000000000005"/>
  </r>
  <r>
    <n v="10273"/>
    <n v="31"/>
    <n v="10"/>
    <n v="15"/>
    <n v="0.05"/>
    <n v="142.5"/>
    <n v="4"/>
    <x v="0"/>
    <n v="142.5"/>
  </r>
  <r>
    <n v="10273"/>
    <n v="33"/>
    <n v="2"/>
    <n v="20"/>
    <n v="0"/>
    <n v="40"/>
    <n v="4"/>
    <x v="0"/>
    <n v="40"/>
  </r>
  <r>
    <n v="10273"/>
    <n v="40"/>
    <n v="14.7"/>
    <n v="60"/>
    <n v="0.05"/>
    <n v="837.9"/>
    <n v="8"/>
    <x v="3"/>
    <n v="837.9"/>
  </r>
  <r>
    <n v="10273"/>
    <n v="76"/>
    <n v="14.4"/>
    <n v="33"/>
    <n v="0.05"/>
    <n v="451.43999999999994"/>
    <n v="1"/>
    <x v="6"/>
    <n v="451.43999999999994"/>
  </r>
  <r>
    <n v="10274"/>
    <n v="71"/>
    <n v="17.2"/>
    <n v="20"/>
    <n v="0"/>
    <n v="344"/>
    <n v="4"/>
    <x v="0"/>
    <n v="344"/>
  </r>
  <r>
    <n v="10274"/>
    <n v="72"/>
    <n v="27.8"/>
    <n v="7"/>
    <n v="0"/>
    <n v="194.6"/>
    <n v="4"/>
    <x v="0"/>
    <n v="194.6"/>
  </r>
  <r>
    <n v="10275"/>
    <n v="24"/>
    <n v="3.6"/>
    <n v="12"/>
    <n v="0.05"/>
    <n v="41.04"/>
    <n v="1"/>
    <x v="6"/>
    <n v="41.04"/>
  </r>
  <r>
    <n v="10275"/>
    <n v="59"/>
    <n v="44"/>
    <n v="6"/>
    <n v="0.05"/>
    <n v="250.79999999999998"/>
    <n v="4"/>
    <x v="0"/>
    <n v="250.79999999999998"/>
  </r>
  <r>
    <n v="10276"/>
    <n v="10"/>
    <n v="24.8"/>
    <n v="15"/>
    <n v="0"/>
    <n v="372"/>
    <n v="8"/>
    <x v="3"/>
    <n v="372"/>
  </r>
  <r>
    <n v="10276"/>
    <n v="13"/>
    <n v="4.8"/>
    <n v="10"/>
    <n v="0"/>
    <n v="48"/>
    <n v="8"/>
    <x v="3"/>
    <n v="48"/>
  </r>
  <r>
    <n v="10277"/>
    <n v="28"/>
    <n v="36.4"/>
    <n v="20"/>
    <n v="0"/>
    <n v="728"/>
    <n v="7"/>
    <x v="2"/>
    <n v="728"/>
  </r>
  <r>
    <n v="10277"/>
    <n v="62"/>
    <n v="39.4"/>
    <n v="12"/>
    <n v="0"/>
    <n v="472.79999999999995"/>
    <n v="3"/>
    <x v="5"/>
    <n v="472.79999999999995"/>
  </r>
  <r>
    <n v="10278"/>
    <n v="44"/>
    <n v="15.5"/>
    <n v="16"/>
    <n v="0"/>
    <n v="248"/>
    <n v="2"/>
    <x v="4"/>
    <n v="248"/>
  </r>
  <r>
    <n v="10278"/>
    <n v="59"/>
    <n v="44"/>
    <n v="15"/>
    <n v="0"/>
    <n v="660"/>
    <n v="4"/>
    <x v="0"/>
    <n v="660"/>
  </r>
  <r>
    <n v="10278"/>
    <n v="63"/>
    <n v="35.1"/>
    <n v="8"/>
    <n v="0"/>
    <n v="280.8"/>
    <n v="2"/>
    <x v="4"/>
    <n v="280.8"/>
  </r>
  <r>
    <n v="10278"/>
    <n v="73"/>
    <n v="12"/>
    <n v="25"/>
    <n v="0"/>
    <n v="300"/>
    <n v="8"/>
    <x v="3"/>
    <n v="300"/>
  </r>
  <r>
    <n v="10279"/>
    <n v="17"/>
    <n v="31.2"/>
    <n v="15"/>
    <n v="0.25"/>
    <n v="351"/>
    <n v="6"/>
    <x v="7"/>
    <n v="351"/>
  </r>
  <r>
    <n v="10280"/>
    <n v="24"/>
    <n v="3.6"/>
    <n v="12"/>
    <n v="0"/>
    <n v="43.2"/>
    <n v="1"/>
    <x v="6"/>
    <n v="43.2"/>
  </r>
  <r>
    <n v="10280"/>
    <n v="55"/>
    <n v="19.2"/>
    <n v="20"/>
    <n v="0"/>
    <n v="384"/>
    <n v="6"/>
    <x v="7"/>
    <n v="384"/>
  </r>
  <r>
    <n v="10280"/>
    <n v="75"/>
    <n v="6.2"/>
    <n v="30"/>
    <n v="0"/>
    <n v="186"/>
    <n v="1"/>
    <x v="6"/>
    <n v="186"/>
  </r>
  <r>
    <n v="10281"/>
    <n v="19"/>
    <n v="7.3"/>
    <n v="1"/>
    <n v="0"/>
    <n v="7.3"/>
    <n v="3"/>
    <x v="5"/>
    <n v="7.3"/>
  </r>
  <r>
    <n v="10281"/>
    <n v="24"/>
    <n v="3.6"/>
    <n v="6"/>
    <n v="0"/>
    <n v="21.6"/>
    <n v="1"/>
    <x v="6"/>
    <n v="21.6"/>
  </r>
  <r>
    <n v="10281"/>
    <n v="35"/>
    <n v="14.4"/>
    <n v="4"/>
    <n v="0"/>
    <n v="57.6"/>
    <n v="1"/>
    <x v="6"/>
    <n v="57.6"/>
  </r>
  <r>
    <n v="10282"/>
    <n v="30"/>
    <n v="20.7"/>
    <n v="6"/>
    <n v="0"/>
    <n v="124.19999999999999"/>
    <n v="8"/>
    <x v="3"/>
    <n v="124.19999999999999"/>
  </r>
  <r>
    <n v="10282"/>
    <n v="57"/>
    <n v="15.6"/>
    <n v="2"/>
    <n v="0"/>
    <n v="31.2"/>
    <n v="5"/>
    <x v="1"/>
    <n v="31.2"/>
  </r>
  <r>
    <n v="10283"/>
    <n v="15"/>
    <n v="12.4"/>
    <n v="20"/>
    <n v="0"/>
    <n v="248"/>
    <n v="2"/>
    <x v="4"/>
    <n v="248"/>
  </r>
  <r>
    <n v="10283"/>
    <n v="19"/>
    <n v="7.3"/>
    <n v="18"/>
    <n v="0"/>
    <n v="131.4"/>
    <n v="3"/>
    <x v="5"/>
    <n v="131.4"/>
  </r>
  <r>
    <n v="10283"/>
    <n v="60"/>
    <n v="27.2"/>
    <n v="35"/>
    <n v="0"/>
    <n v="952"/>
    <n v="4"/>
    <x v="0"/>
    <n v="952"/>
  </r>
  <r>
    <n v="10283"/>
    <n v="72"/>
    <n v="27.8"/>
    <n v="3"/>
    <n v="0"/>
    <n v="83.4"/>
    <n v="4"/>
    <x v="0"/>
    <n v="83.4"/>
  </r>
  <r>
    <n v="10284"/>
    <n v="27"/>
    <n v="35.1"/>
    <n v="15"/>
    <n v="0.25"/>
    <n v="394.875"/>
    <n v="3"/>
    <x v="5"/>
    <n v="394.875"/>
  </r>
  <r>
    <n v="10284"/>
    <n v="44"/>
    <n v="15.5"/>
    <n v="21"/>
    <n v="0"/>
    <n v="325.5"/>
    <n v="2"/>
    <x v="4"/>
    <n v="325.5"/>
  </r>
  <r>
    <n v="10284"/>
    <n v="60"/>
    <n v="27.2"/>
    <n v="20"/>
    <n v="0.25"/>
    <n v="408"/>
    <n v="4"/>
    <x v="0"/>
    <n v="408"/>
  </r>
  <r>
    <n v="10284"/>
    <n v="67"/>
    <n v="11.2"/>
    <n v="5"/>
    <n v="0.25"/>
    <n v="42"/>
    <n v="1"/>
    <x v="6"/>
    <n v="42"/>
  </r>
  <r>
    <n v="10285"/>
    <n v="1"/>
    <n v="14.4"/>
    <n v="45"/>
    <n v="0.2"/>
    <n v="518.4"/>
    <n v="1"/>
    <x v="6"/>
    <n v="518.4"/>
  </r>
  <r>
    <n v="10285"/>
    <n v="40"/>
    <n v="14.7"/>
    <n v="40"/>
    <n v="0.2"/>
    <n v="470.40000000000003"/>
    <n v="8"/>
    <x v="3"/>
    <n v="470.40000000000003"/>
  </r>
  <r>
    <n v="10285"/>
    <n v="53"/>
    <n v="26.2"/>
    <n v="36"/>
    <n v="0.2"/>
    <n v="754.56"/>
    <n v="6"/>
    <x v="7"/>
    <n v="754.56"/>
  </r>
  <r>
    <n v="10286"/>
    <n v="35"/>
    <n v="14.4"/>
    <n v="100"/>
    <n v="0"/>
    <n v="1440"/>
    <n v="1"/>
    <x v="6"/>
    <n v="1440"/>
  </r>
  <r>
    <n v="10286"/>
    <n v="62"/>
    <n v="39.4"/>
    <n v="40"/>
    <n v="0"/>
    <n v="1576"/>
    <n v="3"/>
    <x v="5"/>
    <n v="1576"/>
  </r>
  <r>
    <n v="10287"/>
    <n v="16"/>
    <n v="13.9"/>
    <n v="40"/>
    <n v="0.15"/>
    <n v="472.59999999999997"/>
    <n v="3"/>
    <x v="5"/>
    <n v="472.59999999999997"/>
  </r>
  <r>
    <n v="10287"/>
    <n v="34"/>
    <n v="11.2"/>
    <n v="20"/>
    <n v="0"/>
    <n v="224"/>
    <n v="1"/>
    <x v="6"/>
    <n v="224"/>
  </r>
  <r>
    <n v="10287"/>
    <n v="46"/>
    <n v="9.6"/>
    <n v="15"/>
    <n v="0.15"/>
    <n v="122.39999999999999"/>
    <n v="8"/>
    <x v="3"/>
    <n v="122.39999999999999"/>
  </r>
  <r>
    <n v="10288"/>
    <n v="54"/>
    <n v="5.9"/>
    <n v="10"/>
    <n v="0.1"/>
    <n v="53.1"/>
    <n v="6"/>
    <x v="7"/>
    <n v="53.1"/>
  </r>
  <r>
    <n v="10288"/>
    <n v="68"/>
    <n v="10"/>
    <n v="3"/>
    <n v="0.1"/>
    <n v="27"/>
    <n v="3"/>
    <x v="5"/>
    <n v="27"/>
  </r>
  <r>
    <n v="10289"/>
    <n v="3"/>
    <n v="8"/>
    <n v="30"/>
    <n v="0"/>
    <n v="240"/>
    <n v="2"/>
    <x v="4"/>
    <n v="240"/>
  </r>
  <r>
    <n v="10289"/>
    <n v="64"/>
    <n v="26.6"/>
    <n v="9"/>
    <n v="0"/>
    <n v="239.4"/>
    <n v="5"/>
    <x v="1"/>
    <n v="239.4"/>
  </r>
  <r>
    <n v="10290"/>
    <n v="5"/>
    <n v="17"/>
    <n v="20"/>
    <n v="0"/>
    <n v="340"/>
    <n v="2"/>
    <x v="4"/>
    <n v="340"/>
  </r>
  <r>
    <n v="10290"/>
    <n v="29"/>
    <n v="99"/>
    <n v="15"/>
    <n v="0"/>
    <n v="1485"/>
    <n v="6"/>
    <x v="7"/>
    <n v="1485"/>
  </r>
  <r>
    <n v="10290"/>
    <n v="49"/>
    <n v="16"/>
    <n v="15"/>
    <n v="0"/>
    <n v="240"/>
    <n v="3"/>
    <x v="5"/>
    <n v="240"/>
  </r>
  <r>
    <n v="10290"/>
    <n v="77"/>
    <n v="10.4"/>
    <n v="10"/>
    <n v="0"/>
    <n v="104"/>
    <n v="2"/>
    <x v="4"/>
    <n v="104"/>
  </r>
  <r>
    <n v="10291"/>
    <n v="13"/>
    <n v="4.8"/>
    <n v="20"/>
    <n v="0.1"/>
    <n v="86.4"/>
    <n v="8"/>
    <x v="3"/>
    <n v="86.4"/>
  </r>
  <r>
    <n v="10291"/>
    <n v="44"/>
    <n v="15.5"/>
    <n v="24"/>
    <n v="0.1"/>
    <n v="334.8"/>
    <n v="2"/>
    <x v="4"/>
    <n v="334.8"/>
  </r>
  <r>
    <n v="10291"/>
    <n v="51"/>
    <n v="42.4"/>
    <n v="2"/>
    <n v="0.1"/>
    <n v="76.319999999999993"/>
    <n v="7"/>
    <x v="2"/>
    <n v="76.319999999999993"/>
  </r>
  <r>
    <n v="10292"/>
    <n v="20"/>
    <n v="64.8"/>
    <n v="20"/>
    <n v="0"/>
    <n v="1296"/>
    <n v="3"/>
    <x v="5"/>
    <n v="1296"/>
  </r>
  <r>
    <n v="10293"/>
    <n v="18"/>
    <n v="50"/>
    <n v="12"/>
    <n v="0"/>
    <n v="600"/>
    <n v="8"/>
    <x v="3"/>
    <n v="600"/>
  </r>
  <r>
    <n v="10293"/>
    <n v="24"/>
    <n v="3.6"/>
    <n v="10"/>
    <n v="0"/>
    <n v="36"/>
    <n v="1"/>
    <x v="6"/>
    <n v="36"/>
  </r>
  <r>
    <n v="10293"/>
    <n v="63"/>
    <n v="35.1"/>
    <n v="5"/>
    <n v="0"/>
    <n v="175.5"/>
    <n v="2"/>
    <x v="4"/>
    <n v="175.5"/>
  </r>
  <r>
    <n v="10293"/>
    <n v="75"/>
    <n v="6.2"/>
    <n v="6"/>
    <n v="0"/>
    <n v="37.200000000000003"/>
    <n v="1"/>
    <x v="6"/>
    <n v="37.200000000000003"/>
  </r>
  <r>
    <n v="10294"/>
    <n v="1"/>
    <n v="14.4"/>
    <n v="18"/>
    <n v="0"/>
    <n v="259.2"/>
    <n v="1"/>
    <x v="6"/>
    <n v="259.2"/>
  </r>
  <r>
    <n v="10294"/>
    <n v="17"/>
    <n v="31.2"/>
    <n v="15"/>
    <n v="0"/>
    <n v="468"/>
    <n v="6"/>
    <x v="7"/>
    <n v="468"/>
  </r>
  <r>
    <n v="10294"/>
    <n v="43"/>
    <n v="36.799999999999997"/>
    <n v="15"/>
    <n v="0"/>
    <n v="552"/>
    <n v="1"/>
    <x v="6"/>
    <n v="552"/>
  </r>
  <r>
    <n v="10294"/>
    <n v="60"/>
    <n v="27.2"/>
    <n v="21"/>
    <n v="0"/>
    <n v="571.19999999999993"/>
    <n v="4"/>
    <x v="0"/>
    <n v="571.19999999999993"/>
  </r>
  <r>
    <n v="10294"/>
    <n v="75"/>
    <n v="6.2"/>
    <n v="6"/>
    <n v="0"/>
    <n v="37.200000000000003"/>
    <n v="1"/>
    <x v="6"/>
    <n v="37.200000000000003"/>
  </r>
  <r>
    <n v="10295"/>
    <n v="56"/>
    <n v="30.4"/>
    <n v="4"/>
    <n v="0"/>
    <n v="121.6"/>
    <n v="5"/>
    <x v="1"/>
    <n v="121.6"/>
  </r>
  <r>
    <n v="10296"/>
    <n v="11"/>
    <n v="16.8"/>
    <n v="12"/>
    <n v="0"/>
    <n v="201.60000000000002"/>
    <n v="4"/>
    <x v="0"/>
    <n v="201.60000000000002"/>
  </r>
  <r>
    <n v="10296"/>
    <n v="16"/>
    <n v="13.9"/>
    <n v="30"/>
    <n v="0"/>
    <n v="417"/>
    <n v="3"/>
    <x v="5"/>
    <n v="417"/>
  </r>
  <r>
    <n v="10296"/>
    <n v="69"/>
    <n v="28.8"/>
    <n v="15"/>
    <n v="0"/>
    <n v="432"/>
    <n v="4"/>
    <x v="0"/>
    <n v="432"/>
  </r>
  <r>
    <n v="10297"/>
    <n v="39"/>
    <n v="14.4"/>
    <n v="60"/>
    <n v="0"/>
    <n v="864"/>
    <n v="1"/>
    <x v="6"/>
    <n v="864"/>
  </r>
  <r>
    <n v="10297"/>
    <n v="72"/>
    <n v="27.8"/>
    <n v="20"/>
    <n v="0"/>
    <n v="556"/>
    <n v="4"/>
    <x v="0"/>
    <n v="556"/>
  </r>
  <r>
    <n v="10298"/>
    <n v="2"/>
    <n v="15.2"/>
    <n v="40"/>
    <n v="0"/>
    <n v="608"/>
    <n v="1"/>
    <x v="6"/>
    <n v="608"/>
  </r>
  <r>
    <n v="10298"/>
    <n v="36"/>
    <n v="15.2"/>
    <n v="40"/>
    <n v="0.25"/>
    <n v="456"/>
    <n v="8"/>
    <x v="3"/>
    <n v="456"/>
  </r>
  <r>
    <n v="10298"/>
    <n v="59"/>
    <n v="44"/>
    <n v="30"/>
    <n v="0.25"/>
    <n v="990"/>
    <n v="4"/>
    <x v="0"/>
    <n v="990"/>
  </r>
  <r>
    <n v="10298"/>
    <n v="62"/>
    <n v="39.4"/>
    <n v="15"/>
    <n v="0"/>
    <n v="591"/>
    <n v="3"/>
    <x v="5"/>
    <n v="591"/>
  </r>
  <r>
    <n v="10299"/>
    <n v="19"/>
    <n v="7.3"/>
    <n v="15"/>
    <n v="0"/>
    <n v="109.5"/>
    <n v="3"/>
    <x v="5"/>
    <n v="109.5"/>
  </r>
  <r>
    <n v="10299"/>
    <n v="70"/>
    <n v="12"/>
    <n v="20"/>
    <n v="0"/>
    <n v="240"/>
    <n v="1"/>
    <x v="6"/>
    <n v="240"/>
  </r>
  <r>
    <n v="10300"/>
    <n v="66"/>
    <n v="13.6"/>
    <n v="30"/>
    <n v="0"/>
    <n v="408"/>
    <n v="2"/>
    <x v="4"/>
    <n v="408"/>
  </r>
  <r>
    <n v="10300"/>
    <n v="68"/>
    <n v="10"/>
    <n v="20"/>
    <n v="0"/>
    <n v="200"/>
    <n v="3"/>
    <x v="5"/>
    <n v="200"/>
  </r>
  <r>
    <n v="10301"/>
    <n v="40"/>
    <n v="14.7"/>
    <n v="10"/>
    <n v="0"/>
    <n v="147"/>
    <n v="8"/>
    <x v="3"/>
    <n v="147"/>
  </r>
  <r>
    <n v="10301"/>
    <n v="56"/>
    <n v="30.4"/>
    <n v="20"/>
    <n v="0"/>
    <n v="608"/>
    <n v="5"/>
    <x v="1"/>
    <n v="608"/>
  </r>
  <r>
    <n v="10302"/>
    <n v="17"/>
    <n v="31.2"/>
    <n v="40"/>
    <n v="0"/>
    <n v="1248"/>
    <n v="6"/>
    <x v="7"/>
    <n v="1248"/>
  </r>
  <r>
    <n v="10302"/>
    <n v="28"/>
    <n v="36.4"/>
    <n v="28"/>
    <n v="0"/>
    <n v="1019.1999999999999"/>
    <n v="7"/>
    <x v="2"/>
    <n v="1019.1999999999999"/>
  </r>
  <r>
    <n v="10302"/>
    <n v="43"/>
    <n v="36.799999999999997"/>
    <n v="12"/>
    <n v="0"/>
    <n v="441.59999999999997"/>
    <n v="1"/>
    <x v="6"/>
    <n v="441.59999999999997"/>
  </r>
  <r>
    <n v="10303"/>
    <n v="40"/>
    <n v="14.7"/>
    <n v="40"/>
    <n v="0.1"/>
    <n v="529.20000000000005"/>
    <n v="8"/>
    <x v="3"/>
    <n v="529.20000000000005"/>
  </r>
  <r>
    <n v="10303"/>
    <n v="65"/>
    <n v="16.8"/>
    <n v="30"/>
    <n v="0.1"/>
    <n v="453.6"/>
    <n v="2"/>
    <x v="4"/>
    <n v="453.6"/>
  </r>
  <r>
    <n v="10303"/>
    <n v="68"/>
    <n v="10"/>
    <n v="15"/>
    <n v="0.1"/>
    <n v="135"/>
    <n v="3"/>
    <x v="5"/>
    <n v="135"/>
  </r>
  <r>
    <n v="10304"/>
    <n v="49"/>
    <n v="16"/>
    <n v="30"/>
    <n v="0"/>
    <n v="480"/>
    <n v="3"/>
    <x v="5"/>
    <n v="480"/>
  </r>
  <r>
    <n v="10304"/>
    <n v="59"/>
    <n v="44"/>
    <n v="10"/>
    <n v="0"/>
    <n v="440"/>
    <n v="4"/>
    <x v="0"/>
    <n v="440"/>
  </r>
  <r>
    <n v="10304"/>
    <n v="71"/>
    <n v="17.2"/>
    <n v="2"/>
    <n v="0"/>
    <n v="34.4"/>
    <n v="4"/>
    <x v="0"/>
    <n v="34.4"/>
  </r>
  <r>
    <n v="10305"/>
    <n v="18"/>
    <n v="50"/>
    <n v="25"/>
    <n v="0.1"/>
    <n v="1125"/>
    <n v="8"/>
    <x v="3"/>
    <n v="1125"/>
  </r>
  <r>
    <n v="10305"/>
    <n v="29"/>
    <n v="99"/>
    <n v="25"/>
    <n v="0.1"/>
    <n v="2227.5"/>
    <n v="6"/>
    <x v="7"/>
    <n v="2227.5"/>
  </r>
  <r>
    <n v="10305"/>
    <n v="39"/>
    <n v="14.4"/>
    <n v="30"/>
    <n v="0.1"/>
    <n v="388.8"/>
    <n v="1"/>
    <x v="6"/>
    <n v="388.8"/>
  </r>
  <r>
    <n v="10306"/>
    <n v="30"/>
    <n v="20.7"/>
    <n v="10"/>
    <n v="0"/>
    <n v="207"/>
    <n v="8"/>
    <x v="3"/>
    <n v="207"/>
  </r>
  <r>
    <n v="10306"/>
    <n v="53"/>
    <n v="26.2"/>
    <n v="10"/>
    <n v="0"/>
    <n v="262"/>
    <n v="6"/>
    <x v="7"/>
    <n v="262"/>
  </r>
  <r>
    <n v="10306"/>
    <n v="54"/>
    <n v="5.9"/>
    <n v="5"/>
    <n v="0"/>
    <n v="29.5"/>
    <n v="6"/>
    <x v="7"/>
    <n v="29.5"/>
  </r>
  <r>
    <n v="10307"/>
    <n v="62"/>
    <n v="39.4"/>
    <n v="10"/>
    <n v="0"/>
    <n v="394"/>
    <n v="3"/>
    <x v="5"/>
    <n v="394"/>
  </r>
  <r>
    <n v="10307"/>
    <n v="68"/>
    <n v="10"/>
    <n v="3"/>
    <n v="0"/>
    <n v="30"/>
    <n v="3"/>
    <x v="5"/>
    <n v="30"/>
  </r>
  <r>
    <n v="10308"/>
    <n v="69"/>
    <n v="28.8"/>
    <n v="1"/>
    <n v="0"/>
    <n v="28.8"/>
    <n v="4"/>
    <x v="0"/>
    <n v="28.8"/>
  </r>
  <r>
    <n v="10308"/>
    <n v="70"/>
    <n v="12"/>
    <n v="5"/>
    <n v="0"/>
    <n v="60"/>
    <n v="1"/>
    <x v="6"/>
    <n v="60"/>
  </r>
  <r>
    <n v="10309"/>
    <n v="4"/>
    <n v="17.600000000000001"/>
    <n v="20"/>
    <n v="0"/>
    <n v="352"/>
    <n v="2"/>
    <x v="4"/>
    <n v="352"/>
  </r>
  <r>
    <n v="10309"/>
    <n v="6"/>
    <n v="20"/>
    <n v="30"/>
    <n v="0"/>
    <n v="600"/>
    <n v="2"/>
    <x v="4"/>
    <n v="600"/>
  </r>
  <r>
    <n v="10309"/>
    <n v="42"/>
    <n v="11.2"/>
    <n v="2"/>
    <n v="0"/>
    <n v="22.4"/>
    <n v="5"/>
    <x v="1"/>
    <n v="22.4"/>
  </r>
  <r>
    <n v="10309"/>
    <n v="43"/>
    <n v="36.799999999999997"/>
    <n v="20"/>
    <n v="0"/>
    <n v="736"/>
    <n v="1"/>
    <x v="6"/>
    <n v="736"/>
  </r>
  <r>
    <n v="10309"/>
    <n v="71"/>
    <n v="17.2"/>
    <n v="3"/>
    <n v="0"/>
    <n v="51.599999999999994"/>
    <n v="4"/>
    <x v="0"/>
    <n v="51.599999999999994"/>
  </r>
  <r>
    <n v="10310"/>
    <n v="16"/>
    <n v="13.9"/>
    <n v="10"/>
    <n v="0"/>
    <n v="139"/>
    <n v="3"/>
    <x v="5"/>
    <n v="139"/>
  </r>
  <r>
    <n v="10310"/>
    <n v="62"/>
    <n v="39.4"/>
    <n v="5"/>
    <n v="0"/>
    <n v="197"/>
    <n v="3"/>
    <x v="5"/>
    <n v="197"/>
  </r>
  <r>
    <n v="10311"/>
    <n v="42"/>
    <n v="11.2"/>
    <n v="6"/>
    <n v="0"/>
    <n v="67.199999999999989"/>
    <n v="5"/>
    <x v="1"/>
    <n v="67.199999999999989"/>
  </r>
  <r>
    <n v="10311"/>
    <n v="69"/>
    <n v="28.8"/>
    <n v="7"/>
    <n v="0"/>
    <n v="201.6"/>
    <n v="4"/>
    <x v="0"/>
    <n v="201.6"/>
  </r>
  <r>
    <n v="10312"/>
    <n v="28"/>
    <n v="36.4"/>
    <n v="4"/>
    <n v="0"/>
    <n v="145.6"/>
    <n v="7"/>
    <x v="2"/>
    <n v="145.6"/>
  </r>
  <r>
    <n v="10312"/>
    <n v="43"/>
    <n v="36.799999999999997"/>
    <n v="24"/>
    <n v="0"/>
    <n v="883.19999999999993"/>
    <n v="1"/>
    <x v="6"/>
    <n v="883.19999999999993"/>
  </r>
  <r>
    <n v="10312"/>
    <n v="53"/>
    <n v="26.2"/>
    <n v="20"/>
    <n v="0"/>
    <n v="524"/>
    <n v="6"/>
    <x v="7"/>
    <n v="524"/>
  </r>
  <r>
    <n v="10312"/>
    <n v="75"/>
    <n v="6.2"/>
    <n v="10"/>
    <n v="0"/>
    <n v="62"/>
    <n v="1"/>
    <x v="6"/>
    <n v="62"/>
  </r>
  <r>
    <n v="10313"/>
    <n v="36"/>
    <n v="15.2"/>
    <n v="12"/>
    <n v="0"/>
    <n v="182.39999999999998"/>
    <n v="8"/>
    <x v="3"/>
    <n v="182.39999999999998"/>
  </r>
  <r>
    <n v="10314"/>
    <n v="32"/>
    <n v="25.6"/>
    <n v="40"/>
    <n v="0.1"/>
    <n v="921.6"/>
    <n v="4"/>
    <x v="0"/>
    <n v="921.6"/>
  </r>
  <r>
    <n v="10314"/>
    <n v="58"/>
    <n v="10.6"/>
    <n v="30"/>
    <n v="0.1"/>
    <n v="286.2"/>
    <n v="8"/>
    <x v="3"/>
    <n v="286.2"/>
  </r>
  <r>
    <n v="10314"/>
    <n v="62"/>
    <n v="39.4"/>
    <n v="25"/>
    <n v="0.1"/>
    <n v="886.5"/>
    <n v="3"/>
    <x v="5"/>
    <n v="886.5"/>
  </r>
  <r>
    <n v="10315"/>
    <n v="34"/>
    <n v="11.2"/>
    <n v="14"/>
    <n v="0"/>
    <n v="156.79999999999998"/>
    <n v="1"/>
    <x v="6"/>
    <n v="156.79999999999998"/>
  </r>
  <r>
    <n v="10315"/>
    <n v="70"/>
    <n v="12"/>
    <n v="30"/>
    <n v="0"/>
    <n v="360"/>
    <n v="1"/>
    <x v="6"/>
    <n v="360"/>
  </r>
  <r>
    <n v="10316"/>
    <n v="41"/>
    <n v="7.7"/>
    <n v="10"/>
    <n v="0"/>
    <n v="77"/>
    <n v="8"/>
    <x v="3"/>
    <n v="77"/>
  </r>
  <r>
    <n v="10316"/>
    <n v="62"/>
    <n v="39.4"/>
    <n v="70"/>
    <n v="0"/>
    <n v="2758"/>
    <n v="3"/>
    <x v="5"/>
    <n v="2758"/>
  </r>
  <r>
    <n v="10317"/>
    <n v="1"/>
    <n v="14.4"/>
    <n v="20"/>
    <n v="0"/>
    <n v="288"/>
    <n v="1"/>
    <x v="6"/>
    <n v="288"/>
  </r>
  <r>
    <n v="10318"/>
    <n v="41"/>
    <n v="7.7"/>
    <n v="20"/>
    <n v="0"/>
    <n v="154"/>
    <n v="8"/>
    <x v="3"/>
    <n v="154"/>
  </r>
  <r>
    <n v="10318"/>
    <n v="76"/>
    <n v="14.4"/>
    <n v="6"/>
    <n v="0"/>
    <n v="86.4"/>
    <n v="1"/>
    <x v="6"/>
    <n v="86.4"/>
  </r>
  <r>
    <n v="10319"/>
    <n v="17"/>
    <n v="31.2"/>
    <n v="8"/>
    <n v="0"/>
    <n v="249.6"/>
    <n v="6"/>
    <x v="7"/>
    <n v="249.6"/>
  </r>
  <r>
    <n v="10319"/>
    <n v="28"/>
    <n v="36.4"/>
    <n v="14"/>
    <n v="0"/>
    <n v="509.59999999999997"/>
    <n v="7"/>
    <x v="2"/>
    <n v="509.59999999999997"/>
  </r>
  <r>
    <n v="10319"/>
    <n v="76"/>
    <n v="14.4"/>
    <n v="30"/>
    <n v="0"/>
    <n v="432"/>
    <n v="1"/>
    <x v="6"/>
    <n v="432"/>
  </r>
  <r>
    <n v="10320"/>
    <n v="71"/>
    <n v="17.2"/>
    <n v="30"/>
    <n v="0"/>
    <n v="516"/>
    <n v="4"/>
    <x v="0"/>
    <n v="516"/>
  </r>
  <r>
    <n v="10321"/>
    <n v="35"/>
    <n v="14.4"/>
    <n v="10"/>
    <n v="0"/>
    <n v="144"/>
    <n v="1"/>
    <x v="6"/>
    <n v="144"/>
  </r>
  <r>
    <n v="10322"/>
    <n v="52"/>
    <n v="5.6"/>
    <n v="20"/>
    <n v="0"/>
    <n v="112"/>
    <n v="5"/>
    <x v="1"/>
    <n v="112"/>
  </r>
  <r>
    <n v="10323"/>
    <n v="15"/>
    <n v="12.4"/>
    <n v="5"/>
    <n v="0"/>
    <n v="62"/>
    <n v="2"/>
    <x v="4"/>
    <n v="62"/>
  </r>
  <r>
    <n v="10323"/>
    <n v="25"/>
    <n v="11.2"/>
    <n v="4"/>
    <n v="0"/>
    <n v="44.8"/>
    <n v="3"/>
    <x v="5"/>
    <n v="44.8"/>
  </r>
  <r>
    <n v="10323"/>
    <n v="39"/>
    <n v="14.4"/>
    <n v="4"/>
    <n v="0"/>
    <n v="57.6"/>
    <n v="1"/>
    <x v="6"/>
    <n v="57.6"/>
  </r>
  <r>
    <n v="10324"/>
    <n v="16"/>
    <n v="13.9"/>
    <n v="21"/>
    <n v="0.15"/>
    <n v="248.11500000000001"/>
    <n v="3"/>
    <x v="5"/>
    <n v="248.11500000000001"/>
  </r>
  <r>
    <n v="10324"/>
    <n v="35"/>
    <n v="14.4"/>
    <n v="70"/>
    <n v="0.15"/>
    <n v="856.8"/>
    <n v="1"/>
    <x v="6"/>
    <n v="856.8"/>
  </r>
  <r>
    <n v="10324"/>
    <n v="46"/>
    <n v="9.6"/>
    <n v="30"/>
    <n v="0"/>
    <n v="288"/>
    <n v="8"/>
    <x v="3"/>
    <n v="288"/>
  </r>
  <r>
    <n v="10324"/>
    <n v="59"/>
    <n v="44"/>
    <n v="40"/>
    <n v="0.15"/>
    <n v="1496"/>
    <n v="4"/>
    <x v="0"/>
    <n v="1496"/>
  </r>
  <r>
    <n v="10324"/>
    <n v="63"/>
    <n v="35.1"/>
    <n v="80"/>
    <n v="0.15"/>
    <n v="2386.7999999999997"/>
    <n v="2"/>
    <x v="4"/>
    <n v="2386.7999999999997"/>
  </r>
  <r>
    <n v="10325"/>
    <n v="6"/>
    <n v="20"/>
    <n v="6"/>
    <n v="0"/>
    <n v="120"/>
    <n v="2"/>
    <x v="4"/>
    <n v="120"/>
  </r>
  <r>
    <n v="10325"/>
    <n v="13"/>
    <n v="4.8"/>
    <n v="12"/>
    <n v="0"/>
    <n v="57.599999999999994"/>
    <n v="8"/>
    <x v="3"/>
    <n v="57.599999999999994"/>
  </r>
  <r>
    <n v="10325"/>
    <n v="14"/>
    <n v="18.600000000000001"/>
    <n v="9"/>
    <n v="0"/>
    <n v="167.4"/>
    <n v="7"/>
    <x v="2"/>
    <n v="167.4"/>
  </r>
  <r>
    <n v="10325"/>
    <n v="31"/>
    <n v="10"/>
    <n v="4"/>
    <n v="0"/>
    <n v="40"/>
    <n v="4"/>
    <x v="0"/>
    <n v="40"/>
  </r>
  <r>
    <n v="10325"/>
    <n v="72"/>
    <n v="27.8"/>
    <n v="40"/>
    <n v="0"/>
    <n v="1112"/>
    <n v="4"/>
    <x v="0"/>
    <n v="1112"/>
  </r>
  <r>
    <n v="10326"/>
    <n v="4"/>
    <n v="17.600000000000001"/>
    <n v="24"/>
    <n v="0"/>
    <n v="422.40000000000003"/>
    <n v="2"/>
    <x v="4"/>
    <n v="422.40000000000003"/>
  </r>
  <r>
    <n v="10326"/>
    <n v="57"/>
    <n v="15.6"/>
    <n v="16"/>
    <n v="0"/>
    <n v="249.6"/>
    <n v="5"/>
    <x v="1"/>
    <n v="249.6"/>
  </r>
  <r>
    <n v="10326"/>
    <n v="75"/>
    <n v="6.2"/>
    <n v="50"/>
    <n v="0"/>
    <n v="310"/>
    <n v="1"/>
    <x v="6"/>
    <n v="310"/>
  </r>
  <r>
    <n v="10327"/>
    <n v="2"/>
    <n v="15.2"/>
    <n v="25"/>
    <n v="0.2"/>
    <n v="304"/>
    <n v="1"/>
    <x v="6"/>
    <n v="304"/>
  </r>
  <r>
    <n v="10327"/>
    <n v="11"/>
    <n v="16.8"/>
    <n v="50"/>
    <n v="0.2"/>
    <n v="672"/>
    <n v="4"/>
    <x v="0"/>
    <n v="672"/>
  </r>
  <r>
    <n v="10327"/>
    <n v="30"/>
    <n v="20.7"/>
    <n v="35"/>
    <n v="0.2"/>
    <n v="579.6"/>
    <n v="8"/>
    <x v="3"/>
    <n v="579.6"/>
  </r>
  <r>
    <n v="10327"/>
    <n v="58"/>
    <n v="10.6"/>
    <n v="30"/>
    <n v="0.2"/>
    <n v="254.4"/>
    <n v="8"/>
    <x v="3"/>
    <n v="254.4"/>
  </r>
  <r>
    <n v="10328"/>
    <n v="59"/>
    <n v="44"/>
    <n v="9"/>
    <n v="0"/>
    <n v="396"/>
    <n v="4"/>
    <x v="0"/>
    <n v="396"/>
  </r>
  <r>
    <n v="10328"/>
    <n v="65"/>
    <n v="16.8"/>
    <n v="40"/>
    <n v="0"/>
    <n v="672"/>
    <n v="2"/>
    <x v="4"/>
    <n v="672"/>
  </r>
  <r>
    <n v="10328"/>
    <n v="68"/>
    <n v="10"/>
    <n v="10"/>
    <n v="0"/>
    <n v="100"/>
    <n v="3"/>
    <x v="5"/>
    <n v="100"/>
  </r>
  <r>
    <n v="10329"/>
    <n v="19"/>
    <n v="7.3"/>
    <n v="10"/>
    <n v="0.05"/>
    <n v="69.349999999999994"/>
    <n v="3"/>
    <x v="5"/>
    <n v="69.349999999999994"/>
  </r>
  <r>
    <n v="10329"/>
    <n v="30"/>
    <n v="20.7"/>
    <n v="8"/>
    <n v="0.05"/>
    <n v="157.32"/>
    <n v="8"/>
    <x v="3"/>
    <n v="157.32"/>
  </r>
  <r>
    <n v="10329"/>
    <n v="38"/>
    <n v="210.8"/>
    <n v="20"/>
    <n v="0.05"/>
    <n v="4005.2"/>
    <n v="1"/>
    <x v="6"/>
    <n v="4005.2"/>
  </r>
  <r>
    <n v="10329"/>
    <n v="56"/>
    <n v="30.4"/>
    <n v="12"/>
    <n v="0.05"/>
    <n v="346.55999999999995"/>
    <n v="5"/>
    <x v="1"/>
    <n v="346.55999999999995"/>
  </r>
  <r>
    <n v="10330"/>
    <n v="26"/>
    <n v="24.9"/>
    <n v="50"/>
    <n v="0.15"/>
    <n v="1058.25"/>
    <n v="3"/>
    <x v="5"/>
    <n v="1058.25"/>
  </r>
  <r>
    <n v="10330"/>
    <n v="72"/>
    <n v="27.8"/>
    <n v="25"/>
    <n v="0.15"/>
    <n v="590.75"/>
    <n v="4"/>
    <x v="0"/>
    <n v="590.75"/>
  </r>
  <r>
    <n v="10331"/>
    <n v="54"/>
    <n v="5.9"/>
    <n v="15"/>
    <n v="0"/>
    <n v="88.5"/>
    <n v="6"/>
    <x v="7"/>
    <n v="88.5"/>
  </r>
  <r>
    <n v="10332"/>
    <n v="18"/>
    <n v="50"/>
    <n v="40"/>
    <n v="0.2"/>
    <n v="1600"/>
    <n v="8"/>
    <x v="3"/>
    <n v="1600"/>
  </r>
  <r>
    <n v="10332"/>
    <n v="42"/>
    <n v="11.2"/>
    <n v="10"/>
    <n v="0.2"/>
    <n v="89.600000000000009"/>
    <n v="5"/>
    <x v="1"/>
    <n v="89.600000000000009"/>
  </r>
  <r>
    <n v="10332"/>
    <n v="47"/>
    <n v="7.6"/>
    <n v="16"/>
    <n v="0.2"/>
    <n v="97.28"/>
    <n v="3"/>
    <x v="5"/>
    <n v="97.28"/>
  </r>
  <r>
    <n v="10333"/>
    <n v="14"/>
    <n v="18.600000000000001"/>
    <n v="10"/>
    <n v="0"/>
    <n v="186"/>
    <n v="7"/>
    <x v="2"/>
    <n v="186"/>
  </r>
  <r>
    <n v="10333"/>
    <n v="21"/>
    <n v="8"/>
    <n v="10"/>
    <n v="0.1"/>
    <n v="72"/>
    <n v="3"/>
    <x v="5"/>
    <n v="72"/>
  </r>
  <r>
    <n v="10333"/>
    <n v="71"/>
    <n v="17.2"/>
    <n v="40"/>
    <n v="0.1"/>
    <n v="619.20000000000005"/>
    <n v="4"/>
    <x v="0"/>
    <n v="619.20000000000005"/>
  </r>
  <r>
    <n v="10334"/>
    <n v="52"/>
    <n v="5.6"/>
    <n v="8"/>
    <n v="0"/>
    <n v="44.8"/>
    <n v="5"/>
    <x v="1"/>
    <n v="44.8"/>
  </r>
  <r>
    <n v="10334"/>
    <n v="68"/>
    <n v="10"/>
    <n v="10"/>
    <n v="0"/>
    <n v="100"/>
    <n v="3"/>
    <x v="5"/>
    <n v="100"/>
  </r>
  <r>
    <n v="10335"/>
    <n v="2"/>
    <n v="15.2"/>
    <n v="7"/>
    <n v="0.2"/>
    <n v="85.12"/>
    <n v="1"/>
    <x v="6"/>
    <n v="85.12"/>
  </r>
  <r>
    <n v="10335"/>
    <n v="31"/>
    <n v="10"/>
    <n v="25"/>
    <n v="0.2"/>
    <n v="200"/>
    <n v="4"/>
    <x v="0"/>
    <n v="200"/>
  </r>
  <r>
    <n v="10335"/>
    <n v="32"/>
    <n v="25.6"/>
    <n v="6"/>
    <n v="0.2"/>
    <n v="122.88000000000002"/>
    <n v="4"/>
    <x v="0"/>
    <n v="122.88000000000002"/>
  </r>
  <r>
    <n v="10335"/>
    <n v="51"/>
    <n v="42.4"/>
    <n v="48"/>
    <n v="0.2"/>
    <n v="1628.1599999999999"/>
    <n v="7"/>
    <x v="2"/>
    <n v="1628.1599999999999"/>
  </r>
  <r>
    <n v="10336"/>
    <n v="4"/>
    <n v="17.600000000000001"/>
    <n v="18"/>
    <n v="0.1"/>
    <n v="285.12"/>
    <n v="2"/>
    <x v="4"/>
    <n v="285.12"/>
  </r>
  <r>
    <n v="10337"/>
    <n v="23"/>
    <n v="7.2"/>
    <n v="40"/>
    <n v="0"/>
    <n v="288"/>
    <n v="5"/>
    <x v="1"/>
    <n v="288"/>
  </r>
  <r>
    <n v="10337"/>
    <n v="26"/>
    <n v="24.9"/>
    <n v="24"/>
    <n v="0"/>
    <n v="597.59999999999991"/>
    <n v="3"/>
    <x v="5"/>
    <n v="597.59999999999991"/>
  </r>
  <r>
    <n v="10337"/>
    <n v="36"/>
    <n v="15.2"/>
    <n v="20"/>
    <n v="0"/>
    <n v="304"/>
    <n v="8"/>
    <x v="3"/>
    <n v="304"/>
  </r>
  <r>
    <n v="10337"/>
    <n v="37"/>
    <n v="20.8"/>
    <n v="28"/>
    <n v="0"/>
    <n v="582.4"/>
    <n v="8"/>
    <x v="3"/>
    <n v="582.4"/>
  </r>
  <r>
    <n v="10337"/>
    <n v="72"/>
    <n v="27.8"/>
    <n v="25"/>
    <n v="0"/>
    <n v="695"/>
    <n v="4"/>
    <x v="0"/>
    <n v="695"/>
  </r>
  <r>
    <n v="10338"/>
    <n v="17"/>
    <n v="31.2"/>
    <n v="20"/>
    <n v="0"/>
    <n v="624"/>
    <n v="6"/>
    <x v="7"/>
    <n v="624"/>
  </r>
  <r>
    <n v="10338"/>
    <n v="30"/>
    <n v="20.7"/>
    <n v="15"/>
    <n v="0"/>
    <n v="310.5"/>
    <n v="8"/>
    <x v="3"/>
    <n v="310.5"/>
  </r>
  <r>
    <n v="10339"/>
    <n v="4"/>
    <n v="17.600000000000001"/>
    <n v="10"/>
    <n v="0"/>
    <n v="176"/>
    <n v="2"/>
    <x v="4"/>
    <n v="176"/>
  </r>
  <r>
    <n v="10339"/>
    <n v="17"/>
    <n v="31.2"/>
    <n v="70"/>
    <n v="0.05"/>
    <n v="2074.7999999999997"/>
    <n v="6"/>
    <x v="7"/>
    <n v="2074.7999999999997"/>
  </r>
  <r>
    <n v="10339"/>
    <n v="62"/>
    <n v="39.4"/>
    <n v="28"/>
    <n v="0"/>
    <n v="1103.2"/>
    <n v="3"/>
    <x v="5"/>
    <n v="1103.2"/>
  </r>
  <r>
    <n v="10340"/>
    <n v="18"/>
    <n v="50"/>
    <n v="20"/>
    <n v="0.05"/>
    <n v="950"/>
    <n v="8"/>
    <x v="3"/>
    <n v="950"/>
  </r>
  <r>
    <n v="10340"/>
    <n v="41"/>
    <n v="7.7"/>
    <n v="12"/>
    <n v="0.05"/>
    <n v="87.78"/>
    <n v="8"/>
    <x v="3"/>
    <n v="87.78"/>
  </r>
  <r>
    <n v="10340"/>
    <n v="43"/>
    <n v="36.799999999999997"/>
    <n v="40"/>
    <n v="0.05"/>
    <n v="1398.3999999999999"/>
    <n v="1"/>
    <x v="6"/>
    <n v="1398.3999999999999"/>
  </r>
  <r>
    <n v="10341"/>
    <n v="33"/>
    <n v="2"/>
    <n v="8"/>
    <n v="0"/>
    <n v="16"/>
    <n v="4"/>
    <x v="0"/>
    <n v="16"/>
  </r>
  <r>
    <n v="10341"/>
    <n v="59"/>
    <n v="44"/>
    <n v="9"/>
    <n v="0.15"/>
    <n v="336.59999999999997"/>
    <n v="4"/>
    <x v="0"/>
    <n v="336.59999999999997"/>
  </r>
  <r>
    <n v="10342"/>
    <n v="2"/>
    <n v="15.2"/>
    <n v="24"/>
    <n v="0.2"/>
    <n v="291.83999999999997"/>
    <n v="1"/>
    <x v="6"/>
    <n v="291.83999999999997"/>
  </r>
  <r>
    <n v="10342"/>
    <n v="31"/>
    <n v="10"/>
    <n v="56"/>
    <n v="0.2"/>
    <n v="448"/>
    <n v="4"/>
    <x v="0"/>
    <n v="448"/>
  </r>
  <r>
    <n v="10342"/>
    <n v="36"/>
    <n v="15.2"/>
    <n v="40"/>
    <n v="0.2"/>
    <n v="486.40000000000003"/>
    <n v="8"/>
    <x v="3"/>
    <n v="486.40000000000003"/>
  </r>
  <r>
    <n v="10342"/>
    <n v="55"/>
    <n v="19.2"/>
    <n v="40"/>
    <n v="0.2"/>
    <n v="614.40000000000009"/>
    <n v="6"/>
    <x v="7"/>
    <n v="614.40000000000009"/>
  </r>
  <r>
    <n v="10343"/>
    <n v="64"/>
    <n v="26.6"/>
    <n v="50"/>
    <n v="0"/>
    <n v="1330"/>
    <n v="5"/>
    <x v="1"/>
    <n v="1330"/>
  </r>
  <r>
    <n v="10343"/>
    <n v="68"/>
    <n v="10"/>
    <n v="4"/>
    <n v="0.05"/>
    <n v="38"/>
    <n v="3"/>
    <x v="5"/>
    <n v="38"/>
  </r>
  <r>
    <n v="10343"/>
    <n v="76"/>
    <n v="14.4"/>
    <n v="15"/>
    <n v="0"/>
    <n v="216"/>
    <n v="1"/>
    <x v="6"/>
    <n v="216"/>
  </r>
  <r>
    <n v="10344"/>
    <n v="4"/>
    <n v="17.600000000000001"/>
    <n v="35"/>
    <n v="0"/>
    <n v="616"/>
    <n v="2"/>
    <x v="4"/>
    <n v="616"/>
  </r>
  <r>
    <n v="10344"/>
    <n v="8"/>
    <n v="32"/>
    <n v="70"/>
    <n v="0.25"/>
    <n v="1680"/>
    <n v="2"/>
    <x v="4"/>
    <n v="1680"/>
  </r>
  <r>
    <n v="10345"/>
    <n v="8"/>
    <n v="32"/>
    <n v="70"/>
    <n v="0"/>
    <n v="2240"/>
    <n v="2"/>
    <x v="4"/>
    <n v="2240"/>
  </r>
  <r>
    <n v="10345"/>
    <n v="19"/>
    <n v="7.3"/>
    <n v="80"/>
    <n v="0"/>
    <n v="584"/>
    <n v="3"/>
    <x v="5"/>
    <n v="584"/>
  </r>
  <r>
    <n v="10345"/>
    <n v="42"/>
    <n v="11.2"/>
    <n v="9"/>
    <n v="0"/>
    <n v="100.8"/>
    <n v="5"/>
    <x v="1"/>
    <n v="100.8"/>
  </r>
  <r>
    <n v="10346"/>
    <n v="17"/>
    <n v="31.2"/>
    <n v="36"/>
    <n v="0.1"/>
    <n v="1010.8800000000001"/>
    <n v="6"/>
    <x v="7"/>
    <n v="1010.8800000000001"/>
  </r>
  <r>
    <n v="10346"/>
    <n v="56"/>
    <n v="30.4"/>
    <n v="20"/>
    <n v="0"/>
    <n v="608"/>
    <n v="5"/>
    <x v="1"/>
    <n v="608"/>
  </r>
  <r>
    <n v="10347"/>
    <n v="25"/>
    <n v="11.2"/>
    <n v="10"/>
    <n v="0"/>
    <n v="112"/>
    <n v="3"/>
    <x v="5"/>
    <n v="112"/>
  </r>
  <r>
    <n v="10347"/>
    <n v="39"/>
    <n v="14.4"/>
    <n v="50"/>
    <n v="0.15"/>
    <n v="612"/>
    <n v="1"/>
    <x v="6"/>
    <n v="612"/>
  </r>
  <r>
    <n v="10347"/>
    <n v="40"/>
    <n v="14.7"/>
    <n v="4"/>
    <n v="0"/>
    <n v="58.8"/>
    <n v="8"/>
    <x v="3"/>
    <n v="58.8"/>
  </r>
  <r>
    <n v="10347"/>
    <n v="75"/>
    <n v="6.2"/>
    <n v="6"/>
    <n v="0.15"/>
    <n v="31.62"/>
    <n v="1"/>
    <x v="6"/>
    <n v="31.62"/>
  </r>
  <r>
    <n v="10348"/>
    <n v="1"/>
    <n v="14.4"/>
    <n v="15"/>
    <n v="0.15"/>
    <n v="183.6"/>
    <n v="1"/>
    <x v="6"/>
    <n v="183.6"/>
  </r>
  <r>
    <n v="10348"/>
    <n v="23"/>
    <n v="7.2"/>
    <n v="25"/>
    <n v="0"/>
    <n v="180"/>
    <n v="5"/>
    <x v="1"/>
    <n v="180"/>
  </r>
  <r>
    <n v="10349"/>
    <n v="54"/>
    <n v="5.9"/>
    <n v="24"/>
    <n v="0"/>
    <n v="141.60000000000002"/>
    <n v="6"/>
    <x v="7"/>
    <n v="141.60000000000002"/>
  </r>
  <r>
    <n v="10350"/>
    <n v="50"/>
    <n v="13"/>
    <n v="15"/>
    <n v="0.1"/>
    <n v="175.5"/>
    <n v="3"/>
    <x v="5"/>
    <n v="175.5"/>
  </r>
  <r>
    <n v="10350"/>
    <n v="69"/>
    <n v="28.8"/>
    <n v="18"/>
    <n v="0.1"/>
    <n v="466.56"/>
    <n v="4"/>
    <x v="0"/>
    <n v="466.56"/>
  </r>
  <r>
    <n v="10351"/>
    <n v="38"/>
    <n v="210.8"/>
    <n v="20"/>
    <n v="0.05"/>
    <n v="4005.2"/>
    <n v="1"/>
    <x v="6"/>
    <n v="4005.2"/>
  </r>
  <r>
    <n v="10351"/>
    <n v="41"/>
    <n v="7.7"/>
    <n v="13"/>
    <n v="0"/>
    <n v="100.10000000000001"/>
    <n v="8"/>
    <x v="3"/>
    <n v="100.10000000000001"/>
  </r>
  <r>
    <n v="10351"/>
    <n v="44"/>
    <n v="15.5"/>
    <n v="77"/>
    <n v="0.05"/>
    <n v="1133.825"/>
    <n v="2"/>
    <x v="4"/>
    <n v="1133.825"/>
  </r>
  <r>
    <n v="10351"/>
    <n v="65"/>
    <n v="16.8"/>
    <n v="10"/>
    <n v="0.05"/>
    <n v="159.6"/>
    <n v="2"/>
    <x v="4"/>
    <n v="159.6"/>
  </r>
  <r>
    <n v="10352"/>
    <n v="24"/>
    <n v="3.6"/>
    <n v="10"/>
    <n v="0"/>
    <n v="36"/>
    <n v="1"/>
    <x v="6"/>
    <n v="36"/>
  </r>
  <r>
    <n v="10352"/>
    <n v="54"/>
    <n v="5.9"/>
    <n v="20"/>
    <n v="0.15"/>
    <n v="100.3"/>
    <n v="6"/>
    <x v="7"/>
    <n v="100.3"/>
  </r>
  <r>
    <n v="10353"/>
    <n v="11"/>
    <n v="16.8"/>
    <n v="12"/>
    <n v="0.2"/>
    <n v="161.28000000000003"/>
    <n v="4"/>
    <x v="0"/>
    <n v="161.28000000000003"/>
  </r>
  <r>
    <n v="10353"/>
    <n v="38"/>
    <n v="210.8"/>
    <n v="50"/>
    <n v="0.2"/>
    <n v="8432"/>
    <n v="1"/>
    <x v="6"/>
    <n v="8432"/>
  </r>
  <r>
    <n v="10354"/>
    <n v="1"/>
    <n v="14.4"/>
    <n v="12"/>
    <n v="0"/>
    <n v="172.8"/>
    <n v="1"/>
    <x v="6"/>
    <n v="172.8"/>
  </r>
  <r>
    <n v="10354"/>
    <n v="29"/>
    <n v="99"/>
    <n v="4"/>
    <n v="0"/>
    <n v="396"/>
    <n v="6"/>
    <x v="7"/>
    <n v="396"/>
  </r>
  <r>
    <n v="10355"/>
    <n v="24"/>
    <n v="3.6"/>
    <n v="25"/>
    <n v="0"/>
    <n v="90"/>
    <n v="1"/>
    <x v="6"/>
    <n v="90"/>
  </r>
  <r>
    <n v="10355"/>
    <n v="57"/>
    <n v="15.6"/>
    <n v="25"/>
    <n v="0"/>
    <n v="390"/>
    <n v="5"/>
    <x v="1"/>
    <n v="390"/>
  </r>
  <r>
    <n v="10356"/>
    <n v="31"/>
    <n v="10"/>
    <n v="30"/>
    <n v="0"/>
    <n v="300"/>
    <n v="4"/>
    <x v="0"/>
    <n v="300"/>
  </r>
  <r>
    <n v="10356"/>
    <n v="55"/>
    <n v="19.2"/>
    <n v="12"/>
    <n v="0"/>
    <n v="230.39999999999998"/>
    <n v="6"/>
    <x v="7"/>
    <n v="230.39999999999998"/>
  </r>
  <r>
    <n v="10356"/>
    <n v="69"/>
    <n v="28.8"/>
    <n v="20"/>
    <n v="0"/>
    <n v="576"/>
    <n v="4"/>
    <x v="0"/>
    <n v="576"/>
  </r>
  <r>
    <n v="10357"/>
    <n v="10"/>
    <n v="24.8"/>
    <n v="30"/>
    <n v="0.2"/>
    <n v="595.20000000000005"/>
    <n v="8"/>
    <x v="3"/>
    <n v="595.20000000000005"/>
  </r>
  <r>
    <n v="10357"/>
    <n v="26"/>
    <n v="24.9"/>
    <n v="16"/>
    <n v="0"/>
    <n v="398.4"/>
    <n v="3"/>
    <x v="5"/>
    <n v="398.4"/>
  </r>
  <r>
    <n v="10357"/>
    <n v="60"/>
    <n v="27.2"/>
    <n v="8"/>
    <n v="0.2"/>
    <n v="174.08"/>
    <n v="4"/>
    <x v="0"/>
    <n v="174.08"/>
  </r>
  <r>
    <n v="10358"/>
    <n v="24"/>
    <n v="3.6"/>
    <n v="10"/>
    <n v="0.05"/>
    <n v="34.199999999999996"/>
    <n v="1"/>
    <x v="6"/>
    <n v="34.199999999999996"/>
  </r>
  <r>
    <n v="10358"/>
    <n v="34"/>
    <n v="11.2"/>
    <n v="10"/>
    <n v="0.05"/>
    <n v="106.39999999999999"/>
    <n v="1"/>
    <x v="6"/>
    <n v="106.39999999999999"/>
  </r>
  <r>
    <n v="10358"/>
    <n v="36"/>
    <n v="15.2"/>
    <n v="20"/>
    <n v="0.05"/>
    <n v="288.8"/>
    <n v="8"/>
    <x v="3"/>
    <n v="288.8"/>
  </r>
  <r>
    <n v="10359"/>
    <n v="16"/>
    <n v="13.9"/>
    <n v="56"/>
    <n v="0.05"/>
    <n v="739.4799999999999"/>
    <n v="3"/>
    <x v="5"/>
    <n v="739.4799999999999"/>
  </r>
  <r>
    <n v="10359"/>
    <n v="31"/>
    <n v="10"/>
    <n v="70"/>
    <n v="0.05"/>
    <n v="665"/>
    <n v="4"/>
    <x v="0"/>
    <n v="665"/>
  </r>
  <r>
    <n v="10359"/>
    <n v="60"/>
    <n v="27.2"/>
    <n v="80"/>
    <n v="0.05"/>
    <n v="2067.1999999999998"/>
    <n v="4"/>
    <x v="0"/>
    <n v="2067.1999999999998"/>
  </r>
  <r>
    <n v="10360"/>
    <n v="28"/>
    <n v="36.4"/>
    <n v="30"/>
    <n v="0"/>
    <n v="1092"/>
    <n v="7"/>
    <x v="2"/>
    <n v="1092"/>
  </r>
  <r>
    <n v="10360"/>
    <n v="29"/>
    <n v="99"/>
    <n v="35"/>
    <n v="0"/>
    <n v="3465"/>
    <n v="6"/>
    <x v="7"/>
    <n v="3465"/>
  </r>
  <r>
    <n v="10360"/>
    <n v="38"/>
    <n v="210.8"/>
    <n v="10"/>
    <n v="0"/>
    <n v="2108"/>
    <n v="1"/>
    <x v="6"/>
    <n v="2108"/>
  </r>
  <r>
    <n v="10360"/>
    <n v="49"/>
    <n v="16"/>
    <n v="35"/>
    <n v="0"/>
    <n v="560"/>
    <n v="3"/>
    <x v="5"/>
    <n v="560"/>
  </r>
  <r>
    <n v="10360"/>
    <n v="54"/>
    <n v="5.9"/>
    <n v="28"/>
    <n v="0"/>
    <n v="165.20000000000002"/>
    <n v="6"/>
    <x v="7"/>
    <n v="165.20000000000002"/>
  </r>
  <r>
    <n v="10361"/>
    <n v="39"/>
    <n v="14.4"/>
    <n v="54"/>
    <n v="0.1"/>
    <n v="699.84"/>
    <n v="1"/>
    <x v="6"/>
    <n v="699.84"/>
  </r>
  <r>
    <n v="10361"/>
    <n v="60"/>
    <n v="27.2"/>
    <n v="55"/>
    <n v="0.1"/>
    <n v="1346.4"/>
    <n v="4"/>
    <x v="0"/>
    <n v="1346.4"/>
  </r>
  <r>
    <n v="10362"/>
    <n v="25"/>
    <n v="11.2"/>
    <n v="50"/>
    <n v="0"/>
    <n v="560"/>
    <n v="3"/>
    <x v="5"/>
    <n v="560"/>
  </r>
  <r>
    <n v="10362"/>
    <n v="51"/>
    <n v="42.4"/>
    <n v="20"/>
    <n v="0"/>
    <n v="848"/>
    <n v="7"/>
    <x v="2"/>
    <n v="848"/>
  </r>
  <r>
    <n v="10362"/>
    <n v="54"/>
    <n v="5.9"/>
    <n v="24"/>
    <n v="0"/>
    <n v="141.60000000000002"/>
    <n v="6"/>
    <x v="7"/>
    <n v="141.60000000000002"/>
  </r>
  <r>
    <n v="10363"/>
    <n v="31"/>
    <n v="10"/>
    <n v="20"/>
    <n v="0"/>
    <n v="200"/>
    <n v="4"/>
    <x v="0"/>
    <n v="200"/>
  </r>
  <r>
    <n v="10363"/>
    <n v="75"/>
    <n v="6.2"/>
    <n v="12"/>
    <n v="0"/>
    <n v="74.400000000000006"/>
    <n v="1"/>
    <x v="6"/>
    <n v="74.400000000000006"/>
  </r>
  <r>
    <n v="10363"/>
    <n v="76"/>
    <n v="14.4"/>
    <n v="12"/>
    <n v="0"/>
    <n v="172.8"/>
    <n v="1"/>
    <x v="6"/>
    <n v="172.8"/>
  </r>
  <r>
    <n v="10364"/>
    <n v="69"/>
    <n v="28.8"/>
    <n v="30"/>
    <n v="0"/>
    <n v="864"/>
    <n v="4"/>
    <x v="0"/>
    <n v="864"/>
  </r>
  <r>
    <n v="10364"/>
    <n v="71"/>
    <n v="17.2"/>
    <n v="5"/>
    <n v="0"/>
    <n v="86"/>
    <n v="4"/>
    <x v="0"/>
    <n v="86"/>
  </r>
  <r>
    <n v="10365"/>
    <n v="11"/>
    <n v="16.8"/>
    <n v="24"/>
    <n v="0"/>
    <n v="403.20000000000005"/>
    <n v="4"/>
    <x v="0"/>
    <n v="403.20000000000005"/>
  </r>
  <r>
    <n v="10366"/>
    <n v="65"/>
    <n v="16.8"/>
    <n v="5"/>
    <n v="0"/>
    <n v="84"/>
    <n v="2"/>
    <x v="4"/>
    <n v="84"/>
  </r>
  <r>
    <n v="10366"/>
    <n v="77"/>
    <n v="10.4"/>
    <n v="5"/>
    <n v="0"/>
    <n v="52"/>
    <n v="2"/>
    <x v="4"/>
    <n v="52"/>
  </r>
  <r>
    <n v="10367"/>
    <n v="34"/>
    <n v="11.2"/>
    <n v="36"/>
    <n v="0"/>
    <n v="403.2"/>
    <n v="1"/>
    <x v="6"/>
    <n v="403.2"/>
  </r>
  <r>
    <n v="10367"/>
    <n v="54"/>
    <n v="5.9"/>
    <n v="18"/>
    <n v="0"/>
    <n v="106.2"/>
    <n v="6"/>
    <x v="7"/>
    <n v="106.2"/>
  </r>
  <r>
    <n v="10367"/>
    <n v="65"/>
    <n v="16.8"/>
    <n v="15"/>
    <n v="0"/>
    <n v="252"/>
    <n v="2"/>
    <x v="4"/>
    <n v="252"/>
  </r>
  <r>
    <n v="10367"/>
    <n v="77"/>
    <n v="10.4"/>
    <n v="7"/>
    <n v="0"/>
    <n v="72.8"/>
    <n v="2"/>
    <x v="4"/>
    <n v="72.8"/>
  </r>
  <r>
    <n v="10368"/>
    <n v="21"/>
    <n v="8"/>
    <n v="5"/>
    <n v="0.1"/>
    <n v="36"/>
    <n v="3"/>
    <x v="5"/>
    <n v="36"/>
  </r>
  <r>
    <n v="10368"/>
    <n v="28"/>
    <n v="36.4"/>
    <n v="13"/>
    <n v="0.1"/>
    <n v="425.88"/>
    <n v="7"/>
    <x v="2"/>
    <n v="425.88"/>
  </r>
  <r>
    <n v="10368"/>
    <n v="57"/>
    <n v="15.6"/>
    <n v="25"/>
    <n v="0"/>
    <n v="390"/>
    <n v="5"/>
    <x v="1"/>
    <n v="390"/>
  </r>
  <r>
    <n v="10368"/>
    <n v="64"/>
    <n v="26.6"/>
    <n v="35"/>
    <n v="0.1"/>
    <n v="837.9"/>
    <n v="5"/>
    <x v="1"/>
    <n v="837.9"/>
  </r>
  <r>
    <n v="10369"/>
    <n v="29"/>
    <n v="99"/>
    <n v="20"/>
    <n v="0"/>
    <n v="1980"/>
    <n v="6"/>
    <x v="7"/>
    <n v="1980"/>
  </r>
  <r>
    <n v="10369"/>
    <n v="56"/>
    <n v="30.4"/>
    <n v="18"/>
    <n v="0.25"/>
    <n v="410.4"/>
    <n v="5"/>
    <x v="1"/>
    <n v="410.4"/>
  </r>
  <r>
    <n v="10370"/>
    <n v="1"/>
    <n v="14.4"/>
    <n v="15"/>
    <n v="0.15"/>
    <n v="183.6"/>
    <n v="1"/>
    <x v="6"/>
    <n v="183.6"/>
  </r>
  <r>
    <n v="10370"/>
    <n v="64"/>
    <n v="26.6"/>
    <n v="30"/>
    <n v="0"/>
    <n v="798"/>
    <n v="5"/>
    <x v="1"/>
    <n v="798"/>
  </r>
  <r>
    <n v="10370"/>
    <n v="74"/>
    <n v="8"/>
    <n v="20"/>
    <n v="0.15"/>
    <n v="136"/>
    <n v="7"/>
    <x v="2"/>
    <n v="136"/>
  </r>
  <r>
    <n v="10371"/>
    <n v="36"/>
    <n v="15.2"/>
    <n v="6"/>
    <n v="0.2"/>
    <n v="72.959999999999994"/>
    <n v="8"/>
    <x v="3"/>
    <n v="72.959999999999994"/>
  </r>
  <r>
    <n v="10372"/>
    <n v="20"/>
    <n v="64.8"/>
    <n v="12"/>
    <n v="0.25"/>
    <n v="583.19999999999993"/>
    <n v="3"/>
    <x v="5"/>
    <n v="583.19999999999993"/>
  </r>
  <r>
    <n v="10372"/>
    <n v="38"/>
    <n v="210.8"/>
    <n v="40"/>
    <n v="0.25"/>
    <n v="6324"/>
    <n v="1"/>
    <x v="6"/>
    <n v="6324"/>
  </r>
  <r>
    <n v="10372"/>
    <n v="60"/>
    <n v="27.2"/>
    <n v="70"/>
    <n v="0.25"/>
    <n v="1428"/>
    <n v="4"/>
    <x v="0"/>
    <n v="1428"/>
  </r>
  <r>
    <n v="10372"/>
    <n v="72"/>
    <n v="27.8"/>
    <n v="42"/>
    <n v="0.25"/>
    <n v="875.7"/>
    <n v="4"/>
    <x v="0"/>
    <n v="875.7"/>
  </r>
  <r>
    <n v="10373"/>
    <n v="58"/>
    <n v="10.6"/>
    <n v="80"/>
    <n v="0.2"/>
    <n v="678.40000000000009"/>
    <n v="8"/>
    <x v="3"/>
    <n v="678.40000000000009"/>
  </r>
  <r>
    <n v="10373"/>
    <n v="71"/>
    <n v="17.2"/>
    <n v="50"/>
    <n v="0.2"/>
    <n v="688"/>
    <n v="4"/>
    <x v="0"/>
    <n v="688"/>
  </r>
  <r>
    <n v="10374"/>
    <n v="31"/>
    <n v="10"/>
    <n v="30"/>
    <n v="0"/>
    <n v="300"/>
    <n v="4"/>
    <x v="0"/>
    <n v="300"/>
  </r>
  <r>
    <n v="10374"/>
    <n v="58"/>
    <n v="10.6"/>
    <n v="15"/>
    <n v="0"/>
    <n v="159"/>
    <n v="8"/>
    <x v="3"/>
    <n v="159"/>
  </r>
  <r>
    <n v="10375"/>
    <n v="14"/>
    <n v="18.600000000000001"/>
    <n v="15"/>
    <n v="0"/>
    <n v="279"/>
    <n v="7"/>
    <x v="2"/>
    <n v="279"/>
  </r>
  <r>
    <n v="10375"/>
    <n v="54"/>
    <n v="5.9"/>
    <n v="10"/>
    <n v="0"/>
    <n v="59"/>
    <n v="6"/>
    <x v="7"/>
    <n v="59"/>
  </r>
  <r>
    <n v="10376"/>
    <n v="31"/>
    <n v="10"/>
    <n v="42"/>
    <n v="0.05"/>
    <n v="399"/>
    <n v="4"/>
    <x v="0"/>
    <n v="399"/>
  </r>
  <r>
    <n v="10377"/>
    <n v="28"/>
    <n v="36.4"/>
    <n v="20"/>
    <n v="0.15"/>
    <n v="618.79999999999995"/>
    <n v="7"/>
    <x v="2"/>
    <n v="618.79999999999995"/>
  </r>
  <r>
    <n v="10377"/>
    <n v="39"/>
    <n v="14.4"/>
    <n v="20"/>
    <n v="0.15"/>
    <n v="244.79999999999998"/>
    <n v="1"/>
    <x v="6"/>
    <n v="244.79999999999998"/>
  </r>
  <r>
    <n v="10378"/>
    <n v="71"/>
    <n v="17.2"/>
    <n v="6"/>
    <n v="0"/>
    <n v="103.19999999999999"/>
    <n v="4"/>
    <x v="0"/>
    <n v="103.19999999999999"/>
  </r>
  <r>
    <n v="10379"/>
    <n v="41"/>
    <n v="7.7"/>
    <n v="8"/>
    <n v="0.1"/>
    <n v="55.440000000000005"/>
    <n v="8"/>
    <x v="3"/>
    <n v="55.440000000000005"/>
  </r>
  <r>
    <n v="10379"/>
    <n v="63"/>
    <n v="35.1"/>
    <n v="16"/>
    <n v="0.1"/>
    <n v="505.44000000000005"/>
    <n v="2"/>
    <x v="4"/>
    <n v="505.44000000000005"/>
  </r>
  <r>
    <n v="10379"/>
    <n v="65"/>
    <n v="16.8"/>
    <n v="20"/>
    <n v="0.1"/>
    <n v="302.40000000000003"/>
    <n v="2"/>
    <x v="4"/>
    <n v="302.40000000000003"/>
  </r>
  <r>
    <n v="10380"/>
    <n v="30"/>
    <n v="20.7"/>
    <n v="18"/>
    <n v="0.1"/>
    <n v="335.34"/>
    <n v="8"/>
    <x v="3"/>
    <n v="335.34"/>
  </r>
  <r>
    <n v="10380"/>
    <n v="53"/>
    <n v="26.2"/>
    <n v="20"/>
    <n v="0.1"/>
    <n v="471.6"/>
    <n v="6"/>
    <x v="7"/>
    <n v="471.6"/>
  </r>
  <r>
    <n v="10380"/>
    <n v="60"/>
    <n v="27.2"/>
    <n v="6"/>
    <n v="0.1"/>
    <n v="146.88"/>
    <n v="4"/>
    <x v="0"/>
    <n v="146.88"/>
  </r>
  <r>
    <n v="10380"/>
    <n v="70"/>
    <n v="12"/>
    <n v="30"/>
    <n v="0"/>
    <n v="360"/>
    <n v="1"/>
    <x v="6"/>
    <n v="360"/>
  </r>
  <r>
    <n v="10381"/>
    <n v="74"/>
    <n v="8"/>
    <n v="14"/>
    <n v="0"/>
    <n v="112"/>
    <n v="7"/>
    <x v="2"/>
    <n v="112"/>
  </r>
  <r>
    <n v="10382"/>
    <n v="5"/>
    <n v="17"/>
    <n v="32"/>
    <n v="0"/>
    <n v="544"/>
    <n v="2"/>
    <x v="4"/>
    <n v="544"/>
  </r>
  <r>
    <n v="10382"/>
    <n v="18"/>
    <n v="50"/>
    <n v="9"/>
    <n v="0"/>
    <n v="450"/>
    <n v="8"/>
    <x v="3"/>
    <n v="450"/>
  </r>
  <r>
    <n v="10382"/>
    <n v="29"/>
    <n v="99"/>
    <n v="14"/>
    <n v="0"/>
    <n v="1386"/>
    <n v="6"/>
    <x v="7"/>
    <n v="1386"/>
  </r>
  <r>
    <n v="10382"/>
    <n v="33"/>
    <n v="2"/>
    <n v="60"/>
    <n v="0"/>
    <n v="120"/>
    <n v="4"/>
    <x v="0"/>
    <n v="120"/>
  </r>
  <r>
    <n v="10382"/>
    <n v="74"/>
    <n v="8"/>
    <n v="50"/>
    <n v="0"/>
    <n v="400"/>
    <n v="7"/>
    <x v="2"/>
    <n v="400"/>
  </r>
  <r>
    <n v="10383"/>
    <n v="13"/>
    <n v="4.8"/>
    <n v="20"/>
    <n v="0"/>
    <n v="96"/>
    <n v="8"/>
    <x v="3"/>
    <n v="96"/>
  </r>
  <r>
    <n v="10383"/>
    <n v="50"/>
    <n v="13"/>
    <n v="15"/>
    <n v="0"/>
    <n v="195"/>
    <n v="3"/>
    <x v="5"/>
    <n v="195"/>
  </r>
  <r>
    <n v="10383"/>
    <n v="56"/>
    <n v="30.4"/>
    <n v="20"/>
    <n v="0"/>
    <n v="608"/>
    <n v="5"/>
    <x v="1"/>
    <n v="608"/>
  </r>
  <r>
    <n v="10384"/>
    <n v="20"/>
    <n v="64.8"/>
    <n v="28"/>
    <n v="0"/>
    <n v="1814.3999999999999"/>
    <n v="3"/>
    <x v="5"/>
    <n v="1814.3999999999999"/>
  </r>
  <r>
    <n v="10384"/>
    <n v="60"/>
    <n v="27.2"/>
    <n v="15"/>
    <n v="0"/>
    <n v="408"/>
    <n v="4"/>
    <x v="0"/>
    <n v="408"/>
  </r>
  <r>
    <n v="10385"/>
    <n v="7"/>
    <n v="24"/>
    <n v="10"/>
    <n v="0.2"/>
    <n v="192"/>
    <n v="7"/>
    <x v="2"/>
    <n v="192"/>
  </r>
  <r>
    <n v="10385"/>
    <n v="60"/>
    <n v="27.2"/>
    <n v="20"/>
    <n v="0.2"/>
    <n v="435.20000000000005"/>
    <n v="4"/>
    <x v="0"/>
    <n v="435.20000000000005"/>
  </r>
  <r>
    <n v="10385"/>
    <n v="68"/>
    <n v="10"/>
    <n v="8"/>
    <n v="0.2"/>
    <n v="64"/>
    <n v="3"/>
    <x v="5"/>
    <n v="64"/>
  </r>
  <r>
    <n v="10386"/>
    <n v="24"/>
    <n v="3.6"/>
    <n v="15"/>
    <n v="0"/>
    <n v="54"/>
    <n v="1"/>
    <x v="6"/>
    <n v="54"/>
  </r>
  <r>
    <n v="10386"/>
    <n v="34"/>
    <n v="11.2"/>
    <n v="10"/>
    <n v="0"/>
    <n v="112"/>
    <n v="1"/>
    <x v="6"/>
    <n v="112"/>
  </r>
  <r>
    <n v="10387"/>
    <n v="24"/>
    <n v="3.6"/>
    <n v="15"/>
    <n v="0"/>
    <n v="54"/>
    <n v="1"/>
    <x v="6"/>
    <n v="54"/>
  </r>
  <r>
    <n v="10387"/>
    <n v="28"/>
    <n v="36.4"/>
    <n v="6"/>
    <n v="0"/>
    <n v="218.39999999999998"/>
    <n v="7"/>
    <x v="2"/>
    <n v="218.39999999999998"/>
  </r>
  <r>
    <n v="10387"/>
    <n v="59"/>
    <n v="44"/>
    <n v="12"/>
    <n v="0"/>
    <n v="528"/>
    <n v="4"/>
    <x v="0"/>
    <n v="528"/>
  </r>
  <r>
    <n v="10387"/>
    <n v="71"/>
    <n v="17.2"/>
    <n v="15"/>
    <n v="0"/>
    <n v="258"/>
    <n v="4"/>
    <x v="0"/>
    <n v="258"/>
  </r>
  <r>
    <n v="10388"/>
    <n v="45"/>
    <n v="7.6"/>
    <n v="15"/>
    <n v="0.2"/>
    <n v="91.2"/>
    <n v="8"/>
    <x v="3"/>
    <n v="91.2"/>
  </r>
  <r>
    <n v="10388"/>
    <n v="52"/>
    <n v="5.6"/>
    <n v="20"/>
    <n v="0.2"/>
    <n v="89.600000000000009"/>
    <n v="5"/>
    <x v="1"/>
    <n v="89.600000000000009"/>
  </r>
  <r>
    <n v="10388"/>
    <n v="53"/>
    <n v="26.2"/>
    <n v="40"/>
    <n v="0"/>
    <n v="1048"/>
    <n v="6"/>
    <x v="7"/>
    <n v="1048"/>
  </r>
  <r>
    <n v="10389"/>
    <n v="10"/>
    <n v="24.8"/>
    <n v="16"/>
    <n v="0"/>
    <n v="396.8"/>
    <n v="8"/>
    <x v="3"/>
    <n v="396.8"/>
  </r>
  <r>
    <n v="10389"/>
    <n v="55"/>
    <n v="19.2"/>
    <n v="15"/>
    <n v="0"/>
    <n v="288"/>
    <n v="6"/>
    <x v="7"/>
    <n v="288"/>
  </r>
  <r>
    <n v="10389"/>
    <n v="62"/>
    <n v="39.4"/>
    <n v="20"/>
    <n v="0"/>
    <n v="788"/>
    <n v="3"/>
    <x v="5"/>
    <n v="788"/>
  </r>
  <r>
    <n v="10389"/>
    <n v="70"/>
    <n v="12"/>
    <n v="30"/>
    <n v="0"/>
    <n v="360"/>
    <n v="1"/>
    <x v="6"/>
    <n v="360"/>
  </r>
  <r>
    <n v="10390"/>
    <n v="31"/>
    <n v="10"/>
    <n v="60"/>
    <n v="0.1"/>
    <n v="540"/>
    <n v="4"/>
    <x v="0"/>
    <n v="540"/>
  </r>
  <r>
    <n v="10390"/>
    <n v="35"/>
    <n v="14.4"/>
    <n v="40"/>
    <n v="0.1"/>
    <n v="518.4"/>
    <n v="1"/>
    <x v="6"/>
    <n v="518.4"/>
  </r>
  <r>
    <n v="10390"/>
    <n v="46"/>
    <n v="9.6"/>
    <n v="45"/>
    <n v="0"/>
    <n v="432"/>
    <n v="8"/>
    <x v="3"/>
    <n v="432"/>
  </r>
  <r>
    <n v="10390"/>
    <n v="72"/>
    <n v="27.8"/>
    <n v="24"/>
    <n v="0.1"/>
    <n v="600.48"/>
    <n v="4"/>
    <x v="0"/>
    <n v="600.48"/>
  </r>
  <r>
    <n v="10391"/>
    <n v="13"/>
    <n v="4.8"/>
    <n v="18"/>
    <n v="0"/>
    <n v="86.399999999999991"/>
    <n v="8"/>
    <x v="3"/>
    <n v="86.399999999999991"/>
  </r>
  <r>
    <n v="10392"/>
    <n v="69"/>
    <n v="28.8"/>
    <n v="50"/>
    <n v="0"/>
    <n v="1440"/>
    <n v="4"/>
    <x v="0"/>
    <n v="1440"/>
  </r>
  <r>
    <n v="10393"/>
    <n v="2"/>
    <n v="15.2"/>
    <n v="25"/>
    <n v="0.25"/>
    <n v="285"/>
    <n v="1"/>
    <x v="6"/>
    <n v="285"/>
  </r>
  <r>
    <n v="10393"/>
    <n v="14"/>
    <n v="18.600000000000001"/>
    <n v="42"/>
    <n v="0.25"/>
    <n v="585.90000000000009"/>
    <n v="7"/>
    <x v="2"/>
    <n v="585.90000000000009"/>
  </r>
  <r>
    <n v="10393"/>
    <n v="25"/>
    <n v="11.2"/>
    <n v="7"/>
    <n v="0.25"/>
    <n v="58.8"/>
    <n v="3"/>
    <x v="5"/>
    <n v="58.8"/>
  </r>
  <r>
    <n v="10393"/>
    <n v="26"/>
    <n v="24.9"/>
    <n v="70"/>
    <n v="0.25"/>
    <n v="1307.25"/>
    <n v="3"/>
    <x v="5"/>
    <n v="1307.25"/>
  </r>
  <r>
    <n v="10393"/>
    <n v="31"/>
    <n v="10"/>
    <n v="32"/>
    <n v="0"/>
    <n v="320"/>
    <n v="4"/>
    <x v="0"/>
    <n v="320"/>
  </r>
  <r>
    <n v="10394"/>
    <n v="13"/>
    <n v="4.8"/>
    <n v="10"/>
    <n v="0"/>
    <n v="48"/>
    <n v="8"/>
    <x v="3"/>
    <n v="48"/>
  </r>
  <r>
    <n v="10394"/>
    <n v="62"/>
    <n v="39.4"/>
    <n v="10"/>
    <n v="0"/>
    <n v="394"/>
    <n v="3"/>
    <x v="5"/>
    <n v="394"/>
  </r>
  <r>
    <n v="10395"/>
    <n v="46"/>
    <n v="9.6"/>
    <n v="28"/>
    <n v="0.1"/>
    <n v="241.92000000000002"/>
    <n v="8"/>
    <x v="3"/>
    <n v="241.92000000000002"/>
  </r>
  <r>
    <n v="10395"/>
    <n v="53"/>
    <n v="26.2"/>
    <n v="70"/>
    <n v="0.1"/>
    <n v="1650.6000000000001"/>
    <n v="6"/>
    <x v="7"/>
    <n v="1650.6000000000001"/>
  </r>
  <r>
    <n v="10395"/>
    <n v="69"/>
    <n v="28.8"/>
    <n v="8"/>
    <n v="0"/>
    <n v="230.4"/>
    <n v="4"/>
    <x v="0"/>
    <n v="230.4"/>
  </r>
  <r>
    <n v="10396"/>
    <n v="23"/>
    <n v="7.2"/>
    <n v="40"/>
    <n v="0"/>
    <n v="288"/>
    <n v="5"/>
    <x v="1"/>
    <n v="288"/>
  </r>
  <r>
    <n v="10396"/>
    <n v="71"/>
    <n v="17.2"/>
    <n v="60"/>
    <n v="0"/>
    <n v="1032"/>
    <n v="4"/>
    <x v="0"/>
    <n v="1032"/>
  </r>
  <r>
    <n v="10396"/>
    <n v="72"/>
    <n v="27.8"/>
    <n v="21"/>
    <n v="0"/>
    <n v="583.80000000000007"/>
    <n v="4"/>
    <x v="0"/>
    <n v="583.80000000000007"/>
  </r>
  <r>
    <n v="10397"/>
    <n v="21"/>
    <n v="8"/>
    <n v="10"/>
    <n v="0.15"/>
    <n v="68"/>
    <n v="3"/>
    <x v="5"/>
    <n v="68"/>
  </r>
  <r>
    <n v="10397"/>
    <n v="51"/>
    <n v="42.4"/>
    <n v="18"/>
    <n v="0.15"/>
    <n v="648.71999999999991"/>
    <n v="7"/>
    <x v="2"/>
    <n v="648.71999999999991"/>
  </r>
  <r>
    <n v="10398"/>
    <n v="35"/>
    <n v="14.4"/>
    <n v="30"/>
    <n v="0"/>
    <n v="432"/>
    <n v="1"/>
    <x v="6"/>
    <n v="432"/>
  </r>
  <r>
    <n v="10398"/>
    <n v="55"/>
    <n v="19.2"/>
    <n v="120"/>
    <n v="0.1"/>
    <n v="2073.6"/>
    <n v="6"/>
    <x v="7"/>
    <n v="2073.6"/>
  </r>
  <r>
    <n v="10399"/>
    <n v="68"/>
    <n v="10"/>
    <n v="60"/>
    <n v="0"/>
    <n v="600"/>
    <n v="3"/>
    <x v="5"/>
    <n v="600"/>
  </r>
  <r>
    <n v="10399"/>
    <n v="71"/>
    <n v="17.2"/>
    <n v="30"/>
    <n v="0"/>
    <n v="516"/>
    <n v="4"/>
    <x v="0"/>
    <n v="516"/>
  </r>
  <r>
    <n v="10399"/>
    <n v="76"/>
    <n v="14.4"/>
    <n v="35"/>
    <n v="0"/>
    <n v="504"/>
    <n v="1"/>
    <x v="6"/>
    <n v="504"/>
  </r>
  <r>
    <n v="10399"/>
    <n v="77"/>
    <n v="10.4"/>
    <n v="14"/>
    <n v="0"/>
    <n v="145.6"/>
    <n v="2"/>
    <x v="4"/>
    <n v="145.6"/>
  </r>
  <r>
    <n v="10400"/>
    <n v="29"/>
    <n v="99"/>
    <n v="21"/>
    <n v="0"/>
    <n v="2079"/>
    <n v="6"/>
    <x v="7"/>
    <n v="2079"/>
  </r>
  <r>
    <n v="10400"/>
    <n v="35"/>
    <n v="14.4"/>
    <n v="35"/>
    <n v="0"/>
    <n v="504"/>
    <n v="1"/>
    <x v="6"/>
    <n v="504"/>
  </r>
  <r>
    <n v="10400"/>
    <n v="49"/>
    <n v="16"/>
    <n v="30"/>
    <n v="0"/>
    <n v="480"/>
    <n v="3"/>
    <x v="5"/>
    <n v="480"/>
  </r>
  <r>
    <n v="10401"/>
    <n v="30"/>
    <n v="20.7"/>
    <n v="18"/>
    <n v="0"/>
    <n v="372.59999999999997"/>
    <n v="8"/>
    <x v="3"/>
    <n v="372.59999999999997"/>
  </r>
  <r>
    <n v="10401"/>
    <n v="56"/>
    <n v="30.4"/>
    <n v="70"/>
    <n v="0"/>
    <n v="2128"/>
    <n v="5"/>
    <x v="1"/>
    <n v="2128"/>
  </r>
  <r>
    <n v="10401"/>
    <n v="65"/>
    <n v="16.8"/>
    <n v="20"/>
    <n v="0"/>
    <n v="336"/>
    <n v="2"/>
    <x v="4"/>
    <n v="336"/>
  </r>
  <r>
    <n v="10401"/>
    <n v="71"/>
    <n v="17.2"/>
    <n v="60"/>
    <n v="0"/>
    <n v="1032"/>
    <n v="4"/>
    <x v="0"/>
    <n v="1032"/>
  </r>
  <r>
    <n v="10402"/>
    <n v="23"/>
    <n v="7.2"/>
    <n v="60"/>
    <n v="0"/>
    <n v="432"/>
    <n v="5"/>
    <x v="1"/>
    <n v="432"/>
  </r>
  <r>
    <n v="10402"/>
    <n v="63"/>
    <n v="35.1"/>
    <n v="65"/>
    <n v="0"/>
    <n v="2281.5"/>
    <n v="2"/>
    <x v="4"/>
    <n v="2281.5"/>
  </r>
  <r>
    <n v="10403"/>
    <n v="16"/>
    <n v="13.9"/>
    <n v="21"/>
    <n v="0.15"/>
    <n v="248.11500000000001"/>
    <n v="3"/>
    <x v="5"/>
    <n v="248.11500000000001"/>
  </r>
  <r>
    <n v="10403"/>
    <n v="48"/>
    <n v="10.199999999999999"/>
    <n v="70"/>
    <n v="0.15"/>
    <n v="606.9"/>
    <n v="3"/>
    <x v="5"/>
    <n v="606.9"/>
  </r>
  <r>
    <n v="10404"/>
    <n v="26"/>
    <n v="24.9"/>
    <n v="30"/>
    <n v="0.05"/>
    <n v="709.65"/>
    <n v="3"/>
    <x v="5"/>
    <n v="709.65"/>
  </r>
  <r>
    <n v="10404"/>
    <n v="42"/>
    <n v="11.2"/>
    <n v="40"/>
    <n v="0.05"/>
    <n v="425.59999999999997"/>
    <n v="5"/>
    <x v="1"/>
    <n v="425.59999999999997"/>
  </r>
  <r>
    <n v="10404"/>
    <n v="49"/>
    <n v="16"/>
    <n v="30"/>
    <n v="0.05"/>
    <n v="456"/>
    <n v="3"/>
    <x v="5"/>
    <n v="456"/>
  </r>
  <r>
    <n v="10405"/>
    <n v="3"/>
    <n v="8"/>
    <n v="50"/>
    <n v="0"/>
    <n v="400"/>
    <n v="2"/>
    <x v="4"/>
    <n v="400"/>
  </r>
  <r>
    <n v="10406"/>
    <n v="1"/>
    <n v="14.4"/>
    <n v="10"/>
    <n v="0"/>
    <n v="144"/>
    <n v="1"/>
    <x v="6"/>
    <n v="144"/>
  </r>
  <r>
    <n v="10406"/>
    <n v="21"/>
    <n v="8"/>
    <n v="30"/>
    <n v="0.1"/>
    <n v="216"/>
    <n v="3"/>
    <x v="5"/>
    <n v="216"/>
  </r>
  <r>
    <n v="10406"/>
    <n v="28"/>
    <n v="36.4"/>
    <n v="42"/>
    <n v="0.1"/>
    <n v="1375.92"/>
    <n v="7"/>
    <x v="2"/>
    <n v="1375.92"/>
  </r>
  <r>
    <n v="10406"/>
    <n v="36"/>
    <n v="15.2"/>
    <n v="5"/>
    <n v="0.1"/>
    <n v="68.400000000000006"/>
    <n v="8"/>
    <x v="3"/>
    <n v="68.400000000000006"/>
  </r>
  <r>
    <n v="10406"/>
    <n v="40"/>
    <n v="14.7"/>
    <n v="2"/>
    <n v="0.1"/>
    <n v="26.46"/>
    <n v="8"/>
    <x v="3"/>
    <n v="26.46"/>
  </r>
  <r>
    <n v="10407"/>
    <n v="11"/>
    <n v="16.8"/>
    <n v="30"/>
    <n v="0"/>
    <n v="504"/>
    <n v="4"/>
    <x v="0"/>
    <n v="504"/>
  </r>
  <r>
    <n v="10407"/>
    <n v="69"/>
    <n v="28.8"/>
    <n v="15"/>
    <n v="0"/>
    <n v="432"/>
    <n v="4"/>
    <x v="0"/>
    <n v="432"/>
  </r>
  <r>
    <n v="10407"/>
    <n v="71"/>
    <n v="17.2"/>
    <n v="15"/>
    <n v="0"/>
    <n v="258"/>
    <n v="4"/>
    <x v="0"/>
    <n v="258"/>
  </r>
  <r>
    <n v="10408"/>
    <n v="37"/>
    <n v="20.8"/>
    <n v="10"/>
    <n v="0"/>
    <n v="208"/>
    <n v="8"/>
    <x v="3"/>
    <n v="208"/>
  </r>
  <r>
    <n v="10408"/>
    <n v="54"/>
    <n v="5.9"/>
    <n v="6"/>
    <n v="0"/>
    <n v="35.400000000000006"/>
    <n v="6"/>
    <x v="7"/>
    <n v="35.400000000000006"/>
  </r>
  <r>
    <n v="10408"/>
    <n v="62"/>
    <n v="39.4"/>
    <n v="35"/>
    <n v="0"/>
    <n v="1379"/>
    <n v="3"/>
    <x v="5"/>
    <n v="1379"/>
  </r>
  <r>
    <n v="10409"/>
    <n v="14"/>
    <n v="18.600000000000001"/>
    <n v="12"/>
    <n v="0"/>
    <n v="223.20000000000002"/>
    <n v="7"/>
    <x v="2"/>
    <n v="223.20000000000002"/>
  </r>
  <r>
    <n v="10409"/>
    <n v="21"/>
    <n v="8"/>
    <n v="12"/>
    <n v="0"/>
    <n v="96"/>
    <n v="3"/>
    <x v="5"/>
    <n v="96"/>
  </r>
  <r>
    <n v="10410"/>
    <n v="33"/>
    <n v="2"/>
    <n v="49"/>
    <n v="0"/>
    <n v="98"/>
    <n v="4"/>
    <x v="0"/>
    <n v="98"/>
  </r>
  <r>
    <n v="10410"/>
    <n v="59"/>
    <n v="44"/>
    <n v="16"/>
    <n v="0"/>
    <n v="704"/>
    <n v="4"/>
    <x v="0"/>
    <n v="704"/>
  </r>
  <r>
    <n v="10411"/>
    <n v="41"/>
    <n v="7.7"/>
    <n v="25"/>
    <n v="0.2"/>
    <n v="154"/>
    <n v="8"/>
    <x v="3"/>
    <n v="154"/>
  </r>
  <r>
    <n v="10411"/>
    <n v="44"/>
    <n v="15.5"/>
    <n v="40"/>
    <n v="0.2"/>
    <n v="496"/>
    <n v="2"/>
    <x v="4"/>
    <n v="496"/>
  </r>
  <r>
    <n v="10411"/>
    <n v="59"/>
    <n v="44"/>
    <n v="9"/>
    <n v="0.2"/>
    <n v="316.8"/>
    <n v="4"/>
    <x v="0"/>
    <n v="316.8"/>
  </r>
  <r>
    <n v="10412"/>
    <n v="14"/>
    <n v="18.600000000000001"/>
    <n v="20"/>
    <n v="0.1"/>
    <n v="334.8"/>
    <n v="7"/>
    <x v="2"/>
    <n v="334.8"/>
  </r>
  <r>
    <n v="10413"/>
    <n v="1"/>
    <n v="14.4"/>
    <n v="24"/>
    <n v="0"/>
    <n v="345.6"/>
    <n v="1"/>
    <x v="6"/>
    <n v="345.6"/>
  </r>
  <r>
    <n v="10413"/>
    <n v="62"/>
    <n v="39.4"/>
    <n v="40"/>
    <n v="0"/>
    <n v="1576"/>
    <n v="3"/>
    <x v="5"/>
    <n v="1576"/>
  </r>
  <r>
    <n v="10413"/>
    <n v="76"/>
    <n v="14.4"/>
    <n v="14"/>
    <n v="0"/>
    <n v="201.6"/>
    <n v="1"/>
    <x v="6"/>
    <n v="201.6"/>
  </r>
  <r>
    <n v="10414"/>
    <n v="19"/>
    <n v="7.3"/>
    <n v="18"/>
    <n v="0.05"/>
    <n v="124.83"/>
    <n v="3"/>
    <x v="5"/>
    <n v="124.83"/>
  </r>
  <r>
    <n v="10414"/>
    <n v="33"/>
    <n v="2"/>
    <n v="50"/>
    <n v="0"/>
    <n v="100"/>
    <n v="4"/>
    <x v="0"/>
    <n v="100"/>
  </r>
  <r>
    <n v="10415"/>
    <n v="17"/>
    <n v="31.2"/>
    <n v="2"/>
    <n v="0"/>
    <n v="62.4"/>
    <n v="6"/>
    <x v="7"/>
    <n v="62.4"/>
  </r>
  <r>
    <n v="10415"/>
    <n v="33"/>
    <n v="2"/>
    <n v="20"/>
    <n v="0"/>
    <n v="40"/>
    <n v="4"/>
    <x v="0"/>
    <n v="40"/>
  </r>
  <r>
    <n v="10416"/>
    <n v="19"/>
    <n v="7.3"/>
    <n v="20"/>
    <n v="0"/>
    <n v="146"/>
    <n v="3"/>
    <x v="5"/>
    <n v="146"/>
  </r>
  <r>
    <n v="10416"/>
    <n v="53"/>
    <n v="26.2"/>
    <n v="10"/>
    <n v="0"/>
    <n v="262"/>
    <n v="6"/>
    <x v="7"/>
    <n v="262"/>
  </r>
  <r>
    <n v="10416"/>
    <n v="57"/>
    <n v="15.6"/>
    <n v="20"/>
    <n v="0"/>
    <n v="312"/>
    <n v="5"/>
    <x v="1"/>
    <n v="312"/>
  </r>
  <r>
    <n v="10417"/>
    <n v="38"/>
    <n v="210.8"/>
    <n v="50"/>
    <n v="0"/>
    <n v="10540"/>
    <n v="1"/>
    <x v="6"/>
    <n v="10540"/>
  </r>
  <r>
    <n v="10417"/>
    <n v="46"/>
    <n v="9.6"/>
    <n v="2"/>
    <n v="0.25"/>
    <n v="14.399999999999999"/>
    <n v="8"/>
    <x v="3"/>
    <n v="14.399999999999999"/>
  </r>
  <r>
    <n v="10417"/>
    <n v="68"/>
    <n v="10"/>
    <n v="36"/>
    <n v="0.25"/>
    <n v="270"/>
    <n v="3"/>
    <x v="5"/>
    <n v="270"/>
  </r>
  <r>
    <n v="10417"/>
    <n v="77"/>
    <n v="10.4"/>
    <n v="35"/>
    <n v="0"/>
    <n v="364"/>
    <n v="2"/>
    <x v="4"/>
    <n v="364"/>
  </r>
  <r>
    <n v="10418"/>
    <n v="2"/>
    <n v="15.2"/>
    <n v="60"/>
    <n v="0"/>
    <n v="912"/>
    <n v="1"/>
    <x v="6"/>
    <n v="912"/>
  </r>
  <r>
    <n v="10418"/>
    <n v="47"/>
    <n v="7.6"/>
    <n v="55"/>
    <n v="0"/>
    <n v="418"/>
    <n v="3"/>
    <x v="5"/>
    <n v="418"/>
  </r>
  <r>
    <n v="10418"/>
    <n v="61"/>
    <n v="22.8"/>
    <n v="16"/>
    <n v="0"/>
    <n v="364.8"/>
    <n v="2"/>
    <x v="4"/>
    <n v="364.8"/>
  </r>
  <r>
    <n v="10418"/>
    <n v="74"/>
    <n v="8"/>
    <n v="15"/>
    <n v="0"/>
    <n v="120"/>
    <n v="7"/>
    <x v="2"/>
    <n v="120"/>
  </r>
  <r>
    <n v="10419"/>
    <n v="60"/>
    <n v="27.2"/>
    <n v="60"/>
    <n v="0.05"/>
    <n v="1550.3999999999999"/>
    <n v="4"/>
    <x v="0"/>
    <n v="1550.3999999999999"/>
  </r>
  <r>
    <n v="10419"/>
    <n v="69"/>
    <n v="28.8"/>
    <n v="20"/>
    <n v="0.05"/>
    <n v="547.19999999999993"/>
    <n v="4"/>
    <x v="0"/>
    <n v="547.19999999999993"/>
  </r>
  <r>
    <n v="10420"/>
    <n v="9"/>
    <n v="77.599999999999994"/>
    <n v="20"/>
    <n v="0.1"/>
    <n v="1396.8"/>
    <n v="6"/>
    <x v="7"/>
    <n v="1396.8"/>
  </r>
  <r>
    <n v="10420"/>
    <n v="13"/>
    <n v="4.8"/>
    <n v="2"/>
    <n v="0.1"/>
    <n v="8.64"/>
    <n v="8"/>
    <x v="3"/>
    <n v="8.64"/>
  </r>
  <r>
    <n v="10420"/>
    <n v="70"/>
    <n v="12"/>
    <n v="8"/>
    <n v="0.1"/>
    <n v="86.4"/>
    <n v="1"/>
    <x v="6"/>
    <n v="86.4"/>
  </r>
  <r>
    <n v="10420"/>
    <n v="73"/>
    <n v="12"/>
    <n v="20"/>
    <n v="0.1"/>
    <n v="216"/>
    <n v="8"/>
    <x v="3"/>
    <n v="216"/>
  </r>
  <r>
    <n v="10421"/>
    <n v="19"/>
    <n v="7.3"/>
    <n v="4"/>
    <n v="0.15"/>
    <n v="24.82"/>
    <n v="3"/>
    <x v="5"/>
    <n v="24.82"/>
  </r>
  <r>
    <n v="10421"/>
    <n v="26"/>
    <n v="24.9"/>
    <n v="30"/>
    <n v="0"/>
    <n v="747"/>
    <n v="3"/>
    <x v="5"/>
    <n v="747"/>
  </r>
  <r>
    <n v="10421"/>
    <n v="53"/>
    <n v="26.2"/>
    <n v="15"/>
    <n v="0.15"/>
    <n v="334.05"/>
    <n v="6"/>
    <x v="7"/>
    <n v="334.05"/>
  </r>
  <r>
    <n v="10421"/>
    <n v="77"/>
    <n v="10.4"/>
    <n v="10"/>
    <n v="0.15"/>
    <n v="88.399999999999991"/>
    <n v="2"/>
    <x v="4"/>
    <n v="88.399999999999991"/>
  </r>
  <r>
    <n v="10422"/>
    <n v="26"/>
    <n v="24.9"/>
    <n v="2"/>
    <n v="0"/>
    <n v="49.8"/>
    <n v="3"/>
    <x v="5"/>
    <n v="49.8"/>
  </r>
  <r>
    <n v="10423"/>
    <n v="31"/>
    <n v="10"/>
    <n v="14"/>
    <n v="0"/>
    <n v="140"/>
    <n v="4"/>
    <x v="0"/>
    <n v="140"/>
  </r>
  <r>
    <n v="10423"/>
    <n v="59"/>
    <n v="44"/>
    <n v="20"/>
    <n v="0"/>
    <n v="880"/>
    <n v="4"/>
    <x v="0"/>
    <n v="880"/>
  </r>
  <r>
    <n v="10424"/>
    <n v="35"/>
    <n v="14.4"/>
    <n v="60"/>
    <n v="0.2"/>
    <n v="691.2"/>
    <n v="1"/>
    <x v="6"/>
    <n v="691.2"/>
  </r>
  <r>
    <n v="10424"/>
    <n v="38"/>
    <n v="210.8"/>
    <n v="49"/>
    <n v="0.2"/>
    <n v="8263.36"/>
    <n v="1"/>
    <x v="6"/>
    <n v="8263.36"/>
  </r>
  <r>
    <n v="10424"/>
    <n v="68"/>
    <n v="10"/>
    <n v="30"/>
    <n v="0.2"/>
    <n v="240"/>
    <n v="3"/>
    <x v="5"/>
    <n v="240"/>
  </r>
  <r>
    <n v="10425"/>
    <n v="55"/>
    <n v="19.2"/>
    <n v="10"/>
    <n v="0.25"/>
    <n v="144"/>
    <n v="6"/>
    <x v="7"/>
    <n v="144"/>
  </r>
  <r>
    <n v="10425"/>
    <n v="76"/>
    <n v="14.4"/>
    <n v="20"/>
    <n v="0.25"/>
    <n v="216"/>
    <n v="1"/>
    <x v="6"/>
    <n v="216"/>
  </r>
  <r>
    <n v="10426"/>
    <n v="56"/>
    <n v="30.4"/>
    <n v="5"/>
    <n v="0"/>
    <n v="152"/>
    <n v="5"/>
    <x v="1"/>
    <n v="152"/>
  </r>
  <r>
    <n v="10426"/>
    <n v="64"/>
    <n v="26.6"/>
    <n v="7"/>
    <n v="0"/>
    <n v="186.20000000000002"/>
    <n v="5"/>
    <x v="1"/>
    <n v="186.20000000000002"/>
  </r>
  <r>
    <n v="10427"/>
    <n v="14"/>
    <n v="18.600000000000001"/>
    <n v="35"/>
    <n v="0"/>
    <n v="651"/>
    <n v="7"/>
    <x v="2"/>
    <n v="651"/>
  </r>
  <r>
    <n v="10428"/>
    <n v="46"/>
    <n v="9.6"/>
    <n v="20"/>
    <n v="0"/>
    <n v="192"/>
    <n v="8"/>
    <x v="3"/>
    <n v="192"/>
  </r>
  <r>
    <n v="10429"/>
    <n v="50"/>
    <n v="13"/>
    <n v="40"/>
    <n v="0"/>
    <n v="520"/>
    <n v="3"/>
    <x v="5"/>
    <n v="520"/>
  </r>
  <r>
    <n v="10429"/>
    <n v="63"/>
    <n v="35.1"/>
    <n v="35"/>
    <n v="0.25"/>
    <n v="921.375"/>
    <n v="2"/>
    <x v="4"/>
    <n v="921.375"/>
  </r>
  <r>
    <n v="10430"/>
    <n v="17"/>
    <n v="31.2"/>
    <n v="45"/>
    <n v="0.2"/>
    <n v="1123.2"/>
    <n v="6"/>
    <x v="7"/>
    <n v="1123.2"/>
  </r>
  <r>
    <n v="10430"/>
    <n v="21"/>
    <n v="8"/>
    <n v="50"/>
    <n v="0"/>
    <n v="400"/>
    <n v="3"/>
    <x v="5"/>
    <n v="400"/>
  </r>
  <r>
    <n v="10430"/>
    <n v="56"/>
    <n v="30.4"/>
    <n v="30"/>
    <n v="0"/>
    <n v="912"/>
    <n v="5"/>
    <x v="1"/>
    <n v="912"/>
  </r>
  <r>
    <n v="10430"/>
    <n v="59"/>
    <n v="44"/>
    <n v="70"/>
    <n v="0.2"/>
    <n v="2464"/>
    <n v="4"/>
    <x v="0"/>
    <n v="2464"/>
  </r>
  <r>
    <n v="10431"/>
    <n v="17"/>
    <n v="31.2"/>
    <n v="50"/>
    <n v="0.25"/>
    <n v="1170"/>
    <n v="6"/>
    <x v="7"/>
    <n v="1170"/>
  </r>
  <r>
    <n v="10431"/>
    <n v="40"/>
    <n v="14.7"/>
    <n v="50"/>
    <n v="0.25"/>
    <n v="551.25"/>
    <n v="8"/>
    <x v="3"/>
    <n v="551.25"/>
  </r>
  <r>
    <n v="10431"/>
    <n v="47"/>
    <n v="7.6"/>
    <n v="30"/>
    <n v="0.25"/>
    <n v="171"/>
    <n v="3"/>
    <x v="5"/>
    <n v="171"/>
  </r>
  <r>
    <n v="10432"/>
    <n v="26"/>
    <n v="24.9"/>
    <n v="10"/>
    <n v="0"/>
    <n v="249"/>
    <n v="3"/>
    <x v="5"/>
    <n v="249"/>
  </r>
  <r>
    <n v="10432"/>
    <n v="54"/>
    <n v="5.9"/>
    <n v="40"/>
    <n v="0"/>
    <n v="236"/>
    <n v="6"/>
    <x v="7"/>
    <n v="236"/>
  </r>
  <r>
    <n v="10433"/>
    <n v="56"/>
    <n v="30.4"/>
    <n v="28"/>
    <n v="0"/>
    <n v="851.19999999999993"/>
    <n v="5"/>
    <x v="1"/>
    <n v="851.19999999999993"/>
  </r>
  <r>
    <n v="10434"/>
    <n v="11"/>
    <n v="16.8"/>
    <n v="6"/>
    <n v="0"/>
    <n v="100.80000000000001"/>
    <n v="4"/>
    <x v="0"/>
    <n v="100.80000000000001"/>
  </r>
  <r>
    <n v="10434"/>
    <n v="76"/>
    <n v="14.4"/>
    <n v="18"/>
    <n v="0.15"/>
    <n v="220.32"/>
    <n v="1"/>
    <x v="6"/>
    <n v="220.32"/>
  </r>
  <r>
    <n v="10435"/>
    <n v="2"/>
    <n v="15.2"/>
    <n v="10"/>
    <n v="0"/>
    <n v="152"/>
    <n v="1"/>
    <x v="6"/>
    <n v="152"/>
  </r>
  <r>
    <n v="10435"/>
    <n v="22"/>
    <n v="16.8"/>
    <n v="12"/>
    <n v="0"/>
    <n v="201.60000000000002"/>
    <n v="5"/>
    <x v="1"/>
    <n v="201.60000000000002"/>
  </r>
  <r>
    <n v="10435"/>
    <n v="72"/>
    <n v="27.8"/>
    <n v="10"/>
    <n v="0"/>
    <n v="278"/>
    <n v="4"/>
    <x v="0"/>
    <n v="278"/>
  </r>
  <r>
    <n v="10436"/>
    <n v="46"/>
    <n v="9.6"/>
    <n v="5"/>
    <n v="0"/>
    <n v="48"/>
    <n v="8"/>
    <x v="3"/>
    <n v="48"/>
  </r>
  <r>
    <n v="10436"/>
    <n v="56"/>
    <n v="30.4"/>
    <n v="40"/>
    <n v="0.1"/>
    <n v="1094.4000000000001"/>
    <n v="5"/>
    <x v="1"/>
    <n v="1094.4000000000001"/>
  </r>
  <r>
    <n v="10436"/>
    <n v="64"/>
    <n v="26.6"/>
    <n v="30"/>
    <n v="0.1"/>
    <n v="718.2"/>
    <n v="5"/>
    <x v="1"/>
    <n v="718.2"/>
  </r>
  <r>
    <n v="10436"/>
    <n v="75"/>
    <n v="6.2"/>
    <n v="24"/>
    <n v="0.1"/>
    <n v="133.92000000000002"/>
    <n v="1"/>
    <x v="6"/>
    <n v="133.92000000000002"/>
  </r>
  <r>
    <n v="10437"/>
    <n v="53"/>
    <n v="26.2"/>
    <n v="15"/>
    <n v="0"/>
    <n v="393"/>
    <n v="6"/>
    <x v="7"/>
    <n v="393"/>
  </r>
  <r>
    <n v="10438"/>
    <n v="19"/>
    <n v="7.3"/>
    <n v="15"/>
    <n v="0.2"/>
    <n v="87.600000000000009"/>
    <n v="3"/>
    <x v="5"/>
    <n v="87.600000000000009"/>
  </r>
  <r>
    <n v="10438"/>
    <n v="34"/>
    <n v="11.2"/>
    <n v="20"/>
    <n v="0.2"/>
    <n v="179.20000000000002"/>
    <n v="1"/>
    <x v="6"/>
    <n v="179.20000000000002"/>
  </r>
  <r>
    <n v="10438"/>
    <n v="57"/>
    <n v="15.6"/>
    <n v="15"/>
    <n v="0.2"/>
    <n v="187.20000000000002"/>
    <n v="5"/>
    <x v="1"/>
    <n v="187.20000000000002"/>
  </r>
  <r>
    <n v="10439"/>
    <n v="12"/>
    <n v="30.4"/>
    <n v="15"/>
    <n v="0"/>
    <n v="456"/>
    <n v="4"/>
    <x v="0"/>
    <n v="456"/>
  </r>
  <r>
    <n v="10439"/>
    <n v="16"/>
    <n v="13.9"/>
    <n v="16"/>
    <n v="0"/>
    <n v="222.4"/>
    <n v="3"/>
    <x v="5"/>
    <n v="222.4"/>
  </r>
  <r>
    <n v="10439"/>
    <n v="64"/>
    <n v="26.6"/>
    <n v="6"/>
    <n v="0"/>
    <n v="159.60000000000002"/>
    <n v="5"/>
    <x v="1"/>
    <n v="159.60000000000002"/>
  </r>
  <r>
    <n v="10439"/>
    <n v="74"/>
    <n v="8"/>
    <n v="30"/>
    <n v="0"/>
    <n v="240"/>
    <n v="7"/>
    <x v="2"/>
    <n v="240"/>
  </r>
  <r>
    <n v="10440"/>
    <n v="2"/>
    <n v="15.2"/>
    <n v="45"/>
    <n v="0.15"/>
    <n v="581.4"/>
    <n v="1"/>
    <x v="6"/>
    <n v="581.4"/>
  </r>
  <r>
    <n v="10440"/>
    <n v="16"/>
    <n v="13.9"/>
    <n v="49"/>
    <n v="0.15"/>
    <n v="578.93500000000006"/>
    <n v="3"/>
    <x v="5"/>
    <n v="578.93500000000006"/>
  </r>
  <r>
    <n v="10440"/>
    <n v="29"/>
    <n v="99"/>
    <n v="24"/>
    <n v="0.15"/>
    <n v="2019.6"/>
    <n v="6"/>
    <x v="7"/>
    <n v="2019.6"/>
  </r>
  <r>
    <n v="10440"/>
    <n v="61"/>
    <n v="22.8"/>
    <n v="90"/>
    <n v="0.15"/>
    <n v="1744.2"/>
    <n v="2"/>
    <x v="4"/>
    <n v="1744.2"/>
  </r>
  <r>
    <n v="10441"/>
    <n v="27"/>
    <n v="35.1"/>
    <n v="50"/>
    <n v="0"/>
    <n v="1755"/>
    <n v="3"/>
    <x v="5"/>
    <n v="1755"/>
  </r>
  <r>
    <n v="10442"/>
    <n v="11"/>
    <n v="16.8"/>
    <n v="30"/>
    <n v="0"/>
    <n v="504"/>
    <n v="4"/>
    <x v="0"/>
    <n v="504"/>
  </r>
  <r>
    <n v="10442"/>
    <n v="54"/>
    <n v="5.9"/>
    <n v="80"/>
    <n v="0"/>
    <n v="472"/>
    <n v="6"/>
    <x v="7"/>
    <n v="472"/>
  </r>
  <r>
    <n v="10442"/>
    <n v="66"/>
    <n v="13.6"/>
    <n v="60"/>
    <n v="0"/>
    <n v="816"/>
    <n v="2"/>
    <x v="4"/>
    <n v="816"/>
  </r>
  <r>
    <n v="10443"/>
    <n v="11"/>
    <n v="16.8"/>
    <n v="6"/>
    <n v="0.2"/>
    <n v="80.640000000000015"/>
    <n v="4"/>
    <x v="0"/>
    <n v="80.640000000000015"/>
  </r>
  <r>
    <n v="10443"/>
    <n v="28"/>
    <n v="36.4"/>
    <n v="12"/>
    <n v="0"/>
    <n v="436.79999999999995"/>
    <n v="7"/>
    <x v="2"/>
    <n v="436.79999999999995"/>
  </r>
  <r>
    <n v="10444"/>
    <n v="17"/>
    <n v="31.2"/>
    <n v="10"/>
    <n v="0"/>
    <n v="312"/>
    <n v="6"/>
    <x v="7"/>
    <n v="312"/>
  </r>
  <r>
    <n v="10444"/>
    <n v="26"/>
    <n v="24.9"/>
    <n v="15"/>
    <n v="0"/>
    <n v="373.5"/>
    <n v="3"/>
    <x v="5"/>
    <n v="373.5"/>
  </r>
  <r>
    <n v="10444"/>
    <n v="35"/>
    <n v="14.4"/>
    <n v="8"/>
    <n v="0"/>
    <n v="115.2"/>
    <n v="1"/>
    <x v="6"/>
    <n v="115.2"/>
  </r>
  <r>
    <n v="10444"/>
    <n v="41"/>
    <n v="7.7"/>
    <n v="30"/>
    <n v="0"/>
    <n v="231"/>
    <n v="8"/>
    <x v="3"/>
    <n v="231"/>
  </r>
  <r>
    <n v="10445"/>
    <n v="39"/>
    <n v="14.4"/>
    <n v="6"/>
    <n v="0"/>
    <n v="86.4"/>
    <n v="1"/>
    <x v="6"/>
    <n v="86.4"/>
  </r>
  <r>
    <n v="10445"/>
    <n v="54"/>
    <n v="5.9"/>
    <n v="15"/>
    <n v="0"/>
    <n v="88.5"/>
    <n v="6"/>
    <x v="7"/>
    <n v="88.5"/>
  </r>
  <r>
    <n v="10446"/>
    <n v="19"/>
    <n v="7.3"/>
    <n v="12"/>
    <n v="0.1"/>
    <n v="78.84"/>
    <n v="3"/>
    <x v="5"/>
    <n v="78.84"/>
  </r>
  <r>
    <n v="10446"/>
    <n v="24"/>
    <n v="3.6"/>
    <n v="20"/>
    <n v="0.1"/>
    <n v="64.8"/>
    <n v="1"/>
    <x v="6"/>
    <n v="64.8"/>
  </r>
  <r>
    <n v="10446"/>
    <n v="31"/>
    <n v="10"/>
    <n v="3"/>
    <n v="0.1"/>
    <n v="27"/>
    <n v="4"/>
    <x v="0"/>
    <n v="27"/>
  </r>
  <r>
    <n v="10446"/>
    <n v="52"/>
    <n v="5.6"/>
    <n v="15"/>
    <n v="0.1"/>
    <n v="75.600000000000009"/>
    <n v="5"/>
    <x v="1"/>
    <n v="75.600000000000009"/>
  </r>
  <r>
    <n v="10447"/>
    <n v="19"/>
    <n v="7.3"/>
    <n v="40"/>
    <n v="0"/>
    <n v="292"/>
    <n v="3"/>
    <x v="5"/>
    <n v="292"/>
  </r>
  <r>
    <n v="10447"/>
    <n v="65"/>
    <n v="16.8"/>
    <n v="35"/>
    <n v="0"/>
    <n v="588"/>
    <n v="2"/>
    <x v="4"/>
    <n v="588"/>
  </r>
  <r>
    <n v="10447"/>
    <n v="71"/>
    <n v="17.2"/>
    <n v="2"/>
    <n v="0"/>
    <n v="34.4"/>
    <n v="4"/>
    <x v="0"/>
    <n v="34.4"/>
  </r>
  <r>
    <n v="10448"/>
    <n v="26"/>
    <n v="24.9"/>
    <n v="6"/>
    <n v="0"/>
    <n v="149.39999999999998"/>
    <n v="3"/>
    <x v="5"/>
    <n v="149.39999999999998"/>
  </r>
  <r>
    <n v="10448"/>
    <n v="40"/>
    <n v="14.7"/>
    <n v="20"/>
    <n v="0"/>
    <n v="294"/>
    <n v="8"/>
    <x v="3"/>
    <n v="294"/>
  </r>
  <r>
    <n v="10449"/>
    <n v="10"/>
    <n v="24.8"/>
    <n v="14"/>
    <n v="0"/>
    <n v="347.2"/>
    <n v="8"/>
    <x v="3"/>
    <n v="347.2"/>
  </r>
  <r>
    <n v="10449"/>
    <n v="52"/>
    <n v="5.6"/>
    <n v="20"/>
    <n v="0"/>
    <n v="112"/>
    <n v="5"/>
    <x v="1"/>
    <n v="112"/>
  </r>
  <r>
    <n v="10449"/>
    <n v="62"/>
    <n v="39.4"/>
    <n v="35"/>
    <n v="0"/>
    <n v="1379"/>
    <n v="3"/>
    <x v="5"/>
    <n v="1379"/>
  </r>
  <r>
    <n v="10450"/>
    <n v="10"/>
    <n v="24.8"/>
    <n v="20"/>
    <n v="0.2"/>
    <n v="396.8"/>
    <n v="8"/>
    <x v="3"/>
    <n v="396.8"/>
  </r>
  <r>
    <n v="10450"/>
    <n v="54"/>
    <n v="5.9"/>
    <n v="6"/>
    <n v="0.2"/>
    <n v="28.320000000000007"/>
    <n v="6"/>
    <x v="7"/>
    <n v="28.320000000000007"/>
  </r>
  <r>
    <n v="10451"/>
    <n v="55"/>
    <n v="19.2"/>
    <n v="120"/>
    <n v="0.1"/>
    <n v="2073.6"/>
    <n v="6"/>
    <x v="7"/>
    <n v="2073.6"/>
  </r>
  <r>
    <n v="10451"/>
    <n v="64"/>
    <n v="26.6"/>
    <n v="35"/>
    <n v="0.1"/>
    <n v="837.9"/>
    <n v="5"/>
    <x v="1"/>
    <n v="837.9"/>
  </r>
  <r>
    <n v="10451"/>
    <n v="65"/>
    <n v="16.8"/>
    <n v="28"/>
    <n v="0.1"/>
    <n v="423.36"/>
    <n v="2"/>
    <x v="4"/>
    <n v="423.36"/>
  </r>
  <r>
    <n v="10451"/>
    <n v="77"/>
    <n v="10.4"/>
    <n v="55"/>
    <n v="0.1"/>
    <n v="514.80000000000007"/>
    <n v="2"/>
    <x v="4"/>
    <n v="514.80000000000007"/>
  </r>
  <r>
    <n v="10452"/>
    <n v="28"/>
    <n v="36.4"/>
    <n v="15"/>
    <n v="0"/>
    <n v="546"/>
    <n v="7"/>
    <x v="2"/>
    <n v="546"/>
  </r>
  <r>
    <n v="10452"/>
    <n v="44"/>
    <n v="15.5"/>
    <n v="100"/>
    <n v="0.05"/>
    <n v="1472.5"/>
    <n v="2"/>
    <x v="4"/>
    <n v="1472.5"/>
  </r>
  <r>
    <n v="10453"/>
    <n v="48"/>
    <n v="10.199999999999999"/>
    <n v="15"/>
    <n v="0.1"/>
    <n v="137.70000000000002"/>
    <n v="3"/>
    <x v="5"/>
    <n v="137.70000000000002"/>
  </r>
  <r>
    <n v="10453"/>
    <n v="70"/>
    <n v="12"/>
    <n v="25"/>
    <n v="0.1"/>
    <n v="270"/>
    <n v="1"/>
    <x v="6"/>
    <n v="270"/>
  </r>
  <r>
    <n v="10454"/>
    <n v="16"/>
    <n v="13.9"/>
    <n v="20"/>
    <n v="0.2"/>
    <n v="222.4"/>
    <n v="3"/>
    <x v="5"/>
    <n v="222.4"/>
  </r>
  <r>
    <n v="10454"/>
    <n v="33"/>
    <n v="2"/>
    <n v="20"/>
    <n v="0.2"/>
    <n v="32"/>
    <n v="4"/>
    <x v="0"/>
    <n v="32"/>
  </r>
  <r>
    <n v="10454"/>
    <n v="46"/>
    <n v="9.6"/>
    <n v="10"/>
    <n v="0.2"/>
    <n v="76.800000000000011"/>
    <n v="8"/>
    <x v="3"/>
    <n v="76.800000000000011"/>
  </r>
  <r>
    <n v="10455"/>
    <n v="39"/>
    <n v="14.4"/>
    <n v="20"/>
    <n v="0"/>
    <n v="288"/>
    <n v="1"/>
    <x v="6"/>
    <n v="288"/>
  </r>
  <r>
    <n v="10455"/>
    <n v="53"/>
    <n v="26.2"/>
    <n v="50"/>
    <n v="0"/>
    <n v="1310"/>
    <n v="6"/>
    <x v="7"/>
    <n v="1310"/>
  </r>
  <r>
    <n v="10455"/>
    <n v="61"/>
    <n v="22.8"/>
    <n v="25"/>
    <n v="0"/>
    <n v="570"/>
    <n v="2"/>
    <x v="4"/>
    <n v="570"/>
  </r>
  <r>
    <n v="10455"/>
    <n v="71"/>
    <n v="17.2"/>
    <n v="30"/>
    <n v="0"/>
    <n v="516"/>
    <n v="4"/>
    <x v="0"/>
    <n v="516"/>
  </r>
  <r>
    <n v="10456"/>
    <n v="21"/>
    <n v="8"/>
    <n v="40"/>
    <n v="0.15"/>
    <n v="272"/>
    <n v="3"/>
    <x v="5"/>
    <n v="272"/>
  </r>
  <r>
    <n v="10456"/>
    <n v="49"/>
    <n v="16"/>
    <n v="21"/>
    <n v="0.15"/>
    <n v="285.59999999999997"/>
    <n v="3"/>
    <x v="5"/>
    <n v="285.59999999999997"/>
  </r>
  <r>
    <n v="10457"/>
    <n v="59"/>
    <n v="44"/>
    <n v="36"/>
    <n v="0"/>
    <n v="1584"/>
    <n v="4"/>
    <x v="0"/>
    <n v="1584"/>
  </r>
  <r>
    <n v="10458"/>
    <n v="26"/>
    <n v="24.9"/>
    <n v="30"/>
    <n v="0"/>
    <n v="747"/>
    <n v="3"/>
    <x v="5"/>
    <n v="747"/>
  </r>
  <r>
    <n v="10458"/>
    <n v="28"/>
    <n v="36.4"/>
    <n v="30"/>
    <n v="0"/>
    <n v="1092"/>
    <n v="7"/>
    <x v="2"/>
    <n v="1092"/>
  </r>
  <r>
    <n v="10458"/>
    <n v="43"/>
    <n v="36.799999999999997"/>
    <n v="20"/>
    <n v="0"/>
    <n v="736"/>
    <n v="1"/>
    <x v="6"/>
    <n v="736"/>
  </r>
  <r>
    <n v="10458"/>
    <n v="56"/>
    <n v="30.4"/>
    <n v="15"/>
    <n v="0"/>
    <n v="456"/>
    <n v="5"/>
    <x v="1"/>
    <n v="456"/>
  </r>
  <r>
    <n v="10458"/>
    <n v="71"/>
    <n v="17.2"/>
    <n v="50"/>
    <n v="0"/>
    <n v="860"/>
    <n v="4"/>
    <x v="0"/>
    <n v="860"/>
  </r>
  <r>
    <n v="10459"/>
    <n v="7"/>
    <n v="24"/>
    <n v="16"/>
    <n v="0.05"/>
    <n v="364.79999999999995"/>
    <n v="7"/>
    <x v="2"/>
    <n v="364.79999999999995"/>
  </r>
  <r>
    <n v="10459"/>
    <n v="46"/>
    <n v="9.6"/>
    <n v="20"/>
    <n v="0.05"/>
    <n v="182.39999999999998"/>
    <n v="8"/>
    <x v="3"/>
    <n v="182.39999999999998"/>
  </r>
  <r>
    <n v="10459"/>
    <n v="72"/>
    <n v="27.8"/>
    <n v="40"/>
    <n v="0"/>
    <n v="1112"/>
    <n v="4"/>
    <x v="0"/>
    <n v="1112"/>
  </r>
  <r>
    <n v="10460"/>
    <n v="68"/>
    <n v="10"/>
    <n v="21"/>
    <n v="0.25"/>
    <n v="157.5"/>
    <n v="3"/>
    <x v="5"/>
    <n v="157.5"/>
  </r>
  <r>
    <n v="10460"/>
    <n v="75"/>
    <n v="6.2"/>
    <n v="4"/>
    <n v="0.25"/>
    <n v="18.600000000000001"/>
    <n v="1"/>
    <x v="6"/>
    <n v="18.600000000000001"/>
  </r>
  <r>
    <n v="10461"/>
    <n v="21"/>
    <n v="8"/>
    <n v="40"/>
    <n v="0.25"/>
    <n v="240"/>
    <n v="3"/>
    <x v="5"/>
    <n v="240"/>
  </r>
  <r>
    <n v="10461"/>
    <n v="30"/>
    <n v="20.7"/>
    <n v="28"/>
    <n v="0.25"/>
    <n v="434.70000000000005"/>
    <n v="8"/>
    <x v="3"/>
    <n v="434.70000000000005"/>
  </r>
  <r>
    <n v="10461"/>
    <n v="55"/>
    <n v="19.2"/>
    <n v="60"/>
    <n v="0.25"/>
    <n v="864"/>
    <n v="6"/>
    <x v="7"/>
    <n v="864"/>
  </r>
  <r>
    <n v="10462"/>
    <n v="13"/>
    <n v="4.8"/>
    <n v="1"/>
    <n v="0"/>
    <n v="4.8"/>
    <n v="8"/>
    <x v="3"/>
    <n v="4.8"/>
  </r>
  <r>
    <n v="10462"/>
    <n v="23"/>
    <n v="7.2"/>
    <n v="21"/>
    <n v="0"/>
    <n v="151.20000000000002"/>
    <n v="5"/>
    <x v="1"/>
    <n v="151.20000000000002"/>
  </r>
  <r>
    <n v="10463"/>
    <n v="19"/>
    <n v="7.3"/>
    <n v="21"/>
    <n v="0"/>
    <n v="153.29999999999998"/>
    <n v="3"/>
    <x v="5"/>
    <n v="153.29999999999998"/>
  </r>
  <r>
    <n v="10463"/>
    <n v="42"/>
    <n v="11.2"/>
    <n v="50"/>
    <n v="0"/>
    <n v="560"/>
    <n v="5"/>
    <x v="1"/>
    <n v="560"/>
  </r>
  <r>
    <n v="10464"/>
    <n v="4"/>
    <n v="17.600000000000001"/>
    <n v="16"/>
    <n v="0.2"/>
    <n v="225.28000000000003"/>
    <n v="2"/>
    <x v="4"/>
    <n v="225.28000000000003"/>
  </r>
  <r>
    <n v="10464"/>
    <n v="43"/>
    <n v="36.799999999999997"/>
    <n v="3"/>
    <n v="0"/>
    <n v="110.39999999999999"/>
    <n v="1"/>
    <x v="6"/>
    <n v="110.39999999999999"/>
  </r>
  <r>
    <n v="10464"/>
    <n v="56"/>
    <n v="30.4"/>
    <n v="30"/>
    <n v="0.2"/>
    <n v="729.6"/>
    <n v="5"/>
    <x v="1"/>
    <n v="729.6"/>
  </r>
  <r>
    <n v="10464"/>
    <n v="60"/>
    <n v="27.2"/>
    <n v="20"/>
    <n v="0"/>
    <n v="544"/>
    <n v="4"/>
    <x v="0"/>
    <n v="544"/>
  </r>
  <r>
    <n v="10465"/>
    <n v="24"/>
    <n v="3.6"/>
    <n v="25"/>
    <n v="0"/>
    <n v="90"/>
    <n v="1"/>
    <x v="6"/>
    <n v="90"/>
  </r>
  <r>
    <n v="10465"/>
    <n v="29"/>
    <n v="99"/>
    <n v="18"/>
    <n v="0.1"/>
    <n v="1603.8"/>
    <n v="6"/>
    <x v="7"/>
    <n v="1603.8"/>
  </r>
  <r>
    <n v="10465"/>
    <n v="40"/>
    <n v="14.7"/>
    <n v="20"/>
    <n v="0"/>
    <n v="294"/>
    <n v="8"/>
    <x v="3"/>
    <n v="294"/>
  </r>
  <r>
    <n v="10465"/>
    <n v="45"/>
    <n v="7.6"/>
    <n v="30"/>
    <n v="0.1"/>
    <n v="205.20000000000002"/>
    <n v="8"/>
    <x v="3"/>
    <n v="205.20000000000002"/>
  </r>
  <r>
    <n v="10465"/>
    <n v="50"/>
    <n v="13"/>
    <n v="25"/>
    <n v="0"/>
    <n v="325"/>
    <n v="3"/>
    <x v="5"/>
    <n v="325"/>
  </r>
  <r>
    <n v="10466"/>
    <n v="11"/>
    <n v="16.8"/>
    <n v="10"/>
    <n v="0"/>
    <n v="168"/>
    <n v="4"/>
    <x v="0"/>
    <n v="168"/>
  </r>
  <r>
    <n v="10466"/>
    <n v="46"/>
    <n v="9.6"/>
    <n v="5"/>
    <n v="0"/>
    <n v="48"/>
    <n v="8"/>
    <x v="3"/>
    <n v="48"/>
  </r>
  <r>
    <n v="10467"/>
    <n v="24"/>
    <n v="3.6"/>
    <n v="28"/>
    <n v="0"/>
    <n v="100.8"/>
    <n v="1"/>
    <x v="6"/>
    <n v="100.8"/>
  </r>
  <r>
    <n v="10467"/>
    <n v="25"/>
    <n v="11.2"/>
    <n v="12"/>
    <n v="0"/>
    <n v="134.39999999999998"/>
    <n v="3"/>
    <x v="5"/>
    <n v="134.39999999999998"/>
  </r>
  <r>
    <n v="10468"/>
    <n v="30"/>
    <n v="20.7"/>
    <n v="8"/>
    <n v="0"/>
    <n v="165.6"/>
    <n v="8"/>
    <x v="3"/>
    <n v="165.6"/>
  </r>
  <r>
    <n v="10468"/>
    <n v="43"/>
    <n v="36.799999999999997"/>
    <n v="15"/>
    <n v="0"/>
    <n v="552"/>
    <n v="1"/>
    <x v="6"/>
    <n v="552"/>
  </r>
  <r>
    <n v="10469"/>
    <n v="2"/>
    <n v="15.2"/>
    <n v="40"/>
    <n v="0.15"/>
    <n v="516.79999999999995"/>
    <n v="1"/>
    <x v="6"/>
    <n v="516.79999999999995"/>
  </r>
  <r>
    <n v="10469"/>
    <n v="16"/>
    <n v="13.9"/>
    <n v="35"/>
    <n v="0.15"/>
    <n v="413.52499999999998"/>
    <n v="3"/>
    <x v="5"/>
    <n v="413.52499999999998"/>
  </r>
  <r>
    <n v="10469"/>
    <n v="44"/>
    <n v="15.5"/>
    <n v="2"/>
    <n v="0.15"/>
    <n v="26.349999999999998"/>
    <n v="2"/>
    <x v="4"/>
    <n v="26.349999999999998"/>
  </r>
  <r>
    <n v="10470"/>
    <n v="18"/>
    <n v="50"/>
    <n v="30"/>
    <n v="0"/>
    <n v="1500"/>
    <n v="8"/>
    <x v="3"/>
    <n v="1500"/>
  </r>
  <r>
    <n v="10470"/>
    <n v="23"/>
    <n v="7.2"/>
    <n v="15"/>
    <n v="0"/>
    <n v="108"/>
    <n v="5"/>
    <x v="1"/>
    <n v="108"/>
  </r>
  <r>
    <n v="10470"/>
    <n v="64"/>
    <n v="26.6"/>
    <n v="8"/>
    <n v="0"/>
    <n v="212.8"/>
    <n v="5"/>
    <x v="1"/>
    <n v="212.8"/>
  </r>
  <r>
    <n v="10471"/>
    <n v="7"/>
    <n v="24"/>
    <n v="30"/>
    <n v="0"/>
    <n v="720"/>
    <n v="7"/>
    <x v="2"/>
    <n v="720"/>
  </r>
  <r>
    <n v="10471"/>
    <n v="56"/>
    <n v="30.4"/>
    <n v="20"/>
    <n v="0"/>
    <n v="608"/>
    <n v="5"/>
    <x v="1"/>
    <n v="608"/>
  </r>
  <r>
    <n v="10472"/>
    <n v="24"/>
    <n v="3.6"/>
    <n v="80"/>
    <n v="0.05"/>
    <n v="273.59999999999997"/>
    <n v="1"/>
    <x v="6"/>
    <n v="273.59999999999997"/>
  </r>
  <r>
    <n v="10472"/>
    <n v="51"/>
    <n v="42.4"/>
    <n v="18"/>
    <n v="0"/>
    <n v="763.19999999999993"/>
    <n v="7"/>
    <x v="2"/>
    <n v="763.19999999999993"/>
  </r>
  <r>
    <n v="10473"/>
    <n v="33"/>
    <n v="2"/>
    <n v="12"/>
    <n v="0"/>
    <n v="24"/>
    <n v="4"/>
    <x v="0"/>
    <n v="24"/>
  </r>
  <r>
    <n v="10473"/>
    <n v="71"/>
    <n v="17.2"/>
    <n v="12"/>
    <n v="0"/>
    <n v="206.39999999999998"/>
    <n v="4"/>
    <x v="0"/>
    <n v="206.39999999999998"/>
  </r>
  <r>
    <n v="10474"/>
    <n v="14"/>
    <n v="18.600000000000001"/>
    <n v="12"/>
    <n v="0"/>
    <n v="223.20000000000002"/>
    <n v="7"/>
    <x v="2"/>
    <n v="223.20000000000002"/>
  </r>
  <r>
    <n v="10474"/>
    <n v="28"/>
    <n v="36.4"/>
    <n v="18"/>
    <n v="0"/>
    <n v="655.19999999999993"/>
    <n v="7"/>
    <x v="2"/>
    <n v="655.19999999999993"/>
  </r>
  <r>
    <n v="10474"/>
    <n v="40"/>
    <n v="14.7"/>
    <n v="21"/>
    <n v="0"/>
    <n v="308.7"/>
    <n v="8"/>
    <x v="3"/>
    <n v="308.7"/>
  </r>
  <r>
    <n v="10474"/>
    <n v="75"/>
    <n v="6.2"/>
    <n v="10"/>
    <n v="0"/>
    <n v="62"/>
    <n v="1"/>
    <x v="6"/>
    <n v="62"/>
  </r>
  <r>
    <n v="10475"/>
    <n v="31"/>
    <n v="10"/>
    <n v="35"/>
    <n v="0.15"/>
    <n v="297.5"/>
    <n v="4"/>
    <x v="0"/>
    <n v="297.5"/>
  </r>
  <r>
    <n v="10475"/>
    <n v="66"/>
    <n v="13.6"/>
    <n v="60"/>
    <n v="0.15"/>
    <n v="693.6"/>
    <n v="2"/>
    <x v="4"/>
    <n v="693.6"/>
  </r>
  <r>
    <n v="10475"/>
    <n v="76"/>
    <n v="14.4"/>
    <n v="42"/>
    <n v="0.15"/>
    <n v="514.08000000000004"/>
    <n v="1"/>
    <x v="6"/>
    <n v="514.08000000000004"/>
  </r>
  <r>
    <n v="10476"/>
    <n v="55"/>
    <n v="19.2"/>
    <n v="2"/>
    <n v="0.05"/>
    <n v="36.479999999999997"/>
    <n v="6"/>
    <x v="7"/>
    <n v="36.479999999999997"/>
  </r>
  <r>
    <n v="10476"/>
    <n v="70"/>
    <n v="12"/>
    <n v="12"/>
    <n v="0"/>
    <n v="144"/>
    <n v="1"/>
    <x v="6"/>
    <n v="144"/>
  </r>
  <r>
    <n v="10477"/>
    <n v="1"/>
    <n v="14.4"/>
    <n v="15"/>
    <n v="0"/>
    <n v="216"/>
    <n v="1"/>
    <x v="6"/>
    <n v="216"/>
  </r>
  <r>
    <n v="10477"/>
    <n v="21"/>
    <n v="8"/>
    <n v="21"/>
    <n v="0.25"/>
    <n v="126"/>
    <n v="3"/>
    <x v="5"/>
    <n v="126"/>
  </r>
  <r>
    <n v="10477"/>
    <n v="39"/>
    <n v="14.4"/>
    <n v="20"/>
    <n v="0.25"/>
    <n v="216"/>
    <n v="1"/>
    <x v="6"/>
    <n v="216"/>
  </r>
  <r>
    <n v="10478"/>
    <n v="10"/>
    <n v="24.8"/>
    <n v="20"/>
    <n v="0.05"/>
    <n v="471.2"/>
    <n v="8"/>
    <x v="3"/>
    <n v="471.2"/>
  </r>
  <r>
    <n v="10479"/>
    <n v="38"/>
    <n v="210.8"/>
    <n v="30"/>
    <n v="0"/>
    <n v="6324"/>
    <n v="1"/>
    <x v="6"/>
    <n v="6324"/>
  </r>
  <r>
    <n v="10479"/>
    <n v="53"/>
    <n v="26.2"/>
    <n v="28"/>
    <n v="0"/>
    <n v="733.6"/>
    <n v="6"/>
    <x v="7"/>
    <n v="733.6"/>
  </r>
  <r>
    <n v="10479"/>
    <n v="59"/>
    <n v="44"/>
    <n v="60"/>
    <n v="0"/>
    <n v="2640"/>
    <n v="4"/>
    <x v="0"/>
    <n v="2640"/>
  </r>
  <r>
    <n v="10479"/>
    <n v="64"/>
    <n v="26.6"/>
    <n v="30"/>
    <n v="0"/>
    <n v="798"/>
    <n v="5"/>
    <x v="1"/>
    <n v="798"/>
  </r>
  <r>
    <n v="10480"/>
    <n v="47"/>
    <n v="7.6"/>
    <n v="30"/>
    <n v="0"/>
    <n v="228"/>
    <n v="3"/>
    <x v="5"/>
    <n v="228"/>
  </r>
  <r>
    <n v="10480"/>
    <n v="59"/>
    <n v="44"/>
    <n v="12"/>
    <n v="0"/>
    <n v="528"/>
    <n v="4"/>
    <x v="0"/>
    <n v="528"/>
  </r>
  <r>
    <n v="10481"/>
    <n v="49"/>
    <n v="16"/>
    <n v="24"/>
    <n v="0"/>
    <n v="384"/>
    <n v="3"/>
    <x v="5"/>
    <n v="384"/>
  </r>
  <r>
    <n v="10481"/>
    <n v="60"/>
    <n v="27.2"/>
    <n v="40"/>
    <n v="0"/>
    <n v="1088"/>
    <n v="4"/>
    <x v="0"/>
    <n v="1088"/>
  </r>
  <r>
    <n v="10482"/>
    <n v="40"/>
    <n v="14.7"/>
    <n v="10"/>
    <n v="0"/>
    <n v="147"/>
    <n v="8"/>
    <x v="3"/>
    <n v="147"/>
  </r>
  <r>
    <n v="10483"/>
    <n v="34"/>
    <n v="11.2"/>
    <n v="35"/>
    <n v="0.05"/>
    <n v="372.4"/>
    <n v="1"/>
    <x v="6"/>
    <n v="372.4"/>
  </r>
  <r>
    <n v="10483"/>
    <n v="77"/>
    <n v="10.4"/>
    <n v="30"/>
    <n v="0.05"/>
    <n v="296.39999999999998"/>
    <n v="2"/>
    <x v="4"/>
    <n v="296.39999999999998"/>
  </r>
  <r>
    <n v="10484"/>
    <n v="21"/>
    <n v="8"/>
    <n v="14"/>
    <n v="0"/>
    <n v="112"/>
    <n v="3"/>
    <x v="5"/>
    <n v="112"/>
  </r>
  <r>
    <n v="10484"/>
    <n v="40"/>
    <n v="14.7"/>
    <n v="10"/>
    <n v="0"/>
    <n v="147"/>
    <n v="8"/>
    <x v="3"/>
    <n v="147"/>
  </r>
  <r>
    <n v="10484"/>
    <n v="51"/>
    <n v="42.4"/>
    <n v="3"/>
    <n v="0"/>
    <n v="127.19999999999999"/>
    <n v="7"/>
    <x v="2"/>
    <n v="127.19999999999999"/>
  </r>
  <r>
    <n v="10485"/>
    <n v="2"/>
    <n v="15.2"/>
    <n v="20"/>
    <n v="0.1"/>
    <n v="273.60000000000002"/>
    <n v="1"/>
    <x v="6"/>
    <n v="273.60000000000002"/>
  </r>
  <r>
    <n v="10485"/>
    <n v="3"/>
    <n v="8"/>
    <n v="20"/>
    <n v="0.1"/>
    <n v="144"/>
    <n v="2"/>
    <x v="4"/>
    <n v="144"/>
  </r>
  <r>
    <n v="10485"/>
    <n v="55"/>
    <n v="19.2"/>
    <n v="30"/>
    <n v="0.1"/>
    <n v="518.4"/>
    <n v="6"/>
    <x v="7"/>
    <n v="518.4"/>
  </r>
  <r>
    <n v="10485"/>
    <n v="70"/>
    <n v="12"/>
    <n v="60"/>
    <n v="0.1"/>
    <n v="648"/>
    <n v="1"/>
    <x v="6"/>
    <n v="648"/>
  </r>
  <r>
    <n v="10486"/>
    <n v="11"/>
    <n v="16.8"/>
    <n v="5"/>
    <n v="0"/>
    <n v="84"/>
    <n v="4"/>
    <x v="0"/>
    <n v="84"/>
  </r>
  <r>
    <n v="10486"/>
    <n v="51"/>
    <n v="42.4"/>
    <n v="25"/>
    <n v="0"/>
    <n v="1060"/>
    <n v="7"/>
    <x v="2"/>
    <n v="1060"/>
  </r>
  <r>
    <n v="10486"/>
    <n v="74"/>
    <n v="8"/>
    <n v="16"/>
    <n v="0"/>
    <n v="128"/>
    <n v="7"/>
    <x v="2"/>
    <n v="128"/>
  </r>
  <r>
    <n v="10487"/>
    <n v="19"/>
    <n v="7.3"/>
    <n v="5"/>
    <n v="0"/>
    <n v="36.5"/>
    <n v="3"/>
    <x v="5"/>
    <n v="36.5"/>
  </r>
  <r>
    <n v="10487"/>
    <n v="26"/>
    <n v="24.9"/>
    <n v="30"/>
    <n v="0"/>
    <n v="747"/>
    <n v="3"/>
    <x v="5"/>
    <n v="747"/>
  </r>
  <r>
    <n v="10487"/>
    <n v="54"/>
    <n v="5.9"/>
    <n v="24"/>
    <n v="0.25"/>
    <n v="106.20000000000002"/>
    <n v="6"/>
    <x v="7"/>
    <n v="106.20000000000002"/>
  </r>
  <r>
    <n v="10488"/>
    <n v="59"/>
    <n v="44"/>
    <n v="30"/>
    <n v="0"/>
    <n v="1320"/>
    <n v="4"/>
    <x v="0"/>
    <n v="1320"/>
  </r>
  <r>
    <n v="10488"/>
    <n v="73"/>
    <n v="12"/>
    <n v="20"/>
    <n v="0.2"/>
    <n v="192"/>
    <n v="8"/>
    <x v="3"/>
    <n v="192"/>
  </r>
  <r>
    <n v="10489"/>
    <n v="11"/>
    <n v="16.8"/>
    <n v="15"/>
    <n v="0.25"/>
    <n v="189"/>
    <n v="4"/>
    <x v="0"/>
    <n v="189"/>
  </r>
  <r>
    <n v="10489"/>
    <n v="16"/>
    <n v="13.9"/>
    <n v="18"/>
    <n v="0"/>
    <n v="250.20000000000002"/>
    <n v="3"/>
    <x v="5"/>
    <n v="250.20000000000002"/>
  </r>
  <r>
    <n v="10490"/>
    <n v="59"/>
    <n v="44"/>
    <n v="60"/>
    <n v="0"/>
    <n v="2640"/>
    <n v="4"/>
    <x v="0"/>
    <n v="2640"/>
  </r>
  <r>
    <n v="10490"/>
    <n v="68"/>
    <n v="10"/>
    <n v="30"/>
    <n v="0"/>
    <n v="300"/>
    <n v="3"/>
    <x v="5"/>
    <n v="300"/>
  </r>
  <r>
    <n v="10490"/>
    <n v="75"/>
    <n v="6.2"/>
    <n v="36"/>
    <n v="0"/>
    <n v="223.20000000000002"/>
    <n v="1"/>
    <x v="6"/>
    <n v="223.20000000000002"/>
  </r>
  <r>
    <n v="10491"/>
    <n v="44"/>
    <n v="15.5"/>
    <n v="15"/>
    <n v="0.15"/>
    <n v="197.625"/>
    <n v="2"/>
    <x v="4"/>
    <n v="197.625"/>
  </r>
  <r>
    <n v="10491"/>
    <n v="77"/>
    <n v="10.4"/>
    <n v="7"/>
    <n v="0.15"/>
    <n v="61.879999999999995"/>
    <n v="2"/>
    <x v="4"/>
    <n v="61.879999999999995"/>
  </r>
  <r>
    <n v="10492"/>
    <n v="25"/>
    <n v="11.2"/>
    <n v="60"/>
    <n v="0.05"/>
    <n v="638.4"/>
    <n v="3"/>
    <x v="5"/>
    <n v="638.4"/>
  </r>
  <r>
    <n v="10492"/>
    <n v="42"/>
    <n v="11.2"/>
    <n v="20"/>
    <n v="0.05"/>
    <n v="212.79999999999998"/>
    <n v="5"/>
    <x v="1"/>
    <n v="212.79999999999998"/>
  </r>
  <r>
    <n v="10493"/>
    <n v="65"/>
    <n v="16.8"/>
    <n v="15"/>
    <n v="0.1"/>
    <n v="226.8"/>
    <n v="2"/>
    <x v="4"/>
    <n v="226.8"/>
  </r>
  <r>
    <n v="10493"/>
    <n v="66"/>
    <n v="13.6"/>
    <n v="10"/>
    <n v="0.1"/>
    <n v="122.4"/>
    <n v="2"/>
    <x v="4"/>
    <n v="122.4"/>
  </r>
  <r>
    <n v="10493"/>
    <n v="69"/>
    <n v="28.8"/>
    <n v="10"/>
    <n v="0.1"/>
    <n v="259.2"/>
    <n v="4"/>
    <x v="0"/>
    <n v="259.2"/>
  </r>
  <r>
    <n v="10494"/>
    <n v="56"/>
    <n v="30.4"/>
    <n v="30"/>
    <n v="0"/>
    <n v="912"/>
    <n v="5"/>
    <x v="1"/>
    <n v="912"/>
  </r>
  <r>
    <n v="10495"/>
    <n v="23"/>
    <n v="7.2"/>
    <n v="10"/>
    <n v="0"/>
    <n v="72"/>
    <n v="5"/>
    <x v="1"/>
    <n v="72"/>
  </r>
  <r>
    <n v="10495"/>
    <n v="41"/>
    <n v="7.7"/>
    <n v="20"/>
    <n v="0"/>
    <n v="154"/>
    <n v="8"/>
    <x v="3"/>
    <n v="154"/>
  </r>
  <r>
    <n v="10495"/>
    <n v="77"/>
    <n v="10.4"/>
    <n v="5"/>
    <n v="0"/>
    <n v="52"/>
    <n v="2"/>
    <x v="4"/>
    <n v="52"/>
  </r>
  <r>
    <n v="10496"/>
    <n v="31"/>
    <n v="10"/>
    <n v="20"/>
    <n v="0.05"/>
    <n v="190"/>
    <n v="4"/>
    <x v="0"/>
    <n v="190"/>
  </r>
  <r>
    <n v="10497"/>
    <n v="56"/>
    <n v="30.4"/>
    <n v="14"/>
    <n v="0"/>
    <n v="425.59999999999997"/>
    <n v="5"/>
    <x v="1"/>
    <n v="425.59999999999997"/>
  </r>
  <r>
    <n v="10497"/>
    <n v="72"/>
    <n v="27.8"/>
    <n v="25"/>
    <n v="0"/>
    <n v="695"/>
    <n v="4"/>
    <x v="0"/>
    <n v="695"/>
  </r>
  <r>
    <n v="10497"/>
    <n v="77"/>
    <n v="10.4"/>
    <n v="25"/>
    <n v="0"/>
    <n v="260"/>
    <n v="2"/>
    <x v="4"/>
    <n v="260"/>
  </r>
  <r>
    <n v="10498"/>
    <n v="24"/>
    <n v="4.5"/>
    <n v="14"/>
    <n v="0"/>
    <n v="63"/>
    <n v="1"/>
    <x v="6"/>
    <n v="63"/>
  </r>
  <r>
    <n v="10498"/>
    <n v="40"/>
    <n v="18.399999999999999"/>
    <n v="5"/>
    <n v="0"/>
    <n v="92"/>
    <n v="8"/>
    <x v="3"/>
    <n v="92"/>
  </r>
  <r>
    <n v="10498"/>
    <n v="42"/>
    <n v="14"/>
    <n v="30"/>
    <n v="0"/>
    <n v="420"/>
    <n v="5"/>
    <x v="1"/>
    <n v="420"/>
  </r>
  <r>
    <n v="10499"/>
    <n v="28"/>
    <n v="45.6"/>
    <n v="20"/>
    <n v="0"/>
    <n v="912"/>
    <n v="7"/>
    <x v="2"/>
    <n v="912"/>
  </r>
  <r>
    <n v="10499"/>
    <n v="49"/>
    <n v="20"/>
    <n v="25"/>
    <n v="0"/>
    <n v="500"/>
    <n v="3"/>
    <x v="5"/>
    <n v="500"/>
  </r>
  <r>
    <n v="10500"/>
    <n v="15"/>
    <n v="15.5"/>
    <n v="12"/>
    <n v="0.05"/>
    <n v="176.7"/>
    <n v="2"/>
    <x v="4"/>
    <n v="176.7"/>
  </r>
  <r>
    <n v="10500"/>
    <n v="28"/>
    <n v="45.6"/>
    <n v="8"/>
    <n v="0.05"/>
    <n v="346.56"/>
    <n v="7"/>
    <x v="2"/>
    <n v="346.56"/>
  </r>
  <r>
    <n v="10501"/>
    <n v="54"/>
    <n v="7.45"/>
    <n v="20"/>
    <n v="0"/>
    <n v="149"/>
    <n v="6"/>
    <x v="7"/>
    <n v="149"/>
  </r>
  <r>
    <n v="10502"/>
    <n v="45"/>
    <n v="9.5"/>
    <n v="21"/>
    <n v="0"/>
    <n v="199.5"/>
    <n v="8"/>
    <x v="3"/>
    <n v="199.5"/>
  </r>
  <r>
    <n v="10502"/>
    <n v="53"/>
    <n v="32.799999999999997"/>
    <n v="6"/>
    <n v="0"/>
    <n v="196.79999999999998"/>
    <n v="6"/>
    <x v="7"/>
    <n v="196.79999999999998"/>
  </r>
  <r>
    <n v="10502"/>
    <n v="67"/>
    <n v="14"/>
    <n v="30"/>
    <n v="0"/>
    <n v="420"/>
    <n v="1"/>
    <x v="6"/>
    <n v="420"/>
  </r>
  <r>
    <n v="10503"/>
    <n v="14"/>
    <n v="23.25"/>
    <n v="70"/>
    <n v="0"/>
    <n v="1627.5"/>
    <n v="7"/>
    <x v="2"/>
    <n v="1627.5"/>
  </r>
  <r>
    <n v="10503"/>
    <n v="65"/>
    <n v="21.05"/>
    <n v="20"/>
    <n v="0"/>
    <n v="421"/>
    <n v="2"/>
    <x v="4"/>
    <n v="421"/>
  </r>
  <r>
    <n v="10504"/>
    <n v="2"/>
    <n v="19"/>
    <n v="12"/>
    <n v="0"/>
    <n v="228"/>
    <n v="1"/>
    <x v="6"/>
    <n v="228"/>
  </r>
  <r>
    <n v="10504"/>
    <n v="21"/>
    <n v="10"/>
    <n v="12"/>
    <n v="0"/>
    <n v="120"/>
    <n v="3"/>
    <x v="5"/>
    <n v="120"/>
  </r>
  <r>
    <n v="10504"/>
    <n v="53"/>
    <n v="32.799999999999997"/>
    <n v="10"/>
    <n v="0"/>
    <n v="328"/>
    <n v="6"/>
    <x v="7"/>
    <n v="328"/>
  </r>
  <r>
    <n v="10504"/>
    <n v="61"/>
    <n v="28.5"/>
    <n v="25"/>
    <n v="0"/>
    <n v="712.5"/>
    <n v="2"/>
    <x v="4"/>
    <n v="712.5"/>
  </r>
  <r>
    <n v="10505"/>
    <n v="62"/>
    <n v="49.3"/>
    <n v="3"/>
    <n v="0"/>
    <n v="147.89999999999998"/>
    <n v="3"/>
    <x v="5"/>
    <n v="147.89999999999998"/>
  </r>
  <r>
    <n v="10506"/>
    <n v="25"/>
    <n v="14"/>
    <n v="18"/>
    <n v="0.1"/>
    <n v="226.8"/>
    <n v="3"/>
    <x v="5"/>
    <n v="226.8"/>
  </r>
  <r>
    <n v="10506"/>
    <n v="70"/>
    <n v="15"/>
    <n v="14"/>
    <n v="0.1"/>
    <n v="189"/>
    <n v="1"/>
    <x v="6"/>
    <n v="189"/>
  </r>
  <r>
    <n v="10507"/>
    <n v="43"/>
    <n v="46"/>
    <n v="15"/>
    <n v="0.15"/>
    <n v="586.5"/>
    <n v="1"/>
    <x v="6"/>
    <n v="586.5"/>
  </r>
  <r>
    <n v="10507"/>
    <n v="48"/>
    <n v="12.75"/>
    <n v="15"/>
    <n v="0.15"/>
    <n v="162.5625"/>
    <n v="3"/>
    <x v="5"/>
    <n v="162.5625"/>
  </r>
  <r>
    <n v="10508"/>
    <n v="13"/>
    <n v="6"/>
    <n v="10"/>
    <n v="0"/>
    <n v="60"/>
    <n v="8"/>
    <x v="3"/>
    <n v="60"/>
  </r>
  <r>
    <n v="10508"/>
    <n v="39"/>
    <n v="18"/>
    <n v="10"/>
    <n v="0"/>
    <n v="180"/>
    <n v="1"/>
    <x v="6"/>
    <n v="180"/>
  </r>
  <r>
    <n v="10509"/>
    <n v="28"/>
    <n v="45.6"/>
    <n v="3"/>
    <n v="0"/>
    <n v="136.80000000000001"/>
    <n v="7"/>
    <x v="2"/>
    <n v="136.80000000000001"/>
  </r>
  <r>
    <n v="10510"/>
    <n v="29"/>
    <n v="123.79"/>
    <n v="36"/>
    <n v="0"/>
    <n v="4456.4400000000005"/>
    <n v="6"/>
    <x v="7"/>
    <n v="4456.4400000000005"/>
  </r>
  <r>
    <n v="10510"/>
    <n v="75"/>
    <n v="7.75"/>
    <n v="36"/>
    <n v="0.1"/>
    <n v="251.1"/>
    <n v="1"/>
    <x v="6"/>
    <n v="251.1"/>
  </r>
  <r>
    <n v="10511"/>
    <n v="4"/>
    <n v="22"/>
    <n v="50"/>
    <n v="0.15"/>
    <n v="935"/>
    <n v="2"/>
    <x v="4"/>
    <n v="935"/>
  </r>
  <r>
    <n v="10511"/>
    <n v="7"/>
    <n v="30"/>
    <n v="50"/>
    <n v="0.15"/>
    <n v="1275"/>
    <n v="7"/>
    <x v="2"/>
    <n v="1275"/>
  </r>
  <r>
    <n v="10511"/>
    <n v="8"/>
    <n v="40"/>
    <n v="10"/>
    <n v="0.15"/>
    <n v="340"/>
    <n v="2"/>
    <x v="4"/>
    <n v="340"/>
  </r>
  <r>
    <n v="10512"/>
    <n v="24"/>
    <n v="4.5"/>
    <n v="10"/>
    <n v="0.15"/>
    <n v="38.25"/>
    <n v="1"/>
    <x v="6"/>
    <n v="38.25"/>
  </r>
  <r>
    <n v="10512"/>
    <n v="46"/>
    <n v="12"/>
    <n v="9"/>
    <n v="0.15"/>
    <n v="91.8"/>
    <n v="8"/>
    <x v="3"/>
    <n v="91.8"/>
  </r>
  <r>
    <n v="10512"/>
    <n v="47"/>
    <n v="9.5"/>
    <n v="6"/>
    <n v="0.15"/>
    <n v="48.449999999999996"/>
    <n v="3"/>
    <x v="5"/>
    <n v="48.449999999999996"/>
  </r>
  <r>
    <n v="10512"/>
    <n v="60"/>
    <n v="34"/>
    <n v="12"/>
    <n v="0.15"/>
    <n v="346.8"/>
    <n v="4"/>
    <x v="0"/>
    <n v="346.8"/>
  </r>
  <r>
    <n v="10513"/>
    <n v="21"/>
    <n v="10"/>
    <n v="40"/>
    <n v="0.2"/>
    <n v="320"/>
    <n v="3"/>
    <x v="5"/>
    <n v="320"/>
  </r>
  <r>
    <n v="10513"/>
    <n v="32"/>
    <n v="32"/>
    <n v="50"/>
    <n v="0.2"/>
    <n v="1280"/>
    <n v="4"/>
    <x v="0"/>
    <n v="1280"/>
  </r>
  <r>
    <n v="10513"/>
    <n v="61"/>
    <n v="28.5"/>
    <n v="15"/>
    <n v="0.2"/>
    <n v="342"/>
    <n v="2"/>
    <x v="4"/>
    <n v="342"/>
  </r>
  <r>
    <n v="10514"/>
    <n v="20"/>
    <n v="81"/>
    <n v="39"/>
    <n v="0"/>
    <n v="3159"/>
    <n v="3"/>
    <x v="5"/>
    <n v="3159"/>
  </r>
  <r>
    <n v="10514"/>
    <n v="28"/>
    <n v="45.6"/>
    <n v="35"/>
    <n v="0"/>
    <n v="1596"/>
    <n v="7"/>
    <x v="2"/>
    <n v="1596"/>
  </r>
  <r>
    <n v="10514"/>
    <n v="56"/>
    <n v="38"/>
    <n v="70"/>
    <n v="0"/>
    <n v="2660"/>
    <n v="5"/>
    <x v="1"/>
    <n v="2660"/>
  </r>
  <r>
    <n v="10514"/>
    <n v="65"/>
    <n v="21.05"/>
    <n v="39"/>
    <n v="0"/>
    <n v="820.95"/>
    <n v="2"/>
    <x v="4"/>
    <n v="820.95"/>
  </r>
  <r>
    <n v="10514"/>
    <n v="75"/>
    <n v="7.75"/>
    <n v="50"/>
    <n v="0"/>
    <n v="387.5"/>
    <n v="1"/>
    <x v="6"/>
    <n v="387.5"/>
  </r>
  <r>
    <n v="10515"/>
    <n v="9"/>
    <n v="97"/>
    <n v="16"/>
    <n v="0.15"/>
    <n v="1319.2"/>
    <n v="6"/>
    <x v="7"/>
    <n v="1319.2"/>
  </r>
  <r>
    <n v="10515"/>
    <n v="16"/>
    <n v="17.45"/>
    <n v="50"/>
    <n v="0"/>
    <n v="872.5"/>
    <n v="3"/>
    <x v="5"/>
    <n v="872.5"/>
  </r>
  <r>
    <n v="10515"/>
    <n v="27"/>
    <n v="43.9"/>
    <n v="120"/>
    <n v="0"/>
    <n v="5268"/>
    <n v="3"/>
    <x v="5"/>
    <n v="5268"/>
  </r>
  <r>
    <n v="10515"/>
    <n v="33"/>
    <n v="2.5"/>
    <n v="16"/>
    <n v="0.15"/>
    <n v="34"/>
    <n v="4"/>
    <x v="0"/>
    <n v="34"/>
  </r>
  <r>
    <n v="10515"/>
    <n v="60"/>
    <n v="34"/>
    <n v="84"/>
    <n v="0.15"/>
    <n v="2427.6"/>
    <n v="4"/>
    <x v="0"/>
    <n v="2427.6"/>
  </r>
  <r>
    <n v="10516"/>
    <n v="18"/>
    <n v="62.5"/>
    <n v="25"/>
    <n v="0.1"/>
    <n v="1406.25"/>
    <n v="8"/>
    <x v="3"/>
    <n v="1406.25"/>
  </r>
  <r>
    <n v="10516"/>
    <n v="41"/>
    <n v="9.65"/>
    <n v="80"/>
    <n v="0.1"/>
    <n v="694.80000000000007"/>
    <n v="8"/>
    <x v="3"/>
    <n v="694.80000000000007"/>
  </r>
  <r>
    <n v="10516"/>
    <n v="42"/>
    <n v="14"/>
    <n v="20"/>
    <n v="0"/>
    <n v="280"/>
    <n v="5"/>
    <x v="1"/>
    <n v="280"/>
  </r>
  <r>
    <n v="10517"/>
    <n v="52"/>
    <n v="7"/>
    <n v="6"/>
    <n v="0"/>
    <n v="42"/>
    <n v="5"/>
    <x v="1"/>
    <n v="42"/>
  </r>
  <r>
    <n v="10517"/>
    <n v="59"/>
    <n v="55"/>
    <n v="4"/>
    <n v="0"/>
    <n v="220"/>
    <n v="4"/>
    <x v="0"/>
    <n v="220"/>
  </r>
  <r>
    <n v="10517"/>
    <n v="70"/>
    <n v="15"/>
    <n v="6"/>
    <n v="0"/>
    <n v="90"/>
    <n v="1"/>
    <x v="6"/>
    <n v="90"/>
  </r>
  <r>
    <n v="10518"/>
    <n v="24"/>
    <n v="4.5"/>
    <n v="5"/>
    <n v="0"/>
    <n v="22.5"/>
    <n v="1"/>
    <x v="6"/>
    <n v="22.5"/>
  </r>
  <r>
    <n v="10518"/>
    <n v="38"/>
    <n v="263.5"/>
    <n v="15"/>
    <n v="0"/>
    <n v="3952.5"/>
    <n v="1"/>
    <x v="6"/>
    <n v="3952.5"/>
  </r>
  <r>
    <n v="10518"/>
    <n v="44"/>
    <n v="19.45"/>
    <n v="9"/>
    <n v="0"/>
    <n v="175.04999999999998"/>
    <n v="2"/>
    <x v="4"/>
    <n v="175.04999999999998"/>
  </r>
  <r>
    <n v="10519"/>
    <n v="10"/>
    <n v="31"/>
    <n v="16"/>
    <n v="0.05"/>
    <n v="471.2"/>
    <n v="8"/>
    <x v="3"/>
    <n v="471.2"/>
  </r>
  <r>
    <n v="10519"/>
    <n v="56"/>
    <n v="38"/>
    <n v="40"/>
    <n v="0"/>
    <n v="1520"/>
    <n v="5"/>
    <x v="1"/>
    <n v="1520"/>
  </r>
  <r>
    <n v="10519"/>
    <n v="60"/>
    <n v="34"/>
    <n v="10"/>
    <n v="0.05"/>
    <n v="323"/>
    <n v="4"/>
    <x v="0"/>
    <n v="323"/>
  </r>
  <r>
    <n v="10520"/>
    <n v="24"/>
    <n v="4.5"/>
    <n v="8"/>
    <n v="0"/>
    <n v="36"/>
    <n v="1"/>
    <x v="6"/>
    <n v="36"/>
  </r>
  <r>
    <n v="10520"/>
    <n v="53"/>
    <n v="32.799999999999997"/>
    <n v="5"/>
    <n v="0"/>
    <n v="164"/>
    <n v="6"/>
    <x v="7"/>
    <n v="164"/>
  </r>
  <r>
    <n v="10521"/>
    <n v="35"/>
    <n v="18"/>
    <n v="3"/>
    <n v="0"/>
    <n v="54"/>
    <n v="1"/>
    <x v="6"/>
    <n v="54"/>
  </r>
  <r>
    <n v="10521"/>
    <n v="41"/>
    <n v="9.65"/>
    <n v="10"/>
    <n v="0"/>
    <n v="96.5"/>
    <n v="8"/>
    <x v="3"/>
    <n v="96.5"/>
  </r>
  <r>
    <n v="10521"/>
    <n v="68"/>
    <n v="12.5"/>
    <n v="6"/>
    <n v="0"/>
    <n v="75"/>
    <n v="3"/>
    <x v="5"/>
    <n v="75"/>
  </r>
  <r>
    <n v="10522"/>
    <n v="1"/>
    <n v="18"/>
    <n v="40"/>
    <n v="0.2"/>
    <n v="576"/>
    <n v="1"/>
    <x v="6"/>
    <n v="576"/>
  </r>
  <r>
    <n v="10522"/>
    <n v="8"/>
    <n v="40"/>
    <n v="24"/>
    <n v="0"/>
    <n v="960"/>
    <n v="2"/>
    <x v="4"/>
    <n v="960"/>
  </r>
  <r>
    <n v="10522"/>
    <n v="30"/>
    <n v="25.89"/>
    <n v="20"/>
    <n v="0.2"/>
    <n v="414.24"/>
    <n v="8"/>
    <x v="3"/>
    <n v="414.24"/>
  </r>
  <r>
    <n v="10522"/>
    <n v="40"/>
    <n v="18.399999999999999"/>
    <n v="25"/>
    <n v="0.2"/>
    <n v="368"/>
    <n v="8"/>
    <x v="3"/>
    <n v="368"/>
  </r>
  <r>
    <n v="10523"/>
    <n v="17"/>
    <n v="39"/>
    <n v="25"/>
    <n v="0.1"/>
    <n v="877.5"/>
    <n v="6"/>
    <x v="7"/>
    <n v="877.5"/>
  </r>
  <r>
    <n v="10523"/>
    <n v="20"/>
    <n v="81"/>
    <n v="15"/>
    <n v="0.1"/>
    <n v="1093.5"/>
    <n v="3"/>
    <x v="5"/>
    <n v="1093.5"/>
  </r>
  <r>
    <n v="10523"/>
    <n v="37"/>
    <n v="26"/>
    <n v="18"/>
    <n v="0.1"/>
    <n v="421.2"/>
    <n v="8"/>
    <x v="3"/>
    <n v="421.2"/>
  </r>
  <r>
    <n v="10523"/>
    <n v="41"/>
    <n v="9.65"/>
    <n v="6"/>
    <n v="0.1"/>
    <n v="52.110000000000007"/>
    <n v="8"/>
    <x v="3"/>
    <n v="52.110000000000007"/>
  </r>
  <r>
    <n v="10524"/>
    <n v="10"/>
    <n v="31"/>
    <n v="2"/>
    <n v="0"/>
    <n v="62"/>
    <n v="8"/>
    <x v="3"/>
    <n v="62"/>
  </r>
  <r>
    <n v="10524"/>
    <n v="30"/>
    <n v="25.89"/>
    <n v="10"/>
    <n v="0"/>
    <n v="258.89999999999998"/>
    <n v="8"/>
    <x v="3"/>
    <n v="258.89999999999998"/>
  </r>
  <r>
    <n v="10524"/>
    <n v="43"/>
    <n v="46"/>
    <n v="60"/>
    <n v="0"/>
    <n v="2760"/>
    <n v="1"/>
    <x v="6"/>
    <n v="2760"/>
  </r>
  <r>
    <n v="10524"/>
    <n v="54"/>
    <n v="7.45"/>
    <n v="15"/>
    <n v="0"/>
    <n v="111.75"/>
    <n v="6"/>
    <x v="7"/>
    <n v="111.75"/>
  </r>
  <r>
    <n v="10525"/>
    <n v="36"/>
    <n v="19"/>
    <n v="30"/>
    <n v="0"/>
    <n v="570"/>
    <n v="8"/>
    <x v="3"/>
    <n v="570"/>
  </r>
  <r>
    <n v="10525"/>
    <n v="40"/>
    <n v="18.399999999999999"/>
    <n v="15"/>
    <n v="0.1"/>
    <n v="248.4"/>
    <n v="8"/>
    <x v="3"/>
    <n v="248.4"/>
  </r>
  <r>
    <n v="10526"/>
    <n v="1"/>
    <n v="18"/>
    <n v="8"/>
    <n v="0.15"/>
    <n v="122.39999999999999"/>
    <n v="1"/>
    <x v="6"/>
    <n v="122.39999999999999"/>
  </r>
  <r>
    <n v="10526"/>
    <n v="13"/>
    <n v="6"/>
    <n v="10"/>
    <n v="0"/>
    <n v="60"/>
    <n v="8"/>
    <x v="3"/>
    <n v="60"/>
  </r>
  <r>
    <n v="10526"/>
    <n v="56"/>
    <n v="38"/>
    <n v="30"/>
    <n v="0.15"/>
    <n v="969"/>
    <n v="5"/>
    <x v="1"/>
    <n v="969"/>
  </r>
  <r>
    <n v="10527"/>
    <n v="4"/>
    <n v="22"/>
    <n v="50"/>
    <n v="0.1"/>
    <n v="990"/>
    <n v="2"/>
    <x v="4"/>
    <n v="990"/>
  </r>
  <r>
    <n v="10527"/>
    <n v="36"/>
    <n v="19"/>
    <n v="30"/>
    <n v="0.1"/>
    <n v="513"/>
    <n v="8"/>
    <x v="3"/>
    <n v="513"/>
  </r>
  <r>
    <n v="10528"/>
    <n v="11"/>
    <n v="21"/>
    <n v="3"/>
    <n v="0"/>
    <n v="63"/>
    <n v="4"/>
    <x v="0"/>
    <n v="63"/>
  </r>
  <r>
    <n v="10528"/>
    <n v="33"/>
    <n v="2.5"/>
    <n v="8"/>
    <n v="0.2"/>
    <n v="16"/>
    <n v="4"/>
    <x v="0"/>
    <n v="16"/>
  </r>
  <r>
    <n v="10528"/>
    <n v="72"/>
    <n v="34.799999999999997"/>
    <n v="9"/>
    <n v="0"/>
    <n v="313.2"/>
    <n v="4"/>
    <x v="0"/>
    <n v="313.2"/>
  </r>
  <r>
    <n v="10529"/>
    <n v="55"/>
    <n v="24"/>
    <n v="14"/>
    <n v="0"/>
    <n v="336"/>
    <n v="6"/>
    <x v="7"/>
    <n v="336"/>
  </r>
  <r>
    <n v="10529"/>
    <n v="68"/>
    <n v="12.5"/>
    <n v="20"/>
    <n v="0"/>
    <n v="250"/>
    <n v="3"/>
    <x v="5"/>
    <n v="250"/>
  </r>
  <r>
    <n v="10529"/>
    <n v="69"/>
    <n v="36"/>
    <n v="10"/>
    <n v="0"/>
    <n v="360"/>
    <n v="4"/>
    <x v="0"/>
    <n v="360"/>
  </r>
  <r>
    <n v="10530"/>
    <n v="17"/>
    <n v="39"/>
    <n v="40"/>
    <n v="0"/>
    <n v="1560"/>
    <n v="6"/>
    <x v="7"/>
    <n v="1560"/>
  </r>
  <r>
    <n v="10530"/>
    <n v="43"/>
    <n v="46"/>
    <n v="25"/>
    <n v="0"/>
    <n v="1150"/>
    <n v="1"/>
    <x v="6"/>
    <n v="1150"/>
  </r>
  <r>
    <n v="10530"/>
    <n v="61"/>
    <n v="28.5"/>
    <n v="20"/>
    <n v="0"/>
    <n v="570"/>
    <n v="2"/>
    <x v="4"/>
    <n v="570"/>
  </r>
  <r>
    <n v="10530"/>
    <n v="76"/>
    <n v="18"/>
    <n v="50"/>
    <n v="0"/>
    <n v="900"/>
    <n v="1"/>
    <x v="6"/>
    <n v="900"/>
  </r>
  <r>
    <n v="10531"/>
    <n v="59"/>
    <n v="55"/>
    <n v="2"/>
    <n v="0"/>
    <n v="110"/>
    <n v="4"/>
    <x v="0"/>
    <n v="110"/>
  </r>
  <r>
    <n v="10532"/>
    <n v="30"/>
    <n v="25.89"/>
    <n v="15"/>
    <n v="0"/>
    <n v="388.35"/>
    <n v="8"/>
    <x v="3"/>
    <n v="388.35"/>
  </r>
  <r>
    <n v="10532"/>
    <n v="66"/>
    <n v="17"/>
    <n v="24"/>
    <n v="0"/>
    <n v="408"/>
    <n v="2"/>
    <x v="4"/>
    <n v="408"/>
  </r>
  <r>
    <n v="10533"/>
    <n v="4"/>
    <n v="22"/>
    <n v="50"/>
    <n v="0.05"/>
    <n v="1045"/>
    <n v="2"/>
    <x v="4"/>
    <n v="1045"/>
  </r>
  <r>
    <n v="10533"/>
    <n v="72"/>
    <n v="34.799999999999997"/>
    <n v="24"/>
    <n v="0"/>
    <n v="835.19999999999993"/>
    <n v="4"/>
    <x v="0"/>
    <n v="835.19999999999993"/>
  </r>
  <r>
    <n v="10533"/>
    <n v="73"/>
    <n v="15"/>
    <n v="24"/>
    <n v="0.05"/>
    <n v="342"/>
    <n v="8"/>
    <x v="3"/>
    <n v="342"/>
  </r>
  <r>
    <n v="10534"/>
    <n v="30"/>
    <n v="25.89"/>
    <n v="10"/>
    <n v="0"/>
    <n v="258.89999999999998"/>
    <n v="8"/>
    <x v="3"/>
    <n v="258.89999999999998"/>
  </r>
  <r>
    <n v="10534"/>
    <n v="40"/>
    <n v="18.399999999999999"/>
    <n v="10"/>
    <n v="0.2"/>
    <n v="147.20000000000002"/>
    <n v="8"/>
    <x v="3"/>
    <n v="147.20000000000002"/>
  </r>
  <r>
    <n v="10534"/>
    <n v="54"/>
    <n v="7.45"/>
    <n v="10"/>
    <n v="0.2"/>
    <n v="59.6"/>
    <n v="6"/>
    <x v="7"/>
    <n v="59.6"/>
  </r>
  <r>
    <n v="10535"/>
    <n v="11"/>
    <n v="21"/>
    <n v="50"/>
    <n v="0.1"/>
    <n v="945"/>
    <n v="4"/>
    <x v="0"/>
    <n v="945"/>
  </r>
  <r>
    <n v="10535"/>
    <n v="40"/>
    <n v="18.399999999999999"/>
    <n v="10"/>
    <n v="0.1"/>
    <n v="165.6"/>
    <n v="8"/>
    <x v="3"/>
    <n v="165.6"/>
  </r>
  <r>
    <n v="10535"/>
    <n v="57"/>
    <n v="19.5"/>
    <n v="5"/>
    <n v="0.1"/>
    <n v="87.75"/>
    <n v="5"/>
    <x v="1"/>
    <n v="87.75"/>
  </r>
  <r>
    <n v="10535"/>
    <n v="59"/>
    <n v="55"/>
    <n v="15"/>
    <n v="0.1"/>
    <n v="742.5"/>
    <n v="4"/>
    <x v="0"/>
    <n v="742.5"/>
  </r>
  <r>
    <n v="10536"/>
    <n v="12"/>
    <n v="38"/>
    <n v="15"/>
    <n v="0.25"/>
    <n v="427.5"/>
    <n v="4"/>
    <x v="0"/>
    <n v="427.5"/>
  </r>
  <r>
    <n v="10536"/>
    <n v="31"/>
    <n v="12.5"/>
    <n v="20"/>
    <n v="0"/>
    <n v="250"/>
    <n v="4"/>
    <x v="0"/>
    <n v="250"/>
  </r>
  <r>
    <n v="10536"/>
    <n v="33"/>
    <n v="2.5"/>
    <n v="30"/>
    <n v="0"/>
    <n v="75"/>
    <n v="4"/>
    <x v="0"/>
    <n v="75"/>
  </r>
  <r>
    <n v="10536"/>
    <n v="60"/>
    <n v="34"/>
    <n v="35"/>
    <n v="0.25"/>
    <n v="892.5"/>
    <n v="4"/>
    <x v="0"/>
    <n v="892.5"/>
  </r>
  <r>
    <n v="10537"/>
    <n v="31"/>
    <n v="12.5"/>
    <n v="30"/>
    <n v="0"/>
    <n v="375"/>
    <n v="4"/>
    <x v="0"/>
    <n v="375"/>
  </r>
  <r>
    <n v="10537"/>
    <n v="51"/>
    <n v="53"/>
    <n v="6"/>
    <n v="0"/>
    <n v="318"/>
    <n v="7"/>
    <x v="2"/>
    <n v="318"/>
  </r>
  <r>
    <n v="10537"/>
    <n v="58"/>
    <n v="13.25"/>
    <n v="20"/>
    <n v="0"/>
    <n v="265"/>
    <n v="8"/>
    <x v="3"/>
    <n v="265"/>
  </r>
  <r>
    <n v="10537"/>
    <n v="72"/>
    <n v="34.799999999999997"/>
    <n v="21"/>
    <n v="0"/>
    <n v="730.8"/>
    <n v="4"/>
    <x v="0"/>
    <n v="730.8"/>
  </r>
  <r>
    <n v="10537"/>
    <n v="73"/>
    <n v="15"/>
    <n v="9"/>
    <n v="0"/>
    <n v="135"/>
    <n v="8"/>
    <x v="3"/>
    <n v="135"/>
  </r>
  <r>
    <n v="10538"/>
    <n v="70"/>
    <n v="15"/>
    <n v="7"/>
    <n v="0"/>
    <n v="105"/>
    <n v="1"/>
    <x v="6"/>
    <n v="105"/>
  </r>
  <r>
    <n v="10538"/>
    <n v="72"/>
    <n v="34.799999999999997"/>
    <n v="1"/>
    <n v="0"/>
    <n v="34.799999999999997"/>
    <n v="4"/>
    <x v="0"/>
    <n v="34.799999999999997"/>
  </r>
  <r>
    <n v="10539"/>
    <n v="13"/>
    <n v="6"/>
    <n v="8"/>
    <n v="0"/>
    <n v="48"/>
    <n v="8"/>
    <x v="3"/>
    <n v="48"/>
  </r>
  <r>
    <n v="10539"/>
    <n v="21"/>
    <n v="10"/>
    <n v="15"/>
    <n v="0"/>
    <n v="150"/>
    <n v="3"/>
    <x v="5"/>
    <n v="150"/>
  </r>
  <r>
    <n v="10539"/>
    <n v="33"/>
    <n v="2.5"/>
    <n v="15"/>
    <n v="0"/>
    <n v="37.5"/>
    <n v="4"/>
    <x v="0"/>
    <n v="37.5"/>
  </r>
  <r>
    <n v="10539"/>
    <n v="49"/>
    <n v="20"/>
    <n v="6"/>
    <n v="0"/>
    <n v="120"/>
    <n v="3"/>
    <x v="5"/>
    <n v="120"/>
  </r>
  <r>
    <n v="10540"/>
    <n v="3"/>
    <n v="10"/>
    <n v="60"/>
    <n v="0"/>
    <n v="600"/>
    <n v="2"/>
    <x v="4"/>
    <n v="600"/>
  </r>
  <r>
    <n v="10540"/>
    <n v="26"/>
    <n v="31.23"/>
    <n v="40"/>
    <n v="0"/>
    <n v="1249.2"/>
    <n v="3"/>
    <x v="5"/>
    <n v="1249.2"/>
  </r>
  <r>
    <n v="10540"/>
    <n v="38"/>
    <n v="263.5"/>
    <n v="30"/>
    <n v="0"/>
    <n v="7905"/>
    <n v="1"/>
    <x v="6"/>
    <n v="7905"/>
  </r>
  <r>
    <n v="10540"/>
    <n v="68"/>
    <n v="12.5"/>
    <n v="35"/>
    <n v="0"/>
    <n v="437.5"/>
    <n v="3"/>
    <x v="5"/>
    <n v="437.5"/>
  </r>
  <r>
    <n v="10541"/>
    <n v="24"/>
    <n v="4.5"/>
    <n v="35"/>
    <n v="0.1"/>
    <n v="141.75"/>
    <n v="1"/>
    <x v="6"/>
    <n v="141.75"/>
  </r>
  <r>
    <n v="10541"/>
    <n v="38"/>
    <n v="263.5"/>
    <n v="4"/>
    <n v="0.1"/>
    <n v="948.6"/>
    <n v="1"/>
    <x v="6"/>
    <n v="948.6"/>
  </r>
  <r>
    <n v="10541"/>
    <n v="65"/>
    <n v="21.05"/>
    <n v="36"/>
    <n v="0.1"/>
    <n v="682.0200000000001"/>
    <n v="2"/>
    <x v="4"/>
    <n v="682.0200000000001"/>
  </r>
  <r>
    <n v="10541"/>
    <n v="71"/>
    <n v="21.5"/>
    <n v="9"/>
    <n v="0.1"/>
    <n v="174.15"/>
    <n v="4"/>
    <x v="0"/>
    <n v="174.15"/>
  </r>
  <r>
    <n v="10542"/>
    <n v="11"/>
    <n v="21"/>
    <n v="15"/>
    <n v="0.05"/>
    <n v="299.25"/>
    <n v="4"/>
    <x v="0"/>
    <n v="299.25"/>
  </r>
  <r>
    <n v="10542"/>
    <n v="54"/>
    <n v="7.45"/>
    <n v="24"/>
    <n v="0.05"/>
    <n v="169.86"/>
    <n v="6"/>
    <x v="7"/>
    <n v="169.86"/>
  </r>
  <r>
    <n v="10543"/>
    <n v="12"/>
    <n v="38"/>
    <n v="30"/>
    <n v="0.15"/>
    <n v="969"/>
    <n v="4"/>
    <x v="0"/>
    <n v="969"/>
  </r>
  <r>
    <n v="10543"/>
    <n v="23"/>
    <n v="9"/>
    <n v="70"/>
    <n v="0.15"/>
    <n v="535.5"/>
    <n v="5"/>
    <x v="1"/>
    <n v="535.5"/>
  </r>
  <r>
    <n v="10544"/>
    <n v="28"/>
    <n v="45.6"/>
    <n v="7"/>
    <n v="0"/>
    <n v="319.2"/>
    <n v="7"/>
    <x v="2"/>
    <n v="319.2"/>
  </r>
  <r>
    <n v="10544"/>
    <n v="67"/>
    <n v="14"/>
    <n v="7"/>
    <n v="0"/>
    <n v="98"/>
    <n v="1"/>
    <x v="6"/>
    <n v="98"/>
  </r>
  <r>
    <n v="10545"/>
    <n v="11"/>
    <n v="21"/>
    <n v="10"/>
    <n v="0"/>
    <n v="210"/>
    <n v="4"/>
    <x v="0"/>
    <n v="210"/>
  </r>
  <r>
    <n v="10546"/>
    <n v="7"/>
    <n v="30"/>
    <n v="10"/>
    <n v="0"/>
    <n v="300"/>
    <n v="7"/>
    <x v="2"/>
    <n v="300"/>
  </r>
  <r>
    <n v="10546"/>
    <n v="35"/>
    <n v="18"/>
    <n v="30"/>
    <n v="0"/>
    <n v="540"/>
    <n v="1"/>
    <x v="6"/>
    <n v="540"/>
  </r>
  <r>
    <n v="10546"/>
    <n v="62"/>
    <n v="49.3"/>
    <n v="40"/>
    <n v="0"/>
    <n v="1972"/>
    <n v="3"/>
    <x v="5"/>
    <n v="1972"/>
  </r>
  <r>
    <n v="10547"/>
    <n v="32"/>
    <n v="32"/>
    <n v="24"/>
    <n v="0.15"/>
    <n v="652.79999999999995"/>
    <n v="4"/>
    <x v="0"/>
    <n v="652.79999999999995"/>
  </r>
  <r>
    <n v="10547"/>
    <n v="36"/>
    <n v="19"/>
    <n v="60"/>
    <n v="0"/>
    <n v="1140"/>
    <n v="8"/>
    <x v="3"/>
    <n v="1140"/>
  </r>
  <r>
    <n v="10548"/>
    <n v="34"/>
    <n v="14"/>
    <n v="10"/>
    <n v="0.25"/>
    <n v="105"/>
    <n v="1"/>
    <x v="6"/>
    <n v="105"/>
  </r>
  <r>
    <n v="10548"/>
    <n v="41"/>
    <n v="9.65"/>
    <n v="14"/>
    <n v="0"/>
    <n v="135.1"/>
    <n v="8"/>
    <x v="3"/>
    <n v="135.1"/>
  </r>
  <r>
    <n v="10549"/>
    <n v="31"/>
    <n v="12.5"/>
    <n v="55"/>
    <n v="0.15"/>
    <n v="584.375"/>
    <n v="4"/>
    <x v="0"/>
    <n v="584.375"/>
  </r>
  <r>
    <n v="10549"/>
    <n v="45"/>
    <n v="9.5"/>
    <n v="100"/>
    <n v="0.15"/>
    <n v="807.5"/>
    <n v="8"/>
    <x v="3"/>
    <n v="807.5"/>
  </r>
  <r>
    <n v="10549"/>
    <n v="51"/>
    <n v="53"/>
    <n v="48"/>
    <n v="0.15"/>
    <n v="2162.4"/>
    <n v="7"/>
    <x v="2"/>
    <n v="2162.4"/>
  </r>
  <r>
    <n v="10550"/>
    <n v="17"/>
    <n v="39"/>
    <n v="8"/>
    <n v="0.1"/>
    <n v="280.8"/>
    <n v="6"/>
    <x v="7"/>
    <n v="280.8"/>
  </r>
  <r>
    <n v="10550"/>
    <n v="19"/>
    <n v="9.1999999999999993"/>
    <n v="10"/>
    <n v="0"/>
    <n v="92"/>
    <n v="3"/>
    <x v="5"/>
    <n v="92"/>
  </r>
  <r>
    <n v="10550"/>
    <n v="21"/>
    <n v="10"/>
    <n v="6"/>
    <n v="0.1"/>
    <n v="54"/>
    <n v="3"/>
    <x v="5"/>
    <n v="54"/>
  </r>
  <r>
    <n v="10550"/>
    <n v="61"/>
    <n v="28.5"/>
    <n v="10"/>
    <n v="0.1"/>
    <n v="256.5"/>
    <n v="2"/>
    <x v="4"/>
    <n v="256.5"/>
  </r>
  <r>
    <n v="10551"/>
    <n v="16"/>
    <n v="17.45"/>
    <n v="40"/>
    <n v="0.15"/>
    <n v="593.29999999999995"/>
    <n v="3"/>
    <x v="5"/>
    <n v="593.29999999999995"/>
  </r>
  <r>
    <n v="10551"/>
    <n v="35"/>
    <n v="18"/>
    <n v="20"/>
    <n v="0.15"/>
    <n v="306"/>
    <n v="1"/>
    <x v="6"/>
    <n v="306"/>
  </r>
  <r>
    <n v="10551"/>
    <n v="44"/>
    <n v="19.45"/>
    <n v="40"/>
    <n v="0"/>
    <n v="778"/>
    <n v="2"/>
    <x v="4"/>
    <n v="778"/>
  </r>
  <r>
    <n v="10552"/>
    <n v="69"/>
    <n v="36"/>
    <n v="18"/>
    <n v="0"/>
    <n v="648"/>
    <n v="4"/>
    <x v="0"/>
    <n v="648"/>
  </r>
  <r>
    <n v="10552"/>
    <n v="75"/>
    <n v="7.75"/>
    <n v="30"/>
    <n v="0"/>
    <n v="232.5"/>
    <n v="1"/>
    <x v="6"/>
    <n v="232.5"/>
  </r>
  <r>
    <n v="10553"/>
    <n v="11"/>
    <n v="21"/>
    <n v="15"/>
    <n v="0"/>
    <n v="315"/>
    <n v="4"/>
    <x v="0"/>
    <n v="315"/>
  </r>
  <r>
    <n v="10553"/>
    <n v="16"/>
    <n v="17.45"/>
    <n v="14"/>
    <n v="0"/>
    <n v="244.29999999999998"/>
    <n v="3"/>
    <x v="5"/>
    <n v="244.29999999999998"/>
  </r>
  <r>
    <n v="10553"/>
    <n v="22"/>
    <n v="21"/>
    <n v="24"/>
    <n v="0"/>
    <n v="504"/>
    <n v="5"/>
    <x v="1"/>
    <n v="504"/>
  </r>
  <r>
    <n v="10553"/>
    <n v="31"/>
    <n v="12.5"/>
    <n v="30"/>
    <n v="0"/>
    <n v="375"/>
    <n v="4"/>
    <x v="0"/>
    <n v="375"/>
  </r>
  <r>
    <n v="10553"/>
    <n v="35"/>
    <n v="18"/>
    <n v="6"/>
    <n v="0"/>
    <n v="108"/>
    <n v="1"/>
    <x v="6"/>
    <n v="108"/>
  </r>
  <r>
    <n v="10554"/>
    <n v="16"/>
    <n v="17.45"/>
    <n v="30"/>
    <n v="0.05"/>
    <n v="497.32499999999999"/>
    <n v="3"/>
    <x v="5"/>
    <n v="497.32499999999999"/>
  </r>
  <r>
    <n v="10554"/>
    <n v="23"/>
    <n v="9"/>
    <n v="20"/>
    <n v="0.05"/>
    <n v="171"/>
    <n v="5"/>
    <x v="1"/>
    <n v="171"/>
  </r>
  <r>
    <n v="10554"/>
    <n v="62"/>
    <n v="49.3"/>
    <n v="20"/>
    <n v="0.05"/>
    <n v="936.69999999999993"/>
    <n v="3"/>
    <x v="5"/>
    <n v="936.69999999999993"/>
  </r>
  <r>
    <n v="10554"/>
    <n v="77"/>
    <n v="13"/>
    <n v="10"/>
    <n v="0.05"/>
    <n v="123.5"/>
    <n v="2"/>
    <x v="4"/>
    <n v="123.5"/>
  </r>
  <r>
    <n v="10555"/>
    <n v="14"/>
    <n v="23.25"/>
    <n v="30"/>
    <n v="0.2"/>
    <n v="558"/>
    <n v="7"/>
    <x v="2"/>
    <n v="558"/>
  </r>
  <r>
    <n v="10555"/>
    <n v="19"/>
    <n v="9.1999999999999993"/>
    <n v="35"/>
    <n v="0.2"/>
    <n v="257.60000000000002"/>
    <n v="3"/>
    <x v="5"/>
    <n v="257.60000000000002"/>
  </r>
  <r>
    <n v="10555"/>
    <n v="24"/>
    <n v="4.5"/>
    <n v="18"/>
    <n v="0.2"/>
    <n v="64.8"/>
    <n v="1"/>
    <x v="6"/>
    <n v="64.8"/>
  </r>
  <r>
    <n v="10555"/>
    <n v="51"/>
    <n v="53"/>
    <n v="20"/>
    <n v="0.2"/>
    <n v="848"/>
    <n v="7"/>
    <x v="2"/>
    <n v="848"/>
  </r>
  <r>
    <n v="10555"/>
    <n v="56"/>
    <n v="38"/>
    <n v="40"/>
    <n v="0.2"/>
    <n v="1216"/>
    <n v="5"/>
    <x v="1"/>
    <n v="1216"/>
  </r>
  <r>
    <n v="10556"/>
    <n v="72"/>
    <n v="34.799999999999997"/>
    <n v="24"/>
    <n v="0"/>
    <n v="835.19999999999993"/>
    <n v="4"/>
    <x v="0"/>
    <n v="835.19999999999993"/>
  </r>
  <r>
    <n v="10557"/>
    <n v="64"/>
    <n v="33.25"/>
    <n v="30"/>
    <n v="0"/>
    <n v="997.5"/>
    <n v="5"/>
    <x v="1"/>
    <n v="997.5"/>
  </r>
  <r>
    <n v="10557"/>
    <n v="75"/>
    <n v="7.75"/>
    <n v="20"/>
    <n v="0"/>
    <n v="155"/>
    <n v="1"/>
    <x v="6"/>
    <n v="155"/>
  </r>
  <r>
    <n v="10558"/>
    <n v="47"/>
    <n v="9.5"/>
    <n v="25"/>
    <n v="0"/>
    <n v="237.5"/>
    <n v="3"/>
    <x v="5"/>
    <n v="237.5"/>
  </r>
  <r>
    <n v="10558"/>
    <n v="51"/>
    <n v="53"/>
    <n v="20"/>
    <n v="0"/>
    <n v="1060"/>
    <n v="7"/>
    <x v="2"/>
    <n v="1060"/>
  </r>
  <r>
    <n v="10558"/>
    <n v="52"/>
    <n v="7"/>
    <n v="30"/>
    <n v="0"/>
    <n v="210"/>
    <n v="5"/>
    <x v="1"/>
    <n v="210"/>
  </r>
  <r>
    <n v="10558"/>
    <n v="53"/>
    <n v="32.799999999999997"/>
    <n v="18"/>
    <n v="0"/>
    <n v="590.4"/>
    <n v="6"/>
    <x v="7"/>
    <n v="590.4"/>
  </r>
  <r>
    <n v="10558"/>
    <n v="73"/>
    <n v="15"/>
    <n v="3"/>
    <n v="0"/>
    <n v="45"/>
    <n v="8"/>
    <x v="3"/>
    <n v="45"/>
  </r>
  <r>
    <n v="10559"/>
    <n v="41"/>
    <n v="9.65"/>
    <n v="12"/>
    <n v="0.05"/>
    <n v="110.01"/>
    <n v="8"/>
    <x v="3"/>
    <n v="110.01"/>
  </r>
  <r>
    <n v="10559"/>
    <n v="55"/>
    <n v="24"/>
    <n v="18"/>
    <n v="0.05"/>
    <n v="410.4"/>
    <n v="6"/>
    <x v="7"/>
    <n v="410.4"/>
  </r>
  <r>
    <n v="10560"/>
    <n v="30"/>
    <n v="25.89"/>
    <n v="20"/>
    <n v="0"/>
    <n v="517.79999999999995"/>
    <n v="8"/>
    <x v="3"/>
    <n v="517.79999999999995"/>
  </r>
  <r>
    <n v="10560"/>
    <n v="62"/>
    <n v="49.3"/>
    <n v="15"/>
    <n v="0.25"/>
    <n v="554.625"/>
    <n v="3"/>
    <x v="5"/>
    <n v="554.625"/>
  </r>
  <r>
    <n v="10561"/>
    <n v="44"/>
    <n v="19.45"/>
    <n v="10"/>
    <n v="0"/>
    <n v="194.5"/>
    <n v="2"/>
    <x v="4"/>
    <n v="194.5"/>
  </r>
  <r>
    <n v="10561"/>
    <n v="51"/>
    <n v="53"/>
    <n v="50"/>
    <n v="0"/>
    <n v="2650"/>
    <n v="7"/>
    <x v="2"/>
    <n v="2650"/>
  </r>
  <r>
    <n v="10562"/>
    <n v="33"/>
    <n v="2.5"/>
    <n v="20"/>
    <n v="0.1"/>
    <n v="45"/>
    <n v="4"/>
    <x v="0"/>
    <n v="45"/>
  </r>
  <r>
    <n v="10562"/>
    <n v="62"/>
    <n v="49.3"/>
    <n v="10"/>
    <n v="0.1"/>
    <n v="443.7"/>
    <n v="3"/>
    <x v="5"/>
    <n v="443.7"/>
  </r>
  <r>
    <n v="10563"/>
    <n v="36"/>
    <n v="19"/>
    <n v="25"/>
    <n v="0"/>
    <n v="475"/>
    <n v="8"/>
    <x v="3"/>
    <n v="475"/>
  </r>
  <r>
    <n v="10563"/>
    <n v="52"/>
    <n v="7"/>
    <n v="70"/>
    <n v="0"/>
    <n v="490"/>
    <n v="5"/>
    <x v="1"/>
    <n v="490"/>
  </r>
  <r>
    <n v="10564"/>
    <n v="17"/>
    <n v="39"/>
    <n v="16"/>
    <n v="0.05"/>
    <n v="592.79999999999995"/>
    <n v="6"/>
    <x v="7"/>
    <n v="592.79999999999995"/>
  </r>
  <r>
    <n v="10564"/>
    <n v="31"/>
    <n v="12.5"/>
    <n v="6"/>
    <n v="0.05"/>
    <n v="71.25"/>
    <n v="4"/>
    <x v="0"/>
    <n v="71.25"/>
  </r>
  <r>
    <n v="10564"/>
    <n v="55"/>
    <n v="24"/>
    <n v="25"/>
    <n v="0.05"/>
    <n v="570"/>
    <n v="6"/>
    <x v="7"/>
    <n v="570"/>
  </r>
  <r>
    <n v="10565"/>
    <n v="24"/>
    <n v="4.5"/>
    <n v="25"/>
    <n v="0.1"/>
    <n v="101.25"/>
    <n v="1"/>
    <x v="6"/>
    <n v="101.25"/>
  </r>
  <r>
    <n v="10565"/>
    <n v="64"/>
    <n v="33.25"/>
    <n v="18"/>
    <n v="0.1"/>
    <n v="538.65"/>
    <n v="5"/>
    <x v="1"/>
    <n v="538.65"/>
  </r>
  <r>
    <n v="10566"/>
    <n v="11"/>
    <n v="21"/>
    <n v="35"/>
    <n v="0.15"/>
    <n v="624.75"/>
    <n v="4"/>
    <x v="0"/>
    <n v="624.75"/>
  </r>
  <r>
    <n v="10566"/>
    <n v="18"/>
    <n v="62.5"/>
    <n v="18"/>
    <n v="0.15"/>
    <n v="956.25"/>
    <n v="8"/>
    <x v="3"/>
    <n v="956.25"/>
  </r>
  <r>
    <n v="10566"/>
    <n v="76"/>
    <n v="18"/>
    <n v="10"/>
    <n v="0"/>
    <n v="180"/>
    <n v="1"/>
    <x v="6"/>
    <n v="180"/>
  </r>
  <r>
    <n v="10567"/>
    <n v="31"/>
    <n v="12.5"/>
    <n v="60"/>
    <n v="0.2"/>
    <n v="600"/>
    <n v="4"/>
    <x v="0"/>
    <n v="600"/>
  </r>
  <r>
    <n v="10567"/>
    <n v="51"/>
    <n v="53"/>
    <n v="3"/>
    <n v="0"/>
    <n v="159"/>
    <n v="7"/>
    <x v="2"/>
    <n v="159"/>
  </r>
  <r>
    <n v="10567"/>
    <n v="59"/>
    <n v="55"/>
    <n v="40"/>
    <n v="0.2"/>
    <n v="1760"/>
    <n v="4"/>
    <x v="0"/>
    <n v="1760"/>
  </r>
  <r>
    <n v="10568"/>
    <n v="10"/>
    <n v="31"/>
    <n v="5"/>
    <n v="0"/>
    <n v="155"/>
    <n v="8"/>
    <x v="3"/>
    <n v="155"/>
  </r>
  <r>
    <n v="10569"/>
    <n v="31"/>
    <n v="12.5"/>
    <n v="35"/>
    <n v="0.2"/>
    <n v="350"/>
    <n v="4"/>
    <x v="0"/>
    <n v="350"/>
  </r>
  <r>
    <n v="10569"/>
    <n v="76"/>
    <n v="18"/>
    <n v="30"/>
    <n v="0"/>
    <n v="540"/>
    <n v="1"/>
    <x v="6"/>
    <n v="540"/>
  </r>
  <r>
    <n v="10570"/>
    <n v="11"/>
    <n v="21"/>
    <n v="15"/>
    <n v="0.05"/>
    <n v="299.25"/>
    <n v="4"/>
    <x v="0"/>
    <n v="299.25"/>
  </r>
  <r>
    <n v="10570"/>
    <n v="56"/>
    <n v="38"/>
    <n v="60"/>
    <n v="0.05"/>
    <n v="2166"/>
    <n v="5"/>
    <x v="1"/>
    <n v="2166"/>
  </r>
  <r>
    <n v="10571"/>
    <n v="14"/>
    <n v="23.25"/>
    <n v="11"/>
    <n v="0.15"/>
    <n v="217.38749999999999"/>
    <n v="7"/>
    <x v="2"/>
    <n v="217.38749999999999"/>
  </r>
  <r>
    <n v="10571"/>
    <n v="42"/>
    <n v="14"/>
    <n v="28"/>
    <n v="0.15"/>
    <n v="333.2"/>
    <n v="5"/>
    <x v="1"/>
    <n v="333.2"/>
  </r>
  <r>
    <n v="10572"/>
    <n v="16"/>
    <n v="17.45"/>
    <n v="12"/>
    <n v="0.1"/>
    <n v="188.45999999999998"/>
    <n v="3"/>
    <x v="5"/>
    <n v="188.45999999999998"/>
  </r>
  <r>
    <n v="10572"/>
    <n v="32"/>
    <n v="32"/>
    <n v="10"/>
    <n v="0.1"/>
    <n v="288"/>
    <n v="4"/>
    <x v="0"/>
    <n v="288"/>
  </r>
  <r>
    <n v="10572"/>
    <n v="40"/>
    <n v="18.399999999999999"/>
    <n v="50"/>
    <n v="0"/>
    <n v="919.99999999999989"/>
    <n v="8"/>
    <x v="3"/>
    <n v="919.99999999999989"/>
  </r>
  <r>
    <n v="10572"/>
    <n v="75"/>
    <n v="7.75"/>
    <n v="15"/>
    <n v="0.1"/>
    <n v="104.625"/>
    <n v="1"/>
    <x v="6"/>
    <n v="104.625"/>
  </r>
  <r>
    <n v="10573"/>
    <n v="17"/>
    <n v="39"/>
    <n v="18"/>
    <n v="0"/>
    <n v="702"/>
    <n v="6"/>
    <x v="7"/>
    <n v="702"/>
  </r>
  <r>
    <n v="10573"/>
    <n v="34"/>
    <n v="14"/>
    <n v="40"/>
    <n v="0"/>
    <n v="560"/>
    <n v="1"/>
    <x v="6"/>
    <n v="560"/>
  </r>
  <r>
    <n v="10573"/>
    <n v="53"/>
    <n v="32.799999999999997"/>
    <n v="25"/>
    <n v="0"/>
    <n v="819.99999999999989"/>
    <n v="6"/>
    <x v="7"/>
    <n v="819.99999999999989"/>
  </r>
  <r>
    <n v="10574"/>
    <n v="33"/>
    <n v="2.5"/>
    <n v="14"/>
    <n v="0"/>
    <n v="35"/>
    <n v="4"/>
    <x v="0"/>
    <n v="35"/>
  </r>
  <r>
    <n v="10574"/>
    <n v="40"/>
    <n v="18.399999999999999"/>
    <n v="2"/>
    <n v="0"/>
    <n v="36.799999999999997"/>
    <n v="8"/>
    <x v="3"/>
    <n v="36.799999999999997"/>
  </r>
  <r>
    <n v="10574"/>
    <n v="62"/>
    <n v="49.3"/>
    <n v="10"/>
    <n v="0"/>
    <n v="493"/>
    <n v="3"/>
    <x v="5"/>
    <n v="493"/>
  </r>
  <r>
    <n v="10574"/>
    <n v="64"/>
    <n v="33.25"/>
    <n v="6"/>
    <n v="0"/>
    <n v="199.5"/>
    <n v="5"/>
    <x v="1"/>
    <n v="199.5"/>
  </r>
  <r>
    <n v="10575"/>
    <n v="59"/>
    <n v="55"/>
    <n v="12"/>
    <n v="0"/>
    <n v="660"/>
    <n v="4"/>
    <x v="0"/>
    <n v="660"/>
  </r>
  <r>
    <n v="10575"/>
    <n v="63"/>
    <n v="43.9"/>
    <n v="6"/>
    <n v="0"/>
    <n v="263.39999999999998"/>
    <n v="2"/>
    <x v="4"/>
    <n v="263.39999999999998"/>
  </r>
  <r>
    <n v="10575"/>
    <n v="72"/>
    <n v="34.799999999999997"/>
    <n v="30"/>
    <n v="0"/>
    <n v="1044"/>
    <n v="4"/>
    <x v="0"/>
    <n v="1044"/>
  </r>
  <r>
    <n v="10575"/>
    <n v="76"/>
    <n v="18"/>
    <n v="10"/>
    <n v="0"/>
    <n v="180"/>
    <n v="1"/>
    <x v="6"/>
    <n v="180"/>
  </r>
  <r>
    <n v="10576"/>
    <n v="1"/>
    <n v="18"/>
    <n v="10"/>
    <n v="0"/>
    <n v="180"/>
    <n v="1"/>
    <x v="6"/>
    <n v="180"/>
  </r>
  <r>
    <n v="10576"/>
    <n v="31"/>
    <n v="12.5"/>
    <n v="20"/>
    <n v="0"/>
    <n v="250"/>
    <n v="4"/>
    <x v="0"/>
    <n v="250"/>
  </r>
  <r>
    <n v="10576"/>
    <n v="44"/>
    <n v="19.45"/>
    <n v="21"/>
    <n v="0"/>
    <n v="408.45"/>
    <n v="2"/>
    <x v="4"/>
    <n v="408.45"/>
  </r>
  <r>
    <n v="10577"/>
    <n v="39"/>
    <n v="18"/>
    <n v="10"/>
    <n v="0"/>
    <n v="180"/>
    <n v="1"/>
    <x v="6"/>
    <n v="180"/>
  </r>
  <r>
    <n v="10577"/>
    <n v="75"/>
    <n v="7.75"/>
    <n v="20"/>
    <n v="0"/>
    <n v="155"/>
    <n v="1"/>
    <x v="6"/>
    <n v="155"/>
  </r>
  <r>
    <n v="10577"/>
    <n v="77"/>
    <n v="13"/>
    <n v="18"/>
    <n v="0"/>
    <n v="234"/>
    <n v="2"/>
    <x v="4"/>
    <n v="234"/>
  </r>
  <r>
    <n v="10578"/>
    <n v="35"/>
    <n v="18"/>
    <n v="20"/>
    <n v="0"/>
    <n v="360"/>
    <n v="1"/>
    <x v="6"/>
    <n v="360"/>
  </r>
  <r>
    <n v="10578"/>
    <n v="57"/>
    <n v="19.5"/>
    <n v="6"/>
    <n v="0"/>
    <n v="117"/>
    <n v="5"/>
    <x v="1"/>
    <n v="117"/>
  </r>
  <r>
    <n v="10579"/>
    <n v="15"/>
    <n v="15.5"/>
    <n v="10"/>
    <n v="0"/>
    <n v="155"/>
    <n v="2"/>
    <x v="4"/>
    <n v="155"/>
  </r>
  <r>
    <n v="10579"/>
    <n v="75"/>
    <n v="7.75"/>
    <n v="21"/>
    <n v="0"/>
    <n v="162.75"/>
    <n v="1"/>
    <x v="6"/>
    <n v="162.75"/>
  </r>
  <r>
    <n v="10580"/>
    <n v="14"/>
    <n v="23.25"/>
    <n v="15"/>
    <n v="0.05"/>
    <n v="331.3125"/>
    <n v="7"/>
    <x v="2"/>
    <n v="331.3125"/>
  </r>
  <r>
    <n v="10580"/>
    <n v="41"/>
    <n v="9.65"/>
    <n v="9"/>
    <n v="0.05"/>
    <n v="82.507500000000007"/>
    <n v="8"/>
    <x v="3"/>
    <n v="82.507500000000007"/>
  </r>
  <r>
    <n v="10580"/>
    <n v="65"/>
    <n v="21.05"/>
    <n v="30"/>
    <n v="0.05"/>
    <n v="599.92499999999995"/>
    <n v="2"/>
    <x v="4"/>
    <n v="599.92499999999995"/>
  </r>
  <r>
    <n v="10581"/>
    <n v="75"/>
    <n v="7.75"/>
    <n v="50"/>
    <n v="0.2"/>
    <n v="310"/>
    <n v="1"/>
    <x v="6"/>
    <n v="310"/>
  </r>
  <r>
    <n v="10582"/>
    <n v="57"/>
    <n v="19.5"/>
    <n v="4"/>
    <n v="0"/>
    <n v="78"/>
    <n v="5"/>
    <x v="1"/>
    <n v="78"/>
  </r>
  <r>
    <n v="10582"/>
    <n v="76"/>
    <n v="18"/>
    <n v="14"/>
    <n v="0"/>
    <n v="252"/>
    <n v="1"/>
    <x v="6"/>
    <n v="252"/>
  </r>
  <r>
    <n v="10583"/>
    <n v="29"/>
    <n v="123.79"/>
    <n v="10"/>
    <n v="0"/>
    <n v="1237.9000000000001"/>
    <n v="6"/>
    <x v="7"/>
    <n v="1237.9000000000001"/>
  </r>
  <r>
    <n v="10583"/>
    <n v="60"/>
    <n v="34"/>
    <n v="24"/>
    <n v="0.15"/>
    <n v="693.6"/>
    <n v="4"/>
    <x v="0"/>
    <n v="693.6"/>
  </r>
  <r>
    <n v="10583"/>
    <n v="69"/>
    <n v="36"/>
    <n v="10"/>
    <n v="0.15"/>
    <n v="306"/>
    <n v="4"/>
    <x v="0"/>
    <n v="306"/>
  </r>
  <r>
    <n v="10584"/>
    <n v="31"/>
    <n v="12.5"/>
    <n v="50"/>
    <n v="0.05"/>
    <n v="593.75"/>
    <n v="4"/>
    <x v="0"/>
    <n v="593.75"/>
  </r>
  <r>
    <n v="10585"/>
    <n v="47"/>
    <n v="9.5"/>
    <n v="15"/>
    <n v="0"/>
    <n v="142.5"/>
    <n v="3"/>
    <x v="5"/>
    <n v="142.5"/>
  </r>
  <r>
    <n v="10586"/>
    <n v="52"/>
    <n v="7"/>
    <n v="4"/>
    <n v="0.15"/>
    <n v="23.8"/>
    <n v="5"/>
    <x v="1"/>
    <n v="23.8"/>
  </r>
  <r>
    <n v="10587"/>
    <n v="26"/>
    <n v="31.23"/>
    <n v="6"/>
    <n v="0"/>
    <n v="187.38"/>
    <n v="3"/>
    <x v="5"/>
    <n v="187.38"/>
  </r>
  <r>
    <n v="10587"/>
    <n v="35"/>
    <n v="18"/>
    <n v="20"/>
    <n v="0"/>
    <n v="360"/>
    <n v="1"/>
    <x v="6"/>
    <n v="360"/>
  </r>
  <r>
    <n v="10587"/>
    <n v="77"/>
    <n v="13"/>
    <n v="20"/>
    <n v="0"/>
    <n v="260"/>
    <n v="2"/>
    <x v="4"/>
    <n v="260"/>
  </r>
  <r>
    <n v="10588"/>
    <n v="18"/>
    <n v="62.5"/>
    <n v="40"/>
    <n v="0.2"/>
    <n v="2000"/>
    <n v="8"/>
    <x v="3"/>
    <n v="2000"/>
  </r>
  <r>
    <n v="10588"/>
    <n v="42"/>
    <n v="14"/>
    <n v="100"/>
    <n v="0.2"/>
    <n v="1120"/>
    <n v="5"/>
    <x v="1"/>
    <n v="1120"/>
  </r>
  <r>
    <n v="10589"/>
    <n v="35"/>
    <n v="18"/>
    <n v="4"/>
    <n v="0"/>
    <n v="72"/>
    <n v="1"/>
    <x v="6"/>
    <n v="72"/>
  </r>
  <r>
    <n v="10590"/>
    <n v="1"/>
    <n v="18"/>
    <n v="20"/>
    <n v="0"/>
    <n v="360"/>
    <n v="1"/>
    <x v="6"/>
    <n v="360"/>
  </r>
  <r>
    <n v="10590"/>
    <n v="77"/>
    <n v="13"/>
    <n v="60"/>
    <n v="0.05"/>
    <n v="741"/>
    <n v="2"/>
    <x v="4"/>
    <n v="741"/>
  </r>
  <r>
    <n v="10591"/>
    <n v="3"/>
    <n v="10"/>
    <n v="14"/>
    <n v="0"/>
    <n v="140"/>
    <n v="2"/>
    <x v="4"/>
    <n v="140"/>
  </r>
  <r>
    <n v="10591"/>
    <n v="7"/>
    <n v="30"/>
    <n v="10"/>
    <n v="0"/>
    <n v="300"/>
    <n v="7"/>
    <x v="2"/>
    <n v="300"/>
  </r>
  <r>
    <n v="10591"/>
    <n v="54"/>
    <n v="7.45"/>
    <n v="50"/>
    <n v="0"/>
    <n v="372.5"/>
    <n v="6"/>
    <x v="7"/>
    <n v="372.5"/>
  </r>
  <r>
    <n v="10592"/>
    <n v="15"/>
    <n v="15.5"/>
    <n v="25"/>
    <n v="0.05"/>
    <n v="368.125"/>
    <n v="2"/>
    <x v="4"/>
    <n v="368.125"/>
  </r>
  <r>
    <n v="10592"/>
    <n v="26"/>
    <n v="31.23"/>
    <n v="5"/>
    <n v="0.05"/>
    <n v="148.3425"/>
    <n v="3"/>
    <x v="5"/>
    <n v="148.3425"/>
  </r>
  <r>
    <n v="10593"/>
    <n v="20"/>
    <n v="81"/>
    <n v="21"/>
    <n v="0.2"/>
    <n v="1360.8000000000002"/>
    <n v="3"/>
    <x v="5"/>
    <n v="1360.8000000000002"/>
  </r>
  <r>
    <n v="10593"/>
    <n v="69"/>
    <n v="36"/>
    <n v="20"/>
    <n v="0.2"/>
    <n v="576"/>
    <n v="4"/>
    <x v="0"/>
    <n v="576"/>
  </r>
  <r>
    <n v="10593"/>
    <n v="76"/>
    <n v="18"/>
    <n v="4"/>
    <n v="0.2"/>
    <n v="57.6"/>
    <n v="1"/>
    <x v="6"/>
    <n v="57.6"/>
  </r>
  <r>
    <n v="10594"/>
    <n v="52"/>
    <n v="7"/>
    <n v="24"/>
    <n v="0"/>
    <n v="168"/>
    <n v="5"/>
    <x v="1"/>
    <n v="168"/>
  </r>
  <r>
    <n v="10594"/>
    <n v="58"/>
    <n v="13.25"/>
    <n v="30"/>
    <n v="0"/>
    <n v="397.5"/>
    <n v="8"/>
    <x v="3"/>
    <n v="397.5"/>
  </r>
  <r>
    <n v="10595"/>
    <n v="35"/>
    <n v="18"/>
    <n v="30"/>
    <n v="0.25"/>
    <n v="405"/>
    <n v="1"/>
    <x v="6"/>
    <n v="405"/>
  </r>
  <r>
    <n v="10595"/>
    <n v="61"/>
    <n v="28.5"/>
    <n v="120"/>
    <n v="0.25"/>
    <n v="2565"/>
    <n v="2"/>
    <x v="4"/>
    <n v="2565"/>
  </r>
  <r>
    <n v="10595"/>
    <n v="69"/>
    <n v="36"/>
    <n v="65"/>
    <n v="0.25"/>
    <n v="1755"/>
    <n v="4"/>
    <x v="0"/>
    <n v="1755"/>
  </r>
  <r>
    <n v="10596"/>
    <n v="56"/>
    <n v="38"/>
    <n v="5"/>
    <n v="0.2"/>
    <n v="152"/>
    <n v="5"/>
    <x v="1"/>
    <n v="152"/>
  </r>
  <r>
    <n v="10596"/>
    <n v="63"/>
    <n v="43.9"/>
    <n v="24"/>
    <n v="0.2"/>
    <n v="842.88"/>
    <n v="2"/>
    <x v="4"/>
    <n v="842.88"/>
  </r>
  <r>
    <n v="10596"/>
    <n v="75"/>
    <n v="7.75"/>
    <n v="30"/>
    <n v="0.2"/>
    <n v="186"/>
    <n v="1"/>
    <x v="6"/>
    <n v="186"/>
  </r>
  <r>
    <n v="10597"/>
    <n v="24"/>
    <n v="4.5"/>
    <n v="35"/>
    <n v="0.2"/>
    <n v="126"/>
    <n v="1"/>
    <x v="6"/>
    <n v="126"/>
  </r>
  <r>
    <n v="10597"/>
    <n v="57"/>
    <n v="19.5"/>
    <n v="20"/>
    <n v="0"/>
    <n v="390"/>
    <n v="5"/>
    <x v="1"/>
    <n v="390"/>
  </r>
  <r>
    <n v="10597"/>
    <n v="65"/>
    <n v="21.05"/>
    <n v="12"/>
    <n v="0.2"/>
    <n v="202.08000000000004"/>
    <n v="2"/>
    <x v="4"/>
    <n v="202.08000000000004"/>
  </r>
  <r>
    <n v="10598"/>
    <n v="27"/>
    <n v="43.9"/>
    <n v="50"/>
    <n v="0"/>
    <n v="2195"/>
    <n v="3"/>
    <x v="5"/>
    <n v="2195"/>
  </r>
  <r>
    <n v="10598"/>
    <n v="71"/>
    <n v="21.5"/>
    <n v="9"/>
    <n v="0"/>
    <n v="193.5"/>
    <n v="4"/>
    <x v="0"/>
    <n v="193.5"/>
  </r>
  <r>
    <n v="10599"/>
    <n v="62"/>
    <n v="49.3"/>
    <n v="10"/>
    <n v="0"/>
    <n v="493"/>
    <n v="3"/>
    <x v="5"/>
    <n v="493"/>
  </r>
  <r>
    <n v="10600"/>
    <n v="54"/>
    <n v="7.45"/>
    <n v="4"/>
    <n v="0"/>
    <n v="29.8"/>
    <n v="6"/>
    <x v="7"/>
    <n v="29.8"/>
  </r>
  <r>
    <n v="10600"/>
    <n v="73"/>
    <n v="15"/>
    <n v="30"/>
    <n v="0"/>
    <n v="450"/>
    <n v="8"/>
    <x v="3"/>
    <n v="450"/>
  </r>
  <r>
    <n v="10601"/>
    <n v="13"/>
    <n v="6"/>
    <n v="60"/>
    <n v="0"/>
    <n v="360"/>
    <n v="8"/>
    <x v="3"/>
    <n v="360"/>
  </r>
  <r>
    <n v="10601"/>
    <n v="59"/>
    <n v="55"/>
    <n v="35"/>
    <n v="0"/>
    <n v="1925"/>
    <n v="4"/>
    <x v="0"/>
    <n v="1925"/>
  </r>
  <r>
    <n v="10602"/>
    <n v="77"/>
    <n v="13"/>
    <n v="5"/>
    <n v="0.25"/>
    <n v="48.75"/>
    <n v="2"/>
    <x v="4"/>
    <n v="48.75"/>
  </r>
  <r>
    <n v="10603"/>
    <n v="22"/>
    <n v="21"/>
    <n v="48"/>
    <n v="0"/>
    <n v="1008"/>
    <n v="5"/>
    <x v="1"/>
    <n v="1008"/>
  </r>
  <r>
    <n v="10603"/>
    <n v="49"/>
    <n v="20"/>
    <n v="25"/>
    <n v="0.05"/>
    <n v="475"/>
    <n v="3"/>
    <x v="5"/>
    <n v="475"/>
  </r>
  <r>
    <n v="10604"/>
    <n v="48"/>
    <n v="12.75"/>
    <n v="6"/>
    <n v="0.1"/>
    <n v="68.850000000000009"/>
    <n v="3"/>
    <x v="5"/>
    <n v="68.850000000000009"/>
  </r>
  <r>
    <n v="10604"/>
    <n v="76"/>
    <n v="18"/>
    <n v="10"/>
    <n v="0.1"/>
    <n v="162"/>
    <n v="1"/>
    <x v="6"/>
    <n v="162"/>
  </r>
  <r>
    <n v="10605"/>
    <n v="16"/>
    <n v="17.45"/>
    <n v="30"/>
    <n v="0.05"/>
    <n v="497.32499999999999"/>
    <n v="3"/>
    <x v="5"/>
    <n v="497.32499999999999"/>
  </r>
  <r>
    <n v="10605"/>
    <n v="59"/>
    <n v="55"/>
    <n v="20"/>
    <n v="0.05"/>
    <n v="1045"/>
    <n v="4"/>
    <x v="0"/>
    <n v="1045"/>
  </r>
  <r>
    <n v="10605"/>
    <n v="60"/>
    <n v="34"/>
    <n v="70"/>
    <n v="0.05"/>
    <n v="2261"/>
    <n v="4"/>
    <x v="0"/>
    <n v="2261"/>
  </r>
  <r>
    <n v="10605"/>
    <n v="71"/>
    <n v="21.5"/>
    <n v="15"/>
    <n v="0.05"/>
    <n v="306.375"/>
    <n v="4"/>
    <x v="0"/>
    <n v="306.375"/>
  </r>
  <r>
    <n v="10606"/>
    <n v="4"/>
    <n v="22"/>
    <n v="20"/>
    <n v="0.2"/>
    <n v="352"/>
    <n v="2"/>
    <x v="4"/>
    <n v="352"/>
  </r>
  <r>
    <n v="10606"/>
    <n v="55"/>
    <n v="24"/>
    <n v="20"/>
    <n v="0.2"/>
    <n v="384"/>
    <n v="6"/>
    <x v="7"/>
    <n v="384"/>
  </r>
  <r>
    <n v="10606"/>
    <n v="62"/>
    <n v="49.3"/>
    <n v="10"/>
    <n v="0.2"/>
    <n v="394.40000000000003"/>
    <n v="3"/>
    <x v="5"/>
    <n v="394.40000000000003"/>
  </r>
  <r>
    <n v="10607"/>
    <n v="7"/>
    <n v="30"/>
    <n v="45"/>
    <n v="0"/>
    <n v="1350"/>
    <n v="7"/>
    <x v="2"/>
    <n v="1350"/>
  </r>
  <r>
    <n v="10607"/>
    <n v="17"/>
    <n v="39"/>
    <n v="100"/>
    <n v="0"/>
    <n v="3900"/>
    <n v="6"/>
    <x v="7"/>
    <n v="3900"/>
  </r>
  <r>
    <n v="10607"/>
    <n v="33"/>
    <n v="2.5"/>
    <n v="14"/>
    <n v="0"/>
    <n v="35"/>
    <n v="4"/>
    <x v="0"/>
    <n v="35"/>
  </r>
  <r>
    <n v="10607"/>
    <n v="40"/>
    <n v="18.399999999999999"/>
    <n v="42"/>
    <n v="0"/>
    <n v="772.8"/>
    <n v="8"/>
    <x v="3"/>
    <n v="772.8"/>
  </r>
  <r>
    <n v="10607"/>
    <n v="72"/>
    <n v="34.799999999999997"/>
    <n v="12"/>
    <n v="0"/>
    <n v="417.59999999999997"/>
    <n v="4"/>
    <x v="0"/>
    <n v="417.59999999999997"/>
  </r>
  <r>
    <n v="10608"/>
    <n v="56"/>
    <n v="38"/>
    <n v="28"/>
    <n v="0"/>
    <n v="1064"/>
    <n v="5"/>
    <x v="1"/>
    <n v="1064"/>
  </r>
  <r>
    <n v="10609"/>
    <n v="1"/>
    <n v="18"/>
    <n v="3"/>
    <n v="0"/>
    <n v="54"/>
    <n v="1"/>
    <x v="6"/>
    <n v="54"/>
  </r>
  <r>
    <n v="10609"/>
    <n v="10"/>
    <n v="31"/>
    <n v="10"/>
    <n v="0"/>
    <n v="310"/>
    <n v="8"/>
    <x v="3"/>
    <n v="310"/>
  </r>
  <r>
    <n v="10609"/>
    <n v="21"/>
    <n v="10"/>
    <n v="6"/>
    <n v="0"/>
    <n v="60"/>
    <n v="3"/>
    <x v="5"/>
    <n v="60"/>
  </r>
  <r>
    <n v="10610"/>
    <n v="36"/>
    <n v="19"/>
    <n v="21"/>
    <n v="0.25"/>
    <n v="299.25"/>
    <n v="8"/>
    <x v="3"/>
    <n v="299.25"/>
  </r>
  <r>
    <n v="10611"/>
    <n v="1"/>
    <n v="18"/>
    <n v="6"/>
    <n v="0"/>
    <n v="108"/>
    <n v="1"/>
    <x v="6"/>
    <n v="108"/>
  </r>
  <r>
    <n v="10611"/>
    <n v="2"/>
    <n v="19"/>
    <n v="10"/>
    <n v="0"/>
    <n v="190"/>
    <n v="1"/>
    <x v="6"/>
    <n v="190"/>
  </r>
  <r>
    <n v="10611"/>
    <n v="60"/>
    <n v="34"/>
    <n v="15"/>
    <n v="0"/>
    <n v="510"/>
    <n v="4"/>
    <x v="0"/>
    <n v="510"/>
  </r>
  <r>
    <n v="10612"/>
    <n v="10"/>
    <n v="31"/>
    <n v="70"/>
    <n v="0"/>
    <n v="2170"/>
    <n v="8"/>
    <x v="3"/>
    <n v="2170"/>
  </r>
  <r>
    <n v="10612"/>
    <n v="36"/>
    <n v="19"/>
    <n v="55"/>
    <n v="0"/>
    <n v="1045"/>
    <n v="8"/>
    <x v="3"/>
    <n v="1045"/>
  </r>
  <r>
    <n v="10612"/>
    <n v="49"/>
    <n v="20"/>
    <n v="18"/>
    <n v="0"/>
    <n v="360"/>
    <n v="3"/>
    <x v="5"/>
    <n v="360"/>
  </r>
  <r>
    <n v="10612"/>
    <n v="60"/>
    <n v="34"/>
    <n v="40"/>
    <n v="0"/>
    <n v="1360"/>
    <n v="4"/>
    <x v="0"/>
    <n v="1360"/>
  </r>
  <r>
    <n v="10612"/>
    <n v="76"/>
    <n v="18"/>
    <n v="80"/>
    <n v="0"/>
    <n v="1440"/>
    <n v="1"/>
    <x v="6"/>
    <n v="1440"/>
  </r>
  <r>
    <n v="10613"/>
    <n v="13"/>
    <n v="6"/>
    <n v="8"/>
    <n v="0.1"/>
    <n v="43.2"/>
    <n v="8"/>
    <x v="3"/>
    <n v="43.2"/>
  </r>
  <r>
    <n v="10613"/>
    <n v="75"/>
    <n v="7.75"/>
    <n v="40"/>
    <n v="0"/>
    <n v="310"/>
    <n v="1"/>
    <x v="6"/>
    <n v="310"/>
  </r>
  <r>
    <n v="10614"/>
    <n v="11"/>
    <n v="21"/>
    <n v="14"/>
    <n v="0"/>
    <n v="294"/>
    <n v="4"/>
    <x v="0"/>
    <n v="294"/>
  </r>
  <r>
    <n v="10614"/>
    <n v="21"/>
    <n v="10"/>
    <n v="8"/>
    <n v="0"/>
    <n v="80"/>
    <n v="3"/>
    <x v="5"/>
    <n v="80"/>
  </r>
  <r>
    <n v="10614"/>
    <n v="39"/>
    <n v="18"/>
    <n v="5"/>
    <n v="0"/>
    <n v="90"/>
    <n v="1"/>
    <x v="6"/>
    <n v="90"/>
  </r>
  <r>
    <n v="10615"/>
    <n v="55"/>
    <n v="24"/>
    <n v="5"/>
    <n v="0"/>
    <n v="120"/>
    <n v="6"/>
    <x v="7"/>
    <n v="120"/>
  </r>
  <r>
    <n v="10616"/>
    <n v="38"/>
    <n v="263.5"/>
    <n v="15"/>
    <n v="0.05"/>
    <n v="3754.875"/>
    <n v="1"/>
    <x v="6"/>
    <n v="3754.875"/>
  </r>
  <r>
    <n v="10616"/>
    <n v="56"/>
    <n v="38"/>
    <n v="14"/>
    <n v="0"/>
    <n v="532"/>
    <n v="5"/>
    <x v="1"/>
    <n v="532"/>
  </r>
  <r>
    <n v="10616"/>
    <n v="70"/>
    <n v="15"/>
    <n v="15"/>
    <n v="0.05"/>
    <n v="213.75"/>
    <n v="1"/>
    <x v="6"/>
    <n v="213.75"/>
  </r>
  <r>
    <n v="10616"/>
    <n v="71"/>
    <n v="21.5"/>
    <n v="15"/>
    <n v="0.05"/>
    <n v="306.375"/>
    <n v="4"/>
    <x v="0"/>
    <n v="306.375"/>
  </r>
  <r>
    <n v="10617"/>
    <n v="59"/>
    <n v="55"/>
    <n v="30"/>
    <n v="0.15"/>
    <n v="1402.5"/>
    <n v="4"/>
    <x v="0"/>
    <n v="1402.5"/>
  </r>
  <r>
    <n v="10618"/>
    <n v="6"/>
    <n v="25"/>
    <n v="70"/>
    <n v="0"/>
    <n v="1750"/>
    <n v="2"/>
    <x v="4"/>
    <n v="1750"/>
  </r>
  <r>
    <n v="10618"/>
    <n v="56"/>
    <n v="38"/>
    <n v="20"/>
    <n v="0"/>
    <n v="760"/>
    <n v="5"/>
    <x v="1"/>
    <n v="760"/>
  </r>
  <r>
    <n v="10618"/>
    <n v="68"/>
    <n v="12.5"/>
    <n v="15"/>
    <n v="0"/>
    <n v="187.5"/>
    <n v="3"/>
    <x v="5"/>
    <n v="187.5"/>
  </r>
  <r>
    <n v="10619"/>
    <n v="21"/>
    <n v="10"/>
    <n v="42"/>
    <n v="0"/>
    <n v="420"/>
    <n v="3"/>
    <x v="5"/>
    <n v="420"/>
  </r>
  <r>
    <n v="10619"/>
    <n v="22"/>
    <n v="21"/>
    <n v="40"/>
    <n v="0"/>
    <n v="840"/>
    <n v="5"/>
    <x v="1"/>
    <n v="840"/>
  </r>
  <r>
    <n v="10620"/>
    <n v="24"/>
    <n v="4.5"/>
    <n v="5"/>
    <n v="0"/>
    <n v="22.5"/>
    <n v="1"/>
    <x v="6"/>
    <n v="22.5"/>
  </r>
  <r>
    <n v="10620"/>
    <n v="52"/>
    <n v="7"/>
    <n v="5"/>
    <n v="0"/>
    <n v="35"/>
    <n v="5"/>
    <x v="1"/>
    <n v="35"/>
  </r>
  <r>
    <n v="10621"/>
    <n v="19"/>
    <n v="9.1999999999999993"/>
    <n v="5"/>
    <n v="0"/>
    <n v="46"/>
    <n v="3"/>
    <x v="5"/>
    <n v="46"/>
  </r>
  <r>
    <n v="10621"/>
    <n v="23"/>
    <n v="9"/>
    <n v="10"/>
    <n v="0"/>
    <n v="90"/>
    <n v="5"/>
    <x v="1"/>
    <n v="90"/>
  </r>
  <r>
    <n v="10621"/>
    <n v="70"/>
    <n v="15"/>
    <n v="20"/>
    <n v="0"/>
    <n v="300"/>
    <n v="1"/>
    <x v="6"/>
    <n v="300"/>
  </r>
  <r>
    <n v="10621"/>
    <n v="71"/>
    <n v="21.5"/>
    <n v="15"/>
    <n v="0"/>
    <n v="322.5"/>
    <n v="4"/>
    <x v="0"/>
    <n v="322.5"/>
  </r>
  <r>
    <n v="10622"/>
    <n v="2"/>
    <n v="19"/>
    <n v="20"/>
    <n v="0"/>
    <n v="380"/>
    <n v="1"/>
    <x v="6"/>
    <n v="380"/>
  </r>
  <r>
    <n v="10622"/>
    <n v="68"/>
    <n v="12.5"/>
    <n v="18"/>
    <n v="0.2"/>
    <n v="180"/>
    <n v="3"/>
    <x v="5"/>
    <n v="180"/>
  </r>
  <r>
    <n v="10623"/>
    <n v="14"/>
    <n v="23.25"/>
    <n v="21"/>
    <n v="0"/>
    <n v="488.25"/>
    <n v="7"/>
    <x v="2"/>
    <n v="488.25"/>
  </r>
  <r>
    <n v="10623"/>
    <n v="19"/>
    <n v="9.1999999999999993"/>
    <n v="15"/>
    <n v="0.1"/>
    <n v="124.2"/>
    <n v="3"/>
    <x v="5"/>
    <n v="124.2"/>
  </r>
  <r>
    <n v="10623"/>
    <n v="21"/>
    <n v="10"/>
    <n v="25"/>
    <n v="0.1"/>
    <n v="225"/>
    <n v="3"/>
    <x v="5"/>
    <n v="225"/>
  </r>
  <r>
    <n v="10623"/>
    <n v="24"/>
    <n v="4.5"/>
    <n v="3"/>
    <n v="0"/>
    <n v="13.5"/>
    <n v="1"/>
    <x v="6"/>
    <n v="13.5"/>
  </r>
  <r>
    <n v="10623"/>
    <n v="35"/>
    <n v="18"/>
    <n v="30"/>
    <n v="0.1"/>
    <n v="486"/>
    <n v="1"/>
    <x v="6"/>
    <n v="486"/>
  </r>
  <r>
    <n v="10624"/>
    <n v="28"/>
    <n v="45.6"/>
    <n v="10"/>
    <n v="0"/>
    <n v="456"/>
    <n v="7"/>
    <x v="2"/>
    <n v="456"/>
  </r>
  <r>
    <n v="10624"/>
    <n v="29"/>
    <n v="123.79"/>
    <n v="6"/>
    <n v="0"/>
    <n v="742.74"/>
    <n v="6"/>
    <x v="7"/>
    <n v="742.74"/>
  </r>
  <r>
    <n v="10624"/>
    <n v="44"/>
    <n v="19.45"/>
    <n v="10"/>
    <n v="0"/>
    <n v="194.5"/>
    <n v="2"/>
    <x v="4"/>
    <n v="194.5"/>
  </r>
  <r>
    <n v="10625"/>
    <n v="14"/>
    <n v="23.25"/>
    <n v="3"/>
    <n v="0"/>
    <n v="69.75"/>
    <n v="7"/>
    <x v="2"/>
    <n v="69.75"/>
  </r>
  <r>
    <n v="10625"/>
    <n v="42"/>
    <n v="14"/>
    <n v="5"/>
    <n v="0"/>
    <n v="70"/>
    <n v="5"/>
    <x v="1"/>
    <n v="70"/>
  </r>
  <r>
    <n v="10625"/>
    <n v="60"/>
    <n v="34"/>
    <n v="10"/>
    <n v="0"/>
    <n v="340"/>
    <n v="4"/>
    <x v="0"/>
    <n v="340"/>
  </r>
  <r>
    <n v="10626"/>
    <n v="53"/>
    <n v="32.799999999999997"/>
    <n v="12"/>
    <n v="0"/>
    <n v="393.59999999999997"/>
    <n v="6"/>
    <x v="7"/>
    <n v="393.59999999999997"/>
  </r>
  <r>
    <n v="10626"/>
    <n v="60"/>
    <n v="34"/>
    <n v="20"/>
    <n v="0"/>
    <n v="680"/>
    <n v="4"/>
    <x v="0"/>
    <n v="680"/>
  </r>
  <r>
    <n v="10626"/>
    <n v="71"/>
    <n v="21.5"/>
    <n v="20"/>
    <n v="0"/>
    <n v="430"/>
    <n v="4"/>
    <x v="0"/>
    <n v="430"/>
  </r>
  <r>
    <n v="10627"/>
    <n v="62"/>
    <n v="49.3"/>
    <n v="15"/>
    <n v="0"/>
    <n v="739.5"/>
    <n v="3"/>
    <x v="5"/>
    <n v="739.5"/>
  </r>
  <r>
    <n v="10627"/>
    <n v="73"/>
    <n v="15"/>
    <n v="35"/>
    <n v="0.15"/>
    <n v="446.25"/>
    <n v="8"/>
    <x v="3"/>
    <n v="446.25"/>
  </r>
  <r>
    <n v="10628"/>
    <n v="1"/>
    <n v="18"/>
    <n v="25"/>
    <n v="0"/>
    <n v="450"/>
    <n v="1"/>
    <x v="6"/>
    <n v="450"/>
  </r>
  <r>
    <n v="10629"/>
    <n v="29"/>
    <n v="123.79"/>
    <n v="20"/>
    <n v="0"/>
    <n v="2475.8000000000002"/>
    <n v="6"/>
    <x v="7"/>
    <n v="2475.8000000000002"/>
  </r>
  <r>
    <n v="10629"/>
    <n v="64"/>
    <n v="33.25"/>
    <n v="9"/>
    <n v="0"/>
    <n v="299.25"/>
    <n v="5"/>
    <x v="1"/>
    <n v="299.25"/>
  </r>
  <r>
    <n v="10630"/>
    <n v="55"/>
    <n v="24"/>
    <n v="12"/>
    <n v="0.05"/>
    <n v="273.59999999999997"/>
    <n v="6"/>
    <x v="7"/>
    <n v="273.59999999999997"/>
  </r>
  <r>
    <n v="10630"/>
    <n v="76"/>
    <n v="18"/>
    <n v="35"/>
    <n v="0"/>
    <n v="630"/>
    <n v="1"/>
    <x v="6"/>
    <n v="630"/>
  </r>
  <r>
    <n v="10631"/>
    <n v="75"/>
    <n v="7.75"/>
    <n v="8"/>
    <n v="0.1"/>
    <n v="55.800000000000004"/>
    <n v="1"/>
    <x v="6"/>
    <n v="55.800000000000004"/>
  </r>
  <r>
    <n v="10632"/>
    <n v="2"/>
    <n v="19"/>
    <n v="30"/>
    <n v="0.05"/>
    <n v="541.5"/>
    <n v="1"/>
    <x v="6"/>
    <n v="541.5"/>
  </r>
  <r>
    <n v="10632"/>
    <n v="33"/>
    <n v="2.5"/>
    <n v="20"/>
    <n v="0.05"/>
    <n v="47.5"/>
    <n v="4"/>
    <x v="0"/>
    <n v="47.5"/>
  </r>
  <r>
    <n v="10633"/>
    <n v="12"/>
    <n v="38"/>
    <n v="36"/>
    <n v="0.15"/>
    <n v="1162.8"/>
    <n v="4"/>
    <x v="0"/>
    <n v="1162.8"/>
  </r>
  <r>
    <n v="10633"/>
    <n v="13"/>
    <n v="6"/>
    <n v="13"/>
    <n v="0.15"/>
    <n v="66.3"/>
    <n v="8"/>
    <x v="3"/>
    <n v="66.3"/>
  </r>
  <r>
    <n v="10633"/>
    <n v="26"/>
    <n v="31.23"/>
    <n v="35"/>
    <n v="0.15"/>
    <n v="929.09249999999997"/>
    <n v="3"/>
    <x v="5"/>
    <n v="929.09249999999997"/>
  </r>
  <r>
    <n v="10633"/>
    <n v="62"/>
    <n v="49.3"/>
    <n v="80"/>
    <n v="0.15"/>
    <n v="3352.4"/>
    <n v="3"/>
    <x v="5"/>
    <n v="3352.4"/>
  </r>
  <r>
    <n v="10634"/>
    <n v="7"/>
    <n v="30"/>
    <n v="35"/>
    <n v="0"/>
    <n v="1050"/>
    <n v="7"/>
    <x v="2"/>
    <n v="1050"/>
  </r>
  <r>
    <n v="10634"/>
    <n v="18"/>
    <n v="62.5"/>
    <n v="50"/>
    <n v="0"/>
    <n v="3125"/>
    <n v="8"/>
    <x v="3"/>
    <n v="3125"/>
  </r>
  <r>
    <n v="10634"/>
    <n v="51"/>
    <n v="53"/>
    <n v="15"/>
    <n v="0"/>
    <n v="795"/>
    <n v="7"/>
    <x v="2"/>
    <n v="795"/>
  </r>
  <r>
    <n v="10634"/>
    <n v="75"/>
    <n v="7.75"/>
    <n v="2"/>
    <n v="0"/>
    <n v="15.5"/>
    <n v="1"/>
    <x v="6"/>
    <n v="15.5"/>
  </r>
  <r>
    <n v="10635"/>
    <n v="4"/>
    <n v="22"/>
    <n v="10"/>
    <n v="0.1"/>
    <n v="198"/>
    <n v="2"/>
    <x v="4"/>
    <n v="198"/>
  </r>
  <r>
    <n v="10635"/>
    <n v="5"/>
    <n v="21.35"/>
    <n v="15"/>
    <n v="0.1"/>
    <n v="288.22500000000002"/>
    <n v="2"/>
    <x v="4"/>
    <n v="288.22500000000002"/>
  </r>
  <r>
    <n v="10635"/>
    <n v="22"/>
    <n v="21"/>
    <n v="40"/>
    <n v="0"/>
    <n v="840"/>
    <n v="5"/>
    <x v="1"/>
    <n v="840"/>
  </r>
  <r>
    <n v="10636"/>
    <n v="4"/>
    <n v="22"/>
    <n v="25"/>
    <n v="0"/>
    <n v="550"/>
    <n v="2"/>
    <x v="4"/>
    <n v="550"/>
  </r>
  <r>
    <n v="10636"/>
    <n v="58"/>
    <n v="13.25"/>
    <n v="6"/>
    <n v="0"/>
    <n v="79.5"/>
    <n v="8"/>
    <x v="3"/>
    <n v="79.5"/>
  </r>
  <r>
    <n v="10637"/>
    <n v="11"/>
    <n v="21"/>
    <n v="10"/>
    <n v="0"/>
    <n v="210"/>
    <n v="4"/>
    <x v="0"/>
    <n v="210"/>
  </r>
  <r>
    <n v="10637"/>
    <n v="50"/>
    <n v="16.25"/>
    <n v="25"/>
    <n v="0.05"/>
    <n v="385.9375"/>
    <n v="3"/>
    <x v="5"/>
    <n v="385.9375"/>
  </r>
  <r>
    <n v="10637"/>
    <n v="56"/>
    <n v="38"/>
    <n v="60"/>
    <n v="0.05"/>
    <n v="2166"/>
    <n v="5"/>
    <x v="1"/>
    <n v="2166"/>
  </r>
  <r>
    <n v="10638"/>
    <n v="45"/>
    <n v="9.5"/>
    <n v="20"/>
    <n v="0"/>
    <n v="190"/>
    <n v="8"/>
    <x v="3"/>
    <n v="190"/>
  </r>
  <r>
    <n v="10638"/>
    <n v="65"/>
    <n v="21.05"/>
    <n v="21"/>
    <n v="0"/>
    <n v="442.05"/>
    <n v="2"/>
    <x v="4"/>
    <n v="442.05"/>
  </r>
  <r>
    <n v="10638"/>
    <n v="72"/>
    <n v="34.799999999999997"/>
    <n v="60"/>
    <n v="0"/>
    <n v="2088"/>
    <n v="4"/>
    <x v="0"/>
    <n v="2088"/>
  </r>
  <r>
    <n v="10639"/>
    <n v="18"/>
    <n v="62.5"/>
    <n v="8"/>
    <n v="0"/>
    <n v="500"/>
    <n v="8"/>
    <x v="3"/>
    <n v="500"/>
  </r>
  <r>
    <n v="10640"/>
    <n v="69"/>
    <n v="36"/>
    <n v="20"/>
    <n v="0.25"/>
    <n v="540"/>
    <n v="4"/>
    <x v="0"/>
    <n v="540"/>
  </r>
  <r>
    <n v="10640"/>
    <n v="70"/>
    <n v="15"/>
    <n v="15"/>
    <n v="0.25"/>
    <n v="168.75"/>
    <n v="1"/>
    <x v="6"/>
    <n v="168.75"/>
  </r>
  <r>
    <n v="10641"/>
    <n v="2"/>
    <n v="19"/>
    <n v="50"/>
    <n v="0"/>
    <n v="950"/>
    <n v="1"/>
    <x v="6"/>
    <n v="950"/>
  </r>
  <r>
    <n v="10641"/>
    <n v="40"/>
    <n v="18.399999999999999"/>
    <n v="60"/>
    <n v="0"/>
    <n v="1104"/>
    <n v="8"/>
    <x v="3"/>
    <n v="1104"/>
  </r>
  <r>
    <n v="10642"/>
    <n v="21"/>
    <n v="10"/>
    <n v="30"/>
    <n v="0.2"/>
    <n v="240"/>
    <n v="3"/>
    <x v="5"/>
    <n v="240"/>
  </r>
  <r>
    <n v="10642"/>
    <n v="61"/>
    <n v="28.5"/>
    <n v="20"/>
    <n v="0.2"/>
    <n v="456"/>
    <n v="2"/>
    <x v="4"/>
    <n v="456"/>
  </r>
  <r>
    <n v="10643"/>
    <n v="28"/>
    <n v="45.6"/>
    <n v="15"/>
    <n v="0.25"/>
    <n v="513"/>
    <n v="7"/>
    <x v="2"/>
    <n v="513"/>
  </r>
  <r>
    <n v="10643"/>
    <n v="39"/>
    <n v="18"/>
    <n v="21"/>
    <n v="0.25"/>
    <n v="283.5"/>
    <n v="1"/>
    <x v="6"/>
    <n v="283.5"/>
  </r>
  <r>
    <n v="10643"/>
    <n v="46"/>
    <n v="12"/>
    <n v="2"/>
    <n v="0.25"/>
    <n v="18"/>
    <n v="8"/>
    <x v="3"/>
    <n v="18"/>
  </r>
  <r>
    <n v="10644"/>
    <n v="18"/>
    <n v="62.5"/>
    <n v="4"/>
    <n v="0.1"/>
    <n v="225"/>
    <n v="8"/>
    <x v="3"/>
    <n v="225"/>
  </r>
  <r>
    <n v="10644"/>
    <n v="43"/>
    <n v="46"/>
    <n v="20"/>
    <n v="0"/>
    <n v="920"/>
    <n v="1"/>
    <x v="6"/>
    <n v="920"/>
  </r>
  <r>
    <n v="10644"/>
    <n v="46"/>
    <n v="12"/>
    <n v="21"/>
    <n v="0.1"/>
    <n v="226.8"/>
    <n v="8"/>
    <x v="3"/>
    <n v="226.8"/>
  </r>
  <r>
    <n v="10645"/>
    <n v="18"/>
    <n v="62.5"/>
    <n v="20"/>
    <n v="0"/>
    <n v="1250"/>
    <n v="8"/>
    <x v="3"/>
    <n v="1250"/>
  </r>
  <r>
    <n v="10645"/>
    <n v="36"/>
    <n v="19"/>
    <n v="15"/>
    <n v="0"/>
    <n v="285"/>
    <n v="8"/>
    <x v="3"/>
    <n v="285"/>
  </r>
  <r>
    <n v="10646"/>
    <n v="1"/>
    <n v="18"/>
    <n v="15"/>
    <n v="0.25"/>
    <n v="202.5"/>
    <n v="1"/>
    <x v="6"/>
    <n v="202.5"/>
  </r>
  <r>
    <n v="10646"/>
    <n v="10"/>
    <n v="31"/>
    <n v="18"/>
    <n v="0.25"/>
    <n v="418.5"/>
    <n v="8"/>
    <x v="3"/>
    <n v="418.5"/>
  </r>
  <r>
    <n v="10646"/>
    <n v="71"/>
    <n v="21.5"/>
    <n v="30"/>
    <n v="0.25"/>
    <n v="483.75"/>
    <n v="4"/>
    <x v="0"/>
    <n v="483.75"/>
  </r>
  <r>
    <n v="10646"/>
    <n v="77"/>
    <n v="13"/>
    <n v="35"/>
    <n v="0.25"/>
    <n v="341.25"/>
    <n v="2"/>
    <x v="4"/>
    <n v="341.25"/>
  </r>
  <r>
    <n v="10647"/>
    <n v="19"/>
    <n v="9.1999999999999993"/>
    <n v="30"/>
    <n v="0"/>
    <n v="276"/>
    <n v="3"/>
    <x v="5"/>
    <n v="276"/>
  </r>
  <r>
    <n v="10647"/>
    <n v="39"/>
    <n v="18"/>
    <n v="20"/>
    <n v="0"/>
    <n v="360"/>
    <n v="1"/>
    <x v="6"/>
    <n v="360"/>
  </r>
  <r>
    <n v="10648"/>
    <n v="22"/>
    <n v="21"/>
    <n v="15"/>
    <n v="0"/>
    <n v="315"/>
    <n v="5"/>
    <x v="1"/>
    <n v="315"/>
  </r>
  <r>
    <n v="10648"/>
    <n v="24"/>
    <n v="4.5"/>
    <n v="15"/>
    <n v="0.15"/>
    <n v="57.375"/>
    <n v="1"/>
    <x v="6"/>
    <n v="57.375"/>
  </r>
  <r>
    <n v="10649"/>
    <n v="28"/>
    <n v="45.6"/>
    <n v="20"/>
    <n v="0"/>
    <n v="912"/>
    <n v="7"/>
    <x v="2"/>
    <n v="912"/>
  </r>
  <r>
    <n v="10649"/>
    <n v="72"/>
    <n v="34.799999999999997"/>
    <n v="15"/>
    <n v="0"/>
    <n v="522"/>
    <n v="4"/>
    <x v="0"/>
    <n v="522"/>
  </r>
  <r>
    <n v="10650"/>
    <n v="30"/>
    <n v="25.89"/>
    <n v="30"/>
    <n v="0"/>
    <n v="776.7"/>
    <n v="8"/>
    <x v="3"/>
    <n v="776.7"/>
  </r>
  <r>
    <n v="10650"/>
    <n v="53"/>
    <n v="32.799999999999997"/>
    <n v="25"/>
    <n v="0.05"/>
    <n v="778.99999999999989"/>
    <n v="6"/>
    <x v="7"/>
    <n v="778.99999999999989"/>
  </r>
  <r>
    <n v="10650"/>
    <n v="54"/>
    <n v="7.45"/>
    <n v="30"/>
    <n v="0"/>
    <n v="223.5"/>
    <n v="6"/>
    <x v="7"/>
    <n v="223.5"/>
  </r>
  <r>
    <n v="10651"/>
    <n v="19"/>
    <n v="9.1999999999999993"/>
    <n v="12"/>
    <n v="0.25"/>
    <n v="82.8"/>
    <n v="3"/>
    <x v="5"/>
    <n v="82.8"/>
  </r>
  <r>
    <n v="10651"/>
    <n v="22"/>
    <n v="21"/>
    <n v="20"/>
    <n v="0.25"/>
    <n v="315"/>
    <n v="5"/>
    <x v="1"/>
    <n v="315"/>
  </r>
  <r>
    <n v="10652"/>
    <n v="30"/>
    <n v="25.89"/>
    <n v="2"/>
    <n v="0.25"/>
    <n v="38.835000000000001"/>
    <n v="8"/>
    <x v="3"/>
    <n v="38.835000000000001"/>
  </r>
  <r>
    <n v="10652"/>
    <n v="42"/>
    <n v="14"/>
    <n v="20"/>
    <n v="0"/>
    <n v="280"/>
    <n v="5"/>
    <x v="1"/>
    <n v="280"/>
  </r>
  <r>
    <n v="10653"/>
    <n v="16"/>
    <n v="17.45"/>
    <n v="30"/>
    <n v="0.1"/>
    <n v="471.15000000000003"/>
    <n v="3"/>
    <x v="5"/>
    <n v="471.15000000000003"/>
  </r>
  <r>
    <n v="10653"/>
    <n v="60"/>
    <n v="34"/>
    <n v="20"/>
    <n v="0.1"/>
    <n v="612"/>
    <n v="4"/>
    <x v="0"/>
    <n v="612"/>
  </r>
  <r>
    <n v="10654"/>
    <n v="4"/>
    <n v="22"/>
    <n v="12"/>
    <n v="0.1"/>
    <n v="237.6"/>
    <n v="2"/>
    <x v="4"/>
    <n v="237.6"/>
  </r>
  <r>
    <n v="10654"/>
    <n v="39"/>
    <n v="18"/>
    <n v="20"/>
    <n v="0.1"/>
    <n v="324"/>
    <n v="1"/>
    <x v="6"/>
    <n v="324"/>
  </r>
  <r>
    <n v="10654"/>
    <n v="54"/>
    <n v="7.45"/>
    <n v="6"/>
    <n v="0.1"/>
    <n v="40.230000000000004"/>
    <n v="6"/>
    <x v="7"/>
    <n v="40.230000000000004"/>
  </r>
  <r>
    <n v="10655"/>
    <n v="41"/>
    <n v="9.65"/>
    <n v="20"/>
    <n v="0.2"/>
    <n v="154.4"/>
    <n v="8"/>
    <x v="3"/>
    <n v="154.4"/>
  </r>
  <r>
    <n v="10656"/>
    <n v="14"/>
    <n v="23.25"/>
    <n v="3"/>
    <n v="0.1"/>
    <n v="62.774999999999999"/>
    <n v="7"/>
    <x v="2"/>
    <n v="62.774999999999999"/>
  </r>
  <r>
    <n v="10656"/>
    <n v="44"/>
    <n v="19.45"/>
    <n v="28"/>
    <n v="0.1"/>
    <n v="490.14000000000004"/>
    <n v="2"/>
    <x v="4"/>
    <n v="490.14000000000004"/>
  </r>
  <r>
    <n v="10656"/>
    <n v="47"/>
    <n v="9.5"/>
    <n v="6"/>
    <n v="0.1"/>
    <n v="51.300000000000004"/>
    <n v="3"/>
    <x v="5"/>
    <n v="51.300000000000004"/>
  </r>
  <r>
    <n v="10657"/>
    <n v="15"/>
    <n v="15.5"/>
    <n v="50"/>
    <n v="0"/>
    <n v="775"/>
    <n v="2"/>
    <x v="4"/>
    <n v="775"/>
  </r>
  <r>
    <n v="10657"/>
    <n v="41"/>
    <n v="9.65"/>
    <n v="24"/>
    <n v="0"/>
    <n v="231.60000000000002"/>
    <n v="8"/>
    <x v="3"/>
    <n v="231.60000000000002"/>
  </r>
  <r>
    <n v="10657"/>
    <n v="46"/>
    <n v="12"/>
    <n v="45"/>
    <n v="0"/>
    <n v="540"/>
    <n v="8"/>
    <x v="3"/>
    <n v="540"/>
  </r>
  <r>
    <n v="10657"/>
    <n v="47"/>
    <n v="9.5"/>
    <n v="10"/>
    <n v="0"/>
    <n v="95"/>
    <n v="3"/>
    <x v="5"/>
    <n v="95"/>
  </r>
  <r>
    <n v="10657"/>
    <n v="56"/>
    <n v="38"/>
    <n v="45"/>
    <n v="0"/>
    <n v="1710"/>
    <n v="5"/>
    <x v="1"/>
    <n v="1710"/>
  </r>
  <r>
    <n v="10657"/>
    <n v="60"/>
    <n v="34"/>
    <n v="30"/>
    <n v="0"/>
    <n v="1020"/>
    <n v="4"/>
    <x v="0"/>
    <n v="1020"/>
  </r>
  <r>
    <n v="10658"/>
    <n v="21"/>
    <n v="10"/>
    <n v="60"/>
    <n v="0"/>
    <n v="600"/>
    <n v="3"/>
    <x v="5"/>
    <n v="600"/>
  </r>
  <r>
    <n v="10658"/>
    <n v="40"/>
    <n v="18.399999999999999"/>
    <n v="70"/>
    <n v="0.05"/>
    <n v="1223.5999999999999"/>
    <n v="8"/>
    <x v="3"/>
    <n v="1223.5999999999999"/>
  </r>
  <r>
    <n v="10658"/>
    <n v="60"/>
    <n v="34"/>
    <n v="55"/>
    <n v="0.05"/>
    <n v="1776.5"/>
    <n v="4"/>
    <x v="0"/>
    <n v="1776.5"/>
  </r>
  <r>
    <n v="10658"/>
    <n v="77"/>
    <n v="13"/>
    <n v="70"/>
    <n v="0.05"/>
    <n v="864.5"/>
    <n v="2"/>
    <x v="4"/>
    <n v="864.5"/>
  </r>
  <r>
    <n v="10659"/>
    <n v="31"/>
    <n v="12.5"/>
    <n v="20"/>
    <n v="0.05"/>
    <n v="237.5"/>
    <n v="4"/>
    <x v="0"/>
    <n v="237.5"/>
  </r>
  <r>
    <n v="10659"/>
    <n v="40"/>
    <n v="18.399999999999999"/>
    <n v="24"/>
    <n v="0.05"/>
    <n v="419.51999999999992"/>
    <n v="8"/>
    <x v="3"/>
    <n v="419.51999999999992"/>
  </r>
  <r>
    <n v="10659"/>
    <n v="70"/>
    <n v="15"/>
    <n v="40"/>
    <n v="0.05"/>
    <n v="570"/>
    <n v="1"/>
    <x v="6"/>
    <n v="570"/>
  </r>
  <r>
    <n v="10660"/>
    <n v="20"/>
    <n v="81"/>
    <n v="21"/>
    <n v="0"/>
    <n v="1701"/>
    <n v="3"/>
    <x v="5"/>
    <n v="1701"/>
  </r>
  <r>
    <n v="10661"/>
    <n v="39"/>
    <n v="18"/>
    <n v="3"/>
    <n v="0.2"/>
    <n v="43.2"/>
    <n v="1"/>
    <x v="6"/>
    <n v="43.2"/>
  </r>
  <r>
    <n v="10661"/>
    <n v="58"/>
    <n v="13.25"/>
    <n v="49"/>
    <n v="0.2"/>
    <n v="519.4"/>
    <n v="8"/>
    <x v="3"/>
    <n v="519.4"/>
  </r>
  <r>
    <n v="10662"/>
    <n v="68"/>
    <n v="12.5"/>
    <n v="10"/>
    <n v="0"/>
    <n v="125"/>
    <n v="3"/>
    <x v="5"/>
    <n v="125"/>
  </r>
  <r>
    <n v="10663"/>
    <n v="40"/>
    <n v="18.399999999999999"/>
    <n v="30"/>
    <n v="0.05"/>
    <n v="524.4"/>
    <n v="8"/>
    <x v="3"/>
    <n v="524.4"/>
  </r>
  <r>
    <n v="10663"/>
    <n v="42"/>
    <n v="14"/>
    <n v="30"/>
    <n v="0.05"/>
    <n v="399"/>
    <n v="5"/>
    <x v="1"/>
    <n v="399"/>
  </r>
  <r>
    <n v="10663"/>
    <n v="51"/>
    <n v="53"/>
    <n v="20"/>
    <n v="0.05"/>
    <n v="1007"/>
    <n v="7"/>
    <x v="2"/>
    <n v="1007"/>
  </r>
  <r>
    <n v="10664"/>
    <n v="10"/>
    <n v="31"/>
    <n v="24"/>
    <n v="0.15"/>
    <n v="632.4"/>
    <n v="8"/>
    <x v="3"/>
    <n v="632.4"/>
  </r>
  <r>
    <n v="10664"/>
    <n v="56"/>
    <n v="38"/>
    <n v="12"/>
    <n v="0.15"/>
    <n v="387.59999999999997"/>
    <n v="5"/>
    <x v="1"/>
    <n v="387.59999999999997"/>
  </r>
  <r>
    <n v="10664"/>
    <n v="65"/>
    <n v="21.05"/>
    <n v="15"/>
    <n v="0.15"/>
    <n v="268.38749999999999"/>
    <n v="2"/>
    <x v="4"/>
    <n v="268.38749999999999"/>
  </r>
  <r>
    <n v="10665"/>
    <n v="51"/>
    <n v="53"/>
    <n v="20"/>
    <n v="0"/>
    <n v="1060"/>
    <n v="7"/>
    <x v="2"/>
    <n v="1060"/>
  </r>
  <r>
    <n v="10665"/>
    <n v="59"/>
    <n v="55"/>
    <n v="1"/>
    <n v="0"/>
    <n v="55"/>
    <n v="4"/>
    <x v="0"/>
    <n v="55"/>
  </r>
  <r>
    <n v="10665"/>
    <n v="76"/>
    <n v="18"/>
    <n v="10"/>
    <n v="0"/>
    <n v="180"/>
    <n v="1"/>
    <x v="6"/>
    <n v="180"/>
  </r>
  <r>
    <n v="10666"/>
    <n v="29"/>
    <n v="123.79"/>
    <n v="36"/>
    <n v="0"/>
    <n v="4456.4400000000005"/>
    <n v="6"/>
    <x v="7"/>
    <n v="4456.4400000000005"/>
  </r>
  <r>
    <n v="10666"/>
    <n v="65"/>
    <n v="21.05"/>
    <n v="10"/>
    <n v="0"/>
    <n v="210.5"/>
    <n v="2"/>
    <x v="4"/>
    <n v="210.5"/>
  </r>
  <r>
    <n v="10667"/>
    <n v="69"/>
    <n v="36"/>
    <n v="45"/>
    <n v="0.2"/>
    <n v="1296"/>
    <n v="4"/>
    <x v="0"/>
    <n v="1296"/>
  </r>
  <r>
    <n v="10667"/>
    <n v="71"/>
    <n v="21.5"/>
    <n v="14"/>
    <n v="0.2"/>
    <n v="240.8"/>
    <n v="4"/>
    <x v="0"/>
    <n v="240.8"/>
  </r>
  <r>
    <n v="10668"/>
    <n v="31"/>
    <n v="12.5"/>
    <n v="8"/>
    <n v="0.1"/>
    <n v="90"/>
    <n v="4"/>
    <x v="0"/>
    <n v="90"/>
  </r>
  <r>
    <n v="10668"/>
    <n v="55"/>
    <n v="24"/>
    <n v="4"/>
    <n v="0.1"/>
    <n v="86.4"/>
    <n v="6"/>
    <x v="7"/>
    <n v="86.4"/>
  </r>
  <r>
    <n v="10668"/>
    <n v="64"/>
    <n v="33.25"/>
    <n v="15"/>
    <n v="0.1"/>
    <n v="448.875"/>
    <n v="5"/>
    <x v="1"/>
    <n v="448.875"/>
  </r>
  <r>
    <n v="10669"/>
    <n v="36"/>
    <n v="19"/>
    <n v="30"/>
    <n v="0"/>
    <n v="570"/>
    <n v="8"/>
    <x v="3"/>
    <n v="570"/>
  </r>
  <r>
    <n v="10670"/>
    <n v="23"/>
    <n v="9"/>
    <n v="32"/>
    <n v="0"/>
    <n v="288"/>
    <n v="5"/>
    <x v="1"/>
    <n v="288"/>
  </r>
  <r>
    <n v="10670"/>
    <n v="46"/>
    <n v="12"/>
    <n v="60"/>
    <n v="0"/>
    <n v="720"/>
    <n v="8"/>
    <x v="3"/>
    <n v="720"/>
  </r>
  <r>
    <n v="10670"/>
    <n v="67"/>
    <n v="14"/>
    <n v="25"/>
    <n v="0"/>
    <n v="350"/>
    <n v="1"/>
    <x v="6"/>
    <n v="350"/>
  </r>
  <r>
    <n v="10670"/>
    <n v="73"/>
    <n v="15"/>
    <n v="50"/>
    <n v="0"/>
    <n v="750"/>
    <n v="8"/>
    <x v="3"/>
    <n v="750"/>
  </r>
  <r>
    <n v="10670"/>
    <n v="75"/>
    <n v="7.75"/>
    <n v="25"/>
    <n v="0"/>
    <n v="193.75"/>
    <n v="1"/>
    <x v="6"/>
    <n v="193.75"/>
  </r>
  <r>
    <n v="10671"/>
    <n v="16"/>
    <n v="17.45"/>
    <n v="10"/>
    <n v="0"/>
    <n v="174.5"/>
    <n v="3"/>
    <x v="5"/>
    <n v="174.5"/>
  </r>
  <r>
    <n v="10671"/>
    <n v="62"/>
    <n v="49.3"/>
    <n v="10"/>
    <n v="0"/>
    <n v="493"/>
    <n v="3"/>
    <x v="5"/>
    <n v="493"/>
  </r>
  <r>
    <n v="10671"/>
    <n v="65"/>
    <n v="21.05"/>
    <n v="12"/>
    <n v="0"/>
    <n v="252.60000000000002"/>
    <n v="2"/>
    <x v="4"/>
    <n v="252.60000000000002"/>
  </r>
  <r>
    <n v="10672"/>
    <n v="38"/>
    <n v="263.5"/>
    <n v="15"/>
    <n v="0.1"/>
    <n v="3557.25"/>
    <n v="1"/>
    <x v="6"/>
    <n v="3557.25"/>
  </r>
  <r>
    <n v="10672"/>
    <n v="71"/>
    <n v="21.5"/>
    <n v="12"/>
    <n v="0"/>
    <n v="258"/>
    <n v="4"/>
    <x v="0"/>
    <n v="258"/>
  </r>
  <r>
    <n v="10673"/>
    <n v="16"/>
    <n v="17.45"/>
    <n v="3"/>
    <n v="0"/>
    <n v="52.349999999999994"/>
    <n v="3"/>
    <x v="5"/>
    <n v="52.349999999999994"/>
  </r>
  <r>
    <n v="10673"/>
    <n v="42"/>
    <n v="14"/>
    <n v="6"/>
    <n v="0"/>
    <n v="84"/>
    <n v="5"/>
    <x v="1"/>
    <n v="84"/>
  </r>
  <r>
    <n v="10673"/>
    <n v="43"/>
    <n v="46"/>
    <n v="6"/>
    <n v="0"/>
    <n v="276"/>
    <n v="1"/>
    <x v="6"/>
    <n v="276"/>
  </r>
  <r>
    <n v="10674"/>
    <n v="23"/>
    <n v="9"/>
    <n v="5"/>
    <n v="0"/>
    <n v="45"/>
    <n v="5"/>
    <x v="1"/>
    <n v="45"/>
  </r>
  <r>
    <n v="10675"/>
    <n v="14"/>
    <n v="23.25"/>
    <n v="30"/>
    <n v="0"/>
    <n v="697.5"/>
    <n v="7"/>
    <x v="2"/>
    <n v="697.5"/>
  </r>
  <r>
    <n v="10675"/>
    <n v="53"/>
    <n v="32.799999999999997"/>
    <n v="10"/>
    <n v="0"/>
    <n v="328"/>
    <n v="6"/>
    <x v="7"/>
    <n v="328"/>
  </r>
  <r>
    <n v="10675"/>
    <n v="58"/>
    <n v="13.25"/>
    <n v="30"/>
    <n v="0"/>
    <n v="397.5"/>
    <n v="8"/>
    <x v="3"/>
    <n v="397.5"/>
  </r>
  <r>
    <n v="10676"/>
    <n v="10"/>
    <n v="31"/>
    <n v="2"/>
    <n v="0"/>
    <n v="62"/>
    <n v="8"/>
    <x v="3"/>
    <n v="62"/>
  </r>
  <r>
    <n v="10676"/>
    <n v="19"/>
    <n v="9.1999999999999993"/>
    <n v="7"/>
    <n v="0"/>
    <n v="64.399999999999991"/>
    <n v="3"/>
    <x v="5"/>
    <n v="64.399999999999991"/>
  </r>
  <r>
    <n v="10676"/>
    <n v="44"/>
    <n v="19.45"/>
    <n v="21"/>
    <n v="0"/>
    <n v="408.45"/>
    <n v="2"/>
    <x v="4"/>
    <n v="408.45"/>
  </r>
  <r>
    <n v="10677"/>
    <n v="26"/>
    <n v="31.23"/>
    <n v="30"/>
    <n v="0.15"/>
    <n v="796.36500000000001"/>
    <n v="3"/>
    <x v="5"/>
    <n v="796.36500000000001"/>
  </r>
  <r>
    <n v="10677"/>
    <n v="33"/>
    <n v="2.5"/>
    <n v="8"/>
    <n v="0.15"/>
    <n v="17"/>
    <n v="4"/>
    <x v="0"/>
    <n v="17"/>
  </r>
  <r>
    <n v="10678"/>
    <n v="12"/>
    <n v="38"/>
    <n v="100"/>
    <n v="0"/>
    <n v="3800"/>
    <n v="4"/>
    <x v="0"/>
    <n v="3800"/>
  </r>
  <r>
    <n v="10678"/>
    <n v="33"/>
    <n v="2.5"/>
    <n v="30"/>
    <n v="0"/>
    <n v="75"/>
    <n v="4"/>
    <x v="0"/>
    <n v="75"/>
  </r>
  <r>
    <n v="10678"/>
    <n v="41"/>
    <n v="9.65"/>
    <n v="120"/>
    <n v="0"/>
    <n v="1158"/>
    <n v="8"/>
    <x v="3"/>
    <n v="1158"/>
  </r>
  <r>
    <n v="10678"/>
    <n v="54"/>
    <n v="7.45"/>
    <n v="30"/>
    <n v="0"/>
    <n v="223.5"/>
    <n v="6"/>
    <x v="7"/>
    <n v="223.5"/>
  </r>
  <r>
    <n v="10679"/>
    <n v="59"/>
    <n v="55"/>
    <n v="12"/>
    <n v="0"/>
    <n v="660"/>
    <n v="4"/>
    <x v="0"/>
    <n v="660"/>
  </r>
  <r>
    <n v="10680"/>
    <n v="16"/>
    <n v="17.45"/>
    <n v="50"/>
    <n v="0.25"/>
    <n v="654.375"/>
    <n v="3"/>
    <x v="5"/>
    <n v="654.375"/>
  </r>
  <r>
    <n v="10680"/>
    <n v="31"/>
    <n v="12.5"/>
    <n v="20"/>
    <n v="0.25"/>
    <n v="187.5"/>
    <n v="4"/>
    <x v="0"/>
    <n v="187.5"/>
  </r>
  <r>
    <n v="10680"/>
    <n v="42"/>
    <n v="14"/>
    <n v="40"/>
    <n v="0.25"/>
    <n v="420"/>
    <n v="5"/>
    <x v="1"/>
    <n v="420"/>
  </r>
  <r>
    <n v="10681"/>
    <n v="19"/>
    <n v="9.1999999999999993"/>
    <n v="30"/>
    <n v="0.1"/>
    <n v="248.4"/>
    <n v="3"/>
    <x v="5"/>
    <n v="248.4"/>
  </r>
  <r>
    <n v="10681"/>
    <n v="21"/>
    <n v="10"/>
    <n v="12"/>
    <n v="0.1"/>
    <n v="108"/>
    <n v="3"/>
    <x v="5"/>
    <n v="108"/>
  </r>
  <r>
    <n v="10681"/>
    <n v="64"/>
    <n v="33.25"/>
    <n v="28"/>
    <n v="0"/>
    <n v="931"/>
    <n v="5"/>
    <x v="1"/>
    <n v="931"/>
  </r>
  <r>
    <n v="10682"/>
    <n v="33"/>
    <n v="2.5"/>
    <n v="30"/>
    <n v="0"/>
    <n v="75"/>
    <n v="4"/>
    <x v="0"/>
    <n v="75"/>
  </r>
  <r>
    <n v="10682"/>
    <n v="66"/>
    <n v="17"/>
    <n v="4"/>
    <n v="0"/>
    <n v="68"/>
    <n v="2"/>
    <x v="4"/>
    <n v="68"/>
  </r>
  <r>
    <n v="10682"/>
    <n v="75"/>
    <n v="7.75"/>
    <n v="30"/>
    <n v="0"/>
    <n v="232.5"/>
    <n v="1"/>
    <x v="6"/>
    <n v="232.5"/>
  </r>
  <r>
    <n v="10683"/>
    <n v="52"/>
    <n v="7"/>
    <n v="9"/>
    <n v="0"/>
    <n v="63"/>
    <n v="5"/>
    <x v="1"/>
    <n v="63"/>
  </r>
  <r>
    <n v="10684"/>
    <n v="40"/>
    <n v="18.399999999999999"/>
    <n v="20"/>
    <n v="0"/>
    <n v="368"/>
    <n v="8"/>
    <x v="3"/>
    <n v="368"/>
  </r>
  <r>
    <n v="10684"/>
    <n v="47"/>
    <n v="9.5"/>
    <n v="40"/>
    <n v="0"/>
    <n v="380"/>
    <n v="3"/>
    <x v="5"/>
    <n v="380"/>
  </r>
  <r>
    <n v="10684"/>
    <n v="60"/>
    <n v="34"/>
    <n v="30"/>
    <n v="0"/>
    <n v="1020"/>
    <n v="4"/>
    <x v="0"/>
    <n v="1020"/>
  </r>
  <r>
    <n v="10685"/>
    <n v="10"/>
    <n v="31"/>
    <n v="20"/>
    <n v="0"/>
    <n v="620"/>
    <n v="8"/>
    <x v="3"/>
    <n v="620"/>
  </r>
  <r>
    <n v="10685"/>
    <n v="41"/>
    <n v="9.65"/>
    <n v="4"/>
    <n v="0"/>
    <n v="38.6"/>
    <n v="8"/>
    <x v="3"/>
    <n v="38.6"/>
  </r>
  <r>
    <n v="10685"/>
    <n v="47"/>
    <n v="9.5"/>
    <n v="15"/>
    <n v="0"/>
    <n v="142.5"/>
    <n v="3"/>
    <x v="5"/>
    <n v="142.5"/>
  </r>
  <r>
    <n v="10686"/>
    <n v="17"/>
    <n v="39"/>
    <n v="30"/>
    <n v="0.2"/>
    <n v="936"/>
    <n v="6"/>
    <x v="7"/>
    <n v="936"/>
  </r>
  <r>
    <n v="10686"/>
    <n v="26"/>
    <n v="31.23"/>
    <n v="15"/>
    <n v="0"/>
    <n v="468.45"/>
    <n v="3"/>
    <x v="5"/>
    <n v="468.45"/>
  </r>
  <r>
    <n v="10687"/>
    <n v="9"/>
    <n v="97"/>
    <n v="50"/>
    <n v="0.25"/>
    <n v="3637.5"/>
    <n v="6"/>
    <x v="7"/>
    <n v="3637.5"/>
  </r>
  <r>
    <n v="10687"/>
    <n v="29"/>
    <n v="123.79"/>
    <n v="10"/>
    <n v="0"/>
    <n v="1237.9000000000001"/>
    <n v="6"/>
    <x v="7"/>
    <n v="1237.9000000000001"/>
  </r>
  <r>
    <n v="10687"/>
    <n v="36"/>
    <n v="19"/>
    <n v="6"/>
    <n v="0.25"/>
    <n v="85.5"/>
    <n v="8"/>
    <x v="3"/>
    <n v="85.5"/>
  </r>
  <r>
    <n v="10688"/>
    <n v="10"/>
    <n v="31"/>
    <n v="18"/>
    <n v="0.1"/>
    <n v="502.2"/>
    <n v="8"/>
    <x v="3"/>
    <n v="502.2"/>
  </r>
  <r>
    <n v="10688"/>
    <n v="28"/>
    <n v="45.6"/>
    <n v="60"/>
    <n v="0.1"/>
    <n v="2462.4"/>
    <n v="7"/>
    <x v="2"/>
    <n v="2462.4"/>
  </r>
  <r>
    <n v="10688"/>
    <n v="34"/>
    <n v="14"/>
    <n v="14"/>
    <n v="0"/>
    <n v="196"/>
    <n v="1"/>
    <x v="6"/>
    <n v="196"/>
  </r>
  <r>
    <n v="10689"/>
    <n v="1"/>
    <n v="18"/>
    <n v="35"/>
    <n v="0.25"/>
    <n v="472.5"/>
    <n v="1"/>
    <x v="6"/>
    <n v="472.5"/>
  </r>
  <r>
    <n v="10690"/>
    <n v="56"/>
    <n v="38"/>
    <n v="20"/>
    <n v="0.25"/>
    <n v="570"/>
    <n v="5"/>
    <x v="1"/>
    <n v="570"/>
  </r>
  <r>
    <n v="10690"/>
    <n v="77"/>
    <n v="13"/>
    <n v="30"/>
    <n v="0.25"/>
    <n v="292.5"/>
    <n v="2"/>
    <x v="4"/>
    <n v="292.5"/>
  </r>
  <r>
    <n v="10691"/>
    <n v="1"/>
    <n v="18"/>
    <n v="30"/>
    <n v="0"/>
    <n v="540"/>
    <n v="1"/>
    <x v="6"/>
    <n v="540"/>
  </r>
  <r>
    <n v="10691"/>
    <n v="29"/>
    <n v="123.79"/>
    <n v="40"/>
    <n v="0"/>
    <n v="4951.6000000000004"/>
    <n v="6"/>
    <x v="7"/>
    <n v="4951.6000000000004"/>
  </r>
  <r>
    <n v="10691"/>
    <n v="43"/>
    <n v="46"/>
    <n v="40"/>
    <n v="0"/>
    <n v="1840"/>
    <n v="1"/>
    <x v="6"/>
    <n v="1840"/>
  </r>
  <r>
    <n v="10691"/>
    <n v="44"/>
    <n v="19.45"/>
    <n v="24"/>
    <n v="0"/>
    <n v="466.79999999999995"/>
    <n v="2"/>
    <x v="4"/>
    <n v="466.79999999999995"/>
  </r>
  <r>
    <n v="10691"/>
    <n v="62"/>
    <n v="49.3"/>
    <n v="48"/>
    <n v="0"/>
    <n v="2366.3999999999996"/>
    <n v="3"/>
    <x v="5"/>
    <n v="2366.3999999999996"/>
  </r>
  <r>
    <n v="10692"/>
    <n v="63"/>
    <n v="43.9"/>
    <n v="20"/>
    <n v="0"/>
    <n v="878"/>
    <n v="2"/>
    <x v="4"/>
    <n v="878"/>
  </r>
  <r>
    <n v="10693"/>
    <n v="9"/>
    <n v="97"/>
    <n v="6"/>
    <n v="0"/>
    <n v="582"/>
    <n v="6"/>
    <x v="7"/>
    <n v="582"/>
  </r>
  <r>
    <n v="10693"/>
    <n v="54"/>
    <n v="7.45"/>
    <n v="60"/>
    <n v="0.15"/>
    <n v="379.95"/>
    <n v="6"/>
    <x v="7"/>
    <n v="379.95"/>
  </r>
  <r>
    <n v="10693"/>
    <n v="69"/>
    <n v="36"/>
    <n v="30"/>
    <n v="0.15"/>
    <n v="918"/>
    <n v="4"/>
    <x v="0"/>
    <n v="918"/>
  </r>
  <r>
    <n v="10693"/>
    <n v="73"/>
    <n v="15"/>
    <n v="15"/>
    <n v="0.15"/>
    <n v="191.25"/>
    <n v="8"/>
    <x v="3"/>
    <n v="191.25"/>
  </r>
  <r>
    <n v="10694"/>
    <n v="7"/>
    <n v="30"/>
    <n v="90"/>
    <n v="0"/>
    <n v="2700"/>
    <n v="7"/>
    <x v="2"/>
    <n v="2700"/>
  </r>
  <r>
    <n v="10694"/>
    <n v="59"/>
    <n v="55"/>
    <n v="25"/>
    <n v="0"/>
    <n v="1375"/>
    <n v="4"/>
    <x v="0"/>
    <n v="1375"/>
  </r>
  <r>
    <n v="10694"/>
    <n v="70"/>
    <n v="15"/>
    <n v="50"/>
    <n v="0"/>
    <n v="750"/>
    <n v="1"/>
    <x v="6"/>
    <n v="750"/>
  </r>
  <r>
    <n v="10695"/>
    <n v="8"/>
    <n v="40"/>
    <n v="10"/>
    <n v="0"/>
    <n v="400"/>
    <n v="2"/>
    <x v="4"/>
    <n v="400"/>
  </r>
  <r>
    <n v="10695"/>
    <n v="12"/>
    <n v="38"/>
    <n v="4"/>
    <n v="0"/>
    <n v="152"/>
    <n v="4"/>
    <x v="0"/>
    <n v="152"/>
  </r>
  <r>
    <n v="10695"/>
    <n v="24"/>
    <n v="4.5"/>
    <n v="20"/>
    <n v="0"/>
    <n v="90"/>
    <n v="1"/>
    <x v="6"/>
    <n v="90"/>
  </r>
  <r>
    <n v="10696"/>
    <n v="17"/>
    <n v="39"/>
    <n v="20"/>
    <n v="0"/>
    <n v="780"/>
    <n v="6"/>
    <x v="7"/>
    <n v="780"/>
  </r>
  <r>
    <n v="10696"/>
    <n v="46"/>
    <n v="12"/>
    <n v="18"/>
    <n v="0"/>
    <n v="216"/>
    <n v="8"/>
    <x v="3"/>
    <n v="216"/>
  </r>
  <r>
    <n v="10697"/>
    <n v="19"/>
    <n v="9.1999999999999993"/>
    <n v="7"/>
    <n v="0.25"/>
    <n v="48.3"/>
    <n v="3"/>
    <x v="5"/>
    <n v="48.3"/>
  </r>
  <r>
    <n v="10697"/>
    <n v="35"/>
    <n v="18"/>
    <n v="9"/>
    <n v="0.25"/>
    <n v="121.5"/>
    <n v="1"/>
    <x v="6"/>
    <n v="121.5"/>
  </r>
  <r>
    <n v="10697"/>
    <n v="58"/>
    <n v="13.25"/>
    <n v="30"/>
    <n v="0.25"/>
    <n v="298.125"/>
    <n v="8"/>
    <x v="3"/>
    <n v="298.125"/>
  </r>
  <r>
    <n v="10697"/>
    <n v="70"/>
    <n v="15"/>
    <n v="30"/>
    <n v="0.25"/>
    <n v="337.5"/>
    <n v="1"/>
    <x v="6"/>
    <n v="337.5"/>
  </r>
  <r>
    <n v="10698"/>
    <n v="11"/>
    <n v="21"/>
    <n v="15"/>
    <n v="0"/>
    <n v="315"/>
    <n v="4"/>
    <x v="0"/>
    <n v="315"/>
  </r>
  <r>
    <n v="10698"/>
    <n v="17"/>
    <n v="39"/>
    <n v="8"/>
    <n v="0.05"/>
    <n v="296.39999999999998"/>
    <n v="6"/>
    <x v="7"/>
    <n v="296.39999999999998"/>
  </r>
  <r>
    <n v="10698"/>
    <n v="29"/>
    <n v="123.79"/>
    <n v="12"/>
    <n v="0.05"/>
    <n v="1411.2059999999999"/>
    <n v="6"/>
    <x v="7"/>
    <n v="1411.2059999999999"/>
  </r>
  <r>
    <n v="10698"/>
    <n v="65"/>
    <n v="21.05"/>
    <n v="65"/>
    <n v="0.05"/>
    <n v="1299.8374999999999"/>
    <n v="2"/>
    <x v="4"/>
    <n v="1299.8374999999999"/>
  </r>
  <r>
    <n v="10698"/>
    <n v="70"/>
    <n v="15"/>
    <n v="8"/>
    <n v="0.05"/>
    <n v="114"/>
    <n v="1"/>
    <x v="6"/>
    <n v="114"/>
  </r>
  <r>
    <n v="10699"/>
    <n v="47"/>
    <n v="9.5"/>
    <n v="12"/>
    <n v="0"/>
    <n v="114"/>
    <n v="3"/>
    <x v="5"/>
    <n v="114"/>
  </r>
  <r>
    <n v="10700"/>
    <n v="1"/>
    <n v="18"/>
    <n v="5"/>
    <n v="0.2"/>
    <n v="72"/>
    <n v="1"/>
    <x v="6"/>
    <n v="72"/>
  </r>
  <r>
    <n v="10700"/>
    <n v="34"/>
    <n v="14"/>
    <n v="12"/>
    <n v="0.2"/>
    <n v="134.4"/>
    <n v="1"/>
    <x v="6"/>
    <n v="134.4"/>
  </r>
  <r>
    <n v="10700"/>
    <n v="68"/>
    <n v="12.5"/>
    <n v="40"/>
    <n v="0.2"/>
    <n v="400"/>
    <n v="3"/>
    <x v="5"/>
    <n v="400"/>
  </r>
  <r>
    <n v="10700"/>
    <n v="71"/>
    <n v="21.5"/>
    <n v="60"/>
    <n v="0.2"/>
    <n v="1032"/>
    <n v="4"/>
    <x v="0"/>
    <n v="1032"/>
  </r>
  <r>
    <n v="10701"/>
    <n v="59"/>
    <n v="55"/>
    <n v="42"/>
    <n v="0.15"/>
    <n v="1963.5"/>
    <n v="4"/>
    <x v="0"/>
    <n v="1963.5"/>
  </r>
  <r>
    <n v="10701"/>
    <n v="71"/>
    <n v="21.5"/>
    <n v="20"/>
    <n v="0.15"/>
    <n v="365.5"/>
    <n v="4"/>
    <x v="0"/>
    <n v="365.5"/>
  </r>
  <r>
    <n v="10701"/>
    <n v="76"/>
    <n v="18"/>
    <n v="35"/>
    <n v="0.15"/>
    <n v="535.5"/>
    <n v="1"/>
    <x v="6"/>
    <n v="535.5"/>
  </r>
  <r>
    <n v="10702"/>
    <n v="3"/>
    <n v="10"/>
    <n v="6"/>
    <n v="0"/>
    <n v="60"/>
    <n v="2"/>
    <x v="4"/>
    <n v="60"/>
  </r>
  <r>
    <n v="10702"/>
    <n v="76"/>
    <n v="18"/>
    <n v="15"/>
    <n v="0"/>
    <n v="270"/>
    <n v="1"/>
    <x v="6"/>
    <n v="270"/>
  </r>
  <r>
    <n v="10703"/>
    <n v="2"/>
    <n v="19"/>
    <n v="5"/>
    <n v="0"/>
    <n v="95"/>
    <n v="1"/>
    <x v="6"/>
    <n v="95"/>
  </r>
  <r>
    <n v="10703"/>
    <n v="59"/>
    <n v="55"/>
    <n v="35"/>
    <n v="0"/>
    <n v="1925"/>
    <n v="4"/>
    <x v="0"/>
    <n v="1925"/>
  </r>
  <r>
    <n v="10703"/>
    <n v="73"/>
    <n v="15"/>
    <n v="35"/>
    <n v="0"/>
    <n v="525"/>
    <n v="8"/>
    <x v="3"/>
    <n v="525"/>
  </r>
  <r>
    <n v="10704"/>
    <n v="4"/>
    <n v="22"/>
    <n v="6"/>
    <n v="0"/>
    <n v="132"/>
    <n v="2"/>
    <x v="4"/>
    <n v="132"/>
  </r>
  <r>
    <n v="10704"/>
    <n v="24"/>
    <n v="4.5"/>
    <n v="35"/>
    <n v="0"/>
    <n v="157.5"/>
    <n v="1"/>
    <x v="6"/>
    <n v="157.5"/>
  </r>
  <r>
    <n v="10704"/>
    <n v="48"/>
    <n v="12.75"/>
    <n v="24"/>
    <n v="0"/>
    <n v="306"/>
    <n v="3"/>
    <x v="5"/>
    <n v="306"/>
  </r>
  <r>
    <n v="10705"/>
    <n v="31"/>
    <n v="12.5"/>
    <n v="20"/>
    <n v="0"/>
    <n v="250"/>
    <n v="4"/>
    <x v="0"/>
    <n v="250"/>
  </r>
  <r>
    <n v="10705"/>
    <n v="32"/>
    <n v="32"/>
    <n v="4"/>
    <n v="0"/>
    <n v="128"/>
    <n v="4"/>
    <x v="0"/>
    <n v="128"/>
  </r>
  <r>
    <n v="10706"/>
    <n v="16"/>
    <n v="17.45"/>
    <n v="20"/>
    <n v="0"/>
    <n v="349"/>
    <n v="3"/>
    <x v="5"/>
    <n v="349"/>
  </r>
  <r>
    <n v="10706"/>
    <n v="43"/>
    <n v="46"/>
    <n v="24"/>
    <n v="0"/>
    <n v="1104"/>
    <n v="1"/>
    <x v="6"/>
    <n v="1104"/>
  </r>
  <r>
    <n v="10706"/>
    <n v="59"/>
    <n v="55"/>
    <n v="8"/>
    <n v="0"/>
    <n v="440"/>
    <n v="4"/>
    <x v="0"/>
    <n v="440"/>
  </r>
  <r>
    <n v="10707"/>
    <n v="55"/>
    <n v="24"/>
    <n v="21"/>
    <n v="0"/>
    <n v="504"/>
    <n v="6"/>
    <x v="7"/>
    <n v="504"/>
  </r>
  <r>
    <n v="10707"/>
    <n v="57"/>
    <n v="19.5"/>
    <n v="40"/>
    <n v="0"/>
    <n v="780"/>
    <n v="5"/>
    <x v="1"/>
    <n v="780"/>
  </r>
  <r>
    <n v="10707"/>
    <n v="70"/>
    <n v="15"/>
    <n v="28"/>
    <n v="0.15"/>
    <n v="357"/>
    <n v="1"/>
    <x v="6"/>
    <n v="357"/>
  </r>
  <r>
    <n v="10708"/>
    <n v="5"/>
    <n v="21.35"/>
    <n v="4"/>
    <n v="0"/>
    <n v="85.4"/>
    <n v="2"/>
    <x v="4"/>
    <n v="85.4"/>
  </r>
  <r>
    <n v="10708"/>
    <n v="36"/>
    <n v="19"/>
    <n v="5"/>
    <n v="0"/>
    <n v="95"/>
    <n v="8"/>
    <x v="3"/>
    <n v="95"/>
  </r>
  <r>
    <n v="10709"/>
    <n v="8"/>
    <n v="40"/>
    <n v="40"/>
    <n v="0"/>
    <n v="1600"/>
    <n v="2"/>
    <x v="4"/>
    <n v="1600"/>
  </r>
  <r>
    <n v="10709"/>
    <n v="51"/>
    <n v="53"/>
    <n v="28"/>
    <n v="0"/>
    <n v="1484"/>
    <n v="7"/>
    <x v="2"/>
    <n v="1484"/>
  </r>
  <r>
    <n v="10709"/>
    <n v="60"/>
    <n v="34"/>
    <n v="10"/>
    <n v="0"/>
    <n v="340"/>
    <n v="4"/>
    <x v="0"/>
    <n v="340"/>
  </r>
  <r>
    <n v="10710"/>
    <n v="19"/>
    <n v="9.1999999999999993"/>
    <n v="5"/>
    <n v="0"/>
    <n v="46"/>
    <n v="3"/>
    <x v="5"/>
    <n v="46"/>
  </r>
  <r>
    <n v="10710"/>
    <n v="47"/>
    <n v="9.5"/>
    <n v="5"/>
    <n v="0"/>
    <n v="47.5"/>
    <n v="3"/>
    <x v="5"/>
    <n v="47.5"/>
  </r>
  <r>
    <n v="10711"/>
    <n v="19"/>
    <n v="9.1999999999999993"/>
    <n v="12"/>
    <n v="0"/>
    <n v="110.39999999999999"/>
    <n v="3"/>
    <x v="5"/>
    <n v="110.39999999999999"/>
  </r>
  <r>
    <n v="10711"/>
    <n v="41"/>
    <n v="9.65"/>
    <n v="42"/>
    <n v="0"/>
    <n v="405.3"/>
    <n v="8"/>
    <x v="3"/>
    <n v="405.3"/>
  </r>
  <r>
    <n v="10711"/>
    <n v="53"/>
    <n v="32.799999999999997"/>
    <n v="120"/>
    <n v="0"/>
    <n v="3935.9999999999995"/>
    <n v="6"/>
    <x v="7"/>
    <n v="3935.9999999999995"/>
  </r>
  <r>
    <n v="10712"/>
    <n v="53"/>
    <n v="32.799999999999997"/>
    <n v="3"/>
    <n v="0.05"/>
    <n v="93.47999999999999"/>
    <n v="6"/>
    <x v="7"/>
    <n v="93.47999999999999"/>
  </r>
  <r>
    <n v="10712"/>
    <n v="56"/>
    <n v="38"/>
    <n v="30"/>
    <n v="0"/>
    <n v="1140"/>
    <n v="5"/>
    <x v="1"/>
    <n v="1140"/>
  </r>
  <r>
    <n v="10713"/>
    <n v="10"/>
    <n v="31"/>
    <n v="18"/>
    <n v="0"/>
    <n v="558"/>
    <n v="8"/>
    <x v="3"/>
    <n v="558"/>
  </r>
  <r>
    <n v="10713"/>
    <n v="26"/>
    <n v="31.23"/>
    <n v="30"/>
    <n v="0"/>
    <n v="936.9"/>
    <n v="3"/>
    <x v="5"/>
    <n v="936.9"/>
  </r>
  <r>
    <n v="10713"/>
    <n v="45"/>
    <n v="9.5"/>
    <n v="110"/>
    <n v="0"/>
    <n v="1045"/>
    <n v="8"/>
    <x v="3"/>
    <n v="1045"/>
  </r>
  <r>
    <n v="10713"/>
    <n v="46"/>
    <n v="12"/>
    <n v="24"/>
    <n v="0"/>
    <n v="288"/>
    <n v="8"/>
    <x v="3"/>
    <n v="288"/>
  </r>
  <r>
    <n v="10714"/>
    <n v="2"/>
    <n v="19"/>
    <n v="30"/>
    <n v="0.25"/>
    <n v="427.5"/>
    <n v="1"/>
    <x v="6"/>
    <n v="427.5"/>
  </r>
  <r>
    <n v="10714"/>
    <n v="17"/>
    <n v="39"/>
    <n v="27"/>
    <n v="0.25"/>
    <n v="789.75"/>
    <n v="6"/>
    <x v="7"/>
    <n v="789.75"/>
  </r>
  <r>
    <n v="10714"/>
    <n v="47"/>
    <n v="9.5"/>
    <n v="50"/>
    <n v="0.25"/>
    <n v="356.25"/>
    <n v="3"/>
    <x v="5"/>
    <n v="356.25"/>
  </r>
  <r>
    <n v="10714"/>
    <n v="56"/>
    <n v="38"/>
    <n v="18"/>
    <n v="0.25"/>
    <n v="513"/>
    <n v="5"/>
    <x v="1"/>
    <n v="513"/>
  </r>
  <r>
    <n v="10714"/>
    <n v="58"/>
    <n v="13.25"/>
    <n v="12"/>
    <n v="0.25"/>
    <n v="119.25"/>
    <n v="8"/>
    <x v="3"/>
    <n v="119.25"/>
  </r>
  <r>
    <n v="10715"/>
    <n v="10"/>
    <n v="31"/>
    <n v="21"/>
    <n v="0"/>
    <n v="651"/>
    <n v="8"/>
    <x v="3"/>
    <n v="651"/>
  </r>
  <r>
    <n v="10715"/>
    <n v="71"/>
    <n v="21.5"/>
    <n v="30"/>
    <n v="0"/>
    <n v="645"/>
    <n v="4"/>
    <x v="0"/>
    <n v="645"/>
  </r>
  <r>
    <n v="10716"/>
    <n v="21"/>
    <n v="10"/>
    <n v="5"/>
    <n v="0"/>
    <n v="50"/>
    <n v="3"/>
    <x v="5"/>
    <n v="50"/>
  </r>
  <r>
    <n v="10716"/>
    <n v="51"/>
    <n v="53"/>
    <n v="7"/>
    <n v="0"/>
    <n v="371"/>
    <n v="7"/>
    <x v="2"/>
    <n v="371"/>
  </r>
  <r>
    <n v="10716"/>
    <n v="61"/>
    <n v="28.5"/>
    <n v="10"/>
    <n v="0"/>
    <n v="285"/>
    <n v="2"/>
    <x v="4"/>
    <n v="285"/>
  </r>
  <r>
    <n v="10717"/>
    <n v="21"/>
    <n v="10"/>
    <n v="32"/>
    <n v="0.05"/>
    <n v="304"/>
    <n v="3"/>
    <x v="5"/>
    <n v="304"/>
  </r>
  <r>
    <n v="10717"/>
    <n v="54"/>
    <n v="7.45"/>
    <n v="15"/>
    <n v="0"/>
    <n v="111.75"/>
    <n v="6"/>
    <x v="7"/>
    <n v="111.75"/>
  </r>
  <r>
    <n v="10717"/>
    <n v="69"/>
    <n v="36"/>
    <n v="25"/>
    <n v="0.05"/>
    <n v="855"/>
    <n v="4"/>
    <x v="0"/>
    <n v="855"/>
  </r>
  <r>
    <n v="10718"/>
    <n v="12"/>
    <n v="38"/>
    <n v="36"/>
    <n v="0"/>
    <n v="1368"/>
    <n v="4"/>
    <x v="0"/>
    <n v="1368"/>
  </r>
  <r>
    <n v="10718"/>
    <n v="16"/>
    <n v="17.45"/>
    <n v="20"/>
    <n v="0"/>
    <n v="349"/>
    <n v="3"/>
    <x v="5"/>
    <n v="349"/>
  </r>
  <r>
    <n v="10718"/>
    <n v="36"/>
    <n v="19"/>
    <n v="40"/>
    <n v="0"/>
    <n v="760"/>
    <n v="8"/>
    <x v="3"/>
    <n v="760"/>
  </r>
  <r>
    <n v="10718"/>
    <n v="62"/>
    <n v="49.3"/>
    <n v="20"/>
    <n v="0"/>
    <n v="986"/>
    <n v="3"/>
    <x v="5"/>
    <n v="986"/>
  </r>
  <r>
    <n v="10719"/>
    <n v="18"/>
    <n v="62.5"/>
    <n v="12"/>
    <n v="0.25"/>
    <n v="562.5"/>
    <n v="8"/>
    <x v="3"/>
    <n v="562.5"/>
  </r>
  <r>
    <n v="10719"/>
    <n v="30"/>
    <n v="25.89"/>
    <n v="3"/>
    <n v="0.25"/>
    <n v="58.252499999999998"/>
    <n v="8"/>
    <x v="3"/>
    <n v="58.252499999999998"/>
  </r>
  <r>
    <n v="10719"/>
    <n v="54"/>
    <n v="7.45"/>
    <n v="40"/>
    <n v="0.25"/>
    <n v="223.5"/>
    <n v="6"/>
    <x v="7"/>
    <n v="223.5"/>
  </r>
  <r>
    <n v="10720"/>
    <n v="35"/>
    <n v="18"/>
    <n v="21"/>
    <n v="0"/>
    <n v="378"/>
    <n v="1"/>
    <x v="6"/>
    <n v="378"/>
  </r>
  <r>
    <n v="10720"/>
    <n v="71"/>
    <n v="21.5"/>
    <n v="8"/>
    <n v="0"/>
    <n v="172"/>
    <n v="4"/>
    <x v="0"/>
    <n v="172"/>
  </r>
  <r>
    <n v="10721"/>
    <n v="44"/>
    <n v="19.45"/>
    <n v="50"/>
    <n v="0.05"/>
    <n v="923.875"/>
    <n v="2"/>
    <x v="4"/>
    <n v="923.875"/>
  </r>
  <r>
    <n v="10722"/>
    <n v="2"/>
    <n v="19"/>
    <n v="3"/>
    <n v="0"/>
    <n v="57"/>
    <n v="1"/>
    <x v="6"/>
    <n v="57"/>
  </r>
  <r>
    <n v="10722"/>
    <n v="31"/>
    <n v="12.5"/>
    <n v="50"/>
    <n v="0"/>
    <n v="625"/>
    <n v="4"/>
    <x v="0"/>
    <n v="625"/>
  </r>
  <r>
    <n v="10722"/>
    <n v="68"/>
    <n v="12.5"/>
    <n v="45"/>
    <n v="0"/>
    <n v="562.5"/>
    <n v="3"/>
    <x v="5"/>
    <n v="562.5"/>
  </r>
  <r>
    <n v="10722"/>
    <n v="75"/>
    <n v="7.75"/>
    <n v="42"/>
    <n v="0"/>
    <n v="325.5"/>
    <n v="1"/>
    <x v="6"/>
    <n v="325.5"/>
  </r>
  <r>
    <n v="10723"/>
    <n v="26"/>
    <n v="31.23"/>
    <n v="15"/>
    <n v="0"/>
    <n v="468.45"/>
    <n v="3"/>
    <x v="5"/>
    <n v="468.45"/>
  </r>
  <r>
    <n v="10724"/>
    <n v="10"/>
    <n v="31"/>
    <n v="16"/>
    <n v="0"/>
    <n v="496"/>
    <n v="8"/>
    <x v="3"/>
    <n v="496"/>
  </r>
  <r>
    <n v="10724"/>
    <n v="61"/>
    <n v="28.5"/>
    <n v="5"/>
    <n v="0"/>
    <n v="142.5"/>
    <n v="2"/>
    <x v="4"/>
    <n v="142.5"/>
  </r>
  <r>
    <n v="10725"/>
    <n v="41"/>
    <n v="9.65"/>
    <n v="12"/>
    <n v="0"/>
    <n v="115.80000000000001"/>
    <n v="8"/>
    <x v="3"/>
    <n v="115.80000000000001"/>
  </r>
  <r>
    <n v="10725"/>
    <n v="52"/>
    <n v="7"/>
    <n v="4"/>
    <n v="0"/>
    <n v="28"/>
    <n v="5"/>
    <x v="1"/>
    <n v="28"/>
  </r>
  <r>
    <n v="10725"/>
    <n v="55"/>
    <n v="24"/>
    <n v="6"/>
    <n v="0"/>
    <n v="144"/>
    <n v="6"/>
    <x v="7"/>
    <n v="144"/>
  </r>
  <r>
    <n v="10726"/>
    <n v="4"/>
    <n v="22"/>
    <n v="25"/>
    <n v="0"/>
    <n v="550"/>
    <n v="2"/>
    <x v="4"/>
    <n v="550"/>
  </r>
  <r>
    <n v="10726"/>
    <n v="11"/>
    <n v="21"/>
    <n v="5"/>
    <n v="0"/>
    <n v="105"/>
    <n v="4"/>
    <x v="0"/>
    <n v="105"/>
  </r>
  <r>
    <n v="10727"/>
    <n v="17"/>
    <n v="39"/>
    <n v="20"/>
    <n v="0.05"/>
    <n v="741"/>
    <n v="6"/>
    <x v="7"/>
    <n v="741"/>
  </r>
  <r>
    <n v="10727"/>
    <n v="56"/>
    <n v="38"/>
    <n v="10"/>
    <n v="0.05"/>
    <n v="361"/>
    <n v="5"/>
    <x v="1"/>
    <n v="361"/>
  </r>
  <r>
    <n v="10727"/>
    <n v="59"/>
    <n v="55"/>
    <n v="10"/>
    <n v="0.05"/>
    <n v="522.5"/>
    <n v="4"/>
    <x v="0"/>
    <n v="522.5"/>
  </r>
  <r>
    <n v="10728"/>
    <n v="30"/>
    <n v="25.89"/>
    <n v="15"/>
    <n v="0"/>
    <n v="388.35"/>
    <n v="8"/>
    <x v="3"/>
    <n v="388.35"/>
  </r>
  <r>
    <n v="10728"/>
    <n v="40"/>
    <n v="18.399999999999999"/>
    <n v="6"/>
    <n v="0"/>
    <n v="110.39999999999999"/>
    <n v="8"/>
    <x v="3"/>
    <n v="110.39999999999999"/>
  </r>
  <r>
    <n v="10728"/>
    <n v="55"/>
    <n v="24"/>
    <n v="12"/>
    <n v="0"/>
    <n v="288"/>
    <n v="6"/>
    <x v="7"/>
    <n v="288"/>
  </r>
  <r>
    <n v="10728"/>
    <n v="60"/>
    <n v="34"/>
    <n v="15"/>
    <n v="0"/>
    <n v="510"/>
    <n v="4"/>
    <x v="0"/>
    <n v="510"/>
  </r>
  <r>
    <n v="10729"/>
    <n v="1"/>
    <n v="18"/>
    <n v="50"/>
    <n v="0"/>
    <n v="900"/>
    <n v="1"/>
    <x v="6"/>
    <n v="900"/>
  </r>
  <r>
    <n v="10729"/>
    <n v="21"/>
    <n v="10"/>
    <n v="30"/>
    <n v="0"/>
    <n v="300"/>
    <n v="3"/>
    <x v="5"/>
    <n v="300"/>
  </r>
  <r>
    <n v="10729"/>
    <n v="50"/>
    <n v="16.25"/>
    <n v="40"/>
    <n v="0"/>
    <n v="650"/>
    <n v="3"/>
    <x v="5"/>
    <n v="650"/>
  </r>
  <r>
    <n v="10730"/>
    <n v="16"/>
    <n v="17.45"/>
    <n v="15"/>
    <n v="0.05"/>
    <n v="248.66249999999999"/>
    <n v="3"/>
    <x v="5"/>
    <n v="248.66249999999999"/>
  </r>
  <r>
    <n v="10730"/>
    <n v="31"/>
    <n v="12.5"/>
    <n v="3"/>
    <n v="0.05"/>
    <n v="35.625"/>
    <n v="4"/>
    <x v="0"/>
    <n v="35.625"/>
  </r>
  <r>
    <n v="10730"/>
    <n v="65"/>
    <n v="21.05"/>
    <n v="10"/>
    <n v="0.05"/>
    <n v="199.97499999999999"/>
    <n v="2"/>
    <x v="4"/>
    <n v="199.97499999999999"/>
  </r>
  <r>
    <n v="10731"/>
    <n v="21"/>
    <n v="10"/>
    <n v="40"/>
    <n v="0.05"/>
    <n v="380"/>
    <n v="3"/>
    <x v="5"/>
    <n v="380"/>
  </r>
  <r>
    <n v="10731"/>
    <n v="51"/>
    <n v="53"/>
    <n v="30"/>
    <n v="0.05"/>
    <n v="1510.5"/>
    <n v="7"/>
    <x v="2"/>
    <n v="1510.5"/>
  </r>
  <r>
    <n v="10732"/>
    <n v="76"/>
    <n v="18"/>
    <n v="20"/>
    <n v="0"/>
    <n v="360"/>
    <n v="1"/>
    <x v="6"/>
    <n v="360"/>
  </r>
  <r>
    <n v="10733"/>
    <n v="14"/>
    <n v="23.25"/>
    <n v="16"/>
    <n v="0"/>
    <n v="372"/>
    <n v="7"/>
    <x v="2"/>
    <n v="372"/>
  </r>
  <r>
    <n v="10733"/>
    <n v="28"/>
    <n v="45.6"/>
    <n v="20"/>
    <n v="0"/>
    <n v="912"/>
    <n v="7"/>
    <x v="2"/>
    <n v="912"/>
  </r>
  <r>
    <n v="10733"/>
    <n v="52"/>
    <n v="7"/>
    <n v="25"/>
    <n v="0"/>
    <n v="175"/>
    <n v="5"/>
    <x v="1"/>
    <n v="175"/>
  </r>
  <r>
    <n v="10734"/>
    <n v="6"/>
    <n v="25"/>
    <n v="30"/>
    <n v="0"/>
    <n v="750"/>
    <n v="2"/>
    <x v="4"/>
    <n v="750"/>
  </r>
  <r>
    <n v="10734"/>
    <n v="30"/>
    <n v="25.89"/>
    <n v="15"/>
    <n v="0"/>
    <n v="388.35"/>
    <n v="8"/>
    <x v="3"/>
    <n v="388.35"/>
  </r>
  <r>
    <n v="10734"/>
    <n v="76"/>
    <n v="18"/>
    <n v="20"/>
    <n v="0"/>
    <n v="360"/>
    <n v="1"/>
    <x v="6"/>
    <n v="360"/>
  </r>
  <r>
    <n v="10735"/>
    <n v="61"/>
    <n v="28.5"/>
    <n v="20"/>
    <n v="0.1"/>
    <n v="513"/>
    <n v="2"/>
    <x v="4"/>
    <n v="513"/>
  </r>
  <r>
    <n v="10735"/>
    <n v="77"/>
    <n v="13"/>
    <n v="2"/>
    <n v="0.1"/>
    <n v="23.400000000000002"/>
    <n v="2"/>
    <x v="4"/>
    <n v="23.400000000000002"/>
  </r>
  <r>
    <n v="10736"/>
    <n v="65"/>
    <n v="21.05"/>
    <n v="40"/>
    <n v="0"/>
    <n v="842"/>
    <n v="2"/>
    <x v="4"/>
    <n v="842"/>
  </r>
  <r>
    <n v="10736"/>
    <n v="75"/>
    <n v="7.75"/>
    <n v="20"/>
    <n v="0"/>
    <n v="155"/>
    <n v="1"/>
    <x v="6"/>
    <n v="155"/>
  </r>
  <r>
    <n v="10737"/>
    <n v="13"/>
    <n v="6"/>
    <n v="4"/>
    <n v="0"/>
    <n v="24"/>
    <n v="8"/>
    <x v="3"/>
    <n v="24"/>
  </r>
  <r>
    <n v="10737"/>
    <n v="41"/>
    <n v="9.65"/>
    <n v="12"/>
    <n v="0"/>
    <n v="115.80000000000001"/>
    <n v="8"/>
    <x v="3"/>
    <n v="115.80000000000001"/>
  </r>
  <r>
    <n v="10738"/>
    <n v="16"/>
    <n v="17.45"/>
    <n v="3"/>
    <n v="0"/>
    <n v="52.349999999999994"/>
    <n v="3"/>
    <x v="5"/>
    <n v="52.349999999999994"/>
  </r>
  <r>
    <n v="10739"/>
    <n v="36"/>
    <n v="19"/>
    <n v="6"/>
    <n v="0"/>
    <n v="114"/>
    <n v="8"/>
    <x v="3"/>
    <n v="114"/>
  </r>
  <r>
    <n v="10739"/>
    <n v="52"/>
    <n v="7"/>
    <n v="18"/>
    <n v="0"/>
    <n v="126"/>
    <n v="5"/>
    <x v="1"/>
    <n v="126"/>
  </r>
  <r>
    <n v="10740"/>
    <n v="28"/>
    <n v="45.6"/>
    <n v="5"/>
    <n v="0.2"/>
    <n v="182.4"/>
    <n v="7"/>
    <x v="2"/>
    <n v="182.4"/>
  </r>
  <r>
    <n v="10740"/>
    <n v="35"/>
    <n v="18"/>
    <n v="35"/>
    <n v="0.2"/>
    <n v="504"/>
    <n v="1"/>
    <x v="6"/>
    <n v="504"/>
  </r>
  <r>
    <n v="10740"/>
    <n v="45"/>
    <n v="9.5"/>
    <n v="40"/>
    <n v="0.2"/>
    <n v="304"/>
    <n v="8"/>
    <x v="3"/>
    <n v="304"/>
  </r>
  <r>
    <n v="10740"/>
    <n v="56"/>
    <n v="38"/>
    <n v="14"/>
    <n v="0.2"/>
    <n v="425.6"/>
    <n v="5"/>
    <x v="1"/>
    <n v="425.6"/>
  </r>
  <r>
    <n v="10741"/>
    <n v="2"/>
    <n v="19"/>
    <n v="15"/>
    <n v="0.2"/>
    <n v="228"/>
    <n v="1"/>
    <x v="6"/>
    <n v="228"/>
  </r>
  <r>
    <n v="10742"/>
    <n v="3"/>
    <n v="10"/>
    <n v="20"/>
    <n v="0"/>
    <n v="200"/>
    <n v="2"/>
    <x v="4"/>
    <n v="200"/>
  </r>
  <r>
    <n v="10742"/>
    <n v="60"/>
    <n v="34"/>
    <n v="50"/>
    <n v="0"/>
    <n v="1700"/>
    <n v="4"/>
    <x v="0"/>
    <n v="1700"/>
  </r>
  <r>
    <n v="10742"/>
    <n v="72"/>
    <n v="34.799999999999997"/>
    <n v="35"/>
    <n v="0"/>
    <n v="1218"/>
    <n v="4"/>
    <x v="0"/>
    <n v="1218"/>
  </r>
  <r>
    <n v="10743"/>
    <n v="46"/>
    <n v="12"/>
    <n v="28"/>
    <n v="0.05"/>
    <n v="319.2"/>
    <n v="8"/>
    <x v="3"/>
    <n v="319.2"/>
  </r>
  <r>
    <n v="10744"/>
    <n v="40"/>
    <n v="18.399999999999999"/>
    <n v="50"/>
    <n v="0.2"/>
    <n v="736"/>
    <n v="8"/>
    <x v="3"/>
    <n v="736"/>
  </r>
  <r>
    <n v="10745"/>
    <n v="18"/>
    <n v="62.5"/>
    <n v="24"/>
    <n v="0"/>
    <n v="1500"/>
    <n v="8"/>
    <x v="3"/>
    <n v="1500"/>
  </r>
  <r>
    <n v="10745"/>
    <n v="44"/>
    <n v="19.45"/>
    <n v="16"/>
    <n v="0"/>
    <n v="311.2"/>
    <n v="2"/>
    <x v="4"/>
    <n v="311.2"/>
  </r>
  <r>
    <n v="10745"/>
    <n v="59"/>
    <n v="55"/>
    <n v="45"/>
    <n v="0"/>
    <n v="2475"/>
    <n v="4"/>
    <x v="0"/>
    <n v="2475"/>
  </r>
  <r>
    <n v="10745"/>
    <n v="72"/>
    <n v="34.799999999999997"/>
    <n v="7"/>
    <n v="0"/>
    <n v="243.59999999999997"/>
    <n v="4"/>
    <x v="0"/>
    <n v="243.59999999999997"/>
  </r>
  <r>
    <n v="10746"/>
    <n v="13"/>
    <n v="6"/>
    <n v="6"/>
    <n v="0"/>
    <n v="36"/>
    <n v="8"/>
    <x v="3"/>
    <n v="36"/>
  </r>
  <r>
    <n v="10746"/>
    <n v="42"/>
    <n v="14"/>
    <n v="28"/>
    <n v="0"/>
    <n v="392"/>
    <n v="5"/>
    <x v="1"/>
    <n v="392"/>
  </r>
  <r>
    <n v="10746"/>
    <n v="62"/>
    <n v="49.3"/>
    <n v="9"/>
    <n v="0"/>
    <n v="443.7"/>
    <n v="3"/>
    <x v="5"/>
    <n v="443.7"/>
  </r>
  <r>
    <n v="10746"/>
    <n v="69"/>
    <n v="36"/>
    <n v="40"/>
    <n v="0"/>
    <n v="1440"/>
    <n v="4"/>
    <x v="0"/>
    <n v="1440"/>
  </r>
  <r>
    <n v="10747"/>
    <n v="31"/>
    <n v="12.5"/>
    <n v="8"/>
    <n v="0"/>
    <n v="100"/>
    <n v="4"/>
    <x v="0"/>
    <n v="100"/>
  </r>
  <r>
    <n v="10747"/>
    <n v="41"/>
    <n v="9.65"/>
    <n v="35"/>
    <n v="0"/>
    <n v="337.75"/>
    <n v="8"/>
    <x v="3"/>
    <n v="337.75"/>
  </r>
  <r>
    <n v="10747"/>
    <n v="63"/>
    <n v="43.9"/>
    <n v="9"/>
    <n v="0"/>
    <n v="395.09999999999997"/>
    <n v="2"/>
    <x v="4"/>
    <n v="395.09999999999997"/>
  </r>
  <r>
    <n v="10747"/>
    <n v="69"/>
    <n v="36"/>
    <n v="30"/>
    <n v="0"/>
    <n v="1080"/>
    <n v="4"/>
    <x v="0"/>
    <n v="1080"/>
  </r>
  <r>
    <n v="10748"/>
    <n v="23"/>
    <n v="9"/>
    <n v="44"/>
    <n v="0"/>
    <n v="396"/>
    <n v="5"/>
    <x v="1"/>
    <n v="396"/>
  </r>
  <r>
    <n v="10748"/>
    <n v="40"/>
    <n v="18.399999999999999"/>
    <n v="40"/>
    <n v="0"/>
    <n v="736"/>
    <n v="8"/>
    <x v="3"/>
    <n v="736"/>
  </r>
  <r>
    <n v="10748"/>
    <n v="56"/>
    <n v="38"/>
    <n v="28"/>
    <n v="0"/>
    <n v="1064"/>
    <n v="5"/>
    <x v="1"/>
    <n v="1064"/>
  </r>
  <r>
    <n v="10749"/>
    <n v="56"/>
    <n v="38"/>
    <n v="15"/>
    <n v="0"/>
    <n v="570"/>
    <n v="5"/>
    <x v="1"/>
    <n v="570"/>
  </r>
  <r>
    <n v="10749"/>
    <n v="59"/>
    <n v="55"/>
    <n v="6"/>
    <n v="0"/>
    <n v="330"/>
    <n v="4"/>
    <x v="0"/>
    <n v="330"/>
  </r>
  <r>
    <n v="10749"/>
    <n v="76"/>
    <n v="18"/>
    <n v="10"/>
    <n v="0"/>
    <n v="180"/>
    <n v="1"/>
    <x v="6"/>
    <n v="180"/>
  </r>
  <r>
    <n v="10750"/>
    <n v="14"/>
    <n v="23.25"/>
    <n v="5"/>
    <n v="0.15"/>
    <n v="98.8125"/>
    <n v="7"/>
    <x v="2"/>
    <n v="98.8125"/>
  </r>
  <r>
    <n v="10750"/>
    <n v="45"/>
    <n v="9.5"/>
    <n v="40"/>
    <n v="0.15"/>
    <n v="323"/>
    <n v="8"/>
    <x v="3"/>
    <n v="323"/>
  </r>
  <r>
    <n v="10750"/>
    <n v="59"/>
    <n v="55"/>
    <n v="25"/>
    <n v="0.15"/>
    <n v="1168.75"/>
    <n v="4"/>
    <x v="0"/>
    <n v="1168.75"/>
  </r>
  <r>
    <n v="10751"/>
    <n v="26"/>
    <n v="31.23"/>
    <n v="12"/>
    <n v="0.1"/>
    <n v="337.28399999999999"/>
    <n v="3"/>
    <x v="5"/>
    <n v="337.28399999999999"/>
  </r>
  <r>
    <n v="10751"/>
    <n v="30"/>
    <n v="25.89"/>
    <n v="30"/>
    <n v="0"/>
    <n v="776.7"/>
    <n v="8"/>
    <x v="3"/>
    <n v="776.7"/>
  </r>
  <r>
    <n v="10751"/>
    <n v="50"/>
    <n v="16.25"/>
    <n v="20"/>
    <n v="0.1"/>
    <n v="292.5"/>
    <n v="3"/>
    <x v="5"/>
    <n v="292.5"/>
  </r>
  <r>
    <n v="10751"/>
    <n v="73"/>
    <n v="15"/>
    <n v="15"/>
    <n v="0"/>
    <n v="225"/>
    <n v="8"/>
    <x v="3"/>
    <n v="225"/>
  </r>
  <r>
    <n v="10752"/>
    <n v="1"/>
    <n v="18"/>
    <n v="8"/>
    <n v="0"/>
    <n v="144"/>
    <n v="1"/>
    <x v="6"/>
    <n v="144"/>
  </r>
  <r>
    <n v="10752"/>
    <n v="69"/>
    <n v="36"/>
    <n v="3"/>
    <n v="0"/>
    <n v="108"/>
    <n v="4"/>
    <x v="0"/>
    <n v="108"/>
  </r>
  <r>
    <n v="10753"/>
    <n v="45"/>
    <n v="9.5"/>
    <n v="4"/>
    <n v="0"/>
    <n v="38"/>
    <n v="8"/>
    <x v="3"/>
    <n v="38"/>
  </r>
  <r>
    <n v="10753"/>
    <n v="74"/>
    <n v="10"/>
    <n v="5"/>
    <n v="0"/>
    <n v="50"/>
    <n v="7"/>
    <x v="2"/>
    <n v="50"/>
  </r>
  <r>
    <n v="10754"/>
    <n v="40"/>
    <n v="18.399999999999999"/>
    <n v="3"/>
    <n v="0"/>
    <n v="55.199999999999996"/>
    <n v="8"/>
    <x v="3"/>
    <n v="55.199999999999996"/>
  </r>
  <r>
    <n v="10755"/>
    <n v="47"/>
    <n v="9.5"/>
    <n v="30"/>
    <n v="0.25"/>
    <n v="213.75"/>
    <n v="3"/>
    <x v="5"/>
    <n v="213.75"/>
  </r>
  <r>
    <n v="10755"/>
    <n v="56"/>
    <n v="38"/>
    <n v="30"/>
    <n v="0.25"/>
    <n v="855"/>
    <n v="5"/>
    <x v="1"/>
    <n v="855"/>
  </r>
  <r>
    <n v="10755"/>
    <n v="57"/>
    <n v="19.5"/>
    <n v="14"/>
    <n v="0.25"/>
    <n v="204.75"/>
    <n v="5"/>
    <x v="1"/>
    <n v="204.75"/>
  </r>
  <r>
    <n v="10755"/>
    <n v="69"/>
    <n v="36"/>
    <n v="25"/>
    <n v="0.25"/>
    <n v="675"/>
    <n v="4"/>
    <x v="0"/>
    <n v="675"/>
  </r>
  <r>
    <n v="10756"/>
    <n v="18"/>
    <n v="62.5"/>
    <n v="21"/>
    <n v="0.2"/>
    <n v="1050"/>
    <n v="8"/>
    <x v="3"/>
    <n v="1050"/>
  </r>
  <r>
    <n v="10756"/>
    <n v="36"/>
    <n v="19"/>
    <n v="20"/>
    <n v="0.2"/>
    <n v="304"/>
    <n v="8"/>
    <x v="3"/>
    <n v="304"/>
  </r>
  <r>
    <n v="10756"/>
    <n v="68"/>
    <n v="12.5"/>
    <n v="6"/>
    <n v="0.2"/>
    <n v="60"/>
    <n v="3"/>
    <x v="5"/>
    <n v="60"/>
  </r>
  <r>
    <n v="10756"/>
    <n v="69"/>
    <n v="36"/>
    <n v="20"/>
    <n v="0.2"/>
    <n v="576"/>
    <n v="4"/>
    <x v="0"/>
    <n v="576"/>
  </r>
  <r>
    <n v="10757"/>
    <n v="34"/>
    <n v="14"/>
    <n v="30"/>
    <n v="0"/>
    <n v="420"/>
    <n v="1"/>
    <x v="6"/>
    <n v="420"/>
  </r>
  <r>
    <n v="10757"/>
    <n v="59"/>
    <n v="55"/>
    <n v="7"/>
    <n v="0"/>
    <n v="385"/>
    <n v="4"/>
    <x v="0"/>
    <n v="385"/>
  </r>
  <r>
    <n v="10757"/>
    <n v="62"/>
    <n v="49.3"/>
    <n v="30"/>
    <n v="0"/>
    <n v="1479"/>
    <n v="3"/>
    <x v="5"/>
    <n v="1479"/>
  </r>
  <r>
    <n v="10757"/>
    <n v="64"/>
    <n v="33.25"/>
    <n v="24"/>
    <n v="0"/>
    <n v="798"/>
    <n v="5"/>
    <x v="1"/>
    <n v="798"/>
  </r>
  <r>
    <n v="10758"/>
    <n v="26"/>
    <n v="31.23"/>
    <n v="20"/>
    <n v="0"/>
    <n v="624.6"/>
    <n v="3"/>
    <x v="5"/>
    <n v="624.6"/>
  </r>
  <r>
    <n v="10758"/>
    <n v="52"/>
    <n v="7"/>
    <n v="60"/>
    <n v="0"/>
    <n v="420"/>
    <n v="5"/>
    <x v="1"/>
    <n v="420"/>
  </r>
  <r>
    <n v="10758"/>
    <n v="70"/>
    <n v="15"/>
    <n v="40"/>
    <n v="0"/>
    <n v="600"/>
    <n v="1"/>
    <x v="6"/>
    <n v="600"/>
  </r>
  <r>
    <n v="10759"/>
    <n v="32"/>
    <n v="32"/>
    <n v="10"/>
    <n v="0"/>
    <n v="320"/>
    <n v="4"/>
    <x v="0"/>
    <n v="320"/>
  </r>
  <r>
    <n v="10760"/>
    <n v="25"/>
    <n v="14"/>
    <n v="12"/>
    <n v="0.25"/>
    <n v="126"/>
    <n v="3"/>
    <x v="5"/>
    <n v="126"/>
  </r>
  <r>
    <n v="10760"/>
    <n v="27"/>
    <n v="43.9"/>
    <n v="40"/>
    <n v="0"/>
    <n v="1756"/>
    <n v="3"/>
    <x v="5"/>
    <n v="1756"/>
  </r>
  <r>
    <n v="10760"/>
    <n v="43"/>
    <n v="46"/>
    <n v="30"/>
    <n v="0.25"/>
    <n v="1035"/>
    <n v="1"/>
    <x v="6"/>
    <n v="1035"/>
  </r>
  <r>
    <n v="10761"/>
    <n v="25"/>
    <n v="14"/>
    <n v="35"/>
    <n v="0.25"/>
    <n v="367.5"/>
    <n v="3"/>
    <x v="5"/>
    <n v="367.5"/>
  </r>
  <r>
    <n v="10761"/>
    <n v="75"/>
    <n v="7.75"/>
    <n v="18"/>
    <n v="0"/>
    <n v="139.5"/>
    <n v="1"/>
    <x v="6"/>
    <n v="139.5"/>
  </r>
  <r>
    <n v="10762"/>
    <n v="39"/>
    <n v="18"/>
    <n v="16"/>
    <n v="0"/>
    <n v="288"/>
    <n v="1"/>
    <x v="6"/>
    <n v="288"/>
  </r>
  <r>
    <n v="10762"/>
    <n v="47"/>
    <n v="9.5"/>
    <n v="30"/>
    <n v="0"/>
    <n v="285"/>
    <n v="3"/>
    <x v="5"/>
    <n v="285"/>
  </r>
  <r>
    <n v="10762"/>
    <n v="51"/>
    <n v="53"/>
    <n v="28"/>
    <n v="0"/>
    <n v="1484"/>
    <n v="7"/>
    <x v="2"/>
    <n v="1484"/>
  </r>
  <r>
    <n v="10762"/>
    <n v="56"/>
    <n v="38"/>
    <n v="60"/>
    <n v="0"/>
    <n v="2280"/>
    <n v="5"/>
    <x v="1"/>
    <n v="2280"/>
  </r>
  <r>
    <n v="10763"/>
    <n v="21"/>
    <n v="10"/>
    <n v="40"/>
    <n v="0"/>
    <n v="400"/>
    <n v="3"/>
    <x v="5"/>
    <n v="400"/>
  </r>
  <r>
    <n v="10763"/>
    <n v="22"/>
    <n v="21"/>
    <n v="6"/>
    <n v="0"/>
    <n v="126"/>
    <n v="5"/>
    <x v="1"/>
    <n v="126"/>
  </r>
  <r>
    <n v="10763"/>
    <n v="24"/>
    <n v="4.5"/>
    <n v="20"/>
    <n v="0"/>
    <n v="90"/>
    <n v="1"/>
    <x v="6"/>
    <n v="90"/>
  </r>
  <r>
    <n v="10764"/>
    <n v="3"/>
    <n v="10"/>
    <n v="20"/>
    <n v="0.1"/>
    <n v="180"/>
    <n v="2"/>
    <x v="4"/>
    <n v="180"/>
  </r>
  <r>
    <n v="10764"/>
    <n v="39"/>
    <n v="18"/>
    <n v="130"/>
    <n v="0.1"/>
    <n v="2106"/>
    <n v="1"/>
    <x v="6"/>
    <n v="2106"/>
  </r>
  <r>
    <n v="10765"/>
    <n v="65"/>
    <n v="21.05"/>
    <n v="80"/>
    <n v="0.1"/>
    <n v="1515.6000000000001"/>
    <n v="2"/>
    <x v="4"/>
    <n v="1515.6000000000001"/>
  </r>
  <r>
    <n v="10766"/>
    <n v="2"/>
    <n v="19"/>
    <n v="40"/>
    <n v="0"/>
    <n v="760"/>
    <n v="1"/>
    <x v="6"/>
    <n v="760"/>
  </r>
  <r>
    <n v="10766"/>
    <n v="7"/>
    <n v="30"/>
    <n v="35"/>
    <n v="0"/>
    <n v="1050"/>
    <n v="7"/>
    <x v="2"/>
    <n v="1050"/>
  </r>
  <r>
    <n v="10766"/>
    <n v="68"/>
    <n v="12.5"/>
    <n v="40"/>
    <n v="0"/>
    <n v="500"/>
    <n v="3"/>
    <x v="5"/>
    <n v="500"/>
  </r>
  <r>
    <n v="10767"/>
    <n v="42"/>
    <n v="14"/>
    <n v="2"/>
    <n v="0"/>
    <n v="28"/>
    <n v="5"/>
    <x v="1"/>
    <n v="28"/>
  </r>
  <r>
    <n v="10768"/>
    <n v="22"/>
    <n v="21"/>
    <n v="4"/>
    <n v="0"/>
    <n v="84"/>
    <n v="5"/>
    <x v="1"/>
    <n v="84"/>
  </r>
  <r>
    <n v="10768"/>
    <n v="31"/>
    <n v="12.5"/>
    <n v="50"/>
    <n v="0"/>
    <n v="625"/>
    <n v="4"/>
    <x v="0"/>
    <n v="625"/>
  </r>
  <r>
    <n v="10768"/>
    <n v="60"/>
    <n v="34"/>
    <n v="15"/>
    <n v="0"/>
    <n v="510"/>
    <n v="4"/>
    <x v="0"/>
    <n v="510"/>
  </r>
  <r>
    <n v="10768"/>
    <n v="71"/>
    <n v="21.5"/>
    <n v="12"/>
    <n v="0"/>
    <n v="258"/>
    <n v="4"/>
    <x v="0"/>
    <n v="258"/>
  </r>
  <r>
    <n v="10769"/>
    <n v="41"/>
    <n v="9.65"/>
    <n v="30"/>
    <n v="0.05"/>
    <n v="275.02499999999998"/>
    <n v="8"/>
    <x v="3"/>
    <n v="275.02499999999998"/>
  </r>
  <r>
    <n v="10769"/>
    <n v="52"/>
    <n v="7"/>
    <n v="15"/>
    <n v="0.05"/>
    <n v="99.75"/>
    <n v="5"/>
    <x v="1"/>
    <n v="99.75"/>
  </r>
  <r>
    <n v="10769"/>
    <n v="61"/>
    <n v="28.5"/>
    <n v="20"/>
    <n v="0"/>
    <n v="570"/>
    <n v="2"/>
    <x v="4"/>
    <n v="570"/>
  </r>
  <r>
    <n v="10769"/>
    <n v="62"/>
    <n v="49.3"/>
    <n v="15"/>
    <n v="0"/>
    <n v="739.5"/>
    <n v="3"/>
    <x v="5"/>
    <n v="739.5"/>
  </r>
  <r>
    <n v="10770"/>
    <n v="11"/>
    <n v="21"/>
    <n v="15"/>
    <n v="0.25"/>
    <n v="236.25"/>
    <n v="4"/>
    <x v="0"/>
    <n v="236.25"/>
  </r>
  <r>
    <n v="10771"/>
    <n v="71"/>
    <n v="21.5"/>
    <n v="16"/>
    <n v="0"/>
    <n v="344"/>
    <n v="4"/>
    <x v="0"/>
    <n v="344"/>
  </r>
  <r>
    <n v="10772"/>
    <n v="29"/>
    <n v="123.79"/>
    <n v="18"/>
    <n v="0"/>
    <n v="2228.2200000000003"/>
    <n v="6"/>
    <x v="7"/>
    <n v="2228.2200000000003"/>
  </r>
  <r>
    <n v="10772"/>
    <n v="59"/>
    <n v="55"/>
    <n v="25"/>
    <n v="0"/>
    <n v="1375"/>
    <n v="4"/>
    <x v="0"/>
    <n v="1375"/>
  </r>
  <r>
    <n v="10773"/>
    <n v="17"/>
    <n v="39"/>
    <n v="33"/>
    <n v="0"/>
    <n v="1287"/>
    <n v="6"/>
    <x v="7"/>
    <n v="1287"/>
  </r>
  <r>
    <n v="10773"/>
    <n v="31"/>
    <n v="12.5"/>
    <n v="70"/>
    <n v="0.2"/>
    <n v="700"/>
    <n v="4"/>
    <x v="0"/>
    <n v="700"/>
  </r>
  <r>
    <n v="10773"/>
    <n v="75"/>
    <n v="7.75"/>
    <n v="7"/>
    <n v="0.2"/>
    <n v="43.400000000000006"/>
    <n v="1"/>
    <x v="6"/>
    <n v="43.400000000000006"/>
  </r>
  <r>
    <n v="10774"/>
    <n v="31"/>
    <n v="12.5"/>
    <n v="2"/>
    <n v="0.25"/>
    <n v="18.75"/>
    <n v="4"/>
    <x v="0"/>
    <n v="18.75"/>
  </r>
  <r>
    <n v="10774"/>
    <n v="66"/>
    <n v="17"/>
    <n v="50"/>
    <n v="0"/>
    <n v="850"/>
    <n v="2"/>
    <x v="4"/>
    <n v="850"/>
  </r>
  <r>
    <n v="10775"/>
    <n v="10"/>
    <n v="31"/>
    <n v="6"/>
    <n v="0"/>
    <n v="186"/>
    <n v="8"/>
    <x v="3"/>
    <n v="186"/>
  </r>
  <r>
    <n v="10775"/>
    <n v="67"/>
    <n v="14"/>
    <n v="3"/>
    <n v="0"/>
    <n v="42"/>
    <n v="1"/>
    <x v="6"/>
    <n v="42"/>
  </r>
  <r>
    <n v="10776"/>
    <n v="31"/>
    <n v="12.5"/>
    <n v="16"/>
    <n v="0.05"/>
    <n v="190"/>
    <n v="4"/>
    <x v="0"/>
    <n v="190"/>
  </r>
  <r>
    <n v="10776"/>
    <n v="42"/>
    <n v="14"/>
    <n v="12"/>
    <n v="0.05"/>
    <n v="159.6"/>
    <n v="5"/>
    <x v="1"/>
    <n v="159.6"/>
  </r>
  <r>
    <n v="10776"/>
    <n v="45"/>
    <n v="9.5"/>
    <n v="27"/>
    <n v="0.05"/>
    <n v="243.67499999999998"/>
    <n v="8"/>
    <x v="3"/>
    <n v="243.67499999999998"/>
  </r>
  <r>
    <n v="10776"/>
    <n v="51"/>
    <n v="53"/>
    <n v="120"/>
    <n v="0.05"/>
    <n v="6042"/>
    <n v="7"/>
    <x v="2"/>
    <n v="6042"/>
  </r>
  <r>
    <n v="10777"/>
    <n v="42"/>
    <n v="14"/>
    <n v="20"/>
    <n v="0.2"/>
    <n v="224"/>
    <n v="5"/>
    <x v="1"/>
    <n v="224"/>
  </r>
  <r>
    <n v="10778"/>
    <n v="41"/>
    <n v="9.65"/>
    <n v="10"/>
    <n v="0"/>
    <n v="96.5"/>
    <n v="8"/>
    <x v="3"/>
    <n v="96.5"/>
  </r>
  <r>
    <n v="10779"/>
    <n v="16"/>
    <n v="17.45"/>
    <n v="20"/>
    <n v="0"/>
    <n v="349"/>
    <n v="3"/>
    <x v="5"/>
    <n v="349"/>
  </r>
  <r>
    <n v="10779"/>
    <n v="62"/>
    <n v="49.3"/>
    <n v="20"/>
    <n v="0"/>
    <n v="986"/>
    <n v="3"/>
    <x v="5"/>
    <n v="986"/>
  </r>
  <r>
    <n v="10780"/>
    <n v="70"/>
    <n v="15"/>
    <n v="35"/>
    <n v="0"/>
    <n v="525"/>
    <n v="1"/>
    <x v="6"/>
    <n v="525"/>
  </r>
  <r>
    <n v="10780"/>
    <n v="77"/>
    <n v="13"/>
    <n v="15"/>
    <n v="0"/>
    <n v="195"/>
    <n v="2"/>
    <x v="4"/>
    <n v="195"/>
  </r>
  <r>
    <n v="10781"/>
    <n v="54"/>
    <n v="7.45"/>
    <n v="3"/>
    <n v="0.2"/>
    <n v="17.880000000000003"/>
    <n v="6"/>
    <x v="7"/>
    <n v="17.880000000000003"/>
  </r>
  <r>
    <n v="10781"/>
    <n v="56"/>
    <n v="38"/>
    <n v="20"/>
    <n v="0.2"/>
    <n v="608"/>
    <n v="5"/>
    <x v="1"/>
    <n v="608"/>
  </r>
  <r>
    <n v="10781"/>
    <n v="74"/>
    <n v="10"/>
    <n v="35"/>
    <n v="0"/>
    <n v="350"/>
    <n v="7"/>
    <x v="2"/>
    <n v="350"/>
  </r>
  <r>
    <n v="10782"/>
    <n v="31"/>
    <n v="12.5"/>
    <n v="1"/>
    <n v="0"/>
    <n v="12.5"/>
    <n v="4"/>
    <x v="0"/>
    <n v="12.5"/>
  </r>
  <r>
    <n v="10783"/>
    <n v="31"/>
    <n v="12.5"/>
    <n v="10"/>
    <n v="0"/>
    <n v="125"/>
    <n v="4"/>
    <x v="0"/>
    <n v="125"/>
  </r>
  <r>
    <n v="10783"/>
    <n v="38"/>
    <n v="263.5"/>
    <n v="5"/>
    <n v="0"/>
    <n v="1317.5"/>
    <n v="1"/>
    <x v="6"/>
    <n v="1317.5"/>
  </r>
  <r>
    <n v="10784"/>
    <n v="36"/>
    <n v="19"/>
    <n v="30"/>
    <n v="0"/>
    <n v="570"/>
    <n v="8"/>
    <x v="3"/>
    <n v="570"/>
  </r>
  <r>
    <n v="10784"/>
    <n v="39"/>
    <n v="18"/>
    <n v="2"/>
    <n v="0.15"/>
    <n v="30.599999999999998"/>
    <n v="1"/>
    <x v="6"/>
    <n v="30.599999999999998"/>
  </r>
  <r>
    <n v="10784"/>
    <n v="72"/>
    <n v="34.799999999999997"/>
    <n v="30"/>
    <n v="0.15"/>
    <n v="887.4"/>
    <n v="4"/>
    <x v="0"/>
    <n v="887.4"/>
  </r>
  <r>
    <n v="10785"/>
    <n v="10"/>
    <n v="31"/>
    <n v="10"/>
    <n v="0"/>
    <n v="310"/>
    <n v="8"/>
    <x v="3"/>
    <n v="310"/>
  </r>
  <r>
    <n v="10785"/>
    <n v="75"/>
    <n v="7.75"/>
    <n v="10"/>
    <n v="0"/>
    <n v="77.5"/>
    <n v="1"/>
    <x v="6"/>
    <n v="77.5"/>
  </r>
  <r>
    <n v="10786"/>
    <n v="8"/>
    <n v="40"/>
    <n v="30"/>
    <n v="0.2"/>
    <n v="960"/>
    <n v="2"/>
    <x v="4"/>
    <n v="960"/>
  </r>
  <r>
    <n v="10786"/>
    <n v="30"/>
    <n v="25.89"/>
    <n v="15"/>
    <n v="0.2"/>
    <n v="310.68000000000006"/>
    <n v="8"/>
    <x v="3"/>
    <n v="310.68000000000006"/>
  </r>
  <r>
    <n v="10786"/>
    <n v="75"/>
    <n v="7.75"/>
    <n v="42"/>
    <n v="0.2"/>
    <n v="260.40000000000003"/>
    <n v="1"/>
    <x v="6"/>
    <n v="260.40000000000003"/>
  </r>
  <r>
    <n v="10787"/>
    <n v="2"/>
    <n v="19"/>
    <n v="15"/>
    <n v="0.05"/>
    <n v="270.75"/>
    <n v="1"/>
    <x v="6"/>
    <n v="270.75"/>
  </r>
  <r>
    <n v="10787"/>
    <n v="29"/>
    <n v="123.79"/>
    <n v="20"/>
    <n v="0.05"/>
    <n v="2352.0100000000002"/>
    <n v="6"/>
    <x v="7"/>
    <n v="2352.0100000000002"/>
  </r>
  <r>
    <n v="10788"/>
    <n v="19"/>
    <n v="9.1999999999999993"/>
    <n v="50"/>
    <n v="0.05"/>
    <n v="436.99999999999994"/>
    <n v="3"/>
    <x v="5"/>
    <n v="436.99999999999994"/>
  </r>
  <r>
    <n v="10788"/>
    <n v="75"/>
    <n v="7.75"/>
    <n v="40"/>
    <n v="0.05"/>
    <n v="294.5"/>
    <n v="1"/>
    <x v="6"/>
    <n v="294.5"/>
  </r>
  <r>
    <n v="10789"/>
    <n v="18"/>
    <n v="62.5"/>
    <n v="30"/>
    <n v="0"/>
    <n v="1875"/>
    <n v="8"/>
    <x v="3"/>
    <n v="1875"/>
  </r>
  <r>
    <n v="10789"/>
    <n v="35"/>
    <n v="18"/>
    <n v="15"/>
    <n v="0"/>
    <n v="270"/>
    <n v="1"/>
    <x v="6"/>
    <n v="270"/>
  </r>
  <r>
    <n v="10789"/>
    <n v="63"/>
    <n v="43.9"/>
    <n v="30"/>
    <n v="0"/>
    <n v="1317"/>
    <n v="2"/>
    <x v="4"/>
    <n v="1317"/>
  </r>
  <r>
    <n v="10789"/>
    <n v="68"/>
    <n v="12.5"/>
    <n v="18"/>
    <n v="0"/>
    <n v="225"/>
    <n v="3"/>
    <x v="5"/>
    <n v="225"/>
  </r>
  <r>
    <n v="10790"/>
    <n v="7"/>
    <n v="30"/>
    <n v="3"/>
    <n v="0.15"/>
    <n v="76.5"/>
    <n v="7"/>
    <x v="2"/>
    <n v="76.5"/>
  </r>
  <r>
    <n v="10790"/>
    <n v="56"/>
    <n v="38"/>
    <n v="20"/>
    <n v="0.15"/>
    <n v="646"/>
    <n v="5"/>
    <x v="1"/>
    <n v="646"/>
  </r>
  <r>
    <n v="10791"/>
    <n v="29"/>
    <n v="123.79"/>
    <n v="14"/>
    <n v="0.05"/>
    <n v="1646.4070000000002"/>
    <n v="6"/>
    <x v="7"/>
    <n v="1646.4070000000002"/>
  </r>
  <r>
    <n v="10791"/>
    <n v="41"/>
    <n v="9.65"/>
    <n v="20"/>
    <n v="0.05"/>
    <n v="183.35"/>
    <n v="8"/>
    <x v="3"/>
    <n v="183.35"/>
  </r>
  <r>
    <n v="10792"/>
    <n v="2"/>
    <n v="19"/>
    <n v="10"/>
    <n v="0"/>
    <n v="190"/>
    <n v="1"/>
    <x v="6"/>
    <n v="190"/>
  </r>
  <r>
    <n v="10792"/>
    <n v="54"/>
    <n v="7.45"/>
    <n v="3"/>
    <n v="0"/>
    <n v="22.35"/>
    <n v="6"/>
    <x v="7"/>
    <n v="22.35"/>
  </r>
  <r>
    <n v="10792"/>
    <n v="68"/>
    <n v="12.5"/>
    <n v="15"/>
    <n v="0"/>
    <n v="187.5"/>
    <n v="3"/>
    <x v="5"/>
    <n v="187.5"/>
  </r>
  <r>
    <n v="10793"/>
    <n v="41"/>
    <n v="9.65"/>
    <n v="14"/>
    <n v="0"/>
    <n v="135.1"/>
    <n v="8"/>
    <x v="3"/>
    <n v="135.1"/>
  </r>
  <r>
    <n v="10793"/>
    <n v="52"/>
    <n v="7"/>
    <n v="8"/>
    <n v="0"/>
    <n v="56"/>
    <n v="5"/>
    <x v="1"/>
    <n v="56"/>
  </r>
  <r>
    <n v="10794"/>
    <n v="14"/>
    <n v="23.25"/>
    <n v="15"/>
    <n v="0.2"/>
    <n v="279"/>
    <n v="7"/>
    <x v="2"/>
    <n v="279"/>
  </r>
  <r>
    <n v="10794"/>
    <n v="54"/>
    <n v="7.45"/>
    <n v="6"/>
    <n v="0.2"/>
    <n v="35.760000000000005"/>
    <n v="6"/>
    <x v="7"/>
    <n v="35.760000000000005"/>
  </r>
  <r>
    <n v="10795"/>
    <n v="16"/>
    <n v="17.45"/>
    <n v="65"/>
    <n v="0"/>
    <n v="1134.25"/>
    <n v="3"/>
    <x v="5"/>
    <n v="1134.25"/>
  </r>
  <r>
    <n v="10795"/>
    <n v="17"/>
    <n v="39"/>
    <n v="35"/>
    <n v="0.25"/>
    <n v="1023.75"/>
    <n v="6"/>
    <x v="7"/>
    <n v="1023.75"/>
  </r>
  <r>
    <n v="10796"/>
    <n v="26"/>
    <n v="31.23"/>
    <n v="21"/>
    <n v="0.2"/>
    <n v="524.6640000000001"/>
    <n v="3"/>
    <x v="5"/>
    <n v="524.6640000000001"/>
  </r>
  <r>
    <n v="10796"/>
    <n v="44"/>
    <n v="19.45"/>
    <n v="10"/>
    <n v="0"/>
    <n v="194.5"/>
    <n v="2"/>
    <x v="4"/>
    <n v="194.5"/>
  </r>
  <r>
    <n v="10796"/>
    <n v="64"/>
    <n v="33.25"/>
    <n v="35"/>
    <n v="0.2"/>
    <n v="931"/>
    <n v="5"/>
    <x v="1"/>
    <n v="931"/>
  </r>
  <r>
    <n v="10796"/>
    <n v="69"/>
    <n v="36"/>
    <n v="24"/>
    <n v="0.2"/>
    <n v="691.2"/>
    <n v="4"/>
    <x v="0"/>
    <n v="691.2"/>
  </r>
  <r>
    <n v="10797"/>
    <n v="11"/>
    <n v="21"/>
    <n v="20"/>
    <n v="0"/>
    <n v="420"/>
    <n v="4"/>
    <x v="0"/>
    <n v="420"/>
  </r>
  <r>
    <n v="10798"/>
    <n v="62"/>
    <n v="49.3"/>
    <n v="2"/>
    <n v="0"/>
    <n v="98.6"/>
    <n v="3"/>
    <x v="5"/>
    <n v="98.6"/>
  </r>
  <r>
    <n v="10798"/>
    <n v="72"/>
    <n v="34.799999999999997"/>
    <n v="10"/>
    <n v="0"/>
    <n v="348"/>
    <n v="4"/>
    <x v="0"/>
    <n v="348"/>
  </r>
  <r>
    <n v="10799"/>
    <n v="13"/>
    <n v="6"/>
    <n v="20"/>
    <n v="0.15"/>
    <n v="102"/>
    <n v="8"/>
    <x v="3"/>
    <n v="102"/>
  </r>
  <r>
    <n v="10799"/>
    <n v="24"/>
    <n v="4.5"/>
    <n v="20"/>
    <n v="0.15"/>
    <n v="76.5"/>
    <n v="1"/>
    <x v="6"/>
    <n v="76.5"/>
  </r>
  <r>
    <n v="10799"/>
    <n v="59"/>
    <n v="55"/>
    <n v="25"/>
    <n v="0"/>
    <n v="1375"/>
    <n v="4"/>
    <x v="0"/>
    <n v="1375"/>
  </r>
  <r>
    <n v="10800"/>
    <n v="11"/>
    <n v="21"/>
    <n v="50"/>
    <n v="0.1"/>
    <n v="945"/>
    <n v="4"/>
    <x v="0"/>
    <n v="945"/>
  </r>
  <r>
    <n v="10800"/>
    <n v="51"/>
    <n v="53"/>
    <n v="10"/>
    <n v="0.1"/>
    <n v="477"/>
    <n v="7"/>
    <x v="2"/>
    <n v="477"/>
  </r>
  <r>
    <n v="10800"/>
    <n v="54"/>
    <n v="7.45"/>
    <n v="7"/>
    <n v="0.1"/>
    <n v="46.935000000000002"/>
    <n v="6"/>
    <x v="7"/>
    <n v="46.935000000000002"/>
  </r>
  <r>
    <n v="10801"/>
    <n v="17"/>
    <n v="39"/>
    <n v="40"/>
    <n v="0.25"/>
    <n v="1170"/>
    <n v="6"/>
    <x v="7"/>
    <n v="1170"/>
  </r>
  <r>
    <n v="10801"/>
    <n v="29"/>
    <n v="123.79"/>
    <n v="20"/>
    <n v="0.25"/>
    <n v="1856.8500000000001"/>
    <n v="6"/>
    <x v="7"/>
    <n v="1856.8500000000001"/>
  </r>
  <r>
    <n v="10802"/>
    <n v="30"/>
    <n v="25.89"/>
    <n v="25"/>
    <n v="0.25"/>
    <n v="485.4375"/>
    <n v="8"/>
    <x v="3"/>
    <n v="485.4375"/>
  </r>
  <r>
    <n v="10802"/>
    <n v="51"/>
    <n v="53"/>
    <n v="30"/>
    <n v="0.25"/>
    <n v="1192.5"/>
    <n v="7"/>
    <x v="2"/>
    <n v="1192.5"/>
  </r>
  <r>
    <n v="10802"/>
    <n v="55"/>
    <n v="24"/>
    <n v="60"/>
    <n v="0.25"/>
    <n v="1080"/>
    <n v="6"/>
    <x v="7"/>
    <n v="1080"/>
  </r>
  <r>
    <n v="10802"/>
    <n v="62"/>
    <n v="49.3"/>
    <n v="5"/>
    <n v="0.25"/>
    <n v="184.875"/>
    <n v="3"/>
    <x v="5"/>
    <n v="184.875"/>
  </r>
  <r>
    <n v="10803"/>
    <n v="19"/>
    <n v="9.1999999999999993"/>
    <n v="24"/>
    <n v="0.05"/>
    <n v="209.75999999999996"/>
    <n v="3"/>
    <x v="5"/>
    <n v="209.75999999999996"/>
  </r>
  <r>
    <n v="10803"/>
    <n v="25"/>
    <n v="14"/>
    <n v="15"/>
    <n v="0.05"/>
    <n v="199.5"/>
    <n v="3"/>
    <x v="5"/>
    <n v="199.5"/>
  </r>
  <r>
    <n v="10803"/>
    <n v="59"/>
    <n v="55"/>
    <n v="15"/>
    <n v="0.05"/>
    <n v="783.75"/>
    <n v="4"/>
    <x v="0"/>
    <n v="783.75"/>
  </r>
  <r>
    <n v="10804"/>
    <n v="10"/>
    <n v="31"/>
    <n v="36"/>
    <n v="0"/>
    <n v="1116"/>
    <n v="8"/>
    <x v="3"/>
    <n v="1116"/>
  </r>
  <r>
    <n v="10804"/>
    <n v="28"/>
    <n v="45.6"/>
    <n v="24"/>
    <n v="0"/>
    <n v="1094.4000000000001"/>
    <n v="7"/>
    <x v="2"/>
    <n v="1094.4000000000001"/>
  </r>
  <r>
    <n v="10804"/>
    <n v="49"/>
    <n v="20"/>
    <n v="4"/>
    <n v="0.15"/>
    <n v="68"/>
    <n v="3"/>
    <x v="5"/>
    <n v="68"/>
  </r>
  <r>
    <n v="10805"/>
    <n v="34"/>
    <n v="14"/>
    <n v="10"/>
    <n v="0"/>
    <n v="140"/>
    <n v="1"/>
    <x v="6"/>
    <n v="140"/>
  </r>
  <r>
    <n v="10805"/>
    <n v="38"/>
    <n v="263.5"/>
    <n v="10"/>
    <n v="0"/>
    <n v="2635"/>
    <n v="1"/>
    <x v="6"/>
    <n v="2635"/>
  </r>
  <r>
    <n v="10806"/>
    <n v="2"/>
    <n v="19"/>
    <n v="20"/>
    <n v="0.25"/>
    <n v="285"/>
    <n v="1"/>
    <x v="6"/>
    <n v="285"/>
  </r>
  <r>
    <n v="10806"/>
    <n v="65"/>
    <n v="21.05"/>
    <n v="2"/>
    <n v="0"/>
    <n v="42.1"/>
    <n v="2"/>
    <x v="4"/>
    <n v="42.1"/>
  </r>
  <r>
    <n v="10806"/>
    <n v="74"/>
    <n v="10"/>
    <n v="15"/>
    <n v="0.25"/>
    <n v="112.5"/>
    <n v="7"/>
    <x v="2"/>
    <n v="112.5"/>
  </r>
  <r>
    <n v="10807"/>
    <n v="40"/>
    <n v="18.399999999999999"/>
    <n v="1"/>
    <n v="0"/>
    <n v="18.399999999999999"/>
    <n v="8"/>
    <x v="3"/>
    <n v="18.399999999999999"/>
  </r>
  <r>
    <n v="10808"/>
    <n v="56"/>
    <n v="38"/>
    <n v="20"/>
    <n v="0.15"/>
    <n v="646"/>
    <n v="5"/>
    <x v="1"/>
    <n v="646"/>
  </r>
  <r>
    <n v="10808"/>
    <n v="76"/>
    <n v="18"/>
    <n v="50"/>
    <n v="0.15"/>
    <n v="765"/>
    <n v="1"/>
    <x v="6"/>
    <n v="765"/>
  </r>
  <r>
    <n v="10809"/>
    <n v="52"/>
    <n v="7"/>
    <n v="20"/>
    <n v="0"/>
    <n v="140"/>
    <n v="5"/>
    <x v="1"/>
    <n v="140"/>
  </r>
  <r>
    <n v="10810"/>
    <n v="13"/>
    <n v="6"/>
    <n v="7"/>
    <n v="0"/>
    <n v="42"/>
    <n v="8"/>
    <x v="3"/>
    <n v="42"/>
  </r>
  <r>
    <n v="10810"/>
    <n v="25"/>
    <n v="14"/>
    <n v="5"/>
    <n v="0"/>
    <n v="70"/>
    <n v="3"/>
    <x v="5"/>
    <n v="70"/>
  </r>
  <r>
    <n v="10810"/>
    <n v="70"/>
    <n v="15"/>
    <n v="5"/>
    <n v="0"/>
    <n v="75"/>
    <n v="1"/>
    <x v="6"/>
    <n v="75"/>
  </r>
  <r>
    <n v="10811"/>
    <n v="19"/>
    <n v="9.1999999999999993"/>
    <n v="15"/>
    <n v="0"/>
    <n v="138"/>
    <n v="3"/>
    <x v="5"/>
    <n v="138"/>
  </r>
  <r>
    <n v="10811"/>
    <n v="23"/>
    <n v="9"/>
    <n v="18"/>
    <n v="0"/>
    <n v="162"/>
    <n v="5"/>
    <x v="1"/>
    <n v="162"/>
  </r>
  <r>
    <n v="10811"/>
    <n v="40"/>
    <n v="18.399999999999999"/>
    <n v="30"/>
    <n v="0"/>
    <n v="552"/>
    <n v="8"/>
    <x v="3"/>
    <n v="552"/>
  </r>
  <r>
    <n v="10812"/>
    <n v="31"/>
    <n v="12.5"/>
    <n v="16"/>
    <n v="0.1"/>
    <n v="180"/>
    <n v="4"/>
    <x v="0"/>
    <n v="180"/>
  </r>
  <r>
    <n v="10812"/>
    <n v="72"/>
    <n v="34.799999999999997"/>
    <n v="40"/>
    <n v="0.1"/>
    <n v="1252.8"/>
    <n v="4"/>
    <x v="0"/>
    <n v="1252.8"/>
  </r>
  <r>
    <n v="10812"/>
    <n v="77"/>
    <n v="13"/>
    <n v="20"/>
    <n v="0"/>
    <n v="260"/>
    <n v="2"/>
    <x v="4"/>
    <n v="260"/>
  </r>
  <r>
    <n v="10813"/>
    <n v="2"/>
    <n v="19"/>
    <n v="12"/>
    <n v="0.2"/>
    <n v="182.4"/>
    <n v="1"/>
    <x v="6"/>
    <n v="182.4"/>
  </r>
  <r>
    <n v="10813"/>
    <n v="46"/>
    <n v="12"/>
    <n v="35"/>
    <n v="0"/>
    <n v="420"/>
    <n v="8"/>
    <x v="3"/>
    <n v="420"/>
  </r>
  <r>
    <n v="10814"/>
    <n v="41"/>
    <n v="9.65"/>
    <n v="20"/>
    <n v="0"/>
    <n v="193"/>
    <n v="8"/>
    <x v="3"/>
    <n v="193"/>
  </r>
  <r>
    <n v="10814"/>
    <n v="43"/>
    <n v="46"/>
    <n v="20"/>
    <n v="0.15"/>
    <n v="782"/>
    <n v="1"/>
    <x v="6"/>
    <n v="782"/>
  </r>
  <r>
    <n v="10814"/>
    <n v="48"/>
    <n v="12.75"/>
    <n v="8"/>
    <n v="0.15"/>
    <n v="86.7"/>
    <n v="3"/>
    <x v="5"/>
    <n v="86.7"/>
  </r>
  <r>
    <n v="10814"/>
    <n v="61"/>
    <n v="28.5"/>
    <n v="30"/>
    <n v="0.15"/>
    <n v="726.75"/>
    <n v="2"/>
    <x v="4"/>
    <n v="726.75"/>
  </r>
  <r>
    <n v="10815"/>
    <n v="33"/>
    <n v="2.5"/>
    <n v="16"/>
    <n v="0"/>
    <n v="40"/>
    <n v="4"/>
    <x v="0"/>
    <n v="40"/>
  </r>
  <r>
    <n v="10816"/>
    <n v="38"/>
    <n v="263.5"/>
    <n v="30"/>
    <n v="0.05"/>
    <n v="7509.75"/>
    <n v="1"/>
    <x v="6"/>
    <n v="7509.75"/>
  </r>
  <r>
    <n v="10816"/>
    <n v="62"/>
    <n v="49.3"/>
    <n v="20"/>
    <n v="0.05"/>
    <n v="936.69999999999993"/>
    <n v="3"/>
    <x v="5"/>
    <n v="936.69999999999993"/>
  </r>
  <r>
    <n v="10817"/>
    <n v="26"/>
    <n v="31.23"/>
    <n v="40"/>
    <n v="0.15"/>
    <n v="1061.82"/>
    <n v="3"/>
    <x v="5"/>
    <n v="1061.82"/>
  </r>
  <r>
    <n v="10817"/>
    <n v="38"/>
    <n v="263.5"/>
    <n v="30"/>
    <n v="0"/>
    <n v="7905"/>
    <n v="1"/>
    <x v="6"/>
    <n v="7905"/>
  </r>
  <r>
    <n v="10817"/>
    <n v="40"/>
    <n v="18.399999999999999"/>
    <n v="60"/>
    <n v="0.15"/>
    <n v="938.4"/>
    <n v="8"/>
    <x v="3"/>
    <n v="938.4"/>
  </r>
  <r>
    <n v="10817"/>
    <n v="62"/>
    <n v="49.3"/>
    <n v="25"/>
    <n v="0.15"/>
    <n v="1047.625"/>
    <n v="3"/>
    <x v="5"/>
    <n v="1047.625"/>
  </r>
  <r>
    <n v="10818"/>
    <n v="32"/>
    <n v="32"/>
    <n v="20"/>
    <n v="0"/>
    <n v="640"/>
    <n v="4"/>
    <x v="0"/>
    <n v="640"/>
  </r>
  <r>
    <n v="10818"/>
    <n v="41"/>
    <n v="9.65"/>
    <n v="20"/>
    <n v="0"/>
    <n v="193"/>
    <n v="8"/>
    <x v="3"/>
    <n v="193"/>
  </r>
  <r>
    <n v="10819"/>
    <n v="43"/>
    <n v="46"/>
    <n v="7"/>
    <n v="0"/>
    <n v="322"/>
    <n v="1"/>
    <x v="6"/>
    <n v="322"/>
  </r>
  <r>
    <n v="10819"/>
    <n v="75"/>
    <n v="7.75"/>
    <n v="20"/>
    <n v="0"/>
    <n v="155"/>
    <n v="1"/>
    <x v="6"/>
    <n v="155"/>
  </r>
  <r>
    <n v="10820"/>
    <n v="56"/>
    <n v="38"/>
    <n v="30"/>
    <n v="0"/>
    <n v="1140"/>
    <n v="5"/>
    <x v="1"/>
    <n v="1140"/>
  </r>
  <r>
    <n v="10821"/>
    <n v="35"/>
    <n v="18"/>
    <n v="20"/>
    <n v="0"/>
    <n v="360"/>
    <n v="1"/>
    <x v="6"/>
    <n v="360"/>
  </r>
  <r>
    <n v="10821"/>
    <n v="51"/>
    <n v="53"/>
    <n v="6"/>
    <n v="0"/>
    <n v="318"/>
    <n v="7"/>
    <x v="2"/>
    <n v="318"/>
  </r>
  <r>
    <n v="10822"/>
    <n v="62"/>
    <n v="49.3"/>
    <n v="3"/>
    <n v="0"/>
    <n v="147.89999999999998"/>
    <n v="3"/>
    <x v="5"/>
    <n v="147.89999999999998"/>
  </r>
  <r>
    <n v="10822"/>
    <n v="70"/>
    <n v="15"/>
    <n v="6"/>
    <n v="0"/>
    <n v="90"/>
    <n v="1"/>
    <x v="6"/>
    <n v="90"/>
  </r>
  <r>
    <n v="10823"/>
    <n v="11"/>
    <n v="21"/>
    <n v="20"/>
    <n v="0.1"/>
    <n v="378"/>
    <n v="4"/>
    <x v="0"/>
    <n v="378"/>
  </r>
  <r>
    <n v="10823"/>
    <n v="57"/>
    <n v="19.5"/>
    <n v="15"/>
    <n v="0"/>
    <n v="292.5"/>
    <n v="5"/>
    <x v="1"/>
    <n v="292.5"/>
  </r>
  <r>
    <n v="10823"/>
    <n v="59"/>
    <n v="55"/>
    <n v="40"/>
    <n v="0.1"/>
    <n v="1980"/>
    <n v="4"/>
    <x v="0"/>
    <n v="1980"/>
  </r>
  <r>
    <n v="10823"/>
    <n v="77"/>
    <n v="13"/>
    <n v="15"/>
    <n v="0.1"/>
    <n v="175.5"/>
    <n v="2"/>
    <x v="4"/>
    <n v="175.5"/>
  </r>
  <r>
    <n v="10824"/>
    <n v="41"/>
    <n v="9.65"/>
    <n v="12"/>
    <n v="0"/>
    <n v="115.80000000000001"/>
    <n v="8"/>
    <x v="3"/>
    <n v="115.80000000000001"/>
  </r>
  <r>
    <n v="10824"/>
    <n v="70"/>
    <n v="15"/>
    <n v="9"/>
    <n v="0"/>
    <n v="135"/>
    <n v="1"/>
    <x v="6"/>
    <n v="135"/>
  </r>
  <r>
    <n v="10825"/>
    <n v="26"/>
    <n v="31.23"/>
    <n v="12"/>
    <n v="0"/>
    <n v="374.76"/>
    <n v="3"/>
    <x v="5"/>
    <n v="374.76"/>
  </r>
  <r>
    <n v="10825"/>
    <n v="53"/>
    <n v="32.799999999999997"/>
    <n v="20"/>
    <n v="0"/>
    <n v="656"/>
    <n v="6"/>
    <x v="7"/>
    <n v="656"/>
  </r>
  <r>
    <n v="10826"/>
    <n v="31"/>
    <n v="12.5"/>
    <n v="35"/>
    <n v="0"/>
    <n v="437.5"/>
    <n v="4"/>
    <x v="0"/>
    <n v="437.5"/>
  </r>
  <r>
    <n v="10826"/>
    <n v="57"/>
    <n v="19.5"/>
    <n v="15"/>
    <n v="0"/>
    <n v="292.5"/>
    <n v="5"/>
    <x v="1"/>
    <n v="292.5"/>
  </r>
  <r>
    <n v="10827"/>
    <n v="10"/>
    <n v="31"/>
    <n v="15"/>
    <n v="0"/>
    <n v="465"/>
    <n v="8"/>
    <x v="3"/>
    <n v="465"/>
  </r>
  <r>
    <n v="10827"/>
    <n v="39"/>
    <n v="18"/>
    <n v="21"/>
    <n v="0"/>
    <n v="378"/>
    <n v="1"/>
    <x v="6"/>
    <n v="378"/>
  </r>
  <r>
    <n v="10828"/>
    <n v="20"/>
    <n v="81"/>
    <n v="5"/>
    <n v="0"/>
    <n v="405"/>
    <n v="3"/>
    <x v="5"/>
    <n v="405"/>
  </r>
  <r>
    <n v="10828"/>
    <n v="38"/>
    <n v="263.5"/>
    <n v="2"/>
    <n v="0"/>
    <n v="527"/>
    <n v="1"/>
    <x v="6"/>
    <n v="527"/>
  </r>
  <r>
    <n v="10829"/>
    <n v="2"/>
    <n v="19"/>
    <n v="10"/>
    <n v="0"/>
    <n v="190"/>
    <n v="1"/>
    <x v="6"/>
    <n v="190"/>
  </r>
  <r>
    <n v="10829"/>
    <n v="8"/>
    <n v="40"/>
    <n v="20"/>
    <n v="0"/>
    <n v="800"/>
    <n v="2"/>
    <x v="4"/>
    <n v="800"/>
  </r>
  <r>
    <n v="10829"/>
    <n v="13"/>
    <n v="6"/>
    <n v="10"/>
    <n v="0"/>
    <n v="60"/>
    <n v="8"/>
    <x v="3"/>
    <n v="60"/>
  </r>
  <r>
    <n v="10829"/>
    <n v="60"/>
    <n v="34"/>
    <n v="21"/>
    <n v="0"/>
    <n v="714"/>
    <n v="4"/>
    <x v="0"/>
    <n v="714"/>
  </r>
  <r>
    <n v="10830"/>
    <n v="6"/>
    <n v="25"/>
    <n v="6"/>
    <n v="0"/>
    <n v="150"/>
    <n v="2"/>
    <x v="4"/>
    <n v="150"/>
  </r>
  <r>
    <n v="10830"/>
    <n v="39"/>
    <n v="18"/>
    <n v="28"/>
    <n v="0"/>
    <n v="504"/>
    <n v="1"/>
    <x v="6"/>
    <n v="504"/>
  </r>
  <r>
    <n v="10830"/>
    <n v="60"/>
    <n v="34"/>
    <n v="30"/>
    <n v="0"/>
    <n v="1020"/>
    <n v="4"/>
    <x v="0"/>
    <n v="1020"/>
  </r>
  <r>
    <n v="10830"/>
    <n v="68"/>
    <n v="12.5"/>
    <n v="24"/>
    <n v="0"/>
    <n v="300"/>
    <n v="3"/>
    <x v="5"/>
    <n v="300"/>
  </r>
  <r>
    <n v="10831"/>
    <n v="19"/>
    <n v="9.1999999999999993"/>
    <n v="2"/>
    <n v="0"/>
    <n v="18.399999999999999"/>
    <n v="3"/>
    <x v="5"/>
    <n v="18.399999999999999"/>
  </r>
  <r>
    <n v="10831"/>
    <n v="35"/>
    <n v="18"/>
    <n v="8"/>
    <n v="0"/>
    <n v="144"/>
    <n v="1"/>
    <x v="6"/>
    <n v="144"/>
  </r>
  <r>
    <n v="10831"/>
    <n v="38"/>
    <n v="263.5"/>
    <n v="8"/>
    <n v="0"/>
    <n v="2108"/>
    <n v="1"/>
    <x v="6"/>
    <n v="2108"/>
  </r>
  <r>
    <n v="10831"/>
    <n v="43"/>
    <n v="46"/>
    <n v="9"/>
    <n v="0"/>
    <n v="414"/>
    <n v="1"/>
    <x v="6"/>
    <n v="414"/>
  </r>
  <r>
    <n v="10832"/>
    <n v="13"/>
    <n v="6"/>
    <n v="3"/>
    <n v="0.2"/>
    <n v="14.4"/>
    <n v="8"/>
    <x v="3"/>
    <n v="14.4"/>
  </r>
  <r>
    <n v="10832"/>
    <n v="25"/>
    <n v="14"/>
    <n v="10"/>
    <n v="0.2"/>
    <n v="112"/>
    <n v="3"/>
    <x v="5"/>
    <n v="112"/>
  </r>
  <r>
    <n v="10832"/>
    <n v="44"/>
    <n v="19.45"/>
    <n v="16"/>
    <n v="0.2"/>
    <n v="248.96"/>
    <n v="2"/>
    <x v="4"/>
    <n v="248.96"/>
  </r>
  <r>
    <n v="10832"/>
    <n v="64"/>
    <n v="33.25"/>
    <n v="3"/>
    <n v="0"/>
    <n v="99.75"/>
    <n v="5"/>
    <x v="1"/>
    <n v="99.75"/>
  </r>
  <r>
    <n v="10833"/>
    <n v="7"/>
    <n v="30"/>
    <n v="20"/>
    <n v="0.1"/>
    <n v="540"/>
    <n v="7"/>
    <x v="2"/>
    <n v="540"/>
  </r>
  <r>
    <n v="10833"/>
    <n v="31"/>
    <n v="12.5"/>
    <n v="9"/>
    <n v="0.1"/>
    <n v="101.25"/>
    <n v="4"/>
    <x v="0"/>
    <n v="101.25"/>
  </r>
  <r>
    <n v="10833"/>
    <n v="53"/>
    <n v="32.799999999999997"/>
    <n v="9"/>
    <n v="0.1"/>
    <n v="265.68"/>
    <n v="6"/>
    <x v="7"/>
    <n v="265.68"/>
  </r>
  <r>
    <n v="10834"/>
    <n v="29"/>
    <n v="123.79"/>
    <n v="8"/>
    <n v="0.05"/>
    <n v="940.80399999999997"/>
    <n v="6"/>
    <x v="7"/>
    <n v="940.80399999999997"/>
  </r>
  <r>
    <n v="10834"/>
    <n v="30"/>
    <n v="25.89"/>
    <n v="20"/>
    <n v="0.05"/>
    <n v="491.90999999999991"/>
    <n v="8"/>
    <x v="3"/>
    <n v="491.90999999999991"/>
  </r>
  <r>
    <n v="10835"/>
    <n v="59"/>
    <n v="55"/>
    <n v="15"/>
    <n v="0"/>
    <n v="825"/>
    <n v="4"/>
    <x v="0"/>
    <n v="825"/>
  </r>
  <r>
    <n v="10835"/>
    <n v="77"/>
    <n v="13"/>
    <n v="2"/>
    <n v="0.2"/>
    <n v="20.8"/>
    <n v="2"/>
    <x v="4"/>
    <n v="20.8"/>
  </r>
  <r>
    <n v="10836"/>
    <n v="22"/>
    <n v="21"/>
    <n v="52"/>
    <n v="0"/>
    <n v="1092"/>
    <n v="5"/>
    <x v="1"/>
    <n v="1092"/>
  </r>
  <r>
    <n v="10836"/>
    <n v="35"/>
    <n v="18"/>
    <n v="6"/>
    <n v="0"/>
    <n v="108"/>
    <n v="1"/>
    <x v="6"/>
    <n v="108"/>
  </r>
  <r>
    <n v="10836"/>
    <n v="57"/>
    <n v="19.5"/>
    <n v="24"/>
    <n v="0"/>
    <n v="468"/>
    <n v="5"/>
    <x v="1"/>
    <n v="468"/>
  </r>
  <r>
    <n v="10836"/>
    <n v="60"/>
    <n v="34"/>
    <n v="60"/>
    <n v="0"/>
    <n v="2040"/>
    <n v="4"/>
    <x v="0"/>
    <n v="2040"/>
  </r>
  <r>
    <n v="10836"/>
    <n v="64"/>
    <n v="33.25"/>
    <n v="30"/>
    <n v="0"/>
    <n v="997.5"/>
    <n v="5"/>
    <x v="1"/>
    <n v="997.5"/>
  </r>
  <r>
    <n v="10837"/>
    <n v="13"/>
    <n v="6"/>
    <n v="6"/>
    <n v="0"/>
    <n v="36"/>
    <n v="8"/>
    <x v="3"/>
    <n v="36"/>
  </r>
  <r>
    <n v="10837"/>
    <n v="40"/>
    <n v="18.399999999999999"/>
    <n v="25"/>
    <n v="0"/>
    <n v="459.99999999999994"/>
    <n v="8"/>
    <x v="3"/>
    <n v="459.99999999999994"/>
  </r>
  <r>
    <n v="10837"/>
    <n v="47"/>
    <n v="9.5"/>
    <n v="40"/>
    <n v="0.25"/>
    <n v="285"/>
    <n v="3"/>
    <x v="5"/>
    <n v="285"/>
  </r>
  <r>
    <n v="10837"/>
    <n v="76"/>
    <n v="18"/>
    <n v="21"/>
    <n v="0.25"/>
    <n v="283.5"/>
    <n v="1"/>
    <x v="6"/>
    <n v="283.5"/>
  </r>
  <r>
    <n v="10838"/>
    <n v="1"/>
    <n v="18"/>
    <n v="4"/>
    <n v="0.25"/>
    <n v="54"/>
    <n v="1"/>
    <x v="6"/>
    <n v="54"/>
  </r>
  <r>
    <n v="10838"/>
    <n v="18"/>
    <n v="62.5"/>
    <n v="25"/>
    <n v="0.25"/>
    <n v="1171.875"/>
    <n v="8"/>
    <x v="3"/>
    <n v="1171.875"/>
  </r>
  <r>
    <n v="10838"/>
    <n v="36"/>
    <n v="19"/>
    <n v="50"/>
    <n v="0.25"/>
    <n v="712.5"/>
    <n v="8"/>
    <x v="3"/>
    <n v="712.5"/>
  </r>
  <r>
    <n v="10839"/>
    <n v="58"/>
    <n v="13.25"/>
    <n v="30"/>
    <n v="0.1"/>
    <n v="357.75"/>
    <n v="8"/>
    <x v="3"/>
    <n v="357.75"/>
  </r>
  <r>
    <n v="10839"/>
    <n v="72"/>
    <n v="34.799999999999997"/>
    <n v="15"/>
    <n v="0.1"/>
    <n v="469.8"/>
    <n v="4"/>
    <x v="0"/>
    <n v="469.8"/>
  </r>
  <r>
    <n v="10840"/>
    <n v="25"/>
    <n v="14"/>
    <n v="6"/>
    <n v="0.2"/>
    <n v="67.2"/>
    <n v="3"/>
    <x v="5"/>
    <n v="67.2"/>
  </r>
  <r>
    <n v="10840"/>
    <n v="39"/>
    <n v="18"/>
    <n v="10"/>
    <n v="0.2"/>
    <n v="144"/>
    <n v="1"/>
    <x v="6"/>
    <n v="144"/>
  </r>
  <r>
    <n v="10841"/>
    <n v="10"/>
    <n v="31"/>
    <n v="16"/>
    <n v="0"/>
    <n v="496"/>
    <n v="8"/>
    <x v="3"/>
    <n v="496"/>
  </r>
  <r>
    <n v="10841"/>
    <n v="56"/>
    <n v="38"/>
    <n v="30"/>
    <n v="0"/>
    <n v="1140"/>
    <n v="5"/>
    <x v="1"/>
    <n v="1140"/>
  </r>
  <r>
    <n v="10841"/>
    <n v="59"/>
    <n v="55"/>
    <n v="50"/>
    <n v="0"/>
    <n v="2750"/>
    <n v="4"/>
    <x v="0"/>
    <n v="2750"/>
  </r>
  <r>
    <n v="10841"/>
    <n v="77"/>
    <n v="13"/>
    <n v="15"/>
    <n v="0"/>
    <n v="195"/>
    <n v="2"/>
    <x v="4"/>
    <n v="195"/>
  </r>
  <r>
    <n v="10842"/>
    <n v="11"/>
    <n v="21"/>
    <n v="15"/>
    <n v="0"/>
    <n v="315"/>
    <n v="4"/>
    <x v="0"/>
    <n v="315"/>
  </r>
  <r>
    <n v="10842"/>
    <n v="43"/>
    <n v="46"/>
    <n v="5"/>
    <n v="0"/>
    <n v="230"/>
    <n v="1"/>
    <x v="6"/>
    <n v="230"/>
  </r>
  <r>
    <n v="10842"/>
    <n v="68"/>
    <n v="12.5"/>
    <n v="20"/>
    <n v="0"/>
    <n v="250"/>
    <n v="3"/>
    <x v="5"/>
    <n v="250"/>
  </r>
  <r>
    <n v="10842"/>
    <n v="70"/>
    <n v="15"/>
    <n v="12"/>
    <n v="0"/>
    <n v="180"/>
    <n v="1"/>
    <x v="6"/>
    <n v="180"/>
  </r>
  <r>
    <n v="10843"/>
    <n v="51"/>
    <n v="53"/>
    <n v="4"/>
    <n v="0.25"/>
    <n v="159"/>
    <n v="7"/>
    <x v="2"/>
    <n v="159"/>
  </r>
  <r>
    <n v="10844"/>
    <n v="22"/>
    <n v="21"/>
    <n v="35"/>
    <n v="0"/>
    <n v="735"/>
    <n v="5"/>
    <x v="1"/>
    <n v="735"/>
  </r>
  <r>
    <n v="10845"/>
    <n v="23"/>
    <n v="9"/>
    <n v="70"/>
    <n v="0.1"/>
    <n v="567"/>
    <n v="5"/>
    <x v="1"/>
    <n v="567"/>
  </r>
  <r>
    <n v="10845"/>
    <n v="35"/>
    <n v="18"/>
    <n v="25"/>
    <n v="0.1"/>
    <n v="405"/>
    <n v="1"/>
    <x v="6"/>
    <n v="405"/>
  </r>
  <r>
    <n v="10845"/>
    <n v="42"/>
    <n v="14"/>
    <n v="42"/>
    <n v="0.1"/>
    <n v="529.20000000000005"/>
    <n v="5"/>
    <x v="1"/>
    <n v="529.20000000000005"/>
  </r>
  <r>
    <n v="10845"/>
    <n v="58"/>
    <n v="13.25"/>
    <n v="60"/>
    <n v="0.1"/>
    <n v="715.5"/>
    <n v="8"/>
    <x v="3"/>
    <n v="715.5"/>
  </r>
  <r>
    <n v="10845"/>
    <n v="64"/>
    <n v="33.25"/>
    <n v="48"/>
    <n v="0"/>
    <n v="1596"/>
    <n v="5"/>
    <x v="1"/>
    <n v="1596"/>
  </r>
  <r>
    <n v="10846"/>
    <n v="4"/>
    <n v="22"/>
    <n v="21"/>
    <n v="0"/>
    <n v="462"/>
    <n v="2"/>
    <x v="4"/>
    <n v="462"/>
  </r>
  <r>
    <n v="10846"/>
    <n v="70"/>
    <n v="15"/>
    <n v="30"/>
    <n v="0"/>
    <n v="450"/>
    <n v="1"/>
    <x v="6"/>
    <n v="450"/>
  </r>
  <r>
    <n v="10846"/>
    <n v="74"/>
    <n v="10"/>
    <n v="20"/>
    <n v="0"/>
    <n v="200"/>
    <n v="7"/>
    <x v="2"/>
    <n v="200"/>
  </r>
  <r>
    <n v="10847"/>
    <n v="1"/>
    <n v="18"/>
    <n v="80"/>
    <n v="0.2"/>
    <n v="1152"/>
    <n v="1"/>
    <x v="6"/>
    <n v="1152"/>
  </r>
  <r>
    <n v="10847"/>
    <n v="19"/>
    <n v="9.1999999999999993"/>
    <n v="12"/>
    <n v="0.2"/>
    <n v="88.32"/>
    <n v="3"/>
    <x v="5"/>
    <n v="88.32"/>
  </r>
  <r>
    <n v="10847"/>
    <n v="37"/>
    <n v="26"/>
    <n v="60"/>
    <n v="0.2"/>
    <n v="1248"/>
    <n v="8"/>
    <x v="3"/>
    <n v="1248"/>
  </r>
  <r>
    <n v="10847"/>
    <n v="45"/>
    <n v="9.5"/>
    <n v="36"/>
    <n v="0.2"/>
    <n v="273.60000000000002"/>
    <n v="8"/>
    <x v="3"/>
    <n v="273.60000000000002"/>
  </r>
  <r>
    <n v="10847"/>
    <n v="60"/>
    <n v="34"/>
    <n v="45"/>
    <n v="0.2"/>
    <n v="1224"/>
    <n v="4"/>
    <x v="0"/>
    <n v="1224"/>
  </r>
  <r>
    <n v="10847"/>
    <n v="71"/>
    <n v="21.5"/>
    <n v="55"/>
    <n v="0.2"/>
    <n v="946"/>
    <n v="4"/>
    <x v="0"/>
    <n v="946"/>
  </r>
  <r>
    <n v="10848"/>
    <n v="5"/>
    <n v="21.35"/>
    <n v="30"/>
    <n v="0"/>
    <n v="640.5"/>
    <n v="2"/>
    <x v="4"/>
    <n v="640.5"/>
  </r>
  <r>
    <n v="10848"/>
    <n v="9"/>
    <n v="97"/>
    <n v="3"/>
    <n v="0"/>
    <n v="291"/>
    <n v="6"/>
    <x v="7"/>
    <n v="291"/>
  </r>
  <r>
    <n v="10849"/>
    <n v="3"/>
    <n v="10"/>
    <n v="49"/>
    <n v="0"/>
    <n v="490"/>
    <n v="2"/>
    <x v="4"/>
    <n v="490"/>
  </r>
  <r>
    <n v="10849"/>
    <n v="26"/>
    <n v="31.23"/>
    <n v="18"/>
    <n v="0.15"/>
    <n v="477.81899999999996"/>
    <n v="3"/>
    <x v="5"/>
    <n v="477.81899999999996"/>
  </r>
  <r>
    <n v="10850"/>
    <n v="25"/>
    <n v="14"/>
    <n v="20"/>
    <n v="0.15"/>
    <n v="238"/>
    <n v="3"/>
    <x v="5"/>
    <n v="238"/>
  </r>
  <r>
    <n v="10850"/>
    <n v="33"/>
    <n v="2.5"/>
    <n v="4"/>
    <n v="0.15"/>
    <n v="8.5"/>
    <n v="4"/>
    <x v="0"/>
    <n v="8.5"/>
  </r>
  <r>
    <n v="10850"/>
    <n v="70"/>
    <n v="15"/>
    <n v="30"/>
    <n v="0.15"/>
    <n v="382.5"/>
    <n v="1"/>
    <x v="6"/>
    <n v="382.5"/>
  </r>
  <r>
    <n v="10851"/>
    <n v="2"/>
    <n v="19"/>
    <n v="5"/>
    <n v="0.05"/>
    <n v="90.25"/>
    <n v="1"/>
    <x v="6"/>
    <n v="90.25"/>
  </r>
  <r>
    <n v="10851"/>
    <n v="25"/>
    <n v="14"/>
    <n v="10"/>
    <n v="0.05"/>
    <n v="133"/>
    <n v="3"/>
    <x v="5"/>
    <n v="133"/>
  </r>
  <r>
    <n v="10851"/>
    <n v="57"/>
    <n v="19.5"/>
    <n v="10"/>
    <n v="0.05"/>
    <n v="185.25"/>
    <n v="5"/>
    <x v="1"/>
    <n v="185.25"/>
  </r>
  <r>
    <n v="10851"/>
    <n v="59"/>
    <n v="55"/>
    <n v="42"/>
    <n v="0.05"/>
    <n v="2194.5"/>
    <n v="4"/>
    <x v="0"/>
    <n v="2194.5"/>
  </r>
  <r>
    <n v="10852"/>
    <n v="2"/>
    <n v="19"/>
    <n v="15"/>
    <n v="0"/>
    <n v="285"/>
    <n v="1"/>
    <x v="6"/>
    <n v="285"/>
  </r>
  <r>
    <n v="10852"/>
    <n v="17"/>
    <n v="39"/>
    <n v="6"/>
    <n v="0"/>
    <n v="234"/>
    <n v="6"/>
    <x v="7"/>
    <n v="234"/>
  </r>
  <r>
    <n v="10852"/>
    <n v="62"/>
    <n v="49.3"/>
    <n v="50"/>
    <n v="0"/>
    <n v="2465"/>
    <n v="3"/>
    <x v="5"/>
    <n v="2465"/>
  </r>
  <r>
    <n v="10853"/>
    <n v="18"/>
    <n v="62.5"/>
    <n v="10"/>
    <n v="0"/>
    <n v="625"/>
    <n v="8"/>
    <x v="3"/>
    <n v="625"/>
  </r>
  <r>
    <n v="10854"/>
    <n v="10"/>
    <n v="31"/>
    <n v="100"/>
    <n v="0.15"/>
    <n v="2635"/>
    <n v="8"/>
    <x v="3"/>
    <n v="2635"/>
  </r>
  <r>
    <n v="10854"/>
    <n v="13"/>
    <n v="6"/>
    <n v="65"/>
    <n v="0.15"/>
    <n v="331.5"/>
    <n v="8"/>
    <x v="3"/>
    <n v="331.5"/>
  </r>
  <r>
    <n v="10855"/>
    <n v="16"/>
    <n v="17.45"/>
    <n v="50"/>
    <n v="0"/>
    <n v="872.5"/>
    <n v="3"/>
    <x v="5"/>
    <n v="872.5"/>
  </r>
  <r>
    <n v="10855"/>
    <n v="31"/>
    <n v="12.5"/>
    <n v="14"/>
    <n v="0"/>
    <n v="175"/>
    <n v="4"/>
    <x v="0"/>
    <n v="175"/>
  </r>
  <r>
    <n v="10855"/>
    <n v="56"/>
    <n v="38"/>
    <n v="24"/>
    <n v="0"/>
    <n v="912"/>
    <n v="5"/>
    <x v="1"/>
    <n v="912"/>
  </r>
  <r>
    <n v="10855"/>
    <n v="65"/>
    <n v="21.05"/>
    <n v="15"/>
    <n v="0.15"/>
    <n v="268.38749999999999"/>
    <n v="2"/>
    <x v="4"/>
    <n v="268.38749999999999"/>
  </r>
  <r>
    <n v="10856"/>
    <n v="2"/>
    <n v="19"/>
    <n v="20"/>
    <n v="0"/>
    <n v="380"/>
    <n v="1"/>
    <x v="6"/>
    <n v="380"/>
  </r>
  <r>
    <n v="10856"/>
    <n v="42"/>
    <n v="14"/>
    <n v="20"/>
    <n v="0"/>
    <n v="280"/>
    <n v="5"/>
    <x v="1"/>
    <n v="280"/>
  </r>
  <r>
    <n v="10857"/>
    <n v="3"/>
    <n v="10"/>
    <n v="30"/>
    <n v="0"/>
    <n v="300"/>
    <n v="2"/>
    <x v="4"/>
    <n v="300"/>
  </r>
  <r>
    <n v="10857"/>
    <n v="26"/>
    <n v="31.23"/>
    <n v="35"/>
    <n v="0.25"/>
    <n v="819.78749999999991"/>
    <n v="3"/>
    <x v="5"/>
    <n v="819.78749999999991"/>
  </r>
  <r>
    <n v="10857"/>
    <n v="29"/>
    <n v="123.79"/>
    <n v="10"/>
    <n v="0.25"/>
    <n v="928.42500000000007"/>
    <n v="6"/>
    <x v="7"/>
    <n v="928.42500000000007"/>
  </r>
  <r>
    <n v="10858"/>
    <n v="7"/>
    <n v="30"/>
    <n v="5"/>
    <n v="0"/>
    <n v="150"/>
    <n v="7"/>
    <x v="2"/>
    <n v="150"/>
  </r>
  <r>
    <n v="10858"/>
    <n v="27"/>
    <n v="43.9"/>
    <n v="10"/>
    <n v="0"/>
    <n v="439"/>
    <n v="3"/>
    <x v="5"/>
    <n v="439"/>
  </r>
  <r>
    <n v="10858"/>
    <n v="70"/>
    <n v="15"/>
    <n v="4"/>
    <n v="0"/>
    <n v="60"/>
    <n v="1"/>
    <x v="6"/>
    <n v="60"/>
  </r>
  <r>
    <n v="10859"/>
    <n v="24"/>
    <n v="4.5"/>
    <n v="40"/>
    <n v="0.25"/>
    <n v="135"/>
    <n v="1"/>
    <x v="6"/>
    <n v="135"/>
  </r>
  <r>
    <n v="10859"/>
    <n v="54"/>
    <n v="7.45"/>
    <n v="35"/>
    <n v="0.25"/>
    <n v="195.5625"/>
    <n v="6"/>
    <x v="7"/>
    <n v="195.5625"/>
  </r>
  <r>
    <n v="10859"/>
    <n v="64"/>
    <n v="33.25"/>
    <n v="30"/>
    <n v="0.25"/>
    <n v="748.125"/>
    <n v="5"/>
    <x v="1"/>
    <n v="748.125"/>
  </r>
  <r>
    <n v="10860"/>
    <n v="51"/>
    <n v="53"/>
    <n v="3"/>
    <n v="0"/>
    <n v="159"/>
    <n v="7"/>
    <x v="2"/>
    <n v="159"/>
  </r>
  <r>
    <n v="10860"/>
    <n v="76"/>
    <n v="18"/>
    <n v="20"/>
    <n v="0"/>
    <n v="360"/>
    <n v="1"/>
    <x v="6"/>
    <n v="360"/>
  </r>
  <r>
    <n v="10861"/>
    <n v="17"/>
    <n v="39"/>
    <n v="42"/>
    <n v="0"/>
    <n v="1638"/>
    <n v="6"/>
    <x v="7"/>
    <n v="1638"/>
  </r>
  <r>
    <n v="10861"/>
    <n v="18"/>
    <n v="62.5"/>
    <n v="20"/>
    <n v="0"/>
    <n v="1250"/>
    <n v="8"/>
    <x v="3"/>
    <n v="1250"/>
  </r>
  <r>
    <n v="10861"/>
    <n v="21"/>
    <n v="10"/>
    <n v="40"/>
    <n v="0"/>
    <n v="400"/>
    <n v="3"/>
    <x v="5"/>
    <n v="400"/>
  </r>
  <r>
    <n v="10861"/>
    <n v="33"/>
    <n v="2.5"/>
    <n v="35"/>
    <n v="0"/>
    <n v="87.5"/>
    <n v="4"/>
    <x v="0"/>
    <n v="87.5"/>
  </r>
  <r>
    <n v="10861"/>
    <n v="62"/>
    <n v="49.3"/>
    <n v="3"/>
    <n v="0"/>
    <n v="147.89999999999998"/>
    <n v="3"/>
    <x v="5"/>
    <n v="147.89999999999998"/>
  </r>
  <r>
    <n v="10862"/>
    <n v="11"/>
    <n v="21"/>
    <n v="25"/>
    <n v="0"/>
    <n v="525"/>
    <n v="4"/>
    <x v="0"/>
    <n v="525"/>
  </r>
  <r>
    <n v="10862"/>
    <n v="52"/>
    <n v="7"/>
    <n v="8"/>
    <n v="0"/>
    <n v="56"/>
    <n v="5"/>
    <x v="1"/>
    <n v="56"/>
  </r>
  <r>
    <n v="10863"/>
    <n v="1"/>
    <n v="18"/>
    <n v="20"/>
    <n v="0.15"/>
    <n v="306"/>
    <n v="1"/>
    <x v="6"/>
    <n v="306"/>
  </r>
  <r>
    <n v="10863"/>
    <n v="58"/>
    <n v="13.25"/>
    <n v="12"/>
    <n v="0.15"/>
    <n v="135.15"/>
    <n v="8"/>
    <x v="3"/>
    <n v="135.15"/>
  </r>
  <r>
    <n v="10864"/>
    <n v="35"/>
    <n v="18"/>
    <n v="4"/>
    <n v="0"/>
    <n v="72"/>
    <n v="1"/>
    <x v="6"/>
    <n v="72"/>
  </r>
  <r>
    <n v="10864"/>
    <n v="67"/>
    <n v="14"/>
    <n v="15"/>
    <n v="0"/>
    <n v="210"/>
    <n v="1"/>
    <x v="6"/>
    <n v="210"/>
  </r>
  <r>
    <n v="10865"/>
    <n v="38"/>
    <n v="263.5"/>
    <n v="60"/>
    <n v="0.05"/>
    <n v="15019.5"/>
    <n v="1"/>
    <x v="6"/>
    <n v="15019.5"/>
  </r>
  <r>
    <n v="10865"/>
    <n v="39"/>
    <n v="18"/>
    <n v="80"/>
    <n v="0.05"/>
    <n v="1368"/>
    <n v="1"/>
    <x v="6"/>
    <n v="1368"/>
  </r>
  <r>
    <n v="10866"/>
    <n v="2"/>
    <n v="19"/>
    <n v="21"/>
    <n v="0.25"/>
    <n v="299.25"/>
    <n v="1"/>
    <x v="6"/>
    <n v="299.25"/>
  </r>
  <r>
    <n v="10866"/>
    <n v="24"/>
    <n v="4.5"/>
    <n v="6"/>
    <n v="0.25"/>
    <n v="20.25"/>
    <n v="1"/>
    <x v="6"/>
    <n v="20.25"/>
  </r>
  <r>
    <n v="10866"/>
    <n v="30"/>
    <n v="25.89"/>
    <n v="40"/>
    <n v="0.25"/>
    <n v="776.69999999999993"/>
    <n v="8"/>
    <x v="3"/>
    <n v="776.69999999999993"/>
  </r>
  <r>
    <n v="10867"/>
    <n v="53"/>
    <n v="32.799999999999997"/>
    <n v="3"/>
    <n v="0"/>
    <n v="98.399999999999991"/>
    <n v="6"/>
    <x v="7"/>
    <n v="98.399999999999991"/>
  </r>
  <r>
    <n v="10868"/>
    <n v="26"/>
    <n v="31.23"/>
    <n v="20"/>
    <n v="0"/>
    <n v="624.6"/>
    <n v="3"/>
    <x v="5"/>
    <n v="624.6"/>
  </r>
  <r>
    <n v="10868"/>
    <n v="35"/>
    <n v="18"/>
    <n v="30"/>
    <n v="0"/>
    <n v="540"/>
    <n v="1"/>
    <x v="6"/>
    <n v="540"/>
  </r>
  <r>
    <n v="10868"/>
    <n v="49"/>
    <n v="20"/>
    <n v="42"/>
    <n v="0.1"/>
    <n v="756"/>
    <n v="3"/>
    <x v="5"/>
    <n v="756"/>
  </r>
  <r>
    <n v="10869"/>
    <n v="1"/>
    <n v="18"/>
    <n v="40"/>
    <n v="0"/>
    <n v="720"/>
    <n v="1"/>
    <x v="6"/>
    <n v="720"/>
  </r>
  <r>
    <n v="10869"/>
    <n v="11"/>
    <n v="21"/>
    <n v="10"/>
    <n v="0"/>
    <n v="210"/>
    <n v="4"/>
    <x v="0"/>
    <n v="210"/>
  </r>
  <r>
    <n v="10869"/>
    <n v="23"/>
    <n v="9"/>
    <n v="50"/>
    <n v="0"/>
    <n v="450"/>
    <n v="5"/>
    <x v="1"/>
    <n v="450"/>
  </r>
  <r>
    <n v="10869"/>
    <n v="68"/>
    <n v="12.5"/>
    <n v="20"/>
    <n v="0"/>
    <n v="250"/>
    <n v="3"/>
    <x v="5"/>
    <n v="250"/>
  </r>
  <r>
    <n v="10870"/>
    <n v="35"/>
    <n v="18"/>
    <n v="3"/>
    <n v="0"/>
    <n v="54"/>
    <n v="1"/>
    <x v="6"/>
    <n v="54"/>
  </r>
  <r>
    <n v="10870"/>
    <n v="51"/>
    <n v="53"/>
    <n v="2"/>
    <n v="0"/>
    <n v="106"/>
    <n v="7"/>
    <x v="2"/>
    <n v="106"/>
  </r>
  <r>
    <n v="10871"/>
    <n v="6"/>
    <n v="25"/>
    <n v="50"/>
    <n v="0.05"/>
    <n v="1187.5"/>
    <n v="2"/>
    <x v="4"/>
    <n v="1187.5"/>
  </r>
  <r>
    <n v="10871"/>
    <n v="16"/>
    <n v="17.45"/>
    <n v="12"/>
    <n v="0.05"/>
    <n v="198.92999999999998"/>
    <n v="3"/>
    <x v="5"/>
    <n v="198.92999999999998"/>
  </r>
  <r>
    <n v="10871"/>
    <n v="17"/>
    <n v="39"/>
    <n v="16"/>
    <n v="0.05"/>
    <n v="592.79999999999995"/>
    <n v="6"/>
    <x v="7"/>
    <n v="592.79999999999995"/>
  </r>
  <r>
    <n v="10872"/>
    <n v="55"/>
    <n v="24"/>
    <n v="10"/>
    <n v="0.05"/>
    <n v="228"/>
    <n v="6"/>
    <x v="7"/>
    <n v="228"/>
  </r>
  <r>
    <n v="10872"/>
    <n v="62"/>
    <n v="49.3"/>
    <n v="20"/>
    <n v="0.05"/>
    <n v="936.69999999999993"/>
    <n v="3"/>
    <x v="5"/>
    <n v="936.69999999999993"/>
  </r>
  <r>
    <n v="10872"/>
    <n v="64"/>
    <n v="33.25"/>
    <n v="15"/>
    <n v="0.05"/>
    <n v="473.8125"/>
    <n v="5"/>
    <x v="1"/>
    <n v="473.8125"/>
  </r>
  <r>
    <n v="10872"/>
    <n v="65"/>
    <n v="21.05"/>
    <n v="21"/>
    <n v="0.05"/>
    <n v="419.94749999999999"/>
    <n v="2"/>
    <x v="4"/>
    <n v="419.94749999999999"/>
  </r>
  <r>
    <n v="10873"/>
    <n v="21"/>
    <n v="10"/>
    <n v="20"/>
    <n v="0"/>
    <n v="200"/>
    <n v="3"/>
    <x v="5"/>
    <n v="200"/>
  </r>
  <r>
    <n v="10873"/>
    <n v="28"/>
    <n v="45.6"/>
    <n v="3"/>
    <n v="0"/>
    <n v="136.80000000000001"/>
    <n v="7"/>
    <x v="2"/>
    <n v="136.80000000000001"/>
  </r>
  <r>
    <n v="10874"/>
    <n v="10"/>
    <n v="31"/>
    <n v="10"/>
    <n v="0"/>
    <n v="310"/>
    <n v="8"/>
    <x v="3"/>
    <n v="310"/>
  </r>
  <r>
    <n v="10875"/>
    <n v="19"/>
    <n v="9.1999999999999993"/>
    <n v="25"/>
    <n v="0"/>
    <n v="229.99999999999997"/>
    <n v="3"/>
    <x v="5"/>
    <n v="229.99999999999997"/>
  </r>
  <r>
    <n v="10875"/>
    <n v="47"/>
    <n v="9.5"/>
    <n v="21"/>
    <n v="0.1"/>
    <n v="179.55"/>
    <n v="3"/>
    <x v="5"/>
    <n v="179.55"/>
  </r>
  <r>
    <n v="10875"/>
    <n v="49"/>
    <n v="20"/>
    <n v="15"/>
    <n v="0"/>
    <n v="300"/>
    <n v="3"/>
    <x v="5"/>
    <n v="300"/>
  </r>
  <r>
    <n v="10876"/>
    <n v="46"/>
    <n v="12"/>
    <n v="21"/>
    <n v="0"/>
    <n v="252"/>
    <n v="8"/>
    <x v="3"/>
    <n v="252"/>
  </r>
  <r>
    <n v="10876"/>
    <n v="64"/>
    <n v="33.25"/>
    <n v="20"/>
    <n v="0"/>
    <n v="665"/>
    <n v="5"/>
    <x v="1"/>
    <n v="665"/>
  </r>
  <r>
    <n v="10877"/>
    <n v="16"/>
    <n v="17.45"/>
    <n v="30"/>
    <n v="0.25"/>
    <n v="392.625"/>
    <n v="3"/>
    <x v="5"/>
    <n v="392.625"/>
  </r>
  <r>
    <n v="10877"/>
    <n v="18"/>
    <n v="62.5"/>
    <n v="25"/>
    <n v="0"/>
    <n v="1562.5"/>
    <n v="8"/>
    <x v="3"/>
    <n v="1562.5"/>
  </r>
  <r>
    <n v="10878"/>
    <n v="20"/>
    <n v="81"/>
    <n v="20"/>
    <n v="0.05"/>
    <n v="1539"/>
    <n v="3"/>
    <x v="5"/>
    <n v="1539"/>
  </r>
  <r>
    <n v="10879"/>
    <n v="40"/>
    <n v="18.399999999999999"/>
    <n v="12"/>
    <n v="0"/>
    <n v="220.79999999999998"/>
    <n v="8"/>
    <x v="3"/>
    <n v="220.79999999999998"/>
  </r>
  <r>
    <n v="10879"/>
    <n v="65"/>
    <n v="21.05"/>
    <n v="10"/>
    <n v="0"/>
    <n v="210.5"/>
    <n v="2"/>
    <x v="4"/>
    <n v="210.5"/>
  </r>
  <r>
    <n v="10879"/>
    <n v="76"/>
    <n v="18"/>
    <n v="10"/>
    <n v="0"/>
    <n v="180"/>
    <n v="1"/>
    <x v="6"/>
    <n v="180"/>
  </r>
  <r>
    <n v="10880"/>
    <n v="23"/>
    <n v="9"/>
    <n v="30"/>
    <n v="0.2"/>
    <n v="216"/>
    <n v="5"/>
    <x v="1"/>
    <n v="216"/>
  </r>
  <r>
    <n v="10880"/>
    <n v="61"/>
    <n v="28.5"/>
    <n v="30"/>
    <n v="0.2"/>
    <n v="684"/>
    <n v="2"/>
    <x v="4"/>
    <n v="684"/>
  </r>
  <r>
    <n v="10880"/>
    <n v="70"/>
    <n v="15"/>
    <n v="50"/>
    <n v="0.2"/>
    <n v="600"/>
    <n v="1"/>
    <x v="6"/>
    <n v="600"/>
  </r>
  <r>
    <n v="10881"/>
    <n v="73"/>
    <n v="15"/>
    <n v="10"/>
    <n v="0"/>
    <n v="150"/>
    <n v="8"/>
    <x v="3"/>
    <n v="150"/>
  </r>
  <r>
    <n v="10882"/>
    <n v="42"/>
    <n v="14"/>
    <n v="25"/>
    <n v="0"/>
    <n v="350"/>
    <n v="5"/>
    <x v="1"/>
    <n v="350"/>
  </r>
  <r>
    <n v="10882"/>
    <n v="49"/>
    <n v="20"/>
    <n v="20"/>
    <n v="0.15"/>
    <n v="340"/>
    <n v="3"/>
    <x v="5"/>
    <n v="340"/>
  </r>
  <r>
    <n v="10882"/>
    <n v="54"/>
    <n v="7.45"/>
    <n v="32"/>
    <n v="0.15"/>
    <n v="202.64"/>
    <n v="6"/>
    <x v="7"/>
    <n v="202.64"/>
  </r>
  <r>
    <n v="10883"/>
    <n v="24"/>
    <n v="4.5"/>
    <n v="8"/>
    <n v="0"/>
    <n v="36"/>
    <n v="1"/>
    <x v="6"/>
    <n v="36"/>
  </r>
  <r>
    <n v="10884"/>
    <n v="21"/>
    <n v="10"/>
    <n v="40"/>
    <n v="0.05"/>
    <n v="380"/>
    <n v="3"/>
    <x v="5"/>
    <n v="380"/>
  </r>
  <r>
    <n v="10884"/>
    <n v="56"/>
    <n v="38"/>
    <n v="21"/>
    <n v="0.05"/>
    <n v="758.09999999999991"/>
    <n v="5"/>
    <x v="1"/>
    <n v="758.09999999999991"/>
  </r>
  <r>
    <n v="10884"/>
    <n v="65"/>
    <n v="21.05"/>
    <n v="12"/>
    <n v="0.05"/>
    <n v="239.97"/>
    <n v="2"/>
    <x v="4"/>
    <n v="239.97"/>
  </r>
  <r>
    <n v="10885"/>
    <n v="2"/>
    <n v="19"/>
    <n v="20"/>
    <n v="0"/>
    <n v="380"/>
    <n v="1"/>
    <x v="6"/>
    <n v="380"/>
  </r>
  <r>
    <n v="10885"/>
    <n v="24"/>
    <n v="4.5"/>
    <n v="12"/>
    <n v="0"/>
    <n v="54"/>
    <n v="1"/>
    <x v="6"/>
    <n v="54"/>
  </r>
  <r>
    <n v="10885"/>
    <n v="70"/>
    <n v="15"/>
    <n v="30"/>
    <n v="0"/>
    <n v="450"/>
    <n v="1"/>
    <x v="6"/>
    <n v="450"/>
  </r>
  <r>
    <n v="10885"/>
    <n v="77"/>
    <n v="13"/>
    <n v="25"/>
    <n v="0"/>
    <n v="325"/>
    <n v="2"/>
    <x v="4"/>
    <n v="325"/>
  </r>
  <r>
    <n v="10886"/>
    <n v="10"/>
    <n v="31"/>
    <n v="70"/>
    <n v="0"/>
    <n v="2170"/>
    <n v="8"/>
    <x v="3"/>
    <n v="2170"/>
  </r>
  <r>
    <n v="10886"/>
    <n v="31"/>
    <n v="12.5"/>
    <n v="35"/>
    <n v="0"/>
    <n v="437.5"/>
    <n v="4"/>
    <x v="0"/>
    <n v="437.5"/>
  </r>
  <r>
    <n v="10886"/>
    <n v="77"/>
    <n v="13"/>
    <n v="40"/>
    <n v="0"/>
    <n v="520"/>
    <n v="2"/>
    <x v="4"/>
    <n v="520"/>
  </r>
  <r>
    <n v="10887"/>
    <n v="25"/>
    <n v="14"/>
    <n v="5"/>
    <n v="0"/>
    <n v="70"/>
    <n v="3"/>
    <x v="5"/>
    <n v="70"/>
  </r>
  <r>
    <n v="10888"/>
    <n v="2"/>
    <n v="19"/>
    <n v="20"/>
    <n v="0"/>
    <n v="380"/>
    <n v="1"/>
    <x v="6"/>
    <n v="380"/>
  </r>
  <r>
    <n v="10888"/>
    <n v="68"/>
    <n v="12.5"/>
    <n v="18"/>
    <n v="0"/>
    <n v="225"/>
    <n v="3"/>
    <x v="5"/>
    <n v="225"/>
  </r>
  <r>
    <n v="10889"/>
    <n v="11"/>
    <n v="21"/>
    <n v="40"/>
    <n v="0"/>
    <n v="840"/>
    <n v="4"/>
    <x v="0"/>
    <n v="840"/>
  </r>
  <r>
    <n v="10889"/>
    <n v="38"/>
    <n v="263.5"/>
    <n v="40"/>
    <n v="0"/>
    <n v="10540"/>
    <n v="1"/>
    <x v="6"/>
    <n v="10540"/>
  </r>
  <r>
    <n v="10890"/>
    <n v="17"/>
    <n v="39"/>
    <n v="15"/>
    <n v="0"/>
    <n v="585"/>
    <n v="6"/>
    <x v="7"/>
    <n v="585"/>
  </r>
  <r>
    <n v="10890"/>
    <n v="34"/>
    <n v="14"/>
    <n v="10"/>
    <n v="0"/>
    <n v="140"/>
    <n v="1"/>
    <x v="6"/>
    <n v="140"/>
  </r>
  <r>
    <n v="10890"/>
    <n v="41"/>
    <n v="9.65"/>
    <n v="14"/>
    <n v="0"/>
    <n v="135.1"/>
    <n v="8"/>
    <x v="3"/>
    <n v="135.1"/>
  </r>
  <r>
    <n v="10891"/>
    <n v="30"/>
    <n v="25.89"/>
    <n v="15"/>
    <n v="0.05"/>
    <n v="368.9325"/>
    <n v="8"/>
    <x v="3"/>
    <n v="368.9325"/>
  </r>
  <r>
    <n v="10892"/>
    <n v="59"/>
    <n v="55"/>
    <n v="40"/>
    <n v="0.05"/>
    <n v="2090"/>
    <n v="4"/>
    <x v="0"/>
    <n v="2090"/>
  </r>
  <r>
    <n v="10893"/>
    <n v="8"/>
    <n v="40"/>
    <n v="30"/>
    <n v="0"/>
    <n v="1200"/>
    <n v="2"/>
    <x v="4"/>
    <n v="1200"/>
  </r>
  <r>
    <n v="10893"/>
    <n v="24"/>
    <n v="4.5"/>
    <n v="10"/>
    <n v="0"/>
    <n v="45"/>
    <n v="1"/>
    <x v="6"/>
    <n v="45"/>
  </r>
  <r>
    <n v="10893"/>
    <n v="29"/>
    <n v="123.79"/>
    <n v="24"/>
    <n v="0"/>
    <n v="2970.96"/>
    <n v="6"/>
    <x v="7"/>
    <n v="2970.96"/>
  </r>
  <r>
    <n v="10893"/>
    <n v="30"/>
    <n v="25.89"/>
    <n v="35"/>
    <n v="0"/>
    <n v="906.15"/>
    <n v="8"/>
    <x v="3"/>
    <n v="906.15"/>
  </r>
  <r>
    <n v="10893"/>
    <n v="36"/>
    <n v="19"/>
    <n v="20"/>
    <n v="0"/>
    <n v="380"/>
    <n v="8"/>
    <x v="3"/>
    <n v="380"/>
  </r>
  <r>
    <n v="10894"/>
    <n v="13"/>
    <n v="6"/>
    <n v="28"/>
    <n v="0.05"/>
    <n v="159.6"/>
    <n v="8"/>
    <x v="3"/>
    <n v="159.6"/>
  </r>
  <r>
    <n v="10894"/>
    <n v="69"/>
    <n v="36"/>
    <n v="50"/>
    <n v="0.05"/>
    <n v="1710"/>
    <n v="4"/>
    <x v="0"/>
    <n v="1710"/>
  </r>
  <r>
    <n v="10894"/>
    <n v="75"/>
    <n v="7.75"/>
    <n v="120"/>
    <n v="0.05"/>
    <n v="883.5"/>
    <n v="1"/>
    <x v="6"/>
    <n v="883.5"/>
  </r>
  <r>
    <n v="10895"/>
    <n v="24"/>
    <n v="4.5"/>
    <n v="110"/>
    <n v="0"/>
    <n v="495"/>
    <n v="1"/>
    <x v="6"/>
    <n v="495"/>
  </r>
  <r>
    <n v="10895"/>
    <n v="39"/>
    <n v="18"/>
    <n v="45"/>
    <n v="0"/>
    <n v="810"/>
    <n v="1"/>
    <x v="6"/>
    <n v="810"/>
  </r>
  <r>
    <n v="10895"/>
    <n v="40"/>
    <n v="18.399999999999999"/>
    <n v="91"/>
    <n v="0"/>
    <n v="1674.3999999999999"/>
    <n v="8"/>
    <x v="3"/>
    <n v="1674.3999999999999"/>
  </r>
  <r>
    <n v="10895"/>
    <n v="60"/>
    <n v="34"/>
    <n v="100"/>
    <n v="0"/>
    <n v="3400"/>
    <n v="4"/>
    <x v="0"/>
    <n v="3400"/>
  </r>
  <r>
    <n v="10896"/>
    <n v="45"/>
    <n v="9.5"/>
    <n v="15"/>
    <n v="0"/>
    <n v="142.5"/>
    <n v="8"/>
    <x v="3"/>
    <n v="142.5"/>
  </r>
  <r>
    <n v="10896"/>
    <n v="56"/>
    <n v="38"/>
    <n v="16"/>
    <n v="0"/>
    <n v="608"/>
    <n v="5"/>
    <x v="1"/>
    <n v="608"/>
  </r>
  <r>
    <n v="10897"/>
    <n v="29"/>
    <n v="123.79"/>
    <n v="80"/>
    <n v="0"/>
    <n v="9903.2000000000007"/>
    <n v="6"/>
    <x v="7"/>
    <n v="9903.2000000000007"/>
  </r>
  <r>
    <n v="10897"/>
    <n v="30"/>
    <n v="25.89"/>
    <n v="36"/>
    <n v="0"/>
    <n v="932.04"/>
    <n v="8"/>
    <x v="3"/>
    <n v="932.04"/>
  </r>
  <r>
    <n v="10898"/>
    <n v="13"/>
    <n v="6"/>
    <n v="5"/>
    <n v="0"/>
    <n v="30"/>
    <n v="8"/>
    <x v="3"/>
    <n v="30"/>
  </r>
  <r>
    <n v="10899"/>
    <n v="39"/>
    <n v="18"/>
    <n v="8"/>
    <n v="0.15"/>
    <n v="122.39999999999999"/>
    <n v="1"/>
    <x v="6"/>
    <n v="122.39999999999999"/>
  </r>
  <r>
    <n v="10900"/>
    <n v="70"/>
    <n v="15"/>
    <n v="3"/>
    <n v="0.25"/>
    <n v="33.75"/>
    <n v="1"/>
    <x v="6"/>
    <n v="33.75"/>
  </r>
  <r>
    <n v="10901"/>
    <n v="41"/>
    <n v="9.65"/>
    <n v="30"/>
    <n v="0"/>
    <n v="289.5"/>
    <n v="8"/>
    <x v="3"/>
    <n v="289.5"/>
  </r>
  <r>
    <n v="10901"/>
    <n v="71"/>
    <n v="21.5"/>
    <n v="30"/>
    <n v="0"/>
    <n v="645"/>
    <n v="4"/>
    <x v="0"/>
    <n v="645"/>
  </r>
  <r>
    <n v="10902"/>
    <n v="55"/>
    <n v="24"/>
    <n v="30"/>
    <n v="0.15"/>
    <n v="612"/>
    <n v="6"/>
    <x v="7"/>
    <n v="612"/>
  </r>
  <r>
    <n v="10902"/>
    <n v="62"/>
    <n v="49.3"/>
    <n v="6"/>
    <n v="0.15"/>
    <n v="251.42999999999995"/>
    <n v="3"/>
    <x v="5"/>
    <n v="251.42999999999995"/>
  </r>
  <r>
    <n v="10903"/>
    <n v="13"/>
    <n v="6"/>
    <n v="40"/>
    <n v="0"/>
    <n v="240"/>
    <n v="8"/>
    <x v="3"/>
    <n v="240"/>
  </r>
  <r>
    <n v="10903"/>
    <n v="65"/>
    <n v="21.05"/>
    <n v="21"/>
    <n v="0"/>
    <n v="442.05"/>
    <n v="2"/>
    <x v="4"/>
    <n v="442.05"/>
  </r>
  <r>
    <n v="10903"/>
    <n v="68"/>
    <n v="12.5"/>
    <n v="20"/>
    <n v="0"/>
    <n v="250"/>
    <n v="3"/>
    <x v="5"/>
    <n v="250"/>
  </r>
  <r>
    <n v="10904"/>
    <n v="58"/>
    <n v="13.25"/>
    <n v="15"/>
    <n v="0"/>
    <n v="198.75"/>
    <n v="8"/>
    <x v="3"/>
    <n v="198.75"/>
  </r>
  <r>
    <n v="10904"/>
    <n v="62"/>
    <n v="49.3"/>
    <n v="35"/>
    <n v="0"/>
    <n v="1725.5"/>
    <n v="3"/>
    <x v="5"/>
    <n v="1725.5"/>
  </r>
  <r>
    <n v="10905"/>
    <n v="1"/>
    <n v="18"/>
    <n v="20"/>
    <n v="0.05"/>
    <n v="342"/>
    <n v="1"/>
    <x v="6"/>
    <n v="342"/>
  </r>
  <r>
    <n v="10906"/>
    <n v="61"/>
    <n v="28.5"/>
    <n v="15"/>
    <n v="0"/>
    <n v="427.5"/>
    <n v="2"/>
    <x v="4"/>
    <n v="427.5"/>
  </r>
  <r>
    <n v="10907"/>
    <n v="75"/>
    <n v="7.75"/>
    <n v="14"/>
    <n v="0"/>
    <n v="108.5"/>
    <n v="1"/>
    <x v="6"/>
    <n v="108.5"/>
  </r>
  <r>
    <n v="10908"/>
    <n v="7"/>
    <n v="30"/>
    <n v="20"/>
    <n v="0.05"/>
    <n v="570"/>
    <n v="7"/>
    <x v="2"/>
    <n v="570"/>
  </r>
  <r>
    <n v="10908"/>
    <n v="52"/>
    <n v="7"/>
    <n v="14"/>
    <n v="0.05"/>
    <n v="93.1"/>
    <n v="5"/>
    <x v="1"/>
    <n v="93.1"/>
  </r>
  <r>
    <n v="10909"/>
    <n v="7"/>
    <n v="30"/>
    <n v="12"/>
    <n v="0"/>
    <n v="360"/>
    <n v="7"/>
    <x v="2"/>
    <n v="360"/>
  </r>
  <r>
    <n v="10909"/>
    <n v="16"/>
    <n v="17.45"/>
    <n v="15"/>
    <n v="0"/>
    <n v="261.75"/>
    <n v="3"/>
    <x v="5"/>
    <n v="261.75"/>
  </r>
  <r>
    <n v="10909"/>
    <n v="41"/>
    <n v="9.65"/>
    <n v="5"/>
    <n v="0"/>
    <n v="48.25"/>
    <n v="8"/>
    <x v="3"/>
    <n v="48.25"/>
  </r>
  <r>
    <n v="10910"/>
    <n v="19"/>
    <n v="9.1999999999999993"/>
    <n v="12"/>
    <n v="0"/>
    <n v="110.39999999999999"/>
    <n v="3"/>
    <x v="5"/>
    <n v="110.39999999999999"/>
  </r>
  <r>
    <n v="10910"/>
    <n v="49"/>
    <n v="20"/>
    <n v="10"/>
    <n v="0"/>
    <n v="200"/>
    <n v="3"/>
    <x v="5"/>
    <n v="200"/>
  </r>
  <r>
    <n v="10910"/>
    <n v="61"/>
    <n v="28.5"/>
    <n v="5"/>
    <n v="0"/>
    <n v="142.5"/>
    <n v="2"/>
    <x v="4"/>
    <n v="142.5"/>
  </r>
  <r>
    <n v="10911"/>
    <n v="1"/>
    <n v="18"/>
    <n v="10"/>
    <n v="0"/>
    <n v="180"/>
    <n v="1"/>
    <x v="6"/>
    <n v="180"/>
  </r>
  <r>
    <n v="10911"/>
    <n v="17"/>
    <n v="39"/>
    <n v="12"/>
    <n v="0"/>
    <n v="468"/>
    <n v="6"/>
    <x v="7"/>
    <n v="468"/>
  </r>
  <r>
    <n v="10911"/>
    <n v="67"/>
    <n v="14"/>
    <n v="15"/>
    <n v="0"/>
    <n v="210"/>
    <n v="1"/>
    <x v="6"/>
    <n v="210"/>
  </r>
  <r>
    <n v="10912"/>
    <n v="11"/>
    <n v="21"/>
    <n v="40"/>
    <n v="0.25"/>
    <n v="630"/>
    <n v="4"/>
    <x v="0"/>
    <n v="630"/>
  </r>
  <r>
    <n v="10912"/>
    <n v="29"/>
    <n v="123.79"/>
    <n v="60"/>
    <n v="0.25"/>
    <n v="5570.55"/>
    <n v="6"/>
    <x v="7"/>
    <n v="5570.55"/>
  </r>
  <r>
    <n v="10913"/>
    <n v="4"/>
    <n v="22"/>
    <n v="30"/>
    <n v="0.25"/>
    <n v="495"/>
    <n v="2"/>
    <x v="4"/>
    <n v="495"/>
  </r>
  <r>
    <n v="10913"/>
    <n v="33"/>
    <n v="2.5"/>
    <n v="40"/>
    <n v="0.25"/>
    <n v="75"/>
    <n v="4"/>
    <x v="0"/>
    <n v="75"/>
  </r>
  <r>
    <n v="10913"/>
    <n v="58"/>
    <n v="13.25"/>
    <n v="15"/>
    <n v="0"/>
    <n v="198.75"/>
    <n v="8"/>
    <x v="3"/>
    <n v="198.75"/>
  </r>
  <r>
    <n v="10914"/>
    <n v="71"/>
    <n v="21.5"/>
    <n v="25"/>
    <n v="0"/>
    <n v="537.5"/>
    <n v="4"/>
    <x v="0"/>
    <n v="537.5"/>
  </r>
  <r>
    <n v="10915"/>
    <n v="17"/>
    <n v="39"/>
    <n v="10"/>
    <n v="0"/>
    <n v="390"/>
    <n v="6"/>
    <x v="7"/>
    <n v="390"/>
  </r>
  <r>
    <n v="10915"/>
    <n v="33"/>
    <n v="2.5"/>
    <n v="30"/>
    <n v="0"/>
    <n v="75"/>
    <n v="4"/>
    <x v="0"/>
    <n v="75"/>
  </r>
  <r>
    <n v="10915"/>
    <n v="54"/>
    <n v="7.45"/>
    <n v="10"/>
    <n v="0"/>
    <n v="74.5"/>
    <n v="6"/>
    <x v="7"/>
    <n v="74.5"/>
  </r>
  <r>
    <n v="10916"/>
    <n v="16"/>
    <n v="17.45"/>
    <n v="6"/>
    <n v="0"/>
    <n v="104.69999999999999"/>
    <n v="3"/>
    <x v="5"/>
    <n v="104.69999999999999"/>
  </r>
  <r>
    <n v="10916"/>
    <n v="32"/>
    <n v="32"/>
    <n v="6"/>
    <n v="0"/>
    <n v="192"/>
    <n v="4"/>
    <x v="0"/>
    <n v="192"/>
  </r>
  <r>
    <n v="10916"/>
    <n v="57"/>
    <n v="19.5"/>
    <n v="20"/>
    <n v="0"/>
    <n v="390"/>
    <n v="5"/>
    <x v="1"/>
    <n v="390"/>
  </r>
  <r>
    <n v="10917"/>
    <n v="30"/>
    <n v="25.89"/>
    <n v="1"/>
    <n v="0"/>
    <n v="25.89"/>
    <n v="8"/>
    <x v="3"/>
    <n v="25.89"/>
  </r>
  <r>
    <n v="10917"/>
    <n v="60"/>
    <n v="34"/>
    <n v="10"/>
    <n v="0"/>
    <n v="340"/>
    <n v="4"/>
    <x v="0"/>
    <n v="340"/>
  </r>
  <r>
    <n v="10918"/>
    <n v="1"/>
    <n v="18"/>
    <n v="60"/>
    <n v="0.25"/>
    <n v="810"/>
    <n v="1"/>
    <x v="6"/>
    <n v="810"/>
  </r>
  <r>
    <n v="10918"/>
    <n v="60"/>
    <n v="34"/>
    <n v="25"/>
    <n v="0.25"/>
    <n v="637.5"/>
    <n v="4"/>
    <x v="0"/>
    <n v="637.5"/>
  </r>
  <r>
    <n v="10919"/>
    <n v="16"/>
    <n v="17.45"/>
    <n v="24"/>
    <n v="0"/>
    <n v="418.79999999999995"/>
    <n v="3"/>
    <x v="5"/>
    <n v="418.79999999999995"/>
  </r>
  <r>
    <n v="10919"/>
    <n v="25"/>
    <n v="14"/>
    <n v="24"/>
    <n v="0"/>
    <n v="336"/>
    <n v="3"/>
    <x v="5"/>
    <n v="336"/>
  </r>
  <r>
    <n v="10919"/>
    <n v="40"/>
    <n v="18.399999999999999"/>
    <n v="20"/>
    <n v="0"/>
    <n v="368"/>
    <n v="8"/>
    <x v="3"/>
    <n v="368"/>
  </r>
  <r>
    <n v="10920"/>
    <n v="50"/>
    <n v="16.25"/>
    <n v="24"/>
    <n v="0"/>
    <n v="390"/>
    <n v="3"/>
    <x v="5"/>
    <n v="390"/>
  </r>
  <r>
    <n v="10921"/>
    <n v="35"/>
    <n v="18"/>
    <n v="10"/>
    <n v="0"/>
    <n v="180"/>
    <n v="1"/>
    <x v="6"/>
    <n v="180"/>
  </r>
  <r>
    <n v="10921"/>
    <n v="63"/>
    <n v="43.9"/>
    <n v="40"/>
    <n v="0"/>
    <n v="1756"/>
    <n v="2"/>
    <x v="4"/>
    <n v="1756"/>
  </r>
  <r>
    <n v="10922"/>
    <n v="17"/>
    <n v="39"/>
    <n v="15"/>
    <n v="0"/>
    <n v="585"/>
    <n v="6"/>
    <x v="7"/>
    <n v="585"/>
  </r>
  <r>
    <n v="10922"/>
    <n v="24"/>
    <n v="4.5"/>
    <n v="35"/>
    <n v="0"/>
    <n v="157.5"/>
    <n v="1"/>
    <x v="6"/>
    <n v="157.5"/>
  </r>
  <r>
    <n v="10923"/>
    <n v="42"/>
    <n v="14"/>
    <n v="10"/>
    <n v="0.2"/>
    <n v="112"/>
    <n v="5"/>
    <x v="1"/>
    <n v="112"/>
  </r>
  <r>
    <n v="10923"/>
    <n v="43"/>
    <n v="46"/>
    <n v="10"/>
    <n v="0.2"/>
    <n v="368"/>
    <n v="1"/>
    <x v="6"/>
    <n v="368"/>
  </r>
  <r>
    <n v="10923"/>
    <n v="67"/>
    <n v="14"/>
    <n v="24"/>
    <n v="0.2"/>
    <n v="268.8"/>
    <n v="1"/>
    <x v="6"/>
    <n v="268.8"/>
  </r>
  <r>
    <n v="10924"/>
    <n v="10"/>
    <n v="31"/>
    <n v="20"/>
    <n v="0.1"/>
    <n v="558"/>
    <n v="8"/>
    <x v="3"/>
    <n v="558"/>
  </r>
  <r>
    <n v="10924"/>
    <n v="28"/>
    <n v="45.6"/>
    <n v="30"/>
    <n v="0.1"/>
    <n v="1231.2"/>
    <n v="7"/>
    <x v="2"/>
    <n v="1231.2"/>
  </r>
  <r>
    <n v="10924"/>
    <n v="75"/>
    <n v="7.75"/>
    <n v="6"/>
    <n v="0"/>
    <n v="46.5"/>
    <n v="1"/>
    <x v="6"/>
    <n v="46.5"/>
  </r>
  <r>
    <n v="10925"/>
    <n v="36"/>
    <n v="19"/>
    <n v="25"/>
    <n v="0.15"/>
    <n v="403.75"/>
    <n v="8"/>
    <x v="3"/>
    <n v="403.75"/>
  </r>
  <r>
    <n v="10925"/>
    <n v="52"/>
    <n v="7"/>
    <n v="12"/>
    <n v="0.15"/>
    <n v="71.399999999999991"/>
    <n v="5"/>
    <x v="1"/>
    <n v="71.399999999999991"/>
  </r>
  <r>
    <n v="10926"/>
    <n v="11"/>
    <n v="21"/>
    <n v="2"/>
    <n v="0"/>
    <n v="42"/>
    <n v="4"/>
    <x v="0"/>
    <n v="42"/>
  </r>
  <r>
    <n v="10926"/>
    <n v="13"/>
    <n v="6"/>
    <n v="10"/>
    <n v="0"/>
    <n v="60"/>
    <n v="8"/>
    <x v="3"/>
    <n v="60"/>
  </r>
  <r>
    <n v="10926"/>
    <n v="19"/>
    <n v="9.1999999999999993"/>
    <n v="7"/>
    <n v="0"/>
    <n v="64.399999999999991"/>
    <n v="3"/>
    <x v="5"/>
    <n v="64.399999999999991"/>
  </r>
  <r>
    <n v="10926"/>
    <n v="72"/>
    <n v="34.799999999999997"/>
    <n v="10"/>
    <n v="0"/>
    <n v="348"/>
    <n v="4"/>
    <x v="0"/>
    <n v="348"/>
  </r>
  <r>
    <n v="10927"/>
    <n v="20"/>
    <n v="81"/>
    <n v="5"/>
    <n v="0"/>
    <n v="405"/>
    <n v="3"/>
    <x v="5"/>
    <n v="405"/>
  </r>
  <r>
    <n v="10927"/>
    <n v="52"/>
    <n v="7"/>
    <n v="5"/>
    <n v="0"/>
    <n v="35"/>
    <n v="5"/>
    <x v="1"/>
    <n v="35"/>
  </r>
  <r>
    <n v="10927"/>
    <n v="76"/>
    <n v="18"/>
    <n v="20"/>
    <n v="0"/>
    <n v="360"/>
    <n v="1"/>
    <x v="6"/>
    <n v="360"/>
  </r>
  <r>
    <n v="10928"/>
    <n v="47"/>
    <n v="9.5"/>
    <n v="5"/>
    <n v="0"/>
    <n v="47.5"/>
    <n v="3"/>
    <x v="5"/>
    <n v="47.5"/>
  </r>
  <r>
    <n v="10928"/>
    <n v="76"/>
    <n v="18"/>
    <n v="5"/>
    <n v="0"/>
    <n v="90"/>
    <n v="1"/>
    <x v="6"/>
    <n v="90"/>
  </r>
  <r>
    <n v="10929"/>
    <n v="21"/>
    <n v="10"/>
    <n v="60"/>
    <n v="0"/>
    <n v="600"/>
    <n v="3"/>
    <x v="5"/>
    <n v="600"/>
  </r>
  <r>
    <n v="10929"/>
    <n v="75"/>
    <n v="7.75"/>
    <n v="49"/>
    <n v="0"/>
    <n v="379.75"/>
    <n v="1"/>
    <x v="6"/>
    <n v="379.75"/>
  </r>
  <r>
    <n v="10929"/>
    <n v="77"/>
    <n v="13"/>
    <n v="15"/>
    <n v="0"/>
    <n v="195"/>
    <n v="2"/>
    <x v="4"/>
    <n v="195"/>
  </r>
  <r>
    <n v="10930"/>
    <n v="21"/>
    <n v="10"/>
    <n v="36"/>
    <n v="0"/>
    <n v="360"/>
    <n v="3"/>
    <x v="5"/>
    <n v="360"/>
  </r>
  <r>
    <n v="10930"/>
    <n v="27"/>
    <n v="43.9"/>
    <n v="25"/>
    <n v="0"/>
    <n v="1097.5"/>
    <n v="3"/>
    <x v="5"/>
    <n v="1097.5"/>
  </r>
  <r>
    <n v="10930"/>
    <n v="55"/>
    <n v="24"/>
    <n v="25"/>
    <n v="0.2"/>
    <n v="480"/>
    <n v="6"/>
    <x v="7"/>
    <n v="480"/>
  </r>
  <r>
    <n v="10930"/>
    <n v="58"/>
    <n v="13.25"/>
    <n v="30"/>
    <n v="0.2"/>
    <n v="318"/>
    <n v="8"/>
    <x v="3"/>
    <n v="318"/>
  </r>
  <r>
    <n v="10931"/>
    <n v="13"/>
    <n v="6"/>
    <n v="42"/>
    <n v="0.15"/>
    <n v="214.2"/>
    <n v="8"/>
    <x v="3"/>
    <n v="214.2"/>
  </r>
  <r>
    <n v="10931"/>
    <n v="57"/>
    <n v="19.5"/>
    <n v="30"/>
    <n v="0"/>
    <n v="585"/>
    <n v="5"/>
    <x v="1"/>
    <n v="585"/>
  </r>
  <r>
    <n v="10932"/>
    <n v="16"/>
    <n v="17.45"/>
    <n v="30"/>
    <n v="0.1"/>
    <n v="471.15000000000003"/>
    <n v="3"/>
    <x v="5"/>
    <n v="471.15000000000003"/>
  </r>
  <r>
    <n v="10932"/>
    <n v="62"/>
    <n v="49.3"/>
    <n v="14"/>
    <n v="0.1"/>
    <n v="621.17999999999995"/>
    <n v="3"/>
    <x v="5"/>
    <n v="621.17999999999995"/>
  </r>
  <r>
    <n v="10932"/>
    <n v="72"/>
    <n v="34.799999999999997"/>
    <n v="16"/>
    <n v="0"/>
    <n v="556.79999999999995"/>
    <n v="4"/>
    <x v="0"/>
    <n v="556.79999999999995"/>
  </r>
  <r>
    <n v="10932"/>
    <n v="75"/>
    <n v="7.75"/>
    <n v="20"/>
    <n v="0.1"/>
    <n v="139.5"/>
    <n v="1"/>
    <x v="6"/>
    <n v="139.5"/>
  </r>
  <r>
    <n v="10933"/>
    <n v="53"/>
    <n v="32.799999999999997"/>
    <n v="2"/>
    <n v="0"/>
    <n v="65.599999999999994"/>
    <n v="6"/>
    <x v="7"/>
    <n v="65.599999999999994"/>
  </r>
  <r>
    <n v="10933"/>
    <n v="61"/>
    <n v="28.5"/>
    <n v="30"/>
    <n v="0"/>
    <n v="855"/>
    <n v="2"/>
    <x v="4"/>
    <n v="855"/>
  </r>
  <r>
    <n v="10934"/>
    <n v="6"/>
    <n v="25"/>
    <n v="20"/>
    <n v="0"/>
    <n v="500"/>
    <n v="2"/>
    <x v="4"/>
    <n v="500"/>
  </r>
  <r>
    <n v="10935"/>
    <n v="1"/>
    <n v="18"/>
    <n v="21"/>
    <n v="0"/>
    <n v="378"/>
    <n v="1"/>
    <x v="6"/>
    <n v="378"/>
  </r>
  <r>
    <n v="10935"/>
    <n v="18"/>
    <n v="62.5"/>
    <n v="4"/>
    <n v="0.25"/>
    <n v="187.5"/>
    <n v="8"/>
    <x v="3"/>
    <n v="187.5"/>
  </r>
  <r>
    <n v="10935"/>
    <n v="23"/>
    <n v="9"/>
    <n v="8"/>
    <n v="0.25"/>
    <n v="54"/>
    <n v="5"/>
    <x v="1"/>
    <n v="54"/>
  </r>
  <r>
    <n v="10936"/>
    <n v="36"/>
    <n v="19"/>
    <n v="30"/>
    <n v="0.2"/>
    <n v="456"/>
    <n v="8"/>
    <x v="3"/>
    <n v="456"/>
  </r>
  <r>
    <n v="10937"/>
    <n v="28"/>
    <n v="45.6"/>
    <n v="8"/>
    <n v="0"/>
    <n v="364.8"/>
    <n v="7"/>
    <x v="2"/>
    <n v="364.8"/>
  </r>
  <r>
    <n v="10937"/>
    <n v="34"/>
    <n v="14"/>
    <n v="20"/>
    <n v="0"/>
    <n v="280"/>
    <n v="1"/>
    <x v="6"/>
    <n v="280"/>
  </r>
  <r>
    <n v="10938"/>
    <n v="13"/>
    <n v="6"/>
    <n v="20"/>
    <n v="0.25"/>
    <n v="90"/>
    <n v="8"/>
    <x v="3"/>
    <n v="90"/>
  </r>
  <r>
    <n v="10938"/>
    <n v="43"/>
    <n v="46"/>
    <n v="24"/>
    <n v="0.25"/>
    <n v="828"/>
    <n v="1"/>
    <x v="6"/>
    <n v="828"/>
  </r>
  <r>
    <n v="10938"/>
    <n v="60"/>
    <n v="34"/>
    <n v="49"/>
    <n v="0.25"/>
    <n v="1249.5"/>
    <n v="4"/>
    <x v="0"/>
    <n v="1249.5"/>
  </r>
  <r>
    <n v="10938"/>
    <n v="71"/>
    <n v="21.5"/>
    <n v="35"/>
    <n v="0.25"/>
    <n v="564.375"/>
    <n v="4"/>
    <x v="0"/>
    <n v="564.375"/>
  </r>
  <r>
    <n v="10939"/>
    <n v="2"/>
    <n v="19"/>
    <n v="10"/>
    <n v="0.15"/>
    <n v="161.5"/>
    <n v="1"/>
    <x v="6"/>
    <n v="161.5"/>
  </r>
  <r>
    <n v="10939"/>
    <n v="67"/>
    <n v="14"/>
    <n v="40"/>
    <n v="0.15"/>
    <n v="476"/>
    <n v="1"/>
    <x v="6"/>
    <n v="476"/>
  </r>
  <r>
    <n v="10940"/>
    <n v="7"/>
    <n v="30"/>
    <n v="8"/>
    <n v="0"/>
    <n v="240"/>
    <n v="7"/>
    <x v="2"/>
    <n v="240"/>
  </r>
  <r>
    <n v="10940"/>
    <n v="13"/>
    <n v="6"/>
    <n v="20"/>
    <n v="0"/>
    <n v="120"/>
    <n v="8"/>
    <x v="3"/>
    <n v="120"/>
  </r>
  <r>
    <n v="10941"/>
    <n v="31"/>
    <n v="12.5"/>
    <n v="44"/>
    <n v="0.25"/>
    <n v="412.5"/>
    <n v="4"/>
    <x v="0"/>
    <n v="412.5"/>
  </r>
  <r>
    <n v="10941"/>
    <n v="62"/>
    <n v="49.3"/>
    <n v="30"/>
    <n v="0.25"/>
    <n v="1109.25"/>
    <n v="3"/>
    <x v="5"/>
    <n v="1109.25"/>
  </r>
  <r>
    <n v="10941"/>
    <n v="68"/>
    <n v="12.5"/>
    <n v="80"/>
    <n v="0.25"/>
    <n v="750"/>
    <n v="3"/>
    <x v="5"/>
    <n v="750"/>
  </r>
  <r>
    <n v="10941"/>
    <n v="72"/>
    <n v="34.799999999999997"/>
    <n v="50"/>
    <n v="0"/>
    <n v="1739.9999999999998"/>
    <n v="4"/>
    <x v="0"/>
    <n v="1739.9999999999998"/>
  </r>
  <r>
    <n v="10942"/>
    <n v="49"/>
    <n v="20"/>
    <n v="28"/>
    <n v="0"/>
    <n v="560"/>
    <n v="3"/>
    <x v="5"/>
    <n v="560"/>
  </r>
  <r>
    <n v="10943"/>
    <n v="13"/>
    <n v="6"/>
    <n v="15"/>
    <n v="0"/>
    <n v="90"/>
    <n v="8"/>
    <x v="3"/>
    <n v="90"/>
  </r>
  <r>
    <n v="10943"/>
    <n v="22"/>
    <n v="21"/>
    <n v="21"/>
    <n v="0"/>
    <n v="441"/>
    <n v="5"/>
    <x v="1"/>
    <n v="441"/>
  </r>
  <r>
    <n v="10943"/>
    <n v="46"/>
    <n v="12"/>
    <n v="15"/>
    <n v="0"/>
    <n v="180"/>
    <n v="8"/>
    <x v="3"/>
    <n v="180"/>
  </r>
  <r>
    <n v="10944"/>
    <n v="11"/>
    <n v="21"/>
    <n v="5"/>
    <n v="0.25"/>
    <n v="78.75"/>
    <n v="4"/>
    <x v="0"/>
    <n v="78.75"/>
  </r>
  <r>
    <n v="10944"/>
    <n v="44"/>
    <n v="19.45"/>
    <n v="18"/>
    <n v="0.25"/>
    <n v="262.57499999999999"/>
    <n v="2"/>
    <x v="4"/>
    <n v="262.57499999999999"/>
  </r>
  <r>
    <n v="10944"/>
    <n v="56"/>
    <n v="38"/>
    <n v="18"/>
    <n v="0"/>
    <n v="684"/>
    <n v="5"/>
    <x v="1"/>
    <n v="684"/>
  </r>
  <r>
    <n v="10945"/>
    <n v="13"/>
    <n v="6"/>
    <n v="20"/>
    <n v="0"/>
    <n v="120"/>
    <n v="8"/>
    <x v="3"/>
    <n v="120"/>
  </r>
  <r>
    <n v="10945"/>
    <n v="31"/>
    <n v="12.5"/>
    <n v="10"/>
    <n v="0"/>
    <n v="125"/>
    <n v="4"/>
    <x v="0"/>
    <n v="125"/>
  </r>
  <r>
    <n v="10946"/>
    <n v="10"/>
    <n v="31"/>
    <n v="25"/>
    <n v="0"/>
    <n v="775"/>
    <n v="8"/>
    <x v="3"/>
    <n v="775"/>
  </r>
  <r>
    <n v="10946"/>
    <n v="24"/>
    <n v="4.5"/>
    <n v="25"/>
    <n v="0"/>
    <n v="112.5"/>
    <n v="1"/>
    <x v="6"/>
    <n v="112.5"/>
  </r>
  <r>
    <n v="10946"/>
    <n v="77"/>
    <n v="13"/>
    <n v="40"/>
    <n v="0"/>
    <n v="520"/>
    <n v="2"/>
    <x v="4"/>
    <n v="520"/>
  </r>
  <r>
    <n v="10947"/>
    <n v="59"/>
    <n v="55"/>
    <n v="4"/>
    <n v="0"/>
    <n v="220"/>
    <n v="4"/>
    <x v="0"/>
    <n v="220"/>
  </r>
  <r>
    <n v="10948"/>
    <n v="50"/>
    <n v="16.25"/>
    <n v="9"/>
    <n v="0"/>
    <n v="146.25"/>
    <n v="3"/>
    <x v="5"/>
    <n v="146.25"/>
  </r>
  <r>
    <n v="10948"/>
    <n v="51"/>
    <n v="53"/>
    <n v="40"/>
    <n v="0"/>
    <n v="2120"/>
    <n v="7"/>
    <x v="2"/>
    <n v="2120"/>
  </r>
  <r>
    <n v="10948"/>
    <n v="55"/>
    <n v="24"/>
    <n v="4"/>
    <n v="0"/>
    <n v="96"/>
    <n v="6"/>
    <x v="7"/>
    <n v="96"/>
  </r>
  <r>
    <n v="10949"/>
    <n v="6"/>
    <n v="25"/>
    <n v="12"/>
    <n v="0"/>
    <n v="300"/>
    <n v="2"/>
    <x v="4"/>
    <n v="300"/>
  </r>
  <r>
    <n v="10949"/>
    <n v="10"/>
    <n v="31"/>
    <n v="30"/>
    <n v="0"/>
    <n v="930"/>
    <n v="8"/>
    <x v="3"/>
    <n v="930"/>
  </r>
  <r>
    <n v="10949"/>
    <n v="17"/>
    <n v="39"/>
    <n v="6"/>
    <n v="0"/>
    <n v="234"/>
    <n v="6"/>
    <x v="7"/>
    <n v="234"/>
  </r>
  <r>
    <n v="10949"/>
    <n v="62"/>
    <n v="49.3"/>
    <n v="60"/>
    <n v="0"/>
    <n v="2958"/>
    <n v="3"/>
    <x v="5"/>
    <n v="2958"/>
  </r>
  <r>
    <n v="10950"/>
    <n v="4"/>
    <n v="22"/>
    <n v="5"/>
    <n v="0"/>
    <n v="110"/>
    <n v="2"/>
    <x v="4"/>
    <n v="110"/>
  </r>
  <r>
    <n v="10951"/>
    <n v="33"/>
    <n v="2.5"/>
    <n v="15"/>
    <n v="0.05"/>
    <n v="35.625"/>
    <n v="4"/>
    <x v="0"/>
    <n v="35.625"/>
  </r>
  <r>
    <n v="10951"/>
    <n v="41"/>
    <n v="9.65"/>
    <n v="6"/>
    <n v="0.05"/>
    <n v="55.005000000000003"/>
    <n v="8"/>
    <x v="3"/>
    <n v="55.005000000000003"/>
  </r>
  <r>
    <n v="10951"/>
    <n v="75"/>
    <n v="7.75"/>
    <n v="50"/>
    <n v="0.05"/>
    <n v="368.125"/>
    <n v="1"/>
    <x v="6"/>
    <n v="368.125"/>
  </r>
  <r>
    <n v="10952"/>
    <n v="6"/>
    <n v="25"/>
    <n v="16"/>
    <n v="0.05"/>
    <n v="380"/>
    <n v="2"/>
    <x v="4"/>
    <n v="380"/>
  </r>
  <r>
    <n v="10952"/>
    <n v="28"/>
    <n v="45.6"/>
    <n v="2"/>
    <n v="0"/>
    <n v="91.2"/>
    <n v="7"/>
    <x v="2"/>
    <n v="91.2"/>
  </r>
  <r>
    <n v="10953"/>
    <n v="20"/>
    <n v="81"/>
    <n v="50"/>
    <n v="0.05"/>
    <n v="3847.5"/>
    <n v="3"/>
    <x v="5"/>
    <n v="3847.5"/>
  </r>
  <r>
    <n v="10953"/>
    <n v="31"/>
    <n v="12.5"/>
    <n v="50"/>
    <n v="0.05"/>
    <n v="593.75"/>
    <n v="4"/>
    <x v="0"/>
    <n v="593.75"/>
  </r>
  <r>
    <n v="10954"/>
    <n v="16"/>
    <n v="17.45"/>
    <n v="28"/>
    <n v="0.15"/>
    <n v="415.30999999999995"/>
    <n v="3"/>
    <x v="5"/>
    <n v="415.30999999999995"/>
  </r>
  <r>
    <n v="10954"/>
    <n v="31"/>
    <n v="12.5"/>
    <n v="25"/>
    <n v="0.15"/>
    <n v="265.625"/>
    <n v="4"/>
    <x v="0"/>
    <n v="265.625"/>
  </r>
  <r>
    <n v="10954"/>
    <n v="45"/>
    <n v="9.5"/>
    <n v="30"/>
    <n v="0"/>
    <n v="285"/>
    <n v="8"/>
    <x v="3"/>
    <n v="285"/>
  </r>
  <r>
    <n v="10954"/>
    <n v="60"/>
    <n v="34"/>
    <n v="24"/>
    <n v="0.15"/>
    <n v="693.6"/>
    <n v="4"/>
    <x v="0"/>
    <n v="693.6"/>
  </r>
  <r>
    <n v="10955"/>
    <n v="75"/>
    <n v="7.75"/>
    <n v="12"/>
    <n v="0.2"/>
    <n v="74.400000000000006"/>
    <n v="1"/>
    <x v="6"/>
    <n v="74.400000000000006"/>
  </r>
  <r>
    <n v="10956"/>
    <n v="21"/>
    <n v="10"/>
    <n v="12"/>
    <n v="0"/>
    <n v="120"/>
    <n v="3"/>
    <x v="5"/>
    <n v="120"/>
  </r>
  <r>
    <n v="10956"/>
    <n v="47"/>
    <n v="9.5"/>
    <n v="14"/>
    <n v="0"/>
    <n v="133"/>
    <n v="3"/>
    <x v="5"/>
    <n v="133"/>
  </r>
  <r>
    <n v="10956"/>
    <n v="51"/>
    <n v="53"/>
    <n v="8"/>
    <n v="0"/>
    <n v="424"/>
    <n v="7"/>
    <x v="2"/>
    <n v="424"/>
  </r>
  <r>
    <n v="10957"/>
    <n v="30"/>
    <n v="25.89"/>
    <n v="30"/>
    <n v="0"/>
    <n v="776.7"/>
    <n v="8"/>
    <x v="3"/>
    <n v="776.7"/>
  </r>
  <r>
    <n v="10957"/>
    <n v="35"/>
    <n v="18"/>
    <n v="40"/>
    <n v="0"/>
    <n v="720"/>
    <n v="1"/>
    <x v="6"/>
    <n v="720"/>
  </r>
  <r>
    <n v="10957"/>
    <n v="64"/>
    <n v="33.25"/>
    <n v="8"/>
    <n v="0"/>
    <n v="266"/>
    <n v="5"/>
    <x v="1"/>
    <n v="266"/>
  </r>
  <r>
    <n v="10958"/>
    <n v="5"/>
    <n v="21.35"/>
    <n v="20"/>
    <n v="0"/>
    <n v="427"/>
    <n v="2"/>
    <x v="4"/>
    <n v="427"/>
  </r>
  <r>
    <n v="10958"/>
    <n v="7"/>
    <n v="30"/>
    <n v="6"/>
    <n v="0"/>
    <n v="180"/>
    <n v="7"/>
    <x v="2"/>
    <n v="180"/>
  </r>
  <r>
    <n v="10958"/>
    <n v="72"/>
    <n v="34.799999999999997"/>
    <n v="5"/>
    <n v="0"/>
    <n v="174"/>
    <n v="4"/>
    <x v="0"/>
    <n v="174"/>
  </r>
  <r>
    <n v="10959"/>
    <n v="75"/>
    <n v="7.75"/>
    <n v="20"/>
    <n v="0.15"/>
    <n v="131.75"/>
    <n v="1"/>
    <x v="6"/>
    <n v="131.75"/>
  </r>
  <r>
    <n v="10960"/>
    <n v="24"/>
    <n v="4.5"/>
    <n v="10"/>
    <n v="0.25"/>
    <n v="33.75"/>
    <n v="1"/>
    <x v="6"/>
    <n v="33.75"/>
  </r>
  <r>
    <n v="10960"/>
    <n v="41"/>
    <n v="9.65"/>
    <n v="24"/>
    <n v="0"/>
    <n v="231.60000000000002"/>
    <n v="8"/>
    <x v="3"/>
    <n v="231.60000000000002"/>
  </r>
  <r>
    <n v="10961"/>
    <n v="52"/>
    <n v="7"/>
    <n v="6"/>
    <n v="0.05"/>
    <n v="39.9"/>
    <n v="5"/>
    <x v="1"/>
    <n v="39.9"/>
  </r>
  <r>
    <n v="10961"/>
    <n v="76"/>
    <n v="18"/>
    <n v="60"/>
    <n v="0"/>
    <n v="1080"/>
    <n v="1"/>
    <x v="6"/>
    <n v="1080"/>
  </r>
  <r>
    <n v="10962"/>
    <n v="7"/>
    <n v="30"/>
    <n v="45"/>
    <n v="0"/>
    <n v="1350"/>
    <n v="7"/>
    <x v="2"/>
    <n v="1350"/>
  </r>
  <r>
    <n v="10962"/>
    <n v="13"/>
    <n v="6"/>
    <n v="77"/>
    <n v="0"/>
    <n v="462"/>
    <n v="8"/>
    <x v="3"/>
    <n v="462"/>
  </r>
  <r>
    <n v="10962"/>
    <n v="53"/>
    <n v="32.799999999999997"/>
    <n v="20"/>
    <n v="0"/>
    <n v="656"/>
    <n v="6"/>
    <x v="7"/>
    <n v="656"/>
  </r>
  <r>
    <n v="10962"/>
    <n v="69"/>
    <n v="36"/>
    <n v="9"/>
    <n v="0"/>
    <n v="324"/>
    <n v="4"/>
    <x v="0"/>
    <n v="324"/>
  </r>
  <r>
    <n v="10962"/>
    <n v="76"/>
    <n v="18"/>
    <n v="44"/>
    <n v="0"/>
    <n v="792"/>
    <n v="1"/>
    <x v="6"/>
    <n v="792"/>
  </r>
  <r>
    <n v="10963"/>
    <n v="60"/>
    <n v="34"/>
    <n v="2"/>
    <n v="0.15"/>
    <n v="57.8"/>
    <n v="4"/>
    <x v="0"/>
    <n v="57.8"/>
  </r>
  <r>
    <n v="10964"/>
    <n v="18"/>
    <n v="62.5"/>
    <n v="6"/>
    <n v="0"/>
    <n v="375"/>
    <n v="8"/>
    <x v="3"/>
    <n v="375"/>
  </r>
  <r>
    <n v="10964"/>
    <n v="38"/>
    <n v="263.5"/>
    <n v="5"/>
    <n v="0"/>
    <n v="1317.5"/>
    <n v="1"/>
    <x v="6"/>
    <n v="1317.5"/>
  </r>
  <r>
    <n v="10964"/>
    <n v="69"/>
    <n v="36"/>
    <n v="10"/>
    <n v="0"/>
    <n v="360"/>
    <n v="4"/>
    <x v="0"/>
    <n v="360"/>
  </r>
  <r>
    <n v="10965"/>
    <n v="51"/>
    <n v="53"/>
    <n v="16"/>
    <n v="0"/>
    <n v="848"/>
    <n v="7"/>
    <x v="2"/>
    <n v="848"/>
  </r>
  <r>
    <n v="10966"/>
    <n v="37"/>
    <n v="26"/>
    <n v="8"/>
    <n v="0"/>
    <n v="208"/>
    <n v="8"/>
    <x v="3"/>
    <n v="208"/>
  </r>
  <r>
    <n v="10966"/>
    <n v="56"/>
    <n v="38"/>
    <n v="12"/>
    <n v="0.15"/>
    <n v="387.59999999999997"/>
    <n v="5"/>
    <x v="1"/>
    <n v="387.59999999999997"/>
  </r>
  <r>
    <n v="10966"/>
    <n v="62"/>
    <n v="49.3"/>
    <n v="12"/>
    <n v="0.15"/>
    <n v="502.8599999999999"/>
    <n v="3"/>
    <x v="5"/>
    <n v="502.8599999999999"/>
  </r>
  <r>
    <n v="10967"/>
    <n v="19"/>
    <n v="9.1999999999999993"/>
    <n v="12"/>
    <n v="0"/>
    <n v="110.39999999999999"/>
    <n v="3"/>
    <x v="5"/>
    <n v="110.39999999999999"/>
  </r>
  <r>
    <n v="10967"/>
    <n v="49"/>
    <n v="20"/>
    <n v="40"/>
    <n v="0"/>
    <n v="800"/>
    <n v="3"/>
    <x v="5"/>
    <n v="800"/>
  </r>
  <r>
    <n v="10968"/>
    <n v="12"/>
    <n v="38"/>
    <n v="30"/>
    <n v="0"/>
    <n v="1140"/>
    <n v="4"/>
    <x v="0"/>
    <n v="1140"/>
  </r>
  <r>
    <n v="10968"/>
    <n v="24"/>
    <n v="4.5"/>
    <n v="30"/>
    <n v="0"/>
    <n v="135"/>
    <n v="1"/>
    <x v="6"/>
    <n v="135"/>
  </r>
  <r>
    <n v="10968"/>
    <n v="64"/>
    <n v="33.25"/>
    <n v="4"/>
    <n v="0"/>
    <n v="133"/>
    <n v="5"/>
    <x v="1"/>
    <n v="133"/>
  </r>
  <r>
    <n v="10969"/>
    <n v="46"/>
    <n v="12"/>
    <n v="9"/>
    <n v="0"/>
    <n v="108"/>
    <n v="8"/>
    <x v="3"/>
    <n v="108"/>
  </r>
  <r>
    <n v="10970"/>
    <n v="52"/>
    <n v="7"/>
    <n v="40"/>
    <n v="0.2"/>
    <n v="224"/>
    <n v="5"/>
    <x v="1"/>
    <n v="224"/>
  </r>
  <r>
    <n v="10971"/>
    <n v="29"/>
    <n v="123.79"/>
    <n v="14"/>
    <n v="0"/>
    <n v="1733.0600000000002"/>
    <n v="6"/>
    <x v="7"/>
    <n v="1733.0600000000002"/>
  </r>
  <r>
    <n v="10972"/>
    <n v="17"/>
    <n v="39"/>
    <n v="6"/>
    <n v="0"/>
    <n v="234"/>
    <n v="6"/>
    <x v="7"/>
    <n v="234"/>
  </r>
  <r>
    <n v="10972"/>
    <n v="33"/>
    <n v="2.5"/>
    <n v="7"/>
    <n v="0"/>
    <n v="17.5"/>
    <n v="4"/>
    <x v="0"/>
    <n v="17.5"/>
  </r>
  <r>
    <n v="10973"/>
    <n v="26"/>
    <n v="31.23"/>
    <n v="5"/>
    <n v="0"/>
    <n v="156.15"/>
    <n v="3"/>
    <x v="5"/>
    <n v="156.15"/>
  </r>
  <r>
    <n v="10973"/>
    <n v="41"/>
    <n v="9.65"/>
    <n v="6"/>
    <n v="0"/>
    <n v="57.900000000000006"/>
    <n v="8"/>
    <x v="3"/>
    <n v="57.900000000000006"/>
  </r>
  <r>
    <n v="10973"/>
    <n v="75"/>
    <n v="7.75"/>
    <n v="10"/>
    <n v="0"/>
    <n v="77.5"/>
    <n v="1"/>
    <x v="6"/>
    <n v="77.5"/>
  </r>
  <r>
    <n v="10974"/>
    <n v="63"/>
    <n v="43.9"/>
    <n v="10"/>
    <n v="0"/>
    <n v="439"/>
    <n v="2"/>
    <x v="4"/>
    <n v="439"/>
  </r>
  <r>
    <n v="10975"/>
    <n v="8"/>
    <n v="40"/>
    <n v="16"/>
    <n v="0"/>
    <n v="640"/>
    <n v="2"/>
    <x v="4"/>
    <n v="640"/>
  </r>
  <r>
    <n v="10975"/>
    <n v="75"/>
    <n v="7.75"/>
    <n v="10"/>
    <n v="0"/>
    <n v="77.5"/>
    <n v="1"/>
    <x v="6"/>
    <n v="77.5"/>
  </r>
  <r>
    <n v="10976"/>
    <n v="28"/>
    <n v="45.6"/>
    <n v="20"/>
    <n v="0"/>
    <n v="912"/>
    <n v="7"/>
    <x v="2"/>
    <n v="912"/>
  </r>
  <r>
    <n v="10977"/>
    <n v="39"/>
    <n v="18"/>
    <n v="30"/>
    <n v="0"/>
    <n v="540"/>
    <n v="1"/>
    <x v="6"/>
    <n v="540"/>
  </r>
  <r>
    <n v="10977"/>
    <n v="47"/>
    <n v="9.5"/>
    <n v="30"/>
    <n v="0"/>
    <n v="285"/>
    <n v="3"/>
    <x v="5"/>
    <n v="285"/>
  </r>
  <r>
    <n v="10977"/>
    <n v="51"/>
    <n v="53"/>
    <n v="10"/>
    <n v="0"/>
    <n v="530"/>
    <n v="7"/>
    <x v="2"/>
    <n v="530"/>
  </r>
  <r>
    <n v="10977"/>
    <n v="63"/>
    <n v="43.9"/>
    <n v="20"/>
    <n v="0"/>
    <n v="878"/>
    <n v="2"/>
    <x v="4"/>
    <n v="878"/>
  </r>
  <r>
    <n v="10978"/>
    <n v="8"/>
    <n v="40"/>
    <n v="20"/>
    <n v="0.15"/>
    <n v="680"/>
    <n v="2"/>
    <x v="4"/>
    <n v="680"/>
  </r>
  <r>
    <n v="10978"/>
    <n v="21"/>
    <n v="10"/>
    <n v="40"/>
    <n v="0.15"/>
    <n v="340"/>
    <n v="3"/>
    <x v="5"/>
    <n v="340"/>
  </r>
  <r>
    <n v="10978"/>
    <n v="40"/>
    <n v="18.399999999999999"/>
    <n v="10"/>
    <n v="0"/>
    <n v="184"/>
    <n v="8"/>
    <x v="3"/>
    <n v="184"/>
  </r>
  <r>
    <n v="10978"/>
    <n v="44"/>
    <n v="19.45"/>
    <n v="6"/>
    <n v="0.15"/>
    <n v="99.194999999999993"/>
    <n v="2"/>
    <x v="4"/>
    <n v="99.194999999999993"/>
  </r>
  <r>
    <n v="10979"/>
    <n v="7"/>
    <n v="30"/>
    <n v="18"/>
    <n v="0"/>
    <n v="540"/>
    <n v="7"/>
    <x v="2"/>
    <n v="540"/>
  </r>
  <r>
    <n v="10979"/>
    <n v="12"/>
    <n v="38"/>
    <n v="20"/>
    <n v="0"/>
    <n v="760"/>
    <n v="4"/>
    <x v="0"/>
    <n v="760"/>
  </r>
  <r>
    <n v="10979"/>
    <n v="24"/>
    <n v="4.5"/>
    <n v="80"/>
    <n v="0"/>
    <n v="360"/>
    <n v="1"/>
    <x v="6"/>
    <n v="360"/>
  </r>
  <r>
    <n v="10979"/>
    <n v="27"/>
    <n v="43.9"/>
    <n v="30"/>
    <n v="0"/>
    <n v="1317"/>
    <n v="3"/>
    <x v="5"/>
    <n v="1317"/>
  </r>
  <r>
    <n v="10979"/>
    <n v="31"/>
    <n v="12.5"/>
    <n v="24"/>
    <n v="0"/>
    <n v="300"/>
    <n v="4"/>
    <x v="0"/>
    <n v="300"/>
  </r>
  <r>
    <n v="10979"/>
    <n v="63"/>
    <n v="43.9"/>
    <n v="35"/>
    <n v="0"/>
    <n v="1536.5"/>
    <n v="2"/>
    <x v="4"/>
    <n v="1536.5"/>
  </r>
  <r>
    <n v="10980"/>
    <n v="75"/>
    <n v="7.75"/>
    <n v="40"/>
    <n v="0.2"/>
    <n v="248"/>
    <n v="1"/>
    <x v="6"/>
    <n v="248"/>
  </r>
  <r>
    <n v="10981"/>
    <n v="38"/>
    <n v="263.5"/>
    <n v="60"/>
    <n v="0"/>
    <n v="15810"/>
    <n v="1"/>
    <x v="6"/>
    <n v="15810"/>
  </r>
  <r>
    <n v="10982"/>
    <n v="7"/>
    <n v="30"/>
    <n v="20"/>
    <n v="0"/>
    <n v="600"/>
    <n v="7"/>
    <x v="2"/>
    <n v="600"/>
  </r>
  <r>
    <n v="10982"/>
    <n v="43"/>
    <n v="46"/>
    <n v="9"/>
    <n v="0"/>
    <n v="414"/>
    <n v="1"/>
    <x v="6"/>
    <n v="414"/>
  </r>
  <r>
    <n v="10983"/>
    <n v="13"/>
    <n v="6"/>
    <n v="84"/>
    <n v="0.15"/>
    <n v="428.4"/>
    <n v="8"/>
    <x v="3"/>
    <n v="428.4"/>
  </r>
  <r>
    <n v="10983"/>
    <n v="57"/>
    <n v="19.5"/>
    <n v="15"/>
    <n v="0"/>
    <n v="292.5"/>
    <n v="5"/>
    <x v="1"/>
    <n v="292.5"/>
  </r>
  <r>
    <n v="10984"/>
    <n v="16"/>
    <n v="17.45"/>
    <n v="55"/>
    <n v="0"/>
    <n v="959.75"/>
    <n v="3"/>
    <x v="5"/>
    <n v="959.75"/>
  </r>
  <r>
    <n v="10984"/>
    <n v="24"/>
    <n v="4.5"/>
    <n v="20"/>
    <n v="0"/>
    <n v="90"/>
    <n v="1"/>
    <x v="6"/>
    <n v="90"/>
  </r>
  <r>
    <n v="10984"/>
    <n v="36"/>
    <n v="19"/>
    <n v="40"/>
    <n v="0"/>
    <n v="760"/>
    <n v="8"/>
    <x v="3"/>
    <n v="760"/>
  </r>
  <r>
    <n v="10985"/>
    <n v="16"/>
    <n v="17.45"/>
    <n v="36"/>
    <n v="0.1"/>
    <n v="565.38"/>
    <n v="3"/>
    <x v="5"/>
    <n v="565.38"/>
  </r>
  <r>
    <n v="10985"/>
    <n v="18"/>
    <n v="62.5"/>
    <n v="8"/>
    <n v="0.1"/>
    <n v="450"/>
    <n v="8"/>
    <x v="3"/>
    <n v="450"/>
  </r>
  <r>
    <n v="10985"/>
    <n v="32"/>
    <n v="32"/>
    <n v="35"/>
    <n v="0.1"/>
    <n v="1008"/>
    <n v="4"/>
    <x v="0"/>
    <n v="1008"/>
  </r>
  <r>
    <n v="10986"/>
    <n v="11"/>
    <n v="21"/>
    <n v="30"/>
    <n v="0"/>
    <n v="630"/>
    <n v="4"/>
    <x v="0"/>
    <n v="630"/>
  </r>
  <r>
    <n v="10986"/>
    <n v="20"/>
    <n v="81"/>
    <n v="15"/>
    <n v="0"/>
    <n v="1215"/>
    <n v="3"/>
    <x v="5"/>
    <n v="1215"/>
  </r>
  <r>
    <n v="10986"/>
    <n v="76"/>
    <n v="18"/>
    <n v="10"/>
    <n v="0"/>
    <n v="180"/>
    <n v="1"/>
    <x v="6"/>
    <n v="180"/>
  </r>
  <r>
    <n v="10986"/>
    <n v="77"/>
    <n v="13"/>
    <n v="15"/>
    <n v="0"/>
    <n v="195"/>
    <n v="2"/>
    <x v="4"/>
    <n v="195"/>
  </r>
  <r>
    <n v="10987"/>
    <n v="7"/>
    <n v="30"/>
    <n v="60"/>
    <n v="0"/>
    <n v="1800"/>
    <n v="7"/>
    <x v="2"/>
    <n v="1800"/>
  </r>
  <r>
    <n v="10987"/>
    <n v="43"/>
    <n v="46"/>
    <n v="6"/>
    <n v="0"/>
    <n v="276"/>
    <n v="1"/>
    <x v="6"/>
    <n v="276"/>
  </r>
  <r>
    <n v="10987"/>
    <n v="72"/>
    <n v="34.799999999999997"/>
    <n v="20"/>
    <n v="0"/>
    <n v="696"/>
    <n v="4"/>
    <x v="0"/>
    <n v="696"/>
  </r>
  <r>
    <n v="10988"/>
    <n v="7"/>
    <n v="30"/>
    <n v="60"/>
    <n v="0"/>
    <n v="1800"/>
    <n v="7"/>
    <x v="2"/>
    <n v="1800"/>
  </r>
  <r>
    <n v="10988"/>
    <n v="62"/>
    <n v="49.3"/>
    <n v="40"/>
    <n v="0.1"/>
    <n v="1774.8"/>
    <n v="3"/>
    <x v="5"/>
    <n v="1774.8"/>
  </r>
  <r>
    <n v="10989"/>
    <n v="6"/>
    <n v="25"/>
    <n v="40"/>
    <n v="0"/>
    <n v="1000"/>
    <n v="2"/>
    <x v="4"/>
    <n v="1000"/>
  </r>
  <r>
    <n v="10989"/>
    <n v="11"/>
    <n v="21"/>
    <n v="15"/>
    <n v="0"/>
    <n v="315"/>
    <n v="4"/>
    <x v="0"/>
    <n v="315"/>
  </r>
  <r>
    <n v="10989"/>
    <n v="41"/>
    <n v="9.65"/>
    <n v="4"/>
    <n v="0"/>
    <n v="38.6"/>
    <n v="8"/>
    <x v="3"/>
    <n v="38.6"/>
  </r>
  <r>
    <n v="10990"/>
    <n v="21"/>
    <n v="10"/>
    <n v="65"/>
    <n v="0"/>
    <n v="650"/>
    <n v="3"/>
    <x v="5"/>
    <n v="650"/>
  </r>
  <r>
    <n v="10990"/>
    <n v="34"/>
    <n v="14"/>
    <n v="60"/>
    <n v="0.15"/>
    <n v="714"/>
    <n v="1"/>
    <x v="6"/>
    <n v="714"/>
  </r>
  <r>
    <n v="10990"/>
    <n v="55"/>
    <n v="24"/>
    <n v="65"/>
    <n v="0.15"/>
    <n v="1326"/>
    <n v="6"/>
    <x v="7"/>
    <n v="1326"/>
  </r>
  <r>
    <n v="10990"/>
    <n v="61"/>
    <n v="28.5"/>
    <n v="66"/>
    <n v="0.15"/>
    <n v="1598.85"/>
    <n v="2"/>
    <x v="4"/>
    <n v="1598.85"/>
  </r>
  <r>
    <n v="10991"/>
    <n v="2"/>
    <n v="19"/>
    <n v="50"/>
    <n v="0.2"/>
    <n v="760"/>
    <n v="1"/>
    <x v="6"/>
    <n v="760"/>
  </r>
  <r>
    <n v="10991"/>
    <n v="70"/>
    <n v="15"/>
    <n v="20"/>
    <n v="0.2"/>
    <n v="240"/>
    <n v="1"/>
    <x v="6"/>
    <n v="240"/>
  </r>
  <r>
    <n v="10991"/>
    <n v="76"/>
    <n v="18"/>
    <n v="90"/>
    <n v="0.2"/>
    <n v="1296"/>
    <n v="1"/>
    <x v="6"/>
    <n v="1296"/>
  </r>
  <r>
    <n v="10992"/>
    <n v="72"/>
    <n v="34.799999999999997"/>
    <n v="2"/>
    <n v="0"/>
    <n v="69.599999999999994"/>
    <n v="4"/>
    <x v="0"/>
    <n v="69.599999999999994"/>
  </r>
  <r>
    <n v="10993"/>
    <n v="29"/>
    <n v="123.79"/>
    <n v="50"/>
    <n v="0.25"/>
    <n v="4642.125"/>
    <n v="6"/>
    <x v="7"/>
    <n v="4642.125"/>
  </r>
  <r>
    <n v="10993"/>
    <n v="41"/>
    <n v="9.65"/>
    <n v="35"/>
    <n v="0.25"/>
    <n v="253.3125"/>
    <n v="8"/>
    <x v="3"/>
    <n v="253.3125"/>
  </r>
  <r>
    <n v="10994"/>
    <n v="59"/>
    <n v="55"/>
    <n v="18"/>
    <n v="0.05"/>
    <n v="940.5"/>
    <n v="4"/>
    <x v="0"/>
    <n v="940.5"/>
  </r>
  <r>
    <n v="10995"/>
    <n v="51"/>
    <n v="53"/>
    <n v="20"/>
    <n v="0"/>
    <n v="1060"/>
    <n v="7"/>
    <x v="2"/>
    <n v="1060"/>
  </r>
  <r>
    <n v="10995"/>
    <n v="60"/>
    <n v="34"/>
    <n v="4"/>
    <n v="0"/>
    <n v="136"/>
    <n v="4"/>
    <x v="0"/>
    <n v="136"/>
  </r>
  <r>
    <n v="10996"/>
    <n v="42"/>
    <n v="14"/>
    <n v="40"/>
    <n v="0"/>
    <n v="560"/>
    <n v="5"/>
    <x v="1"/>
    <n v="560"/>
  </r>
  <r>
    <n v="10997"/>
    <n v="32"/>
    <n v="32"/>
    <n v="50"/>
    <n v="0"/>
    <n v="1600"/>
    <n v="4"/>
    <x v="0"/>
    <n v="1600"/>
  </r>
  <r>
    <n v="10997"/>
    <n v="46"/>
    <n v="12"/>
    <n v="20"/>
    <n v="0.25"/>
    <n v="180"/>
    <n v="8"/>
    <x v="3"/>
    <n v="180"/>
  </r>
  <r>
    <n v="10997"/>
    <n v="52"/>
    <n v="7"/>
    <n v="20"/>
    <n v="0.25"/>
    <n v="105"/>
    <n v="5"/>
    <x v="1"/>
    <n v="105"/>
  </r>
  <r>
    <n v="10998"/>
    <n v="24"/>
    <n v="4.5"/>
    <n v="12"/>
    <n v="0"/>
    <n v="54"/>
    <n v="1"/>
    <x v="6"/>
    <n v="54"/>
  </r>
  <r>
    <n v="10998"/>
    <n v="61"/>
    <n v="28.5"/>
    <n v="7"/>
    <n v="0"/>
    <n v="199.5"/>
    <n v="2"/>
    <x v="4"/>
    <n v="199.5"/>
  </r>
  <r>
    <n v="10998"/>
    <n v="74"/>
    <n v="10"/>
    <n v="20"/>
    <n v="0"/>
    <n v="200"/>
    <n v="7"/>
    <x v="2"/>
    <n v="200"/>
  </r>
  <r>
    <n v="10998"/>
    <n v="75"/>
    <n v="7.75"/>
    <n v="30"/>
    <n v="0"/>
    <n v="232.5"/>
    <n v="1"/>
    <x v="6"/>
    <n v="232.5"/>
  </r>
  <r>
    <n v="10999"/>
    <n v="41"/>
    <n v="9.65"/>
    <n v="20"/>
    <n v="0.05"/>
    <n v="183.35"/>
    <n v="8"/>
    <x v="3"/>
    <n v="183.35"/>
  </r>
  <r>
    <n v="10999"/>
    <n v="51"/>
    <n v="53"/>
    <n v="15"/>
    <n v="0.05"/>
    <n v="755.25"/>
    <n v="7"/>
    <x v="2"/>
    <n v="755.25"/>
  </r>
  <r>
    <n v="10999"/>
    <n v="77"/>
    <n v="13"/>
    <n v="21"/>
    <n v="0.05"/>
    <n v="259.34999999999997"/>
    <n v="2"/>
    <x v="4"/>
    <n v="259.34999999999997"/>
  </r>
  <r>
    <n v="11000"/>
    <n v="4"/>
    <n v="22"/>
    <n v="25"/>
    <n v="0.25"/>
    <n v="412.5"/>
    <n v="2"/>
    <x v="4"/>
    <n v="412.5"/>
  </r>
  <r>
    <n v="11000"/>
    <n v="24"/>
    <n v="4.5"/>
    <n v="30"/>
    <n v="0.25"/>
    <n v="101.25"/>
    <n v="1"/>
    <x v="6"/>
    <n v="101.25"/>
  </r>
  <r>
    <n v="11000"/>
    <n v="77"/>
    <n v="13"/>
    <n v="30"/>
    <n v="0"/>
    <n v="390"/>
    <n v="2"/>
    <x v="4"/>
    <n v="390"/>
  </r>
  <r>
    <n v="11001"/>
    <n v="7"/>
    <n v="30"/>
    <n v="60"/>
    <n v="0"/>
    <n v="1800"/>
    <n v="7"/>
    <x v="2"/>
    <n v="1800"/>
  </r>
  <r>
    <n v="11001"/>
    <n v="22"/>
    <n v="21"/>
    <n v="25"/>
    <n v="0"/>
    <n v="525"/>
    <n v="5"/>
    <x v="1"/>
    <n v="525"/>
  </r>
  <r>
    <n v="11001"/>
    <n v="46"/>
    <n v="12"/>
    <n v="25"/>
    <n v="0"/>
    <n v="300"/>
    <n v="8"/>
    <x v="3"/>
    <n v="300"/>
  </r>
  <r>
    <n v="11001"/>
    <n v="55"/>
    <n v="24"/>
    <n v="6"/>
    <n v="0"/>
    <n v="144"/>
    <n v="6"/>
    <x v="7"/>
    <n v="144"/>
  </r>
  <r>
    <n v="11002"/>
    <n v="13"/>
    <n v="6"/>
    <n v="56"/>
    <n v="0"/>
    <n v="336"/>
    <n v="8"/>
    <x v="3"/>
    <n v="336"/>
  </r>
  <r>
    <n v="11002"/>
    <n v="35"/>
    <n v="18"/>
    <n v="15"/>
    <n v="0.15"/>
    <n v="229.5"/>
    <n v="1"/>
    <x v="6"/>
    <n v="229.5"/>
  </r>
  <r>
    <n v="11002"/>
    <n v="42"/>
    <n v="14"/>
    <n v="24"/>
    <n v="0.15"/>
    <n v="285.59999999999997"/>
    <n v="5"/>
    <x v="1"/>
    <n v="285.59999999999997"/>
  </r>
  <r>
    <n v="11002"/>
    <n v="55"/>
    <n v="24"/>
    <n v="40"/>
    <n v="0"/>
    <n v="960"/>
    <n v="6"/>
    <x v="7"/>
    <n v="960"/>
  </r>
  <r>
    <n v="11003"/>
    <n v="1"/>
    <n v="18"/>
    <n v="4"/>
    <n v="0"/>
    <n v="72"/>
    <n v="1"/>
    <x v="6"/>
    <n v="72"/>
  </r>
  <r>
    <n v="11003"/>
    <n v="40"/>
    <n v="18.399999999999999"/>
    <n v="10"/>
    <n v="0"/>
    <n v="184"/>
    <n v="8"/>
    <x v="3"/>
    <n v="184"/>
  </r>
  <r>
    <n v="11003"/>
    <n v="52"/>
    <n v="7"/>
    <n v="10"/>
    <n v="0"/>
    <n v="70"/>
    <n v="5"/>
    <x v="1"/>
    <n v="70"/>
  </r>
  <r>
    <n v="11004"/>
    <n v="26"/>
    <n v="31.23"/>
    <n v="6"/>
    <n v="0"/>
    <n v="187.38"/>
    <n v="3"/>
    <x v="5"/>
    <n v="187.38"/>
  </r>
  <r>
    <n v="11004"/>
    <n v="76"/>
    <n v="18"/>
    <n v="6"/>
    <n v="0"/>
    <n v="108"/>
    <n v="1"/>
    <x v="6"/>
    <n v="108"/>
  </r>
  <r>
    <n v="11005"/>
    <n v="1"/>
    <n v="18"/>
    <n v="2"/>
    <n v="0"/>
    <n v="36"/>
    <n v="1"/>
    <x v="6"/>
    <n v="36"/>
  </r>
  <r>
    <n v="11005"/>
    <n v="59"/>
    <n v="55"/>
    <n v="10"/>
    <n v="0"/>
    <n v="550"/>
    <n v="4"/>
    <x v="0"/>
    <n v="550"/>
  </r>
  <r>
    <n v="11006"/>
    <n v="1"/>
    <n v="18"/>
    <n v="8"/>
    <n v="0"/>
    <n v="144"/>
    <n v="1"/>
    <x v="6"/>
    <n v="144"/>
  </r>
  <r>
    <n v="11006"/>
    <n v="29"/>
    <n v="123.79"/>
    <n v="2"/>
    <n v="0.25"/>
    <n v="185.685"/>
    <n v="6"/>
    <x v="7"/>
    <n v="185.685"/>
  </r>
  <r>
    <n v="11007"/>
    <n v="8"/>
    <n v="40"/>
    <n v="30"/>
    <n v="0"/>
    <n v="1200"/>
    <n v="2"/>
    <x v="4"/>
    <n v="1200"/>
  </r>
  <r>
    <n v="11007"/>
    <n v="29"/>
    <n v="123.79"/>
    <n v="10"/>
    <n v="0"/>
    <n v="1237.9000000000001"/>
    <n v="6"/>
    <x v="7"/>
    <n v="1237.9000000000001"/>
  </r>
  <r>
    <n v="11007"/>
    <n v="42"/>
    <n v="14"/>
    <n v="14"/>
    <n v="0"/>
    <n v="196"/>
    <n v="5"/>
    <x v="1"/>
    <n v="196"/>
  </r>
  <r>
    <n v="11008"/>
    <n v="28"/>
    <n v="45.6"/>
    <n v="70"/>
    <n v="0.05"/>
    <n v="3032.3999999999996"/>
    <n v="7"/>
    <x v="2"/>
    <n v="3032.3999999999996"/>
  </r>
  <r>
    <n v="11008"/>
    <n v="34"/>
    <n v="14"/>
    <n v="90"/>
    <n v="0.05"/>
    <n v="1197"/>
    <n v="1"/>
    <x v="6"/>
    <n v="1197"/>
  </r>
  <r>
    <n v="11008"/>
    <n v="71"/>
    <n v="21.5"/>
    <n v="21"/>
    <n v="0"/>
    <n v="451.5"/>
    <n v="4"/>
    <x v="0"/>
    <n v="451.5"/>
  </r>
  <r>
    <n v="11009"/>
    <n v="24"/>
    <n v="4.5"/>
    <n v="12"/>
    <n v="0"/>
    <n v="54"/>
    <n v="1"/>
    <x v="6"/>
    <n v="54"/>
  </r>
  <r>
    <n v="11009"/>
    <n v="36"/>
    <n v="19"/>
    <n v="18"/>
    <n v="0.25"/>
    <n v="256.5"/>
    <n v="8"/>
    <x v="3"/>
    <n v="256.5"/>
  </r>
  <r>
    <n v="11009"/>
    <n v="60"/>
    <n v="34"/>
    <n v="9"/>
    <n v="0"/>
    <n v="306"/>
    <n v="4"/>
    <x v="0"/>
    <n v="306"/>
  </r>
  <r>
    <n v="11010"/>
    <n v="7"/>
    <n v="30"/>
    <n v="20"/>
    <n v="0"/>
    <n v="600"/>
    <n v="7"/>
    <x v="2"/>
    <n v="600"/>
  </r>
  <r>
    <n v="11010"/>
    <n v="24"/>
    <n v="4.5"/>
    <n v="10"/>
    <n v="0"/>
    <n v="45"/>
    <n v="1"/>
    <x v="6"/>
    <n v="45"/>
  </r>
  <r>
    <n v="11011"/>
    <n v="58"/>
    <n v="13.25"/>
    <n v="40"/>
    <n v="0.05"/>
    <n v="503.5"/>
    <n v="8"/>
    <x v="3"/>
    <n v="503.5"/>
  </r>
  <r>
    <n v="11011"/>
    <n v="71"/>
    <n v="21.5"/>
    <n v="20"/>
    <n v="0"/>
    <n v="430"/>
    <n v="4"/>
    <x v="0"/>
    <n v="430"/>
  </r>
  <r>
    <n v="11012"/>
    <n v="19"/>
    <n v="9.1999999999999993"/>
    <n v="50"/>
    <n v="0.05"/>
    <n v="436.99999999999994"/>
    <n v="3"/>
    <x v="5"/>
    <n v="436.99999999999994"/>
  </r>
  <r>
    <n v="11012"/>
    <n v="60"/>
    <n v="34"/>
    <n v="36"/>
    <n v="0.05"/>
    <n v="1162.8"/>
    <n v="4"/>
    <x v="0"/>
    <n v="1162.8"/>
  </r>
  <r>
    <n v="11012"/>
    <n v="71"/>
    <n v="21.5"/>
    <n v="60"/>
    <n v="0.05"/>
    <n v="1225.5"/>
    <n v="4"/>
    <x v="0"/>
    <n v="1225.5"/>
  </r>
  <r>
    <n v="11013"/>
    <n v="23"/>
    <n v="9"/>
    <n v="10"/>
    <n v="0"/>
    <n v="90"/>
    <n v="5"/>
    <x v="1"/>
    <n v="90"/>
  </r>
  <r>
    <n v="11013"/>
    <n v="42"/>
    <n v="14"/>
    <n v="4"/>
    <n v="0"/>
    <n v="56"/>
    <n v="5"/>
    <x v="1"/>
    <n v="56"/>
  </r>
  <r>
    <n v="11013"/>
    <n v="45"/>
    <n v="9.5"/>
    <n v="20"/>
    <n v="0"/>
    <n v="190"/>
    <n v="8"/>
    <x v="3"/>
    <n v="190"/>
  </r>
  <r>
    <n v="11013"/>
    <n v="68"/>
    <n v="12.5"/>
    <n v="2"/>
    <n v="0"/>
    <n v="25"/>
    <n v="3"/>
    <x v="5"/>
    <n v="25"/>
  </r>
  <r>
    <n v="11014"/>
    <n v="41"/>
    <n v="9.65"/>
    <n v="28"/>
    <n v="0.1"/>
    <n v="243.18"/>
    <n v="8"/>
    <x v="3"/>
    <n v="243.18"/>
  </r>
  <r>
    <n v="11015"/>
    <n v="30"/>
    <n v="25.89"/>
    <n v="15"/>
    <n v="0"/>
    <n v="388.35"/>
    <n v="8"/>
    <x v="3"/>
    <n v="388.35"/>
  </r>
  <r>
    <n v="11015"/>
    <n v="77"/>
    <n v="13"/>
    <n v="18"/>
    <n v="0"/>
    <n v="234"/>
    <n v="2"/>
    <x v="4"/>
    <n v="234"/>
  </r>
  <r>
    <n v="11016"/>
    <n v="31"/>
    <n v="12.5"/>
    <n v="15"/>
    <n v="0"/>
    <n v="187.5"/>
    <n v="4"/>
    <x v="0"/>
    <n v="187.5"/>
  </r>
  <r>
    <n v="11016"/>
    <n v="36"/>
    <n v="19"/>
    <n v="16"/>
    <n v="0"/>
    <n v="304"/>
    <n v="8"/>
    <x v="3"/>
    <n v="304"/>
  </r>
  <r>
    <n v="11017"/>
    <n v="3"/>
    <n v="10"/>
    <n v="25"/>
    <n v="0"/>
    <n v="250"/>
    <n v="2"/>
    <x v="4"/>
    <n v="250"/>
  </r>
  <r>
    <n v="11017"/>
    <n v="59"/>
    <n v="55"/>
    <n v="110"/>
    <n v="0"/>
    <n v="6050"/>
    <n v="4"/>
    <x v="0"/>
    <n v="6050"/>
  </r>
  <r>
    <n v="11017"/>
    <n v="70"/>
    <n v="15"/>
    <n v="30"/>
    <n v="0"/>
    <n v="450"/>
    <n v="1"/>
    <x v="6"/>
    <n v="450"/>
  </r>
  <r>
    <n v="11018"/>
    <n v="12"/>
    <n v="38"/>
    <n v="20"/>
    <n v="0"/>
    <n v="760"/>
    <n v="4"/>
    <x v="0"/>
    <n v="760"/>
  </r>
  <r>
    <n v="11018"/>
    <n v="18"/>
    <n v="62.5"/>
    <n v="10"/>
    <n v="0"/>
    <n v="625"/>
    <n v="8"/>
    <x v="3"/>
    <n v="625"/>
  </r>
  <r>
    <n v="11018"/>
    <n v="56"/>
    <n v="38"/>
    <n v="5"/>
    <n v="0"/>
    <n v="190"/>
    <n v="5"/>
    <x v="1"/>
    <n v="190"/>
  </r>
  <r>
    <n v="11019"/>
    <n v="46"/>
    <n v="12"/>
    <n v="3"/>
    <n v="0"/>
    <n v="36"/>
    <n v="8"/>
    <x v="3"/>
    <n v="36"/>
  </r>
  <r>
    <n v="11019"/>
    <n v="49"/>
    <n v="20"/>
    <n v="2"/>
    <n v="0"/>
    <n v="40"/>
    <n v="3"/>
    <x v="5"/>
    <n v="40"/>
  </r>
  <r>
    <n v="11020"/>
    <n v="10"/>
    <n v="31"/>
    <n v="24"/>
    <n v="0.15"/>
    <n v="632.4"/>
    <n v="8"/>
    <x v="3"/>
    <n v="632.4"/>
  </r>
  <r>
    <n v="11021"/>
    <n v="2"/>
    <n v="19"/>
    <n v="11"/>
    <n v="0.25"/>
    <n v="156.75"/>
    <n v="1"/>
    <x v="6"/>
    <n v="156.75"/>
  </r>
  <r>
    <n v="11021"/>
    <n v="20"/>
    <n v="81"/>
    <n v="15"/>
    <n v="0"/>
    <n v="1215"/>
    <n v="3"/>
    <x v="5"/>
    <n v="1215"/>
  </r>
  <r>
    <n v="11021"/>
    <n v="26"/>
    <n v="31.23"/>
    <n v="63"/>
    <n v="0"/>
    <n v="1967.49"/>
    <n v="3"/>
    <x v="5"/>
    <n v="1967.49"/>
  </r>
  <r>
    <n v="11021"/>
    <n v="51"/>
    <n v="53"/>
    <n v="44"/>
    <n v="0.25"/>
    <n v="1749"/>
    <n v="7"/>
    <x v="2"/>
    <n v="1749"/>
  </r>
  <r>
    <n v="11021"/>
    <n v="72"/>
    <n v="34.799999999999997"/>
    <n v="35"/>
    <n v="0"/>
    <n v="1218"/>
    <n v="4"/>
    <x v="0"/>
    <n v="1218"/>
  </r>
  <r>
    <n v="11022"/>
    <n v="19"/>
    <n v="9.1999999999999993"/>
    <n v="35"/>
    <n v="0"/>
    <n v="322"/>
    <n v="3"/>
    <x v="5"/>
    <n v="322"/>
  </r>
  <r>
    <n v="11022"/>
    <n v="69"/>
    <n v="36"/>
    <n v="30"/>
    <n v="0"/>
    <n v="1080"/>
    <n v="4"/>
    <x v="0"/>
    <n v="1080"/>
  </r>
  <r>
    <n v="11023"/>
    <n v="7"/>
    <n v="30"/>
    <n v="4"/>
    <n v="0"/>
    <n v="120"/>
    <n v="7"/>
    <x v="2"/>
    <n v="120"/>
  </r>
  <r>
    <n v="11023"/>
    <n v="43"/>
    <n v="46"/>
    <n v="30"/>
    <n v="0"/>
    <n v="1380"/>
    <n v="1"/>
    <x v="6"/>
    <n v="1380"/>
  </r>
  <r>
    <n v="11024"/>
    <n v="26"/>
    <n v="31.23"/>
    <n v="12"/>
    <n v="0"/>
    <n v="374.76"/>
    <n v="3"/>
    <x v="5"/>
    <n v="374.76"/>
  </r>
  <r>
    <n v="11024"/>
    <n v="33"/>
    <n v="2.5"/>
    <n v="30"/>
    <n v="0"/>
    <n v="75"/>
    <n v="4"/>
    <x v="0"/>
    <n v="75"/>
  </r>
  <r>
    <n v="11024"/>
    <n v="65"/>
    <n v="21.05"/>
    <n v="21"/>
    <n v="0"/>
    <n v="442.05"/>
    <n v="2"/>
    <x v="4"/>
    <n v="442.05"/>
  </r>
  <r>
    <n v="11024"/>
    <n v="71"/>
    <n v="21.5"/>
    <n v="50"/>
    <n v="0"/>
    <n v="1075"/>
    <n v="4"/>
    <x v="0"/>
    <n v="1075"/>
  </r>
  <r>
    <n v="11025"/>
    <n v="1"/>
    <n v="18"/>
    <n v="10"/>
    <n v="0.1"/>
    <n v="162"/>
    <n v="1"/>
    <x v="6"/>
    <n v="162"/>
  </r>
  <r>
    <n v="11025"/>
    <n v="13"/>
    <n v="6"/>
    <n v="20"/>
    <n v="0.1"/>
    <n v="108"/>
    <n v="8"/>
    <x v="3"/>
    <n v="108"/>
  </r>
  <r>
    <n v="11026"/>
    <n v="18"/>
    <n v="62.5"/>
    <n v="8"/>
    <n v="0"/>
    <n v="500"/>
    <n v="8"/>
    <x v="3"/>
    <n v="500"/>
  </r>
  <r>
    <n v="11026"/>
    <n v="51"/>
    <n v="53"/>
    <n v="10"/>
    <n v="0"/>
    <n v="530"/>
    <n v="7"/>
    <x v="2"/>
    <n v="530"/>
  </r>
  <r>
    <n v="11027"/>
    <n v="24"/>
    <n v="4.5"/>
    <n v="30"/>
    <n v="0.25"/>
    <n v="101.25"/>
    <n v="1"/>
    <x v="6"/>
    <n v="101.25"/>
  </r>
  <r>
    <n v="11027"/>
    <n v="62"/>
    <n v="49.3"/>
    <n v="21"/>
    <n v="0.25"/>
    <n v="776.47499999999991"/>
    <n v="3"/>
    <x v="5"/>
    <n v="776.47499999999991"/>
  </r>
  <r>
    <n v="11028"/>
    <n v="55"/>
    <n v="24"/>
    <n v="35"/>
    <n v="0"/>
    <n v="840"/>
    <n v="6"/>
    <x v="7"/>
    <n v="840"/>
  </r>
  <r>
    <n v="11028"/>
    <n v="59"/>
    <n v="55"/>
    <n v="24"/>
    <n v="0"/>
    <n v="1320"/>
    <n v="4"/>
    <x v="0"/>
    <n v="1320"/>
  </r>
  <r>
    <n v="11029"/>
    <n v="56"/>
    <n v="38"/>
    <n v="20"/>
    <n v="0"/>
    <n v="760"/>
    <n v="5"/>
    <x v="1"/>
    <n v="760"/>
  </r>
  <r>
    <n v="11029"/>
    <n v="63"/>
    <n v="43.9"/>
    <n v="12"/>
    <n v="0"/>
    <n v="526.79999999999995"/>
    <n v="2"/>
    <x v="4"/>
    <n v="526.79999999999995"/>
  </r>
  <r>
    <n v="11030"/>
    <n v="2"/>
    <n v="19"/>
    <n v="100"/>
    <n v="0.25"/>
    <n v="1425"/>
    <n v="1"/>
    <x v="6"/>
    <n v="1425"/>
  </r>
  <r>
    <n v="11030"/>
    <n v="5"/>
    <n v="21.35"/>
    <n v="70"/>
    <n v="0"/>
    <n v="1494.5"/>
    <n v="2"/>
    <x v="4"/>
    <n v="1494.5"/>
  </r>
  <r>
    <n v="11030"/>
    <n v="29"/>
    <n v="123.79"/>
    <n v="60"/>
    <n v="0.25"/>
    <n v="5570.55"/>
    <n v="6"/>
    <x v="7"/>
    <n v="5570.55"/>
  </r>
  <r>
    <n v="11030"/>
    <n v="59"/>
    <n v="55"/>
    <n v="100"/>
    <n v="0.25"/>
    <n v="4125"/>
    <n v="4"/>
    <x v="0"/>
    <n v="4125"/>
  </r>
  <r>
    <n v="11031"/>
    <n v="1"/>
    <n v="18"/>
    <n v="45"/>
    <n v="0"/>
    <n v="810"/>
    <n v="1"/>
    <x v="6"/>
    <n v="810"/>
  </r>
  <r>
    <n v="11031"/>
    <n v="13"/>
    <n v="6"/>
    <n v="80"/>
    <n v="0"/>
    <n v="480"/>
    <n v="8"/>
    <x v="3"/>
    <n v="480"/>
  </r>
  <r>
    <n v="11031"/>
    <n v="24"/>
    <n v="4.5"/>
    <n v="21"/>
    <n v="0"/>
    <n v="94.5"/>
    <n v="1"/>
    <x v="6"/>
    <n v="94.5"/>
  </r>
  <r>
    <n v="11031"/>
    <n v="64"/>
    <n v="33.25"/>
    <n v="20"/>
    <n v="0"/>
    <n v="665"/>
    <n v="5"/>
    <x v="1"/>
    <n v="665"/>
  </r>
  <r>
    <n v="11031"/>
    <n v="71"/>
    <n v="21.5"/>
    <n v="16"/>
    <n v="0"/>
    <n v="344"/>
    <n v="4"/>
    <x v="0"/>
    <n v="344"/>
  </r>
  <r>
    <n v="11032"/>
    <n v="36"/>
    <n v="19"/>
    <n v="35"/>
    <n v="0"/>
    <n v="665"/>
    <n v="8"/>
    <x v="3"/>
    <n v="665"/>
  </r>
  <r>
    <n v="11032"/>
    <n v="38"/>
    <n v="263.5"/>
    <n v="25"/>
    <n v="0"/>
    <n v="6587.5"/>
    <n v="1"/>
    <x v="6"/>
    <n v="6587.5"/>
  </r>
  <r>
    <n v="11032"/>
    <n v="59"/>
    <n v="55"/>
    <n v="30"/>
    <n v="0"/>
    <n v="1650"/>
    <n v="4"/>
    <x v="0"/>
    <n v="1650"/>
  </r>
  <r>
    <n v="11033"/>
    <n v="53"/>
    <n v="32.799999999999997"/>
    <n v="70"/>
    <n v="0.1"/>
    <n v="2066.4"/>
    <n v="6"/>
    <x v="7"/>
    <n v="2066.4"/>
  </r>
  <r>
    <n v="11033"/>
    <n v="69"/>
    <n v="36"/>
    <n v="36"/>
    <n v="0.1"/>
    <n v="1166.4000000000001"/>
    <n v="4"/>
    <x v="0"/>
    <n v="1166.4000000000001"/>
  </r>
  <r>
    <n v="11034"/>
    <n v="21"/>
    <n v="10"/>
    <n v="15"/>
    <n v="0.1"/>
    <n v="135"/>
    <n v="3"/>
    <x v="5"/>
    <n v="135"/>
  </r>
  <r>
    <n v="11034"/>
    <n v="44"/>
    <n v="19.45"/>
    <n v="12"/>
    <n v="0"/>
    <n v="233.39999999999998"/>
    <n v="2"/>
    <x v="4"/>
    <n v="233.39999999999998"/>
  </r>
  <r>
    <n v="11034"/>
    <n v="61"/>
    <n v="28.5"/>
    <n v="6"/>
    <n v="0"/>
    <n v="171"/>
    <n v="2"/>
    <x v="4"/>
    <n v="171"/>
  </r>
  <r>
    <n v="11035"/>
    <n v="1"/>
    <n v="18"/>
    <n v="10"/>
    <n v="0"/>
    <n v="180"/>
    <n v="1"/>
    <x v="6"/>
    <n v="180"/>
  </r>
  <r>
    <n v="11035"/>
    <n v="35"/>
    <n v="18"/>
    <n v="60"/>
    <n v="0"/>
    <n v="1080"/>
    <n v="1"/>
    <x v="6"/>
    <n v="1080"/>
  </r>
  <r>
    <n v="11035"/>
    <n v="42"/>
    <n v="14"/>
    <n v="30"/>
    <n v="0"/>
    <n v="420"/>
    <n v="5"/>
    <x v="1"/>
    <n v="420"/>
  </r>
  <r>
    <n v="11035"/>
    <n v="54"/>
    <n v="7.45"/>
    <n v="10"/>
    <n v="0"/>
    <n v="74.5"/>
    <n v="6"/>
    <x v="7"/>
    <n v="74.5"/>
  </r>
  <r>
    <n v="11036"/>
    <n v="13"/>
    <n v="6"/>
    <n v="7"/>
    <n v="0"/>
    <n v="42"/>
    <n v="8"/>
    <x v="3"/>
    <n v="42"/>
  </r>
  <r>
    <n v="11036"/>
    <n v="59"/>
    <n v="55"/>
    <n v="30"/>
    <n v="0"/>
    <n v="1650"/>
    <n v="4"/>
    <x v="0"/>
    <n v="1650"/>
  </r>
  <r>
    <n v="11037"/>
    <n v="70"/>
    <n v="15"/>
    <n v="4"/>
    <n v="0"/>
    <n v="60"/>
    <n v="1"/>
    <x v="6"/>
    <n v="60"/>
  </r>
  <r>
    <n v="11038"/>
    <n v="40"/>
    <n v="18.399999999999999"/>
    <n v="5"/>
    <n v="0.2"/>
    <n v="73.600000000000009"/>
    <n v="8"/>
    <x v="3"/>
    <n v="73.600000000000009"/>
  </r>
  <r>
    <n v="11038"/>
    <n v="52"/>
    <n v="7"/>
    <n v="2"/>
    <n v="0"/>
    <n v="14"/>
    <n v="5"/>
    <x v="1"/>
    <n v="14"/>
  </r>
  <r>
    <n v="11038"/>
    <n v="71"/>
    <n v="21.5"/>
    <n v="30"/>
    <n v="0"/>
    <n v="645"/>
    <n v="4"/>
    <x v="0"/>
    <n v="645"/>
  </r>
  <r>
    <n v="11039"/>
    <n v="28"/>
    <n v="45.6"/>
    <n v="20"/>
    <n v="0"/>
    <n v="912"/>
    <n v="7"/>
    <x v="2"/>
    <n v="912"/>
  </r>
  <r>
    <n v="11039"/>
    <n v="35"/>
    <n v="18"/>
    <n v="24"/>
    <n v="0"/>
    <n v="432"/>
    <n v="1"/>
    <x v="6"/>
    <n v="432"/>
  </r>
  <r>
    <n v="11039"/>
    <n v="49"/>
    <n v="20"/>
    <n v="60"/>
    <n v="0"/>
    <n v="1200"/>
    <n v="3"/>
    <x v="5"/>
    <n v="1200"/>
  </r>
  <r>
    <n v="11039"/>
    <n v="57"/>
    <n v="19.5"/>
    <n v="28"/>
    <n v="0"/>
    <n v="546"/>
    <n v="5"/>
    <x v="1"/>
    <n v="546"/>
  </r>
  <r>
    <n v="11040"/>
    <n v="21"/>
    <n v="10"/>
    <n v="20"/>
    <n v="0"/>
    <n v="200"/>
    <n v="3"/>
    <x v="5"/>
    <n v="200"/>
  </r>
  <r>
    <n v="11041"/>
    <n v="2"/>
    <n v="19"/>
    <n v="30"/>
    <n v="0.2"/>
    <n v="456"/>
    <n v="1"/>
    <x v="6"/>
    <n v="456"/>
  </r>
  <r>
    <n v="11041"/>
    <n v="63"/>
    <n v="43.9"/>
    <n v="30"/>
    <n v="0"/>
    <n v="1317"/>
    <n v="2"/>
    <x v="4"/>
    <n v="1317"/>
  </r>
  <r>
    <n v="11042"/>
    <n v="44"/>
    <n v="19.45"/>
    <n v="15"/>
    <n v="0"/>
    <n v="291.75"/>
    <n v="2"/>
    <x v="4"/>
    <n v="291.75"/>
  </r>
  <r>
    <n v="11042"/>
    <n v="61"/>
    <n v="28.5"/>
    <n v="4"/>
    <n v="0"/>
    <n v="114"/>
    <n v="2"/>
    <x v="4"/>
    <n v="114"/>
  </r>
  <r>
    <n v="11043"/>
    <n v="11"/>
    <n v="21"/>
    <n v="10"/>
    <n v="0"/>
    <n v="210"/>
    <n v="4"/>
    <x v="0"/>
    <n v="210"/>
  </r>
  <r>
    <n v="11044"/>
    <n v="62"/>
    <n v="49.3"/>
    <n v="12"/>
    <n v="0"/>
    <n v="591.59999999999991"/>
    <n v="3"/>
    <x v="5"/>
    <n v="591.59999999999991"/>
  </r>
  <r>
    <n v="11045"/>
    <n v="33"/>
    <n v="2.5"/>
    <n v="15"/>
    <n v="0"/>
    <n v="37.5"/>
    <n v="4"/>
    <x v="0"/>
    <n v="37.5"/>
  </r>
  <r>
    <n v="11045"/>
    <n v="51"/>
    <n v="53"/>
    <n v="24"/>
    <n v="0"/>
    <n v="1272"/>
    <n v="7"/>
    <x v="2"/>
    <n v="1272"/>
  </r>
  <r>
    <n v="11046"/>
    <n v="12"/>
    <n v="38"/>
    <n v="20"/>
    <n v="0.05"/>
    <n v="722"/>
    <n v="4"/>
    <x v="0"/>
    <n v="722"/>
  </r>
  <r>
    <n v="11046"/>
    <n v="32"/>
    <n v="32"/>
    <n v="15"/>
    <n v="0.05"/>
    <n v="456"/>
    <n v="4"/>
    <x v="0"/>
    <n v="456"/>
  </r>
  <r>
    <n v="11046"/>
    <n v="35"/>
    <n v="18"/>
    <n v="18"/>
    <n v="0.05"/>
    <n v="307.8"/>
    <n v="1"/>
    <x v="6"/>
    <n v="307.8"/>
  </r>
  <r>
    <n v="11047"/>
    <n v="1"/>
    <n v="18"/>
    <n v="25"/>
    <n v="0.25"/>
    <n v="337.5"/>
    <n v="1"/>
    <x v="6"/>
    <n v="337.5"/>
  </r>
  <r>
    <n v="11047"/>
    <n v="5"/>
    <n v="21.35"/>
    <n v="30"/>
    <n v="0.25"/>
    <n v="480.375"/>
    <n v="2"/>
    <x v="4"/>
    <n v="480.375"/>
  </r>
  <r>
    <n v="11048"/>
    <n v="68"/>
    <n v="12.5"/>
    <n v="42"/>
    <n v="0"/>
    <n v="525"/>
    <n v="3"/>
    <x v="5"/>
    <n v="525"/>
  </r>
  <r>
    <n v="11049"/>
    <n v="2"/>
    <n v="19"/>
    <n v="10"/>
    <n v="0.2"/>
    <n v="152"/>
    <n v="1"/>
    <x v="6"/>
    <n v="152"/>
  </r>
  <r>
    <n v="11049"/>
    <n v="12"/>
    <n v="38"/>
    <n v="4"/>
    <n v="0.2"/>
    <n v="121.60000000000001"/>
    <n v="4"/>
    <x v="0"/>
    <n v="121.60000000000001"/>
  </r>
  <r>
    <n v="11050"/>
    <n v="76"/>
    <n v="18"/>
    <n v="50"/>
    <n v="0.1"/>
    <n v="810"/>
    <n v="1"/>
    <x v="6"/>
    <n v="810"/>
  </r>
  <r>
    <n v="11051"/>
    <n v="24"/>
    <n v="4.5"/>
    <n v="10"/>
    <n v="0.2"/>
    <n v="36"/>
    <n v="1"/>
    <x v="6"/>
    <n v="36"/>
  </r>
  <r>
    <n v="11052"/>
    <n v="43"/>
    <n v="46"/>
    <n v="30"/>
    <n v="0.2"/>
    <n v="1104"/>
    <n v="1"/>
    <x v="6"/>
    <n v="1104"/>
  </r>
  <r>
    <n v="11052"/>
    <n v="61"/>
    <n v="28.5"/>
    <n v="10"/>
    <n v="0.2"/>
    <n v="228"/>
    <n v="2"/>
    <x v="4"/>
    <n v="228"/>
  </r>
  <r>
    <n v="11053"/>
    <n v="18"/>
    <n v="62.5"/>
    <n v="35"/>
    <n v="0.2"/>
    <n v="1750"/>
    <n v="8"/>
    <x v="3"/>
    <n v="1750"/>
  </r>
  <r>
    <n v="11053"/>
    <n v="32"/>
    <n v="32"/>
    <n v="20"/>
    <n v="0"/>
    <n v="640"/>
    <n v="4"/>
    <x v="0"/>
    <n v="640"/>
  </r>
  <r>
    <n v="11053"/>
    <n v="64"/>
    <n v="33.25"/>
    <n v="25"/>
    <n v="0.2"/>
    <n v="665"/>
    <n v="5"/>
    <x v="1"/>
    <n v="665"/>
  </r>
  <r>
    <n v="11054"/>
    <n v="33"/>
    <n v="2.5"/>
    <n v="10"/>
    <n v="0"/>
    <n v="25"/>
    <n v="4"/>
    <x v="0"/>
    <n v="25"/>
  </r>
  <r>
    <n v="11054"/>
    <n v="67"/>
    <n v="14"/>
    <n v="20"/>
    <n v="0"/>
    <n v="280"/>
    <n v="1"/>
    <x v="6"/>
    <n v="280"/>
  </r>
  <r>
    <n v="11055"/>
    <n v="24"/>
    <n v="4.5"/>
    <n v="15"/>
    <n v="0"/>
    <n v="67.5"/>
    <n v="1"/>
    <x v="6"/>
    <n v="67.5"/>
  </r>
  <r>
    <n v="11055"/>
    <n v="25"/>
    <n v="14"/>
    <n v="15"/>
    <n v="0"/>
    <n v="210"/>
    <n v="3"/>
    <x v="5"/>
    <n v="210"/>
  </r>
  <r>
    <n v="11055"/>
    <n v="51"/>
    <n v="53"/>
    <n v="20"/>
    <n v="0"/>
    <n v="1060"/>
    <n v="7"/>
    <x v="2"/>
    <n v="1060"/>
  </r>
  <r>
    <n v="11055"/>
    <n v="57"/>
    <n v="19.5"/>
    <n v="20"/>
    <n v="0"/>
    <n v="390"/>
    <n v="5"/>
    <x v="1"/>
    <n v="390"/>
  </r>
  <r>
    <n v="11056"/>
    <n v="7"/>
    <n v="30"/>
    <n v="40"/>
    <n v="0"/>
    <n v="1200"/>
    <n v="7"/>
    <x v="2"/>
    <n v="1200"/>
  </r>
  <r>
    <n v="11056"/>
    <n v="55"/>
    <n v="24"/>
    <n v="35"/>
    <n v="0"/>
    <n v="840"/>
    <n v="6"/>
    <x v="7"/>
    <n v="840"/>
  </r>
  <r>
    <n v="11056"/>
    <n v="60"/>
    <n v="34"/>
    <n v="50"/>
    <n v="0"/>
    <n v="1700"/>
    <n v="4"/>
    <x v="0"/>
    <n v="1700"/>
  </r>
  <r>
    <n v="11057"/>
    <n v="70"/>
    <n v="15"/>
    <n v="3"/>
    <n v="0"/>
    <n v="45"/>
    <n v="1"/>
    <x v="6"/>
    <n v="45"/>
  </r>
  <r>
    <n v="11058"/>
    <n v="21"/>
    <n v="10"/>
    <n v="3"/>
    <n v="0"/>
    <n v="30"/>
    <n v="3"/>
    <x v="5"/>
    <n v="30"/>
  </r>
  <r>
    <n v="11058"/>
    <n v="60"/>
    <n v="34"/>
    <n v="21"/>
    <n v="0"/>
    <n v="714"/>
    <n v="4"/>
    <x v="0"/>
    <n v="714"/>
  </r>
  <r>
    <n v="11058"/>
    <n v="61"/>
    <n v="28.5"/>
    <n v="4"/>
    <n v="0"/>
    <n v="114"/>
    <n v="2"/>
    <x v="4"/>
    <n v="114"/>
  </r>
  <r>
    <n v="11059"/>
    <n v="13"/>
    <n v="6"/>
    <n v="30"/>
    <n v="0"/>
    <n v="180"/>
    <n v="8"/>
    <x v="3"/>
    <n v="180"/>
  </r>
  <r>
    <n v="11059"/>
    <n v="17"/>
    <n v="39"/>
    <n v="12"/>
    <n v="0"/>
    <n v="468"/>
    <n v="6"/>
    <x v="7"/>
    <n v="468"/>
  </r>
  <r>
    <n v="11059"/>
    <n v="60"/>
    <n v="34"/>
    <n v="35"/>
    <n v="0"/>
    <n v="1190"/>
    <n v="4"/>
    <x v="0"/>
    <n v="1190"/>
  </r>
  <r>
    <n v="11060"/>
    <n v="60"/>
    <n v="34"/>
    <n v="4"/>
    <n v="0"/>
    <n v="136"/>
    <n v="4"/>
    <x v="0"/>
    <n v="136"/>
  </r>
  <r>
    <n v="11060"/>
    <n v="77"/>
    <n v="13"/>
    <n v="10"/>
    <n v="0"/>
    <n v="130"/>
    <n v="2"/>
    <x v="4"/>
    <n v="130"/>
  </r>
  <r>
    <n v="11061"/>
    <n v="60"/>
    <n v="34"/>
    <n v="15"/>
    <n v="0"/>
    <n v="510"/>
    <n v="4"/>
    <x v="0"/>
    <n v="510"/>
  </r>
  <r>
    <n v="11062"/>
    <n v="53"/>
    <n v="32.799999999999997"/>
    <n v="10"/>
    <n v="0.2"/>
    <n v="262.40000000000003"/>
    <n v="6"/>
    <x v="7"/>
    <n v="262.40000000000003"/>
  </r>
  <r>
    <n v="11062"/>
    <n v="70"/>
    <n v="15"/>
    <n v="12"/>
    <n v="0.2"/>
    <n v="144"/>
    <n v="1"/>
    <x v="6"/>
    <n v="144"/>
  </r>
  <r>
    <n v="11063"/>
    <n v="34"/>
    <n v="14"/>
    <n v="30"/>
    <n v="0"/>
    <n v="420"/>
    <n v="1"/>
    <x v="6"/>
    <n v="420"/>
  </r>
  <r>
    <n v="11063"/>
    <n v="40"/>
    <n v="18.399999999999999"/>
    <n v="40"/>
    <n v="0.1"/>
    <n v="662.4"/>
    <n v="8"/>
    <x v="3"/>
    <n v="662.4"/>
  </r>
  <r>
    <n v="11063"/>
    <n v="41"/>
    <n v="9.65"/>
    <n v="30"/>
    <n v="0.1"/>
    <n v="260.55"/>
    <n v="8"/>
    <x v="3"/>
    <n v="260.55"/>
  </r>
  <r>
    <n v="11064"/>
    <n v="17"/>
    <n v="39"/>
    <n v="77"/>
    <n v="0.1"/>
    <n v="2702.7000000000003"/>
    <n v="6"/>
    <x v="7"/>
    <n v="2702.7000000000003"/>
  </r>
  <r>
    <n v="11064"/>
    <n v="41"/>
    <n v="9.65"/>
    <n v="12"/>
    <n v="0"/>
    <n v="115.80000000000001"/>
    <n v="8"/>
    <x v="3"/>
    <n v="115.80000000000001"/>
  </r>
  <r>
    <n v="11064"/>
    <n v="53"/>
    <n v="32.799999999999997"/>
    <n v="25"/>
    <n v="0.1"/>
    <n v="737.99999999999989"/>
    <n v="6"/>
    <x v="7"/>
    <n v="737.99999999999989"/>
  </r>
  <r>
    <n v="11064"/>
    <n v="55"/>
    <n v="24"/>
    <n v="4"/>
    <n v="0.1"/>
    <n v="86.4"/>
    <n v="6"/>
    <x v="7"/>
    <n v="86.4"/>
  </r>
  <r>
    <n v="11064"/>
    <n v="68"/>
    <n v="12.5"/>
    <n v="55"/>
    <n v="0"/>
    <n v="687.5"/>
    <n v="3"/>
    <x v="5"/>
    <n v="687.5"/>
  </r>
  <r>
    <n v="11065"/>
    <n v="30"/>
    <n v="25.89"/>
    <n v="4"/>
    <n v="0.25"/>
    <n v="77.67"/>
    <n v="8"/>
    <x v="3"/>
    <n v="77.67"/>
  </r>
  <r>
    <n v="11065"/>
    <n v="54"/>
    <n v="7.45"/>
    <n v="20"/>
    <n v="0.25"/>
    <n v="111.75"/>
    <n v="6"/>
    <x v="7"/>
    <n v="111.75"/>
  </r>
  <r>
    <n v="11066"/>
    <n v="16"/>
    <n v="17.45"/>
    <n v="3"/>
    <n v="0"/>
    <n v="52.349999999999994"/>
    <n v="3"/>
    <x v="5"/>
    <n v="52.349999999999994"/>
  </r>
  <r>
    <n v="11066"/>
    <n v="19"/>
    <n v="9.1999999999999993"/>
    <n v="42"/>
    <n v="0"/>
    <n v="386.4"/>
    <n v="3"/>
    <x v="5"/>
    <n v="386.4"/>
  </r>
  <r>
    <n v="11066"/>
    <n v="34"/>
    <n v="14"/>
    <n v="35"/>
    <n v="0"/>
    <n v="490"/>
    <n v="1"/>
    <x v="6"/>
    <n v="490"/>
  </r>
  <r>
    <n v="11067"/>
    <n v="41"/>
    <n v="9.65"/>
    <n v="9"/>
    <n v="0"/>
    <n v="86.850000000000009"/>
    <n v="8"/>
    <x v="3"/>
    <n v="86.850000000000009"/>
  </r>
  <r>
    <n v="11068"/>
    <n v="28"/>
    <n v="45.6"/>
    <n v="8"/>
    <n v="0.15"/>
    <n v="310.08"/>
    <n v="7"/>
    <x v="2"/>
    <n v="310.08"/>
  </r>
  <r>
    <n v="11068"/>
    <n v="43"/>
    <n v="46"/>
    <n v="36"/>
    <n v="0.15"/>
    <n v="1407.6"/>
    <n v="1"/>
    <x v="6"/>
    <n v="1407.6"/>
  </r>
  <r>
    <n v="11068"/>
    <n v="77"/>
    <n v="13"/>
    <n v="28"/>
    <n v="0.15"/>
    <n v="309.39999999999998"/>
    <n v="2"/>
    <x v="4"/>
    <n v="309.39999999999998"/>
  </r>
  <r>
    <n v="11069"/>
    <n v="39"/>
    <n v="18"/>
    <n v="20"/>
    <n v="0"/>
    <n v="360"/>
    <n v="1"/>
    <x v="6"/>
    <n v="360"/>
  </r>
  <r>
    <n v="11070"/>
    <n v="1"/>
    <n v="18"/>
    <n v="40"/>
    <n v="0.15"/>
    <n v="612"/>
    <n v="1"/>
    <x v="6"/>
    <n v="612"/>
  </r>
  <r>
    <n v="11070"/>
    <n v="2"/>
    <n v="19"/>
    <n v="20"/>
    <n v="0.15"/>
    <n v="323"/>
    <n v="1"/>
    <x v="6"/>
    <n v="323"/>
  </r>
  <r>
    <n v="11070"/>
    <n v="16"/>
    <n v="17.45"/>
    <n v="30"/>
    <n v="0.15"/>
    <n v="444.97499999999997"/>
    <n v="3"/>
    <x v="5"/>
    <n v="444.97499999999997"/>
  </r>
  <r>
    <n v="11070"/>
    <n v="31"/>
    <n v="12.5"/>
    <n v="20"/>
    <n v="0"/>
    <n v="250"/>
    <n v="4"/>
    <x v="0"/>
    <n v="250"/>
  </r>
  <r>
    <n v="11071"/>
    <n v="7"/>
    <n v="30"/>
    <n v="15"/>
    <n v="0.05"/>
    <n v="427.5"/>
    <n v="7"/>
    <x v="2"/>
    <n v="427.5"/>
  </r>
  <r>
    <n v="11071"/>
    <n v="13"/>
    <n v="6"/>
    <n v="10"/>
    <n v="0.05"/>
    <n v="57"/>
    <n v="8"/>
    <x v="3"/>
    <n v="57"/>
  </r>
  <r>
    <n v="11072"/>
    <n v="2"/>
    <n v="19"/>
    <n v="8"/>
    <n v="0"/>
    <n v="152"/>
    <n v="1"/>
    <x v="6"/>
    <n v="152"/>
  </r>
  <r>
    <n v="11072"/>
    <n v="41"/>
    <n v="9.65"/>
    <n v="40"/>
    <n v="0"/>
    <n v="386"/>
    <n v="8"/>
    <x v="3"/>
    <n v="386"/>
  </r>
  <r>
    <n v="11072"/>
    <n v="50"/>
    <n v="16.25"/>
    <n v="22"/>
    <n v="0"/>
    <n v="357.5"/>
    <n v="3"/>
    <x v="5"/>
    <n v="357.5"/>
  </r>
  <r>
    <n v="11072"/>
    <n v="64"/>
    <n v="33.25"/>
    <n v="130"/>
    <n v="0"/>
    <n v="4322.5"/>
    <n v="5"/>
    <x v="1"/>
    <n v="4322.5"/>
  </r>
  <r>
    <n v="11073"/>
    <n v="11"/>
    <n v="21"/>
    <n v="10"/>
    <n v="0"/>
    <n v="210"/>
    <n v="4"/>
    <x v="0"/>
    <n v="210"/>
  </r>
  <r>
    <n v="11073"/>
    <n v="24"/>
    <n v="4.5"/>
    <n v="20"/>
    <n v="0"/>
    <n v="90"/>
    <n v="1"/>
    <x v="6"/>
    <n v="90"/>
  </r>
  <r>
    <n v="11074"/>
    <n v="16"/>
    <n v="17.45"/>
    <n v="14"/>
    <n v="0.05"/>
    <n v="232.08499999999998"/>
    <n v="3"/>
    <x v="5"/>
    <n v="232.08499999999998"/>
  </r>
  <r>
    <n v="11075"/>
    <n v="2"/>
    <n v="19"/>
    <n v="10"/>
    <n v="0.15"/>
    <n v="161.5"/>
    <n v="1"/>
    <x v="6"/>
    <n v="161.5"/>
  </r>
  <r>
    <n v="11075"/>
    <n v="46"/>
    <n v="12"/>
    <n v="30"/>
    <n v="0.15"/>
    <n v="306"/>
    <n v="8"/>
    <x v="3"/>
    <n v="306"/>
  </r>
  <r>
    <n v="11075"/>
    <n v="76"/>
    <n v="18"/>
    <n v="2"/>
    <n v="0.15"/>
    <n v="30.599999999999998"/>
    <n v="1"/>
    <x v="6"/>
    <n v="30.599999999999998"/>
  </r>
  <r>
    <n v="11076"/>
    <n v="6"/>
    <n v="25"/>
    <n v="20"/>
    <n v="0.25"/>
    <n v="375"/>
    <n v="2"/>
    <x v="4"/>
    <n v="375"/>
  </r>
  <r>
    <n v="11076"/>
    <n v="14"/>
    <n v="23.25"/>
    <n v="20"/>
    <n v="0.25"/>
    <n v="348.75"/>
    <n v="7"/>
    <x v="2"/>
    <n v="348.75"/>
  </r>
  <r>
    <n v="11076"/>
    <n v="19"/>
    <n v="9.1999999999999993"/>
    <n v="10"/>
    <n v="0.25"/>
    <n v="69"/>
    <n v="3"/>
    <x v="5"/>
    <n v="69"/>
  </r>
  <r>
    <n v="11077"/>
    <n v="2"/>
    <n v="19"/>
    <n v="24"/>
    <n v="0.2"/>
    <n v="364.8"/>
    <n v="1"/>
    <x v="6"/>
    <n v="364.8"/>
  </r>
  <r>
    <n v="11077"/>
    <n v="3"/>
    <n v="10"/>
    <n v="4"/>
    <n v="0"/>
    <n v="40"/>
    <n v="2"/>
    <x v="4"/>
    <n v="40"/>
  </r>
  <r>
    <n v="11077"/>
    <n v="4"/>
    <n v="22"/>
    <n v="1"/>
    <n v="0"/>
    <n v="22"/>
    <n v="2"/>
    <x v="4"/>
    <n v="22"/>
  </r>
  <r>
    <n v="11077"/>
    <n v="6"/>
    <n v="25"/>
    <n v="1"/>
    <n v="0.02"/>
    <n v="24.5"/>
    <n v="2"/>
    <x v="4"/>
    <n v="24.5"/>
  </r>
  <r>
    <n v="11077"/>
    <n v="7"/>
    <n v="30"/>
    <n v="1"/>
    <n v="0.05"/>
    <n v="28.5"/>
    <n v="7"/>
    <x v="2"/>
    <n v="28.5"/>
  </r>
  <r>
    <n v="11077"/>
    <n v="8"/>
    <n v="40"/>
    <n v="2"/>
    <n v="0.1"/>
    <n v="72"/>
    <n v="2"/>
    <x v="4"/>
    <n v="72"/>
  </r>
  <r>
    <n v="11077"/>
    <n v="10"/>
    <n v="31"/>
    <n v="1"/>
    <n v="0"/>
    <n v="31"/>
    <n v="8"/>
    <x v="3"/>
    <n v="31"/>
  </r>
  <r>
    <n v="11077"/>
    <n v="12"/>
    <n v="38"/>
    <n v="2"/>
    <n v="0.05"/>
    <n v="72.2"/>
    <n v="4"/>
    <x v="0"/>
    <n v="72.2"/>
  </r>
  <r>
    <n v="11077"/>
    <n v="13"/>
    <n v="6"/>
    <n v="4"/>
    <n v="0"/>
    <n v="24"/>
    <n v="8"/>
    <x v="3"/>
    <n v="24"/>
  </r>
  <r>
    <n v="11077"/>
    <n v="14"/>
    <n v="23.25"/>
    <n v="1"/>
    <n v="0.03"/>
    <n v="22.552499999999998"/>
    <n v="7"/>
    <x v="2"/>
    <n v="22.552499999999998"/>
  </r>
  <r>
    <n v="11077"/>
    <n v="16"/>
    <n v="17.45"/>
    <n v="2"/>
    <n v="0.03"/>
    <n v="33.852999999999994"/>
    <n v="3"/>
    <x v="5"/>
    <n v="33.852999999999994"/>
  </r>
  <r>
    <n v="11077"/>
    <n v="20"/>
    <n v="81"/>
    <n v="1"/>
    <n v="0.04"/>
    <n v="77.759999999999991"/>
    <n v="3"/>
    <x v="5"/>
    <n v="77.759999999999991"/>
  </r>
  <r>
    <n v="11077"/>
    <n v="23"/>
    <n v="9"/>
    <n v="2"/>
    <n v="0"/>
    <n v="18"/>
    <n v="5"/>
    <x v="1"/>
    <n v="18"/>
  </r>
  <r>
    <n v="11077"/>
    <n v="32"/>
    <n v="32"/>
    <n v="1"/>
    <n v="0"/>
    <n v="32"/>
    <n v="4"/>
    <x v="0"/>
    <n v="32"/>
  </r>
  <r>
    <n v="11077"/>
    <n v="39"/>
    <n v="18"/>
    <n v="2"/>
    <n v="0.05"/>
    <n v="34.199999999999996"/>
    <n v="1"/>
    <x v="6"/>
    <n v="34.199999999999996"/>
  </r>
  <r>
    <n v="11077"/>
    <n v="41"/>
    <n v="9.65"/>
    <n v="3"/>
    <n v="0"/>
    <n v="28.950000000000003"/>
    <n v="8"/>
    <x v="3"/>
    <n v="28.950000000000003"/>
  </r>
  <r>
    <n v="11077"/>
    <n v="46"/>
    <n v="12"/>
    <n v="3"/>
    <n v="0.02"/>
    <n v="35.28"/>
    <n v="8"/>
    <x v="3"/>
    <n v="35.28"/>
  </r>
  <r>
    <n v="11077"/>
    <n v="52"/>
    <n v="7"/>
    <n v="2"/>
    <n v="0"/>
    <n v="14"/>
    <n v="5"/>
    <x v="1"/>
    <n v="14"/>
  </r>
  <r>
    <n v="11077"/>
    <n v="55"/>
    <n v="24"/>
    <n v="2"/>
    <n v="0"/>
    <n v="48"/>
    <n v="6"/>
    <x v="7"/>
    <n v="48"/>
  </r>
  <r>
    <n v="11077"/>
    <n v="60"/>
    <n v="34"/>
    <n v="2"/>
    <n v="0.06"/>
    <n v="63.919999999999995"/>
    <n v="4"/>
    <x v="0"/>
    <n v="63.919999999999995"/>
  </r>
  <r>
    <n v="11077"/>
    <n v="64"/>
    <n v="33.25"/>
    <n v="2"/>
    <n v="0.03"/>
    <n v="64.504999999999995"/>
    <n v="5"/>
    <x v="1"/>
    <n v="64.504999999999995"/>
  </r>
  <r>
    <n v="11077"/>
    <n v="66"/>
    <n v="17"/>
    <n v="1"/>
    <n v="0"/>
    <n v="17"/>
    <n v="2"/>
    <x v="4"/>
    <n v="17"/>
  </r>
  <r>
    <n v="11077"/>
    <n v="73"/>
    <n v="15"/>
    <n v="2"/>
    <n v="0.01"/>
    <n v="29.7"/>
    <n v="8"/>
    <x v="3"/>
    <n v="29.7"/>
  </r>
  <r>
    <n v="11077"/>
    <n v="75"/>
    <n v="7.75"/>
    <n v="4"/>
    <n v="0"/>
    <n v="31"/>
    <n v="1"/>
    <x v="6"/>
    <n v="31"/>
  </r>
  <r>
    <n v="11077"/>
    <n v="77"/>
    <n v="13"/>
    <n v="2"/>
    <n v="0"/>
    <n v="26"/>
    <n v="2"/>
    <x v="4"/>
    <n v="26"/>
  </r>
  <r>
    <m/>
    <m/>
    <m/>
    <m/>
    <m/>
    <m/>
    <m/>
    <x v="8"/>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6">
  <r>
    <x v="0"/>
    <n v="11"/>
    <n v="14"/>
    <n v="12"/>
    <n v="0"/>
    <n v="168"/>
    <n v="4"/>
    <x v="0"/>
    <n v="168"/>
    <x v="0"/>
  </r>
  <r>
    <x v="0"/>
    <n v="42"/>
    <n v="9.8000000000000007"/>
    <n v="10"/>
    <n v="0"/>
    <n v="98"/>
    <n v="5"/>
    <x v="1"/>
    <n v="98"/>
    <x v="1"/>
  </r>
  <r>
    <x v="0"/>
    <n v="72"/>
    <n v="34.799999999999997"/>
    <n v="5"/>
    <n v="0"/>
    <n v="174"/>
    <n v="4"/>
    <x v="0"/>
    <n v="174"/>
    <x v="2"/>
  </r>
  <r>
    <x v="1"/>
    <n v="14"/>
    <n v="18.600000000000001"/>
    <n v="9"/>
    <n v="0"/>
    <n v="167.4"/>
    <n v="7"/>
    <x v="2"/>
    <n v="167.4"/>
    <x v="3"/>
  </r>
  <r>
    <x v="1"/>
    <n v="51"/>
    <n v="42.4"/>
    <n v="40"/>
    <n v="0"/>
    <n v="1696"/>
    <n v="7"/>
    <x v="2"/>
    <n v="1696"/>
    <x v="4"/>
  </r>
  <r>
    <x v="2"/>
    <n v="41"/>
    <n v="7.7"/>
    <n v="10"/>
    <n v="0"/>
    <n v="77"/>
    <n v="8"/>
    <x v="3"/>
    <n v="77"/>
    <x v="5"/>
  </r>
  <r>
    <x v="2"/>
    <n v="51"/>
    <n v="42.4"/>
    <n v="35"/>
    <n v="0.15"/>
    <n v="1261.3999999999999"/>
    <n v="7"/>
    <x v="2"/>
    <n v="1261.3999999999999"/>
    <x v="4"/>
  </r>
  <r>
    <x v="2"/>
    <n v="65"/>
    <n v="16.8"/>
    <n v="15"/>
    <n v="0.15"/>
    <n v="214.2"/>
    <n v="2"/>
    <x v="4"/>
    <n v="214.2"/>
    <x v="6"/>
  </r>
  <r>
    <x v="3"/>
    <n v="22"/>
    <n v="16.8"/>
    <n v="6"/>
    <n v="0.05"/>
    <n v="95.76"/>
    <n v="5"/>
    <x v="1"/>
    <n v="95.76"/>
    <x v="7"/>
  </r>
  <r>
    <x v="3"/>
    <n v="57"/>
    <n v="15.6"/>
    <n v="15"/>
    <n v="0.05"/>
    <n v="222.29999999999998"/>
    <n v="5"/>
    <x v="1"/>
    <n v="222.29999999999998"/>
    <x v="8"/>
  </r>
  <r>
    <x v="3"/>
    <n v="65"/>
    <n v="16.8"/>
    <n v="20"/>
    <n v="0"/>
    <n v="336"/>
    <n v="2"/>
    <x v="4"/>
    <n v="336"/>
    <x v="6"/>
  </r>
  <r>
    <x v="4"/>
    <n v="20"/>
    <n v="64.8"/>
    <n v="40"/>
    <n v="0.05"/>
    <n v="2462.4"/>
    <n v="3"/>
    <x v="5"/>
    <n v="2462.4"/>
    <x v="9"/>
  </r>
  <r>
    <x v="4"/>
    <n v="33"/>
    <n v="2"/>
    <n v="25"/>
    <n v="0.05"/>
    <n v="47.5"/>
    <n v="4"/>
    <x v="0"/>
    <n v="47.5"/>
    <x v="10"/>
  </r>
  <r>
    <x v="4"/>
    <n v="60"/>
    <n v="27.2"/>
    <n v="40"/>
    <n v="0"/>
    <n v="1088"/>
    <n v="4"/>
    <x v="0"/>
    <n v="1088"/>
    <x v="11"/>
  </r>
  <r>
    <x v="5"/>
    <n v="31"/>
    <n v="10"/>
    <n v="20"/>
    <n v="0"/>
    <n v="200"/>
    <n v="4"/>
    <x v="0"/>
    <n v="200"/>
    <x v="12"/>
  </r>
  <r>
    <x v="5"/>
    <n v="39"/>
    <n v="14.4"/>
    <n v="42"/>
    <n v="0"/>
    <n v="604.80000000000007"/>
    <n v="1"/>
    <x v="6"/>
    <n v="604.80000000000007"/>
    <x v="13"/>
  </r>
  <r>
    <x v="5"/>
    <n v="49"/>
    <n v="16"/>
    <n v="40"/>
    <n v="0"/>
    <n v="640"/>
    <n v="3"/>
    <x v="5"/>
    <n v="640"/>
    <x v="14"/>
  </r>
  <r>
    <x v="6"/>
    <n v="24"/>
    <n v="3.6"/>
    <n v="15"/>
    <n v="0.15"/>
    <n v="45.9"/>
    <n v="1"/>
    <x v="6"/>
    <n v="45.9"/>
    <x v="15"/>
  </r>
  <r>
    <x v="6"/>
    <n v="55"/>
    <n v="19.2"/>
    <n v="21"/>
    <n v="0.15"/>
    <n v="342.71999999999997"/>
    <n v="6"/>
    <x v="7"/>
    <n v="342.71999999999997"/>
    <x v="16"/>
  </r>
  <r>
    <x v="6"/>
    <n v="74"/>
    <n v="8"/>
    <n v="21"/>
    <n v="0"/>
    <n v="168"/>
    <n v="7"/>
    <x v="2"/>
    <n v="168"/>
    <x v="17"/>
  </r>
  <r>
    <x v="7"/>
    <n v="2"/>
    <n v="15.2"/>
    <n v="20"/>
    <n v="0"/>
    <n v="304"/>
    <n v="1"/>
    <x v="6"/>
    <n v="304"/>
    <x v="18"/>
  </r>
  <r>
    <x v="7"/>
    <n v="16"/>
    <n v="13.9"/>
    <n v="35"/>
    <n v="0"/>
    <n v="486.5"/>
    <n v="3"/>
    <x v="5"/>
    <n v="486.5"/>
    <x v="19"/>
  </r>
  <r>
    <x v="7"/>
    <n v="36"/>
    <n v="15.2"/>
    <n v="25"/>
    <n v="0"/>
    <n v="380"/>
    <n v="8"/>
    <x v="3"/>
    <n v="380"/>
    <x v="20"/>
  </r>
  <r>
    <x v="7"/>
    <n v="59"/>
    <n v="44"/>
    <n v="30"/>
    <n v="0"/>
    <n v="1320"/>
    <n v="4"/>
    <x v="0"/>
    <n v="1320"/>
    <x v="21"/>
  </r>
  <r>
    <x v="8"/>
    <n v="53"/>
    <n v="26.2"/>
    <n v="15"/>
    <n v="0"/>
    <n v="393"/>
    <n v="6"/>
    <x v="7"/>
    <n v="393"/>
    <x v="22"/>
  </r>
  <r>
    <x v="8"/>
    <n v="77"/>
    <n v="10.4"/>
    <n v="12"/>
    <n v="0"/>
    <n v="124.80000000000001"/>
    <n v="2"/>
    <x v="4"/>
    <n v="124.80000000000001"/>
    <x v="23"/>
  </r>
  <r>
    <x v="9"/>
    <n v="27"/>
    <n v="35.1"/>
    <n v="25"/>
    <n v="0"/>
    <n v="877.5"/>
    <n v="3"/>
    <x v="5"/>
    <n v="877.5"/>
    <x v="24"/>
  </r>
  <r>
    <x v="9"/>
    <n v="39"/>
    <n v="14.4"/>
    <n v="6"/>
    <n v="0"/>
    <n v="86.4"/>
    <n v="1"/>
    <x v="6"/>
    <n v="86.4"/>
    <x v="13"/>
  </r>
  <r>
    <x v="9"/>
    <n v="77"/>
    <n v="10.4"/>
    <n v="15"/>
    <n v="0"/>
    <n v="156"/>
    <n v="2"/>
    <x v="4"/>
    <n v="156"/>
    <x v="23"/>
  </r>
  <r>
    <x v="10"/>
    <n v="2"/>
    <n v="15.2"/>
    <n v="50"/>
    <n v="0.2"/>
    <n v="608"/>
    <n v="1"/>
    <x v="6"/>
    <n v="608"/>
    <x v="18"/>
  </r>
  <r>
    <x v="10"/>
    <n v="5"/>
    <n v="17"/>
    <n v="65"/>
    <n v="0.2"/>
    <n v="884"/>
    <n v="2"/>
    <x v="4"/>
    <n v="884"/>
    <x v="25"/>
  </r>
  <r>
    <x v="10"/>
    <n v="32"/>
    <n v="25.6"/>
    <n v="6"/>
    <n v="0.2"/>
    <n v="122.88000000000002"/>
    <n v="4"/>
    <x v="0"/>
    <n v="122.88000000000002"/>
    <x v="26"/>
  </r>
  <r>
    <x v="11"/>
    <n v="21"/>
    <n v="8"/>
    <n v="10"/>
    <n v="0"/>
    <n v="80"/>
    <n v="3"/>
    <x v="5"/>
    <n v="80"/>
    <x v="27"/>
  </r>
  <r>
    <x v="11"/>
    <n v="37"/>
    <n v="20.8"/>
    <n v="1"/>
    <n v="0"/>
    <n v="20.8"/>
    <n v="8"/>
    <x v="3"/>
    <n v="20.8"/>
    <x v="28"/>
  </r>
  <r>
    <x v="12"/>
    <n v="41"/>
    <n v="7.7"/>
    <n v="16"/>
    <n v="0.25"/>
    <n v="92.4"/>
    <n v="8"/>
    <x v="3"/>
    <n v="92.4"/>
    <x v="5"/>
  </r>
  <r>
    <x v="12"/>
    <n v="57"/>
    <n v="15.6"/>
    <n v="50"/>
    <n v="0"/>
    <n v="780"/>
    <n v="5"/>
    <x v="1"/>
    <n v="780"/>
    <x v="8"/>
  </r>
  <r>
    <x v="12"/>
    <n v="62"/>
    <n v="39.4"/>
    <n v="15"/>
    <n v="0.25"/>
    <n v="443.25"/>
    <n v="3"/>
    <x v="5"/>
    <n v="443.25"/>
    <x v="29"/>
  </r>
  <r>
    <x v="12"/>
    <n v="70"/>
    <n v="12"/>
    <n v="21"/>
    <n v="0.25"/>
    <n v="189"/>
    <n v="1"/>
    <x v="6"/>
    <n v="189"/>
    <x v="30"/>
  </r>
  <r>
    <x v="13"/>
    <n v="21"/>
    <n v="8"/>
    <n v="20"/>
    <n v="0"/>
    <n v="160"/>
    <n v="3"/>
    <x v="5"/>
    <n v="160"/>
    <x v="27"/>
  </r>
  <r>
    <x v="13"/>
    <n v="35"/>
    <n v="14.4"/>
    <n v="20"/>
    <n v="0"/>
    <n v="288"/>
    <n v="1"/>
    <x v="6"/>
    <n v="288"/>
    <x v="31"/>
  </r>
  <r>
    <x v="14"/>
    <n v="5"/>
    <n v="17"/>
    <n v="12"/>
    <n v="0.2"/>
    <n v="163.20000000000002"/>
    <n v="2"/>
    <x v="4"/>
    <n v="163.20000000000002"/>
    <x v="25"/>
  </r>
  <r>
    <x v="14"/>
    <n v="7"/>
    <n v="24"/>
    <n v="15"/>
    <n v="0"/>
    <n v="360"/>
    <n v="7"/>
    <x v="2"/>
    <n v="360"/>
    <x v="32"/>
  </r>
  <r>
    <x v="14"/>
    <n v="56"/>
    <n v="30.4"/>
    <n v="2"/>
    <n v="0"/>
    <n v="60.8"/>
    <n v="5"/>
    <x v="1"/>
    <n v="60.8"/>
    <x v="33"/>
  </r>
  <r>
    <x v="15"/>
    <n v="16"/>
    <n v="13.9"/>
    <n v="60"/>
    <n v="0.25"/>
    <n v="625.5"/>
    <n v="3"/>
    <x v="5"/>
    <n v="625.5"/>
    <x v="19"/>
  </r>
  <r>
    <x v="15"/>
    <n v="24"/>
    <n v="3.6"/>
    <n v="28"/>
    <n v="0"/>
    <n v="100.8"/>
    <n v="1"/>
    <x v="6"/>
    <n v="100.8"/>
    <x v="15"/>
  </r>
  <r>
    <x v="15"/>
    <n v="30"/>
    <n v="20.7"/>
    <n v="60"/>
    <n v="0.25"/>
    <n v="931.5"/>
    <n v="8"/>
    <x v="3"/>
    <n v="931.5"/>
    <x v="34"/>
  </r>
  <r>
    <x v="15"/>
    <n v="74"/>
    <n v="8"/>
    <n v="36"/>
    <n v="0.25"/>
    <n v="216"/>
    <n v="7"/>
    <x v="2"/>
    <n v="216"/>
    <x v="17"/>
  </r>
  <r>
    <x v="16"/>
    <n v="2"/>
    <n v="15.2"/>
    <n v="35"/>
    <n v="0"/>
    <n v="532"/>
    <n v="1"/>
    <x v="6"/>
    <n v="532"/>
    <x v="18"/>
  </r>
  <r>
    <x v="16"/>
    <n v="41"/>
    <n v="7.7"/>
    <n v="25"/>
    <n v="0.15"/>
    <n v="163.625"/>
    <n v="8"/>
    <x v="3"/>
    <n v="163.625"/>
    <x v="5"/>
  </r>
  <r>
    <x v="17"/>
    <n v="17"/>
    <n v="31.2"/>
    <n v="30"/>
    <n v="0"/>
    <n v="936"/>
    <n v="6"/>
    <x v="7"/>
    <n v="936"/>
    <x v="35"/>
  </r>
  <r>
    <x v="17"/>
    <n v="70"/>
    <n v="12"/>
    <n v="20"/>
    <n v="0"/>
    <n v="240"/>
    <n v="1"/>
    <x v="6"/>
    <n v="240"/>
    <x v="30"/>
  </r>
  <r>
    <x v="18"/>
    <n v="12"/>
    <n v="30.4"/>
    <n v="12"/>
    <n v="0.05"/>
    <n v="346.55999999999995"/>
    <n v="4"/>
    <x v="0"/>
    <n v="346.55999999999995"/>
    <x v="36"/>
  </r>
  <r>
    <x v="19"/>
    <n v="40"/>
    <n v="14.7"/>
    <n v="50"/>
    <n v="0"/>
    <n v="735"/>
    <n v="8"/>
    <x v="3"/>
    <n v="735"/>
    <x v="37"/>
  </r>
  <r>
    <x v="19"/>
    <n v="59"/>
    <n v="44"/>
    <n v="70"/>
    <n v="0.15"/>
    <n v="2618"/>
    <n v="4"/>
    <x v="0"/>
    <n v="2618"/>
    <x v="21"/>
  </r>
  <r>
    <x v="19"/>
    <n v="76"/>
    <n v="14.4"/>
    <n v="15"/>
    <n v="0.15"/>
    <n v="183.6"/>
    <n v="1"/>
    <x v="6"/>
    <n v="183.6"/>
    <x v="38"/>
  </r>
  <r>
    <x v="20"/>
    <n v="29"/>
    <n v="99"/>
    <n v="10"/>
    <n v="0"/>
    <n v="990"/>
    <n v="6"/>
    <x v="7"/>
    <n v="990"/>
    <x v="39"/>
  </r>
  <r>
    <x v="20"/>
    <n v="72"/>
    <n v="27.8"/>
    <n v="4"/>
    <n v="0"/>
    <n v="111.2"/>
    <n v="4"/>
    <x v="0"/>
    <n v="111.2"/>
    <x v="2"/>
  </r>
  <r>
    <x v="21"/>
    <n v="33"/>
    <n v="2"/>
    <n v="60"/>
    <n v="0.05"/>
    <n v="114"/>
    <n v="4"/>
    <x v="0"/>
    <n v="114"/>
    <x v="10"/>
  </r>
  <r>
    <x v="21"/>
    <n v="72"/>
    <n v="27.8"/>
    <n v="20"/>
    <n v="0.05"/>
    <n v="528.19999999999993"/>
    <n v="4"/>
    <x v="0"/>
    <n v="528.19999999999993"/>
    <x v="2"/>
  </r>
  <r>
    <x v="22"/>
    <n v="36"/>
    <n v="15.2"/>
    <n v="30"/>
    <n v="0"/>
    <n v="456"/>
    <n v="8"/>
    <x v="3"/>
    <n v="456"/>
    <x v="20"/>
  </r>
  <r>
    <x v="22"/>
    <n v="43"/>
    <n v="36.799999999999997"/>
    <n v="25"/>
    <n v="0"/>
    <n v="919.99999999999989"/>
    <n v="1"/>
    <x v="6"/>
    <n v="919.99999999999989"/>
    <x v="40"/>
  </r>
  <r>
    <x v="23"/>
    <n v="33"/>
    <n v="2"/>
    <n v="24"/>
    <n v="0"/>
    <n v="48"/>
    <n v="4"/>
    <x v="0"/>
    <n v="48"/>
    <x v="10"/>
  </r>
  <r>
    <x v="24"/>
    <n v="20"/>
    <n v="64.8"/>
    <n v="6"/>
    <n v="0"/>
    <n v="388.79999999999995"/>
    <n v="3"/>
    <x v="5"/>
    <n v="388.79999999999995"/>
    <x v="9"/>
  </r>
  <r>
    <x v="24"/>
    <n v="31"/>
    <n v="10"/>
    <n v="40"/>
    <n v="0"/>
    <n v="400"/>
    <n v="4"/>
    <x v="0"/>
    <n v="400"/>
    <x v="12"/>
  </r>
  <r>
    <x v="24"/>
    <n v="72"/>
    <n v="27.8"/>
    <n v="24"/>
    <n v="0"/>
    <n v="667.2"/>
    <n v="4"/>
    <x v="0"/>
    <n v="667.2"/>
    <x v="2"/>
  </r>
  <r>
    <x v="25"/>
    <n v="10"/>
    <n v="24.8"/>
    <n v="24"/>
    <n v="0.05"/>
    <n v="565.44000000000005"/>
    <n v="8"/>
    <x v="3"/>
    <n v="565.44000000000005"/>
    <x v="41"/>
  </r>
  <r>
    <x v="25"/>
    <n v="31"/>
    <n v="10"/>
    <n v="15"/>
    <n v="0.05"/>
    <n v="142.5"/>
    <n v="4"/>
    <x v="0"/>
    <n v="142.5"/>
    <x v="12"/>
  </r>
  <r>
    <x v="25"/>
    <n v="33"/>
    <n v="2"/>
    <n v="20"/>
    <n v="0"/>
    <n v="40"/>
    <n v="4"/>
    <x v="0"/>
    <n v="40"/>
    <x v="10"/>
  </r>
  <r>
    <x v="25"/>
    <n v="40"/>
    <n v="14.7"/>
    <n v="60"/>
    <n v="0.05"/>
    <n v="837.9"/>
    <n v="8"/>
    <x v="3"/>
    <n v="837.9"/>
    <x v="37"/>
  </r>
  <r>
    <x v="25"/>
    <n v="76"/>
    <n v="14.4"/>
    <n v="33"/>
    <n v="0.05"/>
    <n v="451.43999999999994"/>
    <n v="1"/>
    <x v="6"/>
    <n v="451.43999999999994"/>
    <x v="38"/>
  </r>
  <r>
    <x v="26"/>
    <n v="71"/>
    <n v="17.2"/>
    <n v="20"/>
    <n v="0"/>
    <n v="344"/>
    <n v="4"/>
    <x v="0"/>
    <n v="344"/>
    <x v="42"/>
  </r>
  <r>
    <x v="26"/>
    <n v="72"/>
    <n v="27.8"/>
    <n v="7"/>
    <n v="0"/>
    <n v="194.6"/>
    <n v="4"/>
    <x v="0"/>
    <n v="194.6"/>
    <x v="2"/>
  </r>
  <r>
    <x v="27"/>
    <n v="24"/>
    <n v="3.6"/>
    <n v="12"/>
    <n v="0.05"/>
    <n v="41.04"/>
    <n v="1"/>
    <x v="6"/>
    <n v="41.04"/>
    <x v="15"/>
  </r>
  <r>
    <x v="27"/>
    <n v="59"/>
    <n v="44"/>
    <n v="6"/>
    <n v="0.05"/>
    <n v="250.79999999999998"/>
    <n v="4"/>
    <x v="0"/>
    <n v="250.79999999999998"/>
    <x v="21"/>
  </r>
  <r>
    <x v="28"/>
    <n v="10"/>
    <n v="24.8"/>
    <n v="15"/>
    <n v="0"/>
    <n v="372"/>
    <n v="8"/>
    <x v="3"/>
    <n v="372"/>
    <x v="41"/>
  </r>
  <r>
    <x v="28"/>
    <n v="13"/>
    <n v="4.8"/>
    <n v="10"/>
    <n v="0"/>
    <n v="48"/>
    <n v="8"/>
    <x v="3"/>
    <n v="48"/>
    <x v="43"/>
  </r>
  <r>
    <x v="29"/>
    <n v="28"/>
    <n v="36.4"/>
    <n v="20"/>
    <n v="0"/>
    <n v="728"/>
    <n v="7"/>
    <x v="2"/>
    <n v="728"/>
    <x v="44"/>
  </r>
  <r>
    <x v="29"/>
    <n v="62"/>
    <n v="39.4"/>
    <n v="12"/>
    <n v="0"/>
    <n v="472.79999999999995"/>
    <n v="3"/>
    <x v="5"/>
    <n v="472.79999999999995"/>
    <x v="29"/>
  </r>
  <r>
    <x v="30"/>
    <n v="44"/>
    <n v="15.5"/>
    <n v="16"/>
    <n v="0"/>
    <n v="248"/>
    <n v="2"/>
    <x v="4"/>
    <n v="248"/>
    <x v="45"/>
  </r>
  <r>
    <x v="30"/>
    <n v="59"/>
    <n v="44"/>
    <n v="15"/>
    <n v="0"/>
    <n v="660"/>
    <n v="4"/>
    <x v="0"/>
    <n v="660"/>
    <x v="21"/>
  </r>
  <r>
    <x v="30"/>
    <n v="63"/>
    <n v="35.1"/>
    <n v="8"/>
    <n v="0"/>
    <n v="280.8"/>
    <n v="2"/>
    <x v="4"/>
    <n v="280.8"/>
    <x v="46"/>
  </r>
  <r>
    <x v="30"/>
    <n v="73"/>
    <n v="12"/>
    <n v="25"/>
    <n v="0"/>
    <n v="300"/>
    <n v="8"/>
    <x v="3"/>
    <n v="300"/>
    <x v="47"/>
  </r>
  <r>
    <x v="31"/>
    <n v="17"/>
    <n v="31.2"/>
    <n v="15"/>
    <n v="0.25"/>
    <n v="351"/>
    <n v="6"/>
    <x v="7"/>
    <n v="351"/>
    <x v="35"/>
  </r>
  <r>
    <x v="32"/>
    <n v="24"/>
    <n v="3.6"/>
    <n v="12"/>
    <n v="0"/>
    <n v="43.2"/>
    <n v="1"/>
    <x v="6"/>
    <n v="43.2"/>
    <x v="15"/>
  </r>
  <r>
    <x v="32"/>
    <n v="55"/>
    <n v="19.2"/>
    <n v="20"/>
    <n v="0"/>
    <n v="384"/>
    <n v="6"/>
    <x v="7"/>
    <n v="384"/>
    <x v="16"/>
  </r>
  <r>
    <x v="32"/>
    <n v="75"/>
    <n v="6.2"/>
    <n v="30"/>
    <n v="0"/>
    <n v="186"/>
    <n v="1"/>
    <x v="6"/>
    <n v="186"/>
    <x v="48"/>
  </r>
  <r>
    <x v="33"/>
    <n v="19"/>
    <n v="7.3"/>
    <n v="1"/>
    <n v="0"/>
    <n v="7.3"/>
    <n v="3"/>
    <x v="5"/>
    <n v="7.3"/>
    <x v="49"/>
  </r>
  <r>
    <x v="33"/>
    <n v="24"/>
    <n v="3.6"/>
    <n v="6"/>
    <n v="0"/>
    <n v="21.6"/>
    <n v="1"/>
    <x v="6"/>
    <n v="21.6"/>
    <x v="15"/>
  </r>
  <r>
    <x v="33"/>
    <n v="35"/>
    <n v="14.4"/>
    <n v="4"/>
    <n v="0"/>
    <n v="57.6"/>
    <n v="1"/>
    <x v="6"/>
    <n v="57.6"/>
    <x v="31"/>
  </r>
  <r>
    <x v="34"/>
    <n v="30"/>
    <n v="20.7"/>
    <n v="6"/>
    <n v="0"/>
    <n v="124.19999999999999"/>
    <n v="8"/>
    <x v="3"/>
    <n v="124.19999999999999"/>
    <x v="34"/>
  </r>
  <r>
    <x v="34"/>
    <n v="57"/>
    <n v="15.6"/>
    <n v="2"/>
    <n v="0"/>
    <n v="31.2"/>
    <n v="5"/>
    <x v="1"/>
    <n v="31.2"/>
    <x v="8"/>
  </r>
  <r>
    <x v="35"/>
    <n v="15"/>
    <n v="12.4"/>
    <n v="20"/>
    <n v="0"/>
    <n v="248"/>
    <n v="2"/>
    <x v="4"/>
    <n v="248"/>
    <x v="50"/>
  </r>
  <r>
    <x v="35"/>
    <n v="19"/>
    <n v="7.3"/>
    <n v="18"/>
    <n v="0"/>
    <n v="131.4"/>
    <n v="3"/>
    <x v="5"/>
    <n v="131.4"/>
    <x v="49"/>
  </r>
  <r>
    <x v="35"/>
    <n v="60"/>
    <n v="27.2"/>
    <n v="35"/>
    <n v="0"/>
    <n v="952"/>
    <n v="4"/>
    <x v="0"/>
    <n v="952"/>
    <x v="11"/>
  </r>
  <r>
    <x v="35"/>
    <n v="72"/>
    <n v="27.8"/>
    <n v="3"/>
    <n v="0"/>
    <n v="83.4"/>
    <n v="4"/>
    <x v="0"/>
    <n v="83.4"/>
    <x v="2"/>
  </r>
  <r>
    <x v="36"/>
    <n v="27"/>
    <n v="35.1"/>
    <n v="15"/>
    <n v="0.25"/>
    <n v="394.875"/>
    <n v="3"/>
    <x v="5"/>
    <n v="394.875"/>
    <x v="24"/>
  </r>
  <r>
    <x v="36"/>
    <n v="44"/>
    <n v="15.5"/>
    <n v="21"/>
    <n v="0"/>
    <n v="325.5"/>
    <n v="2"/>
    <x v="4"/>
    <n v="325.5"/>
    <x v="45"/>
  </r>
  <r>
    <x v="36"/>
    <n v="60"/>
    <n v="27.2"/>
    <n v="20"/>
    <n v="0.25"/>
    <n v="408"/>
    <n v="4"/>
    <x v="0"/>
    <n v="408"/>
    <x v="11"/>
  </r>
  <r>
    <x v="36"/>
    <n v="67"/>
    <n v="11.2"/>
    <n v="5"/>
    <n v="0.25"/>
    <n v="42"/>
    <n v="1"/>
    <x v="6"/>
    <n v="42"/>
    <x v="51"/>
  </r>
  <r>
    <x v="37"/>
    <n v="1"/>
    <n v="14.4"/>
    <n v="45"/>
    <n v="0.2"/>
    <n v="518.4"/>
    <n v="1"/>
    <x v="6"/>
    <n v="518.4"/>
    <x v="52"/>
  </r>
  <r>
    <x v="37"/>
    <n v="40"/>
    <n v="14.7"/>
    <n v="40"/>
    <n v="0.2"/>
    <n v="470.40000000000003"/>
    <n v="8"/>
    <x v="3"/>
    <n v="470.40000000000003"/>
    <x v="37"/>
  </r>
  <r>
    <x v="37"/>
    <n v="53"/>
    <n v="26.2"/>
    <n v="36"/>
    <n v="0.2"/>
    <n v="754.56"/>
    <n v="6"/>
    <x v="7"/>
    <n v="754.56"/>
    <x v="22"/>
  </r>
  <r>
    <x v="38"/>
    <n v="35"/>
    <n v="14.4"/>
    <n v="100"/>
    <n v="0"/>
    <n v="1440"/>
    <n v="1"/>
    <x v="6"/>
    <n v="1440"/>
    <x v="31"/>
  </r>
  <r>
    <x v="38"/>
    <n v="62"/>
    <n v="39.4"/>
    <n v="40"/>
    <n v="0"/>
    <n v="1576"/>
    <n v="3"/>
    <x v="5"/>
    <n v="1576"/>
    <x v="29"/>
  </r>
  <r>
    <x v="39"/>
    <n v="16"/>
    <n v="13.9"/>
    <n v="40"/>
    <n v="0.15"/>
    <n v="472.59999999999997"/>
    <n v="3"/>
    <x v="5"/>
    <n v="472.59999999999997"/>
    <x v="19"/>
  </r>
  <r>
    <x v="39"/>
    <n v="34"/>
    <n v="11.2"/>
    <n v="20"/>
    <n v="0"/>
    <n v="224"/>
    <n v="1"/>
    <x v="6"/>
    <n v="224"/>
    <x v="53"/>
  </r>
  <r>
    <x v="39"/>
    <n v="46"/>
    <n v="9.6"/>
    <n v="15"/>
    <n v="0.15"/>
    <n v="122.39999999999999"/>
    <n v="8"/>
    <x v="3"/>
    <n v="122.39999999999999"/>
    <x v="54"/>
  </r>
  <r>
    <x v="40"/>
    <n v="54"/>
    <n v="5.9"/>
    <n v="10"/>
    <n v="0.1"/>
    <n v="53.1"/>
    <n v="6"/>
    <x v="7"/>
    <n v="53.1"/>
    <x v="55"/>
  </r>
  <r>
    <x v="40"/>
    <n v="68"/>
    <n v="10"/>
    <n v="3"/>
    <n v="0.1"/>
    <n v="27"/>
    <n v="3"/>
    <x v="5"/>
    <n v="27"/>
    <x v="56"/>
  </r>
  <r>
    <x v="41"/>
    <n v="3"/>
    <n v="8"/>
    <n v="30"/>
    <n v="0"/>
    <n v="240"/>
    <n v="2"/>
    <x v="4"/>
    <n v="240"/>
    <x v="57"/>
  </r>
  <r>
    <x v="41"/>
    <n v="64"/>
    <n v="26.6"/>
    <n v="9"/>
    <n v="0"/>
    <n v="239.4"/>
    <n v="5"/>
    <x v="1"/>
    <n v="239.4"/>
    <x v="58"/>
  </r>
  <r>
    <x v="42"/>
    <n v="5"/>
    <n v="17"/>
    <n v="20"/>
    <n v="0"/>
    <n v="340"/>
    <n v="2"/>
    <x v="4"/>
    <n v="340"/>
    <x v="25"/>
  </r>
  <r>
    <x v="42"/>
    <n v="29"/>
    <n v="99"/>
    <n v="15"/>
    <n v="0"/>
    <n v="1485"/>
    <n v="6"/>
    <x v="7"/>
    <n v="1485"/>
    <x v="39"/>
  </r>
  <r>
    <x v="42"/>
    <n v="49"/>
    <n v="16"/>
    <n v="15"/>
    <n v="0"/>
    <n v="240"/>
    <n v="3"/>
    <x v="5"/>
    <n v="240"/>
    <x v="14"/>
  </r>
  <r>
    <x v="42"/>
    <n v="77"/>
    <n v="10.4"/>
    <n v="10"/>
    <n v="0"/>
    <n v="104"/>
    <n v="2"/>
    <x v="4"/>
    <n v="104"/>
    <x v="23"/>
  </r>
  <r>
    <x v="43"/>
    <n v="13"/>
    <n v="4.8"/>
    <n v="20"/>
    <n v="0.1"/>
    <n v="86.4"/>
    <n v="8"/>
    <x v="3"/>
    <n v="86.4"/>
    <x v="43"/>
  </r>
  <r>
    <x v="43"/>
    <n v="44"/>
    <n v="15.5"/>
    <n v="24"/>
    <n v="0.1"/>
    <n v="334.8"/>
    <n v="2"/>
    <x v="4"/>
    <n v="334.8"/>
    <x v="45"/>
  </r>
  <r>
    <x v="43"/>
    <n v="51"/>
    <n v="42.4"/>
    <n v="2"/>
    <n v="0.1"/>
    <n v="76.319999999999993"/>
    <n v="7"/>
    <x v="2"/>
    <n v="76.319999999999993"/>
    <x v="4"/>
  </r>
  <r>
    <x v="44"/>
    <n v="20"/>
    <n v="64.8"/>
    <n v="20"/>
    <n v="0"/>
    <n v="1296"/>
    <n v="3"/>
    <x v="5"/>
    <n v="1296"/>
    <x v="9"/>
  </r>
  <r>
    <x v="45"/>
    <n v="18"/>
    <n v="50"/>
    <n v="12"/>
    <n v="0"/>
    <n v="600"/>
    <n v="8"/>
    <x v="3"/>
    <n v="600"/>
    <x v="59"/>
  </r>
  <r>
    <x v="45"/>
    <n v="24"/>
    <n v="3.6"/>
    <n v="10"/>
    <n v="0"/>
    <n v="36"/>
    <n v="1"/>
    <x v="6"/>
    <n v="36"/>
    <x v="15"/>
  </r>
  <r>
    <x v="45"/>
    <n v="63"/>
    <n v="35.1"/>
    <n v="5"/>
    <n v="0"/>
    <n v="175.5"/>
    <n v="2"/>
    <x v="4"/>
    <n v="175.5"/>
    <x v="46"/>
  </r>
  <r>
    <x v="45"/>
    <n v="75"/>
    <n v="6.2"/>
    <n v="6"/>
    <n v="0"/>
    <n v="37.200000000000003"/>
    <n v="1"/>
    <x v="6"/>
    <n v="37.200000000000003"/>
    <x v="48"/>
  </r>
  <r>
    <x v="46"/>
    <n v="1"/>
    <n v="14.4"/>
    <n v="18"/>
    <n v="0"/>
    <n v="259.2"/>
    <n v="1"/>
    <x v="6"/>
    <n v="259.2"/>
    <x v="52"/>
  </r>
  <r>
    <x v="46"/>
    <n v="17"/>
    <n v="31.2"/>
    <n v="15"/>
    <n v="0"/>
    <n v="468"/>
    <n v="6"/>
    <x v="7"/>
    <n v="468"/>
    <x v="35"/>
  </r>
  <r>
    <x v="46"/>
    <n v="43"/>
    <n v="36.799999999999997"/>
    <n v="15"/>
    <n v="0"/>
    <n v="552"/>
    <n v="1"/>
    <x v="6"/>
    <n v="552"/>
    <x v="40"/>
  </r>
  <r>
    <x v="46"/>
    <n v="60"/>
    <n v="27.2"/>
    <n v="21"/>
    <n v="0"/>
    <n v="571.19999999999993"/>
    <n v="4"/>
    <x v="0"/>
    <n v="571.19999999999993"/>
    <x v="11"/>
  </r>
  <r>
    <x v="46"/>
    <n v="75"/>
    <n v="6.2"/>
    <n v="6"/>
    <n v="0"/>
    <n v="37.200000000000003"/>
    <n v="1"/>
    <x v="6"/>
    <n v="37.200000000000003"/>
    <x v="48"/>
  </r>
  <r>
    <x v="47"/>
    <n v="56"/>
    <n v="30.4"/>
    <n v="4"/>
    <n v="0"/>
    <n v="121.6"/>
    <n v="5"/>
    <x v="1"/>
    <n v="121.6"/>
    <x v="33"/>
  </r>
  <r>
    <x v="48"/>
    <n v="11"/>
    <n v="16.8"/>
    <n v="12"/>
    <n v="0"/>
    <n v="201.60000000000002"/>
    <n v="4"/>
    <x v="0"/>
    <n v="201.60000000000002"/>
    <x v="0"/>
  </r>
  <r>
    <x v="48"/>
    <n v="16"/>
    <n v="13.9"/>
    <n v="30"/>
    <n v="0"/>
    <n v="417"/>
    <n v="3"/>
    <x v="5"/>
    <n v="417"/>
    <x v="19"/>
  </r>
  <r>
    <x v="48"/>
    <n v="69"/>
    <n v="28.8"/>
    <n v="15"/>
    <n v="0"/>
    <n v="432"/>
    <n v="4"/>
    <x v="0"/>
    <n v="432"/>
    <x v="60"/>
  </r>
  <r>
    <x v="49"/>
    <n v="39"/>
    <n v="14.4"/>
    <n v="60"/>
    <n v="0"/>
    <n v="864"/>
    <n v="1"/>
    <x v="6"/>
    <n v="864"/>
    <x v="13"/>
  </r>
  <r>
    <x v="49"/>
    <n v="72"/>
    <n v="27.8"/>
    <n v="20"/>
    <n v="0"/>
    <n v="556"/>
    <n v="4"/>
    <x v="0"/>
    <n v="556"/>
    <x v="2"/>
  </r>
  <r>
    <x v="50"/>
    <n v="2"/>
    <n v="15.2"/>
    <n v="40"/>
    <n v="0"/>
    <n v="608"/>
    <n v="1"/>
    <x v="6"/>
    <n v="608"/>
    <x v="18"/>
  </r>
  <r>
    <x v="50"/>
    <n v="36"/>
    <n v="15.2"/>
    <n v="40"/>
    <n v="0.25"/>
    <n v="456"/>
    <n v="8"/>
    <x v="3"/>
    <n v="456"/>
    <x v="20"/>
  </r>
  <r>
    <x v="50"/>
    <n v="59"/>
    <n v="44"/>
    <n v="30"/>
    <n v="0.25"/>
    <n v="990"/>
    <n v="4"/>
    <x v="0"/>
    <n v="990"/>
    <x v="21"/>
  </r>
  <r>
    <x v="50"/>
    <n v="62"/>
    <n v="39.4"/>
    <n v="15"/>
    <n v="0"/>
    <n v="591"/>
    <n v="3"/>
    <x v="5"/>
    <n v="591"/>
    <x v="29"/>
  </r>
  <r>
    <x v="51"/>
    <n v="19"/>
    <n v="7.3"/>
    <n v="15"/>
    <n v="0"/>
    <n v="109.5"/>
    <n v="3"/>
    <x v="5"/>
    <n v="109.5"/>
    <x v="49"/>
  </r>
  <r>
    <x v="51"/>
    <n v="70"/>
    <n v="12"/>
    <n v="20"/>
    <n v="0"/>
    <n v="240"/>
    <n v="1"/>
    <x v="6"/>
    <n v="240"/>
    <x v="30"/>
  </r>
  <r>
    <x v="52"/>
    <n v="66"/>
    <n v="13.6"/>
    <n v="30"/>
    <n v="0"/>
    <n v="408"/>
    <n v="2"/>
    <x v="4"/>
    <n v="408"/>
    <x v="61"/>
  </r>
  <r>
    <x v="52"/>
    <n v="68"/>
    <n v="10"/>
    <n v="20"/>
    <n v="0"/>
    <n v="200"/>
    <n v="3"/>
    <x v="5"/>
    <n v="200"/>
    <x v="56"/>
  </r>
  <r>
    <x v="53"/>
    <n v="40"/>
    <n v="14.7"/>
    <n v="10"/>
    <n v="0"/>
    <n v="147"/>
    <n v="8"/>
    <x v="3"/>
    <n v="147"/>
    <x v="37"/>
  </r>
  <r>
    <x v="53"/>
    <n v="56"/>
    <n v="30.4"/>
    <n v="20"/>
    <n v="0"/>
    <n v="608"/>
    <n v="5"/>
    <x v="1"/>
    <n v="608"/>
    <x v="33"/>
  </r>
  <r>
    <x v="54"/>
    <n v="17"/>
    <n v="31.2"/>
    <n v="40"/>
    <n v="0"/>
    <n v="1248"/>
    <n v="6"/>
    <x v="7"/>
    <n v="1248"/>
    <x v="35"/>
  </r>
  <r>
    <x v="54"/>
    <n v="28"/>
    <n v="36.4"/>
    <n v="28"/>
    <n v="0"/>
    <n v="1019.1999999999999"/>
    <n v="7"/>
    <x v="2"/>
    <n v="1019.1999999999999"/>
    <x v="44"/>
  </r>
  <r>
    <x v="54"/>
    <n v="43"/>
    <n v="36.799999999999997"/>
    <n v="12"/>
    <n v="0"/>
    <n v="441.59999999999997"/>
    <n v="1"/>
    <x v="6"/>
    <n v="441.59999999999997"/>
    <x v="40"/>
  </r>
  <r>
    <x v="55"/>
    <n v="40"/>
    <n v="14.7"/>
    <n v="40"/>
    <n v="0.1"/>
    <n v="529.20000000000005"/>
    <n v="8"/>
    <x v="3"/>
    <n v="529.20000000000005"/>
    <x v="37"/>
  </r>
  <r>
    <x v="55"/>
    <n v="65"/>
    <n v="16.8"/>
    <n v="30"/>
    <n v="0.1"/>
    <n v="453.6"/>
    <n v="2"/>
    <x v="4"/>
    <n v="453.6"/>
    <x v="6"/>
  </r>
  <r>
    <x v="55"/>
    <n v="68"/>
    <n v="10"/>
    <n v="15"/>
    <n v="0.1"/>
    <n v="135"/>
    <n v="3"/>
    <x v="5"/>
    <n v="135"/>
    <x v="56"/>
  </r>
  <r>
    <x v="56"/>
    <n v="49"/>
    <n v="16"/>
    <n v="30"/>
    <n v="0"/>
    <n v="480"/>
    <n v="3"/>
    <x v="5"/>
    <n v="480"/>
    <x v="14"/>
  </r>
  <r>
    <x v="56"/>
    <n v="59"/>
    <n v="44"/>
    <n v="10"/>
    <n v="0"/>
    <n v="440"/>
    <n v="4"/>
    <x v="0"/>
    <n v="440"/>
    <x v="21"/>
  </r>
  <r>
    <x v="56"/>
    <n v="71"/>
    <n v="17.2"/>
    <n v="2"/>
    <n v="0"/>
    <n v="34.4"/>
    <n v="4"/>
    <x v="0"/>
    <n v="34.4"/>
    <x v="42"/>
  </r>
  <r>
    <x v="57"/>
    <n v="18"/>
    <n v="50"/>
    <n v="25"/>
    <n v="0.1"/>
    <n v="1125"/>
    <n v="8"/>
    <x v="3"/>
    <n v="1125"/>
    <x v="59"/>
  </r>
  <r>
    <x v="57"/>
    <n v="29"/>
    <n v="99"/>
    <n v="25"/>
    <n v="0.1"/>
    <n v="2227.5"/>
    <n v="6"/>
    <x v="7"/>
    <n v="2227.5"/>
    <x v="39"/>
  </r>
  <r>
    <x v="57"/>
    <n v="39"/>
    <n v="14.4"/>
    <n v="30"/>
    <n v="0.1"/>
    <n v="388.8"/>
    <n v="1"/>
    <x v="6"/>
    <n v="388.8"/>
    <x v="13"/>
  </r>
  <r>
    <x v="58"/>
    <n v="30"/>
    <n v="20.7"/>
    <n v="10"/>
    <n v="0"/>
    <n v="207"/>
    <n v="8"/>
    <x v="3"/>
    <n v="207"/>
    <x v="34"/>
  </r>
  <r>
    <x v="58"/>
    <n v="53"/>
    <n v="26.2"/>
    <n v="10"/>
    <n v="0"/>
    <n v="262"/>
    <n v="6"/>
    <x v="7"/>
    <n v="262"/>
    <x v="22"/>
  </r>
  <r>
    <x v="58"/>
    <n v="54"/>
    <n v="5.9"/>
    <n v="5"/>
    <n v="0"/>
    <n v="29.5"/>
    <n v="6"/>
    <x v="7"/>
    <n v="29.5"/>
    <x v="55"/>
  </r>
  <r>
    <x v="59"/>
    <n v="62"/>
    <n v="39.4"/>
    <n v="10"/>
    <n v="0"/>
    <n v="394"/>
    <n v="3"/>
    <x v="5"/>
    <n v="394"/>
    <x v="29"/>
  </r>
  <r>
    <x v="59"/>
    <n v="68"/>
    <n v="10"/>
    <n v="3"/>
    <n v="0"/>
    <n v="30"/>
    <n v="3"/>
    <x v="5"/>
    <n v="30"/>
    <x v="56"/>
  </r>
  <r>
    <x v="60"/>
    <n v="69"/>
    <n v="28.8"/>
    <n v="1"/>
    <n v="0"/>
    <n v="28.8"/>
    <n v="4"/>
    <x v="0"/>
    <n v="28.8"/>
    <x v="60"/>
  </r>
  <r>
    <x v="60"/>
    <n v="70"/>
    <n v="12"/>
    <n v="5"/>
    <n v="0"/>
    <n v="60"/>
    <n v="1"/>
    <x v="6"/>
    <n v="60"/>
    <x v="30"/>
  </r>
  <r>
    <x v="61"/>
    <n v="4"/>
    <n v="17.600000000000001"/>
    <n v="20"/>
    <n v="0"/>
    <n v="352"/>
    <n v="2"/>
    <x v="4"/>
    <n v="352"/>
    <x v="62"/>
  </r>
  <r>
    <x v="61"/>
    <n v="6"/>
    <n v="20"/>
    <n v="30"/>
    <n v="0"/>
    <n v="600"/>
    <n v="2"/>
    <x v="4"/>
    <n v="600"/>
    <x v="63"/>
  </r>
  <r>
    <x v="61"/>
    <n v="42"/>
    <n v="11.2"/>
    <n v="2"/>
    <n v="0"/>
    <n v="22.4"/>
    <n v="5"/>
    <x v="1"/>
    <n v="22.4"/>
    <x v="1"/>
  </r>
  <r>
    <x v="61"/>
    <n v="43"/>
    <n v="36.799999999999997"/>
    <n v="20"/>
    <n v="0"/>
    <n v="736"/>
    <n v="1"/>
    <x v="6"/>
    <n v="736"/>
    <x v="40"/>
  </r>
  <r>
    <x v="61"/>
    <n v="71"/>
    <n v="17.2"/>
    <n v="3"/>
    <n v="0"/>
    <n v="51.599999999999994"/>
    <n v="4"/>
    <x v="0"/>
    <n v="51.599999999999994"/>
    <x v="42"/>
  </r>
  <r>
    <x v="62"/>
    <n v="16"/>
    <n v="13.9"/>
    <n v="10"/>
    <n v="0"/>
    <n v="139"/>
    <n v="3"/>
    <x v="5"/>
    <n v="139"/>
    <x v="19"/>
  </r>
  <r>
    <x v="62"/>
    <n v="62"/>
    <n v="39.4"/>
    <n v="5"/>
    <n v="0"/>
    <n v="197"/>
    <n v="3"/>
    <x v="5"/>
    <n v="197"/>
    <x v="29"/>
  </r>
  <r>
    <x v="63"/>
    <n v="42"/>
    <n v="11.2"/>
    <n v="6"/>
    <n v="0"/>
    <n v="67.199999999999989"/>
    <n v="5"/>
    <x v="1"/>
    <n v="67.199999999999989"/>
    <x v="1"/>
  </r>
  <r>
    <x v="63"/>
    <n v="69"/>
    <n v="28.8"/>
    <n v="7"/>
    <n v="0"/>
    <n v="201.6"/>
    <n v="4"/>
    <x v="0"/>
    <n v="201.6"/>
    <x v="60"/>
  </r>
  <r>
    <x v="64"/>
    <n v="28"/>
    <n v="36.4"/>
    <n v="4"/>
    <n v="0"/>
    <n v="145.6"/>
    <n v="7"/>
    <x v="2"/>
    <n v="145.6"/>
    <x v="44"/>
  </r>
  <r>
    <x v="64"/>
    <n v="43"/>
    <n v="36.799999999999997"/>
    <n v="24"/>
    <n v="0"/>
    <n v="883.19999999999993"/>
    <n v="1"/>
    <x v="6"/>
    <n v="883.19999999999993"/>
    <x v="40"/>
  </r>
  <r>
    <x v="64"/>
    <n v="53"/>
    <n v="26.2"/>
    <n v="20"/>
    <n v="0"/>
    <n v="524"/>
    <n v="6"/>
    <x v="7"/>
    <n v="524"/>
    <x v="22"/>
  </r>
  <r>
    <x v="64"/>
    <n v="75"/>
    <n v="6.2"/>
    <n v="10"/>
    <n v="0"/>
    <n v="62"/>
    <n v="1"/>
    <x v="6"/>
    <n v="62"/>
    <x v="48"/>
  </r>
  <r>
    <x v="65"/>
    <n v="36"/>
    <n v="15.2"/>
    <n v="12"/>
    <n v="0"/>
    <n v="182.39999999999998"/>
    <n v="8"/>
    <x v="3"/>
    <n v="182.39999999999998"/>
    <x v="20"/>
  </r>
  <r>
    <x v="66"/>
    <n v="32"/>
    <n v="25.6"/>
    <n v="40"/>
    <n v="0.1"/>
    <n v="921.6"/>
    <n v="4"/>
    <x v="0"/>
    <n v="921.6"/>
    <x v="26"/>
  </r>
  <r>
    <x v="66"/>
    <n v="58"/>
    <n v="10.6"/>
    <n v="30"/>
    <n v="0.1"/>
    <n v="286.2"/>
    <n v="8"/>
    <x v="3"/>
    <n v="286.2"/>
    <x v="64"/>
  </r>
  <r>
    <x v="66"/>
    <n v="62"/>
    <n v="39.4"/>
    <n v="25"/>
    <n v="0.1"/>
    <n v="886.5"/>
    <n v="3"/>
    <x v="5"/>
    <n v="886.5"/>
    <x v="29"/>
  </r>
  <r>
    <x v="67"/>
    <n v="34"/>
    <n v="11.2"/>
    <n v="14"/>
    <n v="0"/>
    <n v="156.79999999999998"/>
    <n v="1"/>
    <x v="6"/>
    <n v="156.79999999999998"/>
    <x v="53"/>
  </r>
  <r>
    <x v="67"/>
    <n v="70"/>
    <n v="12"/>
    <n v="30"/>
    <n v="0"/>
    <n v="360"/>
    <n v="1"/>
    <x v="6"/>
    <n v="360"/>
    <x v="30"/>
  </r>
  <r>
    <x v="68"/>
    <n v="41"/>
    <n v="7.7"/>
    <n v="10"/>
    <n v="0"/>
    <n v="77"/>
    <n v="8"/>
    <x v="3"/>
    <n v="77"/>
    <x v="5"/>
  </r>
  <r>
    <x v="68"/>
    <n v="62"/>
    <n v="39.4"/>
    <n v="70"/>
    <n v="0"/>
    <n v="2758"/>
    <n v="3"/>
    <x v="5"/>
    <n v="2758"/>
    <x v="29"/>
  </r>
  <r>
    <x v="69"/>
    <n v="1"/>
    <n v="14.4"/>
    <n v="20"/>
    <n v="0"/>
    <n v="288"/>
    <n v="1"/>
    <x v="6"/>
    <n v="288"/>
    <x v="52"/>
  </r>
  <r>
    <x v="70"/>
    <n v="41"/>
    <n v="7.7"/>
    <n v="20"/>
    <n v="0"/>
    <n v="154"/>
    <n v="8"/>
    <x v="3"/>
    <n v="154"/>
    <x v="5"/>
  </r>
  <r>
    <x v="70"/>
    <n v="76"/>
    <n v="14.4"/>
    <n v="6"/>
    <n v="0"/>
    <n v="86.4"/>
    <n v="1"/>
    <x v="6"/>
    <n v="86.4"/>
    <x v="38"/>
  </r>
  <r>
    <x v="71"/>
    <n v="17"/>
    <n v="31.2"/>
    <n v="8"/>
    <n v="0"/>
    <n v="249.6"/>
    <n v="6"/>
    <x v="7"/>
    <n v="249.6"/>
    <x v="35"/>
  </r>
  <r>
    <x v="71"/>
    <n v="28"/>
    <n v="36.4"/>
    <n v="14"/>
    <n v="0"/>
    <n v="509.59999999999997"/>
    <n v="7"/>
    <x v="2"/>
    <n v="509.59999999999997"/>
    <x v="44"/>
  </r>
  <r>
    <x v="71"/>
    <n v="76"/>
    <n v="14.4"/>
    <n v="30"/>
    <n v="0"/>
    <n v="432"/>
    <n v="1"/>
    <x v="6"/>
    <n v="432"/>
    <x v="38"/>
  </r>
  <r>
    <x v="72"/>
    <n v="71"/>
    <n v="17.2"/>
    <n v="30"/>
    <n v="0"/>
    <n v="516"/>
    <n v="4"/>
    <x v="0"/>
    <n v="516"/>
    <x v="42"/>
  </r>
  <r>
    <x v="73"/>
    <n v="35"/>
    <n v="14.4"/>
    <n v="10"/>
    <n v="0"/>
    <n v="144"/>
    <n v="1"/>
    <x v="6"/>
    <n v="144"/>
    <x v="31"/>
  </r>
  <r>
    <x v="74"/>
    <n v="52"/>
    <n v="5.6"/>
    <n v="20"/>
    <n v="0"/>
    <n v="112"/>
    <n v="5"/>
    <x v="1"/>
    <n v="112"/>
    <x v="65"/>
  </r>
  <r>
    <x v="75"/>
    <n v="15"/>
    <n v="12.4"/>
    <n v="5"/>
    <n v="0"/>
    <n v="62"/>
    <n v="2"/>
    <x v="4"/>
    <n v="62"/>
    <x v="50"/>
  </r>
  <r>
    <x v="75"/>
    <n v="25"/>
    <n v="11.2"/>
    <n v="4"/>
    <n v="0"/>
    <n v="44.8"/>
    <n v="3"/>
    <x v="5"/>
    <n v="44.8"/>
    <x v="66"/>
  </r>
  <r>
    <x v="75"/>
    <n v="39"/>
    <n v="14.4"/>
    <n v="4"/>
    <n v="0"/>
    <n v="57.6"/>
    <n v="1"/>
    <x v="6"/>
    <n v="57.6"/>
    <x v="13"/>
  </r>
  <r>
    <x v="76"/>
    <n v="16"/>
    <n v="13.9"/>
    <n v="21"/>
    <n v="0.15"/>
    <n v="248.11500000000001"/>
    <n v="3"/>
    <x v="5"/>
    <n v="248.11500000000001"/>
    <x v="19"/>
  </r>
  <r>
    <x v="76"/>
    <n v="35"/>
    <n v="14.4"/>
    <n v="70"/>
    <n v="0.15"/>
    <n v="856.8"/>
    <n v="1"/>
    <x v="6"/>
    <n v="856.8"/>
    <x v="31"/>
  </r>
  <r>
    <x v="76"/>
    <n v="46"/>
    <n v="9.6"/>
    <n v="30"/>
    <n v="0"/>
    <n v="288"/>
    <n v="8"/>
    <x v="3"/>
    <n v="288"/>
    <x v="54"/>
  </r>
  <r>
    <x v="76"/>
    <n v="59"/>
    <n v="44"/>
    <n v="40"/>
    <n v="0.15"/>
    <n v="1496"/>
    <n v="4"/>
    <x v="0"/>
    <n v="1496"/>
    <x v="21"/>
  </r>
  <r>
    <x v="76"/>
    <n v="63"/>
    <n v="35.1"/>
    <n v="80"/>
    <n v="0.15"/>
    <n v="2386.7999999999997"/>
    <n v="2"/>
    <x v="4"/>
    <n v="2386.7999999999997"/>
    <x v="46"/>
  </r>
  <r>
    <x v="77"/>
    <n v="6"/>
    <n v="20"/>
    <n v="6"/>
    <n v="0"/>
    <n v="120"/>
    <n v="2"/>
    <x v="4"/>
    <n v="120"/>
    <x v="63"/>
  </r>
  <r>
    <x v="77"/>
    <n v="13"/>
    <n v="4.8"/>
    <n v="12"/>
    <n v="0"/>
    <n v="57.599999999999994"/>
    <n v="8"/>
    <x v="3"/>
    <n v="57.599999999999994"/>
    <x v="43"/>
  </r>
  <r>
    <x v="77"/>
    <n v="14"/>
    <n v="18.600000000000001"/>
    <n v="9"/>
    <n v="0"/>
    <n v="167.4"/>
    <n v="7"/>
    <x v="2"/>
    <n v="167.4"/>
    <x v="3"/>
  </r>
  <r>
    <x v="77"/>
    <n v="31"/>
    <n v="10"/>
    <n v="4"/>
    <n v="0"/>
    <n v="40"/>
    <n v="4"/>
    <x v="0"/>
    <n v="40"/>
    <x v="12"/>
  </r>
  <r>
    <x v="77"/>
    <n v="72"/>
    <n v="27.8"/>
    <n v="40"/>
    <n v="0"/>
    <n v="1112"/>
    <n v="4"/>
    <x v="0"/>
    <n v="1112"/>
    <x v="2"/>
  </r>
  <r>
    <x v="78"/>
    <n v="4"/>
    <n v="17.600000000000001"/>
    <n v="24"/>
    <n v="0"/>
    <n v="422.40000000000003"/>
    <n v="2"/>
    <x v="4"/>
    <n v="422.40000000000003"/>
    <x v="62"/>
  </r>
  <r>
    <x v="78"/>
    <n v="57"/>
    <n v="15.6"/>
    <n v="16"/>
    <n v="0"/>
    <n v="249.6"/>
    <n v="5"/>
    <x v="1"/>
    <n v="249.6"/>
    <x v="8"/>
  </r>
  <r>
    <x v="78"/>
    <n v="75"/>
    <n v="6.2"/>
    <n v="50"/>
    <n v="0"/>
    <n v="310"/>
    <n v="1"/>
    <x v="6"/>
    <n v="310"/>
    <x v="48"/>
  </r>
  <r>
    <x v="79"/>
    <n v="2"/>
    <n v="15.2"/>
    <n v="25"/>
    <n v="0.2"/>
    <n v="304"/>
    <n v="1"/>
    <x v="6"/>
    <n v="304"/>
    <x v="18"/>
  </r>
  <r>
    <x v="79"/>
    <n v="11"/>
    <n v="16.8"/>
    <n v="50"/>
    <n v="0.2"/>
    <n v="672"/>
    <n v="4"/>
    <x v="0"/>
    <n v="672"/>
    <x v="0"/>
  </r>
  <r>
    <x v="79"/>
    <n v="30"/>
    <n v="20.7"/>
    <n v="35"/>
    <n v="0.2"/>
    <n v="579.6"/>
    <n v="8"/>
    <x v="3"/>
    <n v="579.6"/>
    <x v="34"/>
  </r>
  <r>
    <x v="79"/>
    <n v="58"/>
    <n v="10.6"/>
    <n v="30"/>
    <n v="0.2"/>
    <n v="254.4"/>
    <n v="8"/>
    <x v="3"/>
    <n v="254.4"/>
    <x v="64"/>
  </r>
  <r>
    <x v="80"/>
    <n v="59"/>
    <n v="44"/>
    <n v="9"/>
    <n v="0"/>
    <n v="396"/>
    <n v="4"/>
    <x v="0"/>
    <n v="396"/>
    <x v="21"/>
  </r>
  <r>
    <x v="80"/>
    <n v="65"/>
    <n v="16.8"/>
    <n v="40"/>
    <n v="0"/>
    <n v="672"/>
    <n v="2"/>
    <x v="4"/>
    <n v="672"/>
    <x v="6"/>
  </r>
  <r>
    <x v="80"/>
    <n v="68"/>
    <n v="10"/>
    <n v="10"/>
    <n v="0"/>
    <n v="100"/>
    <n v="3"/>
    <x v="5"/>
    <n v="100"/>
    <x v="56"/>
  </r>
  <r>
    <x v="81"/>
    <n v="19"/>
    <n v="7.3"/>
    <n v="10"/>
    <n v="0.05"/>
    <n v="69.349999999999994"/>
    <n v="3"/>
    <x v="5"/>
    <n v="69.349999999999994"/>
    <x v="49"/>
  </r>
  <r>
    <x v="81"/>
    <n v="30"/>
    <n v="20.7"/>
    <n v="8"/>
    <n v="0.05"/>
    <n v="157.32"/>
    <n v="8"/>
    <x v="3"/>
    <n v="157.32"/>
    <x v="34"/>
  </r>
  <r>
    <x v="81"/>
    <n v="38"/>
    <n v="210.8"/>
    <n v="20"/>
    <n v="0.05"/>
    <n v="4005.2"/>
    <n v="1"/>
    <x v="6"/>
    <n v="4005.2"/>
    <x v="67"/>
  </r>
  <r>
    <x v="81"/>
    <n v="56"/>
    <n v="30.4"/>
    <n v="12"/>
    <n v="0.05"/>
    <n v="346.55999999999995"/>
    <n v="5"/>
    <x v="1"/>
    <n v="346.55999999999995"/>
    <x v="33"/>
  </r>
  <r>
    <x v="82"/>
    <n v="26"/>
    <n v="24.9"/>
    <n v="50"/>
    <n v="0.15"/>
    <n v="1058.25"/>
    <n v="3"/>
    <x v="5"/>
    <n v="1058.25"/>
    <x v="68"/>
  </r>
  <r>
    <x v="82"/>
    <n v="72"/>
    <n v="27.8"/>
    <n v="25"/>
    <n v="0.15"/>
    <n v="590.75"/>
    <n v="4"/>
    <x v="0"/>
    <n v="590.75"/>
    <x v="2"/>
  </r>
  <r>
    <x v="83"/>
    <n v="54"/>
    <n v="5.9"/>
    <n v="15"/>
    <n v="0"/>
    <n v="88.5"/>
    <n v="6"/>
    <x v="7"/>
    <n v="88.5"/>
    <x v="55"/>
  </r>
  <r>
    <x v="84"/>
    <n v="18"/>
    <n v="50"/>
    <n v="40"/>
    <n v="0.2"/>
    <n v="1600"/>
    <n v="8"/>
    <x v="3"/>
    <n v="1600"/>
    <x v="59"/>
  </r>
  <r>
    <x v="84"/>
    <n v="42"/>
    <n v="11.2"/>
    <n v="10"/>
    <n v="0.2"/>
    <n v="89.600000000000009"/>
    <n v="5"/>
    <x v="1"/>
    <n v="89.600000000000009"/>
    <x v="1"/>
  </r>
  <r>
    <x v="84"/>
    <n v="47"/>
    <n v="7.6"/>
    <n v="16"/>
    <n v="0.2"/>
    <n v="97.28"/>
    <n v="3"/>
    <x v="5"/>
    <n v="97.28"/>
    <x v="69"/>
  </r>
  <r>
    <x v="85"/>
    <n v="14"/>
    <n v="18.600000000000001"/>
    <n v="10"/>
    <n v="0"/>
    <n v="186"/>
    <n v="7"/>
    <x v="2"/>
    <n v="186"/>
    <x v="3"/>
  </r>
  <r>
    <x v="85"/>
    <n v="21"/>
    <n v="8"/>
    <n v="10"/>
    <n v="0.1"/>
    <n v="72"/>
    <n v="3"/>
    <x v="5"/>
    <n v="72"/>
    <x v="27"/>
  </r>
  <r>
    <x v="85"/>
    <n v="71"/>
    <n v="17.2"/>
    <n v="40"/>
    <n v="0.1"/>
    <n v="619.20000000000005"/>
    <n v="4"/>
    <x v="0"/>
    <n v="619.20000000000005"/>
    <x v="42"/>
  </r>
  <r>
    <x v="86"/>
    <n v="52"/>
    <n v="5.6"/>
    <n v="8"/>
    <n v="0"/>
    <n v="44.8"/>
    <n v="5"/>
    <x v="1"/>
    <n v="44.8"/>
    <x v="65"/>
  </r>
  <r>
    <x v="86"/>
    <n v="68"/>
    <n v="10"/>
    <n v="10"/>
    <n v="0"/>
    <n v="100"/>
    <n v="3"/>
    <x v="5"/>
    <n v="100"/>
    <x v="56"/>
  </r>
  <r>
    <x v="87"/>
    <n v="2"/>
    <n v="15.2"/>
    <n v="7"/>
    <n v="0.2"/>
    <n v="85.12"/>
    <n v="1"/>
    <x v="6"/>
    <n v="85.12"/>
    <x v="18"/>
  </r>
  <r>
    <x v="87"/>
    <n v="31"/>
    <n v="10"/>
    <n v="25"/>
    <n v="0.2"/>
    <n v="200"/>
    <n v="4"/>
    <x v="0"/>
    <n v="200"/>
    <x v="12"/>
  </r>
  <r>
    <x v="87"/>
    <n v="32"/>
    <n v="25.6"/>
    <n v="6"/>
    <n v="0.2"/>
    <n v="122.88000000000002"/>
    <n v="4"/>
    <x v="0"/>
    <n v="122.88000000000002"/>
    <x v="26"/>
  </r>
  <r>
    <x v="87"/>
    <n v="51"/>
    <n v="42.4"/>
    <n v="48"/>
    <n v="0.2"/>
    <n v="1628.1599999999999"/>
    <n v="7"/>
    <x v="2"/>
    <n v="1628.1599999999999"/>
    <x v="4"/>
  </r>
  <r>
    <x v="88"/>
    <n v="4"/>
    <n v="17.600000000000001"/>
    <n v="18"/>
    <n v="0.1"/>
    <n v="285.12"/>
    <n v="2"/>
    <x v="4"/>
    <n v="285.12"/>
    <x v="62"/>
  </r>
  <r>
    <x v="89"/>
    <n v="23"/>
    <n v="7.2"/>
    <n v="40"/>
    <n v="0"/>
    <n v="288"/>
    <n v="5"/>
    <x v="1"/>
    <n v="288"/>
    <x v="70"/>
  </r>
  <r>
    <x v="89"/>
    <n v="26"/>
    <n v="24.9"/>
    <n v="24"/>
    <n v="0"/>
    <n v="597.59999999999991"/>
    <n v="3"/>
    <x v="5"/>
    <n v="597.59999999999991"/>
    <x v="68"/>
  </r>
  <r>
    <x v="89"/>
    <n v="36"/>
    <n v="15.2"/>
    <n v="20"/>
    <n v="0"/>
    <n v="304"/>
    <n v="8"/>
    <x v="3"/>
    <n v="304"/>
    <x v="20"/>
  </r>
  <r>
    <x v="89"/>
    <n v="37"/>
    <n v="20.8"/>
    <n v="28"/>
    <n v="0"/>
    <n v="582.4"/>
    <n v="8"/>
    <x v="3"/>
    <n v="582.4"/>
    <x v="28"/>
  </r>
  <r>
    <x v="89"/>
    <n v="72"/>
    <n v="27.8"/>
    <n v="25"/>
    <n v="0"/>
    <n v="695"/>
    <n v="4"/>
    <x v="0"/>
    <n v="695"/>
    <x v="2"/>
  </r>
  <r>
    <x v="90"/>
    <n v="17"/>
    <n v="31.2"/>
    <n v="20"/>
    <n v="0"/>
    <n v="624"/>
    <n v="6"/>
    <x v="7"/>
    <n v="624"/>
    <x v="35"/>
  </r>
  <r>
    <x v="90"/>
    <n v="30"/>
    <n v="20.7"/>
    <n v="15"/>
    <n v="0"/>
    <n v="310.5"/>
    <n v="8"/>
    <x v="3"/>
    <n v="310.5"/>
    <x v="34"/>
  </r>
  <r>
    <x v="91"/>
    <n v="4"/>
    <n v="17.600000000000001"/>
    <n v="10"/>
    <n v="0"/>
    <n v="176"/>
    <n v="2"/>
    <x v="4"/>
    <n v="176"/>
    <x v="62"/>
  </r>
  <r>
    <x v="91"/>
    <n v="17"/>
    <n v="31.2"/>
    <n v="70"/>
    <n v="0.05"/>
    <n v="2074.7999999999997"/>
    <n v="6"/>
    <x v="7"/>
    <n v="2074.7999999999997"/>
    <x v="35"/>
  </r>
  <r>
    <x v="91"/>
    <n v="62"/>
    <n v="39.4"/>
    <n v="28"/>
    <n v="0"/>
    <n v="1103.2"/>
    <n v="3"/>
    <x v="5"/>
    <n v="1103.2"/>
    <x v="29"/>
  </r>
  <r>
    <x v="92"/>
    <n v="18"/>
    <n v="50"/>
    <n v="20"/>
    <n v="0.05"/>
    <n v="950"/>
    <n v="8"/>
    <x v="3"/>
    <n v="950"/>
    <x v="59"/>
  </r>
  <r>
    <x v="92"/>
    <n v="41"/>
    <n v="7.7"/>
    <n v="12"/>
    <n v="0.05"/>
    <n v="87.78"/>
    <n v="8"/>
    <x v="3"/>
    <n v="87.78"/>
    <x v="5"/>
  </r>
  <r>
    <x v="92"/>
    <n v="43"/>
    <n v="36.799999999999997"/>
    <n v="40"/>
    <n v="0.05"/>
    <n v="1398.3999999999999"/>
    <n v="1"/>
    <x v="6"/>
    <n v="1398.3999999999999"/>
    <x v="40"/>
  </r>
  <r>
    <x v="93"/>
    <n v="33"/>
    <n v="2"/>
    <n v="8"/>
    <n v="0"/>
    <n v="16"/>
    <n v="4"/>
    <x v="0"/>
    <n v="16"/>
    <x v="10"/>
  </r>
  <r>
    <x v="93"/>
    <n v="59"/>
    <n v="44"/>
    <n v="9"/>
    <n v="0.15"/>
    <n v="336.59999999999997"/>
    <n v="4"/>
    <x v="0"/>
    <n v="336.59999999999997"/>
    <x v="21"/>
  </r>
  <r>
    <x v="94"/>
    <n v="2"/>
    <n v="15.2"/>
    <n v="24"/>
    <n v="0.2"/>
    <n v="291.83999999999997"/>
    <n v="1"/>
    <x v="6"/>
    <n v="291.83999999999997"/>
    <x v="18"/>
  </r>
  <r>
    <x v="94"/>
    <n v="31"/>
    <n v="10"/>
    <n v="56"/>
    <n v="0.2"/>
    <n v="448"/>
    <n v="4"/>
    <x v="0"/>
    <n v="448"/>
    <x v="12"/>
  </r>
  <r>
    <x v="94"/>
    <n v="36"/>
    <n v="15.2"/>
    <n v="40"/>
    <n v="0.2"/>
    <n v="486.40000000000003"/>
    <n v="8"/>
    <x v="3"/>
    <n v="486.40000000000003"/>
    <x v="20"/>
  </r>
  <r>
    <x v="94"/>
    <n v="55"/>
    <n v="19.2"/>
    <n v="40"/>
    <n v="0.2"/>
    <n v="614.40000000000009"/>
    <n v="6"/>
    <x v="7"/>
    <n v="614.40000000000009"/>
    <x v="16"/>
  </r>
  <r>
    <x v="95"/>
    <n v="64"/>
    <n v="26.6"/>
    <n v="50"/>
    <n v="0"/>
    <n v="1330"/>
    <n v="5"/>
    <x v="1"/>
    <n v="1330"/>
    <x v="58"/>
  </r>
  <r>
    <x v="95"/>
    <n v="68"/>
    <n v="10"/>
    <n v="4"/>
    <n v="0.05"/>
    <n v="38"/>
    <n v="3"/>
    <x v="5"/>
    <n v="38"/>
    <x v="56"/>
  </r>
  <r>
    <x v="95"/>
    <n v="76"/>
    <n v="14.4"/>
    <n v="15"/>
    <n v="0"/>
    <n v="216"/>
    <n v="1"/>
    <x v="6"/>
    <n v="216"/>
    <x v="38"/>
  </r>
  <r>
    <x v="96"/>
    <n v="4"/>
    <n v="17.600000000000001"/>
    <n v="35"/>
    <n v="0"/>
    <n v="616"/>
    <n v="2"/>
    <x v="4"/>
    <n v="616"/>
    <x v="62"/>
  </r>
  <r>
    <x v="96"/>
    <n v="8"/>
    <n v="32"/>
    <n v="70"/>
    <n v="0.25"/>
    <n v="1680"/>
    <n v="2"/>
    <x v="4"/>
    <n v="1680"/>
    <x v="71"/>
  </r>
  <r>
    <x v="97"/>
    <n v="8"/>
    <n v="32"/>
    <n v="70"/>
    <n v="0"/>
    <n v="2240"/>
    <n v="2"/>
    <x v="4"/>
    <n v="2240"/>
    <x v="71"/>
  </r>
  <r>
    <x v="97"/>
    <n v="19"/>
    <n v="7.3"/>
    <n v="80"/>
    <n v="0"/>
    <n v="584"/>
    <n v="3"/>
    <x v="5"/>
    <n v="584"/>
    <x v="49"/>
  </r>
  <r>
    <x v="97"/>
    <n v="42"/>
    <n v="11.2"/>
    <n v="9"/>
    <n v="0"/>
    <n v="100.8"/>
    <n v="5"/>
    <x v="1"/>
    <n v="100.8"/>
    <x v="1"/>
  </r>
  <r>
    <x v="98"/>
    <n v="17"/>
    <n v="31.2"/>
    <n v="36"/>
    <n v="0.1"/>
    <n v="1010.8800000000001"/>
    <n v="6"/>
    <x v="7"/>
    <n v="1010.8800000000001"/>
    <x v="35"/>
  </r>
  <r>
    <x v="98"/>
    <n v="56"/>
    <n v="30.4"/>
    <n v="20"/>
    <n v="0"/>
    <n v="608"/>
    <n v="5"/>
    <x v="1"/>
    <n v="608"/>
    <x v="33"/>
  </r>
  <r>
    <x v="99"/>
    <n v="25"/>
    <n v="11.2"/>
    <n v="10"/>
    <n v="0"/>
    <n v="112"/>
    <n v="3"/>
    <x v="5"/>
    <n v="112"/>
    <x v="66"/>
  </r>
  <r>
    <x v="99"/>
    <n v="39"/>
    <n v="14.4"/>
    <n v="50"/>
    <n v="0.15"/>
    <n v="612"/>
    <n v="1"/>
    <x v="6"/>
    <n v="612"/>
    <x v="13"/>
  </r>
  <r>
    <x v="99"/>
    <n v="40"/>
    <n v="14.7"/>
    <n v="4"/>
    <n v="0"/>
    <n v="58.8"/>
    <n v="8"/>
    <x v="3"/>
    <n v="58.8"/>
    <x v="37"/>
  </r>
  <r>
    <x v="99"/>
    <n v="75"/>
    <n v="6.2"/>
    <n v="6"/>
    <n v="0.15"/>
    <n v="31.62"/>
    <n v="1"/>
    <x v="6"/>
    <n v="31.62"/>
    <x v="48"/>
  </r>
  <r>
    <x v="100"/>
    <n v="1"/>
    <n v="14.4"/>
    <n v="15"/>
    <n v="0.15"/>
    <n v="183.6"/>
    <n v="1"/>
    <x v="6"/>
    <n v="183.6"/>
    <x v="52"/>
  </r>
  <r>
    <x v="100"/>
    <n v="23"/>
    <n v="7.2"/>
    <n v="25"/>
    <n v="0"/>
    <n v="180"/>
    <n v="5"/>
    <x v="1"/>
    <n v="180"/>
    <x v="70"/>
  </r>
  <r>
    <x v="101"/>
    <n v="54"/>
    <n v="5.9"/>
    <n v="24"/>
    <n v="0"/>
    <n v="141.60000000000002"/>
    <n v="6"/>
    <x v="7"/>
    <n v="141.60000000000002"/>
    <x v="55"/>
  </r>
  <r>
    <x v="102"/>
    <n v="50"/>
    <n v="13"/>
    <n v="15"/>
    <n v="0.1"/>
    <n v="175.5"/>
    <n v="3"/>
    <x v="5"/>
    <n v="175.5"/>
    <x v="72"/>
  </r>
  <r>
    <x v="102"/>
    <n v="69"/>
    <n v="28.8"/>
    <n v="18"/>
    <n v="0.1"/>
    <n v="466.56"/>
    <n v="4"/>
    <x v="0"/>
    <n v="466.56"/>
    <x v="60"/>
  </r>
  <r>
    <x v="103"/>
    <n v="38"/>
    <n v="210.8"/>
    <n v="20"/>
    <n v="0.05"/>
    <n v="4005.2"/>
    <n v="1"/>
    <x v="6"/>
    <n v="4005.2"/>
    <x v="67"/>
  </r>
  <r>
    <x v="103"/>
    <n v="41"/>
    <n v="7.7"/>
    <n v="13"/>
    <n v="0"/>
    <n v="100.10000000000001"/>
    <n v="8"/>
    <x v="3"/>
    <n v="100.10000000000001"/>
    <x v="5"/>
  </r>
  <r>
    <x v="103"/>
    <n v="44"/>
    <n v="15.5"/>
    <n v="77"/>
    <n v="0.05"/>
    <n v="1133.825"/>
    <n v="2"/>
    <x v="4"/>
    <n v="1133.825"/>
    <x v="45"/>
  </r>
  <r>
    <x v="103"/>
    <n v="65"/>
    <n v="16.8"/>
    <n v="10"/>
    <n v="0.05"/>
    <n v="159.6"/>
    <n v="2"/>
    <x v="4"/>
    <n v="159.6"/>
    <x v="6"/>
  </r>
  <r>
    <x v="104"/>
    <n v="24"/>
    <n v="3.6"/>
    <n v="10"/>
    <n v="0"/>
    <n v="36"/>
    <n v="1"/>
    <x v="6"/>
    <n v="36"/>
    <x v="15"/>
  </r>
  <r>
    <x v="104"/>
    <n v="54"/>
    <n v="5.9"/>
    <n v="20"/>
    <n v="0.15"/>
    <n v="100.3"/>
    <n v="6"/>
    <x v="7"/>
    <n v="100.3"/>
    <x v="55"/>
  </r>
  <r>
    <x v="105"/>
    <n v="11"/>
    <n v="16.8"/>
    <n v="12"/>
    <n v="0.2"/>
    <n v="161.28000000000003"/>
    <n v="4"/>
    <x v="0"/>
    <n v="161.28000000000003"/>
    <x v="0"/>
  </r>
  <r>
    <x v="105"/>
    <n v="38"/>
    <n v="210.8"/>
    <n v="50"/>
    <n v="0.2"/>
    <n v="8432"/>
    <n v="1"/>
    <x v="6"/>
    <n v="8432"/>
    <x v="67"/>
  </r>
  <r>
    <x v="106"/>
    <n v="1"/>
    <n v="14.4"/>
    <n v="12"/>
    <n v="0"/>
    <n v="172.8"/>
    <n v="1"/>
    <x v="6"/>
    <n v="172.8"/>
    <x v="52"/>
  </r>
  <r>
    <x v="106"/>
    <n v="29"/>
    <n v="99"/>
    <n v="4"/>
    <n v="0"/>
    <n v="396"/>
    <n v="6"/>
    <x v="7"/>
    <n v="396"/>
    <x v="39"/>
  </r>
  <r>
    <x v="107"/>
    <n v="24"/>
    <n v="3.6"/>
    <n v="25"/>
    <n v="0"/>
    <n v="90"/>
    <n v="1"/>
    <x v="6"/>
    <n v="90"/>
    <x v="15"/>
  </r>
  <r>
    <x v="107"/>
    <n v="57"/>
    <n v="15.6"/>
    <n v="25"/>
    <n v="0"/>
    <n v="390"/>
    <n v="5"/>
    <x v="1"/>
    <n v="390"/>
    <x v="8"/>
  </r>
  <r>
    <x v="108"/>
    <n v="31"/>
    <n v="10"/>
    <n v="30"/>
    <n v="0"/>
    <n v="300"/>
    <n v="4"/>
    <x v="0"/>
    <n v="300"/>
    <x v="12"/>
  </r>
  <r>
    <x v="108"/>
    <n v="55"/>
    <n v="19.2"/>
    <n v="12"/>
    <n v="0"/>
    <n v="230.39999999999998"/>
    <n v="6"/>
    <x v="7"/>
    <n v="230.39999999999998"/>
    <x v="16"/>
  </r>
  <r>
    <x v="108"/>
    <n v="69"/>
    <n v="28.8"/>
    <n v="20"/>
    <n v="0"/>
    <n v="576"/>
    <n v="4"/>
    <x v="0"/>
    <n v="576"/>
    <x v="60"/>
  </r>
  <r>
    <x v="109"/>
    <n v="10"/>
    <n v="24.8"/>
    <n v="30"/>
    <n v="0.2"/>
    <n v="595.20000000000005"/>
    <n v="8"/>
    <x v="3"/>
    <n v="595.20000000000005"/>
    <x v="41"/>
  </r>
  <r>
    <x v="109"/>
    <n v="26"/>
    <n v="24.9"/>
    <n v="16"/>
    <n v="0"/>
    <n v="398.4"/>
    <n v="3"/>
    <x v="5"/>
    <n v="398.4"/>
    <x v="68"/>
  </r>
  <r>
    <x v="109"/>
    <n v="60"/>
    <n v="27.2"/>
    <n v="8"/>
    <n v="0.2"/>
    <n v="174.08"/>
    <n v="4"/>
    <x v="0"/>
    <n v="174.08"/>
    <x v="11"/>
  </r>
  <r>
    <x v="110"/>
    <n v="24"/>
    <n v="3.6"/>
    <n v="10"/>
    <n v="0.05"/>
    <n v="34.199999999999996"/>
    <n v="1"/>
    <x v="6"/>
    <n v="34.199999999999996"/>
    <x v="15"/>
  </r>
  <r>
    <x v="110"/>
    <n v="34"/>
    <n v="11.2"/>
    <n v="10"/>
    <n v="0.05"/>
    <n v="106.39999999999999"/>
    <n v="1"/>
    <x v="6"/>
    <n v="106.39999999999999"/>
    <x v="53"/>
  </r>
  <r>
    <x v="110"/>
    <n v="36"/>
    <n v="15.2"/>
    <n v="20"/>
    <n v="0.05"/>
    <n v="288.8"/>
    <n v="8"/>
    <x v="3"/>
    <n v="288.8"/>
    <x v="20"/>
  </r>
  <r>
    <x v="111"/>
    <n v="16"/>
    <n v="13.9"/>
    <n v="56"/>
    <n v="0.05"/>
    <n v="739.4799999999999"/>
    <n v="3"/>
    <x v="5"/>
    <n v="739.4799999999999"/>
    <x v="19"/>
  </r>
  <r>
    <x v="111"/>
    <n v="31"/>
    <n v="10"/>
    <n v="70"/>
    <n v="0.05"/>
    <n v="665"/>
    <n v="4"/>
    <x v="0"/>
    <n v="665"/>
    <x v="12"/>
  </r>
  <r>
    <x v="111"/>
    <n v="60"/>
    <n v="27.2"/>
    <n v="80"/>
    <n v="0.05"/>
    <n v="2067.1999999999998"/>
    <n v="4"/>
    <x v="0"/>
    <n v="2067.1999999999998"/>
    <x v="11"/>
  </r>
  <r>
    <x v="112"/>
    <n v="28"/>
    <n v="36.4"/>
    <n v="30"/>
    <n v="0"/>
    <n v="1092"/>
    <n v="7"/>
    <x v="2"/>
    <n v="1092"/>
    <x v="44"/>
  </r>
  <r>
    <x v="112"/>
    <n v="29"/>
    <n v="99"/>
    <n v="35"/>
    <n v="0"/>
    <n v="3465"/>
    <n v="6"/>
    <x v="7"/>
    <n v="3465"/>
    <x v="39"/>
  </r>
  <r>
    <x v="112"/>
    <n v="38"/>
    <n v="210.8"/>
    <n v="10"/>
    <n v="0"/>
    <n v="2108"/>
    <n v="1"/>
    <x v="6"/>
    <n v="2108"/>
    <x v="67"/>
  </r>
  <r>
    <x v="112"/>
    <n v="49"/>
    <n v="16"/>
    <n v="35"/>
    <n v="0"/>
    <n v="560"/>
    <n v="3"/>
    <x v="5"/>
    <n v="560"/>
    <x v="14"/>
  </r>
  <r>
    <x v="112"/>
    <n v="54"/>
    <n v="5.9"/>
    <n v="28"/>
    <n v="0"/>
    <n v="165.20000000000002"/>
    <n v="6"/>
    <x v="7"/>
    <n v="165.20000000000002"/>
    <x v="55"/>
  </r>
  <r>
    <x v="113"/>
    <n v="39"/>
    <n v="14.4"/>
    <n v="54"/>
    <n v="0.1"/>
    <n v="699.84"/>
    <n v="1"/>
    <x v="6"/>
    <n v="699.84"/>
    <x v="13"/>
  </r>
  <r>
    <x v="113"/>
    <n v="60"/>
    <n v="27.2"/>
    <n v="55"/>
    <n v="0.1"/>
    <n v="1346.4"/>
    <n v="4"/>
    <x v="0"/>
    <n v="1346.4"/>
    <x v="11"/>
  </r>
  <r>
    <x v="114"/>
    <n v="25"/>
    <n v="11.2"/>
    <n v="50"/>
    <n v="0"/>
    <n v="560"/>
    <n v="3"/>
    <x v="5"/>
    <n v="560"/>
    <x v="66"/>
  </r>
  <r>
    <x v="114"/>
    <n v="51"/>
    <n v="42.4"/>
    <n v="20"/>
    <n v="0"/>
    <n v="848"/>
    <n v="7"/>
    <x v="2"/>
    <n v="848"/>
    <x v="4"/>
  </r>
  <r>
    <x v="114"/>
    <n v="54"/>
    <n v="5.9"/>
    <n v="24"/>
    <n v="0"/>
    <n v="141.60000000000002"/>
    <n v="6"/>
    <x v="7"/>
    <n v="141.60000000000002"/>
    <x v="55"/>
  </r>
  <r>
    <x v="115"/>
    <n v="31"/>
    <n v="10"/>
    <n v="20"/>
    <n v="0"/>
    <n v="200"/>
    <n v="4"/>
    <x v="0"/>
    <n v="200"/>
    <x v="12"/>
  </r>
  <r>
    <x v="115"/>
    <n v="75"/>
    <n v="6.2"/>
    <n v="12"/>
    <n v="0"/>
    <n v="74.400000000000006"/>
    <n v="1"/>
    <x v="6"/>
    <n v="74.400000000000006"/>
    <x v="48"/>
  </r>
  <r>
    <x v="115"/>
    <n v="76"/>
    <n v="14.4"/>
    <n v="12"/>
    <n v="0"/>
    <n v="172.8"/>
    <n v="1"/>
    <x v="6"/>
    <n v="172.8"/>
    <x v="38"/>
  </r>
  <r>
    <x v="116"/>
    <n v="69"/>
    <n v="28.8"/>
    <n v="30"/>
    <n v="0"/>
    <n v="864"/>
    <n v="4"/>
    <x v="0"/>
    <n v="864"/>
    <x v="60"/>
  </r>
  <r>
    <x v="116"/>
    <n v="71"/>
    <n v="17.2"/>
    <n v="5"/>
    <n v="0"/>
    <n v="86"/>
    <n v="4"/>
    <x v="0"/>
    <n v="86"/>
    <x v="42"/>
  </r>
  <r>
    <x v="117"/>
    <n v="11"/>
    <n v="16.8"/>
    <n v="24"/>
    <n v="0"/>
    <n v="403.20000000000005"/>
    <n v="4"/>
    <x v="0"/>
    <n v="403.20000000000005"/>
    <x v="0"/>
  </r>
  <r>
    <x v="118"/>
    <n v="65"/>
    <n v="16.8"/>
    <n v="5"/>
    <n v="0"/>
    <n v="84"/>
    <n v="2"/>
    <x v="4"/>
    <n v="84"/>
    <x v="6"/>
  </r>
  <r>
    <x v="118"/>
    <n v="77"/>
    <n v="10.4"/>
    <n v="5"/>
    <n v="0"/>
    <n v="52"/>
    <n v="2"/>
    <x v="4"/>
    <n v="52"/>
    <x v="23"/>
  </r>
  <r>
    <x v="119"/>
    <n v="34"/>
    <n v="11.2"/>
    <n v="36"/>
    <n v="0"/>
    <n v="403.2"/>
    <n v="1"/>
    <x v="6"/>
    <n v="403.2"/>
    <x v="53"/>
  </r>
  <r>
    <x v="119"/>
    <n v="54"/>
    <n v="5.9"/>
    <n v="18"/>
    <n v="0"/>
    <n v="106.2"/>
    <n v="6"/>
    <x v="7"/>
    <n v="106.2"/>
    <x v="55"/>
  </r>
  <r>
    <x v="119"/>
    <n v="65"/>
    <n v="16.8"/>
    <n v="15"/>
    <n v="0"/>
    <n v="252"/>
    <n v="2"/>
    <x v="4"/>
    <n v="252"/>
    <x v="6"/>
  </r>
  <r>
    <x v="119"/>
    <n v="77"/>
    <n v="10.4"/>
    <n v="7"/>
    <n v="0"/>
    <n v="72.8"/>
    <n v="2"/>
    <x v="4"/>
    <n v="72.8"/>
    <x v="23"/>
  </r>
  <r>
    <x v="120"/>
    <n v="21"/>
    <n v="8"/>
    <n v="5"/>
    <n v="0.1"/>
    <n v="36"/>
    <n v="3"/>
    <x v="5"/>
    <n v="36"/>
    <x v="27"/>
  </r>
  <r>
    <x v="120"/>
    <n v="28"/>
    <n v="36.4"/>
    <n v="13"/>
    <n v="0.1"/>
    <n v="425.88"/>
    <n v="7"/>
    <x v="2"/>
    <n v="425.88"/>
    <x v="44"/>
  </r>
  <r>
    <x v="120"/>
    <n v="57"/>
    <n v="15.6"/>
    <n v="25"/>
    <n v="0"/>
    <n v="390"/>
    <n v="5"/>
    <x v="1"/>
    <n v="390"/>
    <x v="8"/>
  </r>
  <r>
    <x v="120"/>
    <n v="64"/>
    <n v="26.6"/>
    <n v="35"/>
    <n v="0.1"/>
    <n v="837.9"/>
    <n v="5"/>
    <x v="1"/>
    <n v="837.9"/>
    <x v="58"/>
  </r>
  <r>
    <x v="121"/>
    <n v="29"/>
    <n v="99"/>
    <n v="20"/>
    <n v="0"/>
    <n v="1980"/>
    <n v="6"/>
    <x v="7"/>
    <n v="1980"/>
    <x v="39"/>
  </r>
  <r>
    <x v="121"/>
    <n v="56"/>
    <n v="30.4"/>
    <n v="18"/>
    <n v="0.25"/>
    <n v="410.4"/>
    <n v="5"/>
    <x v="1"/>
    <n v="410.4"/>
    <x v="33"/>
  </r>
  <r>
    <x v="122"/>
    <n v="1"/>
    <n v="14.4"/>
    <n v="15"/>
    <n v="0.15"/>
    <n v="183.6"/>
    <n v="1"/>
    <x v="6"/>
    <n v="183.6"/>
    <x v="52"/>
  </r>
  <r>
    <x v="122"/>
    <n v="64"/>
    <n v="26.6"/>
    <n v="30"/>
    <n v="0"/>
    <n v="798"/>
    <n v="5"/>
    <x v="1"/>
    <n v="798"/>
    <x v="58"/>
  </r>
  <r>
    <x v="122"/>
    <n v="74"/>
    <n v="8"/>
    <n v="20"/>
    <n v="0.15"/>
    <n v="136"/>
    <n v="7"/>
    <x v="2"/>
    <n v="136"/>
    <x v="17"/>
  </r>
  <r>
    <x v="123"/>
    <n v="36"/>
    <n v="15.2"/>
    <n v="6"/>
    <n v="0.2"/>
    <n v="72.959999999999994"/>
    <n v="8"/>
    <x v="3"/>
    <n v="72.959999999999994"/>
    <x v="20"/>
  </r>
  <r>
    <x v="124"/>
    <n v="20"/>
    <n v="64.8"/>
    <n v="12"/>
    <n v="0.25"/>
    <n v="583.19999999999993"/>
    <n v="3"/>
    <x v="5"/>
    <n v="583.19999999999993"/>
    <x v="9"/>
  </r>
  <r>
    <x v="124"/>
    <n v="38"/>
    <n v="210.8"/>
    <n v="40"/>
    <n v="0.25"/>
    <n v="6324"/>
    <n v="1"/>
    <x v="6"/>
    <n v="6324"/>
    <x v="67"/>
  </r>
  <r>
    <x v="124"/>
    <n v="60"/>
    <n v="27.2"/>
    <n v="70"/>
    <n v="0.25"/>
    <n v="1428"/>
    <n v="4"/>
    <x v="0"/>
    <n v="1428"/>
    <x v="11"/>
  </r>
  <r>
    <x v="124"/>
    <n v="72"/>
    <n v="27.8"/>
    <n v="42"/>
    <n v="0.25"/>
    <n v="875.7"/>
    <n v="4"/>
    <x v="0"/>
    <n v="875.7"/>
    <x v="2"/>
  </r>
  <r>
    <x v="125"/>
    <n v="58"/>
    <n v="10.6"/>
    <n v="80"/>
    <n v="0.2"/>
    <n v="678.40000000000009"/>
    <n v="8"/>
    <x v="3"/>
    <n v="678.40000000000009"/>
    <x v="64"/>
  </r>
  <r>
    <x v="125"/>
    <n v="71"/>
    <n v="17.2"/>
    <n v="50"/>
    <n v="0.2"/>
    <n v="688"/>
    <n v="4"/>
    <x v="0"/>
    <n v="688"/>
    <x v="42"/>
  </r>
  <r>
    <x v="126"/>
    <n v="31"/>
    <n v="10"/>
    <n v="30"/>
    <n v="0"/>
    <n v="300"/>
    <n v="4"/>
    <x v="0"/>
    <n v="300"/>
    <x v="12"/>
  </r>
  <r>
    <x v="126"/>
    <n v="58"/>
    <n v="10.6"/>
    <n v="15"/>
    <n v="0"/>
    <n v="159"/>
    <n v="8"/>
    <x v="3"/>
    <n v="159"/>
    <x v="64"/>
  </r>
  <r>
    <x v="127"/>
    <n v="14"/>
    <n v="18.600000000000001"/>
    <n v="15"/>
    <n v="0"/>
    <n v="279"/>
    <n v="7"/>
    <x v="2"/>
    <n v="279"/>
    <x v="3"/>
  </r>
  <r>
    <x v="127"/>
    <n v="54"/>
    <n v="5.9"/>
    <n v="10"/>
    <n v="0"/>
    <n v="59"/>
    <n v="6"/>
    <x v="7"/>
    <n v="59"/>
    <x v="55"/>
  </r>
  <r>
    <x v="128"/>
    <n v="31"/>
    <n v="10"/>
    <n v="42"/>
    <n v="0.05"/>
    <n v="399"/>
    <n v="4"/>
    <x v="0"/>
    <n v="399"/>
    <x v="12"/>
  </r>
  <r>
    <x v="129"/>
    <n v="28"/>
    <n v="36.4"/>
    <n v="20"/>
    <n v="0.15"/>
    <n v="618.79999999999995"/>
    <n v="7"/>
    <x v="2"/>
    <n v="618.79999999999995"/>
    <x v="44"/>
  </r>
  <r>
    <x v="129"/>
    <n v="39"/>
    <n v="14.4"/>
    <n v="20"/>
    <n v="0.15"/>
    <n v="244.79999999999998"/>
    <n v="1"/>
    <x v="6"/>
    <n v="244.79999999999998"/>
    <x v="13"/>
  </r>
  <r>
    <x v="130"/>
    <n v="71"/>
    <n v="17.2"/>
    <n v="6"/>
    <n v="0"/>
    <n v="103.19999999999999"/>
    <n v="4"/>
    <x v="0"/>
    <n v="103.19999999999999"/>
    <x v="42"/>
  </r>
  <r>
    <x v="131"/>
    <n v="41"/>
    <n v="7.7"/>
    <n v="8"/>
    <n v="0.1"/>
    <n v="55.440000000000005"/>
    <n v="8"/>
    <x v="3"/>
    <n v="55.440000000000005"/>
    <x v="5"/>
  </r>
  <r>
    <x v="131"/>
    <n v="63"/>
    <n v="35.1"/>
    <n v="16"/>
    <n v="0.1"/>
    <n v="505.44000000000005"/>
    <n v="2"/>
    <x v="4"/>
    <n v="505.44000000000005"/>
    <x v="46"/>
  </r>
  <r>
    <x v="131"/>
    <n v="65"/>
    <n v="16.8"/>
    <n v="20"/>
    <n v="0.1"/>
    <n v="302.40000000000003"/>
    <n v="2"/>
    <x v="4"/>
    <n v="302.40000000000003"/>
    <x v="6"/>
  </r>
  <r>
    <x v="132"/>
    <n v="30"/>
    <n v="20.7"/>
    <n v="18"/>
    <n v="0.1"/>
    <n v="335.34"/>
    <n v="8"/>
    <x v="3"/>
    <n v="335.34"/>
    <x v="34"/>
  </r>
  <r>
    <x v="132"/>
    <n v="53"/>
    <n v="26.2"/>
    <n v="20"/>
    <n v="0.1"/>
    <n v="471.6"/>
    <n v="6"/>
    <x v="7"/>
    <n v="471.6"/>
    <x v="22"/>
  </r>
  <r>
    <x v="132"/>
    <n v="60"/>
    <n v="27.2"/>
    <n v="6"/>
    <n v="0.1"/>
    <n v="146.88"/>
    <n v="4"/>
    <x v="0"/>
    <n v="146.88"/>
    <x v="11"/>
  </r>
  <r>
    <x v="132"/>
    <n v="70"/>
    <n v="12"/>
    <n v="30"/>
    <n v="0"/>
    <n v="360"/>
    <n v="1"/>
    <x v="6"/>
    <n v="360"/>
    <x v="30"/>
  </r>
  <r>
    <x v="133"/>
    <n v="74"/>
    <n v="8"/>
    <n v="14"/>
    <n v="0"/>
    <n v="112"/>
    <n v="7"/>
    <x v="2"/>
    <n v="112"/>
    <x v="17"/>
  </r>
  <r>
    <x v="134"/>
    <n v="5"/>
    <n v="17"/>
    <n v="32"/>
    <n v="0"/>
    <n v="544"/>
    <n v="2"/>
    <x v="4"/>
    <n v="544"/>
    <x v="25"/>
  </r>
  <r>
    <x v="134"/>
    <n v="18"/>
    <n v="50"/>
    <n v="9"/>
    <n v="0"/>
    <n v="450"/>
    <n v="8"/>
    <x v="3"/>
    <n v="450"/>
    <x v="59"/>
  </r>
  <r>
    <x v="134"/>
    <n v="29"/>
    <n v="99"/>
    <n v="14"/>
    <n v="0"/>
    <n v="1386"/>
    <n v="6"/>
    <x v="7"/>
    <n v="1386"/>
    <x v="39"/>
  </r>
  <r>
    <x v="134"/>
    <n v="33"/>
    <n v="2"/>
    <n v="60"/>
    <n v="0"/>
    <n v="120"/>
    <n v="4"/>
    <x v="0"/>
    <n v="120"/>
    <x v="10"/>
  </r>
  <r>
    <x v="134"/>
    <n v="74"/>
    <n v="8"/>
    <n v="50"/>
    <n v="0"/>
    <n v="400"/>
    <n v="7"/>
    <x v="2"/>
    <n v="400"/>
    <x v="17"/>
  </r>
  <r>
    <x v="135"/>
    <n v="13"/>
    <n v="4.8"/>
    <n v="20"/>
    <n v="0"/>
    <n v="96"/>
    <n v="8"/>
    <x v="3"/>
    <n v="96"/>
    <x v="43"/>
  </r>
  <r>
    <x v="135"/>
    <n v="50"/>
    <n v="13"/>
    <n v="15"/>
    <n v="0"/>
    <n v="195"/>
    <n v="3"/>
    <x v="5"/>
    <n v="195"/>
    <x v="72"/>
  </r>
  <r>
    <x v="135"/>
    <n v="56"/>
    <n v="30.4"/>
    <n v="20"/>
    <n v="0"/>
    <n v="608"/>
    <n v="5"/>
    <x v="1"/>
    <n v="608"/>
    <x v="33"/>
  </r>
  <r>
    <x v="136"/>
    <n v="20"/>
    <n v="64.8"/>
    <n v="28"/>
    <n v="0"/>
    <n v="1814.3999999999999"/>
    <n v="3"/>
    <x v="5"/>
    <n v="1814.3999999999999"/>
    <x v="9"/>
  </r>
  <r>
    <x v="136"/>
    <n v="60"/>
    <n v="27.2"/>
    <n v="15"/>
    <n v="0"/>
    <n v="408"/>
    <n v="4"/>
    <x v="0"/>
    <n v="408"/>
    <x v="11"/>
  </r>
  <r>
    <x v="137"/>
    <n v="7"/>
    <n v="24"/>
    <n v="10"/>
    <n v="0.2"/>
    <n v="192"/>
    <n v="7"/>
    <x v="2"/>
    <n v="192"/>
    <x v="32"/>
  </r>
  <r>
    <x v="137"/>
    <n v="60"/>
    <n v="27.2"/>
    <n v="20"/>
    <n v="0.2"/>
    <n v="435.20000000000005"/>
    <n v="4"/>
    <x v="0"/>
    <n v="435.20000000000005"/>
    <x v="11"/>
  </r>
  <r>
    <x v="137"/>
    <n v="68"/>
    <n v="10"/>
    <n v="8"/>
    <n v="0.2"/>
    <n v="64"/>
    <n v="3"/>
    <x v="5"/>
    <n v="64"/>
    <x v="56"/>
  </r>
  <r>
    <x v="138"/>
    <n v="24"/>
    <n v="3.6"/>
    <n v="15"/>
    <n v="0"/>
    <n v="54"/>
    <n v="1"/>
    <x v="6"/>
    <n v="54"/>
    <x v="15"/>
  </r>
  <r>
    <x v="138"/>
    <n v="34"/>
    <n v="11.2"/>
    <n v="10"/>
    <n v="0"/>
    <n v="112"/>
    <n v="1"/>
    <x v="6"/>
    <n v="112"/>
    <x v="53"/>
  </r>
  <r>
    <x v="139"/>
    <n v="24"/>
    <n v="3.6"/>
    <n v="15"/>
    <n v="0"/>
    <n v="54"/>
    <n v="1"/>
    <x v="6"/>
    <n v="54"/>
    <x v="15"/>
  </r>
  <r>
    <x v="139"/>
    <n v="28"/>
    <n v="36.4"/>
    <n v="6"/>
    <n v="0"/>
    <n v="218.39999999999998"/>
    <n v="7"/>
    <x v="2"/>
    <n v="218.39999999999998"/>
    <x v="44"/>
  </r>
  <r>
    <x v="139"/>
    <n v="59"/>
    <n v="44"/>
    <n v="12"/>
    <n v="0"/>
    <n v="528"/>
    <n v="4"/>
    <x v="0"/>
    <n v="528"/>
    <x v="21"/>
  </r>
  <r>
    <x v="139"/>
    <n v="71"/>
    <n v="17.2"/>
    <n v="15"/>
    <n v="0"/>
    <n v="258"/>
    <n v="4"/>
    <x v="0"/>
    <n v="258"/>
    <x v="42"/>
  </r>
  <r>
    <x v="140"/>
    <n v="45"/>
    <n v="7.6"/>
    <n v="15"/>
    <n v="0.2"/>
    <n v="91.2"/>
    <n v="8"/>
    <x v="3"/>
    <n v="91.2"/>
    <x v="73"/>
  </r>
  <r>
    <x v="140"/>
    <n v="52"/>
    <n v="5.6"/>
    <n v="20"/>
    <n v="0.2"/>
    <n v="89.600000000000009"/>
    <n v="5"/>
    <x v="1"/>
    <n v="89.600000000000009"/>
    <x v="65"/>
  </r>
  <r>
    <x v="140"/>
    <n v="53"/>
    <n v="26.2"/>
    <n v="40"/>
    <n v="0"/>
    <n v="1048"/>
    <n v="6"/>
    <x v="7"/>
    <n v="1048"/>
    <x v="22"/>
  </r>
  <r>
    <x v="141"/>
    <n v="10"/>
    <n v="24.8"/>
    <n v="16"/>
    <n v="0"/>
    <n v="396.8"/>
    <n v="8"/>
    <x v="3"/>
    <n v="396.8"/>
    <x v="41"/>
  </r>
  <r>
    <x v="141"/>
    <n v="55"/>
    <n v="19.2"/>
    <n v="15"/>
    <n v="0"/>
    <n v="288"/>
    <n v="6"/>
    <x v="7"/>
    <n v="288"/>
    <x v="16"/>
  </r>
  <r>
    <x v="141"/>
    <n v="62"/>
    <n v="39.4"/>
    <n v="20"/>
    <n v="0"/>
    <n v="788"/>
    <n v="3"/>
    <x v="5"/>
    <n v="788"/>
    <x v="29"/>
  </r>
  <r>
    <x v="141"/>
    <n v="70"/>
    <n v="12"/>
    <n v="30"/>
    <n v="0"/>
    <n v="360"/>
    <n v="1"/>
    <x v="6"/>
    <n v="360"/>
    <x v="30"/>
  </r>
  <r>
    <x v="142"/>
    <n v="31"/>
    <n v="10"/>
    <n v="60"/>
    <n v="0.1"/>
    <n v="540"/>
    <n v="4"/>
    <x v="0"/>
    <n v="540"/>
    <x v="12"/>
  </r>
  <r>
    <x v="142"/>
    <n v="35"/>
    <n v="14.4"/>
    <n v="40"/>
    <n v="0.1"/>
    <n v="518.4"/>
    <n v="1"/>
    <x v="6"/>
    <n v="518.4"/>
    <x v="31"/>
  </r>
  <r>
    <x v="142"/>
    <n v="46"/>
    <n v="9.6"/>
    <n v="45"/>
    <n v="0"/>
    <n v="432"/>
    <n v="8"/>
    <x v="3"/>
    <n v="432"/>
    <x v="54"/>
  </r>
  <r>
    <x v="142"/>
    <n v="72"/>
    <n v="27.8"/>
    <n v="24"/>
    <n v="0.1"/>
    <n v="600.48"/>
    <n v="4"/>
    <x v="0"/>
    <n v="600.48"/>
    <x v="2"/>
  </r>
  <r>
    <x v="143"/>
    <n v="13"/>
    <n v="4.8"/>
    <n v="18"/>
    <n v="0"/>
    <n v="86.399999999999991"/>
    <n v="8"/>
    <x v="3"/>
    <n v="86.399999999999991"/>
    <x v="43"/>
  </r>
  <r>
    <x v="144"/>
    <n v="69"/>
    <n v="28.8"/>
    <n v="50"/>
    <n v="0"/>
    <n v="1440"/>
    <n v="4"/>
    <x v="0"/>
    <n v="1440"/>
    <x v="60"/>
  </r>
  <r>
    <x v="145"/>
    <n v="2"/>
    <n v="15.2"/>
    <n v="25"/>
    <n v="0.25"/>
    <n v="285"/>
    <n v="1"/>
    <x v="6"/>
    <n v="285"/>
    <x v="18"/>
  </r>
  <r>
    <x v="145"/>
    <n v="14"/>
    <n v="18.600000000000001"/>
    <n v="42"/>
    <n v="0.25"/>
    <n v="585.90000000000009"/>
    <n v="7"/>
    <x v="2"/>
    <n v="585.90000000000009"/>
    <x v="3"/>
  </r>
  <r>
    <x v="145"/>
    <n v="25"/>
    <n v="11.2"/>
    <n v="7"/>
    <n v="0.25"/>
    <n v="58.8"/>
    <n v="3"/>
    <x v="5"/>
    <n v="58.8"/>
    <x v="66"/>
  </r>
  <r>
    <x v="145"/>
    <n v="26"/>
    <n v="24.9"/>
    <n v="70"/>
    <n v="0.25"/>
    <n v="1307.25"/>
    <n v="3"/>
    <x v="5"/>
    <n v="1307.25"/>
    <x v="68"/>
  </r>
  <r>
    <x v="145"/>
    <n v="31"/>
    <n v="10"/>
    <n v="32"/>
    <n v="0"/>
    <n v="320"/>
    <n v="4"/>
    <x v="0"/>
    <n v="320"/>
    <x v="12"/>
  </r>
  <r>
    <x v="146"/>
    <n v="13"/>
    <n v="4.8"/>
    <n v="10"/>
    <n v="0"/>
    <n v="48"/>
    <n v="8"/>
    <x v="3"/>
    <n v="48"/>
    <x v="43"/>
  </r>
  <r>
    <x v="146"/>
    <n v="62"/>
    <n v="39.4"/>
    <n v="10"/>
    <n v="0"/>
    <n v="394"/>
    <n v="3"/>
    <x v="5"/>
    <n v="394"/>
    <x v="29"/>
  </r>
  <r>
    <x v="147"/>
    <n v="46"/>
    <n v="9.6"/>
    <n v="28"/>
    <n v="0.1"/>
    <n v="241.92000000000002"/>
    <n v="8"/>
    <x v="3"/>
    <n v="241.92000000000002"/>
    <x v="54"/>
  </r>
  <r>
    <x v="147"/>
    <n v="53"/>
    <n v="26.2"/>
    <n v="70"/>
    <n v="0.1"/>
    <n v="1650.6000000000001"/>
    <n v="6"/>
    <x v="7"/>
    <n v="1650.6000000000001"/>
    <x v="22"/>
  </r>
  <r>
    <x v="147"/>
    <n v="69"/>
    <n v="28.8"/>
    <n v="8"/>
    <n v="0"/>
    <n v="230.4"/>
    <n v="4"/>
    <x v="0"/>
    <n v="230.4"/>
    <x v="60"/>
  </r>
  <r>
    <x v="148"/>
    <n v="23"/>
    <n v="7.2"/>
    <n v="40"/>
    <n v="0"/>
    <n v="288"/>
    <n v="5"/>
    <x v="1"/>
    <n v="288"/>
    <x v="70"/>
  </r>
  <r>
    <x v="148"/>
    <n v="71"/>
    <n v="17.2"/>
    <n v="60"/>
    <n v="0"/>
    <n v="1032"/>
    <n v="4"/>
    <x v="0"/>
    <n v="1032"/>
    <x v="42"/>
  </r>
  <r>
    <x v="148"/>
    <n v="72"/>
    <n v="27.8"/>
    <n v="21"/>
    <n v="0"/>
    <n v="583.80000000000007"/>
    <n v="4"/>
    <x v="0"/>
    <n v="583.80000000000007"/>
    <x v="2"/>
  </r>
  <r>
    <x v="149"/>
    <n v="21"/>
    <n v="8"/>
    <n v="10"/>
    <n v="0.15"/>
    <n v="68"/>
    <n v="3"/>
    <x v="5"/>
    <n v="68"/>
    <x v="27"/>
  </r>
  <r>
    <x v="149"/>
    <n v="51"/>
    <n v="42.4"/>
    <n v="18"/>
    <n v="0.15"/>
    <n v="648.71999999999991"/>
    <n v="7"/>
    <x v="2"/>
    <n v="648.71999999999991"/>
    <x v="4"/>
  </r>
  <r>
    <x v="150"/>
    <n v="35"/>
    <n v="14.4"/>
    <n v="30"/>
    <n v="0"/>
    <n v="432"/>
    <n v="1"/>
    <x v="6"/>
    <n v="432"/>
    <x v="31"/>
  </r>
  <r>
    <x v="150"/>
    <n v="55"/>
    <n v="19.2"/>
    <n v="120"/>
    <n v="0.1"/>
    <n v="2073.6"/>
    <n v="6"/>
    <x v="7"/>
    <n v="2073.6"/>
    <x v="16"/>
  </r>
  <r>
    <x v="151"/>
    <n v="68"/>
    <n v="10"/>
    <n v="60"/>
    <n v="0"/>
    <n v="600"/>
    <n v="3"/>
    <x v="5"/>
    <n v="600"/>
    <x v="56"/>
  </r>
  <r>
    <x v="151"/>
    <n v="71"/>
    <n v="17.2"/>
    <n v="30"/>
    <n v="0"/>
    <n v="516"/>
    <n v="4"/>
    <x v="0"/>
    <n v="516"/>
    <x v="42"/>
  </r>
  <r>
    <x v="151"/>
    <n v="76"/>
    <n v="14.4"/>
    <n v="35"/>
    <n v="0"/>
    <n v="504"/>
    <n v="1"/>
    <x v="6"/>
    <n v="504"/>
    <x v="38"/>
  </r>
  <r>
    <x v="151"/>
    <n v="77"/>
    <n v="10.4"/>
    <n v="14"/>
    <n v="0"/>
    <n v="145.6"/>
    <n v="2"/>
    <x v="4"/>
    <n v="145.6"/>
    <x v="23"/>
  </r>
  <r>
    <x v="152"/>
    <n v="29"/>
    <n v="99"/>
    <n v="21"/>
    <n v="0"/>
    <n v="2079"/>
    <n v="6"/>
    <x v="7"/>
    <n v="2079"/>
    <x v="39"/>
  </r>
  <r>
    <x v="152"/>
    <n v="35"/>
    <n v="14.4"/>
    <n v="35"/>
    <n v="0"/>
    <n v="504"/>
    <n v="1"/>
    <x v="6"/>
    <n v="504"/>
    <x v="31"/>
  </r>
  <r>
    <x v="152"/>
    <n v="49"/>
    <n v="16"/>
    <n v="30"/>
    <n v="0"/>
    <n v="480"/>
    <n v="3"/>
    <x v="5"/>
    <n v="480"/>
    <x v="14"/>
  </r>
  <r>
    <x v="153"/>
    <n v="30"/>
    <n v="20.7"/>
    <n v="18"/>
    <n v="0"/>
    <n v="372.59999999999997"/>
    <n v="8"/>
    <x v="3"/>
    <n v="372.59999999999997"/>
    <x v="34"/>
  </r>
  <r>
    <x v="153"/>
    <n v="56"/>
    <n v="30.4"/>
    <n v="70"/>
    <n v="0"/>
    <n v="2128"/>
    <n v="5"/>
    <x v="1"/>
    <n v="2128"/>
    <x v="33"/>
  </r>
  <r>
    <x v="153"/>
    <n v="65"/>
    <n v="16.8"/>
    <n v="20"/>
    <n v="0"/>
    <n v="336"/>
    <n v="2"/>
    <x v="4"/>
    <n v="336"/>
    <x v="6"/>
  </r>
  <r>
    <x v="153"/>
    <n v="71"/>
    <n v="17.2"/>
    <n v="60"/>
    <n v="0"/>
    <n v="1032"/>
    <n v="4"/>
    <x v="0"/>
    <n v="1032"/>
    <x v="42"/>
  </r>
  <r>
    <x v="154"/>
    <n v="23"/>
    <n v="7.2"/>
    <n v="60"/>
    <n v="0"/>
    <n v="432"/>
    <n v="5"/>
    <x v="1"/>
    <n v="432"/>
    <x v="70"/>
  </r>
  <r>
    <x v="154"/>
    <n v="63"/>
    <n v="35.1"/>
    <n v="65"/>
    <n v="0"/>
    <n v="2281.5"/>
    <n v="2"/>
    <x v="4"/>
    <n v="2281.5"/>
    <x v="46"/>
  </r>
  <r>
    <x v="155"/>
    <n v="16"/>
    <n v="13.9"/>
    <n v="21"/>
    <n v="0.15"/>
    <n v="248.11500000000001"/>
    <n v="3"/>
    <x v="5"/>
    <n v="248.11500000000001"/>
    <x v="19"/>
  </r>
  <r>
    <x v="155"/>
    <n v="48"/>
    <n v="10.199999999999999"/>
    <n v="70"/>
    <n v="0.15"/>
    <n v="606.9"/>
    <n v="3"/>
    <x v="5"/>
    <n v="606.9"/>
    <x v="74"/>
  </r>
  <r>
    <x v="156"/>
    <n v="26"/>
    <n v="24.9"/>
    <n v="30"/>
    <n v="0.05"/>
    <n v="709.65"/>
    <n v="3"/>
    <x v="5"/>
    <n v="709.65"/>
    <x v="68"/>
  </r>
  <r>
    <x v="156"/>
    <n v="42"/>
    <n v="11.2"/>
    <n v="40"/>
    <n v="0.05"/>
    <n v="425.59999999999997"/>
    <n v="5"/>
    <x v="1"/>
    <n v="425.59999999999997"/>
    <x v="1"/>
  </r>
  <r>
    <x v="156"/>
    <n v="49"/>
    <n v="16"/>
    <n v="30"/>
    <n v="0.05"/>
    <n v="456"/>
    <n v="3"/>
    <x v="5"/>
    <n v="456"/>
    <x v="14"/>
  </r>
  <r>
    <x v="157"/>
    <n v="3"/>
    <n v="8"/>
    <n v="50"/>
    <n v="0"/>
    <n v="400"/>
    <n v="2"/>
    <x v="4"/>
    <n v="400"/>
    <x v="57"/>
  </r>
  <r>
    <x v="158"/>
    <n v="1"/>
    <n v="14.4"/>
    <n v="10"/>
    <n v="0"/>
    <n v="144"/>
    <n v="1"/>
    <x v="6"/>
    <n v="144"/>
    <x v="52"/>
  </r>
  <r>
    <x v="158"/>
    <n v="21"/>
    <n v="8"/>
    <n v="30"/>
    <n v="0.1"/>
    <n v="216"/>
    <n v="3"/>
    <x v="5"/>
    <n v="216"/>
    <x v="27"/>
  </r>
  <r>
    <x v="158"/>
    <n v="28"/>
    <n v="36.4"/>
    <n v="42"/>
    <n v="0.1"/>
    <n v="1375.92"/>
    <n v="7"/>
    <x v="2"/>
    <n v="1375.92"/>
    <x v="44"/>
  </r>
  <r>
    <x v="158"/>
    <n v="36"/>
    <n v="15.2"/>
    <n v="5"/>
    <n v="0.1"/>
    <n v="68.400000000000006"/>
    <n v="8"/>
    <x v="3"/>
    <n v="68.400000000000006"/>
    <x v="20"/>
  </r>
  <r>
    <x v="158"/>
    <n v="40"/>
    <n v="14.7"/>
    <n v="2"/>
    <n v="0.1"/>
    <n v="26.46"/>
    <n v="8"/>
    <x v="3"/>
    <n v="26.46"/>
    <x v="37"/>
  </r>
  <r>
    <x v="159"/>
    <n v="11"/>
    <n v="16.8"/>
    <n v="30"/>
    <n v="0"/>
    <n v="504"/>
    <n v="4"/>
    <x v="0"/>
    <n v="504"/>
    <x v="0"/>
  </r>
  <r>
    <x v="159"/>
    <n v="69"/>
    <n v="28.8"/>
    <n v="15"/>
    <n v="0"/>
    <n v="432"/>
    <n v="4"/>
    <x v="0"/>
    <n v="432"/>
    <x v="60"/>
  </r>
  <r>
    <x v="159"/>
    <n v="71"/>
    <n v="17.2"/>
    <n v="15"/>
    <n v="0"/>
    <n v="258"/>
    <n v="4"/>
    <x v="0"/>
    <n v="258"/>
    <x v="42"/>
  </r>
  <r>
    <x v="160"/>
    <n v="37"/>
    <n v="20.8"/>
    <n v="10"/>
    <n v="0"/>
    <n v="208"/>
    <n v="8"/>
    <x v="3"/>
    <n v="208"/>
    <x v="28"/>
  </r>
  <r>
    <x v="160"/>
    <n v="54"/>
    <n v="5.9"/>
    <n v="6"/>
    <n v="0"/>
    <n v="35.400000000000006"/>
    <n v="6"/>
    <x v="7"/>
    <n v="35.400000000000006"/>
    <x v="55"/>
  </r>
  <r>
    <x v="160"/>
    <n v="62"/>
    <n v="39.4"/>
    <n v="35"/>
    <n v="0"/>
    <n v="1379"/>
    <n v="3"/>
    <x v="5"/>
    <n v="1379"/>
    <x v="29"/>
  </r>
  <r>
    <x v="161"/>
    <n v="14"/>
    <n v="18.600000000000001"/>
    <n v="12"/>
    <n v="0"/>
    <n v="223.20000000000002"/>
    <n v="7"/>
    <x v="2"/>
    <n v="223.20000000000002"/>
    <x v="3"/>
  </r>
  <r>
    <x v="161"/>
    <n v="21"/>
    <n v="8"/>
    <n v="12"/>
    <n v="0"/>
    <n v="96"/>
    <n v="3"/>
    <x v="5"/>
    <n v="96"/>
    <x v="27"/>
  </r>
  <r>
    <x v="162"/>
    <n v="33"/>
    <n v="2"/>
    <n v="49"/>
    <n v="0"/>
    <n v="98"/>
    <n v="4"/>
    <x v="0"/>
    <n v="98"/>
    <x v="10"/>
  </r>
  <r>
    <x v="162"/>
    <n v="59"/>
    <n v="44"/>
    <n v="16"/>
    <n v="0"/>
    <n v="704"/>
    <n v="4"/>
    <x v="0"/>
    <n v="704"/>
    <x v="21"/>
  </r>
  <r>
    <x v="163"/>
    <n v="41"/>
    <n v="7.7"/>
    <n v="25"/>
    <n v="0.2"/>
    <n v="154"/>
    <n v="8"/>
    <x v="3"/>
    <n v="154"/>
    <x v="5"/>
  </r>
  <r>
    <x v="163"/>
    <n v="44"/>
    <n v="15.5"/>
    <n v="40"/>
    <n v="0.2"/>
    <n v="496"/>
    <n v="2"/>
    <x v="4"/>
    <n v="496"/>
    <x v="45"/>
  </r>
  <r>
    <x v="163"/>
    <n v="59"/>
    <n v="44"/>
    <n v="9"/>
    <n v="0.2"/>
    <n v="316.8"/>
    <n v="4"/>
    <x v="0"/>
    <n v="316.8"/>
    <x v="21"/>
  </r>
  <r>
    <x v="164"/>
    <n v="14"/>
    <n v="18.600000000000001"/>
    <n v="20"/>
    <n v="0.1"/>
    <n v="334.8"/>
    <n v="7"/>
    <x v="2"/>
    <n v="334.8"/>
    <x v="3"/>
  </r>
  <r>
    <x v="165"/>
    <n v="1"/>
    <n v="14.4"/>
    <n v="24"/>
    <n v="0"/>
    <n v="345.6"/>
    <n v="1"/>
    <x v="6"/>
    <n v="345.6"/>
    <x v="52"/>
  </r>
  <r>
    <x v="165"/>
    <n v="62"/>
    <n v="39.4"/>
    <n v="40"/>
    <n v="0"/>
    <n v="1576"/>
    <n v="3"/>
    <x v="5"/>
    <n v="1576"/>
    <x v="29"/>
  </r>
  <r>
    <x v="165"/>
    <n v="76"/>
    <n v="14.4"/>
    <n v="14"/>
    <n v="0"/>
    <n v="201.6"/>
    <n v="1"/>
    <x v="6"/>
    <n v="201.6"/>
    <x v="38"/>
  </r>
  <r>
    <x v="166"/>
    <n v="19"/>
    <n v="7.3"/>
    <n v="18"/>
    <n v="0.05"/>
    <n v="124.83"/>
    <n v="3"/>
    <x v="5"/>
    <n v="124.83"/>
    <x v="49"/>
  </r>
  <r>
    <x v="166"/>
    <n v="33"/>
    <n v="2"/>
    <n v="50"/>
    <n v="0"/>
    <n v="100"/>
    <n v="4"/>
    <x v="0"/>
    <n v="100"/>
    <x v="10"/>
  </r>
  <r>
    <x v="167"/>
    <n v="17"/>
    <n v="31.2"/>
    <n v="2"/>
    <n v="0"/>
    <n v="62.4"/>
    <n v="6"/>
    <x v="7"/>
    <n v="62.4"/>
    <x v="35"/>
  </r>
  <r>
    <x v="167"/>
    <n v="33"/>
    <n v="2"/>
    <n v="20"/>
    <n v="0"/>
    <n v="40"/>
    <n v="4"/>
    <x v="0"/>
    <n v="40"/>
    <x v="10"/>
  </r>
  <r>
    <x v="168"/>
    <n v="19"/>
    <n v="7.3"/>
    <n v="20"/>
    <n v="0"/>
    <n v="146"/>
    <n v="3"/>
    <x v="5"/>
    <n v="146"/>
    <x v="49"/>
  </r>
  <r>
    <x v="168"/>
    <n v="53"/>
    <n v="26.2"/>
    <n v="10"/>
    <n v="0"/>
    <n v="262"/>
    <n v="6"/>
    <x v="7"/>
    <n v="262"/>
    <x v="22"/>
  </r>
  <r>
    <x v="168"/>
    <n v="57"/>
    <n v="15.6"/>
    <n v="20"/>
    <n v="0"/>
    <n v="312"/>
    <n v="5"/>
    <x v="1"/>
    <n v="312"/>
    <x v="8"/>
  </r>
  <r>
    <x v="169"/>
    <n v="38"/>
    <n v="210.8"/>
    <n v="50"/>
    <n v="0"/>
    <n v="10540"/>
    <n v="1"/>
    <x v="6"/>
    <n v="10540"/>
    <x v="67"/>
  </r>
  <r>
    <x v="169"/>
    <n v="46"/>
    <n v="9.6"/>
    <n v="2"/>
    <n v="0.25"/>
    <n v="14.399999999999999"/>
    <n v="8"/>
    <x v="3"/>
    <n v="14.399999999999999"/>
    <x v="54"/>
  </r>
  <r>
    <x v="169"/>
    <n v="68"/>
    <n v="10"/>
    <n v="36"/>
    <n v="0.25"/>
    <n v="270"/>
    <n v="3"/>
    <x v="5"/>
    <n v="270"/>
    <x v="56"/>
  </r>
  <r>
    <x v="169"/>
    <n v="77"/>
    <n v="10.4"/>
    <n v="35"/>
    <n v="0"/>
    <n v="364"/>
    <n v="2"/>
    <x v="4"/>
    <n v="364"/>
    <x v="23"/>
  </r>
  <r>
    <x v="170"/>
    <n v="2"/>
    <n v="15.2"/>
    <n v="60"/>
    <n v="0"/>
    <n v="912"/>
    <n v="1"/>
    <x v="6"/>
    <n v="912"/>
    <x v="18"/>
  </r>
  <r>
    <x v="170"/>
    <n v="47"/>
    <n v="7.6"/>
    <n v="55"/>
    <n v="0"/>
    <n v="418"/>
    <n v="3"/>
    <x v="5"/>
    <n v="418"/>
    <x v="69"/>
  </r>
  <r>
    <x v="170"/>
    <n v="61"/>
    <n v="22.8"/>
    <n v="16"/>
    <n v="0"/>
    <n v="364.8"/>
    <n v="2"/>
    <x v="4"/>
    <n v="364.8"/>
    <x v="75"/>
  </r>
  <r>
    <x v="170"/>
    <n v="74"/>
    <n v="8"/>
    <n v="15"/>
    <n v="0"/>
    <n v="120"/>
    <n v="7"/>
    <x v="2"/>
    <n v="120"/>
    <x v="17"/>
  </r>
  <r>
    <x v="171"/>
    <n v="60"/>
    <n v="27.2"/>
    <n v="60"/>
    <n v="0.05"/>
    <n v="1550.3999999999999"/>
    <n v="4"/>
    <x v="0"/>
    <n v="1550.3999999999999"/>
    <x v="11"/>
  </r>
  <r>
    <x v="171"/>
    <n v="69"/>
    <n v="28.8"/>
    <n v="20"/>
    <n v="0.05"/>
    <n v="547.19999999999993"/>
    <n v="4"/>
    <x v="0"/>
    <n v="547.19999999999993"/>
    <x v="60"/>
  </r>
  <r>
    <x v="172"/>
    <n v="9"/>
    <n v="77.599999999999994"/>
    <n v="20"/>
    <n v="0.1"/>
    <n v="1396.8"/>
    <n v="6"/>
    <x v="7"/>
    <n v="1396.8"/>
    <x v="76"/>
  </r>
  <r>
    <x v="172"/>
    <n v="13"/>
    <n v="4.8"/>
    <n v="2"/>
    <n v="0.1"/>
    <n v="8.64"/>
    <n v="8"/>
    <x v="3"/>
    <n v="8.64"/>
    <x v="43"/>
  </r>
  <r>
    <x v="172"/>
    <n v="70"/>
    <n v="12"/>
    <n v="8"/>
    <n v="0.1"/>
    <n v="86.4"/>
    <n v="1"/>
    <x v="6"/>
    <n v="86.4"/>
    <x v="30"/>
  </r>
  <r>
    <x v="172"/>
    <n v="73"/>
    <n v="12"/>
    <n v="20"/>
    <n v="0.1"/>
    <n v="216"/>
    <n v="8"/>
    <x v="3"/>
    <n v="216"/>
    <x v="47"/>
  </r>
  <r>
    <x v="173"/>
    <n v="19"/>
    <n v="7.3"/>
    <n v="4"/>
    <n v="0.15"/>
    <n v="24.82"/>
    <n v="3"/>
    <x v="5"/>
    <n v="24.82"/>
    <x v="49"/>
  </r>
  <r>
    <x v="173"/>
    <n v="26"/>
    <n v="24.9"/>
    <n v="30"/>
    <n v="0"/>
    <n v="747"/>
    <n v="3"/>
    <x v="5"/>
    <n v="747"/>
    <x v="68"/>
  </r>
  <r>
    <x v="173"/>
    <n v="53"/>
    <n v="26.2"/>
    <n v="15"/>
    <n v="0.15"/>
    <n v="334.05"/>
    <n v="6"/>
    <x v="7"/>
    <n v="334.05"/>
    <x v="22"/>
  </r>
  <r>
    <x v="173"/>
    <n v="77"/>
    <n v="10.4"/>
    <n v="10"/>
    <n v="0.15"/>
    <n v="88.399999999999991"/>
    <n v="2"/>
    <x v="4"/>
    <n v="88.399999999999991"/>
    <x v="23"/>
  </r>
  <r>
    <x v="174"/>
    <n v="26"/>
    <n v="24.9"/>
    <n v="2"/>
    <n v="0"/>
    <n v="49.8"/>
    <n v="3"/>
    <x v="5"/>
    <n v="49.8"/>
    <x v="68"/>
  </r>
  <r>
    <x v="175"/>
    <n v="31"/>
    <n v="10"/>
    <n v="14"/>
    <n v="0"/>
    <n v="140"/>
    <n v="4"/>
    <x v="0"/>
    <n v="140"/>
    <x v="12"/>
  </r>
  <r>
    <x v="175"/>
    <n v="59"/>
    <n v="44"/>
    <n v="20"/>
    <n v="0"/>
    <n v="880"/>
    <n v="4"/>
    <x v="0"/>
    <n v="880"/>
    <x v="21"/>
  </r>
  <r>
    <x v="176"/>
    <n v="35"/>
    <n v="14.4"/>
    <n v="60"/>
    <n v="0.2"/>
    <n v="691.2"/>
    <n v="1"/>
    <x v="6"/>
    <n v="691.2"/>
    <x v="31"/>
  </r>
  <r>
    <x v="176"/>
    <n v="38"/>
    <n v="210.8"/>
    <n v="49"/>
    <n v="0.2"/>
    <n v="8263.36"/>
    <n v="1"/>
    <x v="6"/>
    <n v="8263.36"/>
    <x v="67"/>
  </r>
  <r>
    <x v="176"/>
    <n v="68"/>
    <n v="10"/>
    <n v="30"/>
    <n v="0.2"/>
    <n v="240"/>
    <n v="3"/>
    <x v="5"/>
    <n v="240"/>
    <x v="56"/>
  </r>
  <r>
    <x v="177"/>
    <n v="55"/>
    <n v="19.2"/>
    <n v="10"/>
    <n v="0.25"/>
    <n v="144"/>
    <n v="6"/>
    <x v="7"/>
    <n v="144"/>
    <x v="16"/>
  </r>
  <r>
    <x v="177"/>
    <n v="76"/>
    <n v="14.4"/>
    <n v="20"/>
    <n v="0.25"/>
    <n v="216"/>
    <n v="1"/>
    <x v="6"/>
    <n v="216"/>
    <x v="38"/>
  </r>
  <r>
    <x v="178"/>
    <n v="56"/>
    <n v="30.4"/>
    <n v="5"/>
    <n v="0"/>
    <n v="152"/>
    <n v="5"/>
    <x v="1"/>
    <n v="152"/>
    <x v="33"/>
  </r>
  <r>
    <x v="178"/>
    <n v="64"/>
    <n v="26.6"/>
    <n v="7"/>
    <n v="0"/>
    <n v="186.20000000000002"/>
    <n v="5"/>
    <x v="1"/>
    <n v="186.20000000000002"/>
    <x v="58"/>
  </r>
  <r>
    <x v="179"/>
    <n v="14"/>
    <n v="18.600000000000001"/>
    <n v="35"/>
    <n v="0"/>
    <n v="651"/>
    <n v="7"/>
    <x v="2"/>
    <n v="651"/>
    <x v="3"/>
  </r>
  <r>
    <x v="180"/>
    <n v="46"/>
    <n v="9.6"/>
    <n v="20"/>
    <n v="0"/>
    <n v="192"/>
    <n v="8"/>
    <x v="3"/>
    <n v="192"/>
    <x v="54"/>
  </r>
  <r>
    <x v="181"/>
    <n v="50"/>
    <n v="13"/>
    <n v="40"/>
    <n v="0"/>
    <n v="520"/>
    <n v="3"/>
    <x v="5"/>
    <n v="520"/>
    <x v="72"/>
  </r>
  <r>
    <x v="181"/>
    <n v="63"/>
    <n v="35.1"/>
    <n v="35"/>
    <n v="0.25"/>
    <n v="921.375"/>
    <n v="2"/>
    <x v="4"/>
    <n v="921.375"/>
    <x v="46"/>
  </r>
  <r>
    <x v="182"/>
    <n v="17"/>
    <n v="31.2"/>
    <n v="45"/>
    <n v="0.2"/>
    <n v="1123.2"/>
    <n v="6"/>
    <x v="7"/>
    <n v="1123.2"/>
    <x v="35"/>
  </r>
  <r>
    <x v="182"/>
    <n v="21"/>
    <n v="8"/>
    <n v="50"/>
    <n v="0"/>
    <n v="400"/>
    <n v="3"/>
    <x v="5"/>
    <n v="400"/>
    <x v="27"/>
  </r>
  <r>
    <x v="182"/>
    <n v="56"/>
    <n v="30.4"/>
    <n v="30"/>
    <n v="0"/>
    <n v="912"/>
    <n v="5"/>
    <x v="1"/>
    <n v="912"/>
    <x v="33"/>
  </r>
  <r>
    <x v="182"/>
    <n v="59"/>
    <n v="44"/>
    <n v="70"/>
    <n v="0.2"/>
    <n v="2464"/>
    <n v="4"/>
    <x v="0"/>
    <n v="2464"/>
    <x v="21"/>
  </r>
  <r>
    <x v="183"/>
    <n v="17"/>
    <n v="31.2"/>
    <n v="50"/>
    <n v="0.25"/>
    <n v="1170"/>
    <n v="6"/>
    <x v="7"/>
    <n v="1170"/>
    <x v="35"/>
  </r>
  <r>
    <x v="183"/>
    <n v="40"/>
    <n v="14.7"/>
    <n v="50"/>
    <n v="0.25"/>
    <n v="551.25"/>
    <n v="8"/>
    <x v="3"/>
    <n v="551.25"/>
    <x v="37"/>
  </r>
  <r>
    <x v="183"/>
    <n v="47"/>
    <n v="7.6"/>
    <n v="30"/>
    <n v="0.25"/>
    <n v="171"/>
    <n v="3"/>
    <x v="5"/>
    <n v="171"/>
    <x v="69"/>
  </r>
  <r>
    <x v="184"/>
    <n v="26"/>
    <n v="24.9"/>
    <n v="10"/>
    <n v="0"/>
    <n v="249"/>
    <n v="3"/>
    <x v="5"/>
    <n v="249"/>
    <x v="68"/>
  </r>
  <r>
    <x v="184"/>
    <n v="54"/>
    <n v="5.9"/>
    <n v="40"/>
    <n v="0"/>
    <n v="236"/>
    <n v="6"/>
    <x v="7"/>
    <n v="236"/>
    <x v="55"/>
  </r>
  <r>
    <x v="185"/>
    <n v="56"/>
    <n v="30.4"/>
    <n v="28"/>
    <n v="0"/>
    <n v="851.19999999999993"/>
    <n v="5"/>
    <x v="1"/>
    <n v="851.19999999999993"/>
    <x v="33"/>
  </r>
  <r>
    <x v="186"/>
    <n v="11"/>
    <n v="16.8"/>
    <n v="6"/>
    <n v="0"/>
    <n v="100.80000000000001"/>
    <n v="4"/>
    <x v="0"/>
    <n v="100.80000000000001"/>
    <x v="0"/>
  </r>
  <r>
    <x v="186"/>
    <n v="76"/>
    <n v="14.4"/>
    <n v="18"/>
    <n v="0.15"/>
    <n v="220.32"/>
    <n v="1"/>
    <x v="6"/>
    <n v="220.32"/>
    <x v="38"/>
  </r>
  <r>
    <x v="187"/>
    <n v="2"/>
    <n v="15.2"/>
    <n v="10"/>
    <n v="0"/>
    <n v="152"/>
    <n v="1"/>
    <x v="6"/>
    <n v="152"/>
    <x v="18"/>
  </r>
  <r>
    <x v="187"/>
    <n v="22"/>
    <n v="16.8"/>
    <n v="12"/>
    <n v="0"/>
    <n v="201.60000000000002"/>
    <n v="5"/>
    <x v="1"/>
    <n v="201.60000000000002"/>
    <x v="7"/>
  </r>
  <r>
    <x v="187"/>
    <n v="72"/>
    <n v="27.8"/>
    <n v="10"/>
    <n v="0"/>
    <n v="278"/>
    <n v="4"/>
    <x v="0"/>
    <n v="278"/>
    <x v="2"/>
  </r>
  <r>
    <x v="188"/>
    <n v="46"/>
    <n v="9.6"/>
    <n v="5"/>
    <n v="0"/>
    <n v="48"/>
    <n v="8"/>
    <x v="3"/>
    <n v="48"/>
    <x v="54"/>
  </r>
  <r>
    <x v="188"/>
    <n v="56"/>
    <n v="30.4"/>
    <n v="40"/>
    <n v="0.1"/>
    <n v="1094.4000000000001"/>
    <n v="5"/>
    <x v="1"/>
    <n v="1094.4000000000001"/>
    <x v="33"/>
  </r>
  <r>
    <x v="188"/>
    <n v="64"/>
    <n v="26.6"/>
    <n v="30"/>
    <n v="0.1"/>
    <n v="718.2"/>
    <n v="5"/>
    <x v="1"/>
    <n v="718.2"/>
    <x v="58"/>
  </r>
  <r>
    <x v="188"/>
    <n v="75"/>
    <n v="6.2"/>
    <n v="24"/>
    <n v="0.1"/>
    <n v="133.92000000000002"/>
    <n v="1"/>
    <x v="6"/>
    <n v="133.92000000000002"/>
    <x v="48"/>
  </r>
  <r>
    <x v="189"/>
    <n v="53"/>
    <n v="26.2"/>
    <n v="15"/>
    <n v="0"/>
    <n v="393"/>
    <n v="6"/>
    <x v="7"/>
    <n v="393"/>
    <x v="22"/>
  </r>
  <r>
    <x v="190"/>
    <n v="19"/>
    <n v="7.3"/>
    <n v="15"/>
    <n v="0.2"/>
    <n v="87.600000000000009"/>
    <n v="3"/>
    <x v="5"/>
    <n v="87.600000000000009"/>
    <x v="49"/>
  </r>
  <r>
    <x v="190"/>
    <n v="34"/>
    <n v="11.2"/>
    <n v="20"/>
    <n v="0.2"/>
    <n v="179.20000000000002"/>
    <n v="1"/>
    <x v="6"/>
    <n v="179.20000000000002"/>
    <x v="53"/>
  </r>
  <r>
    <x v="190"/>
    <n v="57"/>
    <n v="15.6"/>
    <n v="15"/>
    <n v="0.2"/>
    <n v="187.20000000000002"/>
    <n v="5"/>
    <x v="1"/>
    <n v="187.20000000000002"/>
    <x v="8"/>
  </r>
  <r>
    <x v="191"/>
    <n v="12"/>
    <n v="30.4"/>
    <n v="15"/>
    <n v="0"/>
    <n v="456"/>
    <n v="4"/>
    <x v="0"/>
    <n v="456"/>
    <x v="36"/>
  </r>
  <r>
    <x v="191"/>
    <n v="16"/>
    <n v="13.9"/>
    <n v="16"/>
    <n v="0"/>
    <n v="222.4"/>
    <n v="3"/>
    <x v="5"/>
    <n v="222.4"/>
    <x v="19"/>
  </r>
  <r>
    <x v="191"/>
    <n v="64"/>
    <n v="26.6"/>
    <n v="6"/>
    <n v="0"/>
    <n v="159.60000000000002"/>
    <n v="5"/>
    <x v="1"/>
    <n v="159.60000000000002"/>
    <x v="58"/>
  </r>
  <r>
    <x v="191"/>
    <n v="74"/>
    <n v="8"/>
    <n v="30"/>
    <n v="0"/>
    <n v="240"/>
    <n v="7"/>
    <x v="2"/>
    <n v="240"/>
    <x v="17"/>
  </r>
  <r>
    <x v="192"/>
    <n v="2"/>
    <n v="15.2"/>
    <n v="45"/>
    <n v="0.15"/>
    <n v="581.4"/>
    <n v="1"/>
    <x v="6"/>
    <n v="581.4"/>
    <x v="18"/>
  </r>
  <r>
    <x v="192"/>
    <n v="16"/>
    <n v="13.9"/>
    <n v="49"/>
    <n v="0.15"/>
    <n v="578.93500000000006"/>
    <n v="3"/>
    <x v="5"/>
    <n v="578.93500000000006"/>
    <x v="19"/>
  </r>
  <r>
    <x v="192"/>
    <n v="29"/>
    <n v="99"/>
    <n v="24"/>
    <n v="0.15"/>
    <n v="2019.6"/>
    <n v="6"/>
    <x v="7"/>
    <n v="2019.6"/>
    <x v="39"/>
  </r>
  <r>
    <x v="192"/>
    <n v="61"/>
    <n v="22.8"/>
    <n v="90"/>
    <n v="0.15"/>
    <n v="1744.2"/>
    <n v="2"/>
    <x v="4"/>
    <n v="1744.2"/>
    <x v="75"/>
  </r>
  <r>
    <x v="193"/>
    <n v="27"/>
    <n v="35.1"/>
    <n v="50"/>
    <n v="0"/>
    <n v="1755"/>
    <n v="3"/>
    <x v="5"/>
    <n v="1755"/>
    <x v="24"/>
  </r>
  <r>
    <x v="194"/>
    <n v="11"/>
    <n v="16.8"/>
    <n v="30"/>
    <n v="0"/>
    <n v="504"/>
    <n v="4"/>
    <x v="0"/>
    <n v="504"/>
    <x v="0"/>
  </r>
  <r>
    <x v="194"/>
    <n v="54"/>
    <n v="5.9"/>
    <n v="80"/>
    <n v="0"/>
    <n v="472"/>
    <n v="6"/>
    <x v="7"/>
    <n v="472"/>
    <x v="55"/>
  </r>
  <r>
    <x v="194"/>
    <n v="66"/>
    <n v="13.6"/>
    <n v="60"/>
    <n v="0"/>
    <n v="816"/>
    <n v="2"/>
    <x v="4"/>
    <n v="816"/>
    <x v="61"/>
  </r>
  <r>
    <x v="195"/>
    <n v="11"/>
    <n v="16.8"/>
    <n v="6"/>
    <n v="0.2"/>
    <n v="80.640000000000015"/>
    <n v="4"/>
    <x v="0"/>
    <n v="80.640000000000015"/>
    <x v="0"/>
  </r>
  <r>
    <x v="195"/>
    <n v="28"/>
    <n v="36.4"/>
    <n v="12"/>
    <n v="0"/>
    <n v="436.79999999999995"/>
    <n v="7"/>
    <x v="2"/>
    <n v="436.79999999999995"/>
    <x v="44"/>
  </r>
  <r>
    <x v="196"/>
    <n v="17"/>
    <n v="31.2"/>
    <n v="10"/>
    <n v="0"/>
    <n v="312"/>
    <n v="6"/>
    <x v="7"/>
    <n v="312"/>
    <x v="35"/>
  </r>
  <r>
    <x v="196"/>
    <n v="26"/>
    <n v="24.9"/>
    <n v="15"/>
    <n v="0"/>
    <n v="373.5"/>
    <n v="3"/>
    <x v="5"/>
    <n v="373.5"/>
    <x v="68"/>
  </r>
  <r>
    <x v="196"/>
    <n v="35"/>
    <n v="14.4"/>
    <n v="8"/>
    <n v="0"/>
    <n v="115.2"/>
    <n v="1"/>
    <x v="6"/>
    <n v="115.2"/>
    <x v="31"/>
  </r>
  <r>
    <x v="196"/>
    <n v="41"/>
    <n v="7.7"/>
    <n v="30"/>
    <n v="0"/>
    <n v="231"/>
    <n v="8"/>
    <x v="3"/>
    <n v="231"/>
    <x v="5"/>
  </r>
  <r>
    <x v="197"/>
    <n v="39"/>
    <n v="14.4"/>
    <n v="6"/>
    <n v="0"/>
    <n v="86.4"/>
    <n v="1"/>
    <x v="6"/>
    <n v="86.4"/>
    <x v="13"/>
  </r>
  <r>
    <x v="197"/>
    <n v="54"/>
    <n v="5.9"/>
    <n v="15"/>
    <n v="0"/>
    <n v="88.5"/>
    <n v="6"/>
    <x v="7"/>
    <n v="88.5"/>
    <x v="55"/>
  </r>
  <r>
    <x v="198"/>
    <n v="19"/>
    <n v="7.3"/>
    <n v="12"/>
    <n v="0.1"/>
    <n v="78.84"/>
    <n v="3"/>
    <x v="5"/>
    <n v="78.84"/>
    <x v="49"/>
  </r>
  <r>
    <x v="198"/>
    <n v="24"/>
    <n v="3.6"/>
    <n v="20"/>
    <n v="0.1"/>
    <n v="64.8"/>
    <n v="1"/>
    <x v="6"/>
    <n v="64.8"/>
    <x v="15"/>
  </r>
  <r>
    <x v="198"/>
    <n v="31"/>
    <n v="10"/>
    <n v="3"/>
    <n v="0.1"/>
    <n v="27"/>
    <n v="4"/>
    <x v="0"/>
    <n v="27"/>
    <x v="12"/>
  </r>
  <r>
    <x v="198"/>
    <n v="52"/>
    <n v="5.6"/>
    <n v="15"/>
    <n v="0.1"/>
    <n v="75.600000000000009"/>
    <n v="5"/>
    <x v="1"/>
    <n v="75.600000000000009"/>
    <x v="65"/>
  </r>
  <r>
    <x v="199"/>
    <n v="19"/>
    <n v="7.3"/>
    <n v="40"/>
    <n v="0"/>
    <n v="292"/>
    <n v="3"/>
    <x v="5"/>
    <n v="292"/>
    <x v="49"/>
  </r>
  <r>
    <x v="199"/>
    <n v="65"/>
    <n v="16.8"/>
    <n v="35"/>
    <n v="0"/>
    <n v="588"/>
    <n v="2"/>
    <x v="4"/>
    <n v="588"/>
    <x v="6"/>
  </r>
  <r>
    <x v="199"/>
    <n v="71"/>
    <n v="17.2"/>
    <n v="2"/>
    <n v="0"/>
    <n v="34.4"/>
    <n v="4"/>
    <x v="0"/>
    <n v="34.4"/>
    <x v="42"/>
  </r>
  <r>
    <x v="200"/>
    <n v="26"/>
    <n v="24.9"/>
    <n v="6"/>
    <n v="0"/>
    <n v="149.39999999999998"/>
    <n v="3"/>
    <x v="5"/>
    <n v="149.39999999999998"/>
    <x v="68"/>
  </r>
  <r>
    <x v="200"/>
    <n v="40"/>
    <n v="14.7"/>
    <n v="20"/>
    <n v="0"/>
    <n v="294"/>
    <n v="8"/>
    <x v="3"/>
    <n v="294"/>
    <x v="37"/>
  </r>
  <r>
    <x v="201"/>
    <n v="10"/>
    <n v="24.8"/>
    <n v="14"/>
    <n v="0"/>
    <n v="347.2"/>
    <n v="8"/>
    <x v="3"/>
    <n v="347.2"/>
    <x v="41"/>
  </r>
  <r>
    <x v="201"/>
    <n v="52"/>
    <n v="5.6"/>
    <n v="20"/>
    <n v="0"/>
    <n v="112"/>
    <n v="5"/>
    <x v="1"/>
    <n v="112"/>
    <x v="65"/>
  </r>
  <r>
    <x v="201"/>
    <n v="62"/>
    <n v="39.4"/>
    <n v="35"/>
    <n v="0"/>
    <n v="1379"/>
    <n v="3"/>
    <x v="5"/>
    <n v="1379"/>
    <x v="29"/>
  </r>
  <r>
    <x v="202"/>
    <n v="10"/>
    <n v="24.8"/>
    <n v="20"/>
    <n v="0.2"/>
    <n v="396.8"/>
    <n v="8"/>
    <x v="3"/>
    <n v="396.8"/>
    <x v="41"/>
  </r>
  <r>
    <x v="202"/>
    <n v="54"/>
    <n v="5.9"/>
    <n v="6"/>
    <n v="0.2"/>
    <n v="28.320000000000007"/>
    <n v="6"/>
    <x v="7"/>
    <n v="28.320000000000007"/>
    <x v="55"/>
  </r>
  <r>
    <x v="203"/>
    <n v="55"/>
    <n v="19.2"/>
    <n v="120"/>
    <n v="0.1"/>
    <n v="2073.6"/>
    <n v="6"/>
    <x v="7"/>
    <n v="2073.6"/>
    <x v="16"/>
  </r>
  <r>
    <x v="203"/>
    <n v="64"/>
    <n v="26.6"/>
    <n v="35"/>
    <n v="0.1"/>
    <n v="837.9"/>
    <n v="5"/>
    <x v="1"/>
    <n v="837.9"/>
    <x v="58"/>
  </r>
  <r>
    <x v="203"/>
    <n v="65"/>
    <n v="16.8"/>
    <n v="28"/>
    <n v="0.1"/>
    <n v="423.36"/>
    <n v="2"/>
    <x v="4"/>
    <n v="423.36"/>
    <x v="6"/>
  </r>
  <r>
    <x v="203"/>
    <n v="77"/>
    <n v="10.4"/>
    <n v="55"/>
    <n v="0.1"/>
    <n v="514.80000000000007"/>
    <n v="2"/>
    <x v="4"/>
    <n v="514.80000000000007"/>
    <x v="23"/>
  </r>
  <r>
    <x v="204"/>
    <n v="28"/>
    <n v="36.4"/>
    <n v="15"/>
    <n v="0"/>
    <n v="546"/>
    <n v="7"/>
    <x v="2"/>
    <n v="546"/>
    <x v="44"/>
  </r>
  <r>
    <x v="204"/>
    <n v="44"/>
    <n v="15.5"/>
    <n v="100"/>
    <n v="0.05"/>
    <n v="1472.5"/>
    <n v="2"/>
    <x v="4"/>
    <n v="1472.5"/>
    <x v="45"/>
  </r>
  <r>
    <x v="205"/>
    <n v="48"/>
    <n v="10.199999999999999"/>
    <n v="15"/>
    <n v="0.1"/>
    <n v="137.70000000000002"/>
    <n v="3"/>
    <x v="5"/>
    <n v="137.70000000000002"/>
    <x v="74"/>
  </r>
  <r>
    <x v="205"/>
    <n v="70"/>
    <n v="12"/>
    <n v="25"/>
    <n v="0.1"/>
    <n v="270"/>
    <n v="1"/>
    <x v="6"/>
    <n v="270"/>
    <x v="30"/>
  </r>
  <r>
    <x v="206"/>
    <n v="16"/>
    <n v="13.9"/>
    <n v="20"/>
    <n v="0.2"/>
    <n v="222.4"/>
    <n v="3"/>
    <x v="5"/>
    <n v="222.4"/>
    <x v="19"/>
  </r>
  <r>
    <x v="206"/>
    <n v="33"/>
    <n v="2"/>
    <n v="20"/>
    <n v="0.2"/>
    <n v="32"/>
    <n v="4"/>
    <x v="0"/>
    <n v="32"/>
    <x v="10"/>
  </r>
  <r>
    <x v="206"/>
    <n v="46"/>
    <n v="9.6"/>
    <n v="10"/>
    <n v="0.2"/>
    <n v="76.800000000000011"/>
    <n v="8"/>
    <x v="3"/>
    <n v="76.800000000000011"/>
    <x v="54"/>
  </r>
  <r>
    <x v="207"/>
    <n v="39"/>
    <n v="14.4"/>
    <n v="20"/>
    <n v="0"/>
    <n v="288"/>
    <n v="1"/>
    <x v="6"/>
    <n v="288"/>
    <x v="13"/>
  </r>
  <r>
    <x v="207"/>
    <n v="53"/>
    <n v="26.2"/>
    <n v="50"/>
    <n v="0"/>
    <n v="1310"/>
    <n v="6"/>
    <x v="7"/>
    <n v="1310"/>
    <x v="22"/>
  </r>
  <r>
    <x v="207"/>
    <n v="61"/>
    <n v="22.8"/>
    <n v="25"/>
    <n v="0"/>
    <n v="570"/>
    <n v="2"/>
    <x v="4"/>
    <n v="570"/>
    <x v="75"/>
  </r>
  <r>
    <x v="207"/>
    <n v="71"/>
    <n v="17.2"/>
    <n v="30"/>
    <n v="0"/>
    <n v="516"/>
    <n v="4"/>
    <x v="0"/>
    <n v="516"/>
    <x v="42"/>
  </r>
  <r>
    <x v="208"/>
    <n v="21"/>
    <n v="8"/>
    <n v="40"/>
    <n v="0.15"/>
    <n v="272"/>
    <n v="3"/>
    <x v="5"/>
    <n v="272"/>
    <x v="27"/>
  </r>
  <r>
    <x v="208"/>
    <n v="49"/>
    <n v="16"/>
    <n v="21"/>
    <n v="0.15"/>
    <n v="285.59999999999997"/>
    <n v="3"/>
    <x v="5"/>
    <n v="285.59999999999997"/>
    <x v="14"/>
  </r>
  <r>
    <x v="209"/>
    <n v="59"/>
    <n v="44"/>
    <n v="36"/>
    <n v="0"/>
    <n v="1584"/>
    <n v="4"/>
    <x v="0"/>
    <n v="1584"/>
    <x v="21"/>
  </r>
  <r>
    <x v="210"/>
    <n v="26"/>
    <n v="24.9"/>
    <n v="30"/>
    <n v="0"/>
    <n v="747"/>
    <n v="3"/>
    <x v="5"/>
    <n v="747"/>
    <x v="68"/>
  </r>
  <r>
    <x v="210"/>
    <n v="28"/>
    <n v="36.4"/>
    <n v="30"/>
    <n v="0"/>
    <n v="1092"/>
    <n v="7"/>
    <x v="2"/>
    <n v="1092"/>
    <x v="44"/>
  </r>
  <r>
    <x v="210"/>
    <n v="43"/>
    <n v="36.799999999999997"/>
    <n v="20"/>
    <n v="0"/>
    <n v="736"/>
    <n v="1"/>
    <x v="6"/>
    <n v="736"/>
    <x v="40"/>
  </r>
  <r>
    <x v="210"/>
    <n v="56"/>
    <n v="30.4"/>
    <n v="15"/>
    <n v="0"/>
    <n v="456"/>
    <n v="5"/>
    <x v="1"/>
    <n v="456"/>
    <x v="33"/>
  </r>
  <r>
    <x v="210"/>
    <n v="71"/>
    <n v="17.2"/>
    <n v="50"/>
    <n v="0"/>
    <n v="860"/>
    <n v="4"/>
    <x v="0"/>
    <n v="860"/>
    <x v="42"/>
  </r>
  <r>
    <x v="211"/>
    <n v="7"/>
    <n v="24"/>
    <n v="16"/>
    <n v="0.05"/>
    <n v="364.79999999999995"/>
    <n v="7"/>
    <x v="2"/>
    <n v="364.79999999999995"/>
    <x v="32"/>
  </r>
  <r>
    <x v="211"/>
    <n v="46"/>
    <n v="9.6"/>
    <n v="20"/>
    <n v="0.05"/>
    <n v="182.39999999999998"/>
    <n v="8"/>
    <x v="3"/>
    <n v="182.39999999999998"/>
    <x v="54"/>
  </r>
  <r>
    <x v="211"/>
    <n v="72"/>
    <n v="27.8"/>
    <n v="40"/>
    <n v="0"/>
    <n v="1112"/>
    <n v="4"/>
    <x v="0"/>
    <n v="1112"/>
    <x v="2"/>
  </r>
  <r>
    <x v="212"/>
    <n v="68"/>
    <n v="10"/>
    <n v="21"/>
    <n v="0.25"/>
    <n v="157.5"/>
    <n v="3"/>
    <x v="5"/>
    <n v="157.5"/>
    <x v="56"/>
  </r>
  <r>
    <x v="212"/>
    <n v="75"/>
    <n v="6.2"/>
    <n v="4"/>
    <n v="0.25"/>
    <n v="18.600000000000001"/>
    <n v="1"/>
    <x v="6"/>
    <n v="18.600000000000001"/>
    <x v="48"/>
  </r>
  <r>
    <x v="213"/>
    <n v="21"/>
    <n v="8"/>
    <n v="40"/>
    <n v="0.25"/>
    <n v="240"/>
    <n v="3"/>
    <x v="5"/>
    <n v="240"/>
    <x v="27"/>
  </r>
  <r>
    <x v="213"/>
    <n v="30"/>
    <n v="20.7"/>
    <n v="28"/>
    <n v="0.25"/>
    <n v="434.70000000000005"/>
    <n v="8"/>
    <x v="3"/>
    <n v="434.70000000000005"/>
    <x v="34"/>
  </r>
  <r>
    <x v="213"/>
    <n v="55"/>
    <n v="19.2"/>
    <n v="60"/>
    <n v="0.25"/>
    <n v="864"/>
    <n v="6"/>
    <x v="7"/>
    <n v="864"/>
    <x v="16"/>
  </r>
  <r>
    <x v="214"/>
    <n v="13"/>
    <n v="4.8"/>
    <n v="1"/>
    <n v="0"/>
    <n v="4.8"/>
    <n v="8"/>
    <x v="3"/>
    <n v="4.8"/>
    <x v="43"/>
  </r>
  <r>
    <x v="214"/>
    <n v="23"/>
    <n v="7.2"/>
    <n v="21"/>
    <n v="0"/>
    <n v="151.20000000000002"/>
    <n v="5"/>
    <x v="1"/>
    <n v="151.20000000000002"/>
    <x v="70"/>
  </r>
  <r>
    <x v="215"/>
    <n v="19"/>
    <n v="7.3"/>
    <n v="21"/>
    <n v="0"/>
    <n v="153.29999999999998"/>
    <n v="3"/>
    <x v="5"/>
    <n v="153.29999999999998"/>
    <x v="49"/>
  </r>
  <r>
    <x v="215"/>
    <n v="42"/>
    <n v="11.2"/>
    <n v="50"/>
    <n v="0"/>
    <n v="560"/>
    <n v="5"/>
    <x v="1"/>
    <n v="560"/>
    <x v="1"/>
  </r>
  <r>
    <x v="216"/>
    <n v="4"/>
    <n v="17.600000000000001"/>
    <n v="16"/>
    <n v="0.2"/>
    <n v="225.28000000000003"/>
    <n v="2"/>
    <x v="4"/>
    <n v="225.28000000000003"/>
    <x v="62"/>
  </r>
  <r>
    <x v="216"/>
    <n v="43"/>
    <n v="36.799999999999997"/>
    <n v="3"/>
    <n v="0"/>
    <n v="110.39999999999999"/>
    <n v="1"/>
    <x v="6"/>
    <n v="110.39999999999999"/>
    <x v="40"/>
  </r>
  <r>
    <x v="216"/>
    <n v="56"/>
    <n v="30.4"/>
    <n v="30"/>
    <n v="0.2"/>
    <n v="729.6"/>
    <n v="5"/>
    <x v="1"/>
    <n v="729.6"/>
    <x v="33"/>
  </r>
  <r>
    <x v="216"/>
    <n v="60"/>
    <n v="27.2"/>
    <n v="20"/>
    <n v="0"/>
    <n v="544"/>
    <n v="4"/>
    <x v="0"/>
    <n v="544"/>
    <x v="11"/>
  </r>
  <r>
    <x v="217"/>
    <n v="24"/>
    <n v="3.6"/>
    <n v="25"/>
    <n v="0"/>
    <n v="90"/>
    <n v="1"/>
    <x v="6"/>
    <n v="90"/>
    <x v="15"/>
  </r>
  <r>
    <x v="217"/>
    <n v="29"/>
    <n v="99"/>
    <n v="18"/>
    <n v="0.1"/>
    <n v="1603.8"/>
    <n v="6"/>
    <x v="7"/>
    <n v="1603.8"/>
    <x v="39"/>
  </r>
  <r>
    <x v="217"/>
    <n v="40"/>
    <n v="14.7"/>
    <n v="20"/>
    <n v="0"/>
    <n v="294"/>
    <n v="8"/>
    <x v="3"/>
    <n v="294"/>
    <x v="37"/>
  </r>
  <r>
    <x v="217"/>
    <n v="45"/>
    <n v="7.6"/>
    <n v="30"/>
    <n v="0.1"/>
    <n v="205.20000000000002"/>
    <n v="8"/>
    <x v="3"/>
    <n v="205.20000000000002"/>
    <x v="73"/>
  </r>
  <r>
    <x v="217"/>
    <n v="50"/>
    <n v="13"/>
    <n v="25"/>
    <n v="0"/>
    <n v="325"/>
    <n v="3"/>
    <x v="5"/>
    <n v="325"/>
    <x v="72"/>
  </r>
  <r>
    <x v="218"/>
    <n v="11"/>
    <n v="16.8"/>
    <n v="10"/>
    <n v="0"/>
    <n v="168"/>
    <n v="4"/>
    <x v="0"/>
    <n v="168"/>
    <x v="0"/>
  </r>
  <r>
    <x v="218"/>
    <n v="46"/>
    <n v="9.6"/>
    <n v="5"/>
    <n v="0"/>
    <n v="48"/>
    <n v="8"/>
    <x v="3"/>
    <n v="48"/>
    <x v="54"/>
  </r>
  <r>
    <x v="219"/>
    <n v="24"/>
    <n v="3.6"/>
    <n v="28"/>
    <n v="0"/>
    <n v="100.8"/>
    <n v="1"/>
    <x v="6"/>
    <n v="100.8"/>
    <x v="15"/>
  </r>
  <r>
    <x v="219"/>
    <n v="25"/>
    <n v="11.2"/>
    <n v="12"/>
    <n v="0"/>
    <n v="134.39999999999998"/>
    <n v="3"/>
    <x v="5"/>
    <n v="134.39999999999998"/>
    <x v="66"/>
  </r>
  <r>
    <x v="220"/>
    <n v="30"/>
    <n v="20.7"/>
    <n v="8"/>
    <n v="0"/>
    <n v="165.6"/>
    <n v="8"/>
    <x v="3"/>
    <n v="165.6"/>
    <x v="34"/>
  </r>
  <r>
    <x v="220"/>
    <n v="43"/>
    <n v="36.799999999999997"/>
    <n v="15"/>
    <n v="0"/>
    <n v="552"/>
    <n v="1"/>
    <x v="6"/>
    <n v="552"/>
    <x v="40"/>
  </r>
  <r>
    <x v="221"/>
    <n v="2"/>
    <n v="15.2"/>
    <n v="40"/>
    <n v="0.15"/>
    <n v="516.79999999999995"/>
    <n v="1"/>
    <x v="6"/>
    <n v="516.79999999999995"/>
    <x v="18"/>
  </r>
  <r>
    <x v="221"/>
    <n v="16"/>
    <n v="13.9"/>
    <n v="35"/>
    <n v="0.15"/>
    <n v="413.52499999999998"/>
    <n v="3"/>
    <x v="5"/>
    <n v="413.52499999999998"/>
    <x v="19"/>
  </r>
  <r>
    <x v="221"/>
    <n v="44"/>
    <n v="15.5"/>
    <n v="2"/>
    <n v="0.15"/>
    <n v="26.349999999999998"/>
    <n v="2"/>
    <x v="4"/>
    <n v="26.349999999999998"/>
    <x v="45"/>
  </r>
  <r>
    <x v="222"/>
    <n v="18"/>
    <n v="50"/>
    <n v="30"/>
    <n v="0"/>
    <n v="1500"/>
    <n v="8"/>
    <x v="3"/>
    <n v="1500"/>
    <x v="59"/>
  </r>
  <r>
    <x v="222"/>
    <n v="23"/>
    <n v="7.2"/>
    <n v="15"/>
    <n v="0"/>
    <n v="108"/>
    <n v="5"/>
    <x v="1"/>
    <n v="108"/>
    <x v="70"/>
  </r>
  <r>
    <x v="222"/>
    <n v="64"/>
    <n v="26.6"/>
    <n v="8"/>
    <n v="0"/>
    <n v="212.8"/>
    <n v="5"/>
    <x v="1"/>
    <n v="212.8"/>
    <x v="58"/>
  </r>
  <r>
    <x v="223"/>
    <n v="7"/>
    <n v="24"/>
    <n v="30"/>
    <n v="0"/>
    <n v="720"/>
    <n v="7"/>
    <x v="2"/>
    <n v="720"/>
    <x v="32"/>
  </r>
  <r>
    <x v="223"/>
    <n v="56"/>
    <n v="30.4"/>
    <n v="20"/>
    <n v="0"/>
    <n v="608"/>
    <n v="5"/>
    <x v="1"/>
    <n v="608"/>
    <x v="33"/>
  </r>
  <r>
    <x v="224"/>
    <n v="24"/>
    <n v="3.6"/>
    <n v="80"/>
    <n v="0.05"/>
    <n v="273.59999999999997"/>
    <n v="1"/>
    <x v="6"/>
    <n v="273.59999999999997"/>
    <x v="15"/>
  </r>
  <r>
    <x v="224"/>
    <n v="51"/>
    <n v="42.4"/>
    <n v="18"/>
    <n v="0"/>
    <n v="763.19999999999993"/>
    <n v="7"/>
    <x v="2"/>
    <n v="763.19999999999993"/>
    <x v="4"/>
  </r>
  <r>
    <x v="225"/>
    <n v="33"/>
    <n v="2"/>
    <n v="12"/>
    <n v="0"/>
    <n v="24"/>
    <n v="4"/>
    <x v="0"/>
    <n v="24"/>
    <x v="10"/>
  </r>
  <r>
    <x v="225"/>
    <n v="71"/>
    <n v="17.2"/>
    <n v="12"/>
    <n v="0"/>
    <n v="206.39999999999998"/>
    <n v="4"/>
    <x v="0"/>
    <n v="206.39999999999998"/>
    <x v="42"/>
  </r>
  <r>
    <x v="226"/>
    <n v="14"/>
    <n v="18.600000000000001"/>
    <n v="12"/>
    <n v="0"/>
    <n v="223.20000000000002"/>
    <n v="7"/>
    <x v="2"/>
    <n v="223.20000000000002"/>
    <x v="3"/>
  </r>
  <r>
    <x v="226"/>
    <n v="28"/>
    <n v="36.4"/>
    <n v="18"/>
    <n v="0"/>
    <n v="655.19999999999993"/>
    <n v="7"/>
    <x v="2"/>
    <n v="655.19999999999993"/>
    <x v="44"/>
  </r>
  <r>
    <x v="226"/>
    <n v="40"/>
    <n v="14.7"/>
    <n v="21"/>
    <n v="0"/>
    <n v="308.7"/>
    <n v="8"/>
    <x v="3"/>
    <n v="308.7"/>
    <x v="37"/>
  </r>
  <r>
    <x v="226"/>
    <n v="75"/>
    <n v="6.2"/>
    <n v="10"/>
    <n v="0"/>
    <n v="62"/>
    <n v="1"/>
    <x v="6"/>
    <n v="62"/>
    <x v="48"/>
  </r>
  <r>
    <x v="227"/>
    <n v="31"/>
    <n v="10"/>
    <n v="35"/>
    <n v="0.15"/>
    <n v="297.5"/>
    <n v="4"/>
    <x v="0"/>
    <n v="297.5"/>
    <x v="12"/>
  </r>
  <r>
    <x v="227"/>
    <n v="66"/>
    <n v="13.6"/>
    <n v="60"/>
    <n v="0.15"/>
    <n v="693.6"/>
    <n v="2"/>
    <x v="4"/>
    <n v="693.6"/>
    <x v="61"/>
  </r>
  <r>
    <x v="227"/>
    <n v="76"/>
    <n v="14.4"/>
    <n v="42"/>
    <n v="0.15"/>
    <n v="514.08000000000004"/>
    <n v="1"/>
    <x v="6"/>
    <n v="514.08000000000004"/>
    <x v="38"/>
  </r>
  <r>
    <x v="228"/>
    <n v="55"/>
    <n v="19.2"/>
    <n v="2"/>
    <n v="0.05"/>
    <n v="36.479999999999997"/>
    <n v="6"/>
    <x v="7"/>
    <n v="36.479999999999997"/>
    <x v="16"/>
  </r>
  <r>
    <x v="228"/>
    <n v="70"/>
    <n v="12"/>
    <n v="12"/>
    <n v="0"/>
    <n v="144"/>
    <n v="1"/>
    <x v="6"/>
    <n v="144"/>
    <x v="30"/>
  </r>
  <r>
    <x v="229"/>
    <n v="1"/>
    <n v="14.4"/>
    <n v="15"/>
    <n v="0"/>
    <n v="216"/>
    <n v="1"/>
    <x v="6"/>
    <n v="216"/>
    <x v="52"/>
  </r>
  <r>
    <x v="229"/>
    <n v="21"/>
    <n v="8"/>
    <n v="21"/>
    <n v="0.25"/>
    <n v="126"/>
    <n v="3"/>
    <x v="5"/>
    <n v="126"/>
    <x v="27"/>
  </r>
  <r>
    <x v="229"/>
    <n v="39"/>
    <n v="14.4"/>
    <n v="20"/>
    <n v="0.25"/>
    <n v="216"/>
    <n v="1"/>
    <x v="6"/>
    <n v="216"/>
    <x v="13"/>
  </r>
  <r>
    <x v="230"/>
    <n v="10"/>
    <n v="24.8"/>
    <n v="20"/>
    <n v="0.05"/>
    <n v="471.2"/>
    <n v="8"/>
    <x v="3"/>
    <n v="471.2"/>
    <x v="41"/>
  </r>
  <r>
    <x v="231"/>
    <n v="38"/>
    <n v="210.8"/>
    <n v="30"/>
    <n v="0"/>
    <n v="6324"/>
    <n v="1"/>
    <x v="6"/>
    <n v="6324"/>
    <x v="67"/>
  </r>
  <r>
    <x v="231"/>
    <n v="53"/>
    <n v="26.2"/>
    <n v="28"/>
    <n v="0"/>
    <n v="733.6"/>
    <n v="6"/>
    <x v="7"/>
    <n v="733.6"/>
    <x v="22"/>
  </r>
  <r>
    <x v="231"/>
    <n v="59"/>
    <n v="44"/>
    <n v="60"/>
    <n v="0"/>
    <n v="2640"/>
    <n v="4"/>
    <x v="0"/>
    <n v="2640"/>
    <x v="21"/>
  </r>
  <r>
    <x v="231"/>
    <n v="64"/>
    <n v="26.6"/>
    <n v="30"/>
    <n v="0"/>
    <n v="798"/>
    <n v="5"/>
    <x v="1"/>
    <n v="798"/>
    <x v="58"/>
  </r>
  <r>
    <x v="232"/>
    <n v="47"/>
    <n v="7.6"/>
    <n v="30"/>
    <n v="0"/>
    <n v="228"/>
    <n v="3"/>
    <x v="5"/>
    <n v="228"/>
    <x v="69"/>
  </r>
  <r>
    <x v="232"/>
    <n v="59"/>
    <n v="44"/>
    <n v="12"/>
    <n v="0"/>
    <n v="528"/>
    <n v="4"/>
    <x v="0"/>
    <n v="528"/>
    <x v="21"/>
  </r>
  <r>
    <x v="233"/>
    <n v="49"/>
    <n v="16"/>
    <n v="24"/>
    <n v="0"/>
    <n v="384"/>
    <n v="3"/>
    <x v="5"/>
    <n v="384"/>
    <x v="14"/>
  </r>
  <r>
    <x v="233"/>
    <n v="60"/>
    <n v="27.2"/>
    <n v="40"/>
    <n v="0"/>
    <n v="1088"/>
    <n v="4"/>
    <x v="0"/>
    <n v="1088"/>
    <x v="11"/>
  </r>
  <r>
    <x v="234"/>
    <n v="40"/>
    <n v="14.7"/>
    <n v="10"/>
    <n v="0"/>
    <n v="147"/>
    <n v="8"/>
    <x v="3"/>
    <n v="147"/>
    <x v="37"/>
  </r>
  <r>
    <x v="235"/>
    <n v="34"/>
    <n v="11.2"/>
    <n v="35"/>
    <n v="0.05"/>
    <n v="372.4"/>
    <n v="1"/>
    <x v="6"/>
    <n v="372.4"/>
    <x v="53"/>
  </r>
  <r>
    <x v="235"/>
    <n v="77"/>
    <n v="10.4"/>
    <n v="30"/>
    <n v="0.05"/>
    <n v="296.39999999999998"/>
    <n v="2"/>
    <x v="4"/>
    <n v="296.39999999999998"/>
    <x v="23"/>
  </r>
  <r>
    <x v="236"/>
    <n v="21"/>
    <n v="8"/>
    <n v="14"/>
    <n v="0"/>
    <n v="112"/>
    <n v="3"/>
    <x v="5"/>
    <n v="112"/>
    <x v="27"/>
  </r>
  <r>
    <x v="236"/>
    <n v="40"/>
    <n v="14.7"/>
    <n v="10"/>
    <n v="0"/>
    <n v="147"/>
    <n v="8"/>
    <x v="3"/>
    <n v="147"/>
    <x v="37"/>
  </r>
  <r>
    <x v="236"/>
    <n v="51"/>
    <n v="42.4"/>
    <n v="3"/>
    <n v="0"/>
    <n v="127.19999999999999"/>
    <n v="7"/>
    <x v="2"/>
    <n v="127.19999999999999"/>
    <x v="4"/>
  </r>
  <r>
    <x v="237"/>
    <n v="2"/>
    <n v="15.2"/>
    <n v="20"/>
    <n v="0.1"/>
    <n v="273.60000000000002"/>
    <n v="1"/>
    <x v="6"/>
    <n v="273.60000000000002"/>
    <x v="18"/>
  </r>
  <r>
    <x v="237"/>
    <n v="3"/>
    <n v="8"/>
    <n v="20"/>
    <n v="0.1"/>
    <n v="144"/>
    <n v="2"/>
    <x v="4"/>
    <n v="144"/>
    <x v="57"/>
  </r>
  <r>
    <x v="237"/>
    <n v="55"/>
    <n v="19.2"/>
    <n v="30"/>
    <n v="0.1"/>
    <n v="518.4"/>
    <n v="6"/>
    <x v="7"/>
    <n v="518.4"/>
    <x v="16"/>
  </r>
  <r>
    <x v="237"/>
    <n v="70"/>
    <n v="12"/>
    <n v="60"/>
    <n v="0.1"/>
    <n v="648"/>
    <n v="1"/>
    <x v="6"/>
    <n v="648"/>
    <x v="30"/>
  </r>
  <r>
    <x v="238"/>
    <n v="11"/>
    <n v="16.8"/>
    <n v="5"/>
    <n v="0"/>
    <n v="84"/>
    <n v="4"/>
    <x v="0"/>
    <n v="84"/>
    <x v="0"/>
  </r>
  <r>
    <x v="238"/>
    <n v="51"/>
    <n v="42.4"/>
    <n v="25"/>
    <n v="0"/>
    <n v="1060"/>
    <n v="7"/>
    <x v="2"/>
    <n v="1060"/>
    <x v="4"/>
  </r>
  <r>
    <x v="238"/>
    <n v="74"/>
    <n v="8"/>
    <n v="16"/>
    <n v="0"/>
    <n v="128"/>
    <n v="7"/>
    <x v="2"/>
    <n v="128"/>
    <x v="17"/>
  </r>
  <r>
    <x v="239"/>
    <n v="19"/>
    <n v="7.3"/>
    <n v="5"/>
    <n v="0"/>
    <n v="36.5"/>
    <n v="3"/>
    <x v="5"/>
    <n v="36.5"/>
    <x v="49"/>
  </r>
  <r>
    <x v="239"/>
    <n v="26"/>
    <n v="24.9"/>
    <n v="30"/>
    <n v="0"/>
    <n v="747"/>
    <n v="3"/>
    <x v="5"/>
    <n v="747"/>
    <x v="68"/>
  </r>
  <r>
    <x v="239"/>
    <n v="54"/>
    <n v="5.9"/>
    <n v="24"/>
    <n v="0.25"/>
    <n v="106.20000000000002"/>
    <n v="6"/>
    <x v="7"/>
    <n v="106.20000000000002"/>
    <x v="55"/>
  </r>
  <r>
    <x v="240"/>
    <n v="59"/>
    <n v="44"/>
    <n v="30"/>
    <n v="0"/>
    <n v="1320"/>
    <n v="4"/>
    <x v="0"/>
    <n v="1320"/>
    <x v="21"/>
  </r>
  <r>
    <x v="240"/>
    <n v="73"/>
    <n v="12"/>
    <n v="20"/>
    <n v="0.2"/>
    <n v="192"/>
    <n v="8"/>
    <x v="3"/>
    <n v="192"/>
    <x v="47"/>
  </r>
  <r>
    <x v="241"/>
    <n v="11"/>
    <n v="16.8"/>
    <n v="15"/>
    <n v="0.25"/>
    <n v="189"/>
    <n v="4"/>
    <x v="0"/>
    <n v="189"/>
    <x v="0"/>
  </r>
  <r>
    <x v="241"/>
    <n v="16"/>
    <n v="13.9"/>
    <n v="18"/>
    <n v="0"/>
    <n v="250.20000000000002"/>
    <n v="3"/>
    <x v="5"/>
    <n v="250.20000000000002"/>
    <x v="19"/>
  </r>
  <r>
    <x v="242"/>
    <n v="59"/>
    <n v="44"/>
    <n v="60"/>
    <n v="0"/>
    <n v="2640"/>
    <n v="4"/>
    <x v="0"/>
    <n v="2640"/>
    <x v="21"/>
  </r>
  <r>
    <x v="242"/>
    <n v="68"/>
    <n v="10"/>
    <n v="30"/>
    <n v="0"/>
    <n v="300"/>
    <n v="3"/>
    <x v="5"/>
    <n v="300"/>
    <x v="56"/>
  </r>
  <r>
    <x v="242"/>
    <n v="75"/>
    <n v="6.2"/>
    <n v="36"/>
    <n v="0"/>
    <n v="223.20000000000002"/>
    <n v="1"/>
    <x v="6"/>
    <n v="223.20000000000002"/>
    <x v="48"/>
  </r>
  <r>
    <x v="243"/>
    <n v="44"/>
    <n v="15.5"/>
    <n v="15"/>
    <n v="0.15"/>
    <n v="197.625"/>
    <n v="2"/>
    <x v="4"/>
    <n v="197.625"/>
    <x v="45"/>
  </r>
  <r>
    <x v="243"/>
    <n v="77"/>
    <n v="10.4"/>
    <n v="7"/>
    <n v="0.15"/>
    <n v="61.879999999999995"/>
    <n v="2"/>
    <x v="4"/>
    <n v="61.879999999999995"/>
    <x v="23"/>
  </r>
  <r>
    <x v="244"/>
    <n v="25"/>
    <n v="11.2"/>
    <n v="60"/>
    <n v="0.05"/>
    <n v="638.4"/>
    <n v="3"/>
    <x v="5"/>
    <n v="638.4"/>
    <x v="66"/>
  </r>
  <r>
    <x v="244"/>
    <n v="42"/>
    <n v="11.2"/>
    <n v="20"/>
    <n v="0.05"/>
    <n v="212.79999999999998"/>
    <n v="5"/>
    <x v="1"/>
    <n v="212.79999999999998"/>
    <x v="1"/>
  </r>
  <r>
    <x v="245"/>
    <n v="65"/>
    <n v="16.8"/>
    <n v="15"/>
    <n v="0.1"/>
    <n v="226.8"/>
    <n v="2"/>
    <x v="4"/>
    <n v="226.8"/>
    <x v="6"/>
  </r>
  <r>
    <x v="245"/>
    <n v="66"/>
    <n v="13.6"/>
    <n v="10"/>
    <n v="0.1"/>
    <n v="122.4"/>
    <n v="2"/>
    <x v="4"/>
    <n v="122.4"/>
    <x v="61"/>
  </r>
  <r>
    <x v="245"/>
    <n v="69"/>
    <n v="28.8"/>
    <n v="10"/>
    <n v="0.1"/>
    <n v="259.2"/>
    <n v="4"/>
    <x v="0"/>
    <n v="259.2"/>
    <x v="60"/>
  </r>
  <r>
    <x v="246"/>
    <n v="56"/>
    <n v="30.4"/>
    <n v="30"/>
    <n v="0"/>
    <n v="912"/>
    <n v="5"/>
    <x v="1"/>
    <n v="912"/>
    <x v="33"/>
  </r>
  <r>
    <x v="247"/>
    <n v="23"/>
    <n v="7.2"/>
    <n v="10"/>
    <n v="0"/>
    <n v="72"/>
    <n v="5"/>
    <x v="1"/>
    <n v="72"/>
    <x v="70"/>
  </r>
  <r>
    <x v="247"/>
    <n v="41"/>
    <n v="7.7"/>
    <n v="20"/>
    <n v="0"/>
    <n v="154"/>
    <n v="8"/>
    <x v="3"/>
    <n v="154"/>
    <x v="5"/>
  </r>
  <r>
    <x v="247"/>
    <n v="77"/>
    <n v="10.4"/>
    <n v="5"/>
    <n v="0"/>
    <n v="52"/>
    <n v="2"/>
    <x v="4"/>
    <n v="52"/>
    <x v="23"/>
  </r>
  <r>
    <x v="248"/>
    <n v="31"/>
    <n v="10"/>
    <n v="20"/>
    <n v="0.05"/>
    <n v="190"/>
    <n v="4"/>
    <x v="0"/>
    <n v="190"/>
    <x v="12"/>
  </r>
  <r>
    <x v="249"/>
    <n v="56"/>
    <n v="30.4"/>
    <n v="14"/>
    <n v="0"/>
    <n v="425.59999999999997"/>
    <n v="5"/>
    <x v="1"/>
    <n v="425.59999999999997"/>
    <x v="33"/>
  </r>
  <r>
    <x v="249"/>
    <n v="72"/>
    <n v="27.8"/>
    <n v="25"/>
    <n v="0"/>
    <n v="695"/>
    <n v="4"/>
    <x v="0"/>
    <n v="695"/>
    <x v="2"/>
  </r>
  <r>
    <x v="249"/>
    <n v="77"/>
    <n v="10.4"/>
    <n v="25"/>
    <n v="0"/>
    <n v="260"/>
    <n v="2"/>
    <x v="4"/>
    <n v="260"/>
    <x v="23"/>
  </r>
  <r>
    <x v="250"/>
    <n v="24"/>
    <n v="4.5"/>
    <n v="14"/>
    <n v="0"/>
    <n v="63"/>
    <n v="1"/>
    <x v="6"/>
    <n v="63"/>
    <x v="15"/>
  </r>
  <r>
    <x v="250"/>
    <n v="40"/>
    <n v="18.399999999999999"/>
    <n v="5"/>
    <n v="0"/>
    <n v="92"/>
    <n v="8"/>
    <x v="3"/>
    <n v="92"/>
    <x v="37"/>
  </r>
  <r>
    <x v="250"/>
    <n v="42"/>
    <n v="14"/>
    <n v="30"/>
    <n v="0"/>
    <n v="420"/>
    <n v="5"/>
    <x v="1"/>
    <n v="420"/>
    <x v="1"/>
  </r>
  <r>
    <x v="251"/>
    <n v="28"/>
    <n v="45.6"/>
    <n v="20"/>
    <n v="0"/>
    <n v="912"/>
    <n v="7"/>
    <x v="2"/>
    <n v="912"/>
    <x v="44"/>
  </r>
  <r>
    <x v="251"/>
    <n v="49"/>
    <n v="20"/>
    <n v="25"/>
    <n v="0"/>
    <n v="500"/>
    <n v="3"/>
    <x v="5"/>
    <n v="500"/>
    <x v="14"/>
  </r>
  <r>
    <x v="252"/>
    <n v="15"/>
    <n v="15.5"/>
    <n v="12"/>
    <n v="0.05"/>
    <n v="176.7"/>
    <n v="2"/>
    <x v="4"/>
    <n v="176.7"/>
    <x v="50"/>
  </r>
  <r>
    <x v="252"/>
    <n v="28"/>
    <n v="45.6"/>
    <n v="8"/>
    <n v="0.05"/>
    <n v="346.56"/>
    <n v="7"/>
    <x v="2"/>
    <n v="346.56"/>
    <x v="44"/>
  </r>
  <r>
    <x v="253"/>
    <n v="54"/>
    <n v="7.45"/>
    <n v="20"/>
    <n v="0"/>
    <n v="149"/>
    <n v="6"/>
    <x v="7"/>
    <n v="149"/>
    <x v="55"/>
  </r>
  <r>
    <x v="254"/>
    <n v="45"/>
    <n v="9.5"/>
    <n v="21"/>
    <n v="0"/>
    <n v="199.5"/>
    <n v="8"/>
    <x v="3"/>
    <n v="199.5"/>
    <x v="73"/>
  </r>
  <r>
    <x v="254"/>
    <n v="53"/>
    <n v="32.799999999999997"/>
    <n v="6"/>
    <n v="0"/>
    <n v="196.79999999999998"/>
    <n v="6"/>
    <x v="7"/>
    <n v="196.79999999999998"/>
    <x v="22"/>
  </r>
  <r>
    <x v="254"/>
    <n v="67"/>
    <n v="14"/>
    <n v="30"/>
    <n v="0"/>
    <n v="420"/>
    <n v="1"/>
    <x v="6"/>
    <n v="420"/>
    <x v="51"/>
  </r>
  <r>
    <x v="255"/>
    <n v="14"/>
    <n v="23.25"/>
    <n v="70"/>
    <n v="0"/>
    <n v="1627.5"/>
    <n v="7"/>
    <x v="2"/>
    <n v="1627.5"/>
    <x v="3"/>
  </r>
  <r>
    <x v="255"/>
    <n v="65"/>
    <n v="21.05"/>
    <n v="20"/>
    <n v="0"/>
    <n v="421"/>
    <n v="2"/>
    <x v="4"/>
    <n v="421"/>
    <x v="6"/>
  </r>
  <r>
    <x v="256"/>
    <n v="2"/>
    <n v="19"/>
    <n v="12"/>
    <n v="0"/>
    <n v="228"/>
    <n v="1"/>
    <x v="6"/>
    <n v="228"/>
    <x v="18"/>
  </r>
  <r>
    <x v="256"/>
    <n v="21"/>
    <n v="10"/>
    <n v="12"/>
    <n v="0"/>
    <n v="120"/>
    <n v="3"/>
    <x v="5"/>
    <n v="120"/>
    <x v="27"/>
  </r>
  <r>
    <x v="256"/>
    <n v="53"/>
    <n v="32.799999999999997"/>
    <n v="10"/>
    <n v="0"/>
    <n v="328"/>
    <n v="6"/>
    <x v="7"/>
    <n v="328"/>
    <x v="22"/>
  </r>
  <r>
    <x v="256"/>
    <n v="61"/>
    <n v="28.5"/>
    <n v="25"/>
    <n v="0"/>
    <n v="712.5"/>
    <n v="2"/>
    <x v="4"/>
    <n v="712.5"/>
    <x v="75"/>
  </r>
  <r>
    <x v="257"/>
    <n v="62"/>
    <n v="49.3"/>
    <n v="3"/>
    <n v="0"/>
    <n v="147.89999999999998"/>
    <n v="3"/>
    <x v="5"/>
    <n v="147.89999999999998"/>
    <x v="29"/>
  </r>
  <r>
    <x v="258"/>
    <n v="25"/>
    <n v="14"/>
    <n v="18"/>
    <n v="0.1"/>
    <n v="226.8"/>
    <n v="3"/>
    <x v="5"/>
    <n v="226.8"/>
    <x v="66"/>
  </r>
  <r>
    <x v="258"/>
    <n v="70"/>
    <n v="15"/>
    <n v="14"/>
    <n v="0.1"/>
    <n v="189"/>
    <n v="1"/>
    <x v="6"/>
    <n v="189"/>
    <x v="30"/>
  </r>
  <r>
    <x v="259"/>
    <n v="43"/>
    <n v="46"/>
    <n v="15"/>
    <n v="0.15"/>
    <n v="586.5"/>
    <n v="1"/>
    <x v="6"/>
    <n v="586.5"/>
    <x v="40"/>
  </r>
  <r>
    <x v="259"/>
    <n v="48"/>
    <n v="12.75"/>
    <n v="15"/>
    <n v="0.15"/>
    <n v="162.5625"/>
    <n v="3"/>
    <x v="5"/>
    <n v="162.5625"/>
    <x v="74"/>
  </r>
  <r>
    <x v="260"/>
    <n v="13"/>
    <n v="6"/>
    <n v="10"/>
    <n v="0"/>
    <n v="60"/>
    <n v="8"/>
    <x v="3"/>
    <n v="60"/>
    <x v="43"/>
  </r>
  <r>
    <x v="260"/>
    <n v="39"/>
    <n v="18"/>
    <n v="10"/>
    <n v="0"/>
    <n v="180"/>
    <n v="1"/>
    <x v="6"/>
    <n v="180"/>
    <x v="13"/>
  </r>
  <r>
    <x v="261"/>
    <n v="28"/>
    <n v="45.6"/>
    <n v="3"/>
    <n v="0"/>
    <n v="136.80000000000001"/>
    <n v="7"/>
    <x v="2"/>
    <n v="136.80000000000001"/>
    <x v="44"/>
  </r>
  <r>
    <x v="262"/>
    <n v="29"/>
    <n v="123.79"/>
    <n v="36"/>
    <n v="0"/>
    <n v="4456.4400000000005"/>
    <n v="6"/>
    <x v="7"/>
    <n v="4456.4400000000005"/>
    <x v="39"/>
  </r>
  <r>
    <x v="262"/>
    <n v="75"/>
    <n v="7.75"/>
    <n v="36"/>
    <n v="0.1"/>
    <n v="251.1"/>
    <n v="1"/>
    <x v="6"/>
    <n v="251.1"/>
    <x v="48"/>
  </r>
  <r>
    <x v="263"/>
    <n v="4"/>
    <n v="22"/>
    <n v="50"/>
    <n v="0.15"/>
    <n v="935"/>
    <n v="2"/>
    <x v="4"/>
    <n v="935"/>
    <x v="62"/>
  </r>
  <r>
    <x v="263"/>
    <n v="7"/>
    <n v="30"/>
    <n v="50"/>
    <n v="0.15"/>
    <n v="1275"/>
    <n v="7"/>
    <x v="2"/>
    <n v="1275"/>
    <x v="32"/>
  </r>
  <r>
    <x v="263"/>
    <n v="8"/>
    <n v="40"/>
    <n v="10"/>
    <n v="0.15"/>
    <n v="340"/>
    <n v="2"/>
    <x v="4"/>
    <n v="340"/>
    <x v="71"/>
  </r>
  <r>
    <x v="264"/>
    <n v="24"/>
    <n v="4.5"/>
    <n v="10"/>
    <n v="0.15"/>
    <n v="38.25"/>
    <n v="1"/>
    <x v="6"/>
    <n v="38.25"/>
    <x v="15"/>
  </r>
  <r>
    <x v="264"/>
    <n v="46"/>
    <n v="12"/>
    <n v="9"/>
    <n v="0.15"/>
    <n v="91.8"/>
    <n v="8"/>
    <x v="3"/>
    <n v="91.8"/>
    <x v="54"/>
  </r>
  <r>
    <x v="264"/>
    <n v="47"/>
    <n v="9.5"/>
    <n v="6"/>
    <n v="0.15"/>
    <n v="48.449999999999996"/>
    <n v="3"/>
    <x v="5"/>
    <n v="48.449999999999996"/>
    <x v="69"/>
  </r>
  <r>
    <x v="264"/>
    <n v="60"/>
    <n v="34"/>
    <n v="12"/>
    <n v="0.15"/>
    <n v="346.8"/>
    <n v="4"/>
    <x v="0"/>
    <n v="346.8"/>
    <x v="11"/>
  </r>
  <r>
    <x v="265"/>
    <n v="21"/>
    <n v="10"/>
    <n v="40"/>
    <n v="0.2"/>
    <n v="320"/>
    <n v="3"/>
    <x v="5"/>
    <n v="320"/>
    <x v="27"/>
  </r>
  <r>
    <x v="265"/>
    <n v="32"/>
    <n v="32"/>
    <n v="50"/>
    <n v="0.2"/>
    <n v="1280"/>
    <n v="4"/>
    <x v="0"/>
    <n v="1280"/>
    <x v="26"/>
  </r>
  <r>
    <x v="265"/>
    <n v="61"/>
    <n v="28.5"/>
    <n v="15"/>
    <n v="0.2"/>
    <n v="342"/>
    <n v="2"/>
    <x v="4"/>
    <n v="342"/>
    <x v="75"/>
  </r>
  <r>
    <x v="266"/>
    <n v="20"/>
    <n v="81"/>
    <n v="39"/>
    <n v="0"/>
    <n v="3159"/>
    <n v="3"/>
    <x v="5"/>
    <n v="3159"/>
    <x v="9"/>
  </r>
  <r>
    <x v="266"/>
    <n v="28"/>
    <n v="45.6"/>
    <n v="35"/>
    <n v="0"/>
    <n v="1596"/>
    <n v="7"/>
    <x v="2"/>
    <n v="1596"/>
    <x v="44"/>
  </r>
  <r>
    <x v="266"/>
    <n v="56"/>
    <n v="38"/>
    <n v="70"/>
    <n v="0"/>
    <n v="2660"/>
    <n v="5"/>
    <x v="1"/>
    <n v="2660"/>
    <x v="33"/>
  </r>
  <r>
    <x v="266"/>
    <n v="65"/>
    <n v="21.05"/>
    <n v="39"/>
    <n v="0"/>
    <n v="820.95"/>
    <n v="2"/>
    <x v="4"/>
    <n v="820.95"/>
    <x v="6"/>
  </r>
  <r>
    <x v="266"/>
    <n v="75"/>
    <n v="7.75"/>
    <n v="50"/>
    <n v="0"/>
    <n v="387.5"/>
    <n v="1"/>
    <x v="6"/>
    <n v="387.5"/>
    <x v="48"/>
  </r>
  <r>
    <x v="267"/>
    <n v="9"/>
    <n v="97"/>
    <n v="16"/>
    <n v="0.15"/>
    <n v="1319.2"/>
    <n v="6"/>
    <x v="7"/>
    <n v="1319.2"/>
    <x v="76"/>
  </r>
  <r>
    <x v="267"/>
    <n v="16"/>
    <n v="17.45"/>
    <n v="50"/>
    <n v="0"/>
    <n v="872.5"/>
    <n v="3"/>
    <x v="5"/>
    <n v="872.5"/>
    <x v="19"/>
  </r>
  <r>
    <x v="267"/>
    <n v="27"/>
    <n v="43.9"/>
    <n v="120"/>
    <n v="0"/>
    <n v="5268"/>
    <n v="3"/>
    <x v="5"/>
    <n v="5268"/>
    <x v="24"/>
  </r>
  <r>
    <x v="267"/>
    <n v="33"/>
    <n v="2.5"/>
    <n v="16"/>
    <n v="0.15"/>
    <n v="34"/>
    <n v="4"/>
    <x v="0"/>
    <n v="34"/>
    <x v="10"/>
  </r>
  <r>
    <x v="267"/>
    <n v="60"/>
    <n v="34"/>
    <n v="84"/>
    <n v="0.15"/>
    <n v="2427.6"/>
    <n v="4"/>
    <x v="0"/>
    <n v="2427.6"/>
    <x v="11"/>
  </r>
  <r>
    <x v="268"/>
    <n v="18"/>
    <n v="62.5"/>
    <n v="25"/>
    <n v="0.1"/>
    <n v="1406.25"/>
    <n v="8"/>
    <x v="3"/>
    <n v="1406.25"/>
    <x v="59"/>
  </r>
  <r>
    <x v="268"/>
    <n v="41"/>
    <n v="9.65"/>
    <n v="80"/>
    <n v="0.1"/>
    <n v="694.80000000000007"/>
    <n v="8"/>
    <x v="3"/>
    <n v="694.80000000000007"/>
    <x v="5"/>
  </r>
  <r>
    <x v="268"/>
    <n v="42"/>
    <n v="14"/>
    <n v="20"/>
    <n v="0"/>
    <n v="280"/>
    <n v="5"/>
    <x v="1"/>
    <n v="280"/>
    <x v="1"/>
  </r>
  <r>
    <x v="269"/>
    <n v="52"/>
    <n v="7"/>
    <n v="6"/>
    <n v="0"/>
    <n v="42"/>
    <n v="5"/>
    <x v="1"/>
    <n v="42"/>
    <x v="65"/>
  </r>
  <r>
    <x v="269"/>
    <n v="59"/>
    <n v="55"/>
    <n v="4"/>
    <n v="0"/>
    <n v="220"/>
    <n v="4"/>
    <x v="0"/>
    <n v="220"/>
    <x v="21"/>
  </r>
  <r>
    <x v="269"/>
    <n v="70"/>
    <n v="15"/>
    <n v="6"/>
    <n v="0"/>
    <n v="90"/>
    <n v="1"/>
    <x v="6"/>
    <n v="90"/>
    <x v="30"/>
  </r>
  <r>
    <x v="270"/>
    <n v="24"/>
    <n v="4.5"/>
    <n v="5"/>
    <n v="0"/>
    <n v="22.5"/>
    <n v="1"/>
    <x v="6"/>
    <n v="22.5"/>
    <x v="15"/>
  </r>
  <r>
    <x v="270"/>
    <n v="38"/>
    <n v="263.5"/>
    <n v="15"/>
    <n v="0"/>
    <n v="3952.5"/>
    <n v="1"/>
    <x v="6"/>
    <n v="3952.5"/>
    <x v="67"/>
  </r>
  <r>
    <x v="270"/>
    <n v="44"/>
    <n v="19.45"/>
    <n v="9"/>
    <n v="0"/>
    <n v="175.04999999999998"/>
    <n v="2"/>
    <x v="4"/>
    <n v="175.04999999999998"/>
    <x v="45"/>
  </r>
  <r>
    <x v="271"/>
    <n v="10"/>
    <n v="31"/>
    <n v="16"/>
    <n v="0.05"/>
    <n v="471.2"/>
    <n v="8"/>
    <x v="3"/>
    <n v="471.2"/>
    <x v="41"/>
  </r>
  <r>
    <x v="271"/>
    <n v="56"/>
    <n v="38"/>
    <n v="40"/>
    <n v="0"/>
    <n v="1520"/>
    <n v="5"/>
    <x v="1"/>
    <n v="1520"/>
    <x v="33"/>
  </r>
  <r>
    <x v="271"/>
    <n v="60"/>
    <n v="34"/>
    <n v="10"/>
    <n v="0.05"/>
    <n v="323"/>
    <n v="4"/>
    <x v="0"/>
    <n v="323"/>
    <x v="11"/>
  </r>
  <r>
    <x v="272"/>
    <n v="24"/>
    <n v="4.5"/>
    <n v="8"/>
    <n v="0"/>
    <n v="36"/>
    <n v="1"/>
    <x v="6"/>
    <n v="36"/>
    <x v="15"/>
  </r>
  <r>
    <x v="272"/>
    <n v="53"/>
    <n v="32.799999999999997"/>
    <n v="5"/>
    <n v="0"/>
    <n v="164"/>
    <n v="6"/>
    <x v="7"/>
    <n v="164"/>
    <x v="22"/>
  </r>
  <r>
    <x v="273"/>
    <n v="35"/>
    <n v="18"/>
    <n v="3"/>
    <n v="0"/>
    <n v="54"/>
    <n v="1"/>
    <x v="6"/>
    <n v="54"/>
    <x v="31"/>
  </r>
  <r>
    <x v="273"/>
    <n v="41"/>
    <n v="9.65"/>
    <n v="10"/>
    <n v="0"/>
    <n v="96.5"/>
    <n v="8"/>
    <x v="3"/>
    <n v="96.5"/>
    <x v="5"/>
  </r>
  <r>
    <x v="273"/>
    <n v="68"/>
    <n v="12.5"/>
    <n v="6"/>
    <n v="0"/>
    <n v="75"/>
    <n v="3"/>
    <x v="5"/>
    <n v="75"/>
    <x v="56"/>
  </r>
  <r>
    <x v="274"/>
    <n v="1"/>
    <n v="18"/>
    <n v="40"/>
    <n v="0.2"/>
    <n v="576"/>
    <n v="1"/>
    <x v="6"/>
    <n v="576"/>
    <x v="52"/>
  </r>
  <r>
    <x v="274"/>
    <n v="8"/>
    <n v="40"/>
    <n v="24"/>
    <n v="0"/>
    <n v="960"/>
    <n v="2"/>
    <x v="4"/>
    <n v="960"/>
    <x v="71"/>
  </r>
  <r>
    <x v="274"/>
    <n v="30"/>
    <n v="25.89"/>
    <n v="20"/>
    <n v="0.2"/>
    <n v="414.24"/>
    <n v="8"/>
    <x v="3"/>
    <n v="414.24"/>
    <x v="34"/>
  </r>
  <r>
    <x v="274"/>
    <n v="40"/>
    <n v="18.399999999999999"/>
    <n v="25"/>
    <n v="0.2"/>
    <n v="368"/>
    <n v="8"/>
    <x v="3"/>
    <n v="368"/>
    <x v="37"/>
  </r>
  <r>
    <x v="275"/>
    <n v="17"/>
    <n v="39"/>
    <n v="25"/>
    <n v="0.1"/>
    <n v="877.5"/>
    <n v="6"/>
    <x v="7"/>
    <n v="877.5"/>
    <x v="35"/>
  </r>
  <r>
    <x v="275"/>
    <n v="20"/>
    <n v="81"/>
    <n v="15"/>
    <n v="0.1"/>
    <n v="1093.5"/>
    <n v="3"/>
    <x v="5"/>
    <n v="1093.5"/>
    <x v="9"/>
  </r>
  <r>
    <x v="275"/>
    <n v="37"/>
    <n v="26"/>
    <n v="18"/>
    <n v="0.1"/>
    <n v="421.2"/>
    <n v="8"/>
    <x v="3"/>
    <n v="421.2"/>
    <x v="28"/>
  </r>
  <r>
    <x v="275"/>
    <n v="41"/>
    <n v="9.65"/>
    <n v="6"/>
    <n v="0.1"/>
    <n v="52.110000000000007"/>
    <n v="8"/>
    <x v="3"/>
    <n v="52.110000000000007"/>
    <x v="5"/>
  </r>
  <r>
    <x v="276"/>
    <n v="10"/>
    <n v="31"/>
    <n v="2"/>
    <n v="0"/>
    <n v="62"/>
    <n v="8"/>
    <x v="3"/>
    <n v="62"/>
    <x v="41"/>
  </r>
  <r>
    <x v="276"/>
    <n v="30"/>
    <n v="25.89"/>
    <n v="10"/>
    <n v="0"/>
    <n v="258.89999999999998"/>
    <n v="8"/>
    <x v="3"/>
    <n v="258.89999999999998"/>
    <x v="34"/>
  </r>
  <r>
    <x v="276"/>
    <n v="43"/>
    <n v="46"/>
    <n v="60"/>
    <n v="0"/>
    <n v="2760"/>
    <n v="1"/>
    <x v="6"/>
    <n v="2760"/>
    <x v="40"/>
  </r>
  <r>
    <x v="276"/>
    <n v="54"/>
    <n v="7.45"/>
    <n v="15"/>
    <n v="0"/>
    <n v="111.75"/>
    <n v="6"/>
    <x v="7"/>
    <n v="111.75"/>
    <x v="55"/>
  </r>
  <r>
    <x v="277"/>
    <n v="36"/>
    <n v="19"/>
    <n v="30"/>
    <n v="0"/>
    <n v="570"/>
    <n v="8"/>
    <x v="3"/>
    <n v="570"/>
    <x v="20"/>
  </r>
  <r>
    <x v="277"/>
    <n v="40"/>
    <n v="18.399999999999999"/>
    <n v="15"/>
    <n v="0.1"/>
    <n v="248.4"/>
    <n v="8"/>
    <x v="3"/>
    <n v="248.4"/>
    <x v="37"/>
  </r>
  <r>
    <x v="278"/>
    <n v="1"/>
    <n v="18"/>
    <n v="8"/>
    <n v="0.15"/>
    <n v="122.39999999999999"/>
    <n v="1"/>
    <x v="6"/>
    <n v="122.39999999999999"/>
    <x v="52"/>
  </r>
  <r>
    <x v="278"/>
    <n v="13"/>
    <n v="6"/>
    <n v="10"/>
    <n v="0"/>
    <n v="60"/>
    <n v="8"/>
    <x v="3"/>
    <n v="60"/>
    <x v="43"/>
  </r>
  <r>
    <x v="278"/>
    <n v="56"/>
    <n v="38"/>
    <n v="30"/>
    <n v="0.15"/>
    <n v="969"/>
    <n v="5"/>
    <x v="1"/>
    <n v="969"/>
    <x v="33"/>
  </r>
  <r>
    <x v="279"/>
    <n v="4"/>
    <n v="22"/>
    <n v="50"/>
    <n v="0.1"/>
    <n v="990"/>
    <n v="2"/>
    <x v="4"/>
    <n v="990"/>
    <x v="62"/>
  </r>
  <r>
    <x v="279"/>
    <n v="36"/>
    <n v="19"/>
    <n v="30"/>
    <n v="0.1"/>
    <n v="513"/>
    <n v="8"/>
    <x v="3"/>
    <n v="513"/>
    <x v="20"/>
  </r>
  <r>
    <x v="280"/>
    <n v="11"/>
    <n v="21"/>
    <n v="3"/>
    <n v="0"/>
    <n v="63"/>
    <n v="4"/>
    <x v="0"/>
    <n v="63"/>
    <x v="0"/>
  </r>
  <r>
    <x v="280"/>
    <n v="33"/>
    <n v="2.5"/>
    <n v="8"/>
    <n v="0.2"/>
    <n v="16"/>
    <n v="4"/>
    <x v="0"/>
    <n v="16"/>
    <x v="10"/>
  </r>
  <r>
    <x v="280"/>
    <n v="72"/>
    <n v="34.799999999999997"/>
    <n v="9"/>
    <n v="0"/>
    <n v="313.2"/>
    <n v="4"/>
    <x v="0"/>
    <n v="313.2"/>
    <x v="2"/>
  </r>
  <r>
    <x v="281"/>
    <n v="55"/>
    <n v="24"/>
    <n v="14"/>
    <n v="0"/>
    <n v="336"/>
    <n v="6"/>
    <x v="7"/>
    <n v="336"/>
    <x v="16"/>
  </r>
  <r>
    <x v="281"/>
    <n v="68"/>
    <n v="12.5"/>
    <n v="20"/>
    <n v="0"/>
    <n v="250"/>
    <n v="3"/>
    <x v="5"/>
    <n v="250"/>
    <x v="56"/>
  </r>
  <r>
    <x v="281"/>
    <n v="69"/>
    <n v="36"/>
    <n v="10"/>
    <n v="0"/>
    <n v="360"/>
    <n v="4"/>
    <x v="0"/>
    <n v="360"/>
    <x v="60"/>
  </r>
  <r>
    <x v="282"/>
    <n v="17"/>
    <n v="39"/>
    <n v="40"/>
    <n v="0"/>
    <n v="1560"/>
    <n v="6"/>
    <x v="7"/>
    <n v="1560"/>
    <x v="35"/>
  </r>
  <r>
    <x v="282"/>
    <n v="43"/>
    <n v="46"/>
    <n v="25"/>
    <n v="0"/>
    <n v="1150"/>
    <n v="1"/>
    <x v="6"/>
    <n v="1150"/>
    <x v="40"/>
  </r>
  <r>
    <x v="282"/>
    <n v="61"/>
    <n v="28.5"/>
    <n v="20"/>
    <n v="0"/>
    <n v="570"/>
    <n v="2"/>
    <x v="4"/>
    <n v="570"/>
    <x v="75"/>
  </r>
  <r>
    <x v="282"/>
    <n v="76"/>
    <n v="18"/>
    <n v="50"/>
    <n v="0"/>
    <n v="900"/>
    <n v="1"/>
    <x v="6"/>
    <n v="900"/>
    <x v="38"/>
  </r>
  <r>
    <x v="283"/>
    <n v="59"/>
    <n v="55"/>
    <n v="2"/>
    <n v="0"/>
    <n v="110"/>
    <n v="4"/>
    <x v="0"/>
    <n v="110"/>
    <x v="21"/>
  </r>
  <r>
    <x v="284"/>
    <n v="30"/>
    <n v="25.89"/>
    <n v="15"/>
    <n v="0"/>
    <n v="388.35"/>
    <n v="8"/>
    <x v="3"/>
    <n v="388.35"/>
    <x v="34"/>
  </r>
  <r>
    <x v="284"/>
    <n v="66"/>
    <n v="17"/>
    <n v="24"/>
    <n v="0"/>
    <n v="408"/>
    <n v="2"/>
    <x v="4"/>
    <n v="408"/>
    <x v="61"/>
  </r>
  <r>
    <x v="285"/>
    <n v="4"/>
    <n v="22"/>
    <n v="50"/>
    <n v="0.05"/>
    <n v="1045"/>
    <n v="2"/>
    <x v="4"/>
    <n v="1045"/>
    <x v="62"/>
  </r>
  <r>
    <x v="285"/>
    <n v="72"/>
    <n v="34.799999999999997"/>
    <n v="24"/>
    <n v="0"/>
    <n v="835.19999999999993"/>
    <n v="4"/>
    <x v="0"/>
    <n v="835.19999999999993"/>
    <x v="2"/>
  </r>
  <r>
    <x v="285"/>
    <n v="73"/>
    <n v="15"/>
    <n v="24"/>
    <n v="0.05"/>
    <n v="342"/>
    <n v="8"/>
    <x v="3"/>
    <n v="342"/>
    <x v="47"/>
  </r>
  <r>
    <x v="286"/>
    <n v="30"/>
    <n v="25.89"/>
    <n v="10"/>
    <n v="0"/>
    <n v="258.89999999999998"/>
    <n v="8"/>
    <x v="3"/>
    <n v="258.89999999999998"/>
    <x v="34"/>
  </r>
  <r>
    <x v="286"/>
    <n v="40"/>
    <n v="18.399999999999999"/>
    <n v="10"/>
    <n v="0.2"/>
    <n v="147.20000000000002"/>
    <n v="8"/>
    <x v="3"/>
    <n v="147.20000000000002"/>
    <x v="37"/>
  </r>
  <r>
    <x v="286"/>
    <n v="54"/>
    <n v="7.45"/>
    <n v="10"/>
    <n v="0.2"/>
    <n v="59.6"/>
    <n v="6"/>
    <x v="7"/>
    <n v="59.6"/>
    <x v="55"/>
  </r>
  <r>
    <x v="287"/>
    <n v="11"/>
    <n v="21"/>
    <n v="50"/>
    <n v="0.1"/>
    <n v="945"/>
    <n v="4"/>
    <x v="0"/>
    <n v="945"/>
    <x v="0"/>
  </r>
  <r>
    <x v="287"/>
    <n v="40"/>
    <n v="18.399999999999999"/>
    <n v="10"/>
    <n v="0.1"/>
    <n v="165.6"/>
    <n v="8"/>
    <x v="3"/>
    <n v="165.6"/>
    <x v="37"/>
  </r>
  <r>
    <x v="287"/>
    <n v="57"/>
    <n v="19.5"/>
    <n v="5"/>
    <n v="0.1"/>
    <n v="87.75"/>
    <n v="5"/>
    <x v="1"/>
    <n v="87.75"/>
    <x v="8"/>
  </r>
  <r>
    <x v="287"/>
    <n v="59"/>
    <n v="55"/>
    <n v="15"/>
    <n v="0.1"/>
    <n v="742.5"/>
    <n v="4"/>
    <x v="0"/>
    <n v="742.5"/>
    <x v="21"/>
  </r>
  <r>
    <x v="288"/>
    <n v="12"/>
    <n v="38"/>
    <n v="15"/>
    <n v="0.25"/>
    <n v="427.5"/>
    <n v="4"/>
    <x v="0"/>
    <n v="427.5"/>
    <x v="36"/>
  </r>
  <r>
    <x v="288"/>
    <n v="31"/>
    <n v="12.5"/>
    <n v="20"/>
    <n v="0"/>
    <n v="250"/>
    <n v="4"/>
    <x v="0"/>
    <n v="250"/>
    <x v="12"/>
  </r>
  <r>
    <x v="288"/>
    <n v="33"/>
    <n v="2.5"/>
    <n v="30"/>
    <n v="0"/>
    <n v="75"/>
    <n v="4"/>
    <x v="0"/>
    <n v="75"/>
    <x v="10"/>
  </r>
  <r>
    <x v="288"/>
    <n v="60"/>
    <n v="34"/>
    <n v="35"/>
    <n v="0.25"/>
    <n v="892.5"/>
    <n v="4"/>
    <x v="0"/>
    <n v="892.5"/>
    <x v="11"/>
  </r>
  <r>
    <x v="289"/>
    <n v="31"/>
    <n v="12.5"/>
    <n v="30"/>
    <n v="0"/>
    <n v="375"/>
    <n v="4"/>
    <x v="0"/>
    <n v="375"/>
    <x v="12"/>
  </r>
  <r>
    <x v="289"/>
    <n v="51"/>
    <n v="53"/>
    <n v="6"/>
    <n v="0"/>
    <n v="318"/>
    <n v="7"/>
    <x v="2"/>
    <n v="318"/>
    <x v="4"/>
  </r>
  <r>
    <x v="289"/>
    <n v="58"/>
    <n v="13.25"/>
    <n v="20"/>
    <n v="0"/>
    <n v="265"/>
    <n v="8"/>
    <x v="3"/>
    <n v="265"/>
    <x v="64"/>
  </r>
  <r>
    <x v="289"/>
    <n v="72"/>
    <n v="34.799999999999997"/>
    <n v="21"/>
    <n v="0"/>
    <n v="730.8"/>
    <n v="4"/>
    <x v="0"/>
    <n v="730.8"/>
    <x v="2"/>
  </r>
  <r>
    <x v="289"/>
    <n v="73"/>
    <n v="15"/>
    <n v="9"/>
    <n v="0"/>
    <n v="135"/>
    <n v="8"/>
    <x v="3"/>
    <n v="135"/>
    <x v="47"/>
  </r>
  <r>
    <x v="290"/>
    <n v="70"/>
    <n v="15"/>
    <n v="7"/>
    <n v="0"/>
    <n v="105"/>
    <n v="1"/>
    <x v="6"/>
    <n v="105"/>
    <x v="30"/>
  </r>
  <r>
    <x v="290"/>
    <n v="72"/>
    <n v="34.799999999999997"/>
    <n v="1"/>
    <n v="0"/>
    <n v="34.799999999999997"/>
    <n v="4"/>
    <x v="0"/>
    <n v="34.799999999999997"/>
    <x v="2"/>
  </r>
  <r>
    <x v="291"/>
    <n v="13"/>
    <n v="6"/>
    <n v="8"/>
    <n v="0"/>
    <n v="48"/>
    <n v="8"/>
    <x v="3"/>
    <n v="48"/>
    <x v="43"/>
  </r>
  <r>
    <x v="291"/>
    <n v="21"/>
    <n v="10"/>
    <n v="15"/>
    <n v="0"/>
    <n v="150"/>
    <n v="3"/>
    <x v="5"/>
    <n v="150"/>
    <x v="27"/>
  </r>
  <r>
    <x v="291"/>
    <n v="33"/>
    <n v="2.5"/>
    <n v="15"/>
    <n v="0"/>
    <n v="37.5"/>
    <n v="4"/>
    <x v="0"/>
    <n v="37.5"/>
    <x v="10"/>
  </r>
  <r>
    <x v="291"/>
    <n v="49"/>
    <n v="20"/>
    <n v="6"/>
    <n v="0"/>
    <n v="120"/>
    <n v="3"/>
    <x v="5"/>
    <n v="120"/>
    <x v="14"/>
  </r>
  <r>
    <x v="292"/>
    <n v="3"/>
    <n v="10"/>
    <n v="60"/>
    <n v="0"/>
    <n v="600"/>
    <n v="2"/>
    <x v="4"/>
    <n v="600"/>
    <x v="57"/>
  </r>
  <r>
    <x v="292"/>
    <n v="26"/>
    <n v="31.23"/>
    <n v="40"/>
    <n v="0"/>
    <n v="1249.2"/>
    <n v="3"/>
    <x v="5"/>
    <n v="1249.2"/>
    <x v="68"/>
  </r>
  <r>
    <x v="292"/>
    <n v="38"/>
    <n v="263.5"/>
    <n v="30"/>
    <n v="0"/>
    <n v="7905"/>
    <n v="1"/>
    <x v="6"/>
    <n v="7905"/>
    <x v="67"/>
  </r>
  <r>
    <x v="292"/>
    <n v="68"/>
    <n v="12.5"/>
    <n v="35"/>
    <n v="0"/>
    <n v="437.5"/>
    <n v="3"/>
    <x v="5"/>
    <n v="437.5"/>
    <x v="56"/>
  </r>
  <r>
    <x v="293"/>
    <n v="24"/>
    <n v="4.5"/>
    <n v="35"/>
    <n v="0.1"/>
    <n v="141.75"/>
    <n v="1"/>
    <x v="6"/>
    <n v="141.75"/>
    <x v="15"/>
  </r>
  <r>
    <x v="293"/>
    <n v="38"/>
    <n v="263.5"/>
    <n v="4"/>
    <n v="0.1"/>
    <n v="948.6"/>
    <n v="1"/>
    <x v="6"/>
    <n v="948.6"/>
    <x v="67"/>
  </r>
  <r>
    <x v="293"/>
    <n v="65"/>
    <n v="21.05"/>
    <n v="36"/>
    <n v="0.1"/>
    <n v="682.0200000000001"/>
    <n v="2"/>
    <x v="4"/>
    <n v="682.0200000000001"/>
    <x v="6"/>
  </r>
  <r>
    <x v="293"/>
    <n v="71"/>
    <n v="21.5"/>
    <n v="9"/>
    <n v="0.1"/>
    <n v="174.15"/>
    <n v="4"/>
    <x v="0"/>
    <n v="174.15"/>
    <x v="42"/>
  </r>
  <r>
    <x v="294"/>
    <n v="11"/>
    <n v="21"/>
    <n v="15"/>
    <n v="0.05"/>
    <n v="299.25"/>
    <n v="4"/>
    <x v="0"/>
    <n v="299.25"/>
    <x v="0"/>
  </r>
  <r>
    <x v="294"/>
    <n v="54"/>
    <n v="7.45"/>
    <n v="24"/>
    <n v="0.05"/>
    <n v="169.86"/>
    <n v="6"/>
    <x v="7"/>
    <n v="169.86"/>
    <x v="55"/>
  </r>
  <r>
    <x v="295"/>
    <n v="12"/>
    <n v="38"/>
    <n v="30"/>
    <n v="0.15"/>
    <n v="969"/>
    <n v="4"/>
    <x v="0"/>
    <n v="969"/>
    <x v="36"/>
  </r>
  <r>
    <x v="295"/>
    <n v="23"/>
    <n v="9"/>
    <n v="70"/>
    <n v="0.15"/>
    <n v="535.5"/>
    <n v="5"/>
    <x v="1"/>
    <n v="535.5"/>
    <x v="70"/>
  </r>
  <r>
    <x v="296"/>
    <n v="28"/>
    <n v="45.6"/>
    <n v="7"/>
    <n v="0"/>
    <n v="319.2"/>
    <n v="7"/>
    <x v="2"/>
    <n v="319.2"/>
    <x v="44"/>
  </r>
  <r>
    <x v="296"/>
    <n v="67"/>
    <n v="14"/>
    <n v="7"/>
    <n v="0"/>
    <n v="98"/>
    <n v="1"/>
    <x v="6"/>
    <n v="98"/>
    <x v="51"/>
  </r>
  <r>
    <x v="297"/>
    <n v="11"/>
    <n v="21"/>
    <n v="10"/>
    <n v="0"/>
    <n v="210"/>
    <n v="4"/>
    <x v="0"/>
    <n v="210"/>
    <x v="0"/>
  </r>
  <r>
    <x v="298"/>
    <n v="7"/>
    <n v="30"/>
    <n v="10"/>
    <n v="0"/>
    <n v="300"/>
    <n v="7"/>
    <x v="2"/>
    <n v="300"/>
    <x v="32"/>
  </r>
  <r>
    <x v="298"/>
    <n v="35"/>
    <n v="18"/>
    <n v="30"/>
    <n v="0"/>
    <n v="540"/>
    <n v="1"/>
    <x v="6"/>
    <n v="540"/>
    <x v="31"/>
  </r>
  <r>
    <x v="298"/>
    <n v="62"/>
    <n v="49.3"/>
    <n v="40"/>
    <n v="0"/>
    <n v="1972"/>
    <n v="3"/>
    <x v="5"/>
    <n v="1972"/>
    <x v="29"/>
  </r>
  <r>
    <x v="299"/>
    <n v="32"/>
    <n v="32"/>
    <n v="24"/>
    <n v="0.15"/>
    <n v="652.79999999999995"/>
    <n v="4"/>
    <x v="0"/>
    <n v="652.79999999999995"/>
    <x v="26"/>
  </r>
  <r>
    <x v="299"/>
    <n v="36"/>
    <n v="19"/>
    <n v="60"/>
    <n v="0"/>
    <n v="1140"/>
    <n v="8"/>
    <x v="3"/>
    <n v="1140"/>
    <x v="20"/>
  </r>
  <r>
    <x v="300"/>
    <n v="34"/>
    <n v="14"/>
    <n v="10"/>
    <n v="0.25"/>
    <n v="105"/>
    <n v="1"/>
    <x v="6"/>
    <n v="105"/>
    <x v="53"/>
  </r>
  <r>
    <x v="300"/>
    <n v="41"/>
    <n v="9.65"/>
    <n v="14"/>
    <n v="0"/>
    <n v="135.1"/>
    <n v="8"/>
    <x v="3"/>
    <n v="135.1"/>
    <x v="5"/>
  </r>
  <r>
    <x v="301"/>
    <n v="31"/>
    <n v="12.5"/>
    <n v="55"/>
    <n v="0.15"/>
    <n v="584.375"/>
    <n v="4"/>
    <x v="0"/>
    <n v="584.375"/>
    <x v="12"/>
  </r>
  <r>
    <x v="301"/>
    <n v="45"/>
    <n v="9.5"/>
    <n v="100"/>
    <n v="0.15"/>
    <n v="807.5"/>
    <n v="8"/>
    <x v="3"/>
    <n v="807.5"/>
    <x v="73"/>
  </r>
  <r>
    <x v="301"/>
    <n v="51"/>
    <n v="53"/>
    <n v="48"/>
    <n v="0.15"/>
    <n v="2162.4"/>
    <n v="7"/>
    <x v="2"/>
    <n v="2162.4"/>
    <x v="4"/>
  </r>
  <r>
    <x v="302"/>
    <n v="17"/>
    <n v="39"/>
    <n v="8"/>
    <n v="0.1"/>
    <n v="280.8"/>
    <n v="6"/>
    <x v="7"/>
    <n v="280.8"/>
    <x v="35"/>
  </r>
  <r>
    <x v="302"/>
    <n v="19"/>
    <n v="9.1999999999999993"/>
    <n v="10"/>
    <n v="0"/>
    <n v="92"/>
    <n v="3"/>
    <x v="5"/>
    <n v="92"/>
    <x v="49"/>
  </r>
  <r>
    <x v="302"/>
    <n v="21"/>
    <n v="10"/>
    <n v="6"/>
    <n v="0.1"/>
    <n v="54"/>
    <n v="3"/>
    <x v="5"/>
    <n v="54"/>
    <x v="27"/>
  </r>
  <r>
    <x v="302"/>
    <n v="61"/>
    <n v="28.5"/>
    <n v="10"/>
    <n v="0.1"/>
    <n v="256.5"/>
    <n v="2"/>
    <x v="4"/>
    <n v="256.5"/>
    <x v="75"/>
  </r>
  <r>
    <x v="303"/>
    <n v="16"/>
    <n v="17.45"/>
    <n v="40"/>
    <n v="0.15"/>
    <n v="593.29999999999995"/>
    <n v="3"/>
    <x v="5"/>
    <n v="593.29999999999995"/>
    <x v="19"/>
  </r>
  <r>
    <x v="303"/>
    <n v="35"/>
    <n v="18"/>
    <n v="20"/>
    <n v="0.15"/>
    <n v="306"/>
    <n v="1"/>
    <x v="6"/>
    <n v="306"/>
    <x v="31"/>
  </r>
  <r>
    <x v="303"/>
    <n v="44"/>
    <n v="19.45"/>
    <n v="40"/>
    <n v="0"/>
    <n v="778"/>
    <n v="2"/>
    <x v="4"/>
    <n v="778"/>
    <x v="45"/>
  </r>
  <r>
    <x v="304"/>
    <n v="69"/>
    <n v="36"/>
    <n v="18"/>
    <n v="0"/>
    <n v="648"/>
    <n v="4"/>
    <x v="0"/>
    <n v="648"/>
    <x v="60"/>
  </r>
  <r>
    <x v="304"/>
    <n v="75"/>
    <n v="7.75"/>
    <n v="30"/>
    <n v="0"/>
    <n v="232.5"/>
    <n v="1"/>
    <x v="6"/>
    <n v="232.5"/>
    <x v="48"/>
  </r>
  <r>
    <x v="305"/>
    <n v="11"/>
    <n v="21"/>
    <n v="15"/>
    <n v="0"/>
    <n v="315"/>
    <n v="4"/>
    <x v="0"/>
    <n v="315"/>
    <x v="0"/>
  </r>
  <r>
    <x v="305"/>
    <n v="16"/>
    <n v="17.45"/>
    <n v="14"/>
    <n v="0"/>
    <n v="244.29999999999998"/>
    <n v="3"/>
    <x v="5"/>
    <n v="244.29999999999998"/>
    <x v="19"/>
  </r>
  <r>
    <x v="305"/>
    <n v="22"/>
    <n v="21"/>
    <n v="24"/>
    <n v="0"/>
    <n v="504"/>
    <n v="5"/>
    <x v="1"/>
    <n v="504"/>
    <x v="7"/>
  </r>
  <r>
    <x v="305"/>
    <n v="31"/>
    <n v="12.5"/>
    <n v="30"/>
    <n v="0"/>
    <n v="375"/>
    <n v="4"/>
    <x v="0"/>
    <n v="375"/>
    <x v="12"/>
  </r>
  <r>
    <x v="305"/>
    <n v="35"/>
    <n v="18"/>
    <n v="6"/>
    <n v="0"/>
    <n v="108"/>
    <n v="1"/>
    <x v="6"/>
    <n v="108"/>
    <x v="31"/>
  </r>
  <r>
    <x v="306"/>
    <n v="16"/>
    <n v="17.45"/>
    <n v="30"/>
    <n v="0.05"/>
    <n v="497.32499999999999"/>
    <n v="3"/>
    <x v="5"/>
    <n v="497.32499999999999"/>
    <x v="19"/>
  </r>
  <r>
    <x v="306"/>
    <n v="23"/>
    <n v="9"/>
    <n v="20"/>
    <n v="0.05"/>
    <n v="171"/>
    <n v="5"/>
    <x v="1"/>
    <n v="171"/>
    <x v="70"/>
  </r>
  <r>
    <x v="306"/>
    <n v="62"/>
    <n v="49.3"/>
    <n v="20"/>
    <n v="0.05"/>
    <n v="936.69999999999993"/>
    <n v="3"/>
    <x v="5"/>
    <n v="936.69999999999993"/>
    <x v="29"/>
  </r>
  <r>
    <x v="306"/>
    <n v="77"/>
    <n v="13"/>
    <n v="10"/>
    <n v="0.05"/>
    <n v="123.5"/>
    <n v="2"/>
    <x v="4"/>
    <n v="123.5"/>
    <x v="23"/>
  </r>
  <r>
    <x v="307"/>
    <n v="14"/>
    <n v="23.25"/>
    <n v="30"/>
    <n v="0.2"/>
    <n v="558"/>
    <n v="7"/>
    <x v="2"/>
    <n v="558"/>
    <x v="3"/>
  </r>
  <r>
    <x v="307"/>
    <n v="19"/>
    <n v="9.1999999999999993"/>
    <n v="35"/>
    <n v="0.2"/>
    <n v="257.60000000000002"/>
    <n v="3"/>
    <x v="5"/>
    <n v="257.60000000000002"/>
    <x v="49"/>
  </r>
  <r>
    <x v="307"/>
    <n v="24"/>
    <n v="4.5"/>
    <n v="18"/>
    <n v="0.2"/>
    <n v="64.8"/>
    <n v="1"/>
    <x v="6"/>
    <n v="64.8"/>
    <x v="15"/>
  </r>
  <r>
    <x v="307"/>
    <n v="51"/>
    <n v="53"/>
    <n v="20"/>
    <n v="0.2"/>
    <n v="848"/>
    <n v="7"/>
    <x v="2"/>
    <n v="848"/>
    <x v="4"/>
  </r>
  <r>
    <x v="307"/>
    <n v="56"/>
    <n v="38"/>
    <n v="40"/>
    <n v="0.2"/>
    <n v="1216"/>
    <n v="5"/>
    <x v="1"/>
    <n v="1216"/>
    <x v="33"/>
  </r>
  <r>
    <x v="308"/>
    <n v="72"/>
    <n v="34.799999999999997"/>
    <n v="24"/>
    <n v="0"/>
    <n v="835.19999999999993"/>
    <n v="4"/>
    <x v="0"/>
    <n v="835.19999999999993"/>
    <x v="2"/>
  </r>
  <r>
    <x v="309"/>
    <n v="64"/>
    <n v="33.25"/>
    <n v="30"/>
    <n v="0"/>
    <n v="997.5"/>
    <n v="5"/>
    <x v="1"/>
    <n v="997.5"/>
    <x v="58"/>
  </r>
  <r>
    <x v="309"/>
    <n v="75"/>
    <n v="7.75"/>
    <n v="20"/>
    <n v="0"/>
    <n v="155"/>
    <n v="1"/>
    <x v="6"/>
    <n v="155"/>
    <x v="48"/>
  </r>
  <r>
    <x v="310"/>
    <n v="47"/>
    <n v="9.5"/>
    <n v="25"/>
    <n v="0"/>
    <n v="237.5"/>
    <n v="3"/>
    <x v="5"/>
    <n v="237.5"/>
    <x v="69"/>
  </r>
  <r>
    <x v="310"/>
    <n v="51"/>
    <n v="53"/>
    <n v="20"/>
    <n v="0"/>
    <n v="1060"/>
    <n v="7"/>
    <x v="2"/>
    <n v="1060"/>
    <x v="4"/>
  </r>
  <r>
    <x v="310"/>
    <n v="52"/>
    <n v="7"/>
    <n v="30"/>
    <n v="0"/>
    <n v="210"/>
    <n v="5"/>
    <x v="1"/>
    <n v="210"/>
    <x v="65"/>
  </r>
  <r>
    <x v="310"/>
    <n v="53"/>
    <n v="32.799999999999997"/>
    <n v="18"/>
    <n v="0"/>
    <n v="590.4"/>
    <n v="6"/>
    <x v="7"/>
    <n v="590.4"/>
    <x v="22"/>
  </r>
  <r>
    <x v="310"/>
    <n v="73"/>
    <n v="15"/>
    <n v="3"/>
    <n v="0"/>
    <n v="45"/>
    <n v="8"/>
    <x v="3"/>
    <n v="45"/>
    <x v="47"/>
  </r>
  <r>
    <x v="311"/>
    <n v="41"/>
    <n v="9.65"/>
    <n v="12"/>
    <n v="0.05"/>
    <n v="110.01"/>
    <n v="8"/>
    <x v="3"/>
    <n v="110.01"/>
    <x v="5"/>
  </r>
  <r>
    <x v="311"/>
    <n v="55"/>
    <n v="24"/>
    <n v="18"/>
    <n v="0.05"/>
    <n v="410.4"/>
    <n v="6"/>
    <x v="7"/>
    <n v="410.4"/>
    <x v="16"/>
  </r>
  <r>
    <x v="312"/>
    <n v="30"/>
    <n v="25.89"/>
    <n v="20"/>
    <n v="0"/>
    <n v="517.79999999999995"/>
    <n v="8"/>
    <x v="3"/>
    <n v="517.79999999999995"/>
    <x v="34"/>
  </r>
  <r>
    <x v="312"/>
    <n v="62"/>
    <n v="49.3"/>
    <n v="15"/>
    <n v="0.25"/>
    <n v="554.625"/>
    <n v="3"/>
    <x v="5"/>
    <n v="554.625"/>
    <x v="29"/>
  </r>
  <r>
    <x v="313"/>
    <n v="44"/>
    <n v="19.45"/>
    <n v="10"/>
    <n v="0"/>
    <n v="194.5"/>
    <n v="2"/>
    <x v="4"/>
    <n v="194.5"/>
    <x v="45"/>
  </r>
  <r>
    <x v="313"/>
    <n v="51"/>
    <n v="53"/>
    <n v="50"/>
    <n v="0"/>
    <n v="2650"/>
    <n v="7"/>
    <x v="2"/>
    <n v="2650"/>
    <x v="4"/>
  </r>
  <r>
    <x v="314"/>
    <n v="33"/>
    <n v="2.5"/>
    <n v="20"/>
    <n v="0.1"/>
    <n v="45"/>
    <n v="4"/>
    <x v="0"/>
    <n v="45"/>
    <x v="10"/>
  </r>
  <r>
    <x v="314"/>
    <n v="62"/>
    <n v="49.3"/>
    <n v="10"/>
    <n v="0.1"/>
    <n v="443.7"/>
    <n v="3"/>
    <x v="5"/>
    <n v="443.7"/>
    <x v="29"/>
  </r>
  <r>
    <x v="315"/>
    <n v="36"/>
    <n v="19"/>
    <n v="25"/>
    <n v="0"/>
    <n v="475"/>
    <n v="8"/>
    <x v="3"/>
    <n v="475"/>
    <x v="20"/>
  </r>
  <r>
    <x v="315"/>
    <n v="52"/>
    <n v="7"/>
    <n v="70"/>
    <n v="0"/>
    <n v="490"/>
    <n v="5"/>
    <x v="1"/>
    <n v="490"/>
    <x v="65"/>
  </r>
  <r>
    <x v="316"/>
    <n v="17"/>
    <n v="39"/>
    <n v="16"/>
    <n v="0.05"/>
    <n v="592.79999999999995"/>
    <n v="6"/>
    <x v="7"/>
    <n v="592.79999999999995"/>
    <x v="35"/>
  </r>
  <r>
    <x v="316"/>
    <n v="31"/>
    <n v="12.5"/>
    <n v="6"/>
    <n v="0.05"/>
    <n v="71.25"/>
    <n v="4"/>
    <x v="0"/>
    <n v="71.25"/>
    <x v="12"/>
  </r>
  <r>
    <x v="316"/>
    <n v="55"/>
    <n v="24"/>
    <n v="25"/>
    <n v="0.05"/>
    <n v="570"/>
    <n v="6"/>
    <x v="7"/>
    <n v="570"/>
    <x v="16"/>
  </r>
  <r>
    <x v="317"/>
    <n v="24"/>
    <n v="4.5"/>
    <n v="25"/>
    <n v="0.1"/>
    <n v="101.25"/>
    <n v="1"/>
    <x v="6"/>
    <n v="101.25"/>
    <x v="15"/>
  </r>
  <r>
    <x v="317"/>
    <n v="64"/>
    <n v="33.25"/>
    <n v="18"/>
    <n v="0.1"/>
    <n v="538.65"/>
    <n v="5"/>
    <x v="1"/>
    <n v="538.65"/>
    <x v="58"/>
  </r>
  <r>
    <x v="318"/>
    <n v="11"/>
    <n v="21"/>
    <n v="35"/>
    <n v="0.15"/>
    <n v="624.75"/>
    <n v="4"/>
    <x v="0"/>
    <n v="624.75"/>
    <x v="0"/>
  </r>
  <r>
    <x v="318"/>
    <n v="18"/>
    <n v="62.5"/>
    <n v="18"/>
    <n v="0.15"/>
    <n v="956.25"/>
    <n v="8"/>
    <x v="3"/>
    <n v="956.25"/>
    <x v="59"/>
  </r>
  <r>
    <x v="318"/>
    <n v="76"/>
    <n v="18"/>
    <n v="10"/>
    <n v="0"/>
    <n v="180"/>
    <n v="1"/>
    <x v="6"/>
    <n v="180"/>
    <x v="38"/>
  </r>
  <r>
    <x v="319"/>
    <n v="31"/>
    <n v="12.5"/>
    <n v="60"/>
    <n v="0.2"/>
    <n v="600"/>
    <n v="4"/>
    <x v="0"/>
    <n v="600"/>
    <x v="12"/>
  </r>
  <r>
    <x v="319"/>
    <n v="51"/>
    <n v="53"/>
    <n v="3"/>
    <n v="0"/>
    <n v="159"/>
    <n v="7"/>
    <x v="2"/>
    <n v="159"/>
    <x v="4"/>
  </r>
  <r>
    <x v="319"/>
    <n v="59"/>
    <n v="55"/>
    <n v="40"/>
    <n v="0.2"/>
    <n v="1760"/>
    <n v="4"/>
    <x v="0"/>
    <n v="1760"/>
    <x v="21"/>
  </r>
  <r>
    <x v="320"/>
    <n v="10"/>
    <n v="31"/>
    <n v="5"/>
    <n v="0"/>
    <n v="155"/>
    <n v="8"/>
    <x v="3"/>
    <n v="155"/>
    <x v="41"/>
  </r>
  <r>
    <x v="321"/>
    <n v="31"/>
    <n v="12.5"/>
    <n v="35"/>
    <n v="0.2"/>
    <n v="350"/>
    <n v="4"/>
    <x v="0"/>
    <n v="350"/>
    <x v="12"/>
  </r>
  <r>
    <x v="321"/>
    <n v="76"/>
    <n v="18"/>
    <n v="30"/>
    <n v="0"/>
    <n v="540"/>
    <n v="1"/>
    <x v="6"/>
    <n v="540"/>
    <x v="38"/>
  </r>
  <r>
    <x v="322"/>
    <n v="11"/>
    <n v="21"/>
    <n v="15"/>
    <n v="0.05"/>
    <n v="299.25"/>
    <n v="4"/>
    <x v="0"/>
    <n v="299.25"/>
    <x v="0"/>
  </r>
  <r>
    <x v="322"/>
    <n v="56"/>
    <n v="38"/>
    <n v="60"/>
    <n v="0.05"/>
    <n v="2166"/>
    <n v="5"/>
    <x v="1"/>
    <n v="2166"/>
    <x v="33"/>
  </r>
  <r>
    <x v="323"/>
    <n v="14"/>
    <n v="23.25"/>
    <n v="11"/>
    <n v="0.15"/>
    <n v="217.38749999999999"/>
    <n v="7"/>
    <x v="2"/>
    <n v="217.38749999999999"/>
    <x v="3"/>
  </r>
  <r>
    <x v="323"/>
    <n v="42"/>
    <n v="14"/>
    <n v="28"/>
    <n v="0.15"/>
    <n v="333.2"/>
    <n v="5"/>
    <x v="1"/>
    <n v="333.2"/>
    <x v="1"/>
  </r>
  <r>
    <x v="324"/>
    <n v="16"/>
    <n v="17.45"/>
    <n v="12"/>
    <n v="0.1"/>
    <n v="188.45999999999998"/>
    <n v="3"/>
    <x v="5"/>
    <n v="188.45999999999998"/>
    <x v="19"/>
  </r>
  <r>
    <x v="324"/>
    <n v="32"/>
    <n v="32"/>
    <n v="10"/>
    <n v="0.1"/>
    <n v="288"/>
    <n v="4"/>
    <x v="0"/>
    <n v="288"/>
    <x v="26"/>
  </r>
  <r>
    <x v="324"/>
    <n v="40"/>
    <n v="18.399999999999999"/>
    <n v="50"/>
    <n v="0"/>
    <n v="919.99999999999989"/>
    <n v="8"/>
    <x v="3"/>
    <n v="919.99999999999989"/>
    <x v="37"/>
  </r>
  <r>
    <x v="324"/>
    <n v="75"/>
    <n v="7.75"/>
    <n v="15"/>
    <n v="0.1"/>
    <n v="104.625"/>
    <n v="1"/>
    <x v="6"/>
    <n v="104.625"/>
    <x v="48"/>
  </r>
  <r>
    <x v="325"/>
    <n v="17"/>
    <n v="39"/>
    <n v="18"/>
    <n v="0"/>
    <n v="702"/>
    <n v="6"/>
    <x v="7"/>
    <n v="702"/>
    <x v="35"/>
  </r>
  <r>
    <x v="325"/>
    <n v="34"/>
    <n v="14"/>
    <n v="40"/>
    <n v="0"/>
    <n v="560"/>
    <n v="1"/>
    <x v="6"/>
    <n v="560"/>
    <x v="53"/>
  </r>
  <r>
    <x v="325"/>
    <n v="53"/>
    <n v="32.799999999999997"/>
    <n v="25"/>
    <n v="0"/>
    <n v="819.99999999999989"/>
    <n v="6"/>
    <x v="7"/>
    <n v="819.99999999999989"/>
    <x v="22"/>
  </r>
  <r>
    <x v="326"/>
    <n v="33"/>
    <n v="2.5"/>
    <n v="14"/>
    <n v="0"/>
    <n v="35"/>
    <n v="4"/>
    <x v="0"/>
    <n v="35"/>
    <x v="10"/>
  </r>
  <r>
    <x v="326"/>
    <n v="40"/>
    <n v="18.399999999999999"/>
    <n v="2"/>
    <n v="0"/>
    <n v="36.799999999999997"/>
    <n v="8"/>
    <x v="3"/>
    <n v="36.799999999999997"/>
    <x v="37"/>
  </r>
  <r>
    <x v="326"/>
    <n v="62"/>
    <n v="49.3"/>
    <n v="10"/>
    <n v="0"/>
    <n v="493"/>
    <n v="3"/>
    <x v="5"/>
    <n v="493"/>
    <x v="29"/>
  </r>
  <r>
    <x v="326"/>
    <n v="64"/>
    <n v="33.25"/>
    <n v="6"/>
    <n v="0"/>
    <n v="199.5"/>
    <n v="5"/>
    <x v="1"/>
    <n v="199.5"/>
    <x v="58"/>
  </r>
  <r>
    <x v="327"/>
    <n v="59"/>
    <n v="55"/>
    <n v="12"/>
    <n v="0"/>
    <n v="660"/>
    <n v="4"/>
    <x v="0"/>
    <n v="660"/>
    <x v="21"/>
  </r>
  <r>
    <x v="327"/>
    <n v="63"/>
    <n v="43.9"/>
    <n v="6"/>
    <n v="0"/>
    <n v="263.39999999999998"/>
    <n v="2"/>
    <x v="4"/>
    <n v="263.39999999999998"/>
    <x v="46"/>
  </r>
  <r>
    <x v="327"/>
    <n v="72"/>
    <n v="34.799999999999997"/>
    <n v="30"/>
    <n v="0"/>
    <n v="1044"/>
    <n v="4"/>
    <x v="0"/>
    <n v="1044"/>
    <x v="2"/>
  </r>
  <r>
    <x v="327"/>
    <n v="76"/>
    <n v="18"/>
    <n v="10"/>
    <n v="0"/>
    <n v="180"/>
    <n v="1"/>
    <x v="6"/>
    <n v="180"/>
    <x v="38"/>
  </r>
  <r>
    <x v="328"/>
    <n v="1"/>
    <n v="18"/>
    <n v="10"/>
    <n v="0"/>
    <n v="180"/>
    <n v="1"/>
    <x v="6"/>
    <n v="180"/>
    <x v="52"/>
  </r>
  <r>
    <x v="328"/>
    <n v="31"/>
    <n v="12.5"/>
    <n v="20"/>
    <n v="0"/>
    <n v="250"/>
    <n v="4"/>
    <x v="0"/>
    <n v="250"/>
    <x v="12"/>
  </r>
  <r>
    <x v="328"/>
    <n v="44"/>
    <n v="19.45"/>
    <n v="21"/>
    <n v="0"/>
    <n v="408.45"/>
    <n v="2"/>
    <x v="4"/>
    <n v="408.45"/>
    <x v="45"/>
  </r>
  <r>
    <x v="329"/>
    <n v="39"/>
    <n v="18"/>
    <n v="10"/>
    <n v="0"/>
    <n v="180"/>
    <n v="1"/>
    <x v="6"/>
    <n v="180"/>
    <x v="13"/>
  </r>
  <r>
    <x v="329"/>
    <n v="75"/>
    <n v="7.75"/>
    <n v="20"/>
    <n v="0"/>
    <n v="155"/>
    <n v="1"/>
    <x v="6"/>
    <n v="155"/>
    <x v="48"/>
  </r>
  <r>
    <x v="329"/>
    <n v="77"/>
    <n v="13"/>
    <n v="18"/>
    <n v="0"/>
    <n v="234"/>
    <n v="2"/>
    <x v="4"/>
    <n v="234"/>
    <x v="23"/>
  </r>
  <r>
    <x v="330"/>
    <n v="35"/>
    <n v="18"/>
    <n v="20"/>
    <n v="0"/>
    <n v="360"/>
    <n v="1"/>
    <x v="6"/>
    <n v="360"/>
    <x v="31"/>
  </r>
  <r>
    <x v="330"/>
    <n v="57"/>
    <n v="19.5"/>
    <n v="6"/>
    <n v="0"/>
    <n v="117"/>
    <n v="5"/>
    <x v="1"/>
    <n v="117"/>
    <x v="8"/>
  </r>
  <r>
    <x v="331"/>
    <n v="15"/>
    <n v="15.5"/>
    <n v="10"/>
    <n v="0"/>
    <n v="155"/>
    <n v="2"/>
    <x v="4"/>
    <n v="155"/>
    <x v="50"/>
  </r>
  <r>
    <x v="331"/>
    <n v="75"/>
    <n v="7.75"/>
    <n v="21"/>
    <n v="0"/>
    <n v="162.75"/>
    <n v="1"/>
    <x v="6"/>
    <n v="162.75"/>
    <x v="48"/>
  </r>
  <r>
    <x v="332"/>
    <n v="14"/>
    <n v="23.25"/>
    <n v="15"/>
    <n v="0.05"/>
    <n v="331.3125"/>
    <n v="7"/>
    <x v="2"/>
    <n v="331.3125"/>
    <x v="3"/>
  </r>
  <r>
    <x v="332"/>
    <n v="41"/>
    <n v="9.65"/>
    <n v="9"/>
    <n v="0.05"/>
    <n v="82.507500000000007"/>
    <n v="8"/>
    <x v="3"/>
    <n v="82.507500000000007"/>
    <x v="5"/>
  </r>
  <r>
    <x v="332"/>
    <n v="65"/>
    <n v="21.05"/>
    <n v="30"/>
    <n v="0.05"/>
    <n v="599.92499999999995"/>
    <n v="2"/>
    <x v="4"/>
    <n v="599.92499999999995"/>
    <x v="6"/>
  </r>
  <r>
    <x v="333"/>
    <n v="75"/>
    <n v="7.75"/>
    <n v="50"/>
    <n v="0.2"/>
    <n v="310"/>
    <n v="1"/>
    <x v="6"/>
    <n v="310"/>
    <x v="48"/>
  </r>
  <r>
    <x v="334"/>
    <n v="57"/>
    <n v="19.5"/>
    <n v="4"/>
    <n v="0"/>
    <n v="78"/>
    <n v="5"/>
    <x v="1"/>
    <n v="78"/>
    <x v="8"/>
  </r>
  <r>
    <x v="334"/>
    <n v="76"/>
    <n v="18"/>
    <n v="14"/>
    <n v="0"/>
    <n v="252"/>
    <n v="1"/>
    <x v="6"/>
    <n v="252"/>
    <x v="38"/>
  </r>
  <r>
    <x v="335"/>
    <n v="29"/>
    <n v="123.79"/>
    <n v="10"/>
    <n v="0"/>
    <n v="1237.9000000000001"/>
    <n v="6"/>
    <x v="7"/>
    <n v="1237.9000000000001"/>
    <x v="39"/>
  </r>
  <r>
    <x v="335"/>
    <n v="60"/>
    <n v="34"/>
    <n v="24"/>
    <n v="0.15"/>
    <n v="693.6"/>
    <n v="4"/>
    <x v="0"/>
    <n v="693.6"/>
    <x v="11"/>
  </r>
  <r>
    <x v="335"/>
    <n v="69"/>
    <n v="36"/>
    <n v="10"/>
    <n v="0.15"/>
    <n v="306"/>
    <n v="4"/>
    <x v="0"/>
    <n v="306"/>
    <x v="60"/>
  </r>
  <r>
    <x v="336"/>
    <n v="31"/>
    <n v="12.5"/>
    <n v="50"/>
    <n v="0.05"/>
    <n v="593.75"/>
    <n v="4"/>
    <x v="0"/>
    <n v="593.75"/>
    <x v="12"/>
  </r>
  <r>
    <x v="337"/>
    <n v="47"/>
    <n v="9.5"/>
    <n v="15"/>
    <n v="0"/>
    <n v="142.5"/>
    <n v="3"/>
    <x v="5"/>
    <n v="142.5"/>
    <x v="69"/>
  </r>
  <r>
    <x v="338"/>
    <n v="52"/>
    <n v="7"/>
    <n v="4"/>
    <n v="0.15"/>
    <n v="23.8"/>
    <n v="5"/>
    <x v="1"/>
    <n v="23.8"/>
    <x v="65"/>
  </r>
  <r>
    <x v="339"/>
    <n v="26"/>
    <n v="31.23"/>
    <n v="6"/>
    <n v="0"/>
    <n v="187.38"/>
    <n v="3"/>
    <x v="5"/>
    <n v="187.38"/>
    <x v="68"/>
  </r>
  <r>
    <x v="339"/>
    <n v="35"/>
    <n v="18"/>
    <n v="20"/>
    <n v="0"/>
    <n v="360"/>
    <n v="1"/>
    <x v="6"/>
    <n v="360"/>
    <x v="31"/>
  </r>
  <r>
    <x v="339"/>
    <n v="77"/>
    <n v="13"/>
    <n v="20"/>
    <n v="0"/>
    <n v="260"/>
    <n v="2"/>
    <x v="4"/>
    <n v="260"/>
    <x v="23"/>
  </r>
  <r>
    <x v="340"/>
    <n v="18"/>
    <n v="62.5"/>
    <n v="40"/>
    <n v="0.2"/>
    <n v="2000"/>
    <n v="8"/>
    <x v="3"/>
    <n v="2000"/>
    <x v="59"/>
  </r>
  <r>
    <x v="340"/>
    <n v="42"/>
    <n v="14"/>
    <n v="100"/>
    <n v="0.2"/>
    <n v="1120"/>
    <n v="5"/>
    <x v="1"/>
    <n v="1120"/>
    <x v="1"/>
  </r>
  <r>
    <x v="341"/>
    <n v="35"/>
    <n v="18"/>
    <n v="4"/>
    <n v="0"/>
    <n v="72"/>
    <n v="1"/>
    <x v="6"/>
    <n v="72"/>
    <x v="31"/>
  </r>
  <r>
    <x v="342"/>
    <n v="1"/>
    <n v="18"/>
    <n v="20"/>
    <n v="0"/>
    <n v="360"/>
    <n v="1"/>
    <x v="6"/>
    <n v="360"/>
    <x v="52"/>
  </r>
  <r>
    <x v="342"/>
    <n v="77"/>
    <n v="13"/>
    <n v="60"/>
    <n v="0.05"/>
    <n v="741"/>
    <n v="2"/>
    <x v="4"/>
    <n v="741"/>
    <x v="23"/>
  </r>
  <r>
    <x v="343"/>
    <n v="3"/>
    <n v="10"/>
    <n v="14"/>
    <n v="0"/>
    <n v="140"/>
    <n v="2"/>
    <x v="4"/>
    <n v="140"/>
    <x v="57"/>
  </r>
  <r>
    <x v="343"/>
    <n v="7"/>
    <n v="30"/>
    <n v="10"/>
    <n v="0"/>
    <n v="300"/>
    <n v="7"/>
    <x v="2"/>
    <n v="300"/>
    <x v="32"/>
  </r>
  <r>
    <x v="343"/>
    <n v="54"/>
    <n v="7.45"/>
    <n v="50"/>
    <n v="0"/>
    <n v="372.5"/>
    <n v="6"/>
    <x v="7"/>
    <n v="372.5"/>
    <x v="55"/>
  </r>
  <r>
    <x v="344"/>
    <n v="15"/>
    <n v="15.5"/>
    <n v="25"/>
    <n v="0.05"/>
    <n v="368.125"/>
    <n v="2"/>
    <x v="4"/>
    <n v="368.125"/>
    <x v="50"/>
  </r>
  <r>
    <x v="344"/>
    <n v="26"/>
    <n v="31.23"/>
    <n v="5"/>
    <n v="0.05"/>
    <n v="148.3425"/>
    <n v="3"/>
    <x v="5"/>
    <n v="148.3425"/>
    <x v="68"/>
  </r>
  <r>
    <x v="345"/>
    <n v="20"/>
    <n v="81"/>
    <n v="21"/>
    <n v="0.2"/>
    <n v="1360.8000000000002"/>
    <n v="3"/>
    <x v="5"/>
    <n v="1360.8000000000002"/>
    <x v="9"/>
  </r>
  <r>
    <x v="345"/>
    <n v="69"/>
    <n v="36"/>
    <n v="20"/>
    <n v="0.2"/>
    <n v="576"/>
    <n v="4"/>
    <x v="0"/>
    <n v="576"/>
    <x v="60"/>
  </r>
  <r>
    <x v="345"/>
    <n v="76"/>
    <n v="18"/>
    <n v="4"/>
    <n v="0.2"/>
    <n v="57.6"/>
    <n v="1"/>
    <x v="6"/>
    <n v="57.6"/>
    <x v="38"/>
  </r>
  <r>
    <x v="346"/>
    <n v="52"/>
    <n v="7"/>
    <n v="24"/>
    <n v="0"/>
    <n v="168"/>
    <n v="5"/>
    <x v="1"/>
    <n v="168"/>
    <x v="65"/>
  </r>
  <r>
    <x v="346"/>
    <n v="58"/>
    <n v="13.25"/>
    <n v="30"/>
    <n v="0"/>
    <n v="397.5"/>
    <n v="8"/>
    <x v="3"/>
    <n v="397.5"/>
    <x v="64"/>
  </r>
  <r>
    <x v="347"/>
    <n v="35"/>
    <n v="18"/>
    <n v="30"/>
    <n v="0.25"/>
    <n v="405"/>
    <n v="1"/>
    <x v="6"/>
    <n v="405"/>
    <x v="31"/>
  </r>
  <r>
    <x v="347"/>
    <n v="61"/>
    <n v="28.5"/>
    <n v="120"/>
    <n v="0.25"/>
    <n v="2565"/>
    <n v="2"/>
    <x v="4"/>
    <n v="2565"/>
    <x v="75"/>
  </r>
  <r>
    <x v="347"/>
    <n v="69"/>
    <n v="36"/>
    <n v="65"/>
    <n v="0.25"/>
    <n v="1755"/>
    <n v="4"/>
    <x v="0"/>
    <n v="1755"/>
    <x v="60"/>
  </r>
  <r>
    <x v="348"/>
    <n v="56"/>
    <n v="38"/>
    <n v="5"/>
    <n v="0.2"/>
    <n v="152"/>
    <n v="5"/>
    <x v="1"/>
    <n v="152"/>
    <x v="33"/>
  </r>
  <r>
    <x v="348"/>
    <n v="63"/>
    <n v="43.9"/>
    <n v="24"/>
    <n v="0.2"/>
    <n v="842.88"/>
    <n v="2"/>
    <x v="4"/>
    <n v="842.88"/>
    <x v="46"/>
  </r>
  <r>
    <x v="348"/>
    <n v="75"/>
    <n v="7.75"/>
    <n v="30"/>
    <n v="0.2"/>
    <n v="186"/>
    <n v="1"/>
    <x v="6"/>
    <n v="186"/>
    <x v="48"/>
  </r>
  <r>
    <x v="349"/>
    <n v="24"/>
    <n v="4.5"/>
    <n v="35"/>
    <n v="0.2"/>
    <n v="126"/>
    <n v="1"/>
    <x v="6"/>
    <n v="126"/>
    <x v="15"/>
  </r>
  <r>
    <x v="349"/>
    <n v="57"/>
    <n v="19.5"/>
    <n v="20"/>
    <n v="0"/>
    <n v="390"/>
    <n v="5"/>
    <x v="1"/>
    <n v="390"/>
    <x v="8"/>
  </r>
  <r>
    <x v="349"/>
    <n v="65"/>
    <n v="21.05"/>
    <n v="12"/>
    <n v="0.2"/>
    <n v="202.08000000000004"/>
    <n v="2"/>
    <x v="4"/>
    <n v="202.08000000000004"/>
    <x v="6"/>
  </r>
  <r>
    <x v="350"/>
    <n v="27"/>
    <n v="43.9"/>
    <n v="50"/>
    <n v="0"/>
    <n v="2195"/>
    <n v="3"/>
    <x v="5"/>
    <n v="2195"/>
    <x v="24"/>
  </r>
  <r>
    <x v="350"/>
    <n v="71"/>
    <n v="21.5"/>
    <n v="9"/>
    <n v="0"/>
    <n v="193.5"/>
    <n v="4"/>
    <x v="0"/>
    <n v="193.5"/>
    <x v="42"/>
  </r>
  <r>
    <x v="351"/>
    <n v="62"/>
    <n v="49.3"/>
    <n v="10"/>
    <n v="0"/>
    <n v="493"/>
    <n v="3"/>
    <x v="5"/>
    <n v="493"/>
    <x v="29"/>
  </r>
  <r>
    <x v="352"/>
    <n v="54"/>
    <n v="7.45"/>
    <n v="4"/>
    <n v="0"/>
    <n v="29.8"/>
    <n v="6"/>
    <x v="7"/>
    <n v="29.8"/>
    <x v="55"/>
  </r>
  <r>
    <x v="352"/>
    <n v="73"/>
    <n v="15"/>
    <n v="30"/>
    <n v="0"/>
    <n v="450"/>
    <n v="8"/>
    <x v="3"/>
    <n v="450"/>
    <x v="47"/>
  </r>
  <r>
    <x v="353"/>
    <n v="13"/>
    <n v="6"/>
    <n v="60"/>
    <n v="0"/>
    <n v="360"/>
    <n v="8"/>
    <x v="3"/>
    <n v="360"/>
    <x v="43"/>
  </r>
  <r>
    <x v="353"/>
    <n v="59"/>
    <n v="55"/>
    <n v="35"/>
    <n v="0"/>
    <n v="1925"/>
    <n v="4"/>
    <x v="0"/>
    <n v="1925"/>
    <x v="21"/>
  </r>
  <r>
    <x v="354"/>
    <n v="77"/>
    <n v="13"/>
    <n v="5"/>
    <n v="0.25"/>
    <n v="48.75"/>
    <n v="2"/>
    <x v="4"/>
    <n v="48.75"/>
    <x v="23"/>
  </r>
  <r>
    <x v="355"/>
    <n v="22"/>
    <n v="21"/>
    <n v="48"/>
    <n v="0"/>
    <n v="1008"/>
    <n v="5"/>
    <x v="1"/>
    <n v="1008"/>
    <x v="7"/>
  </r>
  <r>
    <x v="355"/>
    <n v="49"/>
    <n v="20"/>
    <n v="25"/>
    <n v="0.05"/>
    <n v="475"/>
    <n v="3"/>
    <x v="5"/>
    <n v="475"/>
    <x v="14"/>
  </r>
  <r>
    <x v="356"/>
    <n v="48"/>
    <n v="12.75"/>
    <n v="6"/>
    <n v="0.1"/>
    <n v="68.850000000000009"/>
    <n v="3"/>
    <x v="5"/>
    <n v="68.850000000000009"/>
    <x v="74"/>
  </r>
  <r>
    <x v="356"/>
    <n v="76"/>
    <n v="18"/>
    <n v="10"/>
    <n v="0.1"/>
    <n v="162"/>
    <n v="1"/>
    <x v="6"/>
    <n v="162"/>
    <x v="38"/>
  </r>
  <r>
    <x v="357"/>
    <n v="16"/>
    <n v="17.45"/>
    <n v="30"/>
    <n v="0.05"/>
    <n v="497.32499999999999"/>
    <n v="3"/>
    <x v="5"/>
    <n v="497.32499999999999"/>
    <x v="19"/>
  </r>
  <r>
    <x v="357"/>
    <n v="59"/>
    <n v="55"/>
    <n v="20"/>
    <n v="0.05"/>
    <n v="1045"/>
    <n v="4"/>
    <x v="0"/>
    <n v="1045"/>
    <x v="21"/>
  </r>
  <r>
    <x v="357"/>
    <n v="60"/>
    <n v="34"/>
    <n v="70"/>
    <n v="0.05"/>
    <n v="2261"/>
    <n v="4"/>
    <x v="0"/>
    <n v="2261"/>
    <x v="11"/>
  </r>
  <r>
    <x v="357"/>
    <n v="71"/>
    <n v="21.5"/>
    <n v="15"/>
    <n v="0.05"/>
    <n v="306.375"/>
    <n v="4"/>
    <x v="0"/>
    <n v="306.375"/>
    <x v="42"/>
  </r>
  <r>
    <x v="358"/>
    <n v="4"/>
    <n v="22"/>
    <n v="20"/>
    <n v="0.2"/>
    <n v="352"/>
    <n v="2"/>
    <x v="4"/>
    <n v="352"/>
    <x v="62"/>
  </r>
  <r>
    <x v="358"/>
    <n v="55"/>
    <n v="24"/>
    <n v="20"/>
    <n v="0.2"/>
    <n v="384"/>
    <n v="6"/>
    <x v="7"/>
    <n v="384"/>
    <x v="16"/>
  </r>
  <r>
    <x v="358"/>
    <n v="62"/>
    <n v="49.3"/>
    <n v="10"/>
    <n v="0.2"/>
    <n v="394.40000000000003"/>
    <n v="3"/>
    <x v="5"/>
    <n v="394.40000000000003"/>
    <x v="29"/>
  </r>
  <r>
    <x v="359"/>
    <n v="7"/>
    <n v="30"/>
    <n v="45"/>
    <n v="0"/>
    <n v="1350"/>
    <n v="7"/>
    <x v="2"/>
    <n v="1350"/>
    <x v="32"/>
  </r>
  <r>
    <x v="359"/>
    <n v="17"/>
    <n v="39"/>
    <n v="100"/>
    <n v="0"/>
    <n v="3900"/>
    <n v="6"/>
    <x v="7"/>
    <n v="3900"/>
    <x v="35"/>
  </r>
  <r>
    <x v="359"/>
    <n v="33"/>
    <n v="2.5"/>
    <n v="14"/>
    <n v="0"/>
    <n v="35"/>
    <n v="4"/>
    <x v="0"/>
    <n v="35"/>
    <x v="10"/>
  </r>
  <r>
    <x v="359"/>
    <n v="40"/>
    <n v="18.399999999999999"/>
    <n v="42"/>
    <n v="0"/>
    <n v="772.8"/>
    <n v="8"/>
    <x v="3"/>
    <n v="772.8"/>
    <x v="37"/>
  </r>
  <r>
    <x v="359"/>
    <n v="72"/>
    <n v="34.799999999999997"/>
    <n v="12"/>
    <n v="0"/>
    <n v="417.59999999999997"/>
    <n v="4"/>
    <x v="0"/>
    <n v="417.59999999999997"/>
    <x v="2"/>
  </r>
  <r>
    <x v="360"/>
    <n v="56"/>
    <n v="38"/>
    <n v="28"/>
    <n v="0"/>
    <n v="1064"/>
    <n v="5"/>
    <x v="1"/>
    <n v="1064"/>
    <x v="33"/>
  </r>
  <r>
    <x v="361"/>
    <n v="1"/>
    <n v="18"/>
    <n v="3"/>
    <n v="0"/>
    <n v="54"/>
    <n v="1"/>
    <x v="6"/>
    <n v="54"/>
    <x v="52"/>
  </r>
  <r>
    <x v="361"/>
    <n v="10"/>
    <n v="31"/>
    <n v="10"/>
    <n v="0"/>
    <n v="310"/>
    <n v="8"/>
    <x v="3"/>
    <n v="310"/>
    <x v="41"/>
  </r>
  <r>
    <x v="361"/>
    <n v="21"/>
    <n v="10"/>
    <n v="6"/>
    <n v="0"/>
    <n v="60"/>
    <n v="3"/>
    <x v="5"/>
    <n v="60"/>
    <x v="27"/>
  </r>
  <r>
    <x v="362"/>
    <n v="36"/>
    <n v="19"/>
    <n v="21"/>
    <n v="0.25"/>
    <n v="299.25"/>
    <n v="8"/>
    <x v="3"/>
    <n v="299.25"/>
    <x v="20"/>
  </r>
  <r>
    <x v="363"/>
    <n v="1"/>
    <n v="18"/>
    <n v="6"/>
    <n v="0"/>
    <n v="108"/>
    <n v="1"/>
    <x v="6"/>
    <n v="108"/>
    <x v="52"/>
  </r>
  <r>
    <x v="363"/>
    <n v="2"/>
    <n v="19"/>
    <n v="10"/>
    <n v="0"/>
    <n v="190"/>
    <n v="1"/>
    <x v="6"/>
    <n v="190"/>
    <x v="18"/>
  </r>
  <r>
    <x v="363"/>
    <n v="60"/>
    <n v="34"/>
    <n v="15"/>
    <n v="0"/>
    <n v="510"/>
    <n v="4"/>
    <x v="0"/>
    <n v="510"/>
    <x v="11"/>
  </r>
  <r>
    <x v="364"/>
    <n v="10"/>
    <n v="31"/>
    <n v="70"/>
    <n v="0"/>
    <n v="2170"/>
    <n v="8"/>
    <x v="3"/>
    <n v="2170"/>
    <x v="41"/>
  </r>
  <r>
    <x v="364"/>
    <n v="36"/>
    <n v="19"/>
    <n v="55"/>
    <n v="0"/>
    <n v="1045"/>
    <n v="8"/>
    <x v="3"/>
    <n v="1045"/>
    <x v="20"/>
  </r>
  <r>
    <x v="364"/>
    <n v="49"/>
    <n v="20"/>
    <n v="18"/>
    <n v="0"/>
    <n v="360"/>
    <n v="3"/>
    <x v="5"/>
    <n v="360"/>
    <x v="14"/>
  </r>
  <r>
    <x v="364"/>
    <n v="60"/>
    <n v="34"/>
    <n v="40"/>
    <n v="0"/>
    <n v="1360"/>
    <n v="4"/>
    <x v="0"/>
    <n v="1360"/>
    <x v="11"/>
  </r>
  <r>
    <x v="364"/>
    <n v="76"/>
    <n v="18"/>
    <n v="80"/>
    <n v="0"/>
    <n v="1440"/>
    <n v="1"/>
    <x v="6"/>
    <n v="1440"/>
    <x v="38"/>
  </r>
  <r>
    <x v="365"/>
    <n v="13"/>
    <n v="6"/>
    <n v="8"/>
    <n v="0.1"/>
    <n v="43.2"/>
    <n v="8"/>
    <x v="3"/>
    <n v="43.2"/>
    <x v="43"/>
  </r>
  <r>
    <x v="365"/>
    <n v="75"/>
    <n v="7.75"/>
    <n v="40"/>
    <n v="0"/>
    <n v="310"/>
    <n v="1"/>
    <x v="6"/>
    <n v="310"/>
    <x v="48"/>
  </r>
  <r>
    <x v="366"/>
    <n v="11"/>
    <n v="21"/>
    <n v="14"/>
    <n v="0"/>
    <n v="294"/>
    <n v="4"/>
    <x v="0"/>
    <n v="294"/>
    <x v="0"/>
  </r>
  <r>
    <x v="366"/>
    <n v="21"/>
    <n v="10"/>
    <n v="8"/>
    <n v="0"/>
    <n v="80"/>
    <n v="3"/>
    <x v="5"/>
    <n v="80"/>
    <x v="27"/>
  </r>
  <r>
    <x v="366"/>
    <n v="39"/>
    <n v="18"/>
    <n v="5"/>
    <n v="0"/>
    <n v="90"/>
    <n v="1"/>
    <x v="6"/>
    <n v="90"/>
    <x v="13"/>
  </r>
  <r>
    <x v="367"/>
    <n v="55"/>
    <n v="24"/>
    <n v="5"/>
    <n v="0"/>
    <n v="120"/>
    <n v="6"/>
    <x v="7"/>
    <n v="120"/>
    <x v="16"/>
  </r>
  <r>
    <x v="368"/>
    <n v="38"/>
    <n v="263.5"/>
    <n v="15"/>
    <n v="0.05"/>
    <n v="3754.875"/>
    <n v="1"/>
    <x v="6"/>
    <n v="3754.875"/>
    <x v="67"/>
  </r>
  <r>
    <x v="368"/>
    <n v="56"/>
    <n v="38"/>
    <n v="14"/>
    <n v="0"/>
    <n v="532"/>
    <n v="5"/>
    <x v="1"/>
    <n v="532"/>
    <x v="33"/>
  </r>
  <r>
    <x v="368"/>
    <n v="70"/>
    <n v="15"/>
    <n v="15"/>
    <n v="0.05"/>
    <n v="213.75"/>
    <n v="1"/>
    <x v="6"/>
    <n v="213.75"/>
    <x v="30"/>
  </r>
  <r>
    <x v="368"/>
    <n v="71"/>
    <n v="21.5"/>
    <n v="15"/>
    <n v="0.05"/>
    <n v="306.375"/>
    <n v="4"/>
    <x v="0"/>
    <n v="306.375"/>
    <x v="42"/>
  </r>
  <r>
    <x v="369"/>
    <n v="59"/>
    <n v="55"/>
    <n v="30"/>
    <n v="0.15"/>
    <n v="1402.5"/>
    <n v="4"/>
    <x v="0"/>
    <n v="1402.5"/>
    <x v="21"/>
  </r>
  <r>
    <x v="370"/>
    <n v="6"/>
    <n v="25"/>
    <n v="70"/>
    <n v="0"/>
    <n v="1750"/>
    <n v="2"/>
    <x v="4"/>
    <n v="1750"/>
    <x v="63"/>
  </r>
  <r>
    <x v="370"/>
    <n v="56"/>
    <n v="38"/>
    <n v="20"/>
    <n v="0"/>
    <n v="760"/>
    <n v="5"/>
    <x v="1"/>
    <n v="760"/>
    <x v="33"/>
  </r>
  <r>
    <x v="370"/>
    <n v="68"/>
    <n v="12.5"/>
    <n v="15"/>
    <n v="0"/>
    <n v="187.5"/>
    <n v="3"/>
    <x v="5"/>
    <n v="187.5"/>
    <x v="56"/>
  </r>
  <r>
    <x v="371"/>
    <n v="21"/>
    <n v="10"/>
    <n v="42"/>
    <n v="0"/>
    <n v="420"/>
    <n v="3"/>
    <x v="5"/>
    <n v="420"/>
    <x v="27"/>
  </r>
  <r>
    <x v="371"/>
    <n v="22"/>
    <n v="21"/>
    <n v="40"/>
    <n v="0"/>
    <n v="840"/>
    <n v="5"/>
    <x v="1"/>
    <n v="840"/>
    <x v="7"/>
  </r>
  <r>
    <x v="372"/>
    <n v="24"/>
    <n v="4.5"/>
    <n v="5"/>
    <n v="0"/>
    <n v="22.5"/>
    <n v="1"/>
    <x v="6"/>
    <n v="22.5"/>
    <x v="15"/>
  </r>
  <r>
    <x v="372"/>
    <n v="52"/>
    <n v="7"/>
    <n v="5"/>
    <n v="0"/>
    <n v="35"/>
    <n v="5"/>
    <x v="1"/>
    <n v="35"/>
    <x v="65"/>
  </r>
  <r>
    <x v="373"/>
    <n v="19"/>
    <n v="9.1999999999999993"/>
    <n v="5"/>
    <n v="0"/>
    <n v="46"/>
    <n v="3"/>
    <x v="5"/>
    <n v="46"/>
    <x v="49"/>
  </r>
  <r>
    <x v="373"/>
    <n v="23"/>
    <n v="9"/>
    <n v="10"/>
    <n v="0"/>
    <n v="90"/>
    <n v="5"/>
    <x v="1"/>
    <n v="90"/>
    <x v="70"/>
  </r>
  <r>
    <x v="373"/>
    <n v="70"/>
    <n v="15"/>
    <n v="20"/>
    <n v="0"/>
    <n v="300"/>
    <n v="1"/>
    <x v="6"/>
    <n v="300"/>
    <x v="30"/>
  </r>
  <r>
    <x v="373"/>
    <n v="71"/>
    <n v="21.5"/>
    <n v="15"/>
    <n v="0"/>
    <n v="322.5"/>
    <n v="4"/>
    <x v="0"/>
    <n v="322.5"/>
    <x v="42"/>
  </r>
  <r>
    <x v="374"/>
    <n v="2"/>
    <n v="19"/>
    <n v="20"/>
    <n v="0"/>
    <n v="380"/>
    <n v="1"/>
    <x v="6"/>
    <n v="380"/>
    <x v="18"/>
  </r>
  <r>
    <x v="374"/>
    <n v="68"/>
    <n v="12.5"/>
    <n v="18"/>
    <n v="0.2"/>
    <n v="180"/>
    <n v="3"/>
    <x v="5"/>
    <n v="180"/>
    <x v="56"/>
  </r>
  <r>
    <x v="375"/>
    <n v="14"/>
    <n v="23.25"/>
    <n v="21"/>
    <n v="0"/>
    <n v="488.25"/>
    <n v="7"/>
    <x v="2"/>
    <n v="488.25"/>
    <x v="3"/>
  </r>
  <r>
    <x v="375"/>
    <n v="19"/>
    <n v="9.1999999999999993"/>
    <n v="15"/>
    <n v="0.1"/>
    <n v="124.2"/>
    <n v="3"/>
    <x v="5"/>
    <n v="124.2"/>
    <x v="49"/>
  </r>
  <r>
    <x v="375"/>
    <n v="21"/>
    <n v="10"/>
    <n v="25"/>
    <n v="0.1"/>
    <n v="225"/>
    <n v="3"/>
    <x v="5"/>
    <n v="225"/>
    <x v="27"/>
  </r>
  <r>
    <x v="375"/>
    <n v="24"/>
    <n v="4.5"/>
    <n v="3"/>
    <n v="0"/>
    <n v="13.5"/>
    <n v="1"/>
    <x v="6"/>
    <n v="13.5"/>
    <x v="15"/>
  </r>
  <r>
    <x v="375"/>
    <n v="35"/>
    <n v="18"/>
    <n v="30"/>
    <n v="0.1"/>
    <n v="486"/>
    <n v="1"/>
    <x v="6"/>
    <n v="486"/>
    <x v="31"/>
  </r>
  <r>
    <x v="376"/>
    <n v="28"/>
    <n v="45.6"/>
    <n v="10"/>
    <n v="0"/>
    <n v="456"/>
    <n v="7"/>
    <x v="2"/>
    <n v="456"/>
    <x v="44"/>
  </r>
  <r>
    <x v="376"/>
    <n v="29"/>
    <n v="123.79"/>
    <n v="6"/>
    <n v="0"/>
    <n v="742.74"/>
    <n v="6"/>
    <x v="7"/>
    <n v="742.74"/>
    <x v="39"/>
  </r>
  <r>
    <x v="376"/>
    <n v="44"/>
    <n v="19.45"/>
    <n v="10"/>
    <n v="0"/>
    <n v="194.5"/>
    <n v="2"/>
    <x v="4"/>
    <n v="194.5"/>
    <x v="45"/>
  </r>
  <r>
    <x v="377"/>
    <n v="14"/>
    <n v="23.25"/>
    <n v="3"/>
    <n v="0"/>
    <n v="69.75"/>
    <n v="7"/>
    <x v="2"/>
    <n v="69.75"/>
    <x v="3"/>
  </r>
  <r>
    <x v="377"/>
    <n v="42"/>
    <n v="14"/>
    <n v="5"/>
    <n v="0"/>
    <n v="70"/>
    <n v="5"/>
    <x v="1"/>
    <n v="70"/>
    <x v="1"/>
  </r>
  <r>
    <x v="377"/>
    <n v="60"/>
    <n v="34"/>
    <n v="10"/>
    <n v="0"/>
    <n v="340"/>
    <n v="4"/>
    <x v="0"/>
    <n v="340"/>
    <x v="11"/>
  </r>
  <r>
    <x v="378"/>
    <n v="53"/>
    <n v="32.799999999999997"/>
    <n v="12"/>
    <n v="0"/>
    <n v="393.59999999999997"/>
    <n v="6"/>
    <x v="7"/>
    <n v="393.59999999999997"/>
    <x v="22"/>
  </r>
  <r>
    <x v="378"/>
    <n v="60"/>
    <n v="34"/>
    <n v="20"/>
    <n v="0"/>
    <n v="680"/>
    <n v="4"/>
    <x v="0"/>
    <n v="680"/>
    <x v="11"/>
  </r>
  <r>
    <x v="378"/>
    <n v="71"/>
    <n v="21.5"/>
    <n v="20"/>
    <n v="0"/>
    <n v="430"/>
    <n v="4"/>
    <x v="0"/>
    <n v="430"/>
    <x v="42"/>
  </r>
  <r>
    <x v="379"/>
    <n v="62"/>
    <n v="49.3"/>
    <n v="15"/>
    <n v="0"/>
    <n v="739.5"/>
    <n v="3"/>
    <x v="5"/>
    <n v="739.5"/>
    <x v="29"/>
  </r>
  <r>
    <x v="379"/>
    <n v="73"/>
    <n v="15"/>
    <n v="35"/>
    <n v="0.15"/>
    <n v="446.25"/>
    <n v="8"/>
    <x v="3"/>
    <n v="446.25"/>
    <x v="47"/>
  </r>
  <r>
    <x v="380"/>
    <n v="1"/>
    <n v="18"/>
    <n v="25"/>
    <n v="0"/>
    <n v="450"/>
    <n v="1"/>
    <x v="6"/>
    <n v="450"/>
    <x v="52"/>
  </r>
  <r>
    <x v="381"/>
    <n v="29"/>
    <n v="123.79"/>
    <n v="20"/>
    <n v="0"/>
    <n v="2475.8000000000002"/>
    <n v="6"/>
    <x v="7"/>
    <n v="2475.8000000000002"/>
    <x v="39"/>
  </r>
  <r>
    <x v="381"/>
    <n v="64"/>
    <n v="33.25"/>
    <n v="9"/>
    <n v="0"/>
    <n v="299.25"/>
    <n v="5"/>
    <x v="1"/>
    <n v="299.25"/>
    <x v="58"/>
  </r>
  <r>
    <x v="382"/>
    <n v="55"/>
    <n v="24"/>
    <n v="12"/>
    <n v="0.05"/>
    <n v="273.59999999999997"/>
    <n v="6"/>
    <x v="7"/>
    <n v="273.59999999999997"/>
    <x v="16"/>
  </r>
  <r>
    <x v="382"/>
    <n v="76"/>
    <n v="18"/>
    <n v="35"/>
    <n v="0"/>
    <n v="630"/>
    <n v="1"/>
    <x v="6"/>
    <n v="630"/>
    <x v="38"/>
  </r>
  <r>
    <x v="383"/>
    <n v="75"/>
    <n v="7.75"/>
    <n v="8"/>
    <n v="0.1"/>
    <n v="55.800000000000004"/>
    <n v="1"/>
    <x v="6"/>
    <n v="55.800000000000004"/>
    <x v="48"/>
  </r>
  <r>
    <x v="384"/>
    <n v="2"/>
    <n v="19"/>
    <n v="30"/>
    <n v="0.05"/>
    <n v="541.5"/>
    <n v="1"/>
    <x v="6"/>
    <n v="541.5"/>
    <x v="18"/>
  </r>
  <r>
    <x v="384"/>
    <n v="33"/>
    <n v="2.5"/>
    <n v="20"/>
    <n v="0.05"/>
    <n v="47.5"/>
    <n v="4"/>
    <x v="0"/>
    <n v="47.5"/>
    <x v="10"/>
  </r>
  <r>
    <x v="385"/>
    <n v="12"/>
    <n v="38"/>
    <n v="36"/>
    <n v="0.15"/>
    <n v="1162.8"/>
    <n v="4"/>
    <x v="0"/>
    <n v="1162.8"/>
    <x v="36"/>
  </r>
  <r>
    <x v="385"/>
    <n v="13"/>
    <n v="6"/>
    <n v="13"/>
    <n v="0.15"/>
    <n v="66.3"/>
    <n v="8"/>
    <x v="3"/>
    <n v="66.3"/>
    <x v="43"/>
  </r>
  <r>
    <x v="385"/>
    <n v="26"/>
    <n v="31.23"/>
    <n v="35"/>
    <n v="0.15"/>
    <n v="929.09249999999997"/>
    <n v="3"/>
    <x v="5"/>
    <n v="929.09249999999997"/>
    <x v="68"/>
  </r>
  <r>
    <x v="385"/>
    <n v="62"/>
    <n v="49.3"/>
    <n v="80"/>
    <n v="0.15"/>
    <n v="3352.4"/>
    <n v="3"/>
    <x v="5"/>
    <n v="3352.4"/>
    <x v="29"/>
  </r>
  <r>
    <x v="386"/>
    <n v="7"/>
    <n v="30"/>
    <n v="35"/>
    <n v="0"/>
    <n v="1050"/>
    <n v="7"/>
    <x v="2"/>
    <n v="1050"/>
    <x v="32"/>
  </r>
  <r>
    <x v="386"/>
    <n v="18"/>
    <n v="62.5"/>
    <n v="50"/>
    <n v="0"/>
    <n v="3125"/>
    <n v="8"/>
    <x v="3"/>
    <n v="3125"/>
    <x v="59"/>
  </r>
  <r>
    <x v="386"/>
    <n v="51"/>
    <n v="53"/>
    <n v="15"/>
    <n v="0"/>
    <n v="795"/>
    <n v="7"/>
    <x v="2"/>
    <n v="795"/>
    <x v="4"/>
  </r>
  <r>
    <x v="386"/>
    <n v="75"/>
    <n v="7.75"/>
    <n v="2"/>
    <n v="0"/>
    <n v="15.5"/>
    <n v="1"/>
    <x v="6"/>
    <n v="15.5"/>
    <x v="48"/>
  </r>
  <r>
    <x v="387"/>
    <n v="4"/>
    <n v="22"/>
    <n v="10"/>
    <n v="0.1"/>
    <n v="198"/>
    <n v="2"/>
    <x v="4"/>
    <n v="198"/>
    <x v="62"/>
  </r>
  <r>
    <x v="387"/>
    <n v="5"/>
    <n v="21.35"/>
    <n v="15"/>
    <n v="0.1"/>
    <n v="288.22500000000002"/>
    <n v="2"/>
    <x v="4"/>
    <n v="288.22500000000002"/>
    <x v="25"/>
  </r>
  <r>
    <x v="387"/>
    <n v="22"/>
    <n v="21"/>
    <n v="40"/>
    <n v="0"/>
    <n v="840"/>
    <n v="5"/>
    <x v="1"/>
    <n v="840"/>
    <x v="7"/>
  </r>
  <r>
    <x v="388"/>
    <n v="4"/>
    <n v="22"/>
    <n v="25"/>
    <n v="0"/>
    <n v="550"/>
    <n v="2"/>
    <x v="4"/>
    <n v="550"/>
    <x v="62"/>
  </r>
  <r>
    <x v="388"/>
    <n v="58"/>
    <n v="13.25"/>
    <n v="6"/>
    <n v="0"/>
    <n v="79.5"/>
    <n v="8"/>
    <x v="3"/>
    <n v="79.5"/>
    <x v="64"/>
  </r>
  <r>
    <x v="389"/>
    <n v="11"/>
    <n v="21"/>
    <n v="10"/>
    <n v="0"/>
    <n v="210"/>
    <n v="4"/>
    <x v="0"/>
    <n v="210"/>
    <x v="0"/>
  </r>
  <r>
    <x v="389"/>
    <n v="50"/>
    <n v="16.25"/>
    <n v="25"/>
    <n v="0.05"/>
    <n v="385.9375"/>
    <n v="3"/>
    <x v="5"/>
    <n v="385.9375"/>
    <x v="72"/>
  </r>
  <r>
    <x v="389"/>
    <n v="56"/>
    <n v="38"/>
    <n v="60"/>
    <n v="0.05"/>
    <n v="2166"/>
    <n v="5"/>
    <x v="1"/>
    <n v="2166"/>
    <x v="33"/>
  </r>
  <r>
    <x v="390"/>
    <n v="45"/>
    <n v="9.5"/>
    <n v="20"/>
    <n v="0"/>
    <n v="190"/>
    <n v="8"/>
    <x v="3"/>
    <n v="190"/>
    <x v="73"/>
  </r>
  <r>
    <x v="390"/>
    <n v="65"/>
    <n v="21.05"/>
    <n v="21"/>
    <n v="0"/>
    <n v="442.05"/>
    <n v="2"/>
    <x v="4"/>
    <n v="442.05"/>
    <x v="6"/>
  </r>
  <r>
    <x v="390"/>
    <n v="72"/>
    <n v="34.799999999999997"/>
    <n v="60"/>
    <n v="0"/>
    <n v="2088"/>
    <n v="4"/>
    <x v="0"/>
    <n v="2088"/>
    <x v="2"/>
  </r>
  <r>
    <x v="391"/>
    <n v="18"/>
    <n v="62.5"/>
    <n v="8"/>
    <n v="0"/>
    <n v="500"/>
    <n v="8"/>
    <x v="3"/>
    <n v="500"/>
    <x v="59"/>
  </r>
  <r>
    <x v="392"/>
    <n v="69"/>
    <n v="36"/>
    <n v="20"/>
    <n v="0.25"/>
    <n v="540"/>
    <n v="4"/>
    <x v="0"/>
    <n v="540"/>
    <x v="60"/>
  </r>
  <r>
    <x v="392"/>
    <n v="70"/>
    <n v="15"/>
    <n v="15"/>
    <n v="0.25"/>
    <n v="168.75"/>
    <n v="1"/>
    <x v="6"/>
    <n v="168.75"/>
    <x v="30"/>
  </r>
  <r>
    <x v="393"/>
    <n v="2"/>
    <n v="19"/>
    <n v="50"/>
    <n v="0"/>
    <n v="950"/>
    <n v="1"/>
    <x v="6"/>
    <n v="950"/>
    <x v="18"/>
  </r>
  <r>
    <x v="393"/>
    <n v="40"/>
    <n v="18.399999999999999"/>
    <n v="60"/>
    <n v="0"/>
    <n v="1104"/>
    <n v="8"/>
    <x v="3"/>
    <n v="1104"/>
    <x v="37"/>
  </r>
  <r>
    <x v="394"/>
    <n v="21"/>
    <n v="10"/>
    <n v="30"/>
    <n v="0.2"/>
    <n v="240"/>
    <n v="3"/>
    <x v="5"/>
    <n v="240"/>
    <x v="27"/>
  </r>
  <r>
    <x v="394"/>
    <n v="61"/>
    <n v="28.5"/>
    <n v="20"/>
    <n v="0.2"/>
    <n v="456"/>
    <n v="2"/>
    <x v="4"/>
    <n v="456"/>
    <x v="75"/>
  </r>
  <r>
    <x v="395"/>
    <n v="28"/>
    <n v="45.6"/>
    <n v="15"/>
    <n v="0.25"/>
    <n v="513"/>
    <n v="7"/>
    <x v="2"/>
    <n v="513"/>
    <x v="44"/>
  </r>
  <r>
    <x v="395"/>
    <n v="39"/>
    <n v="18"/>
    <n v="21"/>
    <n v="0.25"/>
    <n v="283.5"/>
    <n v="1"/>
    <x v="6"/>
    <n v="283.5"/>
    <x v="13"/>
  </r>
  <r>
    <x v="395"/>
    <n v="46"/>
    <n v="12"/>
    <n v="2"/>
    <n v="0.25"/>
    <n v="18"/>
    <n v="8"/>
    <x v="3"/>
    <n v="18"/>
    <x v="54"/>
  </r>
  <r>
    <x v="396"/>
    <n v="18"/>
    <n v="62.5"/>
    <n v="4"/>
    <n v="0.1"/>
    <n v="225"/>
    <n v="8"/>
    <x v="3"/>
    <n v="225"/>
    <x v="59"/>
  </r>
  <r>
    <x v="396"/>
    <n v="43"/>
    <n v="46"/>
    <n v="20"/>
    <n v="0"/>
    <n v="920"/>
    <n v="1"/>
    <x v="6"/>
    <n v="920"/>
    <x v="40"/>
  </r>
  <r>
    <x v="396"/>
    <n v="46"/>
    <n v="12"/>
    <n v="21"/>
    <n v="0.1"/>
    <n v="226.8"/>
    <n v="8"/>
    <x v="3"/>
    <n v="226.8"/>
    <x v="54"/>
  </r>
  <r>
    <x v="397"/>
    <n v="18"/>
    <n v="62.5"/>
    <n v="20"/>
    <n v="0"/>
    <n v="1250"/>
    <n v="8"/>
    <x v="3"/>
    <n v="1250"/>
    <x v="59"/>
  </r>
  <r>
    <x v="397"/>
    <n v="36"/>
    <n v="19"/>
    <n v="15"/>
    <n v="0"/>
    <n v="285"/>
    <n v="8"/>
    <x v="3"/>
    <n v="285"/>
    <x v="20"/>
  </r>
  <r>
    <x v="398"/>
    <n v="1"/>
    <n v="18"/>
    <n v="15"/>
    <n v="0.25"/>
    <n v="202.5"/>
    <n v="1"/>
    <x v="6"/>
    <n v="202.5"/>
    <x v="52"/>
  </r>
  <r>
    <x v="398"/>
    <n v="10"/>
    <n v="31"/>
    <n v="18"/>
    <n v="0.25"/>
    <n v="418.5"/>
    <n v="8"/>
    <x v="3"/>
    <n v="418.5"/>
    <x v="41"/>
  </r>
  <r>
    <x v="398"/>
    <n v="71"/>
    <n v="21.5"/>
    <n v="30"/>
    <n v="0.25"/>
    <n v="483.75"/>
    <n v="4"/>
    <x v="0"/>
    <n v="483.75"/>
    <x v="42"/>
  </r>
  <r>
    <x v="398"/>
    <n v="77"/>
    <n v="13"/>
    <n v="35"/>
    <n v="0.25"/>
    <n v="341.25"/>
    <n v="2"/>
    <x v="4"/>
    <n v="341.25"/>
    <x v="23"/>
  </r>
  <r>
    <x v="399"/>
    <n v="19"/>
    <n v="9.1999999999999993"/>
    <n v="30"/>
    <n v="0"/>
    <n v="276"/>
    <n v="3"/>
    <x v="5"/>
    <n v="276"/>
    <x v="49"/>
  </r>
  <r>
    <x v="399"/>
    <n v="39"/>
    <n v="18"/>
    <n v="20"/>
    <n v="0"/>
    <n v="360"/>
    <n v="1"/>
    <x v="6"/>
    <n v="360"/>
    <x v="13"/>
  </r>
  <r>
    <x v="400"/>
    <n v="22"/>
    <n v="21"/>
    <n v="15"/>
    <n v="0"/>
    <n v="315"/>
    <n v="5"/>
    <x v="1"/>
    <n v="315"/>
    <x v="7"/>
  </r>
  <r>
    <x v="400"/>
    <n v="24"/>
    <n v="4.5"/>
    <n v="15"/>
    <n v="0.15"/>
    <n v="57.375"/>
    <n v="1"/>
    <x v="6"/>
    <n v="57.375"/>
    <x v="15"/>
  </r>
  <r>
    <x v="401"/>
    <n v="28"/>
    <n v="45.6"/>
    <n v="20"/>
    <n v="0"/>
    <n v="912"/>
    <n v="7"/>
    <x v="2"/>
    <n v="912"/>
    <x v="44"/>
  </r>
  <r>
    <x v="401"/>
    <n v="72"/>
    <n v="34.799999999999997"/>
    <n v="15"/>
    <n v="0"/>
    <n v="522"/>
    <n v="4"/>
    <x v="0"/>
    <n v="522"/>
    <x v="2"/>
  </r>
  <r>
    <x v="402"/>
    <n v="30"/>
    <n v="25.89"/>
    <n v="30"/>
    <n v="0"/>
    <n v="776.7"/>
    <n v="8"/>
    <x v="3"/>
    <n v="776.7"/>
    <x v="34"/>
  </r>
  <r>
    <x v="402"/>
    <n v="53"/>
    <n v="32.799999999999997"/>
    <n v="25"/>
    <n v="0.05"/>
    <n v="778.99999999999989"/>
    <n v="6"/>
    <x v="7"/>
    <n v="778.99999999999989"/>
    <x v="22"/>
  </r>
  <r>
    <x v="402"/>
    <n v="54"/>
    <n v="7.45"/>
    <n v="30"/>
    <n v="0"/>
    <n v="223.5"/>
    <n v="6"/>
    <x v="7"/>
    <n v="223.5"/>
    <x v="55"/>
  </r>
  <r>
    <x v="403"/>
    <n v="19"/>
    <n v="9.1999999999999993"/>
    <n v="12"/>
    <n v="0.25"/>
    <n v="82.8"/>
    <n v="3"/>
    <x v="5"/>
    <n v="82.8"/>
    <x v="49"/>
  </r>
  <r>
    <x v="403"/>
    <n v="22"/>
    <n v="21"/>
    <n v="20"/>
    <n v="0.25"/>
    <n v="315"/>
    <n v="5"/>
    <x v="1"/>
    <n v="315"/>
    <x v="7"/>
  </r>
  <r>
    <x v="404"/>
    <n v="30"/>
    <n v="25.89"/>
    <n v="2"/>
    <n v="0.25"/>
    <n v="38.835000000000001"/>
    <n v="8"/>
    <x v="3"/>
    <n v="38.835000000000001"/>
    <x v="34"/>
  </r>
  <r>
    <x v="404"/>
    <n v="42"/>
    <n v="14"/>
    <n v="20"/>
    <n v="0"/>
    <n v="280"/>
    <n v="5"/>
    <x v="1"/>
    <n v="280"/>
    <x v="1"/>
  </r>
  <r>
    <x v="405"/>
    <n v="16"/>
    <n v="17.45"/>
    <n v="30"/>
    <n v="0.1"/>
    <n v="471.15000000000003"/>
    <n v="3"/>
    <x v="5"/>
    <n v="471.15000000000003"/>
    <x v="19"/>
  </r>
  <r>
    <x v="405"/>
    <n v="60"/>
    <n v="34"/>
    <n v="20"/>
    <n v="0.1"/>
    <n v="612"/>
    <n v="4"/>
    <x v="0"/>
    <n v="612"/>
    <x v="11"/>
  </r>
  <r>
    <x v="406"/>
    <n v="4"/>
    <n v="22"/>
    <n v="12"/>
    <n v="0.1"/>
    <n v="237.6"/>
    <n v="2"/>
    <x v="4"/>
    <n v="237.6"/>
    <x v="62"/>
  </r>
  <r>
    <x v="406"/>
    <n v="39"/>
    <n v="18"/>
    <n v="20"/>
    <n v="0.1"/>
    <n v="324"/>
    <n v="1"/>
    <x v="6"/>
    <n v="324"/>
    <x v="13"/>
  </r>
  <r>
    <x v="406"/>
    <n v="54"/>
    <n v="7.45"/>
    <n v="6"/>
    <n v="0.1"/>
    <n v="40.230000000000004"/>
    <n v="6"/>
    <x v="7"/>
    <n v="40.230000000000004"/>
    <x v="55"/>
  </r>
  <r>
    <x v="407"/>
    <n v="41"/>
    <n v="9.65"/>
    <n v="20"/>
    <n v="0.2"/>
    <n v="154.4"/>
    <n v="8"/>
    <x v="3"/>
    <n v="154.4"/>
    <x v="5"/>
  </r>
  <r>
    <x v="408"/>
    <n v="14"/>
    <n v="23.25"/>
    <n v="3"/>
    <n v="0.1"/>
    <n v="62.774999999999999"/>
    <n v="7"/>
    <x v="2"/>
    <n v="62.774999999999999"/>
    <x v="3"/>
  </r>
  <r>
    <x v="408"/>
    <n v="44"/>
    <n v="19.45"/>
    <n v="28"/>
    <n v="0.1"/>
    <n v="490.14000000000004"/>
    <n v="2"/>
    <x v="4"/>
    <n v="490.14000000000004"/>
    <x v="45"/>
  </r>
  <r>
    <x v="408"/>
    <n v="47"/>
    <n v="9.5"/>
    <n v="6"/>
    <n v="0.1"/>
    <n v="51.300000000000004"/>
    <n v="3"/>
    <x v="5"/>
    <n v="51.300000000000004"/>
    <x v="69"/>
  </r>
  <r>
    <x v="409"/>
    <n v="15"/>
    <n v="15.5"/>
    <n v="50"/>
    <n v="0"/>
    <n v="775"/>
    <n v="2"/>
    <x v="4"/>
    <n v="775"/>
    <x v="50"/>
  </r>
  <r>
    <x v="409"/>
    <n v="41"/>
    <n v="9.65"/>
    <n v="24"/>
    <n v="0"/>
    <n v="231.60000000000002"/>
    <n v="8"/>
    <x v="3"/>
    <n v="231.60000000000002"/>
    <x v="5"/>
  </r>
  <r>
    <x v="409"/>
    <n v="46"/>
    <n v="12"/>
    <n v="45"/>
    <n v="0"/>
    <n v="540"/>
    <n v="8"/>
    <x v="3"/>
    <n v="540"/>
    <x v="54"/>
  </r>
  <r>
    <x v="409"/>
    <n v="47"/>
    <n v="9.5"/>
    <n v="10"/>
    <n v="0"/>
    <n v="95"/>
    <n v="3"/>
    <x v="5"/>
    <n v="95"/>
    <x v="69"/>
  </r>
  <r>
    <x v="409"/>
    <n v="56"/>
    <n v="38"/>
    <n v="45"/>
    <n v="0"/>
    <n v="1710"/>
    <n v="5"/>
    <x v="1"/>
    <n v="1710"/>
    <x v="33"/>
  </r>
  <r>
    <x v="409"/>
    <n v="60"/>
    <n v="34"/>
    <n v="30"/>
    <n v="0"/>
    <n v="1020"/>
    <n v="4"/>
    <x v="0"/>
    <n v="1020"/>
    <x v="11"/>
  </r>
  <r>
    <x v="410"/>
    <n v="21"/>
    <n v="10"/>
    <n v="60"/>
    <n v="0"/>
    <n v="600"/>
    <n v="3"/>
    <x v="5"/>
    <n v="600"/>
    <x v="27"/>
  </r>
  <r>
    <x v="410"/>
    <n v="40"/>
    <n v="18.399999999999999"/>
    <n v="70"/>
    <n v="0.05"/>
    <n v="1223.5999999999999"/>
    <n v="8"/>
    <x v="3"/>
    <n v="1223.5999999999999"/>
    <x v="37"/>
  </r>
  <r>
    <x v="410"/>
    <n v="60"/>
    <n v="34"/>
    <n v="55"/>
    <n v="0.05"/>
    <n v="1776.5"/>
    <n v="4"/>
    <x v="0"/>
    <n v="1776.5"/>
    <x v="11"/>
  </r>
  <r>
    <x v="410"/>
    <n v="77"/>
    <n v="13"/>
    <n v="70"/>
    <n v="0.05"/>
    <n v="864.5"/>
    <n v="2"/>
    <x v="4"/>
    <n v="864.5"/>
    <x v="23"/>
  </r>
  <r>
    <x v="411"/>
    <n v="31"/>
    <n v="12.5"/>
    <n v="20"/>
    <n v="0.05"/>
    <n v="237.5"/>
    <n v="4"/>
    <x v="0"/>
    <n v="237.5"/>
    <x v="12"/>
  </r>
  <r>
    <x v="411"/>
    <n v="40"/>
    <n v="18.399999999999999"/>
    <n v="24"/>
    <n v="0.05"/>
    <n v="419.51999999999992"/>
    <n v="8"/>
    <x v="3"/>
    <n v="419.51999999999992"/>
    <x v="37"/>
  </r>
  <r>
    <x v="411"/>
    <n v="70"/>
    <n v="15"/>
    <n v="40"/>
    <n v="0.05"/>
    <n v="570"/>
    <n v="1"/>
    <x v="6"/>
    <n v="570"/>
    <x v="30"/>
  </r>
  <r>
    <x v="412"/>
    <n v="20"/>
    <n v="81"/>
    <n v="21"/>
    <n v="0"/>
    <n v="1701"/>
    <n v="3"/>
    <x v="5"/>
    <n v="1701"/>
    <x v="9"/>
  </r>
  <r>
    <x v="413"/>
    <n v="39"/>
    <n v="18"/>
    <n v="3"/>
    <n v="0.2"/>
    <n v="43.2"/>
    <n v="1"/>
    <x v="6"/>
    <n v="43.2"/>
    <x v="13"/>
  </r>
  <r>
    <x v="413"/>
    <n v="58"/>
    <n v="13.25"/>
    <n v="49"/>
    <n v="0.2"/>
    <n v="519.4"/>
    <n v="8"/>
    <x v="3"/>
    <n v="519.4"/>
    <x v="64"/>
  </r>
  <r>
    <x v="414"/>
    <n v="68"/>
    <n v="12.5"/>
    <n v="10"/>
    <n v="0"/>
    <n v="125"/>
    <n v="3"/>
    <x v="5"/>
    <n v="125"/>
    <x v="56"/>
  </r>
  <r>
    <x v="415"/>
    <n v="40"/>
    <n v="18.399999999999999"/>
    <n v="30"/>
    <n v="0.05"/>
    <n v="524.4"/>
    <n v="8"/>
    <x v="3"/>
    <n v="524.4"/>
    <x v="37"/>
  </r>
  <r>
    <x v="415"/>
    <n v="42"/>
    <n v="14"/>
    <n v="30"/>
    <n v="0.05"/>
    <n v="399"/>
    <n v="5"/>
    <x v="1"/>
    <n v="399"/>
    <x v="1"/>
  </r>
  <r>
    <x v="415"/>
    <n v="51"/>
    <n v="53"/>
    <n v="20"/>
    <n v="0.05"/>
    <n v="1007"/>
    <n v="7"/>
    <x v="2"/>
    <n v="1007"/>
    <x v="4"/>
  </r>
  <r>
    <x v="416"/>
    <n v="10"/>
    <n v="31"/>
    <n v="24"/>
    <n v="0.15"/>
    <n v="632.4"/>
    <n v="8"/>
    <x v="3"/>
    <n v="632.4"/>
    <x v="41"/>
  </r>
  <r>
    <x v="416"/>
    <n v="56"/>
    <n v="38"/>
    <n v="12"/>
    <n v="0.15"/>
    <n v="387.59999999999997"/>
    <n v="5"/>
    <x v="1"/>
    <n v="387.59999999999997"/>
    <x v="33"/>
  </r>
  <r>
    <x v="416"/>
    <n v="65"/>
    <n v="21.05"/>
    <n v="15"/>
    <n v="0.15"/>
    <n v="268.38749999999999"/>
    <n v="2"/>
    <x v="4"/>
    <n v="268.38749999999999"/>
    <x v="6"/>
  </r>
  <r>
    <x v="417"/>
    <n v="51"/>
    <n v="53"/>
    <n v="20"/>
    <n v="0"/>
    <n v="1060"/>
    <n v="7"/>
    <x v="2"/>
    <n v="1060"/>
    <x v="4"/>
  </r>
  <r>
    <x v="417"/>
    <n v="59"/>
    <n v="55"/>
    <n v="1"/>
    <n v="0"/>
    <n v="55"/>
    <n v="4"/>
    <x v="0"/>
    <n v="55"/>
    <x v="21"/>
  </r>
  <r>
    <x v="417"/>
    <n v="76"/>
    <n v="18"/>
    <n v="10"/>
    <n v="0"/>
    <n v="180"/>
    <n v="1"/>
    <x v="6"/>
    <n v="180"/>
    <x v="38"/>
  </r>
  <r>
    <x v="418"/>
    <n v="29"/>
    <n v="123.79"/>
    <n v="36"/>
    <n v="0"/>
    <n v="4456.4400000000005"/>
    <n v="6"/>
    <x v="7"/>
    <n v="4456.4400000000005"/>
    <x v="39"/>
  </r>
  <r>
    <x v="418"/>
    <n v="65"/>
    <n v="21.05"/>
    <n v="10"/>
    <n v="0"/>
    <n v="210.5"/>
    <n v="2"/>
    <x v="4"/>
    <n v="210.5"/>
    <x v="6"/>
  </r>
  <r>
    <x v="419"/>
    <n v="69"/>
    <n v="36"/>
    <n v="45"/>
    <n v="0.2"/>
    <n v="1296"/>
    <n v="4"/>
    <x v="0"/>
    <n v="1296"/>
    <x v="60"/>
  </r>
  <r>
    <x v="419"/>
    <n v="71"/>
    <n v="21.5"/>
    <n v="14"/>
    <n v="0.2"/>
    <n v="240.8"/>
    <n v="4"/>
    <x v="0"/>
    <n v="240.8"/>
    <x v="42"/>
  </r>
  <r>
    <x v="420"/>
    <n v="31"/>
    <n v="12.5"/>
    <n v="8"/>
    <n v="0.1"/>
    <n v="90"/>
    <n v="4"/>
    <x v="0"/>
    <n v="90"/>
    <x v="12"/>
  </r>
  <r>
    <x v="420"/>
    <n v="55"/>
    <n v="24"/>
    <n v="4"/>
    <n v="0.1"/>
    <n v="86.4"/>
    <n v="6"/>
    <x v="7"/>
    <n v="86.4"/>
    <x v="16"/>
  </r>
  <r>
    <x v="420"/>
    <n v="64"/>
    <n v="33.25"/>
    <n v="15"/>
    <n v="0.1"/>
    <n v="448.875"/>
    <n v="5"/>
    <x v="1"/>
    <n v="448.875"/>
    <x v="58"/>
  </r>
  <r>
    <x v="421"/>
    <n v="36"/>
    <n v="19"/>
    <n v="30"/>
    <n v="0"/>
    <n v="570"/>
    <n v="8"/>
    <x v="3"/>
    <n v="570"/>
    <x v="20"/>
  </r>
  <r>
    <x v="422"/>
    <n v="23"/>
    <n v="9"/>
    <n v="32"/>
    <n v="0"/>
    <n v="288"/>
    <n v="5"/>
    <x v="1"/>
    <n v="288"/>
    <x v="70"/>
  </r>
  <r>
    <x v="422"/>
    <n v="46"/>
    <n v="12"/>
    <n v="60"/>
    <n v="0"/>
    <n v="720"/>
    <n v="8"/>
    <x v="3"/>
    <n v="720"/>
    <x v="54"/>
  </r>
  <r>
    <x v="422"/>
    <n v="67"/>
    <n v="14"/>
    <n v="25"/>
    <n v="0"/>
    <n v="350"/>
    <n v="1"/>
    <x v="6"/>
    <n v="350"/>
    <x v="51"/>
  </r>
  <r>
    <x v="422"/>
    <n v="73"/>
    <n v="15"/>
    <n v="50"/>
    <n v="0"/>
    <n v="750"/>
    <n v="8"/>
    <x v="3"/>
    <n v="750"/>
    <x v="47"/>
  </r>
  <r>
    <x v="422"/>
    <n v="75"/>
    <n v="7.75"/>
    <n v="25"/>
    <n v="0"/>
    <n v="193.75"/>
    <n v="1"/>
    <x v="6"/>
    <n v="193.75"/>
    <x v="48"/>
  </r>
  <r>
    <x v="423"/>
    <n v="16"/>
    <n v="17.45"/>
    <n v="10"/>
    <n v="0"/>
    <n v="174.5"/>
    <n v="3"/>
    <x v="5"/>
    <n v="174.5"/>
    <x v="19"/>
  </r>
  <r>
    <x v="423"/>
    <n v="62"/>
    <n v="49.3"/>
    <n v="10"/>
    <n v="0"/>
    <n v="493"/>
    <n v="3"/>
    <x v="5"/>
    <n v="493"/>
    <x v="29"/>
  </r>
  <r>
    <x v="423"/>
    <n v="65"/>
    <n v="21.05"/>
    <n v="12"/>
    <n v="0"/>
    <n v="252.60000000000002"/>
    <n v="2"/>
    <x v="4"/>
    <n v="252.60000000000002"/>
    <x v="6"/>
  </r>
  <r>
    <x v="424"/>
    <n v="38"/>
    <n v="263.5"/>
    <n v="15"/>
    <n v="0.1"/>
    <n v="3557.25"/>
    <n v="1"/>
    <x v="6"/>
    <n v="3557.25"/>
    <x v="67"/>
  </r>
  <r>
    <x v="424"/>
    <n v="71"/>
    <n v="21.5"/>
    <n v="12"/>
    <n v="0"/>
    <n v="258"/>
    <n v="4"/>
    <x v="0"/>
    <n v="258"/>
    <x v="42"/>
  </r>
  <r>
    <x v="425"/>
    <n v="16"/>
    <n v="17.45"/>
    <n v="3"/>
    <n v="0"/>
    <n v="52.349999999999994"/>
    <n v="3"/>
    <x v="5"/>
    <n v="52.349999999999994"/>
    <x v="19"/>
  </r>
  <r>
    <x v="425"/>
    <n v="42"/>
    <n v="14"/>
    <n v="6"/>
    <n v="0"/>
    <n v="84"/>
    <n v="5"/>
    <x v="1"/>
    <n v="84"/>
    <x v="1"/>
  </r>
  <r>
    <x v="425"/>
    <n v="43"/>
    <n v="46"/>
    <n v="6"/>
    <n v="0"/>
    <n v="276"/>
    <n v="1"/>
    <x v="6"/>
    <n v="276"/>
    <x v="40"/>
  </r>
  <r>
    <x v="426"/>
    <n v="23"/>
    <n v="9"/>
    <n v="5"/>
    <n v="0"/>
    <n v="45"/>
    <n v="5"/>
    <x v="1"/>
    <n v="45"/>
    <x v="70"/>
  </r>
  <r>
    <x v="427"/>
    <n v="14"/>
    <n v="23.25"/>
    <n v="30"/>
    <n v="0"/>
    <n v="697.5"/>
    <n v="7"/>
    <x v="2"/>
    <n v="697.5"/>
    <x v="3"/>
  </r>
  <r>
    <x v="427"/>
    <n v="53"/>
    <n v="32.799999999999997"/>
    <n v="10"/>
    <n v="0"/>
    <n v="328"/>
    <n v="6"/>
    <x v="7"/>
    <n v="328"/>
    <x v="22"/>
  </r>
  <r>
    <x v="427"/>
    <n v="58"/>
    <n v="13.25"/>
    <n v="30"/>
    <n v="0"/>
    <n v="397.5"/>
    <n v="8"/>
    <x v="3"/>
    <n v="397.5"/>
    <x v="64"/>
  </r>
  <r>
    <x v="428"/>
    <n v="10"/>
    <n v="31"/>
    <n v="2"/>
    <n v="0"/>
    <n v="62"/>
    <n v="8"/>
    <x v="3"/>
    <n v="62"/>
    <x v="41"/>
  </r>
  <r>
    <x v="428"/>
    <n v="19"/>
    <n v="9.1999999999999993"/>
    <n v="7"/>
    <n v="0"/>
    <n v="64.399999999999991"/>
    <n v="3"/>
    <x v="5"/>
    <n v="64.399999999999991"/>
    <x v="49"/>
  </r>
  <r>
    <x v="428"/>
    <n v="44"/>
    <n v="19.45"/>
    <n v="21"/>
    <n v="0"/>
    <n v="408.45"/>
    <n v="2"/>
    <x v="4"/>
    <n v="408.45"/>
    <x v="45"/>
  </r>
  <r>
    <x v="429"/>
    <n v="26"/>
    <n v="31.23"/>
    <n v="30"/>
    <n v="0.15"/>
    <n v="796.36500000000001"/>
    <n v="3"/>
    <x v="5"/>
    <n v="796.36500000000001"/>
    <x v="68"/>
  </r>
  <r>
    <x v="429"/>
    <n v="33"/>
    <n v="2.5"/>
    <n v="8"/>
    <n v="0.15"/>
    <n v="17"/>
    <n v="4"/>
    <x v="0"/>
    <n v="17"/>
    <x v="10"/>
  </r>
  <r>
    <x v="430"/>
    <n v="12"/>
    <n v="38"/>
    <n v="100"/>
    <n v="0"/>
    <n v="3800"/>
    <n v="4"/>
    <x v="0"/>
    <n v="3800"/>
    <x v="36"/>
  </r>
  <r>
    <x v="430"/>
    <n v="33"/>
    <n v="2.5"/>
    <n v="30"/>
    <n v="0"/>
    <n v="75"/>
    <n v="4"/>
    <x v="0"/>
    <n v="75"/>
    <x v="10"/>
  </r>
  <r>
    <x v="430"/>
    <n v="41"/>
    <n v="9.65"/>
    <n v="120"/>
    <n v="0"/>
    <n v="1158"/>
    <n v="8"/>
    <x v="3"/>
    <n v="1158"/>
    <x v="5"/>
  </r>
  <r>
    <x v="430"/>
    <n v="54"/>
    <n v="7.45"/>
    <n v="30"/>
    <n v="0"/>
    <n v="223.5"/>
    <n v="6"/>
    <x v="7"/>
    <n v="223.5"/>
    <x v="55"/>
  </r>
  <r>
    <x v="431"/>
    <n v="59"/>
    <n v="55"/>
    <n v="12"/>
    <n v="0"/>
    <n v="660"/>
    <n v="4"/>
    <x v="0"/>
    <n v="660"/>
    <x v="21"/>
  </r>
  <r>
    <x v="432"/>
    <n v="16"/>
    <n v="17.45"/>
    <n v="50"/>
    <n v="0.25"/>
    <n v="654.375"/>
    <n v="3"/>
    <x v="5"/>
    <n v="654.375"/>
    <x v="19"/>
  </r>
  <r>
    <x v="432"/>
    <n v="31"/>
    <n v="12.5"/>
    <n v="20"/>
    <n v="0.25"/>
    <n v="187.5"/>
    <n v="4"/>
    <x v="0"/>
    <n v="187.5"/>
    <x v="12"/>
  </r>
  <r>
    <x v="432"/>
    <n v="42"/>
    <n v="14"/>
    <n v="40"/>
    <n v="0.25"/>
    <n v="420"/>
    <n v="5"/>
    <x v="1"/>
    <n v="420"/>
    <x v="1"/>
  </r>
  <r>
    <x v="433"/>
    <n v="19"/>
    <n v="9.1999999999999993"/>
    <n v="30"/>
    <n v="0.1"/>
    <n v="248.4"/>
    <n v="3"/>
    <x v="5"/>
    <n v="248.4"/>
    <x v="49"/>
  </r>
  <r>
    <x v="433"/>
    <n v="21"/>
    <n v="10"/>
    <n v="12"/>
    <n v="0.1"/>
    <n v="108"/>
    <n v="3"/>
    <x v="5"/>
    <n v="108"/>
    <x v="27"/>
  </r>
  <r>
    <x v="433"/>
    <n v="64"/>
    <n v="33.25"/>
    <n v="28"/>
    <n v="0"/>
    <n v="931"/>
    <n v="5"/>
    <x v="1"/>
    <n v="931"/>
    <x v="58"/>
  </r>
  <r>
    <x v="434"/>
    <n v="33"/>
    <n v="2.5"/>
    <n v="30"/>
    <n v="0"/>
    <n v="75"/>
    <n v="4"/>
    <x v="0"/>
    <n v="75"/>
    <x v="10"/>
  </r>
  <r>
    <x v="434"/>
    <n v="66"/>
    <n v="17"/>
    <n v="4"/>
    <n v="0"/>
    <n v="68"/>
    <n v="2"/>
    <x v="4"/>
    <n v="68"/>
    <x v="61"/>
  </r>
  <r>
    <x v="434"/>
    <n v="75"/>
    <n v="7.75"/>
    <n v="30"/>
    <n v="0"/>
    <n v="232.5"/>
    <n v="1"/>
    <x v="6"/>
    <n v="232.5"/>
    <x v="48"/>
  </r>
  <r>
    <x v="435"/>
    <n v="52"/>
    <n v="7"/>
    <n v="9"/>
    <n v="0"/>
    <n v="63"/>
    <n v="5"/>
    <x v="1"/>
    <n v="63"/>
    <x v="65"/>
  </r>
  <r>
    <x v="436"/>
    <n v="40"/>
    <n v="18.399999999999999"/>
    <n v="20"/>
    <n v="0"/>
    <n v="368"/>
    <n v="8"/>
    <x v="3"/>
    <n v="368"/>
    <x v="37"/>
  </r>
  <r>
    <x v="436"/>
    <n v="47"/>
    <n v="9.5"/>
    <n v="40"/>
    <n v="0"/>
    <n v="380"/>
    <n v="3"/>
    <x v="5"/>
    <n v="380"/>
    <x v="69"/>
  </r>
  <r>
    <x v="436"/>
    <n v="60"/>
    <n v="34"/>
    <n v="30"/>
    <n v="0"/>
    <n v="1020"/>
    <n v="4"/>
    <x v="0"/>
    <n v="1020"/>
    <x v="11"/>
  </r>
  <r>
    <x v="437"/>
    <n v="10"/>
    <n v="31"/>
    <n v="20"/>
    <n v="0"/>
    <n v="620"/>
    <n v="8"/>
    <x v="3"/>
    <n v="620"/>
    <x v="41"/>
  </r>
  <r>
    <x v="437"/>
    <n v="41"/>
    <n v="9.65"/>
    <n v="4"/>
    <n v="0"/>
    <n v="38.6"/>
    <n v="8"/>
    <x v="3"/>
    <n v="38.6"/>
    <x v="5"/>
  </r>
  <r>
    <x v="437"/>
    <n v="47"/>
    <n v="9.5"/>
    <n v="15"/>
    <n v="0"/>
    <n v="142.5"/>
    <n v="3"/>
    <x v="5"/>
    <n v="142.5"/>
    <x v="69"/>
  </r>
  <r>
    <x v="438"/>
    <n v="17"/>
    <n v="39"/>
    <n v="30"/>
    <n v="0.2"/>
    <n v="936"/>
    <n v="6"/>
    <x v="7"/>
    <n v="936"/>
    <x v="35"/>
  </r>
  <r>
    <x v="438"/>
    <n v="26"/>
    <n v="31.23"/>
    <n v="15"/>
    <n v="0"/>
    <n v="468.45"/>
    <n v="3"/>
    <x v="5"/>
    <n v="468.45"/>
    <x v="68"/>
  </r>
  <r>
    <x v="439"/>
    <n v="9"/>
    <n v="97"/>
    <n v="50"/>
    <n v="0.25"/>
    <n v="3637.5"/>
    <n v="6"/>
    <x v="7"/>
    <n v="3637.5"/>
    <x v="76"/>
  </r>
  <r>
    <x v="439"/>
    <n v="29"/>
    <n v="123.79"/>
    <n v="10"/>
    <n v="0"/>
    <n v="1237.9000000000001"/>
    <n v="6"/>
    <x v="7"/>
    <n v="1237.9000000000001"/>
    <x v="39"/>
  </r>
  <r>
    <x v="439"/>
    <n v="36"/>
    <n v="19"/>
    <n v="6"/>
    <n v="0.25"/>
    <n v="85.5"/>
    <n v="8"/>
    <x v="3"/>
    <n v="85.5"/>
    <x v="20"/>
  </r>
  <r>
    <x v="440"/>
    <n v="10"/>
    <n v="31"/>
    <n v="18"/>
    <n v="0.1"/>
    <n v="502.2"/>
    <n v="8"/>
    <x v="3"/>
    <n v="502.2"/>
    <x v="41"/>
  </r>
  <r>
    <x v="440"/>
    <n v="28"/>
    <n v="45.6"/>
    <n v="60"/>
    <n v="0.1"/>
    <n v="2462.4"/>
    <n v="7"/>
    <x v="2"/>
    <n v="2462.4"/>
    <x v="44"/>
  </r>
  <r>
    <x v="440"/>
    <n v="34"/>
    <n v="14"/>
    <n v="14"/>
    <n v="0"/>
    <n v="196"/>
    <n v="1"/>
    <x v="6"/>
    <n v="196"/>
    <x v="53"/>
  </r>
  <r>
    <x v="441"/>
    <n v="1"/>
    <n v="18"/>
    <n v="35"/>
    <n v="0.25"/>
    <n v="472.5"/>
    <n v="1"/>
    <x v="6"/>
    <n v="472.5"/>
    <x v="52"/>
  </r>
  <r>
    <x v="442"/>
    <n v="56"/>
    <n v="38"/>
    <n v="20"/>
    <n v="0.25"/>
    <n v="570"/>
    <n v="5"/>
    <x v="1"/>
    <n v="570"/>
    <x v="33"/>
  </r>
  <r>
    <x v="442"/>
    <n v="77"/>
    <n v="13"/>
    <n v="30"/>
    <n v="0.25"/>
    <n v="292.5"/>
    <n v="2"/>
    <x v="4"/>
    <n v="292.5"/>
    <x v="23"/>
  </r>
  <r>
    <x v="443"/>
    <n v="1"/>
    <n v="18"/>
    <n v="30"/>
    <n v="0"/>
    <n v="540"/>
    <n v="1"/>
    <x v="6"/>
    <n v="540"/>
    <x v="52"/>
  </r>
  <r>
    <x v="443"/>
    <n v="29"/>
    <n v="123.79"/>
    <n v="40"/>
    <n v="0"/>
    <n v="4951.6000000000004"/>
    <n v="6"/>
    <x v="7"/>
    <n v="4951.6000000000004"/>
    <x v="39"/>
  </r>
  <r>
    <x v="443"/>
    <n v="43"/>
    <n v="46"/>
    <n v="40"/>
    <n v="0"/>
    <n v="1840"/>
    <n v="1"/>
    <x v="6"/>
    <n v="1840"/>
    <x v="40"/>
  </r>
  <r>
    <x v="443"/>
    <n v="44"/>
    <n v="19.45"/>
    <n v="24"/>
    <n v="0"/>
    <n v="466.79999999999995"/>
    <n v="2"/>
    <x v="4"/>
    <n v="466.79999999999995"/>
    <x v="45"/>
  </r>
  <r>
    <x v="443"/>
    <n v="62"/>
    <n v="49.3"/>
    <n v="48"/>
    <n v="0"/>
    <n v="2366.3999999999996"/>
    <n v="3"/>
    <x v="5"/>
    <n v="2366.3999999999996"/>
    <x v="29"/>
  </r>
  <r>
    <x v="444"/>
    <n v="63"/>
    <n v="43.9"/>
    <n v="20"/>
    <n v="0"/>
    <n v="878"/>
    <n v="2"/>
    <x v="4"/>
    <n v="878"/>
    <x v="46"/>
  </r>
  <r>
    <x v="445"/>
    <n v="9"/>
    <n v="97"/>
    <n v="6"/>
    <n v="0"/>
    <n v="582"/>
    <n v="6"/>
    <x v="7"/>
    <n v="582"/>
    <x v="76"/>
  </r>
  <r>
    <x v="445"/>
    <n v="54"/>
    <n v="7.45"/>
    <n v="60"/>
    <n v="0.15"/>
    <n v="379.95"/>
    <n v="6"/>
    <x v="7"/>
    <n v="379.95"/>
    <x v="55"/>
  </r>
  <r>
    <x v="445"/>
    <n v="69"/>
    <n v="36"/>
    <n v="30"/>
    <n v="0.15"/>
    <n v="918"/>
    <n v="4"/>
    <x v="0"/>
    <n v="918"/>
    <x v="60"/>
  </r>
  <r>
    <x v="445"/>
    <n v="73"/>
    <n v="15"/>
    <n v="15"/>
    <n v="0.15"/>
    <n v="191.25"/>
    <n v="8"/>
    <x v="3"/>
    <n v="191.25"/>
    <x v="47"/>
  </r>
  <r>
    <x v="446"/>
    <n v="7"/>
    <n v="30"/>
    <n v="90"/>
    <n v="0"/>
    <n v="2700"/>
    <n v="7"/>
    <x v="2"/>
    <n v="2700"/>
    <x v="32"/>
  </r>
  <r>
    <x v="446"/>
    <n v="59"/>
    <n v="55"/>
    <n v="25"/>
    <n v="0"/>
    <n v="1375"/>
    <n v="4"/>
    <x v="0"/>
    <n v="1375"/>
    <x v="21"/>
  </r>
  <r>
    <x v="446"/>
    <n v="70"/>
    <n v="15"/>
    <n v="50"/>
    <n v="0"/>
    <n v="750"/>
    <n v="1"/>
    <x v="6"/>
    <n v="750"/>
    <x v="30"/>
  </r>
  <r>
    <x v="447"/>
    <n v="8"/>
    <n v="40"/>
    <n v="10"/>
    <n v="0"/>
    <n v="400"/>
    <n v="2"/>
    <x v="4"/>
    <n v="400"/>
    <x v="71"/>
  </r>
  <r>
    <x v="447"/>
    <n v="12"/>
    <n v="38"/>
    <n v="4"/>
    <n v="0"/>
    <n v="152"/>
    <n v="4"/>
    <x v="0"/>
    <n v="152"/>
    <x v="36"/>
  </r>
  <r>
    <x v="447"/>
    <n v="24"/>
    <n v="4.5"/>
    <n v="20"/>
    <n v="0"/>
    <n v="90"/>
    <n v="1"/>
    <x v="6"/>
    <n v="90"/>
    <x v="15"/>
  </r>
  <r>
    <x v="448"/>
    <n v="17"/>
    <n v="39"/>
    <n v="20"/>
    <n v="0"/>
    <n v="780"/>
    <n v="6"/>
    <x v="7"/>
    <n v="780"/>
    <x v="35"/>
  </r>
  <r>
    <x v="448"/>
    <n v="46"/>
    <n v="12"/>
    <n v="18"/>
    <n v="0"/>
    <n v="216"/>
    <n v="8"/>
    <x v="3"/>
    <n v="216"/>
    <x v="54"/>
  </r>
  <r>
    <x v="449"/>
    <n v="19"/>
    <n v="9.1999999999999993"/>
    <n v="7"/>
    <n v="0.25"/>
    <n v="48.3"/>
    <n v="3"/>
    <x v="5"/>
    <n v="48.3"/>
    <x v="49"/>
  </r>
  <r>
    <x v="449"/>
    <n v="35"/>
    <n v="18"/>
    <n v="9"/>
    <n v="0.25"/>
    <n v="121.5"/>
    <n v="1"/>
    <x v="6"/>
    <n v="121.5"/>
    <x v="31"/>
  </r>
  <r>
    <x v="449"/>
    <n v="58"/>
    <n v="13.25"/>
    <n v="30"/>
    <n v="0.25"/>
    <n v="298.125"/>
    <n v="8"/>
    <x v="3"/>
    <n v="298.125"/>
    <x v="64"/>
  </r>
  <r>
    <x v="449"/>
    <n v="70"/>
    <n v="15"/>
    <n v="30"/>
    <n v="0.25"/>
    <n v="337.5"/>
    <n v="1"/>
    <x v="6"/>
    <n v="337.5"/>
    <x v="30"/>
  </r>
  <r>
    <x v="450"/>
    <n v="11"/>
    <n v="21"/>
    <n v="15"/>
    <n v="0"/>
    <n v="315"/>
    <n v="4"/>
    <x v="0"/>
    <n v="315"/>
    <x v="0"/>
  </r>
  <r>
    <x v="450"/>
    <n v="17"/>
    <n v="39"/>
    <n v="8"/>
    <n v="0.05"/>
    <n v="296.39999999999998"/>
    <n v="6"/>
    <x v="7"/>
    <n v="296.39999999999998"/>
    <x v="35"/>
  </r>
  <r>
    <x v="450"/>
    <n v="29"/>
    <n v="123.79"/>
    <n v="12"/>
    <n v="0.05"/>
    <n v="1411.2059999999999"/>
    <n v="6"/>
    <x v="7"/>
    <n v="1411.2059999999999"/>
    <x v="39"/>
  </r>
  <r>
    <x v="450"/>
    <n v="65"/>
    <n v="21.05"/>
    <n v="65"/>
    <n v="0.05"/>
    <n v="1299.8374999999999"/>
    <n v="2"/>
    <x v="4"/>
    <n v="1299.8374999999999"/>
    <x v="6"/>
  </r>
  <r>
    <x v="450"/>
    <n v="70"/>
    <n v="15"/>
    <n v="8"/>
    <n v="0.05"/>
    <n v="114"/>
    <n v="1"/>
    <x v="6"/>
    <n v="114"/>
    <x v="30"/>
  </r>
  <r>
    <x v="451"/>
    <n v="47"/>
    <n v="9.5"/>
    <n v="12"/>
    <n v="0"/>
    <n v="114"/>
    <n v="3"/>
    <x v="5"/>
    <n v="114"/>
    <x v="69"/>
  </r>
  <r>
    <x v="452"/>
    <n v="1"/>
    <n v="18"/>
    <n v="5"/>
    <n v="0.2"/>
    <n v="72"/>
    <n v="1"/>
    <x v="6"/>
    <n v="72"/>
    <x v="52"/>
  </r>
  <r>
    <x v="452"/>
    <n v="34"/>
    <n v="14"/>
    <n v="12"/>
    <n v="0.2"/>
    <n v="134.4"/>
    <n v="1"/>
    <x v="6"/>
    <n v="134.4"/>
    <x v="53"/>
  </r>
  <r>
    <x v="452"/>
    <n v="68"/>
    <n v="12.5"/>
    <n v="40"/>
    <n v="0.2"/>
    <n v="400"/>
    <n v="3"/>
    <x v="5"/>
    <n v="400"/>
    <x v="56"/>
  </r>
  <r>
    <x v="452"/>
    <n v="71"/>
    <n v="21.5"/>
    <n v="60"/>
    <n v="0.2"/>
    <n v="1032"/>
    <n v="4"/>
    <x v="0"/>
    <n v="1032"/>
    <x v="42"/>
  </r>
  <r>
    <x v="453"/>
    <n v="59"/>
    <n v="55"/>
    <n v="42"/>
    <n v="0.15"/>
    <n v="1963.5"/>
    <n v="4"/>
    <x v="0"/>
    <n v="1963.5"/>
    <x v="21"/>
  </r>
  <r>
    <x v="453"/>
    <n v="71"/>
    <n v="21.5"/>
    <n v="20"/>
    <n v="0.15"/>
    <n v="365.5"/>
    <n v="4"/>
    <x v="0"/>
    <n v="365.5"/>
    <x v="42"/>
  </r>
  <r>
    <x v="453"/>
    <n v="76"/>
    <n v="18"/>
    <n v="35"/>
    <n v="0.15"/>
    <n v="535.5"/>
    <n v="1"/>
    <x v="6"/>
    <n v="535.5"/>
    <x v="38"/>
  </r>
  <r>
    <x v="454"/>
    <n v="3"/>
    <n v="10"/>
    <n v="6"/>
    <n v="0"/>
    <n v="60"/>
    <n v="2"/>
    <x v="4"/>
    <n v="60"/>
    <x v="57"/>
  </r>
  <r>
    <x v="454"/>
    <n v="76"/>
    <n v="18"/>
    <n v="15"/>
    <n v="0"/>
    <n v="270"/>
    <n v="1"/>
    <x v="6"/>
    <n v="270"/>
    <x v="38"/>
  </r>
  <r>
    <x v="455"/>
    <n v="2"/>
    <n v="19"/>
    <n v="5"/>
    <n v="0"/>
    <n v="95"/>
    <n v="1"/>
    <x v="6"/>
    <n v="95"/>
    <x v="18"/>
  </r>
  <r>
    <x v="455"/>
    <n v="59"/>
    <n v="55"/>
    <n v="35"/>
    <n v="0"/>
    <n v="1925"/>
    <n v="4"/>
    <x v="0"/>
    <n v="1925"/>
    <x v="21"/>
  </r>
  <r>
    <x v="455"/>
    <n v="73"/>
    <n v="15"/>
    <n v="35"/>
    <n v="0"/>
    <n v="525"/>
    <n v="8"/>
    <x v="3"/>
    <n v="525"/>
    <x v="47"/>
  </r>
  <r>
    <x v="456"/>
    <n v="4"/>
    <n v="22"/>
    <n v="6"/>
    <n v="0"/>
    <n v="132"/>
    <n v="2"/>
    <x v="4"/>
    <n v="132"/>
    <x v="62"/>
  </r>
  <r>
    <x v="456"/>
    <n v="24"/>
    <n v="4.5"/>
    <n v="35"/>
    <n v="0"/>
    <n v="157.5"/>
    <n v="1"/>
    <x v="6"/>
    <n v="157.5"/>
    <x v="15"/>
  </r>
  <r>
    <x v="456"/>
    <n v="48"/>
    <n v="12.75"/>
    <n v="24"/>
    <n v="0"/>
    <n v="306"/>
    <n v="3"/>
    <x v="5"/>
    <n v="306"/>
    <x v="74"/>
  </r>
  <r>
    <x v="457"/>
    <n v="31"/>
    <n v="12.5"/>
    <n v="20"/>
    <n v="0"/>
    <n v="250"/>
    <n v="4"/>
    <x v="0"/>
    <n v="250"/>
    <x v="12"/>
  </r>
  <r>
    <x v="457"/>
    <n v="32"/>
    <n v="32"/>
    <n v="4"/>
    <n v="0"/>
    <n v="128"/>
    <n v="4"/>
    <x v="0"/>
    <n v="128"/>
    <x v="26"/>
  </r>
  <r>
    <x v="458"/>
    <n v="16"/>
    <n v="17.45"/>
    <n v="20"/>
    <n v="0"/>
    <n v="349"/>
    <n v="3"/>
    <x v="5"/>
    <n v="349"/>
    <x v="19"/>
  </r>
  <r>
    <x v="458"/>
    <n v="43"/>
    <n v="46"/>
    <n v="24"/>
    <n v="0"/>
    <n v="1104"/>
    <n v="1"/>
    <x v="6"/>
    <n v="1104"/>
    <x v="40"/>
  </r>
  <r>
    <x v="458"/>
    <n v="59"/>
    <n v="55"/>
    <n v="8"/>
    <n v="0"/>
    <n v="440"/>
    <n v="4"/>
    <x v="0"/>
    <n v="440"/>
    <x v="21"/>
  </r>
  <r>
    <x v="459"/>
    <n v="55"/>
    <n v="24"/>
    <n v="21"/>
    <n v="0"/>
    <n v="504"/>
    <n v="6"/>
    <x v="7"/>
    <n v="504"/>
    <x v="16"/>
  </r>
  <r>
    <x v="459"/>
    <n v="57"/>
    <n v="19.5"/>
    <n v="40"/>
    <n v="0"/>
    <n v="780"/>
    <n v="5"/>
    <x v="1"/>
    <n v="780"/>
    <x v="8"/>
  </r>
  <r>
    <x v="459"/>
    <n v="70"/>
    <n v="15"/>
    <n v="28"/>
    <n v="0.15"/>
    <n v="357"/>
    <n v="1"/>
    <x v="6"/>
    <n v="357"/>
    <x v="30"/>
  </r>
  <r>
    <x v="460"/>
    <n v="5"/>
    <n v="21.35"/>
    <n v="4"/>
    <n v="0"/>
    <n v="85.4"/>
    <n v="2"/>
    <x v="4"/>
    <n v="85.4"/>
    <x v="25"/>
  </r>
  <r>
    <x v="460"/>
    <n v="36"/>
    <n v="19"/>
    <n v="5"/>
    <n v="0"/>
    <n v="95"/>
    <n v="8"/>
    <x v="3"/>
    <n v="95"/>
    <x v="20"/>
  </r>
  <r>
    <x v="461"/>
    <n v="8"/>
    <n v="40"/>
    <n v="40"/>
    <n v="0"/>
    <n v="1600"/>
    <n v="2"/>
    <x v="4"/>
    <n v="1600"/>
    <x v="71"/>
  </r>
  <r>
    <x v="461"/>
    <n v="51"/>
    <n v="53"/>
    <n v="28"/>
    <n v="0"/>
    <n v="1484"/>
    <n v="7"/>
    <x v="2"/>
    <n v="1484"/>
    <x v="4"/>
  </r>
  <r>
    <x v="461"/>
    <n v="60"/>
    <n v="34"/>
    <n v="10"/>
    <n v="0"/>
    <n v="340"/>
    <n v="4"/>
    <x v="0"/>
    <n v="340"/>
    <x v="11"/>
  </r>
  <r>
    <x v="462"/>
    <n v="19"/>
    <n v="9.1999999999999993"/>
    <n v="5"/>
    <n v="0"/>
    <n v="46"/>
    <n v="3"/>
    <x v="5"/>
    <n v="46"/>
    <x v="49"/>
  </r>
  <r>
    <x v="462"/>
    <n v="47"/>
    <n v="9.5"/>
    <n v="5"/>
    <n v="0"/>
    <n v="47.5"/>
    <n v="3"/>
    <x v="5"/>
    <n v="47.5"/>
    <x v="69"/>
  </r>
  <r>
    <x v="463"/>
    <n v="19"/>
    <n v="9.1999999999999993"/>
    <n v="12"/>
    <n v="0"/>
    <n v="110.39999999999999"/>
    <n v="3"/>
    <x v="5"/>
    <n v="110.39999999999999"/>
    <x v="49"/>
  </r>
  <r>
    <x v="463"/>
    <n v="41"/>
    <n v="9.65"/>
    <n v="42"/>
    <n v="0"/>
    <n v="405.3"/>
    <n v="8"/>
    <x v="3"/>
    <n v="405.3"/>
    <x v="5"/>
  </r>
  <r>
    <x v="463"/>
    <n v="53"/>
    <n v="32.799999999999997"/>
    <n v="120"/>
    <n v="0"/>
    <n v="3935.9999999999995"/>
    <n v="6"/>
    <x v="7"/>
    <n v="3935.9999999999995"/>
    <x v="22"/>
  </r>
  <r>
    <x v="464"/>
    <n v="53"/>
    <n v="32.799999999999997"/>
    <n v="3"/>
    <n v="0.05"/>
    <n v="93.47999999999999"/>
    <n v="6"/>
    <x v="7"/>
    <n v="93.47999999999999"/>
    <x v="22"/>
  </r>
  <r>
    <x v="464"/>
    <n v="56"/>
    <n v="38"/>
    <n v="30"/>
    <n v="0"/>
    <n v="1140"/>
    <n v="5"/>
    <x v="1"/>
    <n v="1140"/>
    <x v="33"/>
  </r>
  <r>
    <x v="465"/>
    <n v="10"/>
    <n v="31"/>
    <n v="18"/>
    <n v="0"/>
    <n v="558"/>
    <n v="8"/>
    <x v="3"/>
    <n v="558"/>
    <x v="41"/>
  </r>
  <r>
    <x v="465"/>
    <n v="26"/>
    <n v="31.23"/>
    <n v="30"/>
    <n v="0"/>
    <n v="936.9"/>
    <n v="3"/>
    <x v="5"/>
    <n v="936.9"/>
    <x v="68"/>
  </r>
  <r>
    <x v="465"/>
    <n v="45"/>
    <n v="9.5"/>
    <n v="110"/>
    <n v="0"/>
    <n v="1045"/>
    <n v="8"/>
    <x v="3"/>
    <n v="1045"/>
    <x v="73"/>
  </r>
  <r>
    <x v="465"/>
    <n v="46"/>
    <n v="12"/>
    <n v="24"/>
    <n v="0"/>
    <n v="288"/>
    <n v="8"/>
    <x v="3"/>
    <n v="288"/>
    <x v="54"/>
  </r>
  <r>
    <x v="466"/>
    <n v="2"/>
    <n v="19"/>
    <n v="30"/>
    <n v="0.25"/>
    <n v="427.5"/>
    <n v="1"/>
    <x v="6"/>
    <n v="427.5"/>
    <x v="18"/>
  </r>
  <r>
    <x v="466"/>
    <n v="17"/>
    <n v="39"/>
    <n v="27"/>
    <n v="0.25"/>
    <n v="789.75"/>
    <n v="6"/>
    <x v="7"/>
    <n v="789.75"/>
    <x v="35"/>
  </r>
  <r>
    <x v="466"/>
    <n v="47"/>
    <n v="9.5"/>
    <n v="50"/>
    <n v="0.25"/>
    <n v="356.25"/>
    <n v="3"/>
    <x v="5"/>
    <n v="356.25"/>
    <x v="69"/>
  </r>
  <r>
    <x v="466"/>
    <n v="56"/>
    <n v="38"/>
    <n v="18"/>
    <n v="0.25"/>
    <n v="513"/>
    <n v="5"/>
    <x v="1"/>
    <n v="513"/>
    <x v="33"/>
  </r>
  <r>
    <x v="466"/>
    <n v="58"/>
    <n v="13.25"/>
    <n v="12"/>
    <n v="0.25"/>
    <n v="119.25"/>
    <n v="8"/>
    <x v="3"/>
    <n v="119.25"/>
    <x v="64"/>
  </r>
  <r>
    <x v="467"/>
    <n v="10"/>
    <n v="31"/>
    <n v="21"/>
    <n v="0"/>
    <n v="651"/>
    <n v="8"/>
    <x v="3"/>
    <n v="651"/>
    <x v="41"/>
  </r>
  <r>
    <x v="467"/>
    <n v="71"/>
    <n v="21.5"/>
    <n v="30"/>
    <n v="0"/>
    <n v="645"/>
    <n v="4"/>
    <x v="0"/>
    <n v="645"/>
    <x v="42"/>
  </r>
  <r>
    <x v="468"/>
    <n v="21"/>
    <n v="10"/>
    <n v="5"/>
    <n v="0"/>
    <n v="50"/>
    <n v="3"/>
    <x v="5"/>
    <n v="50"/>
    <x v="27"/>
  </r>
  <r>
    <x v="468"/>
    <n v="51"/>
    <n v="53"/>
    <n v="7"/>
    <n v="0"/>
    <n v="371"/>
    <n v="7"/>
    <x v="2"/>
    <n v="371"/>
    <x v="4"/>
  </r>
  <r>
    <x v="468"/>
    <n v="61"/>
    <n v="28.5"/>
    <n v="10"/>
    <n v="0"/>
    <n v="285"/>
    <n v="2"/>
    <x v="4"/>
    <n v="285"/>
    <x v="75"/>
  </r>
  <r>
    <x v="469"/>
    <n v="21"/>
    <n v="10"/>
    <n v="32"/>
    <n v="0.05"/>
    <n v="304"/>
    <n v="3"/>
    <x v="5"/>
    <n v="304"/>
    <x v="27"/>
  </r>
  <r>
    <x v="469"/>
    <n v="54"/>
    <n v="7.45"/>
    <n v="15"/>
    <n v="0"/>
    <n v="111.75"/>
    <n v="6"/>
    <x v="7"/>
    <n v="111.75"/>
    <x v="55"/>
  </r>
  <r>
    <x v="469"/>
    <n v="69"/>
    <n v="36"/>
    <n v="25"/>
    <n v="0.05"/>
    <n v="855"/>
    <n v="4"/>
    <x v="0"/>
    <n v="855"/>
    <x v="60"/>
  </r>
  <r>
    <x v="470"/>
    <n v="12"/>
    <n v="38"/>
    <n v="36"/>
    <n v="0"/>
    <n v="1368"/>
    <n v="4"/>
    <x v="0"/>
    <n v="1368"/>
    <x v="36"/>
  </r>
  <r>
    <x v="470"/>
    <n v="16"/>
    <n v="17.45"/>
    <n v="20"/>
    <n v="0"/>
    <n v="349"/>
    <n v="3"/>
    <x v="5"/>
    <n v="349"/>
    <x v="19"/>
  </r>
  <r>
    <x v="470"/>
    <n v="36"/>
    <n v="19"/>
    <n v="40"/>
    <n v="0"/>
    <n v="760"/>
    <n v="8"/>
    <x v="3"/>
    <n v="760"/>
    <x v="20"/>
  </r>
  <r>
    <x v="470"/>
    <n v="62"/>
    <n v="49.3"/>
    <n v="20"/>
    <n v="0"/>
    <n v="986"/>
    <n v="3"/>
    <x v="5"/>
    <n v="986"/>
    <x v="29"/>
  </r>
  <r>
    <x v="471"/>
    <n v="18"/>
    <n v="62.5"/>
    <n v="12"/>
    <n v="0.25"/>
    <n v="562.5"/>
    <n v="8"/>
    <x v="3"/>
    <n v="562.5"/>
    <x v="59"/>
  </r>
  <r>
    <x v="471"/>
    <n v="30"/>
    <n v="25.89"/>
    <n v="3"/>
    <n v="0.25"/>
    <n v="58.252499999999998"/>
    <n v="8"/>
    <x v="3"/>
    <n v="58.252499999999998"/>
    <x v="34"/>
  </r>
  <r>
    <x v="471"/>
    <n v="54"/>
    <n v="7.45"/>
    <n v="40"/>
    <n v="0.25"/>
    <n v="223.5"/>
    <n v="6"/>
    <x v="7"/>
    <n v="223.5"/>
    <x v="55"/>
  </r>
  <r>
    <x v="472"/>
    <n v="35"/>
    <n v="18"/>
    <n v="21"/>
    <n v="0"/>
    <n v="378"/>
    <n v="1"/>
    <x v="6"/>
    <n v="378"/>
    <x v="31"/>
  </r>
  <r>
    <x v="472"/>
    <n v="71"/>
    <n v="21.5"/>
    <n v="8"/>
    <n v="0"/>
    <n v="172"/>
    <n v="4"/>
    <x v="0"/>
    <n v="172"/>
    <x v="42"/>
  </r>
  <r>
    <x v="473"/>
    <n v="44"/>
    <n v="19.45"/>
    <n v="50"/>
    <n v="0.05"/>
    <n v="923.875"/>
    <n v="2"/>
    <x v="4"/>
    <n v="923.875"/>
    <x v="45"/>
  </r>
  <r>
    <x v="474"/>
    <n v="2"/>
    <n v="19"/>
    <n v="3"/>
    <n v="0"/>
    <n v="57"/>
    <n v="1"/>
    <x v="6"/>
    <n v="57"/>
    <x v="18"/>
  </r>
  <r>
    <x v="474"/>
    <n v="31"/>
    <n v="12.5"/>
    <n v="50"/>
    <n v="0"/>
    <n v="625"/>
    <n v="4"/>
    <x v="0"/>
    <n v="625"/>
    <x v="12"/>
  </r>
  <r>
    <x v="474"/>
    <n v="68"/>
    <n v="12.5"/>
    <n v="45"/>
    <n v="0"/>
    <n v="562.5"/>
    <n v="3"/>
    <x v="5"/>
    <n v="562.5"/>
    <x v="56"/>
  </r>
  <r>
    <x v="474"/>
    <n v="75"/>
    <n v="7.75"/>
    <n v="42"/>
    <n v="0"/>
    <n v="325.5"/>
    <n v="1"/>
    <x v="6"/>
    <n v="325.5"/>
    <x v="48"/>
  </r>
  <r>
    <x v="475"/>
    <n v="26"/>
    <n v="31.23"/>
    <n v="15"/>
    <n v="0"/>
    <n v="468.45"/>
    <n v="3"/>
    <x v="5"/>
    <n v="468.45"/>
    <x v="68"/>
  </r>
  <r>
    <x v="476"/>
    <n v="10"/>
    <n v="31"/>
    <n v="16"/>
    <n v="0"/>
    <n v="496"/>
    <n v="8"/>
    <x v="3"/>
    <n v="496"/>
    <x v="41"/>
  </r>
  <r>
    <x v="476"/>
    <n v="61"/>
    <n v="28.5"/>
    <n v="5"/>
    <n v="0"/>
    <n v="142.5"/>
    <n v="2"/>
    <x v="4"/>
    <n v="142.5"/>
    <x v="75"/>
  </r>
  <r>
    <x v="477"/>
    <n v="41"/>
    <n v="9.65"/>
    <n v="12"/>
    <n v="0"/>
    <n v="115.80000000000001"/>
    <n v="8"/>
    <x v="3"/>
    <n v="115.80000000000001"/>
    <x v="5"/>
  </r>
  <r>
    <x v="477"/>
    <n v="52"/>
    <n v="7"/>
    <n v="4"/>
    <n v="0"/>
    <n v="28"/>
    <n v="5"/>
    <x v="1"/>
    <n v="28"/>
    <x v="65"/>
  </r>
  <r>
    <x v="477"/>
    <n v="55"/>
    <n v="24"/>
    <n v="6"/>
    <n v="0"/>
    <n v="144"/>
    <n v="6"/>
    <x v="7"/>
    <n v="144"/>
    <x v="16"/>
  </r>
  <r>
    <x v="478"/>
    <n v="4"/>
    <n v="22"/>
    <n v="25"/>
    <n v="0"/>
    <n v="550"/>
    <n v="2"/>
    <x v="4"/>
    <n v="550"/>
    <x v="62"/>
  </r>
  <r>
    <x v="478"/>
    <n v="11"/>
    <n v="21"/>
    <n v="5"/>
    <n v="0"/>
    <n v="105"/>
    <n v="4"/>
    <x v="0"/>
    <n v="105"/>
    <x v="0"/>
  </r>
  <r>
    <x v="479"/>
    <n v="17"/>
    <n v="39"/>
    <n v="20"/>
    <n v="0.05"/>
    <n v="741"/>
    <n v="6"/>
    <x v="7"/>
    <n v="741"/>
    <x v="35"/>
  </r>
  <r>
    <x v="479"/>
    <n v="56"/>
    <n v="38"/>
    <n v="10"/>
    <n v="0.05"/>
    <n v="361"/>
    <n v="5"/>
    <x v="1"/>
    <n v="361"/>
    <x v="33"/>
  </r>
  <r>
    <x v="479"/>
    <n v="59"/>
    <n v="55"/>
    <n v="10"/>
    <n v="0.05"/>
    <n v="522.5"/>
    <n v="4"/>
    <x v="0"/>
    <n v="522.5"/>
    <x v="21"/>
  </r>
  <r>
    <x v="480"/>
    <n v="30"/>
    <n v="25.89"/>
    <n v="15"/>
    <n v="0"/>
    <n v="388.35"/>
    <n v="8"/>
    <x v="3"/>
    <n v="388.35"/>
    <x v="34"/>
  </r>
  <r>
    <x v="480"/>
    <n v="40"/>
    <n v="18.399999999999999"/>
    <n v="6"/>
    <n v="0"/>
    <n v="110.39999999999999"/>
    <n v="8"/>
    <x v="3"/>
    <n v="110.39999999999999"/>
    <x v="37"/>
  </r>
  <r>
    <x v="480"/>
    <n v="55"/>
    <n v="24"/>
    <n v="12"/>
    <n v="0"/>
    <n v="288"/>
    <n v="6"/>
    <x v="7"/>
    <n v="288"/>
    <x v="16"/>
  </r>
  <r>
    <x v="480"/>
    <n v="60"/>
    <n v="34"/>
    <n v="15"/>
    <n v="0"/>
    <n v="510"/>
    <n v="4"/>
    <x v="0"/>
    <n v="510"/>
    <x v="11"/>
  </r>
  <r>
    <x v="481"/>
    <n v="1"/>
    <n v="18"/>
    <n v="50"/>
    <n v="0"/>
    <n v="900"/>
    <n v="1"/>
    <x v="6"/>
    <n v="900"/>
    <x v="52"/>
  </r>
  <r>
    <x v="481"/>
    <n v="21"/>
    <n v="10"/>
    <n v="30"/>
    <n v="0"/>
    <n v="300"/>
    <n v="3"/>
    <x v="5"/>
    <n v="300"/>
    <x v="27"/>
  </r>
  <r>
    <x v="481"/>
    <n v="50"/>
    <n v="16.25"/>
    <n v="40"/>
    <n v="0"/>
    <n v="650"/>
    <n v="3"/>
    <x v="5"/>
    <n v="650"/>
    <x v="72"/>
  </r>
  <r>
    <x v="482"/>
    <n v="16"/>
    <n v="17.45"/>
    <n v="15"/>
    <n v="0.05"/>
    <n v="248.66249999999999"/>
    <n v="3"/>
    <x v="5"/>
    <n v="248.66249999999999"/>
    <x v="19"/>
  </r>
  <r>
    <x v="482"/>
    <n v="31"/>
    <n v="12.5"/>
    <n v="3"/>
    <n v="0.05"/>
    <n v="35.625"/>
    <n v="4"/>
    <x v="0"/>
    <n v="35.625"/>
    <x v="12"/>
  </r>
  <r>
    <x v="482"/>
    <n v="65"/>
    <n v="21.05"/>
    <n v="10"/>
    <n v="0.05"/>
    <n v="199.97499999999999"/>
    <n v="2"/>
    <x v="4"/>
    <n v="199.97499999999999"/>
    <x v="6"/>
  </r>
  <r>
    <x v="483"/>
    <n v="21"/>
    <n v="10"/>
    <n v="40"/>
    <n v="0.05"/>
    <n v="380"/>
    <n v="3"/>
    <x v="5"/>
    <n v="380"/>
    <x v="27"/>
  </r>
  <r>
    <x v="483"/>
    <n v="51"/>
    <n v="53"/>
    <n v="30"/>
    <n v="0.05"/>
    <n v="1510.5"/>
    <n v="7"/>
    <x v="2"/>
    <n v="1510.5"/>
    <x v="4"/>
  </r>
  <r>
    <x v="484"/>
    <n v="76"/>
    <n v="18"/>
    <n v="20"/>
    <n v="0"/>
    <n v="360"/>
    <n v="1"/>
    <x v="6"/>
    <n v="360"/>
    <x v="38"/>
  </r>
  <r>
    <x v="485"/>
    <n v="14"/>
    <n v="23.25"/>
    <n v="16"/>
    <n v="0"/>
    <n v="372"/>
    <n v="7"/>
    <x v="2"/>
    <n v="372"/>
    <x v="3"/>
  </r>
  <r>
    <x v="485"/>
    <n v="28"/>
    <n v="45.6"/>
    <n v="20"/>
    <n v="0"/>
    <n v="912"/>
    <n v="7"/>
    <x v="2"/>
    <n v="912"/>
    <x v="44"/>
  </r>
  <r>
    <x v="485"/>
    <n v="52"/>
    <n v="7"/>
    <n v="25"/>
    <n v="0"/>
    <n v="175"/>
    <n v="5"/>
    <x v="1"/>
    <n v="175"/>
    <x v="65"/>
  </r>
  <r>
    <x v="486"/>
    <n v="6"/>
    <n v="25"/>
    <n v="30"/>
    <n v="0"/>
    <n v="750"/>
    <n v="2"/>
    <x v="4"/>
    <n v="750"/>
    <x v="63"/>
  </r>
  <r>
    <x v="486"/>
    <n v="30"/>
    <n v="25.89"/>
    <n v="15"/>
    <n v="0"/>
    <n v="388.35"/>
    <n v="8"/>
    <x v="3"/>
    <n v="388.35"/>
    <x v="34"/>
  </r>
  <r>
    <x v="486"/>
    <n v="76"/>
    <n v="18"/>
    <n v="20"/>
    <n v="0"/>
    <n v="360"/>
    <n v="1"/>
    <x v="6"/>
    <n v="360"/>
    <x v="38"/>
  </r>
  <r>
    <x v="487"/>
    <n v="61"/>
    <n v="28.5"/>
    <n v="20"/>
    <n v="0.1"/>
    <n v="513"/>
    <n v="2"/>
    <x v="4"/>
    <n v="513"/>
    <x v="75"/>
  </r>
  <r>
    <x v="487"/>
    <n v="77"/>
    <n v="13"/>
    <n v="2"/>
    <n v="0.1"/>
    <n v="23.400000000000002"/>
    <n v="2"/>
    <x v="4"/>
    <n v="23.400000000000002"/>
    <x v="23"/>
  </r>
  <r>
    <x v="488"/>
    <n v="65"/>
    <n v="21.05"/>
    <n v="40"/>
    <n v="0"/>
    <n v="842"/>
    <n v="2"/>
    <x v="4"/>
    <n v="842"/>
    <x v="6"/>
  </r>
  <r>
    <x v="488"/>
    <n v="75"/>
    <n v="7.75"/>
    <n v="20"/>
    <n v="0"/>
    <n v="155"/>
    <n v="1"/>
    <x v="6"/>
    <n v="155"/>
    <x v="48"/>
  </r>
  <r>
    <x v="489"/>
    <n v="13"/>
    <n v="6"/>
    <n v="4"/>
    <n v="0"/>
    <n v="24"/>
    <n v="8"/>
    <x v="3"/>
    <n v="24"/>
    <x v="43"/>
  </r>
  <r>
    <x v="489"/>
    <n v="41"/>
    <n v="9.65"/>
    <n v="12"/>
    <n v="0"/>
    <n v="115.80000000000001"/>
    <n v="8"/>
    <x v="3"/>
    <n v="115.80000000000001"/>
    <x v="5"/>
  </r>
  <r>
    <x v="490"/>
    <n v="16"/>
    <n v="17.45"/>
    <n v="3"/>
    <n v="0"/>
    <n v="52.349999999999994"/>
    <n v="3"/>
    <x v="5"/>
    <n v="52.349999999999994"/>
    <x v="19"/>
  </r>
  <r>
    <x v="491"/>
    <n v="36"/>
    <n v="19"/>
    <n v="6"/>
    <n v="0"/>
    <n v="114"/>
    <n v="8"/>
    <x v="3"/>
    <n v="114"/>
    <x v="20"/>
  </r>
  <r>
    <x v="491"/>
    <n v="52"/>
    <n v="7"/>
    <n v="18"/>
    <n v="0"/>
    <n v="126"/>
    <n v="5"/>
    <x v="1"/>
    <n v="126"/>
    <x v="65"/>
  </r>
  <r>
    <x v="492"/>
    <n v="28"/>
    <n v="45.6"/>
    <n v="5"/>
    <n v="0.2"/>
    <n v="182.4"/>
    <n v="7"/>
    <x v="2"/>
    <n v="182.4"/>
    <x v="44"/>
  </r>
  <r>
    <x v="492"/>
    <n v="35"/>
    <n v="18"/>
    <n v="35"/>
    <n v="0.2"/>
    <n v="504"/>
    <n v="1"/>
    <x v="6"/>
    <n v="504"/>
    <x v="31"/>
  </r>
  <r>
    <x v="492"/>
    <n v="45"/>
    <n v="9.5"/>
    <n v="40"/>
    <n v="0.2"/>
    <n v="304"/>
    <n v="8"/>
    <x v="3"/>
    <n v="304"/>
    <x v="73"/>
  </r>
  <r>
    <x v="492"/>
    <n v="56"/>
    <n v="38"/>
    <n v="14"/>
    <n v="0.2"/>
    <n v="425.6"/>
    <n v="5"/>
    <x v="1"/>
    <n v="425.6"/>
    <x v="33"/>
  </r>
  <r>
    <x v="493"/>
    <n v="2"/>
    <n v="19"/>
    <n v="15"/>
    <n v="0.2"/>
    <n v="228"/>
    <n v="1"/>
    <x v="6"/>
    <n v="228"/>
    <x v="18"/>
  </r>
  <r>
    <x v="494"/>
    <n v="3"/>
    <n v="10"/>
    <n v="20"/>
    <n v="0"/>
    <n v="200"/>
    <n v="2"/>
    <x v="4"/>
    <n v="200"/>
    <x v="57"/>
  </r>
  <r>
    <x v="494"/>
    <n v="60"/>
    <n v="34"/>
    <n v="50"/>
    <n v="0"/>
    <n v="1700"/>
    <n v="4"/>
    <x v="0"/>
    <n v="1700"/>
    <x v="11"/>
  </r>
  <r>
    <x v="494"/>
    <n v="72"/>
    <n v="34.799999999999997"/>
    <n v="35"/>
    <n v="0"/>
    <n v="1218"/>
    <n v="4"/>
    <x v="0"/>
    <n v="1218"/>
    <x v="2"/>
  </r>
  <r>
    <x v="495"/>
    <n v="46"/>
    <n v="12"/>
    <n v="28"/>
    <n v="0.05"/>
    <n v="319.2"/>
    <n v="8"/>
    <x v="3"/>
    <n v="319.2"/>
    <x v="54"/>
  </r>
  <r>
    <x v="496"/>
    <n v="40"/>
    <n v="18.399999999999999"/>
    <n v="50"/>
    <n v="0.2"/>
    <n v="736"/>
    <n v="8"/>
    <x v="3"/>
    <n v="736"/>
    <x v="37"/>
  </r>
  <r>
    <x v="497"/>
    <n v="18"/>
    <n v="62.5"/>
    <n v="24"/>
    <n v="0"/>
    <n v="1500"/>
    <n v="8"/>
    <x v="3"/>
    <n v="1500"/>
    <x v="59"/>
  </r>
  <r>
    <x v="497"/>
    <n v="44"/>
    <n v="19.45"/>
    <n v="16"/>
    <n v="0"/>
    <n v="311.2"/>
    <n v="2"/>
    <x v="4"/>
    <n v="311.2"/>
    <x v="45"/>
  </r>
  <r>
    <x v="497"/>
    <n v="59"/>
    <n v="55"/>
    <n v="45"/>
    <n v="0"/>
    <n v="2475"/>
    <n v="4"/>
    <x v="0"/>
    <n v="2475"/>
    <x v="21"/>
  </r>
  <r>
    <x v="497"/>
    <n v="72"/>
    <n v="34.799999999999997"/>
    <n v="7"/>
    <n v="0"/>
    <n v="243.59999999999997"/>
    <n v="4"/>
    <x v="0"/>
    <n v="243.59999999999997"/>
    <x v="2"/>
  </r>
  <r>
    <x v="498"/>
    <n v="13"/>
    <n v="6"/>
    <n v="6"/>
    <n v="0"/>
    <n v="36"/>
    <n v="8"/>
    <x v="3"/>
    <n v="36"/>
    <x v="43"/>
  </r>
  <r>
    <x v="498"/>
    <n v="42"/>
    <n v="14"/>
    <n v="28"/>
    <n v="0"/>
    <n v="392"/>
    <n v="5"/>
    <x v="1"/>
    <n v="392"/>
    <x v="1"/>
  </r>
  <r>
    <x v="498"/>
    <n v="62"/>
    <n v="49.3"/>
    <n v="9"/>
    <n v="0"/>
    <n v="443.7"/>
    <n v="3"/>
    <x v="5"/>
    <n v="443.7"/>
    <x v="29"/>
  </r>
  <r>
    <x v="498"/>
    <n v="69"/>
    <n v="36"/>
    <n v="40"/>
    <n v="0"/>
    <n v="1440"/>
    <n v="4"/>
    <x v="0"/>
    <n v="1440"/>
    <x v="60"/>
  </r>
  <r>
    <x v="499"/>
    <n v="31"/>
    <n v="12.5"/>
    <n v="8"/>
    <n v="0"/>
    <n v="100"/>
    <n v="4"/>
    <x v="0"/>
    <n v="100"/>
    <x v="12"/>
  </r>
  <r>
    <x v="499"/>
    <n v="41"/>
    <n v="9.65"/>
    <n v="35"/>
    <n v="0"/>
    <n v="337.75"/>
    <n v="8"/>
    <x v="3"/>
    <n v="337.75"/>
    <x v="5"/>
  </r>
  <r>
    <x v="499"/>
    <n v="63"/>
    <n v="43.9"/>
    <n v="9"/>
    <n v="0"/>
    <n v="395.09999999999997"/>
    <n v="2"/>
    <x v="4"/>
    <n v="395.09999999999997"/>
    <x v="46"/>
  </r>
  <r>
    <x v="499"/>
    <n v="69"/>
    <n v="36"/>
    <n v="30"/>
    <n v="0"/>
    <n v="1080"/>
    <n v="4"/>
    <x v="0"/>
    <n v="1080"/>
    <x v="60"/>
  </r>
  <r>
    <x v="500"/>
    <n v="23"/>
    <n v="9"/>
    <n v="44"/>
    <n v="0"/>
    <n v="396"/>
    <n v="5"/>
    <x v="1"/>
    <n v="396"/>
    <x v="70"/>
  </r>
  <r>
    <x v="500"/>
    <n v="40"/>
    <n v="18.399999999999999"/>
    <n v="40"/>
    <n v="0"/>
    <n v="736"/>
    <n v="8"/>
    <x v="3"/>
    <n v="736"/>
    <x v="37"/>
  </r>
  <r>
    <x v="500"/>
    <n v="56"/>
    <n v="38"/>
    <n v="28"/>
    <n v="0"/>
    <n v="1064"/>
    <n v="5"/>
    <x v="1"/>
    <n v="1064"/>
    <x v="33"/>
  </r>
  <r>
    <x v="501"/>
    <n v="56"/>
    <n v="38"/>
    <n v="15"/>
    <n v="0"/>
    <n v="570"/>
    <n v="5"/>
    <x v="1"/>
    <n v="570"/>
    <x v="33"/>
  </r>
  <r>
    <x v="501"/>
    <n v="59"/>
    <n v="55"/>
    <n v="6"/>
    <n v="0"/>
    <n v="330"/>
    <n v="4"/>
    <x v="0"/>
    <n v="330"/>
    <x v="21"/>
  </r>
  <r>
    <x v="501"/>
    <n v="76"/>
    <n v="18"/>
    <n v="10"/>
    <n v="0"/>
    <n v="180"/>
    <n v="1"/>
    <x v="6"/>
    <n v="180"/>
    <x v="38"/>
  </r>
  <r>
    <x v="502"/>
    <n v="14"/>
    <n v="23.25"/>
    <n v="5"/>
    <n v="0.15"/>
    <n v="98.8125"/>
    <n v="7"/>
    <x v="2"/>
    <n v="98.8125"/>
    <x v="3"/>
  </r>
  <r>
    <x v="502"/>
    <n v="45"/>
    <n v="9.5"/>
    <n v="40"/>
    <n v="0.15"/>
    <n v="323"/>
    <n v="8"/>
    <x v="3"/>
    <n v="323"/>
    <x v="73"/>
  </r>
  <r>
    <x v="502"/>
    <n v="59"/>
    <n v="55"/>
    <n v="25"/>
    <n v="0.15"/>
    <n v="1168.75"/>
    <n v="4"/>
    <x v="0"/>
    <n v="1168.75"/>
    <x v="21"/>
  </r>
  <r>
    <x v="503"/>
    <n v="26"/>
    <n v="31.23"/>
    <n v="12"/>
    <n v="0.1"/>
    <n v="337.28399999999999"/>
    <n v="3"/>
    <x v="5"/>
    <n v="337.28399999999999"/>
    <x v="68"/>
  </r>
  <r>
    <x v="503"/>
    <n v="30"/>
    <n v="25.89"/>
    <n v="30"/>
    <n v="0"/>
    <n v="776.7"/>
    <n v="8"/>
    <x v="3"/>
    <n v="776.7"/>
    <x v="34"/>
  </r>
  <r>
    <x v="503"/>
    <n v="50"/>
    <n v="16.25"/>
    <n v="20"/>
    <n v="0.1"/>
    <n v="292.5"/>
    <n v="3"/>
    <x v="5"/>
    <n v="292.5"/>
    <x v="72"/>
  </r>
  <r>
    <x v="503"/>
    <n v="73"/>
    <n v="15"/>
    <n v="15"/>
    <n v="0"/>
    <n v="225"/>
    <n v="8"/>
    <x v="3"/>
    <n v="225"/>
    <x v="47"/>
  </r>
  <r>
    <x v="504"/>
    <n v="1"/>
    <n v="18"/>
    <n v="8"/>
    <n v="0"/>
    <n v="144"/>
    <n v="1"/>
    <x v="6"/>
    <n v="144"/>
    <x v="52"/>
  </r>
  <r>
    <x v="504"/>
    <n v="69"/>
    <n v="36"/>
    <n v="3"/>
    <n v="0"/>
    <n v="108"/>
    <n v="4"/>
    <x v="0"/>
    <n v="108"/>
    <x v="60"/>
  </r>
  <r>
    <x v="505"/>
    <n v="45"/>
    <n v="9.5"/>
    <n v="4"/>
    <n v="0"/>
    <n v="38"/>
    <n v="8"/>
    <x v="3"/>
    <n v="38"/>
    <x v="73"/>
  </r>
  <r>
    <x v="505"/>
    <n v="74"/>
    <n v="10"/>
    <n v="5"/>
    <n v="0"/>
    <n v="50"/>
    <n v="7"/>
    <x v="2"/>
    <n v="50"/>
    <x v="17"/>
  </r>
  <r>
    <x v="506"/>
    <n v="40"/>
    <n v="18.399999999999999"/>
    <n v="3"/>
    <n v="0"/>
    <n v="55.199999999999996"/>
    <n v="8"/>
    <x v="3"/>
    <n v="55.199999999999996"/>
    <x v="37"/>
  </r>
  <r>
    <x v="507"/>
    <n v="47"/>
    <n v="9.5"/>
    <n v="30"/>
    <n v="0.25"/>
    <n v="213.75"/>
    <n v="3"/>
    <x v="5"/>
    <n v="213.75"/>
    <x v="69"/>
  </r>
  <r>
    <x v="507"/>
    <n v="56"/>
    <n v="38"/>
    <n v="30"/>
    <n v="0.25"/>
    <n v="855"/>
    <n v="5"/>
    <x v="1"/>
    <n v="855"/>
    <x v="33"/>
  </r>
  <r>
    <x v="507"/>
    <n v="57"/>
    <n v="19.5"/>
    <n v="14"/>
    <n v="0.25"/>
    <n v="204.75"/>
    <n v="5"/>
    <x v="1"/>
    <n v="204.75"/>
    <x v="8"/>
  </r>
  <r>
    <x v="507"/>
    <n v="69"/>
    <n v="36"/>
    <n v="25"/>
    <n v="0.25"/>
    <n v="675"/>
    <n v="4"/>
    <x v="0"/>
    <n v="675"/>
    <x v="60"/>
  </r>
  <r>
    <x v="508"/>
    <n v="18"/>
    <n v="62.5"/>
    <n v="21"/>
    <n v="0.2"/>
    <n v="1050"/>
    <n v="8"/>
    <x v="3"/>
    <n v="1050"/>
    <x v="59"/>
  </r>
  <r>
    <x v="508"/>
    <n v="36"/>
    <n v="19"/>
    <n v="20"/>
    <n v="0.2"/>
    <n v="304"/>
    <n v="8"/>
    <x v="3"/>
    <n v="304"/>
    <x v="20"/>
  </r>
  <r>
    <x v="508"/>
    <n v="68"/>
    <n v="12.5"/>
    <n v="6"/>
    <n v="0.2"/>
    <n v="60"/>
    <n v="3"/>
    <x v="5"/>
    <n v="60"/>
    <x v="56"/>
  </r>
  <r>
    <x v="508"/>
    <n v="69"/>
    <n v="36"/>
    <n v="20"/>
    <n v="0.2"/>
    <n v="576"/>
    <n v="4"/>
    <x v="0"/>
    <n v="576"/>
    <x v="60"/>
  </r>
  <r>
    <x v="509"/>
    <n v="34"/>
    <n v="14"/>
    <n v="30"/>
    <n v="0"/>
    <n v="420"/>
    <n v="1"/>
    <x v="6"/>
    <n v="420"/>
    <x v="53"/>
  </r>
  <r>
    <x v="509"/>
    <n v="59"/>
    <n v="55"/>
    <n v="7"/>
    <n v="0"/>
    <n v="385"/>
    <n v="4"/>
    <x v="0"/>
    <n v="385"/>
    <x v="21"/>
  </r>
  <r>
    <x v="509"/>
    <n v="62"/>
    <n v="49.3"/>
    <n v="30"/>
    <n v="0"/>
    <n v="1479"/>
    <n v="3"/>
    <x v="5"/>
    <n v="1479"/>
    <x v="29"/>
  </r>
  <r>
    <x v="509"/>
    <n v="64"/>
    <n v="33.25"/>
    <n v="24"/>
    <n v="0"/>
    <n v="798"/>
    <n v="5"/>
    <x v="1"/>
    <n v="798"/>
    <x v="58"/>
  </r>
  <r>
    <x v="510"/>
    <n v="26"/>
    <n v="31.23"/>
    <n v="20"/>
    <n v="0"/>
    <n v="624.6"/>
    <n v="3"/>
    <x v="5"/>
    <n v="624.6"/>
    <x v="68"/>
  </r>
  <r>
    <x v="510"/>
    <n v="52"/>
    <n v="7"/>
    <n v="60"/>
    <n v="0"/>
    <n v="420"/>
    <n v="5"/>
    <x v="1"/>
    <n v="420"/>
    <x v="65"/>
  </r>
  <r>
    <x v="510"/>
    <n v="70"/>
    <n v="15"/>
    <n v="40"/>
    <n v="0"/>
    <n v="600"/>
    <n v="1"/>
    <x v="6"/>
    <n v="600"/>
    <x v="30"/>
  </r>
  <r>
    <x v="511"/>
    <n v="32"/>
    <n v="32"/>
    <n v="10"/>
    <n v="0"/>
    <n v="320"/>
    <n v="4"/>
    <x v="0"/>
    <n v="320"/>
    <x v="26"/>
  </r>
  <r>
    <x v="512"/>
    <n v="25"/>
    <n v="14"/>
    <n v="12"/>
    <n v="0.25"/>
    <n v="126"/>
    <n v="3"/>
    <x v="5"/>
    <n v="126"/>
    <x v="66"/>
  </r>
  <r>
    <x v="512"/>
    <n v="27"/>
    <n v="43.9"/>
    <n v="40"/>
    <n v="0"/>
    <n v="1756"/>
    <n v="3"/>
    <x v="5"/>
    <n v="1756"/>
    <x v="24"/>
  </r>
  <r>
    <x v="512"/>
    <n v="43"/>
    <n v="46"/>
    <n v="30"/>
    <n v="0.25"/>
    <n v="1035"/>
    <n v="1"/>
    <x v="6"/>
    <n v="1035"/>
    <x v="40"/>
  </r>
  <r>
    <x v="513"/>
    <n v="25"/>
    <n v="14"/>
    <n v="35"/>
    <n v="0.25"/>
    <n v="367.5"/>
    <n v="3"/>
    <x v="5"/>
    <n v="367.5"/>
    <x v="66"/>
  </r>
  <r>
    <x v="513"/>
    <n v="75"/>
    <n v="7.75"/>
    <n v="18"/>
    <n v="0"/>
    <n v="139.5"/>
    <n v="1"/>
    <x v="6"/>
    <n v="139.5"/>
    <x v="48"/>
  </r>
  <r>
    <x v="514"/>
    <n v="39"/>
    <n v="18"/>
    <n v="16"/>
    <n v="0"/>
    <n v="288"/>
    <n v="1"/>
    <x v="6"/>
    <n v="288"/>
    <x v="13"/>
  </r>
  <r>
    <x v="514"/>
    <n v="47"/>
    <n v="9.5"/>
    <n v="30"/>
    <n v="0"/>
    <n v="285"/>
    <n v="3"/>
    <x v="5"/>
    <n v="285"/>
    <x v="69"/>
  </r>
  <r>
    <x v="514"/>
    <n v="51"/>
    <n v="53"/>
    <n v="28"/>
    <n v="0"/>
    <n v="1484"/>
    <n v="7"/>
    <x v="2"/>
    <n v="1484"/>
    <x v="4"/>
  </r>
  <r>
    <x v="514"/>
    <n v="56"/>
    <n v="38"/>
    <n v="60"/>
    <n v="0"/>
    <n v="2280"/>
    <n v="5"/>
    <x v="1"/>
    <n v="2280"/>
    <x v="33"/>
  </r>
  <r>
    <x v="515"/>
    <n v="21"/>
    <n v="10"/>
    <n v="40"/>
    <n v="0"/>
    <n v="400"/>
    <n v="3"/>
    <x v="5"/>
    <n v="400"/>
    <x v="27"/>
  </r>
  <r>
    <x v="515"/>
    <n v="22"/>
    <n v="21"/>
    <n v="6"/>
    <n v="0"/>
    <n v="126"/>
    <n v="5"/>
    <x v="1"/>
    <n v="126"/>
    <x v="7"/>
  </r>
  <r>
    <x v="515"/>
    <n v="24"/>
    <n v="4.5"/>
    <n v="20"/>
    <n v="0"/>
    <n v="90"/>
    <n v="1"/>
    <x v="6"/>
    <n v="90"/>
    <x v="15"/>
  </r>
  <r>
    <x v="516"/>
    <n v="3"/>
    <n v="10"/>
    <n v="20"/>
    <n v="0.1"/>
    <n v="180"/>
    <n v="2"/>
    <x v="4"/>
    <n v="180"/>
    <x v="57"/>
  </r>
  <r>
    <x v="516"/>
    <n v="39"/>
    <n v="18"/>
    <n v="130"/>
    <n v="0.1"/>
    <n v="2106"/>
    <n v="1"/>
    <x v="6"/>
    <n v="2106"/>
    <x v="13"/>
  </r>
  <r>
    <x v="517"/>
    <n v="65"/>
    <n v="21.05"/>
    <n v="80"/>
    <n v="0.1"/>
    <n v="1515.6000000000001"/>
    <n v="2"/>
    <x v="4"/>
    <n v="1515.6000000000001"/>
    <x v="6"/>
  </r>
  <r>
    <x v="518"/>
    <n v="2"/>
    <n v="19"/>
    <n v="40"/>
    <n v="0"/>
    <n v="760"/>
    <n v="1"/>
    <x v="6"/>
    <n v="760"/>
    <x v="18"/>
  </r>
  <r>
    <x v="518"/>
    <n v="7"/>
    <n v="30"/>
    <n v="35"/>
    <n v="0"/>
    <n v="1050"/>
    <n v="7"/>
    <x v="2"/>
    <n v="1050"/>
    <x v="32"/>
  </r>
  <r>
    <x v="518"/>
    <n v="68"/>
    <n v="12.5"/>
    <n v="40"/>
    <n v="0"/>
    <n v="500"/>
    <n v="3"/>
    <x v="5"/>
    <n v="500"/>
    <x v="56"/>
  </r>
  <r>
    <x v="519"/>
    <n v="42"/>
    <n v="14"/>
    <n v="2"/>
    <n v="0"/>
    <n v="28"/>
    <n v="5"/>
    <x v="1"/>
    <n v="28"/>
    <x v="1"/>
  </r>
  <r>
    <x v="520"/>
    <n v="22"/>
    <n v="21"/>
    <n v="4"/>
    <n v="0"/>
    <n v="84"/>
    <n v="5"/>
    <x v="1"/>
    <n v="84"/>
    <x v="7"/>
  </r>
  <r>
    <x v="520"/>
    <n v="31"/>
    <n v="12.5"/>
    <n v="50"/>
    <n v="0"/>
    <n v="625"/>
    <n v="4"/>
    <x v="0"/>
    <n v="625"/>
    <x v="12"/>
  </r>
  <r>
    <x v="520"/>
    <n v="60"/>
    <n v="34"/>
    <n v="15"/>
    <n v="0"/>
    <n v="510"/>
    <n v="4"/>
    <x v="0"/>
    <n v="510"/>
    <x v="11"/>
  </r>
  <r>
    <x v="520"/>
    <n v="71"/>
    <n v="21.5"/>
    <n v="12"/>
    <n v="0"/>
    <n v="258"/>
    <n v="4"/>
    <x v="0"/>
    <n v="258"/>
    <x v="42"/>
  </r>
  <r>
    <x v="521"/>
    <n v="41"/>
    <n v="9.65"/>
    <n v="30"/>
    <n v="0.05"/>
    <n v="275.02499999999998"/>
    <n v="8"/>
    <x v="3"/>
    <n v="275.02499999999998"/>
    <x v="5"/>
  </r>
  <r>
    <x v="521"/>
    <n v="52"/>
    <n v="7"/>
    <n v="15"/>
    <n v="0.05"/>
    <n v="99.75"/>
    <n v="5"/>
    <x v="1"/>
    <n v="99.75"/>
    <x v="65"/>
  </r>
  <r>
    <x v="521"/>
    <n v="61"/>
    <n v="28.5"/>
    <n v="20"/>
    <n v="0"/>
    <n v="570"/>
    <n v="2"/>
    <x v="4"/>
    <n v="570"/>
    <x v="75"/>
  </r>
  <r>
    <x v="521"/>
    <n v="62"/>
    <n v="49.3"/>
    <n v="15"/>
    <n v="0"/>
    <n v="739.5"/>
    <n v="3"/>
    <x v="5"/>
    <n v="739.5"/>
    <x v="29"/>
  </r>
  <r>
    <x v="522"/>
    <n v="11"/>
    <n v="21"/>
    <n v="15"/>
    <n v="0.25"/>
    <n v="236.25"/>
    <n v="4"/>
    <x v="0"/>
    <n v="236.25"/>
    <x v="0"/>
  </r>
  <r>
    <x v="523"/>
    <n v="71"/>
    <n v="21.5"/>
    <n v="16"/>
    <n v="0"/>
    <n v="344"/>
    <n v="4"/>
    <x v="0"/>
    <n v="344"/>
    <x v="42"/>
  </r>
  <r>
    <x v="524"/>
    <n v="29"/>
    <n v="123.79"/>
    <n v="18"/>
    <n v="0"/>
    <n v="2228.2200000000003"/>
    <n v="6"/>
    <x v="7"/>
    <n v="2228.2200000000003"/>
    <x v="39"/>
  </r>
  <r>
    <x v="524"/>
    <n v="59"/>
    <n v="55"/>
    <n v="25"/>
    <n v="0"/>
    <n v="1375"/>
    <n v="4"/>
    <x v="0"/>
    <n v="1375"/>
    <x v="21"/>
  </r>
  <r>
    <x v="525"/>
    <n v="17"/>
    <n v="39"/>
    <n v="33"/>
    <n v="0"/>
    <n v="1287"/>
    <n v="6"/>
    <x v="7"/>
    <n v="1287"/>
    <x v="35"/>
  </r>
  <r>
    <x v="525"/>
    <n v="31"/>
    <n v="12.5"/>
    <n v="70"/>
    <n v="0.2"/>
    <n v="700"/>
    <n v="4"/>
    <x v="0"/>
    <n v="700"/>
    <x v="12"/>
  </r>
  <r>
    <x v="525"/>
    <n v="75"/>
    <n v="7.75"/>
    <n v="7"/>
    <n v="0.2"/>
    <n v="43.400000000000006"/>
    <n v="1"/>
    <x v="6"/>
    <n v="43.400000000000006"/>
    <x v="48"/>
  </r>
  <r>
    <x v="526"/>
    <n v="31"/>
    <n v="12.5"/>
    <n v="2"/>
    <n v="0.25"/>
    <n v="18.75"/>
    <n v="4"/>
    <x v="0"/>
    <n v="18.75"/>
    <x v="12"/>
  </r>
  <r>
    <x v="526"/>
    <n v="66"/>
    <n v="17"/>
    <n v="50"/>
    <n v="0"/>
    <n v="850"/>
    <n v="2"/>
    <x v="4"/>
    <n v="850"/>
    <x v="61"/>
  </r>
  <r>
    <x v="527"/>
    <n v="10"/>
    <n v="31"/>
    <n v="6"/>
    <n v="0"/>
    <n v="186"/>
    <n v="8"/>
    <x v="3"/>
    <n v="186"/>
    <x v="41"/>
  </r>
  <r>
    <x v="527"/>
    <n v="67"/>
    <n v="14"/>
    <n v="3"/>
    <n v="0"/>
    <n v="42"/>
    <n v="1"/>
    <x v="6"/>
    <n v="42"/>
    <x v="51"/>
  </r>
  <r>
    <x v="528"/>
    <n v="31"/>
    <n v="12.5"/>
    <n v="16"/>
    <n v="0.05"/>
    <n v="190"/>
    <n v="4"/>
    <x v="0"/>
    <n v="190"/>
    <x v="12"/>
  </r>
  <r>
    <x v="528"/>
    <n v="42"/>
    <n v="14"/>
    <n v="12"/>
    <n v="0.05"/>
    <n v="159.6"/>
    <n v="5"/>
    <x v="1"/>
    <n v="159.6"/>
    <x v="1"/>
  </r>
  <r>
    <x v="528"/>
    <n v="45"/>
    <n v="9.5"/>
    <n v="27"/>
    <n v="0.05"/>
    <n v="243.67499999999998"/>
    <n v="8"/>
    <x v="3"/>
    <n v="243.67499999999998"/>
    <x v="73"/>
  </r>
  <r>
    <x v="528"/>
    <n v="51"/>
    <n v="53"/>
    <n v="120"/>
    <n v="0.05"/>
    <n v="6042"/>
    <n v="7"/>
    <x v="2"/>
    <n v="6042"/>
    <x v="4"/>
  </r>
  <r>
    <x v="529"/>
    <n v="42"/>
    <n v="14"/>
    <n v="20"/>
    <n v="0.2"/>
    <n v="224"/>
    <n v="5"/>
    <x v="1"/>
    <n v="224"/>
    <x v="1"/>
  </r>
  <r>
    <x v="530"/>
    <n v="41"/>
    <n v="9.65"/>
    <n v="10"/>
    <n v="0"/>
    <n v="96.5"/>
    <n v="8"/>
    <x v="3"/>
    <n v="96.5"/>
    <x v="5"/>
  </r>
  <r>
    <x v="531"/>
    <n v="16"/>
    <n v="17.45"/>
    <n v="20"/>
    <n v="0"/>
    <n v="349"/>
    <n v="3"/>
    <x v="5"/>
    <n v="349"/>
    <x v="19"/>
  </r>
  <r>
    <x v="531"/>
    <n v="62"/>
    <n v="49.3"/>
    <n v="20"/>
    <n v="0"/>
    <n v="986"/>
    <n v="3"/>
    <x v="5"/>
    <n v="986"/>
    <x v="29"/>
  </r>
  <r>
    <x v="532"/>
    <n v="70"/>
    <n v="15"/>
    <n v="35"/>
    <n v="0"/>
    <n v="525"/>
    <n v="1"/>
    <x v="6"/>
    <n v="525"/>
    <x v="30"/>
  </r>
  <r>
    <x v="532"/>
    <n v="77"/>
    <n v="13"/>
    <n v="15"/>
    <n v="0"/>
    <n v="195"/>
    <n v="2"/>
    <x v="4"/>
    <n v="195"/>
    <x v="23"/>
  </r>
  <r>
    <x v="533"/>
    <n v="54"/>
    <n v="7.45"/>
    <n v="3"/>
    <n v="0.2"/>
    <n v="17.880000000000003"/>
    <n v="6"/>
    <x v="7"/>
    <n v="17.880000000000003"/>
    <x v="55"/>
  </r>
  <r>
    <x v="533"/>
    <n v="56"/>
    <n v="38"/>
    <n v="20"/>
    <n v="0.2"/>
    <n v="608"/>
    <n v="5"/>
    <x v="1"/>
    <n v="608"/>
    <x v="33"/>
  </r>
  <r>
    <x v="533"/>
    <n v="74"/>
    <n v="10"/>
    <n v="35"/>
    <n v="0"/>
    <n v="350"/>
    <n v="7"/>
    <x v="2"/>
    <n v="350"/>
    <x v="17"/>
  </r>
  <r>
    <x v="534"/>
    <n v="31"/>
    <n v="12.5"/>
    <n v="1"/>
    <n v="0"/>
    <n v="12.5"/>
    <n v="4"/>
    <x v="0"/>
    <n v="12.5"/>
    <x v="12"/>
  </r>
  <r>
    <x v="535"/>
    <n v="31"/>
    <n v="12.5"/>
    <n v="10"/>
    <n v="0"/>
    <n v="125"/>
    <n v="4"/>
    <x v="0"/>
    <n v="125"/>
    <x v="12"/>
  </r>
  <r>
    <x v="535"/>
    <n v="38"/>
    <n v="263.5"/>
    <n v="5"/>
    <n v="0"/>
    <n v="1317.5"/>
    <n v="1"/>
    <x v="6"/>
    <n v="1317.5"/>
    <x v="67"/>
  </r>
  <r>
    <x v="536"/>
    <n v="36"/>
    <n v="19"/>
    <n v="30"/>
    <n v="0"/>
    <n v="570"/>
    <n v="8"/>
    <x v="3"/>
    <n v="570"/>
    <x v="20"/>
  </r>
  <r>
    <x v="536"/>
    <n v="39"/>
    <n v="18"/>
    <n v="2"/>
    <n v="0.15"/>
    <n v="30.599999999999998"/>
    <n v="1"/>
    <x v="6"/>
    <n v="30.599999999999998"/>
    <x v="13"/>
  </r>
  <r>
    <x v="536"/>
    <n v="72"/>
    <n v="34.799999999999997"/>
    <n v="30"/>
    <n v="0.15"/>
    <n v="887.4"/>
    <n v="4"/>
    <x v="0"/>
    <n v="887.4"/>
    <x v="2"/>
  </r>
  <r>
    <x v="537"/>
    <n v="10"/>
    <n v="31"/>
    <n v="10"/>
    <n v="0"/>
    <n v="310"/>
    <n v="8"/>
    <x v="3"/>
    <n v="310"/>
    <x v="41"/>
  </r>
  <r>
    <x v="537"/>
    <n v="75"/>
    <n v="7.75"/>
    <n v="10"/>
    <n v="0"/>
    <n v="77.5"/>
    <n v="1"/>
    <x v="6"/>
    <n v="77.5"/>
    <x v="48"/>
  </r>
  <r>
    <x v="538"/>
    <n v="8"/>
    <n v="40"/>
    <n v="30"/>
    <n v="0.2"/>
    <n v="960"/>
    <n v="2"/>
    <x v="4"/>
    <n v="960"/>
    <x v="71"/>
  </r>
  <r>
    <x v="538"/>
    <n v="30"/>
    <n v="25.89"/>
    <n v="15"/>
    <n v="0.2"/>
    <n v="310.68000000000006"/>
    <n v="8"/>
    <x v="3"/>
    <n v="310.68000000000006"/>
    <x v="34"/>
  </r>
  <r>
    <x v="538"/>
    <n v="75"/>
    <n v="7.75"/>
    <n v="42"/>
    <n v="0.2"/>
    <n v="260.40000000000003"/>
    <n v="1"/>
    <x v="6"/>
    <n v="260.40000000000003"/>
    <x v="48"/>
  </r>
  <r>
    <x v="539"/>
    <n v="2"/>
    <n v="19"/>
    <n v="15"/>
    <n v="0.05"/>
    <n v="270.75"/>
    <n v="1"/>
    <x v="6"/>
    <n v="270.75"/>
    <x v="18"/>
  </r>
  <r>
    <x v="539"/>
    <n v="29"/>
    <n v="123.79"/>
    <n v="20"/>
    <n v="0.05"/>
    <n v="2352.0100000000002"/>
    <n v="6"/>
    <x v="7"/>
    <n v="2352.0100000000002"/>
    <x v="39"/>
  </r>
  <r>
    <x v="540"/>
    <n v="19"/>
    <n v="9.1999999999999993"/>
    <n v="50"/>
    <n v="0.05"/>
    <n v="436.99999999999994"/>
    <n v="3"/>
    <x v="5"/>
    <n v="436.99999999999994"/>
    <x v="49"/>
  </r>
  <r>
    <x v="540"/>
    <n v="75"/>
    <n v="7.75"/>
    <n v="40"/>
    <n v="0.05"/>
    <n v="294.5"/>
    <n v="1"/>
    <x v="6"/>
    <n v="294.5"/>
    <x v="48"/>
  </r>
  <r>
    <x v="541"/>
    <n v="18"/>
    <n v="62.5"/>
    <n v="30"/>
    <n v="0"/>
    <n v="1875"/>
    <n v="8"/>
    <x v="3"/>
    <n v="1875"/>
    <x v="59"/>
  </r>
  <r>
    <x v="541"/>
    <n v="35"/>
    <n v="18"/>
    <n v="15"/>
    <n v="0"/>
    <n v="270"/>
    <n v="1"/>
    <x v="6"/>
    <n v="270"/>
    <x v="31"/>
  </r>
  <r>
    <x v="541"/>
    <n v="63"/>
    <n v="43.9"/>
    <n v="30"/>
    <n v="0"/>
    <n v="1317"/>
    <n v="2"/>
    <x v="4"/>
    <n v="1317"/>
    <x v="46"/>
  </r>
  <r>
    <x v="541"/>
    <n v="68"/>
    <n v="12.5"/>
    <n v="18"/>
    <n v="0"/>
    <n v="225"/>
    <n v="3"/>
    <x v="5"/>
    <n v="225"/>
    <x v="56"/>
  </r>
  <r>
    <x v="542"/>
    <n v="7"/>
    <n v="30"/>
    <n v="3"/>
    <n v="0.15"/>
    <n v="76.5"/>
    <n v="7"/>
    <x v="2"/>
    <n v="76.5"/>
    <x v="32"/>
  </r>
  <r>
    <x v="542"/>
    <n v="56"/>
    <n v="38"/>
    <n v="20"/>
    <n v="0.15"/>
    <n v="646"/>
    <n v="5"/>
    <x v="1"/>
    <n v="646"/>
    <x v="33"/>
  </r>
  <r>
    <x v="543"/>
    <n v="29"/>
    <n v="123.79"/>
    <n v="14"/>
    <n v="0.05"/>
    <n v="1646.4070000000002"/>
    <n v="6"/>
    <x v="7"/>
    <n v="1646.4070000000002"/>
    <x v="39"/>
  </r>
  <r>
    <x v="543"/>
    <n v="41"/>
    <n v="9.65"/>
    <n v="20"/>
    <n v="0.05"/>
    <n v="183.35"/>
    <n v="8"/>
    <x v="3"/>
    <n v="183.35"/>
    <x v="5"/>
  </r>
  <r>
    <x v="544"/>
    <n v="2"/>
    <n v="19"/>
    <n v="10"/>
    <n v="0"/>
    <n v="190"/>
    <n v="1"/>
    <x v="6"/>
    <n v="190"/>
    <x v="18"/>
  </r>
  <r>
    <x v="544"/>
    <n v="54"/>
    <n v="7.45"/>
    <n v="3"/>
    <n v="0"/>
    <n v="22.35"/>
    <n v="6"/>
    <x v="7"/>
    <n v="22.35"/>
    <x v="55"/>
  </r>
  <r>
    <x v="544"/>
    <n v="68"/>
    <n v="12.5"/>
    <n v="15"/>
    <n v="0"/>
    <n v="187.5"/>
    <n v="3"/>
    <x v="5"/>
    <n v="187.5"/>
    <x v="56"/>
  </r>
  <r>
    <x v="545"/>
    <n v="41"/>
    <n v="9.65"/>
    <n v="14"/>
    <n v="0"/>
    <n v="135.1"/>
    <n v="8"/>
    <x v="3"/>
    <n v="135.1"/>
    <x v="5"/>
  </r>
  <r>
    <x v="545"/>
    <n v="52"/>
    <n v="7"/>
    <n v="8"/>
    <n v="0"/>
    <n v="56"/>
    <n v="5"/>
    <x v="1"/>
    <n v="56"/>
    <x v="65"/>
  </r>
  <r>
    <x v="546"/>
    <n v="14"/>
    <n v="23.25"/>
    <n v="15"/>
    <n v="0.2"/>
    <n v="279"/>
    <n v="7"/>
    <x v="2"/>
    <n v="279"/>
    <x v="3"/>
  </r>
  <r>
    <x v="546"/>
    <n v="54"/>
    <n v="7.45"/>
    <n v="6"/>
    <n v="0.2"/>
    <n v="35.760000000000005"/>
    <n v="6"/>
    <x v="7"/>
    <n v="35.760000000000005"/>
    <x v="55"/>
  </r>
  <r>
    <x v="547"/>
    <n v="16"/>
    <n v="17.45"/>
    <n v="65"/>
    <n v="0"/>
    <n v="1134.25"/>
    <n v="3"/>
    <x v="5"/>
    <n v="1134.25"/>
    <x v="19"/>
  </r>
  <r>
    <x v="547"/>
    <n v="17"/>
    <n v="39"/>
    <n v="35"/>
    <n v="0.25"/>
    <n v="1023.75"/>
    <n v="6"/>
    <x v="7"/>
    <n v="1023.75"/>
    <x v="35"/>
  </r>
  <r>
    <x v="548"/>
    <n v="26"/>
    <n v="31.23"/>
    <n v="21"/>
    <n v="0.2"/>
    <n v="524.6640000000001"/>
    <n v="3"/>
    <x v="5"/>
    <n v="524.6640000000001"/>
    <x v="68"/>
  </r>
  <r>
    <x v="548"/>
    <n v="44"/>
    <n v="19.45"/>
    <n v="10"/>
    <n v="0"/>
    <n v="194.5"/>
    <n v="2"/>
    <x v="4"/>
    <n v="194.5"/>
    <x v="45"/>
  </r>
  <r>
    <x v="548"/>
    <n v="64"/>
    <n v="33.25"/>
    <n v="35"/>
    <n v="0.2"/>
    <n v="931"/>
    <n v="5"/>
    <x v="1"/>
    <n v="931"/>
    <x v="58"/>
  </r>
  <r>
    <x v="548"/>
    <n v="69"/>
    <n v="36"/>
    <n v="24"/>
    <n v="0.2"/>
    <n v="691.2"/>
    <n v="4"/>
    <x v="0"/>
    <n v="691.2"/>
    <x v="60"/>
  </r>
  <r>
    <x v="549"/>
    <n v="11"/>
    <n v="21"/>
    <n v="20"/>
    <n v="0"/>
    <n v="420"/>
    <n v="4"/>
    <x v="0"/>
    <n v="420"/>
    <x v="0"/>
  </r>
  <r>
    <x v="550"/>
    <n v="62"/>
    <n v="49.3"/>
    <n v="2"/>
    <n v="0"/>
    <n v="98.6"/>
    <n v="3"/>
    <x v="5"/>
    <n v="98.6"/>
    <x v="29"/>
  </r>
  <r>
    <x v="550"/>
    <n v="72"/>
    <n v="34.799999999999997"/>
    <n v="10"/>
    <n v="0"/>
    <n v="348"/>
    <n v="4"/>
    <x v="0"/>
    <n v="348"/>
    <x v="2"/>
  </r>
  <r>
    <x v="551"/>
    <n v="13"/>
    <n v="6"/>
    <n v="20"/>
    <n v="0.15"/>
    <n v="102"/>
    <n v="8"/>
    <x v="3"/>
    <n v="102"/>
    <x v="43"/>
  </r>
  <r>
    <x v="551"/>
    <n v="24"/>
    <n v="4.5"/>
    <n v="20"/>
    <n v="0.15"/>
    <n v="76.5"/>
    <n v="1"/>
    <x v="6"/>
    <n v="76.5"/>
    <x v="15"/>
  </r>
  <r>
    <x v="551"/>
    <n v="59"/>
    <n v="55"/>
    <n v="25"/>
    <n v="0"/>
    <n v="1375"/>
    <n v="4"/>
    <x v="0"/>
    <n v="1375"/>
    <x v="21"/>
  </r>
  <r>
    <x v="552"/>
    <n v="11"/>
    <n v="21"/>
    <n v="50"/>
    <n v="0.1"/>
    <n v="945"/>
    <n v="4"/>
    <x v="0"/>
    <n v="945"/>
    <x v="0"/>
  </r>
  <r>
    <x v="552"/>
    <n v="51"/>
    <n v="53"/>
    <n v="10"/>
    <n v="0.1"/>
    <n v="477"/>
    <n v="7"/>
    <x v="2"/>
    <n v="477"/>
    <x v="4"/>
  </r>
  <r>
    <x v="552"/>
    <n v="54"/>
    <n v="7.45"/>
    <n v="7"/>
    <n v="0.1"/>
    <n v="46.935000000000002"/>
    <n v="6"/>
    <x v="7"/>
    <n v="46.935000000000002"/>
    <x v="55"/>
  </r>
  <r>
    <x v="553"/>
    <n v="17"/>
    <n v="39"/>
    <n v="40"/>
    <n v="0.25"/>
    <n v="1170"/>
    <n v="6"/>
    <x v="7"/>
    <n v="1170"/>
    <x v="35"/>
  </r>
  <r>
    <x v="553"/>
    <n v="29"/>
    <n v="123.79"/>
    <n v="20"/>
    <n v="0.25"/>
    <n v="1856.8500000000001"/>
    <n v="6"/>
    <x v="7"/>
    <n v="1856.8500000000001"/>
    <x v="39"/>
  </r>
  <r>
    <x v="554"/>
    <n v="30"/>
    <n v="25.89"/>
    <n v="25"/>
    <n v="0.25"/>
    <n v="485.4375"/>
    <n v="8"/>
    <x v="3"/>
    <n v="485.4375"/>
    <x v="34"/>
  </r>
  <r>
    <x v="554"/>
    <n v="51"/>
    <n v="53"/>
    <n v="30"/>
    <n v="0.25"/>
    <n v="1192.5"/>
    <n v="7"/>
    <x v="2"/>
    <n v="1192.5"/>
    <x v="4"/>
  </r>
  <r>
    <x v="554"/>
    <n v="55"/>
    <n v="24"/>
    <n v="60"/>
    <n v="0.25"/>
    <n v="1080"/>
    <n v="6"/>
    <x v="7"/>
    <n v="1080"/>
    <x v="16"/>
  </r>
  <r>
    <x v="554"/>
    <n v="62"/>
    <n v="49.3"/>
    <n v="5"/>
    <n v="0.25"/>
    <n v="184.875"/>
    <n v="3"/>
    <x v="5"/>
    <n v="184.875"/>
    <x v="29"/>
  </r>
  <r>
    <x v="555"/>
    <n v="19"/>
    <n v="9.1999999999999993"/>
    <n v="24"/>
    <n v="0.05"/>
    <n v="209.75999999999996"/>
    <n v="3"/>
    <x v="5"/>
    <n v="209.75999999999996"/>
    <x v="49"/>
  </r>
  <r>
    <x v="555"/>
    <n v="25"/>
    <n v="14"/>
    <n v="15"/>
    <n v="0.05"/>
    <n v="199.5"/>
    <n v="3"/>
    <x v="5"/>
    <n v="199.5"/>
    <x v="66"/>
  </r>
  <r>
    <x v="555"/>
    <n v="59"/>
    <n v="55"/>
    <n v="15"/>
    <n v="0.05"/>
    <n v="783.75"/>
    <n v="4"/>
    <x v="0"/>
    <n v="783.75"/>
    <x v="21"/>
  </r>
  <r>
    <x v="556"/>
    <n v="10"/>
    <n v="31"/>
    <n v="36"/>
    <n v="0"/>
    <n v="1116"/>
    <n v="8"/>
    <x v="3"/>
    <n v="1116"/>
    <x v="41"/>
  </r>
  <r>
    <x v="556"/>
    <n v="28"/>
    <n v="45.6"/>
    <n v="24"/>
    <n v="0"/>
    <n v="1094.4000000000001"/>
    <n v="7"/>
    <x v="2"/>
    <n v="1094.4000000000001"/>
    <x v="44"/>
  </r>
  <r>
    <x v="556"/>
    <n v="49"/>
    <n v="20"/>
    <n v="4"/>
    <n v="0.15"/>
    <n v="68"/>
    <n v="3"/>
    <x v="5"/>
    <n v="68"/>
    <x v="14"/>
  </r>
  <r>
    <x v="557"/>
    <n v="34"/>
    <n v="14"/>
    <n v="10"/>
    <n v="0"/>
    <n v="140"/>
    <n v="1"/>
    <x v="6"/>
    <n v="140"/>
    <x v="53"/>
  </r>
  <r>
    <x v="557"/>
    <n v="38"/>
    <n v="263.5"/>
    <n v="10"/>
    <n v="0"/>
    <n v="2635"/>
    <n v="1"/>
    <x v="6"/>
    <n v="2635"/>
    <x v="67"/>
  </r>
  <r>
    <x v="558"/>
    <n v="2"/>
    <n v="19"/>
    <n v="20"/>
    <n v="0.25"/>
    <n v="285"/>
    <n v="1"/>
    <x v="6"/>
    <n v="285"/>
    <x v="18"/>
  </r>
  <r>
    <x v="558"/>
    <n v="65"/>
    <n v="21.05"/>
    <n v="2"/>
    <n v="0"/>
    <n v="42.1"/>
    <n v="2"/>
    <x v="4"/>
    <n v="42.1"/>
    <x v="6"/>
  </r>
  <r>
    <x v="558"/>
    <n v="74"/>
    <n v="10"/>
    <n v="15"/>
    <n v="0.25"/>
    <n v="112.5"/>
    <n v="7"/>
    <x v="2"/>
    <n v="112.5"/>
    <x v="17"/>
  </r>
  <r>
    <x v="559"/>
    <n v="40"/>
    <n v="18.399999999999999"/>
    <n v="1"/>
    <n v="0"/>
    <n v="18.399999999999999"/>
    <n v="8"/>
    <x v="3"/>
    <n v="18.399999999999999"/>
    <x v="37"/>
  </r>
  <r>
    <x v="560"/>
    <n v="56"/>
    <n v="38"/>
    <n v="20"/>
    <n v="0.15"/>
    <n v="646"/>
    <n v="5"/>
    <x v="1"/>
    <n v="646"/>
    <x v="33"/>
  </r>
  <r>
    <x v="560"/>
    <n v="76"/>
    <n v="18"/>
    <n v="50"/>
    <n v="0.15"/>
    <n v="765"/>
    <n v="1"/>
    <x v="6"/>
    <n v="765"/>
    <x v="38"/>
  </r>
  <r>
    <x v="561"/>
    <n v="52"/>
    <n v="7"/>
    <n v="20"/>
    <n v="0"/>
    <n v="140"/>
    <n v="5"/>
    <x v="1"/>
    <n v="140"/>
    <x v="65"/>
  </r>
  <r>
    <x v="562"/>
    <n v="13"/>
    <n v="6"/>
    <n v="7"/>
    <n v="0"/>
    <n v="42"/>
    <n v="8"/>
    <x v="3"/>
    <n v="42"/>
    <x v="43"/>
  </r>
  <r>
    <x v="562"/>
    <n v="25"/>
    <n v="14"/>
    <n v="5"/>
    <n v="0"/>
    <n v="70"/>
    <n v="3"/>
    <x v="5"/>
    <n v="70"/>
    <x v="66"/>
  </r>
  <r>
    <x v="562"/>
    <n v="70"/>
    <n v="15"/>
    <n v="5"/>
    <n v="0"/>
    <n v="75"/>
    <n v="1"/>
    <x v="6"/>
    <n v="75"/>
    <x v="30"/>
  </r>
  <r>
    <x v="563"/>
    <n v="19"/>
    <n v="9.1999999999999993"/>
    <n v="15"/>
    <n v="0"/>
    <n v="138"/>
    <n v="3"/>
    <x v="5"/>
    <n v="138"/>
    <x v="49"/>
  </r>
  <r>
    <x v="563"/>
    <n v="23"/>
    <n v="9"/>
    <n v="18"/>
    <n v="0"/>
    <n v="162"/>
    <n v="5"/>
    <x v="1"/>
    <n v="162"/>
    <x v="70"/>
  </r>
  <r>
    <x v="563"/>
    <n v="40"/>
    <n v="18.399999999999999"/>
    <n v="30"/>
    <n v="0"/>
    <n v="552"/>
    <n v="8"/>
    <x v="3"/>
    <n v="552"/>
    <x v="37"/>
  </r>
  <r>
    <x v="564"/>
    <n v="31"/>
    <n v="12.5"/>
    <n v="16"/>
    <n v="0.1"/>
    <n v="180"/>
    <n v="4"/>
    <x v="0"/>
    <n v="180"/>
    <x v="12"/>
  </r>
  <r>
    <x v="564"/>
    <n v="72"/>
    <n v="34.799999999999997"/>
    <n v="40"/>
    <n v="0.1"/>
    <n v="1252.8"/>
    <n v="4"/>
    <x v="0"/>
    <n v="1252.8"/>
    <x v="2"/>
  </r>
  <r>
    <x v="564"/>
    <n v="77"/>
    <n v="13"/>
    <n v="20"/>
    <n v="0"/>
    <n v="260"/>
    <n v="2"/>
    <x v="4"/>
    <n v="260"/>
    <x v="23"/>
  </r>
  <r>
    <x v="565"/>
    <n v="2"/>
    <n v="19"/>
    <n v="12"/>
    <n v="0.2"/>
    <n v="182.4"/>
    <n v="1"/>
    <x v="6"/>
    <n v="182.4"/>
    <x v="18"/>
  </r>
  <r>
    <x v="565"/>
    <n v="46"/>
    <n v="12"/>
    <n v="35"/>
    <n v="0"/>
    <n v="420"/>
    <n v="8"/>
    <x v="3"/>
    <n v="420"/>
    <x v="54"/>
  </r>
  <r>
    <x v="566"/>
    <n v="41"/>
    <n v="9.65"/>
    <n v="20"/>
    <n v="0"/>
    <n v="193"/>
    <n v="8"/>
    <x v="3"/>
    <n v="193"/>
    <x v="5"/>
  </r>
  <r>
    <x v="566"/>
    <n v="43"/>
    <n v="46"/>
    <n v="20"/>
    <n v="0.15"/>
    <n v="782"/>
    <n v="1"/>
    <x v="6"/>
    <n v="782"/>
    <x v="40"/>
  </r>
  <r>
    <x v="566"/>
    <n v="48"/>
    <n v="12.75"/>
    <n v="8"/>
    <n v="0.15"/>
    <n v="86.7"/>
    <n v="3"/>
    <x v="5"/>
    <n v="86.7"/>
    <x v="74"/>
  </r>
  <r>
    <x v="566"/>
    <n v="61"/>
    <n v="28.5"/>
    <n v="30"/>
    <n v="0.15"/>
    <n v="726.75"/>
    <n v="2"/>
    <x v="4"/>
    <n v="726.75"/>
    <x v="75"/>
  </r>
  <r>
    <x v="567"/>
    <n v="33"/>
    <n v="2.5"/>
    <n v="16"/>
    <n v="0"/>
    <n v="40"/>
    <n v="4"/>
    <x v="0"/>
    <n v="40"/>
    <x v="10"/>
  </r>
  <r>
    <x v="568"/>
    <n v="38"/>
    <n v="263.5"/>
    <n v="30"/>
    <n v="0.05"/>
    <n v="7509.75"/>
    <n v="1"/>
    <x v="6"/>
    <n v="7509.75"/>
    <x v="67"/>
  </r>
  <r>
    <x v="568"/>
    <n v="62"/>
    <n v="49.3"/>
    <n v="20"/>
    <n v="0.05"/>
    <n v="936.69999999999993"/>
    <n v="3"/>
    <x v="5"/>
    <n v="936.69999999999993"/>
    <x v="29"/>
  </r>
  <r>
    <x v="569"/>
    <n v="26"/>
    <n v="31.23"/>
    <n v="40"/>
    <n v="0.15"/>
    <n v="1061.82"/>
    <n v="3"/>
    <x v="5"/>
    <n v="1061.82"/>
    <x v="68"/>
  </r>
  <r>
    <x v="569"/>
    <n v="38"/>
    <n v="263.5"/>
    <n v="30"/>
    <n v="0"/>
    <n v="7905"/>
    <n v="1"/>
    <x v="6"/>
    <n v="7905"/>
    <x v="67"/>
  </r>
  <r>
    <x v="569"/>
    <n v="40"/>
    <n v="18.399999999999999"/>
    <n v="60"/>
    <n v="0.15"/>
    <n v="938.4"/>
    <n v="8"/>
    <x v="3"/>
    <n v="938.4"/>
    <x v="37"/>
  </r>
  <r>
    <x v="569"/>
    <n v="62"/>
    <n v="49.3"/>
    <n v="25"/>
    <n v="0.15"/>
    <n v="1047.625"/>
    <n v="3"/>
    <x v="5"/>
    <n v="1047.625"/>
    <x v="29"/>
  </r>
  <r>
    <x v="570"/>
    <n v="32"/>
    <n v="32"/>
    <n v="20"/>
    <n v="0"/>
    <n v="640"/>
    <n v="4"/>
    <x v="0"/>
    <n v="640"/>
    <x v="26"/>
  </r>
  <r>
    <x v="570"/>
    <n v="41"/>
    <n v="9.65"/>
    <n v="20"/>
    <n v="0"/>
    <n v="193"/>
    <n v="8"/>
    <x v="3"/>
    <n v="193"/>
    <x v="5"/>
  </r>
  <r>
    <x v="571"/>
    <n v="43"/>
    <n v="46"/>
    <n v="7"/>
    <n v="0"/>
    <n v="322"/>
    <n v="1"/>
    <x v="6"/>
    <n v="322"/>
    <x v="40"/>
  </r>
  <r>
    <x v="571"/>
    <n v="75"/>
    <n v="7.75"/>
    <n v="20"/>
    <n v="0"/>
    <n v="155"/>
    <n v="1"/>
    <x v="6"/>
    <n v="155"/>
    <x v="48"/>
  </r>
  <r>
    <x v="572"/>
    <n v="56"/>
    <n v="38"/>
    <n v="30"/>
    <n v="0"/>
    <n v="1140"/>
    <n v="5"/>
    <x v="1"/>
    <n v="1140"/>
    <x v="33"/>
  </r>
  <r>
    <x v="573"/>
    <n v="35"/>
    <n v="18"/>
    <n v="20"/>
    <n v="0"/>
    <n v="360"/>
    <n v="1"/>
    <x v="6"/>
    <n v="360"/>
    <x v="31"/>
  </r>
  <r>
    <x v="573"/>
    <n v="51"/>
    <n v="53"/>
    <n v="6"/>
    <n v="0"/>
    <n v="318"/>
    <n v="7"/>
    <x v="2"/>
    <n v="318"/>
    <x v="4"/>
  </r>
  <r>
    <x v="574"/>
    <n v="62"/>
    <n v="49.3"/>
    <n v="3"/>
    <n v="0"/>
    <n v="147.89999999999998"/>
    <n v="3"/>
    <x v="5"/>
    <n v="147.89999999999998"/>
    <x v="29"/>
  </r>
  <r>
    <x v="574"/>
    <n v="70"/>
    <n v="15"/>
    <n v="6"/>
    <n v="0"/>
    <n v="90"/>
    <n v="1"/>
    <x v="6"/>
    <n v="90"/>
    <x v="30"/>
  </r>
  <r>
    <x v="575"/>
    <n v="11"/>
    <n v="21"/>
    <n v="20"/>
    <n v="0.1"/>
    <n v="378"/>
    <n v="4"/>
    <x v="0"/>
    <n v="378"/>
    <x v="0"/>
  </r>
  <r>
    <x v="575"/>
    <n v="57"/>
    <n v="19.5"/>
    <n v="15"/>
    <n v="0"/>
    <n v="292.5"/>
    <n v="5"/>
    <x v="1"/>
    <n v="292.5"/>
    <x v="8"/>
  </r>
  <r>
    <x v="575"/>
    <n v="59"/>
    <n v="55"/>
    <n v="40"/>
    <n v="0.1"/>
    <n v="1980"/>
    <n v="4"/>
    <x v="0"/>
    <n v="1980"/>
    <x v="21"/>
  </r>
  <r>
    <x v="575"/>
    <n v="77"/>
    <n v="13"/>
    <n v="15"/>
    <n v="0.1"/>
    <n v="175.5"/>
    <n v="2"/>
    <x v="4"/>
    <n v="175.5"/>
    <x v="23"/>
  </r>
  <r>
    <x v="576"/>
    <n v="41"/>
    <n v="9.65"/>
    <n v="12"/>
    <n v="0"/>
    <n v="115.80000000000001"/>
    <n v="8"/>
    <x v="3"/>
    <n v="115.80000000000001"/>
    <x v="5"/>
  </r>
  <r>
    <x v="576"/>
    <n v="70"/>
    <n v="15"/>
    <n v="9"/>
    <n v="0"/>
    <n v="135"/>
    <n v="1"/>
    <x v="6"/>
    <n v="135"/>
    <x v="30"/>
  </r>
  <r>
    <x v="577"/>
    <n v="26"/>
    <n v="31.23"/>
    <n v="12"/>
    <n v="0"/>
    <n v="374.76"/>
    <n v="3"/>
    <x v="5"/>
    <n v="374.76"/>
    <x v="68"/>
  </r>
  <r>
    <x v="577"/>
    <n v="53"/>
    <n v="32.799999999999997"/>
    <n v="20"/>
    <n v="0"/>
    <n v="656"/>
    <n v="6"/>
    <x v="7"/>
    <n v="656"/>
    <x v="22"/>
  </r>
  <r>
    <x v="578"/>
    <n v="31"/>
    <n v="12.5"/>
    <n v="35"/>
    <n v="0"/>
    <n v="437.5"/>
    <n v="4"/>
    <x v="0"/>
    <n v="437.5"/>
    <x v="12"/>
  </r>
  <r>
    <x v="578"/>
    <n v="57"/>
    <n v="19.5"/>
    <n v="15"/>
    <n v="0"/>
    <n v="292.5"/>
    <n v="5"/>
    <x v="1"/>
    <n v="292.5"/>
    <x v="8"/>
  </r>
  <r>
    <x v="579"/>
    <n v="10"/>
    <n v="31"/>
    <n v="15"/>
    <n v="0"/>
    <n v="465"/>
    <n v="8"/>
    <x v="3"/>
    <n v="465"/>
    <x v="41"/>
  </r>
  <r>
    <x v="579"/>
    <n v="39"/>
    <n v="18"/>
    <n v="21"/>
    <n v="0"/>
    <n v="378"/>
    <n v="1"/>
    <x v="6"/>
    <n v="378"/>
    <x v="13"/>
  </r>
  <r>
    <x v="580"/>
    <n v="20"/>
    <n v="81"/>
    <n v="5"/>
    <n v="0"/>
    <n v="405"/>
    <n v="3"/>
    <x v="5"/>
    <n v="405"/>
    <x v="9"/>
  </r>
  <r>
    <x v="580"/>
    <n v="38"/>
    <n v="263.5"/>
    <n v="2"/>
    <n v="0"/>
    <n v="527"/>
    <n v="1"/>
    <x v="6"/>
    <n v="527"/>
    <x v="67"/>
  </r>
  <r>
    <x v="581"/>
    <n v="2"/>
    <n v="19"/>
    <n v="10"/>
    <n v="0"/>
    <n v="190"/>
    <n v="1"/>
    <x v="6"/>
    <n v="190"/>
    <x v="18"/>
  </r>
  <r>
    <x v="581"/>
    <n v="8"/>
    <n v="40"/>
    <n v="20"/>
    <n v="0"/>
    <n v="800"/>
    <n v="2"/>
    <x v="4"/>
    <n v="800"/>
    <x v="71"/>
  </r>
  <r>
    <x v="581"/>
    <n v="13"/>
    <n v="6"/>
    <n v="10"/>
    <n v="0"/>
    <n v="60"/>
    <n v="8"/>
    <x v="3"/>
    <n v="60"/>
    <x v="43"/>
  </r>
  <r>
    <x v="581"/>
    <n v="60"/>
    <n v="34"/>
    <n v="21"/>
    <n v="0"/>
    <n v="714"/>
    <n v="4"/>
    <x v="0"/>
    <n v="714"/>
    <x v="11"/>
  </r>
  <r>
    <x v="582"/>
    <n v="6"/>
    <n v="25"/>
    <n v="6"/>
    <n v="0"/>
    <n v="150"/>
    <n v="2"/>
    <x v="4"/>
    <n v="150"/>
    <x v="63"/>
  </r>
  <r>
    <x v="582"/>
    <n v="39"/>
    <n v="18"/>
    <n v="28"/>
    <n v="0"/>
    <n v="504"/>
    <n v="1"/>
    <x v="6"/>
    <n v="504"/>
    <x v="13"/>
  </r>
  <r>
    <x v="582"/>
    <n v="60"/>
    <n v="34"/>
    <n v="30"/>
    <n v="0"/>
    <n v="1020"/>
    <n v="4"/>
    <x v="0"/>
    <n v="1020"/>
    <x v="11"/>
  </r>
  <r>
    <x v="582"/>
    <n v="68"/>
    <n v="12.5"/>
    <n v="24"/>
    <n v="0"/>
    <n v="300"/>
    <n v="3"/>
    <x v="5"/>
    <n v="300"/>
    <x v="56"/>
  </r>
  <r>
    <x v="583"/>
    <n v="19"/>
    <n v="9.1999999999999993"/>
    <n v="2"/>
    <n v="0"/>
    <n v="18.399999999999999"/>
    <n v="3"/>
    <x v="5"/>
    <n v="18.399999999999999"/>
    <x v="49"/>
  </r>
  <r>
    <x v="583"/>
    <n v="35"/>
    <n v="18"/>
    <n v="8"/>
    <n v="0"/>
    <n v="144"/>
    <n v="1"/>
    <x v="6"/>
    <n v="144"/>
    <x v="31"/>
  </r>
  <r>
    <x v="583"/>
    <n v="38"/>
    <n v="263.5"/>
    <n v="8"/>
    <n v="0"/>
    <n v="2108"/>
    <n v="1"/>
    <x v="6"/>
    <n v="2108"/>
    <x v="67"/>
  </r>
  <r>
    <x v="583"/>
    <n v="43"/>
    <n v="46"/>
    <n v="9"/>
    <n v="0"/>
    <n v="414"/>
    <n v="1"/>
    <x v="6"/>
    <n v="414"/>
    <x v="40"/>
  </r>
  <r>
    <x v="584"/>
    <n v="13"/>
    <n v="6"/>
    <n v="3"/>
    <n v="0.2"/>
    <n v="14.4"/>
    <n v="8"/>
    <x v="3"/>
    <n v="14.4"/>
    <x v="43"/>
  </r>
  <r>
    <x v="584"/>
    <n v="25"/>
    <n v="14"/>
    <n v="10"/>
    <n v="0.2"/>
    <n v="112"/>
    <n v="3"/>
    <x v="5"/>
    <n v="112"/>
    <x v="66"/>
  </r>
  <r>
    <x v="584"/>
    <n v="44"/>
    <n v="19.45"/>
    <n v="16"/>
    <n v="0.2"/>
    <n v="248.96"/>
    <n v="2"/>
    <x v="4"/>
    <n v="248.96"/>
    <x v="45"/>
  </r>
  <r>
    <x v="584"/>
    <n v="64"/>
    <n v="33.25"/>
    <n v="3"/>
    <n v="0"/>
    <n v="99.75"/>
    <n v="5"/>
    <x v="1"/>
    <n v="99.75"/>
    <x v="58"/>
  </r>
  <r>
    <x v="585"/>
    <n v="7"/>
    <n v="30"/>
    <n v="20"/>
    <n v="0.1"/>
    <n v="540"/>
    <n v="7"/>
    <x v="2"/>
    <n v="540"/>
    <x v="32"/>
  </r>
  <r>
    <x v="585"/>
    <n v="31"/>
    <n v="12.5"/>
    <n v="9"/>
    <n v="0.1"/>
    <n v="101.25"/>
    <n v="4"/>
    <x v="0"/>
    <n v="101.25"/>
    <x v="12"/>
  </r>
  <r>
    <x v="585"/>
    <n v="53"/>
    <n v="32.799999999999997"/>
    <n v="9"/>
    <n v="0.1"/>
    <n v="265.68"/>
    <n v="6"/>
    <x v="7"/>
    <n v="265.68"/>
    <x v="22"/>
  </r>
  <r>
    <x v="586"/>
    <n v="29"/>
    <n v="123.79"/>
    <n v="8"/>
    <n v="0.05"/>
    <n v="940.80399999999997"/>
    <n v="6"/>
    <x v="7"/>
    <n v="940.80399999999997"/>
    <x v="39"/>
  </r>
  <r>
    <x v="586"/>
    <n v="30"/>
    <n v="25.89"/>
    <n v="20"/>
    <n v="0.05"/>
    <n v="491.90999999999991"/>
    <n v="8"/>
    <x v="3"/>
    <n v="491.90999999999991"/>
    <x v="34"/>
  </r>
  <r>
    <x v="587"/>
    <n v="59"/>
    <n v="55"/>
    <n v="15"/>
    <n v="0"/>
    <n v="825"/>
    <n v="4"/>
    <x v="0"/>
    <n v="825"/>
    <x v="21"/>
  </r>
  <r>
    <x v="587"/>
    <n v="77"/>
    <n v="13"/>
    <n v="2"/>
    <n v="0.2"/>
    <n v="20.8"/>
    <n v="2"/>
    <x v="4"/>
    <n v="20.8"/>
    <x v="23"/>
  </r>
  <r>
    <x v="588"/>
    <n v="22"/>
    <n v="21"/>
    <n v="52"/>
    <n v="0"/>
    <n v="1092"/>
    <n v="5"/>
    <x v="1"/>
    <n v="1092"/>
    <x v="7"/>
  </r>
  <r>
    <x v="588"/>
    <n v="35"/>
    <n v="18"/>
    <n v="6"/>
    <n v="0"/>
    <n v="108"/>
    <n v="1"/>
    <x v="6"/>
    <n v="108"/>
    <x v="31"/>
  </r>
  <r>
    <x v="588"/>
    <n v="57"/>
    <n v="19.5"/>
    <n v="24"/>
    <n v="0"/>
    <n v="468"/>
    <n v="5"/>
    <x v="1"/>
    <n v="468"/>
    <x v="8"/>
  </r>
  <r>
    <x v="588"/>
    <n v="60"/>
    <n v="34"/>
    <n v="60"/>
    <n v="0"/>
    <n v="2040"/>
    <n v="4"/>
    <x v="0"/>
    <n v="2040"/>
    <x v="11"/>
  </r>
  <r>
    <x v="588"/>
    <n v="64"/>
    <n v="33.25"/>
    <n v="30"/>
    <n v="0"/>
    <n v="997.5"/>
    <n v="5"/>
    <x v="1"/>
    <n v="997.5"/>
    <x v="58"/>
  </r>
  <r>
    <x v="589"/>
    <n v="13"/>
    <n v="6"/>
    <n v="6"/>
    <n v="0"/>
    <n v="36"/>
    <n v="8"/>
    <x v="3"/>
    <n v="36"/>
    <x v="43"/>
  </r>
  <r>
    <x v="589"/>
    <n v="40"/>
    <n v="18.399999999999999"/>
    <n v="25"/>
    <n v="0"/>
    <n v="459.99999999999994"/>
    <n v="8"/>
    <x v="3"/>
    <n v="459.99999999999994"/>
    <x v="37"/>
  </r>
  <r>
    <x v="589"/>
    <n v="47"/>
    <n v="9.5"/>
    <n v="40"/>
    <n v="0.25"/>
    <n v="285"/>
    <n v="3"/>
    <x v="5"/>
    <n v="285"/>
    <x v="69"/>
  </r>
  <r>
    <x v="589"/>
    <n v="76"/>
    <n v="18"/>
    <n v="21"/>
    <n v="0.25"/>
    <n v="283.5"/>
    <n v="1"/>
    <x v="6"/>
    <n v="283.5"/>
    <x v="38"/>
  </r>
  <r>
    <x v="590"/>
    <n v="1"/>
    <n v="18"/>
    <n v="4"/>
    <n v="0.25"/>
    <n v="54"/>
    <n v="1"/>
    <x v="6"/>
    <n v="54"/>
    <x v="52"/>
  </r>
  <r>
    <x v="590"/>
    <n v="18"/>
    <n v="62.5"/>
    <n v="25"/>
    <n v="0.25"/>
    <n v="1171.875"/>
    <n v="8"/>
    <x v="3"/>
    <n v="1171.875"/>
    <x v="59"/>
  </r>
  <r>
    <x v="590"/>
    <n v="36"/>
    <n v="19"/>
    <n v="50"/>
    <n v="0.25"/>
    <n v="712.5"/>
    <n v="8"/>
    <x v="3"/>
    <n v="712.5"/>
    <x v="20"/>
  </r>
  <r>
    <x v="591"/>
    <n v="58"/>
    <n v="13.25"/>
    <n v="30"/>
    <n v="0.1"/>
    <n v="357.75"/>
    <n v="8"/>
    <x v="3"/>
    <n v="357.75"/>
    <x v="64"/>
  </r>
  <r>
    <x v="591"/>
    <n v="72"/>
    <n v="34.799999999999997"/>
    <n v="15"/>
    <n v="0.1"/>
    <n v="469.8"/>
    <n v="4"/>
    <x v="0"/>
    <n v="469.8"/>
    <x v="2"/>
  </r>
  <r>
    <x v="592"/>
    <n v="25"/>
    <n v="14"/>
    <n v="6"/>
    <n v="0.2"/>
    <n v="67.2"/>
    <n v="3"/>
    <x v="5"/>
    <n v="67.2"/>
    <x v="66"/>
  </r>
  <r>
    <x v="592"/>
    <n v="39"/>
    <n v="18"/>
    <n v="10"/>
    <n v="0.2"/>
    <n v="144"/>
    <n v="1"/>
    <x v="6"/>
    <n v="144"/>
    <x v="13"/>
  </r>
  <r>
    <x v="593"/>
    <n v="10"/>
    <n v="31"/>
    <n v="16"/>
    <n v="0"/>
    <n v="496"/>
    <n v="8"/>
    <x v="3"/>
    <n v="496"/>
    <x v="41"/>
  </r>
  <r>
    <x v="593"/>
    <n v="56"/>
    <n v="38"/>
    <n v="30"/>
    <n v="0"/>
    <n v="1140"/>
    <n v="5"/>
    <x v="1"/>
    <n v="1140"/>
    <x v="33"/>
  </r>
  <r>
    <x v="593"/>
    <n v="59"/>
    <n v="55"/>
    <n v="50"/>
    <n v="0"/>
    <n v="2750"/>
    <n v="4"/>
    <x v="0"/>
    <n v="2750"/>
    <x v="21"/>
  </r>
  <r>
    <x v="593"/>
    <n v="77"/>
    <n v="13"/>
    <n v="15"/>
    <n v="0"/>
    <n v="195"/>
    <n v="2"/>
    <x v="4"/>
    <n v="195"/>
    <x v="23"/>
  </r>
  <r>
    <x v="594"/>
    <n v="11"/>
    <n v="21"/>
    <n v="15"/>
    <n v="0"/>
    <n v="315"/>
    <n v="4"/>
    <x v="0"/>
    <n v="315"/>
    <x v="0"/>
  </r>
  <r>
    <x v="594"/>
    <n v="43"/>
    <n v="46"/>
    <n v="5"/>
    <n v="0"/>
    <n v="230"/>
    <n v="1"/>
    <x v="6"/>
    <n v="230"/>
    <x v="40"/>
  </r>
  <r>
    <x v="594"/>
    <n v="68"/>
    <n v="12.5"/>
    <n v="20"/>
    <n v="0"/>
    <n v="250"/>
    <n v="3"/>
    <x v="5"/>
    <n v="250"/>
    <x v="56"/>
  </r>
  <r>
    <x v="594"/>
    <n v="70"/>
    <n v="15"/>
    <n v="12"/>
    <n v="0"/>
    <n v="180"/>
    <n v="1"/>
    <x v="6"/>
    <n v="180"/>
    <x v="30"/>
  </r>
  <r>
    <x v="595"/>
    <n v="51"/>
    <n v="53"/>
    <n v="4"/>
    <n v="0.25"/>
    <n v="159"/>
    <n v="7"/>
    <x v="2"/>
    <n v="159"/>
    <x v="4"/>
  </r>
  <r>
    <x v="596"/>
    <n v="22"/>
    <n v="21"/>
    <n v="35"/>
    <n v="0"/>
    <n v="735"/>
    <n v="5"/>
    <x v="1"/>
    <n v="735"/>
    <x v="7"/>
  </r>
  <r>
    <x v="597"/>
    <n v="23"/>
    <n v="9"/>
    <n v="70"/>
    <n v="0.1"/>
    <n v="567"/>
    <n v="5"/>
    <x v="1"/>
    <n v="567"/>
    <x v="70"/>
  </r>
  <r>
    <x v="597"/>
    <n v="35"/>
    <n v="18"/>
    <n v="25"/>
    <n v="0.1"/>
    <n v="405"/>
    <n v="1"/>
    <x v="6"/>
    <n v="405"/>
    <x v="31"/>
  </r>
  <r>
    <x v="597"/>
    <n v="42"/>
    <n v="14"/>
    <n v="42"/>
    <n v="0.1"/>
    <n v="529.20000000000005"/>
    <n v="5"/>
    <x v="1"/>
    <n v="529.20000000000005"/>
    <x v="1"/>
  </r>
  <r>
    <x v="597"/>
    <n v="58"/>
    <n v="13.25"/>
    <n v="60"/>
    <n v="0.1"/>
    <n v="715.5"/>
    <n v="8"/>
    <x v="3"/>
    <n v="715.5"/>
    <x v="64"/>
  </r>
  <r>
    <x v="597"/>
    <n v="64"/>
    <n v="33.25"/>
    <n v="48"/>
    <n v="0"/>
    <n v="1596"/>
    <n v="5"/>
    <x v="1"/>
    <n v="1596"/>
    <x v="58"/>
  </r>
  <r>
    <x v="598"/>
    <n v="4"/>
    <n v="22"/>
    <n v="21"/>
    <n v="0"/>
    <n v="462"/>
    <n v="2"/>
    <x v="4"/>
    <n v="462"/>
    <x v="62"/>
  </r>
  <r>
    <x v="598"/>
    <n v="70"/>
    <n v="15"/>
    <n v="30"/>
    <n v="0"/>
    <n v="450"/>
    <n v="1"/>
    <x v="6"/>
    <n v="450"/>
    <x v="30"/>
  </r>
  <r>
    <x v="598"/>
    <n v="74"/>
    <n v="10"/>
    <n v="20"/>
    <n v="0"/>
    <n v="200"/>
    <n v="7"/>
    <x v="2"/>
    <n v="200"/>
    <x v="17"/>
  </r>
  <r>
    <x v="599"/>
    <n v="1"/>
    <n v="18"/>
    <n v="80"/>
    <n v="0.2"/>
    <n v="1152"/>
    <n v="1"/>
    <x v="6"/>
    <n v="1152"/>
    <x v="52"/>
  </r>
  <r>
    <x v="599"/>
    <n v="19"/>
    <n v="9.1999999999999993"/>
    <n v="12"/>
    <n v="0.2"/>
    <n v="88.32"/>
    <n v="3"/>
    <x v="5"/>
    <n v="88.32"/>
    <x v="49"/>
  </r>
  <r>
    <x v="599"/>
    <n v="37"/>
    <n v="26"/>
    <n v="60"/>
    <n v="0.2"/>
    <n v="1248"/>
    <n v="8"/>
    <x v="3"/>
    <n v="1248"/>
    <x v="28"/>
  </r>
  <r>
    <x v="599"/>
    <n v="45"/>
    <n v="9.5"/>
    <n v="36"/>
    <n v="0.2"/>
    <n v="273.60000000000002"/>
    <n v="8"/>
    <x v="3"/>
    <n v="273.60000000000002"/>
    <x v="73"/>
  </r>
  <r>
    <x v="599"/>
    <n v="60"/>
    <n v="34"/>
    <n v="45"/>
    <n v="0.2"/>
    <n v="1224"/>
    <n v="4"/>
    <x v="0"/>
    <n v="1224"/>
    <x v="11"/>
  </r>
  <r>
    <x v="599"/>
    <n v="71"/>
    <n v="21.5"/>
    <n v="55"/>
    <n v="0.2"/>
    <n v="946"/>
    <n v="4"/>
    <x v="0"/>
    <n v="946"/>
    <x v="42"/>
  </r>
  <r>
    <x v="600"/>
    <n v="5"/>
    <n v="21.35"/>
    <n v="30"/>
    <n v="0"/>
    <n v="640.5"/>
    <n v="2"/>
    <x v="4"/>
    <n v="640.5"/>
    <x v="25"/>
  </r>
  <r>
    <x v="600"/>
    <n v="9"/>
    <n v="97"/>
    <n v="3"/>
    <n v="0"/>
    <n v="291"/>
    <n v="6"/>
    <x v="7"/>
    <n v="291"/>
    <x v="76"/>
  </r>
  <r>
    <x v="601"/>
    <n v="3"/>
    <n v="10"/>
    <n v="49"/>
    <n v="0"/>
    <n v="490"/>
    <n v="2"/>
    <x v="4"/>
    <n v="490"/>
    <x v="57"/>
  </r>
  <r>
    <x v="601"/>
    <n v="26"/>
    <n v="31.23"/>
    <n v="18"/>
    <n v="0.15"/>
    <n v="477.81899999999996"/>
    <n v="3"/>
    <x v="5"/>
    <n v="477.81899999999996"/>
    <x v="68"/>
  </r>
  <r>
    <x v="602"/>
    <n v="25"/>
    <n v="14"/>
    <n v="20"/>
    <n v="0.15"/>
    <n v="238"/>
    <n v="3"/>
    <x v="5"/>
    <n v="238"/>
    <x v="66"/>
  </r>
  <r>
    <x v="602"/>
    <n v="33"/>
    <n v="2.5"/>
    <n v="4"/>
    <n v="0.15"/>
    <n v="8.5"/>
    <n v="4"/>
    <x v="0"/>
    <n v="8.5"/>
    <x v="10"/>
  </r>
  <r>
    <x v="602"/>
    <n v="70"/>
    <n v="15"/>
    <n v="30"/>
    <n v="0.15"/>
    <n v="382.5"/>
    <n v="1"/>
    <x v="6"/>
    <n v="382.5"/>
    <x v="30"/>
  </r>
  <r>
    <x v="603"/>
    <n v="2"/>
    <n v="19"/>
    <n v="5"/>
    <n v="0.05"/>
    <n v="90.25"/>
    <n v="1"/>
    <x v="6"/>
    <n v="90.25"/>
    <x v="18"/>
  </r>
  <r>
    <x v="603"/>
    <n v="25"/>
    <n v="14"/>
    <n v="10"/>
    <n v="0.05"/>
    <n v="133"/>
    <n v="3"/>
    <x v="5"/>
    <n v="133"/>
    <x v="66"/>
  </r>
  <r>
    <x v="603"/>
    <n v="57"/>
    <n v="19.5"/>
    <n v="10"/>
    <n v="0.05"/>
    <n v="185.25"/>
    <n v="5"/>
    <x v="1"/>
    <n v="185.25"/>
    <x v="8"/>
  </r>
  <r>
    <x v="603"/>
    <n v="59"/>
    <n v="55"/>
    <n v="42"/>
    <n v="0.05"/>
    <n v="2194.5"/>
    <n v="4"/>
    <x v="0"/>
    <n v="2194.5"/>
    <x v="21"/>
  </r>
  <r>
    <x v="604"/>
    <n v="2"/>
    <n v="19"/>
    <n v="15"/>
    <n v="0"/>
    <n v="285"/>
    <n v="1"/>
    <x v="6"/>
    <n v="285"/>
    <x v="18"/>
  </r>
  <r>
    <x v="604"/>
    <n v="17"/>
    <n v="39"/>
    <n v="6"/>
    <n v="0"/>
    <n v="234"/>
    <n v="6"/>
    <x v="7"/>
    <n v="234"/>
    <x v="35"/>
  </r>
  <r>
    <x v="604"/>
    <n v="62"/>
    <n v="49.3"/>
    <n v="50"/>
    <n v="0"/>
    <n v="2465"/>
    <n v="3"/>
    <x v="5"/>
    <n v="2465"/>
    <x v="29"/>
  </r>
  <r>
    <x v="605"/>
    <n v="18"/>
    <n v="62.5"/>
    <n v="10"/>
    <n v="0"/>
    <n v="625"/>
    <n v="8"/>
    <x v="3"/>
    <n v="625"/>
    <x v="59"/>
  </r>
  <r>
    <x v="606"/>
    <n v="10"/>
    <n v="31"/>
    <n v="100"/>
    <n v="0.15"/>
    <n v="2635"/>
    <n v="8"/>
    <x v="3"/>
    <n v="2635"/>
    <x v="41"/>
  </r>
  <r>
    <x v="606"/>
    <n v="13"/>
    <n v="6"/>
    <n v="65"/>
    <n v="0.15"/>
    <n v="331.5"/>
    <n v="8"/>
    <x v="3"/>
    <n v="331.5"/>
    <x v="43"/>
  </r>
  <r>
    <x v="607"/>
    <n v="16"/>
    <n v="17.45"/>
    <n v="50"/>
    <n v="0"/>
    <n v="872.5"/>
    <n v="3"/>
    <x v="5"/>
    <n v="872.5"/>
    <x v="19"/>
  </r>
  <r>
    <x v="607"/>
    <n v="31"/>
    <n v="12.5"/>
    <n v="14"/>
    <n v="0"/>
    <n v="175"/>
    <n v="4"/>
    <x v="0"/>
    <n v="175"/>
    <x v="12"/>
  </r>
  <r>
    <x v="607"/>
    <n v="56"/>
    <n v="38"/>
    <n v="24"/>
    <n v="0"/>
    <n v="912"/>
    <n v="5"/>
    <x v="1"/>
    <n v="912"/>
    <x v="33"/>
  </r>
  <r>
    <x v="607"/>
    <n v="65"/>
    <n v="21.05"/>
    <n v="15"/>
    <n v="0.15"/>
    <n v="268.38749999999999"/>
    <n v="2"/>
    <x v="4"/>
    <n v="268.38749999999999"/>
    <x v="6"/>
  </r>
  <r>
    <x v="608"/>
    <n v="2"/>
    <n v="19"/>
    <n v="20"/>
    <n v="0"/>
    <n v="380"/>
    <n v="1"/>
    <x v="6"/>
    <n v="380"/>
    <x v="18"/>
  </r>
  <r>
    <x v="608"/>
    <n v="42"/>
    <n v="14"/>
    <n v="20"/>
    <n v="0"/>
    <n v="280"/>
    <n v="5"/>
    <x v="1"/>
    <n v="280"/>
    <x v="1"/>
  </r>
  <r>
    <x v="609"/>
    <n v="3"/>
    <n v="10"/>
    <n v="30"/>
    <n v="0"/>
    <n v="300"/>
    <n v="2"/>
    <x v="4"/>
    <n v="300"/>
    <x v="57"/>
  </r>
  <r>
    <x v="609"/>
    <n v="26"/>
    <n v="31.23"/>
    <n v="35"/>
    <n v="0.25"/>
    <n v="819.78749999999991"/>
    <n v="3"/>
    <x v="5"/>
    <n v="819.78749999999991"/>
    <x v="68"/>
  </r>
  <r>
    <x v="609"/>
    <n v="29"/>
    <n v="123.79"/>
    <n v="10"/>
    <n v="0.25"/>
    <n v="928.42500000000007"/>
    <n v="6"/>
    <x v="7"/>
    <n v="928.42500000000007"/>
    <x v="39"/>
  </r>
  <r>
    <x v="610"/>
    <n v="7"/>
    <n v="30"/>
    <n v="5"/>
    <n v="0"/>
    <n v="150"/>
    <n v="7"/>
    <x v="2"/>
    <n v="150"/>
    <x v="32"/>
  </r>
  <r>
    <x v="610"/>
    <n v="27"/>
    <n v="43.9"/>
    <n v="10"/>
    <n v="0"/>
    <n v="439"/>
    <n v="3"/>
    <x v="5"/>
    <n v="439"/>
    <x v="24"/>
  </r>
  <r>
    <x v="610"/>
    <n v="70"/>
    <n v="15"/>
    <n v="4"/>
    <n v="0"/>
    <n v="60"/>
    <n v="1"/>
    <x v="6"/>
    <n v="60"/>
    <x v="30"/>
  </r>
  <r>
    <x v="611"/>
    <n v="24"/>
    <n v="4.5"/>
    <n v="40"/>
    <n v="0.25"/>
    <n v="135"/>
    <n v="1"/>
    <x v="6"/>
    <n v="135"/>
    <x v="15"/>
  </r>
  <r>
    <x v="611"/>
    <n v="54"/>
    <n v="7.45"/>
    <n v="35"/>
    <n v="0.25"/>
    <n v="195.5625"/>
    <n v="6"/>
    <x v="7"/>
    <n v="195.5625"/>
    <x v="55"/>
  </r>
  <r>
    <x v="611"/>
    <n v="64"/>
    <n v="33.25"/>
    <n v="30"/>
    <n v="0.25"/>
    <n v="748.125"/>
    <n v="5"/>
    <x v="1"/>
    <n v="748.125"/>
    <x v="58"/>
  </r>
  <r>
    <x v="612"/>
    <n v="51"/>
    <n v="53"/>
    <n v="3"/>
    <n v="0"/>
    <n v="159"/>
    <n v="7"/>
    <x v="2"/>
    <n v="159"/>
    <x v="4"/>
  </r>
  <r>
    <x v="612"/>
    <n v="76"/>
    <n v="18"/>
    <n v="20"/>
    <n v="0"/>
    <n v="360"/>
    <n v="1"/>
    <x v="6"/>
    <n v="360"/>
    <x v="38"/>
  </r>
  <r>
    <x v="613"/>
    <n v="17"/>
    <n v="39"/>
    <n v="42"/>
    <n v="0"/>
    <n v="1638"/>
    <n v="6"/>
    <x v="7"/>
    <n v="1638"/>
    <x v="35"/>
  </r>
  <r>
    <x v="613"/>
    <n v="18"/>
    <n v="62.5"/>
    <n v="20"/>
    <n v="0"/>
    <n v="1250"/>
    <n v="8"/>
    <x v="3"/>
    <n v="1250"/>
    <x v="59"/>
  </r>
  <r>
    <x v="613"/>
    <n v="21"/>
    <n v="10"/>
    <n v="40"/>
    <n v="0"/>
    <n v="400"/>
    <n v="3"/>
    <x v="5"/>
    <n v="400"/>
    <x v="27"/>
  </r>
  <r>
    <x v="613"/>
    <n v="33"/>
    <n v="2.5"/>
    <n v="35"/>
    <n v="0"/>
    <n v="87.5"/>
    <n v="4"/>
    <x v="0"/>
    <n v="87.5"/>
    <x v="10"/>
  </r>
  <r>
    <x v="613"/>
    <n v="62"/>
    <n v="49.3"/>
    <n v="3"/>
    <n v="0"/>
    <n v="147.89999999999998"/>
    <n v="3"/>
    <x v="5"/>
    <n v="147.89999999999998"/>
    <x v="29"/>
  </r>
  <r>
    <x v="614"/>
    <n v="11"/>
    <n v="21"/>
    <n v="25"/>
    <n v="0"/>
    <n v="525"/>
    <n v="4"/>
    <x v="0"/>
    <n v="525"/>
    <x v="0"/>
  </r>
  <r>
    <x v="614"/>
    <n v="52"/>
    <n v="7"/>
    <n v="8"/>
    <n v="0"/>
    <n v="56"/>
    <n v="5"/>
    <x v="1"/>
    <n v="56"/>
    <x v="65"/>
  </r>
  <r>
    <x v="615"/>
    <n v="1"/>
    <n v="18"/>
    <n v="20"/>
    <n v="0.15"/>
    <n v="306"/>
    <n v="1"/>
    <x v="6"/>
    <n v="306"/>
    <x v="52"/>
  </r>
  <r>
    <x v="615"/>
    <n v="58"/>
    <n v="13.25"/>
    <n v="12"/>
    <n v="0.15"/>
    <n v="135.15"/>
    <n v="8"/>
    <x v="3"/>
    <n v="135.15"/>
    <x v="64"/>
  </r>
  <r>
    <x v="616"/>
    <n v="35"/>
    <n v="18"/>
    <n v="4"/>
    <n v="0"/>
    <n v="72"/>
    <n v="1"/>
    <x v="6"/>
    <n v="72"/>
    <x v="31"/>
  </r>
  <r>
    <x v="616"/>
    <n v="67"/>
    <n v="14"/>
    <n v="15"/>
    <n v="0"/>
    <n v="210"/>
    <n v="1"/>
    <x v="6"/>
    <n v="210"/>
    <x v="51"/>
  </r>
  <r>
    <x v="617"/>
    <n v="38"/>
    <n v="263.5"/>
    <n v="60"/>
    <n v="0.05"/>
    <n v="15019.5"/>
    <n v="1"/>
    <x v="6"/>
    <n v="15019.5"/>
    <x v="67"/>
  </r>
  <r>
    <x v="617"/>
    <n v="39"/>
    <n v="18"/>
    <n v="80"/>
    <n v="0.05"/>
    <n v="1368"/>
    <n v="1"/>
    <x v="6"/>
    <n v="1368"/>
    <x v="13"/>
  </r>
  <r>
    <x v="618"/>
    <n v="2"/>
    <n v="19"/>
    <n v="21"/>
    <n v="0.25"/>
    <n v="299.25"/>
    <n v="1"/>
    <x v="6"/>
    <n v="299.25"/>
    <x v="18"/>
  </r>
  <r>
    <x v="618"/>
    <n v="24"/>
    <n v="4.5"/>
    <n v="6"/>
    <n v="0.25"/>
    <n v="20.25"/>
    <n v="1"/>
    <x v="6"/>
    <n v="20.25"/>
    <x v="15"/>
  </r>
  <r>
    <x v="618"/>
    <n v="30"/>
    <n v="25.89"/>
    <n v="40"/>
    <n v="0.25"/>
    <n v="776.69999999999993"/>
    <n v="8"/>
    <x v="3"/>
    <n v="776.69999999999993"/>
    <x v="34"/>
  </r>
  <r>
    <x v="619"/>
    <n v="53"/>
    <n v="32.799999999999997"/>
    <n v="3"/>
    <n v="0"/>
    <n v="98.399999999999991"/>
    <n v="6"/>
    <x v="7"/>
    <n v="98.399999999999991"/>
    <x v="22"/>
  </r>
  <r>
    <x v="620"/>
    <n v="26"/>
    <n v="31.23"/>
    <n v="20"/>
    <n v="0"/>
    <n v="624.6"/>
    <n v="3"/>
    <x v="5"/>
    <n v="624.6"/>
    <x v="68"/>
  </r>
  <r>
    <x v="620"/>
    <n v="35"/>
    <n v="18"/>
    <n v="30"/>
    <n v="0"/>
    <n v="540"/>
    <n v="1"/>
    <x v="6"/>
    <n v="540"/>
    <x v="31"/>
  </r>
  <r>
    <x v="620"/>
    <n v="49"/>
    <n v="20"/>
    <n v="42"/>
    <n v="0.1"/>
    <n v="756"/>
    <n v="3"/>
    <x v="5"/>
    <n v="756"/>
    <x v="14"/>
  </r>
  <r>
    <x v="621"/>
    <n v="1"/>
    <n v="18"/>
    <n v="40"/>
    <n v="0"/>
    <n v="720"/>
    <n v="1"/>
    <x v="6"/>
    <n v="720"/>
    <x v="52"/>
  </r>
  <r>
    <x v="621"/>
    <n v="11"/>
    <n v="21"/>
    <n v="10"/>
    <n v="0"/>
    <n v="210"/>
    <n v="4"/>
    <x v="0"/>
    <n v="210"/>
    <x v="0"/>
  </r>
  <r>
    <x v="621"/>
    <n v="23"/>
    <n v="9"/>
    <n v="50"/>
    <n v="0"/>
    <n v="450"/>
    <n v="5"/>
    <x v="1"/>
    <n v="450"/>
    <x v="70"/>
  </r>
  <r>
    <x v="621"/>
    <n v="68"/>
    <n v="12.5"/>
    <n v="20"/>
    <n v="0"/>
    <n v="250"/>
    <n v="3"/>
    <x v="5"/>
    <n v="250"/>
    <x v="56"/>
  </r>
  <r>
    <x v="622"/>
    <n v="35"/>
    <n v="18"/>
    <n v="3"/>
    <n v="0"/>
    <n v="54"/>
    <n v="1"/>
    <x v="6"/>
    <n v="54"/>
    <x v="31"/>
  </r>
  <r>
    <x v="622"/>
    <n v="51"/>
    <n v="53"/>
    <n v="2"/>
    <n v="0"/>
    <n v="106"/>
    <n v="7"/>
    <x v="2"/>
    <n v="106"/>
    <x v="4"/>
  </r>
  <r>
    <x v="623"/>
    <n v="6"/>
    <n v="25"/>
    <n v="50"/>
    <n v="0.05"/>
    <n v="1187.5"/>
    <n v="2"/>
    <x v="4"/>
    <n v="1187.5"/>
    <x v="63"/>
  </r>
  <r>
    <x v="623"/>
    <n v="16"/>
    <n v="17.45"/>
    <n v="12"/>
    <n v="0.05"/>
    <n v="198.92999999999998"/>
    <n v="3"/>
    <x v="5"/>
    <n v="198.92999999999998"/>
    <x v="19"/>
  </r>
  <r>
    <x v="623"/>
    <n v="17"/>
    <n v="39"/>
    <n v="16"/>
    <n v="0.05"/>
    <n v="592.79999999999995"/>
    <n v="6"/>
    <x v="7"/>
    <n v="592.79999999999995"/>
    <x v="35"/>
  </r>
  <r>
    <x v="624"/>
    <n v="55"/>
    <n v="24"/>
    <n v="10"/>
    <n v="0.05"/>
    <n v="228"/>
    <n v="6"/>
    <x v="7"/>
    <n v="228"/>
    <x v="16"/>
  </r>
  <r>
    <x v="624"/>
    <n v="62"/>
    <n v="49.3"/>
    <n v="20"/>
    <n v="0.05"/>
    <n v="936.69999999999993"/>
    <n v="3"/>
    <x v="5"/>
    <n v="936.69999999999993"/>
    <x v="29"/>
  </r>
  <r>
    <x v="624"/>
    <n v="64"/>
    <n v="33.25"/>
    <n v="15"/>
    <n v="0.05"/>
    <n v="473.8125"/>
    <n v="5"/>
    <x v="1"/>
    <n v="473.8125"/>
    <x v="58"/>
  </r>
  <r>
    <x v="624"/>
    <n v="65"/>
    <n v="21.05"/>
    <n v="21"/>
    <n v="0.05"/>
    <n v="419.94749999999999"/>
    <n v="2"/>
    <x v="4"/>
    <n v="419.94749999999999"/>
    <x v="6"/>
  </r>
  <r>
    <x v="625"/>
    <n v="21"/>
    <n v="10"/>
    <n v="20"/>
    <n v="0"/>
    <n v="200"/>
    <n v="3"/>
    <x v="5"/>
    <n v="200"/>
    <x v="27"/>
  </r>
  <r>
    <x v="625"/>
    <n v="28"/>
    <n v="45.6"/>
    <n v="3"/>
    <n v="0"/>
    <n v="136.80000000000001"/>
    <n v="7"/>
    <x v="2"/>
    <n v="136.80000000000001"/>
    <x v="44"/>
  </r>
  <r>
    <x v="626"/>
    <n v="10"/>
    <n v="31"/>
    <n v="10"/>
    <n v="0"/>
    <n v="310"/>
    <n v="8"/>
    <x v="3"/>
    <n v="310"/>
    <x v="41"/>
  </r>
  <r>
    <x v="627"/>
    <n v="19"/>
    <n v="9.1999999999999993"/>
    <n v="25"/>
    <n v="0"/>
    <n v="229.99999999999997"/>
    <n v="3"/>
    <x v="5"/>
    <n v="229.99999999999997"/>
    <x v="49"/>
  </r>
  <r>
    <x v="627"/>
    <n v="47"/>
    <n v="9.5"/>
    <n v="21"/>
    <n v="0.1"/>
    <n v="179.55"/>
    <n v="3"/>
    <x v="5"/>
    <n v="179.55"/>
    <x v="69"/>
  </r>
  <r>
    <x v="627"/>
    <n v="49"/>
    <n v="20"/>
    <n v="15"/>
    <n v="0"/>
    <n v="300"/>
    <n v="3"/>
    <x v="5"/>
    <n v="300"/>
    <x v="14"/>
  </r>
  <r>
    <x v="628"/>
    <n v="46"/>
    <n v="12"/>
    <n v="21"/>
    <n v="0"/>
    <n v="252"/>
    <n v="8"/>
    <x v="3"/>
    <n v="252"/>
    <x v="54"/>
  </r>
  <r>
    <x v="628"/>
    <n v="64"/>
    <n v="33.25"/>
    <n v="20"/>
    <n v="0"/>
    <n v="665"/>
    <n v="5"/>
    <x v="1"/>
    <n v="665"/>
    <x v="58"/>
  </r>
  <r>
    <x v="629"/>
    <n v="16"/>
    <n v="17.45"/>
    <n v="30"/>
    <n v="0.25"/>
    <n v="392.625"/>
    <n v="3"/>
    <x v="5"/>
    <n v="392.625"/>
    <x v="19"/>
  </r>
  <r>
    <x v="629"/>
    <n v="18"/>
    <n v="62.5"/>
    <n v="25"/>
    <n v="0"/>
    <n v="1562.5"/>
    <n v="8"/>
    <x v="3"/>
    <n v="1562.5"/>
    <x v="59"/>
  </r>
  <r>
    <x v="630"/>
    <n v="20"/>
    <n v="81"/>
    <n v="20"/>
    <n v="0.05"/>
    <n v="1539"/>
    <n v="3"/>
    <x v="5"/>
    <n v="1539"/>
    <x v="9"/>
  </r>
  <r>
    <x v="631"/>
    <n v="40"/>
    <n v="18.399999999999999"/>
    <n v="12"/>
    <n v="0"/>
    <n v="220.79999999999998"/>
    <n v="8"/>
    <x v="3"/>
    <n v="220.79999999999998"/>
    <x v="37"/>
  </r>
  <r>
    <x v="631"/>
    <n v="65"/>
    <n v="21.05"/>
    <n v="10"/>
    <n v="0"/>
    <n v="210.5"/>
    <n v="2"/>
    <x v="4"/>
    <n v="210.5"/>
    <x v="6"/>
  </r>
  <r>
    <x v="631"/>
    <n v="76"/>
    <n v="18"/>
    <n v="10"/>
    <n v="0"/>
    <n v="180"/>
    <n v="1"/>
    <x v="6"/>
    <n v="180"/>
    <x v="38"/>
  </r>
  <r>
    <x v="632"/>
    <n v="23"/>
    <n v="9"/>
    <n v="30"/>
    <n v="0.2"/>
    <n v="216"/>
    <n v="5"/>
    <x v="1"/>
    <n v="216"/>
    <x v="70"/>
  </r>
  <r>
    <x v="632"/>
    <n v="61"/>
    <n v="28.5"/>
    <n v="30"/>
    <n v="0.2"/>
    <n v="684"/>
    <n v="2"/>
    <x v="4"/>
    <n v="684"/>
    <x v="75"/>
  </r>
  <r>
    <x v="632"/>
    <n v="70"/>
    <n v="15"/>
    <n v="50"/>
    <n v="0.2"/>
    <n v="600"/>
    <n v="1"/>
    <x v="6"/>
    <n v="600"/>
    <x v="30"/>
  </r>
  <r>
    <x v="633"/>
    <n v="73"/>
    <n v="15"/>
    <n v="10"/>
    <n v="0"/>
    <n v="150"/>
    <n v="8"/>
    <x v="3"/>
    <n v="150"/>
    <x v="47"/>
  </r>
  <r>
    <x v="634"/>
    <n v="42"/>
    <n v="14"/>
    <n v="25"/>
    <n v="0"/>
    <n v="350"/>
    <n v="5"/>
    <x v="1"/>
    <n v="350"/>
    <x v="1"/>
  </r>
  <r>
    <x v="634"/>
    <n v="49"/>
    <n v="20"/>
    <n v="20"/>
    <n v="0.15"/>
    <n v="340"/>
    <n v="3"/>
    <x v="5"/>
    <n v="340"/>
    <x v="14"/>
  </r>
  <r>
    <x v="634"/>
    <n v="54"/>
    <n v="7.45"/>
    <n v="32"/>
    <n v="0.15"/>
    <n v="202.64"/>
    <n v="6"/>
    <x v="7"/>
    <n v="202.64"/>
    <x v="55"/>
  </r>
  <r>
    <x v="635"/>
    <n v="24"/>
    <n v="4.5"/>
    <n v="8"/>
    <n v="0"/>
    <n v="36"/>
    <n v="1"/>
    <x v="6"/>
    <n v="36"/>
    <x v="15"/>
  </r>
  <r>
    <x v="636"/>
    <n v="21"/>
    <n v="10"/>
    <n v="40"/>
    <n v="0.05"/>
    <n v="380"/>
    <n v="3"/>
    <x v="5"/>
    <n v="380"/>
    <x v="27"/>
  </r>
  <r>
    <x v="636"/>
    <n v="56"/>
    <n v="38"/>
    <n v="21"/>
    <n v="0.05"/>
    <n v="758.09999999999991"/>
    <n v="5"/>
    <x v="1"/>
    <n v="758.09999999999991"/>
    <x v="33"/>
  </r>
  <r>
    <x v="636"/>
    <n v="65"/>
    <n v="21.05"/>
    <n v="12"/>
    <n v="0.05"/>
    <n v="239.97"/>
    <n v="2"/>
    <x v="4"/>
    <n v="239.97"/>
    <x v="6"/>
  </r>
  <r>
    <x v="637"/>
    <n v="2"/>
    <n v="19"/>
    <n v="20"/>
    <n v="0"/>
    <n v="380"/>
    <n v="1"/>
    <x v="6"/>
    <n v="380"/>
    <x v="18"/>
  </r>
  <r>
    <x v="637"/>
    <n v="24"/>
    <n v="4.5"/>
    <n v="12"/>
    <n v="0"/>
    <n v="54"/>
    <n v="1"/>
    <x v="6"/>
    <n v="54"/>
    <x v="15"/>
  </r>
  <r>
    <x v="637"/>
    <n v="70"/>
    <n v="15"/>
    <n v="30"/>
    <n v="0"/>
    <n v="450"/>
    <n v="1"/>
    <x v="6"/>
    <n v="450"/>
    <x v="30"/>
  </r>
  <r>
    <x v="637"/>
    <n v="77"/>
    <n v="13"/>
    <n v="25"/>
    <n v="0"/>
    <n v="325"/>
    <n v="2"/>
    <x v="4"/>
    <n v="325"/>
    <x v="23"/>
  </r>
  <r>
    <x v="638"/>
    <n v="10"/>
    <n v="31"/>
    <n v="70"/>
    <n v="0"/>
    <n v="2170"/>
    <n v="8"/>
    <x v="3"/>
    <n v="2170"/>
    <x v="41"/>
  </r>
  <r>
    <x v="638"/>
    <n v="31"/>
    <n v="12.5"/>
    <n v="35"/>
    <n v="0"/>
    <n v="437.5"/>
    <n v="4"/>
    <x v="0"/>
    <n v="437.5"/>
    <x v="12"/>
  </r>
  <r>
    <x v="638"/>
    <n v="77"/>
    <n v="13"/>
    <n v="40"/>
    <n v="0"/>
    <n v="520"/>
    <n v="2"/>
    <x v="4"/>
    <n v="520"/>
    <x v="23"/>
  </r>
  <r>
    <x v="639"/>
    <n v="25"/>
    <n v="14"/>
    <n v="5"/>
    <n v="0"/>
    <n v="70"/>
    <n v="3"/>
    <x v="5"/>
    <n v="70"/>
    <x v="66"/>
  </r>
  <r>
    <x v="640"/>
    <n v="2"/>
    <n v="19"/>
    <n v="20"/>
    <n v="0"/>
    <n v="380"/>
    <n v="1"/>
    <x v="6"/>
    <n v="380"/>
    <x v="18"/>
  </r>
  <r>
    <x v="640"/>
    <n v="68"/>
    <n v="12.5"/>
    <n v="18"/>
    <n v="0"/>
    <n v="225"/>
    <n v="3"/>
    <x v="5"/>
    <n v="225"/>
    <x v="56"/>
  </r>
  <r>
    <x v="641"/>
    <n v="11"/>
    <n v="21"/>
    <n v="40"/>
    <n v="0"/>
    <n v="840"/>
    <n v="4"/>
    <x v="0"/>
    <n v="840"/>
    <x v="0"/>
  </r>
  <r>
    <x v="641"/>
    <n v="38"/>
    <n v="263.5"/>
    <n v="40"/>
    <n v="0"/>
    <n v="10540"/>
    <n v="1"/>
    <x v="6"/>
    <n v="10540"/>
    <x v="67"/>
  </r>
  <r>
    <x v="642"/>
    <n v="17"/>
    <n v="39"/>
    <n v="15"/>
    <n v="0"/>
    <n v="585"/>
    <n v="6"/>
    <x v="7"/>
    <n v="585"/>
    <x v="35"/>
  </r>
  <r>
    <x v="642"/>
    <n v="34"/>
    <n v="14"/>
    <n v="10"/>
    <n v="0"/>
    <n v="140"/>
    <n v="1"/>
    <x v="6"/>
    <n v="140"/>
    <x v="53"/>
  </r>
  <r>
    <x v="642"/>
    <n v="41"/>
    <n v="9.65"/>
    <n v="14"/>
    <n v="0"/>
    <n v="135.1"/>
    <n v="8"/>
    <x v="3"/>
    <n v="135.1"/>
    <x v="5"/>
  </r>
  <r>
    <x v="643"/>
    <n v="30"/>
    <n v="25.89"/>
    <n v="15"/>
    <n v="0.05"/>
    <n v="368.9325"/>
    <n v="8"/>
    <x v="3"/>
    <n v="368.9325"/>
    <x v="34"/>
  </r>
  <r>
    <x v="644"/>
    <n v="59"/>
    <n v="55"/>
    <n v="40"/>
    <n v="0.05"/>
    <n v="2090"/>
    <n v="4"/>
    <x v="0"/>
    <n v="2090"/>
    <x v="21"/>
  </r>
  <r>
    <x v="645"/>
    <n v="8"/>
    <n v="40"/>
    <n v="30"/>
    <n v="0"/>
    <n v="1200"/>
    <n v="2"/>
    <x v="4"/>
    <n v="1200"/>
    <x v="71"/>
  </r>
  <r>
    <x v="645"/>
    <n v="24"/>
    <n v="4.5"/>
    <n v="10"/>
    <n v="0"/>
    <n v="45"/>
    <n v="1"/>
    <x v="6"/>
    <n v="45"/>
    <x v="15"/>
  </r>
  <r>
    <x v="645"/>
    <n v="29"/>
    <n v="123.79"/>
    <n v="24"/>
    <n v="0"/>
    <n v="2970.96"/>
    <n v="6"/>
    <x v="7"/>
    <n v="2970.96"/>
    <x v="39"/>
  </r>
  <r>
    <x v="645"/>
    <n v="30"/>
    <n v="25.89"/>
    <n v="35"/>
    <n v="0"/>
    <n v="906.15"/>
    <n v="8"/>
    <x v="3"/>
    <n v="906.15"/>
    <x v="34"/>
  </r>
  <r>
    <x v="645"/>
    <n v="36"/>
    <n v="19"/>
    <n v="20"/>
    <n v="0"/>
    <n v="380"/>
    <n v="8"/>
    <x v="3"/>
    <n v="380"/>
    <x v="20"/>
  </r>
  <r>
    <x v="646"/>
    <n v="13"/>
    <n v="6"/>
    <n v="28"/>
    <n v="0.05"/>
    <n v="159.6"/>
    <n v="8"/>
    <x v="3"/>
    <n v="159.6"/>
    <x v="43"/>
  </r>
  <r>
    <x v="646"/>
    <n v="69"/>
    <n v="36"/>
    <n v="50"/>
    <n v="0.05"/>
    <n v="1710"/>
    <n v="4"/>
    <x v="0"/>
    <n v="1710"/>
    <x v="60"/>
  </r>
  <r>
    <x v="646"/>
    <n v="75"/>
    <n v="7.75"/>
    <n v="120"/>
    <n v="0.05"/>
    <n v="883.5"/>
    <n v="1"/>
    <x v="6"/>
    <n v="883.5"/>
    <x v="48"/>
  </r>
  <r>
    <x v="647"/>
    <n v="24"/>
    <n v="4.5"/>
    <n v="110"/>
    <n v="0"/>
    <n v="495"/>
    <n v="1"/>
    <x v="6"/>
    <n v="495"/>
    <x v="15"/>
  </r>
  <r>
    <x v="647"/>
    <n v="39"/>
    <n v="18"/>
    <n v="45"/>
    <n v="0"/>
    <n v="810"/>
    <n v="1"/>
    <x v="6"/>
    <n v="810"/>
    <x v="13"/>
  </r>
  <r>
    <x v="647"/>
    <n v="40"/>
    <n v="18.399999999999999"/>
    <n v="91"/>
    <n v="0"/>
    <n v="1674.3999999999999"/>
    <n v="8"/>
    <x v="3"/>
    <n v="1674.3999999999999"/>
    <x v="37"/>
  </r>
  <r>
    <x v="647"/>
    <n v="60"/>
    <n v="34"/>
    <n v="100"/>
    <n v="0"/>
    <n v="3400"/>
    <n v="4"/>
    <x v="0"/>
    <n v="3400"/>
    <x v="11"/>
  </r>
  <r>
    <x v="648"/>
    <n v="45"/>
    <n v="9.5"/>
    <n v="15"/>
    <n v="0"/>
    <n v="142.5"/>
    <n v="8"/>
    <x v="3"/>
    <n v="142.5"/>
    <x v="73"/>
  </r>
  <r>
    <x v="648"/>
    <n v="56"/>
    <n v="38"/>
    <n v="16"/>
    <n v="0"/>
    <n v="608"/>
    <n v="5"/>
    <x v="1"/>
    <n v="608"/>
    <x v="33"/>
  </r>
  <r>
    <x v="649"/>
    <n v="29"/>
    <n v="123.79"/>
    <n v="80"/>
    <n v="0"/>
    <n v="9903.2000000000007"/>
    <n v="6"/>
    <x v="7"/>
    <n v="9903.2000000000007"/>
    <x v="39"/>
  </r>
  <r>
    <x v="649"/>
    <n v="30"/>
    <n v="25.89"/>
    <n v="36"/>
    <n v="0"/>
    <n v="932.04"/>
    <n v="8"/>
    <x v="3"/>
    <n v="932.04"/>
    <x v="34"/>
  </r>
  <r>
    <x v="650"/>
    <n v="13"/>
    <n v="6"/>
    <n v="5"/>
    <n v="0"/>
    <n v="30"/>
    <n v="8"/>
    <x v="3"/>
    <n v="30"/>
    <x v="43"/>
  </r>
  <r>
    <x v="651"/>
    <n v="39"/>
    <n v="18"/>
    <n v="8"/>
    <n v="0.15"/>
    <n v="122.39999999999999"/>
    <n v="1"/>
    <x v="6"/>
    <n v="122.39999999999999"/>
    <x v="13"/>
  </r>
  <r>
    <x v="652"/>
    <n v="70"/>
    <n v="15"/>
    <n v="3"/>
    <n v="0.25"/>
    <n v="33.75"/>
    <n v="1"/>
    <x v="6"/>
    <n v="33.75"/>
    <x v="30"/>
  </r>
  <r>
    <x v="653"/>
    <n v="41"/>
    <n v="9.65"/>
    <n v="30"/>
    <n v="0"/>
    <n v="289.5"/>
    <n v="8"/>
    <x v="3"/>
    <n v="289.5"/>
    <x v="5"/>
  </r>
  <r>
    <x v="653"/>
    <n v="71"/>
    <n v="21.5"/>
    <n v="30"/>
    <n v="0"/>
    <n v="645"/>
    <n v="4"/>
    <x v="0"/>
    <n v="645"/>
    <x v="42"/>
  </r>
  <r>
    <x v="654"/>
    <n v="55"/>
    <n v="24"/>
    <n v="30"/>
    <n v="0.15"/>
    <n v="612"/>
    <n v="6"/>
    <x v="7"/>
    <n v="612"/>
    <x v="16"/>
  </r>
  <r>
    <x v="654"/>
    <n v="62"/>
    <n v="49.3"/>
    <n v="6"/>
    <n v="0.15"/>
    <n v="251.42999999999995"/>
    <n v="3"/>
    <x v="5"/>
    <n v="251.42999999999995"/>
    <x v="29"/>
  </r>
  <r>
    <x v="655"/>
    <n v="13"/>
    <n v="6"/>
    <n v="40"/>
    <n v="0"/>
    <n v="240"/>
    <n v="8"/>
    <x v="3"/>
    <n v="240"/>
    <x v="43"/>
  </r>
  <r>
    <x v="655"/>
    <n v="65"/>
    <n v="21.05"/>
    <n v="21"/>
    <n v="0"/>
    <n v="442.05"/>
    <n v="2"/>
    <x v="4"/>
    <n v="442.05"/>
    <x v="6"/>
  </r>
  <r>
    <x v="655"/>
    <n v="68"/>
    <n v="12.5"/>
    <n v="20"/>
    <n v="0"/>
    <n v="250"/>
    <n v="3"/>
    <x v="5"/>
    <n v="250"/>
    <x v="56"/>
  </r>
  <r>
    <x v="656"/>
    <n v="58"/>
    <n v="13.25"/>
    <n v="15"/>
    <n v="0"/>
    <n v="198.75"/>
    <n v="8"/>
    <x v="3"/>
    <n v="198.75"/>
    <x v="64"/>
  </r>
  <r>
    <x v="656"/>
    <n v="62"/>
    <n v="49.3"/>
    <n v="35"/>
    <n v="0"/>
    <n v="1725.5"/>
    <n v="3"/>
    <x v="5"/>
    <n v="1725.5"/>
    <x v="29"/>
  </r>
  <r>
    <x v="657"/>
    <n v="1"/>
    <n v="18"/>
    <n v="20"/>
    <n v="0.05"/>
    <n v="342"/>
    <n v="1"/>
    <x v="6"/>
    <n v="342"/>
    <x v="52"/>
  </r>
  <r>
    <x v="658"/>
    <n v="61"/>
    <n v="28.5"/>
    <n v="15"/>
    <n v="0"/>
    <n v="427.5"/>
    <n v="2"/>
    <x v="4"/>
    <n v="427.5"/>
    <x v="75"/>
  </r>
  <r>
    <x v="659"/>
    <n v="75"/>
    <n v="7.75"/>
    <n v="14"/>
    <n v="0"/>
    <n v="108.5"/>
    <n v="1"/>
    <x v="6"/>
    <n v="108.5"/>
    <x v="48"/>
  </r>
  <r>
    <x v="660"/>
    <n v="7"/>
    <n v="30"/>
    <n v="20"/>
    <n v="0.05"/>
    <n v="570"/>
    <n v="7"/>
    <x v="2"/>
    <n v="570"/>
    <x v="32"/>
  </r>
  <r>
    <x v="660"/>
    <n v="52"/>
    <n v="7"/>
    <n v="14"/>
    <n v="0.05"/>
    <n v="93.1"/>
    <n v="5"/>
    <x v="1"/>
    <n v="93.1"/>
    <x v="65"/>
  </r>
  <r>
    <x v="661"/>
    <n v="7"/>
    <n v="30"/>
    <n v="12"/>
    <n v="0"/>
    <n v="360"/>
    <n v="7"/>
    <x v="2"/>
    <n v="360"/>
    <x v="32"/>
  </r>
  <r>
    <x v="661"/>
    <n v="16"/>
    <n v="17.45"/>
    <n v="15"/>
    <n v="0"/>
    <n v="261.75"/>
    <n v="3"/>
    <x v="5"/>
    <n v="261.75"/>
    <x v="19"/>
  </r>
  <r>
    <x v="661"/>
    <n v="41"/>
    <n v="9.65"/>
    <n v="5"/>
    <n v="0"/>
    <n v="48.25"/>
    <n v="8"/>
    <x v="3"/>
    <n v="48.25"/>
    <x v="5"/>
  </r>
  <r>
    <x v="662"/>
    <n v="19"/>
    <n v="9.1999999999999993"/>
    <n v="12"/>
    <n v="0"/>
    <n v="110.39999999999999"/>
    <n v="3"/>
    <x v="5"/>
    <n v="110.39999999999999"/>
    <x v="49"/>
  </r>
  <r>
    <x v="662"/>
    <n v="49"/>
    <n v="20"/>
    <n v="10"/>
    <n v="0"/>
    <n v="200"/>
    <n v="3"/>
    <x v="5"/>
    <n v="200"/>
    <x v="14"/>
  </r>
  <r>
    <x v="662"/>
    <n v="61"/>
    <n v="28.5"/>
    <n v="5"/>
    <n v="0"/>
    <n v="142.5"/>
    <n v="2"/>
    <x v="4"/>
    <n v="142.5"/>
    <x v="75"/>
  </r>
  <r>
    <x v="663"/>
    <n v="1"/>
    <n v="18"/>
    <n v="10"/>
    <n v="0"/>
    <n v="180"/>
    <n v="1"/>
    <x v="6"/>
    <n v="180"/>
    <x v="52"/>
  </r>
  <r>
    <x v="663"/>
    <n v="17"/>
    <n v="39"/>
    <n v="12"/>
    <n v="0"/>
    <n v="468"/>
    <n v="6"/>
    <x v="7"/>
    <n v="468"/>
    <x v="35"/>
  </r>
  <r>
    <x v="663"/>
    <n v="67"/>
    <n v="14"/>
    <n v="15"/>
    <n v="0"/>
    <n v="210"/>
    <n v="1"/>
    <x v="6"/>
    <n v="210"/>
    <x v="51"/>
  </r>
  <r>
    <x v="664"/>
    <n v="11"/>
    <n v="21"/>
    <n v="40"/>
    <n v="0.25"/>
    <n v="630"/>
    <n v="4"/>
    <x v="0"/>
    <n v="630"/>
    <x v="0"/>
  </r>
  <r>
    <x v="664"/>
    <n v="29"/>
    <n v="123.79"/>
    <n v="60"/>
    <n v="0.25"/>
    <n v="5570.55"/>
    <n v="6"/>
    <x v="7"/>
    <n v="5570.55"/>
    <x v="39"/>
  </r>
  <r>
    <x v="665"/>
    <n v="4"/>
    <n v="22"/>
    <n v="30"/>
    <n v="0.25"/>
    <n v="495"/>
    <n v="2"/>
    <x v="4"/>
    <n v="495"/>
    <x v="62"/>
  </r>
  <r>
    <x v="665"/>
    <n v="33"/>
    <n v="2.5"/>
    <n v="40"/>
    <n v="0.25"/>
    <n v="75"/>
    <n v="4"/>
    <x v="0"/>
    <n v="75"/>
    <x v="10"/>
  </r>
  <r>
    <x v="665"/>
    <n v="58"/>
    <n v="13.25"/>
    <n v="15"/>
    <n v="0"/>
    <n v="198.75"/>
    <n v="8"/>
    <x v="3"/>
    <n v="198.75"/>
    <x v="64"/>
  </r>
  <r>
    <x v="666"/>
    <n v="71"/>
    <n v="21.5"/>
    <n v="25"/>
    <n v="0"/>
    <n v="537.5"/>
    <n v="4"/>
    <x v="0"/>
    <n v="537.5"/>
    <x v="42"/>
  </r>
  <r>
    <x v="667"/>
    <n v="17"/>
    <n v="39"/>
    <n v="10"/>
    <n v="0"/>
    <n v="390"/>
    <n v="6"/>
    <x v="7"/>
    <n v="390"/>
    <x v="35"/>
  </r>
  <r>
    <x v="667"/>
    <n v="33"/>
    <n v="2.5"/>
    <n v="30"/>
    <n v="0"/>
    <n v="75"/>
    <n v="4"/>
    <x v="0"/>
    <n v="75"/>
    <x v="10"/>
  </r>
  <r>
    <x v="667"/>
    <n v="54"/>
    <n v="7.45"/>
    <n v="10"/>
    <n v="0"/>
    <n v="74.5"/>
    <n v="6"/>
    <x v="7"/>
    <n v="74.5"/>
    <x v="55"/>
  </r>
  <r>
    <x v="668"/>
    <n v="16"/>
    <n v="17.45"/>
    <n v="6"/>
    <n v="0"/>
    <n v="104.69999999999999"/>
    <n v="3"/>
    <x v="5"/>
    <n v="104.69999999999999"/>
    <x v="19"/>
  </r>
  <r>
    <x v="668"/>
    <n v="32"/>
    <n v="32"/>
    <n v="6"/>
    <n v="0"/>
    <n v="192"/>
    <n v="4"/>
    <x v="0"/>
    <n v="192"/>
    <x v="26"/>
  </r>
  <r>
    <x v="668"/>
    <n v="57"/>
    <n v="19.5"/>
    <n v="20"/>
    <n v="0"/>
    <n v="390"/>
    <n v="5"/>
    <x v="1"/>
    <n v="390"/>
    <x v="8"/>
  </r>
  <r>
    <x v="669"/>
    <n v="30"/>
    <n v="25.89"/>
    <n v="1"/>
    <n v="0"/>
    <n v="25.89"/>
    <n v="8"/>
    <x v="3"/>
    <n v="25.89"/>
    <x v="34"/>
  </r>
  <r>
    <x v="669"/>
    <n v="60"/>
    <n v="34"/>
    <n v="10"/>
    <n v="0"/>
    <n v="340"/>
    <n v="4"/>
    <x v="0"/>
    <n v="340"/>
    <x v="11"/>
  </r>
  <r>
    <x v="670"/>
    <n v="1"/>
    <n v="18"/>
    <n v="60"/>
    <n v="0.25"/>
    <n v="810"/>
    <n v="1"/>
    <x v="6"/>
    <n v="810"/>
    <x v="52"/>
  </r>
  <r>
    <x v="670"/>
    <n v="60"/>
    <n v="34"/>
    <n v="25"/>
    <n v="0.25"/>
    <n v="637.5"/>
    <n v="4"/>
    <x v="0"/>
    <n v="637.5"/>
    <x v="11"/>
  </r>
  <r>
    <x v="671"/>
    <n v="16"/>
    <n v="17.45"/>
    <n v="24"/>
    <n v="0"/>
    <n v="418.79999999999995"/>
    <n v="3"/>
    <x v="5"/>
    <n v="418.79999999999995"/>
    <x v="19"/>
  </r>
  <r>
    <x v="671"/>
    <n v="25"/>
    <n v="14"/>
    <n v="24"/>
    <n v="0"/>
    <n v="336"/>
    <n v="3"/>
    <x v="5"/>
    <n v="336"/>
    <x v="66"/>
  </r>
  <r>
    <x v="671"/>
    <n v="40"/>
    <n v="18.399999999999999"/>
    <n v="20"/>
    <n v="0"/>
    <n v="368"/>
    <n v="8"/>
    <x v="3"/>
    <n v="368"/>
    <x v="37"/>
  </r>
  <r>
    <x v="672"/>
    <n v="50"/>
    <n v="16.25"/>
    <n v="24"/>
    <n v="0"/>
    <n v="390"/>
    <n v="3"/>
    <x v="5"/>
    <n v="390"/>
    <x v="72"/>
  </r>
  <r>
    <x v="673"/>
    <n v="35"/>
    <n v="18"/>
    <n v="10"/>
    <n v="0"/>
    <n v="180"/>
    <n v="1"/>
    <x v="6"/>
    <n v="180"/>
    <x v="31"/>
  </r>
  <r>
    <x v="673"/>
    <n v="63"/>
    <n v="43.9"/>
    <n v="40"/>
    <n v="0"/>
    <n v="1756"/>
    <n v="2"/>
    <x v="4"/>
    <n v="1756"/>
    <x v="46"/>
  </r>
  <r>
    <x v="674"/>
    <n v="17"/>
    <n v="39"/>
    <n v="15"/>
    <n v="0"/>
    <n v="585"/>
    <n v="6"/>
    <x v="7"/>
    <n v="585"/>
    <x v="35"/>
  </r>
  <r>
    <x v="674"/>
    <n v="24"/>
    <n v="4.5"/>
    <n v="35"/>
    <n v="0"/>
    <n v="157.5"/>
    <n v="1"/>
    <x v="6"/>
    <n v="157.5"/>
    <x v="15"/>
  </r>
  <r>
    <x v="675"/>
    <n v="42"/>
    <n v="14"/>
    <n v="10"/>
    <n v="0.2"/>
    <n v="112"/>
    <n v="5"/>
    <x v="1"/>
    <n v="112"/>
    <x v="1"/>
  </r>
  <r>
    <x v="675"/>
    <n v="43"/>
    <n v="46"/>
    <n v="10"/>
    <n v="0.2"/>
    <n v="368"/>
    <n v="1"/>
    <x v="6"/>
    <n v="368"/>
    <x v="40"/>
  </r>
  <r>
    <x v="675"/>
    <n v="67"/>
    <n v="14"/>
    <n v="24"/>
    <n v="0.2"/>
    <n v="268.8"/>
    <n v="1"/>
    <x v="6"/>
    <n v="268.8"/>
    <x v="51"/>
  </r>
  <r>
    <x v="676"/>
    <n v="10"/>
    <n v="31"/>
    <n v="20"/>
    <n v="0.1"/>
    <n v="558"/>
    <n v="8"/>
    <x v="3"/>
    <n v="558"/>
    <x v="41"/>
  </r>
  <r>
    <x v="676"/>
    <n v="28"/>
    <n v="45.6"/>
    <n v="30"/>
    <n v="0.1"/>
    <n v="1231.2"/>
    <n v="7"/>
    <x v="2"/>
    <n v="1231.2"/>
    <x v="44"/>
  </r>
  <r>
    <x v="676"/>
    <n v="75"/>
    <n v="7.75"/>
    <n v="6"/>
    <n v="0"/>
    <n v="46.5"/>
    <n v="1"/>
    <x v="6"/>
    <n v="46.5"/>
    <x v="48"/>
  </r>
  <r>
    <x v="677"/>
    <n v="36"/>
    <n v="19"/>
    <n v="25"/>
    <n v="0.15"/>
    <n v="403.75"/>
    <n v="8"/>
    <x v="3"/>
    <n v="403.75"/>
    <x v="20"/>
  </r>
  <r>
    <x v="677"/>
    <n v="52"/>
    <n v="7"/>
    <n v="12"/>
    <n v="0.15"/>
    <n v="71.399999999999991"/>
    <n v="5"/>
    <x v="1"/>
    <n v="71.399999999999991"/>
    <x v="65"/>
  </r>
  <r>
    <x v="678"/>
    <n v="11"/>
    <n v="21"/>
    <n v="2"/>
    <n v="0"/>
    <n v="42"/>
    <n v="4"/>
    <x v="0"/>
    <n v="42"/>
    <x v="0"/>
  </r>
  <r>
    <x v="678"/>
    <n v="13"/>
    <n v="6"/>
    <n v="10"/>
    <n v="0"/>
    <n v="60"/>
    <n v="8"/>
    <x v="3"/>
    <n v="60"/>
    <x v="43"/>
  </r>
  <r>
    <x v="678"/>
    <n v="19"/>
    <n v="9.1999999999999993"/>
    <n v="7"/>
    <n v="0"/>
    <n v="64.399999999999991"/>
    <n v="3"/>
    <x v="5"/>
    <n v="64.399999999999991"/>
    <x v="49"/>
  </r>
  <r>
    <x v="678"/>
    <n v="72"/>
    <n v="34.799999999999997"/>
    <n v="10"/>
    <n v="0"/>
    <n v="348"/>
    <n v="4"/>
    <x v="0"/>
    <n v="348"/>
    <x v="2"/>
  </r>
  <r>
    <x v="679"/>
    <n v="20"/>
    <n v="81"/>
    <n v="5"/>
    <n v="0"/>
    <n v="405"/>
    <n v="3"/>
    <x v="5"/>
    <n v="405"/>
    <x v="9"/>
  </r>
  <r>
    <x v="679"/>
    <n v="52"/>
    <n v="7"/>
    <n v="5"/>
    <n v="0"/>
    <n v="35"/>
    <n v="5"/>
    <x v="1"/>
    <n v="35"/>
    <x v="65"/>
  </r>
  <r>
    <x v="679"/>
    <n v="76"/>
    <n v="18"/>
    <n v="20"/>
    <n v="0"/>
    <n v="360"/>
    <n v="1"/>
    <x v="6"/>
    <n v="360"/>
    <x v="38"/>
  </r>
  <r>
    <x v="680"/>
    <n v="47"/>
    <n v="9.5"/>
    <n v="5"/>
    <n v="0"/>
    <n v="47.5"/>
    <n v="3"/>
    <x v="5"/>
    <n v="47.5"/>
    <x v="69"/>
  </r>
  <r>
    <x v="680"/>
    <n v="76"/>
    <n v="18"/>
    <n v="5"/>
    <n v="0"/>
    <n v="90"/>
    <n v="1"/>
    <x v="6"/>
    <n v="90"/>
    <x v="38"/>
  </r>
  <r>
    <x v="681"/>
    <n v="21"/>
    <n v="10"/>
    <n v="60"/>
    <n v="0"/>
    <n v="600"/>
    <n v="3"/>
    <x v="5"/>
    <n v="600"/>
    <x v="27"/>
  </r>
  <r>
    <x v="681"/>
    <n v="75"/>
    <n v="7.75"/>
    <n v="49"/>
    <n v="0"/>
    <n v="379.75"/>
    <n v="1"/>
    <x v="6"/>
    <n v="379.75"/>
    <x v="48"/>
  </r>
  <r>
    <x v="681"/>
    <n v="77"/>
    <n v="13"/>
    <n v="15"/>
    <n v="0"/>
    <n v="195"/>
    <n v="2"/>
    <x v="4"/>
    <n v="195"/>
    <x v="23"/>
  </r>
  <r>
    <x v="682"/>
    <n v="21"/>
    <n v="10"/>
    <n v="36"/>
    <n v="0"/>
    <n v="360"/>
    <n v="3"/>
    <x v="5"/>
    <n v="360"/>
    <x v="27"/>
  </r>
  <r>
    <x v="682"/>
    <n v="27"/>
    <n v="43.9"/>
    <n v="25"/>
    <n v="0"/>
    <n v="1097.5"/>
    <n v="3"/>
    <x v="5"/>
    <n v="1097.5"/>
    <x v="24"/>
  </r>
  <r>
    <x v="682"/>
    <n v="55"/>
    <n v="24"/>
    <n v="25"/>
    <n v="0.2"/>
    <n v="480"/>
    <n v="6"/>
    <x v="7"/>
    <n v="480"/>
    <x v="16"/>
  </r>
  <r>
    <x v="682"/>
    <n v="58"/>
    <n v="13.25"/>
    <n v="30"/>
    <n v="0.2"/>
    <n v="318"/>
    <n v="8"/>
    <x v="3"/>
    <n v="318"/>
    <x v="64"/>
  </r>
  <r>
    <x v="683"/>
    <n v="13"/>
    <n v="6"/>
    <n v="42"/>
    <n v="0.15"/>
    <n v="214.2"/>
    <n v="8"/>
    <x v="3"/>
    <n v="214.2"/>
    <x v="43"/>
  </r>
  <r>
    <x v="683"/>
    <n v="57"/>
    <n v="19.5"/>
    <n v="30"/>
    <n v="0"/>
    <n v="585"/>
    <n v="5"/>
    <x v="1"/>
    <n v="585"/>
    <x v="8"/>
  </r>
  <r>
    <x v="684"/>
    <n v="16"/>
    <n v="17.45"/>
    <n v="30"/>
    <n v="0.1"/>
    <n v="471.15000000000003"/>
    <n v="3"/>
    <x v="5"/>
    <n v="471.15000000000003"/>
    <x v="19"/>
  </r>
  <r>
    <x v="684"/>
    <n v="62"/>
    <n v="49.3"/>
    <n v="14"/>
    <n v="0.1"/>
    <n v="621.17999999999995"/>
    <n v="3"/>
    <x v="5"/>
    <n v="621.17999999999995"/>
    <x v="29"/>
  </r>
  <r>
    <x v="684"/>
    <n v="72"/>
    <n v="34.799999999999997"/>
    <n v="16"/>
    <n v="0"/>
    <n v="556.79999999999995"/>
    <n v="4"/>
    <x v="0"/>
    <n v="556.79999999999995"/>
    <x v="2"/>
  </r>
  <r>
    <x v="684"/>
    <n v="75"/>
    <n v="7.75"/>
    <n v="20"/>
    <n v="0.1"/>
    <n v="139.5"/>
    <n v="1"/>
    <x v="6"/>
    <n v="139.5"/>
    <x v="48"/>
  </r>
  <r>
    <x v="685"/>
    <n v="53"/>
    <n v="32.799999999999997"/>
    <n v="2"/>
    <n v="0"/>
    <n v="65.599999999999994"/>
    <n v="6"/>
    <x v="7"/>
    <n v="65.599999999999994"/>
    <x v="22"/>
  </r>
  <r>
    <x v="685"/>
    <n v="61"/>
    <n v="28.5"/>
    <n v="30"/>
    <n v="0"/>
    <n v="855"/>
    <n v="2"/>
    <x v="4"/>
    <n v="855"/>
    <x v="75"/>
  </r>
  <r>
    <x v="686"/>
    <n v="6"/>
    <n v="25"/>
    <n v="20"/>
    <n v="0"/>
    <n v="500"/>
    <n v="2"/>
    <x v="4"/>
    <n v="500"/>
    <x v="63"/>
  </r>
  <r>
    <x v="687"/>
    <n v="1"/>
    <n v="18"/>
    <n v="21"/>
    <n v="0"/>
    <n v="378"/>
    <n v="1"/>
    <x v="6"/>
    <n v="378"/>
    <x v="52"/>
  </r>
  <r>
    <x v="687"/>
    <n v="18"/>
    <n v="62.5"/>
    <n v="4"/>
    <n v="0.25"/>
    <n v="187.5"/>
    <n v="8"/>
    <x v="3"/>
    <n v="187.5"/>
    <x v="59"/>
  </r>
  <r>
    <x v="687"/>
    <n v="23"/>
    <n v="9"/>
    <n v="8"/>
    <n v="0.25"/>
    <n v="54"/>
    <n v="5"/>
    <x v="1"/>
    <n v="54"/>
    <x v="70"/>
  </r>
  <r>
    <x v="688"/>
    <n v="36"/>
    <n v="19"/>
    <n v="30"/>
    <n v="0.2"/>
    <n v="456"/>
    <n v="8"/>
    <x v="3"/>
    <n v="456"/>
    <x v="20"/>
  </r>
  <r>
    <x v="689"/>
    <n v="28"/>
    <n v="45.6"/>
    <n v="8"/>
    <n v="0"/>
    <n v="364.8"/>
    <n v="7"/>
    <x v="2"/>
    <n v="364.8"/>
    <x v="44"/>
  </r>
  <r>
    <x v="689"/>
    <n v="34"/>
    <n v="14"/>
    <n v="20"/>
    <n v="0"/>
    <n v="280"/>
    <n v="1"/>
    <x v="6"/>
    <n v="280"/>
    <x v="53"/>
  </r>
  <r>
    <x v="690"/>
    <n v="13"/>
    <n v="6"/>
    <n v="20"/>
    <n v="0.25"/>
    <n v="90"/>
    <n v="8"/>
    <x v="3"/>
    <n v="90"/>
    <x v="43"/>
  </r>
  <r>
    <x v="690"/>
    <n v="43"/>
    <n v="46"/>
    <n v="24"/>
    <n v="0.25"/>
    <n v="828"/>
    <n v="1"/>
    <x v="6"/>
    <n v="828"/>
    <x v="40"/>
  </r>
  <r>
    <x v="690"/>
    <n v="60"/>
    <n v="34"/>
    <n v="49"/>
    <n v="0.25"/>
    <n v="1249.5"/>
    <n v="4"/>
    <x v="0"/>
    <n v="1249.5"/>
    <x v="11"/>
  </r>
  <r>
    <x v="690"/>
    <n v="71"/>
    <n v="21.5"/>
    <n v="35"/>
    <n v="0.25"/>
    <n v="564.375"/>
    <n v="4"/>
    <x v="0"/>
    <n v="564.375"/>
    <x v="42"/>
  </r>
  <r>
    <x v="691"/>
    <n v="2"/>
    <n v="19"/>
    <n v="10"/>
    <n v="0.15"/>
    <n v="161.5"/>
    <n v="1"/>
    <x v="6"/>
    <n v="161.5"/>
    <x v="18"/>
  </r>
  <r>
    <x v="691"/>
    <n v="67"/>
    <n v="14"/>
    <n v="40"/>
    <n v="0.15"/>
    <n v="476"/>
    <n v="1"/>
    <x v="6"/>
    <n v="476"/>
    <x v="51"/>
  </r>
  <r>
    <x v="692"/>
    <n v="7"/>
    <n v="30"/>
    <n v="8"/>
    <n v="0"/>
    <n v="240"/>
    <n v="7"/>
    <x v="2"/>
    <n v="240"/>
    <x v="32"/>
  </r>
  <r>
    <x v="692"/>
    <n v="13"/>
    <n v="6"/>
    <n v="20"/>
    <n v="0"/>
    <n v="120"/>
    <n v="8"/>
    <x v="3"/>
    <n v="120"/>
    <x v="43"/>
  </r>
  <r>
    <x v="693"/>
    <n v="31"/>
    <n v="12.5"/>
    <n v="44"/>
    <n v="0.25"/>
    <n v="412.5"/>
    <n v="4"/>
    <x v="0"/>
    <n v="412.5"/>
    <x v="12"/>
  </r>
  <r>
    <x v="693"/>
    <n v="62"/>
    <n v="49.3"/>
    <n v="30"/>
    <n v="0.25"/>
    <n v="1109.25"/>
    <n v="3"/>
    <x v="5"/>
    <n v="1109.25"/>
    <x v="29"/>
  </r>
  <r>
    <x v="693"/>
    <n v="68"/>
    <n v="12.5"/>
    <n v="80"/>
    <n v="0.25"/>
    <n v="750"/>
    <n v="3"/>
    <x v="5"/>
    <n v="750"/>
    <x v="56"/>
  </r>
  <r>
    <x v="693"/>
    <n v="72"/>
    <n v="34.799999999999997"/>
    <n v="50"/>
    <n v="0"/>
    <n v="1739.9999999999998"/>
    <n v="4"/>
    <x v="0"/>
    <n v="1739.9999999999998"/>
    <x v="2"/>
  </r>
  <r>
    <x v="694"/>
    <n v="49"/>
    <n v="20"/>
    <n v="28"/>
    <n v="0"/>
    <n v="560"/>
    <n v="3"/>
    <x v="5"/>
    <n v="560"/>
    <x v="14"/>
  </r>
  <r>
    <x v="695"/>
    <n v="13"/>
    <n v="6"/>
    <n v="15"/>
    <n v="0"/>
    <n v="90"/>
    <n v="8"/>
    <x v="3"/>
    <n v="90"/>
    <x v="43"/>
  </r>
  <r>
    <x v="695"/>
    <n v="22"/>
    <n v="21"/>
    <n v="21"/>
    <n v="0"/>
    <n v="441"/>
    <n v="5"/>
    <x v="1"/>
    <n v="441"/>
    <x v="7"/>
  </r>
  <r>
    <x v="695"/>
    <n v="46"/>
    <n v="12"/>
    <n v="15"/>
    <n v="0"/>
    <n v="180"/>
    <n v="8"/>
    <x v="3"/>
    <n v="180"/>
    <x v="54"/>
  </r>
  <r>
    <x v="696"/>
    <n v="11"/>
    <n v="21"/>
    <n v="5"/>
    <n v="0.25"/>
    <n v="78.75"/>
    <n v="4"/>
    <x v="0"/>
    <n v="78.75"/>
    <x v="0"/>
  </r>
  <r>
    <x v="696"/>
    <n v="44"/>
    <n v="19.45"/>
    <n v="18"/>
    <n v="0.25"/>
    <n v="262.57499999999999"/>
    <n v="2"/>
    <x v="4"/>
    <n v="262.57499999999999"/>
    <x v="45"/>
  </r>
  <r>
    <x v="696"/>
    <n v="56"/>
    <n v="38"/>
    <n v="18"/>
    <n v="0"/>
    <n v="684"/>
    <n v="5"/>
    <x v="1"/>
    <n v="684"/>
    <x v="33"/>
  </r>
  <r>
    <x v="697"/>
    <n v="13"/>
    <n v="6"/>
    <n v="20"/>
    <n v="0"/>
    <n v="120"/>
    <n v="8"/>
    <x v="3"/>
    <n v="120"/>
    <x v="43"/>
  </r>
  <r>
    <x v="697"/>
    <n v="31"/>
    <n v="12.5"/>
    <n v="10"/>
    <n v="0"/>
    <n v="125"/>
    <n v="4"/>
    <x v="0"/>
    <n v="125"/>
    <x v="12"/>
  </r>
  <r>
    <x v="698"/>
    <n v="10"/>
    <n v="31"/>
    <n v="25"/>
    <n v="0"/>
    <n v="775"/>
    <n v="8"/>
    <x v="3"/>
    <n v="775"/>
    <x v="41"/>
  </r>
  <r>
    <x v="698"/>
    <n v="24"/>
    <n v="4.5"/>
    <n v="25"/>
    <n v="0"/>
    <n v="112.5"/>
    <n v="1"/>
    <x v="6"/>
    <n v="112.5"/>
    <x v="15"/>
  </r>
  <r>
    <x v="698"/>
    <n v="77"/>
    <n v="13"/>
    <n v="40"/>
    <n v="0"/>
    <n v="520"/>
    <n v="2"/>
    <x v="4"/>
    <n v="520"/>
    <x v="23"/>
  </r>
  <r>
    <x v="699"/>
    <n v="59"/>
    <n v="55"/>
    <n v="4"/>
    <n v="0"/>
    <n v="220"/>
    <n v="4"/>
    <x v="0"/>
    <n v="220"/>
    <x v="21"/>
  </r>
  <r>
    <x v="700"/>
    <n v="50"/>
    <n v="16.25"/>
    <n v="9"/>
    <n v="0"/>
    <n v="146.25"/>
    <n v="3"/>
    <x v="5"/>
    <n v="146.25"/>
    <x v="72"/>
  </r>
  <r>
    <x v="700"/>
    <n v="51"/>
    <n v="53"/>
    <n v="40"/>
    <n v="0"/>
    <n v="2120"/>
    <n v="7"/>
    <x v="2"/>
    <n v="2120"/>
    <x v="4"/>
  </r>
  <r>
    <x v="700"/>
    <n v="55"/>
    <n v="24"/>
    <n v="4"/>
    <n v="0"/>
    <n v="96"/>
    <n v="6"/>
    <x v="7"/>
    <n v="96"/>
    <x v="16"/>
  </r>
  <r>
    <x v="701"/>
    <n v="6"/>
    <n v="25"/>
    <n v="12"/>
    <n v="0"/>
    <n v="300"/>
    <n v="2"/>
    <x v="4"/>
    <n v="300"/>
    <x v="63"/>
  </r>
  <r>
    <x v="701"/>
    <n v="10"/>
    <n v="31"/>
    <n v="30"/>
    <n v="0"/>
    <n v="930"/>
    <n v="8"/>
    <x v="3"/>
    <n v="930"/>
    <x v="41"/>
  </r>
  <r>
    <x v="701"/>
    <n v="17"/>
    <n v="39"/>
    <n v="6"/>
    <n v="0"/>
    <n v="234"/>
    <n v="6"/>
    <x v="7"/>
    <n v="234"/>
    <x v="35"/>
  </r>
  <r>
    <x v="701"/>
    <n v="62"/>
    <n v="49.3"/>
    <n v="60"/>
    <n v="0"/>
    <n v="2958"/>
    <n v="3"/>
    <x v="5"/>
    <n v="2958"/>
    <x v="29"/>
  </r>
  <r>
    <x v="702"/>
    <n v="4"/>
    <n v="22"/>
    <n v="5"/>
    <n v="0"/>
    <n v="110"/>
    <n v="2"/>
    <x v="4"/>
    <n v="110"/>
    <x v="62"/>
  </r>
  <r>
    <x v="703"/>
    <n v="33"/>
    <n v="2.5"/>
    <n v="15"/>
    <n v="0.05"/>
    <n v="35.625"/>
    <n v="4"/>
    <x v="0"/>
    <n v="35.625"/>
    <x v="10"/>
  </r>
  <r>
    <x v="703"/>
    <n v="41"/>
    <n v="9.65"/>
    <n v="6"/>
    <n v="0.05"/>
    <n v="55.005000000000003"/>
    <n v="8"/>
    <x v="3"/>
    <n v="55.005000000000003"/>
    <x v="5"/>
  </r>
  <r>
    <x v="703"/>
    <n v="75"/>
    <n v="7.75"/>
    <n v="50"/>
    <n v="0.05"/>
    <n v="368.125"/>
    <n v="1"/>
    <x v="6"/>
    <n v="368.125"/>
    <x v="48"/>
  </r>
  <r>
    <x v="704"/>
    <n v="6"/>
    <n v="25"/>
    <n v="16"/>
    <n v="0.05"/>
    <n v="380"/>
    <n v="2"/>
    <x v="4"/>
    <n v="380"/>
    <x v="63"/>
  </r>
  <r>
    <x v="704"/>
    <n v="28"/>
    <n v="45.6"/>
    <n v="2"/>
    <n v="0"/>
    <n v="91.2"/>
    <n v="7"/>
    <x v="2"/>
    <n v="91.2"/>
    <x v="44"/>
  </r>
  <r>
    <x v="705"/>
    <n v="20"/>
    <n v="81"/>
    <n v="50"/>
    <n v="0.05"/>
    <n v="3847.5"/>
    <n v="3"/>
    <x v="5"/>
    <n v="3847.5"/>
    <x v="9"/>
  </r>
  <r>
    <x v="705"/>
    <n v="31"/>
    <n v="12.5"/>
    <n v="50"/>
    <n v="0.05"/>
    <n v="593.75"/>
    <n v="4"/>
    <x v="0"/>
    <n v="593.75"/>
    <x v="12"/>
  </r>
  <r>
    <x v="706"/>
    <n v="16"/>
    <n v="17.45"/>
    <n v="28"/>
    <n v="0.15"/>
    <n v="415.30999999999995"/>
    <n v="3"/>
    <x v="5"/>
    <n v="415.30999999999995"/>
    <x v="19"/>
  </r>
  <r>
    <x v="706"/>
    <n v="31"/>
    <n v="12.5"/>
    <n v="25"/>
    <n v="0.15"/>
    <n v="265.625"/>
    <n v="4"/>
    <x v="0"/>
    <n v="265.625"/>
    <x v="12"/>
  </r>
  <r>
    <x v="706"/>
    <n v="45"/>
    <n v="9.5"/>
    <n v="30"/>
    <n v="0"/>
    <n v="285"/>
    <n v="8"/>
    <x v="3"/>
    <n v="285"/>
    <x v="73"/>
  </r>
  <r>
    <x v="706"/>
    <n v="60"/>
    <n v="34"/>
    <n v="24"/>
    <n v="0.15"/>
    <n v="693.6"/>
    <n v="4"/>
    <x v="0"/>
    <n v="693.6"/>
    <x v="11"/>
  </r>
  <r>
    <x v="707"/>
    <n v="75"/>
    <n v="7.75"/>
    <n v="12"/>
    <n v="0.2"/>
    <n v="74.400000000000006"/>
    <n v="1"/>
    <x v="6"/>
    <n v="74.400000000000006"/>
    <x v="48"/>
  </r>
  <r>
    <x v="708"/>
    <n v="21"/>
    <n v="10"/>
    <n v="12"/>
    <n v="0"/>
    <n v="120"/>
    <n v="3"/>
    <x v="5"/>
    <n v="120"/>
    <x v="27"/>
  </r>
  <r>
    <x v="708"/>
    <n v="47"/>
    <n v="9.5"/>
    <n v="14"/>
    <n v="0"/>
    <n v="133"/>
    <n v="3"/>
    <x v="5"/>
    <n v="133"/>
    <x v="69"/>
  </r>
  <r>
    <x v="708"/>
    <n v="51"/>
    <n v="53"/>
    <n v="8"/>
    <n v="0"/>
    <n v="424"/>
    <n v="7"/>
    <x v="2"/>
    <n v="424"/>
    <x v="4"/>
  </r>
  <r>
    <x v="709"/>
    <n v="30"/>
    <n v="25.89"/>
    <n v="30"/>
    <n v="0"/>
    <n v="776.7"/>
    <n v="8"/>
    <x v="3"/>
    <n v="776.7"/>
    <x v="34"/>
  </r>
  <r>
    <x v="709"/>
    <n v="35"/>
    <n v="18"/>
    <n v="40"/>
    <n v="0"/>
    <n v="720"/>
    <n v="1"/>
    <x v="6"/>
    <n v="720"/>
    <x v="31"/>
  </r>
  <r>
    <x v="709"/>
    <n v="64"/>
    <n v="33.25"/>
    <n v="8"/>
    <n v="0"/>
    <n v="266"/>
    <n v="5"/>
    <x v="1"/>
    <n v="266"/>
    <x v="58"/>
  </r>
  <r>
    <x v="710"/>
    <n v="5"/>
    <n v="21.35"/>
    <n v="20"/>
    <n v="0"/>
    <n v="427"/>
    <n v="2"/>
    <x v="4"/>
    <n v="427"/>
    <x v="25"/>
  </r>
  <r>
    <x v="710"/>
    <n v="7"/>
    <n v="30"/>
    <n v="6"/>
    <n v="0"/>
    <n v="180"/>
    <n v="7"/>
    <x v="2"/>
    <n v="180"/>
    <x v="32"/>
  </r>
  <r>
    <x v="710"/>
    <n v="72"/>
    <n v="34.799999999999997"/>
    <n v="5"/>
    <n v="0"/>
    <n v="174"/>
    <n v="4"/>
    <x v="0"/>
    <n v="174"/>
    <x v="2"/>
  </r>
  <r>
    <x v="711"/>
    <n v="75"/>
    <n v="7.75"/>
    <n v="20"/>
    <n v="0.15"/>
    <n v="131.75"/>
    <n v="1"/>
    <x v="6"/>
    <n v="131.75"/>
    <x v="48"/>
  </r>
  <r>
    <x v="712"/>
    <n v="24"/>
    <n v="4.5"/>
    <n v="10"/>
    <n v="0.25"/>
    <n v="33.75"/>
    <n v="1"/>
    <x v="6"/>
    <n v="33.75"/>
    <x v="15"/>
  </r>
  <r>
    <x v="712"/>
    <n v="41"/>
    <n v="9.65"/>
    <n v="24"/>
    <n v="0"/>
    <n v="231.60000000000002"/>
    <n v="8"/>
    <x v="3"/>
    <n v="231.60000000000002"/>
    <x v="5"/>
  </r>
  <r>
    <x v="713"/>
    <n v="52"/>
    <n v="7"/>
    <n v="6"/>
    <n v="0.05"/>
    <n v="39.9"/>
    <n v="5"/>
    <x v="1"/>
    <n v="39.9"/>
    <x v="65"/>
  </r>
  <r>
    <x v="713"/>
    <n v="76"/>
    <n v="18"/>
    <n v="60"/>
    <n v="0"/>
    <n v="1080"/>
    <n v="1"/>
    <x v="6"/>
    <n v="1080"/>
    <x v="38"/>
  </r>
  <r>
    <x v="714"/>
    <n v="7"/>
    <n v="30"/>
    <n v="45"/>
    <n v="0"/>
    <n v="1350"/>
    <n v="7"/>
    <x v="2"/>
    <n v="1350"/>
    <x v="32"/>
  </r>
  <r>
    <x v="714"/>
    <n v="13"/>
    <n v="6"/>
    <n v="77"/>
    <n v="0"/>
    <n v="462"/>
    <n v="8"/>
    <x v="3"/>
    <n v="462"/>
    <x v="43"/>
  </r>
  <r>
    <x v="714"/>
    <n v="53"/>
    <n v="32.799999999999997"/>
    <n v="20"/>
    <n v="0"/>
    <n v="656"/>
    <n v="6"/>
    <x v="7"/>
    <n v="656"/>
    <x v="22"/>
  </r>
  <r>
    <x v="714"/>
    <n v="69"/>
    <n v="36"/>
    <n v="9"/>
    <n v="0"/>
    <n v="324"/>
    <n v="4"/>
    <x v="0"/>
    <n v="324"/>
    <x v="60"/>
  </r>
  <r>
    <x v="714"/>
    <n v="76"/>
    <n v="18"/>
    <n v="44"/>
    <n v="0"/>
    <n v="792"/>
    <n v="1"/>
    <x v="6"/>
    <n v="792"/>
    <x v="38"/>
  </r>
  <r>
    <x v="715"/>
    <n v="60"/>
    <n v="34"/>
    <n v="2"/>
    <n v="0.15"/>
    <n v="57.8"/>
    <n v="4"/>
    <x v="0"/>
    <n v="57.8"/>
    <x v="11"/>
  </r>
  <r>
    <x v="716"/>
    <n v="18"/>
    <n v="62.5"/>
    <n v="6"/>
    <n v="0"/>
    <n v="375"/>
    <n v="8"/>
    <x v="3"/>
    <n v="375"/>
    <x v="59"/>
  </r>
  <r>
    <x v="716"/>
    <n v="38"/>
    <n v="263.5"/>
    <n v="5"/>
    <n v="0"/>
    <n v="1317.5"/>
    <n v="1"/>
    <x v="6"/>
    <n v="1317.5"/>
    <x v="67"/>
  </r>
  <r>
    <x v="716"/>
    <n v="69"/>
    <n v="36"/>
    <n v="10"/>
    <n v="0"/>
    <n v="360"/>
    <n v="4"/>
    <x v="0"/>
    <n v="360"/>
    <x v="60"/>
  </r>
  <r>
    <x v="717"/>
    <n v="51"/>
    <n v="53"/>
    <n v="16"/>
    <n v="0"/>
    <n v="848"/>
    <n v="7"/>
    <x v="2"/>
    <n v="848"/>
    <x v="4"/>
  </r>
  <r>
    <x v="718"/>
    <n v="37"/>
    <n v="26"/>
    <n v="8"/>
    <n v="0"/>
    <n v="208"/>
    <n v="8"/>
    <x v="3"/>
    <n v="208"/>
    <x v="28"/>
  </r>
  <r>
    <x v="718"/>
    <n v="56"/>
    <n v="38"/>
    <n v="12"/>
    <n v="0.15"/>
    <n v="387.59999999999997"/>
    <n v="5"/>
    <x v="1"/>
    <n v="387.59999999999997"/>
    <x v="33"/>
  </r>
  <r>
    <x v="718"/>
    <n v="62"/>
    <n v="49.3"/>
    <n v="12"/>
    <n v="0.15"/>
    <n v="502.8599999999999"/>
    <n v="3"/>
    <x v="5"/>
    <n v="502.8599999999999"/>
    <x v="29"/>
  </r>
  <r>
    <x v="719"/>
    <n v="19"/>
    <n v="9.1999999999999993"/>
    <n v="12"/>
    <n v="0"/>
    <n v="110.39999999999999"/>
    <n v="3"/>
    <x v="5"/>
    <n v="110.39999999999999"/>
    <x v="49"/>
  </r>
  <r>
    <x v="719"/>
    <n v="49"/>
    <n v="20"/>
    <n v="40"/>
    <n v="0"/>
    <n v="800"/>
    <n v="3"/>
    <x v="5"/>
    <n v="800"/>
    <x v="14"/>
  </r>
  <r>
    <x v="720"/>
    <n v="12"/>
    <n v="38"/>
    <n v="30"/>
    <n v="0"/>
    <n v="1140"/>
    <n v="4"/>
    <x v="0"/>
    <n v="1140"/>
    <x v="36"/>
  </r>
  <r>
    <x v="720"/>
    <n v="24"/>
    <n v="4.5"/>
    <n v="30"/>
    <n v="0"/>
    <n v="135"/>
    <n v="1"/>
    <x v="6"/>
    <n v="135"/>
    <x v="15"/>
  </r>
  <r>
    <x v="720"/>
    <n v="64"/>
    <n v="33.25"/>
    <n v="4"/>
    <n v="0"/>
    <n v="133"/>
    <n v="5"/>
    <x v="1"/>
    <n v="133"/>
    <x v="58"/>
  </r>
  <r>
    <x v="721"/>
    <n v="46"/>
    <n v="12"/>
    <n v="9"/>
    <n v="0"/>
    <n v="108"/>
    <n v="8"/>
    <x v="3"/>
    <n v="108"/>
    <x v="54"/>
  </r>
  <r>
    <x v="722"/>
    <n v="52"/>
    <n v="7"/>
    <n v="40"/>
    <n v="0.2"/>
    <n v="224"/>
    <n v="5"/>
    <x v="1"/>
    <n v="224"/>
    <x v="65"/>
  </r>
  <r>
    <x v="723"/>
    <n v="29"/>
    <n v="123.79"/>
    <n v="14"/>
    <n v="0"/>
    <n v="1733.0600000000002"/>
    <n v="6"/>
    <x v="7"/>
    <n v="1733.0600000000002"/>
    <x v="39"/>
  </r>
  <r>
    <x v="724"/>
    <n v="17"/>
    <n v="39"/>
    <n v="6"/>
    <n v="0"/>
    <n v="234"/>
    <n v="6"/>
    <x v="7"/>
    <n v="234"/>
    <x v="35"/>
  </r>
  <r>
    <x v="724"/>
    <n v="33"/>
    <n v="2.5"/>
    <n v="7"/>
    <n v="0"/>
    <n v="17.5"/>
    <n v="4"/>
    <x v="0"/>
    <n v="17.5"/>
    <x v="10"/>
  </r>
  <r>
    <x v="725"/>
    <n v="26"/>
    <n v="31.23"/>
    <n v="5"/>
    <n v="0"/>
    <n v="156.15"/>
    <n v="3"/>
    <x v="5"/>
    <n v="156.15"/>
    <x v="68"/>
  </r>
  <r>
    <x v="725"/>
    <n v="41"/>
    <n v="9.65"/>
    <n v="6"/>
    <n v="0"/>
    <n v="57.900000000000006"/>
    <n v="8"/>
    <x v="3"/>
    <n v="57.900000000000006"/>
    <x v="5"/>
  </r>
  <r>
    <x v="725"/>
    <n v="75"/>
    <n v="7.75"/>
    <n v="10"/>
    <n v="0"/>
    <n v="77.5"/>
    <n v="1"/>
    <x v="6"/>
    <n v="77.5"/>
    <x v="48"/>
  </r>
  <r>
    <x v="726"/>
    <n v="63"/>
    <n v="43.9"/>
    <n v="10"/>
    <n v="0"/>
    <n v="439"/>
    <n v="2"/>
    <x v="4"/>
    <n v="439"/>
    <x v="46"/>
  </r>
  <r>
    <x v="727"/>
    <n v="8"/>
    <n v="40"/>
    <n v="16"/>
    <n v="0"/>
    <n v="640"/>
    <n v="2"/>
    <x v="4"/>
    <n v="640"/>
    <x v="71"/>
  </r>
  <r>
    <x v="727"/>
    <n v="75"/>
    <n v="7.75"/>
    <n v="10"/>
    <n v="0"/>
    <n v="77.5"/>
    <n v="1"/>
    <x v="6"/>
    <n v="77.5"/>
    <x v="48"/>
  </r>
  <r>
    <x v="728"/>
    <n v="28"/>
    <n v="45.6"/>
    <n v="20"/>
    <n v="0"/>
    <n v="912"/>
    <n v="7"/>
    <x v="2"/>
    <n v="912"/>
    <x v="44"/>
  </r>
  <r>
    <x v="729"/>
    <n v="39"/>
    <n v="18"/>
    <n v="30"/>
    <n v="0"/>
    <n v="540"/>
    <n v="1"/>
    <x v="6"/>
    <n v="540"/>
    <x v="13"/>
  </r>
  <r>
    <x v="729"/>
    <n v="47"/>
    <n v="9.5"/>
    <n v="30"/>
    <n v="0"/>
    <n v="285"/>
    <n v="3"/>
    <x v="5"/>
    <n v="285"/>
    <x v="69"/>
  </r>
  <r>
    <x v="729"/>
    <n v="51"/>
    <n v="53"/>
    <n v="10"/>
    <n v="0"/>
    <n v="530"/>
    <n v="7"/>
    <x v="2"/>
    <n v="530"/>
    <x v="4"/>
  </r>
  <r>
    <x v="729"/>
    <n v="63"/>
    <n v="43.9"/>
    <n v="20"/>
    <n v="0"/>
    <n v="878"/>
    <n v="2"/>
    <x v="4"/>
    <n v="878"/>
    <x v="46"/>
  </r>
  <r>
    <x v="730"/>
    <n v="8"/>
    <n v="40"/>
    <n v="20"/>
    <n v="0.15"/>
    <n v="680"/>
    <n v="2"/>
    <x v="4"/>
    <n v="680"/>
    <x v="71"/>
  </r>
  <r>
    <x v="730"/>
    <n v="21"/>
    <n v="10"/>
    <n v="40"/>
    <n v="0.15"/>
    <n v="340"/>
    <n v="3"/>
    <x v="5"/>
    <n v="340"/>
    <x v="27"/>
  </r>
  <r>
    <x v="730"/>
    <n v="40"/>
    <n v="18.399999999999999"/>
    <n v="10"/>
    <n v="0"/>
    <n v="184"/>
    <n v="8"/>
    <x v="3"/>
    <n v="184"/>
    <x v="37"/>
  </r>
  <r>
    <x v="730"/>
    <n v="44"/>
    <n v="19.45"/>
    <n v="6"/>
    <n v="0.15"/>
    <n v="99.194999999999993"/>
    <n v="2"/>
    <x v="4"/>
    <n v="99.194999999999993"/>
    <x v="45"/>
  </r>
  <r>
    <x v="731"/>
    <n v="7"/>
    <n v="30"/>
    <n v="18"/>
    <n v="0"/>
    <n v="540"/>
    <n v="7"/>
    <x v="2"/>
    <n v="540"/>
    <x v="32"/>
  </r>
  <r>
    <x v="731"/>
    <n v="12"/>
    <n v="38"/>
    <n v="20"/>
    <n v="0"/>
    <n v="760"/>
    <n v="4"/>
    <x v="0"/>
    <n v="760"/>
    <x v="36"/>
  </r>
  <r>
    <x v="731"/>
    <n v="24"/>
    <n v="4.5"/>
    <n v="80"/>
    <n v="0"/>
    <n v="360"/>
    <n v="1"/>
    <x v="6"/>
    <n v="360"/>
    <x v="15"/>
  </r>
  <r>
    <x v="731"/>
    <n v="27"/>
    <n v="43.9"/>
    <n v="30"/>
    <n v="0"/>
    <n v="1317"/>
    <n v="3"/>
    <x v="5"/>
    <n v="1317"/>
    <x v="24"/>
  </r>
  <r>
    <x v="731"/>
    <n v="31"/>
    <n v="12.5"/>
    <n v="24"/>
    <n v="0"/>
    <n v="300"/>
    <n v="4"/>
    <x v="0"/>
    <n v="300"/>
    <x v="12"/>
  </r>
  <r>
    <x v="731"/>
    <n v="63"/>
    <n v="43.9"/>
    <n v="35"/>
    <n v="0"/>
    <n v="1536.5"/>
    <n v="2"/>
    <x v="4"/>
    <n v="1536.5"/>
    <x v="46"/>
  </r>
  <r>
    <x v="732"/>
    <n v="75"/>
    <n v="7.75"/>
    <n v="40"/>
    <n v="0.2"/>
    <n v="248"/>
    <n v="1"/>
    <x v="6"/>
    <n v="248"/>
    <x v="48"/>
  </r>
  <r>
    <x v="733"/>
    <n v="38"/>
    <n v="263.5"/>
    <n v="60"/>
    <n v="0"/>
    <n v="15810"/>
    <n v="1"/>
    <x v="6"/>
    <n v="15810"/>
    <x v="67"/>
  </r>
  <r>
    <x v="734"/>
    <n v="7"/>
    <n v="30"/>
    <n v="20"/>
    <n v="0"/>
    <n v="600"/>
    <n v="7"/>
    <x v="2"/>
    <n v="600"/>
    <x v="32"/>
  </r>
  <r>
    <x v="734"/>
    <n v="43"/>
    <n v="46"/>
    <n v="9"/>
    <n v="0"/>
    <n v="414"/>
    <n v="1"/>
    <x v="6"/>
    <n v="414"/>
    <x v="40"/>
  </r>
  <r>
    <x v="735"/>
    <n v="13"/>
    <n v="6"/>
    <n v="84"/>
    <n v="0.15"/>
    <n v="428.4"/>
    <n v="8"/>
    <x v="3"/>
    <n v="428.4"/>
    <x v="43"/>
  </r>
  <r>
    <x v="735"/>
    <n v="57"/>
    <n v="19.5"/>
    <n v="15"/>
    <n v="0"/>
    <n v="292.5"/>
    <n v="5"/>
    <x v="1"/>
    <n v="292.5"/>
    <x v="8"/>
  </r>
  <r>
    <x v="736"/>
    <n v="16"/>
    <n v="17.45"/>
    <n v="55"/>
    <n v="0"/>
    <n v="959.75"/>
    <n v="3"/>
    <x v="5"/>
    <n v="959.75"/>
    <x v="19"/>
  </r>
  <r>
    <x v="736"/>
    <n v="24"/>
    <n v="4.5"/>
    <n v="20"/>
    <n v="0"/>
    <n v="90"/>
    <n v="1"/>
    <x v="6"/>
    <n v="90"/>
    <x v="15"/>
  </r>
  <r>
    <x v="736"/>
    <n v="36"/>
    <n v="19"/>
    <n v="40"/>
    <n v="0"/>
    <n v="760"/>
    <n v="8"/>
    <x v="3"/>
    <n v="760"/>
    <x v="20"/>
  </r>
  <r>
    <x v="737"/>
    <n v="16"/>
    <n v="17.45"/>
    <n v="36"/>
    <n v="0.1"/>
    <n v="565.38"/>
    <n v="3"/>
    <x v="5"/>
    <n v="565.38"/>
    <x v="19"/>
  </r>
  <r>
    <x v="737"/>
    <n v="18"/>
    <n v="62.5"/>
    <n v="8"/>
    <n v="0.1"/>
    <n v="450"/>
    <n v="8"/>
    <x v="3"/>
    <n v="450"/>
    <x v="59"/>
  </r>
  <r>
    <x v="737"/>
    <n v="32"/>
    <n v="32"/>
    <n v="35"/>
    <n v="0.1"/>
    <n v="1008"/>
    <n v="4"/>
    <x v="0"/>
    <n v="1008"/>
    <x v="26"/>
  </r>
  <r>
    <x v="738"/>
    <n v="11"/>
    <n v="21"/>
    <n v="30"/>
    <n v="0"/>
    <n v="630"/>
    <n v="4"/>
    <x v="0"/>
    <n v="630"/>
    <x v="0"/>
  </r>
  <r>
    <x v="738"/>
    <n v="20"/>
    <n v="81"/>
    <n v="15"/>
    <n v="0"/>
    <n v="1215"/>
    <n v="3"/>
    <x v="5"/>
    <n v="1215"/>
    <x v="9"/>
  </r>
  <r>
    <x v="738"/>
    <n v="76"/>
    <n v="18"/>
    <n v="10"/>
    <n v="0"/>
    <n v="180"/>
    <n v="1"/>
    <x v="6"/>
    <n v="180"/>
    <x v="38"/>
  </r>
  <r>
    <x v="738"/>
    <n v="77"/>
    <n v="13"/>
    <n v="15"/>
    <n v="0"/>
    <n v="195"/>
    <n v="2"/>
    <x v="4"/>
    <n v="195"/>
    <x v="23"/>
  </r>
  <r>
    <x v="739"/>
    <n v="7"/>
    <n v="30"/>
    <n v="60"/>
    <n v="0"/>
    <n v="1800"/>
    <n v="7"/>
    <x v="2"/>
    <n v="1800"/>
    <x v="32"/>
  </r>
  <r>
    <x v="739"/>
    <n v="43"/>
    <n v="46"/>
    <n v="6"/>
    <n v="0"/>
    <n v="276"/>
    <n v="1"/>
    <x v="6"/>
    <n v="276"/>
    <x v="40"/>
  </r>
  <r>
    <x v="739"/>
    <n v="72"/>
    <n v="34.799999999999997"/>
    <n v="20"/>
    <n v="0"/>
    <n v="696"/>
    <n v="4"/>
    <x v="0"/>
    <n v="696"/>
    <x v="2"/>
  </r>
  <r>
    <x v="740"/>
    <n v="7"/>
    <n v="30"/>
    <n v="60"/>
    <n v="0"/>
    <n v="1800"/>
    <n v="7"/>
    <x v="2"/>
    <n v="1800"/>
    <x v="32"/>
  </r>
  <r>
    <x v="740"/>
    <n v="62"/>
    <n v="49.3"/>
    <n v="40"/>
    <n v="0.1"/>
    <n v="1774.8"/>
    <n v="3"/>
    <x v="5"/>
    <n v="1774.8"/>
    <x v="29"/>
  </r>
  <r>
    <x v="741"/>
    <n v="6"/>
    <n v="25"/>
    <n v="40"/>
    <n v="0"/>
    <n v="1000"/>
    <n v="2"/>
    <x v="4"/>
    <n v="1000"/>
    <x v="63"/>
  </r>
  <r>
    <x v="741"/>
    <n v="11"/>
    <n v="21"/>
    <n v="15"/>
    <n v="0"/>
    <n v="315"/>
    <n v="4"/>
    <x v="0"/>
    <n v="315"/>
    <x v="0"/>
  </r>
  <r>
    <x v="741"/>
    <n v="41"/>
    <n v="9.65"/>
    <n v="4"/>
    <n v="0"/>
    <n v="38.6"/>
    <n v="8"/>
    <x v="3"/>
    <n v="38.6"/>
    <x v="5"/>
  </r>
  <r>
    <x v="742"/>
    <n v="21"/>
    <n v="10"/>
    <n v="65"/>
    <n v="0"/>
    <n v="650"/>
    <n v="3"/>
    <x v="5"/>
    <n v="650"/>
    <x v="27"/>
  </r>
  <r>
    <x v="742"/>
    <n v="34"/>
    <n v="14"/>
    <n v="60"/>
    <n v="0.15"/>
    <n v="714"/>
    <n v="1"/>
    <x v="6"/>
    <n v="714"/>
    <x v="53"/>
  </r>
  <r>
    <x v="742"/>
    <n v="55"/>
    <n v="24"/>
    <n v="65"/>
    <n v="0.15"/>
    <n v="1326"/>
    <n v="6"/>
    <x v="7"/>
    <n v="1326"/>
    <x v="16"/>
  </r>
  <r>
    <x v="742"/>
    <n v="61"/>
    <n v="28.5"/>
    <n v="66"/>
    <n v="0.15"/>
    <n v="1598.85"/>
    <n v="2"/>
    <x v="4"/>
    <n v="1598.85"/>
    <x v="75"/>
  </r>
  <r>
    <x v="743"/>
    <n v="2"/>
    <n v="19"/>
    <n v="50"/>
    <n v="0.2"/>
    <n v="760"/>
    <n v="1"/>
    <x v="6"/>
    <n v="760"/>
    <x v="18"/>
  </r>
  <r>
    <x v="743"/>
    <n v="70"/>
    <n v="15"/>
    <n v="20"/>
    <n v="0.2"/>
    <n v="240"/>
    <n v="1"/>
    <x v="6"/>
    <n v="240"/>
    <x v="30"/>
  </r>
  <r>
    <x v="743"/>
    <n v="76"/>
    <n v="18"/>
    <n v="90"/>
    <n v="0.2"/>
    <n v="1296"/>
    <n v="1"/>
    <x v="6"/>
    <n v="1296"/>
    <x v="38"/>
  </r>
  <r>
    <x v="744"/>
    <n v="72"/>
    <n v="34.799999999999997"/>
    <n v="2"/>
    <n v="0"/>
    <n v="69.599999999999994"/>
    <n v="4"/>
    <x v="0"/>
    <n v="69.599999999999994"/>
    <x v="2"/>
  </r>
  <r>
    <x v="745"/>
    <n v="29"/>
    <n v="123.79"/>
    <n v="50"/>
    <n v="0.25"/>
    <n v="4642.125"/>
    <n v="6"/>
    <x v="7"/>
    <n v="4642.125"/>
    <x v="39"/>
  </r>
  <r>
    <x v="745"/>
    <n v="41"/>
    <n v="9.65"/>
    <n v="35"/>
    <n v="0.25"/>
    <n v="253.3125"/>
    <n v="8"/>
    <x v="3"/>
    <n v="253.3125"/>
    <x v="5"/>
  </r>
  <r>
    <x v="746"/>
    <n v="59"/>
    <n v="55"/>
    <n v="18"/>
    <n v="0.05"/>
    <n v="940.5"/>
    <n v="4"/>
    <x v="0"/>
    <n v="940.5"/>
    <x v="21"/>
  </r>
  <r>
    <x v="747"/>
    <n v="51"/>
    <n v="53"/>
    <n v="20"/>
    <n v="0"/>
    <n v="1060"/>
    <n v="7"/>
    <x v="2"/>
    <n v="1060"/>
    <x v="4"/>
  </r>
  <r>
    <x v="747"/>
    <n v="60"/>
    <n v="34"/>
    <n v="4"/>
    <n v="0"/>
    <n v="136"/>
    <n v="4"/>
    <x v="0"/>
    <n v="136"/>
    <x v="11"/>
  </r>
  <r>
    <x v="748"/>
    <n v="42"/>
    <n v="14"/>
    <n v="40"/>
    <n v="0"/>
    <n v="560"/>
    <n v="5"/>
    <x v="1"/>
    <n v="560"/>
    <x v="1"/>
  </r>
  <r>
    <x v="749"/>
    <n v="32"/>
    <n v="32"/>
    <n v="50"/>
    <n v="0"/>
    <n v="1600"/>
    <n v="4"/>
    <x v="0"/>
    <n v="1600"/>
    <x v="26"/>
  </r>
  <r>
    <x v="749"/>
    <n v="46"/>
    <n v="12"/>
    <n v="20"/>
    <n v="0.25"/>
    <n v="180"/>
    <n v="8"/>
    <x v="3"/>
    <n v="180"/>
    <x v="54"/>
  </r>
  <r>
    <x v="749"/>
    <n v="52"/>
    <n v="7"/>
    <n v="20"/>
    <n v="0.25"/>
    <n v="105"/>
    <n v="5"/>
    <x v="1"/>
    <n v="105"/>
    <x v="65"/>
  </r>
  <r>
    <x v="750"/>
    <n v="24"/>
    <n v="4.5"/>
    <n v="12"/>
    <n v="0"/>
    <n v="54"/>
    <n v="1"/>
    <x v="6"/>
    <n v="54"/>
    <x v="15"/>
  </r>
  <r>
    <x v="750"/>
    <n v="61"/>
    <n v="28.5"/>
    <n v="7"/>
    <n v="0"/>
    <n v="199.5"/>
    <n v="2"/>
    <x v="4"/>
    <n v="199.5"/>
    <x v="75"/>
  </r>
  <r>
    <x v="750"/>
    <n v="74"/>
    <n v="10"/>
    <n v="20"/>
    <n v="0"/>
    <n v="200"/>
    <n v="7"/>
    <x v="2"/>
    <n v="200"/>
    <x v="17"/>
  </r>
  <r>
    <x v="750"/>
    <n v="75"/>
    <n v="7.75"/>
    <n v="30"/>
    <n v="0"/>
    <n v="232.5"/>
    <n v="1"/>
    <x v="6"/>
    <n v="232.5"/>
    <x v="48"/>
  </r>
  <r>
    <x v="751"/>
    <n v="41"/>
    <n v="9.65"/>
    <n v="20"/>
    <n v="0.05"/>
    <n v="183.35"/>
    <n v="8"/>
    <x v="3"/>
    <n v="183.35"/>
    <x v="5"/>
  </r>
  <r>
    <x v="751"/>
    <n v="51"/>
    <n v="53"/>
    <n v="15"/>
    <n v="0.05"/>
    <n v="755.25"/>
    <n v="7"/>
    <x v="2"/>
    <n v="755.25"/>
    <x v="4"/>
  </r>
  <r>
    <x v="751"/>
    <n v="77"/>
    <n v="13"/>
    <n v="21"/>
    <n v="0.05"/>
    <n v="259.34999999999997"/>
    <n v="2"/>
    <x v="4"/>
    <n v="259.34999999999997"/>
    <x v="23"/>
  </r>
  <r>
    <x v="752"/>
    <n v="4"/>
    <n v="22"/>
    <n v="25"/>
    <n v="0.25"/>
    <n v="412.5"/>
    <n v="2"/>
    <x v="4"/>
    <n v="412.5"/>
    <x v="62"/>
  </r>
  <r>
    <x v="752"/>
    <n v="24"/>
    <n v="4.5"/>
    <n v="30"/>
    <n v="0.25"/>
    <n v="101.25"/>
    <n v="1"/>
    <x v="6"/>
    <n v="101.25"/>
    <x v="15"/>
  </r>
  <r>
    <x v="752"/>
    <n v="77"/>
    <n v="13"/>
    <n v="30"/>
    <n v="0"/>
    <n v="390"/>
    <n v="2"/>
    <x v="4"/>
    <n v="390"/>
    <x v="23"/>
  </r>
  <r>
    <x v="753"/>
    <n v="7"/>
    <n v="30"/>
    <n v="60"/>
    <n v="0"/>
    <n v="1800"/>
    <n v="7"/>
    <x v="2"/>
    <n v="1800"/>
    <x v="32"/>
  </r>
  <r>
    <x v="753"/>
    <n v="22"/>
    <n v="21"/>
    <n v="25"/>
    <n v="0"/>
    <n v="525"/>
    <n v="5"/>
    <x v="1"/>
    <n v="525"/>
    <x v="7"/>
  </r>
  <r>
    <x v="753"/>
    <n v="46"/>
    <n v="12"/>
    <n v="25"/>
    <n v="0"/>
    <n v="300"/>
    <n v="8"/>
    <x v="3"/>
    <n v="300"/>
    <x v="54"/>
  </r>
  <r>
    <x v="753"/>
    <n v="55"/>
    <n v="24"/>
    <n v="6"/>
    <n v="0"/>
    <n v="144"/>
    <n v="6"/>
    <x v="7"/>
    <n v="144"/>
    <x v="16"/>
  </r>
  <r>
    <x v="754"/>
    <n v="13"/>
    <n v="6"/>
    <n v="56"/>
    <n v="0"/>
    <n v="336"/>
    <n v="8"/>
    <x v="3"/>
    <n v="336"/>
    <x v="43"/>
  </r>
  <r>
    <x v="754"/>
    <n v="35"/>
    <n v="18"/>
    <n v="15"/>
    <n v="0.15"/>
    <n v="229.5"/>
    <n v="1"/>
    <x v="6"/>
    <n v="229.5"/>
    <x v="31"/>
  </r>
  <r>
    <x v="754"/>
    <n v="42"/>
    <n v="14"/>
    <n v="24"/>
    <n v="0.15"/>
    <n v="285.59999999999997"/>
    <n v="5"/>
    <x v="1"/>
    <n v="285.59999999999997"/>
    <x v="1"/>
  </r>
  <r>
    <x v="754"/>
    <n v="55"/>
    <n v="24"/>
    <n v="40"/>
    <n v="0"/>
    <n v="960"/>
    <n v="6"/>
    <x v="7"/>
    <n v="960"/>
    <x v="16"/>
  </r>
  <r>
    <x v="755"/>
    <n v="1"/>
    <n v="18"/>
    <n v="4"/>
    <n v="0"/>
    <n v="72"/>
    <n v="1"/>
    <x v="6"/>
    <n v="72"/>
    <x v="52"/>
  </r>
  <r>
    <x v="755"/>
    <n v="40"/>
    <n v="18.399999999999999"/>
    <n v="10"/>
    <n v="0"/>
    <n v="184"/>
    <n v="8"/>
    <x v="3"/>
    <n v="184"/>
    <x v="37"/>
  </r>
  <r>
    <x v="755"/>
    <n v="52"/>
    <n v="7"/>
    <n v="10"/>
    <n v="0"/>
    <n v="70"/>
    <n v="5"/>
    <x v="1"/>
    <n v="70"/>
    <x v="65"/>
  </r>
  <r>
    <x v="756"/>
    <n v="26"/>
    <n v="31.23"/>
    <n v="6"/>
    <n v="0"/>
    <n v="187.38"/>
    <n v="3"/>
    <x v="5"/>
    <n v="187.38"/>
    <x v="68"/>
  </r>
  <r>
    <x v="756"/>
    <n v="76"/>
    <n v="18"/>
    <n v="6"/>
    <n v="0"/>
    <n v="108"/>
    <n v="1"/>
    <x v="6"/>
    <n v="108"/>
    <x v="38"/>
  </r>
  <r>
    <x v="757"/>
    <n v="1"/>
    <n v="18"/>
    <n v="2"/>
    <n v="0"/>
    <n v="36"/>
    <n v="1"/>
    <x v="6"/>
    <n v="36"/>
    <x v="52"/>
  </r>
  <r>
    <x v="757"/>
    <n v="59"/>
    <n v="55"/>
    <n v="10"/>
    <n v="0"/>
    <n v="550"/>
    <n v="4"/>
    <x v="0"/>
    <n v="550"/>
    <x v="21"/>
  </r>
  <r>
    <x v="758"/>
    <n v="1"/>
    <n v="18"/>
    <n v="8"/>
    <n v="0"/>
    <n v="144"/>
    <n v="1"/>
    <x v="6"/>
    <n v="144"/>
    <x v="52"/>
  </r>
  <r>
    <x v="758"/>
    <n v="29"/>
    <n v="123.79"/>
    <n v="2"/>
    <n v="0.25"/>
    <n v="185.685"/>
    <n v="6"/>
    <x v="7"/>
    <n v="185.685"/>
    <x v="39"/>
  </r>
  <r>
    <x v="759"/>
    <n v="8"/>
    <n v="40"/>
    <n v="30"/>
    <n v="0"/>
    <n v="1200"/>
    <n v="2"/>
    <x v="4"/>
    <n v="1200"/>
    <x v="71"/>
  </r>
  <r>
    <x v="759"/>
    <n v="29"/>
    <n v="123.79"/>
    <n v="10"/>
    <n v="0"/>
    <n v="1237.9000000000001"/>
    <n v="6"/>
    <x v="7"/>
    <n v="1237.9000000000001"/>
    <x v="39"/>
  </r>
  <r>
    <x v="759"/>
    <n v="42"/>
    <n v="14"/>
    <n v="14"/>
    <n v="0"/>
    <n v="196"/>
    <n v="5"/>
    <x v="1"/>
    <n v="196"/>
    <x v="1"/>
  </r>
  <r>
    <x v="760"/>
    <n v="28"/>
    <n v="45.6"/>
    <n v="70"/>
    <n v="0.05"/>
    <n v="3032.3999999999996"/>
    <n v="7"/>
    <x v="2"/>
    <n v="3032.3999999999996"/>
    <x v="44"/>
  </r>
  <r>
    <x v="760"/>
    <n v="34"/>
    <n v="14"/>
    <n v="90"/>
    <n v="0.05"/>
    <n v="1197"/>
    <n v="1"/>
    <x v="6"/>
    <n v="1197"/>
    <x v="53"/>
  </r>
  <r>
    <x v="760"/>
    <n v="71"/>
    <n v="21.5"/>
    <n v="21"/>
    <n v="0"/>
    <n v="451.5"/>
    <n v="4"/>
    <x v="0"/>
    <n v="451.5"/>
    <x v="42"/>
  </r>
  <r>
    <x v="761"/>
    <n v="24"/>
    <n v="4.5"/>
    <n v="12"/>
    <n v="0"/>
    <n v="54"/>
    <n v="1"/>
    <x v="6"/>
    <n v="54"/>
    <x v="15"/>
  </r>
  <r>
    <x v="761"/>
    <n v="36"/>
    <n v="19"/>
    <n v="18"/>
    <n v="0.25"/>
    <n v="256.5"/>
    <n v="8"/>
    <x v="3"/>
    <n v="256.5"/>
    <x v="20"/>
  </r>
  <r>
    <x v="761"/>
    <n v="60"/>
    <n v="34"/>
    <n v="9"/>
    <n v="0"/>
    <n v="306"/>
    <n v="4"/>
    <x v="0"/>
    <n v="306"/>
    <x v="11"/>
  </r>
  <r>
    <x v="762"/>
    <n v="7"/>
    <n v="30"/>
    <n v="20"/>
    <n v="0"/>
    <n v="600"/>
    <n v="7"/>
    <x v="2"/>
    <n v="600"/>
    <x v="32"/>
  </r>
  <r>
    <x v="762"/>
    <n v="24"/>
    <n v="4.5"/>
    <n v="10"/>
    <n v="0"/>
    <n v="45"/>
    <n v="1"/>
    <x v="6"/>
    <n v="45"/>
    <x v="15"/>
  </r>
  <r>
    <x v="763"/>
    <n v="58"/>
    <n v="13.25"/>
    <n v="40"/>
    <n v="0.05"/>
    <n v="503.5"/>
    <n v="8"/>
    <x v="3"/>
    <n v="503.5"/>
    <x v="64"/>
  </r>
  <r>
    <x v="763"/>
    <n v="71"/>
    <n v="21.5"/>
    <n v="20"/>
    <n v="0"/>
    <n v="430"/>
    <n v="4"/>
    <x v="0"/>
    <n v="430"/>
    <x v="42"/>
  </r>
  <r>
    <x v="764"/>
    <n v="19"/>
    <n v="9.1999999999999993"/>
    <n v="50"/>
    <n v="0.05"/>
    <n v="436.99999999999994"/>
    <n v="3"/>
    <x v="5"/>
    <n v="436.99999999999994"/>
    <x v="49"/>
  </r>
  <r>
    <x v="764"/>
    <n v="60"/>
    <n v="34"/>
    <n v="36"/>
    <n v="0.05"/>
    <n v="1162.8"/>
    <n v="4"/>
    <x v="0"/>
    <n v="1162.8"/>
    <x v="11"/>
  </r>
  <r>
    <x v="764"/>
    <n v="71"/>
    <n v="21.5"/>
    <n v="60"/>
    <n v="0.05"/>
    <n v="1225.5"/>
    <n v="4"/>
    <x v="0"/>
    <n v="1225.5"/>
    <x v="42"/>
  </r>
  <r>
    <x v="765"/>
    <n v="23"/>
    <n v="9"/>
    <n v="10"/>
    <n v="0"/>
    <n v="90"/>
    <n v="5"/>
    <x v="1"/>
    <n v="90"/>
    <x v="70"/>
  </r>
  <r>
    <x v="765"/>
    <n v="42"/>
    <n v="14"/>
    <n v="4"/>
    <n v="0"/>
    <n v="56"/>
    <n v="5"/>
    <x v="1"/>
    <n v="56"/>
    <x v="1"/>
  </r>
  <r>
    <x v="765"/>
    <n v="45"/>
    <n v="9.5"/>
    <n v="20"/>
    <n v="0"/>
    <n v="190"/>
    <n v="8"/>
    <x v="3"/>
    <n v="190"/>
    <x v="73"/>
  </r>
  <r>
    <x v="765"/>
    <n v="68"/>
    <n v="12.5"/>
    <n v="2"/>
    <n v="0"/>
    <n v="25"/>
    <n v="3"/>
    <x v="5"/>
    <n v="25"/>
    <x v="56"/>
  </r>
  <r>
    <x v="766"/>
    <n v="41"/>
    <n v="9.65"/>
    <n v="28"/>
    <n v="0.1"/>
    <n v="243.18"/>
    <n v="8"/>
    <x v="3"/>
    <n v="243.18"/>
    <x v="5"/>
  </r>
  <r>
    <x v="767"/>
    <n v="30"/>
    <n v="25.89"/>
    <n v="15"/>
    <n v="0"/>
    <n v="388.35"/>
    <n v="8"/>
    <x v="3"/>
    <n v="388.35"/>
    <x v="34"/>
  </r>
  <r>
    <x v="767"/>
    <n v="77"/>
    <n v="13"/>
    <n v="18"/>
    <n v="0"/>
    <n v="234"/>
    <n v="2"/>
    <x v="4"/>
    <n v="234"/>
    <x v="23"/>
  </r>
  <r>
    <x v="768"/>
    <n v="31"/>
    <n v="12.5"/>
    <n v="15"/>
    <n v="0"/>
    <n v="187.5"/>
    <n v="4"/>
    <x v="0"/>
    <n v="187.5"/>
    <x v="12"/>
  </r>
  <r>
    <x v="768"/>
    <n v="36"/>
    <n v="19"/>
    <n v="16"/>
    <n v="0"/>
    <n v="304"/>
    <n v="8"/>
    <x v="3"/>
    <n v="304"/>
    <x v="20"/>
  </r>
  <r>
    <x v="769"/>
    <n v="3"/>
    <n v="10"/>
    <n v="25"/>
    <n v="0"/>
    <n v="250"/>
    <n v="2"/>
    <x v="4"/>
    <n v="250"/>
    <x v="57"/>
  </r>
  <r>
    <x v="769"/>
    <n v="59"/>
    <n v="55"/>
    <n v="110"/>
    <n v="0"/>
    <n v="6050"/>
    <n v="4"/>
    <x v="0"/>
    <n v="6050"/>
    <x v="21"/>
  </r>
  <r>
    <x v="769"/>
    <n v="70"/>
    <n v="15"/>
    <n v="30"/>
    <n v="0"/>
    <n v="450"/>
    <n v="1"/>
    <x v="6"/>
    <n v="450"/>
    <x v="30"/>
  </r>
  <r>
    <x v="770"/>
    <n v="12"/>
    <n v="38"/>
    <n v="20"/>
    <n v="0"/>
    <n v="760"/>
    <n v="4"/>
    <x v="0"/>
    <n v="760"/>
    <x v="36"/>
  </r>
  <r>
    <x v="770"/>
    <n v="18"/>
    <n v="62.5"/>
    <n v="10"/>
    <n v="0"/>
    <n v="625"/>
    <n v="8"/>
    <x v="3"/>
    <n v="625"/>
    <x v="59"/>
  </r>
  <r>
    <x v="770"/>
    <n v="56"/>
    <n v="38"/>
    <n v="5"/>
    <n v="0"/>
    <n v="190"/>
    <n v="5"/>
    <x v="1"/>
    <n v="190"/>
    <x v="33"/>
  </r>
  <r>
    <x v="771"/>
    <n v="46"/>
    <n v="12"/>
    <n v="3"/>
    <n v="0"/>
    <n v="36"/>
    <n v="8"/>
    <x v="3"/>
    <n v="36"/>
    <x v="54"/>
  </r>
  <r>
    <x v="771"/>
    <n v="49"/>
    <n v="20"/>
    <n v="2"/>
    <n v="0"/>
    <n v="40"/>
    <n v="3"/>
    <x v="5"/>
    <n v="40"/>
    <x v="14"/>
  </r>
  <r>
    <x v="772"/>
    <n v="10"/>
    <n v="31"/>
    <n v="24"/>
    <n v="0.15"/>
    <n v="632.4"/>
    <n v="8"/>
    <x v="3"/>
    <n v="632.4"/>
    <x v="41"/>
  </r>
  <r>
    <x v="773"/>
    <n v="2"/>
    <n v="19"/>
    <n v="11"/>
    <n v="0.25"/>
    <n v="156.75"/>
    <n v="1"/>
    <x v="6"/>
    <n v="156.75"/>
    <x v="18"/>
  </r>
  <r>
    <x v="773"/>
    <n v="20"/>
    <n v="81"/>
    <n v="15"/>
    <n v="0"/>
    <n v="1215"/>
    <n v="3"/>
    <x v="5"/>
    <n v="1215"/>
    <x v="9"/>
  </r>
  <r>
    <x v="773"/>
    <n v="26"/>
    <n v="31.23"/>
    <n v="63"/>
    <n v="0"/>
    <n v="1967.49"/>
    <n v="3"/>
    <x v="5"/>
    <n v="1967.49"/>
    <x v="68"/>
  </r>
  <r>
    <x v="773"/>
    <n v="51"/>
    <n v="53"/>
    <n v="44"/>
    <n v="0.25"/>
    <n v="1749"/>
    <n v="7"/>
    <x v="2"/>
    <n v="1749"/>
    <x v="4"/>
  </r>
  <r>
    <x v="773"/>
    <n v="72"/>
    <n v="34.799999999999997"/>
    <n v="35"/>
    <n v="0"/>
    <n v="1218"/>
    <n v="4"/>
    <x v="0"/>
    <n v="1218"/>
    <x v="2"/>
  </r>
  <r>
    <x v="774"/>
    <n v="19"/>
    <n v="9.1999999999999993"/>
    <n v="35"/>
    <n v="0"/>
    <n v="322"/>
    <n v="3"/>
    <x v="5"/>
    <n v="322"/>
    <x v="49"/>
  </r>
  <r>
    <x v="774"/>
    <n v="69"/>
    <n v="36"/>
    <n v="30"/>
    <n v="0"/>
    <n v="1080"/>
    <n v="4"/>
    <x v="0"/>
    <n v="1080"/>
    <x v="60"/>
  </r>
  <r>
    <x v="775"/>
    <n v="7"/>
    <n v="30"/>
    <n v="4"/>
    <n v="0"/>
    <n v="120"/>
    <n v="7"/>
    <x v="2"/>
    <n v="120"/>
    <x v="32"/>
  </r>
  <r>
    <x v="775"/>
    <n v="43"/>
    <n v="46"/>
    <n v="30"/>
    <n v="0"/>
    <n v="1380"/>
    <n v="1"/>
    <x v="6"/>
    <n v="1380"/>
    <x v="40"/>
  </r>
  <r>
    <x v="776"/>
    <n v="26"/>
    <n v="31.23"/>
    <n v="12"/>
    <n v="0"/>
    <n v="374.76"/>
    <n v="3"/>
    <x v="5"/>
    <n v="374.76"/>
    <x v="68"/>
  </r>
  <r>
    <x v="776"/>
    <n v="33"/>
    <n v="2.5"/>
    <n v="30"/>
    <n v="0"/>
    <n v="75"/>
    <n v="4"/>
    <x v="0"/>
    <n v="75"/>
    <x v="10"/>
  </r>
  <r>
    <x v="776"/>
    <n v="65"/>
    <n v="21.05"/>
    <n v="21"/>
    <n v="0"/>
    <n v="442.05"/>
    <n v="2"/>
    <x v="4"/>
    <n v="442.05"/>
    <x v="6"/>
  </r>
  <r>
    <x v="776"/>
    <n v="71"/>
    <n v="21.5"/>
    <n v="50"/>
    <n v="0"/>
    <n v="1075"/>
    <n v="4"/>
    <x v="0"/>
    <n v="1075"/>
    <x v="42"/>
  </r>
  <r>
    <x v="777"/>
    <n v="1"/>
    <n v="18"/>
    <n v="10"/>
    <n v="0.1"/>
    <n v="162"/>
    <n v="1"/>
    <x v="6"/>
    <n v="162"/>
    <x v="52"/>
  </r>
  <r>
    <x v="777"/>
    <n v="13"/>
    <n v="6"/>
    <n v="20"/>
    <n v="0.1"/>
    <n v="108"/>
    <n v="8"/>
    <x v="3"/>
    <n v="108"/>
    <x v="43"/>
  </r>
  <r>
    <x v="778"/>
    <n v="18"/>
    <n v="62.5"/>
    <n v="8"/>
    <n v="0"/>
    <n v="500"/>
    <n v="8"/>
    <x v="3"/>
    <n v="500"/>
    <x v="59"/>
  </r>
  <r>
    <x v="778"/>
    <n v="51"/>
    <n v="53"/>
    <n v="10"/>
    <n v="0"/>
    <n v="530"/>
    <n v="7"/>
    <x v="2"/>
    <n v="530"/>
    <x v="4"/>
  </r>
  <r>
    <x v="779"/>
    <n v="24"/>
    <n v="4.5"/>
    <n v="30"/>
    <n v="0.25"/>
    <n v="101.25"/>
    <n v="1"/>
    <x v="6"/>
    <n v="101.25"/>
    <x v="15"/>
  </r>
  <r>
    <x v="779"/>
    <n v="62"/>
    <n v="49.3"/>
    <n v="21"/>
    <n v="0.25"/>
    <n v="776.47499999999991"/>
    <n v="3"/>
    <x v="5"/>
    <n v="776.47499999999991"/>
    <x v="29"/>
  </r>
  <r>
    <x v="780"/>
    <n v="55"/>
    <n v="24"/>
    <n v="35"/>
    <n v="0"/>
    <n v="840"/>
    <n v="6"/>
    <x v="7"/>
    <n v="840"/>
    <x v="16"/>
  </r>
  <r>
    <x v="780"/>
    <n v="59"/>
    <n v="55"/>
    <n v="24"/>
    <n v="0"/>
    <n v="1320"/>
    <n v="4"/>
    <x v="0"/>
    <n v="1320"/>
    <x v="21"/>
  </r>
  <r>
    <x v="781"/>
    <n v="56"/>
    <n v="38"/>
    <n v="20"/>
    <n v="0"/>
    <n v="760"/>
    <n v="5"/>
    <x v="1"/>
    <n v="760"/>
    <x v="33"/>
  </r>
  <r>
    <x v="781"/>
    <n v="63"/>
    <n v="43.9"/>
    <n v="12"/>
    <n v="0"/>
    <n v="526.79999999999995"/>
    <n v="2"/>
    <x v="4"/>
    <n v="526.79999999999995"/>
    <x v="46"/>
  </r>
  <r>
    <x v="782"/>
    <n v="2"/>
    <n v="19"/>
    <n v="100"/>
    <n v="0.25"/>
    <n v="1425"/>
    <n v="1"/>
    <x v="6"/>
    <n v="1425"/>
    <x v="18"/>
  </r>
  <r>
    <x v="782"/>
    <n v="5"/>
    <n v="21.35"/>
    <n v="70"/>
    <n v="0"/>
    <n v="1494.5"/>
    <n v="2"/>
    <x v="4"/>
    <n v="1494.5"/>
    <x v="25"/>
  </r>
  <r>
    <x v="782"/>
    <n v="29"/>
    <n v="123.79"/>
    <n v="60"/>
    <n v="0.25"/>
    <n v="5570.55"/>
    <n v="6"/>
    <x v="7"/>
    <n v="5570.55"/>
    <x v="39"/>
  </r>
  <r>
    <x v="782"/>
    <n v="59"/>
    <n v="55"/>
    <n v="100"/>
    <n v="0.25"/>
    <n v="4125"/>
    <n v="4"/>
    <x v="0"/>
    <n v="4125"/>
    <x v="21"/>
  </r>
  <r>
    <x v="783"/>
    <n v="1"/>
    <n v="18"/>
    <n v="45"/>
    <n v="0"/>
    <n v="810"/>
    <n v="1"/>
    <x v="6"/>
    <n v="810"/>
    <x v="52"/>
  </r>
  <r>
    <x v="783"/>
    <n v="13"/>
    <n v="6"/>
    <n v="80"/>
    <n v="0"/>
    <n v="480"/>
    <n v="8"/>
    <x v="3"/>
    <n v="480"/>
    <x v="43"/>
  </r>
  <r>
    <x v="783"/>
    <n v="24"/>
    <n v="4.5"/>
    <n v="21"/>
    <n v="0"/>
    <n v="94.5"/>
    <n v="1"/>
    <x v="6"/>
    <n v="94.5"/>
    <x v="15"/>
  </r>
  <r>
    <x v="783"/>
    <n v="64"/>
    <n v="33.25"/>
    <n v="20"/>
    <n v="0"/>
    <n v="665"/>
    <n v="5"/>
    <x v="1"/>
    <n v="665"/>
    <x v="58"/>
  </r>
  <r>
    <x v="783"/>
    <n v="71"/>
    <n v="21.5"/>
    <n v="16"/>
    <n v="0"/>
    <n v="344"/>
    <n v="4"/>
    <x v="0"/>
    <n v="344"/>
    <x v="42"/>
  </r>
  <r>
    <x v="784"/>
    <n v="36"/>
    <n v="19"/>
    <n v="35"/>
    <n v="0"/>
    <n v="665"/>
    <n v="8"/>
    <x v="3"/>
    <n v="665"/>
    <x v="20"/>
  </r>
  <r>
    <x v="784"/>
    <n v="38"/>
    <n v="263.5"/>
    <n v="25"/>
    <n v="0"/>
    <n v="6587.5"/>
    <n v="1"/>
    <x v="6"/>
    <n v="6587.5"/>
    <x v="67"/>
  </r>
  <r>
    <x v="784"/>
    <n v="59"/>
    <n v="55"/>
    <n v="30"/>
    <n v="0"/>
    <n v="1650"/>
    <n v="4"/>
    <x v="0"/>
    <n v="1650"/>
    <x v="21"/>
  </r>
  <r>
    <x v="785"/>
    <n v="53"/>
    <n v="32.799999999999997"/>
    <n v="70"/>
    <n v="0.1"/>
    <n v="2066.4"/>
    <n v="6"/>
    <x v="7"/>
    <n v="2066.4"/>
    <x v="22"/>
  </r>
  <r>
    <x v="785"/>
    <n v="69"/>
    <n v="36"/>
    <n v="36"/>
    <n v="0.1"/>
    <n v="1166.4000000000001"/>
    <n v="4"/>
    <x v="0"/>
    <n v="1166.4000000000001"/>
    <x v="60"/>
  </r>
  <r>
    <x v="786"/>
    <n v="21"/>
    <n v="10"/>
    <n v="15"/>
    <n v="0.1"/>
    <n v="135"/>
    <n v="3"/>
    <x v="5"/>
    <n v="135"/>
    <x v="27"/>
  </r>
  <r>
    <x v="786"/>
    <n v="44"/>
    <n v="19.45"/>
    <n v="12"/>
    <n v="0"/>
    <n v="233.39999999999998"/>
    <n v="2"/>
    <x v="4"/>
    <n v="233.39999999999998"/>
    <x v="45"/>
  </r>
  <r>
    <x v="786"/>
    <n v="61"/>
    <n v="28.5"/>
    <n v="6"/>
    <n v="0"/>
    <n v="171"/>
    <n v="2"/>
    <x v="4"/>
    <n v="171"/>
    <x v="75"/>
  </r>
  <r>
    <x v="787"/>
    <n v="1"/>
    <n v="18"/>
    <n v="10"/>
    <n v="0"/>
    <n v="180"/>
    <n v="1"/>
    <x v="6"/>
    <n v="180"/>
    <x v="52"/>
  </r>
  <r>
    <x v="787"/>
    <n v="35"/>
    <n v="18"/>
    <n v="60"/>
    <n v="0"/>
    <n v="1080"/>
    <n v="1"/>
    <x v="6"/>
    <n v="1080"/>
    <x v="31"/>
  </r>
  <r>
    <x v="787"/>
    <n v="42"/>
    <n v="14"/>
    <n v="30"/>
    <n v="0"/>
    <n v="420"/>
    <n v="5"/>
    <x v="1"/>
    <n v="420"/>
    <x v="1"/>
  </r>
  <r>
    <x v="787"/>
    <n v="54"/>
    <n v="7.45"/>
    <n v="10"/>
    <n v="0"/>
    <n v="74.5"/>
    <n v="6"/>
    <x v="7"/>
    <n v="74.5"/>
    <x v="55"/>
  </r>
  <r>
    <x v="788"/>
    <n v="13"/>
    <n v="6"/>
    <n v="7"/>
    <n v="0"/>
    <n v="42"/>
    <n v="8"/>
    <x v="3"/>
    <n v="42"/>
    <x v="43"/>
  </r>
  <r>
    <x v="788"/>
    <n v="59"/>
    <n v="55"/>
    <n v="30"/>
    <n v="0"/>
    <n v="1650"/>
    <n v="4"/>
    <x v="0"/>
    <n v="1650"/>
    <x v="21"/>
  </r>
  <r>
    <x v="789"/>
    <n v="70"/>
    <n v="15"/>
    <n v="4"/>
    <n v="0"/>
    <n v="60"/>
    <n v="1"/>
    <x v="6"/>
    <n v="60"/>
    <x v="30"/>
  </r>
  <r>
    <x v="790"/>
    <n v="40"/>
    <n v="18.399999999999999"/>
    <n v="5"/>
    <n v="0.2"/>
    <n v="73.600000000000009"/>
    <n v="8"/>
    <x v="3"/>
    <n v="73.600000000000009"/>
    <x v="37"/>
  </r>
  <r>
    <x v="790"/>
    <n v="52"/>
    <n v="7"/>
    <n v="2"/>
    <n v="0"/>
    <n v="14"/>
    <n v="5"/>
    <x v="1"/>
    <n v="14"/>
    <x v="65"/>
  </r>
  <r>
    <x v="790"/>
    <n v="71"/>
    <n v="21.5"/>
    <n v="30"/>
    <n v="0"/>
    <n v="645"/>
    <n v="4"/>
    <x v="0"/>
    <n v="645"/>
    <x v="42"/>
  </r>
  <r>
    <x v="791"/>
    <n v="28"/>
    <n v="45.6"/>
    <n v="20"/>
    <n v="0"/>
    <n v="912"/>
    <n v="7"/>
    <x v="2"/>
    <n v="912"/>
    <x v="44"/>
  </r>
  <r>
    <x v="791"/>
    <n v="35"/>
    <n v="18"/>
    <n v="24"/>
    <n v="0"/>
    <n v="432"/>
    <n v="1"/>
    <x v="6"/>
    <n v="432"/>
    <x v="31"/>
  </r>
  <r>
    <x v="791"/>
    <n v="49"/>
    <n v="20"/>
    <n v="60"/>
    <n v="0"/>
    <n v="1200"/>
    <n v="3"/>
    <x v="5"/>
    <n v="1200"/>
    <x v="14"/>
  </r>
  <r>
    <x v="791"/>
    <n v="57"/>
    <n v="19.5"/>
    <n v="28"/>
    <n v="0"/>
    <n v="546"/>
    <n v="5"/>
    <x v="1"/>
    <n v="546"/>
    <x v="8"/>
  </r>
  <r>
    <x v="792"/>
    <n v="21"/>
    <n v="10"/>
    <n v="20"/>
    <n v="0"/>
    <n v="200"/>
    <n v="3"/>
    <x v="5"/>
    <n v="200"/>
    <x v="27"/>
  </r>
  <r>
    <x v="793"/>
    <n v="2"/>
    <n v="19"/>
    <n v="30"/>
    <n v="0.2"/>
    <n v="456"/>
    <n v="1"/>
    <x v="6"/>
    <n v="456"/>
    <x v="18"/>
  </r>
  <r>
    <x v="793"/>
    <n v="63"/>
    <n v="43.9"/>
    <n v="30"/>
    <n v="0"/>
    <n v="1317"/>
    <n v="2"/>
    <x v="4"/>
    <n v="1317"/>
    <x v="46"/>
  </r>
  <r>
    <x v="794"/>
    <n v="44"/>
    <n v="19.45"/>
    <n v="15"/>
    <n v="0"/>
    <n v="291.75"/>
    <n v="2"/>
    <x v="4"/>
    <n v="291.75"/>
    <x v="45"/>
  </r>
  <r>
    <x v="794"/>
    <n v="61"/>
    <n v="28.5"/>
    <n v="4"/>
    <n v="0"/>
    <n v="114"/>
    <n v="2"/>
    <x v="4"/>
    <n v="114"/>
    <x v="75"/>
  </r>
  <r>
    <x v="795"/>
    <n v="11"/>
    <n v="21"/>
    <n v="10"/>
    <n v="0"/>
    <n v="210"/>
    <n v="4"/>
    <x v="0"/>
    <n v="210"/>
    <x v="0"/>
  </r>
  <r>
    <x v="796"/>
    <n v="62"/>
    <n v="49.3"/>
    <n v="12"/>
    <n v="0"/>
    <n v="591.59999999999991"/>
    <n v="3"/>
    <x v="5"/>
    <n v="591.59999999999991"/>
    <x v="29"/>
  </r>
  <r>
    <x v="797"/>
    <n v="33"/>
    <n v="2.5"/>
    <n v="15"/>
    <n v="0"/>
    <n v="37.5"/>
    <n v="4"/>
    <x v="0"/>
    <n v="37.5"/>
    <x v="10"/>
  </r>
  <r>
    <x v="797"/>
    <n v="51"/>
    <n v="53"/>
    <n v="24"/>
    <n v="0"/>
    <n v="1272"/>
    <n v="7"/>
    <x v="2"/>
    <n v="1272"/>
    <x v="4"/>
  </r>
  <r>
    <x v="798"/>
    <n v="12"/>
    <n v="38"/>
    <n v="20"/>
    <n v="0.05"/>
    <n v="722"/>
    <n v="4"/>
    <x v="0"/>
    <n v="722"/>
    <x v="36"/>
  </r>
  <r>
    <x v="798"/>
    <n v="32"/>
    <n v="32"/>
    <n v="15"/>
    <n v="0.05"/>
    <n v="456"/>
    <n v="4"/>
    <x v="0"/>
    <n v="456"/>
    <x v="26"/>
  </r>
  <r>
    <x v="798"/>
    <n v="35"/>
    <n v="18"/>
    <n v="18"/>
    <n v="0.05"/>
    <n v="307.8"/>
    <n v="1"/>
    <x v="6"/>
    <n v="307.8"/>
    <x v="31"/>
  </r>
  <r>
    <x v="799"/>
    <n v="1"/>
    <n v="18"/>
    <n v="25"/>
    <n v="0.25"/>
    <n v="337.5"/>
    <n v="1"/>
    <x v="6"/>
    <n v="337.5"/>
    <x v="52"/>
  </r>
  <r>
    <x v="799"/>
    <n v="5"/>
    <n v="21.35"/>
    <n v="30"/>
    <n v="0.25"/>
    <n v="480.375"/>
    <n v="2"/>
    <x v="4"/>
    <n v="480.375"/>
    <x v="25"/>
  </r>
  <r>
    <x v="800"/>
    <n v="68"/>
    <n v="12.5"/>
    <n v="42"/>
    <n v="0"/>
    <n v="525"/>
    <n v="3"/>
    <x v="5"/>
    <n v="525"/>
    <x v="56"/>
  </r>
  <r>
    <x v="801"/>
    <n v="2"/>
    <n v="19"/>
    <n v="10"/>
    <n v="0.2"/>
    <n v="152"/>
    <n v="1"/>
    <x v="6"/>
    <n v="152"/>
    <x v="18"/>
  </r>
  <r>
    <x v="801"/>
    <n v="12"/>
    <n v="38"/>
    <n v="4"/>
    <n v="0.2"/>
    <n v="121.60000000000001"/>
    <n v="4"/>
    <x v="0"/>
    <n v="121.60000000000001"/>
    <x v="36"/>
  </r>
  <r>
    <x v="802"/>
    <n v="76"/>
    <n v="18"/>
    <n v="50"/>
    <n v="0.1"/>
    <n v="810"/>
    <n v="1"/>
    <x v="6"/>
    <n v="810"/>
    <x v="38"/>
  </r>
  <r>
    <x v="803"/>
    <n v="24"/>
    <n v="4.5"/>
    <n v="10"/>
    <n v="0.2"/>
    <n v="36"/>
    <n v="1"/>
    <x v="6"/>
    <n v="36"/>
    <x v="15"/>
  </r>
  <r>
    <x v="804"/>
    <n v="43"/>
    <n v="46"/>
    <n v="30"/>
    <n v="0.2"/>
    <n v="1104"/>
    <n v="1"/>
    <x v="6"/>
    <n v="1104"/>
    <x v="40"/>
  </r>
  <r>
    <x v="804"/>
    <n v="61"/>
    <n v="28.5"/>
    <n v="10"/>
    <n v="0.2"/>
    <n v="228"/>
    <n v="2"/>
    <x v="4"/>
    <n v="228"/>
    <x v="75"/>
  </r>
  <r>
    <x v="805"/>
    <n v="18"/>
    <n v="62.5"/>
    <n v="35"/>
    <n v="0.2"/>
    <n v="1750"/>
    <n v="8"/>
    <x v="3"/>
    <n v="1750"/>
    <x v="59"/>
  </r>
  <r>
    <x v="805"/>
    <n v="32"/>
    <n v="32"/>
    <n v="20"/>
    <n v="0"/>
    <n v="640"/>
    <n v="4"/>
    <x v="0"/>
    <n v="640"/>
    <x v="26"/>
  </r>
  <r>
    <x v="805"/>
    <n v="64"/>
    <n v="33.25"/>
    <n v="25"/>
    <n v="0.2"/>
    <n v="665"/>
    <n v="5"/>
    <x v="1"/>
    <n v="665"/>
    <x v="58"/>
  </r>
  <r>
    <x v="806"/>
    <n v="33"/>
    <n v="2.5"/>
    <n v="10"/>
    <n v="0"/>
    <n v="25"/>
    <n v="4"/>
    <x v="0"/>
    <n v="25"/>
    <x v="10"/>
  </r>
  <r>
    <x v="806"/>
    <n v="67"/>
    <n v="14"/>
    <n v="20"/>
    <n v="0"/>
    <n v="280"/>
    <n v="1"/>
    <x v="6"/>
    <n v="280"/>
    <x v="51"/>
  </r>
  <r>
    <x v="807"/>
    <n v="24"/>
    <n v="4.5"/>
    <n v="15"/>
    <n v="0"/>
    <n v="67.5"/>
    <n v="1"/>
    <x v="6"/>
    <n v="67.5"/>
    <x v="15"/>
  </r>
  <r>
    <x v="807"/>
    <n v="25"/>
    <n v="14"/>
    <n v="15"/>
    <n v="0"/>
    <n v="210"/>
    <n v="3"/>
    <x v="5"/>
    <n v="210"/>
    <x v="66"/>
  </r>
  <r>
    <x v="807"/>
    <n v="51"/>
    <n v="53"/>
    <n v="20"/>
    <n v="0"/>
    <n v="1060"/>
    <n v="7"/>
    <x v="2"/>
    <n v="1060"/>
    <x v="4"/>
  </r>
  <r>
    <x v="807"/>
    <n v="57"/>
    <n v="19.5"/>
    <n v="20"/>
    <n v="0"/>
    <n v="390"/>
    <n v="5"/>
    <x v="1"/>
    <n v="390"/>
    <x v="8"/>
  </r>
  <r>
    <x v="808"/>
    <n v="7"/>
    <n v="30"/>
    <n v="40"/>
    <n v="0"/>
    <n v="1200"/>
    <n v="7"/>
    <x v="2"/>
    <n v="1200"/>
    <x v="32"/>
  </r>
  <r>
    <x v="808"/>
    <n v="55"/>
    <n v="24"/>
    <n v="35"/>
    <n v="0"/>
    <n v="840"/>
    <n v="6"/>
    <x v="7"/>
    <n v="840"/>
    <x v="16"/>
  </r>
  <r>
    <x v="808"/>
    <n v="60"/>
    <n v="34"/>
    <n v="50"/>
    <n v="0"/>
    <n v="1700"/>
    <n v="4"/>
    <x v="0"/>
    <n v="1700"/>
    <x v="11"/>
  </r>
  <r>
    <x v="809"/>
    <n v="70"/>
    <n v="15"/>
    <n v="3"/>
    <n v="0"/>
    <n v="45"/>
    <n v="1"/>
    <x v="6"/>
    <n v="45"/>
    <x v="30"/>
  </r>
  <r>
    <x v="810"/>
    <n v="21"/>
    <n v="10"/>
    <n v="3"/>
    <n v="0"/>
    <n v="30"/>
    <n v="3"/>
    <x v="5"/>
    <n v="30"/>
    <x v="27"/>
  </r>
  <r>
    <x v="810"/>
    <n v="60"/>
    <n v="34"/>
    <n v="21"/>
    <n v="0"/>
    <n v="714"/>
    <n v="4"/>
    <x v="0"/>
    <n v="714"/>
    <x v="11"/>
  </r>
  <r>
    <x v="810"/>
    <n v="61"/>
    <n v="28.5"/>
    <n v="4"/>
    <n v="0"/>
    <n v="114"/>
    <n v="2"/>
    <x v="4"/>
    <n v="114"/>
    <x v="75"/>
  </r>
  <r>
    <x v="811"/>
    <n v="13"/>
    <n v="6"/>
    <n v="30"/>
    <n v="0"/>
    <n v="180"/>
    <n v="8"/>
    <x v="3"/>
    <n v="180"/>
    <x v="43"/>
  </r>
  <r>
    <x v="811"/>
    <n v="17"/>
    <n v="39"/>
    <n v="12"/>
    <n v="0"/>
    <n v="468"/>
    <n v="6"/>
    <x v="7"/>
    <n v="468"/>
    <x v="35"/>
  </r>
  <r>
    <x v="811"/>
    <n v="60"/>
    <n v="34"/>
    <n v="35"/>
    <n v="0"/>
    <n v="1190"/>
    <n v="4"/>
    <x v="0"/>
    <n v="1190"/>
    <x v="11"/>
  </r>
  <r>
    <x v="812"/>
    <n v="60"/>
    <n v="34"/>
    <n v="4"/>
    <n v="0"/>
    <n v="136"/>
    <n v="4"/>
    <x v="0"/>
    <n v="136"/>
    <x v="11"/>
  </r>
  <r>
    <x v="812"/>
    <n v="77"/>
    <n v="13"/>
    <n v="10"/>
    <n v="0"/>
    <n v="130"/>
    <n v="2"/>
    <x v="4"/>
    <n v="130"/>
    <x v="23"/>
  </r>
  <r>
    <x v="813"/>
    <n v="60"/>
    <n v="34"/>
    <n v="15"/>
    <n v="0"/>
    <n v="510"/>
    <n v="4"/>
    <x v="0"/>
    <n v="510"/>
    <x v="11"/>
  </r>
  <r>
    <x v="814"/>
    <n v="53"/>
    <n v="32.799999999999997"/>
    <n v="10"/>
    <n v="0.2"/>
    <n v="262.40000000000003"/>
    <n v="6"/>
    <x v="7"/>
    <n v="262.40000000000003"/>
    <x v="22"/>
  </r>
  <r>
    <x v="814"/>
    <n v="70"/>
    <n v="15"/>
    <n v="12"/>
    <n v="0.2"/>
    <n v="144"/>
    <n v="1"/>
    <x v="6"/>
    <n v="144"/>
    <x v="30"/>
  </r>
  <r>
    <x v="815"/>
    <n v="34"/>
    <n v="14"/>
    <n v="30"/>
    <n v="0"/>
    <n v="420"/>
    <n v="1"/>
    <x v="6"/>
    <n v="420"/>
    <x v="53"/>
  </r>
  <r>
    <x v="815"/>
    <n v="40"/>
    <n v="18.399999999999999"/>
    <n v="40"/>
    <n v="0.1"/>
    <n v="662.4"/>
    <n v="8"/>
    <x v="3"/>
    <n v="662.4"/>
    <x v="37"/>
  </r>
  <r>
    <x v="815"/>
    <n v="41"/>
    <n v="9.65"/>
    <n v="30"/>
    <n v="0.1"/>
    <n v="260.55"/>
    <n v="8"/>
    <x v="3"/>
    <n v="260.55"/>
    <x v="5"/>
  </r>
  <r>
    <x v="816"/>
    <n v="17"/>
    <n v="39"/>
    <n v="77"/>
    <n v="0.1"/>
    <n v="2702.7000000000003"/>
    <n v="6"/>
    <x v="7"/>
    <n v="2702.7000000000003"/>
    <x v="35"/>
  </r>
  <r>
    <x v="816"/>
    <n v="41"/>
    <n v="9.65"/>
    <n v="12"/>
    <n v="0"/>
    <n v="115.80000000000001"/>
    <n v="8"/>
    <x v="3"/>
    <n v="115.80000000000001"/>
    <x v="5"/>
  </r>
  <r>
    <x v="816"/>
    <n v="53"/>
    <n v="32.799999999999997"/>
    <n v="25"/>
    <n v="0.1"/>
    <n v="737.99999999999989"/>
    <n v="6"/>
    <x v="7"/>
    <n v="737.99999999999989"/>
    <x v="22"/>
  </r>
  <r>
    <x v="816"/>
    <n v="55"/>
    <n v="24"/>
    <n v="4"/>
    <n v="0.1"/>
    <n v="86.4"/>
    <n v="6"/>
    <x v="7"/>
    <n v="86.4"/>
    <x v="16"/>
  </r>
  <r>
    <x v="816"/>
    <n v="68"/>
    <n v="12.5"/>
    <n v="55"/>
    <n v="0"/>
    <n v="687.5"/>
    <n v="3"/>
    <x v="5"/>
    <n v="687.5"/>
    <x v="56"/>
  </r>
  <r>
    <x v="817"/>
    <n v="30"/>
    <n v="25.89"/>
    <n v="4"/>
    <n v="0.25"/>
    <n v="77.67"/>
    <n v="8"/>
    <x v="3"/>
    <n v="77.67"/>
    <x v="34"/>
  </r>
  <r>
    <x v="817"/>
    <n v="54"/>
    <n v="7.45"/>
    <n v="20"/>
    <n v="0.25"/>
    <n v="111.75"/>
    <n v="6"/>
    <x v="7"/>
    <n v="111.75"/>
    <x v="55"/>
  </r>
  <r>
    <x v="818"/>
    <n v="16"/>
    <n v="17.45"/>
    <n v="3"/>
    <n v="0"/>
    <n v="52.349999999999994"/>
    <n v="3"/>
    <x v="5"/>
    <n v="52.349999999999994"/>
    <x v="19"/>
  </r>
  <r>
    <x v="818"/>
    <n v="19"/>
    <n v="9.1999999999999993"/>
    <n v="42"/>
    <n v="0"/>
    <n v="386.4"/>
    <n v="3"/>
    <x v="5"/>
    <n v="386.4"/>
    <x v="49"/>
  </r>
  <r>
    <x v="818"/>
    <n v="34"/>
    <n v="14"/>
    <n v="35"/>
    <n v="0"/>
    <n v="490"/>
    <n v="1"/>
    <x v="6"/>
    <n v="490"/>
    <x v="53"/>
  </r>
  <r>
    <x v="819"/>
    <n v="41"/>
    <n v="9.65"/>
    <n v="9"/>
    <n v="0"/>
    <n v="86.850000000000009"/>
    <n v="8"/>
    <x v="3"/>
    <n v="86.850000000000009"/>
    <x v="5"/>
  </r>
  <r>
    <x v="820"/>
    <n v="28"/>
    <n v="45.6"/>
    <n v="8"/>
    <n v="0.15"/>
    <n v="310.08"/>
    <n v="7"/>
    <x v="2"/>
    <n v="310.08"/>
    <x v="44"/>
  </r>
  <r>
    <x v="820"/>
    <n v="43"/>
    <n v="46"/>
    <n v="36"/>
    <n v="0.15"/>
    <n v="1407.6"/>
    <n v="1"/>
    <x v="6"/>
    <n v="1407.6"/>
    <x v="40"/>
  </r>
  <r>
    <x v="820"/>
    <n v="77"/>
    <n v="13"/>
    <n v="28"/>
    <n v="0.15"/>
    <n v="309.39999999999998"/>
    <n v="2"/>
    <x v="4"/>
    <n v="309.39999999999998"/>
    <x v="23"/>
  </r>
  <r>
    <x v="821"/>
    <n v="39"/>
    <n v="18"/>
    <n v="20"/>
    <n v="0"/>
    <n v="360"/>
    <n v="1"/>
    <x v="6"/>
    <n v="360"/>
    <x v="13"/>
  </r>
  <r>
    <x v="822"/>
    <n v="1"/>
    <n v="18"/>
    <n v="40"/>
    <n v="0.15"/>
    <n v="612"/>
    <n v="1"/>
    <x v="6"/>
    <n v="612"/>
    <x v="52"/>
  </r>
  <r>
    <x v="822"/>
    <n v="2"/>
    <n v="19"/>
    <n v="20"/>
    <n v="0.15"/>
    <n v="323"/>
    <n v="1"/>
    <x v="6"/>
    <n v="323"/>
    <x v="18"/>
  </r>
  <r>
    <x v="822"/>
    <n v="16"/>
    <n v="17.45"/>
    <n v="30"/>
    <n v="0.15"/>
    <n v="444.97499999999997"/>
    <n v="3"/>
    <x v="5"/>
    <n v="444.97499999999997"/>
    <x v="19"/>
  </r>
  <r>
    <x v="822"/>
    <n v="31"/>
    <n v="12.5"/>
    <n v="20"/>
    <n v="0"/>
    <n v="250"/>
    <n v="4"/>
    <x v="0"/>
    <n v="250"/>
    <x v="12"/>
  </r>
  <r>
    <x v="823"/>
    <n v="7"/>
    <n v="30"/>
    <n v="15"/>
    <n v="0.05"/>
    <n v="427.5"/>
    <n v="7"/>
    <x v="2"/>
    <n v="427.5"/>
    <x v="32"/>
  </r>
  <r>
    <x v="823"/>
    <n v="13"/>
    <n v="6"/>
    <n v="10"/>
    <n v="0.05"/>
    <n v="57"/>
    <n v="8"/>
    <x v="3"/>
    <n v="57"/>
    <x v="43"/>
  </r>
  <r>
    <x v="824"/>
    <n v="2"/>
    <n v="19"/>
    <n v="8"/>
    <n v="0"/>
    <n v="152"/>
    <n v="1"/>
    <x v="6"/>
    <n v="152"/>
    <x v="18"/>
  </r>
  <r>
    <x v="824"/>
    <n v="41"/>
    <n v="9.65"/>
    <n v="40"/>
    <n v="0"/>
    <n v="386"/>
    <n v="8"/>
    <x v="3"/>
    <n v="386"/>
    <x v="5"/>
  </r>
  <r>
    <x v="824"/>
    <n v="50"/>
    <n v="16.25"/>
    <n v="22"/>
    <n v="0"/>
    <n v="357.5"/>
    <n v="3"/>
    <x v="5"/>
    <n v="357.5"/>
    <x v="72"/>
  </r>
  <r>
    <x v="824"/>
    <n v="64"/>
    <n v="33.25"/>
    <n v="130"/>
    <n v="0"/>
    <n v="4322.5"/>
    <n v="5"/>
    <x v="1"/>
    <n v="4322.5"/>
    <x v="58"/>
  </r>
  <r>
    <x v="825"/>
    <n v="11"/>
    <n v="21"/>
    <n v="10"/>
    <n v="0"/>
    <n v="210"/>
    <n v="4"/>
    <x v="0"/>
    <n v="210"/>
    <x v="0"/>
  </r>
  <r>
    <x v="825"/>
    <n v="24"/>
    <n v="4.5"/>
    <n v="20"/>
    <n v="0"/>
    <n v="90"/>
    <n v="1"/>
    <x v="6"/>
    <n v="90"/>
    <x v="15"/>
  </r>
  <r>
    <x v="826"/>
    <n v="16"/>
    <n v="17.45"/>
    <n v="14"/>
    <n v="0.05"/>
    <n v="232.08499999999998"/>
    <n v="3"/>
    <x v="5"/>
    <n v="232.08499999999998"/>
    <x v="19"/>
  </r>
  <r>
    <x v="827"/>
    <n v="2"/>
    <n v="19"/>
    <n v="10"/>
    <n v="0.15"/>
    <n v="161.5"/>
    <n v="1"/>
    <x v="6"/>
    <n v="161.5"/>
    <x v="18"/>
  </r>
  <r>
    <x v="827"/>
    <n v="46"/>
    <n v="12"/>
    <n v="30"/>
    <n v="0.15"/>
    <n v="306"/>
    <n v="8"/>
    <x v="3"/>
    <n v="306"/>
    <x v="54"/>
  </r>
  <r>
    <x v="827"/>
    <n v="76"/>
    <n v="18"/>
    <n v="2"/>
    <n v="0.15"/>
    <n v="30.599999999999998"/>
    <n v="1"/>
    <x v="6"/>
    <n v="30.599999999999998"/>
    <x v="38"/>
  </r>
  <r>
    <x v="828"/>
    <n v="6"/>
    <n v="25"/>
    <n v="20"/>
    <n v="0.25"/>
    <n v="375"/>
    <n v="2"/>
    <x v="4"/>
    <n v="375"/>
    <x v="63"/>
  </r>
  <r>
    <x v="828"/>
    <n v="14"/>
    <n v="23.25"/>
    <n v="20"/>
    <n v="0.25"/>
    <n v="348.75"/>
    <n v="7"/>
    <x v="2"/>
    <n v="348.75"/>
    <x v="3"/>
  </r>
  <r>
    <x v="828"/>
    <n v="19"/>
    <n v="9.1999999999999993"/>
    <n v="10"/>
    <n v="0.25"/>
    <n v="69"/>
    <n v="3"/>
    <x v="5"/>
    <n v="69"/>
    <x v="49"/>
  </r>
  <r>
    <x v="829"/>
    <n v="2"/>
    <n v="19"/>
    <n v="24"/>
    <n v="0.2"/>
    <n v="364.8"/>
    <n v="1"/>
    <x v="6"/>
    <n v="364.8"/>
    <x v="18"/>
  </r>
  <r>
    <x v="829"/>
    <n v="3"/>
    <n v="10"/>
    <n v="4"/>
    <n v="0"/>
    <n v="40"/>
    <n v="2"/>
    <x v="4"/>
    <n v="40"/>
    <x v="57"/>
  </r>
  <r>
    <x v="829"/>
    <n v="4"/>
    <n v="22"/>
    <n v="1"/>
    <n v="0"/>
    <n v="22"/>
    <n v="2"/>
    <x v="4"/>
    <n v="22"/>
    <x v="62"/>
  </r>
  <r>
    <x v="829"/>
    <n v="6"/>
    <n v="25"/>
    <n v="1"/>
    <n v="0.02"/>
    <n v="24.5"/>
    <n v="2"/>
    <x v="4"/>
    <n v="24.5"/>
    <x v="63"/>
  </r>
  <r>
    <x v="829"/>
    <n v="7"/>
    <n v="30"/>
    <n v="1"/>
    <n v="0.05"/>
    <n v="28.5"/>
    <n v="7"/>
    <x v="2"/>
    <n v="28.5"/>
    <x v="32"/>
  </r>
  <r>
    <x v="829"/>
    <n v="8"/>
    <n v="40"/>
    <n v="2"/>
    <n v="0.1"/>
    <n v="72"/>
    <n v="2"/>
    <x v="4"/>
    <n v="72"/>
    <x v="71"/>
  </r>
  <r>
    <x v="829"/>
    <n v="10"/>
    <n v="31"/>
    <n v="1"/>
    <n v="0"/>
    <n v="31"/>
    <n v="8"/>
    <x v="3"/>
    <n v="31"/>
    <x v="41"/>
  </r>
  <r>
    <x v="829"/>
    <n v="12"/>
    <n v="38"/>
    <n v="2"/>
    <n v="0.05"/>
    <n v="72.2"/>
    <n v="4"/>
    <x v="0"/>
    <n v="72.2"/>
    <x v="36"/>
  </r>
  <r>
    <x v="829"/>
    <n v="13"/>
    <n v="6"/>
    <n v="4"/>
    <n v="0"/>
    <n v="24"/>
    <n v="8"/>
    <x v="3"/>
    <n v="24"/>
    <x v="43"/>
  </r>
  <r>
    <x v="829"/>
    <n v="14"/>
    <n v="23.25"/>
    <n v="1"/>
    <n v="0.03"/>
    <n v="22.552499999999998"/>
    <n v="7"/>
    <x v="2"/>
    <n v="22.552499999999998"/>
    <x v="3"/>
  </r>
  <r>
    <x v="829"/>
    <n v="16"/>
    <n v="17.45"/>
    <n v="2"/>
    <n v="0.03"/>
    <n v="33.852999999999994"/>
    <n v="3"/>
    <x v="5"/>
    <n v="33.852999999999994"/>
    <x v="19"/>
  </r>
  <r>
    <x v="829"/>
    <n v="20"/>
    <n v="81"/>
    <n v="1"/>
    <n v="0.04"/>
    <n v="77.759999999999991"/>
    <n v="3"/>
    <x v="5"/>
    <n v="77.759999999999991"/>
    <x v="9"/>
  </r>
  <r>
    <x v="829"/>
    <n v="23"/>
    <n v="9"/>
    <n v="2"/>
    <n v="0"/>
    <n v="18"/>
    <n v="5"/>
    <x v="1"/>
    <n v="18"/>
    <x v="70"/>
  </r>
  <r>
    <x v="829"/>
    <n v="32"/>
    <n v="32"/>
    <n v="1"/>
    <n v="0"/>
    <n v="32"/>
    <n v="4"/>
    <x v="0"/>
    <n v="32"/>
    <x v="26"/>
  </r>
  <r>
    <x v="829"/>
    <n v="39"/>
    <n v="18"/>
    <n v="2"/>
    <n v="0.05"/>
    <n v="34.199999999999996"/>
    <n v="1"/>
    <x v="6"/>
    <n v="34.199999999999996"/>
    <x v="13"/>
  </r>
  <r>
    <x v="829"/>
    <n v="41"/>
    <n v="9.65"/>
    <n v="3"/>
    <n v="0"/>
    <n v="28.950000000000003"/>
    <n v="8"/>
    <x v="3"/>
    <n v="28.950000000000003"/>
    <x v="5"/>
  </r>
  <r>
    <x v="829"/>
    <n v="46"/>
    <n v="12"/>
    <n v="3"/>
    <n v="0.02"/>
    <n v="35.28"/>
    <n v="8"/>
    <x v="3"/>
    <n v="35.28"/>
    <x v="54"/>
  </r>
  <r>
    <x v="829"/>
    <n v="52"/>
    <n v="7"/>
    <n v="2"/>
    <n v="0"/>
    <n v="14"/>
    <n v="5"/>
    <x v="1"/>
    <n v="14"/>
    <x v="65"/>
  </r>
  <r>
    <x v="829"/>
    <n v="55"/>
    <n v="24"/>
    <n v="2"/>
    <n v="0"/>
    <n v="48"/>
    <n v="6"/>
    <x v="7"/>
    <n v="48"/>
    <x v="16"/>
  </r>
  <r>
    <x v="829"/>
    <n v="60"/>
    <n v="34"/>
    <n v="2"/>
    <n v="0.06"/>
    <n v="63.919999999999995"/>
    <n v="4"/>
    <x v="0"/>
    <n v="63.919999999999995"/>
    <x v="11"/>
  </r>
  <r>
    <x v="829"/>
    <n v="64"/>
    <n v="33.25"/>
    <n v="2"/>
    <n v="0.03"/>
    <n v="64.504999999999995"/>
    <n v="5"/>
    <x v="1"/>
    <n v="64.504999999999995"/>
    <x v="58"/>
  </r>
  <r>
    <x v="829"/>
    <n v="66"/>
    <n v="17"/>
    <n v="1"/>
    <n v="0"/>
    <n v="17"/>
    <n v="2"/>
    <x v="4"/>
    <n v="17"/>
    <x v="61"/>
  </r>
  <r>
    <x v="829"/>
    <n v="73"/>
    <n v="15"/>
    <n v="2"/>
    <n v="0.01"/>
    <n v="29.7"/>
    <n v="8"/>
    <x v="3"/>
    <n v="29.7"/>
    <x v="47"/>
  </r>
  <r>
    <x v="829"/>
    <n v="75"/>
    <n v="7.75"/>
    <n v="4"/>
    <n v="0"/>
    <n v="31"/>
    <n v="1"/>
    <x v="6"/>
    <n v="31"/>
    <x v="48"/>
  </r>
  <r>
    <x v="829"/>
    <n v="77"/>
    <n v="13"/>
    <n v="2"/>
    <n v="0"/>
    <n v="26"/>
    <n v="2"/>
    <x v="4"/>
    <n v="26"/>
    <x v="23"/>
  </r>
  <r>
    <x v="830"/>
    <m/>
    <m/>
    <m/>
    <m/>
    <m/>
    <m/>
    <x v="8"/>
    <m/>
    <x v="7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x v="0"/>
    <n v="31"/>
    <x v="0"/>
  </r>
  <r>
    <x v="1"/>
    <n v="30"/>
    <x v="0"/>
  </r>
  <r>
    <x v="2"/>
    <n v="28"/>
    <x v="0"/>
  </r>
  <r>
    <x v="3"/>
    <n v="19"/>
    <x v="1"/>
  </r>
  <r>
    <x v="4"/>
    <n v="19"/>
    <x v="1"/>
  </r>
  <r>
    <x v="5"/>
    <n v="18"/>
    <x v="1"/>
  </r>
  <r>
    <x v="6"/>
    <n v="18"/>
    <x v="1"/>
  </r>
  <r>
    <x v="7"/>
    <n v="18"/>
    <x v="1"/>
  </r>
  <r>
    <x v="8"/>
    <n v="17"/>
    <x v="1"/>
  </r>
  <r>
    <x v="9"/>
    <n v="15"/>
    <x v="1"/>
  </r>
  <r>
    <x v="10"/>
    <n v="15"/>
    <x v="1"/>
  </r>
  <r>
    <x v="11"/>
    <n v="15"/>
    <x v="1"/>
  </r>
  <r>
    <x v="12"/>
    <n v="14"/>
    <x v="1"/>
  </r>
  <r>
    <x v="13"/>
    <n v="14"/>
    <x v="1"/>
  </r>
  <r>
    <x v="14"/>
    <n v="14"/>
    <x v="1"/>
  </r>
  <r>
    <x v="15"/>
    <n v="14"/>
    <x v="1"/>
  </r>
  <r>
    <x v="16"/>
    <n v="14"/>
    <x v="1"/>
  </r>
  <r>
    <x v="17"/>
    <n v="14"/>
    <x v="1"/>
  </r>
  <r>
    <x v="18"/>
    <n v="13"/>
    <x v="1"/>
  </r>
  <r>
    <x v="19"/>
    <n v="13"/>
    <x v="1"/>
  </r>
  <r>
    <x v="20"/>
    <n v="13"/>
    <x v="1"/>
  </r>
  <r>
    <x v="21"/>
    <n v="12"/>
    <x v="1"/>
  </r>
  <r>
    <x v="22"/>
    <n v="12"/>
    <x v="1"/>
  </r>
  <r>
    <x v="23"/>
    <n v="12"/>
    <x v="1"/>
  </r>
  <r>
    <x v="24"/>
    <n v="11"/>
    <x v="1"/>
  </r>
  <r>
    <x v="25"/>
    <n v="11"/>
    <x v="1"/>
  </r>
  <r>
    <x v="26"/>
    <n v="11"/>
    <x v="1"/>
  </r>
  <r>
    <x v="27"/>
    <n v="11"/>
    <x v="1"/>
  </r>
  <r>
    <x v="28"/>
    <n v="10"/>
    <x v="1"/>
  </r>
  <r>
    <x v="29"/>
    <n v="10"/>
    <x v="1"/>
  </r>
  <r>
    <x v="30"/>
    <n v="10"/>
    <x v="1"/>
  </r>
  <r>
    <x v="31"/>
    <n v="10"/>
    <x v="1"/>
  </r>
  <r>
    <x v="32"/>
    <n v="10"/>
    <x v="1"/>
  </r>
  <r>
    <x v="33"/>
    <n v="10"/>
    <x v="1"/>
  </r>
  <r>
    <x v="34"/>
    <n v="10"/>
    <x v="1"/>
  </r>
  <r>
    <x v="35"/>
    <n v="10"/>
    <x v="1"/>
  </r>
  <r>
    <x v="36"/>
    <n v="10"/>
    <x v="1"/>
  </r>
  <r>
    <x v="37"/>
    <n v="10"/>
    <x v="1"/>
  </r>
  <r>
    <x v="38"/>
    <n v="10"/>
    <x v="1"/>
  </r>
  <r>
    <x v="39"/>
    <n v="9"/>
    <x v="2"/>
  </r>
  <r>
    <x v="40"/>
    <n v="9"/>
    <x v="2"/>
  </r>
  <r>
    <x v="41"/>
    <n v="9"/>
    <x v="2"/>
  </r>
  <r>
    <x v="42"/>
    <n v="9"/>
    <x v="2"/>
  </r>
  <r>
    <x v="43"/>
    <n v="9"/>
    <x v="2"/>
  </r>
  <r>
    <x v="44"/>
    <n v="8"/>
    <x v="2"/>
  </r>
  <r>
    <x v="45"/>
    <n v="8"/>
    <x v="2"/>
  </r>
  <r>
    <x v="46"/>
    <n v="8"/>
    <x v="2"/>
  </r>
  <r>
    <x v="47"/>
    <n v="8"/>
    <x v="2"/>
  </r>
  <r>
    <x v="48"/>
    <n v="7"/>
    <x v="2"/>
  </r>
  <r>
    <x v="49"/>
    <n v="7"/>
    <x v="2"/>
  </r>
  <r>
    <x v="50"/>
    <n v="7"/>
    <x v="2"/>
  </r>
  <r>
    <x v="51"/>
    <n v="7"/>
    <x v="2"/>
  </r>
  <r>
    <x v="52"/>
    <n v="7"/>
    <x v="2"/>
  </r>
  <r>
    <x v="53"/>
    <n v="7"/>
    <x v="2"/>
  </r>
  <r>
    <x v="54"/>
    <n v="7"/>
    <x v="2"/>
  </r>
  <r>
    <x v="55"/>
    <n v="6"/>
    <x v="2"/>
  </r>
  <r>
    <x v="56"/>
    <n v="6"/>
    <x v="2"/>
  </r>
  <r>
    <x v="57"/>
    <n v="6"/>
    <x v="2"/>
  </r>
  <r>
    <x v="58"/>
    <n v="6"/>
    <x v="2"/>
  </r>
  <r>
    <x v="59"/>
    <n v="6"/>
    <x v="2"/>
  </r>
  <r>
    <x v="60"/>
    <n v="6"/>
    <x v="2"/>
  </r>
  <r>
    <x v="61"/>
    <n v="6"/>
    <x v="2"/>
  </r>
  <r>
    <x v="62"/>
    <n v="6"/>
    <x v="2"/>
  </r>
  <r>
    <x v="63"/>
    <n v="5"/>
    <x v="2"/>
  </r>
  <r>
    <x v="64"/>
    <n v="5"/>
    <x v="2"/>
  </r>
  <r>
    <x v="65"/>
    <n v="5"/>
    <x v="2"/>
  </r>
  <r>
    <x v="66"/>
    <n v="5"/>
    <x v="2"/>
  </r>
  <r>
    <x v="67"/>
    <n v="5"/>
    <x v="2"/>
  </r>
  <r>
    <x v="68"/>
    <n v="5"/>
    <x v="2"/>
  </r>
  <r>
    <x v="69"/>
    <n v="5"/>
    <x v="2"/>
  </r>
  <r>
    <x v="70"/>
    <n v="5"/>
    <x v="2"/>
  </r>
  <r>
    <x v="71"/>
    <n v="5"/>
    <x v="2"/>
  </r>
  <r>
    <x v="72"/>
    <n v="5"/>
    <x v="2"/>
  </r>
  <r>
    <x v="73"/>
    <n v="4"/>
    <x v="2"/>
  </r>
  <r>
    <x v="74"/>
    <n v="4"/>
    <x v="2"/>
  </r>
  <r>
    <x v="75"/>
    <n v="4"/>
    <x v="2"/>
  </r>
  <r>
    <x v="76"/>
    <n v="4"/>
    <x v="2"/>
  </r>
  <r>
    <x v="77"/>
    <n v="4"/>
    <x v="2"/>
  </r>
  <r>
    <x v="78"/>
    <n v="4"/>
    <x v="2"/>
  </r>
  <r>
    <x v="79"/>
    <n v="3"/>
    <x v="2"/>
  </r>
  <r>
    <x v="80"/>
    <n v="3"/>
    <x v="2"/>
  </r>
  <r>
    <x v="81"/>
    <n v="3"/>
    <x v="2"/>
  </r>
  <r>
    <x v="82"/>
    <n v="3"/>
    <x v="2"/>
  </r>
  <r>
    <x v="83"/>
    <n v="3"/>
    <x v="2"/>
  </r>
  <r>
    <x v="84"/>
    <n v="3"/>
    <x v="2"/>
  </r>
  <r>
    <x v="85"/>
    <n v="3"/>
    <x v="2"/>
  </r>
  <r>
    <x v="86"/>
    <n v="2"/>
    <x v="2"/>
  </r>
  <r>
    <x v="87"/>
    <n v="2"/>
    <x v="2"/>
  </r>
  <r>
    <x v="88"/>
    <n v="1"/>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s v="Nancy Davolio"/>
    <x v="0"/>
    <x v="0"/>
    <d v="1948-12-08T00:00:00"/>
    <x v="0"/>
    <s v="507 - 20th Ave. E._x000a_Apt. 2A"/>
    <x v="0"/>
    <s v="WA"/>
    <s v="98122"/>
    <x v="0"/>
    <s v="(206) 555-9857"/>
    <n v="546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
    <s v="Education includes a BA in psychology from Colorado State University in 1970.  She also completed &quot;The Art of the Cold Call.&quot;  Nancy is a member of Toastmasters International."/>
    <n v="2"/>
  </r>
  <r>
    <n v="2"/>
    <s v="Andrew Fuller"/>
    <x v="1"/>
    <x v="1"/>
    <d v="1952-02-19T00:00:00"/>
    <x v="1"/>
    <s v="908 W. Capital Way"/>
    <x v="1"/>
    <s v="WA"/>
    <s v="98401"/>
    <x v="0"/>
    <s v="(206) 555-9482"/>
    <n v="3457"/>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r>
  <r>
    <n v="3"/>
    <s v="Janet Leverling"/>
    <x v="0"/>
    <x v="0"/>
    <d v="1963-08-30T00:00:00"/>
    <x v="2"/>
    <s v="722 Moss Bay Blvd."/>
    <x v="2"/>
    <s v="WA"/>
    <s v="98033"/>
    <x v="0"/>
    <s v="(206) 555-3412"/>
    <n v="3355"/>
    <s v="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
    <s v="Janet has a BS degree in chemistry from Boston College (1984).  She has also completed a certificate program in food retailing management.  Janet was hired as a sales associate in 1991 and promoted to sales representative in February 1992."/>
    <n v="2"/>
  </r>
  <r>
    <n v="4"/>
    <s v="Margaret Peacock"/>
    <x v="0"/>
    <x v="2"/>
    <d v="1937-09-19T00:00:00"/>
    <x v="3"/>
    <s v="4110 Old Redmond Rd."/>
    <x v="3"/>
    <s v="WA"/>
    <s v="98052"/>
    <x v="0"/>
    <s v="(206) 555-8122"/>
    <n v="5176"/>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
    <s v="Margaret holds a BA in English literature from Concordia College (1958) and an MA from the American Institute of Culinary Arts (1966).  She was assigned to the London office temporarily from July through November 1992."/>
    <n v="2"/>
  </r>
  <r>
    <n v="5"/>
    <s v="Steven Buchanan"/>
    <x v="2"/>
    <x v="3"/>
    <d v="1955-03-04T00:00:00"/>
    <x v="4"/>
    <s v="14 Garrett Hill"/>
    <x v="4"/>
    <s v=""/>
    <s v="SW1 8JR"/>
    <x v="1"/>
    <s v="(71) 555-4848"/>
    <n v="3453"/>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r>
  <r>
    <n v="6"/>
    <s v="Michael Suyama"/>
    <x v="0"/>
    <x v="3"/>
    <d v="1963-07-02T00:00:00"/>
    <x v="4"/>
    <s v="Coventry House_x000a_Miner Rd."/>
    <x v="4"/>
    <s v=""/>
    <s v="EC2 7JR"/>
    <x v="1"/>
    <s v="(71) 555-7773"/>
    <n v="428"/>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r>
  <r>
    <n v="7"/>
    <s v="Robert King"/>
    <x v="0"/>
    <x v="3"/>
    <d v="1960-05-29T00:00:00"/>
    <x v="5"/>
    <s v="Edgeham Hollow_x000a_Winchester Way"/>
    <x v="4"/>
    <s v=""/>
    <s v="RG1 9SP"/>
    <x v="1"/>
    <s v="(71) 555-5598"/>
    <n v="465"/>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r>
  <r>
    <n v="8"/>
    <s v="Laura Callahan"/>
    <x v="3"/>
    <x v="0"/>
    <d v="1958-01-09T00:00:00"/>
    <x v="6"/>
    <s v="4726 - 11th Ave. N.E."/>
    <x v="0"/>
    <s v="WA"/>
    <s v="98105"/>
    <x v="0"/>
    <s v="(206) 555-1189"/>
    <n v="2344"/>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
    <s v="Laura received a BA in psychology from the University of Washington.  She has also completed a course in business French.  She reads and writes French."/>
    <n v="2"/>
  </r>
  <r>
    <n v="9"/>
    <s v="Anne Dodsworth"/>
    <x v="0"/>
    <x v="0"/>
    <d v="1966-01-27T00:00:00"/>
    <x v="7"/>
    <s v="7 Houndstooth Rd."/>
    <x v="4"/>
    <s v=""/>
    <s v="WG2 7LT"/>
    <x v="1"/>
    <s v="(71) 555-4444"/>
    <n v="452"/>
    <s v="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
    <s v="Anne has a BA degree in English from St. Lawrence College.  She is fluent in French and German."/>
    <n v="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6">
  <r>
    <n v="10248"/>
    <x v="0"/>
    <n v="14"/>
    <n v="12"/>
    <n v="0"/>
    <n v="168"/>
    <n v="4"/>
    <s v="Dairy Products"/>
    <n v="168"/>
    <x v="0"/>
    <n v="22"/>
  </r>
  <r>
    <n v="10248"/>
    <x v="1"/>
    <n v="9.8000000000000007"/>
    <n v="10"/>
    <n v="0"/>
    <n v="98"/>
    <n v="5"/>
    <s v="Grains/Cereals"/>
    <n v="98"/>
    <x v="1"/>
    <n v="26"/>
  </r>
  <r>
    <n v="10248"/>
    <x v="2"/>
    <n v="34.799999999999997"/>
    <n v="5"/>
    <n v="0"/>
    <n v="174"/>
    <n v="4"/>
    <s v="Dairy Products"/>
    <n v="174"/>
    <x v="2"/>
    <n v="14"/>
  </r>
  <r>
    <n v="10249"/>
    <x v="3"/>
    <n v="18.600000000000001"/>
    <n v="9"/>
    <n v="0"/>
    <n v="167.4"/>
    <n v="7"/>
    <s v="Produce"/>
    <n v="167.4"/>
    <x v="3"/>
    <n v="35"/>
  </r>
  <r>
    <n v="10249"/>
    <x v="4"/>
    <n v="42.4"/>
    <n v="40"/>
    <n v="0"/>
    <n v="1696"/>
    <n v="7"/>
    <s v="Produce"/>
    <n v="1696"/>
    <x v="4"/>
    <n v="20"/>
  </r>
  <r>
    <n v="10250"/>
    <x v="5"/>
    <n v="7.7"/>
    <n v="10"/>
    <n v="0"/>
    <n v="77"/>
    <n v="8"/>
    <s v="Seafood"/>
    <n v="77"/>
    <x v="5"/>
    <n v="85"/>
  </r>
  <r>
    <n v="10250"/>
    <x v="4"/>
    <n v="42.4"/>
    <n v="35"/>
    <n v="0.15"/>
    <n v="1261.3999999999999"/>
    <n v="7"/>
    <s v="Produce"/>
    <n v="1261.3999999999999"/>
    <x v="4"/>
    <n v="20"/>
  </r>
  <r>
    <n v="10250"/>
    <x v="6"/>
    <n v="16.8"/>
    <n v="15"/>
    <n v="0.15"/>
    <n v="214.2"/>
    <n v="2"/>
    <s v="Condiments"/>
    <n v="214.2"/>
    <x v="6"/>
    <n v="76"/>
  </r>
  <r>
    <n v="10251"/>
    <x v="7"/>
    <n v="16.8"/>
    <n v="6"/>
    <n v="0.05"/>
    <n v="95.76"/>
    <n v="5"/>
    <s v="Grains/Cereals"/>
    <n v="95.76"/>
    <x v="7"/>
    <n v="104"/>
  </r>
  <r>
    <n v="10251"/>
    <x v="8"/>
    <n v="15.6"/>
    <n v="15"/>
    <n v="0.05"/>
    <n v="222.29999999999998"/>
    <n v="5"/>
    <s v="Grains/Cereals"/>
    <n v="222.29999999999998"/>
    <x v="8"/>
    <n v="36"/>
  </r>
  <r>
    <n v="10251"/>
    <x v="6"/>
    <n v="16.8"/>
    <n v="20"/>
    <n v="0"/>
    <n v="336"/>
    <n v="2"/>
    <s v="Condiments"/>
    <n v="336"/>
    <x v="6"/>
    <n v="76"/>
  </r>
  <r>
    <n v="10252"/>
    <x v="9"/>
    <n v="64.8"/>
    <n v="40"/>
    <n v="0.05"/>
    <n v="2462.4"/>
    <n v="3"/>
    <s v="Confections"/>
    <n v="2462.4"/>
    <x v="9"/>
    <n v="40"/>
  </r>
  <r>
    <n v="10252"/>
    <x v="10"/>
    <n v="2"/>
    <n v="25"/>
    <n v="0.05"/>
    <n v="47.5"/>
    <n v="4"/>
    <s v="Dairy Products"/>
    <n v="47.5"/>
    <x v="10"/>
    <n v="112"/>
  </r>
  <r>
    <n v="10252"/>
    <x v="11"/>
    <n v="27.2"/>
    <n v="40"/>
    <n v="0"/>
    <n v="1088"/>
    <n v="4"/>
    <s v="Dairy Products"/>
    <n v="1088"/>
    <x v="11"/>
    <n v="19"/>
  </r>
  <r>
    <n v="10253"/>
    <x v="12"/>
    <n v="10"/>
    <n v="20"/>
    <n v="0"/>
    <n v="200"/>
    <n v="4"/>
    <s v="Dairy Products"/>
    <n v="200"/>
    <x v="12"/>
    <n v="0"/>
  </r>
  <r>
    <n v="10253"/>
    <x v="13"/>
    <n v="14.4"/>
    <n v="42"/>
    <n v="0"/>
    <n v="604.80000000000007"/>
    <n v="1"/>
    <s v="Beverages"/>
    <n v="604.80000000000007"/>
    <x v="13"/>
    <n v="69"/>
  </r>
  <r>
    <n v="10253"/>
    <x v="14"/>
    <n v="16"/>
    <n v="40"/>
    <n v="0"/>
    <n v="640"/>
    <n v="3"/>
    <s v="Confections"/>
    <n v="640"/>
    <x v="14"/>
    <n v="10"/>
  </r>
  <r>
    <n v="10254"/>
    <x v="15"/>
    <n v="3.6"/>
    <n v="15"/>
    <n v="0.15"/>
    <n v="45.9"/>
    <n v="1"/>
    <s v="Beverages"/>
    <n v="45.9"/>
    <x v="15"/>
    <n v="20"/>
  </r>
  <r>
    <n v="10254"/>
    <x v="16"/>
    <n v="19.2"/>
    <n v="21"/>
    <n v="0.15"/>
    <n v="342.71999999999997"/>
    <n v="6"/>
    <s v="Meat/Poultry"/>
    <n v="342.71999999999997"/>
    <x v="16"/>
    <n v="115"/>
  </r>
  <r>
    <n v="10254"/>
    <x v="17"/>
    <n v="8"/>
    <n v="21"/>
    <n v="0"/>
    <n v="168"/>
    <n v="7"/>
    <s v="Produce"/>
    <n v="168"/>
    <x v="17"/>
    <n v="4"/>
  </r>
  <r>
    <n v="10255"/>
    <x v="18"/>
    <n v="15.2"/>
    <n v="20"/>
    <n v="0"/>
    <n v="304"/>
    <n v="1"/>
    <s v="Beverages"/>
    <n v="304"/>
    <x v="18"/>
    <n v="17"/>
  </r>
  <r>
    <n v="10255"/>
    <x v="19"/>
    <n v="13.9"/>
    <n v="35"/>
    <n v="0"/>
    <n v="486.5"/>
    <n v="3"/>
    <s v="Confections"/>
    <n v="486.5"/>
    <x v="19"/>
    <n v="29"/>
  </r>
  <r>
    <n v="10255"/>
    <x v="20"/>
    <n v="15.2"/>
    <n v="25"/>
    <n v="0"/>
    <n v="380"/>
    <n v="8"/>
    <s v="Seafood"/>
    <n v="380"/>
    <x v="20"/>
    <n v="112"/>
  </r>
  <r>
    <n v="10255"/>
    <x v="21"/>
    <n v="44"/>
    <n v="30"/>
    <n v="0"/>
    <n v="1320"/>
    <n v="4"/>
    <s v="Dairy Products"/>
    <n v="1320"/>
    <x v="21"/>
    <n v="79"/>
  </r>
  <r>
    <n v="10256"/>
    <x v="22"/>
    <n v="26.2"/>
    <n v="15"/>
    <n v="0"/>
    <n v="393"/>
    <n v="6"/>
    <s v="Meat/Poultry"/>
    <n v="393"/>
    <x v="22"/>
    <n v="0"/>
  </r>
  <r>
    <n v="10256"/>
    <x v="23"/>
    <n v="10.4"/>
    <n v="12"/>
    <n v="0"/>
    <n v="124.80000000000001"/>
    <n v="2"/>
    <s v="Condiments"/>
    <n v="124.80000000000001"/>
    <x v="23"/>
    <n v="32"/>
  </r>
  <r>
    <n v="10257"/>
    <x v="24"/>
    <n v="35.1"/>
    <n v="25"/>
    <n v="0"/>
    <n v="877.5"/>
    <n v="3"/>
    <s v="Confections"/>
    <n v="877.5"/>
    <x v="24"/>
    <n v="49"/>
  </r>
  <r>
    <n v="10257"/>
    <x v="13"/>
    <n v="14.4"/>
    <n v="6"/>
    <n v="0"/>
    <n v="86.4"/>
    <n v="1"/>
    <s v="Beverages"/>
    <n v="86.4"/>
    <x v="13"/>
    <n v="69"/>
  </r>
  <r>
    <n v="10257"/>
    <x v="23"/>
    <n v="10.4"/>
    <n v="15"/>
    <n v="0"/>
    <n v="156"/>
    <n v="2"/>
    <s v="Condiments"/>
    <n v="156"/>
    <x v="23"/>
    <n v="32"/>
  </r>
  <r>
    <n v="10258"/>
    <x v="18"/>
    <n v="15.2"/>
    <n v="50"/>
    <n v="0.2"/>
    <n v="608"/>
    <n v="1"/>
    <s v="Beverages"/>
    <n v="608"/>
    <x v="18"/>
    <n v="17"/>
  </r>
  <r>
    <n v="10258"/>
    <x v="25"/>
    <n v="17"/>
    <n v="65"/>
    <n v="0.2"/>
    <n v="884"/>
    <n v="2"/>
    <s v="Condiments"/>
    <n v="884"/>
    <x v="25"/>
    <n v="0"/>
  </r>
  <r>
    <n v="10258"/>
    <x v="26"/>
    <n v="25.6"/>
    <n v="6"/>
    <n v="0.2"/>
    <n v="122.88000000000002"/>
    <n v="4"/>
    <s v="Dairy Products"/>
    <n v="122.88000000000002"/>
    <x v="26"/>
    <n v="9"/>
  </r>
  <r>
    <n v="10259"/>
    <x v="27"/>
    <n v="8"/>
    <n v="10"/>
    <n v="0"/>
    <n v="80"/>
    <n v="3"/>
    <s v="Confections"/>
    <n v="80"/>
    <x v="27"/>
    <n v="3"/>
  </r>
  <r>
    <n v="10259"/>
    <x v="28"/>
    <n v="20.8"/>
    <n v="1"/>
    <n v="0"/>
    <n v="20.8"/>
    <n v="8"/>
    <s v="Seafood"/>
    <n v="20.8"/>
    <x v="28"/>
    <n v="11"/>
  </r>
  <r>
    <n v="10260"/>
    <x v="5"/>
    <n v="7.7"/>
    <n v="16"/>
    <n v="0.25"/>
    <n v="92.4"/>
    <n v="8"/>
    <s v="Seafood"/>
    <n v="92.4"/>
    <x v="5"/>
    <n v="85"/>
  </r>
  <r>
    <n v="10260"/>
    <x v="8"/>
    <n v="15.6"/>
    <n v="50"/>
    <n v="0"/>
    <n v="780"/>
    <n v="5"/>
    <s v="Grains/Cereals"/>
    <n v="780"/>
    <x v="8"/>
    <n v="36"/>
  </r>
  <r>
    <n v="10260"/>
    <x v="29"/>
    <n v="39.4"/>
    <n v="15"/>
    <n v="0.25"/>
    <n v="443.25"/>
    <n v="3"/>
    <s v="Confections"/>
    <n v="443.25"/>
    <x v="29"/>
    <n v="17"/>
  </r>
  <r>
    <n v="10260"/>
    <x v="30"/>
    <n v="12"/>
    <n v="21"/>
    <n v="0.25"/>
    <n v="189"/>
    <n v="1"/>
    <s v="Beverages"/>
    <n v="189"/>
    <x v="30"/>
    <n v="15"/>
  </r>
  <r>
    <n v="10261"/>
    <x v="27"/>
    <n v="8"/>
    <n v="20"/>
    <n v="0"/>
    <n v="160"/>
    <n v="3"/>
    <s v="Confections"/>
    <n v="160"/>
    <x v="27"/>
    <n v="3"/>
  </r>
  <r>
    <n v="10261"/>
    <x v="31"/>
    <n v="14.4"/>
    <n v="20"/>
    <n v="0"/>
    <n v="288"/>
    <n v="1"/>
    <s v="Beverages"/>
    <n v="288"/>
    <x v="31"/>
    <n v="20"/>
  </r>
  <r>
    <n v="10262"/>
    <x v="25"/>
    <n v="17"/>
    <n v="12"/>
    <n v="0.2"/>
    <n v="163.20000000000002"/>
    <n v="2"/>
    <s v="Condiments"/>
    <n v="163.20000000000002"/>
    <x v="25"/>
    <n v="0"/>
  </r>
  <r>
    <n v="10262"/>
    <x v="32"/>
    <n v="24"/>
    <n v="15"/>
    <n v="0"/>
    <n v="360"/>
    <n v="7"/>
    <s v="Produce"/>
    <n v="360"/>
    <x v="32"/>
    <n v="15"/>
  </r>
  <r>
    <n v="10262"/>
    <x v="33"/>
    <n v="30.4"/>
    <n v="2"/>
    <n v="0"/>
    <n v="60.8"/>
    <n v="5"/>
    <s v="Grains/Cereals"/>
    <n v="60.8"/>
    <x v="33"/>
    <n v="21"/>
  </r>
  <r>
    <n v="10263"/>
    <x v="19"/>
    <n v="13.9"/>
    <n v="60"/>
    <n v="0.25"/>
    <n v="625.5"/>
    <n v="3"/>
    <s v="Confections"/>
    <n v="625.5"/>
    <x v="19"/>
    <n v="29"/>
  </r>
  <r>
    <n v="10263"/>
    <x v="15"/>
    <n v="3.6"/>
    <n v="28"/>
    <n v="0"/>
    <n v="100.8"/>
    <n v="1"/>
    <s v="Beverages"/>
    <n v="100.8"/>
    <x v="15"/>
    <n v="20"/>
  </r>
  <r>
    <n v="10263"/>
    <x v="34"/>
    <n v="20.7"/>
    <n v="60"/>
    <n v="0.25"/>
    <n v="931.5"/>
    <n v="8"/>
    <s v="Seafood"/>
    <n v="931.5"/>
    <x v="34"/>
    <n v="10"/>
  </r>
  <r>
    <n v="10263"/>
    <x v="17"/>
    <n v="8"/>
    <n v="36"/>
    <n v="0.25"/>
    <n v="216"/>
    <n v="7"/>
    <s v="Produce"/>
    <n v="216"/>
    <x v="17"/>
    <n v="4"/>
  </r>
  <r>
    <n v="10264"/>
    <x v="18"/>
    <n v="15.2"/>
    <n v="35"/>
    <n v="0"/>
    <n v="532"/>
    <n v="1"/>
    <s v="Beverages"/>
    <n v="532"/>
    <x v="18"/>
    <n v="17"/>
  </r>
  <r>
    <n v="10264"/>
    <x v="5"/>
    <n v="7.7"/>
    <n v="25"/>
    <n v="0.15"/>
    <n v="163.625"/>
    <n v="8"/>
    <s v="Seafood"/>
    <n v="163.625"/>
    <x v="5"/>
    <n v="85"/>
  </r>
  <r>
    <n v="10265"/>
    <x v="35"/>
    <n v="31.2"/>
    <n v="30"/>
    <n v="0"/>
    <n v="936"/>
    <n v="6"/>
    <s v="Meat/Poultry"/>
    <n v="936"/>
    <x v="35"/>
    <n v="0"/>
  </r>
  <r>
    <n v="10265"/>
    <x v="30"/>
    <n v="12"/>
    <n v="20"/>
    <n v="0"/>
    <n v="240"/>
    <n v="1"/>
    <s v="Beverages"/>
    <n v="240"/>
    <x v="30"/>
    <n v="15"/>
  </r>
  <r>
    <n v="10266"/>
    <x v="36"/>
    <n v="30.4"/>
    <n v="12"/>
    <n v="0.05"/>
    <n v="346.55999999999995"/>
    <n v="4"/>
    <s v="Dairy Products"/>
    <n v="346.55999999999995"/>
    <x v="36"/>
    <n v="86"/>
  </r>
  <r>
    <n v="10267"/>
    <x v="37"/>
    <n v="14.7"/>
    <n v="50"/>
    <n v="0"/>
    <n v="735"/>
    <n v="8"/>
    <s v="Seafood"/>
    <n v="735"/>
    <x v="37"/>
    <n v="123"/>
  </r>
  <r>
    <n v="10267"/>
    <x v="21"/>
    <n v="44"/>
    <n v="70"/>
    <n v="0.15"/>
    <n v="2618"/>
    <n v="4"/>
    <s v="Dairy Products"/>
    <n v="2618"/>
    <x v="21"/>
    <n v="79"/>
  </r>
  <r>
    <n v="10267"/>
    <x v="38"/>
    <n v="14.4"/>
    <n v="15"/>
    <n v="0.15"/>
    <n v="183.6"/>
    <n v="1"/>
    <s v="Beverages"/>
    <n v="183.6"/>
    <x v="38"/>
    <n v="57"/>
  </r>
  <r>
    <n v="10268"/>
    <x v="39"/>
    <n v="99"/>
    <n v="10"/>
    <n v="0"/>
    <n v="990"/>
    <n v="6"/>
    <s v="Meat/Poultry"/>
    <n v="990"/>
    <x v="39"/>
    <n v="0"/>
  </r>
  <r>
    <n v="10268"/>
    <x v="2"/>
    <n v="27.8"/>
    <n v="4"/>
    <n v="0"/>
    <n v="111.2"/>
    <n v="4"/>
    <s v="Dairy Products"/>
    <n v="111.2"/>
    <x v="2"/>
    <n v="14"/>
  </r>
  <r>
    <n v="10269"/>
    <x v="10"/>
    <n v="2"/>
    <n v="60"/>
    <n v="0.05"/>
    <n v="114"/>
    <n v="4"/>
    <s v="Dairy Products"/>
    <n v="114"/>
    <x v="10"/>
    <n v="112"/>
  </r>
  <r>
    <n v="10269"/>
    <x v="2"/>
    <n v="27.8"/>
    <n v="20"/>
    <n v="0.05"/>
    <n v="528.19999999999993"/>
    <n v="4"/>
    <s v="Dairy Products"/>
    <n v="528.19999999999993"/>
    <x v="2"/>
    <n v="14"/>
  </r>
  <r>
    <n v="10270"/>
    <x v="20"/>
    <n v="15.2"/>
    <n v="30"/>
    <n v="0"/>
    <n v="456"/>
    <n v="8"/>
    <s v="Seafood"/>
    <n v="456"/>
    <x v="20"/>
    <n v="112"/>
  </r>
  <r>
    <n v="10270"/>
    <x v="40"/>
    <n v="36.799999999999997"/>
    <n v="25"/>
    <n v="0"/>
    <n v="919.99999999999989"/>
    <n v="1"/>
    <s v="Beverages"/>
    <n v="919.99999999999989"/>
    <x v="40"/>
    <n v="17"/>
  </r>
  <r>
    <n v="10271"/>
    <x v="10"/>
    <n v="2"/>
    <n v="24"/>
    <n v="0"/>
    <n v="48"/>
    <n v="4"/>
    <s v="Dairy Products"/>
    <n v="48"/>
    <x v="10"/>
    <n v="112"/>
  </r>
  <r>
    <n v="10272"/>
    <x v="9"/>
    <n v="64.8"/>
    <n v="6"/>
    <n v="0"/>
    <n v="388.79999999999995"/>
    <n v="3"/>
    <s v="Confections"/>
    <n v="388.79999999999995"/>
    <x v="9"/>
    <n v="40"/>
  </r>
  <r>
    <n v="10272"/>
    <x v="12"/>
    <n v="10"/>
    <n v="40"/>
    <n v="0"/>
    <n v="400"/>
    <n v="4"/>
    <s v="Dairy Products"/>
    <n v="400"/>
    <x v="12"/>
    <n v="0"/>
  </r>
  <r>
    <n v="10272"/>
    <x v="2"/>
    <n v="27.8"/>
    <n v="24"/>
    <n v="0"/>
    <n v="667.2"/>
    <n v="4"/>
    <s v="Dairy Products"/>
    <n v="667.2"/>
    <x v="2"/>
    <n v="14"/>
  </r>
  <r>
    <n v="10273"/>
    <x v="41"/>
    <n v="24.8"/>
    <n v="24"/>
    <n v="0.05"/>
    <n v="565.44000000000005"/>
    <n v="8"/>
    <s v="Seafood"/>
    <n v="565.44000000000005"/>
    <x v="41"/>
    <n v="31"/>
  </r>
  <r>
    <n v="10273"/>
    <x v="12"/>
    <n v="10"/>
    <n v="15"/>
    <n v="0.05"/>
    <n v="142.5"/>
    <n v="4"/>
    <s v="Dairy Products"/>
    <n v="142.5"/>
    <x v="12"/>
    <n v="0"/>
  </r>
  <r>
    <n v="10273"/>
    <x v="10"/>
    <n v="2"/>
    <n v="20"/>
    <n v="0"/>
    <n v="40"/>
    <n v="4"/>
    <s v="Dairy Products"/>
    <n v="40"/>
    <x v="10"/>
    <n v="112"/>
  </r>
  <r>
    <n v="10273"/>
    <x v="37"/>
    <n v="14.7"/>
    <n v="60"/>
    <n v="0.05"/>
    <n v="837.9"/>
    <n v="8"/>
    <s v="Seafood"/>
    <n v="837.9"/>
    <x v="37"/>
    <n v="123"/>
  </r>
  <r>
    <n v="10273"/>
    <x v="38"/>
    <n v="14.4"/>
    <n v="33"/>
    <n v="0.05"/>
    <n v="451.43999999999994"/>
    <n v="1"/>
    <s v="Beverages"/>
    <n v="451.43999999999994"/>
    <x v="38"/>
    <n v="57"/>
  </r>
  <r>
    <n v="10274"/>
    <x v="42"/>
    <n v="17.2"/>
    <n v="20"/>
    <n v="0"/>
    <n v="344"/>
    <n v="4"/>
    <s v="Dairy Products"/>
    <n v="344"/>
    <x v="42"/>
    <n v="26"/>
  </r>
  <r>
    <n v="10274"/>
    <x v="2"/>
    <n v="27.8"/>
    <n v="7"/>
    <n v="0"/>
    <n v="194.6"/>
    <n v="4"/>
    <s v="Dairy Products"/>
    <n v="194.6"/>
    <x v="2"/>
    <n v="14"/>
  </r>
  <r>
    <n v="10275"/>
    <x v="15"/>
    <n v="3.6"/>
    <n v="12"/>
    <n v="0.05"/>
    <n v="41.04"/>
    <n v="1"/>
    <s v="Beverages"/>
    <n v="41.04"/>
    <x v="15"/>
    <n v="20"/>
  </r>
  <r>
    <n v="10275"/>
    <x v="21"/>
    <n v="44"/>
    <n v="6"/>
    <n v="0.05"/>
    <n v="250.79999999999998"/>
    <n v="4"/>
    <s v="Dairy Products"/>
    <n v="250.79999999999998"/>
    <x v="21"/>
    <n v="79"/>
  </r>
  <r>
    <n v="10276"/>
    <x v="41"/>
    <n v="24.8"/>
    <n v="15"/>
    <n v="0"/>
    <n v="372"/>
    <n v="8"/>
    <s v="Seafood"/>
    <n v="372"/>
    <x v="41"/>
    <n v="31"/>
  </r>
  <r>
    <n v="10276"/>
    <x v="43"/>
    <n v="4.8"/>
    <n v="10"/>
    <n v="0"/>
    <n v="48"/>
    <n v="8"/>
    <s v="Seafood"/>
    <n v="48"/>
    <x v="43"/>
    <n v="24"/>
  </r>
  <r>
    <n v="10277"/>
    <x v="44"/>
    <n v="36.4"/>
    <n v="20"/>
    <n v="0"/>
    <n v="728"/>
    <n v="7"/>
    <s v="Produce"/>
    <n v="728"/>
    <x v="44"/>
    <n v="26"/>
  </r>
  <r>
    <n v="10277"/>
    <x v="29"/>
    <n v="39.4"/>
    <n v="12"/>
    <n v="0"/>
    <n v="472.79999999999995"/>
    <n v="3"/>
    <s v="Confections"/>
    <n v="472.79999999999995"/>
    <x v="29"/>
    <n v="17"/>
  </r>
  <r>
    <n v="10278"/>
    <x v="45"/>
    <n v="15.5"/>
    <n v="16"/>
    <n v="0"/>
    <n v="248"/>
    <n v="2"/>
    <s v="Condiments"/>
    <n v="248"/>
    <x v="45"/>
    <n v="27"/>
  </r>
  <r>
    <n v="10278"/>
    <x v="21"/>
    <n v="44"/>
    <n v="15"/>
    <n v="0"/>
    <n v="660"/>
    <n v="4"/>
    <s v="Dairy Products"/>
    <n v="660"/>
    <x v="21"/>
    <n v="79"/>
  </r>
  <r>
    <n v="10278"/>
    <x v="46"/>
    <n v="35.1"/>
    <n v="8"/>
    <n v="0"/>
    <n v="280.8"/>
    <n v="2"/>
    <s v="Condiments"/>
    <n v="280.8"/>
    <x v="46"/>
    <n v="24"/>
  </r>
  <r>
    <n v="10278"/>
    <x v="47"/>
    <n v="12"/>
    <n v="25"/>
    <n v="0"/>
    <n v="300"/>
    <n v="8"/>
    <s v="Seafood"/>
    <n v="300"/>
    <x v="47"/>
    <n v="101"/>
  </r>
  <r>
    <n v="10279"/>
    <x v="35"/>
    <n v="31.2"/>
    <n v="15"/>
    <n v="0.25"/>
    <n v="351"/>
    <n v="6"/>
    <s v="Meat/Poultry"/>
    <n v="351"/>
    <x v="35"/>
    <n v="0"/>
  </r>
  <r>
    <n v="10280"/>
    <x v="15"/>
    <n v="3.6"/>
    <n v="12"/>
    <n v="0"/>
    <n v="43.2"/>
    <n v="1"/>
    <s v="Beverages"/>
    <n v="43.2"/>
    <x v="15"/>
    <n v="20"/>
  </r>
  <r>
    <n v="10280"/>
    <x v="16"/>
    <n v="19.2"/>
    <n v="20"/>
    <n v="0"/>
    <n v="384"/>
    <n v="6"/>
    <s v="Meat/Poultry"/>
    <n v="384"/>
    <x v="16"/>
    <n v="115"/>
  </r>
  <r>
    <n v="10280"/>
    <x v="48"/>
    <n v="6.2"/>
    <n v="30"/>
    <n v="0"/>
    <n v="186"/>
    <n v="1"/>
    <s v="Beverages"/>
    <n v="186"/>
    <x v="48"/>
    <n v="125"/>
  </r>
  <r>
    <n v="10281"/>
    <x v="49"/>
    <n v="7.3"/>
    <n v="1"/>
    <n v="0"/>
    <n v="7.3"/>
    <n v="3"/>
    <s v="Confections"/>
    <n v="7.3"/>
    <x v="49"/>
    <n v="25"/>
  </r>
  <r>
    <n v="10281"/>
    <x v="15"/>
    <n v="3.6"/>
    <n v="6"/>
    <n v="0"/>
    <n v="21.6"/>
    <n v="1"/>
    <s v="Beverages"/>
    <n v="21.6"/>
    <x v="15"/>
    <n v="20"/>
  </r>
  <r>
    <n v="10281"/>
    <x v="31"/>
    <n v="14.4"/>
    <n v="4"/>
    <n v="0"/>
    <n v="57.6"/>
    <n v="1"/>
    <s v="Beverages"/>
    <n v="57.6"/>
    <x v="31"/>
    <n v="20"/>
  </r>
  <r>
    <n v="10282"/>
    <x v="34"/>
    <n v="20.7"/>
    <n v="6"/>
    <n v="0"/>
    <n v="124.19999999999999"/>
    <n v="8"/>
    <s v="Seafood"/>
    <n v="124.19999999999999"/>
    <x v="34"/>
    <n v="10"/>
  </r>
  <r>
    <n v="10282"/>
    <x v="8"/>
    <n v="15.6"/>
    <n v="2"/>
    <n v="0"/>
    <n v="31.2"/>
    <n v="5"/>
    <s v="Grains/Cereals"/>
    <n v="31.2"/>
    <x v="8"/>
    <n v="36"/>
  </r>
  <r>
    <n v="10283"/>
    <x v="50"/>
    <n v="12.4"/>
    <n v="20"/>
    <n v="0"/>
    <n v="248"/>
    <n v="2"/>
    <s v="Condiments"/>
    <n v="248"/>
    <x v="50"/>
    <n v="39"/>
  </r>
  <r>
    <n v="10283"/>
    <x v="49"/>
    <n v="7.3"/>
    <n v="18"/>
    <n v="0"/>
    <n v="131.4"/>
    <n v="3"/>
    <s v="Confections"/>
    <n v="131.4"/>
    <x v="49"/>
    <n v="25"/>
  </r>
  <r>
    <n v="10283"/>
    <x v="11"/>
    <n v="27.2"/>
    <n v="35"/>
    <n v="0"/>
    <n v="952"/>
    <n v="4"/>
    <s v="Dairy Products"/>
    <n v="952"/>
    <x v="11"/>
    <n v="19"/>
  </r>
  <r>
    <n v="10283"/>
    <x v="2"/>
    <n v="27.8"/>
    <n v="3"/>
    <n v="0"/>
    <n v="83.4"/>
    <n v="4"/>
    <s v="Dairy Products"/>
    <n v="83.4"/>
    <x v="2"/>
    <n v="14"/>
  </r>
  <r>
    <n v="10284"/>
    <x v="24"/>
    <n v="35.1"/>
    <n v="15"/>
    <n v="0.25"/>
    <n v="394.875"/>
    <n v="3"/>
    <s v="Confections"/>
    <n v="394.875"/>
    <x v="24"/>
    <n v="49"/>
  </r>
  <r>
    <n v="10284"/>
    <x v="45"/>
    <n v="15.5"/>
    <n v="21"/>
    <n v="0"/>
    <n v="325.5"/>
    <n v="2"/>
    <s v="Condiments"/>
    <n v="325.5"/>
    <x v="45"/>
    <n v="27"/>
  </r>
  <r>
    <n v="10284"/>
    <x v="11"/>
    <n v="27.2"/>
    <n v="20"/>
    <n v="0.25"/>
    <n v="408"/>
    <n v="4"/>
    <s v="Dairy Products"/>
    <n v="408"/>
    <x v="11"/>
    <n v="19"/>
  </r>
  <r>
    <n v="10284"/>
    <x v="51"/>
    <n v="11.2"/>
    <n v="5"/>
    <n v="0.25"/>
    <n v="42"/>
    <n v="1"/>
    <s v="Beverages"/>
    <n v="42"/>
    <x v="51"/>
    <n v="52"/>
  </r>
  <r>
    <n v="10285"/>
    <x v="52"/>
    <n v="14.4"/>
    <n v="45"/>
    <n v="0.2"/>
    <n v="518.4"/>
    <n v="1"/>
    <s v="Beverages"/>
    <n v="518.4"/>
    <x v="52"/>
    <n v="39"/>
  </r>
  <r>
    <n v="10285"/>
    <x v="37"/>
    <n v="14.7"/>
    <n v="40"/>
    <n v="0.2"/>
    <n v="470.40000000000003"/>
    <n v="8"/>
    <s v="Seafood"/>
    <n v="470.40000000000003"/>
    <x v="37"/>
    <n v="123"/>
  </r>
  <r>
    <n v="10285"/>
    <x v="22"/>
    <n v="26.2"/>
    <n v="36"/>
    <n v="0.2"/>
    <n v="754.56"/>
    <n v="6"/>
    <s v="Meat/Poultry"/>
    <n v="754.56"/>
    <x v="22"/>
    <n v="0"/>
  </r>
  <r>
    <n v="10286"/>
    <x v="31"/>
    <n v="14.4"/>
    <n v="100"/>
    <n v="0"/>
    <n v="1440"/>
    <n v="1"/>
    <s v="Beverages"/>
    <n v="1440"/>
    <x v="31"/>
    <n v="20"/>
  </r>
  <r>
    <n v="10286"/>
    <x v="29"/>
    <n v="39.4"/>
    <n v="40"/>
    <n v="0"/>
    <n v="1576"/>
    <n v="3"/>
    <s v="Confections"/>
    <n v="1576"/>
    <x v="29"/>
    <n v="17"/>
  </r>
  <r>
    <n v="10287"/>
    <x v="19"/>
    <n v="13.9"/>
    <n v="40"/>
    <n v="0.15"/>
    <n v="472.59999999999997"/>
    <n v="3"/>
    <s v="Confections"/>
    <n v="472.59999999999997"/>
    <x v="19"/>
    <n v="29"/>
  </r>
  <r>
    <n v="10287"/>
    <x v="53"/>
    <n v="11.2"/>
    <n v="20"/>
    <n v="0"/>
    <n v="224"/>
    <n v="1"/>
    <s v="Beverages"/>
    <n v="224"/>
    <x v="53"/>
    <n v="111"/>
  </r>
  <r>
    <n v="10287"/>
    <x v="54"/>
    <n v="9.6"/>
    <n v="15"/>
    <n v="0.15"/>
    <n v="122.39999999999999"/>
    <n v="8"/>
    <s v="Seafood"/>
    <n v="122.39999999999999"/>
    <x v="54"/>
    <n v="95"/>
  </r>
  <r>
    <n v="10288"/>
    <x v="55"/>
    <n v="5.9"/>
    <n v="10"/>
    <n v="0.1"/>
    <n v="53.1"/>
    <n v="6"/>
    <s v="Meat/Poultry"/>
    <n v="53.1"/>
    <x v="55"/>
    <n v="21"/>
  </r>
  <r>
    <n v="10288"/>
    <x v="56"/>
    <n v="10"/>
    <n v="3"/>
    <n v="0.1"/>
    <n v="27"/>
    <n v="3"/>
    <s v="Confections"/>
    <n v="27"/>
    <x v="56"/>
    <n v="6"/>
  </r>
  <r>
    <n v="10289"/>
    <x v="57"/>
    <n v="8"/>
    <n v="30"/>
    <n v="0"/>
    <n v="240"/>
    <n v="2"/>
    <s v="Condiments"/>
    <n v="240"/>
    <x v="57"/>
    <n v="13"/>
  </r>
  <r>
    <n v="10289"/>
    <x v="58"/>
    <n v="26.6"/>
    <n v="9"/>
    <n v="0"/>
    <n v="239.4"/>
    <n v="5"/>
    <s v="Grains/Cereals"/>
    <n v="239.4"/>
    <x v="58"/>
    <n v="22"/>
  </r>
  <r>
    <n v="10290"/>
    <x v="25"/>
    <n v="17"/>
    <n v="20"/>
    <n v="0"/>
    <n v="340"/>
    <n v="2"/>
    <s v="Condiments"/>
    <n v="340"/>
    <x v="25"/>
    <n v="0"/>
  </r>
  <r>
    <n v="10290"/>
    <x v="39"/>
    <n v="99"/>
    <n v="15"/>
    <n v="0"/>
    <n v="1485"/>
    <n v="6"/>
    <s v="Meat/Poultry"/>
    <n v="1485"/>
    <x v="39"/>
    <n v="0"/>
  </r>
  <r>
    <n v="10290"/>
    <x v="14"/>
    <n v="16"/>
    <n v="15"/>
    <n v="0"/>
    <n v="240"/>
    <n v="3"/>
    <s v="Confections"/>
    <n v="240"/>
    <x v="14"/>
    <n v="10"/>
  </r>
  <r>
    <n v="10290"/>
    <x v="23"/>
    <n v="10.4"/>
    <n v="10"/>
    <n v="0"/>
    <n v="104"/>
    <n v="2"/>
    <s v="Condiments"/>
    <n v="104"/>
    <x v="23"/>
    <n v="32"/>
  </r>
  <r>
    <n v="10291"/>
    <x v="43"/>
    <n v="4.8"/>
    <n v="20"/>
    <n v="0.1"/>
    <n v="86.4"/>
    <n v="8"/>
    <s v="Seafood"/>
    <n v="86.4"/>
    <x v="43"/>
    <n v="24"/>
  </r>
  <r>
    <n v="10291"/>
    <x v="45"/>
    <n v="15.5"/>
    <n v="24"/>
    <n v="0.1"/>
    <n v="334.8"/>
    <n v="2"/>
    <s v="Condiments"/>
    <n v="334.8"/>
    <x v="45"/>
    <n v="27"/>
  </r>
  <r>
    <n v="10291"/>
    <x v="4"/>
    <n v="42.4"/>
    <n v="2"/>
    <n v="0.1"/>
    <n v="76.319999999999993"/>
    <n v="7"/>
    <s v="Produce"/>
    <n v="76.319999999999993"/>
    <x v="4"/>
    <n v="20"/>
  </r>
  <r>
    <n v="10292"/>
    <x v="9"/>
    <n v="64.8"/>
    <n v="20"/>
    <n v="0"/>
    <n v="1296"/>
    <n v="3"/>
    <s v="Confections"/>
    <n v="1296"/>
    <x v="9"/>
    <n v="40"/>
  </r>
  <r>
    <n v="10293"/>
    <x v="59"/>
    <n v="50"/>
    <n v="12"/>
    <n v="0"/>
    <n v="600"/>
    <n v="8"/>
    <s v="Seafood"/>
    <n v="600"/>
    <x v="59"/>
    <n v="42"/>
  </r>
  <r>
    <n v="10293"/>
    <x v="15"/>
    <n v="3.6"/>
    <n v="10"/>
    <n v="0"/>
    <n v="36"/>
    <n v="1"/>
    <s v="Beverages"/>
    <n v="36"/>
    <x v="15"/>
    <n v="20"/>
  </r>
  <r>
    <n v="10293"/>
    <x v="46"/>
    <n v="35.1"/>
    <n v="5"/>
    <n v="0"/>
    <n v="175.5"/>
    <n v="2"/>
    <s v="Condiments"/>
    <n v="175.5"/>
    <x v="46"/>
    <n v="24"/>
  </r>
  <r>
    <n v="10293"/>
    <x v="48"/>
    <n v="6.2"/>
    <n v="6"/>
    <n v="0"/>
    <n v="37.200000000000003"/>
    <n v="1"/>
    <s v="Beverages"/>
    <n v="37.200000000000003"/>
    <x v="48"/>
    <n v="125"/>
  </r>
  <r>
    <n v="10294"/>
    <x v="52"/>
    <n v="14.4"/>
    <n v="18"/>
    <n v="0"/>
    <n v="259.2"/>
    <n v="1"/>
    <s v="Beverages"/>
    <n v="259.2"/>
    <x v="52"/>
    <n v="39"/>
  </r>
  <r>
    <n v="10294"/>
    <x v="35"/>
    <n v="31.2"/>
    <n v="15"/>
    <n v="0"/>
    <n v="468"/>
    <n v="6"/>
    <s v="Meat/Poultry"/>
    <n v="468"/>
    <x v="35"/>
    <n v="0"/>
  </r>
  <r>
    <n v="10294"/>
    <x v="40"/>
    <n v="36.799999999999997"/>
    <n v="15"/>
    <n v="0"/>
    <n v="552"/>
    <n v="1"/>
    <s v="Beverages"/>
    <n v="552"/>
    <x v="40"/>
    <n v="17"/>
  </r>
  <r>
    <n v="10294"/>
    <x v="11"/>
    <n v="27.2"/>
    <n v="21"/>
    <n v="0"/>
    <n v="571.19999999999993"/>
    <n v="4"/>
    <s v="Dairy Products"/>
    <n v="571.19999999999993"/>
    <x v="11"/>
    <n v="19"/>
  </r>
  <r>
    <n v="10294"/>
    <x v="48"/>
    <n v="6.2"/>
    <n v="6"/>
    <n v="0"/>
    <n v="37.200000000000003"/>
    <n v="1"/>
    <s v="Beverages"/>
    <n v="37.200000000000003"/>
    <x v="48"/>
    <n v="125"/>
  </r>
  <r>
    <n v="10295"/>
    <x v="33"/>
    <n v="30.4"/>
    <n v="4"/>
    <n v="0"/>
    <n v="121.6"/>
    <n v="5"/>
    <s v="Grains/Cereals"/>
    <n v="121.6"/>
    <x v="33"/>
    <n v="21"/>
  </r>
  <r>
    <n v="10296"/>
    <x v="0"/>
    <n v="16.8"/>
    <n v="12"/>
    <n v="0"/>
    <n v="201.60000000000002"/>
    <n v="4"/>
    <s v="Dairy Products"/>
    <n v="201.60000000000002"/>
    <x v="0"/>
    <n v="22"/>
  </r>
  <r>
    <n v="10296"/>
    <x v="19"/>
    <n v="13.9"/>
    <n v="30"/>
    <n v="0"/>
    <n v="417"/>
    <n v="3"/>
    <s v="Confections"/>
    <n v="417"/>
    <x v="19"/>
    <n v="29"/>
  </r>
  <r>
    <n v="10296"/>
    <x v="60"/>
    <n v="28.8"/>
    <n v="15"/>
    <n v="0"/>
    <n v="432"/>
    <n v="4"/>
    <s v="Dairy Products"/>
    <n v="432"/>
    <x v="60"/>
    <n v="26"/>
  </r>
  <r>
    <n v="10297"/>
    <x v="13"/>
    <n v="14.4"/>
    <n v="60"/>
    <n v="0"/>
    <n v="864"/>
    <n v="1"/>
    <s v="Beverages"/>
    <n v="864"/>
    <x v="13"/>
    <n v="69"/>
  </r>
  <r>
    <n v="10297"/>
    <x v="2"/>
    <n v="27.8"/>
    <n v="20"/>
    <n v="0"/>
    <n v="556"/>
    <n v="4"/>
    <s v="Dairy Products"/>
    <n v="556"/>
    <x v="2"/>
    <n v="14"/>
  </r>
  <r>
    <n v="10298"/>
    <x v="18"/>
    <n v="15.2"/>
    <n v="40"/>
    <n v="0"/>
    <n v="608"/>
    <n v="1"/>
    <s v="Beverages"/>
    <n v="608"/>
    <x v="18"/>
    <n v="17"/>
  </r>
  <r>
    <n v="10298"/>
    <x v="20"/>
    <n v="15.2"/>
    <n v="40"/>
    <n v="0.25"/>
    <n v="456"/>
    <n v="8"/>
    <s v="Seafood"/>
    <n v="456"/>
    <x v="20"/>
    <n v="112"/>
  </r>
  <r>
    <n v="10298"/>
    <x v="21"/>
    <n v="44"/>
    <n v="30"/>
    <n v="0.25"/>
    <n v="990"/>
    <n v="4"/>
    <s v="Dairy Products"/>
    <n v="990"/>
    <x v="21"/>
    <n v="79"/>
  </r>
  <r>
    <n v="10298"/>
    <x v="29"/>
    <n v="39.4"/>
    <n v="15"/>
    <n v="0"/>
    <n v="591"/>
    <n v="3"/>
    <s v="Confections"/>
    <n v="591"/>
    <x v="29"/>
    <n v="17"/>
  </r>
  <r>
    <n v="10299"/>
    <x v="49"/>
    <n v="7.3"/>
    <n v="15"/>
    <n v="0"/>
    <n v="109.5"/>
    <n v="3"/>
    <s v="Confections"/>
    <n v="109.5"/>
    <x v="49"/>
    <n v="25"/>
  </r>
  <r>
    <n v="10299"/>
    <x v="30"/>
    <n v="12"/>
    <n v="20"/>
    <n v="0"/>
    <n v="240"/>
    <n v="1"/>
    <s v="Beverages"/>
    <n v="240"/>
    <x v="30"/>
    <n v="15"/>
  </r>
  <r>
    <n v="10300"/>
    <x v="61"/>
    <n v="13.6"/>
    <n v="30"/>
    <n v="0"/>
    <n v="408"/>
    <n v="2"/>
    <s v="Condiments"/>
    <n v="408"/>
    <x v="61"/>
    <n v="4"/>
  </r>
  <r>
    <n v="10300"/>
    <x v="56"/>
    <n v="10"/>
    <n v="20"/>
    <n v="0"/>
    <n v="200"/>
    <n v="3"/>
    <s v="Confections"/>
    <n v="200"/>
    <x v="56"/>
    <n v="6"/>
  </r>
  <r>
    <n v="10301"/>
    <x v="37"/>
    <n v="14.7"/>
    <n v="10"/>
    <n v="0"/>
    <n v="147"/>
    <n v="8"/>
    <s v="Seafood"/>
    <n v="147"/>
    <x v="37"/>
    <n v="123"/>
  </r>
  <r>
    <n v="10301"/>
    <x v="33"/>
    <n v="30.4"/>
    <n v="20"/>
    <n v="0"/>
    <n v="608"/>
    <n v="5"/>
    <s v="Grains/Cereals"/>
    <n v="608"/>
    <x v="33"/>
    <n v="21"/>
  </r>
  <r>
    <n v="10302"/>
    <x v="35"/>
    <n v="31.2"/>
    <n v="40"/>
    <n v="0"/>
    <n v="1248"/>
    <n v="6"/>
    <s v="Meat/Poultry"/>
    <n v="1248"/>
    <x v="35"/>
    <n v="0"/>
  </r>
  <r>
    <n v="10302"/>
    <x v="44"/>
    <n v="36.4"/>
    <n v="28"/>
    <n v="0"/>
    <n v="1019.1999999999999"/>
    <n v="7"/>
    <s v="Produce"/>
    <n v="1019.1999999999999"/>
    <x v="44"/>
    <n v="26"/>
  </r>
  <r>
    <n v="10302"/>
    <x v="40"/>
    <n v="36.799999999999997"/>
    <n v="12"/>
    <n v="0"/>
    <n v="441.59999999999997"/>
    <n v="1"/>
    <s v="Beverages"/>
    <n v="441.59999999999997"/>
    <x v="40"/>
    <n v="17"/>
  </r>
  <r>
    <n v="10303"/>
    <x v="37"/>
    <n v="14.7"/>
    <n v="40"/>
    <n v="0.1"/>
    <n v="529.20000000000005"/>
    <n v="8"/>
    <s v="Seafood"/>
    <n v="529.20000000000005"/>
    <x v="37"/>
    <n v="123"/>
  </r>
  <r>
    <n v="10303"/>
    <x v="6"/>
    <n v="16.8"/>
    <n v="30"/>
    <n v="0.1"/>
    <n v="453.6"/>
    <n v="2"/>
    <s v="Condiments"/>
    <n v="453.6"/>
    <x v="6"/>
    <n v="76"/>
  </r>
  <r>
    <n v="10303"/>
    <x v="56"/>
    <n v="10"/>
    <n v="15"/>
    <n v="0.1"/>
    <n v="135"/>
    <n v="3"/>
    <s v="Confections"/>
    <n v="135"/>
    <x v="56"/>
    <n v="6"/>
  </r>
  <r>
    <n v="10304"/>
    <x v="14"/>
    <n v="16"/>
    <n v="30"/>
    <n v="0"/>
    <n v="480"/>
    <n v="3"/>
    <s v="Confections"/>
    <n v="480"/>
    <x v="14"/>
    <n v="10"/>
  </r>
  <r>
    <n v="10304"/>
    <x v="21"/>
    <n v="44"/>
    <n v="10"/>
    <n v="0"/>
    <n v="440"/>
    <n v="4"/>
    <s v="Dairy Products"/>
    <n v="440"/>
    <x v="21"/>
    <n v="79"/>
  </r>
  <r>
    <n v="10304"/>
    <x v="42"/>
    <n v="17.2"/>
    <n v="2"/>
    <n v="0"/>
    <n v="34.4"/>
    <n v="4"/>
    <s v="Dairy Products"/>
    <n v="34.4"/>
    <x v="42"/>
    <n v="26"/>
  </r>
  <r>
    <n v="10305"/>
    <x v="59"/>
    <n v="50"/>
    <n v="25"/>
    <n v="0.1"/>
    <n v="1125"/>
    <n v="8"/>
    <s v="Seafood"/>
    <n v="1125"/>
    <x v="59"/>
    <n v="42"/>
  </r>
  <r>
    <n v="10305"/>
    <x v="39"/>
    <n v="99"/>
    <n v="25"/>
    <n v="0.1"/>
    <n v="2227.5"/>
    <n v="6"/>
    <s v="Meat/Poultry"/>
    <n v="2227.5"/>
    <x v="39"/>
    <n v="0"/>
  </r>
  <r>
    <n v="10305"/>
    <x v="13"/>
    <n v="14.4"/>
    <n v="30"/>
    <n v="0.1"/>
    <n v="388.8"/>
    <n v="1"/>
    <s v="Beverages"/>
    <n v="388.8"/>
    <x v="13"/>
    <n v="69"/>
  </r>
  <r>
    <n v="10306"/>
    <x v="34"/>
    <n v="20.7"/>
    <n v="10"/>
    <n v="0"/>
    <n v="207"/>
    <n v="8"/>
    <s v="Seafood"/>
    <n v="207"/>
    <x v="34"/>
    <n v="10"/>
  </r>
  <r>
    <n v="10306"/>
    <x v="22"/>
    <n v="26.2"/>
    <n v="10"/>
    <n v="0"/>
    <n v="262"/>
    <n v="6"/>
    <s v="Meat/Poultry"/>
    <n v="262"/>
    <x v="22"/>
    <n v="0"/>
  </r>
  <r>
    <n v="10306"/>
    <x v="55"/>
    <n v="5.9"/>
    <n v="5"/>
    <n v="0"/>
    <n v="29.5"/>
    <n v="6"/>
    <s v="Meat/Poultry"/>
    <n v="29.5"/>
    <x v="55"/>
    <n v="21"/>
  </r>
  <r>
    <n v="10307"/>
    <x v="29"/>
    <n v="39.4"/>
    <n v="10"/>
    <n v="0"/>
    <n v="394"/>
    <n v="3"/>
    <s v="Confections"/>
    <n v="394"/>
    <x v="29"/>
    <n v="17"/>
  </r>
  <r>
    <n v="10307"/>
    <x v="56"/>
    <n v="10"/>
    <n v="3"/>
    <n v="0"/>
    <n v="30"/>
    <n v="3"/>
    <s v="Confections"/>
    <n v="30"/>
    <x v="56"/>
    <n v="6"/>
  </r>
  <r>
    <n v="10308"/>
    <x v="60"/>
    <n v="28.8"/>
    <n v="1"/>
    <n v="0"/>
    <n v="28.8"/>
    <n v="4"/>
    <s v="Dairy Products"/>
    <n v="28.8"/>
    <x v="60"/>
    <n v="26"/>
  </r>
  <r>
    <n v="10308"/>
    <x v="30"/>
    <n v="12"/>
    <n v="5"/>
    <n v="0"/>
    <n v="60"/>
    <n v="1"/>
    <s v="Beverages"/>
    <n v="60"/>
    <x v="30"/>
    <n v="15"/>
  </r>
  <r>
    <n v="10309"/>
    <x v="62"/>
    <n v="17.600000000000001"/>
    <n v="20"/>
    <n v="0"/>
    <n v="352"/>
    <n v="2"/>
    <s v="Condiments"/>
    <n v="352"/>
    <x v="62"/>
    <n v="53"/>
  </r>
  <r>
    <n v="10309"/>
    <x v="63"/>
    <n v="20"/>
    <n v="30"/>
    <n v="0"/>
    <n v="600"/>
    <n v="2"/>
    <s v="Condiments"/>
    <n v="600"/>
    <x v="63"/>
    <n v="120"/>
  </r>
  <r>
    <n v="10309"/>
    <x v="1"/>
    <n v="11.2"/>
    <n v="2"/>
    <n v="0"/>
    <n v="22.4"/>
    <n v="5"/>
    <s v="Grains/Cereals"/>
    <n v="22.4"/>
    <x v="1"/>
    <n v="26"/>
  </r>
  <r>
    <n v="10309"/>
    <x v="40"/>
    <n v="36.799999999999997"/>
    <n v="20"/>
    <n v="0"/>
    <n v="736"/>
    <n v="1"/>
    <s v="Beverages"/>
    <n v="736"/>
    <x v="40"/>
    <n v="17"/>
  </r>
  <r>
    <n v="10309"/>
    <x v="42"/>
    <n v="17.2"/>
    <n v="3"/>
    <n v="0"/>
    <n v="51.599999999999994"/>
    <n v="4"/>
    <s v="Dairy Products"/>
    <n v="51.599999999999994"/>
    <x v="42"/>
    <n v="26"/>
  </r>
  <r>
    <n v="10310"/>
    <x v="19"/>
    <n v="13.9"/>
    <n v="10"/>
    <n v="0"/>
    <n v="139"/>
    <n v="3"/>
    <s v="Confections"/>
    <n v="139"/>
    <x v="19"/>
    <n v="29"/>
  </r>
  <r>
    <n v="10310"/>
    <x v="29"/>
    <n v="39.4"/>
    <n v="5"/>
    <n v="0"/>
    <n v="197"/>
    <n v="3"/>
    <s v="Confections"/>
    <n v="197"/>
    <x v="29"/>
    <n v="17"/>
  </r>
  <r>
    <n v="10311"/>
    <x v="1"/>
    <n v="11.2"/>
    <n v="6"/>
    <n v="0"/>
    <n v="67.199999999999989"/>
    <n v="5"/>
    <s v="Grains/Cereals"/>
    <n v="67.199999999999989"/>
    <x v="1"/>
    <n v="26"/>
  </r>
  <r>
    <n v="10311"/>
    <x v="60"/>
    <n v="28.8"/>
    <n v="7"/>
    <n v="0"/>
    <n v="201.6"/>
    <n v="4"/>
    <s v="Dairy Products"/>
    <n v="201.6"/>
    <x v="60"/>
    <n v="26"/>
  </r>
  <r>
    <n v="10312"/>
    <x v="44"/>
    <n v="36.4"/>
    <n v="4"/>
    <n v="0"/>
    <n v="145.6"/>
    <n v="7"/>
    <s v="Produce"/>
    <n v="145.6"/>
    <x v="44"/>
    <n v="26"/>
  </r>
  <r>
    <n v="10312"/>
    <x v="40"/>
    <n v="36.799999999999997"/>
    <n v="24"/>
    <n v="0"/>
    <n v="883.19999999999993"/>
    <n v="1"/>
    <s v="Beverages"/>
    <n v="883.19999999999993"/>
    <x v="40"/>
    <n v="17"/>
  </r>
  <r>
    <n v="10312"/>
    <x v="22"/>
    <n v="26.2"/>
    <n v="20"/>
    <n v="0"/>
    <n v="524"/>
    <n v="6"/>
    <s v="Meat/Poultry"/>
    <n v="524"/>
    <x v="22"/>
    <n v="0"/>
  </r>
  <r>
    <n v="10312"/>
    <x v="48"/>
    <n v="6.2"/>
    <n v="10"/>
    <n v="0"/>
    <n v="62"/>
    <n v="1"/>
    <s v="Beverages"/>
    <n v="62"/>
    <x v="48"/>
    <n v="125"/>
  </r>
  <r>
    <n v="10313"/>
    <x v="20"/>
    <n v="15.2"/>
    <n v="12"/>
    <n v="0"/>
    <n v="182.39999999999998"/>
    <n v="8"/>
    <s v="Seafood"/>
    <n v="182.39999999999998"/>
    <x v="20"/>
    <n v="112"/>
  </r>
  <r>
    <n v="10314"/>
    <x v="26"/>
    <n v="25.6"/>
    <n v="40"/>
    <n v="0.1"/>
    <n v="921.6"/>
    <n v="4"/>
    <s v="Dairy Products"/>
    <n v="921.6"/>
    <x v="26"/>
    <n v="9"/>
  </r>
  <r>
    <n v="10314"/>
    <x v="64"/>
    <n v="10.6"/>
    <n v="30"/>
    <n v="0.1"/>
    <n v="286.2"/>
    <n v="8"/>
    <s v="Seafood"/>
    <n v="286.2"/>
    <x v="64"/>
    <n v="62"/>
  </r>
  <r>
    <n v="10314"/>
    <x v="29"/>
    <n v="39.4"/>
    <n v="25"/>
    <n v="0.1"/>
    <n v="886.5"/>
    <n v="3"/>
    <s v="Confections"/>
    <n v="886.5"/>
    <x v="29"/>
    <n v="17"/>
  </r>
  <r>
    <n v="10315"/>
    <x v="53"/>
    <n v="11.2"/>
    <n v="14"/>
    <n v="0"/>
    <n v="156.79999999999998"/>
    <n v="1"/>
    <s v="Beverages"/>
    <n v="156.79999999999998"/>
    <x v="53"/>
    <n v="111"/>
  </r>
  <r>
    <n v="10315"/>
    <x v="30"/>
    <n v="12"/>
    <n v="30"/>
    <n v="0"/>
    <n v="360"/>
    <n v="1"/>
    <s v="Beverages"/>
    <n v="360"/>
    <x v="30"/>
    <n v="15"/>
  </r>
  <r>
    <n v="10316"/>
    <x v="5"/>
    <n v="7.7"/>
    <n v="10"/>
    <n v="0"/>
    <n v="77"/>
    <n v="8"/>
    <s v="Seafood"/>
    <n v="77"/>
    <x v="5"/>
    <n v="85"/>
  </r>
  <r>
    <n v="10316"/>
    <x v="29"/>
    <n v="39.4"/>
    <n v="70"/>
    <n v="0"/>
    <n v="2758"/>
    <n v="3"/>
    <s v="Confections"/>
    <n v="2758"/>
    <x v="29"/>
    <n v="17"/>
  </r>
  <r>
    <n v="10317"/>
    <x v="52"/>
    <n v="14.4"/>
    <n v="20"/>
    <n v="0"/>
    <n v="288"/>
    <n v="1"/>
    <s v="Beverages"/>
    <n v="288"/>
    <x v="52"/>
    <n v="39"/>
  </r>
  <r>
    <n v="10318"/>
    <x v="5"/>
    <n v="7.7"/>
    <n v="20"/>
    <n v="0"/>
    <n v="154"/>
    <n v="8"/>
    <s v="Seafood"/>
    <n v="154"/>
    <x v="5"/>
    <n v="85"/>
  </r>
  <r>
    <n v="10318"/>
    <x v="38"/>
    <n v="14.4"/>
    <n v="6"/>
    <n v="0"/>
    <n v="86.4"/>
    <n v="1"/>
    <s v="Beverages"/>
    <n v="86.4"/>
    <x v="38"/>
    <n v="57"/>
  </r>
  <r>
    <n v="10319"/>
    <x v="35"/>
    <n v="31.2"/>
    <n v="8"/>
    <n v="0"/>
    <n v="249.6"/>
    <n v="6"/>
    <s v="Meat/Poultry"/>
    <n v="249.6"/>
    <x v="35"/>
    <n v="0"/>
  </r>
  <r>
    <n v="10319"/>
    <x v="44"/>
    <n v="36.4"/>
    <n v="14"/>
    <n v="0"/>
    <n v="509.59999999999997"/>
    <n v="7"/>
    <s v="Produce"/>
    <n v="509.59999999999997"/>
    <x v="44"/>
    <n v="26"/>
  </r>
  <r>
    <n v="10319"/>
    <x v="38"/>
    <n v="14.4"/>
    <n v="30"/>
    <n v="0"/>
    <n v="432"/>
    <n v="1"/>
    <s v="Beverages"/>
    <n v="432"/>
    <x v="38"/>
    <n v="57"/>
  </r>
  <r>
    <n v="10320"/>
    <x v="42"/>
    <n v="17.2"/>
    <n v="30"/>
    <n v="0"/>
    <n v="516"/>
    <n v="4"/>
    <s v="Dairy Products"/>
    <n v="516"/>
    <x v="42"/>
    <n v="26"/>
  </r>
  <r>
    <n v="10321"/>
    <x v="31"/>
    <n v="14.4"/>
    <n v="10"/>
    <n v="0"/>
    <n v="144"/>
    <n v="1"/>
    <s v="Beverages"/>
    <n v="144"/>
    <x v="31"/>
    <n v="20"/>
  </r>
  <r>
    <n v="10322"/>
    <x v="65"/>
    <n v="5.6"/>
    <n v="20"/>
    <n v="0"/>
    <n v="112"/>
    <n v="5"/>
    <s v="Grains/Cereals"/>
    <n v="112"/>
    <x v="65"/>
    <n v="38"/>
  </r>
  <r>
    <n v="10323"/>
    <x v="50"/>
    <n v="12.4"/>
    <n v="5"/>
    <n v="0"/>
    <n v="62"/>
    <n v="2"/>
    <s v="Condiments"/>
    <n v="62"/>
    <x v="50"/>
    <n v="39"/>
  </r>
  <r>
    <n v="10323"/>
    <x v="66"/>
    <n v="11.2"/>
    <n v="4"/>
    <n v="0"/>
    <n v="44.8"/>
    <n v="3"/>
    <s v="Confections"/>
    <n v="44.8"/>
    <x v="66"/>
    <n v="76"/>
  </r>
  <r>
    <n v="10323"/>
    <x v="13"/>
    <n v="14.4"/>
    <n v="4"/>
    <n v="0"/>
    <n v="57.6"/>
    <n v="1"/>
    <s v="Beverages"/>
    <n v="57.6"/>
    <x v="13"/>
    <n v="69"/>
  </r>
  <r>
    <n v="10324"/>
    <x v="19"/>
    <n v="13.9"/>
    <n v="21"/>
    <n v="0.15"/>
    <n v="248.11500000000001"/>
    <n v="3"/>
    <s v="Confections"/>
    <n v="248.11500000000001"/>
    <x v="19"/>
    <n v="29"/>
  </r>
  <r>
    <n v="10324"/>
    <x v="31"/>
    <n v="14.4"/>
    <n v="70"/>
    <n v="0.15"/>
    <n v="856.8"/>
    <n v="1"/>
    <s v="Beverages"/>
    <n v="856.8"/>
    <x v="31"/>
    <n v="20"/>
  </r>
  <r>
    <n v="10324"/>
    <x v="54"/>
    <n v="9.6"/>
    <n v="30"/>
    <n v="0"/>
    <n v="288"/>
    <n v="8"/>
    <s v="Seafood"/>
    <n v="288"/>
    <x v="54"/>
    <n v="95"/>
  </r>
  <r>
    <n v="10324"/>
    <x v="21"/>
    <n v="44"/>
    <n v="40"/>
    <n v="0.15"/>
    <n v="1496"/>
    <n v="4"/>
    <s v="Dairy Products"/>
    <n v="1496"/>
    <x v="21"/>
    <n v="79"/>
  </r>
  <r>
    <n v="10324"/>
    <x v="46"/>
    <n v="35.1"/>
    <n v="80"/>
    <n v="0.15"/>
    <n v="2386.7999999999997"/>
    <n v="2"/>
    <s v="Condiments"/>
    <n v="2386.7999999999997"/>
    <x v="46"/>
    <n v="24"/>
  </r>
  <r>
    <n v="10325"/>
    <x v="63"/>
    <n v="20"/>
    <n v="6"/>
    <n v="0"/>
    <n v="120"/>
    <n v="2"/>
    <s v="Condiments"/>
    <n v="120"/>
    <x v="63"/>
    <n v="120"/>
  </r>
  <r>
    <n v="10325"/>
    <x v="43"/>
    <n v="4.8"/>
    <n v="12"/>
    <n v="0"/>
    <n v="57.599999999999994"/>
    <n v="8"/>
    <s v="Seafood"/>
    <n v="57.599999999999994"/>
    <x v="43"/>
    <n v="24"/>
  </r>
  <r>
    <n v="10325"/>
    <x v="3"/>
    <n v="18.600000000000001"/>
    <n v="9"/>
    <n v="0"/>
    <n v="167.4"/>
    <n v="7"/>
    <s v="Produce"/>
    <n v="167.4"/>
    <x v="3"/>
    <n v="35"/>
  </r>
  <r>
    <n v="10325"/>
    <x v="12"/>
    <n v="10"/>
    <n v="4"/>
    <n v="0"/>
    <n v="40"/>
    <n v="4"/>
    <s v="Dairy Products"/>
    <n v="40"/>
    <x v="12"/>
    <n v="0"/>
  </r>
  <r>
    <n v="10325"/>
    <x v="2"/>
    <n v="27.8"/>
    <n v="40"/>
    <n v="0"/>
    <n v="1112"/>
    <n v="4"/>
    <s v="Dairy Products"/>
    <n v="1112"/>
    <x v="2"/>
    <n v="14"/>
  </r>
  <r>
    <n v="10326"/>
    <x v="62"/>
    <n v="17.600000000000001"/>
    <n v="24"/>
    <n v="0"/>
    <n v="422.40000000000003"/>
    <n v="2"/>
    <s v="Condiments"/>
    <n v="422.40000000000003"/>
    <x v="62"/>
    <n v="53"/>
  </r>
  <r>
    <n v="10326"/>
    <x v="8"/>
    <n v="15.6"/>
    <n v="16"/>
    <n v="0"/>
    <n v="249.6"/>
    <n v="5"/>
    <s v="Grains/Cereals"/>
    <n v="249.6"/>
    <x v="8"/>
    <n v="36"/>
  </r>
  <r>
    <n v="10326"/>
    <x v="48"/>
    <n v="6.2"/>
    <n v="50"/>
    <n v="0"/>
    <n v="310"/>
    <n v="1"/>
    <s v="Beverages"/>
    <n v="310"/>
    <x v="48"/>
    <n v="125"/>
  </r>
  <r>
    <n v="10327"/>
    <x v="18"/>
    <n v="15.2"/>
    <n v="25"/>
    <n v="0.2"/>
    <n v="304"/>
    <n v="1"/>
    <s v="Beverages"/>
    <n v="304"/>
    <x v="18"/>
    <n v="17"/>
  </r>
  <r>
    <n v="10327"/>
    <x v="0"/>
    <n v="16.8"/>
    <n v="50"/>
    <n v="0.2"/>
    <n v="672"/>
    <n v="4"/>
    <s v="Dairy Products"/>
    <n v="672"/>
    <x v="0"/>
    <n v="22"/>
  </r>
  <r>
    <n v="10327"/>
    <x v="34"/>
    <n v="20.7"/>
    <n v="35"/>
    <n v="0.2"/>
    <n v="579.6"/>
    <n v="8"/>
    <s v="Seafood"/>
    <n v="579.6"/>
    <x v="34"/>
    <n v="10"/>
  </r>
  <r>
    <n v="10327"/>
    <x v="64"/>
    <n v="10.6"/>
    <n v="30"/>
    <n v="0.2"/>
    <n v="254.4"/>
    <n v="8"/>
    <s v="Seafood"/>
    <n v="254.4"/>
    <x v="64"/>
    <n v="62"/>
  </r>
  <r>
    <n v="10328"/>
    <x v="21"/>
    <n v="44"/>
    <n v="9"/>
    <n v="0"/>
    <n v="396"/>
    <n v="4"/>
    <s v="Dairy Products"/>
    <n v="396"/>
    <x v="21"/>
    <n v="79"/>
  </r>
  <r>
    <n v="10328"/>
    <x v="6"/>
    <n v="16.8"/>
    <n v="40"/>
    <n v="0"/>
    <n v="672"/>
    <n v="2"/>
    <s v="Condiments"/>
    <n v="672"/>
    <x v="6"/>
    <n v="76"/>
  </r>
  <r>
    <n v="10328"/>
    <x v="56"/>
    <n v="10"/>
    <n v="10"/>
    <n v="0"/>
    <n v="100"/>
    <n v="3"/>
    <s v="Confections"/>
    <n v="100"/>
    <x v="56"/>
    <n v="6"/>
  </r>
  <r>
    <n v="10329"/>
    <x v="49"/>
    <n v="7.3"/>
    <n v="10"/>
    <n v="0.05"/>
    <n v="69.349999999999994"/>
    <n v="3"/>
    <s v="Confections"/>
    <n v="69.349999999999994"/>
    <x v="49"/>
    <n v="25"/>
  </r>
  <r>
    <n v="10329"/>
    <x v="34"/>
    <n v="20.7"/>
    <n v="8"/>
    <n v="0.05"/>
    <n v="157.32"/>
    <n v="8"/>
    <s v="Seafood"/>
    <n v="157.32"/>
    <x v="34"/>
    <n v="10"/>
  </r>
  <r>
    <n v="10329"/>
    <x v="67"/>
    <n v="210.8"/>
    <n v="20"/>
    <n v="0.05"/>
    <n v="4005.2"/>
    <n v="1"/>
    <s v="Beverages"/>
    <n v="4005.2"/>
    <x v="67"/>
    <n v="17"/>
  </r>
  <r>
    <n v="10329"/>
    <x v="33"/>
    <n v="30.4"/>
    <n v="12"/>
    <n v="0.05"/>
    <n v="346.55999999999995"/>
    <n v="5"/>
    <s v="Grains/Cereals"/>
    <n v="346.55999999999995"/>
    <x v="33"/>
    <n v="21"/>
  </r>
  <r>
    <n v="10330"/>
    <x v="68"/>
    <n v="24.9"/>
    <n v="50"/>
    <n v="0.15"/>
    <n v="1058.25"/>
    <n v="3"/>
    <s v="Confections"/>
    <n v="1058.25"/>
    <x v="68"/>
    <n v="15"/>
  </r>
  <r>
    <n v="10330"/>
    <x v="2"/>
    <n v="27.8"/>
    <n v="25"/>
    <n v="0.15"/>
    <n v="590.75"/>
    <n v="4"/>
    <s v="Dairy Products"/>
    <n v="590.75"/>
    <x v="2"/>
    <n v="14"/>
  </r>
  <r>
    <n v="10331"/>
    <x v="55"/>
    <n v="5.9"/>
    <n v="15"/>
    <n v="0"/>
    <n v="88.5"/>
    <n v="6"/>
    <s v="Meat/Poultry"/>
    <n v="88.5"/>
    <x v="55"/>
    <n v="21"/>
  </r>
  <r>
    <n v="10332"/>
    <x v="59"/>
    <n v="50"/>
    <n v="40"/>
    <n v="0.2"/>
    <n v="1600"/>
    <n v="8"/>
    <s v="Seafood"/>
    <n v="1600"/>
    <x v="59"/>
    <n v="42"/>
  </r>
  <r>
    <n v="10332"/>
    <x v="1"/>
    <n v="11.2"/>
    <n v="10"/>
    <n v="0.2"/>
    <n v="89.600000000000009"/>
    <n v="5"/>
    <s v="Grains/Cereals"/>
    <n v="89.600000000000009"/>
    <x v="1"/>
    <n v="26"/>
  </r>
  <r>
    <n v="10332"/>
    <x v="69"/>
    <n v="7.6"/>
    <n v="16"/>
    <n v="0.2"/>
    <n v="97.28"/>
    <n v="3"/>
    <s v="Confections"/>
    <n v="97.28"/>
    <x v="69"/>
    <n v="36"/>
  </r>
  <r>
    <n v="10333"/>
    <x v="3"/>
    <n v="18.600000000000001"/>
    <n v="10"/>
    <n v="0"/>
    <n v="186"/>
    <n v="7"/>
    <s v="Produce"/>
    <n v="186"/>
    <x v="3"/>
    <n v="35"/>
  </r>
  <r>
    <n v="10333"/>
    <x v="27"/>
    <n v="8"/>
    <n v="10"/>
    <n v="0.1"/>
    <n v="72"/>
    <n v="3"/>
    <s v="Confections"/>
    <n v="72"/>
    <x v="27"/>
    <n v="3"/>
  </r>
  <r>
    <n v="10333"/>
    <x v="42"/>
    <n v="17.2"/>
    <n v="40"/>
    <n v="0.1"/>
    <n v="619.20000000000005"/>
    <n v="4"/>
    <s v="Dairy Products"/>
    <n v="619.20000000000005"/>
    <x v="42"/>
    <n v="26"/>
  </r>
  <r>
    <n v="10334"/>
    <x v="65"/>
    <n v="5.6"/>
    <n v="8"/>
    <n v="0"/>
    <n v="44.8"/>
    <n v="5"/>
    <s v="Grains/Cereals"/>
    <n v="44.8"/>
    <x v="65"/>
    <n v="38"/>
  </r>
  <r>
    <n v="10334"/>
    <x v="56"/>
    <n v="10"/>
    <n v="10"/>
    <n v="0"/>
    <n v="100"/>
    <n v="3"/>
    <s v="Confections"/>
    <n v="100"/>
    <x v="56"/>
    <n v="6"/>
  </r>
  <r>
    <n v="10335"/>
    <x v="18"/>
    <n v="15.2"/>
    <n v="7"/>
    <n v="0.2"/>
    <n v="85.12"/>
    <n v="1"/>
    <s v="Beverages"/>
    <n v="85.12"/>
    <x v="18"/>
    <n v="17"/>
  </r>
  <r>
    <n v="10335"/>
    <x v="12"/>
    <n v="10"/>
    <n v="25"/>
    <n v="0.2"/>
    <n v="200"/>
    <n v="4"/>
    <s v="Dairy Products"/>
    <n v="200"/>
    <x v="12"/>
    <n v="0"/>
  </r>
  <r>
    <n v="10335"/>
    <x v="26"/>
    <n v="25.6"/>
    <n v="6"/>
    <n v="0.2"/>
    <n v="122.88000000000002"/>
    <n v="4"/>
    <s v="Dairy Products"/>
    <n v="122.88000000000002"/>
    <x v="26"/>
    <n v="9"/>
  </r>
  <r>
    <n v="10335"/>
    <x v="4"/>
    <n v="42.4"/>
    <n v="48"/>
    <n v="0.2"/>
    <n v="1628.1599999999999"/>
    <n v="7"/>
    <s v="Produce"/>
    <n v="1628.1599999999999"/>
    <x v="4"/>
    <n v="20"/>
  </r>
  <r>
    <n v="10336"/>
    <x v="62"/>
    <n v="17.600000000000001"/>
    <n v="18"/>
    <n v="0.1"/>
    <n v="285.12"/>
    <n v="2"/>
    <s v="Condiments"/>
    <n v="285.12"/>
    <x v="62"/>
    <n v="53"/>
  </r>
  <r>
    <n v="10337"/>
    <x v="70"/>
    <n v="7.2"/>
    <n v="40"/>
    <n v="0"/>
    <n v="288"/>
    <n v="5"/>
    <s v="Grains/Cereals"/>
    <n v="288"/>
    <x v="70"/>
    <n v="61"/>
  </r>
  <r>
    <n v="10337"/>
    <x v="68"/>
    <n v="24.9"/>
    <n v="24"/>
    <n v="0"/>
    <n v="597.59999999999991"/>
    <n v="3"/>
    <s v="Confections"/>
    <n v="597.59999999999991"/>
    <x v="68"/>
    <n v="15"/>
  </r>
  <r>
    <n v="10337"/>
    <x v="20"/>
    <n v="15.2"/>
    <n v="20"/>
    <n v="0"/>
    <n v="304"/>
    <n v="8"/>
    <s v="Seafood"/>
    <n v="304"/>
    <x v="20"/>
    <n v="112"/>
  </r>
  <r>
    <n v="10337"/>
    <x v="28"/>
    <n v="20.8"/>
    <n v="28"/>
    <n v="0"/>
    <n v="582.4"/>
    <n v="8"/>
    <s v="Seafood"/>
    <n v="582.4"/>
    <x v="28"/>
    <n v="11"/>
  </r>
  <r>
    <n v="10337"/>
    <x v="2"/>
    <n v="27.8"/>
    <n v="25"/>
    <n v="0"/>
    <n v="695"/>
    <n v="4"/>
    <s v="Dairy Products"/>
    <n v="695"/>
    <x v="2"/>
    <n v="14"/>
  </r>
  <r>
    <n v="10338"/>
    <x v="35"/>
    <n v="31.2"/>
    <n v="20"/>
    <n v="0"/>
    <n v="624"/>
    <n v="6"/>
    <s v="Meat/Poultry"/>
    <n v="624"/>
    <x v="35"/>
    <n v="0"/>
  </r>
  <r>
    <n v="10338"/>
    <x v="34"/>
    <n v="20.7"/>
    <n v="15"/>
    <n v="0"/>
    <n v="310.5"/>
    <n v="8"/>
    <s v="Seafood"/>
    <n v="310.5"/>
    <x v="34"/>
    <n v="10"/>
  </r>
  <r>
    <n v="10339"/>
    <x v="62"/>
    <n v="17.600000000000001"/>
    <n v="10"/>
    <n v="0"/>
    <n v="176"/>
    <n v="2"/>
    <s v="Condiments"/>
    <n v="176"/>
    <x v="62"/>
    <n v="53"/>
  </r>
  <r>
    <n v="10339"/>
    <x v="35"/>
    <n v="31.2"/>
    <n v="70"/>
    <n v="0.05"/>
    <n v="2074.7999999999997"/>
    <n v="6"/>
    <s v="Meat/Poultry"/>
    <n v="2074.7999999999997"/>
    <x v="35"/>
    <n v="0"/>
  </r>
  <r>
    <n v="10339"/>
    <x v="29"/>
    <n v="39.4"/>
    <n v="28"/>
    <n v="0"/>
    <n v="1103.2"/>
    <n v="3"/>
    <s v="Confections"/>
    <n v="1103.2"/>
    <x v="29"/>
    <n v="17"/>
  </r>
  <r>
    <n v="10340"/>
    <x v="59"/>
    <n v="50"/>
    <n v="20"/>
    <n v="0.05"/>
    <n v="950"/>
    <n v="8"/>
    <s v="Seafood"/>
    <n v="950"/>
    <x v="59"/>
    <n v="42"/>
  </r>
  <r>
    <n v="10340"/>
    <x v="5"/>
    <n v="7.7"/>
    <n v="12"/>
    <n v="0.05"/>
    <n v="87.78"/>
    <n v="8"/>
    <s v="Seafood"/>
    <n v="87.78"/>
    <x v="5"/>
    <n v="85"/>
  </r>
  <r>
    <n v="10340"/>
    <x v="40"/>
    <n v="36.799999999999997"/>
    <n v="40"/>
    <n v="0.05"/>
    <n v="1398.3999999999999"/>
    <n v="1"/>
    <s v="Beverages"/>
    <n v="1398.3999999999999"/>
    <x v="40"/>
    <n v="17"/>
  </r>
  <r>
    <n v="10341"/>
    <x v="10"/>
    <n v="2"/>
    <n v="8"/>
    <n v="0"/>
    <n v="16"/>
    <n v="4"/>
    <s v="Dairy Products"/>
    <n v="16"/>
    <x v="10"/>
    <n v="112"/>
  </r>
  <r>
    <n v="10341"/>
    <x v="21"/>
    <n v="44"/>
    <n v="9"/>
    <n v="0.15"/>
    <n v="336.59999999999997"/>
    <n v="4"/>
    <s v="Dairy Products"/>
    <n v="336.59999999999997"/>
    <x v="21"/>
    <n v="79"/>
  </r>
  <r>
    <n v="10342"/>
    <x v="18"/>
    <n v="15.2"/>
    <n v="24"/>
    <n v="0.2"/>
    <n v="291.83999999999997"/>
    <n v="1"/>
    <s v="Beverages"/>
    <n v="291.83999999999997"/>
    <x v="18"/>
    <n v="17"/>
  </r>
  <r>
    <n v="10342"/>
    <x v="12"/>
    <n v="10"/>
    <n v="56"/>
    <n v="0.2"/>
    <n v="448"/>
    <n v="4"/>
    <s v="Dairy Products"/>
    <n v="448"/>
    <x v="12"/>
    <n v="0"/>
  </r>
  <r>
    <n v="10342"/>
    <x v="20"/>
    <n v="15.2"/>
    <n v="40"/>
    <n v="0.2"/>
    <n v="486.40000000000003"/>
    <n v="8"/>
    <s v="Seafood"/>
    <n v="486.40000000000003"/>
    <x v="20"/>
    <n v="112"/>
  </r>
  <r>
    <n v="10342"/>
    <x v="16"/>
    <n v="19.2"/>
    <n v="40"/>
    <n v="0.2"/>
    <n v="614.40000000000009"/>
    <n v="6"/>
    <s v="Meat/Poultry"/>
    <n v="614.40000000000009"/>
    <x v="16"/>
    <n v="115"/>
  </r>
  <r>
    <n v="10343"/>
    <x v="58"/>
    <n v="26.6"/>
    <n v="50"/>
    <n v="0"/>
    <n v="1330"/>
    <n v="5"/>
    <s v="Grains/Cereals"/>
    <n v="1330"/>
    <x v="58"/>
    <n v="22"/>
  </r>
  <r>
    <n v="10343"/>
    <x v="56"/>
    <n v="10"/>
    <n v="4"/>
    <n v="0.05"/>
    <n v="38"/>
    <n v="3"/>
    <s v="Confections"/>
    <n v="38"/>
    <x v="56"/>
    <n v="6"/>
  </r>
  <r>
    <n v="10343"/>
    <x v="38"/>
    <n v="14.4"/>
    <n v="15"/>
    <n v="0"/>
    <n v="216"/>
    <n v="1"/>
    <s v="Beverages"/>
    <n v="216"/>
    <x v="38"/>
    <n v="57"/>
  </r>
  <r>
    <n v="10344"/>
    <x v="62"/>
    <n v="17.600000000000001"/>
    <n v="35"/>
    <n v="0"/>
    <n v="616"/>
    <n v="2"/>
    <s v="Condiments"/>
    <n v="616"/>
    <x v="62"/>
    <n v="53"/>
  </r>
  <r>
    <n v="10344"/>
    <x v="71"/>
    <n v="32"/>
    <n v="70"/>
    <n v="0.25"/>
    <n v="1680"/>
    <n v="2"/>
    <s v="Condiments"/>
    <n v="1680"/>
    <x v="71"/>
    <n v="6"/>
  </r>
  <r>
    <n v="10345"/>
    <x v="71"/>
    <n v="32"/>
    <n v="70"/>
    <n v="0"/>
    <n v="2240"/>
    <n v="2"/>
    <s v="Condiments"/>
    <n v="2240"/>
    <x v="71"/>
    <n v="6"/>
  </r>
  <r>
    <n v="10345"/>
    <x v="49"/>
    <n v="7.3"/>
    <n v="80"/>
    <n v="0"/>
    <n v="584"/>
    <n v="3"/>
    <s v="Confections"/>
    <n v="584"/>
    <x v="49"/>
    <n v="25"/>
  </r>
  <r>
    <n v="10345"/>
    <x v="1"/>
    <n v="11.2"/>
    <n v="9"/>
    <n v="0"/>
    <n v="100.8"/>
    <n v="5"/>
    <s v="Grains/Cereals"/>
    <n v="100.8"/>
    <x v="1"/>
    <n v="26"/>
  </r>
  <r>
    <n v="10346"/>
    <x v="35"/>
    <n v="31.2"/>
    <n v="36"/>
    <n v="0.1"/>
    <n v="1010.8800000000001"/>
    <n v="6"/>
    <s v="Meat/Poultry"/>
    <n v="1010.8800000000001"/>
    <x v="35"/>
    <n v="0"/>
  </r>
  <r>
    <n v="10346"/>
    <x v="33"/>
    <n v="30.4"/>
    <n v="20"/>
    <n v="0"/>
    <n v="608"/>
    <n v="5"/>
    <s v="Grains/Cereals"/>
    <n v="608"/>
    <x v="33"/>
    <n v="21"/>
  </r>
  <r>
    <n v="10347"/>
    <x v="66"/>
    <n v="11.2"/>
    <n v="10"/>
    <n v="0"/>
    <n v="112"/>
    <n v="3"/>
    <s v="Confections"/>
    <n v="112"/>
    <x v="66"/>
    <n v="76"/>
  </r>
  <r>
    <n v="10347"/>
    <x v="13"/>
    <n v="14.4"/>
    <n v="50"/>
    <n v="0.15"/>
    <n v="612"/>
    <n v="1"/>
    <s v="Beverages"/>
    <n v="612"/>
    <x v="13"/>
    <n v="69"/>
  </r>
  <r>
    <n v="10347"/>
    <x v="37"/>
    <n v="14.7"/>
    <n v="4"/>
    <n v="0"/>
    <n v="58.8"/>
    <n v="8"/>
    <s v="Seafood"/>
    <n v="58.8"/>
    <x v="37"/>
    <n v="123"/>
  </r>
  <r>
    <n v="10347"/>
    <x v="48"/>
    <n v="6.2"/>
    <n v="6"/>
    <n v="0.15"/>
    <n v="31.62"/>
    <n v="1"/>
    <s v="Beverages"/>
    <n v="31.62"/>
    <x v="48"/>
    <n v="125"/>
  </r>
  <r>
    <n v="10348"/>
    <x v="52"/>
    <n v="14.4"/>
    <n v="15"/>
    <n v="0.15"/>
    <n v="183.6"/>
    <n v="1"/>
    <s v="Beverages"/>
    <n v="183.6"/>
    <x v="52"/>
    <n v="39"/>
  </r>
  <r>
    <n v="10348"/>
    <x v="70"/>
    <n v="7.2"/>
    <n v="25"/>
    <n v="0"/>
    <n v="180"/>
    <n v="5"/>
    <s v="Grains/Cereals"/>
    <n v="180"/>
    <x v="70"/>
    <n v="61"/>
  </r>
  <r>
    <n v="10349"/>
    <x v="55"/>
    <n v="5.9"/>
    <n v="24"/>
    <n v="0"/>
    <n v="141.60000000000002"/>
    <n v="6"/>
    <s v="Meat/Poultry"/>
    <n v="141.60000000000002"/>
    <x v="55"/>
    <n v="21"/>
  </r>
  <r>
    <n v="10350"/>
    <x v="72"/>
    <n v="13"/>
    <n v="15"/>
    <n v="0.1"/>
    <n v="175.5"/>
    <n v="3"/>
    <s v="Confections"/>
    <n v="175.5"/>
    <x v="72"/>
    <n v="65"/>
  </r>
  <r>
    <n v="10350"/>
    <x v="60"/>
    <n v="28.8"/>
    <n v="18"/>
    <n v="0.1"/>
    <n v="466.56"/>
    <n v="4"/>
    <s v="Dairy Products"/>
    <n v="466.56"/>
    <x v="60"/>
    <n v="26"/>
  </r>
  <r>
    <n v="10351"/>
    <x v="67"/>
    <n v="210.8"/>
    <n v="20"/>
    <n v="0.05"/>
    <n v="4005.2"/>
    <n v="1"/>
    <s v="Beverages"/>
    <n v="4005.2"/>
    <x v="67"/>
    <n v="17"/>
  </r>
  <r>
    <n v="10351"/>
    <x v="5"/>
    <n v="7.7"/>
    <n v="13"/>
    <n v="0"/>
    <n v="100.10000000000001"/>
    <n v="8"/>
    <s v="Seafood"/>
    <n v="100.10000000000001"/>
    <x v="5"/>
    <n v="85"/>
  </r>
  <r>
    <n v="10351"/>
    <x v="45"/>
    <n v="15.5"/>
    <n v="77"/>
    <n v="0.05"/>
    <n v="1133.825"/>
    <n v="2"/>
    <s v="Condiments"/>
    <n v="1133.825"/>
    <x v="45"/>
    <n v="27"/>
  </r>
  <r>
    <n v="10351"/>
    <x v="6"/>
    <n v="16.8"/>
    <n v="10"/>
    <n v="0.05"/>
    <n v="159.6"/>
    <n v="2"/>
    <s v="Condiments"/>
    <n v="159.6"/>
    <x v="6"/>
    <n v="76"/>
  </r>
  <r>
    <n v="10352"/>
    <x v="15"/>
    <n v="3.6"/>
    <n v="10"/>
    <n v="0"/>
    <n v="36"/>
    <n v="1"/>
    <s v="Beverages"/>
    <n v="36"/>
    <x v="15"/>
    <n v="20"/>
  </r>
  <r>
    <n v="10352"/>
    <x v="55"/>
    <n v="5.9"/>
    <n v="20"/>
    <n v="0.15"/>
    <n v="100.3"/>
    <n v="6"/>
    <s v="Meat/Poultry"/>
    <n v="100.3"/>
    <x v="55"/>
    <n v="21"/>
  </r>
  <r>
    <n v="10353"/>
    <x v="0"/>
    <n v="16.8"/>
    <n v="12"/>
    <n v="0.2"/>
    <n v="161.28000000000003"/>
    <n v="4"/>
    <s v="Dairy Products"/>
    <n v="161.28000000000003"/>
    <x v="0"/>
    <n v="22"/>
  </r>
  <r>
    <n v="10353"/>
    <x v="67"/>
    <n v="210.8"/>
    <n v="50"/>
    <n v="0.2"/>
    <n v="8432"/>
    <n v="1"/>
    <s v="Beverages"/>
    <n v="8432"/>
    <x v="67"/>
    <n v="17"/>
  </r>
  <r>
    <n v="10354"/>
    <x v="52"/>
    <n v="14.4"/>
    <n v="12"/>
    <n v="0"/>
    <n v="172.8"/>
    <n v="1"/>
    <s v="Beverages"/>
    <n v="172.8"/>
    <x v="52"/>
    <n v="39"/>
  </r>
  <r>
    <n v="10354"/>
    <x v="39"/>
    <n v="99"/>
    <n v="4"/>
    <n v="0"/>
    <n v="396"/>
    <n v="6"/>
    <s v="Meat/Poultry"/>
    <n v="396"/>
    <x v="39"/>
    <n v="0"/>
  </r>
  <r>
    <n v="10355"/>
    <x v="15"/>
    <n v="3.6"/>
    <n v="25"/>
    <n v="0"/>
    <n v="90"/>
    <n v="1"/>
    <s v="Beverages"/>
    <n v="90"/>
    <x v="15"/>
    <n v="20"/>
  </r>
  <r>
    <n v="10355"/>
    <x v="8"/>
    <n v="15.6"/>
    <n v="25"/>
    <n v="0"/>
    <n v="390"/>
    <n v="5"/>
    <s v="Grains/Cereals"/>
    <n v="390"/>
    <x v="8"/>
    <n v="36"/>
  </r>
  <r>
    <n v="10356"/>
    <x v="12"/>
    <n v="10"/>
    <n v="30"/>
    <n v="0"/>
    <n v="300"/>
    <n v="4"/>
    <s v="Dairy Products"/>
    <n v="300"/>
    <x v="12"/>
    <n v="0"/>
  </r>
  <r>
    <n v="10356"/>
    <x v="16"/>
    <n v="19.2"/>
    <n v="12"/>
    <n v="0"/>
    <n v="230.39999999999998"/>
    <n v="6"/>
    <s v="Meat/Poultry"/>
    <n v="230.39999999999998"/>
    <x v="16"/>
    <n v="115"/>
  </r>
  <r>
    <n v="10356"/>
    <x v="60"/>
    <n v="28.8"/>
    <n v="20"/>
    <n v="0"/>
    <n v="576"/>
    <n v="4"/>
    <s v="Dairy Products"/>
    <n v="576"/>
    <x v="60"/>
    <n v="26"/>
  </r>
  <r>
    <n v="10357"/>
    <x v="41"/>
    <n v="24.8"/>
    <n v="30"/>
    <n v="0.2"/>
    <n v="595.20000000000005"/>
    <n v="8"/>
    <s v="Seafood"/>
    <n v="595.20000000000005"/>
    <x v="41"/>
    <n v="31"/>
  </r>
  <r>
    <n v="10357"/>
    <x v="68"/>
    <n v="24.9"/>
    <n v="16"/>
    <n v="0"/>
    <n v="398.4"/>
    <n v="3"/>
    <s v="Confections"/>
    <n v="398.4"/>
    <x v="68"/>
    <n v="15"/>
  </r>
  <r>
    <n v="10357"/>
    <x v="11"/>
    <n v="27.2"/>
    <n v="8"/>
    <n v="0.2"/>
    <n v="174.08"/>
    <n v="4"/>
    <s v="Dairy Products"/>
    <n v="174.08"/>
    <x v="11"/>
    <n v="19"/>
  </r>
  <r>
    <n v="10358"/>
    <x v="15"/>
    <n v="3.6"/>
    <n v="10"/>
    <n v="0.05"/>
    <n v="34.199999999999996"/>
    <n v="1"/>
    <s v="Beverages"/>
    <n v="34.199999999999996"/>
    <x v="15"/>
    <n v="20"/>
  </r>
  <r>
    <n v="10358"/>
    <x v="53"/>
    <n v="11.2"/>
    <n v="10"/>
    <n v="0.05"/>
    <n v="106.39999999999999"/>
    <n v="1"/>
    <s v="Beverages"/>
    <n v="106.39999999999999"/>
    <x v="53"/>
    <n v="111"/>
  </r>
  <r>
    <n v="10358"/>
    <x v="20"/>
    <n v="15.2"/>
    <n v="20"/>
    <n v="0.05"/>
    <n v="288.8"/>
    <n v="8"/>
    <s v="Seafood"/>
    <n v="288.8"/>
    <x v="20"/>
    <n v="112"/>
  </r>
  <r>
    <n v="10359"/>
    <x v="19"/>
    <n v="13.9"/>
    <n v="56"/>
    <n v="0.05"/>
    <n v="739.4799999999999"/>
    <n v="3"/>
    <s v="Confections"/>
    <n v="739.4799999999999"/>
    <x v="19"/>
    <n v="29"/>
  </r>
  <r>
    <n v="10359"/>
    <x v="12"/>
    <n v="10"/>
    <n v="70"/>
    <n v="0.05"/>
    <n v="665"/>
    <n v="4"/>
    <s v="Dairy Products"/>
    <n v="665"/>
    <x v="12"/>
    <n v="0"/>
  </r>
  <r>
    <n v="10359"/>
    <x v="11"/>
    <n v="27.2"/>
    <n v="80"/>
    <n v="0.05"/>
    <n v="2067.1999999999998"/>
    <n v="4"/>
    <s v="Dairy Products"/>
    <n v="2067.1999999999998"/>
    <x v="11"/>
    <n v="19"/>
  </r>
  <r>
    <n v="10360"/>
    <x v="44"/>
    <n v="36.4"/>
    <n v="30"/>
    <n v="0"/>
    <n v="1092"/>
    <n v="7"/>
    <s v="Produce"/>
    <n v="1092"/>
    <x v="44"/>
    <n v="26"/>
  </r>
  <r>
    <n v="10360"/>
    <x v="39"/>
    <n v="99"/>
    <n v="35"/>
    <n v="0"/>
    <n v="3465"/>
    <n v="6"/>
    <s v="Meat/Poultry"/>
    <n v="3465"/>
    <x v="39"/>
    <n v="0"/>
  </r>
  <r>
    <n v="10360"/>
    <x v="67"/>
    <n v="210.8"/>
    <n v="10"/>
    <n v="0"/>
    <n v="2108"/>
    <n v="1"/>
    <s v="Beverages"/>
    <n v="2108"/>
    <x v="67"/>
    <n v="17"/>
  </r>
  <r>
    <n v="10360"/>
    <x v="14"/>
    <n v="16"/>
    <n v="35"/>
    <n v="0"/>
    <n v="560"/>
    <n v="3"/>
    <s v="Confections"/>
    <n v="560"/>
    <x v="14"/>
    <n v="10"/>
  </r>
  <r>
    <n v="10360"/>
    <x v="55"/>
    <n v="5.9"/>
    <n v="28"/>
    <n v="0"/>
    <n v="165.20000000000002"/>
    <n v="6"/>
    <s v="Meat/Poultry"/>
    <n v="165.20000000000002"/>
    <x v="55"/>
    <n v="21"/>
  </r>
  <r>
    <n v="10361"/>
    <x v="13"/>
    <n v="14.4"/>
    <n v="54"/>
    <n v="0.1"/>
    <n v="699.84"/>
    <n v="1"/>
    <s v="Beverages"/>
    <n v="699.84"/>
    <x v="13"/>
    <n v="69"/>
  </r>
  <r>
    <n v="10361"/>
    <x v="11"/>
    <n v="27.2"/>
    <n v="55"/>
    <n v="0.1"/>
    <n v="1346.4"/>
    <n v="4"/>
    <s v="Dairy Products"/>
    <n v="1346.4"/>
    <x v="11"/>
    <n v="19"/>
  </r>
  <r>
    <n v="10362"/>
    <x v="66"/>
    <n v="11.2"/>
    <n v="50"/>
    <n v="0"/>
    <n v="560"/>
    <n v="3"/>
    <s v="Confections"/>
    <n v="560"/>
    <x v="66"/>
    <n v="76"/>
  </r>
  <r>
    <n v="10362"/>
    <x v="4"/>
    <n v="42.4"/>
    <n v="20"/>
    <n v="0"/>
    <n v="848"/>
    <n v="7"/>
    <s v="Produce"/>
    <n v="848"/>
    <x v="4"/>
    <n v="20"/>
  </r>
  <r>
    <n v="10362"/>
    <x v="55"/>
    <n v="5.9"/>
    <n v="24"/>
    <n v="0"/>
    <n v="141.60000000000002"/>
    <n v="6"/>
    <s v="Meat/Poultry"/>
    <n v="141.60000000000002"/>
    <x v="55"/>
    <n v="21"/>
  </r>
  <r>
    <n v="10363"/>
    <x v="12"/>
    <n v="10"/>
    <n v="20"/>
    <n v="0"/>
    <n v="200"/>
    <n v="4"/>
    <s v="Dairy Products"/>
    <n v="200"/>
    <x v="12"/>
    <n v="0"/>
  </r>
  <r>
    <n v="10363"/>
    <x v="48"/>
    <n v="6.2"/>
    <n v="12"/>
    <n v="0"/>
    <n v="74.400000000000006"/>
    <n v="1"/>
    <s v="Beverages"/>
    <n v="74.400000000000006"/>
    <x v="48"/>
    <n v="125"/>
  </r>
  <r>
    <n v="10363"/>
    <x v="38"/>
    <n v="14.4"/>
    <n v="12"/>
    <n v="0"/>
    <n v="172.8"/>
    <n v="1"/>
    <s v="Beverages"/>
    <n v="172.8"/>
    <x v="38"/>
    <n v="57"/>
  </r>
  <r>
    <n v="10364"/>
    <x v="60"/>
    <n v="28.8"/>
    <n v="30"/>
    <n v="0"/>
    <n v="864"/>
    <n v="4"/>
    <s v="Dairy Products"/>
    <n v="864"/>
    <x v="60"/>
    <n v="26"/>
  </r>
  <r>
    <n v="10364"/>
    <x v="42"/>
    <n v="17.2"/>
    <n v="5"/>
    <n v="0"/>
    <n v="86"/>
    <n v="4"/>
    <s v="Dairy Products"/>
    <n v="86"/>
    <x v="42"/>
    <n v="26"/>
  </r>
  <r>
    <n v="10365"/>
    <x v="0"/>
    <n v="16.8"/>
    <n v="24"/>
    <n v="0"/>
    <n v="403.20000000000005"/>
    <n v="4"/>
    <s v="Dairy Products"/>
    <n v="403.20000000000005"/>
    <x v="0"/>
    <n v="22"/>
  </r>
  <r>
    <n v="10366"/>
    <x v="6"/>
    <n v="16.8"/>
    <n v="5"/>
    <n v="0"/>
    <n v="84"/>
    <n v="2"/>
    <s v="Condiments"/>
    <n v="84"/>
    <x v="6"/>
    <n v="76"/>
  </r>
  <r>
    <n v="10366"/>
    <x v="23"/>
    <n v="10.4"/>
    <n v="5"/>
    <n v="0"/>
    <n v="52"/>
    <n v="2"/>
    <s v="Condiments"/>
    <n v="52"/>
    <x v="23"/>
    <n v="32"/>
  </r>
  <r>
    <n v="10367"/>
    <x v="53"/>
    <n v="11.2"/>
    <n v="36"/>
    <n v="0"/>
    <n v="403.2"/>
    <n v="1"/>
    <s v="Beverages"/>
    <n v="403.2"/>
    <x v="53"/>
    <n v="111"/>
  </r>
  <r>
    <n v="10367"/>
    <x v="55"/>
    <n v="5.9"/>
    <n v="18"/>
    <n v="0"/>
    <n v="106.2"/>
    <n v="6"/>
    <s v="Meat/Poultry"/>
    <n v="106.2"/>
    <x v="55"/>
    <n v="21"/>
  </r>
  <r>
    <n v="10367"/>
    <x v="6"/>
    <n v="16.8"/>
    <n v="15"/>
    <n v="0"/>
    <n v="252"/>
    <n v="2"/>
    <s v="Condiments"/>
    <n v="252"/>
    <x v="6"/>
    <n v="76"/>
  </r>
  <r>
    <n v="10367"/>
    <x v="23"/>
    <n v="10.4"/>
    <n v="7"/>
    <n v="0"/>
    <n v="72.8"/>
    <n v="2"/>
    <s v="Condiments"/>
    <n v="72.8"/>
    <x v="23"/>
    <n v="32"/>
  </r>
  <r>
    <n v="10368"/>
    <x v="27"/>
    <n v="8"/>
    <n v="5"/>
    <n v="0.1"/>
    <n v="36"/>
    <n v="3"/>
    <s v="Confections"/>
    <n v="36"/>
    <x v="27"/>
    <n v="3"/>
  </r>
  <r>
    <n v="10368"/>
    <x v="44"/>
    <n v="36.4"/>
    <n v="13"/>
    <n v="0.1"/>
    <n v="425.88"/>
    <n v="7"/>
    <s v="Produce"/>
    <n v="425.88"/>
    <x v="44"/>
    <n v="26"/>
  </r>
  <r>
    <n v="10368"/>
    <x v="8"/>
    <n v="15.6"/>
    <n v="25"/>
    <n v="0"/>
    <n v="390"/>
    <n v="5"/>
    <s v="Grains/Cereals"/>
    <n v="390"/>
    <x v="8"/>
    <n v="36"/>
  </r>
  <r>
    <n v="10368"/>
    <x v="58"/>
    <n v="26.6"/>
    <n v="35"/>
    <n v="0.1"/>
    <n v="837.9"/>
    <n v="5"/>
    <s v="Grains/Cereals"/>
    <n v="837.9"/>
    <x v="58"/>
    <n v="22"/>
  </r>
  <r>
    <n v="10369"/>
    <x v="39"/>
    <n v="99"/>
    <n v="20"/>
    <n v="0"/>
    <n v="1980"/>
    <n v="6"/>
    <s v="Meat/Poultry"/>
    <n v="1980"/>
    <x v="39"/>
    <n v="0"/>
  </r>
  <r>
    <n v="10369"/>
    <x v="33"/>
    <n v="30.4"/>
    <n v="18"/>
    <n v="0.25"/>
    <n v="410.4"/>
    <n v="5"/>
    <s v="Grains/Cereals"/>
    <n v="410.4"/>
    <x v="33"/>
    <n v="21"/>
  </r>
  <r>
    <n v="10370"/>
    <x v="52"/>
    <n v="14.4"/>
    <n v="15"/>
    <n v="0.15"/>
    <n v="183.6"/>
    <n v="1"/>
    <s v="Beverages"/>
    <n v="183.6"/>
    <x v="52"/>
    <n v="39"/>
  </r>
  <r>
    <n v="10370"/>
    <x v="58"/>
    <n v="26.6"/>
    <n v="30"/>
    <n v="0"/>
    <n v="798"/>
    <n v="5"/>
    <s v="Grains/Cereals"/>
    <n v="798"/>
    <x v="58"/>
    <n v="22"/>
  </r>
  <r>
    <n v="10370"/>
    <x v="17"/>
    <n v="8"/>
    <n v="20"/>
    <n v="0.15"/>
    <n v="136"/>
    <n v="7"/>
    <s v="Produce"/>
    <n v="136"/>
    <x v="17"/>
    <n v="4"/>
  </r>
  <r>
    <n v="10371"/>
    <x v="20"/>
    <n v="15.2"/>
    <n v="6"/>
    <n v="0.2"/>
    <n v="72.959999999999994"/>
    <n v="8"/>
    <s v="Seafood"/>
    <n v="72.959999999999994"/>
    <x v="20"/>
    <n v="112"/>
  </r>
  <r>
    <n v="10372"/>
    <x v="9"/>
    <n v="64.8"/>
    <n v="12"/>
    <n v="0.25"/>
    <n v="583.19999999999993"/>
    <n v="3"/>
    <s v="Confections"/>
    <n v="583.19999999999993"/>
    <x v="9"/>
    <n v="40"/>
  </r>
  <r>
    <n v="10372"/>
    <x v="67"/>
    <n v="210.8"/>
    <n v="40"/>
    <n v="0.25"/>
    <n v="6324"/>
    <n v="1"/>
    <s v="Beverages"/>
    <n v="6324"/>
    <x v="67"/>
    <n v="17"/>
  </r>
  <r>
    <n v="10372"/>
    <x v="11"/>
    <n v="27.2"/>
    <n v="70"/>
    <n v="0.25"/>
    <n v="1428"/>
    <n v="4"/>
    <s v="Dairy Products"/>
    <n v="1428"/>
    <x v="11"/>
    <n v="19"/>
  </r>
  <r>
    <n v="10372"/>
    <x v="2"/>
    <n v="27.8"/>
    <n v="42"/>
    <n v="0.25"/>
    <n v="875.7"/>
    <n v="4"/>
    <s v="Dairy Products"/>
    <n v="875.7"/>
    <x v="2"/>
    <n v="14"/>
  </r>
  <r>
    <n v="10373"/>
    <x v="64"/>
    <n v="10.6"/>
    <n v="80"/>
    <n v="0.2"/>
    <n v="678.40000000000009"/>
    <n v="8"/>
    <s v="Seafood"/>
    <n v="678.40000000000009"/>
    <x v="64"/>
    <n v="62"/>
  </r>
  <r>
    <n v="10373"/>
    <x v="42"/>
    <n v="17.2"/>
    <n v="50"/>
    <n v="0.2"/>
    <n v="688"/>
    <n v="4"/>
    <s v="Dairy Products"/>
    <n v="688"/>
    <x v="42"/>
    <n v="26"/>
  </r>
  <r>
    <n v="10374"/>
    <x v="12"/>
    <n v="10"/>
    <n v="30"/>
    <n v="0"/>
    <n v="300"/>
    <n v="4"/>
    <s v="Dairy Products"/>
    <n v="300"/>
    <x v="12"/>
    <n v="0"/>
  </r>
  <r>
    <n v="10374"/>
    <x v="64"/>
    <n v="10.6"/>
    <n v="15"/>
    <n v="0"/>
    <n v="159"/>
    <n v="8"/>
    <s v="Seafood"/>
    <n v="159"/>
    <x v="64"/>
    <n v="62"/>
  </r>
  <r>
    <n v="10375"/>
    <x v="3"/>
    <n v="18.600000000000001"/>
    <n v="15"/>
    <n v="0"/>
    <n v="279"/>
    <n v="7"/>
    <s v="Produce"/>
    <n v="279"/>
    <x v="3"/>
    <n v="35"/>
  </r>
  <r>
    <n v="10375"/>
    <x v="55"/>
    <n v="5.9"/>
    <n v="10"/>
    <n v="0"/>
    <n v="59"/>
    <n v="6"/>
    <s v="Meat/Poultry"/>
    <n v="59"/>
    <x v="55"/>
    <n v="21"/>
  </r>
  <r>
    <n v="10376"/>
    <x v="12"/>
    <n v="10"/>
    <n v="42"/>
    <n v="0.05"/>
    <n v="399"/>
    <n v="4"/>
    <s v="Dairy Products"/>
    <n v="399"/>
    <x v="12"/>
    <n v="0"/>
  </r>
  <r>
    <n v="10377"/>
    <x v="44"/>
    <n v="36.4"/>
    <n v="20"/>
    <n v="0.15"/>
    <n v="618.79999999999995"/>
    <n v="7"/>
    <s v="Produce"/>
    <n v="618.79999999999995"/>
    <x v="44"/>
    <n v="26"/>
  </r>
  <r>
    <n v="10377"/>
    <x v="13"/>
    <n v="14.4"/>
    <n v="20"/>
    <n v="0.15"/>
    <n v="244.79999999999998"/>
    <n v="1"/>
    <s v="Beverages"/>
    <n v="244.79999999999998"/>
    <x v="13"/>
    <n v="69"/>
  </r>
  <r>
    <n v="10378"/>
    <x v="42"/>
    <n v="17.2"/>
    <n v="6"/>
    <n v="0"/>
    <n v="103.19999999999999"/>
    <n v="4"/>
    <s v="Dairy Products"/>
    <n v="103.19999999999999"/>
    <x v="42"/>
    <n v="26"/>
  </r>
  <r>
    <n v="10379"/>
    <x v="5"/>
    <n v="7.7"/>
    <n v="8"/>
    <n v="0.1"/>
    <n v="55.440000000000005"/>
    <n v="8"/>
    <s v="Seafood"/>
    <n v="55.440000000000005"/>
    <x v="5"/>
    <n v="85"/>
  </r>
  <r>
    <n v="10379"/>
    <x v="46"/>
    <n v="35.1"/>
    <n v="16"/>
    <n v="0.1"/>
    <n v="505.44000000000005"/>
    <n v="2"/>
    <s v="Condiments"/>
    <n v="505.44000000000005"/>
    <x v="46"/>
    <n v="24"/>
  </r>
  <r>
    <n v="10379"/>
    <x v="6"/>
    <n v="16.8"/>
    <n v="20"/>
    <n v="0.1"/>
    <n v="302.40000000000003"/>
    <n v="2"/>
    <s v="Condiments"/>
    <n v="302.40000000000003"/>
    <x v="6"/>
    <n v="76"/>
  </r>
  <r>
    <n v="10380"/>
    <x v="34"/>
    <n v="20.7"/>
    <n v="18"/>
    <n v="0.1"/>
    <n v="335.34"/>
    <n v="8"/>
    <s v="Seafood"/>
    <n v="335.34"/>
    <x v="34"/>
    <n v="10"/>
  </r>
  <r>
    <n v="10380"/>
    <x v="22"/>
    <n v="26.2"/>
    <n v="20"/>
    <n v="0.1"/>
    <n v="471.6"/>
    <n v="6"/>
    <s v="Meat/Poultry"/>
    <n v="471.6"/>
    <x v="22"/>
    <n v="0"/>
  </r>
  <r>
    <n v="10380"/>
    <x v="11"/>
    <n v="27.2"/>
    <n v="6"/>
    <n v="0.1"/>
    <n v="146.88"/>
    <n v="4"/>
    <s v="Dairy Products"/>
    <n v="146.88"/>
    <x v="11"/>
    <n v="19"/>
  </r>
  <r>
    <n v="10380"/>
    <x v="30"/>
    <n v="12"/>
    <n v="30"/>
    <n v="0"/>
    <n v="360"/>
    <n v="1"/>
    <s v="Beverages"/>
    <n v="360"/>
    <x v="30"/>
    <n v="15"/>
  </r>
  <r>
    <n v="10381"/>
    <x v="17"/>
    <n v="8"/>
    <n v="14"/>
    <n v="0"/>
    <n v="112"/>
    <n v="7"/>
    <s v="Produce"/>
    <n v="112"/>
    <x v="17"/>
    <n v="4"/>
  </r>
  <r>
    <n v="10382"/>
    <x v="25"/>
    <n v="17"/>
    <n v="32"/>
    <n v="0"/>
    <n v="544"/>
    <n v="2"/>
    <s v="Condiments"/>
    <n v="544"/>
    <x v="25"/>
    <n v="0"/>
  </r>
  <r>
    <n v="10382"/>
    <x v="59"/>
    <n v="50"/>
    <n v="9"/>
    <n v="0"/>
    <n v="450"/>
    <n v="8"/>
    <s v="Seafood"/>
    <n v="450"/>
    <x v="59"/>
    <n v="42"/>
  </r>
  <r>
    <n v="10382"/>
    <x v="39"/>
    <n v="99"/>
    <n v="14"/>
    <n v="0"/>
    <n v="1386"/>
    <n v="6"/>
    <s v="Meat/Poultry"/>
    <n v="1386"/>
    <x v="39"/>
    <n v="0"/>
  </r>
  <r>
    <n v="10382"/>
    <x v="10"/>
    <n v="2"/>
    <n v="60"/>
    <n v="0"/>
    <n v="120"/>
    <n v="4"/>
    <s v="Dairy Products"/>
    <n v="120"/>
    <x v="10"/>
    <n v="112"/>
  </r>
  <r>
    <n v="10382"/>
    <x v="17"/>
    <n v="8"/>
    <n v="50"/>
    <n v="0"/>
    <n v="400"/>
    <n v="7"/>
    <s v="Produce"/>
    <n v="400"/>
    <x v="17"/>
    <n v="4"/>
  </r>
  <r>
    <n v="10383"/>
    <x v="43"/>
    <n v="4.8"/>
    <n v="20"/>
    <n v="0"/>
    <n v="96"/>
    <n v="8"/>
    <s v="Seafood"/>
    <n v="96"/>
    <x v="43"/>
    <n v="24"/>
  </r>
  <r>
    <n v="10383"/>
    <x v="72"/>
    <n v="13"/>
    <n v="15"/>
    <n v="0"/>
    <n v="195"/>
    <n v="3"/>
    <s v="Confections"/>
    <n v="195"/>
    <x v="72"/>
    <n v="65"/>
  </r>
  <r>
    <n v="10383"/>
    <x v="33"/>
    <n v="30.4"/>
    <n v="20"/>
    <n v="0"/>
    <n v="608"/>
    <n v="5"/>
    <s v="Grains/Cereals"/>
    <n v="608"/>
    <x v="33"/>
    <n v="21"/>
  </r>
  <r>
    <n v="10384"/>
    <x v="9"/>
    <n v="64.8"/>
    <n v="28"/>
    <n v="0"/>
    <n v="1814.3999999999999"/>
    <n v="3"/>
    <s v="Confections"/>
    <n v="1814.3999999999999"/>
    <x v="9"/>
    <n v="40"/>
  </r>
  <r>
    <n v="10384"/>
    <x v="11"/>
    <n v="27.2"/>
    <n v="15"/>
    <n v="0"/>
    <n v="408"/>
    <n v="4"/>
    <s v="Dairy Products"/>
    <n v="408"/>
    <x v="11"/>
    <n v="19"/>
  </r>
  <r>
    <n v="10385"/>
    <x v="32"/>
    <n v="24"/>
    <n v="10"/>
    <n v="0.2"/>
    <n v="192"/>
    <n v="7"/>
    <s v="Produce"/>
    <n v="192"/>
    <x v="32"/>
    <n v="15"/>
  </r>
  <r>
    <n v="10385"/>
    <x v="11"/>
    <n v="27.2"/>
    <n v="20"/>
    <n v="0.2"/>
    <n v="435.20000000000005"/>
    <n v="4"/>
    <s v="Dairy Products"/>
    <n v="435.20000000000005"/>
    <x v="11"/>
    <n v="19"/>
  </r>
  <r>
    <n v="10385"/>
    <x v="56"/>
    <n v="10"/>
    <n v="8"/>
    <n v="0.2"/>
    <n v="64"/>
    <n v="3"/>
    <s v="Confections"/>
    <n v="64"/>
    <x v="56"/>
    <n v="6"/>
  </r>
  <r>
    <n v="10386"/>
    <x v="15"/>
    <n v="3.6"/>
    <n v="15"/>
    <n v="0"/>
    <n v="54"/>
    <n v="1"/>
    <s v="Beverages"/>
    <n v="54"/>
    <x v="15"/>
    <n v="20"/>
  </r>
  <r>
    <n v="10386"/>
    <x v="53"/>
    <n v="11.2"/>
    <n v="10"/>
    <n v="0"/>
    <n v="112"/>
    <n v="1"/>
    <s v="Beverages"/>
    <n v="112"/>
    <x v="53"/>
    <n v="111"/>
  </r>
  <r>
    <n v="10387"/>
    <x v="15"/>
    <n v="3.6"/>
    <n v="15"/>
    <n v="0"/>
    <n v="54"/>
    <n v="1"/>
    <s v="Beverages"/>
    <n v="54"/>
    <x v="15"/>
    <n v="20"/>
  </r>
  <r>
    <n v="10387"/>
    <x v="44"/>
    <n v="36.4"/>
    <n v="6"/>
    <n v="0"/>
    <n v="218.39999999999998"/>
    <n v="7"/>
    <s v="Produce"/>
    <n v="218.39999999999998"/>
    <x v="44"/>
    <n v="26"/>
  </r>
  <r>
    <n v="10387"/>
    <x v="21"/>
    <n v="44"/>
    <n v="12"/>
    <n v="0"/>
    <n v="528"/>
    <n v="4"/>
    <s v="Dairy Products"/>
    <n v="528"/>
    <x v="21"/>
    <n v="79"/>
  </r>
  <r>
    <n v="10387"/>
    <x v="42"/>
    <n v="17.2"/>
    <n v="15"/>
    <n v="0"/>
    <n v="258"/>
    <n v="4"/>
    <s v="Dairy Products"/>
    <n v="258"/>
    <x v="42"/>
    <n v="26"/>
  </r>
  <r>
    <n v="10388"/>
    <x v="73"/>
    <n v="7.6"/>
    <n v="15"/>
    <n v="0.2"/>
    <n v="91.2"/>
    <n v="8"/>
    <s v="Seafood"/>
    <n v="91.2"/>
    <x v="73"/>
    <n v="5"/>
  </r>
  <r>
    <n v="10388"/>
    <x v="65"/>
    <n v="5.6"/>
    <n v="20"/>
    <n v="0.2"/>
    <n v="89.600000000000009"/>
    <n v="5"/>
    <s v="Grains/Cereals"/>
    <n v="89.600000000000009"/>
    <x v="65"/>
    <n v="38"/>
  </r>
  <r>
    <n v="10388"/>
    <x v="22"/>
    <n v="26.2"/>
    <n v="40"/>
    <n v="0"/>
    <n v="1048"/>
    <n v="6"/>
    <s v="Meat/Poultry"/>
    <n v="1048"/>
    <x v="22"/>
    <n v="0"/>
  </r>
  <r>
    <n v="10389"/>
    <x v="41"/>
    <n v="24.8"/>
    <n v="16"/>
    <n v="0"/>
    <n v="396.8"/>
    <n v="8"/>
    <s v="Seafood"/>
    <n v="396.8"/>
    <x v="41"/>
    <n v="31"/>
  </r>
  <r>
    <n v="10389"/>
    <x v="16"/>
    <n v="19.2"/>
    <n v="15"/>
    <n v="0"/>
    <n v="288"/>
    <n v="6"/>
    <s v="Meat/Poultry"/>
    <n v="288"/>
    <x v="16"/>
    <n v="115"/>
  </r>
  <r>
    <n v="10389"/>
    <x v="29"/>
    <n v="39.4"/>
    <n v="20"/>
    <n v="0"/>
    <n v="788"/>
    <n v="3"/>
    <s v="Confections"/>
    <n v="788"/>
    <x v="29"/>
    <n v="17"/>
  </r>
  <r>
    <n v="10389"/>
    <x v="30"/>
    <n v="12"/>
    <n v="30"/>
    <n v="0"/>
    <n v="360"/>
    <n v="1"/>
    <s v="Beverages"/>
    <n v="360"/>
    <x v="30"/>
    <n v="15"/>
  </r>
  <r>
    <n v="10390"/>
    <x v="12"/>
    <n v="10"/>
    <n v="60"/>
    <n v="0.1"/>
    <n v="540"/>
    <n v="4"/>
    <s v="Dairy Products"/>
    <n v="540"/>
    <x v="12"/>
    <n v="0"/>
  </r>
  <r>
    <n v="10390"/>
    <x v="31"/>
    <n v="14.4"/>
    <n v="40"/>
    <n v="0.1"/>
    <n v="518.4"/>
    <n v="1"/>
    <s v="Beverages"/>
    <n v="518.4"/>
    <x v="31"/>
    <n v="20"/>
  </r>
  <r>
    <n v="10390"/>
    <x v="54"/>
    <n v="9.6"/>
    <n v="45"/>
    <n v="0"/>
    <n v="432"/>
    <n v="8"/>
    <s v="Seafood"/>
    <n v="432"/>
    <x v="54"/>
    <n v="95"/>
  </r>
  <r>
    <n v="10390"/>
    <x v="2"/>
    <n v="27.8"/>
    <n v="24"/>
    <n v="0.1"/>
    <n v="600.48"/>
    <n v="4"/>
    <s v="Dairy Products"/>
    <n v="600.48"/>
    <x v="2"/>
    <n v="14"/>
  </r>
  <r>
    <n v="10391"/>
    <x v="43"/>
    <n v="4.8"/>
    <n v="18"/>
    <n v="0"/>
    <n v="86.399999999999991"/>
    <n v="8"/>
    <s v="Seafood"/>
    <n v="86.399999999999991"/>
    <x v="43"/>
    <n v="24"/>
  </r>
  <r>
    <n v="10392"/>
    <x v="60"/>
    <n v="28.8"/>
    <n v="50"/>
    <n v="0"/>
    <n v="1440"/>
    <n v="4"/>
    <s v="Dairy Products"/>
    <n v="1440"/>
    <x v="60"/>
    <n v="26"/>
  </r>
  <r>
    <n v="10393"/>
    <x v="18"/>
    <n v="15.2"/>
    <n v="25"/>
    <n v="0.25"/>
    <n v="285"/>
    <n v="1"/>
    <s v="Beverages"/>
    <n v="285"/>
    <x v="18"/>
    <n v="17"/>
  </r>
  <r>
    <n v="10393"/>
    <x v="3"/>
    <n v="18.600000000000001"/>
    <n v="42"/>
    <n v="0.25"/>
    <n v="585.90000000000009"/>
    <n v="7"/>
    <s v="Produce"/>
    <n v="585.90000000000009"/>
    <x v="3"/>
    <n v="35"/>
  </r>
  <r>
    <n v="10393"/>
    <x v="66"/>
    <n v="11.2"/>
    <n v="7"/>
    <n v="0.25"/>
    <n v="58.8"/>
    <n v="3"/>
    <s v="Confections"/>
    <n v="58.8"/>
    <x v="66"/>
    <n v="76"/>
  </r>
  <r>
    <n v="10393"/>
    <x v="68"/>
    <n v="24.9"/>
    <n v="70"/>
    <n v="0.25"/>
    <n v="1307.25"/>
    <n v="3"/>
    <s v="Confections"/>
    <n v="1307.25"/>
    <x v="68"/>
    <n v="15"/>
  </r>
  <r>
    <n v="10393"/>
    <x v="12"/>
    <n v="10"/>
    <n v="32"/>
    <n v="0"/>
    <n v="320"/>
    <n v="4"/>
    <s v="Dairy Products"/>
    <n v="320"/>
    <x v="12"/>
    <n v="0"/>
  </r>
  <r>
    <n v="10394"/>
    <x v="43"/>
    <n v="4.8"/>
    <n v="10"/>
    <n v="0"/>
    <n v="48"/>
    <n v="8"/>
    <s v="Seafood"/>
    <n v="48"/>
    <x v="43"/>
    <n v="24"/>
  </r>
  <r>
    <n v="10394"/>
    <x v="29"/>
    <n v="39.4"/>
    <n v="10"/>
    <n v="0"/>
    <n v="394"/>
    <n v="3"/>
    <s v="Confections"/>
    <n v="394"/>
    <x v="29"/>
    <n v="17"/>
  </r>
  <r>
    <n v="10395"/>
    <x v="54"/>
    <n v="9.6"/>
    <n v="28"/>
    <n v="0.1"/>
    <n v="241.92000000000002"/>
    <n v="8"/>
    <s v="Seafood"/>
    <n v="241.92000000000002"/>
    <x v="54"/>
    <n v="95"/>
  </r>
  <r>
    <n v="10395"/>
    <x v="22"/>
    <n v="26.2"/>
    <n v="70"/>
    <n v="0.1"/>
    <n v="1650.6000000000001"/>
    <n v="6"/>
    <s v="Meat/Poultry"/>
    <n v="1650.6000000000001"/>
    <x v="22"/>
    <n v="0"/>
  </r>
  <r>
    <n v="10395"/>
    <x v="60"/>
    <n v="28.8"/>
    <n v="8"/>
    <n v="0"/>
    <n v="230.4"/>
    <n v="4"/>
    <s v="Dairy Products"/>
    <n v="230.4"/>
    <x v="60"/>
    <n v="26"/>
  </r>
  <r>
    <n v="10396"/>
    <x v="70"/>
    <n v="7.2"/>
    <n v="40"/>
    <n v="0"/>
    <n v="288"/>
    <n v="5"/>
    <s v="Grains/Cereals"/>
    <n v="288"/>
    <x v="70"/>
    <n v="61"/>
  </r>
  <r>
    <n v="10396"/>
    <x v="42"/>
    <n v="17.2"/>
    <n v="60"/>
    <n v="0"/>
    <n v="1032"/>
    <n v="4"/>
    <s v="Dairy Products"/>
    <n v="1032"/>
    <x v="42"/>
    <n v="26"/>
  </r>
  <r>
    <n v="10396"/>
    <x v="2"/>
    <n v="27.8"/>
    <n v="21"/>
    <n v="0"/>
    <n v="583.80000000000007"/>
    <n v="4"/>
    <s v="Dairy Products"/>
    <n v="583.80000000000007"/>
    <x v="2"/>
    <n v="14"/>
  </r>
  <r>
    <n v="10397"/>
    <x v="27"/>
    <n v="8"/>
    <n v="10"/>
    <n v="0.15"/>
    <n v="68"/>
    <n v="3"/>
    <s v="Confections"/>
    <n v="68"/>
    <x v="27"/>
    <n v="3"/>
  </r>
  <r>
    <n v="10397"/>
    <x v="4"/>
    <n v="42.4"/>
    <n v="18"/>
    <n v="0.15"/>
    <n v="648.71999999999991"/>
    <n v="7"/>
    <s v="Produce"/>
    <n v="648.71999999999991"/>
    <x v="4"/>
    <n v="20"/>
  </r>
  <r>
    <n v="10398"/>
    <x v="31"/>
    <n v="14.4"/>
    <n v="30"/>
    <n v="0"/>
    <n v="432"/>
    <n v="1"/>
    <s v="Beverages"/>
    <n v="432"/>
    <x v="31"/>
    <n v="20"/>
  </r>
  <r>
    <n v="10398"/>
    <x v="16"/>
    <n v="19.2"/>
    <n v="120"/>
    <n v="0.1"/>
    <n v="2073.6"/>
    <n v="6"/>
    <s v="Meat/Poultry"/>
    <n v="2073.6"/>
    <x v="16"/>
    <n v="115"/>
  </r>
  <r>
    <n v="10399"/>
    <x v="56"/>
    <n v="10"/>
    <n v="60"/>
    <n v="0"/>
    <n v="600"/>
    <n v="3"/>
    <s v="Confections"/>
    <n v="600"/>
    <x v="56"/>
    <n v="6"/>
  </r>
  <r>
    <n v="10399"/>
    <x v="42"/>
    <n v="17.2"/>
    <n v="30"/>
    <n v="0"/>
    <n v="516"/>
    <n v="4"/>
    <s v="Dairy Products"/>
    <n v="516"/>
    <x v="42"/>
    <n v="26"/>
  </r>
  <r>
    <n v="10399"/>
    <x v="38"/>
    <n v="14.4"/>
    <n v="35"/>
    <n v="0"/>
    <n v="504"/>
    <n v="1"/>
    <s v="Beverages"/>
    <n v="504"/>
    <x v="38"/>
    <n v="57"/>
  </r>
  <r>
    <n v="10399"/>
    <x v="23"/>
    <n v="10.4"/>
    <n v="14"/>
    <n v="0"/>
    <n v="145.6"/>
    <n v="2"/>
    <s v="Condiments"/>
    <n v="145.6"/>
    <x v="23"/>
    <n v="32"/>
  </r>
  <r>
    <n v="10400"/>
    <x v="39"/>
    <n v="99"/>
    <n v="21"/>
    <n v="0"/>
    <n v="2079"/>
    <n v="6"/>
    <s v="Meat/Poultry"/>
    <n v="2079"/>
    <x v="39"/>
    <n v="0"/>
  </r>
  <r>
    <n v="10400"/>
    <x v="31"/>
    <n v="14.4"/>
    <n v="35"/>
    <n v="0"/>
    <n v="504"/>
    <n v="1"/>
    <s v="Beverages"/>
    <n v="504"/>
    <x v="31"/>
    <n v="20"/>
  </r>
  <r>
    <n v="10400"/>
    <x v="14"/>
    <n v="16"/>
    <n v="30"/>
    <n v="0"/>
    <n v="480"/>
    <n v="3"/>
    <s v="Confections"/>
    <n v="480"/>
    <x v="14"/>
    <n v="10"/>
  </r>
  <r>
    <n v="10401"/>
    <x v="34"/>
    <n v="20.7"/>
    <n v="18"/>
    <n v="0"/>
    <n v="372.59999999999997"/>
    <n v="8"/>
    <s v="Seafood"/>
    <n v="372.59999999999997"/>
    <x v="34"/>
    <n v="10"/>
  </r>
  <r>
    <n v="10401"/>
    <x v="33"/>
    <n v="30.4"/>
    <n v="70"/>
    <n v="0"/>
    <n v="2128"/>
    <n v="5"/>
    <s v="Grains/Cereals"/>
    <n v="2128"/>
    <x v="33"/>
    <n v="21"/>
  </r>
  <r>
    <n v="10401"/>
    <x v="6"/>
    <n v="16.8"/>
    <n v="20"/>
    <n v="0"/>
    <n v="336"/>
    <n v="2"/>
    <s v="Condiments"/>
    <n v="336"/>
    <x v="6"/>
    <n v="76"/>
  </r>
  <r>
    <n v="10401"/>
    <x v="42"/>
    <n v="17.2"/>
    <n v="60"/>
    <n v="0"/>
    <n v="1032"/>
    <n v="4"/>
    <s v="Dairy Products"/>
    <n v="1032"/>
    <x v="42"/>
    <n v="26"/>
  </r>
  <r>
    <n v="10402"/>
    <x v="70"/>
    <n v="7.2"/>
    <n v="60"/>
    <n v="0"/>
    <n v="432"/>
    <n v="5"/>
    <s v="Grains/Cereals"/>
    <n v="432"/>
    <x v="70"/>
    <n v="61"/>
  </r>
  <r>
    <n v="10402"/>
    <x v="46"/>
    <n v="35.1"/>
    <n v="65"/>
    <n v="0"/>
    <n v="2281.5"/>
    <n v="2"/>
    <s v="Condiments"/>
    <n v="2281.5"/>
    <x v="46"/>
    <n v="24"/>
  </r>
  <r>
    <n v="10403"/>
    <x v="19"/>
    <n v="13.9"/>
    <n v="21"/>
    <n v="0.15"/>
    <n v="248.11500000000001"/>
    <n v="3"/>
    <s v="Confections"/>
    <n v="248.11500000000001"/>
    <x v="19"/>
    <n v="29"/>
  </r>
  <r>
    <n v="10403"/>
    <x v="74"/>
    <n v="10.199999999999999"/>
    <n v="70"/>
    <n v="0.15"/>
    <n v="606.9"/>
    <n v="3"/>
    <s v="Confections"/>
    <n v="606.9"/>
    <x v="74"/>
    <n v="15"/>
  </r>
  <r>
    <n v="10404"/>
    <x v="68"/>
    <n v="24.9"/>
    <n v="30"/>
    <n v="0.05"/>
    <n v="709.65"/>
    <n v="3"/>
    <s v="Confections"/>
    <n v="709.65"/>
    <x v="68"/>
    <n v="15"/>
  </r>
  <r>
    <n v="10404"/>
    <x v="1"/>
    <n v="11.2"/>
    <n v="40"/>
    <n v="0.05"/>
    <n v="425.59999999999997"/>
    <n v="5"/>
    <s v="Grains/Cereals"/>
    <n v="425.59999999999997"/>
    <x v="1"/>
    <n v="26"/>
  </r>
  <r>
    <n v="10404"/>
    <x v="14"/>
    <n v="16"/>
    <n v="30"/>
    <n v="0.05"/>
    <n v="456"/>
    <n v="3"/>
    <s v="Confections"/>
    <n v="456"/>
    <x v="14"/>
    <n v="10"/>
  </r>
  <r>
    <n v="10405"/>
    <x v="57"/>
    <n v="8"/>
    <n v="50"/>
    <n v="0"/>
    <n v="400"/>
    <n v="2"/>
    <s v="Condiments"/>
    <n v="400"/>
    <x v="57"/>
    <n v="13"/>
  </r>
  <r>
    <n v="10406"/>
    <x v="52"/>
    <n v="14.4"/>
    <n v="10"/>
    <n v="0"/>
    <n v="144"/>
    <n v="1"/>
    <s v="Beverages"/>
    <n v="144"/>
    <x v="52"/>
    <n v="39"/>
  </r>
  <r>
    <n v="10406"/>
    <x v="27"/>
    <n v="8"/>
    <n v="30"/>
    <n v="0.1"/>
    <n v="216"/>
    <n v="3"/>
    <s v="Confections"/>
    <n v="216"/>
    <x v="27"/>
    <n v="3"/>
  </r>
  <r>
    <n v="10406"/>
    <x v="44"/>
    <n v="36.4"/>
    <n v="42"/>
    <n v="0.1"/>
    <n v="1375.92"/>
    <n v="7"/>
    <s v="Produce"/>
    <n v="1375.92"/>
    <x v="44"/>
    <n v="26"/>
  </r>
  <r>
    <n v="10406"/>
    <x v="20"/>
    <n v="15.2"/>
    <n v="5"/>
    <n v="0.1"/>
    <n v="68.400000000000006"/>
    <n v="8"/>
    <s v="Seafood"/>
    <n v="68.400000000000006"/>
    <x v="20"/>
    <n v="112"/>
  </r>
  <r>
    <n v="10406"/>
    <x v="37"/>
    <n v="14.7"/>
    <n v="2"/>
    <n v="0.1"/>
    <n v="26.46"/>
    <n v="8"/>
    <s v="Seafood"/>
    <n v="26.46"/>
    <x v="37"/>
    <n v="123"/>
  </r>
  <r>
    <n v="10407"/>
    <x v="0"/>
    <n v="16.8"/>
    <n v="30"/>
    <n v="0"/>
    <n v="504"/>
    <n v="4"/>
    <s v="Dairy Products"/>
    <n v="504"/>
    <x v="0"/>
    <n v="22"/>
  </r>
  <r>
    <n v="10407"/>
    <x v="60"/>
    <n v="28.8"/>
    <n v="15"/>
    <n v="0"/>
    <n v="432"/>
    <n v="4"/>
    <s v="Dairy Products"/>
    <n v="432"/>
    <x v="60"/>
    <n v="26"/>
  </r>
  <r>
    <n v="10407"/>
    <x v="42"/>
    <n v="17.2"/>
    <n v="15"/>
    <n v="0"/>
    <n v="258"/>
    <n v="4"/>
    <s v="Dairy Products"/>
    <n v="258"/>
    <x v="42"/>
    <n v="26"/>
  </r>
  <r>
    <n v="10408"/>
    <x v="28"/>
    <n v="20.8"/>
    <n v="10"/>
    <n v="0"/>
    <n v="208"/>
    <n v="8"/>
    <s v="Seafood"/>
    <n v="208"/>
    <x v="28"/>
    <n v="11"/>
  </r>
  <r>
    <n v="10408"/>
    <x v="55"/>
    <n v="5.9"/>
    <n v="6"/>
    <n v="0"/>
    <n v="35.400000000000006"/>
    <n v="6"/>
    <s v="Meat/Poultry"/>
    <n v="35.400000000000006"/>
    <x v="55"/>
    <n v="21"/>
  </r>
  <r>
    <n v="10408"/>
    <x v="29"/>
    <n v="39.4"/>
    <n v="35"/>
    <n v="0"/>
    <n v="1379"/>
    <n v="3"/>
    <s v="Confections"/>
    <n v="1379"/>
    <x v="29"/>
    <n v="17"/>
  </r>
  <r>
    <n v="10409"/>
    <x v="3"/>
    <n v="18.600000000000001"/>
    <n v="12"/>
    <n v="0"/>
    <n v="223.20000000000002"/>
    <n v="7"/>
    <s v="Produce"/>
    <n v="223.20000000000002"/>
    <x v="3"/>
    <n v="35"/>
  </r>
  <r>
    <n v="10409"/>
    <x v="27"/>
    <n v="8"/>
    <n v="12"/>
    <n v="0"/>
    <n v="96"/>
    <n v="3"/>
    <s v="Confections"/>
    <n v="96"/>
    <x v="27"/>
    <n v="3"/>
  </r>
  <r>
    <n v="10410"/>
    <x v="10"/>
    <n v="2"/>
    <n v="49"/>
    <n v="0"/>
    <n v="98"/>
    <n v="4"/>
    <s v="Dairy Products"/>
    <n v="98"/>
    <x v="10"/>
    <n v="112"/>
  </r>
  <r>
    <n v="10410"/>
    <x v="21"/>
    <n v="44"/>
    <n v="16"/>
    <n v="0"/>
    <n v="704"/>
    <n v="4"/>
    <s v="Dairy Products"/>
    <n v="704"/>
    <x v="21"/>
    <n v="79"/>
  </r>
  <r>
    <n v="10411"/>
    <x v="5"/>
    <n v="7.7"/>
    <n v="25"/>
    <n v="0.2"/>
    <n v="154"/>
    <n v="8"/>
    <s v="Seafood"/>
    <n v="154"/>
    <x v="5"/>
    <n v="85"/>
  </r>
  <r>
    <n v="10411"/>
    <x v="45"/>
    <n v="15.5"/>
    <n v="40"/>
    <n v="0.2"/>
    <n v="496"/>
    <n v="2"/>
    <s v="Condiments"/>
    <n v="496"/>
    <x v="45"/>
    <n v="27"/>
  </r>
  <r>
    <n v="10411"/>
    <x v="21"/>
    <n v="44"/>
    <n v="9"/>
    <n v="0.2"/>
    <n v="316.8"/>
    <n v="4"/>
    <s v="Dairy Products"/>
    <n v="316.8"/>
    <x v="21"/>
    <n v="79"/>
  </r>
  <r>
    <n v="10412"/>
    <x v="3"/>
    <n v="18.600000000000001"/>
    <n v="20"/>
    <n v="0.1"/>
    <n v="334.8"/>
    <n v="7"/>
    <s v="Produce"/>
    <n v="334.8"/>
    <x v="3"/>
    <n v="35"/>
  </r>
  <r>
    <n v="10413"/>
    <x v="52"/>
    <n v="14.4"/>
    <n v="24"/>
    <n v="0"/>
    <n v="345.6"/>
    <n v="1"/>
    <s v="Beverages"/>
    <n v="345.6"/>
    <x v="52"/>
    <n v="39"/>
  </r>
  <r>
    <n v="10413"/>
    <x v="29"/>
    <n v="39.4"/>
    <n v="40"/>
    <n v="0"/>
    <n v="1576"/>
    <n v="3"/>
    <s v="Confections"/>
    <n v="1576"/>
    <x v="29"/>
    <n v="17"/>
  </r>
  <r>
    <n v="10413"/>
    <x v="38"/>
    <n v="14.4"/>
    <n v="14"/>
    <n v="0"/>
    <n v="201.6"/>
    <n v="1"/>
    <s v="Beverages"/>
    <n v="201.6"/>
    <x v="38"/>
    <n v="57"/>
  </r>
  <r>
    <n v="10414"/>
    <x v="49"/>
    <n v="7.3"/>
    <n v="18"/>
    <n v="0.05"/>
    <n v="124.83"/>
    <n v="3"/>
    <s v="Confections"/>
    <n v="124.83"/>
    <x v="49"/>
    <n v="25"/>
  </r>
  <r>
    <n v="10414"/>
    <x v="10"/>
    <n v="2"/>
    <n v="50"/>
    <n v="0"/>
    <n v="100"/>
    <n v="4"/>
    <s v="Dairy Products"/>
    <n v="100"/>
    <x v="10"/>
    <n v="112"/>
  </r>
  <r>
    <n v="10415"/>
    <x v="35"/>
    <n v="31.2"/>
    <n v="2"/>
    <n v="0"/>
    <n v="62.4"/>
    <n v="6"/>
    <s v="Meat/Poultry"/>
    <n v="62.4"/>
    <x v="35"/>
    <n v="0"/>
  </r>
  <r>
    <n v="10415"/>
    <x v="10"/>
    <n v="2"/>
    <n v="20"/>
    <n v="0"/>
    <n v="40"/>
    <n v="4"/>
    <s v="Dairy Products"/>
    <n v="40"/>
    <x v="10"/>
    <n v="112"/>
  </r>
  <r>
    <n v="10416"/>
    <x v="49"/>
    <n v="7.3"/>
    <n v="20"/>
    <n v="0"/>
    <n v="146"/>
    <n v="3"/>
    <s v="Confections"/>
    <n v="146"/>
    <x v="49"/>
    <n v="25"/>
  </r>
  <r>
    <n v="10416"/>
    <x v="22"/>
    <n v="26.2"/>
    <n v="10"/>
    <n v="0"/>
    <n v="262"/>
    <n v="6"/>
    <s v="Meat/Poultry"/>
    <n v="262"/>
    <x v="22"/>
    <n v="0"/>
  </r>
  <r>
    <n v="10416"/>
    <x v="8"/>
    <n v="15.6"/>
    <n v="20"/>
    <n v="0"/>
    <n v="312"/>
    <n v="5"/>
    <s v="Grains/Cereals"/>
    <n v="312"/>
    <x v="8"/>
    <n v="36"/>
  </r>
  <r>
    <n v="10417"/>
    <x v="67"/>
    <n v="210.8"/>
    <n v="50"/>
    <n v="0"/>
    <n v="10540"/>
    <n v="1"/>
    <s v="Beverages"/>
    <n v="10540"/>
    <x v="67"/>
    <n v="17"/>
  </r>
  <r>
    <n v="10417"/>
    <x v="54"/>
    <n v="9.6"/>
    <n v="2"/>
    <n v="0.25"/>
    <n v="14.399999999999999"/>
    <n v="8"/>
    <s v="Seafood"/>
    <n v="14.399999999999999"/>
    <x v="54"/>
    <n v="95"/>
  </r>
  <r>
    <n v="10417"/>
    <x v="56"/>
    <n v="10"/>
    <n v="36"/>
    <n v="0.25"/>
    <n v="270"/>
    <n v="3"/>
    <s v="Confections"/>
    <n v="270"/>
    <x v="56"/>
    <n v="6"/>
  </r>
  <r>
    <n v="10417"/>
    <x v="23"/>
    <n v="10.4"/>
    <n v="35"/>
    <n v="0"/>
    <n v="364"/>
    <n v="2"/>
    <s v="Condiments"/>
    <n v="364"/>
    <x v="23"/>
    <n v="32"/>
  </r>
  <r>
    <n v="10418"/>
    <x v="18"/>
    <n v="15.2"/>
    <n v="60"/>
    <n v="0"/>
    <n v="912"/>
    <n v="1"/>
    <s v="Beverages"/>
    <n v="912"/>
    <x v="18"/>
    <n v="17"/>
  </r>
  <r>
    <n v="10418"/>
    <x v="69"/>
    <n v="7.6"/>
    <n v="55"/>
    <n v="0"/>
    <n v="418"/>
    <n v="3"/>
    <s v="Confections"/>
    <n v="418"/>
    <x v="69"/>
    <n v="36"/>
  </r>
  <r>
    <n v="10418"/>
    <x v="75"/>
    <n v="22.8"/>
    <n v="16"/>
    <n v="0"/>
    <n v="364.8"/>
    <n v="2"/>
    <s v="Condiments"/>
    <n v="364.8"/>
    <x v="75"/>
    <n v="113"/>
  </r>
  <r>
    <n v="10418"/>
    <x v="17"/>
    <n v="8"/>
    <n v="15"/>
    <n v="0"/>
    <n v="120"/>
    <n v="7"/>
    <s v="Produce"/>
    <n v="120"/>
    <x v="17"/>
    <n v="4"/>
  </r>
  <r>
    <n v="10419"/>
    <x v="11"/>
    <n v="27.2"/>
    <n v="60"/>
    <n v="0.05"/>
    <n v="1550.3999999999999"/>
    <n v="4"/>
    <s v="Dairy Products"/>
    <n v="1550.3999999999999"/>
    <x v="11"/>
    <n v="19"/>
  </r>
  <r>
    <n v="10419"/>
    <x v="60"/>
    <n v="28.8"/>
    <n v="20"/>
    <n v="0.05"/>
    <n v="547.19999999999993"/>
    <n v="4"/>
    <s v="Dairy Products"/>
    <n v="547.19999999999993"/>
    <x v="60"/>
    <n v="26"/>
  </r>
  <r>
    <n v="10420"/>
    <x v="76"/>
    <n v="77.599999999999994"/>
    <n v="20"/>
    <n v="0.1"/>
    <n v="1396.8"/>
    <n v="6"/>
    <s v="Meat/Poultry"/>
    <n v="1396.8"/>
    <x v="76"/>
    <n v="29"/>
  </r>
  <r>
    <n v="10420"/>
    <x v="43"/>
    <n v="4.8"/>
    <n v="2"/>
    <n v="0.1"/>
    <n v="8.64"/>
    <n v="8"/>
    <s v="Seafood"/>
    <n v="8.64"/>
    <x v="43"/>
    <n v="24"/>
  </r>
  <r>
    <n v="10420"/>
    <x v="30"/>
    <n v="12"/>
    <n v="8"/>
    <n v="0.1"/>
    <n v="86.4"/>
    <n v="1"/>
    <s v="Beverages"/>
    <n v="86.4"/>
    <x v="30"/>
    <n v="15"/>
  </r>
  <r>
    <n v="10420"/>
    <x v="47"/>
    <n v="12"/>
    <n v="20"/>
    <n v="0.1"/>
    <n v="216"/>
    <n v="8"/>
    <s v="Seafood"/>
    <n v="216"/>
    <x v="47"/>
    <n v="101"/>
  </r>
  <r>
    <n v="10421"/>
    <x v="49"/>
    <n v="7.3"/>
    <n v="4"/>
    <n v="0.15"/>
    <n v="24.82"/>
    <n v="3"/>
    <s v="Confections"/>
    <n v="24.82"/>
    <x v="49"/>
    <n v="25"/>
  </r>
  <r>
    <n v="10421"/>
    <x v="68"/>
    <n v="24.9"/>
    <n v="30"/>
    <n v="0"/>
    <n v="747"/>
    <n v="3"/>
    <s v="Confections"/>
    <n v="747"/>
    <x v="68"/>
    <n v="15"/>
  </r>
  <r>
    <n v="10421"/>
    <x v="22"/>
    <n v="26.2"/>
    <n v="15"/>
    <n v="0.15"/>
    <n v="334.05"/>
    <n v="6"/>
    <s v="Meat/Poultry"/>
    <n v="334.05"/>
    <x v="22"/>
    <n v="0"/>
  </r>
  <r>
    <n v="10421"/>
    <x v="23"/>
    <n v="10.4"/>
    <n v="10"/>
    <n v="0.15"/>
    <n v="88.399999999999991"/>
    <n v="2"/>
    <s v="Condiments"/>
    <n v="88.399999999999991"/>
    <x v="23"/>
    <n v="32"/>
  </r>
  <r>
    <n v="10422"/>
    <x v="68"/>
    <n v="24.9"/>
    <n v="2"/>
    <n v="0"/>
    <n v="49.8"/>
    <n v="3"/>
    <s v="Confections"/>
    <n v="49.8"/>
    <x v="68"/>
    <n v="15"/>
  </r>
  <r>
    <n v="10423"/>
    <x v="12"/>
    <n v="10"/>
    <n v="14"/>
    <n v="0"/>
    <n v="140"/>
    <n v="4"/>
    <s v="Dairy Products"/>
    <n v="140"/>
    <x v="12"/>
    <n v="0"/>
  </r>
  <r>
    <n v="10423"/>
    <x v="21"/>
    <n v="44"/>
    <n v="20"/>
    <n v="0"/>
    <n v="880"/>
    <n v="4"/>
    <s v="Dairy Products"/>
    <n v="880"/>
    <x v="21"/>
    <n v="79"/>
  </r>
  <r>
    <n v="10424"/>
    <x v="31"/>
    <n v="14.4"/>
    <n v="60"/>
    <n v="0.2"/>
    <n v="691.2"/>
    <n v="1"/>
    <s v="Beverages"/>
    <n v="691.2"/>
    <x v="31"/>
    <n v="20"/>
  </r>
  <r>
    <n v="10424"/>
    <x v="67"/>
    <n v="210.8"/>
    <n v="49"/>
    <n v="0.2"/>
    <n v="8263.36"/>
    <n v="1"/>
    <s v="Beverages"/>
    <n v="8263.36"/>
    <x v="67"/>
    <n v="17"/>
  </r>
  <r>
    <n v="10424"/>
    <x v="56"/>
    <n v="10"/>
    <n v="30"/>
    <n v="0.2"/>
    <n v="240"/>
    <n v="3"/>
    <s v="Confections"/>
    <n v="240"/>
    <x v="56"/>
    <n v="6"/>
  </r>
  <r>
    <n v="10425"/>
    <x v="16"/>
    <n v="19.2"/>
    <n v="10"/>
    <n v="0.25"/>
    <n v="144"/>
    <n v="6"/>
    <s v="Meat/Poultry"/>
    <n v="144"/>
    <x v="16"/>
    <n v="115"/>
  </r>
  <r>
    <n v="10425"/>
    <x v="38"/>
    <n v="14.4"/>
    <n v="20"/>
    <n v="0.25"/>
    <n v="216"/>
    <n v="1"/>
    <s v="Beverages"/>
    <n v="216"/>
    <x v="38"/>
    <n v="57"/>
  </r>
  <r>
    <n v="10426"/>
    <x v="33"/>
    <n v="30.4"/>
    <n v="5"/>
    <n v="0"/>
    <n v="152"/>
    <n v="5"/>
    <s v="Grains/Cereals"/>
    <n v="152"/>
    <x v="33"/>
    <n v="21"/>
  </r>
  <r>
    <n v="10426"/>
    <x v="58"/>
    <n v="26.6"/>
    <n v="7"/>
    <n v="0"/>
    <n v="186.20000000000002"/>
    <n v="5"/>
    <s v="Grains/Cereals"/>
    <n v="186.20000000000002"/>
    <x v="58"/>
    <n v="22"/>
  </r>
  <r>
    <n v="10427"/>
    <x v="3"/>
    <n v="18.600000000000001"/>
    <n v="35"/>
    <n v="0"/>
    <n v="651"/>
    <n v="7"/>
    <s v="Produce"/>
    <n v="651"/>
    <x v="3"/>
    <n v="35"/>
  </r>
  <r>
    <n v="10428"/>
    <x v="54"/>
    <n v="9.6"/>
    <n v="20"/>
    <n v="0"/>
    <n v="192"/>
    <n v="8"/>
    <s v="Seafood"/>
    <n v="192"/>
    <x v="54"/>
    <n v="95"/>
  </r>
  <r>
    <n v="10429"/>
    <x v="72"/>
    <n v="13"/>
    <n v="40"/>
    <n v="0"/>
    <n v="520"/>
    <n v="3"/>
    <s v="Confections"/>
    <n v="520"/>
    <x v="72"/>
    <n v="65"/>
  </r>
  <r>
    <n v="10429"/>
    <x v="46"/>
    <n v="35.1"/>
    <n v="35"/>
    <n v="0.25"/>
    <n v="921.375"/>
    <n v="2"/>
    <s v="Condiments"/>
    <n v="921.375"/>
    <x v="46"/>
    <n v="24"/>
  </r>
  <r>
    <n v="10430"/>
    <x v="35"/>
    <n v="31.2"/>
    <n v="45"/>
    <n v="0.2"/>
    <n v="1123.2"/>
    <n v="6"/>
    <s v="Meat/Poultry"/>
    <n v="1123.2"/>
    <x v="35"/>
    <n v="0"/>
  </r>
  <r>
    <n v="10430"/>
    <x v="27"/>
    <n v="8"/>
    <n v="50"/>
    <n v="0"/>
    <n v="400"/>
    <n v="3"/>
    <s v="Confections"/>
    <n v="400"/>
    <x v="27"/>
    <n v="3"/>
  </r>
  <r>
    <n v="10430"/>
    <x v="33"/>
    <n v="30.4"/>
    <n v="30"/>
    <n v="0"/>
    <n v="912"/>
    <n v="5"/>
    <s v="Grains/Cereals"/>
    <n v="912"/>
    <x v="33"/>
    <n v="21"/>
  </r>
  <r>
    <n v="10430"/>
    <x v="21"/>
    <n v="44"/>
    <n v="70"/>
    <n v="0.2"/>
    <n v="2464"/>
    <n v="4"/>
    <s v="Dairy Products"/>
    <n v="2464"/>
    <x v="21"/>
    <n v="79"/>
  </r>
  <r>
    <n v="10431"/>
    <x v="35"/>
    <n v="31.2"/>
    <n v="50"/>
    <n v="0.25"/>
    <n v="1170"/>
    <n v="6"/>
    <s v="Meat/Poultry"/>
    <n v="1170"/>
    <x v="35"/>
    <n v="0"/>
  </r>
  <r>
    <n v="10431"/>
    <x v="37"/>
    <n v="14.7"/>
    <n v="50"/>
    <n v="0.25"/>
    <n v="551.25"/>
    <n v="8"/>
    <s v="Seafood"/>
    <n v="551.25"/>
    <x v="37"/>
    <n v="123"/>
  </r>
  <r>
    <n v="10431"/>
    <x v="69"/>
    <n v="7.6"/>
    <n v="30"/>
    <n v="0.25"/>
    <n v="171"/>
    <n v="3"/>
    <s v="Confections"/>
    <n v="171"/>
    <x v="69"/>
    <n v="36"/>
  </r>
  <r>
    <n v="10432"/>
    <x v="68"/>
    <n v="24.9"/>
    <n v="10"/>
    <n v="0"/>
    <n v="249"/>
    <n v="3"/>
    <s v="Confections"/>
    <n v="249"/>
    <x v="68"/>
    <n v="15"/>
  </r>
  <r>
    <n v="10432"/>
    <x v="55"/>
    <n v="5.9"/>
    <n v="40"/>
    <n v="0"/>
    <n v="236"/>
    <n v="6"/>
    <s v="Meat/Poultry"/>
    <n v="236"/>
    <x v="55"/>
    <n v="21"/>
  </r>
  <r>
    <n v="10433"/>
    <x v="33"/>
    <n v="30.4"/>
    <n v="28"/>
    <n v="0"/>
    <n v="851.19999999999993"/>
    <n v="5"/>
    <s v="Grains/Cereals"/>
    <n v="851.19999999999993"/>
    <x v="33"/>
    <n v="21"/>
  </r>
  <r>
    <n v="10434"/>
    <x v="0"/>
    <n v="16.8"/>
    <n v="6"/>
    <n v="0"/>
    <n v="100.80000000000001"/>
    <n v="4"/>
    <s v="Dairy Products"/>
    <n v="100.80000000000001"/>
    <x v="0"/>
    <n v="22"/>
  </r>
  <r>
    <n v="10434"/>
    <x v="38"/>
    <n v="14.4"/>
    <n v="18"/>
    <n v="0.15"/>
    <n v="220.32"/>
    <n v="1"/>
    <s v="Beverages"/>
    <n v="220.32"/>
    <x v="38"/>
    <n v="57"/>
  </r>
  <r>
    <n v="10435"/>
    <x v="18"/>
    <n v="15.2"/>
    <n v="10"/>
    <n v="0"/>
    <n v="152"/>
    <n v="1"/>
    <s v="Beverages"/>
    <n v="152"/>
    <x v="18"/>
    <n v="17"/>
  </r>
  <r>
    <n v="10435"/>
    <x v="7"/>
    <n v="16.8"/>
    <n v="12"/>
    <n v="0"/>
    <n v="201.60000000000002"/>
    <n v="5"/>
    <s v="Grains/Cereals"/>
    <n v="201.60000000000002"/>
    <x v="7"/>
    <n v="104"/>
  </r>
  <r>
    <n v="10435"/>
    <x v="2"/>
    <n v="27.8"/>
    <n v="10"/>
    <n v="0"/>
    <n v="278"/>
    <n v="4"/>
    <s v="Dairy Products"/>
    <n v="278"/>
    <x v="2"/>
    <n v="14"/>
  </r>
  <r>
    <n v="10436"/>
    <x v="54"/>
    <n v="9.6"/>
    <n v="5"/>
    <n v="0"/>
    <n v="48"/>
    <n v="8"/>
    <s v="Seafood"/>
    <n v="48"/>
    <x v="54"/>
    <n v="95"/>
  </r>
  <r>
    <n v="10436"/>
    <x v="33"/>
    <n v="30.4"/>
    <n v="40"/>
    <n v="0.1"/>
    <n v="1094.4000000000001"/>
    <n v="5"/>
    <s v="Grains/Cereals"/>
    <n v="1094.4000000000001"/>
    <x v="33"/>
    <n v="21"/>
  </r>
  <r>
    <n v="10436"/>
    <x v="58"/>
    <n v="26.6"/>
    <n v="30"/>
    <n v="0.1"/>
    <n v="718.2"/>
    <n v="5"/>
    <s v="Grains/Cereals"/>
    <n v="718.2"/>
    <x v="58"/>
    <n v="22"/>
  </r>
  <r>
    <n v="10436"/>
    <x v="48"/>
    <n v="6.2"/>
    <n v="24"/>
    <n v="0.1"/>
    <n v="133.92000000000002"/>
    <n v="1"/>
    <s v="Beverages"/>
    <n v="133.92000000000002"/>
    <x v="48"/>
    <n v="125"/>
  </r>
  <r>
    <n v="10437"/>
    <x v="22"/>
    <n v="26.2"/>
    <n v="15"/>
    <n v="0"/>
    <n v="393"/>
    <n v="6"/>
    <s v="Meat/Poultry"/>
    <n v="393"/>
    <x v="22"/>
    <n v="0"/>
  </r>
  <r>
    <n v="10438"/>
    <x v="49"/>
    <n v="7.3"/>
    <n v="15"/>
    <n v="0.2"/>
    <n v="87.600000000000009"/>
    <n v="3"/>
    <s v="Confections"/>
    <n v="87.600000000000009"/>
    <x v="49"/>
    <n v="25"/>
  </r>
  <r>
    <n v="10438"/>
    <x v="53"/>
    <n v="11.2"/>
    <n v="20"/>
    <n v="0.2"/>
    <n v="179.20000000000002"/>
    <n v="1"/>
    <s v="Beverages"/>
    <n v="179.20000000000002"/>
    <x v="53"/>
    <n v="111"/>
  </r>
  <r>
    <n v="10438"/>
    <x v="8"/>
    <n v="15.6"/>
    <n v="15"/>
    <n v="0.2"/>
    <n v="187.20000000000002"/>
    <n v="5"/>
    <s v="Grains/Cereals"/>
    <n v="187.20000000000002"/>
    <x v="8"/>
    <n v="36"/>
  </r>
  <r>
    <n v="10439"/>
    <x v="36"/>
    <n v="30.4"/>
    <n v="15"/>
    <n v="0"/>
    <n v="456"/>
    <n v="4"/>
    <s v="Dairy Products"/>
    <n v="456"/>
    <x v="36"/>
    <n v="86"/>
  </r>
  <r>
    <n v="10439"/>
    <x v="19"/>
    <n v="13.9"/>
    <n v="16"/>
    <n v="0"/>
    <n v="222.4"/>
    <n v="3"/>
    <s v="Confections"/>
    <n v="222.4"/>
    <x v="19"/>
    <n v="29"/>
  </r>
  <r>
    <n v="10439"/>
    <x v="58"/>
    <n v="26.6"/>
    <n v="6"/>
    <n v="0"/>
    <n v="159.60000000000002"/>
    <n v="5"/>
    <s v="Grains/Cereals"/>
    <n v="159.60000000000002"/>
    <x v="58"/>
    <n v="22"/>
  </r>
  <r>
    <n v="10439"/>
    <x v="17"/>
    <n v="8"/>
    <n v="30"/>
    <n v="0"/>
    <n v="240"/>
    <n v="7"/>
    <s v="Produce"/>
    <n v="240"/>
    <x v="17"/>
    <n v="4"/>
  </r>
  <r>
    <n v="10440"/>
    <x v="18"/>
    <n v="15.2"/>
    <n v="45"/>
    <n v="0.15"/>
    <n v="581.4"/>
    <n v="1"/>
    <s v="Beverages"/>
    <n v="581.4"/>
    <x v="18"/>
    <n v="17"/>
  </r>
  <r>
    <n v="10440"/>
    <x v="19"/>
    <n v="13.9"/>
    <n v="49"/>
    <n v="0.15"/>
    <n v="578.93500000000006"/>
    <n v="3"/>
    <s v="Confections"/>
    <n v="578.93500000000006"/>
    <x v="19"/>
    <n v="29"/>
  </r>
  <r>
    <n v="10440"/>
    <x v="39"/>
    <n v="99"/>
    <n v="24"/>
    <n v="0.15"/>
    <n v="2019.6"/>
    <n v="6"/>
    <s v="Meat/Poultry"/>
    <n v="2019.6"/>
    <x v="39"/>
    <n v="0"/>
  </r>
  <r>
    <n v="10440"/>
    <x v="75"/>
    <n v="22.8"/>
    <n v="90"/>
    <n v="0.15"/>
    <n v="1744.2"/>
    <n v="2"/>
    <s v="Condiments"/>
    <n v="1744.2"/>
    <x v="75"/>
    <n v="113"/>
  </r>
  <r>
    <n v="10441"/>
    <x v="24"/>
    <n v="35.1"/>
    <n v="50"/>
    <n v="0"/>
    <n v="1755"/>
    <n v="3"/>
    <s v="Confections"/>
    <n v="1755"/>
    <x v="24"/>
    <n v="49"/>
  </r>
  <r>
    <n v="10442"/>
    <x v="0"/>
    <n v="16.8"/>
    <n v="30"/>
    <n v="0"/>
    <n v="504"/>
    <n v="4"/>
    <s v="Dairy Products"/>
    <n v="504"/>
    <x v="0"/>
    <n v="22"/>
  </r>
  <r>
    <n v="10442"/>
    <x v="55"/>
    <n v="5.9"/>
    <n v="80"/>
    <n v="0"/>
    <n v="472"/>
    <n v="6"/>
    <s v="Meat/Poultry"/>
    <n v="472"/>
    <x v="55"/>
    <n v="21"/>
  </r>
  <r>
    <n v="10442"/>
    <x v="61"/>
    <n v="13.6"/>
    <n v="60"/>
    <n v="0"/>
    <n v="816"/>
    <n v="2"/>
    <s v="Condiments"/>
    <n v="816"/>
    <x v="61"/>
    <n v="4"/>
  </r>
  <r>
    <n v="10443"/>
    <x v="0"/>
    <n v="16.8"/>
    <n v="6"/>
    <n v="0.2"/>
    <n v="80.640000000000015"/>
    <n v="4"/>
    <s v="Dairy Products"/>
    <n v="80.640000000000015"/>
    <x v="0"/>
    <n v="22"/>
  </r>
  <r>
    <n v="10443"/>
    <x v="44"/>
    <n v="36.4"/>
    <n v="12"/>
    <n v="0"/>
    <n v="436.79999999999995"/>
    <n v="7"/>
    <s v="Produce"/>
    <n v="436.79999999999995"/>
    <x v="44"/>
    <n v="26"/>
  </r>
  <r>
    <n v="10444"/>
    <x v="35"/>
    <n v="31.2"/>
    <n v="10"/>
    <n v="0"/>
    <n v="312"/>
    <n v="6"/>
    <s v="Meat/Poultry"/>
    <n v="312"/>
    <x v="35"/>
    <n v="0"/>
  </r>
  <r>
    <n v="10444"/>
    <x v="68"/>
    <n v="24.9"/>
    <n v="15"/>
    <n v="0"/>
    <n v="373.5"/>
    <n v="3"/>
    <s v="Confections"/>
    <n v="373.5"/>
    <x v="68"/>
    <n v="15"/>
  </r>
  <r>
    <n v="10444"/>
    <x v="31"/>
    <n v="14.4"/>
    <n v="8"/>
    <n v="0"/>
    <n v="115.2"/>
    <n v="1"/>
    <s v="Beverages"/>
    <n v="115.2"/>
    <x v="31"/>
    <n v="20"/>
  </r>
  <r>
    <n v="10444"/>
    <x v="5"/>
    <n v="7.7"/>
    <n v="30"/>
    <n v="0"/>
    <n v="231"/>
    <n v="8"/>
    <s v="Seafood"/>
    <n v="231"/>
    <x v="5"/>
    <n v="85"/>
  </r>
  <r>
    <n v="10445"/>
    <x v="13"/>
    <n v="14.4"/>
    <n v="6"/>
    <n v="0"/>
    <n v="86.4"/>
    <n v="1"/>
    <s v="Beverages"/>
    <n v="86.4"/>
    <x v="13"/>
    <n v="69"/>
  </r>
  <r>
    <n v="10445"/>
    <x v="55"/>
    <n v="5.9"/>
    <n v="15"/>
    <n v="0"/>
    <n v="88.5"/>
    <n v="6"/>
    <s v="Meat/Poultry"/>
    <n v="88.5"/>
    <x v="55"/>
    <n v="21"/>
  </r>
  <r>
    <n v="10446"/>
    <x v="49"/>
    <n v="7.3"/>
    <n v="12"/>
    <n v="0.1"/>
    <n v="78.84"/>
    <n v="3"/>
    <s v="Confections"/>
    <n v="78.84"/>
    <x v="49"/>
    <n v="25"/>
  </r>
  <r>
    <n v="10446"/>
    <x v="15"/>
    <n v="3.6"/>
    <n v="20"/>
    <n v="0.1"/>
    <n v="64.8"/>
    <n v="1"/>
    <s v="Beverages"/>
    <n v="64.8"/>
    <x v="15"/>
    <n v="20"/>
  </r>
  <r>
    <n v="10446"/>
    <x v="12"/>
    <n v="10"/>
    <n v="3"/>
    <n v="0.1"/>
    <n v="27"/>
    <n v="4"/>
    <s v="Dairy Products"/>
    <n v="27"/>
    <x v="12"/>
    <n v="0"/>
  </r>
  <r>
    <n v="10446"/>
    <x v="65"/>
    <n v="5.6"/>
    <n v="15"/>
    <n v="0.1"/>
    <n v="75.600000000000009"/>
    <n v="5"/>
    <s v="Grains/Cereals"/>
    <n v="75.600000000000009"/>
    <x v="65"/>
    <n v="38"/>
  </r>
  <r>
    <n v="10447"/>
    <x v="49"/>
    <n v="7.3"/>
    <n v="40"/>
    <n v="0"/>
    <n v="292"/>
    <n v="3"/>
    <s v="Confections"/>
    <n v="292"/>
    <x v="49"/>
    <n v="25"/>
  </r>
  <r>
    <n v="10447"/>
    <x v="6"/>
    <n v="16.8"/>
    <n v="35"/>
    <n v="0"/>
    <n v="588"/>
    <n v="2"/>
    <s v="Condiments"/>
    <n v="588"/>
    <x v="6"/>
    <n v="76"/>
  </r>
  <r>
    <n v="10447"/>
    <x v="42"/>
    <n v="17.2"/>
    <n v="2"/>
    <n v="0"/>
    <n v="34.4"/>
    <n v="4"/>
    <s v="Dairy Products"/>
    <n v="34.4"/>
    <x v="42"/>
    <n v="26"/>
  </r>
  <r>
    <n v="10448"/>
    <x v="68"/>
    <n v="24.9"/>
    <n v="6"/>
    <n v="0"/>
    <n v="149.39999999999998"/>
    <n v="3"/>
    <s v="Confections"/>
    <n v="149.39999999999998"/>
    <x v="68"/>
    <n v="15"/>
  </r>
  <r>
    <n v="10448"/>
    <x v="37"/>
    <n v="14.7"/>
    <n v="20"/>
    <n v="0"/>
    <n v="294"/>
    <n v="8"/>
    <s v="Seafood"/>
    <n v="294"/>
    <x v="37"/>
    <n v="123"/>
  </r>
  <r>
    <n v="10449"/>
    <x v="41"/>
    <n v="24.8"/>
    <n v="14"/>
    <n v="0"/>
    <n v="347.2"/>
    <n v="8"/>
    <s v="Seafood"/>
    <n v="347.2"/>
    <x v="41"/>
    <n v="31"/>
  </r>
  <r>
    <n v="10449"/>
    <x v="65"/>
    <n v="5.6"/>
    <n v="20"/>
    <n v="0"/>
    <n v="112"/>
    <n v="5"/>
    <s v="Grains/Cereals"/>
    <n v="112"/>
    <x v="65"/>
    <n v="38"/>
  </r>
  <r>
    <n v="10449"/>
    <x v="29"/>
    <n v="39.4"/>
    <n v="35"/>
    <n v="0"/>
    <n v="1379"/>
    <n v="3"/>
    <s v="Confections"/>
    <n v="1379"/>
    <x v="29"/>
    <n v="17"/>
  </r>
  <r>
    <n v="10450"/>
    <x v="41"/>
    <n v="24.8"/>
    <n v="20"/>
    <n v="0.2"/>
    <n v="396.8"/>
    <n v="8"/>
    <s v="Seafood"/>
    <n v="396.8"/>
    <x v="41"/>
    <n v="31"/>
  </r>
  <r>
    <n v="10450"/>
    <x v="55"/>
    <n v="5.9"/>
    <n v="6"/>
    <n v="0.2"/>
    <n v="28.320000000000007"/>
    <n v="6"/>
    <s v="Meat/Poultry"/>
    <n v="28.320000000000007"/>
    <x v="55"/>
    <n v="21"/>
  </r>
  <r>
    <n v="10451"/>
    <x v="16"/>
    <n v="19.2"/>
    <n v="120"/>
    <n v="0.1"/>
    <n v="2073.6"/>
    <n v="6"/>
    <s v="Meat/Poultry"/>
    <n v="2073.6"/>
    <x v="16"/>
    <n v="115"/>
  </r>
  <r>
    <n v="10451"/>
    <x v="58"/>
    <n v="26.6"/>
    <n v="35"/>
    <n v="0.1"/>
    <n v="837.9"/>
    <n v="5"/>
    <s v="Grains/Cereals"/>
    <n v="837.9"/>
    <x v="58"/>
    <n v="22"/>
  </r>
  <r>
    <n v="10451"/>
    <x v="6"/>
    <n v="16.8"/>
    <n v="28"/>
    <n v="0.1"/>
    <n v="423.36"/>
    <n v="2"/>
    <s v="Condiments"/>
    <n v="423.36"/>
    <x v="6"/>
    <n v="76"/>
  </r>
  <r>
    <n v="10451"/>
    <x v="23"/>
    <n v="10.4"/>
    <n v="55"/>
    <n v="0.1"/>
    <n v="514.80000000000007"/>
    <n v="2"/>
    <s v="Condiments"/>
    <n v="514.80000000000007"/>
    <x v="23"/>
    <n v="32"/>
  </r>
  <r>
    <n v="10452"/>
    <x v="44"/>
    <n v="36.4"/>
    <n v="15"/>
    <n v="0"/>
    <n v="546"/>
    <n v="7"/>
    <s v="Produce"/>
    <n v="546"/>
    <x v="44"/>
    <n v="26"/>
  </r>
  <r>
    <n v="10452"/>
    <x v="45"/>
    <n v="15.5"/>
    <n v="100"/>
    <n v="0.05"/>
    <n v="1472.5"/>
    <n v="2"/>
    <s v="Condiments"/>
    <n v="1472.5"/>
    <x v="45"/>
    <n v="27"/>
  </r>
  <r>
    <n v="10453"/>
    <x v="74"/>
    <n v="10.199999999999999"/>
    <n v="15"/>
    <n v="0.1"/>
    <n v="137.70000000000002"/>
    <n v="3"/>
    <s v="Confections"/>
    <n v="137.70000000000002"/>
    <x v="74"/>
    <n v="15"/>
  </r>
  <r>
    <n v="10453"/>
    <x v="30"/>
    <n v="12"/>
    <n v="25"/>
    <n v="0.1"/>
    <n v="270"/>
    <n v="1"/>
    <s v="Beverages"/>
    <n v="270"/>
    <x v="30"/>
    <n v="15"/>
  </r>
  <r>
    <n v="10454"/>
    <x v="19"/>
    <n v="13.9"/>
    <n v="20"/>
    <n v="0.2"/>
    <n v="222.4"/>
    <n v="3"/>
    <s v="Confections"/>
    <n v="222.4"/>
    <x v="19"/>
    <n v="29"/>
  </r>
  <r>
    <n v="10454"/>
    <x v="10"/>
    <n v="2"/>
    <n v="20"/>
    <n v="0.2"/>
    <n v="32"/>
    <n v="4"/>
    <s v="Dairy Products"/>
    <n v="32"/>
    <x v="10"/>
    <n v="112"/>
  </r>
  <r>
    <n v="10454"/>
    <x v="54"/>
    <n v="9.6"/>
    <n v="10"/>
    <n v="0.2"/>
    <n v="76.800000000000011"/>
    <n v="8"/>
    <s v="Seafood"/>
    <n v="76.800000000000011"/>
    <x v="54"/>
    <n v="95"/>
  </r>
  <r>
    <n v="10455"/>
    <x v="13"/>
    <n v="14.4"/>
    <n v="20"/>
    <n v="0"/>
    <n v="288"/>
    <n v="1"/>
    <s v="Beverages"/>
    <n v="288"/>
    <x v="13"/>
    <n v="69"/>
  </r>
  <r>
    <n v="10455"/>
    <x v="22"/>
    <n v="26.2"/>
    <n v="50"/>
    <n v="0"/>
    <n v="1310"/>
    <n v="6"/>
    <s v="Meat/Poultry"/>
    <n v="1310"/>
    <x v="22"/>
    <n v="0"/>
  </r>
  <r>
    <n v="10455"/>
    <x v="75"/>
    <n v="22.8"/>
    <n v="25"/>
    <n v="0"/>
    <n v="570"/>
    <n v="2"/>
    <s v="Condiments"/>
    <n v="570"/>
    <x v="75"/>
    <n v="113"/>
  </r>
  <r>
    <n v="10455"/>
    <x v="42"/>
    <n v="17.2"/>
    <n v="30"/>
    <n v="0"/>
    <n v="516"/>
    <n v="4"/>
    <s v="Dairy Products"/>
    <n v="516"/>
    <x v="42"/>
    <n v="26"/>
  </r>
  <r>
    <n v="10456"/>
    <x v="27"/>
    <n v="8"/>
    <n v="40"/>
    <n v="0.15"/>
    <n v="272"/>
    <n v="3"/>
    <s v="Confections"/>
    <n v="272"/>
    <x v="27"/>
    <n v="3"/>
  </r>
  <r>
    <n v="10456"/>
    <x v="14"/>
    <n v="16"/>
    <n v="21"/>
    <n v="0.15"/>
    <n v="285.59999999999997"/>
    <n v="3"/>
    <s v="Confections"/>
    <n v="285.59999999999997"/>
    <x v="14"/>
    <n v="10"/>
  </r>
  <r>
    <n v="10457"/>
    <x v="21"/>
    <n v="44"/>
    <n v="36"/>
    <n v="0"/>
    <n v="1584"/>
    <n v="4"/>
    <s v="Dairy Products"/>
    <n v="1584"/>
    <x v="21"/>
    <n v="79"/>
  </r>
  <r>
    <n v="10458"/>
    <x v="68"/>
    <n v="24.9"/>
    <n v="30"/>
    <n v="0"/>
    <n v="747"/>
    <n v="3"/>
    <s v="Confections"/>
    <n v="747"/>
    <x v="68"/>
    <n v="15"/>
  </r>
  <r>
    <n v="10458"/>
    <x v="44"/>
    <n v="36.4"/>
    <n v="30"/>
    <n v="0"/>
    <n v="1092"/>
    <n v="7"/>
    <s v="Produce"/>
    <n v="1092"/>
    <x v="44"/>
    <n v="26"/>
  </r>
  <r>
    <n v="10458"/>
    <x v="40"/>
    <n v="36.799999999999997"/>
    <n v="20"/>
    <n v="0"/>
    <n v="736"/>
    <n v="1"/>
    <s v="Beverages"/>
    <n v="736"/>
    <x v="40"/>
    <n v="17"/>
  </r>
  <r>
    <n v="10458"/>
    <x v="33"/>
    <n v="30.4"/>
    <n v="15"/>
    <n v="0"/>
    <n v="456"/>
    <n v="5"/>
    <s v="Grains/Cereals"/>
    <n v="456"/>
    <x v="33"/>
    <n v="21"/>
  </r>
  <r>
    <n v="10458"/>
    <x v="42"/>
    <n v="17.2"/>
    <n v="50"/>
    <n v="0"/>
    <n v="860"/>
    <n v="4"/>
    <s v="Dairy Products"/>
    <n v="860"/>
    <x v="42"/>
    <n v="26"/>
  </r>
  <r>
    <n v="10459"/>
    <x v="32"/>
    <n v="24"/>
    <n v="16"/>
    <n v="0.05"/>
    <n v="364.79999999999995"/>
    <n v="7"/>
    <s v="Produce"/>
    <n v="364.79999999999995"/>
    <x v="32"/>
    <n v="15"/>
  </r>
  <r>
    <n v="10459"/>
    <x v="54"/>
    <n v="9.6"/>
    <n v="20"/>
    <n v="0.05"/>
    <n v="182.39999999999998"/>
    <n v="8"/>
    <s v="Seafood"/>
    <n v="182.39999999999998"/>
    <x v="54"/>
    <n v="95"/>
  </r>
  <r>
    <n v="10459"/>
    <x v="2"/>
    <n v="27.8"/>
    <n v="40"/>
    <n v="0"/>
    <n v="1112"/>
    <n v="4"/>
    <s v="Dairy Products"/>
    <n v="1112"/>
    <x v="2"/>
    <n v="14"/>
  </r>
  <r>
    <n v="10460"/>
    <x v="56"/>
    <n v="10"/>
    <n v="21"/>
    <n v="0.25"/>
    <n v="157.5"/>
    <n v="3"/>
    <s v="Confections"/>
    <n v="157.5"/>
    <x v="56"/>
    <n v="6"/>
  </r>
  <r>
    <n v="10460"/>
    <x v="48"/>
    <n v="6.2"/>
    <n v="4"/>
    <n v="0.25"/>
    <n v="18.600000000000001"/>
    <n v="1"/>
    <s v="Beverages"/>
    <n v="18.600000000000001"/>
    <x v="48"/>
    <n v="125"/>
  </r>
  <r>
    <n v="10461"/>
    <x v="27"/>
    <n v="8"/>
    <n v="40"/>
    <n v="0.25"/>
    <n v="240"/>
    <n v="3"/>
    <s v="Confections"/>
    <n v="240"/>
    <x v="27"/>
    <n v="3"/>
  </r>
  <r>
    <n v="10461"/>
    <x v="34"/>
    <n v="20.7"/>
    <n v="28"/>
    <n v="0.25"/>
    <n v="434.70000000000005"/>
    <n v="8"/>
    <s v="Seafood"/>
    <n v="434.70000000000005"/>
    <x v="34"/>
    <n v="10"/>
  </r>
  <r>
    <n v="10461"/>
    <x v="16"/>
    <n v="19.2"/>
    <n v="60"/>
    <n v="0.25"/>
    <n v="864"/>
    <n v="6"/>
    <s v="Meat/Poultry"/>
    <n v="864"/>
    <x v="16"/>
    <n v="115"/>
  </r>
  <r>
    <n v="10462"/>
    <x v="43"/>
    <n v="4.8"/>
    <n v="1"/>
    <n v="0"/>
    <n v="4.8"/>
    <n v="8"/>
    <s v="Seafood"/>
    <n v="4.8"/>
    <x v="43"/>
    <n v="24"/>
  </r>
  <r>
    <n v="10462"/>
    <x v="70"/>
    <n v="7.2"/>
    <n v="21"/>
    <n v="0"/>
    <n v="151.20000000000002"/>
    <n v="5"/>
    <s v="Grains/Cereals"/>
    <n v="151.20000000000002"/>
    <x v="70"/>
    <n v="61"/>
  </r>
  <r>
    <n v="10463"/>
    <x v="49"/>
    <n v="7.3"/>
    <n v="21"/>
    <n v="0"/>
    <n v="153.29999999999998"/>
    <n v="3"/>
    <s v="Confections"/>
    <n v="153.29999999999998"/>
    <x v="49"/>
    <n v="25"/>
  </r>
  <r>
    <n v="10463"/>
    <x v="1"/>
    <n v="11.2"/>
    <n v="50"/>
    <n v="0"/>
    <n v="560"/>
    <n v="5"/>
    <s v="Grains/Cereals"/>
    <n v="560"/>
    <x v="1"/>
    <n v="26"/>
  </r>
  <r>
    <n v="10464"/>
    <x v="62"/>
    <n v="17.600000000000001"/>
    <n v="16"/>
    <n v="0.2"/>
    <n v="225.28000000000003"/>
    <n v="2"/>
    <s v="Condiments"/>
    <n v="225.28000000000003"/>
    <x v="62"/>
    <n v="53"/>
  </r>
  <r>
    <n v="10464"/>
    <x v="40"/>
    <n v="36.799999999999997"/>
    <n v="3"/>
    <n v="0"/>
    <n v="110.39999999999999"/>
    <n v="1"/>
    <s v="Beverages"/>
    <n v="110.39999999999999"/>
    <x v="40"/>
    <n v="17"/>
  </r>
  <r>
    <n v="10464"/>
    <x v="33"/>
    <n v="30.4"/>
    <n v="30"/>
    <n v="0.2"/>
    <n v="729.6"/>
    <n v="5"/>
    <s v="Grains/Cereals"/>
    <n v="729.6"/>
    <x v="33"/>
    <n v="21"/>
  </r>
  <r>
    <n v="10464"/>
    <x v="11"/>
    <n v="27.2"/>
    <n v="20"/>
    <n v="0"/>
    <n v="544"/>
    <n v="4"/>
    <s v="Dairy Products"/>
    <n v="544"/>
    <x v="11"/>
    <n v="19"/>
  </r>
  <r>
    <n v="10465"/>
    <x v="15"/>
    <n v="3.6"/>
    <n v="25"/>
    <n v="0"/>
    <n v="90"/>
    <n v="1"/>
    <s v="Beverages"/>
    <n v="90"/>
    <x v="15"/>
    <n v="20"/>
  </r>
  <r>
    <n v="10465"/>
    <x v="39"/>
    <n v="99"/>
    <n v="18"/>
    <n v="0.1"/>
    <n v="1603.8"/>
    <n v="6"/>
    <s v="Meat/Poultry"/>
    <n v="1603.8"/>
    <x v="39"/>
    <n v="0"/>
  </r>
  <r>
    <n v="10465"/>
    <x v="37"/>
    <n v="14.7"/>
    <n v="20"/>
    <n v="0"/>
    <n v="294"/>
    <n v="8"/>
    <s v="Seafood"/>
    <n v="294"/>
    <x v="37"/>
    <n v="123"/>
  </r>
  <r>
    <n v="10465"/>
    <x v="73"/>
    <n v="7.6"/>
    <n v="30"/>
    <n v="0.1"/>
    <n v="205.20000000000002"/>
    <n v="8"/>
    <s v="Seafood"/>
    <n v="205.20000000000002"/>
    <x v="73"/>
    <n v="5"/>
  </r>
  <r>
    <n v="10465"/>
    <x v="72"/>
    <n v="13"/>
    <n v="25"/>
    <n v="0"/>
    <n v="325"/>
    <n v="3"/>
    <s v="Confections"/>
    <n v="325"/>
    <x v="72"/>
    <n v="65"/>
  </r>
  <r>
    <n v="10466"/>
    <x v="0"/>
    <n v="16.8"/>
    <n v="10"/>
    <n v="0"/>
    <n v="168"/>
    <n v="4"/>
    <s v="Dairy Products"/>
    <n v="168"/>
    <x v="0"/>
    <n v="22"/>
  </r>
  <r>
    <n v="10466"/>
    <x v="54"/>
    <n v="9.6"/>
    <n v="5"/>
    <n v="0"/>
    <n v="48"/>
    <n v="8"/>
    <s v="Seafood"/>
    <n v="48"/>
    <x v="54"/>
    <n v="95"/>
  </r>
  <r>
    <n v="10467"/>
    <x v="15"/>
    <n v="3.6"/>
    <n v="28"/>
    <n v="0"/>
    <n v="100.8"/>
    <n v="1"/>
    <s v="Beverages"/>
    <n v="100.8"/>
    <x v="15"/>
    <n v="20"/>
  </r>
  <r>
    <n v="10467"/>
    <x v="66"/>
    <n v="11.2"/>
    <n v="12"/>
    <n v="0"/>
    <n v="134.39999999999998"/>
    <n v="3"/>
    <s v="Confections"/>
    <n v="134.39999999999998"/>
    <x v="66"/>
    <n v="76"/>
  </r>
  <r>
    <n v="10468"/>
    <x v="34"/>
    <n v="20.7"/>
    <n v="8"/>
    <n v="0"/>
    <n v="165.6"/>
    <n v="8"/>
    <s v="Seafood"/>
    <n v="165.6"/>
    <x v="34"/>
    <n v="10"/>
  </r>
  <r>
    <n v="10468"/>
    <x v="40"/>
    <n v="36.799999999999997"/>
    <n v="15"/>
    <n v="0"/>
    <n v="552"/>
    <n v="1"/>
    <s v="Beverages"/>
    <n v="552"/>
    <x v="40"/>
    <n v="17"/>
  </r>
  <r>
    <n v="10469"/>
    <x v="18"/>
    <n v="15.2"/>
    <n v="40"/>
    <n v="0.15"/>
    <n v="516.79999999999995"/>
    <n v="1"/>
    <s v="Beverages"/>
    <n v="516.79999999999995"/>
    <x v="18"/>
    <n v="17"/>
  </r>
  <r>
    <n v="10469"/>
    <x v="19"/>
    <n v="13.9"/>
    <n v="35"/>
    <n v="0.15"/>
    <n v="413.52499999999998"/>
    <n v="3"/>
    <s v="Confections"/>
    <n v="413.52499999999998"/>
    <x v="19"/>
    <n v="29"/>
  </r>
  <r>
    <n v="10469"/>
    <x v="45"/>
    <n v="15.5"/>
    <n v="2"/>
    <n v="0.15"/>
    <n v="26.349999999999998"/>
    <n v="2"/>
    <s v="Condiments"/>
    <n v="26.349999999999998"/>
    <x v="45"/>
    <n v="27"/>
  </r>
  <r>
    <n v="10470"/>
    <x v="59"/>
    <n v="50"/>
    <n v="30"/>
    <n v="0"/>
    <n v="1500"/>
    <n v="8"/>
    <s v="Seafood"/>
    <n v="1500"/>
    <x v="59"/>
    <n v="42"/>
  </r>
  <r>
    <n v="10470"/>
    <x v="70"/>
    <n v="7.2"/>
    <n v="15"/>
    <n v="0"/>
    <n v="108"/>
    <n v="5"/>
    <s v="Grains/Cereals"/>
    <n v="108"/>
    <x v="70"/>
    <n v="61"/>
  </r>
  <r>
    <n v="10470"/>
    <x v="58"/>
    <n v="26.6"/>
    <n v="8"/>
    <n v="0"/>
    <n v="212.8"/>
    <n v="5"/>
    <s v="Grains/Cereals"/>
    <n v="212.8"/>
    <x v="58"/>
    <n v="22"/>
  </r>
  <r>
    <n v="10471"/>
    <x v="32"/>
    <n v="24"/>
    <n v="30"/>
    <n v="0"/>
    <n v="720"/>
    <n v="7"/>
    <s v="Produce"/>
    <n v="720"/>
    <x v="32"/>
    <n v="15"/>
  </r>
  <r>
    <n v="10471"/>
    <x v="33"/>
    <n v="30.4"/>
    <n v="20"/>
    <n v="0"/>
    <n v="608"/>
    <n v="5"/>
    <s v="Grains/Cereals"/>
    <n v="608"/>
    <x v="33"/>
    <n v="21"/>
  </r>
  <r>
    <n v="10472"/>
    <x v="15"/>
    <n v="3.6"/>
    <n v="80"/>
    <n v="0.05"/>
    <n v="273.59999999999997"/>
    <n v="1"/>
    <s v="Beverages"/>
    <n v="273.59999999999997"/>
    <x v="15"/>
    <n v="20"/>
  </r>
  <r>
    <n v="10472"/>
    <x v="4"/>
    <n v="42.4"/>
    <n v="18"/>
    <n v="0"/>
    <n v="763.19999999999993"/>
    <n v="7"/>
    <s v="Produce"/>
    <n v="763.19999999999993"/>
    <x v="4"/>
    <n v="20"/>
  </r>
  <r>
    <n v="10473"/>
    <x v="10"/>
    <n v="2"/>
    <n v="12"/>
    <n v="0"/>
    <n v="24"/>
    <n v="4"/>
    <s v="Dairy Products"/>
    <n v="24"/>
    <x v="10"/>
    <n v="112"/>
  </r>
  <r>
    <n v="10473"/>
    <x v="42"/>
    <n v="17.2"/>
    <n v="12"/>
    <n v="0"/>
    <n v="206.39999999999998"/>
    <n v="4"/>
    <s v="Dairy Products"/>
    <n v="206.39999999999998"/>
    <x v="42"/>
    <n v="26"/>
  </r>
  <r>
    <n v="10474"/>
    <x v="3"/>
    <n v="18.600000000000001"/>
    <n v="12"/>
    <n v="0"/>
    <n v="223.20000000000002"/>
    <n v="7"/>
    <s v="Produce"/>
    <n v="223.20000000000002"/>
    <x v="3"/>
    <n v="35"/>
  </r>
  <r>
    <n v="10474"/>
    <x v="44"/>
    <n v="36.4"/>
    <n v="18"/>
    <n v="0"/>
    <n v="655.19999999999993"/>
    <n v="7"/>
    <s v="Produce"/>
    <n v="655.19999999999993"/>
    <x v="44"/>
    <n v="26"/>
  </r>
  <r>
    <n v="10474"/>
    <x v="37"/>
    <n v="14.7"/>
    <n v="21"/>
    <n v="0"/>
    <n v="308.7"/>
    <n v="8"/>
    <s v="Seafood"/>
    <n v="308.7"/>
    <x v="37"/>
    <n v="123"/>
  </r>
  <r>
    <n v="10474"/>
    <x v="48"/>
    <n v="6.2"/>
    <n v="10"/>
    <n v="0"/>
    <n v="62"/>
    <n v="1"/>
    <s v="Beverages"/>
    <n v="62"/>
    <x v="48"/>
    <n v="125"/>
  </r>
  <r>
    <n v="10475"/>
    <x v="12"/>
    <n v="10"/>
    <n v="35"/>
    <n v="0.15"/>
    <n v="297.5"/>
    <n v="4"/>
    <s v="Dairy Products"/>
    <n v="297.5"/>
    <x v="12"/>
    <n v="0"/>
  </r>
  <r>
    <n v="10475"/>
    <x v="61"/>
    <n v="13.6"/>
    <n v="60"/>
    <n v="0.15"/>
    <n v="693.6"/>
    <n v="2"/>
    <s v="Condiments"/>
    <n v="693.6"/>
    <x v="61"/>
    <n v="4"/>
  </r>
  <r>
    <n v="10475"/>
    <x v="38"/>
    <n v="14.4"/>
    <n v="42"/>
    <n v="0.15"/>
    <n v="514.08000000000004"/>
    <n v="1"/>
    <s v="Beverages"/>
    <n v="514.08000000000004"/>
    <x v="38"/>
    <n v="57"/>
  </r>
  <r>
    <n v="10476"/>
    <x v="16"/>
    <n v="19.2"/>
    <n v="2"/>
    <n v="0.05"/>
    <n v="36.479999999999997"/>
    <n v="6"/>
    <s v="Meat/Poultry"/>
    <n v="36.479999999999997"/>
    <x v="16"/>
    <n v="115"/>
  </r>
  <r>
    <n v="10476"/>
    <x v="30"/>
    <n v="12"/>
    <n v="12"/>
    <n v="0"/>
    <n v="144"/>
    <n v="1"/>
    <s v="Beverages"/>
    <n v="144"/>
    <x v="30"/>
    <n v="15"/>
  </r>
  <r>
    <n v="10477"/>
    <x v="52"/>
    <n v="14.4"/>
    <n v="15"/>
    <n v="0"/>
    <n v="216"/>
    <n v="1"/>
    <s v="Beverages"/>
    <n v="216"/>
    <x v="52"/>
    <n v="39"/>
  </r>
  <r>
    <n v="10477"/>
    <x v="27"/>
    <n v="8"/>
    <n v="21"/>
    <n v="0.25"/>
    <n v="126"/>
    <n v="3"/>
    <s v="Confections"/>
    <n v="126"/>
    <x v="27"/>
    <n v="3"/>
  </r>
  <r>
    <n v="10477"/>
    <x v="13"/>
    <n v="14.4"/>
    <n v="20"/>
    <n v="0.25"/>
    <n v="216"/>
    <n v="1"/>
    <s v="Beverages"/>
    <n v="216"/>
    <x v="13"/>
    <n v="69"/>
  </r>
  <r>
    <n v="10478"/>
    <x v="41"/>
    <n v="24.8"/>
    <n v="20"/>
    <n v="0.05"/>
    <n v="471.2"/>
    <n v="8"/>
    <s v="Seafood"/>
    <n v="471.2"/>
    <x v="41"/>
    <n v="31"/>
  </r>
  <r>
    <n v="10479"/>
    <x v="67"/>
    <n v="210.8"/>
    <n v="30"/>
    <n v="0"/>
    <n v="6324"/>
    <n v="1"/>
    <s v="Beverages"/>
    <n v="6324"/>
    <x v="67"/>
    <n v="17"/>
  </r>
  <r>
    <n v="10479"/>
    <x v="22"/>
    <n v="26.2"/>
    <n v="28"/>
    <n v="0"/>
    <n v="733.6"/>
    <n v="6"/>
    <s v="Meat/Poultry"/>
    <n v="733.6"/>
    <x v="22"/>
    <n v="0"/>
  </r>
  <r>
    <n v="10479"/>
    <x v="21"/>
    <n v="44"/>
    <n v="60"/>
    <n v="0"/>
    <n v="2640"/>
    <n v="4"/>
    <s v="Dairy Products"/>
    <n v="2640"/>
    <x v="21"/>
    <n v="79"/>
  </r>
  <r>
    <n v="10479"/>
    <x v="58"/>
    <n v="26.6"/>
    <n v="30"/>
    <n v="0"/>
    <n v="798"/>
    <n v="5"/>
    <s v="Grains/Cereals"/>
    <n v="798"/>
    <x v="58"/>
    <n v="22"/>
  </r>
  <r>
    <n v="10480"/>
    <x v="69"/>
    <n v="7.6"/>
    <n v="30"/>
    <n v="0"/>
    <n v="228"/>
    <n v="3"/>
    <s v="Confections"/>
    <n v="228"/>
    <x v="69"/>
    <n v="36"/>
  </r>
  <r>
    <n v="10480"/>
    <x v="21"/>
    <n v="44"/>
    <n v="12"/>
    <n v="0"/>
    <n v="528"/>
    <n v="4"/>
    <s v="Dairy Products"/>
    <n v="528"/>
    <x v="21"/>
    <n v="79"/>
  </r>
  <r>
    <n v="10481"/>
    <x v="14"/>
    <n v="16"/>
    <n v="24"/>
    <n v="0"/>
    <n v="384"/>
    <n v="3"/>
    <s v="Confections"/>
    <n v="384"/>
    <x v="14"/>
    <n v="10"/>
  </r>
  <r>
    <n v="10481"/>
    <x v="11"/>
    <n v="27.2"/>
    <n v="40"/>
    <n v="0"/>
    <n v="1088"/>
    <n v="4"/>
    <s v="Dairy Products"/>
    <n v="1088"/>
    <x v="11"/>
    <n v="19"/>
  </r>
  <r>
    <n v="10482"/>
    <x v="37"/>
    <n v="14.7"/>
    <n v="10"/>
    <n v="0"/>
    <n v="147"/>
    <n v="8"/>
    <s v="Seafood"/>
    <n v="147"/>
    <x v="37"/>
    <n v="123"/>
  </r>
  <r>
    <n v="10483"/>
    <x v="53"/>
    <n v="11.2"/>
    <n v="35"/>
    <n v="0.05"/>
    <n v="372.4"/>
    <n v="1"/>
    <s v="Beverages"/>
    <n v="372.4"/>
    <x v="53"/>
    <n v="111"/>
  </r>
  <r>
    <n v="10483"/>
    <x v="23"/>
    <n v="10.4"/>
    <n v="30"/>
    <n v="0.05"/>
    <n v="296.39999999999998"/>
    <n v="2"/>
    <s v="Condiments"/>
    <n v="296.39999999999998"/>
    <x v="23"/>
    <n v="32"/>
  </r>
  <r>
    <n v="10484"/>
    <x v="27"/>
    <n v="8"/>
    <n v="14"/>
    <n v="0"/>
    <n v="112"/>
    <n v="3"/>
    <s v="Confections"/>
    <n v="112"/>
    <x v="27"/>
    <n v="3"/>
  </r>
  <r>
    <n v="10484"/>
    <x v="37"/>
    <n v="14.7"/>
    <n v="10"/>
    <n v="0"/>
    <n v="147"/>
    <n v="8"/>
    <s v="Seafood"/>
    <n v="147"/>
    <x v="37"/>
    <n v="123"/>
  </r>
  <r>
    <n v="10484"/>
    <x v="4"/>
    <n v="42.4"/>
    <n v="3"/>
    <n v="0"/>
    <n v="127.19999999999999"/>
    <n v="7"/>
    <s v="Produce"/>
    <n v="127.19999999999999"/>
    <x v="4"/>
    <n v="20"/>
  </r>
  <r>
    <n v="10485"/>
    <x v="18"/>
    <n v="15.2"/>
    <n v="20"/>
    <n v="0.1"/>
    <n v="273.60000000000002"/>
    <n v="1"/>
    <s v="Beverages"/>
    <n v="273.60000000000002"/>
    <x v="18"/>
    <n v="17"/>
  </r>
  <r>
    <n v="10485"/>
    <x v="57"/>
    <n v="8"/>
    <n v="20"/>
    <n v="0.1"/>
    <n v="144"/>
    <n v="2"/>
    <s v="Condiments"/>
    <n v="144"/>
    <x v="57"/>
    <n v="13"/>
  </r>
  <r>
    <n v="10485"/>
    <x v="16"/>
    <n v="19.2"/>
    <n v="30"/>
    <n v="0.1"/>
    <n v="518.4"/>
    <n v="6"/>
    <s v="Meat/Poultry"/>
    <n v="518.4"/>
    <x v="16"/>
    <n v="115"/>
  </r>
  <r>
    <n v="10485"/>
    <x v="30"/>
    <n v="12"/>
    <n v="60"/>
    <n v="0.1"/>
    <n v="648"/>
    <n v="1"/>
    <s v="Beverages"/>
    <n v="648"/>
    <x v="30"/>
    <n v="15"/>
  </r>
  <r>
    <n v="10486"/>
    <x v="0"/>
    <n v="16.8"/>
    <n v="5"/>
    <n v="0"/>
    <n v="84"/>
    <n v="4"/>
    <s v="Dairy Products"/>
    <n v="84"/>
    <x v="0"/>
    <n v="22"/>
  </r>
  <r>
    <n v="10486"/>
    <x v="4"/>
    <n v="42.4"/>
    <n v="25"/>
    <n v="0"/>
    <n v="1060"/>
    <n v="7"/>
    <s v="Produce"/>
    <n v="1060"/>
    <x v="4"/>
    <n v="20"/>
  </r>
  <r>
    <n v="10486"/>
    <x v="17"/>
    <n v="8"/>
    <n v="16"/>
    <n v="0"/>
    <n v="128"/>
    <n v="7"/>
    <s v="Produce"/>
    <n v="128"/>
    <x v="17"/>
    <n v="4"/>
  </r>
  <r>
    <n v="10487"/>
    <x v="49"/>
    <n v="7.3"/>
    <n v="5"/>
    <n v="0"/>
    <n v="36.5"/>
    <n v="3"/>
    <s v="Confections"/>
    <n v="36.5"/>
    <x v="49"/>
    <n v="25"/>
  </r>
  <r>
    <n v="10487"/>
    <x v="68"/>
    <n v="24.9"/>
    <n v="30"/>
    <n v="0"/>
    <n v="747"/>
    <n v="3"/>
    <s v="Confections"/>
    <n v="747"/>
    <x v="68"/>
    <n v="15"/>
  </r>
  <r>
    <n v="10487"/>
    <x v="55"/>
    <n v="5.9"/>
    <n v="24"/>
    <n v="0.25"/>
    <n v="106.20000000000002"/>
    <n v="6"/>
    <s v="Meat/Poultry"/>
    <n v="106.20000000000002"/>
    <x v="55"/>
    <n v="21"/>
  </r>
  <r>
    <n v="10488"/>
    <x v="21"/>
    <n v="44"/>
    <n v="30"/>
    <n v="0"/>
    <n v="1320"/>
    <n v="4"/>
    <s v="Dairy Products"/>
    <n v="1320"/>
    <x v="21"/>
    <n v="79"/>
  </r>
  <r>
    <n v="10488"/>
    <x v="47"/>
    <n v="12"/>
    <n v="20"/>
    <n v="0.2"/>
    <n v="192"/>
    <n v="8"/>
    <s v="Seafood"/>
    <n v="192"/>
    <x v="47"/>
    <n v="101"/>
  </r>
  <r>
    <n v="10489"/>
    <x v="0"/>
    <n v="16.8"/>
    <n v="15"/>
    <n v="0.25"/>
    <n v="189"/>
    <n v="4"/>
    <s v="Dairy Products"/>
    <n v="189"/>
    <x v="0"/>
    <n v="22"/>
  </r>
  <r>
    <n v="10489"/>
    <x v="19"/>
    <n v="13.9"/>
    <n v="18"/>
    <n v="0"/>
    <n v="250.20000000000002"/>
    <n v="3"/>
    <s v="Confections"/>
    <n v="250.20000000000002"/>
    <x v="19"/>
    <n v="29"/>
  </r>
  <r>
    <n v="10490"/>
    <x v="21"/>
    <n v="44"/>
    <n v="60"/>
    <n v="0"/>
    <n v="2640"/>
    <n v="4"/>
    <s v="Dairy Products"/>
    <n v="2640"/>
    <x v="21"/>
    <n v="79"/>
  </r>
  <r>
    <n v="10490"/>
    <x v="56"/>
    <n v="10"/>
    <n v="30"/>
    <n v="0"/>
    <n v="300"/>
    <n v="3"/>
    <s v="Confections"/>
    <n v="300"/>
    <x v="56"/>
    <n v="6"/>
  </r>
  <r>
    <n v="10490"/>
    <x v="48"/>
    <n v="6.2"/>
    <n v="36"/>
    <n v="0"/>
    <n v="223.20000000000002"/>
    <n v="1"/>
    <s v="Beverages"/>
    <n v="223.20000000000002"/>
    <x v="48"/>
    <n v="125"/>
  </r>
  <r>
    <n v="10491"/>
    <x v="45"/>
    <n v="15.5"/>
    <n v="15"/>
    <n v="0.15"/>
    <n v="197.625"/>
    <n v="2"/>
    <s v="Condiments"/>
    <n v="197.625"/>
    <x v="45"/>
    <n v="27"/>
  </r>
  <r>
    <n v="10491"/>
    <x v="23"/>
    <n v="10.4"/>
    <n v="7"/>
    <n v="0.15"/>
    <n v="61.879999999999995"/>
    <n v="2"/>
    <s v="Condiments"/>
    <n v="61.879999999999995"/>
    <x v="23"/>
    <n v="32"/>
  </r>
  <r>
    <n v="10492"/>
    <x v="66"/>
    <n v="11.2"/>
    <n v="60"/>
    <n v="0.05"/>
    <n v="638.4"/>
    <n v="3"/>
    <s v="Confections"/>
    <n v="638.4"/>
    <x v="66"/>
    <n v="76"/>
  </r>
  <r>
    <n v="10492"/>
    <x v="1"/>
    <n v="11.2"/>
    <n v="20"/>
    <n v="0.05"/>
    <n v="212.79999999999998"/>
    <n v="5"/>
    <s v="Grains/Cereals"/>
    <n v="212.79999999999998"/>
    <x v="1"/>
    <n v="26"/>
  </r>
  <r>
    <n v="10493"/>
    <x v="6"/>
    <n v="16.8"/>
    <n v="15"/>
    <n v="0.1"/>
    <n v="226.8"/>
    <n v="2"/>
    <s v="Condiments"/>
    <n v="226.8"/>
    <x v="6"/>
    <n v="76"/>
  </r>
  <r>
    <n v="10493"/>
    <x v="61"/>
    <n v="13.6"/>
    <n v="10"/>
    <n v="0.1"/>
    <n v="122.4"/>
    <n v="2"/>
    <s v="Condiments"/>
    <n v="122.4"/>
    <x v="61"/>
    <n v="4"/>
  </r>
  <r>
    <n v="10493"/>
    <x v="60"/>
    <n v="28.8"/>
    <n v="10"/>
    <n v="0.1"/>
    <n v="259.2"/>
    <n v="4"/>
    <s v="Dairy Products"/>
    <n v="259.2"/>
    <x v="60"/>
    <n v="26"/>
  </r>
  <r>
    <n v="10494"/>
    <x v="33"/>
    <n v="30.4"/>
    <n v="30"/>
    <n v="0"/>
    <n v="912"/>
    <n v="5"/>
    <s v="Grains/Cereals"/>
    <n v="912"/>
    <x v="33"/>
    <n v="21"/>
  </r>
  <r>
    <n v="10495"/>
    <x v="70"/>
    <n v="7.2"/>
    <n v="10"/>
    <n v="0"/>
    <n v="72"/>
    <n v="5"/>
    <s v="Grains/Cereals"/>
    <n v="72"/>
    <x v="70"/>
    <n v="61"/>
  </r>
  <r>
    <n v="10495"/>
    <x v="5"/>
    <n v="7.7"/>
    <n v="20"/>
    <n v="0"/>
    <n v="154"/>
    <n v="8"/>
    <s v="Seafood"/>
    <n v="154"/>
    <x v="5"/>
    <n v="85"/>
  </r>
  <r>
    <n v="10495"/>
    <x v="23"/>
    <n v="10.4"/>
    <n v="5"/>
    <n v="0"/>
    <n v="52"/>
    <n v="2"/>
    <s v="Condiments"/>
    <n v="52"/>
    <x v="23"/>
    <n v="32"/>
  </r>
  <r>
    <n v="10496"/>
    <x v="12"/>
    <n v="10"/>
    <n v="20"/>
    <n v="0.05"/>
    <n v="190"/>
    <n v="4"/>
    <s v="Dairy Products"/>
    <n v="190"/>
    <x v="12"/>
    <n v="0"/>
  </r>
  <r>
    <n v="10497"/>
    <x v="33"/>
    <n v="30.4"/>
    <n v="14"/>
    <n v="0"/>
    <n v="425.59999999999997"/>
    <n v="5"/>
    <s v="Grains/Cereals"/>
    <n v="425.59999999999997"/>
    <x v="33"/>
    <n v="21"/>
  </r>
  <r>
    <n v="10497"/>
    <x v="2"/>
    <n v="27.8"/>
    <n v="25"/>
    <n v="0"/>
    <n v="695"/>
    <n v="4"/>
    <s v="Dairy Products"/>
    <n v="695"/>
    <x v="2"/>
    <n v="14"/>
  </r>
  <r>
    <n v="10497"/>
    <x v="23"/>
    <n v="10.4"/>
    <n v="25"/>
    <n v="0"/>
    <n v="260"/>
    <n v="2"/>
    <s v="Condiments"/>
    <n v="260"/>
    <x v="23"/>
    <n v="32"/>
  </r>
  <r>
    <n v="10498"/>
    <x v="15"/>
    <n v="4.5"/>
    <n v="14"/>
    <n v="0"/>
    <n v="63"/>
    <n v="1"/>
    <s v="Beverages"/>
    <n v="63"/>
    <x v="15"/>
    <n v="20"/>
  </r>
  <r>
    <n v="10498"/>
    <x v="37"/>
    <n v="18.399999999999999"/>
    <n v="5"/>
    <n v="0"/>
    <n v="92"/>
    <n v="8"/>
    <s v="Seafood"/>
    <n v="92"/>
    <x v="37"/>
    <n v="123"/>
  </r>
  <r>
    <n v="10498"/>
    <x v="1"/>
    <n v="14"/>
    <n v="30"/>
    <n v="0"/>
    <n v="420"/>
    <n v="5"/>
    <s v="Grains/Cereals"/>
    <n v="420"/>
    <x v="1"/>
    <n v="26"/>
  </r>
  <r>
    <n v="10499"/>
    <x v="44"/>
    <n v="45.6"/>
    <n v="20"/>
    <n v="0"/>
    <n v="912"/>
    <n v="7"/>
    <s v="Produce"/>
    <n v="912"/>
    <x v="44"/>
    <n v="26"/>
  </r>
  <r>
    <n v="10499"/>
    <x v="14"/>
    <n v="20"/>
    <n v="25"/>
    <n v="0"/>
    <n v="500"/>
    <n v="3"/>
    <s v="Confections"/>
    <n v="500"/>
    <x v="14"/>
    <n v="10"/>
  </r>
  <r>
    <n v="10500"/>
    <x v="50"/>
    <n v="15.5"/>
    <n v="12"/>
    <n v="0.05"/>
    <n v="176.7"/>
    <n v="2"/>
    <s v="Condiments"/>
    <n v="176.7"/>
    <x v="50"/>
    <n v="39"/>
  </r>
  <r>
    <n v="10500"/>
    <x v="44"/>
    <n v="45.6"/>
    <n v="8"/>
    <n v="0.05"/>
    <n v="346.56"/>
    <n v="7"/>
    <s v="Produce"/>
    <n v="346.56"/>
    <x v="44"/>
    <n v="26"/>
  </r>
  <r>
    <n v="10501"/>
    <x v="55"/>
    <n v="7.45"/>
    <n v="20"/>
    <n v="0"/>
    <n v="149"/>
    <n v="6"/>
    <s v="Meat/Poultry"/>
    <n v="149"/>
    <x v="55"/>
    <n v="21"/>
  </r>
  <r>
    <n v="10502"/>
    <x v="73"/>
    <n v="9.5"/>
    <n v="21"/>
    <n v="0"/>
    <n v="199.5"/>
    <n v="8"/>
    <s v="Seafood"/>
    <n v="199.5"/>
    <x v="73"/>
    <n v="5"/>
  </r>
  <r>
    <n v="10502"/>
    <x v="22"/>
    <n v="32.799999999999997"/>
    <n v="6"/>
    <n v="0"/>
    <n v="196.79999999999998"/>
    <n v="6"/>
    <s v="Meat/Poultry"/>
    <n v="196.79999999999998"/>
    <x v="22"/>
    <n v="0"/>
  </r>
  <r>
    <n v="10502"/>
    <x v="51"/>
    <n v="14"/>
    <n v="30"/>
    <n v="0"/>
    <n v="420"/>
    <n v="1"/>
    <s v="Beverages"/>
    <n v="420"/>
    <x v="51"/>
    <n v="52"/>
  </r>
  <r>
    <n v="10503"/>
    <x v="3"/>
    <n v="23.25"/>
    <n v="70"/>
    <n v="0"/>
    <n v="1627.5"/>
    <n v="7"/>
    <s v="Produce"/>
    <n v="1627.5"/>
    <x v="3"/>
    <n v="35"/>
  </r>
  <r>
    <n v="10503"/>
    <x v="6"/>
    <n v="21.05"/>
    <n v="20"/>
    <n v="0"/>
    <n v="421"/>
    <n v="2"/>
    <s v="Condiments"/>
    <n v="421"/>
    <x v="6"/>
    <n v="76"/>
  </r>
  <r>
    <n v="10504"/>
    <x v="18"/>
    <n v="19"/>
    <n v="12"/>
    <n v="0"/>
    <n v="228"/>
    <n v="1"/>
    <s v="Beverages"/>
    <n v="228"/>
    <x v="18"/>
    <n v="17"/>
  </r>
  <r>
    <n v="10504"/>
    <x v="27"/>
    <n v="10"/>
    <n v="12"/>
    <n v="0"/>
    <n v="120"/>
    <n v="3"/>
    <s v="Confections"/>
    <n v="120"/>
    <x v="27"/>
    <n v="3"/>
  </r>
  <r>
    <n v="10504"/>
    <x v="22"/>
    <n v="32.799999999999997"/>
    <n v="10"/>
    <n v="0"/>
    <n v="328"/>
    <n v="6"/>
    <s v="Meat/Poultry"/>
    <n v="328"/>
    <x v="22"/>
    <n v="0"/>
  </r>
  <r>
    <n v="10504"/>
    <x v="75"/>
    <n v="28.5"/>
    <n v="25"/>
    <n v="0"/>
    <n v="712.5"/>
    <n v="2"/>
    <s v="Condiments"/>
    <n v="712.5"/>
    <x v="75"/>
    <n v="113"/>
  </r>
  <r>
    <n v="10505"/>
    <x v="29"/>
    <n v="49.3"/>
    <n v="3"/>
    <n v="0"/>
    <n v="147.89999999999998"/>
    <n v="3"/>
    <s v="Confections"/>
    <n v="147.89999999999998"/>
    <x v="29"/>
    <n v="17"/>
  </r>
  <r>
    <n v="10506"/>
    <x v="66"/>
    <n v="14"/>
    <n v="18"/>
    <n v="0.1"/>
    <n v="226.8"/>
    <n v="3"/>
    <s v="Confections"/>
    <n v="226.8"/>
    <x v="66"/>
    <n v="76"/>
  </r>
  <r>
    <n v="10506"/>
    <x v="30"/>
    <n v="15"/>
    <n v="14"/>
    <n v="0.1"/>
    <n v="189"/>
    <n v="1"/>
    <s v="Beverages"/>
    <n v="189"/>
    <x v="30"/>
    <n v="15"/>
  </r>
  <r>
    <n v="10507"/>
    <x v="40"/>
    <n v="46"/>
    <n v="15"/>
    <n v="0.15"/>
    <n v="586.5"/>
    <n v="1"/>
    <s v="Beverages"/>
    <n v="586.5"/>
    <x v="40"/>
    <n v="17"/>
  </r>
  <r>
    <n v="10507"/>
    <x v="74"/>
    <n v="12.75"/>
    <n v="15"/>
    <n v="0.15"/>
    <n v="162.5625"/>
    <n v="3"/>
    <s v="Confections"/>
    <n v="162.5625"/>
    <x v="74"/>
    <n v="15"/>
  </r>
  <r>
    <n v="10508"/>
    <x v="43"/>
    <n v="6"/>
    <n v="10"/>
    <n v="0"/>
    <n v="60"/>
    <n v="8"/>
    <s v="Seafood"/>
    <n v="60"/>
    <x v="43"/>
    <n v="24"/>
  </r>
  <r>
    <n v="10508"/>
    <x v="13"/>
    <n v="18"/>
    <n v="10"/>
    <n v="0"/>
    <n v="180"/>
    <n v="1"/>
    <s v="Beverages"/>
    <n v="180"/>
    <x v="13"/>
    <n v="69"/>
  </r>
  <r>
    <n v="10509"/>
    <x v="44"/>
    <n v="45.6"/>
    <n v="3"/>
    <n v="0"/>
    <n v="136.80000000000001"/>
    <n v="7"/>
    <s v="Produce"/>
    <n v="136.80000000000001"/>
    <x v="44"/>
    <n v="26"/>
  </r>
  <r>
    <n v="10510"/>
    <x v="39"/>
    <n v="123.79"/>
    <n v="36"/>
    <n v="0"/>
    <n v="4456.4400000000005"/>
    <n v="6"/>
    <s v="Meat/Poultry"/>
    <n v="4456.4400000000005"/>
    <x v="39"/>
    <n v="0"/>
  </r>
  <r>
    <n v="10510"/>
    <x v="48"/>
    <n v="7.75"/>
    <n v="36"/>
    <n v="0.1"/>
    <n v="251.1"/>
    <n v="1"/>
    <s v="Beverages"/>
    <n v="251.1"/>
    <x v="48"/>
    <n v="125"/>
  </r>
  <r>
    <n v="10511"/>
    <x v="62"/>
    <n v="22"/>
    <n v="50"/>
    <n v="0.15"/>
    <n v="935"/>
    <n v="2"/>
    <s v="Condiments"/>
    <n v="935"/>
    <x v="62"/>
    <n v="53"/>
  </r>
  <r>
    <n v="10511"/>
    <x v="32"/>
    <n v="30"/>
    <n v="50"/>
    <n v="0.15"/>
    <n v="1275"/>
    <n v="7"/>
    <s v="Produce"/>
    <n v="1275"/>
    <x v="32"/>
    <n v="15"/>
  </r>
  <r>
    <n v="10511"/>
    <x v="71"/>
    <n v="40"/>
    <n v="10"/>
    <n v="0.15"/>
    <n v="340"/>
    <n v="2"/>
    <s v="Condiments"/>
    <n v="340"/>
    <x v="71"/>
    <n v="6"/>
  </r>
  <r>
    <n v="10512"/>
    <x v="15"/>
    <n v="4.5"/>
    <n v="10"/>
    <n v="0.15"/>
    <n v="38.25"/>
    <n v="1"/>
    <s v="Beverages"/>
    <n v="38.25"/>
    <x v="15"/>
    <n v="20"/>
  </r>
  <r>
    <n v="10512"/>
    <x v="54"/>
    <n v="12"/>
    <n v="9"/>
    <n v="0.15"/>
    <n v="91.8"/>
    <n v="8"/>
    <s v="Seafood"/>
    <n v="91.8"/>
    <x v="54"/>
    <n v="95"/>
  </r>
  <r>
    <n v="10512"/>
    <x v="69"/>
    <n v="9.5"/>
    <n v="6"/>
    <n v="0.15"/>
    <n v="48.449999999999996"/>
    <n v="3"/>
    <s v="Confections"/>
    <n v="48.449999999999996"/>
    <x v="69"/>
    <n v="36"/>
  </r>
  <r>
    <n v="10512"/>
    <x v="11"/>
    <n v="34"/>
    <n v="12"/>
    <n v="0.15"/>
    <n v="346.8"/>
    <n v="4"/>
    <s v="Dairy Products"/>
    <n v="346.8"/>
    <x v="11"/>
    <n v="19"/>
  </r>
  <r>
    <n v="10513"/>
    <x v="27"/>
    <n v="10"/>
    <n v="40"/>
    <n v="0.2"/>
    <n v="320"/>
    <n v="3"/>
    <s v="Confections"/>
    <n v="320"/>
    <x v="27"/>
    <n v="3"/>
  </r>
  <r>
    <n v="10513"/>
    <x v="26"/>
    <n v="32"/>
    <n v="50"/>
    <n v="0.2"/>
    <n v="1280"/>
    <n v="4"/>
    <s v="Dairy Products"/>
    <n v="1280"/>
    <x v="26"/>
    <n v="9"/>
  </r>
  <r>
    <n v="10513"/>
    <x v="75"/>
    <n v="28.5"/>
    <n v="15"/>
    <n v="0.2"/>
    <n v="342"/>
    <n v="2"/>
    <s v="Condiments"/>
    <n v="342"/>
    <x v="75"/>
    <n v="113"/>
  </r>
  <r>
    <n v="10514"/>
    <x v="9"/>
    <n v="81"/>
    <n v="39"/>
    <n v="0"/>
    <n v="3159"/>
    <n v="3"/>
    <s v="Confections"/>
    <n v="3159"/>
    <x v="9"/>
    <n v="40"/>
  </r>
  <r>
    <n v="10514"/>
    <x v="44"/>
    <n v="45.6"/>
    <n v="35"/>
    <n v="0"/>
    <n v="1596"/>
    <n v="7"/>
    <s v="Produce"/>
    <n v="1596"/>
    <x v="44"/>
    <n v="26"/>
  </r>
  <r>
    <n v="10514"/>
    <x v="33"/>
    <n v="38"/>
    <n v="70"/>
    <n v="0"/>
    <n v="2660"/>
    <n v="5"/>
    <s v="Grains/Cereals"/>
    <n v="2660"/>
    <x v="33"/>
    <n v="21"/>
  </r>
  <r>
    <n v="10514"/>
    <x v="6"/>
    <n v="21.05"/>
    <n v="39"/>
    <n v="0"/>
    <n v="820.95"/>
    <n v="2"/>
    <s v="Condiments"/>
    <n v="820.95"/>
    <x v="6"/>
    <n v="76"/>
  </r>
  <r>
    <n v="10514"/>
    <x v="48"/>
    <n v="7.75"/>
    <n v="50"/>
    <n v="0"/>
    <n v="387.5"/>
    <n v="1"/>
    <s v="Beverages"/>
    <n v="387.5"/>
    <x v="48"/>
    <n v="125"/>
  </r>
  <r>
    <n v="10515"/>
    <x v="76"/>
    <n v="97"/>
    <n v="16"/>
    <n v="0.15"/>
    <n v="1319.2"/>
    <n v="6"/>
    <s v="Meat/Poultry"/>
    <n v="1319.2"/>
    <x v="76"/>
    <n v="29"/>
  </r>
  <r>
    <n v="10515"/>
    <x v="19"/>
    <n v="17.45"/>
    <n v="50"/>
    <n v="0"/>
    <n v="872.5"/>
    <n v="3"/>
    <s v="Confections"/>
    <n v="872.5"/>
    <x v="19"/>
    <n v="29"/>
  </r>
  <r>
    <n v="10515"/>
    <x v="24"/>
    <n v="43.9"/>
    <n v="120"/>
    <n v="0"/>
    <n v="5268"/>
    <n v="3"/>
    <s v="Confections"/>
    <n v="5268"/>
    <x v="24"/>
    <n v="49"/>
  </r>
  <r>
    <n v="10515"/>
    <x v="10"/>
    <n v="2.5"/>
    <n v="16"/>
    <n v="0.15"/>
    <n v="34"/>
    <n v="4"/>
    <s v="Dairy Products"/>
    <n v="34"/>
    <x v="10"/>
    <n v="112"/>
  </r>
  <r>
    <n v="10515"/>
    <x v="11"/>
    <n v="34"/>
    <n v="84"/>
    <n v="0.15"/>
    <n v="2427.6"/>
    <n v="4"/>
    <s v="Dairy Products"/>
    <n v="2427.6"/>
    <x v="11"/>
    <n v="19"/>
  </r>
  <r>
    <n v="10516"/>
    <x v="59"/>
    <n v="62.5"/>
    <n v="25"/>
    <n v="0.1"/>
    <n v="1406.25"/>
    <n v="8"/>
    <s v="Seafood"/>
    <n v="1406.25"/>
    <x v="59"/>
    <n v="42"/>
  </r>
  <r>
    <n v="10516"/>
    <x v="5"/>
    <n v="9.65"/>
    <n v="80"/>
    <n v="0.1"/>
    <n v="694.80000000000007"/>
    <n v="8"/>
    <s v="Seafood"/>
    <n v="694.80000000000007"/>
    <x v="5"/>
    <n v="85"/>
  </r>
  <r>
    <n v="10516"/>
    <x v="1"/>
    <n v="14"/>
    <n v="20"/>
    <n v="0"/>
    <n v="280"/>
    <n v="5"/>
    <s v="Grains/Cereals"/>
    <n v="280"/>
    <x v="1"/>
    <n v="26"/>
  </r>
  <r>
    <n v="10517"/>
    <x v="65"/>
    <n v="7"/>
    <n v="6"/>
    <n v="0"/>
    <n v="42"/>
    <n v="5"/>
    <s v="Grains/Cereals"/>
    <n v="42"/>
    <x v="65"/>
    <n v="38"/>
  </r>
  <r>
    <n v="10517"/>
    <x v="21"/>
    <n v="55"/>
    <n v="4"/>
    <n v="0"/>
    <n v="220"/>
    <n v="4"/>
    <s v="Dairy Products"/>
    <n v="220"/>
    <x v="21"/>
    <n v="79"/>
  </r>
  <r>
    <n v="10517"/>
    <x v="30"/>
    <n v="15"/>
    <n v="6"/>
    <n v="0"/>
    <n v="90"/>
    <n v="1"/>
    <s v="Beverages"/>
    <n v="90"/>
    <x v="30"/>
    <n v="15"/>
  </r>
  <r>
    <n v="10518"/>
    <x v="15"/>
    <n v="4.5"/>
    <n v="5"/>
    <n v="0"/>
    <n v="22.5"/>
    <n v="1"/>
    <s v="Beverages"/>
    <n v="22.5"/>
    <x v="15"/>
    <n v="20"/>
  </r>
  <r>
    <n v="10518"/>
    <x v="67"/>
    <n v="263.5"/>
    <n v="15"/>
    <n v="0"/>
    <n v="3952.5"/>
    <n v="1"/>
    <s v="Beverages"/>
    <n v="3952.5"/>
    <x v="67"/>
    <n v="17"/>
  </r>
  <r>
    <n v="10518"/>
    <x v="45"/>
    <n v="19.45"/>
    <n v="9"/>
    <n v="0"/>
    <n v="175.04999999999998"/>
    <n v="2"/>
    <s v="Condiments"/>
    <n v="175.04999999999998"/>
    <x v="45"/>
    <n v="27"/>
  </r>
  <r>
    <n v="10519"/>
    <x v="41"/>
    <n v="31"/>
    <n v="16"/>
    <n v="0.05"/>
    <n v="471.2"/>
    <n v="8"/>
    <s v="Seafood"/>
    <n v="471.2"/>
    <x v="41"/>
    <n v="31"/>
  </r>
  <r>
    <n v="10519"/>
    <x v="33"/>
    <n v="38"/>
    <n v="40"/>
    <n v="0"/>
    <n v="1520"/>
    <n v="5"/>
    <s v="Grains/Cereals"/>
    <n v="1520"/>
    <x v="33"/>
    <n v="21"/>
  </r>
  <r>
    <n v="10519"/>
    <x v="11"/>
    <n v="34"/>
    <n v="10"/>
    <n v="0.05"/>
    <n v="323"/>
    <n v="4"/>
    <s v="Dairy Products"/>
    <n v="323"/>
    <x v="11"/>
    <n v="19"/>
  </r>
  <r>
    <n v="10520"/>
    <x v="15"/>
    <n v="4.5"/>
    <n v="8"/>
    <n v="0"/>
    <n v="36"/>
    <n v="1"/>
    <s v="Beverages"/>
    <n v="36"/>
    <x v="15"/>
    <n v="20"/>
  </r>
  <r>
    <n v="10520"/>
    <x v="22"/>
    <n v="32.799999999999997"/>
    <n v="5"/>
    <n v="0"/>
    <n v="164"/>
    <n v="6"/>
    <s v="Meat/Poultry"/>
    <n v="164"/>
    <x v="22"/>
    <n v="0"/>
  </r>
  <r>
    <n v="10521"/>
    <x v="31"/>
    <n v="18"/>
    <n v="3"/>
    <n v="0"/>
    <n v="54"/>
    <n v="1"/>
    <s v="Beverages"/>
    <n v="54"/>
    <x v="31"/>
    <n v="20"/>
  </r>
  <r>
    <n v="10521"/>
    <x v="5"/>
    <n v="9.65"/>
    <n v="10"/>
    <n v="0"/>
    <n v="96.5"/>
    <n v="8"/>
    <s v="Seafood"/>
    <n v="96.5"/>
    <x v="5"/>
    <n v="85"/>
  </r>
  <r>
    <n v="10521"/>
    <x v="56"/>
    <n v="12.5"/>
    <n v="6"/>
    <n v="0"/>
    <n v="75"/>
    <n v="3"/>
    <s v="Confections"/>
    <n v="75"/>
    <x v="56"/>
    <n v="6"/>
  </r>
  <r>
    <n v="10522"/>
    <x v="52"/>
    <n v="18"/>
    <n v="40"/>
    <n v="0.2"/>
    <n v="576"/>
    <n v="1"/>
    <s v="Beverages"/>
    <n v="576"/>
    <x v="52"/>
    <n v="39"/>
  </r>
  <r>
    <n v="10522"/>
    <x v="71"/>
    <n v="40"/>
    <n v="24"/>
    <n v="0"/>
    <n v="960"/>
    <n v="2"/>
    <s v="Condiments"/>
    <n v="960"/>
    <x v="71"/>
    <n v="6"/>
  </r>
  <r>
    <n v="10522"/>
    <x v="34"/>
    <n v="25.89"/>
    <n v="20"/>
    <n v="0.2"/>
    <n v="414.24"/>
    <n v="8"/>
    <s v="Seafood"/>
    <n v="414.24"/>
    <x v="34"/>
    <n v="10"/>
  </r>
  <r>
    <n v="10522"/>
    <x v="37"/>
    <n v="18.399999999999999"/>
    <n v="25"/>
    <n v="0.2"/>
    <n v="368"/>
    <n v="8"/>
    <s v="Seafood"/>
    <n v="368"/>
    <x v="37"/>
    <n v="123"/>
  </r>
  <r>
    <n v="10523"/>
    <x v="35"/>
    <n v="39"/>
    <n v="25"/>
    <n v="0.1"/>
    <n v="877.5"/>
    <n v="6"/>
    <s v="Meat/Poultry"/>
    <n v="877.5"/>
    <x v="35"/>
    <n v="0"/>
  </r>
  <r>
    <n v="10523"/>
    <x v="9"/>
    <n v="81"/>
    <n v="15"/>
    <n v="0.1"/>
    <n v="1093.5"/>
    <n v="3"/>
    <s v="Confections"/>
    <n v="1093.5"/>
    <x v="9"/>
    <n v="40"/>
  </r>
  <r>
    <n v="10523"/>
    <x v="28"/>
    <n v="26"/>
    <n v="18"/>
    <n v="0.1"/>
    <n v="421.2"/>
    <n v="8"/>
    <s v="Seafood"/>
    <n v="421.2"/>
    <x v="28"/>
    <n v="11"/>
  </r>
  <r>
    <n v="10523"/>
    <x v="5"/>
    <n v="9.65"/>
    <n v="6"/>
    <n v="0.1"/>
    <n v="52.110000000000007"/>
    <n v="8"/>
    <s v="Seafood"/>
    <n v="52.110000000000007"/>
    <x v="5"/>
    <n v="85"/>
  </r>
  <r>
    <n v="10524"/>
    <x v="41"/>
    <n v="31"/>
    <n v="2"/>
    <n v="0"/>
    <n v="62"/>
    <n v="8"/>
    <s v="Seafood"/>
    <n v="62"/>
    <x v="41"/>
    <n v="31"/>
  </r>
  <r>
    <n v="10524"/>
    <x v="34"/>
    <n v="25.89"/>
    <n v="10"/>
    <n v="0"/>
    <n v="258.89999999999998"/>
    <n v="8"/>
    <s v="Seafood"/>
    <n v="258.89999999999998"/>
    <x v="34"/>
    <n v="10"/>
  </r>
  <r>
    <n v="10524"/>
    <x v="40"/>
    <n v="46"/>
    <n v="60"/>
    <n v="0"/>
    <n v="2760"/>
    <n v="1"/>
    <s v="Beverages"/>
    <n v="2760"/>
    <x v="40"/>
    <n v="17"/>
  </r>
  <r>
    <n v="10524"/>
    <x v="55"/>
    <n v="7.45"/>
    <n v="15"/>
    <n v="0"/>
    <n v="111.75"/>
    <n v="6"/>
    <s v="Meat/Poultry"/>
    <n v="111.75"/>
    <x v="55"/>
    <n v="21"/>
  </r>
  <r>
    <n v="10525"/>
    <x v="20"/>
    <n v="19"/>
    <n v="30"/>
    <n v="0"/>
    <n v="570"/>
    <n v="8"/>
    <s v="Seafood"/>
    <n v="570"/>
    <x v="20"/>
    <n v="112"/>
  </r>
  <r>
    <n v="10525"/>
    <x v="37"/>
    <n v="18.399999999999999"/>
    <n v="15"/>
    <n v="0.1"/>
    <n v="248.4"/>
    <n v="8"/>
    <s v="Seafood"/>
    <n v="248.4"/>
    <x v="37"/>
    <n v="123"/>
  </r>
  <r>
    <n v="10526"/>
    <x v="52"/>
    <n v="18"/>
    <n v="8"/>
    <n v="0.15"/>
    <n v="122.39999999999999"/>
    <n v="1"/>
    <s v="Beverages"/>
    <n v="122.39999999999999"/>
    <x v="52"/>
    <n v="39"/>
  </r>
  <r>
    <n v="10526"/>
    <x v="43"/>
    <n v="6"/>
    <n v="10"/>
    <n v="0"/>
    <n v="60"/>
    <n v="8"/>
    <s v="Seafood"/>
    <n v="60"/>
    <x v="43"/>
    <n v="24"/>
  </r>
  <r>
    <n v="10526"/>
    <x v="33"/>
    <n v="38"/>
    <n v="30"/>
    <n v="0.15"/>
    <n v="969"/>
    <n v="5"/>
    <s v="Grains/Cereals"/>
    <n v="969"/>
    <x v="33"/>
    <n v="21"/>
  </r>
  <r>
    <n v="10527"/>
    <x v="62"/>
    <n v="22"/>
    <n v="50"/>
    <n v="0.1"/>
    <n v="990"/>
    <n v="2"/>
    <s v="Condiments"/>
    <n v="990"/>
    <x v="62"/>
    <n v="53"/>
  </r>
  <r>
    <n v="10527"/>
    <x v="20"/>
    <n v="19"/>
    <n v="30"/>
    <n v="0.1"/>
    <n v="513"/>
    <n v="8"/>
    <s v="Seafood"/>
    <n v="513"/>
    <x v="20"/>
    <n v="112"/>
  </r>
  <r>
    <n v="10528"/>
    <x v="0"/>
    <n v="21"/>
    <n v="3"/>
    <n v="0"/>
    <n v="63"/>
    <n v="4"/>
    <s v="Dairy Products"/>
    <n v="63"/>
    <x v="0"/>
    <n v="22"/>
  </r>
  <r>
    <n v="10528"/>
    <x v="10"/>
    <n v="2.5"/>
    <n v="8"/>
    <n v="0.2"/>
    <n v="16"/>
    <n v="4"/>
    <s v="Dairy Products"/>
    <n v="16"/>
    <x v="10"/>
    <n v="112"/>
  </r>
  <r>
    <n v="10528"/>
    <x v="2"/>
    <n v="34.799999999999997"/>
    <n v="9"/>
    <n v="0"/>
    <n v="313.2"/>
    <n v="4"/>
    <s v="Dairy Products"/>
    <n v="313.2"/>
    <x v="2"/>
    <n v="14"/>
  </r>
  <r>
    <n v="10529"/>
    <x v="16"/>
    <n v="24"/>
    <n v="14"/>
    <n v="0"/>
    <n v="336"/>
    <n v="6"/>
    <s v="Meat/Poultry"/>
    <n v="336"/>
    <x v="16"/>
    <n v="115"/>
  </r>
  <r>
    <n v="10529"/>
    <x v="56"/>
    <n v="12.5"/>
    <n v="20"/>
    <n v="0"/>
    <n v="250"/>
    <n v="3"/>
    <s v="Confections"/>
    <n v="250"/>
    <x v="56"/>
    <n v="6"/>
  </r>
  <r>
    <n v="10529"/>
    <x v="60"/>
    <n v="36"/>
    <n v="10"/>
    <n v="0"/>
    <n v="360"/>
    <n v="4"/>
    <s v="Dairy Products"/>
    <n v="360"/>
    <x v="60"/>
    <n v="26"/>
  </r>
  <r>
    <n v="10530"/>
    <x v="35"/>
    <n v="39"/>
    <n v="40"/>
    <n v="0"/>
    <n v="1560"/>
    <n v="6"/>
    <s v="Meat/Poultry"/>
    <n v="1560"/>
    <x v="35"/>
    <n v="0"/>
  </r>
  <r>
    <n v="10530"/>
    <x v="40"/>
    <n v="46"/>
    <n v="25"/>
    <n v="0"/>
    <n v="1150"/>
    <n v="1"/>
    <s v="Beverages"/>
    <n v="1150"/>
    <x v="40"/>
    <n v="17"/>
  </r>
  <r>
    <n v="10530"/>
    <x v="75"/>
    <n v="28.5"/>
    <n v="20"/>
    <n v="0"/>
    <n v="570"/>
    <n v="2"/>
    <s v="Condiments"/>
    <n v="570"/>
    <x v="75"/>
    <n v="113"/>
  </r>
  <r>
    <n v="10530"/>
    <x v="38"/>
    <n v="18"/>
    <n v="50"/>
    <n v="0"/>
    <n v="900"/>
    <n v="1"/>
    <s v="Beverages"/>
    <n v="900"/>
    <x v="38"/>
    <n v="57"/>
  </r>
  <r>
    <n v="10531"/>
    <x v="21"/>
    <n v="55"/>
    <n v="2"/>
    <n v="0"/>
    <n v="110"/>
    <n v="4"/>
    <s v="Dairy Products"/>
    <n v="110"/>
    <x v="21"/>
    <n v="79"/>
  </r>
  <r>
    <n v="10532"/>
    <x v="34"/>
    <n v="25.89"/>
    <n v="15"/>
    <n v="0"/>
    <n v="388.35"/>
    <n v="8"/>
    <s v="Seafood"/>
    <n v="388.35"/>
    <x v="34"/>
    <n v="10"/>
  </r>
  <r>
    <n v="10532"/>
    <x v="61"/>
    <n v="17"/>
    <n v="24"/>
    <n v="0"/>
    <n v="408"/>
    <n v="2"/>
    <s v="Condiments"/>
    <n v="408"/>
    <x v="61"/>
    <n v="4"/>
  </r>
  <r>
    <n v="10533"/>
    <x v="62"/>
    <n v="22"/>
    <n v="50"/>
    <n v="0.05"/>
    <n v="1045"/>
    <n v="2"/>
    <s v="Condiments"/>
    <n v="1045"/>
    <x v="62"/>
    <n v="53"/>
  </r>
  <r>
    <n v="10533"/>
    <x v="2"/>
    <n v="34.799999999999997"/>
    <n v="24"/>
    <n v="0"/>
    <n v="835.19999999999993"/>
    <n v="4"/>
    <s v="Dairy Products"/>
    <n v="835.19999999999993"/>
    <x v="2"/>
    <n v="14"/>
  </r>
  <r>
    <n v="10533"/>
    <x v="47"/>
    <n v="15"/>
    <n v="24"/>
    <n v="0.05"/>
    <n v="342"/>
    <n v="8"/>
    <s v="Seafood"/>
    <n v="342"/>
    <x v="47"/>
    <n v="101"/>
  </r>
  <r>
    <n v="10534"/>
    <x v="34"/>
    <n v="25.89"/>
    <n v="10"/>
    <n v="0"/>
    <n v="258.89999999999998"/>
    <n v="8"/>
    <s v="Seafood"/>
    <n v="258.89999999999998"/>
    <x v="34"/>
    <n v="10"/>
  </r>
  <r>
    <n v="10534"/>
    <x v="37"/>
    <n v="18.399999999999999"/>
    <n v="10"/>
    <n v="0.2"/>
    <n v="147.20000000000002"/>
    <n v="8"/>
    <s v="Seafood"/>
    <n v="147.20000000000002"/>
    <x v="37"/>
    <n v="123"/>
  </r>
  <r>
    <n v="10534"/>
    <x v="55"/>
    <n v="7.45"/>
    <n v="10"/>
    <n v="0.2"/>
    <n v="59.6"/>
    <n v="6"/>
    <s v="Meat/Poultry"/>
    <n v="59.6"/>
    <x v="55"/>
    <n v="21"/>
  </r>
  <r>
    <n v="10535"/>
    <x v="0"/>
    <n v="21"/>
    <n v="50"/>
    <n v="0.1"/>
    <n v="945"/>
    <n v="4"/>
    <s v="Dairy Products"/>
    <n v="945"/>
    <x v="0"/>
    <n v="22"/>
  </r>
  <r>
    <n v="10535"/>
    <x v="37"/>
    <n v="18.399999999999999"/>
    <n v="10"/>
    <n v="0.1"/>
    <n v="165.6"/>
    <n v="8"/>
    <s v="Seafood"/>
    <n v="165.6"/>
    <x v="37"/>
    <n v="123"/>
  </r>
  <r>
    <n v="10535"/>
    <x v="8"/>
    <n v="19.5"/>
    <n v="5"/>
    <n v="0.1"/>
    <n v="87.75"/>
    <n v="5"/>
    <s v="Grains/Cereals"/>
    <n v="87.75"/>
    <x v="8"/>
    <n v="36"/>
  </r>
  <r>
    <n v="10535"/>
    <x v="21"/>
    <n v="55"/>
    <n v="15"/>
    <n v="0.1"/>
    <n v="742.5"/>
    <n v="4"/>
    <s v="Dairy Products"/>
    <n v="742.5"/>
    <x v="21"/>
    <n v="79"/>
  </r>
  <r>
    <n v="10536"/>
    <x v="36"/>
    <n v="38"/>
    <n v="15"/>
    <n v="0.25"/>
    <n v="427.5"/>
    <n v="4"/>
    <s v="Dairy Products"/>
    <n v="427.5"/>
    <x v="36"/>
    <n v="86"/>
  </r>
  <r>
    <n v="10536"/>
    <x v="12"/>
    <n v="12.5"/>
    <n v="20"/>
    <n v="0"/>
    <n v="250"/>
    <n v="4"/>
    <s v="Dairy Products"/>
    <n v="250"/>
    <x v="12"/>
    <n v="0"/>
  </r>
  <r>
    <n v="10536"/>
    <x v="10"/>
    <n v="2.5"/>
    <n v="30"/>
    <n v="0"/>
    <n v="75"/>
    <n v="4"/>
    <s v="Dairy Products"/>
    <n v="75"/>
    <x v="10"/>
    <n v="112"/>
  </r>
  <r>
    <n v="10536"/>
    <x v="11"/>
    <n v="34"/>
    <n v="35"/>
    <n v="0.25"/>
    <n v="892.5"/>
    <n v="4"/>
    <s v="Dairy Products"/>
    <n v="892.5"/>
    <x v="11"/>
    <n v="19"/>
  </r>
  <r>
    <n v="10537"/>
    <x v="12"/>
    <n v="12.5"/>
    <n v="30"/>
    <n v="0"/>
    <n v="375"/>
    <n v="4"/>
    <s v="Dairy Products"/>
    <n v="375"/>
    <x v="12"/>
    <n v="0"/>
  </r>
  <r>
    <n v="10537"/>
    <x v="4"/>
    <n v="53"/>
    <n v="6"/>
    <n v="0"/>
    <n v="318"/>
    <n v="7"/>
    <s v="Produce"/>
    <n v="318"/>
    <x v="4"/>
    <n v="20"/>
  </r>
  <r>
    <n v="10537"/>
    <x v="64"/>
    <n v="13.25"/>
    <n v="20"/>
    <n v="0"/>
    <n v="265"/>
    <n v="8"/>
    <s v="Seafood"/>
    <n v="265"/>
    <x v="64"/>
    <n v="62"/>
  </r>
  <r>
    <n v="10537"/>
    <x v="2"/>
    <n v="34.799999999999997"/>
    <n v="21"/>
    <n v="0"/>
    <n v="730.8"/>
    <n v="4"/>
    <s v="Dairy Products"/>
    <n v="730.8"/>
    <x v="2"/>
    <n v="14"/>
  </r>
  <r>
    <n v="10537"/>
    <x v="47"/>
    <n v="15"/>
    <n v="9"/>
    <n v="0"/>
    <n v="135"/>
    <n v="8"/>
    <s v="Seafood"/>
    <n v="135"/>
    <x v="47"/>
    <n v="101"/>
  </r>
  <r>
    <n v="10538"/>
    <x v="30"/>
    <n v="15"/>
    <n v="7"/>
    <n v="0"/>
    <n v="105"/>
    <n v="1"/>
    <s v="Beverages"/>
    <n v="105"/>
    <x v="30"/>
    <n v="15"/>
  </r>
  <r>
    <n v="10538"/>
    <x v="2"/>
    <n v="34.799999999999997"/>
    <n v="1"/>
    <n v="0"/>
    <n v="34.799999999999997"/>
    <n v="4"/>
    <s v="Dairy Products"/>
    <n v="34.799999999999997"/>
    <x v="2"/>
    <n v="14"/>
  </r>
  <r>
    <n v="10539"/>
    <x v="43"/>
    <n v="6"/>
    <n v="8"/>
    <n v="0"/>
    <n v="48"/>
    <n v="8"/>
    <s v="Seafood"/>
    <n v="48"/>
    <x v="43"/>
    <n v="24"/>
  </r>
  <r>
    <n v="10539"/>
    <x v="27"/>
    <n v="10"/>
    <n v="15"/>
    <n v="0"/>
    <n v="150"/>
    <n v="3"/>
    <s v="Confections"/>
    <n v="150"/>
    <x v="27"/>
    <n v="3"/>
  </r>
  <r>
    <n v="10539"/>
    <x v="10"/>
    <n v="2.5"/>
    <n v="15"/>
    <n v="0"/>
    <n v="37.5"/>
    <n v="4"/>
    <s v="Dairy Products"/>
    <n v="37.5"/>
    <x v="10"/>
    <n v="112"/>
  </r>
  <r>
    <n v="10539"/>
    <x v="14"/>
    <n v="20"/>
    <n v="6"/>
    <n v="0"/>
    <n v="120"/>
    <n v="3"/>
    <s v="Confections"/>
    <n v="120"/>
    <x v="14"/>
    <n v="10"/>
  </r>
  <r>
    <n v="10540"/>
    <x v="57"/>
    <n v="10"/>
    <n v="60"/>
    <n v="0"/>
    <n v="600"/>
    <n v="2"/>
    <s v="Condiments"/>
    <n v="600"/>
    <x v="57"/>
    <n v="13"/>
  </r>
  <r>
    <n v="10540"/>
    <x v="68"/>
    <n v="31.23"/>
    <n v="40"/>
    <n v="0"/>
    <n v="1249.2"/>
    <n v="3"/>
    <s v="Confections"/>
    <n v="1249.2"/>
    <x v="68"/>
    <n v="15"/>
  </r>
  <r>
    <n v="10540"/>
    <x v="67"/>
    <n v="263.5"/>
    <n v="30"/>
    <n v="0"/>
    <n v="7905"/>
    <n v="1"/>
    <s v="Beverages"/>
    <n v="7905"/>
    <x v="67"/>
    <n v="17"/>
  </r>
  <r>
    <n v="10540"/>
    <x v="56"/>
    <n v="12.5"/>
    <n v="35"/>
    <n v="0"/>
    <n v="437.5"/>
    <n v="3"/>
    <s v="Confections"/>
    <n v="437.5"/>
    <x v="56"/>
    <n v="6"/>
  </r>
  <r>
    <n v="10541"/>
    <x v="15"/>
    <n v="4.5"/>
    <n v="35"/>
    <n v="0.1"/>
    <n v="141.75"/>
    <n v="1"/>
    <s v="Beverages"/>
    <n v="141.75"/>
    <x v="15"/>
    <n v="20"/>
  </r>
  <r>
    <n v="10541"/>
    <x v="67"/>
    <n v="263.5"/>
    <n v="4"/>
    <n v="0.1"/>
    <n v="948.6"/>
    <n v="1"/>
    <s v="Beverages"/>
    <n v="948.6"/>
    <x v="67"/>
    <n v="17"/>
  </r>
  <r>
    <n v="10541"/>
    <x v="6"/>
    <n v="21.05"/>
    <n v="36"/>
    <n v="0.1"/>
    <n v="682.0200000000001"/>
    <n v="2"/>
    <s v="Condiments"/>
    <n v="682.0200000000001"/>
    <x v="6"/>
    <n v="76"/>
  </r>
  <r>
    <n v="10541"/>
    <x v="42"/>
    <n v="21.5"/>
    <n v="9"/>
    <n v="0.1"/>
    <n v="174.15"/>
    <n v="4"/>
    <s v="Dairy Products"/>
    <n v="174.15"/>
    <x v="42"/>
    <n v="26"/>
  </r>
  <r>
    <n v="10542"/>
    <x v="0"/>
    <n v="21"/>
    <n v="15"/>
    <n v="0.05"/>
    <n v="299.25"/>
    <n v="4"/>
    <s v="Dairy Products"/>
    <n v="299.25"/>
    <x v="0"/>
    <n v="22"/>
  </r>
  <r>
    <n v="10542"/>
    <x v="55"/>
    <n v="7.45"/>
    <n v="24"/>
    <n v="0.05"/>
    <n v="169.86"/>
    <n v="6"/>
    <s v="Meat/Poultry"/>
    <n v="169.86"/>
    <x v="55"/>
    <n v="21"/>
  </r>
  <r>
    <n v="10543"/>
    <x v="36"/>
    <n v="38"/>
    <n v="30"/>
    <n v="0.15"/>
    <n v="969"/>
    <n v="4"/>
    <s v="Dairy Products"/>
    <n v="969"/>
    <x v="36"/>
    <n v="86"/>
  </r>
  <r>
    <n v="10543"/>
    <x v="70"/>
    <n v="9"/>
    <n v="70"/>
    <n v="0.15"/>
    <n v="535.5"/>
    <n v="5"/>
    <s v="Grains/Cereals"/>
    <n v="535.5"/>
    <x v="70"/>
    <n v="61"/>
  </r>
  <r>
    <n v="10544"/>
    <x v="44"/>
    <n v="45.6"/>
    <n v="7"/>
    <n v="0"/>
    <n v="319.2"/>
    <n v="7"/>
    <s v="Produce"/>
    <n v="319.2"/>
    <x v="44"/>
    <n v="26"/>
  </r>
  <r>
    <n v="10544"/>
    <x v="51"/>
    <n v="14"/>
    <n v="7"/>
    <n v="0"/>
    <n v="98"/>
    <n v="1"/>
    <s v="Beverages"/>
    <n v="98"/>
    <x v="51"/>
    <n v="52"/>
  </r>
  <r>
    <n v="10545"/>
    <x v="0"/>
    <n v="21"/>
    <n v="10"/>
    <n v="0"/>
    <n v="210"/>
    <n v="4"/>
    <s v="Dairy Products"/>
    <n v="210"/>
    <x v="0"/>
    <n v="22"/>
  </r>
  <r>
    <n v="10546"/>
    <x v="32"/>
    <n v="30"/>
    <n v="10"/>
    <n v="0"/>
    <n v="300"/>
    <n v="7"/>
    <s v="Produce"/>
    <n v="300"/>
    <x v="32"/>
    <n v="15"/>
  </r>
  <r>
    <n v="10546"/>
    <x v="31"/>
    <n v="18"/>
    <n v="30"/>
    <n v="0"/>
    <n v="540"/>
    <n v="1"/>
    <s v="Beverages"/>
    <n v="540"/>
    <x v="31"/>
    <n v="20"/>
  </r>
  <r>
    <n v="10546"/>
    <x v="29"/>
    <n v="49.3"/>
    <n v="40"/>
    <n v="0"/>
    <n v="1972"/>
    <n v="3"/>
    <s v="Confections"/>
    <n v="1972"/>
    <x v="29"/>
    <n v="17"/>
  </r>
  <r>
    <n v="10547"/>
    <x v="26"/>
    <n v="32"/>
    <n v="24"/>
    <n v="0.15"/>
    <n v="652.79999999999995"/>
    <n v="4"/>
    <s v="Dairy Products"/>
    <n v="652.79999999999995"/>
    <x v="26"/>
    <n v="9"/>
  </r>
  <r>
    <n v="10547"/>
    <x v="20"/>
    <n v="19"/>
    <n v="60"/>
    <n v="0"/>
    <n v="1140"/>
    <n v="8"/>
    <s v="Seafood"/>
    <n v="1140"/>
    <x v="20"/>
    <n v="112"/>
  </r>
  <r>
    <n v="10548"/>
    <x v="53"/>
    <n v="14"/>
    <n v="10"/>
    <n v="0.25"/>
    <n v="105"/>
    <n v="1"/>
    <s v="Beverages"/>
    <n v="105"/>
    <x v="53"/>
    <n v="111"/>
  </r>
  <r>
    <n v="10548"/>
    <x v="5"/>
    <n v="9.65"/>
    <n v="14"/>
    <n v="0"/>
    <n v="135.1"/>
    <n v="8"/>
    <s v="Seafood"/>
    <n v="135.1"/>
    <x v="5"/>
    <n v="85"/>
  </r>
  <r>
    <n v="10549"/>
    <x v="12"/>
    <n v="12.5"/>
    <n v="55"/>
    <n v="0.15"/>
    <n v="584.375"/>
    <n v="4"/>
    <s v="Dairy Products"/>
    <n v="584.375"/>
    <x v="12"/>
    <n v="0"/>
  </r>
  <r>
    <n v="10549"/>
    <x v="73"/>
    <n v="9.5"/>
    <n v="100"/>
    <n v="0.15"/>
    <n v="807.5"/>
    <n v="8"/>
    <s v="Seafood"/>
    <n v="807.5"/>
    <x v="73"/>
    <n v="5"/>
  </r>
  <r>
    <n v="10549"/>
    <x v="4"/>
    <n v="53"/>
    <n v="48"/>
    <n v="0.15"/>
    <n v="2162.4"/>
    <n v="7"/>
    <s v="Produce"/>
    <n v="2162.4"/>
    <x v="4"/>
    <n v="20"/>
  </r>
  <r>
    <n v="10550"/>
    <x v="35"/>
    <n v="39"/>
    <n v="8"/>
    <n v="0.1"/>
    <n v="280.8"/>
    <n v="6"/>
    <s v="Meat/Poultry"/>
    <n v="280.8"/>
    <x v="35"/>
    <n v="0"/>
  </r>
  <r>
    <n v="10550"/>
    <x v="49"/>
    <n v="9.1999999999999993"/>
    <n v="10"/>
    <n v="0"/>
    <n v="92"/>
    <n v="3"/>
    <s v="Confections"/>
    <n v="92"/>
    <x v="49"/>
    <n v="25"/>
  </r>
  <r>
    <n v="10550"/>
    <x v="27"/>
    <n v="10"/>
    <n v="6"/>
    <n v="0.1"/>
    <n v="54"/>
    <n v="3"/>
    <s v="Confections"/>
    <n v="54"/>
    <x v="27"/>
    <n v="3"/>
  </r>
  <r>
    <n v="10550"/>
    <x v="75"/>
    <n v="28.5"/>
    <n v="10"/>
    <n v="0.1"/>
    <n v="256.5"/>
    <n v="2"/>
    <s v="Condiments"/>
    <n v="256.5"/>
    <x v="75"/>
    <n v="113"/>
  </r>
  <r>
    <n v="10551"/>
    <x v="19"/>
    <n v="17.45"/>
    <n v="40"/>
    <n v="0.15"/>
    <n v="593.29999999999995"/>
    <n v="3"/>
    <s v="Confections"/>
    <n v="593.29999999999995"/>
    <x v="19"/>
    <n v="29"/>
  </r>
  <r>
    <n v="10551"/>
    <x v="31"/>
    <n v="18"/>
    <n v="20"/>
    <n v="0.15"/>
    <n v="306"/>
    <n v="1"/>
    <s v="Beverages"/>
    <n v="306"/>
    <x v="31"/>
    <n v="20"/>
  </r>
  <r>
    <n v="10551"/>
    <x v="45"/>
    <n v="19.45"/>
    <n v="40"/>
    <n v="0"/>
    <n v="778"/>
    <n v="2"/>
    <s v="Condiments"/>
    <n v="778"/>
    <x v="45"/>
    <n v="27"/>
  </r>
  <r>
    <n v="10552"/>
    <x v="60"/>
    <n v="36"/>
    <n v="18"/>
    <n v="0"/>
    <n v="648"/>
    <n v="4"/>
    <s v="Dairy Products"/>
    <n v="648"/>
    <x v="60"/>
    <n v="26"/>
  </r>
  <r>
    <n v="10552"/>
    <x v="48"/>
    <n v="7.75"/>
    <n v="30"/>
    <n v="0"/>
    <n v="232.5"/>
    <n v="1"/>
    <s v="Beverages"/>
    <n v="232.5"/>
    <x v="48"/>
    <n v="125"/>
  </r>
  <r>
    <n v="10553"/>
    <x v="0"/>
    <n v="21"/>
    <n v="15"/>
    <n v="0"/>
    <n v="315"/>
    <n v="4"/>
    <s v="Dairy Products"/>
    <n v="315"/>
    <x v="0"/>
    <n v="22"/>
  </r>
  <r>
    <n v="10553"/>
    <x v="19"/>
    <n v="17.45"/>
    <n v="14"/>
    <n v="0"/>
    <n v="244.29999999999998"/>
    <n v="3"/>
    <s v="Confections"/>
    <n v="244.29999999999998"/>
    <x v="19"/>
    <n v="29"/>
  </r>
  <r>
    <n v="10553"/>
    <x v="7"/>
    <n v="21"/>
    <n v="24"/>
    <n v="0"/>
    <n v="504"/>
    <n v="5"/>
    <s v="Grains/Cereals"/>
    <n v="504"/>
    <x v="7"/>
    <n v="104"/>
  </r>
  <r>
    <n v="10553"/>
    <x v="12"/>
    <n v="12.5"/>
    <n v="30"/>
    <n v="0"/>
    <n v="375"/>
    <n v="4"/>
    <s v="Dairy Products"/>
    <n v="375"/>
    <x v="12"/>
    <n v="0"/>
  </r>
  <r>
    <n v="10553"/>
    <x v="31"/>
    <n v="18"/>
    <n v="6"/>
    <n v="0"/>
    <n v="108"/>
    <n v="1"/>
    <s v="Beverages"/>
    <n v="108"/>
    <x v="31"/>
    <n v="20"/>
  </r>
  <r>
    <n v="10554"/>
    <x v="19"/>
    <n v="17.45"/>
    <n v="30"/>
    <n v="0.05"/>
    <n v="497.32499999999999"/>
    <n v="3"/>
    <s v="Confections"/>
    <n v="497.32499999999999"/>
    <x v="19"/>
    <n v="29"/>
  </r>
  <r>
    <n v="10554"/>
    <x v="70"/>
    <n v="9"/>
    <n v="20"/>
    <n v="0.05"/>
    <n v="171"/>
    <n v="5"/>
    <s v="Grains/Cereals"/>
    <n v="171"/>
    <x v="70"/>
    <n v="61"/>
  </r>
  <r>
    <n v="10554"/>
    <x v="29"/>
    <n v="49.3"/>
    <n v="20"/>
    <n v="0.05"/>
    <n v="936.69999999999993"/>
    <n v="3"/>
    <s v="Confections"/>
    <n v="936.69999999999993"/>
    <x v="29"/>
    <n v="17"/>
  </r>
  <r>
    <n v="10554"/>
    <x v="23"/>
    <n v="13"/>
    <n v="10"/>
    <n v="0.05"/>
    <n v="123.5"/>
    <n v="2"/>
    <s v="Condiments"/>
    <n v="123.5"/>
    <x v="23"/>
    <n v="32"/>
  </r>
  <r>
    <n v="10555"/>
    <x v="3"/>
    <n v="23.25"/>
    <n v="30"/>
    <n v="0.2"/>
    <n v="558"/>
    <n v="7"/>
    <s v="Produce"/>
    <n v="558"/>
    <x v="3"/>
    <n v="35"/>
  </r>
  <r>
    <n v="10555"/>
    <x v="49"/>
    <n v="9.1999999999999993"/>
    <n v="35"/>
    <n v="0.2"/>
    <n v="257.60000000000002"/>
    <n v="3"/>
    <s v="Confections"/>
    <n v="257.60000000000002"/>
    <x v="49"/>
    <n v="25"/>
  </r>
  <r>
    <n v="10555"/>
    <x v="15"/>
    <n v="4.5"/>
    <n v="18"/>
    <n v="0.2"/>
    <n v="64.8"/>
    <n v="1"/>
    <s v="Beverages"/>
    <n v="64.8"/>
    <x v="15"/>
    <n v="20"/>
  </r>
  <r>
    <n v="10555"/>
    <x v="4"/>
    <n v="53"/>
    <n v="20"/>
    <n v="0.2"/>
    <n v="848"/>
    <n v="7"/>
    <s v="Produce"/>
    <n v="848"/>
    <x v="4"/>
    <n v="20"/>
  </r>
  <r>
    <n v="10555"/>
    <x v="33"/>
    <n v="38"/>
    <n v="40"/>
    <n v="0.2"/>
    <n v="1216"/>
    <n v="5"/>
    <s v="Grains/Cereals"/>
    <n v="1216"/>
    <x v="33"/>
    <n v="21"/>
  </r>
  <r>
    <n v="10556"/>
    <x v="2"/>
    <n v="34.799999999999997"/>
    <n v="24"/>
    <n v="0"/>
    <n v="835.19999999999993"/>
    <n v="4"/>
    <s v="Dairy Products"/>
    <n v="835.19999999999993"/>
    <x v="2"/>
    <n v="14"/>
  </r>
  <r>
    <n v="10557"/>
    <x v="58"/>
    <n v="33.25"/>
    <n v="30"/>
    <n v="0"/>
    <n v="997.5"/>
    <n v="5"/>
    <s v="Grains/Cereals"/>
    <n v="997.5"/>
    <x v="58"/>
    <n v="22"/>
  </r>
  <r>
    <n v="10557"/>
    <x v="48"/>
    <n v="7.75"/>
    <n v="20"/>
    <n v="0"/>
    <n v="155"/>
    <n v="1"/>
    <s v="Beverages"/>
    <n v="155"/>
    <x v="48"/>
    <n v="125"/>
  </r>
  <r>
    <n v="10558"/>
    <x v="69"/>
    <n v="9.5"/>
    <n v="25"/>
    <n v="0"/>
    <n v="237.5"/>
    <n v="3"/>
    <s v="Confections"/>
    <n v="237.5"/>
    <x v="69"/>
    <n v="36"/>
  </r>
  <r>
    <n v="10558"/>
    <x v="4"/>
    <n v="53"/>
    <n v="20"/>
    <n v="0"/>
    <n v="1060"/>
    <n v="7"/>
    <s v="Produce"/>
    <n v="1060"/>
    <x v="4"/>
    <n v="20"/>
  </r>
  <r>
    <n v="10558"/>
    <x v="65"/>
    <n v="7"/>
    <n v="30"/>
    <n v="0"/>
    <n v="210"/>
    <n v="5"/>
    <s v="Grains/Cereals"/>
    <n v="210"/>
    <x v="65"/>
    <n v="38"/>
  </r>
  <r>
    <n v="10558"/>
    <x v="22"/>
    <n v="32.799999999999997"/>
    <n v="18"/>
    <n v="0"/>
    <n v="590.4"/>
    <n v="6"/>
    <s v="Meat/Poultry"/>
    <n v="590.4"/>
    <x v="22"/>
    <n v="0"/>
  </r>
  <r>
    <n v="10558"/>
    <x v="47"/>
    <n v="15"/>
    <n v="3"/>
    <n v="0"/>
    <n v="45"/>
    <n v="8"/>
    <s v="Seafood"/>
    <n v="45"/>
    <x v="47"/>
    <n v="101"/>
  </r>
  <r>
    <n v="10559"/>
    <x v="5"/>
    <n v="9.65"/>
    <n v="12"/>
    <n v="0.05"/>
    <n v="110.01"/>
    <n v="8"/>
    <s v="Seafood"/>
    <n v="110.01"/>
    <x v="5"/>
    <n v="85"/>
  </r>
  <r>
    <n v="10559"/>
    <x v="16"/>
    <n v="24"/>
    <n v="18"/>
    <n v="0.05"/>
    <n v="410.4"/>
    <n v="6"/>
    <s v="Meat/Poultry"/>
    <n v="410.4"/>
    <x v="16"/>
    <n v="115"/>
  </r>
  <r>
    <n v="10560"/>
    <x v="34"/>
    <n v="25.89"/>
    <n v="20"/>
    <n v="0"/>
    <n v="517.79999999999995"/>
    <n v="8"/>
    <s v="Seafood"/>
    <n v="517.79999999999995"/>
    <x v="34"/>
    <n v="10"/>
  </r>
  <r>
    <n v="10560"/>
    <x v="29"/>
    <n v="49.3"/>
    <n v="15"/>
    <n v="0.25"/>
    <n v="554.625"/>
    <n v="3"/>
    <s v="Confections"/>
    <n v="554.625"/>
    <x v="29"/>
    <n v="17"/>
  </r>
  <r>
    <n v="10561"/>
    <x v="45"/>
    <n v="19.45"/>
    <n v="10"/>
    <n v="0"/>
    <n v="194.5"/>
    <n v="2"/>
    <s v="Condiments"/>
    <n v="194.5"/>
    <x v="45"/>
    <n v="27"/>
  </r>
  <r>
    <n v="10561"/>
    <x v="4"/>
    <n v="53"/>
    <n v="50"/>
    <n v="0"/>
    <n v="2650"/>
    <n v="7"/>
    <s v="Produce"/>
    <n v="2650"/>
    <x v="4"/>
    <n v="20"/>
  </r>
  <r>
    <n v="10562"/>
    <x v="10"/>
    <n v="2.5"/>
    <n v="20"/>
    <n v="0.1"/>
    <n v="45"/>
    <n v="4"/>
    <s v="Dairy Products"/>
    <n v="45"/>
    <x v="10"/>
    <n v="112"/>
  </r>
  <r>
    <n v="10562"/>
    <x v="29"/>
    <n v="49.3"/>
    <n v="10"/>
    <n v="0.1"/>
    <n v="443.7"/>
    <n v="3"/>
    <s v="Confections"/>
    <n v="443.7"/>
    <x v="29"/>
    <n v="17"/>
  </r>
  <r>
    <n v="10563"/>
    <x v="20"/>
    <n v="19"/>
    <n v="25"/>
    <n v="0"/>
    <n v="475"/>
    <n v="8"/>
    <s v="Seafood"/>
    <n v="475"/>
    <x v="20"/>
    <n v="112"/>
  </r>
  <r>
    <n v="10563"/>
    <x v="65"/>
    <n v="7"/>
    <n v="70"/>
    <n v="0"/>
    <n v="490"/>
    <n v="5"/>
    <s v="Grains/Cereals"/>
    <n v="490"/>
    <x v="65"/>
    <n v="38"/>
  </r>
  <r>
    <n v="10564"/>
    <x v="35"/>
    <n v="39"/>
    <n v="16"/>
    <n v="0.05"/>
    <n v="592.79999999999995"/>
    <n v="6"/>
    <s v="Meat/Poultry"/>
    <n v="592.79999999999995"/>
    <x v="35"/>
    <n v="0"/>
  </r>
  <r>
    <n v="10564"/>
    <x v="12"/>
    <n v="12.5"/>
    <n v="6"/>
    <n v="0.05"/>
    <n v="71.25"/>
    <n v="4"/>
    <s v="Dairy Products"/>
    <n v="71.25"/>
    <x v="12"/>
    <n v="0"/>
  </r>
  <r>
    <n v="10564"/>
    <x v="16"/>
    <n v="24"/>
    <n v="25"/>
    <n v="0.05"/>
    <n v="570"/>
    <n v="6"/>
    <s v="Meat/Poultry"/>
    <n v="570"/>
    <x v="16"/>
    <n v="115"/>
  </r>
  <r>
    <n v="10565"/>
    <x v="15"/>
    <n v="4.5"/>
    <n v="25"/>
    <n v="0.1"/>
    <n v="101.25"/>
    <n v="1"/>
    <s v="Beverages"/>
    <n v="101.25"/>
    <x v="15"/>
    <n v="20"/>
  </r>
  <r>
    <n v="10565"/>
    <x v="58"/>
    <n v="33.25"/>
    <n v="18"/>
    <n v="0.1"/>
    <n v="538.65"/>
    <n v="5"/>
    <s v="Grains/Cereals"/>
    <n v="538.65"/>
    <x v="58"/>
    <n v="22"/>
  </r>
  <r>
    <n v="10566"/>
    <x v="0"/>
    <n v="21"/>
    <n v="35"/>
    <n v="0.15"/>
    <n v="624.75"/>
    <n v="4"/>
    <s v="Dairy Products"/>
    <n v="624.75"/>
    <x v="0"/>
    <n v="22"/>
  </r>
  <r>
    <n v="10566"/>
    <x v="59"/>
    <n v="62.5"/>
    <n v="18"/>
    <n v="0.15"/>
    <n v="956.25"/>
    <n v="8"/>
    <s v="Seafood"/>
    <n v="956.25"/>
    <x v="59"/>
    <n v="42"/>
  </r>
  <r>
    <n v="10566"/>
    <x v="38"/>
    <n v="18"/>
    <n v="10"/>
    <n v="0"/>
    <n v="180"/>
    <n v="1"/>
    <s v="Beverages"/>
    <n v="180"/>
    <x v="38"/>
    <n v="57"/>
  </r>
  <r>
    <n v="10567"/>
    <x v="12"/>
    <n v="12.5"/>
    <n v="60"/>
    <n v="0.2"/>
    <n v="600"/>
    <n v="4"/>
    <s v="Dairy Products"/>
    <n v="600"/>
    <x v="12"/>
    <n v="0"/>
  </r>
  <r>
    <n v="10567"/>
    <x v="4"/>
    <n v="53"/>
    <n v="3"/>
    <n v="0"/>
    <n v="159"/>
    <n v="7"/>
    <s v="Produce"/>
    <n v="159"/>
    <x v="4"/>
    <n v="20"/>
  </r>
  <r>
    <n v="10567"/>
    <x v="21"/>
    <n v="55"/>
    <n v="40"/>
    <n v="0.2"/>
    <n v="1760"/>
    <n v="4"/>
    <s v="Dairy Products"/>
    <n v="1760"/>
    <x v="21"/>
    <n v="79"/>
  </r>
  <r>
    <n v="10568"/>
    <x v="41"/>
    <n v="31"/>
    <n v="5"/>
    <n v="0"/>
    <n v="155"/>
    <n v="8"/>
    <s v="Seafood"/>
    <n v="155"/>
    <x v="41"/>
    <n v="31"/>
  </r>
  <r>
    <n v="10569"/>
    <x v="12"/>
    <n v="12.5"/>
    <n v="35"/>
    <n v="0.2"/>
    <n v="350"/>
    <n v="4"/>
    <s v="Dairy Products"/>
    <n v="350"/>
    <x v="12"/>
    <n v="0"/>
  </r>
  <r>
    <n v="10569"/>
    <x v="38"/>
    <n v="18"/>
    <n v="30"/>
    <n v="0"/>
    <n v="540"/>
    <n v="1"/>
    <s v="Beverages"/>
    <n v="540"/>
    <x v="38"/>
    <n v="57"/>
  </r>
  <r>
    <n v="10570"/>
    <x v="0"/>
    <n v="21"/>
    <n v="15"/>
    <n v="0.05"/>
    <n v="299.25"/>
    <n v="4"/>
    <s v="Dairy Products"/>
    <n v="299.25"/>
    <x v="0"/>
    <n v="22"/>
  </r>
  <r>
    <n v="10570"/>
    <x v="33"/>
    <n v="38"/>
    <n v="60"/>
    <n v="0.05"/>
    <n v="2166"/>
    <n v="5"/>
    <s v="Grains/Cereals"/>
    <n v="2166"/>
    <x v="33"/>
    <n v="21"/>
  </r>
  <r>
    <n v="10571"/>
    <x v="3"/>
    <n v="23.25"/>
    <n v="11"/>
    <n v="0.15"/>
    <n v="217.38749999999999"/>
    <n v="7"/>
    <s v="Produce"/>
    <n v="217.38749999999999"/>
    <x v="3"/>
    <n v="35"/>
  </r>
  <r>
    <n v="10571"/>
    <x v="1"/>
    <n v="14"/>
    <n v="28"/>
    <n v="0.15"/>
    <n v="333.2"/>
    <n v="5"/>
    <s v="Grains/Cereals"/>
    <n v="333.2"/>
    <x v="1"/>
    <n v="26"/>
  </r>
  <r>
    <n v="10572"/>
    <x v="19"/>
    <n v="17.45"/>
    <n v="12"/>
    <n v="0.1"/>
    <n v="188.45999999999998"/>
    <n v="3"/>
    <s v="Confections"/>
    <n v="188.45999999999998"/>
    <x v="19"/>
    <n v="29"/>
  </r>
  <r>
    <n v="10572"/>
    <x v="26"/>
    <n v="32"/>
    <n v="10"/>
    <n v="0.1"/>
    <n v="288"/>
    <n v="4"/>
    <s v="Dairy Products"/>
    <n v="288"/>
    <x v="26"/>
    <n v="9"/>
  </r>
  <r>
    <n v="10572"/>
    <x v="37"/>
    <n v="18.399999999999999"/>
    <n v="50"/>
    <n v="0"/>
    <n v="919.99999999999989"/>
    <n v="8"/>
    <s v="Seafood"/>
    <n v="919.99999999999989"/>
    <x v="37"/>
    <n v="123"/>
  </r>
  <r>
    <n v="10572"/>
    <x v="48"/>
    <n v="7.75"/>
    <n v="15"/>
    <n v="0.1"/>
    <n v="104.625"/>
    <n v="1"/>
    <s v="Beverages"/>
    <n v="104.625"/>
    <x v="48"/>
    <n v="125"/>
  </r>
  <r>
    <n v="10573"/>
    <x v="35"/>
    <n v="39"/>
    <n v="18"/>
    <n v="0"/>
    <n v="702"/>
    <n v="6"/>
    <s v="Meat/Poultry"/>
    <n v="702"/>
    <x v="35"/>
    <n v="0"/>
  </r>
  <r>
    <n v="10573"/>
    <x v="53"/>
    <n v="14"/>
    <n v="40"/>
    <n v="0"/>
    <n v="560"/>
    <n v="1"/>
    <s v="Beverages"/>
    <n v="560"/>
    <x v="53"/>
    <n v="111"/>
  </r>
  <r>
    <n v="10573"/>
    <x v="22"/>
    <n v="32.799999999999997"/>
    <n v="25"/>
    <n v="0"/>
    <n v="819.99999999999989"/>
    <n v="6"/>
    <s v="Meat/Poultry"/>
    <n v="819.99999999999989"/>
    <x v="22"/>
    <n v="0"/>
  </r>
  <r>
    <n v="10574"/>
    <x v="10"/>
    <n v="2.5"/>
    <n v="14"/>
    <n v="0"/>
    <n v="35"/>
    <n v="4"/>
    <s v="Dairy Products"/>
    <n v="35"/>
    <x v="10"/>
    <n v="112"/>
  </r>
  <r>
    <n v="10574"/>
    <x v="37"/>
    <n v="18.399999999999999"/>
    <n v="2"/>
    <n v="0"/>
    <n v="36.799999999999997"/>
    <n v="8"/>
    <s v="Seafood"/>
    <n v="36.799999999999997"/>
    <x v="37"/>
    <n v="123"/>
  </r>
  <r>
    <n v="10574"/>
    <x v="29"/>
    <n v="49.3"/>
    <n v="10"/>
    <n v="0"/>
    <n v="493"/>
    <n v="3"/>
    <s v="Confections"/>
    <n v="493"/>
    <x v="29"/>
    <n v="17"/>
  </r>
  <r>
    <n v="10574"/>
    <x v="58"/>
    <n v="33.25"/>
    <n v="6"/>
    <n v="0"/>
    <n v="199.5"/>
    <n v="5"/>
    <s v="Grains/Cereals"/>
    <n v="199.5"/>
    <x v="58"/>
    <n v="22"/>
  </r>
  <r>
    <n v="10575"/>
    <x v="21"/>
    <n v="55"/>
    <n v="12"/>
    <n v="0"/>
    <n v="660"/>
    <n v="4"/>
    <s v="Dairy Products"/>
    <n v="660"/>
    <x v="21"/>
    <n v="79"/>
  </r>
  <r>
    <n v="10575"/>
    <x v="46"/>
    <n v="43.9"/>
    <n v="6"/>
    <n v="0"/>
    <n v="263.39999999999998"/>
    <n v="2"/>
    <s v="Condiments"/>
    <n v="263.39999999999998"/>
    <x v="46"/>
    <n v="24"/>
  </r>
  <r>
    <n v="10575"/>
    <x v="2"/>
    <n v="34.799999999999997"/>
    <n v="30"/>
    <n v="0"/>
    <n v="1044"/>
    <n v="4"/>
    <s v="Dairy Products"/>
    <n v="1044"/>
    <x v="2"/>
    <n v="14"/>
  </r>
  <r>
    <n v="10575"/>
    <x v="38"/>
    <n v="18"/>
    <n v="10"/>
    <n v="0"/>
    <n v="180"/>
    <n v="1"/>
    <s v="Beverages"/>
    <n v="180"/>
    <x v="38"/>
    <n v="57"/>
  </r>
  <r>
    <n v="10576"/>
    <x v="52"/>
    <n v="18"/>
    <n v="10"/>
    <n v="0"/>
    <n v="180"/>
    <n v="1"/>
    <s v="Beverages"/>
    <n v="180"/>
    <x v="52"/>
    <n v="39"/>
  </r>
  <r>
    <n v="10576"/>
    <x v="12"/>
    <n v="12.5"/>
    <n v="20"/>
    <n v="0"/>
    <n v="250"/>
    <n v="4"/>
    <s v="Dairy Products"/>
    <n v="250"/>
    <x v="12"/>
    <n v="0"/>
  </r>
  <r>
    <n v="10576"/>
    <x v="45"/>
    <n v="19.45"/>
    <n v="21"/>
    <n v="0"/>
    <n v="408.45"/>
    <n v="2"/>
    <s v="Condiments"/>
    <n v="408.45"/>
    <x v="45"/>
    <n v="27"/>
  </r>
  <r>
    <n v="10577"/>
    <x v="13"/>
    <n v="18"/>
    <n v="10"/>
    <n v="0"/>
    <n v="180"/>
    <n v="1"/>
    <s v="Beverages"/>
    <n v="180"/>
    <x v="13"/>
    <n v="69"/>
  </r>
  <r>
    <n v="10577"/>
    <x v="48"/>
    <n v="7.75"/>
    <n v="20"/>
    <n v="0"/>
    <n v="155"/>
    <n v="1"/>
    <s v="Beverages"/>
    <n v="155"/>
    <x v="48"/>
    <n v="125"/>
  </r>
  <r>
    <n v="10577"/>
    <x v="23"/>
    <n v="13"/>
    <n v="18"/>
    <n v="0"/>
    <n v="234"/>
    <n v="2"/>
    <s v="Condiments"/>
    <n v="234"/>
    <x v="23"/>
    <n v="32"/>
  </r>
  <r>
    <n v="10578"/>
    <x v="31"/>
    <n v="18"/>
    <n v="20"/>
    <n v="0"/>
    <n v="360"/>
    <n v="1"/>
    <s v="Beverages"/>
    <n v="360"/>
    <x v="31"/>
    <n v="20"/>
  </r>
  <r>
    <n v="10578"/>
    <x v="8"/>
    <n v="19.5"/>
    <n v="6"/>
    <n v="0"/>
    <n v="117"/>
    <n v="5"/>
    <s v="Grains/Cereals"/>
    <n v="117"/>
    <x v="8"/>
    <n v="36"/>
  </r>
  <r>
    <n v="10579"/>
    <x v="50"/>
    <n v="15.5"/>
    <n v="10"/>
    <n v="0"/>
    <n v="155"/>
    <n v="2"/>
    <s v="Condiments"/>
    <n v="155"/>
    <x v="50"/>
    <n v="39"/>
  </r>
  <r>
    <n v="10579"/>
    <x v="48"/>
    <n v="7.75"/>
    <n v="21"/>
    <n v="0"/>
    <n v="162.75"/>
    <n v="1"/>
    <s v="Beverages"/>
    <n v="162.75"/>
    <x v="48"/>
    <n v="125"/>
  </r>
  <r>
    <n v="10580"/>
    <x v="3"/>
    <n v="23.25"/>
    <n v="15"/>
    <n v="0.05"/>
    <n v="331.3125"/>
    <n v="7"/>
    <s v="Produce"/>
    <n v="331.3125"/>
    <x v="3"/>
    <n v="35"/>
  </r>
  <r>
    <n v="10580"/>
    <x v="5"/>
    <n v="9.65"/>
    <n v="9"/>
    <n v="0.05"/>
    <n v="82.507500000000007"/>
    <n v="8"/>
    <s v="Seafood"/>
    <n v="82.507500000000007"/>
    <x v="5"/>
    <n v="85"/>
  </r>
  <r>
    <n v="10580"/>
    <x v="6"/>
    <n v="21.05"/>
    <n v="30"/>
    <n v="0.05"/>
    <n v="599.92499999999995"/>
    <n v="2"/>
    <s v="Condiments"/>
    <n v="599.92499999999995"/>
    <x v="6"/>
    <n v="76"/>
  </r>
  <r>
    <n v="10581"/>
    <x v="48"/>
    <n v="7.75"/>
    <n v="50"/>
    <n v="0.2"/>
    <n v="310"/>
    <n v="1"/>
    <s v="Beverages"/>
    <n v="310"/>
    <x v="48"/>
    <n v="125"/>
  </r>
  <r>
    <n v="10582"/>
    <x v="8"/>
    <n v="19.5"/>
    <n v="4"/>
    <n v="0"/>
    <n v="78"/>
    <n v="5"/>
    <s v="Grains/Cereals"/>
    <n v="78"/>
    <x v="8"/>
    <n v="36"/>
  </r>
  <r>
    <n v="10582"/>
    <x v="38"/>
    <n v="18"/>
    <n v="14"/>
    <n v="0"/>
    <n v="252"/>
    <n v="1"/>
    <s v="Beverages"/>
    <n v="252"/>
    <x v="38"/>
    <n v="57"/>
  </r>
  <r>
    <n v="10583"/>
    <x v="39"/>
    <n v="123.79"/>
    <n v="10"/>
    <n v="0"/>
    <n v="1237.9000000000001"/>
    <n v="6"/>
    <s v="Meat/Poultry"/>
    <n v="1237.9000000000001"/>
    <x v="39"/>
    <n v="0"/>
  </r>
  <r>
    <n v="10583"/>
    <x v="11"/>
    <n v="34"/>
    <n v="24"/>
    <n v="0.15"/>
    <n v="693.6"/>
    <n v="4"/>
    <s v="Dairy Products"/>
    <n v="693.6"/>
    <x v="11"/>
    <n v="19"/>
  </r>
  <r>
    <n v="10583"/>
    <x v="60"/>
    <n v="36"/>
    <n v="10"/>
    <n v="0.15"/>
    <n v="306"/>
    <n v="4"/>
    <s v="Dairy Products"/>
    <n v="306"/>
    <x v="60"/>
    <n v="26"/>
  </r>
  <r>
    <n v="10584"/>
    <x v="12"/>
    <n v="12.5"/>
    <n v="50"/>
    <n v="0.05"/>
    <n v="593.75"/>
    <n v="4"/>
    <s v="Dairy Products"/>
    <n v="593.75"/>
    <x v="12"/>
    <n v="0"/>
  </r>
  <r>
    <n v="10585"/>
    <x v="69"/>
    <n v="9.5"/>
    <n v="15"/>
    <n v="0"/>
    <n v="142.5"/>
    <n v="3"/>
    <s v="Confections"/>
    <n v="142.5"/>
    <x v="69"/>
    <n v="36"/>
  </r>
  <r>
    <n v="10586"/>
    <x v="65"/>
    <n v="7"/>
    <n v="4"/>
    <n v="0.15"/>
    <n v="23.8"/>
    <n v="5"/>
    <s v="Grains/Cereals"/>
    <n v="23.8"/>
    <x v="65"/>
    <n v="38"/>
  </r>
  <r>
    <n v="10587"/>
    <x v="68"/>
    <n v="31.23"/>
    <n v="6"/>
    <n v="0"/>
    <n v="187.38"/>
    <n v="3"/>
    <s v="Confections"/>
    <n v="187.38"/>
    <x v="68"/>
    <n v="15"/>
  </r>
  <r>
    <n v="10587"/>
    <x v="31"/>
    <n v="18"/>
    <n v="20"/>
    <n v="0"/>
    <n v="360"/>
    <n v="1"/>
    <s v="Beverages"/>
    <n v="360"/>
    <x v="31"/>
    <n v="20"/>
  </r>
  <r>
    <n v="10587"/>
    <x v="23"/>
    <n v="13"/>
    <n v="20"/>
    <n v="0"/>
    <n v="260"/>
    <n v="2"/>
    <s v="Condiments"/>
    <n v="260"/>
    <x v="23"/>
    <n v="32"/>
  </r>
  <r>
    <n v="10588"/>
    <x v="59"/>
    <n v="62.5"/>
    <n v="40"/>
    <n v="0.2"/>
    <n v="2000"/>
    <n v="8"/>
    <s v="Seafood"/>
    <n v="2000"/>
    <x v="59"/>
    <n v="42"/>
  </r>
  <r>
    <n v="10588"/>
    <x v="1"/>
    <n v="14"/>
    <n v="100"/>
    <n v="0.2"/>
    <n v="1120"/>
    <n v="5"/>
    <s v="Grains/Cereals"/>
    <n v="1120"/>
    <x v="1"/>
    <n v="26"/>
  </r>
  <r>
    <n v="10589"/>
    <x v="31"/>
    <n v="18"/>
    <n v="4"/>
    <n v="0"/>
    <n v="72"/>
    <n v="1"/>
    <s v="Beverages"/>
    <n v="72"/>
    <x v="31"/>
    <n v="20"/>
  </r>
  <r>
    <n v="10590"/>
    <x v="52"/>
    <n v="18"/>
    <n v="20"/>
    <n v="0"/>
    <n v="360"/>
    <n v="1"/>
    <s v="Beverages"/>
    <n v="360"/>
    <x v="52"/>
    <n v="39"/>
  </r>
  <r>
    <n v="10590"/>
    <x v="23"/>
    <n v="13"/>
    <n v="60"/>
    <n v="0.05"/>
    <n v="741"/>
    <n v="2"/>
    <s v="Condiments"/>
    <n v="741"/>
    <x v="23"/>
    <n v="32"/>
  </r>
  <r>
    <n v="10591"/>
    <x v="57"/>
    <n v="10"/>
    <n v="14"/>
    <n v="0"/>
    <n v="140"/>
    <n v="2"/>
    <s v="Condiments"/>
    <n v="140"/>
    <x v="57"/>
    <n v="13"/>
  </r>
  <r>
    <n v="10591"/>
    <x v="32"/>
    <n v="30"/>
    <n v="10"/>
    <n v="0"/>
    <n v="300"/>
    <n v="7"/>
    <s v="Produce"/>
    <n v="300"/>
    <x v="32"/>
    <n v="15"/>
  </r>
  <r>
    <n v="10591"/>
    <x v="55"/>
    <n v="7.45"/>
    <n v="50"/>
    <n v="0"/>
    <n v="372.5"/>
    <n v="6"/>
    <s v="Meat/Poultry"/>
    <n v="372.5"/>
    <x v="55"/>
    <n v="21"/>
  </r>
  <r>
    <n v="10592"/>
    <x v="50"/>
    <n v="15.5"/>
    <n v="25"/>
    <n v="0.05"/>
    <n v="368.125"/>
    <n v="2"/>
    <s v="Condiments"/>
    <n v="368.125"/>
    <x v="50"/>
    <n v="39"/>
  </r>
  <r>
    <n v="10592"/>
    <x v="68"/>
    <n v="31.23"/>
    <n v="5"/>
    <n v="0.05"/>
    <n v="148.3425"/>
    <n v="3"/>
    <s v="Confections"/>
    <n v="148.3425"/>
    <x v="68"/>
    <n v="15"/>
  </r>
  <r>
    <n v="10593"/>
    <x v="9"/>
    <n v="81"/>
    <n v="21"/>
    <n v="0.2"/>
    <n v="1360.8000000000002"/>
    <n v="3"/>
    <s v="Confections"/>
    <n v="1360.8000000000002"/>
    <x v="9"/>
    <n v="40"/>
  </r>
  <r>
    <n v="10593"/>
    <x v="60"/>
    <n v="36"/>
    <n v="20"/>
    <n v="0.2"/>
    <n v="576"/>
    <n v="4"/>
    <s v="Dairy Products"/>
    <n v="576"/>
    <x v="60"/>
    <n v="26"/>
  </r>
  <r>
    <n v="10593"/>
    <x v="38"/>
    <n v="18"/>
    <n v="4"/>
    <n v="0.2"/>
    <n v="57.6"/>
    <n v="1"/>
    <s v="Beverages"/>
    <n v="57.6"/>
    <x v="38"/>
    <n v="57"/>
  </r>
  <r>
    <n v="10594"/>
    <x v="65"/>
    <n v="7"/>
    <n v="24"/>
    <n v="0"/>
    <n v="168"/>
    <n v="5"/>
    <s v="Grains/Cereals"/>
    <n v="168"/>
    <x v="65"/>
    <n v="38"/>
  </r>
  <r>
    <n v="10594"/>
    <x v="64"/>
    <n v="13.25"/>
    <n v="30"/>
    <n v="0"/>
    <n v="397.5"/>
    <n v="8"/>
    <s v="Seafood"/>
    <n v="397.5"/>
    <x v="64"/>
    <n v="62"/>
  </r>
  <r>
    <n v="10595"/>
    <x v="31"/>
    <n v="18"/>
    <n v="30"/>
    <n v="0.25"/>
    <n v="405"/>
    <n v="1"/>
    <s v="Beverages"/>
    <n v="405"/>
    <x v="31"/>
    <n v="20"/>
  </r>
  <r>
    <n v="10595"/>
    <x v="75"/>
    <n v="28.5"/>
    <n v="120"/>
    <n v="0.25"/>
    <n v="2565"/>
    <n v="2"/>
    <s v="Condiments"/>
    <n v="2565"/>
    <x v="75"/>
    <n v="113"/>
  </r>
  <r>
    <n v="10595"/>
    <x v="60"/>
    <n v="36"/>
    <n v="65"/>
    <n v="0.25"/>
    <n v="1755"/>
    <n v="4"/>
    <s v="Dairy Products"/>
    <n v="1755"/>
    <x v="60"/>
    <n v="26"/>
  </r>
  <r>
    <n v="10596"/>
    <x v="33"/>
    <n v="38"/>
    <n v="5"/>
    <n v="0.2"/>
    <n v="152"/>
    <n v="5"/>
    <s v="Grains/Cereals"/>
    <n v="152"/>
    <x v="33"/>
    <n v="21"/>
  </r>
  <r>
    <n v="10596"/>
    <x v="46"/>
    <n v="43.9"/>
    <n v="24"/>
    <n v="0.2"/>
    <n v="842.88"/>
    <n v="2"/>
    <s v="Condiments"/>
    <n v="842.88"/>
    <x v="46"/>
    <n v="24"/>
  </r>
  <r>
    <n v="10596"/>
    <x v="48"/>
    <n v="7.75"/>
    <n v="30"/>
    <n v="0.2"/>
    <n v="186"/>
    <n v="1"/>
    <s v="Beverages"/>
    <n v="186"/>
    <x v="48"/>
    <n v="125"/>
  </r>
  <r>
    <n v="10597"/>
    <x v="15"/>
    <n v="4.5"/>
    <n v="35"/>
    <n v="0.2"/>
    <n v="126"/>
    <n v="1"/>
    <s v="Beverages"/>
    <n v="126"/>
    <x v="15"/>
    <n v="20"/>
  </r>
  <r>
    <n v="10597"/>
    <x v="8"/>
    <n v="19.5"/>
    <n v="20"/>
    <n v="0"/>
    <n v="390"/>
    <n v="5"/>
    <s v="Grains/Cereals"/>
    <n v="390"/>
    <x v="8"/>
    <n v="36"/>
  </r>
  <r>
    <n v="10597"/>
    <x v="6"/>
    <n v="21.05"/>
    <n v="12"/>
    <n v="0.2"/>
    <n v="202.08000000000004"/>
    <n v="2"/>
    <s v="Condiments"/>
    <n v="202.08000000000004"/>
    <x v="6"/>
    <n v="76"/>
  </r>
  <r>
    <n v="10598"/>
    <x v="24"/>
    <n v="43.9"/>
    <n v="50"/>
    <n v="0"/>
    <n v="2195"/>
    <n v="3"/>
    <s v="Confections"/>
    <n v="2195"/>
    <x v="24"/>
    <n v="49"/>
  </r>
  <r>
    <n v="10598"/>
    <x v="42"/>
    <n v="21.5"/>
    <n v="9"/>
    <n v="0"/>
    <n v="193.5"/>
    <n v="4"/>
    <s v="Dairy Products"/>
    <n v="193.5"/>
    <x v="42"/>
    <n v="26"/>
  </r>
  <r>
    <n v="10599"/>
    <x v="29"/>
    <n v="49.3"/>
    <n v="10"/>
    <n v="0"/>
    <n v="493"/>
    <n v="3"/>
    <s v="Confections"/>
    <n v="493"/>
    <x v="29"/>
    <n v="17"/>
  </r>
  <r>
    <n v="10600"/>
    <x v="55"/>
    <n v="7.45"/>
    <n v="4"/>
    <n v="0"/>
    <n v="29.8"/>
    <n v="6"/>
    <s v="Meat/Poultry"/>
    <n v="29.8"/>
    <x v="55"/>
    <n v="21"/>
  </r>
  <r>
    <n v="10600"/>
    <x v="47"/>
    <n v="15"/>
    <n v="30"/>
    <n v="0"/>
    <n v="450"/>
    <n v="8"/>
    <s v="Seafood"/>
    <n v="450"/>
    <x v="47"/>
    <n v="101"/>
  </r>
  <r>
    <n v="10601"/>
    <x v="43"/>
    <n v="6"/>
    <n v="60"/>
    <n v="0"/>
    <n v="360"/>
    <n v="8"/>
    <s v="Seafood"/>
    <n v="360"/>
    <x v="43"/>
    <n v="24"/>
  </r>
  <r>
    <n v="10601"/>
    <x v="21"/>
    <n v="55"/>
    <n v="35"/>
    <n v="0"/>
    <n v="1925"/>
    <n v="4"/>
    <s v="Dairy Products"/>
    <n v="1925"/>
    <x v="21"/>
    <n v="79"/>
  </r>
  <r>
    <n v="10602"/>
    <x v="23"/>
    <n v="13"/>
    <n v="5"/>
    <n v="0.25"/>
    <n v="48.75"/>
    <n v="2"/>
    <s v="Condiments"/>
    <n v="48.75"/>
    <x v="23"/>
    <n v="32"/>
  </r>
  <r>
    <n v="10603"/>
    <x v="7"/>
    <n v="21"/>
    <n v="48"/>
    <n v="0"/>
    <n v="1008"/>
    <n v="5"/>
    <s v="Grains/Cereals"/>
    <n v="1008"/>
    <x v="7"/>
    <n v="104"/>
  </r>
  <r>
    <n v="10603"/>
    <x v="14"/>
    <n v="20"/>
    <n v="25"/>
    <n v="0.05"/>
    <n v="475"/>
    <n v="3"/>
    <s v="Confections"/>
    <n v="475"/>
    <x v="14"/>
    <n v="10"/>
  </r>
  <r>
    <n v="10604"/>
    <x v="74"/>
    <n v="12.75"/>
    <n v="6"/>
    <n v="0.1"/>
    <n v="68.850000000000009"/>
    <n v="3"/>
    <s v="Confections"/>
    <n v="68.850000000000009"/>
    <x v="74"/>
    <n v="15"/>
  </r>
  <r>
    <n v="10604"/>
    <x v="38"/>
    <n v="18"/>
    <n v="10"/>
    <n v="0.1"/>
    <n v="162"/>
    <n v="1"/>
    <s v="Beverages"/>
    <n v="162"/>
    <x v="38"/>
    <n v="57"/>
  </r>
  <r>
    <n v="10605"/>
    <x v="19"/>
    <n v="17.45"/>
    <n v="30"/>
    <n v="0.05"/>
    <n v="497.32499999999999"/>
    <n v="3"/>
    <s v="Confections"/>
    <n v="497.32499999999999"/>
    <x v="19"/>
    <n v="29"/>
  </r>
  <r>
    <n v="10605"/>
    <x v="21"/>
    <n v="55"/>
    <n v="20"/>
    <n v="0.05"/>
    <n v="1045"/>
    <n v="4"/>
    <s v="Dairy Products"/>
    <n v="1045"/>
    <x v="21"/>
    <n v="79"/>
  </r>
  <r>
    <n v="10605"/>
    <x v="11"/>
    <n v="34"/>
    <n v="70"/>
    <n v="0.05"/>
    <n v="2261"/>
    <n v="4"/>
    <s v="Dairy Products"/>
    <n v="2261"/>
    <x v="11"/>
    <n v="19"/>
  </r>
  <r>
    <n v="10605"/>
    <x v="42"/>
    <n v="21.5"/>
    <n v="15"/>
    <n v="0.05"/>
    <n v="306.375"/>
    <n v="4"/>
    <s v="Dairy Products"/>
    <n v="306.375"/>
    <x v="42"/>
    <n v="26"/>
  </r>
  <r>
    <n v="10606"/>
    <x v="62"/>
    <n v="22"/>
    <n v="20"/>
    <n v="0.2"/>
    <n v="352"/>
    <n v="2"/>
    <s v="Condiments"/>
    <n v="352"/>
    <x v="62"/>
    <n v="53"/>
  </r>
  <r>
    <n v="10606"/>
    <x v="16"/>
    <n v="24"/>
    <n v="20"/>
    <n v="0.2"/>
    <n v="384"/>
    <n v="6"/>
    <s v="Meat/Poultry"/>
    <n v="384"/>
    <x v="16"/>
    <n v="115"/>
  </r>
  <r>
    <n v="10606"/>
    <x v="29"/>
    <n v="49.3"/>
    <n v="10"/>
    <n v="0.2"/>
    <n v="394.40000000000003"/>
    <n v="3"/>
    <s v="Confections"/>
    <n v="394.40000000000003"/>
    <x v="29"/>
    <n v="17"/>
  </r>
  <r>
    <n v="10607"/>
    <x v="32"/>
    <n v="30"/>
    <n v="45"/>
    <n v="0"/>
    <n v="1350"/>
    <n v="7"/>
    <s v="Produce"/>
    <n v="1350"/>
    <x v="32"/>
    <n v="15"/>
  </r>
  <r>
    <n v="10607"/>
    <x v="35"/>
    <n v="39"/>
    <n v="100"/>
    <n v="0"/>
    <n v="3900"/>
    <n v="6"/>
    <s v="Meat/Poultry"/>
    <n v="3900"/>
    <x v="35"/>
    <n v="0"/>
  </r>
  <r>
    <n v="10607"/>
    <x v="10"/>
    <n v="2.5"/>
    <n v="14"/>
    <n v="0"/>
    <n v="35"/>
    <n v="4"/>
    <s v="Dairy Products"/>
    <n v="35"/>
    <x v="10"/>
    <n v="112"/>
  </r>
  <r>
    <n v="10607"/>
    <x v="37"/>
    <n v="18.399999999999999"/>
    <n v="42"/>
    <n v="0"/>
    <n v="772.8"/>
    <n v="8"/>
    <s v="Seafood"/>
    <n v="772.8"/>
    <x v="37"/>
    <n v="123"/>
  </r>
  <r>
    <n v="10607"/>
    <x v="2"/>
    <n v="34.799999999999997"/>
    <n v="12"/>
    <n v="0"/>
    <n v="417.59999999999997"/>
    <n v="4"/>
    <s v="Dairy Products"/>
    <n v="417.59999999999997"/>
    <x v="2"/>
    <n v="14"/>
  </r>
  <r>
    <n v="10608"/>
    <x v="33"/>
    <n v="38"/>
    <n v="28"/>
    <n v="0"/>
    <n v="1064"/>
    <n v="5"/>
    <s v="Grains/Cereals"/>
    <n v="1064"/>
    <x v="33"/>
    <n v="21"/>
  </r>
  <r>
    <n v="10609"/>
    <x v="52"/>
    <n v="18"/>
    <n v="3"/>
    <n v="0"/>
    <n v="54"/>
    <n v="1"/>
    <s v="Beverages"/>
    <n v="54"/>
    <x v="52"/>
    <n v="39"/>
  </r>
  <r>
    <n v="10609"/>
    <x v="41"/>
    <n v="31"/>
    <n v="10"/>
    <n v="0"/>
    <n v="310"/>
    <n v="8"/>
    <s v="Seafood"/>
    <n v="310"/>
    <x v="41"/>
    <n v="31"/>
  </r>
  <r>
    <n v="10609"/>
    <x v="27"/>
    <n v="10"/>
    <n v="6"/>
    <n v="0"/>
    <n v="60"/>
    <n v="3"/>
    <s v="Confections"/>
    <n v="60"/>
    <x v="27"/>
    <n v="3"/>
  </r>
  <r>
    <n v="10610"/>
    <x v="20"/>
    <n v="19"/>
    <n v="21"/>
    <n v="0.25"/>
    <n v="299.25"/>
    <n v="8"/>
    <s v="Seafood"/>
    <n v="299.25"/>
    <x v="20"/>
    <n v="112"/>
  </r>
  <r>
    <n v="10611"/>
    <x v="52"/>
    <n v="18"/>
    <n v="6"/>
    <n v="0"/>
    <n v="108"/>
    <n v="1"/>
    <s v="Beverages"/>
    <n v="108"/>
    <x v="52"/>
    <n v="39"/>
  </r>
  <r>
    <n v="10611"/>
    <x v="18"/>
    <n v="19"/>
    <n v="10"/>
    <n v="0"/>
    <n v="190"/>
    <n v="1"/>
    <s v="Beverages"/>
    <n v="190"/>
    <x v="18"/>
    <n v="17"/>
  </r>
  <r>
    <n v="10611"/>
    <x v="11"/>
    <n v="34"/>
    <n v="15"/>
    <n v="0"/>
    <n v="510"/>
    <n v="4"/>
    <s v="Dairy Products"/>
    <n v="510"/>
    <x v="11"/>
    <n v="19"/>
  </r>
  <r>
    <n v="10612"/>
    <x v="41"/>
    <n v="31"/>
    <n v="70"/>
    <n v="0"/>
    <n v="2170"/>
    <n v="8"/>
    <s v="Seafood"/>
    <n v="2170"/>
    <x v="41"/>
    <n v="31"/>
  </r>
  <r>
    <n v="10612"/>
    <x v="20"/>
    <n v="19"/>
    <n v="55"/>
    <n v="0"/>
    <n v="1045"/>
    <n v="8"/>
    <s v="Seafood"/>
    <n v="1045"/>
    <x v="20"/>
    <n v="112"/>
  </r>
  <r>
    <n v="10612"/>
    <x v="14"/>
    <n v="20"/>
    <n v="18"/>
    <n v="0"/>
    <n v="360"/>
    <n v="3"/>
    <s v="Confections"/>
    <n v="360"/>
    <x v="14"/>
    <n v="10"/>
  </r>
  <r>
    <n v="10612"/>
    <x v="11"/>
    <n v="34"/>
    <n v="40"/>
    <n v="0"/>
    <n v="1360"/>
    <n v="4"/>
    <s v="Dairy Products"/>
    <n v="1360"/>
    <x v="11"/>
    <n v="19"/>
  </r>
  <r>
    <n v="10612"/>
    <x v="38"/>
    <n v="18"/>
    <n v="80"/>
    <n v="0"/>
    <n v="1440"/>
    <n v="1"/>
    <s v="Beverages"/>
    <n v="1440"/>
    <x v="38"/>
    <n v="57"/>
  </r>
  <r>
    <n v="10613"/>
    <x v="43"/>
    <n v="6"/>
    <n v="8"/>
    <n v="0.1"/>
    <n v="43.2"/>
    <n v="8"/>
    <s v="Seafood"/>
    <n v="43.2"/>
    <x v="43"/>
    <n v="24"/>
  </r>
  <r>
    <n v="10613"/>
    <x v="48"/>
    <n v="7.75"/>
    <n v="40"/>
    <n v="0"/>
    <n v="310"/>
    <n v="1"/>
    <s v="Beverages"/>
    <n v="310"/>
    <x v="48"/>
    <n v="125"/>
  </r>
  <r>
    <n v="10614"/>
    <x v="0"/>
    <n v="21"/>
    <n v="14"/>
    <n v="0"/>
    <n v="294"/>
    <n v="4"/>
    <s v="Dairy Products"/>
    <n v="294"/>
    <x v="0"/>
    <n v="22"/>
  </r>
  <r>
    <n v="10614"/>
    <x v="27"/>
    <n v="10"/>
    <n v="8"/>
    <n v="0"/>
    <n v="80"/>
    <n v="3"/>
    <s v="Confections"/>
    <n v="80"/>
    <x v="27"/>
    <n v="3"/>
  </r>
  <r>
    <n v="10614"/>
    <x v="13"/>
    <n v="18"/>
    <n v="5"/>
    <n v="0"/>
    <n v="90"/>
    <n v="1"/>
    <s v="Beverages"/>
    <n v="90"/>
    <x v="13"/>
    <n v="69"/>
  </r>
  <r>
    <n v="10615"/>
    <x v="16"/>
    <n v="24"/>
    <n v="5"/>
    <n v="0"/>
    <n v="120"/>
    <n v="6"/>
    <s v="Meat/Poultry"/>
    <n v="120"/>
    <x v="16"/>
    <n v="115"/>
  </r>
  <r>
    <n v="10616"/>
    <x v="67"/>
    <n v="263.5"/>
    <n v="15"/>
    <n v="0.05"/>
    <n v="3754.875"/>
    <n v="1"/>
    <s v="Beverages"/>
    <n v="3754.875"/>
    <x v="67"/>
    <n v="17"/>
  </r>
  <r>
    <n v="10616"/>
    <x v="33"/>
    <n v="38"/>
    <n v="14"/>
    <n v="0"/>
    <n v="532"/>
    <n v="5"/>
    <s v="Grains/Cereals"/>
    <n v="532"/>
    <x v="33"/>
    <n v="21"/>
  </r>
  <r>
    <n v="10616"/>
    <x v="30"/>
    <n v="15"/>
    <n v="15"/>
    <n v="0.05"/>
    <n v="213.75"/>
    <n v="1"/>
    <s v="Beverages"/>
    <n v="213.75"/>
    <x v="30"/>
    <n v="15"/>
  </r>
  <r>
    <n v="10616"/>
    <x v="42"/>
    <n v="21.5"/>
    <n v="15"/>
    <n v="0.05"/>
    <n v="306.375"/>
    <n v="4"/>
    <s v="Dairy Products"/>
    <n v="306.375"/>
    <x v="42"/>
    <n v="26"/>
  </r>
  <r>
    <n v="10617"/>
    <x v="21"/>
    <n v="55"/>
    <n v="30"/>
    <n v="0.15"/>
    <n v="1402.5"/>
    <n v="4"/>
    <s v="Dairy Products"/>
    <n v="1402.5"/>
    <x v="21"/>
    <n v="79"/>
  </r>
  <r>
    <n v="10618"/>
    <x v="63"/>
    <n v="25"/>
    <n v="70"/>
    <n v="0"/>
    <n v="1750"/>
    <n v="2"/>
    <s v="Condiments"/>
    <n v="1750"/>
    <x v="63"/>
    <n v="120"/>
  </r>
  <r>
    <n v="10618"/>
    <x v="33"/>
    <n v="38"/>
    <n v="20"/>
    <n v="0"/>
    <n v="760"/>
    <n v="5"/>
    <s v="Grains/Cereals"/>
    <n v="760"/>
    <x v="33"/>
    <n v="21"/>
  </r>
  <r>
    <n v="10618"/>
    <x v="56"/>
    <n v="12.5"/>
    <n v="15"/>
    <n v="0"/>
    <n v="187.5"/>
    <n v="3"/>
    <s v="Confections"/>
    <n v="187.5"/>
    <x v="56"/>
    <n v="6"/>
  </r>
  <r>
    <n v="10619"/>
    <x v="27"/>
    <n v="10"/>
    <n v="42"/>
    <n v="0"/>
    <n v="420"/>
    <n v="3"/>
    <s v="Confections"/>
    <n v="420"/>
    <x v="27"/>
    <n v="3"/>
  </r>
  <r>
    <n v="10619"/>
    <x v="7"/>
    <n v="21"/>
    <n v="40"/>
    <n v="0"/>
    <n v="840"/>
    <n v="5"/>
    <s v="Grains/Cereals"/>
    <n v="840"/>
    <x v="7"/>
    <n v="104"/>
  </r>
  <r>
    <n v="10620"/>
    <x v="15"/>
    <n v="4.5"/>
    <n v="5"/>
    <n v="0"/>
    <n v="22.5"/>
    <n v="1"/>
    <s v="Beverages"/>
    <n v="22.5"/>
    <x v="15"/>
    <n v="20"/>
  </r>
  <r>
    <n v="10620"/>
    <x v="65"/>
    <n v="7"/>
    <n v="5"/>
    <n v="0"/>
    <n v="35"/>
    <n v="5"/>
    <s v="Grains/Cereals"/>
    <n v="35"/>
    <x v="65"/>
    <n v="38"/>
  </r>
  <r>
    <n v="10621"/>
    <x v="49"/>
    <n v="9.1999999999999993"/>
    <n v="5"/>
    <n v="0"/>
    <n v="46"/>
    <n v="3"/>
    <s v="Confections"/>
    <n v="46"/>
    <x v="49"/>
    <n v="25"/>
  </r>
  <r>
    <n v="10621"/>
    <x v="70"/>
    <n v="9"/>
    <n v="10"/>
    <n v="0"/>
    <n v="90"/>
    <n v="5"/>
    <s v="Grains/Cereals"/>
    <n v="90"/>
    <x v="70"/>
    <n v="61"/>
  </r>
  <r>
    <n v="10621"/>
    <x v="30"/>
    <n v="15"/>
    <n v="20"/>
    <n v="0"/>
    <n v="300"/>
    <n v="1"/>
    <s v="Beverages"/>
    <n v="300"/>
    <x v="30"/>
    <n v="15"/>
  </r>
  <r>
    <n v="10621"/>
    <x v="42"/>
    <n v="21.5"/>
    <n v="15"/>
    <n v="0"/>
    <n v="322.5"/>
    <n v="4"/>
    <s v="Dairy Products"/>
    <n v="322.5"/>
    <x v="42"/>
    <n v="26"/>
  </r>
  <r>
    <n v="10622"/>
    <x v="18"/>
    <n v="19"/>
    <n v="20"/>
    <n v="0"/>
    <n v="380"/>
    <n v="1"/>
    <s v="Beverages"/>
    <n v="380"/>
    <x v="18"/>
    <n v="17"/>
  </r>
  <r>
    <n v="10622"/>
    <x v="56"/>
    <n v="12.5"/>
    <n v="18"/>
    <n v="0.2"/>
    <n v="180"/>
    <n v="3"/>
    <s v="Confections"/>
    <n v="180"/>
    <x v="56"/>
    <n v="6"/>
  </r>
  <r>
    <n v="10623"/>
    <x v="3"/>
    <n v="23.25"/>
    <n v="21"/>
    <n v="0"/>
    <n v="488.25"/>
    <n v="7"/>
    <s v="Produce"/>
    <n v="488.25"/>
    <x v="3"/>
    <n v="35"/>
  </r>
  <r>
    <n v="10623"/>
    <x v="49"/>
    <n v="9.1999999999999993"/>
    <n v="15"/>
    <n v="0.1"/>
    <n v="124.2"/>
    <n v="3"/>
    <s v="Confections"/>
    <n v="124.2"/>
    <x v="49"/>
    <n v="25"/>
  </r>
  <r>
    <n v="10623"/>
    <x v="27"/>
    <n v="10"/>
    <n v="25"/>
    <n v="0.1"/>
    <n v="225"/>
    <n v="3"/>
    <s v="Confections"/>
    <n v="225"/>
    <x v="27"/>
    <n v="3"/>
  </r>
  <r>
    <n v="10623"/>
    <x v="15"/>
    <n v="4.5"/>
    <n v="3"/>
    <n v="0"/>
    <n v="13.5"/>
    <n v="1"/>
    <s v="Beverages"/>
    <n v="13.5"/>
    <x v="15"/>
    <n v="20"/>
  </r>
  <r>
    <n v="10623"/>
    <x v="31"/>
    <n v="18"/>
    <n v="30"/>
    <n v="0.1"/>
    <n v="486"/>
    <n v="1"/>
    <s v="Beverages"/>
    <n v="486"/>
    <x v="31"/>
    <n v="20"/>
  </r>
  <r>
    <n v="10624"/>
    <x v="44"/>
    <n v="45.6"/>
    <n v="10"/>
    <n v="0"/>
    <n v="456"/>
    <n v="7"/>
    <s v="Produce"/>
    <n v="456"/>
    <x v="44"/>
    <n v="26"/>
  </r>
  <r>
    <n v="10624"/>
    <x v="39"/>
    <n v="123.79"/>
    <n v="6"/>
    <n v="0"/>
    <n v="742.74"/>
    <n v="6"/>
    <s v="Meat/Poultry"/>
    <n v="742.74"/>
    <x v="39"/>
    <n v="0"/>
  </r>
  <r>
    <n v="10624"/>
    <x v="45"/>
    <n v="19.45"/>
    <n v="10"/>
    <n v="0"/>
    <n v="194.5"/>
    <n v="2"/>
    <s v="Condiments"/>
    <n v="194.5"/>
    <x v="45"/>
    <n v="27"/>
  </r>
  <r>
    <n v="10625"/>
    <x v="3"/>
    <n v="23.25"/>
    <n v="3"/>
    <n v="0"/>
    <n v="69.75"/>
    <n v="7"/>
    <s v="Produce"/>
    <n v="69.75"/>
    <x v="3"/>
    <n v="35"/>
  </r>
  <r>
    <n v="10625"/>
    <x v="1"/>
    <n v="14"/>
    <n v="5"/>
    <n v="0"/>
    <n v="70"/>
    <n v="5"/>
    <s v="Grains/Cereals"/>
    <n v="70"/>
    <x v="1"/>
    <n v="26"/>
  </r>
  <r>
    <n v="10625"/>
    <x v="11"/>
    <n v="34"/>
    <n v="10"/>
    <n v="0"/>
    <n v="340"/>
    <n v="4"/>
    <s v="Dairy Products"/>
    <n v="340"/>
    <x v="11"/>
    <n v="19"/>
  </r>
  <r>
    <n v="10626"/>
    <x v="22"/>
    <n v="32.799999999999997"/>
    <n v="12"/>
    <n v="0"/>
    <n v="393.59999999999997"/>
    <n v="6"/>
    <s v="Meat/Poultry"/>
    <n v="393.59999999999997"/>
    <x v="22"/>
    <n v="0"/>
  </r>
  <r>
    <n v="10626"/>
    <x v="11"/>
    <n v="34"/>
    <n v="20"/>
    <n v="0"/>
    <n v="680"/>
    <n v="4"/>
    <s v="Dairy Products"/>
    <n v="680"/>
    <x v="11"/>
    <n v="19"/>
  </r>
  <r>
    <n v="10626"/>
    <x v="42"/>
    <n v="21.5"/>
    <n v="20"/>
    <n v="0"/>
    <n v="430"/>
    <n v="4"/>
    <s v="Dairy Products"/>
    <n v="430"/>
    <x v="42"/>
    <n v="26"/>
  </r>
  <r>
    <n v="10627"/>
    <x v="29"/>
    <n v="49.3"/>
    <n v="15"/>
    <n v="0"/>
    <n v="739.5"/>
    <n v="3"/>
    <s v="Confections"/>
    <n v="739.5"/>
    <x v="29"/>
    <n v="17"/>
  </r>
  <r>
    <n v="10627"/>
    <x v="47"/>
    <n v="15"/>
    <n v="35"/>
    <n v="0.15"/>
    <n v="446.25"/>
    <n v="8"/>
    <s v="Seafood"/>
    <n v="446.25"/>
    <x v="47"/>
    <n v="101"/>
  </r>
  <r>
    <n v="10628"/>
    <x v="52"/>
    <n v="18"/>
    <n v="25"/>
    <n v="0"/>
    <n v="450"/>
    <n v="1"/>
    <s v="Beverages"/>
    <n v="450"/>
    <x v="52"/>
    <n v="39"/>
  </r>
  <r>
    <n v="10629"/>
    <x v="39"/>
    <n v="123.79"/>
    <n v="20"/>
    <n v="0"/>
    <n v="2475.8000000000002"/>
    <n v="6"/>
    <s v="Meat/Poultry"/>
    <n v="2475.8000000000002"/>
    <x v="39"/>
    <n v="0"/>
  </r>
  <r>
    <n v="10629"/>
    <x v="58"/>
    <n v="33.25"/>
    <n v="9"/>
    <n v="0"/>
    <n v="299.25"/>
    <n v="5"/>
    <s v="Grains/Cereals"/>
    <n v="299.25"/>
    <x v="58"/>
    <n v="22"/>
  </r>
  <r>
    <n v="10630"/>
    <x v="16"/>
    <n v="24"/>
    <n v="12"/>
    <n v="0.05"/>
    <n v="273.59999999999997"/>
    <n v="6"/>
    <s v="Meat/Poultry"/>
    <n v="273.59999999999997"/>
    <x v="16"/>
    <n v="115"/>
  </r>
  <r>
    <n v="10630"/>
    <x v="38"/>
    <n v="18"/>
    <n v="35"/>
    <n v="0"/>
    <n v="630"/>
    <n v="1"/>
    <s v="Beverages"/>
    <n v="630"/>
    <x v="38"/>
    <n v="57"/>
  </r>
  <r>
    <n v="10631"/>
    <x v="48"/>
    <n v="7.75"/>
    <n v="8"/>
    <n v="0.1"/>
    <n v="55.800000000000004"/>
    <n v="1"/>
    <s v="Beverages"/>
    <n v="55.800000000000004"/>
    <x v="48"/>
    <n v="125"/>
  </r>
  <r>
    <n v="10632"/>
    <x v="18"/>
    <n v="19"/>
    <n v="30"/>
    <n v="0.05"/>
    <n v="541.5"/>
    <n v="1"/>
    <s v="Beverages"/>
    <n v="541.5"/>
    <x v="18"/>
    <n v="17"/>
  </r>
  <r>
    <n v="10632"/>
    <x v="10"/>
    <n v="2.5"/>
    <n v="20"/>
    <n v="0.05"/>
    <n v="47.5"/>
    <n v="4"/>
    <s v="Dairy Products"/>
    <n v="47.5"/>
    <x v="10"/>
    <n v="112"/>
  </r>
  <r>
    <n v="10633"/>
    <x v="36"/>
    <n v="38"/>
    <n v="36"/>
    <n v="0.15"/>
    <n v="1162.8"/>
    <n v="4"/>
    <s v="Dairy Products"/>
    <n v="1162.8"/>
    <x v="36"/>
    <n v="86"/>
  </r>
  <r>
    <n v="10633"/>
    <x v="43"/>
    <n v="6"/>
    <n v="13"/>
    <n v="0.15"/>
    <n v="66.3"/>
    <n v="8"/>
    <s v="Seafood"/>
    <n v="66.3"/>
    <x v="43"/>
    <n v="24"/>
  </r>
  <r>
    <n v="10633"/>
    <x v="68"/>
    <n v="31.23"/>
    <n v="35"/>
    <n v="0.15"/>
    <n v="929.09249999999997"/>
    <n v="3"/>
    <s v="Confections"/>
    <n v="929.09249999999997"/>
    <x v="68"/>
    <n v="15"/>
  </r>
  <r>
    <n v="10633"/>
    <x v="29"/>
    <n v="49.3"/>
    <n v="80"/>
    <n v="0.15"/>
    <n v="3352.4"/>
    <n v="3"/>
    <s v="Confections"/>
    <n v="3352.4"/>
    <x v="29"/>
    <n v="17"/>
  </r>
  <r>
    <n v="10634"/>
    <x v="32"/>
    <n v="30"/>
    <n v="35"/>
    <n v="0"/>
    <n v="1050"/>
    <n v="7"/>
    <s v="Produce"/>
    <n v="1050"/>
    <x v="32"/>
    <n v="15"/>
  </r>
  <r>
    <n v="10634"/>
    <x v="59"/>
    <n v="62.5"/>
    <n v="50"/>
    <n v="0"/>
    <n v="3125"/>
    <n v="8"/>
    <s v="Seafood"/>
    <n v="3125"/>
    <x v="59"/>
    <n v="42"/>
  </r>
  <r>
    <n v="10634"/>
    <x v="4"/>
    <n v="53"/>
    <n v="15"/>
    <n v="0"/>
    <n v="795"/>
    <n v="7"/>
    <s v="Produce"/>
    <n v="795"/>
    <x v="4"/>
    <n v="20"/>
  </r>
  <r>
    <n v="10634"/>
    <x v="48"/>
    <n v="7.75"/>
    <n v="2"/>
    <n v="0"/>
    <n v="15.5"/>
    <n v="1"/>
    <s v="Beverages"/>
    <n v="15.5"/>
    <x v="48"/>
    <n v="125"/>
  </r>
  <r>
    <n v="10635"/>
    <x v="62"/>
    <n v="22"/>
    <n v="10"/>
    <n v="0.1"/>
    <n v="198"/>
    <n v="2"/>
    <s v="Condiments"/>
    <n v="198"/>
    <x v="62"/>
    <n v="53"/>
  </r>
  <r>
    <n v="10635"/>
    <x v="25"/>
    <n v="21.35"/>
    <n v="15"/>
    <n v="0.1"/>
    <n v="288.22500000000002"/>
    <n v="2"/>
    <s v="Condiments"/>
    <n v="288.22500000000002"/>
    <x v="25"/>
    <n v="0"/>
  </r>
  <r>
    <n v="10635"/>
    <x v="7"/>
    <n v="21"/>
    <n v="40"/>
    <n v="0"/>
    <n v="840"/>
    <n v="5"/>
    <s v="Grains/Cereals"/>
    <n v="840"/>
    <x v="7"/>
    <n v="104"/>
  </r>
  <r>
    <n v="10636"/>
    <x v="62"/>
    <n v="22"/>
    <n v="25"/>
    <n v="0"/>
    <n v="550"/>
    <n v="2"/>
    <s v="Condiments"/>
    <n v="550"/>
    <x v="62"/>
    <n v="53"/>
  </r>
  <r>
    <n v="10636"/>
    <x v="64"/>
    <n v="13.25"/>
    <n v="6"/>
    <n v="0"/>
    <n v="79.5"/>
    <n v="8"/>
    <s v="Seafood"/>
    <n v="79.5"/>
    <x v="64"/>
    <n v="62"/>
  </r>
  <r>
    <n v="10637"/>
    <x v="0"/>
    <n v="21"/>
    <n v="10"/>
    <n v="0"/>
    <n v="210"/>
    <n v="4"/>
    <s v="Dairy Products"/>
    <n v="210"/>
    <x v="0"/>
    <n v="22"/>
  </r>
  <r>
    <n v="10637"/>
    <x v="72"/>
    <n v="16.25"/>
    <n v="25"/>
    <n v="0.05"/>
    <n v="385.9375"/>
    <n v="3"/>
    <s v="Confections"/>
    <n v="385.9375"/>
    <x v="72"/>
    <n v="65"/>
  </r>
  <r>
    <n v="10637"/>
    <x v="33"/>
    <n v="38"/>
    <n v="60"/>
    <n v="0.05"/>
    <n v="2166"/>
    <n v="5"/>
    <s v="Grains/Cereals"/>
    <n v="2166"/>
    <x v="33"/>
    <n v="21"/>
  </r>
  <r>
    <n v="10638"/>
    <x v="73"/>
    <n v="9.5"/>
    <n v="20"/>
    <n v="0"/>
    <n v="190"/>
    <n v="8"/>
    <s v="Seafood"/>
    <n v="190"/>
    <x v="73"/>
    <n v="5"/>
  </r>
  <r>
    <n v="10638"/>
    <x v="6"/>
    <n v="21.05"/>
    <n v="21"/>
    <n v="0"/>
    <n v="442.05"/>
    <n v="2"/>
    <s v="Condiments"/>
    <n v="442.05"/>
    <x v="6"/>
    <n v="76"/>
  </r>
  <r>
    <n v="10638"/>
    <x v="2"/>
    <n v="34.799999999999997"/>
    <n v="60"/>
    <n v="0"/>
    <n v="2088"/>
    <n v="4"/>
    <s v="Dairy Products"/>
    <n v="2088"/>
    <x v="2"/>
    <n v="14"/>
  </r>
  <r>
    <n v="10639"/>
    <x v="59"/>
    <n v="62.5"/>
    <n v="8"/>
    <n v="0"/>
    <n v="500"/>
    <n v="8"/>
    <s v="Seafood"/>
    <n v="500"/>
    <x v="59"/>
    <n v="42"/>
  </r>
  <r>
    <n v="10640"/>
    <x v="60"/>
    <n v="36"/>
    <n v="20"/>
    <n v="0.25"/>
    <n v="540"/>
    <n v="4"/>
    <s v="Dairy Products"/>
    <n v="540"/>
    <x v="60"/>
    <n v="26"/>
  </r>
  <r>
    <n v="10640"/>
    <x v="30"/>
    <n v="15"/>
    <n v="15"/>
    <n v="0.25"/>
    <n v="168.75"/>
    <n v="1"/>
    <s v="Beverages"/>
    <n v="168.75"/>
    <x v="30"/>
    <n v="15"/>
  </r>
  <r>
    <n v="10641"/>
    <x v="18"/>
    <n v="19"/>
    <n v="50"/>
    <n v="0"/>
    <n v="950"/>
    <n v="1"/>
    <s v="Beverages"/>
    <n v="950"/>
    <x v="18"/>
    <n v="17"/>
  </r>
  <r>
    <n v="10641"/>
    <x v="37"/>
    <n v="18.399999999999999"/>
    <n v="60"/>
    <n v="0"/>
    <n v="1104"/>
    <n v="8"/>
    <s v="Seafood"/>
    <n v="1104"/>
    <x v="37"/>
    <n v="123"/>
  </r>
  <r>
    <n v="10642"/>
    <x v="27"/>
    <n v="10"/>
    <n v="30"/>
    <n v="0.2"/>
    <n v="240"/>
    <n v="3"/>
    <s v="Confections"/>
    <n v="240"/>
    <x v="27"/>
    <n v="3"/>
  </r>
  <r>
    <n v="10642"/>
    <x v="75"/>
    <n v="28.5"/>
    <n v="20"/>
    <n v="0.2"/>
    <n v="456"/>
    <n v="2"/>
    <s v="Condiments"/>
    <n v="456"/>
    <x v="75"/>
    <n v="113"/>
  </r>
  <r>
    <n v="10643"/>
    <x v="44"/>
    <n v="45.6"/>
    <n v="15"/>
    <n v="0.25"/>
    <n v="513"/>
    <n v="7"/>
    <s v="Produce"/>
    <n v="513"/>
    <x v="44"/>
    <n v="26"/>
  </r>
  <r>
    <n v="10643"/>
    <x v="13"/>
    <n v="18"/>
    <n v="21"/>
    <n v="0.25"/>
    <n v="283.5"/>
    <n v="1"/>
    <s v="Beverages"/>
    <n v="283.5"/>
    <x v="13"/>
    <n v="69"/>
  </r>
  <r>
    <n v="10643"/>
    <x v="54"/>
    <n v="12"/>
    <n v="2"/>
    <n v="0.25"/>
    <n v="18"/>
    <n v="8"/>
    <s v="Seafood"/>
    <n v="18"/>
    <x v="54"/>
    <n v="95"/>
  </r>
  <r>
    <n v="10644"/>
    <x v="59"/>
    <n v="62.5"/>
    <n v="4"/>
    <n v="0.1"/>
    <n v="225"/>
    <n v="8"/>
    <s v="Seafood"/>
    <n v="225"/>
    <x v="59"/>
    <n v="42"/>
  </r>
  <r>
    <n v="10644"/>
    <x v="40"/>
    <n v="46"/>
    <n v="20"/>
    <n v="0"/>
    <n v="920"/>
    <n v="1"/>
    <s v="Beverages"/>
    <n v="920"/>
    <x v="40"/>
    <n v="17"/>
  </r>
  <r>
    <n v="10644"/>
    <x v="54"/>
    <n v="12"/>
    <n v="21"/>
    <n v="0.1"/>
    <n v="226.8"/>
    <n v="8"/>
    <s v="Seafood"/>
    <n v="226.8"/>
    <x v="54"/>
    <n v="95"/>
  </r>
  <r>
    <n v="10645"/>
    <x v="59"/>
    <n v="62.5"/>
    <n v="20"/>
    <n v="0"/>
    <n v="1250"/>
    <n v="8"/>
    <s v="Seafood"/>
    <n v="1250"/>
    <x v="59"/>
    <n v="42"/>
  </r>
  <r>
    <n v="10645"/>
    <x v="20"/>
    <n v="19"/>
    <n v="15"/>
    <n v="0"/>
    <n v="285"/>
    <n v="8"/>
    <s v="Seafood"/>
    <n v="285"/>
    <x v="20"/>
    <n v="112"/>
  </r>
  <r>
    <n v="10646"/>
    <x v="52"/>
    <n v="18"/>
    <n v="15"/>
    <n v="0.25"/>
    <n v="202.5"/>
    <n v="1"/>
    <s v="Beverages"/>
    <n v="202.5"/>
    <x v="52"/>
    <n v="39"/>
  </r>
  <r>
    <n v="10646"/>
    <x v="41"/>
    <n v="31"/>
    <n v="18"/>
    <n v="0.25"/>
    <n v="418.5"/>
    <n v="8"/>
    <s v="Seafood"/>
    <n v="418.5"/>
    <x v="41"/>
    <n v="31"/>
  </r>
  <r>
    <n v="10646"/>
    <x v="42"/>
    <n v="21.5"/>
    <n v="30"/>
    <n v="0.25"/>
    <n v="483.75"/>
    <n v="4"/>
    <s v="Dairy Products"/>
    <n v="483.75"/>
    <x v="42"/>
    <n v="26"/>
  </r>
  <r>
    <n v="10646"/>
    <x v="23"/>
    <n v="13"/>
    <n v="35"/>
    <n v="0.25"/>
    <n v="341.25"/>
    <n v="2"/>
    <s v="Condiments"/>
    <n v="341.25"/>
    <x v="23"/>
    <n v="32"/>
  </r>
  <r>
    <n v="10647"/>
    <x v="49"/>
    <n v="9.1999999999999993"/>
    <n v="30"/>
    <n v="0"/>
    <n v="276"/>
    <n v="3"/>
    <s v="Confections"/>
    <n v="276"/>
    <x v="49"/>
    <n v="25"/>
  </r>
  <r>
    <n v="10647"/>
    <x v="13"/>
    <n v="18"/>
    <n v="20"/>
    <n v="0"/>
    <n v="360"/>
    <n v="1"/>
    <s v="Beverages"/>
    <n v="360"/>
    <x v="13"/>
    <n v="69"/>
  </r>
  <r>
    <n v="10648"/>
    <x v="7"/>
    <n v="21"/>
    <n v="15"/>
    <n v="0"/>
    <n v="315"/>
    <n v="5"/>
    <s v="Grains/Cereals"/>
    <n v="315"/>
    <x v="7"/>
    <n v="104"/>
  </r>
  <r>
    <n v="10648"/>
    <x v="15"/>
    <n v="4.5"/>
    <n v="15"/>
    <n v="0.15"/>
    <n v="57.375"/>
    <n v="1"/>
    <s v="Beverages"/>
    <n v="57.375"/>
    <x v="15"/>
    <n v="20"/>
  </r>
  <r>
    <n v="10649"/>
    <x v="44"/>
    <n v="45.6"/>
    <n v="20"/>
    <n v="0"/>
    <n v="912"/>
    <n v="7"/>
    <s v="Produce"/>
    <n v="912"/>
    <x v="44"/>
    <n v="26"/>
  </r>
  <r>
    <n v="10649"/>
    <x v="2"/>
    <n v="34.799999999999997"/>
    <n v="15"/>
    <n v="0"/>
    <n v="522"/>
    <n v="4"/>
    <s v="Dairy Products"/>
    <n v="522"/>
    <x v="2"/>
    <n v="14"/>
  </r>
  <r>
    <n v="10650"/>
    <x v="34"/>
    <n v="25.89"/>
    <n v="30"/>
    <n v="0"/>
    <n v="776.7"/>
    <n v="8"/>
    <s v="Seafood"/>
    <n v="776.7"/>
    <x v="34"/>
    <n v="10"/>
  </r>
  <r>
    <n v="10650"/>
    <x v="22"/>
    <n v="32.799999999999997"/>
    <n v="25"/>
    <n v="0.05"/>
    <n v="778.99999999999989"/>
    <n v="6"/>
    <s v="Meat/Poultry"/>
    <n v="778.99999999999989"/>
    <x v="22"/>
    <n v="0"/>
  </r>
  <r>
    <n v="10650"/>
    <x v="55"/>
    <n v="7.45"/>
    <n v="30"/>
    <n v="0"/>
    <n v="223.5"/>
    <n v="6"/>
    <s v="Meat/Poultry"/>
    <n v="223.5"/>
    <x v="55"/>
    <n v="21"/>
  </r>
  <r>
    <n v="10651"/>
    <x v="49"/>
    <n v="9.1999999999999993"/>
    <n v="12"/>
    <n v="0.25"/>
    <n v="82.8"/>
    <n v="3"/>
    <s v="Confections"/>
    <n v="82.8"/>
    <x v="49"/>
    <n v="25"/>
  </r>
  <r>
    <n v="10651"/>
    <x v="7"/>
    <n v="21"/>
    <n v="20"/>
    <n v="0.25"/>
    <n v="315"/>
    <n v="5"/>
    <s v="Grains/Cereals"/>
    <n v="315"/>
    <x v="7"/>
    <n v="104"/>
  </r>
  <r>
    <n v="10652"/>
    <x v="34"/>
    <n v="25.89"/>
    <n v="2"/>
    <n v="0.25"/>
    <n v="38.835000000000001"/>
    <n v="8"/>
    <s v="Seafood"/>
    <n v="38.835000000000001"/>
    <x v="34"/>
    <n v="10"/>
  </r>
  <r>
    <n v="10652"/>
    <x v="1"/>
    <n v="14"/>
    <n v="20"/>
    <n v="0"/>
    <n v="280"/>
    <n v="5"/>
    <s v="Grains/Cereals"/>
    <n v="280"/>
    <x v="1"/>
    <n v="26"/>
  </r>
  <r>
    <n v="10653"/>
    <x v="19"/>
    <n v="17.45"/>
    <n v="30"/>
    <n v="0.1"/>
    <n v="471.15000000000003"/>
    <n v="3"/>
    <s v="Confections"/>
    <n v="471.15000000000003"/>
    <x v="19"/>
    <n v="29"/>
  </r>
  <r>
    <n v="10653"/>
    <x v="11"/>
    <n v="34"/>
    <n v="20"/>
    <n v="0.1"/>
    <n v="612"/>
    <n v="4"/>
    <s v="Dairy Products"/>
    <n v="612"/>
    <x v="11"/>
    <n v="19"/>
  </r>
  <r>
    <n v="10654"/>
    <x v="62"/>
    <n v="22"/>
    <n v="12"/>
    <n v="0.1"/>
    <n v="237.6"/>
    <n v="2"/>
    <s v="Condiments"/>
    <n v="237.6"/>
    <x v="62"/>
    <n v="53"/>
  </r>
  <r>
    <n v="10654"/>
    <x v="13"/>
    <n v="18"/>
    <n v="20"/>
    <n v="0.1"/>
    <n v="324"/>
    <n v="1"/>
    <s v="Beverages"/>
    <n v="324"/>
    <x v="13"/>
    <n v="69"/>
  </r>
  <r>
    <n v="10654"/>
    <x v="55"/>
    <n v="7.45"/>
    <n v="6"/>
    <n v="0.1"/>
    <n v="40.230000000000004"/>
    <n v="6"/>
    <s v="Meat/Poultry"/>
    <n v="40.230000000000004"/>
    <x v="55"/>
    <n v="21"/>
  </r>
  <r>
    <n v="10655"/>
    <x v="5"/>
    <n v="9.65"/>
    <n v="20"/>
    <n v="0.2"/>
    <n v="154.4"/>
    <n v="8"/>
    <s v="Seafood"/>
    <n v="154.4"/>
    <x v="5"/>
    <n v="85"/>
  </r>
  <r>
    <n v="10656"/>
    <x v="3"/>
    <n v="23.25"/>
    <n v="3"/>
    <n v="0.1"/>
    <n v="62.774999999999999"/>
    <n v="7"/>
    <s v="Produce"/>
    <n v="62.774999999999999"/>
    <x v="3"/>
    <n v="35"/>
  </r>
  <r>
    <n v="10656"/>
    <x v="45"/>
    <n v="19.45"/>
    <n v="28"/>
    <n v="0.1"/>
    <n v="490.14000000000004"/>
    <n v="2"/>
    <s v="Condiments"/>
    <n v="490.14000000000004"/>
    <x v="45"/>
    <n v="27"/>
  </r>
  <r>
    <n v="10656"/>
    <x v="69"/>
    <n v="9.5"/>
    <n v="6"/>
    <n v="0.1"/>
    <n v="51.300000000000004"/>
    <n v="3"/>
    <s v="Confections"/>
    <n v="51.300000000000004"/>
    <x v="69"/>
    <n v="36"/>
  </r>
  <r>
    <n v="10657"/>
    <x v="50"/>
    <n v="15.5"/>
    <n v="50"/>
    <n v="0"/>
    <n v="775"/>
    <n v="2"/>
    <s v="Condiments"/>
    <n v="775"/>
    <x v="50"/>
    <n v="39"/>
  </r>
  <r>
    <n v="10657"/>
    <x v="5"/>
    <n v="9.65"/>
    <n v="24"/>
    <n v="0"/>
    <n v="231.60000000000002"/>
    <n v="8"/>
    <s v="Seafood"/>
    <n v="231.60000000000002"/>
    <x v="5"/>
    <n v="85"/>
  </r>
  <r>
    <n v="10657"/>
    <x v="54"/>
    <n v="12"/>
    <n v="45"/>
    <n v="0"/>
    <n v="540"/>
    <n v="8"/>
    <s v="Seafood"/>
    <n v="540"/>
    <x v="54"/>
    <n v="95"/>
  </r>
  <r>
    <n v="10657"/>
    <x v="69"/>
    <n v="9.5"/>
    <n v="10"/>
    <n v="0"/>
    <n v="95"/>
    <n v="3"/>
    <s v="Confections"/>
    <n v="95"/>
    <x v="69"/>
    <n v="36"/>
  </r>
  <r>
    <n v="10657"/>
    <x v="33"/>
    <n v="38"/>
    <n v="45"/>
    <n v="0"/>
    <n v="1710"/>
    <n v="5"/>
    <s v="Grains/Cereals"/>
    <n v="1710"/>
    <x v="33"/>
    <n v="21"/>
  </r>
  <r>
    <n v="10657"/>
    <x v="11"/>
    <n v="34"/>
    <n v="30"/>
    <n v="0"/>
    <n v="1020"/>
    <n v="4"/>
    <s v="Dairy Products"/>
    <n v="1020"/>
    <x v="11"/>
    <n v="19"/>
  </r>
  <r>
    <n v="10658"/>
    <x v="27"/>
    <n v="10"/>
    <n v="60"/>
    <n v="0"/>
    <n v="600"/>
    <n v="3"/>
    <s v="Confections"/>
    <n v="600"/>
    <x v="27"/>
    <n v="3"/>
  </r>
  <r>
    <n v="10658"/>
    <x v="37"/>
    <n v="18.399999999999999"/>
    <n v="70"/>
    <n v="0.05"/>
    <n v="1223.5999999999999"/>
    <n v="8"/>
    <s v="Seafood"/>
    <n v="1223.5999999999999"/>
    <x v="37"/>
    <n v="123"/>
  </r>
  <r>
    <n v="10658"/>
    <x v="11"/>
    <n v="34"/>
    <n v="55"/>
    <n v="0.05"/>
    <n v="1776.5"/>
    <n v="4"/>
    <s v="Dairy Products"/>
    <n v="1776.5"/>
    <x v="11"/>
    <n v="19"/>
  </r>
  <r>
    <n v="10658"/>
    <x v="23"/>
    <n v="13"/>
    <n v="70"/>
    <n v="0.05"/>
    <n v="864.5"/>
    <n v="2"/>
    <s v="Condiments"/>
    <n v="864.5"/>
    <x v="23"/>
    <n v="32"/>
  </r>
  <r>
    <n v="10659"/>
    <x v="12"/>
    <n v="12.5"/>
    <n v="20"/>
    <n v="0.05"/>
    <n v="237.5"/>
    <n v="4"/>
    <s v="Dairy Products"/>
    <n v="237.5"/>
    <x v="12"/>
    <n v="0"/>
  </r>
  <r>
    <n v="10659"/>
    <x v="37"/>
    <n v="18.399999999999999"/>
    <n v="24"/>
    <n v="0.05"/>
    <n v="419.51999999999992"/>
    <n v="8"/>
    <s v="Seafood"/>
    <n v="419.51999999999992"/>
    <x v="37"/>
    <n v="123"/>
  </r>
  <r>
    <n v="10659"/>
    <x v="30"/>
    <n v="15"/>
    <n v="40"/>
    <n v="0.05"/>
    <n v="570"/>
    <n v="1"/>
    <s v="Beverages"/>
    <n v="570"/>
    <x v="30"/>
    <n v="15"/>
  </r>
  <r>
    <n v="10660"/>
    <x v="9"/>
    <n v="81"/>
    <n v="21"/>
    <n v="0"/>
    <n v="1701"/>
    <n v="3"/>
    <s v="Confections"/>
    <n v="1701"/>
    <x v="9"/>
    <n v="40"/>
  </r>
  <r>
    <n v="10661"/>
    <x v="13"/>
    <n v="18"/>
    <n v="3"/>
    <n v="0.2"/>
    <n v="43.2"/>
    <n v="1"/>
    <s v="Beverages"/>
    <n v="43.2"/>
    <x v="13"/>
    <n v="69"/>
  </r>
  <r>
    <n v="10661"/>
    <x v="64"/>
    <n v="13.25"/>
    <n v="49"/>
    <n v="0.2"/>
    <n v="519.4"/>
    <n v="8"/>
    <s v="Seafood"/>
    <n v="519.4"/>
    <x v="64"/>
    <n v="62"/>
  </r>
  <r>
    <n v="10662"/>
    <x v="56"/>
    <n v="12.5"/>
    <n v="10"/>
    <n v="0"/>
    <n v="125"/>
    <n v="3"/>
    <s v="Confections"/>
    <n v="125"/>
    <x v="56"/>
    <n v="6"/>
  </r>
  <r>
    <n v="10663"/>
    <x v="37"/>
    <n v="18.399999999999999"/>
    <n v="30"/>
    <n v="0.05"/>
    <n v="524.4"/>
    <n v="8"/>
    <s v="Seafood"/>
    <n v="524.4"/>
    <x v="37"/>
    <n v="123"/>
  </r>
  <r>
    <n v="10663"/>
    <x v="1"/>
    <n v="14"/>
    <n v="30"/>
    <n v="0.05"/>
    <n v="399"/>
    <n v="5"/>
    <s v="Grains/Cereals"/>
    <n v="399"/>
    <x v="1"/>
    <n v="26"/>
  </r>
  <r>
    <n v="10663"/>
    <x v="4"/>
    <n v="53"/>
    <n v="20"/>
    <n v="0.05"/>
    <n v="1007"/>
    <n v="7"/>
    <s v="Produce"/>
    <n v="1007"/>
    <x v="4"/>
    <n v="20"/>
  </r>
  <r>
    <n v="10664"/>
    <x v="41"/>
    <n v="31"/>
    <n v="24"/>
    <n v="0.15"/>
    <n v="632.4"/>
    <n v="8"/>
    <s v="Seafood"/>
    <n v="632.4"/>
    <x v="41"/>
    <n v="31"/>
  </r>
  <r>
    <n v="10664"/>
    <x v="33"/>
    <n v="38"/>
    <n v="12"/>
    <n v="0.15"/>
    <n v="387.59999999999997"/>
    <n v="5"/>
    <s v="Grains/Cereals"/>
    <n v="387.59999999999997"/>
    <x v="33"/>
    <n v="21"/>
  </r>
  <r>
    <n v="10664"/>
    <x v="6"/>
    <n v="21.05"/>
    <n v="15"/>
    <n v="0.15"/>
    <n v="268.38749999999999"/>
    <n v="2"/>
    <s v="Condiments"/>
    <n v="268.38749999999999"/>
    <x v="6"/>
    <n v="76"/>
  </r>
  <r>
    <n v="10665"/>
    <x v="4"/>
    <n v="53"/>
    <n v="20"/>
    <n v="0"/>
    <n v="1060"/>
    <n v="7"/>
    <s v="Produce"/>
    <n v="1060"/>
    <x v="4"/>
    <n v="20"/>
  </r>
  <r>
    <n v="10665"/>
    <x v="21"/>
    <n v="55"/>
    <n v="1"/>
    <n v="0"/>
    <n v="55"/>
    <n v="4"/>
    <s v="Dairy Products"/>
    <n v="55"/>
    <x v="21"/>
    <n v="79"/>
  </r>
  <r>
    <n v="10665"/>
    <x v="38"/>
    <n v="18"/>
    <n v="10"/>
    <n v="0"/>
    <n v="180"/>
    <n v="1"/>
    <s v="Beverages"/>
    <n v="180"/>
    <x v="38"/>
    <n v="57"/>
  </r>
  <r>
    <n v="10666"/>
    <x v="39"/>
    <n v="123.79"/>
    <n v="36"/>
    <n v="0"/>
    <n v="4456.4400000000005"/>
    <n v="6"/>
    <s v="Meat/Poultry"/>
    <n v="4456.4400000000005"/>
    <x v="39"/>
    <n v="0"/>
  </r>
  <r>
    <n v="10666"/>
    <x v="6"/>
    <n v="21.05"/>
    <n v="10"/>
    <n v="0"/>
    <n v="210.5"/>
    <n v="2"/>
    <s v="Condiments"/>
    <n v="210.5"/>
    <x v="6"/>
    <n v="76"/>
  </r>
  <r>
    <n v="10667"/>
    <x v="60"/>
    <n v="36"/>
    <n v="45"/>
    <n v="0.2"/>
    <n v="1296"/>
    <n v="4"/>
    <s v="Dairy Products"/>
    <n v="1296"/>
    <x v="60"/>
    <n v="26"/>
  </r>
  <r>
    <n v="10667"/>
    <x v="42"/>
    <n v="21.5"/>
    <n v="14"/>
    <n v="0.2"/>
    <n v="240.8"/>
    <n v="4"/>
    <s v="Dairy Products"/>
    <n v="240.8"/>
    <x v="42"/>
    <n v="26"/>
  </r>
  <r>
    <n v="10668"/>
    <x v="12"/>
    <n v="12.5"/>
    <n v="8"/>
    <n v="0.1"/>
    <n v="90"/>
    <n v="4"/>
    <s v="Dairy Products"/>
    <n v="90"/>
    <x v="12"/>
    <n v="0"/>
  </r>
  <r>
    <n v="10668"/>
    <x v="16"/>
    <n v="24"/>
    <n v="4"/>
    <n v="0.1"/>
    <n v="86.4"/>
    <n v="6"/>
    <s v="Meat/Poultry"/>
    <n v="86.4"/>
    <x v="16"/>
    <n v="115"/>
  </r>
  <r>
    <n v="10668"/>
    <x v="58"/>
    <n v="33.25"/>
    <n v="15"/>
    <n v="0.1"/>
    <n v="448.875"/>
    <n v="5"/>
    <s v="Grains/Cereals"/>
    <n v="448.875"/>
    <x v="58"/>
    <n v="22"/>
  </r>
  <r>
    <n v="10669"/>
    <x v="20"/>
    <n v="19"/>
    <n v="30"/>
    <n v="0"/>
    <n v="570"/>
    <n v="8"/>
    <s v="Seafood"/>
    <n v="570"/>
    <x v="20"/>
    <n v="112"/>
  </r>
  <r>
    <n v="10670"/>
    <x v="70"/>
    <n v="9"/>
    <n v="32"/>
    <n v="0"/>
    <n v="288"/>
    <n v="5"/>
    <s v="Grains/Cereals"/>
    <n v="288"/>
    <x v="70"/>
    <n v="61"/>
  </r>
  <r>
    <n v="10670"/>
    <x v="54"/>
    <n v="12"/>
    <n v="60"/>
    <n v="0"/>
    <n v="720"/>
    <n v="8"/>
    <s v="Seafood"/>
    <n v="720"/>
    <x v="54"/>
    <n v="95"/>
  </r>
  <r>
    <n v="10670"/>
    <x v="51"/>
    <n v="14"/>
    <n v="25"/>
    <n v="0"/>
    <n v="350"/>
    <n v="1"/>
    <s v="Beverages"/>
    <n v="350"/>
    <x v="51"/>
    <n v="52"/>
  </r>
  <r>
    <n v="10670"/>
    <x v="47"/>
    <n v="15"/>
    <n v="50"/>
    <n v="0"/>
    <n v="750"/>
    <n v="8"/>
    <s v="Seafood"/>
    <n v="750"/>
    <x v="47"/>
    <n v="101"/>
  </r>
  <r>
    <n v="10670"/>
    <x v="48"/>
    <n v="7.75"/>
    <n v="25"/>
    <n v="0"/>
    <n v="193.75"/>
    <n v="1"/>
    <s v="Beverages"/>
    <n v="193.75"/>
    <x v="48"/>
    <n v="125"/>
  </r>
  <r>
    <n v="10671"/>
    <x v="19"/>
    <n v="17.45"/>
    <n v="10"/>
    <n v="0"/>
    <n v="174.5"/>
    <n v="3"/>
    <s v="Confections"/>
    <n v="174.5"/>
    <x v="19"/>
    <n v="29"/>
  </r>
  <r>
    <n v="10671"/>
    <x v="29"/>
    <n v="49.3"/>
    <n v="10"/>
    <n v="0"/>
    <n v="493"/>
    <n v="3"/>
    <s v="Confections"/>
    <n v="493"/>
    <x v="29"/>
    <n v="17"/>
  </r>
  <r>
    <n v="10671"/>
    <x v="6"/>
    <n v="21.05"/>
    <n v="12"/>
    <n v="0"/>
    <n v="252.60000000000002"/>
    <n v="2"/>
    <s v="Condiments"/>
    <n v="252.60000000000002"/>
    <x v="6"/>
    <n v="76"/>
  </r>
  <r>
    <n v="10672"/>
    <x v="67"/>
    <n v="263.5"/>
    <n v="15"/>
    <n v="0.1"/>
    <n v="3557.25"/>
    <n v="1"/>
    <s v="Beverages"/>
    <n v="3557.25"/>
    <x v="67"/>
    <n v="17"/>
  </r>
  <r>
    <n v="10672"/>
    <x v="42"/>
    <n v="21.5"/>
    <n v="12"/>
    <n v="0"/>
    <n v="258"/>
    <n v="4"/>
    <s v="Dairy Products"/>
    <n v="258"/>
    <x v="42"/>
    <n v="26"/>
  </r>
  <r>
    <n v="10673"/>
    <x v="19"/>
    <n v="17.45"/>
    <n v="3"/>
    <n v="0"/>
    <n v="52.349999999999994"/>
    <n v="3"/>
    <s v="Confections"/>
    <n v="52.349999999999994"/>
    <x v="19"/>
    <n v="29"/>
  </r>
  <r>
    <n v="10673"/>
    <x v="1"/>
    <n v="14"/>
    <n v="6"/>
    <n v="0"/>
    <n v="84"/>
    <n v="5"/>
    <s v="Grains/Cereals"/>
    <n v="84"/>
    <x v="1"/>
    <n v="26"/>
  </r>
  <r>
    <n v="10673"/>
    <x v="40"/>
    <n v="46"/>
    <n v="6"/>
    <n v="0"/>
    <n v="276"/>
    <n v="1"/>
    <s v="Beverages"/>
    <n v="276"/>
    <x v="40"/>
    <n v="17"/>
  </r>
  <r>
    <n v="10674"/>
    <x v="70"/>
    <n v="9"/>
    <n v="5"/>
    <n v="0"/>
    <n v="45"/>
    <n v="5"/>
    <s v="Grains/Cereals"/>
    <n v="45"/>
    <x v="70"/>
    <n v="61"/>
  </r>
  <r>
    <n v="10675"/>
    <x v="3"/>
    <n v="23.25"/>
    <n v="30"/>
    <n v="0"/>
    <n v="697.5"/>
    <n v="7"/>
    <s v="Produce"/>
    <n v="697.5"/>
    <x v="3"/>
    <n v="35"/>
  </r>
  <r>
    <n v="10675"/>
    <x v="22"/>
    <n v="32.799999999999997"/>
    <n v="10"/>
    <n v="0"/>
    <n v="328"/>
    <n v="6"/>
    <s v="Meat/Poultry"/>
    <n v="328"/>
    <x v="22"/>
    <n v="0"/>
  </r>
  <r>
    <n v="10675"/>
    <x v="64"/>
    <n v="13.25"/>
    <n v="30"/>
    <n v="0"/>
    <n v="397.5"/>
    <n v="8"/>
    <s v="Seafood"/>
    <n v="397.5"/>
    <x v="64"/>
    <n v="62"/>
  </r>
  <r>
    <n v="10676"/>
    <x v="41"/>
    <n v="31"/>
    <n v="2"/>
    <n v="0"/>
    <n v="62"/>
    <n v="8"/>
    <s v="Seafood"/>
    <n v="62"/>
    <x v="41"/>
    <n v="31"/>
  </r>
  <r>
    <n v="10676"/>
    <x v="49"/>
    <n v="9.1999999999999993"/>
    <n v="7"/>
    <n v="0"/>
    <n v="64.399999999999991"/>
    <n v="3"/>
    <s v="Confections"/>
    <n v="64.399999999999991"/>
    <x v="49"/>
    <n v="25"/>
  </r>
  <r>
    <n v="10676"/>
    <x v="45"/>
    <n v="19.45"/>
    <n v="21"/>
    <n v="0"/>
    <n v="408.45"/>
    <n v="2"/>
    <s v="Condiments"/>
    <n v="408.45"/>
    <x v="45"/>
    <n v="27"/>
  </r>
  <r>
    <n v="10677"/>
    <x v="68"/>
    <n v="31.23"/>
    <n v="30"/>
    <n v="0.15"/>
    <n v="796.36500000000001"/>
    <n v="3"/>
    <s v="Confections"/>
    <n v="796.36500000000001"/>
    <x v="68"/>
    <n v="15"/>
  </r>
  <r>
    <n v="10677"/>
    <x v="10"/>
    <n v="2.5"/>
    <n v="8"/>
    <n v="0.15"/>
    <n v="17"/>
    <n v="4"/>
    <s v="Dairy Products"/>
    <n v="17"/>
    <x v="10"/>
    <n v="112"/>
  </r>
  <r>
    <n v="10678"/>
    <x v="36"/>
    <n v="38"/>
    <n v="100"/>
    <n v="0"/>
    <n v="3800"/>
    <n v="4"/>
    <s v="Dairy Products"/>
    <n v="3800"/>
    <x v="36"/>
    <n v="86"/>
  </r>
  <r>
    <n v="10678"/>
    <x v="10"/>
    <n v="2.5"/>
    <n v="30"/>
    <n v="0"/>
    <n v="75"/>
    <n v="4"/>
    <s v="Dairy Products"/>
    <n v="75"/>
    <x v="10"/>
    <n v="112"/>
  </r>
  <r>
    <n v="10678"/>
    <x v="5"/>
    <n v="9.65"/>
    <n v="120"/>
    <n v="0"/>
    <n v="1158"/>
    <n v="8"/>
    <s v="Seafood"/>
    <n v="1158"/>
    <x v="5"/>
    <n v="85"/>
  </r>
  <r>
    <n v="10678"/>
    <x v="55"/>
    <n v="7.45"/>
    <n v="30"/>
    <n v="0"/>
    <n v="223.5"/>
    <n v="6"/>
    <s v="Meat/Poultry"/>
    <n v="223.5"/>
    <x v="55"/>
    <n v="21"/>
  </r>
  <r>
    <n v="10679"/>
    <x v="21"/>
    <n v="55"/>
    <n v="12"/>
    <n v="0"/>
    <n v="660"/>
    <n v="4"/>
    <s v="Dairy Products"/>
    <n v="660"/>
    <x v="21"/>
    <n v="79"/>
  </r>
  <r>
    <n v="10680"/>
    <x v="19"/>
    <n v="17.45"/>
    <n v="50"/>
    <n v="0.25"/>
    <n v="654.375"/>
    <n v="3"/>
    <s v="Confections"/>
    <n v="654.375"/>
    <x v="19"/>
    <n v="29"/>
  </r>
  <r>
    <n v="10680"/>
    <x v="12"/>
    <n v="12.5"/>
    <n v="20"/>
    <n v="0.25"/>
    <n v="187.5"/>
    <n v="4"/>
    <s v="Dairy Products"/>
    <n v="187.5"/>
    <x v="12"/>
    <n v="0"/>
  </r>
  <r>
    <n v="10680"/>
    <x v="1"/>
    <n v="14"/>
    <n v="40"/>
    <n v="0.25"/>
    <n v="420"/>
    <n v="5"/>
    <s v="Grains/Cereals"/>
    <n v="420"/>
    <x v="1"/>
    <n v="26"/>
  </r>
  <r>
    <n v="10681"/>
    <x v="49"/>
    <n v="9.1999999999999993"/>
    <n v="30"/>
    <n v="0.1"/>
    <n v="248.4"/>
    <n v="3"/>
    <s v="Confections"/>
    <n v="248.4"/>
    <x v="49"/>
    <n v="25"/>
  </r>
  <r>
    <n v="10681"/>
    <x v="27"/>
    <n v="10"/>
    <n v="12"/>
    <n v="0.1"/>
    <n v="108"/>
    <n v="3"/>
    <s v="Confections"/>
    <n v="108"/>
    <x v="27"/>
    <n v="3"/>
  </r>
  <r>
    <n v="10681"/>
    <x v="58"/>
    <n v="33.25"/>
    <n v="28"/>
    <n v="0"/>
    <n v="931"/>
    <n v="5"/>
    <s v="Grains/Cereals"/>
    <n v="931"/>
    <x v="58"/>
    <n v="22"/>
  </r>
  <r>
    <n v="10682"/>
    <x v="10"/>
    <n v="2.5"/>
    <n v="30"/>
    <n v="0"/>
    <n v="75"/>
    <n v="4"/>
    <s v="Dairy Products"/>
    <n v="75"/>
    <x v="10"/>
    <n v="112"/>
  </r>
  <r>
    <n v="10682"/>
    <x v="61"/>
    <n v="17"/>
    <n v="4"/>
    <n v="0"/>
    <n v="68"/>
    <n v="2"/>
    <s v="Condiments"/>
    <n v="68"/>
    <x v="61"/>
    <n v="4"/>
  </r>
  <r>
    <n v="10682"/>
    <x v="48"/>
    <n v="7.75"/>
    <n v="30"/>
    <n v="0"/>
    <n v="232.5"/>
    <n v="1"/>
    <s v="Beverages"/>
    <n v="232.5"/>
    <x v="48"/>
    <n v="125"/>
  </r>
  <r>
    <n v="10683"/>
    <x v="65"/>
    <n v="7"/>
    <n v="9"/>
    <n v="0"/>
    <n v="63"/>
    <n v="5"/>
    <s v="Grains/Cereals"/>
    <n v="63"/>
    <x v="65"/>
    <n v="38"/>
  </r>
  <r>
    <n v="10684"/>
    <x v="37"/>
    <n v="18.399999999999999"/>
    <n v="20"/>
    <n v="0"/>
    <n v="368"/>
    <n v="8"/>
    <s v="Seafood"/>
    <n v="368"/>
    <x v="37"/>
    <n v="123"/>
  </r>
  <r>
    <n v="10684"/>
    <x v="69"/>
    <n v="9.5"/>
    <n v="40"/>
    <n v="0"/>
    <n v="380"/>
    <n v="3"/>
    <s v="Confections"/>
    <n v="380"/>
    <x v="69"/>
    <n v="36"/>
  </r>
  <r>
    <n v="10684"/>
    <x v="11"/>
    <n v="34"/>
    <n v="30"/>
    <n v="0"/>
    <n v="1020"/>
    <n v="4"/>
    <s v="Dairy Products"/>
    <n v="1020"/>
    <x v="11"/>
    <n v="19"/>
  </r>
  <r>
    <n v="10685"/>
    <x v="41"/>
    <n v="31"/>
    <n v="20"/>
    <n v="0"/>
    <n v="620"/>
    <n v="8"/>
    <s v="Seafood"/>
    <n v="620"/>
    <x v="41"/>
    <n v="31"/>
  </r>
  <r>
    <n v="10685"/>
    <x v="5"/>
    <n v="9.65"/>
    <n v="4"/>
    <n v="0"/>
    <n v="38.6"/>
    <n v="8"/>
    <s v="Seafood"/>
    <n v="38.6"/>
    <x v="5"/>
    <n v="85"/>
  </r>
  <r>
    <n v="10685"/>
    <x v="69"/>
    <n v="9.5"/>
    <n v="15"/>
    <n v="0"/>
    <n v="142.5"/>
    <n v="3"/>
    <s v="Confections"/>
    <n v="142.5"/>
    <x v="69"/>
    <n v="36"/>
  </r>
  <r>
    <n v="10686"/>
    <x v="35"/>
    <n v="39"/>
    <n v="30"/>
    <n v="0.2"/>
    <n v="936"/>
    <n v="6"/>
    <s v="Meat/Poultry"/>
    <n v="936"/>
    <x v="35"/>
    <n v="0"/>
  </r>
  <r>
    <n v="10686"/>
    <x v="68"/>
    <n v="31.23"/>
    <n v="15"/>
    <n v="0"/>
    <n v="468.45"/>
    <n v="3"/>
    <s v="Confections"/>
    <n v="468.45"/>
    <x v="68"/>
    <n v="15"/>
  </r>
  <r>
    <n v="10687"/>
    <x v="76"/>
    <n v="97"/>
    <n v="50"/>
    <n v="0.25"/>
    <n v="3637.5"/>
    <n v="6"/>
    <s v="Meat/Poultry"/>
    <n v="3637.5"/>
    <x v="76"/>
    <n v="29"/>
  </r>
  <r>
    <n v="10687"/>
    <x v="39"/>
    <n v="123.79"/>
    <n v="10"/>
    <n v="0"/>
    <n v="1237.9000000000001"/>
    <n v="6"/>
    <s v="Meat/Poultry"/>
    <n v="1237.9000000000001"/>
    <x v="39"/>
    <n v="0"/>
  </r>
  <r>
    <n v="10687"/>
    <x v="20"/>
    <n v="19"/>
    <n v="6"/>
    <n v="0.25"/>
    <n v="85.5"/>
    <n v="8"/>
    <s v="Seafood"/>
    <n v="85.5"/>
    <x v="20"/>
    <n v="112"/>
  </r>
  <r>
    <n v="10688"/>
    <x v="41"/>
    <n v="31"/>
    <n v="18"/>
    <n v="0.1"/>
    <n v="502.2"/>
    <n v="8"/>
    <s v="Seafood"/>
    <n v="502.2"/>
    <x v="41"/>
    <n v="31"/>
  </r>
  <r>
    <n v="10688"/>
    <x v="44"/>
    <n v="45.6"/>
    <n v="60"/>
    <n v="0.1"/>
    <n v="2462.4"/>
    <n v="7"/>
    <s v="Produce"/>
    <n v="2462.4"/>
    <x v="44"/>
    <n v="26"/>
  </r>
  <r>
    <n v="10688"/>
    <x v="53"/>
    <n v="14"/>
    <n v="14"/>
    <n v="0"/>
    <n v="196"/>
    <n v="1"/>
    <s v="Beverages"/>
    <n v="196"/>
    <x v="53"/>
    <n v="111"/>
  </r>
  <r>
    <n v="10689"/>
    <x v="52"/>
    <n v="18"/>
    <n v="35"/>
    <n v="0.25"/>
    <n v="472.5"/>
    <n v="1"/>
    <s v="Beverages"/>
    <n v="472.5"/>
    <x v="52"/>
    <n v="39"/>
  </r>
  <r>
    <n v="10690"/>
    <x v="33"/>
    <n v="38"/>
    <n v="20"/>
    <n v="0.25"/>
    <n v="570"/>
    <n v="5"/>
    <s v="Grains/Cereals"/>
    <n v="570"/>
    <x v="33"/>
    <n v="21"/>
  </r>
  <r>
    <n v="10690"/>
    <x v="23"/>
    <n v="13"/>
    <n v="30"/>
    <n v="0.25"/>
    <n v="292.5"/>
    <n v="2"/>
    <s v="Condiments"/>
    <n v="292.5"/>
    <x v="23"/>
    <n v="32"/>
  </r>
  <r>
    <n v="10691"/>
    <x v="52"/>
    <n v="18"/>
    <n v="30"/>
    <n v="0"/>
    <n v="540"/>
    <n v="1"/>
    <s v="Beverages"/>
    <n v="540"/>
    <x v="52"/>
    <n v="39"/>
  </r>
  <r>
    <n v="10691"/>
    <x v="39"/>
    <n v="123.79"/>
    <n v="40"/>
    <n v="0"/>
    <n v="4951.6000000000004"/>
    <n v="6"/>
    <s v="Meat/Poultry"/>
    <n v="4951.6000000000004"/>
    <x v="39"/>
    <n v="0"/>
  </r>
  <r>
    <n v="10691"/>
    <x v="40"/>
    <n v="46"/>
    <n v="40"/>
    <n v="0"/>
    <n v="1840"/>
    <n v="1"/>
    <s v="Beverages"/>
    <n v="1840"/>
    <x v="40"/>
    <n v="17"/>
  </r>
  <r>
    <n v="10691"/>
    <x v="45"/>
    <n v="19.45"/>
    <n v="24"/>
    <n v="0"/>
    <n v="466.79999999999995"/>
    <n v="2"/>
    <s v="Condiments"/>
    <n v="466.79999999999995"/>
    <x v="45"/>
    <n v="27"/>
  </r>
  <r>
    <n v="10691"/>
    <x v="29"/>
    <n v="49.3"/>
    <n v="48"/>
    <n v="0"/>
    <n v="2366.3999999999996"/>
    <n v="3"/>
    <s v="Confections"/>
    <n v="2366.3999999999996"/>
    <x v="29"/>
    <n v="17"/>
  </r>
  <r>
    <n v="10692"/>
    <x v="46"/>
    <n v="43.9"/>
    <n v="20"/>
    <n v="0"/>
    <n v="878"/>
    <n v="2"/>
    <s v="Condiments"/>
    <n v="878"/>
    <x v="46"/>
    <n v="24"/>
  </r>
  <r>
    <n v="10693"/>
    <x v="76"/>
    <n v="97"/>
    <n v="6"/>
    <n v="0"/>
    <n v="582"/>
    <n v="6"/>
    <s v="Meat/Poultry"/>
    <n v="582"/>
    <x v="76"/>
    <n v="29"/>
  </r>
  <r>
    <n v="10693"/>
    <x v="55"/>
    <n v="7.45"/>
    <n v="60"/>
    <n v="0.15"/>
    <n v="379.95"/>
    <n v="6"/>
    <s v="Meat/Poultry"/>
    <n v="379.95"/>
    <x v="55"/>
    <n v="21"/>
  </r>
  <r>
    <n v="10693"/>
    <x v="60"/>
    <n v="36"/>
    <n v="30"/>
    <n v="0.15"/>
    <n v="918"/>
    <n v="4"/>
    <s v="Dairy Products"/>
    <n v="918"/>
    <x v="60"/>
    <n v="26"/>
  </r>
  <r>
    <n v="10693"/>
    <x v="47"/>
    <n v="15"/>
    <n v="15"/>
    <n v="0.15"/>
    <n v="191.25"/>
    <n v="8"/>
    <s v="Seafood"/>
    <n v="191.25"/>
    <x v="47"/>
    <n v="101"/>
  </r>
  <r>
    <n v="10694"/>
    <x v="32"/>
    <n v="30"/>
    <n v="90"/>
    <n v="0"/>
    <n v="2700"/>
    <n v="7"/>
    <s v="Produce"/>
    <n v="2700"/>
    <x v="32"/>
    <n v="15"/>
  </r>
  <r>
    <n v="10694"/>
    <x v="21"/>
    <n v="55"/>
    <n v="25"/>
    <n v="0"/>
    <n v="1375"/>
    <n v="4"/>
    <s v="Dairy Products"/>
    <n v="1375"/>
    <x v="21"/>
    <n v="79"/>
  </r>
  <r>
    <n v="10694"/>
    <x v="30"/>
    <n v="15"/>
    <n v="50"/>
    <n v="0"/>
    <n v="750"/>
    <n v="1"/>
    <s v="Beverages"/>
    <n v="750"/>
    <x v="30"/>
    <n v="15"/>
  </r>
  <r>
    <n v="10695"/>
    <x v="71"/>
    <n v="40"/>
    <n v="10"/>
    <n v="0"/>
    <n v="400"/>
    <n v="2"/>
    <s v="Condiments"/>
    <n v="400"/>
    <x v="71"/>
    <n v="6"/>
  </r>
  <r>
    <n v="10695"/>
    <x v="36"/>
    <n v="38"/>
    <n v="4"/>
    <n v="0"/>
    <n v="152"/>
    <n v="4"/>
    <s v="Dairy Products"/>
    <n v="152"/>
    <x v="36"/>
    <n v="86"/>
  </r>
  <r>
    <n v="10695"/>
    <x v="15"/>
    <n v="4.5"/>
    <n v="20"/>
    <n v="0"/>
    <n v="90"/>
    <n v="1"/>
    <s v="Beverages"/>
    <n v="90"/>
    <x v="15"/>
    <n v="20"/>
  </r>
  <r>
    <n v="10696"/>
    <x v="35"/>
    <n v="39"/>
    <n v="20"/>
    <n v="0"/>
    <n v="780"/>
    <n v="6"/>
    <s v="Meat/Poultry"/>
    <n v="780"/>
    <x v="35"/>
    <n v="0"/>
  </r>
  <r>
    <n v="10696"/>
    <x v="54"/>
    <n v="12"/>
    <n v="18"/>
    <n v="0"/>
    <n v="216"/>
    <n v="8"/>
    <s v="Seafood"/>
    <n v="216"/>
    <x v="54"/>
    <n v="95"/>
  </r>
  <r>
    <n v="10697"/>
    <x v="49"/>
    <n v="9.1999999999999993"/>
    <n v="7"/>
    <n v="0.25"/>
    <n v="48.3"/>
    <n v="3"/>
    <s v="Confections"/>
    <n v="48.3"/>
    <x v="49"/>
    <n v="25"/>
  </r>
  <r>
    <n v="10697"/>
    <x v="31"/>
    <n v="18"/>
    <n v="9"/>
    <n v="0.25"/>
    <n v="121.5"/>
    <n v="1"/>
    <s v="Beverages"/>
    <n v="121.5"/>
    <x v="31"/>
    <n v="20"/>
  </r>
  <r>
    <n v="10697"/>
    <x v="64"/>
    <n v="13.25"/>
    <n v="30"/>
    <n v="0.25"/>
    <n v="298.125"/>
    <n v="8"/>
    <s v="Seafood"/>
    <n v="298.125"/>
    <x v="64"/>
    <n v="62"/>
  </r>
  <r>
    <n v="10697"/>
    <x v="30"/>
    <n v="15"/>
    <n v="30"/>
    <n v="0.25"/>
    <n v="337.5"/>
    <n v="1"/>
    <s v="Beverages"/>
    <n v="337.5"/>
    <x v="30"/>
    <n v="15"/>
  </r>
  <r>
    <n v="10698"/>
    <x v="0"/>
    <n v="21"/>
    <n v="15"/>
    <n v="0"/>
    <n v="315"/>
    <n v="4"/>
    <s v="Dairy Products"/>
    <n v="315"/>
    <x v="0"/>
    <n v="22"/>
  </r>
  <r>
    <n v="10698"/>
    <x v="35"/>
    <n v="39"/>
    <n v="8"/>
    <n v="0.05"/>
    <n v="296.39999999999998"/>
    <n v="6"/>
    <s v="Meat/Poultry"/>
    <n v="296.39999999999998"/>
    <x v="35"/>
    <n v="0"/>
  </r>
  <r>
    <n v="10698"/>
    <x v="39"/>
    <n v="123.79"/>
    <n v="12"/>
    <n v="0.05"/>
    <n v="1411.2059999999999"/>
    <n v="6"/>
    <s v="Meat/Poultry"/>
    <n v="1411.2059999999999"/>
    <x v="39"/>
    <n v="0"/>
  </r>
  <r>
    <n v="10698"/>
    <x v="6"/>
    <n v="21.05"/>
    <n v="65"/>
    <n v="0.05"/>
    <n v="1299.8374999999999"/>
    <n v="2"/>
    <s v="Condiments"/>
    <n v="1299.8374999999999"/>
    <x v="6"/>
    <n v="76"/>
  </r>
  <r>
    <n v="10698"/>
    <x v="30"/>
    <n v="15"/>
    <n v="8"/>
    <n v="0.05"/>
    <n v="114"/>
    <n v="1"/>
    <s v="Beverages"/>
    <n v="114"/>
    <x v="30"/>
    <n v="15"/>
  </r>
  <r>
    <n v="10699"/>
    <x v="69"/>
    <n v="9.5"/>
    <n v="12"/>
    <n v="0"/>
    <n v="114"/>
    <n v="3"/>
    <s v="Confections"/>
    <n v="114"/>
    <x v="69"/>
    <n v="36"/>
  </r>
  <r>
    <n v="10700"/>
    <x v="52"/>
    <n v="18"/>
    <n v="5"/>
    <n v="0.2"/>
    <n v="72"/>
    <n v="1"/>
    <s v="Beverages"/>
    <n v="72"/>
    <x v="52"/>
    <n v="39"/>
  </r>
  <r>
    <n v="10700"/>
    <x v="53"/>
    <n v="14"/>
    <n v="12"/>
    <n v="0.2"/>
    <n v="134.4"/>
    <n v="1"/>
    <s v="Beverages"/>
    <n v="134.4"/>
    <x v="53"/>
    <n v="111"/>
  </r>
  <r>
    <n v="10700"/>
    <x v="56"/>
    <n v="12.5"/>
    <n v="40"/>
    <n v="0.2"/>
    <n v="400"/>
    <n v="3"/>
    <s v="Confections"/>
    <n v="400"/>
    <x v="56"/>
    <n v="6"/>
  </r>
  <r>
    <n v="10700"/>
    <x v="42"/>
    <n v="21.5"/>
    <n v="60"/>
    <n v="0.2"/>
    <n v="1032"/>
    <n v="4"/>
    <s v="Dairy Products"/>
    <n v="1032"/>
    <x v="42"/>
    <n v="26"/>
  </r>
  <r>
    <n v="10701"/>
    <x v="21"/>
    <n v="55"/>
    <n v="42"/>
    <n v="0.15"/>
    <n v="1963.5"/>
    <n v="4"/>
    <s v="Dairy Products"/>
    <n v="1963.5"/>
    <x v="21"/>
    <n v="79"/>
  </r>
  <r>
    <n v="10701"/>
    <x v="42"/>
    <n v="21.5"/>
    <n v="20"/>
    <n v="0.15"/>
    <n v="365.5"/>
    <n v="4"/>
    <s v="Dairy Products"/>
    <n v="365.5"/>
    <x v="42"/>
    <n v="26"/>
  </r>
  <r>
    <n v="10701"/>
    <x v="38"/>
    <n v="18"/>
    <n v="35"/>
    <n v="0.15"/>
    <n v="535.5"/>
    <n v="1"/>
    <s v="Beverages"/>
    <n v="535.5"/>
    <x v="38"/>
    <n v="57"/>
  </r>
  <r>
    <n v="10702"/>
    <x v="57"/>
    <n v="10"/>
    <n v="6"/>
    <n v="0"/>
    <n v="60"/>
    <n v="2"/>
    <s v="Condiments"/>
    <n v="60"/>
    <x v="57"/>
    <n v="13"/>
  </r>
  <r>
    <n v="10702"/>
    <x v="38"/>
    <n v="18"/>
    <n v="15"/>
    <n v="0"/>
    <n v="270"/>
    <n v="1"/>
    <s v="Beverages"/>
    <n v="270"/>
    <x v="38"/>
    <n v="57"/>
  </r>
  <r>
    <n v="10703"/>
    <x v="18"/>
    <n v="19"/>
    <n v="5"/>
    <n v="0"/>
    <n v="95"/>
    <n v="1"/>
    <s v="Beverages"/>
    <n v="95"/>
    <x v="18"/>
    <n v="17"/>
  </r>
  <r>
    <n v="10703"/>
    <x v="21"/>
    <n v="55"/>
    <n v="35"/>
    <n v="0"/>
    <n v="1925"/>
    <n v="4"/>
    <s v="Dairy Products"/>
    <n v="1925"/>
    <x v="21"/>
    <n v="79"/>
  </r>
  <r>
    <n v="10703"/>
    <x v="47"/>
    <n v="15"/>
    <n v="35"/>
    <n v="0"/>
    <n v="525"/>
    <n v="8"/>
    <s v="Seafood"/>
    <n v="525"/>
    <x v="47"/>
    <n v="101"/>
  </r>
  <r>
    <n v="10704"/>
    <x v="62"/>
    <n v="22"/>
    <n v="6"/>
    <n v="0"/>
    <n v="132"/>
    <n v="2"/>
    <s v="Condiments"/>
    <n v="132"/>
    <x v="62"/>
    <n v="53"/>
  </r>
  <r>
    <n v="10704"/>
    <x v="15"/>
    <n v="4.5"/>
    <n v="35"/>
    <n v="0"/>
    <n v="157.5"/>
    <n v="1"/>
    <s v="Beverages"/>
    <n v="157.5"/>
    <x v="15"/>
    <n v="20"/>
  </r>
  <r>
    <n v="10704"/>
    <x v="74"/>
    <n v="12.75"/>
    <n v="24"/>
    <n v="0"/>
    <n v="306"/>
    <n v="3"/>
    <s v="Confections"/>
    <n v="306"/>
    <x v="74"/>
    <n v="15"/>
  </r>
  <r>
    <n v="10705"/>
    <x v="12"/>
    <n v="12.5"/>
    <n v="20"/>
    <n v="0"/>
    <n v="250"/>
    <n v="4"/>
    <s v="Dairy Products"/>
    <n v="250"/>
    <x v="12"/>
    <n v="0"/>
  </r>
  <r>
    <n v="10705"/>
    <x v="26"/>
    <n v="32"/>
    <n v="4"/>
    <n v="0"/>
    <n v="128"/>
    <n v="4"/>
    <s v="Dairy Products"/>
    <n v="128"/>
    <x v="26"/>
    <n v="9"/>
  </r>
  <r>
    <n v="10706"/>
    <x v="19"/>
    <n v="17.45"/>
    <n v="20"/>
    <n v="0"/>
    <n v="349"/>
    <n v="3"/>
    <s v="Confections"/>
    <n v="349"/>
    <x v="19"/>
    <n v="29"/>
  </r>
  <r>
    <n v="10706"/>
    <x v="40"/>
    <n v="46"/>
    <n v="24"/>
    <n v="0"/>
    <n v="1104"/>
    <n v="1"/>
    <s v="Beverages"/>
    <n v="1104"/>
    <x v="40"/>
    <n v="17"/>
  </r>
  <r>
    <n v="10706"/>
    <x v="21"/>
    <n v="55"/>
    <n v="8"/>
    <n v="0"/>
    <n v="440"/>
    <n v="4"/>
    <s v="Dairy Products"/>
    <n v="440"/>
    <x v="21"/>
    <n v="79"/>
  </r>
  <r>
    <n v="10707"/>
    <x v="16"/>
    <n v="24"/>
    <n v="21"/>
    <n v="0"/>
    <n v="504"/>
    <n v="6"/>
    <s v="Meat/Poultry"/>
    <n v="504"/>
    <x v="16"/>
    <n v="115"/>
  </r>
  <r>
    <n v="10707"/>
    <x v="8"/>
    <n v="19.5"/>
    <n v="40"/>
    <n v="0"/>
    <n v="780"/>
    <n v="5"/>
    <s v="Grains/Cereals"/>
    <n v="780"/>
    <x v="8"/>
    <n v="36"/>
  </r>
  <r>
    <n v="10707"/>
    <x v="30"/>
    <n v="15"/>
    <n v="28"/>
    <n v="0.15"/>
    <n v="357"/>
    <n v="1"/>
    <s v="Beverages"/>
    <n v="357"/>
    <x v="30"/>
    <n v="15"/>
  </r>
  <r>
    <n v="10708"/>
    <x v="25"/>
    <n v="21.35"/>
    <n v="4"/>
    <n v="0"/>
    <n v="85.4"/>
    <n v="2"/>
    <s v="Condiments"/>
    <n v="85.4"/>
    <x v="25"/>
    <n v="0"/>
  </r>
  <r>
    <n v="10708"/>
    <x v="20"/>
    <n v="19"/>
    <n v="5"/>
    <n v="0"/>
    <n v="95"/>
    <n v="8"/>
    <s v="Seafood"/>
    <n v="95"/>
    <x v="20"/>
    <n v="112"/>
  </r>
  <r>
    <n v="10709"/>
    <x v="71"/>
    <n v="40"/>
    <n v="40"/>
    <n v="0"/>
    <n v="1600"/>
    <n v="2"/>
    <s v="Condiments"/>
    <n v="1600"/>
    <x v="71"/>
    <n v="6"/>
  </r>
  <r>
    <n v="10709"/>
    <x v="4"/>
    <n v="53"/>
    <n v="28"/>
    <n v="0"/>
    <n v="1484"/>
    <n v="7"/>
    <s v="Produce"/>
    <n v="1484"/>
    <x v="4"/>
    <n v="20"/>
  </r>
  <r>
    <n v="10709"/>
    <x v="11"/>
    <n v="34"/>
    <n v="10"/>
    <n v="0"/>
    <n v="340"/>
    <n v="4"/>
    <s v="Dairy Products"/>
    <n v="340"/>
    <x v="11"/>
    <n v="19"/>
  </r>
  <r>
    <n v="10710"/>
    <x v="49"/>
    <n v="9.1999999999999993"/>
    <n v="5"/>
    <n v="0"/>
    <n v="46"/>
    <n v="3"/>
    <s v="Confections"/>
    <n v="46"/>
    <x v="49"/>
    <n v="25"/>
  </r>
  <r>
    <n v="10710"/>
    <x v="69"/>
    <n v="9.5"/>
    <n v="5"/>
    <n v="0"/>
    <n v="47.5"/>
    <n v="3"/>
    <s v="Confections"/>
    <n v="47.5"/>
    <x v="69"/>
    <n v="36"/>
  </r>
  <r>
    <n v="10711"/>
    <x v="49"/>
    <n v="9.1999999999999993"/>
    <n v="12"/>
    <n v="0"/>
    <n v="110.39999999999999"/>
    <n v="3"/>
    <s v="Confections"/>
    <n v="110.39999999999999"/>
    <x v="49"/>
    <n v="25"/>
  </r>
  <r>
    <n v="10711"/>
    <x v="5"/>
    <n v="9.65"/>
    <n v="42"/>
    <n v="0"/>
    <n v="405.3"/>
    <n v="8"/>
    <s v="Seafood"/>
    <n v="405.3"/>
    <x v="5"/>
    <n v="85"/>
  </r>
  <r>
    <n v="10711"/>
    <x v="22"/>
    <n v="32.799999999999997"/>
    <n v="120"/>
    <n v="0"/>
    <n v="3935.9999999999995"/>
    <n v="6"/>
    <s v="Meat/Poultry"/>
    <n v="3935.9999999999995"/>
    <x v="22"/>
    <n v="0"/>
  </r>
  <r>
    <n v="10712"/>
    <x v="22"/>
    <n v="32.799999999999997"/>
    <n v="3"/>
    <n v="0.05"/>
    <n v="93.47999999999999"/>
    <n v="6"/>
    <s v="Meat/Poultry"/>
    <n v="93.47999999999999"/>
    <x v="22"/>
    <n v="0"/>
  </r>
  <r>
    <n v="10712"/>
    <x v="33"/>
    <n v="38"/>
    <n v="30"/>
    <n v="0"/>
    <n v="1140"/>
    <n v="5"/>
    <s v="Grains/Cereals"/>
    <n v="1140"/>
    <x v="33"/>
    <n v="21"/>
  </r>
  <r>
    <n v="10713"/>
    <x v="41"/>
    <n v="31"/>
    <n v="18"/>
    <n v="0"/>
    <n v="558"/>
    <n v="8"/>
    <s v="Seafood"/>
    <n v="558"/>
    <x v="41"/>
    <n v="31"/>
  </r>
  <r>
    <n v="10713"/>
    <x v="68"/>
    <n v="31.23"/>
    <n v="30"/>
    <n v="0"/>
    <n v="936.9"/>
    <n v="3"/>
    <s v="Confections"/>
    <n v="936.9"/>
    <x v="68"/>
    <n v="15"/>
  </r>
  <r>
    <n v="10713"/>
    <x v="73"/>
    <n v="9.5"/>
    <n v="110"/>
    <n v="0"/>
    <n v="1045"/>
    <n v="8"/>
    <s v="Seafood"/>
    <n v="1045"/>
    <x v="73"/>
    <n v="5"/>
  </r>
  <r>
    <n v="10713"/>
    <x v="54"/>
    <n v="12"/>
    <n v="24"/>
    <n v="0"/>
    <n v="288"/>
    <n v="8"/>
    <s v="Seafood"/>
    <n v="288"/>
    <x v="54"/>
    <n v="95"/>
  </r>
  <r>
    <n v="10714"/>
    <x v="18"/>
    <n v="19"/>
    <n v="30"/>
    <n v="0.25"/>
    <n v="427.5"/>
    <n v="1"/>
    <s v="Beverages"/>
    <n v="427.5"/>
    <x v="18"/>
    <n v="17"/>
  </r>
  <r>
    <n v="10714"/>
    <x v="35"/>
    <n v="39"/>
    <n v="27"/>
    <n v="0.25"/>
    <n v="789.75"/>
    <n v="6"/>
    <s v="Meat/Poultry"/>
    <n v="789.75"/>
    <x v="35"/>
    <n v="0"/>
  </r>
  <r>
    <n v="10714"/>
    <x v="69"/>
    <n v="9.5"/>
    <n v="50"/>
    <n v="0.25"/>
    <n v="356.25"/>
    <n v="3"/>
    <s v="Confections"/>
    <n v="356.25"/>
    <x v="69"/>
    <n v="36"/>
  </r>
  <r>
    <n v="10714"/>
    <x v="33"/>
    <n v="38"/>
    <n v="18"/>
    <n v="0.25"/>
    <n v="513"/>
    <n v="5"/>
    <s v="Grains/Cereals"/>
    <n v="513"/>
    <x v="33"/>
    <n v="21"/>
  </r>
  <r>
    <n v="10714"/>
    <x v="64"/>
    <n v="13.25"/>
    <n v="12"/>
    <n v="0.25"/>
    <n v="119.25"/>
    <n v="8"/>
    <s v="Seafood"/>
    <n v="119.25"/>
    <x v="64"/>
    <n v="62"/>
  </r>
  <r>
    <n v="10715"/>
    <x v="41"/>
    <n v="31"/>
    <n v="21"/>
    <n v="0"/>
    <n v="651"/>
    <n v="8"/>
    <s v="Seafood"/>
    <n v="651"/>
    <x v="41"/>
    <n v="31"/>
  </r>
  <r>
    <n v="10715"/>
    <x v="42"/>
    <n v="21.5"/>
    <n v="30"/>
    <n v="0"/>
    <n v="645"/>
    <n v="4"/>
    <s v="Dairy Products"/>
    <n v="645"/>
    <x v="42"/>
    <n v="26"/>
  </r>
  <r>
    <n v="10716"/>
    <x v="27"/>
    <n v="10"/>
    <n v="5"/>
    <n v="0"/>
    <n v="50"/>
    <n v="3"/>
    <s v="Confections"/>
    <n v="50"/>
    <x v="27"/>
    <n v="3"/>
  </r>
  <r>
    <n v="10716"/>
    <x v="4"/>
    <n v="53"/>
    <n v="7"/>
    <n v="0"/>
    <n v="371"/>
    <n v="7"/>
    <s v="Produce"/>
    <n v="371"/>
    <x v="4"/>
    <n v="20"/>
  </r>
  <r>
    <n v="10716"/>
    <x v="75"/>
    <n v="28.5"/>
    <n v="10"/>
    <n v="0"/>
    <n v="285"/>
    <n v="2"/>
    <s v="Condiments"/>
    <n v="285"/>
    <x v="75"/>
    <n v="113"/>
  </r>
  <r>
    <n v="10717"/>
    <x v="27"/>
    <n v="10"/>
    <n v="32"/>
    <n v="0.05"/>
    <n v="304"/>
    <n v="3"/>
    <s v="Confections"/>
    <n v="304"/>
    <x v="27"/>
    <n v="3"/>
  </r>
  <r>
    <n v="10717"/>
    <x v="55"/>
    <n v="7.45"/>
    <n v="15"/>
    <n v="0"/>
    <n v="111.75"/>
    <n v="6"/>
    <s v="Meat/Poultry"/>
    <n v="111.75"/>
    <x v="55"/>
    <n v="21"/>
  </r>
  <r>
    <n v="10717"/>
    <x v="60"/>
    <n v="36"/>
    <n v="25"/>
    <n v="0.05"/>
    <n v="855"/>
    <n v="4"/>
    <s v="Dairy Products"/>
    <n v="855"/>
    <x v="60"/>
    <n v="26"/>
  </r>
  <r>
    <n v="10718"/>
    <x v="36"/>
    <n v="38"/>
    <n v="36"/>
    <n v="0"/>
    <n v="1368"/>
    <n v="4"/>
    <s v="Dairy Products"/>
    <n v="1368"/>
    <x v="36"/>
    <n v="86"/>
  </r>
  <r>
    <n v="10718"/>
    <x v="19"/>
    <n v="17.45"/>
    <n v="20"/>
    <n v="0"/>
    <n v="349"/>
    <n v="3"/>
    <s v="Confections"/>
    <n v="349"/>
    <x v="19"/>
    <n v="29"/>
  </r>
  <r>
    <n v="10718"/>
    <x v="20"/>
    <n v="19"/>
    <n v="40"/>
    <n v="0"/>
    <n v="760"/>
    <n v="8"/>
    <s v="Seafood"/>
    <n v="760"/>
    <x v="20"/>
    <n v="112"/>
  </r>
  <r>
    <n v="10718"/>
    <x v="29"/>
    <n v="49.3"/>
    <n v="20"/>
    <n v="0"/>
    <n v="986"/>
    <n v="3"/>
    <s v="Confections"/>
    <n v="986"/>
    <x v="29"/>
    <n v="17"/>
  </r>
  <r>
    <n v="10719"/>
    <x v="59"/>
    <n v="62.5"/>
    <n v="12"/>
    <n v="0.25"/>
    <n v="562.5"/>
    <n v="8"/>
    <s v="Seafood"/>
    <n v="562.5"/>
    <x v="59"/>
    <n v="42"/>
  </r>
  <r>
    <n v="10719"/>
    <x v="34"/>
    <n v="25.89"/>
    <n v="3"/>
    <n v="0.25"/>
    <n v="58.252499999999998"/>
    <n v="8"/>
    <s v="Seafood"/>
    <n v="58.252499999999998"/>
    <x v="34"/>
    <n v="10"/>
  </r>
  <r>
    <n v="10719"/>
    <x v="55"/>
    <n v="7.45"/>
    <n v="40"/>
    <n v="0.25"/>
    <n v="223.5"/>
    <n v="6"/>
    <s v="Meat/Poultry"/>
    <n v="223.5"/>
    <x v="55"/>
    <n v="21"/>
  </r>
  <r>
    <n v="10720"/>
    <x v="31"/>
    <n v="18"/>
    <n v="21"/>
    <n v="0"/>
    <n v="378"/>
    <n v="1"/>
    <s v="Beverages"/>
    <n v="378"/>
    <x v="31"/>
    <n v="20"/>
  </r>
  <r>
    <n v="10720"/>
    <x v="42"/>
    <n v="21.5"/>
    <n v="8"/>
    <n v="0"/>
    <n v="172"/>
    <n v="4"/>
    <s v="Dairy Products"/>
    <n v="172"/>
    <x v="42"/>
    <n v="26"/>
  </r>
  <r>
    <n v="10721"/>
    <x v="45"/>
    <n v="19.45"/>
    <n v="50"/>
    <n v="0.05"/>
    <n v="923.875"/>
    <n v="2"/>
    <s v="Condiments"/>
    <n v="923.875"/>
    <x v="45"/>
    <n v="27"/>
  </r>
  <r>
    <n v="10722"/>
    <x v="18"/>
    <n v="19"/>
    <n v="3"/>
    <n v="0"/>
    <n v="57"/>
    <n v="1"/>
    <s v="Beverages"/>
    <n v="57"/>
    <x v="18"/>
    <n v="17"/>
  </r>
  <r>
    <n v="10722"/>
    <x v="12"/>
    <n v="12.5"/>
    <n v="50"/>
    <n v="0"/>
    <n v="625"/>
    <n v="4"/>
    <s v="Dairy Products"/>
    <n v="625"/>
    <x v="12"/>
    <n v="0"/>
  </r>
  <r>
    <n v="10722"/>
    <x v="56"/>
    <n v="12.5"/>
    <n v="45"/>
    <n v="0"/>
    <n v="562.5"/>
    <n v="3"/>
    <s v="Confections"/>
    <n v="562.5"/>
    <x v="56"/>
    <n v="6"/>
  </r>
  <r>
    <n v="10722"/>
    <x v="48"/>
    <n v="7.75"/>
    <n v="42"/>
    <n v="0"/>
    <n v="325.5"/>
    <n v="1"/>
    <s v="Beverages"/>
    <n v="325.5"/>
    <x v="48"/>
    <n v="125"/>
  </r>
  <r>
    <n v="10723"/>
    <x v="68"/>
    <n v="31.23"/>
    <n v="15"/>
    <n v="0"/>
    <n v="468.45"/>
    <n v="3"/>
    <s v="Confections"/>
    <n v="468.45"/>
    <x v="68"/>
    <n v="15"/>
  </r>
  <r>
    <n v="10724"/>
    <x v="41"/>
    <n v="31"/>
    <n v="16"/>
    <n v="0"/>
    <n v="496"/>
    <n v="8"/>
    <s v="Seafood"/>
    <n v="496"/>
    <x v="41"/>
    <n v="31"/>
  </r>
  <r>
    <n v="10724"/>
    <x v="75"/>
    <n v="28.5"/>
    <n v="5"/>
    <n v="0"/>
    <n v="142.5"/>
    <n v="2"/>
    <s v="Condiments"/>
    <n v="142.5"/>
    <x v="75"/>
    <n v="113"/>
  </r>
  <r>
    <n v="10725"/>
    <x v="5"/>
    <n v="9.65"/>
    <n v="12"/>
    <n v="0"/>
    <n v="115.80000000000001"/>
    <n v="8"/>
    <s v="Seafood"/>
    <n v="115.80000000000001"/>
    <x v="5"/>
    <n v="85"/>
  </r>
  <r>
    <n v="10725"/>
    <x v="65"/>
    <n v="7"/>
    <n v="4"/>
    <n v="0"/>
    <n v="28"/>
    <n v="5"/>
    <s v="Grains/Cereals"/>
    <n v="28"/>
    <x v="65"/>
    <n v="38"/>
  </r>
  <r>
    <n v="10725"/>
    <x v="16"/>
    <n v="24"/>
    <n v="6"/>
    <n v="0"/>
    <n v="144"/>
    <n v="6"/>
    <s v="Meat/Poultry"/>
    <n v="144"/>
    <x v="16"/>
    <n v="115"/>
  </r>
  <r>
    <n v="10726"/>
    <x v="62"/>
    <n v="22"/>
    <n v="25"/>
    <n v="0"/>
    <n v="550"/>
    <n v="2"/>
    <s v="Condiments"/>
    <n v="550"/>
    <x v="62"/>
    <n v="53"/>
  </r>
  <r>
    <n v="10726"/>
    <x v="0"/>
    <n v="21"/>
    <n v="5"/>
    <n v="0"/>
    <n v="105"/>
    <n v="4"/>
    <s v="Dairy Products"/>
    <n v="105"/>
    <x v="0"/>
    <n v="22"/>
  </r>
  <r>
    <n v="10727"/>
    <x v="35"/>
    <n v="39"/>
    <n v="20"/>
    <n v="0.05"/>
    <n v="741"/>
    <n v="6"/>
    <s v="Meat/Poultry"/>
    <n v="741"/>
    <x v="35"/>
    <n v="0"/>
  </r>
  <r>
    <n v="10727"/>
    <x v="33"/>
    <n v="38"/>
    <n v="10"/>
    <n v="0.05"/>
    <n v="361"/>
    <n v="5"/>
    <s v="Grains/Cereals"/>
    <n v="361"/>
    <x v="33"/>
    <n v="21"/>
  </r>
  <r>
    <n v="10727"/>
    <x v="21"/>
    <n v="55"/>
    <n v="10"/>
    <n v="0.05"/>
    <n v="522.5"/>
    <n v="4"/>
    <s v="Dairy Products"/>
    <n v="522.5"/>
    <x v="21"/>
    <n v="79"/>
  </r>
  <r>
    <n v="10728"/>
    <x v="34"/>
    <n v="25.89"/>
    <n v="15"/>
    <n v="0"/>
    <n v="388.35"/>
    <n v="8"/>
    <s v="Seafood"/>
    <n v="388.35"/>
    <x v="34"/>
    <n v="10"/>
  </r>
  <r>
    <n v="10728"/>
    <x v="37"/>
    <n v="18.399999999999999"/>
    <n v="6"/>
    <n v="0"/>
    <n v="110.39999999999999"/>
    <n v="8"/>
    <s v="Seafood"/>
    <n v="110.39999999999999"/>
    <x v="37"/>
    <n v="123"/>
  </r>
  <r>
    <n v="10728"/>
    <x v="16"/>
    <n v="24"/>
    <n v="12"/>
    <n v="0"/>
    <n v="288"/>
    <n v="6"/>
    <s v="Meat/Poultry"/>
    <n v="288"/>
    <x v="16"/>
    <n v="115"/>
  </r>
  <r>
    <n v="10728"/>
    <x v="11"/>
    <n v="34"/>
    <n v="15"/>
    <n v="0"/>
    <n v="510"/>
    <n v="4"/>
    <s v="Dairy Products"/>
    <n v="510"/>
    <x v="11"/>
    <n v="19"/>
  </r>
  <r>
    <n v="10729"/>
    <x v="52"/>
    <n v="18"/>
    <n v="50"/>
    <n v="0"/>
    <n v="900"/>
    <n v="1"/>
    <s v="Beverages"/>
    <n v="900"/>
    <x v="52"/>
    <n v="39"/>
  </r>
  <r>
    <n v="10729"/>
    <x v="27"/>
    <n v="10"/>
    <n v="30"/>
    <n v="0"/>
    <n v="300"/>
    <n v="3"/>
    <s v="Confections"/>
    <n v="300"/>
    <x v="27"/>
    <n v="3"/>
  </r>
  <r>
    <n v="10729"/>
    <x v="72"/>
    <n v="16.25"/>
    <n v="40"/>
    <n v="0"/>
    <n v="650"/>
    <n v="3"/>
    <s v="Confections"/>
    <n v="650"/>
    <x v="72"/>
    <n v="65"/>
  </r>
  <r>
    <n v="10730"/>
    <x v="19"/>
    <n v="17.45"/>
    <n v="15"/>
    <n v="0.05"/>
    <n v="248.66249999999999"/>
    <n v="3"/>
    <s v="Confections"/>
    <n v="248.66249999999999"/>
    <x v="19"/>
    <n v="29"/>
  </r>
  <r>
    <n v="10730"/>
    <x v="12"/>
    <n v="12.5"/>
    <n v="3"/>
    <n v="0.05"/>
    <n v="35.625"/>
    <n v="4"/>
    <s v="Dairy Products"/>
    <n v="35.625"/>
    <x v="12"/>
    <n v="0"/>
  </r>
  <r>
    <n v="10730"/>
    <x v="6"/>
    <n v="21.05"/>
    <n v="10"/>
    <n v="0.05"/>
    <n v="199.97499999999999"/>
    <n v="2"/>
    <s v="Condiments"/>
    <n v="199.97499999999999"/>
    <x v="6"/>
    <n v="76"/>
  </r>
  <r>
    <n v="10731"/>
    <x v="27"/>
    <n v="10"/>
    <n v="40"/>
    <n v="0.05"/>
    <n v="380"/>
    <n v="3"/>
    <s v="Confections"/>
    <n v="380"/>
    <x v="27"/>
    <n v="3"/>
  </r>
  <r>
    <n v="10731"/>
    <x v="4"/>
    <n v="53"/>
    <n v="30"/>
    <n v="0.05"/>
    <n v="1510.5"/>
    <n v="7"/>
    <s v="Produce"/>
    <n v="1510.5"/>
    <x v="4"/>
    <n v="20"/>
  </r>
  <r>
    <n v="10732"/>
    <x v="38"/>
    <n v="18"/>
    <n v="20"/>
    <n v="0"/>
    <n v="360"/>
    <n v="1"/>
    <s v="Beverages"/>
    <n v="360"/>
    <x v="38"/>
    <n v="57"/>
  </r>
  <r>
    <n v="10733"/>
    <x v="3"/>
    <n v="23.25"/>
    <n v="16"/>
    <n v="0"/>
    <n v="372"/>
    <n v="7"/>
    <s v="Produce"/>
    <n v="372"/>
    <x v="3"/>
    <n v="35"/>
  </r>
  <r>
    <n v="10733"/>
    <x v="44"/>
    <n v="45.6"/>
    <n v="20"/>
    <n v="0"/>
    <n v="912"/>
    <n v="7"/>
    <s v="Produce"/>
    <n v="912"/>
    <x v="44"/>
    <n v="26"/>
  </r>
  <r>
    <n v="10733"/>
    <x v="65"/>
    <n v="7"/>
    <n v="25"/>
    <n v="0"/>
    <n v="175"/>
    <n v="5"/>
    <s v="Grains/Cereals"/>
    <n v="175"/>
    <x v="65"/>
    <n v="38"/>
  </r>
  <r>
    <n v="10734"/>
    <x v="63"/>
    <n v="25"/>
    <n v="30"/>
    <n v="0"/>
    <n v="750"/>
    <n v="2"/>
    <s v="Condiments"/>
    <n v="750"/>
    <x v="63"/>
    <n v="120"/>
  </r>
  <r>
    <n v="10734"/>
    <x v="34"/>
    <n v="25.89"/>
    <n v="15"/>
    <n v="0"/>
    <n v="388.35"/>
    <n v="8"/>
    <s v="Seafood"/>
    <n v="388.35"/>
    <x v="34"/>
    <n v="10"/>
  </r>
  <r>
    <n v="10734"/>
    <x v="38"/>
    <n v="18"/>
    <n v="20"/>
    <n v="0"/>
    <n v="360"/>
    <n v="1"/>
    <s v="Beverages"/>
    <n v="360"/>
    <x v="38"/>
    <n v="57"/>
  </r>
  <r>
    <n v="10735"/>
    <x v="75"/>
    <n v="28.5"/>
    <n v="20"/>
    <n v="0.1"/>
    <n v="513"/>
    <n v="2"/>
    <s v="Condiments"/>
    <n v="513"/>
    <x v="75"/>
    <n v="113"/>
  </r>
  <r>
    <n v="10735"/>
    <x v="23"/>
    <n v="13"/>
    <n v="2"/>
    <n v="0.1"/>
    <n v="23.400000000000002"/>
    <n v="2"/>
    <s v="Condiments"/>
    <n v="23.400000000000002"/>
    <x v="23"/>
    <n v="32"/>
  </r>
  <r>
    <n v="10736"/>
    <x v="6"/>
    <n v="21.05"/>
    <n v="40"/>
    <n v="0"/>
    <n v="842"/>
    <n v="2"/>
    <s v="Condiments"/>
    <n v="842"/>
    <x v="6"/>
    <n v="76"/>
  </r>
  <r>
    <n v="10736"/>
    <x v="48"/>
    <n v="7.75"/>
    <n v="20"/>
    <n v="0"/>
    <n v="155"/>
    <n v="1"/>
    <s v="Beverages"/>
    <n v="155"/>
    <x v="48"/>
    <n v="125"/>
  </r>
  <r>
    <n v="10737"/>
    <x v="43"/>
    <n v="6"/>
    <n v="4"/>
    <n v="0"/>
    <n v="24"/>
    <n v="8"/>
    <s v="Seafood"/>
    <n v="24"/>
    <x v="43"/>
    <n v="24"/>
  </r>
  <r>
    <n v="10737"/>
    <x v="5"/>
    <n v="9.65"/>
    <n v="12"/>
    <n v="0"/>
    <n v="115.80000000000001"/>
    <n v="8"/>
    <s v="Seafood"/>
    <n v="115.80000000000001"/>
    <x v="5"/>
    <n v="85"/>
  </r>
  <r>
    <n v="10738"/>
    <x v="19"/>
    <n v="17.45"/>
    <n v="3"/>
    <n v="0"/>
    <n v="52.349999999999994"/>
    <n v="3"/>
    <s v="Confections"/>
    <n v="52.349999999999994"/>
    <x v="19"/>
    <n v="29"/>
  </r>
  <r>
    <n v="10739"/>
    <x v="20"/>
    <n v="19"/>
    <n v="6"/>
    <n v="0"/>
    <n v="114"/>
    <n v="8"/>
    <s v="Seafood"/>
    <n v="114"/>
    <x v="20"/>
    <n v="112"/>
  </r>
  <r>
    <n v="10739"/>
    <x v="65"/>
    <n v="7"/>
    <n v="18"/>
    <n v="0"/>
    <n v="126"/>
    <n v="5"/>
    <s v="Grains/Cereals"/>
    <n v="126"/>
    <x v="65"/>
    <n v="38"/>
  </r>
  <r>
    <n v="10740"/>
    <x v="44"/>
    <n v="45.6"/>
    <n v="5"/>
    <n v="0.2"/>
    <n v="182.4"/>
    <n v="7"/>
    <s v="Produce"/>
    <n v="182.4"/>
    <x v="44"/>
    <n v="26"/>
  </r>
  <r>
    <n v="10740"/>
    <x v="31"/>
    <n v="18"/>
    <n v="35"/>
    <n v="0.2"/>
    <n v="504"/>
    <n v="1"/>
    <s v="Beverages"/>
    <n v="504"/>
    <x v="31"/>
    <n v="20"/>
  </r>
  <r>
    <n v="10740"/>
    <x v="73"/>
    <n v="9.5"/>
    <n v="40"/>
    <n v="0.2"/>
    <n v="304"/>
    <n v="8"/>
    <s v="Seafood"/>
    <n v="304"/>
    <x v="73"/>
    <n v="5"/>
  </r>
  <r>
    <n v="10740"/>
    <x v="33"/>
    <n v="38"/>
    <n v="14"/>
    <n v="0.2"/>
    <n v="425.6"/>
    <n v="5"/>
    <s v="Grains/Cereals"/>
    <n v="425.6"/>
    <x v="33"/>
    <n v="21"/>
  </r>
  <r>
    <n v="10741"/>
    <x v="18"/>
    <n v="19"/>
    <n v="15"/>
    <n v="0.2"/>
    <n v="228"/>
    <n v="1"/>
    <s v="Beverages"/>
    <n v="228"/>
    <x v="18"/>
    <n v="17"/>
  </r>
  <r>
    <n v="10742"/>
    <x v="57"/>
    <n v="10"/>
    <n v="20"/>
    <n v="0"/>
    <n v="200"/>
    <n v="2"/>
    <s v="Condiments"/>
    <n v="200"/>
    <x v="57"/>
    <n v="13"/>
  </r>
  <r>
    <n v="10742"/>
    <x v="11"/>
    <n v="34"/>
    <n v="50"/>
    <n v="0"/>
    <n v="1700"/>
    <n v="4"/>
    <s v="Dairy Products"/>
    <n v="1700"/>
    <x v="11"/>
    <n v="19"/>
  </r>
  <r>
    <n v="10742"/>
    <x v="2"/>
    <n v="34.799999999999997"/>
    <n v="35"/>
    <n v="0"/>
    <n v="1218"/>
    <n v="4"/>
    <s v="Dairy Products"/>
    <n v="1218"/>
    <x v="2"/>
    <n v="14"/>
  </r>
  <r>
    <n v="10743"/>
    <x v="54"/>
    <n v="12"/>
    <n v="28"/>
    <n v="0.05"/>
    <n v="319.2"/>
    <n v="8"/>
    <s v="Seafood"/>
    <n v="319.2"/>
    <x v="54"/>
    <n v="95"/>
  </r>
  <r>
    <n v="10744"/>
    <x v="37"/>
    <n v="18.399999999999999"/>
    <n v="50"/>
    <n v="0.2"/>
    <n v="736"/>
    <n v="8"/>
    <s v="Seafood"/>
    <n v="736"/>
    <x v="37"/>
    <n v="123"/>
  </r>
  <r>
    <n v="10745"/>
    <x v="59"/>
    <n v="62.5"/>
    <n v="24"/>
    <n v="0"/>
    <n v="1500"/>
    <n v="8"/>
    <s v="Seafood"/>
    <n v="1500"/>
    <x v="59"/>
    <n v="42"/>
  </r>
  <r>
    <n v="10745"/>
    <x v="45"/>
    <n v="19.45"/>
    <n v="16"/>
    <n v="0"/>
    <n v="311.2"/>
    <n v="2"/>
    <s v="Condiments"/>
    <n v="311.2"/>
    <x v="45"/>
    <n v="27"/>
  </r>
  <r>
    <n v="10745"/>
    <x v="21"/>
    <n v="55"/>
    <n v="45"/>
    <n v="0"/>
    <n v="2475"/>
    <n v="4"/>
    <s v="Dairy Products"/>
    <n v="2475"/>
    <x v="21"/>
    <n v="79"/>
  </r>
  <r>
    <n v="10745"/>
    <x v="2"/>
    <n v="34.799999999999997"/>
    <n v="7"/>
    <n v="0"/>
    <n v="243.59999999999997"/>
    <n v="4"/>
    <s v="Dairy Products"/>
    <n v="243.59999999999997"/>
    <x v="2"/>
    <n v="14"/>
  </r>
  <r>
    <n v="10746"/>
    <x v="43"/>
    <n v="6"/>
    <n v="6"/>
    <n v="0"/>
    <n v="36"/>
    <n v="8"/>
    <s v="Seafood"/>
    <n v="36"/>
    <x v="43"/>
    <n v="24"/>
  </r>
  <r>
    <n v="10746"/>
    <x v="1"/>
    <n v="14"/>
    <n v="28"/>
    <n v="0"/>
    <n v="392"/>
    <n v="5"/>
    <s v="Grains/Cereals"/>
    <n v="392"/>
    <x v="1"/>
    <n v="26"/>
  </r>
  <r>
    <n v="10746"/>
    <x v="29"/>
    <n v="49.3"/>
    <n v="9"/>
    <n v="0"/>
    <n v="443.7"/>
    <n v="3"/>
    <s v="Confections"/>
    <n v="443.7"/>
    <x v="29"/>
    <n v="17"/>
  </r>
  <r>
    <n v="10746"/>
    <x v="60"/>
    <n v="36"/>
    <n v="40"/>
    <n v="0"/>
    <n v="1440"/>
    <n v="4"/>
    <s v="Dairy Products"/>
    <n v="1440"/>
    <x v="60"/>
    <n v="26"/>
  </r>
  <r>
    <n v="10747"/>
    <x v="12"/>
    <n v="12.5"/>
    <n v="8"/>
    <n v="0"/>
    <n v="100"/>
    <n v="4"/>
    <s v="Dairy Products"/>
    <n v="100"/>
    <x v="12"/>
    <n v="0"/>
  </r>
  <r>
    <n v="10747"/>
    <x v="5"/>
    <n v="9.65"/>
    <n v="35"/>
    <n v="0"/>
    <n v="337.75"/>
    <n v="8"/>
    <s v="Seafood"/>
    <n v="337.75"/>
    <x v="5"/>
    <n v="85"/>
  </r>
  <r>
    <n v="10747"/>
    <x v="46"/>
    <n v="43.9"/>
    <n v="9"/>
    <n v="0"/>
    <n v="395.09999999999997"/>
    <n v="2"/>
    <s v="Condiments"/>
    <n v="395.09999999999997"/>
    <x v="46"/>
    <n v="24"/>
  </r>
  <r>
    <n v="10747"/>
    <x v="60"/>
    <n v="36"/>
    <n v="30"/>
    <n v="0"/>
    <n v="1080"/>
    <n v="4"/>
    <s v="Dairy Products"/>
    <n v="1080"/>
    <x v="60"/>
    <n v="26"/>
  </r>
  <r>
    <n v="10748"/>
    <x v="70"/>
    <n v="9"/>
    <n v="44"/>
    <n v="0"/>
    <n v="396"/>
    <n v="5"/>
    <s v="Grains/Cereals"/>
    <n v="396"/>
    <x v="70"/>
    <n v="61"/>
  </r>
  <r>
    <n v="10748"/>
    <x v="37"/>
    <n v="18.399999999999999"/>
    <n v="40"/>
    <n v="0"/>
    <n v="736"/>
    <n v="8"/>
    <s v="Seafood"/>
    <n v="736"/>
    <x v="37"/>
    <n v="123"/>
  </r>
  <r>
    <n v="10748"/>
    <x v="33"/>
    <n v="38"/>
    <n v="28"/>
    <n v="0"/>
    <n v="1064"/>
    <n v="5"/>
    <s v="Grains/Cereals"/>
    <n v="1064"/>
    <x v="33"/>
    <n v="21"/>
  </r>
  <r>
    <n v="10749"/>
    <x v="33"/>
    <n v="38"/>
    <n v="15"/>
    <n v="0"/>
    <n v="570"/>
    <n v="5"/>
    <s v="Grains/Cereals"/>
    <n v="570"/>
    <x v="33"/>
    <n v="21"/>
  </r>
  <r>
    <n v="10749"/>
    <x v="21"/>
    <n v="55"/>
    <n v="6"/>
    <n v="0"/>
    <n v="330"/>
    <n v="4"/>
    <s v="Dairy Products"/>
    <n v="330"/>
    <x v="21"/>
    <n v="79"/>
  </r>
  <r>
    <n v="10749"/>
    <x v="38"/>
    <n v="18"/>
    <n v="10"/>
    <n v="0"/>
    <n v="180"/>
    <n v="1"/>
    <s v="Beverages"/>
    <n v="180"/>
    <x v="38"/>
    <n v="57"/>
  </r>
  <r>
    <n v="10750"/>
    <x v="3"/>
    <n v="23.25"/>
    <n v="5"/>
    <n v="0.15"/>
    <n v="98.8125"/>
    <n v="7"/>
    <s v="Produce"/>
    <n v="98.8125"/>
    <x v="3"/>
    <n v="35"/>
  </r>
  <r>
    <n v="10750"/>
    <x v="73"/>
    <n v="9.5"/>
    <n v="40"/>
    <n v="0.15"/>
    <n v="323"/>
    <n v="8"/>
    <s v="Seafood"/>
    <n v="323"/>
    <x v="73"/>
    <n v="5"/>
  </r>
  <r>
    <n v="10750"/>
    <x v="21"/>
    <n v="55"/>
    <n v="25"/>
    <n v="0.15"/>
    <n v="1168.75"/>
    <n v="4"/>
    <s v="Dairy Products"/>
    <n v="1168.75"/>
    <x v="21"/>
    <n v="79"/>
  </r>
  <r>
    <n v="10751"/>
    <x v="68"/>
    <n v="31.23"/>
    <n v="12"/>
    <n v="0.1"/>
    <n v="337.28399999999999"/>
    <n v="3"/>
    <s v="Confections"/>
    <n v="337.28399999999999"/>
    <x v="68"/>
    <n v="15"/>
  </r>
  <r>
    <n v="10751"/>
    <x v="34"/>
    <n v="25.89"/>
    <n v="30"/>
    <n v="0"/>
    <n v="776.7"/>
    <n v="8"/>
    <s v="Seafood"/>
    <n v="776.7"/>
    <x v="34"/>
    <n v="10"/>
  </r>
  <r>
    <n v="10751"/>
    <x v="72"/>
    <n v="16.25"/>
    <n v="20"/>
    <n v="0.1"/>
    <n v="292.5"/>
    <n v="3"/>
    <s v="Confections"/>
    <n v="292.5"/>
    <x v="72"/>
    <n v="65"/>
  </r>
  <r>
    <n v="10751"/>
    <x v="47"/>
    <n v="15"/>
    <n v="15"/>
    <n v="0"/>
    <n v="225"/>
    <n v="8"/>
    <s v="Seafood"/>
    <n v="225"/>
    <x v="47"/>
    <n v="101"/>
  </r>
  <r>
    <n v="10752"/>
    <x v="52"/>
    <n v="18"/>
    <n v="8"/>
    <n v="0"/>
    <n v="144"/>
    <n v="1"/>
    <s v="Beverages"/>
    <n v="144"/>
    <x v="52"/>
    <n v="39"/>
  </r>
  <r>
    <n v="10752"/>
    <x v="60"/>
    <n v="36"/>
    <n v="3"/>
    <n v="0"/>
    <n v="108"/>
    <n v="4"/>
    <s v="Dairy Products"/>
    <n v="108"/>
    <x v="60"/>
    <n v="26"/>
  </r>
  <r>
    <n v="10753"/>
    <x v="73"/>
    <n v="9.5"/>
    <n v="4"/>
    <n v="0"/>
    <n v="38"/>
    <n v="8"/>
    <s v="Seafood"/>
    <n v="38"/>
    <x v="73"/>
    <n v="5"/>
  </r>
  <r>
    <n v="10753"/>
    <x v="17"/>
    <n v="10"/>
    <n v="5"/>
    <n v="0"/>
    <n v="50"/>
    <n v="7"/>
    <s v="Produce"/>
    <n v="50"/>
    <x v="17"/>
    <n v="4"/>
  </r>
  <r>
    <n v="10754"/>
    <x v="37"/>
    <n v="18.399999999999999"/>
    <n v="3"/>
    <n v="0"/>
    <n v="55.199999999999996"/>
    <n v="8"/>
    <s v="Seafood"/>
    <n v="55.199999999999996"/>
    <x v="37"/>
    <n v="123"/>
  </r>
  <r>
    <n v="10755"/>
    <x v="69"/>
    <n v="9.5"/>
    <n v="30"/>
    <n v="0.25"/>
    <n v="213.75"/>
    <n v="3"/>
    <s v="Confections"/>
    <n v="213.75"/>
    <x v="69"/>
    <n v="36"/>
  </r>
  <r>
    <n v="10755"/>
    <x v="33"/>
    <n v="38"/>
    <n v="30"/>
    <n v="0.25"/>
    <n v="855"/>
    <n v="5"/>
    <s v="Grains/Cereals"/>
    <n v="855"/>
    <x v="33"/>
    <n v="21"/>
  </r>
  <r>
    <n v="10755"/>
    <x v="8"/>
    <n v="19.5"/>
    <n v="14"/>
    <n v="0.25"/>
    <n v="204.75"/>
    <n v="5"/>
    <s v="Grains/Cereals"/>
    <n v="204.75"/>
    <x v="8"/>
    <n v="36"/>
  </r>
  <r>
    <n v="10755"/>
    <x v="60"/>
    <n v="36"/>
    <n v="25"/>
    <n v="0.25"/>
    <n v="675"/>
    <n v="4"/>
    <s v="Dairy Products"/>
    <n v="675"/>
    <x v="60"/>
    <n v="26"/>
  </r>
  <r>
    <n v="10756"/>
    <x v="59"/>
    <n v="62.5"/>
    <n v="21"/>
    <n v="0.2"/>
    <n v="1050"/>
    <n v="8"/>
    <s v="Seafood"/>
    <n v="1050"/>
    <x v="59"/>
    <n v="42"/>
  </r>
  <r>
    <n v="10756"/>
    <x v="20"/>
    <n v="19"/>
    <n v="20"/>
    <n v="0.2"/>
    <n v="304"/>
    <n v="8"/>
    <s v="Seafood"/>
    <n v="304"/>
    <x v="20"/>
    <n v="112"/>
  </r>
  <r>
    <n v="10756"/>
    <x v="56"/>
    <n v="12.5"/>
    <n v="6"/>
    <n v="0.2"/>
    <n v="60"/>
    <n v="3"/>
    <s v="Confections"/>
    <n v="60"/>
    <x v="56"/>
    <n v="6"/>
  </r>
  <r>
    <n v="10756"/>
    <x v="60"/>
    <n v="36"/>
    <n v="20"/>
    <n v="0.2"/>
    <n v="576"/>
    <n v="4"/>
    <s v="Dairy Products"/>
    <n v="576"/>
    <x v="60"/>
    <n v="26"/>
  </r>
  <r>
    <n v="10757"/>
    <x v="53"/>
    <n v="14"/>
    <n v="30"/>
    <n v="0"/>
    <n v="420"/>
    <n v="1"/>
    <s v="Beverages"/>
    <n v="420"/>
    <x v="53"/>
    <n v="111"/>
  </r>
  <r>
    <n v="10757"/>
    <x v="21"/>
    <n v="55"/>
    <n v="7"/>
    <n v="0"/>
    <n v="385"/>
    <n v="4"/>
    <s v="Dairy Products"/>
    <n v="385"/>
    <x v="21"/>
    <n v="79"/>
  </r>
  <r>
    <n v="10757"/>
    <x v="29"/>
    <n v="49.3"/>
    <n v="30"/>
    <n v="0"/>
    <n v="1479"/>
    <n v="3"/>
    <s v="Confections"/>
    <n v="1479"/>
    <x v="29"/>
    <n v="17"/>
  </r>
  <r>
    <n v="10757"/>
    <x v="58"/>
    <n v="33.25"/>
    <n v="24"/>
    <n v="0"/>
    <n v="798"/>
    <n v="5"/>
    <s v="Grains/Cereals"/>
    <n v="798"/>
    <x v="58"/>
    <n v="22"/>
  </r>
  <r>
    <n v="10758"/>
    <x v="68"/>
    <n v="31.23"/>
    <n v="20"/>
    <n v="0"/>
    <n v="624.6"/>
    <n v="3"/>
    <s v="Confections"/>
    <n v="624.6"/>
    <x v="68"/>
    <n v="15"/>
  </r>
  <r>
    <n v="10758"/>
    <x v="65"/>
    <n v="7"/>
    <n v="60"/>
    <n v="0"/>
    <n v="420"/>
    <n v="5"/>
    <s v="Grains/Cereals"/>
    <n v="420"/>
    <x v="65"/>
    <n v="38"/>
  </r>
  <r>
    <n v="10758"/>
    <x v="30"/>
    <n v="15"/>
    <n v="40"/>
    <n v="0"/>
    <n v="600"/>
    <n v="1"/>
    <s v="Beverages"/>
    <n v="600"/>
    <x v="30"/>
    <n v="15"/>
  </r>
  <r>
    <n v="10759"/>
    <x v="26"/>
    <n v="32"/>
    <n v="10"/>
    <n v="0"/>
    <n v="320"/>
    <n v="4"/>
    <s v="Dairy Products"/>
    <n v="320"/>
    <x v="26"/>
    <n v="9"/>
  </r>
  <r>
    <n v="10760"/>
    <x v="66"/>
    <n v="14"/>
    <n v="12"/>
    <n v="0.25"/>
    <n v="126"/>
    <n v="3"/>
    <s v="Confections"/>
    <n v="126"/>
    <x v="66"/>
    <n v="76"/>
  </r>
  <r>
    <n v="10760"/>
    <x v="24"/>
    <n v="43.9"/>
    <n v="40"/>
    <n v="0"/>
    <n v="1756"/>
    <n v="3"/>
    <s v="Confections"/>
    <n v="1756"/>
    <x v="24"/>
    <n v="49"/>
  </r>
  <r>
    <n v="10760"/>
    <x v="40"/>
    <n v="46"/>
    <n v="30"/>
    <n v="0.25"/>
    <n v="1035"/>
    <n v="1"/>
    <s v="Beverages"/>
    <n v="1035"/>
    <x v="40"/>
    <n v="17"/>
  </r>
  <r>
    <n v="10761"/>
    <x v="66"/>
    <n v="14"/>
    <n v="35"/>
    <n v="0.25"/>
    <n v="367.5"/>
    <n v="3"/>
    <s v="Confections"/>
    <n v="367.5"/>
    <x v="66"/>
    <n v="76"/>
  </r>
  <r>
    <n v="10761"/>
    <x v="48"/>
    <n v="7.75"/>
    <n v="18"/>
    <n v="0"/>
    <n v="139.5"/>
    <n v="1"/>
    <s v="Beverages"/>
    <n v="139.5"/>
    <x v="48"/>
    <n v="125"/>
  </r>
  <r>
    <n v="10762"/>
    <x v="13"/>
    <n v="18"/>
    <n v="16"/>
    <n v="0"/>
    <n v="288"/>
    <n v="1"/>
    <s v="Beverages"/>
    <n v="288"/>
    <x v="13"/>
    <n v="69"/>
  </r>
  <r>
    <n v="10762"/>
    <x v="69"/>
    <n v="9.5"/>
    <n v="30"/>
    <n v="0"/>
    <n v="285"/>
    <n v="3"/>
    <s v="Confections"/>
    <n v="285"/>
    <x v="69"/>
    <n v="36"/>
  </r>
  <r>
    <n v="10762"/>
    <x v="4"/>
    <n v="53"/>
    <n v="28"/>
    <n v="0"/>
    <n v="1484"/>
    <n v="7"/>
    <s v="Produce"/>
    <n v="1484"/>
    <x v="4"/>
    <n v="20"/>
  </r>
  <r>
    <n v="10762"/>
    <x v="33"/>
    <n v="38"/>
    <n v="60"/>
    <n v="0"/>
    <n v="2280"/>
    <n v="5"/>
    <s v="Grains/Cereals"/>
    <n v="2280"/>
    <x v="33"/>
    <n v="21"/>
  </r>
  <r>
    <n v="10763"/>
    <x v="27"/>
    <n v="10"/>
    <n v="40"/>
    <n v="0"/>
    <n v="400"/>
    <n v="3"/>
    <s v="Confections"/>
    <n v="400"/>
    <x v="27"/>
    <n v="3"/>
  </r>
  <r>
    <n v="10763"/>
    <x v="7"/>
    <n v="21"/>
    <n v="6"/>
    <n v="0"/>
    <n v="126"/>
    <n v="5"/>
    <s v="Grains/Cereals"/>
    <n v="126"/>
    <x v="7"/>
    <n v="104"/>
  </r>
  <r>
    <n v="10763"/>
    <x v="15"/>
    <n v="4.5"/>
    <n v="20"/>
    <n v="0"/>
    <n v="90"/>
    <n v="1"/>
    <s v="Beverages"/>
    <n v="90"/>
    <x v="15"/>
    <n v="20"/>
  </r>
  <r>
    <n v="10764"/>
    <x v="57"/>
    <n v="10"/>
    <n v="20"/>
    <n v="0.1"/>
    <n v="180"/>
    <n v="2"/>
    <s v="Condiments"/>
    <n v="180"/>
    <x v="57"/>
    <n v="13"/>
  </r>
  <r>
    <n v="10764"/>
    <x v="13"/>
    <n v="18"/>
    <n v="130"/>
    <n v="0.1"/>
    <n v="2106"/>
    <n v="1"/>
    <s v="Beverages"/>
    <n v="2106"/>
    <x v="13"/>
    <n v="69"/>
  </r>
  <r>
    <n v="10765"/>
    <x v="6"/>
    <n v="21.05"/>
    <n v="80"/>
    <n v="0.1"/>
    <n v="1515.6000000000001"/>
    <n v="2"/>
    <s v="Condiments"/>
    <n v="1515.6000000000001"/>
    <x v="6"/>
    <n v="76"/>
  </r>
  <r>
    <n v="10766"/>
    <x v="18"/>
    <n v="19"/>
    <n v="40"/>
    <n v="0"/>
    <n v="760"/>
    <n v="1"/>
    <s v="Beverages"/>
    <n v="760"/>
    <x v="18"/>
    <n v="17"/>
  </r>
  <r>
    <n v="10766"/>
    <x v="32"/>
    <n v="30"/>
    <n v="35"/>
    <n v="0"/>
    <n v="1050"/>
    <n v="7"/>
    <s v="Produce"/>
    <n v="1050"/>
    <x v="32"/>
    <n v="15"/>
  </r>
  <r>
    <n v="10766"/>
    <x v="56"/>
    <n v="12.5"/>
    <n v="40"/>
    <n v="0"/>
    <n v="500"/>
    <n v="3"/>
    <s v="Confections"/>
    <n v="500"/>
    <x v="56"/>
    <n v="6"/>
  </r>
  <r>
    <n v="10767"/>
    <x v="1"/>
    <n v="14"/>
    <n v="2"/>
    <n v="0"/>
    <n v="28"/>
    <n v="5"/>
    <s v="Grains/Cereals"/>
    <n v="28"/>
    <x v="1"/>
    <n v="26"/>
  </r>
  <r>
    <n v="10768"/>
    <x v="7"/>
    <n v="21"/>
    <n v="4"/>
    <n v="0"/>
    <n v="84"/>
    <n v="5"/>
    <s v="Grains/Cereals"/>
    <n v="84"/>
    <x v="7"/>
    <n v="104"/>
  </r>
  <r>
    <n v="10768"/>
    <x v="12"/>
    <n v="12.5"/>
    <n v="50"/>
    <n v="0"/>
    <n v="625"/>
    <n v="4"/>
    <s v="Dairy Products"/>
    <n v="625"/>
    <x v="12"/>
    <n v="0"/>
  </r>
  <r>
    <n v="10768"/>
    <x v="11"/>
    <n v="34"/>
    <n v="15"/>
    <n v="0"/>
    <n v="510"/>
    <n v="4"/>
    <s v="Dairy Products"/>
    <n v="510"/>
    <x v="11"/>
    <n v="19"/>
  </r>
  <r>
    <n v="10768"/>
    <x v="42"/>
    <n v="21.5"/>
    <n v="12"/>
    <n v="0"/>
    <n v="258"/>
    <n v="4"/>
    <s v="Dairy Products"/>
    <n v="258"/>
    <x v="42"/>
    <n v="26"/>
  </r>
  <r>
    <n v="10769"/>
    <x v="5"/>
    <n v="9.65"/>
    <n v="30"/>
    <n v="0.05"/>
    <n v="275.02499999999998"/>
    <n v="8"/>
    <s v="Seafood"/>
    <n v="275.02499999999998"/>
    <x v="5"/>
    <n v="85"/>
  </r>
  <r>
    <n v="10769"/>
    <x v="65"/>
    <n v="7"/>
    <n v="15"/>
    <n v="0.05"/>
    <n v="99.75"/>
    <n v="5"/>
    <s v="Grains/Cereals"/>
    <n v="99.75"/>
    <x v="65"/>
    <n v="38"/>
  </r>
  <r>
    <n v="10769"/>
    <x v="75"/>
    <n v="28.5"/>
    <n v="20"/>
    <n v="0"/>
    <n v="570"/>
    <n v="2"/>
    <s v="Condiments"/>
    <n v="570"/>
    <x v="75"/>
    <n v="113"/>
  </r>
  <r>
    <n v="10769"/>
    <x v="29"/>
    <n v="49.3"/>
    <n v="15"/>
    <n v="0"/>
    <n v="739.5"/>
    <n v="3"/>
    <s v="Confections"/>
    <n v="739.5"/>
    <x v="29"/>
    <n v="17"/>
  </r>
  <r>
    <n v="10770"/>
    <x v="0"/>
    <n v="21"/>
    <n v="15"/>
    <n v="0.25"/>
    <n v="236.25"/>
    <n v="4"/>
    <s v="Dairy Products"/>
    <n v="236.25"/>
    <x v="0"/>
    <n v="22"/>
  </r>
  <r>
    <n v="10771"/>
    <x v="42"/>
    <n v="21.5"/>
    <n v="16"/>
    <n v="0"/>
    <n v="344"/>
    <n v="4"/>
    <s v="Dairy Products"/>
    <n v="344"/>
    <x v="42"/>
    <n v="26"/>
  </r>
  <r>
    <n v="10772"/>
    <x v="39"/>
    <n v="123.79"/>
    <n v="18"/>
    <n v="0"/>
    <n v="2228.2200000000003"/>
    <n v="6"/>
    <s v="Meat/Poultry"/>
    <n v="2228.2200000000003"/>
    <x v="39"/>
    <n v="0"/>
  </r>
  <r>
    <n v="10772"/>
    <x v="21"/>
    <n v="55"/>
    <n v="25"/>
    <n v="0"/>
    <n v="1375"/>
    <n v="4"/>
    <s v="Dairy Products"/>
    <n v="1375"/>
    <x v="21"/>
    <n v="79"/>
  </r>
  <r>
    <n v="10773"/>
    <x v="35"/>
    <n v="39"/>
    <n v="33"/>
    <n v="0"/>
    <n v="1287"/>
    <n v="6"/>
    <s v="Meat/Poultry"/>
    <n v="1287"/>
    <x v="35"/>
    <n v="0"/>
  </r>
  <r>
    <n v="10773"/>
    <x v="12"/>
    <n v="12.5"/>
    <n v="70"/>
    <n v="0.2"/>
    <n v="700"/>
    <n v="4"/>
    <s v="Dairy Products"/>
    <n v="700"/>
    <x v="12"/>
    <n v="0"/>
  </r>
  <r>
    <n v="10773"/>
    <x v="48"/>
    <n v="7.75"/>
    <n v="7"/>
    <n v="0.2"/>
    <n v="43.400000000000006"/>
    <n v="1"/>
    <s v="Beverages"/>
    <n v="43.400000000000006"/>
    <x v="48"/>
    <n v="125"/>
  </r>
  <r>
    <n v="10774"/>
    <x v="12"/>
    <n v="12.5"/>
    <n v="2"/>
    <n v="0.25"/>
    <n v="18.75"/>
    <n v="4"/>
    <s v="Dairy Products"/>
    <n v="18.75"/>
    <x v="12"/>
    <n v="0"/>
  </r>
  <r>
    <n v="10774"/>
    <x v="61"/>
    <n v="17"/>
    <n v="50"/>
    <n v="0"/>
    <n v="850"/>
    <n v="2"/>
    <s v="Condiments"/>
    <n v="850"/>
    <x v="61"/>
    <n v="4"/>
  </r>
  <r>
    <n v="10775"/>
    <x v="41"/>
    <n v="31"/>
    <n v="6"/>
    <n v="0"/>
    <n v="186"/>
    <n v="8"/>
    <s v="Seafood"/>
    <n v="186"/>
    <x v="41"/>
    <n v="31"/>
  </r>
  <r>
    <n v="10775"/>
    <x v="51"/>
    <n v="14"/>
    <n v="3"/>
    <n v="0"/>
    <n v="42"/>
    <n v="1"/>
    <s v="Beverages"/>
    <n v="42"/>
    <x v="51"/>
    <n v="52"/>
  </r>
  <r>
    <n v="10776"/>
    <x v="12"/>
    <n v="12.5"/>
    <n v="16"/>
    <n v="0.05"/>
    <n v="190"/>
    <n v="4"/>
    <s v="Dairy Products"/>
    <n v="190"/>
    <x v="12"/>
    <n v="0"/>
  </r>
  <r>
    <n v="10776"/>
    <x v="1"/>
    <n v="14"/>
    <n v="12"/>
    <n v="0.05"/>
    <n v="159.6"/>
    <n v="5"/>
    <s v="Grains/Cereals"/>
    <n v="159.6"/>
    <x v="1"/>
    <n v="26"/>
  </r>
  <r>
    <n v="10776"/>
    <x v="73"/>
    <n v="9.5"/>
    <n v="27"/>
    <n v="0.05"/>
    <n v="243.67499999999998"/>
    <n v="8"/>
    <s v="Seafood"/>
    <n v="243.67499999999998"/>
    <x v="73"/>
    <n v="5"/>
  </r>
  <r>
    <n v="10776"/>
    <x v="4"/>
    <n v="53"/>
    <n v="120"/>
    <n v="0.05"/>
    <n v="6042"/>
    <n v="7"/>
    <s v="Produce"/>
    <n v="6042"/>
    <x v="4"/>
    <n v="20"/>
  </r>
  <r>
    <n v="10777"/>
    <x v="1"/>
    <n v="14"/>
    <n v="20"/>
    <n v="0.2"/>
    <n v="224"/>
    <n v="5"/>
    <s v="Grains/Cereals"/>
    <n v="224"/>
    <x v="1"/>
    <n v="26"/>
  </r>
  <r>
    <n v="10778"/>
    <x v="5"/>
    <n v="9.65"/>
    <n v="10"/>
    <n v="0"/>
    <n v="96.5"/>
    <n v="8"/>
    <s v="Seafood"/>
    <n v="96.5"/>
    <x v="5"/>
    <n v="85"/>
  </r>
  <r>
    <n v="10779"/>
    <x v="19"/>
    <n v="17.45"/>
    <n v="20"/>
    <n v="0"/>
    <n v="349"/>
    <n v="3"/>
    <s v="Confections"/>
    <n v="349"/>
    <x v="19"/>
    <n v="29"/>
  </r>
  <r>
    <n v="10779"/>
    <x v="29"/>
    <n v="49.3"/>
    <n v="20"/>
    <n v="0"/>
    <n v="986"/>
    <n v="3"/>
    <s v="Confections"/>
    <n v="986"/>
    <x v="29"/>
    <n v="17"/>
  </r>
  <r>
    <n v="10780"/>
    <x v="30"/>
    <n v="15"/>
    <n v="35"/>
    <n v="0"/>
    <n v="525"/>
    <n v="1"/>
    <s v="Beverages"/>
    <n v="525"/>
    <x v="30"/>
    <n v="15"/>
  </r>
  <r>
    <n v="10780"/>
    <x v="23"/>
    <n v="13"/>
    <n v="15"/>
    <n v="0"/>
    <n v="195"/>
    <n v="2"/>
    <s v="Condiments"/>
    <n v="195"/>
    <x v="23"/>
    <n v="32"/>
  </r>
  <r>
    <n v="10781"/>
    <x v="55"/>
    <n v="7.45"/>
    <n v="3"/>
    <n v="0.2"/>
    <n v="17.880000000000003"/>
    <n v="6"/>
    <s v="Meat/Poultry"/>
    <n v="17.880000000000003"/>
    <x v="55"/>
    <n v="21"/>
  </r>
  <r>
    <n v="10781"/>
    <x v="33"/>
    <n v="38"/>
    <n v="20"/>
    <n v="0.2"/>
    <n v="608"/>
    <n v="5"/>
    <s v="Grains/Cereals"/>
    <n v="608"/>
    <x v="33"/>
    <n v="21"/>
  </r>
  <r>
    <n v="10781"/>
    <x v="17"/>
    <n v="10"/>
    <n v="35"/>
    <n v="0"/>
    <n v="350"/>
    <n v="7"/>
    <s v="Produce"/>
    <n v="350"/>
    <x v="17"/>
    <n v="4"/>
  </r>
  <r>
    <n v="10782"/>
    <x v="12"/>
    <n v="12.5"/>
    <n v="1"/>
    <n v="0"/>
    <n v="12.5"/>
    <n v="4"/>
    <s v="Dairy Products"/>
    <n v="12.5"/>
    <x v="12"/>
    <n v="0"/>
  </r>
  <r>
    <n v="10783"/>
    <x v="12"/>
    <n v="12.5"/>
    <n v="10"/>
    <n v="0"/>
    <n v="125"/>
    <n v="4"/>
    <s v="Dairy Products"/>
    <n v="125"/>
    <x v="12"/>
    <n v="0"/>
  </r>
  <r>
    <n v="10783"/>
    <x v="67"/>
    <n v="263.5"/>
    <n v="5"/>
    <n v="0"/>
    <n v="1317.5"/>
    <n v="1"/>
    <s v="Beverages"/>
    <n v="1317.5"/>
    <x v="67"/>
    <n v="17"/>
  </r>
  <r>
    <n v="10784"/>
    <x v="20"/>
    <n v="19"/>
    <n v="30"/>
    <n v="0"/>
    <n v="570"/>
    <n v="8"/>
    <s v="Seafood"/>
    <n v="570"/>
    <x v="20"/>
    <n v="112"/>
  </r>
  <r>
    <n v="10784"/>
    <x v="13"/>
    <n v="18"/>
    <n v="2"/>
    <n v="0.15"/>
    <n v="30.599999999999998"/>
    <n v="1"/>
    <s v="Beverages"/>
    <n v="30.599999999999998"/>
    <x v="13"/>
    <n v="69"/>
  </r>
  <r>
    <n v="10784"/>
    <x v="2"/>
    <n v="34.799999999999997"/>
    <n v="30"/>
    <n v="0.15"/>
    <n v="887.4"/>
    <n v="4"/>
    <s v="Dairy Products"/>
    <n v="887.4"/>
    <x v="2"/>
    <n v="14"/>
  </r>
  <r>
    <n v="10785"/>
    <x v="41"/>
    <n v="31"/>
    <n v="10"/>
    <n v="0"/>
    <n v="310"/>
    <n v="8"/>
    <s v="Seafood"/>
    <n v="310"/>
    <x v="41"/>
    <n v="31"/>
  </r>
  <r>
    <n v="10785"/>
    <x v="48"/>
    <n v="7.75"/>
    <n v="10"/>
    <n v="0"/>
    <n v="77.5"/>
    <n v="1"/>
    <s v="Beverages"/>
    <n v="77.5"/>
    <x v="48"/>
    <n v="125"/>
  </r>
  <r>
    <n v="10786"/>
    <x v="71"/>
    <n v="40"/>
    <n v="30"/>
    <n v="0.2"/>
    <n v="960"/>
    <n v="2"/>
    <s v="Condiments"/>
    <n v="960"/>
    <x v="71"/>
    <n v="6"/>
  </r>
  <r>
    <n v="10786"/>
    <x v="34"/>
    <n v="25.89"/>
    <n v="15"/>
    <n v="0.2"/>
    <n v="310.68000000000006"/>
    <n v="8"/>
    <s v="Seafood"/>
    <n v="310.68000000000006"/>
    <x v="34"/>
    <n v="10"/>
  </r>
  <r>
    <n v="10786"/>
    <x v="48"/>
    <n v="7.75"/>
    <n v="42"/>
    <n v="0.2"/>
    <n v="260.40000000000003"/>
    <n v="1"/>
    <s v="Beverages"/>
    <n v="260.40000000000003"/>
    <x v="48"/>
    <n v="125"/>
  </r>
  <r>
    <n v="10787"/>
    <x v="18"/>
    <n v="19"/>
    <n v="15"/>
    <n v="0.05"/>
    <n v="270.75"/>
    <n v="1"/>
    <s v="Beverages"/>
    <n v="270.75"/>
    <x v="18"/>
    <n v="17"/>
  </r>
  <r>
    <n v="10787"/>
    <x v="39"/>
    <n v="123.79"/>
    <n v="20"/>
    <n v="0.05"/>
    <n v="2352.0100000000002"/>
    <n v="6"/>
    <s v="Meat/Poultry"/>
    <n v="2352.0100000000002"/>
    <x v="39"/>
    <n v="0"/>
  </r>
  <r>
    <n v="10788"/>
    <x v="49"/>
    <n v="9.1999999999999993"/>
    <n v="50"/>
    <n v="0.05"/>
    <n v="436.99999999999994"/>
    <n v="3"/>
    <s v="Confections"/>
    <n v="436.99999999999994"/>
    <x v="49"/>
    <n v="25"/>
  </r>
  <r>
    <n v="10788"/>
    <x v="48"/>
    <n v="7.75"/>
    <n v="40"/>
    <n v="0.05"/>
    <n v="294.5"/>
    <n v="1"/>
    <s v="Beverages"/>
    <n v="294.5"/>
    <x v="48"/>
    <n v="125"/>
  </r>
  <r>
    <n v="10789"/>
    <x v="59"/>
    <n v="62.5"/>
    <n v="30"/>
    <n v="0"/>
    <n v="1875"/>
    <n v="8"/>
    <s v="Seafood"/>
    <n v="1875"/>
    <x v="59"/>
    <n v="42"/>
  </r>
  <r>
    <n v="10789"/>
    <x v="31"/>
    <n v="18"/>
    <n v="15"/>
    <n v="0"/>
    <n v="270"/>
    <n v="1"/>
    <s v="Beverages"/>
    <n v="270"/>
    <x v="31"/>
    <n v="20"/>
  </r>
  <r>
    <n v="10789"/>
    <x v="46"/>
    <n v="43.9"/>
    <n v="30"/>
    <n v="0"/>
    <n v="1317"/>
    <n v="2"/>
    <s v="Condiments"/>
    <n v="1317"/>
    <x v="46"/>
    <n v="24"/>
  </r>
  <r>
    <n v="10789"/>
    <x v="56"/>
    <n v="12.5"/>
    <n v="18"/>
    <n v="0"/>
    <n v="225"/>
    <n v="3"/>
    <s v="Confections"/>
    <n v="225"/>
    <x v="56"/>
    <n v="6"/>
  </r>
  <r>
    <n v="10790"/>
    <x v="32"/>
    <n v="30"/>
    <n v="3"/>
    <n v="0.15"/>
    <n v="76.5"/>
    <n v="7"/>
    <s v="Produce"/>
    <n v="76.5"/>
    <x v="32"/>
    <n v="15"/>
  </r>
  <r>
    <n v="10790"/>
    <x v="33"/>
    <n v="38"/>
    <n v="20"/>
    <n v="0.15"/>
    <n v="646"/>
    <n v="5"/>
    <s v="Grains/Cereals"/>
    <n v="646"/>
    <x v="33"/>
    <n v="21"/>
  </r>
  <r>
    <n v="10791"/>
    <x v="39"/>
    <n v="123.79"/>
    <n v="14"/>
    <n v="0.05"/>
    <n v="1646.4070000000002"/>
    <n v="6"/>
    <s v="Meat/Poultry"/>
    <n v="1646.4070000000002"/>
    <x v="39"/>
    <n v="0"/>
  </r>
  <r>
    <n v="10791"/>
    <x v="5"/>
    <n v="9.65"/>
    <n v="20"/>
    <n v="0.05"/>
    <n v="183.35"/>
    <n v="8"/>
    <s v="Seafood"/>
    <n v="183.35"/>
    <x v="5"/>
    <n v="85"/>
  </r>
  <r>
    <n v="10792"/>
    <x v="18"/>
    <n v="19"/>
    <n v="10"/>
    <n v="0"/>
    <n v="190"/>
    <n v="1"/>
    <s v="Beverages"/>
    <n v="190"/>
    <x v="18"/>
    <n v="17"/>
  </r>
  <r>
    <n v="10792"/>
    <x v="55"/>
    <n v="7.45"/>
    <n v="3"/>
    <n v="0"/>
    <n v="22.35"/>
    <n v="6"/>
    <s v="Meat/Poultry"/>
    <n v="22.35"/>
    <x v="55"/>
    <n v="21"/>
  </r>
  <r>
    <n v="10792"/>
    <x v="56"/>
    <n v="12.5"/>
    <n v="15"/>
    <n v="0"/>
    <n v="187.5"/>
    <n v="3"/>
    <s v="Confections"/>
    <n v="187.5"/>
    <x v="56"/>
    <n v="6"/>
  </r>
  <r>
    <n v="10793"/>
    <x v="5"/>
    <n v="9.65"/>
    <n v="14"/>
    <n v="0"/>
    <n v="135.1"/>
    <n v="8"/>
    <s v="Seafood"/>
    <n v="135.1"/>
    <x v="5"/>
    <n v="85"/>
  </r>
  <r>
    <n v="10793"/>
    <x v="65"/>
    <n v="7"/>
    <n v="8"/>
    <n v="0"/>
    <n v="56"/>
    <n v="5"/>
    <s v="Grains/Cereals"/>
    <n v="56"/>
    <x v="65"/>
    <n v="38"/>
  </r>
  <r>
    <n v="10794"/>
    <x v="3"/>
    <n v="23.25"/>
    <n v="15"/>
    <n v="0.2"/>
    <n v="279"/>
    <n v="7"/>
    <s v="Produce"/>
    <n v="279"/>
    <x v="3"/>
    <n v="35"/>
  </r>
  <r>
    <n v="10794"/>
    <x v="55"/>
    <n v="7.45"/>
    <n v="6"/>
    <n v="0.2"/>
    <n v="35.760000000000005"/>
    <n v="6"/>
    <s v="Meat/Poultry"/>
    <n v="35.760000000000005"/>
    <x v="55"/>
    <n v="21"/>
  </r>
  <r>
    <n v="10795"/>
    <x v="19"/>
    <n v="17.45"/>
    <n v="65"/>
    <n v="0"/>
    <n v="1134.25"/>
    <n v="3"/>
    <s v="Confections"/>
    <n v="1134.25"/>
    <x v="19"/>
    <n v="29"/>
  </r>
  <r>
    <n v="10795"/>
    <x v="35"/>
    <n v="39"/>
    <n v="35"/>
    <n v="0.25"/>
    <n v="1023.75"/>
    <n v="6"/>
    <s v="Meat/Poultry"/>
    <n v="1023.75"/>
    <x v="35"/>
    <n v="0"/>
  </r>
  <r>
    <n v="10796"/>
    <x v="68"/>
    <n v="31.23"/>
    <n v="21"/>
    <n v="0.2"/>
    <n v="524.6640000000001"/>
    <n v="3"/>
    <s v="Confections"/>
    <n v="524.6640000000001"/>
    <x v="68"/>
    <n v="15"/>
  </r>
  <r>
    <n v="10796"/>
    <x v="45"/>
    <n v="19.45"/>
    <n v="10"/>
    <n v="0"/>
    <n v="194.5"/>
    <n v="2"/>
    <s v="Condiments"/>
    <n v="194.5"/>
    <x v="45"/>
    <n v="27"/>
  </r>
  <r>
    <n v="10796"/>
    <x v="58"/>
    <n v="33.25"/>
    <n v="35"/>
    <n v="0.2"/>
    <n v="931"/>
    <n v="5"/>
    <s v="Grains/Cereals"/>
    <n v="931"/>
    <x v="58"/>
    <n v="22"/>
  </r>
  <r>
    <n v="10796"/>
    <x v="60"/>
    <n v="36"/>
    <n v="24"/>
    <n v="0.2"/>
    <n v="691.2"/>
    <n v="4"/>
    <s v="Dairy Products"/>
    <n v="691.2"/>
    <x v="60"/>
    <n v="26"/>
  </r>
  <r>
    <n v="10797"/>
    <x v="0"/>
    <n v="21"/>
    <n v="20"/>
    <n v="0"/>
    <n v="420"/>
    <n v="4"/>
    <s v="Dairy Products"/>
    <n v="420"/>
    <x v="0"/>
    <n v="22"/>
  </r>
  <r>
    <n v="10798"/>
    <x v="29"/>
    <n v="49.3"/>
    <n v="2"/>
    <n v="0"/>
    <n v="98.6"/>
    <n v="3"/>
    <s v="Confections"/>
    <n v="98.6"/>
    <x v="29"/>
    <n v="17"/>
  </r>
  <r>
    <n v="10798"/>
    <x v="2"/>
    <n v="34.799999999999997"/>
    <n v="10"/>
    <n v="0"/>
    <n v="348"/>
    <n v="4"/>
    <s v="Dairy Products"/>
    <n v="348"/>
    <x v="2"/>
    <n v="14"/>
  </r>
  <r>
    <n v="10799"/>
    <x v="43"/>
    <n v="6"/>
    <n v="20"/>
    <n v="0.15"/>
    <n v="102"/>
    <n v="8"/>
    <s v="Seafood"/>
    <n v="102"/>
    <x v="43"/>
    <n v="24"/>
  </r>
  <r>
    <n v="10799"/>
    <x v="15"/>
    <n v="4.5"/>
    <n v="20"/>
    <n v="0.15"/>
    <n v="76.5"/>
    <n v="1"/>
    <s v="Beverages"/>
    <n v="76.5"/>
    <x v="15"/>
    <n v="20"/>
  </r>
  <r>
    <n v="10799"/>
    <x v="21"/>
    <n v="55"/>
    <n v="25"/>
    <n v="0"/>
    <n v="1375"/>
    <n v="4"/>
    <s v="Dairy Products"/>
    <n v="1375"/>
    <x v="21"/>
    <n v="79"/>
  </r>
  <r>
    <n v="10800"/>
    <x v="0"/>
    <n v="21"/>
    <n v="50"/>
    <n v="0.1"/>
    <n v="945"/>
    <n v="4"/>
    <s v="Dairy Products"/>
    <n v="945"/>
    <x v="0"/>
    <n v="22"/>
  </r>
  <r>
    <n v="10800"/>
    <x v="4"/>
    <n v="53"/>
    <n v="10"/>
    <n v="0.1"/>
    <n v="477"/>
    <n v="7"/>
    <s v="Produce"/>
    <n v="477"/>
    <x v="4"/>
    <n v="20"/>
  </r>
  <r>
    <n v="10800"/>
    <x v="55"/>
    <n v="7.45"/>
    <n v="7"/>
    <n v="0.1"/>
    <n v="46.935000000000002"/>
    <n v="6"/>
    <s v="Meat/Poultry"/>
    <n v="46.935000000000002"/>
    <x v="55"/>
    <n v="21"/>
  </r>
  <r>
    <n v="10801"/>
    <x v="35"/>
    <n v="39"/>
    <n v="40"/>
    <n v="0.25"/>
    <n v="1170"/>
    <n v="6"/>
    <s v="Meat/Poultry"/>
    <n v="1170"/>
    <x v="35"/>
    <n v="0"/>
  </r>
  <r>
    <n v="10801"/>
    <x v="39"/>
    <n v="123.79"/>
    <n v="20"/>
    <n v="0.25"/>
    <n v="1856.8500000000001"/>
    <n v="6"/>
    <s v="Meat/Poultry"/>
    <n v="1856.8500000000001"/>
    <x v="39"/>
    <n v="0"/>
  </r>
  <r>
    <n v="10802"/>
    <x v="34"/>
    <n v="25.89"/>
    <n v="25"/>
    <n v="0.25"/>
    <n v="485.4375"/>
    <n v="8"/>
    <s v="Seafood"/>
    <n v="485.4375"/>
    <x v="34"/>
    <n v="10"/>
  </r>
  <r>
    <n v="10802"/>
    <x v="4"/>
    <n v="53"/>
    <n v="30"/>
    <n v="0.25"/>
    <n v="1192.5"/>
    <n v="7"/>
    <s v="Produce"/>
    <n v="1192.5"/>
    <x v="4"/>
    <n v="20"/>
  </r>
  <r>
    <n v="10802"/>
    <x v="16"/>
    <n v="24"/>
    <n v="60"/>
    <n v="0.25"/>
    <n v="1080"/>
    <n v="6"/>
    <s v="Meat/Poultry"/>
    <n v="1080"/>
    <x v="16"/>
    <n v="115"/>
  </r>
  <r>
    <n v="10802"/>
    <x v="29"/>
    <n v="49.3"/>
    <n v="5"/>
    <n v="0.25"/>
    <n v="184.875"/>
    <n v="3"/>
    <s v="Confections"/>
    <n v="184.875"/>
    <x v="29"/>
    <n v="17"/>
  </r>
  <r>
    <n v="10803"/>
    <x v="49"/>
    <n v="9.1999999999999993"/>
    <n v="24"/>
    <n v="0.05"/>
    <n v="209.75999999999996"/>
    <n v="3"/>
    <s v="Confections"/>
    <n v="209.75999999999996"/>
    <x v="49"/>
    <n v="25"/>
  </r>
  <r>
    <n v="10803"/>
    <x v="66"/>
    <n v="14"/>
    <n v="15"/>
    <n v="0.05"/>
    <n v="199.5"/>
    <n v="3"/>
    <s v="Confections"/>
    <n v="199.5"/>
    <x v="66"/>
    <n v="76"/>
  </r>
  <r>
    <n v="10803"/>
    <x v="21"/>
    <n v="55"/>
    <n v="15"/>
    <n v="0.05"/>
    <n v="783.75"/>
    <n v="4"/>
    <s v="Dairy Products"/>
    <n v="783.75"/>
    <x v="21"/>
    <n v="79"/>
  </r>
  <r>
    <n v="10804"/>
    <x v="41"/>
    <n v="31"/>
    <n v="36"/>
    <n v="0"/>
    <n v="1116"/>
    <n v="8"/>
    <s v="Seafood"/>
    <n v="1116"/>
    <x v="41"/>
    <n v="31"/>
  </r>
  <r>
    <n v="10804"/>
    <x v="44"/>
    <n v="45.6"/>
    <n v="24"/>
    <n v="0"/>
    <n v="1094.4000000000001"/>
    <n v="7"/>
    <s v="Produce"/>
    <n v="1094.4000000000001"/>
    <x v="44"/>
    <n v="26"/>
  </r>
  <r>
    <n v="10804"/>
    <x v="14"/>
    <n v="20"/>
    <n v="4"/>
    <n v="0.15"/>
    <n v="68"/>
    <n v="3"/>
    <s v="Confections"/>
    <n v="68"/>
    <x v="14"/>
    <n v="10"/>
  </r>
  <r>
    <n v="10805"/>
    <x v="53"/>
    <n v="14"/>
    <n v="10"/>
    <n v="0"/>
    <n v="140"/>
    <n v="1"/>
    <s v="Beverages"/>
    <n v="140"/>
    <x v="53"/>
    <n v="111"/>
  </r>
  <r>
    <n v="10805"/>
    <x v="67"/>
    <n v="263.5"/>
    <n v="10"/>
    <n v="0"/>
    <n v="2635"/>
    <n v="1"/>
    <s v="Beverages"/>
    <n v="2635"/>
    <x v="67"/>
    <n v="17"/>
  </r>
  <r>
    <n v="10806"/>
    <x v="18"/>
    <n v="19"/>
    <n v="20"/>
    <n v="0.25"/>
    <n v="285"/>
    <n v="1"/>
    <s v="Beverages"/>
    <n v="285"/>
    <x v="18"/>
    <n v="17"/>
  </r>
  <r>
    <n v="10806"/>
    <x v="6"/>
    <n v="21.05"/>
    <n v="2"/>
    <n v="0"/>
    <n v="42.1"/>
    <n v="2"/>
    <s v="Condiments"/>
    <n v="42.1"/>
    <x v="6"/>
    <n v="76"/>
  </r>
  <r>
    <n v="10806"/>
    <x v="17"/>
    <n v="10"/>
    <n v="15"/>
    <n v="0.25"/>
    <n v="112.5"/>
    <n v="7"/>
    <s v="Produce"/>
    <n v="112.5"/>
    <x v="17"/>
    <n v="4"/>
  </r>
  <r>
    <n v="10807"/>
    <x v="37"/>
    <n v="18.399999999999999"/>
    <n v="1"/>
    <n v="0"/>
    <n v="18.399999999999999"/>
    <n v="8"/>
    <s v="Seafood"/>
    <n v="18.399999999999999"/>
    <x v="37"/>
    <n v="123"/>
  </r>
  <r>
    <n v="10808"/>
    <x v="33"/>
    <n v="38"/>
    <n v="20"/>
    <n v="0.15"/>
    <n v="646"/>
    <n v="5"/>
    <s v="Grains/Cereals"/>
    <n v="646"/>
    <x v="33"/>
    <n v="21"/>
  </r>
  <r>
    <n v="10808"/>
    <x v="38"/>
    <n v="18"/>
    <n v="50"/>
    <n v="0.15"/>
    <n v="765"/>
    <n v="1"/>
    <s v="Beverages"/>
    <n v="765"/>
    <x v="38"/>
    <n v="57"/>
  </r>
  <r>
    <n v="10809"/>
    <x v="65"/>
    <n v="7"/>
    <n v="20"/>
    <n v="0"/>
    <n v="140"/>
    <n v="5"/>
    <s v="Grains/Cereals"/>
    <n v="140"/>
    <x v="65"/>
    <n v="38"/>
  </r>
  <r>
    <n v="10810"/>
    <x v="43"/>
    <n v="6"/>
    <n v="7"/>
    <n v="0"/>
    <n v="42"/>
    <n v="8"/>
    <s v="Seafood"/>
    <n v="42"/>
    <x v="43"/>
    <n v="24"/>
  </r>
  <r>
    <n v="10810"/>
    <x v="66"/>
    <n v="14"/>
    <n v="5"/>
    <n v="0"/>
    <n v="70"/>
    <n v="3"/>
    <s v="Confections"/>
    <n v="70"/>
    <x v="66"/>
    <n v="76"/>
  </r>
  <r>
    <n v="10810"/>
    <x v="30"/>
    <n v="15"/>
    <n v="5"/>
    <n v="0"/>
    <n v="75"/>
    <n v="1"/>
    <s v="Beverages"/>
    <n v="75"/>
    <x v="30"/>
    <n v="15"/>
  </r>
  <r>
    <n v="10811"/>
    <x v="49"/>
    <n v="9.1999999999999993"/>
    <n v="15"/>
    <n v="0"/>
    <n v="138"/>
    <n v="3"/>
    <s v="Confections"/>
    <n v="138"/>
    <x v="49"/>
    <n v="25"/>
  </r>
  <r>
    <n v="10811"/>
    <x v="70"/>
    <n v="9"/>
    <n v="18"/>
    <n v="0"/>
    <n v="162"/>
    <n v="5"/>
    <s v="Grains/Cereals"/>
    <n v="162"/>
    <x v="70"/>
    <n v="61"/>
  </r>
  <r>
    <n v="10811"/>
    <x v="37"/>
    <n v="18.399999999999999"/>
    <n v="30"/>
    <n v="0"/>
    <n v="552"/>
    <n v="8"/>
    <s v="Seafood"/>
    <n v="552"/>
    <x v="37"/>
    <n v="123"/>
  </r>
  <r>
    <n v="10812"/>
    <x v="12"/>
    <n v="12.5"/>
    <n v="16"/>
    <n v="0.1"/>
    <n v="180"/>
    <n v="4"/>
    <s v="Dairy Products"/>
    <n v="180"/>
    <x v="12"/>
    <n v="0"/>
  </r>
  <r>
    <n v="10812"/>
    <x v="2"/>
    <n v="34.799999999999997"/>
    <n v="40"/>
    <n v="0.1"/>
    <n v="1252.8"/>
    <n v="4"/>
    <s v="Dairy Products"/>
    <n v="1252.8"/>
    <x v="2"/>
    <n v="14"/>
  </r>
  <r>
    <n v="10812"/>
    <x v="23"/>
    <n v="13"/>
    <n v="20"/>
    <n v="0"/>
    <n v="260"/>
    <n v="2"/>
    <s v="Condiments"/>
    <n v="260"/>
    <x v="23"/>
    <n v="32"/>
  </r>
  <r>
    <n v="10813"/>
    <x v="18"/>
    <n v="19"/>
    <n v="12"/>
    <n v="0.2"/>
    <n v="182.4"/>
    <n v="1"/>
    <s v="Beverages"/>
    <n v="182.4"/>
    <x v="18"/>
    <n v="17"/>
  </r>
  <r>
    <n v="10813"/>
    <x v="54"/>
    <n v="12"/>
    <n v="35"/>
    <n v="0"/>
    <n v="420"/>
    <n v="8"/>
    <s v="Seafood"/>
    <n v="420"/>
    <x v="54"/>
    <n v="95"/>
  </r>
  <r>
    <n v="10814"/>
    <x v="5"/>
    <n v="9.65"/>
    <n v="20"/>
    <n v="0"/>
    <n v="193"/>
    <n v="8"/>
    <s v="Seafood"/>
    <n v="193"/>
    <x v="5"/>
    <n v="85"/>
  </r>
  <r>
    <n v="10814"/>
    <x v="40"/>
    <n v="46"/>
    <n v="20"/>
    <n v="0.15"/>
    <n v="782"/>
    <n v="1"/>
    <s v="Beverages"/>
    <n v="782"/>
    <x v="40"/>
    <n v="17"/>
  </r>
  <r>
    <n v="10814"/>
    <x v="74"/>
    <n v="12.75"/>
    <n v="8"/>
    <n v="0.15"/>
    <n v="86.7"/>
    <n v="3"/>
    <s v="Confections"/>
    <n v="86.7"/>
    <x v="74"/>
    <n v="15"/>
  </r>
  <r>
    <n v="10814"/>
    <x v="75"/>
    <n v="28.5"/>
    <n v="30"/>
    <n v="0.15"/>
    <n v="726.75"/>
    <n v="2"/>
    <s v="Condiments"/>
    <n v="726.75"/>
    <x v="75"/>
    <n v="113"/>
  </r>
  <r>
    <n v="10815"/>
    <x v="10"/>
    <n v="2.5"/>
    <n v="16"/>
    <n v="0"/>
    <n v="40"/>
    <n v="4"/>
    <s v="Dairy Products"/>
    <n v="40"/>
    <x v="10"/>
    <n v="112"/>
  </r>
  <r>
    <n v="10816"/>
    <x v="67"/>
    <n v="263.5"/>
    <n v="30"/>
    <n v="0.05"/>
    <n v="7509.75"/>
    <n v="1"/>
    <s v="Beverages"/>
    <n v="7509.75"/>
    <x v="67"/>
    <n v="17"/>
  </r>
  <r>
    <n v="10816"/>
    <x v="29"/>
    <n v="49.3"/>
    <n v="20"/>
    <n v="0.05"/>
    <n v="936.69999999999993"/>
    <n v="3"/>
    <s v="Confections"/>
    <n v="936.69999999999993"/>
    <x v="29"/>
    <n v="17"/>
  </r>
  <r>
    <n v="10817"/>
    <x v="68"/>
    <n v="31.23"/>
    <n v="40"/>
    <n v="0.15"/>
    <n v="1061.82"/>
    <n v="3"/>
    <s v="Confections"/>
    <n v="1061.82"/>
    <x v="68"/>
    <n v="15"/>
  </r>
  <r>
    <n v="10817"/>
    <x v="67"/>
    <n v="263.5"/>
    <n v="30"/>
    <n v="0"/>
    <n v="7905"/>
    <n v="1"/>
    <s v="Beverages"/>
    <n v="7905"/>
    <x v="67"/>
    <n v="17"/>
  </r>
  <r>
    <n v="10817"/>
    <x v="37"/>
    <n v="18.399999999999999"/>
    <n v="60"/>
    <n v="0.15"/>
    <n v="938.4"/>
    <n v="8"/>
    <s v="Seafood"/>
    <n v="938.4"/>
    <x v="37"/>
    <n v="123"/>
  </r>
  <r>
    <n v="10817"/>
    <x v="29"/>
    <n v="49.3"/>
    <n v="25"/>
    <n v="0.15"/>
    <n v="1047.625"/>
    <n v="3"/>
    <s v="Confections"/>
    <n v="1047.625"/>
    <x v="29"/>
    <n v="17"/>
  </r>
  <r>
    <n v="10818"/>
    <x v="26"/>
    <n v="32"/>
    <n v="20"/>
    <n v="0"/>
    <n v="640"/>
    <n v="4"/>
    <s v="Dairy Products"/>
    <n v="640"/>
    <x v="26"/>
    <n v="9"/>
  </r>
  <r>
    <n v="10818"/>
    <x v="5"/>
    <n v="9.65"/>
    <n v="20"/>
    <n v="0"/>
    <n v="193"/>
    <n v="8"/>
    <s v="Seafood"/>
    <n v="193"/>
    <x v="5"/>
    <n v="85"/>
  </r>
  <r>
    <n v="10819"/>
    <x v="40"/>
    <n v="46"/>
    <n v="7"/>
    <n v="0"/>
    <n v="322"/>
    <n v="1"/>
    <s v="Beverages"/>
    <n v="322"/>
    <x v="40"/>
    <n v="17"/>
  </r>
  <r>
    <n v="10819"/>
    <x v="48"/>
    <n v="7.75"/>
    <n v="20"/>
    <n v="0"/>
    <n v="155"/>
    <n v="1"/>
    <s v="Beverages"/>
    <n v="155"/>
    <x v="48"/>
    <n v="125"/>
  </r>
  <r>
    <n v="10820"/>
    <x v="33"/>
    <n v="38"/>
    <n v="30"/>
    <n v="0"/>
    <n v="1140"/>
    <n v="5"/>
    <s v="Grains/Cereals"/>
    <n v="1140"/>
    <x v="33"/>
    <n v="21"/>
  </r>
  <r>
    <n v="10821"/>
    <x v="31"/>
    <n v="18"/>
    <n v="20"/>
    <n v="0"/>
    <n v="360"/>
    <n v="1"/>
    <s v="Beverages"/>
    <n v="360"/>
    <x v="31"/>
    <n v="20"/>
  </r>
  <r>
    <n v="10821"/>
    <x v="4"/>
    <n v="53"/>
    <n v="6"/>
    <n v="0"/>
    <n v="318"/>
    <n v="7"/>
    <s v="Produce"/>
    <n v="318"/>
    <x v="4"/>
    <n v="20"/>
  </r>
  <r>
    <n v="10822"/>
    <x v="29"/>
    <n v="49.3"/>
    <n v="3"/>
    <n v="0"/>
    <n v="147.89999999999998"/>
    <n v="3"/>
    <s v="Confections"/>
    <n v="147.89999999999998"/>
    <x v="29"/>
    <n v="17"/>
  </r>
  <r>
    <n v="10822"/>
    <x v="30"/>
    <n v="15"/>
    <n v="6"/>
    <n v="0"/>
    <n v="90"/>
    <n v="1"/>
    <s v="Beverages"/>
    <n v="90"/>
    <x v="30"/>
    <n v="15"/>
  </r>
  <r>
    <n v="10823"/>
    <x v="0"/>
    <n v="21"/>
    <n v="20"/>
    <n v="0.1"/>
    <n v="378"/>
    <n v="4"/>
    <s v="Dairy Products"/>
    <n v="378"/>
    <x v="0"/>
    <n v="22"/>
  </r>
  <r>
    <n v="10823"/>
    <x v="8"/>
    <n v="19.5"/>
    <n v="15"/>
    <n v="0"/>
    <n v="292.5"/>
    <n v="5"/>
    <s v="Grains/Cereals"/>
    <n v="292.5"/>
    <x v="8"/>
    <n v="36"/>
  </r>
  <r>
    <n v="10823"/>
    <x v="21"/>
    <n v="55"/>
    <n v="40"/>
    <n v="0.1"/>
    <n v="1980"/>
    <n v="4"/>
    <s v="Dairy Products"/>
    <n v="1980"/>
    <x v="21"/>
    <n v="79"/>
  </r>
  <r>
    <n v="10823"/>
    <x v="23"/>
    <n v="13"/>
    <n v="15"/>
    <n v="0.1"/>
    <n v="175.5"/>
    <n v="2"/>
    <s v="Condiments"/>
    <n v="175.5"/>
    <x v="23"/>
    <n v="32"/>
  </r>
  <r>
    <n v="10824"/>
    <x v="5"/>
    <n v="9.65"/>
    <n v="12"/>
    <n v="0"/>
    <n v="115.80000000000001"/>
    <n v="8"/>
    <s v="Seafood"/>
    <n v="115.80000000000001"/>
    <x v="5"/>
    <n v="85"/>
  </r>
  <r>
    <n v="10824"/>
    <x v="30"/>
    <n v="15"/>
    <n v="9"/>
    <n v="0"/>
    <n v="135"/>
    <n v="1"/>
    <s v="Beverages"/>
    <n v="135"/>
    <x v="30"/>
    <n v="15"/>
  </r>
  <r>
    <n v="10825"/>
    <x v="68"/>
    <n v="31.23"/>
    <n v="12"/>
    <n v="0"/>
    <n v="374.76"/>
    <n v="3"/>
    <s v="Confections"/>
    <n v="374.76"/>
    <x v="68"/>
    <n v="15"/>
  </r>
  <r>
    <n v="10825"/>
    <x v="22"/>
    <n v="32.799999999999997"/>
    <n v="20"/>
    <n v="0"/>
    <n v="656"/>
    <n v="6"/>
    <s v="Meat/Poultry"/>
    <n v="656"/>
    <x v="22"/>
    <n v="0"/>
  </r>
  <r>
    <n v="10826"/>
    <x v="12"/>
    <n v="12.5"/>
    <n v="35"/>
    <n v="0"/>
    <n v="437.5"/>
    <n v="4"/>
    <s v="Dairy Products"/>
    <n v="437.5"/>
    <x v="12"/>
    <n v="0"/>
  </r>
  <r>
    <n v="10826"/>
    <x v="8"/>
    <n v="19.5"/>
    <n v="15"/>
    <n v="0"/>
    <n v="292.5"/>
    <n v="5"/>
    <s v="Grains/Cereals"/>
    <n v="292.5"/>
    <x v="8"/>
    <n v="36"/>
  </r>
  <r>
    <n v="10827"/>
    <x v="41"/>
    <n v="31"/>
    <n v="15"/>
    <n v="0"/>
    <n v="465"/>
    <n v="8"/>
    <s v="Seafood"/>
    <n v="465"/>
    <x v="41"/>
    <n v="31"/>
  </r>
  <r>
    <n v="10827"/>
    <x v="13"/>
    <n v="18"/>
    <n v="21"/>
    <n v="0"/>
    <n v="378"/>
    <n v="1"/>
    <s v="Beverages"/>
    <n v="378"/>
    <x v="13"/>
    <n v="69"/>
  </r>
  <r>
    <n v="10828"/>
    <x v="9"/>
    <n v="81"/>
    <n v="5"/>
    <n v="0"/>
    <n v="405"/>
    <n v="3"/>
    <s v="Confections"/>
    <n v="405"/>
    <x v="9"/>
    <n v="40"/>
  </r>
  <r>
    <n v="10828"/>
    <x v="67"/>
    <n v="263.5"/>
    <n v="2"/>
    <n v="0"/>
    <n v="527"/>
    <n v="1"/>
    <s v="Beverages"/>
    <n v="527"/>
    <x v="67"/>
    <n v="17"/>
  </r>
  <r>
    <n v="10829"/>
    <x v="18"/>
    <n v="19"/>
    <n v="10"/>
    <n v="0"/>
    <n v="190"/>
    <n v="1"/>
    <s v="Beverages"/>
    <n v="190"/>
    <x v="18"/>
    <n v="17"/>
  </r>
  <r>
    <n v="10829"/>
    <x v="71"/>
    <n v="40"/>
    <n v="20"/>
    <n v="0"/>
    <n v="800"/>
    <n v="2"/>
    <s v="Condiments"/>
    <n v="800"/>
    <x v="71"/>
    <n v="6"/>
  </r>
  <r>
    <n v="10829"/>
    <x v="43"/>
    <n v="6"/>
    <n v="10"/>
    <n v="0"/>
    <n v="60"/>
    <n v="8"/>
    <s v="Seafood"/>
    <n v="60"/>
    <x v="43"/>
    <n v="24"/>
  </r>
  <r>
    <n v="10829"/>
    <x v="11"/>
    <n v="34"/>
    <n v="21"/>
    <n v="0"/>
    <n v="714"/>
    <n v="4"/>
    <s v="Dairy Products"/>
    <n v="714"/>
    <x v="11"/>
    <n v="19"/>
  </r>
  <r>
    <n v="10830"/>
    <x v="63"/>
    <n v="25"/>
    <n v="6"/>
    <n v="0"/>
    <n v="150"/>
    <n v="2"/>
    <s v="Condiments"/>
    <n v="150"/>
    <x v="63"/>
    <n v="120"/>
  </r>
  <r>
    <n v="10830"/>
    <x v="13"/>
    <n v="18"/>
    <n v="28"/>
    <n v="0"/>
    <n v="504"/>
    <n v="1"/>
    <s v="Beverages"/>
    <n v="504"/>
    <x v="13"/>
    <n v="69"/>
  </r>
  <r>
    <n v="10830"/>
    <x v="11"/>
    <n v="34"/>
    <n v="30"/>
    <n v="0"/>
    <n v="1020"/>
    <n v="4"/>
    <s v="Dairy Products"/>
    <n v="1020"/>
    <x v="11"/>
    <n v="19"/>
  </r>
  <r>
    <n v="10830"/>
    <x v="56"/>
    <n v="12.5"/>
    <n v="24"/>
    <n v="0"/>
    <n v="300"/>
    <n v="3"/>
    <s v="Confections"/>
    <n v="300"/>
    <x v="56"/>
    <n v="6"/>
  </r>
  <r>
    <n v="10831"/>
    <x v="49"/>
    <n v="9.1999999999999993"/>
    <n v="2"/>
    <n v="0"/>
    <n v="18.399999999999999"/>
    <n v="3"/>
    <s v="Confections"/>
    <n v="18.399999999999999"/>
    <x v="49"/>
    <n v="25"/>
  </r>
  <r>
    <n v="10831"/>
    <x v="31"/>
    <n v="18"/>
    <n v="8"/>
    <n v="0"/>
    <n v="144"/>
    <n v="1"/>
    <s v="Beverages"/>
    <n v="144"/>
    <x v="31"/>
    <n v="20"/>
  </r>
  <r>
    <n v="10831"/>
    <x v="67"/>
    <n v="263.5"/>
    <n v="8"/>
    <n v="0"/>
    <n v="2108"/>
    <n v="1"/>
    <s v="Beverages"/>
    <n v="2108"/>
    <x v="67"/>
    <n v="17"/>
  </r>
  <r>
    <n v="10831"/>
    <x v="40"/>
    <n v="46"/>
    <n v="9"/>
    <n v="0"/>
    <n v="414"/>
    <n v="1"/>
    <s v="Beverages"/>
    <n v="414"/>
    <x v="40"/>
    <n v="17"/>
  </r>
  <r>
    <n v="10832"/>
    <x v="43"/>
    <n v="6"/>
    <n v="3"/>
    <n v="0.2"/>
    <n v="14.4"/>
    <n v="8"/>
    <s v="Seafood"/>
    <n v="14.4"/>
    <x v="43"/>
    <n v="24"/>
  </r>
  <r>
    <n v="10832"/>
    <x v="66"/>
    <n v="14"/>
    <n v="10"/>
    <n v="0.2"/>
    <n v="112"/>
    <n v="3"/>
    <s v="Confections"/>
    <n v="112"/>
    <x v="66"/>
    <n v="76"/>
  </r>
  <r>
    <n v="10832"/>
    <x v="45"/>
    <n v="19.45"/>
    <n v="16"/>
    <n v="0.2"/>
    <n v="248.96"/>
    <n v="2"/>
    <s v="Condiments"/>
    <n v="248.96"/>
    <x v="45"/>
    <n v="27"/>
  </r>
  <r>
    <n v="10832"/>
    <x v="58"/>
    <n v="33.25"/>
    <n v="3"/>
    <n v="0"/>
    <n v="99.75"/>
    <n v="5"/>
    <s v="Grains/Cereals"/>
    <n v="99.75"/>
    <x v="58"/>
    <n v="22"/>
  </r>
  <r>
    <n v="10833"/>
    <x v="32"/>
    <n v="30"/>
    <n v="20"/>
    <n v="0.1"/>
    <n v="540"/>
    <n v="7"/>
    <s v="Produce"/>
    <n v="540"/>
    <x v="32"/>
    <n v="15"/>
  </r>
  <r>
    <n v="10833"/>
    <x v="12"/>
    <n v="12.5"/>
    <n v="9"/>
    <n v="0.1"/>
    <n v="101.25"/>
    <n v="4"/>
    <s v="Dairy Products"/>
    <n v="101.25"/>
    <x v="12"/>
    <n v="0"/>
  </r>
  <r>
    <n v="10833"/>
    <x v="22"/>
    <n v="32.799999999999997"/>
    <n v="9"/>
    <n v="0.1"/>
    <n v="265.68"/>
    <n v="6"/>
    <s v="Meat/Poultry"/>
    <n v="265.68"/>
    <x v="22"/>
    <n v="0"/>
  </r>
  <r>
    <n v="10834"/>
    <x v="39"/>
    <n v="123.79"/>
    <n v="8"/>
    <n v="0.05"/>
    <n v="940.80399999999997"/>
    <n v="6"/>
    <s v="Meat/Poultry"/>
    <n v="940.80399999999997"/>
    <x v="39"/>
    <n v="0"/>
  </r>
  <r>
    <n v="10834"/>
    <x v="34"/>
    <n v="25.89"/>
    <n v="20"/>
    <n v="0.05"/>
    <n v="491.90999999999991"/>
    <n v="8"/>
    <s v="Seafood"/>
    <n v="491.90999999999991"/>
    <x v="34"/>
    <n v="10"/>
  </r>
  <r>
    <n v="10835"/>
    <x v="21"/>
    <n v="55"/>
    <n v="15"/>
    <n v="0"/>
    <n v="825"/>
    <n v="4"/>
    <s v="Dairy Products"/>
    <n v="825"/>
    <x v="21"/>
    <n v="79"/>
  </r>
  <r>
    <n v="10835"/>
    <x v="23"/>
    <n v="13"/>
    <n v="2"/>
    <n v="0.2"/>
    <n v="20.8"/>
    <n v="2"/>
    <s v="Condiments"/>
    <n v="20.8"/>
    <x v="23"/>
    <n v="32"/>
  </r>
  <r>
    <n v="10836"/>
    <x v="7"/>
    <n v="21"/>
    <n v="52"/>
    <n v="0"/>
    <n v="1092"/>
    <n v="5"/>
    <s v="Grains/Cereals"/>
    <n v="1092"/>
    <x v="7"/>
    <n v="104"/>
  </r>
  <r>
    <n v="10836"/>
    <x v="31"/>
    <n v="18"/>
    <n v="6"/>
    <n v="0"/>
    <n v="108"/>
    <n v="1"/>
    <s v="Beverages"/>
    <n v="108"/>
    <x v="31"/>
    <n v="20"/>
  </r>
  <r>
    <n v="10836"/>
    <x v="8"/>
    <n v="19.5"/>
    <n v="24"/>
    <n v="0"/>
    <n v="468"/>
    <n v="5"/>
    <s v="Grains/Cereals"/>
    <n v="468"/>
    <x v="8"/>
    <n v="36"/>
  </r>
  <r>
    <n v="10836"/>
    <x v="11"/>
    <n v="34"/>
    <n v="60"/>
    <n v="0"/>
    <n v="2040"/>
    <n v="4"/>
    <s v="Dairy Products"/>
    <n v="2040"/>
    <x v="11"/>
    <n v="19"/>
  </r>
  <r>
    <n v="10836"/>
    <x v="58"/>
    <n v="33.25"/>
    <n v="30"/>
    <n v="0"/>
    <n v="997.5"/>
    <n v="5"/>
    <s v="Grains/Cereals"/>
    <n v="997.5"/>
    <x v="58"/>
    <n v="22"/>
  </r>
  <r>
    <n v="10837"/>
    <x v="43"/>
    <n v="6"/>
    <n v="6"/>
    <n v="0"/>
    <n v="36"/>
    <n v="8"/>
    <s v="Seafood"/>
    <n v="36"/>
    <x v="43"/>
    <n v="24"/>
  </r>
  <r>
    <n v="10837"/>
    <x v="37"/>
    <n v="18.399999999999999"/>
    <n v="25"/>
    <n v="0"/>
    <n v="459.99999999999994"/>
    <n v="8"/>
    <s v="Seafood"/>
    <n v="459.99999999999994"/>
    <x v="37"/>
    <n v="123"/>
  </r>
  <r>
    <n v="10837"/>
    <x v="69"/>
    <n v="9.5"/>
    <n v="40"/>
    <n v="0.25"/>
    <n v="285"/>
    <n v="3"/>
    <s v="Confections"/>
    <n v="285"/>
    <x v="69"/>
    <n v="36"/>
  </r>
  <r>
    <n v="10837"/>
    <x v="38"/>
    <n v="18"/>
    <n v="21"/>
    <n v="0.25"/>
    <n v="283.5"/>
    <n v="1"/>
    <s v="Beverages"/>
    <n v="283.5"/>
    <x v="38"/>
    <n v="57"/>
  </r>
  <r>
    <n v="10838"/>
    <x v="52"/>
    <n v="18"/>
    <n v="4"/>
    <n v="0.25"/>
    <n v="54"/>
    <n v="1"/>
    <s v="Beverages"/>
    <n v="54"/>
    <x v="52"/>
    <n v="39"/>
  </r>
  <r>
    <n v="10838"/>
    <x v="59"/>
    <n v="62.5"/>
    <n v="25"/>
    <n v="0.25"/>
    <n v="1171.875"/>
    <n v="8"/>
    <s v="Seafood"/>
    <n v="1171.875"/>
    <x v="59"/>
    <n v="42"/>
  </r>
  <r>
    <n v="10838"/>
    <x v="20"/>
    <n v="19"/>
    <n v="50"/>
    <n v="0.25"/>
    <n v="712.5"/>
    <n v="8"/>
    <s v="Seafood"/>
    <n v="712.5"/>
    <x v="20"/>
    <n v="112"/>
  </r>
  <r>
    <n v="10839"/>
    <x v="64"/>
    <n v="13.25"/>
    <n v="30"/>
    <n v="0.1"/>
    <n v="357.75"/>
    <n v="8"/>
    <s v="Seafood"/>
    <n v="357.75"/>
    <x v="64"/>
    <n v="62"/>
  </r>
  <r>
    <n v="10839"/>
    <x v="2"/>
    <n v="34.799999999999997"/>
    <n v="15"/>
    <n v="0.1"/>
    <n v="469.8"/>
    <n v="4"/>
    <s v="Dairy Products"/>
    <n v="469.8"/>
    <x v="2"/>
    <n v="14"/>
  </r>
  <r>
    <n v="10840"/>
    <x v="66"/>
    <n v="14"/>
    <n v="6"/>
    <n v="0.2"/>
    <n v="67.2"/>
    <n v="3"/>
    <s v="Confections"/>
    <n v="67.2"/>
    <x v="66"/>
    <n v="76"/>
  </r>
  <r>
    <n v="10840"/>
    <x v="13"/>
    <n v="18"/>
    <n v="10"/>
    <n v="0.2"/>
    <n v="144"/>
    <n v="1"/>
    <s v="Beverages"/>
    <n v="144"/>
    <x v="13"/>
    <n v="69"/>
  </r>
  <r>
    <n v="10841"/>
    <x v="41"/>
    <n v="31"/>
    <n v="16"/>
    <n v="0"/>
    <n v="496"/>
    <n v="8"/>
    <s v="Seafood"/>
    <n v="496"/>
    <x v="41"/>
    <n v="31"/>
  </r>
  <r>
    <n v="10841"/>
    <x v="33"/>
    <n v="38"/>
    <n v="30"/>
    <n v="0"/>
    <n v="1140"/>
    <n v="5"/>
    <s v="Grains/Cereals"/>
    <n v="1140"/>
    <x v="33"/>
    <n v="21"/>
  </r>
  <r>
    <n v="10841"/>
    <x v="21"/>
    <n v="55"/>
    <n v="50"/>
    <n v="0"/>
    <n v="2750"/>
    <n v="4"/>
    <s v="Dairy Products"/>
    <n v="2750"/>
    <x v="21"/>
    <n v="79"/>
  </r>
  <r>
    <n v="10841"/>
    <x v="23"/>
    <n v="13"/>
    <n v="15"/>
    <n v="0"/>
    <n v="195"/>
    <n v="2"/>
    <s v="Condiments"/>
    <n v="195"/>
    <x v="23"/>
    <n v="32"/>
  </r>
  <r>
    <n v="10842"/>
    <x v="0"/>
    <n v="21"/>
    <n v="15"/>
    <n v="0"/>
    <n v="315"/>
    <n v="4"/>
    <s v="Dairy Products"/>
    <n v="315"/>
    <x v="0"/>
    <n v="22"/>
  </r>
  <r>
    <n v="10842"/>
    <x v="40"/>
    <n v="46"/>
    <n v="5"/>
    <n v="0"/>
    <n v="230"/>
    <n v="1"/>
    <s v="Beverages"/>
    <n v="230"/>
    <x v="40"/>
    <n v="17"/>
  </r>
  <r>
    <n v="10842"/>
    <x v="56"/>
    <n v="12.5"/>
    <n v="20"/>
    <n v="0"/>
    <n v="250"/>
    <n v="3"/>
    <s v="Confections"/>
    <n v="250"/>
    <x v="56"/>
    <n v="6"/>
  </r>
  <r>
    <n v="10842"/>
    <x v="30"/>
    <n v="15"/>
    <n v="12"/>
    <n v="0"/>
    <n v="180"/>
    <n v="1"/>
    <s v="Beverages"/>
    <n v="180"/>
    <x v="30"/>
    <n v="15"/>
  </r>
  <r>
    <n v="10843"/>
    <x v="4"/>
    <n v="53"/>
    <n v="4"/>
    <n v="0.25"/>
    <n v="159"/>
    <n v="7"/>
    <s v="Produce"/>
    <n v="159"/>
    <x v="4"/>
    <n v="20"/>
  </r>
  <r>
    <n v="10844"/>
    <x v="7"/>
    <n v="21"/>
    <n v="35"/>
    <n v="0"/>
    <n v="735"/>
    <n v="5"/>
    <s v="Grains/Cereals"/>
    <n v="735"/>
    <x v="7"/>
    <n v="104"/>
  </r>
  <r>
    <n v="10845"/>
    <x v="70"/>
    <n v="9"/>
    <n v="70"/>
    <n v="0.1"/>
    <n v="567"/>
    <n v="5"/>
    <s v="Grains/Cereals"/>
    <n v="567"/>
    <x v="70"/>
    <n v="61"/>
  </r>
  <r>
    <n v="10845"/>
    <x v="31"/>
    <n v="18"/>
    <n v="25"/>
    <n v="0.1"/>
    <n v="405"/>
    <n v="1"/>
    <s v="Beverages"/>
    <n v="405"/>
    <x v="31"/>
    <n v="20"/>
  </r>
  <r>
    <n v="10845"/>
    <x v="1"/>
    <n v="14"/>
    <n v="42"/>
    <n v="0.1"/>
    <n v="529.20000000000005"/>
    <n v="5"/>
    <s v="Grains/Cereals"/>
    <n v="529.20000000000005"/>
    <x v="1"/>
    <n v="26"/>
  </r>
  <r>
    <n v="10845"/>
    <x v="64"/>
    <n v="13.25"/>
    <n v="60"/>
    <n v="0.1"/>
    <n v="715.5"/>
    <n v="8"/>
    <s v="Seafood"/>
    <n v="715.5"/>
    <x v="64"/>
    <n v="62"/>
  </r>
  <r>
    <n v="10845"/>
    <x v="58"/>
    <n v="33.25"/>
    <n v="48"/>
    <n v="0"/>
    <n v="1596"/>
    <n v="5"/>
    <s v="Grains/Cereals"/>
    <n v="1596"/>
    <x v="58"/>
    <n v="22"/>
  </r>
  <r>
    <n v="10846"/>
    <x v="62"/>
    <n v="22"/>
    <n v="21"/>
    <n v="0"/>
    <n v="462"/>
    <n v="2"/>
    <s v="Condiments"/>
    <n v="462"/>
    <x v="62"/>
    <n v="53"/>
  </r>
  <r>
    <n v="10846"/>
    <x v="30"/>
    <n v="15"/>
    <n v="30"/>
    <n v="0"/>
    <n v="450"/>
    <n v="1"/>
    <s v="Beverages"/>
    <n v="450"/>
    <x v="30"/>
    <n v="15"/>
  </r>
  <r>
    <n v="10846"/>
    <x v="17"/>
    <n v="10"/>
    <n v="20"/>
    <n v="0"/>
    <n v="200"/>
    <n v="7"/>
    <s v="Produce"/>
    <n v="200"/>
    <x v="17"/>
    <n v="4"/>
  </r>
  <r>
    <n v="10847"/>
    <x v="52"/>
    <n v="18"/>
    <n v="80"/>
    <n v="0.2"/>
    <n v="1152"/>
    <n v="1"/>
    <s v="Beverages"/>
    <n v="1152"/>
    <x v="52"/>
    <n v="39"/>
  </r>
  <r>
    <n v="10847"/>
    <x v="49"/>
    <n v="9.1999999999999993"/>
    <n v="12"/>
    <n v="0.2"/>
    <n v="88.32"/>
    <n v="3"/>
    <s v="Confections"/>
    <n v="88.32"/>
    <x v="49"/>
    <n v="25"/>
  </r>
  <r>
    <n v="10847"/>
    <x v="28"/>
    <n v="26"/>
    <n v="60"/>
    <n v="0.2"/>
    <n v="1248"/>
    <n v="8"/>
    <s v="Seafood"/>
    <n v="1248"/>
    <x v="28"/>
    <n v="11"/>
  </r>
  <r>
    <n v="10847"/>
    <x v="73"/>
    <n v="9.5"/>
    <n v="36"/>
    <n v="0.2"/>
    <n v="273.60000000000002"/>
    <n v="8"/>
    <s v="Seafood"/>
    <n v="273.60000000000002"/>
    <x v="73"/>
    <n v="5"/>
  </r>
  <r>
    <n v="10847"/>
    <x v="11"/>
    <n v="34"/>
    <n v="45"/>
    <n v="0.2"/>
    <n v="1224"/>
    <n v="4"/>
    <s v="Dairy Products"/>
    <n v="1224"/>
    <x v="11"/>
    <n v="19"/>
  </r>
  <r>
    <n v="10847"/>
    <x v="42"/>
    <n v="21.5"/>
    <n v="55"/>
    <n v="0.2"/>
    <n v="946"/>
    <n v="4"/>
    <s v="Dairy Products"/>
    <n v="946"/>
    <x v="42"/>
    <n v="26"/>
  </r>
  <r>
    <n v="10848"/>
    <x v="25"/>
    <n v="21.35"/>
    <n v="30"/>
    <n v="0"/>
    <n v="640.5"/>
    <n v="2"/>
    <s v="Condiments"/>
    <n v="640.5"/>
    <x v="25"/>
    <n v="0"/>
  </r>
  <r>
    <n v="10848"/>
    <x v="76"/>
    <n v="97"/>
    <n v="3"/>
    <n v="0"/>
    <n v="291"/>
    <n v="6"/>
    <s v="Meat/Poultry"/>
    <n v="291"/>
    <x v="76"/>
    <n v="29"/>
  </r>
  <r>
    <n v="10849"/>
    <x v="57"/>
    <n v="10"/>
    <n v="49"/>
    <n v="0"/>
    <n v="490"/>
    <n v="2"/>
    <s v="Condiments"/>
    <n v="490"/>
    <x v="57"/>
    <n v="13"/>
  </r>
  <r>
    <n v="10849"/>
    <x v="68"/>
    <n v="31.23"/>
    <n v="18"/>
    <n v="0.15"/>
    <n v="477.81899999999996"/>
    <n v="3"/>
    <s v="Confections"/>
    <n v="477.81899999999996"/>
    <x v="68"/>
    <n v="15"/>
  </r>
  <r>
    <n v="10850"/>
    <x v="66"/>
    <n v="14"/>
    <n v="20"/>
    <n v="0.15"/>
    <n v="238"/>
    <n v="3"/>
    <s v="Confections"/>
    <n v="238"/>
    <x v="66"/>
    <n v="76"/>
  </r>
  <r>
    <n v="10850"/>
    <x v="10"/>
    <n v="2.5"/>
    <n v="4"/>
    <n v="0.15"/>
    <n v="8.5"/>
    <n v="4"/>
    <s v="Dairy Products"/>
    <n v="8.5"/>
    <x v="10"/>
    <n v="112"/>
  </r>
  <r>
    <n v="10850"/>
    <x v="30"/>
    <n v="15"/>
    <n v="30"/>
    <n v="0.15"/>
    <n v="382.5"/>
    <n v="1"/>
    <s v="Beverages"/>
    <n v="382.5"/>
    <x v="30"/>
    <n v="15"/>
  </r>
  <r>
    <n v="10851"/>
    <x v="18"/>
    <n v="19"/>
    <n v="5"/>
    <n v="0.05"/>
    <n v="90.25"/>
    <n v="1"/>
    <s v="Beverages"/>
    <n v="90.25"/>
    <x v="18"/>
    <n v="17"/>
  </r>
  <r>
    <n v="10851"/>
    <x v="66"/>
    <n v="14"/>
    <n v="10"/>
    <n v="0.05"/>
    <n v="133"/>
    <n v="3"/>
    <s v="Confections"/>
    <n v="133"/>
    <x v="66"/>
    <n v="76"/>
  </r>
  <r>
    <n v="10851"/>
    <x v="8"/>
    <n v="19.5"/>
    <n v="10"/>
    <n v="0.05"/>
    <n v="185.25"/>
    <n v="5"/>
    <s v="Grains/Cereals"/>
    <n v="185.25"/>
    <x v="8"/>
    <n v="36"/>
  </r>
  <r>
    <n v="10851"/>
    <x v="21"/>
    <n v="55"/>
    <n v="42"/>
    <n v="0.05"/>
    <n v="2194.5"/>
    <n v="4"/>
    <s v="Dairy Products"/>
    <n v="2194.5"/>
    <x v="21"/>
    <n v="79"/>
  </r>
  <r>
    <n v="10852"/>
    <x v="18"/>
    <n v="19"/>
    <n v="15"/>
    <n v="0"/>
    <n v="285"/>
    <n v="1"/>
    <s v="Beverages"/>
    <n v="285"/>
    <x v="18"/>
    <n v="17"/>
  </r>
  <r>
    <n v="10852"/>
    <x v="35"/>
    <n v="39"/>
    <n v="6"/>
    <n v="0"/>
    <n v="234"/>
    <n v="6"/>
    <s v="Meat/Poultry"/>
    <n v="234"/>
    <x v="35"/>
    <n v="0"/>
  </r>
  <r>
    <n v="10852"/>
    <x v="29"/>
    <n v="49.3"/>
    <n v="50"/>
    <n v="0"/>
    <n v="2465"/>
    <n v="3"/>
    <s v="Confections"/>
    <n v="2465"/>
    <x v="29"/>
    <n v="17"/>
  </r>
  <r>
    <n v="10853"/>
    <x v="59"/>
    <n v="62.5"/>
    <n v="10"/>
    <n v="0"/>
    <n v="625"/>
    <n v="8"/>
    <s v="Seafood"/>
    <n v="625"/>
    <x v="59"/>
    <n v="42"/>
  </r>
  <r>
    <n v="10854"/>
    <x v="41"/>
    <n v="31"/>
    <n v="100"/>
    <n v="0.15"/>
    <n v="2635"/>
    <n v="8"/>
    <s v="Seafood"/>
    <n v="2635"/>
    <x v="41"/>
    <n v="31"/>
  </r>
  <r>
    <n v="10854"/>
    <x v="43"/>
    <n v="6"/>
    <n v="65"/>
    <n v="0.15"/>
    <n v="331.5"/>
    <n v="8"/>
    <s v="Seafood"/>
    <n v="331.5"/>
    <x v="43"/>
    <n v="24"/>
  </r>
  <r>
    <n v="10855"/>
    <x v="19"/>
    <n v="17.45"/>
    <n v="50"/>
    <n v="0"/>
    <n v="872.5"/>
    <n v="3"/>
    <s v="Confections"/>
    <n v="872.5"/>
    <x v="19"/>
    <n v="29"/>
  </r>
  <r>
    <n v="10855"/>
    <x v="12"/>
    <n v="12.5"/>
    <n v="14"/>
    <n v="0"/>
    <n v="175"/>
    <n v="4"/>
    <s v="Dairy Products"/>
    <n v="175"/>
    <x v="12"/>
    <n v="0"/>
  </r>
  <r>
    <n v="10855"/>
    <x v="33"/>
    <n v="38"/>
    <n v="24"/>
    <n v="0"/>
    <n v="912"/>
    <n v="5"/>
    <s v="Grains/Cereals"/>
    <n v="912"/>
    <x v="33"/>
    <n v="21"/>
  </r>
  <r>
    <n v="10855"/>
    <x v="6"/>
    <n v="21.05"/>
    <n v="15"/>
    <n v="0.15"/>
    <n v="268.38749999999999"/>
    <n v="2"/>
    <s v="Condiments"/>
    <n v="268.38749999999999"/>
    <x v="6"/>
    <n v="76"/>
  </r>
  <r>
    <n v="10856"/>
    <x v="18"/>
    <n v="19"/>
    <n v="20"/>
    <n v="0"/>
    <n v="380"/>
    <n v="1"/>
    <s v="Beverages"/>
    <n v="380"/>
    <x v="18"/>
    <n v="17"/>
  </r>
  <r>
    <n v="10856"/>
    <x v="1"/>
    <n v="14"/>
    <n v="20"/>
    <n v="0"/>
    <n v="280"/>
    <n v="5"/>
    <s v="Grains/Cereals"/>
    <n v="280"/>
    <x v="1"/>
    <n v="26"/>
  </r>
  <r>
    <n v="10857"/>
    <x v="57"/>
    <n v="10"/>
    <n v="30"/>
    <n v="0"/>
    <n v="300"/>
    <n v="2"/>
    <s v="Condiments"/>
    <n v="300"/>
    <x v="57"/>
    <n v="13"/>
  </r>
  <r>
    <n v="10857"/>
    <x v="68"/>
    <n v="31.23"/>
    <n v="35"/>
    <n v="0.25"/>
    <n v="819.78749999999991"/>
    <n v="3"/>
    <s v="Confections"/>
    <n v="819.78749999999991"/>
    <x v="68"/>
    <n v="15"/>
  </r>
  <r>
    <n v="10857"/>
    <x v="39"/>
    <n v="123.79"/>
    <n v="10"/>
    <n v="0.25"/>
    <n v="928.42500000000007"/>
    <n v="6"/>
    <s v="Meat/Poultry"/>
    <n v="928.42500000000007"/>
    <x v="39"/>
    <n v="0"/>
  </r>
  <r>
    <n v="10858"/>
    <x v="32"/>
    <n v="30"/>
    <n v="5"/>
    <n v="0"/>
    <n v="150"/>
    <n v="7"/>
    <s v="Produce"/>
    <n v="150"/>
    <x v="32"/>
    <n v="15"/>
  </r>
  <r>
    <n v="10858"/>
    <x v="24"/>
    <n v="43.9"/>
    <n v="10"/>
    <n v="0"/>
    <n v="439"/>
    <n v="3"/>
    <s v="Confections"/>
    <n v="439"/>
    <x v="24"/>
    <n v="49"/>
  </r>
  <r>
    <n v="10858"/>
    <x v="30"/>
    <n v="15"/>
    <n v="4"/>
    <n v="0"/>
    <n v="60"/>
    <n v="1"/>
    <s v="Beverages"/>
    <n v="60"/>
    <x v="30"/>
    <n v="15"/>
  </r>
  <r>
    <n v="10859"/>
    <x v="15"/>
    <n v="4.5"/>
    <n v="40"/>
    <n v="0.25"/>
    <n v="135"/>
    <n v="1"/>
    <s v="Beverages"/>
    <n v="135"/>
    <x v="15"/>
    <n v="20"/>
  </r>
  <r>
    <n v="10859"/>
    <x v="55"/>
    <n v="7.45"/>
    <n v="35"/>
    <n v="0.25"/>
    <n v="195.5625"/>
    <n v="6"/>
    <s v="Meat/Poultry"/>
    <n v="195.5625"/>
    <x v="55"/>
    <n v="21"/>
  </r>
  <r>
    <n v="10859"/>
    <x v="58"/>
    <n v="33.25"/>
    <n v="30"/>
    <n v="0.25"/>
    <n v="748.125"/>
    <n v="5"/>
    <s v="Grains/Cereals"/>
    <n v="748.125"/>
    <x v="58"/>
    <n v="22"/>
  </r>
  <r>
    <n v="10860"/>
    <x v="4"/>
    <n v="53"/>
    <n v="3"/>
    <n v="0"/>
    <n v="159"/>
    <n v="7"/>
    <s v="Produce"/>
    <n v="159"/>
    <x v="4"/>
    <n v="20"/>
  </r>
  <r>
    <n v="10860"/>
    <x v="38"/>
    <n v="18"/>
    <n v="20"/>
    <n v="0"/>
    <n v="360"/>
    <n v="1"/>
    <s v="Beverages"/>
    <n v="360"/>
    <x v="38"/>
    <n v="57"/>
  </r>
  <r>
    <n v="10861"/>
    <x v="35"/>
    <n v="39"/>
    <n v="42"/>
    <n v="0"/>
    <n v="1638"/>
    <n v="6"/>
    <s v="Meat/Poultry"/>
    <n v="1638"/>
    <x v="35"/>
    <n v="0"/>
  </r>
  <r>
    <n v="10861"/>
    <x v="59"/>
    <n v="62.5"/>
    <n v="20"/>
    <n v="0"/>
    <n v="1250"/>
    <n v="8"/>
    <s v="Seafood"/>
    <n v="1250"/>
    <x v="59"/>
    <n v="42"/>
  </r>
  <r>
    <n v="10861"/>
    <x v="27"/>
    <n v="10"/>
    <n v="40"/>
    <n v="0"/>
    <n v="400"/>
    <n v="3"/>
    <s v="Confections"/>
    <n v="400"/>
    <x v="27"/>
    <n v="3"/>
  </r>
  <r>
    <n v="10861"/>
    <x v="10"/>
    <n v="2.5"/>
    <n v="35"/>
    <n v="0"/>
    <n v="87.5"/>
    <n v="4"/>
    <s v="Dairy Products"/>
    <n v="87.5"/>
    <x v="10"/>
    <n v="112"/>
  </r>
  <r>
    <n v="10861"/>
    <x v="29"/>
    <n v="49.3"/>
    <n v="3"/>
    <n v="0"/>
    <n v="147.89999999999998"/>
    <n v="3"/>
    <s v="Confections"/>
    <n v="147.89999999999998"/>
    <x v="29"/>
    <n v="17"/>
  </r>
  <r>
    <n v="10862"/>
    <x v="0"/>
    <n v="21"/>
    <n v="25"/>
    <n v="0"/>
    <n v="525"/>
    <n v="4"/>
    <s v="Dairy Products"/>
    <n v="525"/>
    <x v="0"/>
    <n v="22"/>
  </r>
  <r>
    <n v="10862"/>
    <x v="65"/>
    <n v="7"/>
    <n v="8"/>
    <n v="0"/>
    <n v="56"/>
    <n v="5"/>
    <s v="Grains/Cereals"/>
    <n v="56"/>
    <x v="65"/>
    <n v="38"/>
  </r>
  <r>
    <n v="10863"/>
    <x v="52"/>
    <n v="18"/>
    <n v="20"/>
    <n v="0.15"/>
    <n v="306"/>
    <n v="1"/>
    <s v="Beverages"/>
    <n v="306"/>
    <x v="52"/>
    <n v="39"/>
  </r>
  <r>
    <n v="10863"/>
    <x v="64"/>
    <n v="13.25"/>
    <n v="12"/>
    <n v="0.15"/>
    <n v="135.15"/>
    <n v="8"/>
    <s v="Seafood"/>
    <n v="135.15"/>
    <x v="64"/>
    <n v="62"/>
  </r>
  <r>
    <n v="10864"/>
    <x v="31"/>
    <n v="18"/>
    <n v="4"/>
    <n v="0"/>
    <n v="72"/>
    <n v="1"/>
    <s v="Beverages"/>
    <n v="72"/>
    <x v="31"/>
    <n v="20"/>
  </r>
  <r>
    <n v="10864"/>
    <x v="51"/>
    <n v="14"/>
    <n v="15"/>
    <n v="0"/>
    <n v="210"/>
    <n v="1"/>
    <s v="Beverages"/>
    <n v="210"/>
    <x v="51"/>
    <n v="52"/>
  </r>
  <r>
    <n v="10865"/>
    <x v="67"/>
    <n v="263.5"/>
    <n v="60"/>
    <n v="0.05"/>
    <n v="15019.5"/>
    <n v="1"/>
    <s v="Beverages"/>
    <n v="15019.5"/>
    <x v="67"/>
    <n v="17"/>
  </r>
  <r>
    <n v="10865"/>
    <x v="13"/>
    <n v="18"/>
    <n v="80"/>
    <n v="0.05"/>
    <n v="1368"/>
    <n v="1"/>
    <s v="Beverages"/>
    <n v="1368"/>
    <x v="13"/>
    <n v="69"/>
  </r>
  <r>
    <n v="10866"/>
    <x v="18"/>
    <n v="19"/>
    <n v="21"/>
    <n v="0.25"/>
    <n v="299.25"/>
    <n v="1"/>
    <s v="Beverages"/>
    <n v="299.25"/>
    <x v="18"/>
    <n v="17"/>
  </r>
  <r>
    <n v="10866"/>
    <x v="15"/>
    <n v="4.5"/>
    <n v="6"/>
    <n v="0.25"/>
    <n v="20.25"/>
    <n v="1"/>
    <s v="Beverages"/>
    <n v="20.25"/>
    <x v="15"/>
    <n v="20"/>
  </r>
  <r>
    <n v="10866"/>
    <x v="34"/>
    <n v="25.89"/>
    <n v="40"/>
    <n v="0.25"/>
    <n v="776.69999999999993"/>
    <n v="8"/>
    <s v="Seafood"/>
    <n v="776.69999999999993"/>
    <x v="34"/>
    <n v="10"/>
  </r>
  <r>
    <n v="10867"/>
    <x v="22"/>
    <n v="32.799999999999997"/>
    <n v="3"/>
    <n v="0"/>
    <n v="98.399999999999991"/>
    <n v="6"/>
    <s v="Meat/Poultry"/>
    <n v="98.399999999999991"/>
    <x v="22"/>
    <n v="0"/>
  </r>
  <r>
    <n v="10868"/>
    <x v="68"/>
    <n v="31.23"/>
    <n v="20"/>
    <n v="0"/>
    <n v="624.6"/>
    <n v="3"/>
    <s v="Confections"/>
    <n v="624.6"/>
    <x v="68"/>
    <n v="15"/>
  </r>
  <r>
    <n v="10868"/>
    <x v="31"/>
    <n v="18"/>
    <n v="30"/>
    <n v="0"/>
    <n v="540"/>
    <n v="1"/>
    <s v="Beverages"/>
    <n v="540"/>
    <x v="31"/>
    <n v="20"/>
  </r>
  <r>
    <n v="10868"/>
    <x v="14"/>
    <n v="20"/>
    <n v="42"/>
    <n v="0.1"/>
    <n v="756"/>
    <n v="3"/>
    <s v="Confections"/>
    <n v="756"/>
    <x v="14"/>
    <n v="10"/>
  </r>
  <r>
    <n v="10869"/>
    <x v="52"/>
    <n v="18"/>
    <n v="40"/>
    <n v="0"/>
    <n v="720"/>
    <n v="1"/>
    <s v="Beverages"/>
    <n v="720"/>
    <x v="52"/>
    <n v="39"/>
  </r>
  <r>
    <n v="10869"/>
    <x v="0"/>
    <n v="21"/>
    <n v="10"/>
    <n v="0"/>
    <n v="210"/>
    <n v="4"/>
    <s v="Dairy Products"/>
    <n v="210"/>
    <x v="0"/>
    <n v="22"/>
  </r>
  <r>
    <n v="10869"/>
    <x v="70"/>
    <n v="9"/>
    <n v="50"/>
    <n v="0"/>
    <n v="450"/>
    <n v="5"/>
    <s v="Grains/Cereals"/>
    <n v="450"/>
    <x v="70"/>
    <n v="61"/>
  </r>
  <r>
    <n v="10869"/>
    <x v="56"/>
    <n v="12.5"/>
    <n v="20"/>
    <n v="0"/>
    <n v="250"/>
    <n v="3"/>
    <s v="Confections"/>
    <n v="250"/>
    <x v="56"/>
    <n v="6"/>
  </r>
  <r>
    <n v="10870"/>
    <x v="31"/>
    <n v="18"/>
    <n v="3"/>
    <n v="0"/>
    <n v="54"/>
    <n v="1"/>
    <s v="Beverages"/>
    <n v="54"/>
    <x v="31"/>
    <n v="20"/>
  </r>
  <r>
    <n v="10870"/>
    <x v="4"/>
    <n v="53"/>
    <n v="2"/>
    <n v="0"/>
    <n v="106"/>
    <n v="7"/>
    <s v="Produce"/>
    <n v="106"/>
    <x v="4"/>
    <n v="20"/>
  </r>
  <r>
    <n v="10871"/>
    <x v="63"/>
    <n v="25"/>
    <n v="50"/>
    <n v="0.05"/>
    <n v="1187.5"/>
    <n v="2"/>
    <s v="Condiments"/>
    <n v="1187.5"/>
    <x v="63"/>
    <n v="120"/>
  </r>
  <r>
    <n v="10871"/>
    <x v="19"/>
    <n v="17.45"/>
    <n v="12"/>
    <n v="0.05"/>
    <n v="198.92999999999998"/>
    <n v="3"/>
    <s v="Confections"/>
    <n v="198.92999999999998"/>
    <x v="19"/>
    <n v="29"/>
  </r>
  <r>
    <n v="10871"/>
    <x v="35"/>
    <n v="39"/>
    <n v="16"/>
    <n v="0.05"/>
    <n v="592.79999999999995"/>
    <n v="6"/>
    <s v="Meat/Poultry"/>
    <n v="592.79999999999995"/>
    <x v="35"/>
    <n v="0"/>
  </r>
  <r>
    <n v="10872"/>
    <x v="16"/>
    <n v="24"/>
    <n v="10"/>
    <n v="0.05"/>
    <n v="228"/>
    <n v="6"/>
    <s v="Meat/Poultry"/>
    <n v="228"/>
    <x v="16"/>
    <n v="115"/>
  </r>
  <r>
    <n v="10872"/>
    <x v="29"/>
    <n v="49.3"/>
    <n v="20"/>
    <n v="0.05"/>
    <n v="936.69999999999993"/>
    <n v="3"/>
    <s v="Confections"/>
    <n v="936.69999999999993"/>
    <x v="29"/>
    <n v="17"/>
  </r>
  <r>
    <n v="10872"/>
    <x v="58"/>
    <n v="33.25"/>
    <n v="15"/>
    <n v="0.05"/>
    <n v="473.8125"/>
    <n v="5"/>
    <s v="Grains/Cereals"/>
    <n v="473.8125"/>
    <x v="58"/>
    <n v="22"/>
  </r>
  <r>
    <n v="10872"/>
    <x v="6"/>
    <n v="21.05"/>
    <n v="21"/>
    <n v="0.05"/>
    <n v="419.94749999999999"/>
    <n v="2"/>
    <s v="Condiments"/>
    <n v="419.94749999999999"/>
    <x v="6"/>
    <n v="76"/>
  </r>
  <r>
    <n v="10873"/>
    <x v="27"/>
    <n v="10"/>
    <n v="20"/>
    <n v="0"/>
    <n v="200"/>
    <n v="3"/>
    <s v="Confections"/>
    <n v="200"/>
    <x v="27"/>
    <n v="3"/>
  </r>
  <r>
    <n v="10873"/>
    <x v="44"/>
    <n v="45.6"/>
    <n v="3"/>
    <n v="0"/>
    <n v="136.80000000000001"/>
    <n v="7"/>
    <s v="Produce"/>
    <n v="136.80000000000001"/>
    <x v="44"/>
    <n v="26"/>
  </r>
  <r>
    <n v="10874"/>
    <x v="41"/>
    <n v="31"/>
    <n v="10"/>
    <n v="0"/>
    <n v="310"/>
    <n v="8"/>
    <s v="Seafood"/>
    <n v="310"/>
    <x v="41"/>
    <n v="31"/>
  </r>
  <r>
    <n v="10875"/>
    <x v="49"/>
    <n v="9.1999999999999993"/>
    <n v="25"/>
    <n v="0"/>
    <n v="229.99999999999997"/>
    <n v="3"/>
    <s v="Confections"/>
    <n v="229.99999999999997"/>
    <x v="49"/>
    <n v="25"/>
  </r>
  <r>
    <n v="10875"/>
    <x v="69"/>
    <n v="9.5"/>
    <n v="21"/>
    <n v="0.1"/>
    <n v="179.55"/>
    <n v="3"/>
    <s v="Confections"/>
    <n v="179.55"/>
    <x v="69"/>
    <n v="36"/>
  </r>
  <r>
    <n v="10875"/>
    <x v="14"/>
    <n v="20"/>
    <n v="15"/>
    <n v="0"/>
    <n v="300"/>
    <n v="3"/>
    <s v="Confections"/>
    <n v="300"/>
    <x v="14"/>
    <n v="10"/>
  </r>
  <r>
    <n v="10876"/>
    <x v="54"/>
    <n v="12"/>
    <n v="21"/>
    <n v="0"/>
    <n v="252"/>
    <n v="8"/>
    <s v="Seafood"/>
    <n v="252"/>
    <x v="54"/>
    <n v="95"/>
  </r>
  <r>
    <n v="10876"/>
    <x v="58"/>
    <n v="33.25"/>
    <n v="20"/>
    <n v="0"/>
    <n v="665"/>
    <n v="5"/>
    <s v="Grains/Cereals"/>
    <n v="665"/>
    <x v="58"/>
    <n v="22"/>
  </r>
  <r>
    <n v="10877"/>
    <x v="19"/>
    <n v="17.45"/>
    <n v="30"/>
    <n v="0.25"/>
    <n v="392.625"/>
    <n v="3"/>
    <s v="Confections"/>
    <n v="392.625"/>
    <x v="19"/>
    <n v="29"/>
  </r>
  <r>
    <n v="10877"/>
    <x v="59"/>
    <n v="62.5"/>
    <n v="25"/>
    <n v="0"/>
    <n v="1562.5"/>
    <n v="8"/>
    <s v="Seafood"/>
    <n v="1562.5"/>
    <x v="59"/>
    <n v="42"/>
  </r>
  <r>
    <n v="10878"/>
    <x v="9"/>
    <n v="81"/>
    <n v="20"/>
    <n v="0.05"/>
    <n v="1539"/>
    <n v="3"/>
    <s v="Confections"/>
    <n v="1539"/>
    <x v="9"/>
    <n v="40"/>
  </r>
  <r>
    <n v="10879"/>
    <x v="37"/>
    <n v="18.399999999999999"/>
    <n v="12"/>
    <n v="0"/>
    <n v="220.79999999999998"/>
    <n v="8"/>
    <s v="Seafood"/>
    <n v="220.79999999999998"/>
    <x v="37"/>
    <n v="123"/>
  </r>
  <r>
    <n v="10879"/>
    <x v="6"/>
    <n v="21.05"/>
    <n v="10"/>
    <n v="0"/>
    <n v="210.5"/>
    <n v="2"/>
    <s v="Condiments"/>
    <n v="210.5"/>
    <x v="6"/>
    <n v="76"/>
  </r>
  <r>
    <n v="10879"/>
    <x v="38"/>
    <n v="18"/>
    <n v="10"/>
    <n v="0"/>
    <n v="180"/>
    <n v="1"/>
    <s v="Beverages"/>
    <n v="180"/>
    <x v="38"/>
    <n v="57"/>
  </r>
  <r>
    <n v="10880"/>
    <x v="70"/>
    <n v="9"/>
    <n v="30"/>
    <n v="0.2"/>
    <n v="216"/>
    <n v="5"/>
    <s v="Grains/Cereals"/>
    <n v="216"/>
    <x v="70"/>
    <n v="61"/>
  </r>
  <r>
    <n v="10880"/>
    <x v="75"/>
    <n v="28.5"/>
    <n v="30"/>
    <n v="0.2"/>
    <n v="684"/>
    <n v="2"/>
    <s v="Condiments"/>
    <n v="684"/>
    <x v="75"/>
    <n v="113"/>
  </r>
  <r>
    <n v="10880"/>
    <x v="30"/>
    <n v="15"/>
    <n v="50"/>
    <n v="0.2"/>
    <n v="600"/>
    <n v="1"/>
    <s v="Beverages"/>
    <n v="600"/>
    <x v="30"/>
    <n v="15"/>
  </r>
  <r>
    <n v="10881"/>
    <x v="47"/>
    <n v="15"/>
    <n v="10"/>
    <n v="0"/>
    <n v="150"/>
    <n v="8"/>
    <s v="Seafood"/>
    <n v="150"/>
    <x v="47"/>
    <n v="101"/>
  </r>
  <r>
    <n v="10882"/>
    <x v="1"/>
    <n v="14"/>
    <n v="25"/>
    <n v="0"/>
    <n v="350"/>
    <n v="5"/>
    <s v="Grains/Cereals"/>
    <n v="350"/>
    <x v="1"/>
    <n v="26"/>
  </r>
  <r>
    <n v="10882"/>
    <x v="14"/>
    <n v="20"/>
    <n v="20"/>
    <n v="0.15"/>
    <n v="340"/>
    <n v="3"/>
    <s v="Confections"/>
    <n v="340"/>
    <x v="14"/>
    <n v="10"/>
  </r>
  <r>
    <n v="10882"/>
    <x v="55"/>
    <n v="7.45"/>
    <n v="32"/>
    <n v="0.15"/>
    <n v="202.64"/>
    <n v="6"/>
    <s v="Meat/Poultry"/>
    <n v="202.64"/>
    <x v="55"/>
    <n v="21"/>
  </r>
  <r>
    <n v="10883"/>
    <x v="15"/>
    <n v="4.5"/>
    <n v="8"/>
    <n v="0"/>
    <n v="36"/>
    <n v="1"/>
    <s v="Beverages"/>
    <n v="36"/>
    <x v="15"/>
    <n v="20"/>
  </r>
  <r>
    <n v="10884"/>
    <x v="27"/>
    <n v="10"/>
    <n v="40"/>
    <n v="0.05"/>
    <n v="380"/>
    <n v="3"/>
    <s v="Confections"/>
    <n v="380"/>
    <x v="27"/>
    <n v="3"/>
  </r>
  <r>
    <n v="10884"/>
    <x v="33"/>
    <n v="38"/>
    <n v="21"/>
    <n v="0.05"/>
    <n v="758.09999999999991"/>
    <n v="5"/>
    <s v="Grains/Cereals"/>
    <n v="758.09999999999991"/>
    <x v="33"/>
    <n v="21"/>
  </r>
  <r>
    <n v="10884"/>
    <x v="6"/>
    <n v="21.05"/>
    <n v="12"/>
    <n v="0.05"/>
    <n v="239.97"/>
    <n v="2"/>
    <s v="Condiments"/>
    <n v="239.97"/>
    <x v="6"/>
    <n v="76"/>
  </r>
  <r>
    <n v="10885"/>
    <x v="18"/>
    <n v="19"/>
    <n v="20"/>
    <n v="0"/>
    <n v="380"/>
    <n v="1"/>
    <s v="Beverages"/>
    <n v="380"/>
    <x v="18"/>
    <n v="17"/>
  </r>
  <r>
    <n v="10885"/>
    <x v="15"/>
    <n v="4.5"/>
    <n v="12"/>
    <n v="0"/>
    <n v="54"/>
    <n v="1"/>
    <s v="Beverages"/>
    <n v="54"/>
    <x v="15"/>
    <n v="20"/>
  </r>
  <r>
    <n v="10885"/>
    <x v="30"/>
    <n v="15"/>
    <n v="30"/>
    <n v="0"/>
    <n v="450"/>
    <n v="1"/>
    <s v="Beverages"/>
    <n v="450"/>
    <x v="30"/>
    <n v="15"/>
  </r>
  <r>
    <n v="10885"/>
    <x v="23"/>
    <n v="13"/>
    <n v="25"/>
    <n v="0"/>
    <n v="325"/>
    <n v="2"/>
    <s v="Condiments"/>
    <n v="325"/>
    <x v="23"/>
    <n v="32"/>
  </r>
  <r>
    <n v="10886"/>
    <x v="41"/>
    <n v="31"/>
    <n v="70"/>
    <n v="0"/>
    <n v="2170"/>
    <n v="8"/>
    <s v="Seafood"/>
    <n v="2170"/>
    <x v="41"/>
    <n v="31"/>
  </r>
  <r>
    <n v="10886"/>
    <x v="12"/>
    <n v="12.5"/>
    <n v="35"/>
    <n v="0"/>
    <n v="437.5"/>
    <n v="4"/>
    <s v="Dairy Products"/>
    <n v="437.5"/>
    <x v="12"/>
    <n v="0"/>
  </r>
  <r>
    <n v="10886"/>
    <x v="23"/>
    <n v="13"/>
    <n v="40"/>
    <n v="0"/>
    <n v="520"/>
    <n v="2"/>
    <s v="Condiments"/>
    <n v="520"/>
    <x v="23"/>
    <n v="32"/>
  </r>
  <r>
    <n v="10887"/>
    <x v="66"/>
    <n v="14"/>
    <n v="5"/>
    <n v="0"/>
    <n v="70"/>
    <n v="3"/>
    <s v="Confections"/>
    <n v="70"/>
    <x v="66"/>
    <n v="76"/>
  </r>
  <r>
    <n v="10888"/>
    <x v="18"/>
    <n v="19"/>
    <n v="20"/>
    <n v="0"/>
    <n v="380"/>
    <n v="1"/>
    <s v="Beverages"/>
    <n v="380"/>
    <x v="18"/>
    <n v="17"/>
  </r>
  <r>
    <n v="10888"/>
    <x v="56"/>
    <n v="12.5"/>
    <n v="18"/>
    <n v="0"/>
    <n v="225"/>
    <n v="3"/>
    <s v="Confections"/>
    <n v="225"/>
    <x v="56"/>
    <n v="6"/>
  </r>
  <r>
    <n v="10889"/>
    <x v="0"/>
    <n v="21"/>
    <n v="40"/>
    <n v="0"/>
    <n v="840"/>
    <n v="4"/>
    <s v="Dairy Products"/>
    <n v="840"/>
    <x v="0"/>
    <n v="22"/>
  </r>
  <r>
    <n v="10889"/>
    <x v="67"/>
    <n v="263.5"/>
    <n v="40"/>
    <n v="0"/>
    <n v="10540"/>
    <n v="1"/>
    <s v="Beverages"/>
    <n v="10540"/>
    <x v="67"/>
    <n v="17"/>
  </r>
  <r>
    <n v="10890"/>
    <x v="35"/>
    <n v="39"/>
    <n v="15"/>
    <n v="0"/>
    <n v="585"/>
    <n v="6"/>
    <s v="Meat/Poultry"/>
    <n v="585"/>
    <x v="35"/>
    <n v="0"/>
  </r>
  <r>
    <n v="10890"/>
    <x v="53"/>
    <n v="14"/>
    <n v="10"/>
    <n v="0"/>
    <n v="140"/>
    <n v="1"/>
    <s v="Beverages"/>
    <n v="140"/>
    <x v="53"/>
    <n v="111"/>
  </r>
  <r>
    <n v="10890"/>
    <x v="5"/>
    <n v="9.65"/>
    <n v="14"/>
    <n v="0"/>
    <n v="135.1"/>
    <n v="8"/>
    <s v="Seafood"/>
    <n v="135.1"/>
    <x v="5"/>
    <n v="85"/>
  </r>
  <r>
    <n v="10891"/>
    <x v="34"/>
    <n v="25.89"/>
    <n v="15"/>
    <n v="0.05"/>
    <n v="368.9325"/>
    <n v="8"/>
    <s v="Seafood"/>
    <n v="368.9325"/>
    <x v="34"/>
    <n v="10"/>
  </r>
  <r>
    <n v="10892"/>
    <x v="21"/>
    <n v="55"/>
    <n v="40"/>
    <n v="0.05"/>
    <n v="2090"/>
    <n v="4"/>
    <s v="Dairy Products"/>
    <n v="2090"/>
    <x v="21"/>
    <n v="79"/>
  </r>
  <r>
    <n v="10893"/>
    <x v="71"/>
    <n v="40"/>
    <n v="30"/>
    <n v="0"/>
    <n v="1200"/>
    <n v="2"/>
    <s v="Condiments"/>
    <n v="1200"/>
    <x v="71"/>
    <n v="6"/>
  </r>
  <r>
    <n v="10893"/>
    <x v="15"/>
    <n v="4.5"/>
    <n v="10"/>
    <n v="0"/>
    <n v="45"/>
    <n v="1"/>
    <s v="Beverages"/>
    <n v="45"/>
    <x v="15"/>
    <n v="20"/>
  </r>
  <r>
    <n v="10893"/>
    <x v="39"/>
    <n v="123.79"/>
    <n v="24"/>
    <n v="0"/>
    <n v="2970.96"/>
    <n v="6"/>
    <s v="Meat/Poultry"/>
    <n v="2970.96"/>
    <x v="39"/>
    <n v="0"/>
  </r>
  <r>
    <n v="10893"/>
    <x v="34"/>
    <n v="25.89"/>
    <n v="35"/>
    <n v="0"/>
    <n v="906.15"/>
    <n v="8"/>
    <s v="Seafood"/>
    <n v="906.15"/>
    <x v="34"/>
    <n v="10"/>
  </r>
  <r>
    <n v="10893"/>
    <x v="20"/>
    <n v="19"/>
    <n v="20"/>
    <n v="0"/>
    <n v="380"/>
    <n v="8"/>
    <s v="Seafood"/>
    <n v="380"/>
    <x v="20"/>
    <n v="112"/>
  </r>
  <r>
    <n v="10894"/>
    <x v="43"/>
    <n v="6"/>
    <n v="28"/>
    <n v="0.05"/>
    <n v="159.6"/>
    <n v="8"/>
    <s v="Seafood"/>
    <n v="159.6"/>
    <x v="43"/>
    <n v="24"/>
  </r>
  <r>
    <n v="10894"/>
    <x v="60"/>
    <n v="36"/>
    <n v="50"/>
    <n v="0.05"/>
    <n v="1710"/>
    <n v="4"/>
    <s v="Dairy Products"/>
    <n v="1710"/>
    <x v="60"/>
    <n v="26"/>
  </r>
  <r>
    <n v="10894"/>
    <x v="48"/>
    <n v="7.75"/>
    <n v="120"/>
    <n v="0.05"/>
    <n v="883.5"/>
    <n v="1"/>
    <s v="Beverages"/>
    <n v="883.5"/>
    <x v="48"/>
    <n v="125"/>
  </r>
  <r>
    <n v="10895"/>
    <x v="15"/>
    <n v="4.5"/>
    <n v="110"/>
    <n v="0"/>
    <n v="495"/>
    <n v="1"/>
    <s v="Beverages"/>
    <n v="495"/>
    <x v="15"/>
    <n v="20"/>
  </r>
  <r>
    <n v="10895"/>
    <x v="13"/>
    <n v="18"/>
    <n v="45"/>
    <n v="0"/>
    <n v="810"/>
    <n v="1"/>
    <s v="Beverages"/>
    <n v="810"/>
    <x v="13"/>
    <n v="69"/>
  </r>
  <r>
    <n v="10895"/>
    <x v="37"/>
    <n v="18.399999999999999"/>
    <n v="91"/>
    <n v="0"/>
    <n v="1674.3999999999999"/>
    <n v="8"/>
    <s v="Seafood"/>
    <n v="1674.3999999999999"/>
    <x v="37"/>
    <n v="123"/>
  </r>
  <r>
    <n v="10895"/>
    <x v="11"/>
    <n v="34"/>
    <n v="100"/>
    <n v="0"/>
    <n v="3400"/>
    <n v="4"/>
    <s v="Dairy Products"/>
    <n v="3400"/>
    <x v="11"/>
    <n v="19"/>
  </r>
  <r>
    <n v="10896"/>
    <x v="73"/>
    <n v="9.5"/>
    <n v="15"/>
    <n v="0"/>
    <n v="142.5"/>
    <n v="8"/>
    <s v="Seafood"/>
    <n v="142.5"/>
    <x v="73"/>
    <n v="5"/>
  </r>
  <r>
    <n v="10896"/>
    <x v="33"/>
    <n v="38"/>
    <n v="16"/>
    <n v="0"/>
    <n v="608"/>
    <n v="5"/>
    <s v="Grains/Cereals"/>
    <n v="608"/>
    <x v="33"/>
    <n v="21"/>
  </r>
  <r>
    <n v="10897"/>
    <x v="39"/>
    <n v="123.79"/>
    <n v="80"/>
    <n v="0"/>
    <n v="9903.2000000000007"/>
    <n v="6"/>
    <s v="Meat/Poultry"/>
    <n v="9903.2000000000007"/>
    <x v="39"/>
    <n v="0"/>
  </r>
  <r>
    <n v="10897"/>
    <x v="34"/>
    <n v="25.89"/>
    <n v="36"/>
    <n v="0"/>
    <n v="932.04"/>
    <n v="8"/>
    <s v="Seafood"/>
    <n v="932.04"/>
    <x v="34"/>
    <n v="10"/>
  </r>
  <r>
    <n v="10898"/>
    <x v="43"/>
    <n v="6"/>
    <n v="5"/>
    <n v="0"/>
    <n v="30"/>
    <n v="8"/>
    <s v="Seafood"/>
    <n v="30"/>
    <x v="43"/>
    <n v="24"/>
  </r>
  <r>
    <n v="10899"/>
    <x v="13"/>
    <n v="18"/>
    <n v="8"/>
    <n v="0.15"/>
    <n v="122.39999999999999"/>
    <n v="1"/>
    <s v="Beverages"/>
    <n v="122.39999999999999"/>
    <x v="13"/>
    <n v="69"/>
  </r>
  <r>
    <n v="10900"/>
    <x v="30"/>
    <n v="15"/>
    <n v="3"/>
    <n v="0.25"/>
    <n v="33.75"/>
    <n v="1"/>
    <s v="Beverages"/>
    <n v="33.75"/>
    <x v="30"/>
    <n v="15"/>
  </r>
  <r>
    <n v="10901"/>
    <x v="5"/>
    <n v="9.65"/>
    <n v="30"/>
    <n v="0"/>
    <n v="289.5"/>
    <n v="8"/>
    <s v="Seafood"/>
    <n v="289.5"/>
    <x v="5"/>
    <n v="85"/>
  </r>
  <r>
    <n v="10901"/>
    <x v="42"/>
    <n v="21.5"/>
    <n v="30"/>
    <n v="0"/>
    <n v="645"/>
    <n v="4"/>
    <s v="Dairy Products"/>
    <n v="645"/>
    <x v="42"/>
    <n v="26"/>
  </r>
  <r>
    <n v="10902"/>
    <x v="16"/>
    <n v="24"/>
    <n v="30"/>
    <n v="0.15"/>
    <n v="612"/>
    <n v="6"/>
    <s v="Meat/Poultry"/>
    <n v="612"/>
    <x v="16"/>
    <n v="115"/>
  </r>
  <r>
    <n v="10902"/>
    <x v="29"/>
    <n v="49.3"/>
    <n v="6"/>
    <n v="0.15"/>
    <n v="251.42999999999995"/>
    <n v="3"/>
    <s v="Confections"/>
    <n v="251.42999999999995"/>
    <x v="29"/>
    <n v="17"/>
  </r>
  <r>
    <n v="10903"/>
    <x v="43"/>
    <n v="6"/>
    <n v="40"/>
    <n v="0"/>
    <n v="240"/>
    <n v="8"/>
    <s v="Seafood"/>
    <n v="240"/>
    <x v="43"/>
    <n v="24"/>
  </r>
  <r>
    <n v="10903"/>
    <x v="6"/>
    <n v="21.05"/>
    <n v="21"/>
    <n v="0"/>
    <n v="442.05"/>
    <n v="2"/>
    <s v="Condiments"/>
    <n v="442.05"/>
    <x v="6"/>
    <n v="76"/>
  </r>
  <r>
    <n v="10903"/>
    <x v="56"/>
    <n v="12.5"/>
    <n v="20"/>
    <n v="0"/>
    <n v="250"/>
    <n v="3"/>
    <s v="Confections"/>
    <n v="250"/>
    <x v="56"/>
    <n v="6"/>
  </r>
  <r>
    <n v="10904"/>
    <x v="64"/>
    <n v="13.25"/>
    <n v="15"/>
    <n v="0"/>
    <n v="198.75"/>
    <n v="8"/>
    <s v="Seafood"/>
    <n v="198.75"/>
    <x v="64"/>
    <n v="62"/>
  </r>
  <r>
    <n v="10904"/>
    <x v="29"/>
    <n v="49.3"/>
    <n v="35"/>
    <n v="0"/>
    <n v="1725.5"/>
    <n v="3"/>
    <s v="Confections"/>
    <n v="1725.5"/>
    <x v="29"/>
    <n v="17"/>
  </r>
  <r>
    <n v="10905"/>
    <x v="52"/>
    <n v="18"/>
    <n v="20"/>
    <n v="0.05"/>
    <n v="342"/>
    <n v="1"/>
    <s v="Beverages"/>
    <n v="342"/>
    <x v="52"/>
    <n v="39"/>
  </r>
  <r>
    <n v="10906"/>
    <x v="75"/>
    <n v="28.5"/>
    <n v="15"/>
    <n v="0"/>
    <n v="427.5"/>
    <n v="2"/>
    <s v="Condiments"/>
    <n v="427.5"/>
    <x v="75"/>
    <n v="113"/>
  </r>
  <r>
    <n v="10907"/>
    <x v="48"/>
    <n v="7.75"/>
    <n v="14"/>
    <n v="0"/>
    <n v="108.5"/>
    <n v="1"/>
    <s v="Beverages"/>
    <n v="108.5"/>
    <x v="48"/>
    <n v="125"/>
  </r>
  <r>
    <n v="10908"/>
    <x v="32"/>
    <n v="30"/>
    <n v="20"/>
    <n v="0.05"/>
    <n v="570"/>
    <n v="7"/>
    <s v="Produce"/>
    <n v="570"/>
    <x v="32"/>
    <n v="15"/>
  </r>
  <r>
    <n v="10908"/>
    <x v="65"/>
    <n v="7"/>
    <n v="14"/>
    <n v="0.05"/>
    <n v="93.1"/>
    <n v="5"/>
    <s v="Grains/Cereals"/>
    <n v="93.1"/>
    <x v="65"/>
    <n v="38"/>
  </r>
  <r>
    <n v="10909"/>
    <x v="32"/>
    <n v="30"/>
    <n v="12"/>
    <n v="0"/>
    <n v="360"/>
    <n v="7"/>
    <s v="Produce"/>
    <n v="360"/>
    <x v="32"/>
    <n v="15"/>
  </r>
  <r>
    <n v="10909"/>
    <x v="19"/>
    <n v="17.45"/>
    <n v="15"/>
    <n v="0"/>
    <n v="261.75"/>
    <n v="3"/>
    <s v="Confections"/>
    <n v="261.75"/>
    <x v="19"/>
    <n v="29"/>
  </r>
  <r>
    <n v="10909"/>
    <x v="5"/>
    <n v="9.65"/>
    <n v="5"/>
    <n v="0"/>
    <n v="48.25"/>
    <n v="8"/>
    <s v="Seafood"/>
    <n v="48.25"/>
    <x v="5"/>
    <n v="85"/>
  </r>
  <r>
    <n v="10910"/>
    <x v="49"/>
    <n v="9.1999999999999993"/>
    <n v="12"/>
    <n v="0"/>
    <n v="110.39999999999999"/>
    <n v="3"/>
    <s v="Confections"/>
    <n v="110.39999999999999"/>
    <x v="49"/>
    <n v="25"/>
  </r>
  <r>
    <n v="10910"/>
    <x v="14"/>
    <n v="20"/>
    <n v="10"/>
    <n v="0"/>
    <n v="200"/>
    <n v="3"/>
    <s v="Confections"/>
    <n v="200"/>
    <x v="14"/>
    <n v="10"/>
  </r>
  <r>
    <n v="10910"/>
    <x v="75"/>
    <n v="28.5"/>
    <n v="5"/>
    <n v="0"/>
    <n v="142.5"/>
    <n v="2"/>
    <s v="Condiments"/>
    <n v="142.5"/>
    <x v="75"/>
    <n v="113"/>
  </r>
  <r>
    <n v="10911"/>
    <x v="52"/>
    <n v="18"/>
    <n v="10"/>
    <n v="0"/>
    <n v="180"/>
    <n v="1"/>
    <s v="Beverages"/>
    <n v="180"/>
    <x v="52"/>
    <n v="39"/>
  </r>
  <r>
    <n v="10911"/>
    <x v="35"/>
    <n v="39"/>
    <n v="12"/>
    <n v="0"/>
    <n v="468"/>
    <n v="6"/>
    <s v="Meat/Poultry"/>
    <n v="468"/>
    <x v="35"/>
    <n v="0"/>
  </r>
  <r>
    <n v="10911"/>
    <x v="51"/>
    <n v="14"/>
    <n v="15"/>
    <n v="0"/>
    <n v="210"/>
    <n v="1"/>
    <s v="Beverages"/>
    <n v="210"/>
    <x v="51"/>
    <n v="52"/>
  </r>
  <r>
    <n v="10912"/>
    <x v="0"/>
    <n v="21"/>
    <n v="40"/>
    <n v="0.25"/>
    <n v="630"/>
    <n v="4"/>
    <s v="Dairy Products"/>
    <n v="630"/>
    <x v="0"/>
    <n v="22"/>
  </r>
  <r>
    <n v="10912"/>
    <x v="39"/>
    <n v="123.79"/>
    <n v="60"/>
    <n v="0.25"/>
    <n v="5570.55"/>
    <n v="6"/>
    <s v="Meat/Poultry"/>
    <n v="5570.55"/>
    <x v="39"/>
    <n v="0"/>
  </r>
  <r>
    <n v="10913"/>
    <x v="62"/>
    <n v="22"/>
    <n v="30"/>
    <n v="0.25"/>
    <n v="495"/>
    <n v="2"/>
    <s v="Condiments"/>
    <n v="495"/>
    <x v="62"/>
    <n v="53"/>
  </r>
  <r>
    <n v="10913"/>
    <x v="10"/>
    <n v="2.5"/>
    <n v="40"/>
    <n v="0.25"/>
    <n v="75"/>
    <n v="4"/>
    <s v="Dairy Products"/>
    <n v="75"/>
    <x v="10"/>
    <n v="112"/>
  </r>
  <r>
    <n v="10913"/>
    <x v="64"/>
    <n v="13.25"/>
    <n v="15"/>
    <n v="0"/>
    <n v="198.75"/>
    <n v="8"/>
    <s v="Seafood"/>
    <n v="198.75"/>
    <x v="64"/>
    <n v="62"/>
  </r>
  <r>
    <n v="10914"/>
    <x v="42"/>
    <n v="21.5"/>
    <n v="25"/>
    <n v="0"/>
    <n v="537.5"/>
    <n v="4"/>
    <s v="Dairy Products"/>
    <n v="537.5"/>
    <x v="42"/>
    <n v="26"/>
  </r>
  <r>
    <n v="10915"/>
    <x v="35"/>
    <n v="39"/>
    <n v="10"/>
    <n v="0"/>
    <n v="390"/>
    <n v="6"/>
    <s v="Meat/Poultry"/>
    <n v="390"/>
    <x v="35"/>
    <n v="0"/>
  </r>
  <r>
    <n v="10915"/>
    <x v="10"/>
    <n v="2.5"/>
    <n v="30"/>
    <n v="0"/>
    <n v="75"/>
    <n v="4"/>
    <s v="Dairy Products"/>
    <n v="75"/>
    <x v="10"/>
    <n v="112"/>
  </r>
  <r>
    <n v="10915"/>
    <x v="55"/>
    <n v="7.45"/>
    <n v="10"/>
    <n v="0"/>
    <n v="74.5"/>
    <n v="6"/>
    <s v="Meat/Poultry"/>
    <n v="74.5"/>
    <x v="55"/>
    <n v="21"/>
  </r>
  <r>
    <n v="10916"/>
    <x v="19"/>
    <n v="17.45"/>
    <n v="6"/>
    <n v="0"/>
    <n v="104.69999999999999"/>
    <n v="3"/>
    <s v="Confections"/>
    <n v="104.69999999999999"/>
    <x v="19"/>
    <n v="29"/>
  </r>
  <r>
    <n v="10916"/>
    <x v="26"/>
    <n v="32"/>
    <n v="6"/>
    <n v="0"/>
    <n v="192"/>
    <n v="4"/>
    <s v="Dairy Products"/>
    <n v="192"/>
    <x v="26"/>
    <n v="9"/>
  </r>
  <r>
    <n v="10916"/>
    <x v="8"/>
    <n v="19.5"/>
    <n v="20"/>
    <n v="0"/>
    <n v="390"/>
    <n v="5"/>
    <s v="Grains/Cereals"/>
    <n v="390"/>
    <x v="8"/>
    <n v="36"/>
  </r>
  <r>
    <n v="10917"/>
    <x v="34"/>
    <n v="25.89"/>
    <n v="1"/>
    <n v="0"/>
    <n v="25.89"/>
    <n v="8"/>
    <s v="Seafood"/>
    <n v="25.89"/>
    <x v="34"/>
    <n v="10"/>
  </r>
  <r>
    <n v="10917"/>
    <x v="11"/>
    <n v="34"/>
    <n v="10"/>
    <n v="0"/>
    <n v="340"/>
    <n v="4"/>
    <s v="Dairy Products"/>
    <n v="340"/>
    <x v="11"/>
    <n v="19"/>
  </r>
  <r>
    <n v="10918"/>
    <x v="52"/>
    <n v="18"/>
    <n v="60"/>
    <n v="0.25"/>
    <n v="810"/>
    <n v="1"/>
    <s v="Beverages"/>
    <n v="810"/>
    <x v="52"/>
    <n v="39"/>
  </r>
  <r>
    <n v="10918"/>
    <x v="11"/>
    <n v="34"/>
    <n v="25"/>
    <n v="0.25"/>
    <n v="637.5"/>
    <n v="4"/>
    <s v="Dairy Products"/>
    <n v="637.5"/>
    <x v="11"/>
    <n v="19"/>
  </r>
  <r>
    <n v="10919"/>
    <x v="19"/>
    <n v="17.45"/>
    <n v="24"/>
    <n v="0"/>
    <n v="418.79999999999995"/>
    <n v="3"/>
    <s v="Confections"/>
    <n v="418.79999999999995"/>
    <x v="19"/>
    <n v="29"/>
  </r>
  <r>
    <n v="10919"/>
    <x v="66"/>
    <n v="14"/>
    <n v="24"/>
    <n v="0"/>
    <n v="336"/>
    <n v="3"/>
    <s v="Confections"/>
    <n v="336"/>
    <x v="66"/>
    <n v="76"/>
  </r>
  <r>
    <n v="10919"/>
    <x v="37"/>
    <n v="18.399999999999999"/>
    <n v="20"/>
    <n v="0"/>
    <n v="368"/>
    <n v="8"/>
    <s v="Seafood"/>
    <n v="368"/>
    <x v="37"/>
    <n v="123"/>
  </r>
  <r>
    <n v="10920"/>
    <x v="72"/>
    <n v="16.25"/>
    <n v="24"/>
    <n v="0"/>
    <n v="390"/>
    <n v="3"/>
    <s v="Confections"/>
    <n v="390"/>
    <x v="72"/>
    <n v="65"/>
  </r>
  <r>
    <n v="10921"/>
    <x v="31"/>
    <n v="18"/>
    <n v="10"/>
    <n v="0"/>
    <n v="180"/>
    <n v="1"/>
    <s v="Beverages"/>
    <n v="180"/>
    <x v="31"/>
    <n v="20"/>
  </r>
  <r>
    <n v="10921"/>
    <x v="46"/>
    <n v="43.9"/>
    <n v="40"/>
    <n v="0"/>
    <n v="1756"/>
    <n v="2"/>
    <s v="Condiments"/>
    <n v="1756"/>
    <x v="46"/>
    <n v="24"/>
  </r>
  <r>
    <n v="10922"/>
    <x v="35"/>
    <n v="39"/>
    <n v="15"/>
    <n v="0"/>
    <n v="585"/>
    <n v="6"/>
    <s v="Meat/Poultry"/>
    <n v="585"/>
    <x v="35"/>
    <n v="0"/>
  </r>
  <r>
    <n v="10922"/>
    <x v="15"/>
    <n v="4.5"/>
    <n v="35"/>
    <n v="0"/>
    <n v="157.5"/>
    <n v="1"/>
    <s v="Beverages"/>
    <n v="157.5"/>
    <x v="15"/>
    <n v="20"/>
  </r>
  <r>
    <n v="10923"/>
    <x v="1"/>
    <n v="14"/>
    <n v="10"/>
    <n v="0.2"/>
    <n v="112"/>
    <n v="5"/>
    <s v="Grains/Cereals"/>
    <n v="112"/>
    <x v="1"/>
    <n v="26"/>
  </r>
  <r>
    <n v="10923"/>
    <x v="40"/>
    <n v="46"/>
    <n v="10"/>
    <n v="0.2"/>
    <n v="368"/>
    <n v="1"/>
    <s v="Beverages"/>
    <n v="368"/>
    <x v="40"/>
    <n v="17"/>
  </r>
  <r>
    <n v="10923"/>
    <x v="51"/>
    <n v="14"/>
    <n v="24"/>
    <n v="0.2"/>
    <n v="268.8"/>
    <n v="1"/>
    <s v="Beverages"/>
    <n v="268.8"/>
    <x v="51"/>
    <n v="52"/>
  </r>
  <r>
    <n v="10924"/>
    <x v="41"/>
    <n v="31"/>
    <n v="20"/>
    <n v="0.1"/>
    <n v="558"/>
    <n v="8"/>
    <s v="Seafood"/>
    <n v="558"/>
    <x v="41"/>
    <n v="31"/>
  </r>
  <r>
    <n v="10924"/>
    <x v="44"/>
    <n v="45.6"/>
    <n v="30"/>
    <n v="0.1"/>
    <n v="1231.2"/>
    <n v="7"/>
    <s v="Produce"/>
    <n v="1231.2"/>
    <x v="44"/>
    <n v="26"/>
  </r>
  <r>
    <n v="10924"/>
    <x v="48"/>
    <n v="7.75"/>
    <n v="6"/>
    <n v="0"/>
    <n v="46.5"/>
    <n v="1"/>
    <s v="Beverages"/>
    <n v="46.5"/>
    <x v="48"/>
    <n v="125"/>
  </r>
  <r>
    <n v="10925"/>
    <x v="20"/>
    <n v="19"/>
    <n v="25"/>
    <n v="0.15"/>
    <n v="403.75"/>
    <n v="8"/>
    <s v="Seafood"/>
    <n v="403.75"/>
    <x v="20"/>
    <n v="112"/>
  </r>
  <r>
    <n v="10925"/>
    <x v="65"/>
    <n v="7"/>
    <n v="12"/>
    <n v="0.15"/>
    <n v="71.399999999999991"/>
    <n v="5"/>
    <s v="Grains/Cereals"/>
    <n v="71.399999999999991"/>
    <x v="65"/>
    <n v="38"/>
  </r>
  <r>
    <n v="10926"/>
    <x v="0"/>
    <n v="21"/>
    <n v="2"/>
    <n v="0"/>
    <n v="42"/>
    <n v="4"/>
    <s v="Dairy Products"/>
    <n v="42"/>
    <x v="0"/>
    <n v="22"/>
  </r>
  <r>
    <n v="10926"/>
    <x v="43"/>
    <n v="6"/>
    <n v="10"/>
    <n v="0"/>
    <n v="60"/>
    <n v="8"/>
    <s v="Seafood"/>
    <n v="60"/>
    <x v="43"/>
    <n v="24"/>
  </r>
  <r>
    <n v="10926"/>
    <x v="49"/>
    <n v="9.1999999999999993"/>
    <n v="7"/>
    <n v="0"/>
    <n v="64.399999999999991"/>
    <n v="3"/>
    <s v="Confections"/>
    <n v="64.399999999999991"/>
    <x v="49"/>
    <n v="25"/>
  </r>
  <r>
    <n v="10926"/>
    <x v="2"/>
    <n v="34.799999999999997"/>
    <n v="10"/>
    <n v="0"/>
    <n v="348"/>
    <n v="4"/>
    <s v="Dairy Products"/>
    <n v="348"/>
    <x v="2"/>
    <n v="14"/>
  </r>
  <r>
    <n v="10927"/>
    <x v="9"/>
    <n v="81"/>
    <n v="5"/>
    <n v="0"/>
    <n v="405"/>
    <n v="3"/>
    <s v="Confections"/>
    <n v="405"/>
    <x v="9"/>
    <n v="40"/>
  </r>
  <r>
    <n v="10927"/>
    <x v="65"/>
    <n v="7"/>
    <n v="5"/>
    <n v="0"/>
    <n v="35"/>
    <n v="5"/>
    <s v="Grains/Cereals"/>
    <n v="35"/>
    <x v="65"/>
    <n v="38"/>
  </r>
  <r>
    <n v="10927"/>
    <x v="38"/>
    <n v="18"/>
    <n v="20"/>
    <n v="0"/>
    <n v="360"/>
    <n v="1"/>
    <s v="Beverages"/>
    <n v="360"/>
    <x v="38"/>
    <n v="57"/>
  </r>
  <r>
    <n v="10928"/>
    <x v="69"/>
    <n v="9.5"/>
    <n v="5"/>
    <n v="0"/>
    <n v="47.5"/>
    <n v="3"/>
    <s v="Confections"/>
    <n v="47.5"/>
    <x v="69"/>
    <n v="36"/>
  </r>
  <r>
    <n v="10928"/>
    <x v="38"/>
    <n v="18"/>
    <n v="5"/>
    <n v="0"/>
    <n v="90"/>
    <n v="1"/>
    <s v="Beverages"/>
    <n v="90"/>
    <x v="38"/>
    <n v="57"/>
  </r>
  <r>
    <n v="10929"/>
    <x v="27"/>
    <n v="10"/>
    <n v="60"/>
    <n v="0"/>
    <n v="600"/>
    <n v="3"/>
    <s v="Confections"/>
    <n v="600"/>
    <x v="27"/>
    <n v="3"/>
  </r>
  <r>
    <n v="10929"/>
    <x v="48"/>
    <n v="7.75"/>
    <n v="49"/>
    <n v="0"/>
    <n v="379.75"/>
    <n v="1"/>
    <s v="Beverages"/>
    <n v="379.75"/>
    <x v="48"/>
    <n v="125"/>
  </r>
  <r>
    <n v="10929"/>
    <x v="23"/>
    <n v="13"/>
    <n v="15"/>
    <n v="0"/>
    <n v="195"/>
    <n v="2"/>
    <s v="Condiments"/>
    <n v="195"/>
    <x v="23"/>
    <n v="32"/>
  </r>
  <r>
    <n v="10930"/>
    <x v="27"/>
    <n v="10"/>
    <n v="36"/>
    <n v="0"/>
    <n v="360"/>
    <n v="3"/>
    <s v="Confections"/>
    <n v="360"/>
    <x v="27"/>
    <n v="3"/>
  </r>
  <r>
    <n v="10930"/>
    <x v="24"/>
    <n v="43.9"/>
    <n v="25"/>
    <n v="0"/>
    <n v="1097.5"/>
    <n v="3"/>
    <s v="Confections"/>
    <n v="1097.5"/>
    <x v="24"/>
    <n v="49"/>
  </r>
  <r>
    <n v="10930"/>
    <x v="16"/>
    <n v="24"/>
    <n v="25"/>
    <n v="0.2"/>
    <n v="480"/>
    <n v="6"/>
    <s v="Meat/Poultry"/>
    <n v="480"/>
    <x v="16"/>
    <n v="115"/>
  </r>
  <r>
    <n v="10930"/>
    <x v="64"/>
    <n v="13.25"/>
    <n v="30"/>
    <n v="0.2"/>
    <n v="318"/>
    <n v="8"/>
    <s v="Seafood"/>
    <n v="318"/>
    <x v="64"/>
    <n v="62"/>
  </r>
  <r>
    <n v="10931"/>
    <x v="43"/>
    <n v="6"/>
    <n v="42"/>
    <n v="0.15"/>
    <n v="214.2"/>
    <n v="8"/>
    <s v="Seafood"/>
    <n v="214.2"/>
    <x v="43"/>
    <n v="24"/>
  </r>
  <r>
    <n v="10931"/>
    <x v="8"/>
    <n v="19.5"/>
    <n v="30"/>
    <n v="0"/>
    <n v="585"/>
    <n v="5"/>
    <s v="Grains/Cereals"/>
    <n v="585"/>
    <x v="8"/>
    <n v="36"/>
  </r>
  <r>
    <n v="10932"/>
    <x v="19"/>
    <n v="17.45"/>
    <n v="30"/>
    <n v="0.1"/>
    <n v="471.15000000000003"/>
    <n v="3"/>
    <s v="Confections"/>
    <n v="471.15000000000003"/>
    <x v="19"/>
    <n v="29"/>
  </r>
  <r>
    <n v="10932"/>
    <x v="29"/>
    <n v="49.3"/>
    <n v="14"/>
    <n v="0.1"/>
    <n v="621.17999999999995"/>
    <n v="3"/>
    <s v="Confections"/>
    <n v="621.17999999999995"/>
    <x v="29"/>
    <n v="17"/>
  </r>
  <r>
    <n v="10932"/>
    <x v="2"/>
    <n v="34.799999999999997"/>
    <n v="16"/>
    <n v="0"/>
    <n v="556.79999999999995"/>
    <n v="4"/>
    <s v="Dairy Products"/>
    <n v="556.79999999999995"/>
    <x v="2"/>
    <n v="14"/>
  </r>
  <r>
    <n v="10932"/>
    <x v="48"/>
    <n v="7.75"/>
    <n v="20"/>
    <n v="0.1"/>
    <n v="139.5"/>
    <n v="1"/>
    <s v="Beverages"/>
    <n v="139.5"/>
    <x v="48"/>
    <n v="125"/>
  </r>
  <r>
    <n v="10933"/>
    <x v="22"/>
    <n v="32.799999999999997"/>
    <n v="2"/>
    <n v="0"/>
    <n v="65.599999999999994"/>
    <n v="6"/>
    <s v="Meat/Poultry"/>
    <n v="65.599999999999994"/>
    <x v="22"/>
    <n v="0"/>
  </r>
  <r>
    <n v="10933"/>
    <x v="75"/>
    <n v="28.5"/>
    <n v="30"/>
    <n v="0"/>
    <n v="855"/>
    <n v="2"/>
    <s v="Condiments"/>
    <n v="855"/>
    <x v="75"/>
    <n v="113"/>
  </r>
  <r>
    <n v="10934"/>
    <x v="63"/>
    <n v="25"/>
    <n v="20"/>
    <n v="0"/>
    <n v="500"/>
    <n v="2"/>
    <s v="Condiments"/>
    <n v="500"/>
    <x v="63"/>
    <n v="120"/>
  </r>
  <r>
    <n v="10935"/>
    <x v="52"/>
    <n v="18"/>
    <n v="21"/>
    <n v="0"/>
    <n v="378"/>
    <n v="1"/>
    <s v="Beverages"/>
    <n v="378"/>
    <x v="52"/>
    <n v="39"/>
  </r>
  <r>
    <n v="10935"/>
    <x v="59"/>
    <n v="62.5"/>
    <n v="4"/>
    <n v="0.25"/>
    <n v="187.5"/>
    <n v="8"/>
    <s v="Seafood"/>
    <n v="187.5"/>
    <x v="59"/>
    <n v="42"/>
  </r>
  <r>
    <n v="10935"/>
    <x v="70"/>
    <n v="9"/>
    <n v="8"/>
    <n v="0.25"/>
    <n v="54"/>
    <n v="5"/>
    <s v="Grains/Cereals"/>
    <n v="54"/>
    <x v="70"/>
    <n v="61"/>
  </r>
  <r>
    <n v="10936"/>
    <x v="20"/>
    <n v="19"/>
    <n v="30"/>
    <n v="0.2"/>
    <n v="456"/>
    <n v="8"/>
    <s v="Seafood"/>
    <n v="456"/>
    <x v="20"/>
    <n v="112"/>
  </r>
  <r>
    <n v="10937"/>
    <x v="44"/>
    <n v="45.6"/>
    <n v="8"/>
    <n v="0"/>
    <n v="364.8"/>
    <n v="7"/>
    <s v="Produce"/>
    <n v="364.8"/>
    <x v="44"/>
    <n v="26"/>
  </r>
  <r>
    <n v="10937"/>
    <x v="53"/>
    <n v="14"/>
    <n v="20"/>
    <n v="0"/>
    <n v="280"/>
    <n v="1"/>
    <s v="Beverages"/>
    <n v="280"/>
    <x v="53"/>
    <n v="111"/>
  </r>
  <r>
    <n v="10938"/>
    <x v="43"/>
    <n v="6"/>
    <n v="20"/>
    <n v="0.25"/>
    <n v="90"/>
    <n v="8"/>
    <s v="Seafood"/>
    <n v="90"/>
    <x v="43"/>
    <n v="24"/>
  </r>
  <r>
    <n v="10938"/>
    <x v="40"/>
    <n v="46"/>
    <n v="24"/>
    <n v="0.25"/>
    <n v="828"/>
    <n v="1"/>
    <s v="Beverages"/>
    <n v="828"/>
    <x v="40"/>
    <n v="17"/>
  </r>
  <r>
    <n v="10938"/>
    <x v="11"/>
    <n v="34"/>
    <n v="49"/>
    <n v="0.25"/>
    <n v="1249.5"/>
    <n v="4"/>
    <s v="Dairy Products"/>
    <n v="1249.5"/>
    <x v="11"/>
    <n v="19"/>
  </r>
  <r>
    <n v="10938"/>
    <x v="42"/>
    <n v="21.5"/>
    <n v="35"/>
    <n v="0.25"/>
    <n v="564.375"/>
    <n v="4"/>
    <s v="Dairy Products"/>
    <n v="564.375"/>
    <x v="42"/>
    <n v="26"/>
  </r>
  <r>
    <n v="10939"/>
    <x v="18"/>
    <n v="19"/>
    <n v="10"/>
    <n v="0.15"/>
    <n v="161.5"/>
    <n v="1"/>
    <s v="Beverages"/>
    <n v="161.5"/>
    <x v="18"/>
    <n v="17"/>
  </r>
  <r>
    <n v="10939"/>
    <x v="51"/>
    <n v="14"/>
    <n v="40"/>
    <n v="0.15"/>
    <n v="476"/>
    <n v="1"/>
    <s v="Beverages"/>
    <n v="476"/>
    <x v="51"/>
    <n v="52"/>
  </r>
  <r>
    <n v="10940"/>
    <x v="32"/>
    <n v="30"/>
    <n v="8"/>
    <n v="0"/>
    <n v="240"/>
    <n v="7"/>
    <s v="Produce"/>
    <n v="240"/>
    <x v="32"/>
    <n v="15"/>
  </r>
  <r>
    <n v="10940"/>
    <x v="43"/>
    <n v="6"/>
    <n v="20"/>
    <n v="0"/>
    <n v="120"/>
    <n v="8"/>
    <s v="Seafood"/>
    <n v="120"/>
    <x v="43"/>
    <n v="24"/>
  </r>
  <r>
    <n v="10941"/>
    <x v="12"/>
    <n v="12.5"/>
    <n v="44"/>
    <n v="0.25"/>
    <n v="412.5"/>
    <n v="4"/>
    <s v="Dairy Products"/>
    <n v="412.5"/>
    <x v="12"/>
    <n v="0"/>
  </r>
  <r>
    <n v="10941"/>
    <x v="29"/>
    <n v="49.3"/>
    <n v="30"/>
    <n v="0.25"/>
    <n v="1109.25"/>
    <n v="3"/>
    <s v="Confections"/>
    <n v="1109.25"/>
    <x v="29"/>
    <n v="17"/>
  </r>
  <r>
    <n v="10941"/>
    <x v="56"/>
    <n v="12.5"/>
    <n v="80"/>
    <n v="0.25"/>
    <n v="750"/>
    <n v="3"/>
    <s v="Confections"/>
    <n v="750"/>
    <x v="56"/>
    <n v="6"/>
  </r>
  <r>
    <n v="10941"/>
    <x v="2"/>
    <n v="34.799999999999997"/>
    <n v="50"/>
    <n v="0"/>
    <n v="1739.9999999999998"/>
    <n v="4"/>
    <s v="Dairy Products"/>
    <n v="1739.9999999999998"/>
    <x v="2"/>
    <n v="14"/>
  </r>
  <r>
    <n v="10942"/>
    <x v="14"/>
    <n v="20"/>
    <n v="28"/>
    <n v="0"/>
    <n v="560"/>
    <n v="3"/>
    <s v="Confections"/>
    <n v="560"/>
    <x v="14"/>
    <n v="10"/>
  </r>
  <r>
    <n v="10943"/>
    <x v="43"/>
    <n v="6"/>
    <n v="15"/>
    <n v="0"/>
    <n v="90"/>
    <n v="8"/>
    <s v="Seafood"/>
    <n v="90"/>
    <x v="43"/>
    <n v="24"/>
  </r>
  <r>
    <n v="10943"/>
    <x v="7"/>
    <n v="21"/>
    <n v="21"/>
    <n v="0"/>
    <n v="441"/>
    <n v="5"/>
    <s v="Grains/Cereals"/>
    <n v="441"/>
    <x v="7"/>
    <n v="104"/>
  </r>
  <r>
    <n v="10943"/>
    <x v="54"/>
    <n v="12"/>
    <n v="15"/>
    <n v="0"/>
    <n v="180"/>
    <n v="8"/>
    <s v="Seafood"/>
    <n v="180"/>
    <x v="54"/>
    <n v="95"/>
  </r>
  <r>
    <n v="10944"/>
    <x v="0"/>
    <n v="21"/>
    <n v="5"/>
    <n v="0.25"/>
    <n v="78.75"/>
    <n v="4"/>
    <s v="Dairy Products"/>
    <n v="78.75"/>
    <x v="0"/>
    <n v="22"/>
  </r>
  <r>
    <n v="10944"/>
    <x v="45"/>
    <n v="19.45"/>
    <n v="18"/>
    <n v="0.25"/>
    <n v="262.57499999999999"/>
    <n v="2"/>
    <s v="Condiments"/>
    <n v="262.57499999999999"/>
    <x v="45"/>
    <n v="27"/>
  </r>
  <r>
    <n v="10944"/>
    <x v="33"/>
    <n v="38"/>
    <n v="18"/>
    <n v="0"/>
    <n v="684"/>
    <n v="5"/>
    <s v="Grains/Cereals"/>
    <n v="684"/>
    <x v="33"/>
    <n v="21"/>
  </r>
  <r>
    <n v="10945"/>
    <x v="43"/>
    <n v="6"/>
    <n v="20"/>
    <n v="0"/>
    <n v="120"/>
    <n v="8"/>
    <s v="Seafood"/>
    <n v="120"/>
    <x v="43"/>
    <n v="24"/>
  </r>
  <r>
    <n v="10945"/>
    <x v="12"/>
    <n v="12.5"/>
    <n v="10"/>
    <n v="0"/>
    <n v="125"/>
    <n v="4"/>
    <s v="Dairy Products"/>
    <n v="125"/>
    <x v="12"/>
    <n v="0"/>
  </r>
  <r>
    <n v="10946"/>
    <x v="41"/>
    <n v="31"/>
    <n v="25"/>
    <n v="0"/>
    <n v="775"/>
    <n v="8"/>
    <s v="Seafood"/>
    <n v="775"/>
    <x v="41"/>
    <n v="31"/>
  </r>
  <r>
    <n v="10946"/>
    <x v="15"/>
    <n v="4.5"/>
    <n v="25"/>
    <n v="0"/>
    <n v="112.5"/>
    <n v="1"/>
    <s v="Beverages"/>
    <n v="112.5"/>
    <x v="15"/>
    <n v="20"/>
  </r>
  <r>
    <n v="10946"/>
    <x v="23"/>
    <n v="13"/>
    <n v="40"/>
    <n v="0"/>
    <n v="520"/>
    <n v="2"/>
    <s v="Condiments"/>
    <n v="520"/>
    <x v="23"/>
    <n v="32"/>
  </r>
  <r>
    <n v="10947"/>
    <x v="21"/>
    <n v="55"/>
    <n v="4"/>
    <n v="0"/>
    <n v="220"/>
    <n v="4"/>
    <s v="Dairy Products"/>
    <n v="220"/>
    <x v="21"/>
    <n v="79"/>
  </r>
  <r>
    <n v="10948"/>
    <x v="72"/>
    <n v="16.25"/>
    <n v="9"/>
    <n v="0"/>
    <n v="146.25"/>
    <n v="3"/>
    <s v="Confections"/>
    <n v="146.25"/>
    <x v="72"/>
    <n v="65"/>
  </r>
  <r>
    <n v="10948"/>
    <x v="4"/>
    <n v="53"/>
    <n v="40"/>
    <n v="0"/>
    <n v="2120"/>
    <n v="7"/>
    <s v="Produce"/>
    <n v="2120"/>
    <x v="4"/>
    <n v="20"/>
  </r>
  <r>
    <n v="10948"/>
    <x v="16"/>
    <n v="24"/>
    <n v="4"/>
    <n v="0"/>
    <n v="96"/>
    <n v="6"/>
    <s v="Meat/Poultry"/>
    <n v="96"/>
    <x v="16"/>
    <n v="115"/>
  </r>
  <r>
    <n v="10949"/>
    <x v="63"/>
    <n v="25"/>
    <n v="12"/>
    <n v="0"/>
    <n v="300"/>
    <n v="2"/>
    <s v="Condiments"/>
    <n v="300"/>
    <x v="63"/>
    <n v="120"/>
  </r>
  <r>
    <n v="10949"/>
    <x v="41"/>
    <n v="31"/>
    <n v="30"/>
    <n v="0"/>
    <n v="930"/>
    <n v="8"/>
    <s v="Seafood"/>
    <n v="930"/>
    <x v="41"/>
    <n v="31"/>
  </r>
  <r>
    <n v="10949"/>
    <x v="35"/>
    <n v="39"/>
    <n v="6"/>
    <n v="0"/>
    <n v="234"/>
    <n v="6"/>
    <s v="Meat/Poultry"/>
    <n v="234"/>
    <x v="35"/>
    <n v="0"/>
  </r>
  <r>
    <n v="10949"/>
    <x v="29"/>
    <n v="49.3"/>
    <n v="60"/>
    <n v="0"/>
    <n v="2958"/>
    <n v="3"/>
    <s v="Confections"/>
    <n v="2958"/>
    <x v="29"/>
    <n v="17"/>
  </r>
  <r>
    <n v="10950"/>
    <x v="62"/>
    <n v="22"/>
    <n v="5"/>
    <n v="0"/>
    <n v="110"/>
    <n v="2"/>
    <s v="Condiments"/>
    <n v="110"/>
    <x v="62"/>
    <n v="53"/>
  </r>
  <r>
    <n v="10951"/>
    <x v="10"/>
    <n v="2.5"/>
    <n v="15"/>
    <n v="0.05"/>
    <n v="35.625"/>
    <n v="4"/>
    <s v="Dairy Products"/>
    <n v="35.625"/>
    <x v="10"/>
    <n v="112"/>
  </r>
  <r>
    <n v="10951"/>
    <x v="5"/>
    <n v="9.65"/>
    <n v="6"/>
    <n v="0.05"/>
    <n v="55.005000000000003"/>
    <n v="8"/>
    <s v="Seafood"/>
    <n v="55.005000000000003"/>
    <x v="5"/>
    <n v="85"/>
  </r>
  <r>
    <n v="10951"/>
    <x v="48"/>
    <n v="7.75"/>
    <n v="50"/>
    <n v="0.05"/>
    <n v="368.125"/>
    <n v="1"/>
    <s v="Beverages"/>
    <n v="368.125"/>
    <x v="48"/>
    <n v="125"/>
  </r>
  <r>
    <n v="10952"/>
    <x v="63"/>
    <n v="25"/>
    <n v="16"/>
    <n v="0.05"/>
    <n v="380"/>
    <n v="2"/>
    <s v="Condiments"/>
    <n v="380"/>
    <x v="63"/>
    <n v="120"/>
  </r>
  <r>
    <n v="10952"/>
    <x v="44"/>
    <n v="45.6"/>
    <n v="2"/>
    <n v="0"/>
    <n v="91.2"/>
    <n v="7"/>
    <s v="Produce"/>
    <n v="91.2"/>
    <x v="44"/>
    <n v="26"/>
  </r>
  <r>
    <n v="10953"/>
    <x v="9"/>
    <n v="81"/>
    <n v="50"/>
    <n v="0.05"/>
    <n v="3847.5"/>
    <n v="3"/>
    <s v="Confections"/>
    <n v="3847.5"/>
    <x v="9"/>
    <n v="40"/>
  </r>
  <r>
    <n v="10953"/>
    <x v="12"/>
    <n v="12.5"/>
    <n v="50"/>
    <n v="0.05"/>
    <n v="593.75"/>
    <n v="4"/>
    <s v="Dairy Products"/>
    <n v="593.75"/>
    <x v="12"/>
    <n v="0"/>
  </r>
  <r>
    <n v="10954"/>
    <x v="19"/>
    <n v="17.45"/>
    <n v="28"/>
    <n v="0.15"/>
    <n v="415.30999999999995"/>
    <n v="3"/>
    <s v="Confections"/>
    <n v="415.30999999999995"/>
    <x v="19"/>
    <n v="29"/>
  </r>
  <r>
    <n v="10954"/>
    <x v="12"/>
    <n v="12.5"/>
    <n v="25"/>
    <n v="0.15"/>
    <n v="265.625"/>
    <n v="4"/>
    <s v="Dairy Products"/>
    <n v="265.625"/>
    <x v="12"/>
    <n v="0"/>
  </r>
  <r>
    <n v="10954"/>
    <x v="73"/>
    <n v="9.5"/>
    <n v="30"/>
    <n v="0"/>
    <n v="285"/>
    <n v="8"/>
    <s v="Seafood"/>
    <n v="285"/>
    <x v="73"/>
    <n v="5"/>
  </r>
  <r>
    <n v="10954"/>
    <x v="11"/>
    <n v="34"/>
    <n v="24"/>
    <n v="0.15"/>
    <n v="693.6"/>
    <n v="4"/>
    <s v="Dairy Products"/>
    <n v="693.6"/>
    <x v="11"/>
    <n v="19"/>
  </r>
  <r>
    <n v="10955"/>
    <x v="48"/>
    <n v="7.75"/>
    <n v="12"/>
    <n v="0.2"/>
    <n v="74.400000000000006"/>
    <n v="1"/>
    <s v="Beverages"/>
    <n v="74.400000000000006"/>
    <x v="48"/>
    <n v="125"/>
  </r>
  <r>
    <n v="10956"/>
    <x v="27"/>
    <n v="10"/>
    <n v="12"/>
    <n v="0"/>
    <n v="120"/>
    <n v="3"/>
    <s v="Confections"/>
    <n v="120"/>
    <x v="27"/>
    <n v="3"/>
  </r>
  <r>
    <n v="10956"/>
    <x v="69"/>
    <n v="9.5"/>
    <n v="14"/>
    <n v="0"/>
    <n v="133"/>
    <n v="3"/>
    <s v="Confections"/>
    <n v="133"/>
    <x v="69"/>
    <n v="36"/>
  </r>
  <r>
    <n v="10956"/>
    <x v="4"/>
    <n v="53"/>
    <n v="8"/>
    <n v="0"/>
    <n v="424"/>
    <n v="7"/>
    <s v="Produce"/>
    <n v="424"/>
    <x v="4"/>
    <n v="20"/>
  </r>
  <r>
    <n v="10957"/>
    <x v="34"/>
    <n v="25.89"/>
    <n v="30"/>
    <n v="0"/>
    <n v="776.7"/>
    <n v="8"/>
    <s v="Seafood"/>
    <n v="776.7"/>
    <x v="34"/>
    <n v="10"/>
  </r>
  <r>
    <n v="10957"/>
    <x v="31"/>
    <n v="18"/>
    <n v="40"/>
    <n v="0"/>
    <n v="720"/>
    <n v="1"/>
    <s v="Beverages"/>
    <n v="720"/>
    <x v="31"/>
    <n v="20"/>
  </r>
  <r>
    <n v="10957"/>
    <x v="58"/>
    <n v="33.25"/>
    <n v="8"/>
    <n v="0"/>
    <n v="266"/>
    <n v="5"/>
    <s v="Grains/Cereals"/>
    <n v="266"/>
    <x v="58"/>
    <n v="22"/>
  </r>
  <r>
    <n v="10958"/>
    <x v="25"/>
    <n v="21.35"/>
    <n v="20"/>
    <n v="0"/>
    <n v="427"/>
    <n v="2"/>
    <s v="Condiments"/>
    <n v="427"/>
    <x v="25"/>
    <n v="0"/>
  </r>
  <r>
    <n v="10958"/>
    <x v="32"/>
    <n v="30"/>
    <n v="6"/>
    <n v="0"/>
    <n v="180"/>
    <n v="7"/>
    <s v="Produce"/>
    <n v="180"/>
    <x v="32"/>
    <n v="15"/>
  </r>
  <r>
    <n v="10958"/>
    <x v="2"/>
    <n v="34.799999999999997"/>
    <n v="5"/>
    <n v="0"/>
    <n v="174"/>
    <n v="4"/>
    <s v="Dairy Products"/>
    <n v="174"/>
    <x v="2"/>
    <n v="14"/>
  </r>
  <r>
    <n v="10959"/>
    <x v="48"/>
    <n v="7.75"/>
    <n v="20"/>
    <n v="0.15"/>
    <n v="131.75"/>
    <n v="1"/>
    <s v="Beverages"/>
    <n v="131.75"/>
    <x v="48"/>
    <n v="125"/>
  </r>
  <r>
    <n v="10960"/>
    <x v="15"/>
    <n v="4.5"/>
    <n v="10"/>
    <n v="0.25"/>
    <n v="33.75"/>
    <n v="1"/>
    <s v="Beverages"/>
    <n v="33.75"/>
    <x v="15"/>
    <n v="20"/>
  </r>
  <r>
    <n v="10960"/>
    <x v="5"/>
    <n v="9.65"/>
    <n v="24"/>
    <n v="0"/>
    <n v="231.60000000000002"/>
    <n v="8"/>
    <s v="Seafood"/>
    <n v="231.60000000000002"/>
    <x v="5"/>
    <n v="85"/>
  </r>
  <r>
    <n v="10961"/>
    <x v="65"/>
    <n v="7"/>
    <n v="6"/>
    <n v="0.05"/>
    <n v="39.9"/>
    <n v="5"/>
    <s v="Grains/Cereals"/>
    <n v="39.9"/>
    <x v="65"/>
    <n v="38"/>
  </r>
  <r>
    <n v="10961"/>
    <x v="38"/>
    <n v="18"/>
    <n v="60"/>
    <n v="0"/>
    <n v="1080"/>
    <n v="1"/>
    <s v="Beverages"/>
    <n v="1080"/>
    <x v="38"/>
    <n v="57"/>
  </r>
  <r>
    <n v="10962"/>
    <x v="32"/>
    <n v="30"/>
    <n v="45"/>
    <n v="0"/>
    <n v="1350"/>
    <n v="7"/>
    <s v="Produce"/>
    <n v="1350"/>
    <x v="32"/>
    <n v="15"/>
  </r>
  <r>
    <n v="10962"/>
    <x v="43"/>
    <n v="6"/>
    <n v="77"/>
    <n v="0"/>
    <n v="462"/>
    <n v="8"/>
    <s v="Seafood"/>
    <n v="462"/>
    <x v="43"/>
    <n v="24"/>
  </r>
  <r>
    <n v="10962"/>
    <x v="22"/>
    <n v="32.799999999999997"/>
    <n v="20"/>
    <n v="0"/>
    <n v="656"/>
    <n v="6"/>
    <s v="Meat/Poultry"/>
    <n v="656"/>
    <x v="22"/>
    <n v="0"/>
  </r>
  <r>
    <n v="10962"/>
    <x v="60"/>
    <n v="36"/>
    <n v="9"/>
    <n v="0"/>
    <n v="324"/>
    <n v="4"/>
    <s v="Dairy Products"/>
    <n v="324"/>
    <x v="60"/>
    <n v="26"/>
  </r>
  <r>
    <n v="10962"/>
    <x v="38"/>
    <n v="18"/>
    <n v="44"/>
    <n v="0"/>
    <n v="792"/>
    <n v="1"/>
    <s v="Beverages"/>
    <n v="792"/>
    <x v="38"/>
    <n v="57"/>
  </r>
  <r>
    <n v="10963"/>
    <x v="11"/>
    <n v="34"/>
    <n v="2"/>
    <n v="0.15"/>
    <n v="57.8"/>
    <n v="4"/>
    <s v="Dairy Products"/>
    <n v="57.8"/>
    <x v="11"/>
    <n v="19"/>
  </r>
  <r>
    <n v="10964"/>
    <x v="59"/>
    <n v="62.5"/>
    <n v="6"/>
    <n v="0"/>
    <n v="375"/>
    <n v="8"/>
    <s v="Seafood"/>
    <n v="375"/>
    <x v="59"/>
    <n v="42"/>
  </r>
  <r>
    <n v="10964"/>
    <x v="67"/>
    <n v="263.5"/>
    <n v="5"/>
    <n v="0"/>
    <n v="1317.5"/>
    <n v="1"/>
    <s v="Beverages"/>
    <n v="1317.5"/>
    <x v="67"/>
    <n v="17"/>
  </r>
  <r>
    <n v="10964"/>
    <x v="60"/>
    <n v="36"/>
    <n v="10"/>
    <n v="0"/>
    <n v="360"/>
    <n v="4"/>
    <s v="Dairy Products"/>
    <n v="360"/>
    <x v="60"/>
    <n v="26"/>
  </r>
  <r>
    <n v="10965"/>
    <x v="4"/>
    <n v="53"/>
    <n v="16"/>
    <n v="0"/>
    <n v="848"/>
    <n v="7"/>
    <s v="Produce"/>
    <n v="848"/>
    <x v="4"/>
    <n v="20"/>
  </r>
  <r>
    <n v="10966"/>
    <x v="28"/>
    <n v="26"/>
    <n v="8"/>
    <n v="0"/>
    <n v="208"/>
    <n v="8"/>
    <s v="Seafood"/>
    <n v="208"/>
    <x v="28"/>
    <n v="11"/>
  </r>
  <r>
    <n v="10966"/>
    <x v="33"/>
    <n v="38"/>
    <n v="12"/>
    <n v="0.15"/>
    <n v="387.59999999999997"/>
    <n v="5"/>
    <s v="Grains/Cereals"/>
    <n v="387.59999999999997"/>
    <x v="33"/>
    <n v="21"/>
  </r>
  <r>
    <n v="10966"/>
    <x v="29"/>
    <n v="49.3"/>
    <n v="12"/>
    <n v="0.15"/>
    <n v="502.8599999999999"/>
    <n v="3"/>
    <s v="Confections"/>
    <n v="502.8599999999999"/>
    <x v="29"/>
    <n v="17"/>
  </r>
  <r>
    <n v="10967"/>
    <x v="49"/>
    <n v="9.1999999999999993"/>
    <n v="12"/>
    <n v="0"/>
    <n v="110.39999999999999"/>
    <n v="3"/>
    <s v="Confections"/>
    <n v="110.39999999999999"/>
    <x v="49"/>
    <n v="25"/>
  </r>
  <r>
    <n v="10967"/>
    <x v="14"/>
    <n v="20"/>
    <n v="40"/>
    <n v="0"/>
    <n v="800"/>
    <n v="3"/>
    <s v="Confections"/>
    <n v="800"/>
    <x v="14"/>
    <n v="10"/>
  </r>
  <r>
    <n v="10968"/>
    <x v="36"/>
    <n v="38"/>
    <n v="30"/>
    <n v="0"/>
    <n v="1140"/>
    <n v="4"/>
    <s v="Dairy Products"/>
    <n v="1140"/>
    <x v="36"/>
    <n v="86"/>
  </r>
  <r>
    <n v="10968"/>
    <x v="15"/>
    <n v="4.5"/>
    <n v="30"/>
    <n v="0"/>
    <n v="135"/>
    <n v="1"/>
    <s v="Beverages"/>
    <n v="135"/>
    <x v="15"/>
    <n v="20"/>
  </r>
  <r>
    <n v="10968"/>
    <x v="58"/>
    <n v="33.25"/>
    <n v="4"/>
    <n v="0"/>
    <n v="133"/>
    <n v="5"/>
    <s v="Grains/Cereals"/>
    <n v="133"/>
    <x v="58"/>
    <n v="22"/>
  </r>
  <r>
    <n v="10969"/>
    <x v="54"/>
    <n v="12"/>
    <n v="9"/>
    <n v="0"/>
    <n v="108"/>
    <n v="8"/>
    <s v="Seafood"/>
    <n v="108"/>
    <x v="54"/>
    <n v="95"/>
  </r>
  <r>
    <n v="10970"/>
    <x v="65"/>
    <n v="7"/>
    <n v="40"/>
    <n v="0.2"/>
    <n v="224"/>
    <n v="5"/>
    <s v="Grains/Cereals"/>
    <n v="224"/>
    <x v="65"/>
    <n v="38"/>
  </r>
  <r>
    <n v="10971"/>
    <x v="39"/>
    <n v="123.79"/>
    <n v="14"/>
    <n v="0"/>
    <n v="1733.0600000000002"/>
    <n v="6"/>
    <s v="Meat/Poultry"/>
    <n v="1733.0600000000002"/>
    <x v="39"/>
    <n v="0"/>
  </r>
  <r>
    <n v="10972"/>
    <x v="35"/>
    <n v="39"/>
    <n v="6"/>
    <n v="0"/>
    <n v="234"/>
    <n v="6"/>
    <s v="Meat/Poultry"/>
    <n v="234"/>
    <x v="35"/>
    <n v="0"/>
  </r>
  <r>
    <n v="10972"/>
    <x v="10"/>
    <n v="2.5"/>
    <n v="7"/>
    <n v="0"/>
    <n v="17.5"/>
    <n v="4"/>
    <s v="Dairy Products"/>
    <n v="17.5"/>
    <x v="10"/>
    <n v="112"/>
  </r>
  <r>
    <n v="10973"/>
    <x v="68"/>
    <n v="31.23"/>
    <n v="5"/>
    <n v="0"/>
    <n v="156.15"/>
    <n v="3"/>
    <s v="Confections"/>
    <n v="156.15"/>
    <x v="68"/>
    <n v="15"/>
  </r>
  <r>
    <n v="10973"/>
    <x v="5"/>
    <n v="9.65"/>
    <n v="6"/>
    <n v="0"/>
    <n v="57.900000000000006"/>
    <n v="8"/>
    <s v="Seafood"/>
    <n v="57.900000000000006"/>
    <x v="5"/>
    <n v="85"/>
  </r>
  <r>
    <n v="10973"/>
    <x v="48"/>
    <n v="7.75"/>
    <n v="10"/>
    <n v="0"/>
    <n v="77.5"/>
    <n v="1"/>
    <s v="Beverages"/>
    <n v="77.5"/>
    <x v="48"/>
    <n v="125"/>
  </r>
  <r>
    <n v="10974"/>
    <x v="46"/>
    <n v="43.9"/>
    <n v="10"/>
    <n v="0"/>
    <n v="439"/>
    <n v="2"/>
    <s v="Condiments"/>
    <n v="439"/>
    <x v="46"/>
    <n v="24"/>
  </r>
  <r>
    <n v="10975"/>
    <x v="71"/>
    <n v="40"/>
    <n v="16"/>
    <n v="0"/>
    <n v="640"/>
    <n v="2"/>
    <s v="Condiments"/>
    <n v="640"/>
    <x v="71"/>
    <n v="6"/>
  </r>
  <r>
    <n v="10975"/>
    <x v="48"/>
    <n v="7.75"/>
    <n v="10"/>
    <n v="0"/>
    <n v="77.5"/>
    <n v="1"/>
    <s v="Beverages"/>
    <n v="77.5"/>
    <x v="48"/>
    <n v="125"/>
  </r>
  <r>
    <n v="10976"/>
    <x v="44"/>
    <n v="45.6"/>
    <n v="20"/>
    <n v="0"/>
    <n v="912"/>
    <n v="7"/>
    <s v="Produce"/>
    <n v="912"/>
    <x v="44"/>
    <n v="26"/>
  </r>
  <r>
    <n v="10977"/>
    <x v="13"/>
    <n v="18"/>
    <n v="30"/>
    <n v="0"/>
    <n v="540"/>
    <n v="1"/>
    <s v="Beverages"/>
    <n v="540"/>
    <x v="13"/>
    <n v="69"/>
  </r>
  <r>
    <n v="10977"/>
    <x v="69"/>
    <n v="9.5"/>
    <n v="30"/>
    <n v="0"/>
    <n v="285"/>
    <n v="3"/>
    <s v="Confections"/>
    <n v="285"/>
    <x v="69"/>
    <n v="36"/>
  </r>
  <r>
    <n v="10977"/>
    <x v="4"/>
    <n v="53"/>
    <n v="10"/>
    <n v="0"/>
    <n v="530"/>
    <n v="7"/>
    <s v="Produce"/>
    <n v="530"/>
    <x v="4"/>
    <n v="20"/>
  </r>
  <r>
    <n v="10977"/>
    <x v="46"/>
    <n v="43.9"/>
    <n v="20"/>
    <n v="0"/>
    <n v="878"/>
    <n v="2"/>
    <s v="Condiments"/>
    <n v="878"/>
    <x v="46"/>
    <n v="24"/>
  </r>
  <r>
    <n v="10978"/>
    <x v="71"/>
    <n v="40"/>
    <n v="20"/>
    <n v="0.15"/>
    <n v="680"/>
    <n v="2"/>
    <s v="Condiments"/>
    <n v="680"/>
    <x v="71"/>
    <n v="6"/>
  </r>
  <r>
    <n v="10978"/>
    <x v="27"/>
    <n v="10"/>
    <n v="40"/>
    <n v="0.15"/>
    <n v="340"/>
    <n v="3"/>
    <s v="Confections"/>
    <n v="340"/>
    <x v="27"/>
    <n v="3"/>
  </r>
  <r>
    <n v="10978"/>
    <x v="37"/>
    <n v="18.399999999999999"/>
    <n v="10"/>
    <n v="0"/>
    <n v="184"/>
    <n v="8"/>
    <s v="Seafood"/>
    <n v="184"/>
    <x v="37"/>
    <n v="123"/>
  </r>
  <r>
    <n v="10978"/>
    <x v="45"/>
    <n v="19.45"/>
    <n v="6"/>
    <n v="0.15"/>
    <n v="99.194999999999993"/>
    <n v="2"/>
    <s v="Condiments"/>
    <n v="99.194999999999993"/>
    <x v="45"/>
    <n v="27"/>
  </r>
  <r>
    <n v="10979"/>
    <x v="32"/>
    <n v="30"/>
    <n v="18"/>
    <n v="0"/>
    <n v="540"/>
    <n v="7"/>
    <s v="Produce"/>
    <n v="540"/>
    <x v="32"/>
    <n v="15"/>
  </r>
  <r>
    <n v="10979"/>
    <x v="36"/>
    <n v="38"/>
    <n v="20"/>
    <n v="0"/>
    <n v="760"/>
    <n v="4"/>
    <s v="Dairy Products"/>
    <n v="760"/>
    <x v="36"/>
    <n v="86"/>
  </r>
  <r>
    <n v="10979"/>
    <x v="15"/>
    <n v="4.5"/>
    <n v="80"/>
    <n v="0"/>
    <n v="360"/>
    <n v="1"/>
    <s v="Beverages"/>
    <n v="360"/>
    <x v="15"/>
    <n v="20"/>
  </r>
  <r>
    <n v="10979"/>
    <x v="24"/>
    <n v="43.9"/>
    <n v="30"/>
    <n v="0"/>
    <n v="1317"/>
    <n v="3"/>
    <s v="Confections"/>
    <n v="1317"/>
    <x v="24"/>
    <n v="49"/>
  </r>
  <r>
    <n v="10979"/>
    <x v="12"/>
    <n v="12.5"/>
    <n v="24"/>
    <n v="0"/>
    <n v="300"/>
    <n v="4"/>
    <s v="Dairy Products"/>
    <n v="300"/>
    <x v="12"/>
    <n v="0"/>
  </r>
  <r>
    <n v="10979"/>
    <x v="46"/>
    <n v="43.9"/>
    <n v="35"/>
    <n v="0"/>
    <n v="1536.5"/>
    <n v="2"/>
    <s v="Condiments"/>
    <n v="1536.5"/>
    <x v="46"/>
    <n v="24"/>
  </r>
  <r>
    <n v="10980"/>
    <x v="48"/>
    <n v="7.75"/>
    <n v="40"/>
    <n v="0.2"/>
    <n v="248"/>
    <n v="1"/>
    <s v="Beverages"/>
    <n v="248"/>
    <x v="48"/>
    <n v="125"/>
  </r>
  <r>
    <n v="10981"/>
    <x v="67"/>
    <n v="263.5"/>
    <n v="60"/>
    <n v="0"/>
    <n v="15810"/>
    <n v="1"/>
    <s v="Beverages"/>
    <n v="15810"/>
    <x v="67"/>
    <n v="17"/>
  </r>
  <r>
    <n v="10982"/>
    <x v="32"/>
    <n v="30"/>
    <n v="20"/>
    <n v="0"/>
    <n v="600"/>
    <n v="7"/>
    <s v="Produce"/>
    <n v="600"/>
    <x v="32"/>
    <n v="15"/>
  </r>
  <r>
    <n v="10982"/>
    <x v="40"/>
    <n v="46"/>
    <n v="9"/>
    <n v="0"/>
    <n v="414"/>
    <n v="1"/>
    <s v="Beverages"/>
    <n v="414"/>
    <x v="40"/>
    <n v="17"/>
  </r>
  <r>
    <n v="10983"/>
    <x v="43"/>
    <n v="6"/>
    <n v="84"/>
    <n v="0.15"/>
    <n v="428.4"/>
    <n v="8"/>
    <s v="Seafood"/>
    <n v="428.4"/>
    <x v="43"/>
    <n v="24"/>
  </r>
  <r>
    <n v="10983"/>
    <x v="8"/>
    <n v="19.5"/>
    <n v="15"/>
    <n v="0"/>
    <n v="292.5"/>
    <n v="5"/>
    <s v="Grains/Cereals"/>
    <n v="292.5"/>
    <x v="8"/>
    <n v="36"/>
  </r>
  <r>
    <n v="10984"/>
    <x v="19"/>
    <n v="17.45"/>
    <n v="55"/>
    <n v="0"/>
    <n v="959.75"/>
    <n v="3"/>
    <s v="Confections"/>
    <n v="959.75"/>
    <x v="19"/>
    <n v="29"/>
  </r>
  <r>
    <n v="10984"/>
    <x v="15"/>
    <n v="4.5"/>
    <n v="20"/>
    <n v="0"/>
    <n v="90"/>
    <n v="1"/>
    <s v="Beverages"/>
    <n v="90"/>
    <x v="15"/>
    <n v="20"/>
  </r>
  <r>
    <n v="10984"/>
    <x v="20"/>
    <n v="19"/>
    <n v="40"/>
    <n v="0"/>
    <n v="760"/>
    <n v="8"/>
    <s v="Seafood"/>
    <n v="760"/>
    <x v="20"/>
    <n v="112"/>
  </r>
  <r>
    <n v="10985"/>
    <x v="19"/>
    <n v="17.45"/>
    <n v="36"/>
    <n v="0.1"/>
    <n v="565.38"/>
    <n v="3"/>
    <s v="Confections"/>
    <n v="565.38"/>
    <x v="19"/>
    <n v="29"/>
  </r>
  <r>
    <n v="10985"/>
    <x v="59"/>
    <n v="62.5"/>
    <n v="8"/>
    <n v="0.1"/>
    <n v="450"/>
    <n v="8"/>
    <s v="Seafood"/>
    <n v="450"/>
    <x v="59"/>
    <n v="42"/>
  </r>
  <r>
    <n v="10985"/>
    <x v="26"/>
    <n v="32"/>
    <n v="35"/>
    <n v="0.1"/>
    <n v="1008"/>
    <n v="4"/>
    <s v="Dairy Products"/>
    <n v="1008"/>
    <x v="26"/>
    <n v="9"/>
  </r>
  <r>
    <n v="10986"/>
    <x v="0"/>
    <n v="21"/>
    <n v="30"/>
    <n v="0"/>
    <n v="630"/>
    <n v="4"/>
    <s v="Dairy Products"/>
    <n v="630"/>
    <x v="0"/>
    <n v="22"/>
  </r>
  <r>
    <n v="10986"/>
    <x v="9"/>
    <n v="81"/>
    <n v="15"/>
    <n v="0"/>
    <n v="1215"/>
    <n v="3"/>
    <s v="Confections"/>
    <n v="1215"/>
    <x v="9"/>
    <n v="40"/>
  </r>
  <r>
    <n v="10986"/>
    <x v="38"/>
    <n v="18"/>
    <n v="10"/>
    <n v="0"/>
    <n v="180"/>
    <n v="1"/>
    <s v="Beverages"/>
    <n v="180"/>
    <x v="38"/>
    <n v="57"/>
  </r>
  <r>
    <n v="10986"/>
    <x v="23"/>
    <n v="13"/>
    <n v="15"/>
    <n v="0"/>
    <n v="195"/>
    <n v="2"/>
    <s v="Condiments"/>
    <n v="195"/>
    <x v="23"/>
    <n v="32"/>
  </r>
  <r>
    <n v="10987"/>
    <x v="32"/>
    <n v="30"/>
    <n v="60"/>
    <n v="0"/>
    <n v="1800"/>
    <n v="7"/>
    <s v="Produce"/>
    <n v="1800"/>
    <x v="32"/>
    <n v="15"/>
  </r>
  <r>
    <n v="10987"/>
    <x v="40"/>
    <n v="46"/>
    <n v="6"/>
    <n v="0"/>
    <n v="276"/>
    <n v="1"/>
    <s v="Beverages"/>
    <n v="276"/>
    <x v="40"/>
    <n v="17"/>
  </r>
  <r>
    <n v="10987"/>
    <x v="2"/>
    <n v="34.799999999999997"/>
    <n v="20"/>
    <n v="0"/>
    <n v="696"/>
    <n v="4"/>
    <s v="Dairy Products"/>
    <n v="696"/>
    <x v="2"/>
    <n v="14"/>
  </r>
  <r>
    <n v="10988"/>
    <x v="32"/>
    <n v="30"/>
    <n v="60"/>
    <n v="0"/>
    <n v="1800"/>
    <n v="7"/>
    <s v="Produce"/>
    <n v="1800"/>
    <x v="32"/>
    <n v="15"/>
  </r>
  <r>
    <n v="10988"/>
    <x v="29"/>
    <n v="49.3"/>
    <n v="40"/>
    <n v="0.1"/>
    <n v="1774.8"/>
    <n v="3"/>
    <s v="Confections"/>
    <n v="1774.8"/>
    <x v="29"/>
    <n v="17"/>
  </r>
  <r>
    <n v="10989"/>
    <x v="63"/>
    <n v="25"/>
    <n v="40"/>
    <n v="0"/>
    <n v="1000"/>
    <n v="2"/>
    <s v="Condiments"/>
    <n v="1000"/>
    <x v="63"/>
    <n v="120"/>
  </r>
  <r>
    <n v="10989"/>
    <x v="0"/>
    <n v="21"/>
    <n v="15"/>
    <n v="0"/>
    <n v="315"/>
    <n v="4"/>
    <s v="Dairy Products"/>
    <n v="315"/>
    <x v="0"/>
    <n v="22"/>
  </r>
  <r>
    <n v="10989"/>
    <x v="5"/>
    <n v="9.65"/>
    <n v="4"/>
    <n v="0"/>
    <n v="38.6"/>
    <n v="8"/>
    <s v="Seafood"/>
    <n v="38.6"/>
    <x v="5"/>
    <n v="85"/>
  </r>
  <r>
    <n v="10990"/>
    <x v="27"/>
    <n v="10"/>
    <n v="65"/>
    <n v="0"/>
    <n v="650"/>
    <n v="3"/>
    <s v="Confections"/>
    <n v="650"/>
    <x v="27"/>
    <n v="3"/>
  </r>
  <r>
    <n v="10990"/>
    <x v="53"/>
    <n v="14"/>
    <n v="60"/>
    <n v="0.15"/>
    <n v="714"/>
    <n v="1"/>
    <s v="Beverages"/>
    <n v="714"/>
    <x v="53"/>
    <n v="111"/>
  </r>
  <r>
    <n v="10990"/>
    <x v="16"/>
    <n v="24"/>
    <n v="65"/>
    <n v="0.15"/>
    <n v="1326"/>
    <n v="6"/>
    <s v="Meat/Poultry"/>
    <n v="1326"/>
    <x v="16"/>
    <n v="115"/>
  </r>
  <r>
    <n v="10990"/>
    <x v="75"/>
    <n v="28.5"/>
    <n v="66"/>
    <n v="0.15"/>
    <n v="1598.85"/>
    <n v="2"/>
    <s v="Condiments"/>
    <n v="1598.85"/>
    <x v="75"/>
    <n v="113"/>
  </r>
  <r>
    <n v="10991"/>
    <x v="18"/>
    <n v="19"/>
    <n v="50"/>
    <n v="0.2"/>
    <n v="760"/>
    <n v="1"/>
    <s v="Beverages"/>
    <n v="760"/>
    <x v="18"/>
    <n v="17"/>
  </r>
  <r>
    <n v="10991"/>
    <x v="30"/>
    <n v="15"/>
    <n v="20"/>
    <n v="0.2"/>
    <n v="240"/>
    <n v="1"/>
    <s v="Beverages"/>
    <n v="240"/>
    <x v="30"/>
    <n v="15"/>
  </r>
  <r>
    <n v="10991"/>
    <x v="38"/>
    <n v="18"/>
    <n v="90"/>
    <n v="0.2"/>
    <n v="1296"/>
    <n v="1"/>
    <s v="Beverages"/>
    <n v="1296"/>
    <x v="38"/>
    <n v="57"/>
  </r>
  <r>
    <n v="10992"/>
    <x v="2"/>
    <n v="34.799999999999997"/>
    <n v="2"/>
    <n v="0"/>
    <n v="69.599999999999994"/>
    <n v="4"/>
    <s v="Dairy Products"/>
    <n v="69.599999999999994"/>
    <x v="2"/>
    <n v="14"/>
  </r>
  <r>
    <n v="10993"/>
    <x v="39"/>
    <n v="123.79"/>
    <n v="50"/>
    <n v="0.25"/>
    <n v="4642.125"/>
    <n v="6"/>
    <s v="Meat/Poultry"/>
    <n v="4642.125"/>
    <x v="39"/>
    <n v="0"/>
  </r>
  <r>
    <n v="10993"/>
    <x v="5"/>
    <n v="9.65"/>
    <n v="35"/>
    <n v="0.25"/>
    <n v="253.3125"/>
    <n v="8"/>
    <s v="Seafood"/>
    <n v="253.3125"/>
    <x v="5"/>
    <n v="85"/>
  </r>
  <r>
    <n v="10994"/>
    <x v="21"/>
    <n v="55"/>
    <n v="18"/>
    <n v="0.05"/>
    <n v="940.5"/>
    <n v="4"/>
    <s v="Dairy Products"/>
    <n v="940.5"/>
    <x v="21"/>
    <n v="79"/>
  </r>
  <r>
    <n v="10995"/>
    <x v="4"/>
    <n v="53"/>
    <n v="20"/>
    <n v="0"/>
    <n v="1060"/>
    <n v="7"/>
    <s v="Produce"/>
    <n v="1060"/>
    <x v="4"/>
    <n v="20"/>
  </r>
  <r>
    <n v="10995"/>
    <x v="11"/>
    <n v="34"/>
    <n v="4"/>
    <n v="0"/>
    <n v="136"/>
    <n v="4"/>
    <s v="Dairy Products"/>
    <n v="136"/>
    <x v="11"/>
    <n v="19"/>
  </r>
  <r>
    <n v="10996"/>
    <x v="1"/>
    <n v="14"/>
    <n v="40"/>
    <n v="0"/>
    <n v="560"/>
    <n v="5"/>
    <s v="Grains/Cereals"/>
    <n v="560"/>
    <x v="1"/>
    <n v="26"/>
  </r>
  <r>
    <n v="10997"/>
    <x v="26"/>
    <n v="32"/>
    <n v="50"/>
    <n v="0"/>
    <n v="1600"/>
    <n v="4"/>
    <s v="Dairy Products"/>
    <n v="1600"/>
    <x v="26"/>
    <n v="9"/>
  </r>
  <r>
    <n v="10997"/>
    <x v="54"/>
    <n v="12"/>
    <n v="20"/>
    <n v="0.25"/>
    <n v="180"/>
    <n v="8"/>
    <s v="Seafood"/>
    <n v="180"/>
    <x v="54"/>
    <n v="95"/>
  </r>
  <r>
    <n v="10997"/>
    <x v="65"/>
    <n v="7"/>
    <n v="20"/>
    <n v="0.25"/>
    <n v="105"/>
    <n v="5"/>
    <s v="Grains/Cereals"/>
    <n v="105"/>
    <x v="65"/>
    <n v="38"/>
  </r>
  <r>
    <n v="10998"/>
    <x v="15"/>
    <n v="4.5"/>
    <n v="12"/>
    <n v="0"/>
    <n v="54"/>
    <n v="1"/>
    <s v="Beverages"/>
    <n v="54"/>
    <x v="15"/>
    <n v="20"/>
  </r>
  <r>
    <n v="10998"/>
    <x v="75"/>
    <n v="28.5"/>
    <n v="7"/>
    <n v="0"/>
    <n v="199.5"/>
    <n v="2"/>
    <s v="Condiments"/>
    <n v="199.5"/>
    <x v="75"/>
    <n v="113"/>
  </r>
  <r>
    <n v="10998"/>
    <x v="17"/>
    <n v="10"/>
    <n v="20"/>
    <n v="0"/>
    <n v="200"/>
    <n v="7"/>
    <s v="Produce"/>
    <n v="200"/>
    <x v="17"/>
    <n v="4"/>
  </r>
  <r>
    <n v="10998"/>
    <x v="48"/>
    <n v="7.75"/>
    <n v="30"/>
    <n v="0"/>
    <n v="232.5"/>
    <n v="1"/>
    <s v="Beverages"/>
    <n v="232.5"/>
    <x v="48"/>
    <n v="125"/>
  </r>
  <r>
    <n v="10999"/>
    <x v="5"/>
    <n v="9.65"/>
    <n v="20"/>
    <n v="0.05"/>
    <n v="183.35"/>
    <n v="8"/>
    <s v="Seafood"/>
    <n v="183.35"/>
    <x v="5"/>
    <n v="85"/>
  </r>
  <r>
    <n v="10999"/>
    <x v="4"/>
    <n v="53"/>
    <n v="15"/>
    <n v="0.05"/>
    <n v="755.25"/>
    <n v="7"/>
    <s v="Produce"/>
    <n v="755.25"/>
    <x v="4"/>
    <n v="20"/>
  </r>
  <r>
    <n v="10999"/>
    <x v="23"/>
    <n v="13"/>
    <n v="21"/>
    <n v="0.05"/>
    <n v="259.34999999999997"/>
    <n v="2"/>
    <s v="Condiments"/>
    <n v="259.34999999999997"/>
    <x v="23"/>
    <n v="32"/>
  </r>
  <r>
    <n v="11000"/>
    <x v="62"/>
    <n v="22"/>
    <n v="25"/>
    <n v="0.25"/>
    <n v="412.5"/>
    <n v="2"/>
    <s v="Condiments"/>
    <n v="412.5"/>
    <x v="62"/>
    <n v="53"/>
  </r>
  <r>
    <n v="11000"/>
    <x v="15"/>
    <n v="4.5"/>
    <n v="30"/>
    <n v="0.25"/>
    <n v="101.25"/>
    <n v="1"/>
    <s v="Beverages"/>
    <n v="101.25"/>
    <x v="15"/>
    <n v="20"/>
  </r>
  <r>
    <n v="11000"/>
    <x v="23"/>
    <n v="13"/>
    <n v="30"/>
    <n v="0"/>
    <n v="390"/>
    <n v="2"/>
    <s v="Condiments"/>
    <n v="390"/>
    <x v="23"/>
    <n v="32"/>
  </r>
  <r>
    <n v="11001"/>
    <x v="32"/>
    <n v="30"/>
    <n v="60"/>
    <n v="0"/>
    <n v="1800"/>
    <n v="7"/>
    <s v="Produce"/>
    <n v="1800"/>
    <x v="32"/>
    <n v="15"/>
  </r>
  <r>
    <n v="11001"/>
    <x v="7"/>
    <n v="21"/>
    <n v="25"/>
    <n v="0"/>
    <n v="525"/>
    <n v="5"/>
    <s v="Grains/Cereals"/>
    <n v="525"/>
    <x v="7"/>
    <n v="104"/>
  </r>
  <r>
    <n v="11001"/>
    <x v="54"/>
    <n v="12"/>
    <n v="25"/>
    <n v="0"/>
    <n v="300"/>
    <n v="8"/>
    <s v="Seafood"/>
    <n v="300"/>
    <x v="54"/>
    <n v="95"/>
  </r>
  <r>
    <n v="11001"/>
    <x v="16"/>
    <n v="24"/>
    <n v="6"/>
    <n v="0"/>
    <n v="144"/>
    <n v="6"/>
    <s v="Meat/Poultry"/>
    <n v="144"/>
    <x v="16"/>
    <n v="115"/>
  </r>
  <r>
    <n v="11002"/>
    <x v="43"/>
    <n v="6"/>
    <n v="56"/>
    <n v="0"/>
    <n v="336"/>
    <n v="8"/>
    <s v="Seafood"/>
    <n v="336"/>
    <x v="43"/>
    <n v="24"/>
  </r>
  <r>
    <n v="11002"/>
    <x v="31"/>
    <n v="18"/>
    <n v="15"/>
    <n v="0.15"/>
    <n v="229.5"/>
    <n v="1"/>
    <s v="Beverages"/>
    <n v="229.5"/>
    <x v="31"/>
    <n v="20"/>
  </r>
  <r>
    <n v="11002"/>
    <x v="1"/>
    <n v="14"/>
    <n v="24"/>
    <n v="0.15"/>
    <n v="285.59999999999997"/>
    <n v="5"/>
    <s v="Grains/Cereals"/>
    <n v="285.59999999999997"/>
    <x v="1"/>
    <n v="26"/>
  </r>
  <r>
    <n v="11002"/>
    <x v="16"/>
    <n v="24"/>
    <n v="40"/>
    <n v="0"/>
    <n v="960"/>
    <n v="6"/>
    <s v="Meat/Poultry"/>
    <n v="960"/>
    <x v="16"/>
    <n v="115"/>
  </r>
  <r>
    <n v="11003"/>
    <x v="52"/>
    <n v="18"/>
    <n v="4"/>
    <n v="0"/>
    <n v="72"/>
    <n v="1"/>
    <s v="Beverages"/>
    <n v="72"/>
    <x v="52"/>
    <n v="39"/>
  </r>
  <r>
    <n v="11003"/>
    <x v="37"/>
    <n v="18.399999999999999"/>
    <n v="10"/>
    <n v="0"/>
    <n v="184"/>
    <n v="8"/>
    <s v="Seafood"/>
    <n v="184"/>
    <x v="37"/>
    <n v="123"/>
  </r>
  <r>
    <n v="11003"/>
    <x v="65"/>
    <n v="7"/>
    <n v="10"/>
    <n v="0"/>
    <n v="70"/>
    <n v="5"/>
    <s v="Grains/Cereals"/>
    <n v="70"/>
    <x v="65"/>
    <n v="38"/>
  </r>
  <r>
    <n v="11004"/>
    <x v="68"/>
    <n v="31.23"/>
    <n v="6"/>
    <n v="0"/>
    <n v="187.38"/>
    <n v="3"/>
    <s v="Confections"/>
    <n v="187.38"/>
    <x v="68"/>
    <n v="15"/>
  </r>
  <r>
    <n v="11004"/>
    <x v="38"/>
    <n v="18"/>
    <n v="6"/>
    <n v="0"/>
    <n v="108"/>
    <n v="1"/>
    <s v="Beverages"/>
    <n v="108"/>
    <x v="38"/>
    <n v="57"/>
  </r>
  <r>
    <n v="11005"/>
    <x v="52"/>
    <n v="18"/>
    <n v="2"/>
    <n v="0"/>
    <n v="36"/>
    <n v="1"/>
    <s v="Beverages"/>
    <n v="36"/>
    <x v="52"/>
    <n v="39"/>
  </r>
  <r>
    <n v="11005"/>
    <x v="21"/>
    <n v="55"/>
    <n v="10"/>
    <n v="0"/>
    <n v="550"/>
    <n v="4"/>
    <s v="Dairy Products"/>
    <n v="550"/>
    <x v="21"/>
    <n v="79"/>
  </r>
  <r>
    <n v="11006"/>
    <x v="52"/>
    <n v="18"/>
    <n v="8"/>
    <n v="0"/>
    <n v="144"/>
    <n v="1"/>
    <s v="Beverages"/>
    <n v="144"/>
    <x v="52"/>
    <n v="39"/>
  </r>
  <r>
    <n v="11006"/>
    <x v="39"/>
    <n v="123.79"/>
    <n v="2"/>
    <n v="0.25"/>
    <n v="185.685"/>
    <n v="6"/>
    <s v="Meat/Poultry"/>
    <n v="185.685"/>
    <x v="39"/>
    <n v="0"/>
  </r>
  <r>
    <n v="11007"/>
    <x v="71"/>
    <n v="40"/>
    <n v="30"/>
    <n v="0"/>
    <n v="1200"/>
    <n v="2"/>
    <s v="Condiments"/>
    <n v="1200"/>
    <x v="71"/>
    <n v="6"/>
  </r>
  <r>
    <n v="11007"/>
    <x v="39"/>
    <n v="123.79"/>
    <n v="10"/>
    <n v="0"/>
    <n v="1237.9000000000001"/>
    <n v="6"/>
    <s v="Meat/Poultry"/>
    <n v="1237.9000000000001"/>
    <x v="39"/>
    <n v="0"/>
  </r>
  <r>
    <n v="11007"/>
    <x v="1"/>
    <n v="14"/>
    <n v="14"/>
    <n v="0"/>
    <n v="196"/>
    <n v="5"/>
    <s v="Grains/Cereals"/>
    <n v="196"/>
    <x v="1"/>
    <n v="26"/>
  </r>
  <r>
    <n v="11008"/>
    <x v="44"/>
    <n v="45.6"/>
    <n v="70"/>
    <n v="0.05"/>
    <n v="3032.3999999999996"/>
    <n v="7"/>
    <s v="Produce"/>
    <n v="3032.3999999999996"/>
    <x v="44"/>
    <n v="26"/>
  </r>
  <r>
    <n v="11008"/>
    <x v="53"/>
    <n v="14"/>
    <n v="90"/>
    <n v="0.05"/>
    <n v="1197"/>
    <n v="1"/>
    <s v="Beverages"/>
    <n v="1197"/>
    <x v="53"/>
    <n v="111"/>
  </r>
  <r>
    <n v="11008"/>
    <x v="42"/>
    <n v="21.5"/>
    <n v="21"/>
    <n v="0"/>
    <n v="451.5"/>
    <n v="4"/>
    <s v="Dairy Products"/>
    <n v="451.5"/>
    <x v="42"/>
    <n v="26"/>
  </r>
  <r>
    <n v="11009"/>
    <x v="15"/>
    <n v="4.5"/>
    <n v="12"/>
    <n v="0"/>
    <n v="54"/>
    <n v="1"/>
    <s v="Beverages"/>
    <n v="54"/>
    <x v="15"/>
    <n v="20"/>
  </r>
  <r>
    <n v="11009"/>
    <x v="20"/>
    <n v="19"/>
    <n v="18"/>
    <n v="0.25"/>
    <n v="256.5"/>
    <n v="8"/>
    <s v="Seafood"/>
    <n v="256.5"/>
    <x v="20"/>
    <n v="112"/>
  </r>
  <r>
    <n v="11009"/>
    <x v="11"/>
    <n v="34"/>
    <n v="9"/>
    <n v="0"/>
    <n v="306"/>
    <n v="4"/>
    <s v="Dairy Products"/>
    <n v="306"/>
    <x v="11"/>
    <n v="19"/>
  </r>
  <r>
    <n v="11010"/>
    <x v="32"/>
    <n v="30"/>
    <n v="20"/>
    <n v="0"/>
    <n v="600"/>
    <n v="7"/>
    <s v="Produce"/>
    <n v="600"/>
    <x v="32"/>
    <n v="15"/>
  </r>
  <r>
    <n v="11010"/>
    <x v="15"/>
    <n v="4.5"/>
    <n v="10"/>
    <n v="0"/>
    <n v="45"/>
    <n v="1"/>
    <s v="Beverages"/>
    <n v="45"/>
    <x v="15"/>
    <n v="20"/>
  </r>
  <r>
    <n v="11011"/>
    <x v="64"/>
    <n v="13.25"/>
    <n v="40"/>
    <n v="0.05"/>
    <n v="503.5"/>
    <n v="8"/>
    <s v="Seafood"/>
    <n v="503.5"/>
    <x v="64"/>
    <n v="62"/>
  </r>
  <r>
    <n v="11011"/>
    <x v="42"/>
    <n v="21.5"/>
    <n v="20"/>
    <n v="0"/>
    <n v="430"/>
    <n v="4"/>
    <s v="Dairy Products"/>
    <n v="430"/>
    <x v="42"/>
    <n v="26"/>
  </r>
  <r>
    <n v="11012"/>
    <x v="49"/>
    <n v="9.1999999999999993"/>
    <n v="50"/>
    <n v="0.05"/>
    <n v="436.99999999999994"/>
    <n v="3"/>
    <s v="Confections"/>
    <n v="436.99999999999994"/>
    <x v="49"/>
    <n v="25"/>
  </r>
  <r>
    <n v="11012"/>
    <x v="11"/>
    <n v="34"/>
    <n v="36"/>
    <n v="0.05"/>
    <n v="1162.8"/>
    <n v="4"/>
    <s v="Dairy Products"/>
    <n v="1162.8"/>
    <x v="11"/>
    <n v="19"/>
  </r>
  <r>
    <n v="11012"/>
    <x v="42"/>
    <n v="21.5"/>
    <n v="60"/>
    <n v="0.05"/>
    <n v="1225.5"/>
    <n v="4"/>
    <s v="Dairy Products"/>
    <n v="1225.5"/>
    <x v="42"/>
    <n v="26"/>
  </r>
  <r>
    <n v="11013"/>
    <x v="70"/>
    <n v="9"/>
    <n v="10"/>
    <n v="0"/>
    <n v="90"/>
    <n v="5"/>
    <s v="Grains/Cereals"/>
    <n v="90"/>
    <x v="70"/>
    <n v="61"/>
  </r>
  <r>
    <n v="11013"/>
    <x v="1"/>
    <n v="14"/>
    <n v="4"/>
    <n v="0"/>
    <n v="56"/>
    <n v="5"/>
    <s v="Grains/Cereals"/>
    <n v="56"/>
    <x v="1"/>
    <n v="26"/>
  </r>
  <r>
    <n v="11013"/>
    <x v="73"/>
    <n v="9.5"/>
    <n v="20"/>
    <n v="0"/>
    <n v="190"/>
    <n v="8"/>
    <s v="Seafood"/>
    <n v="190"/>
    <x v="73"/>
    <n v="5"/>
  </r>
  <r>
    <n v="11013"/>
    <x v="56"/>
    <n v="12.5"/>
    <n v="2"/>
    <n v="0"/>
    <n v="25"/>
    <n v="3"/>
    <s v="Confections"/>
    <n v="25"/>
    <x v="56"/>
    <n v="6"/>
  </r>
  <r>
    <n v="11014"/>
    <x v="5"/>
    <n v="9.65"/>
    <n v="28"/>
    <n v="0.1"/>
    <n v="243.18"/>
    <n v="8"/>
    <s v="Seafood"/>
    <n v="243.18"/>
    <x v="5"/>
    <n v="85"/>
  </r>
  <r>
    <n v="11015"/>
    <x v="34"/>
    <n v="25.89"/>
    <n v="15"/>
    <n v="0"/>
    <n v="388.35"/>
    <n v="8"/>
    <s v="Seafood"/>
    <n v="388.35"/>
    <x v="34"/>
    <n v="10"/>
  </r>
  <r>
    <n v="11015"/>
    <x v="23"/>
    <n v="13"/>
    <n v="18"/>
    <n v="0"/>
    <n v="234"/>
    <n v="2"/>
    <s v="Condiments"/>
    <n v="234"/>
    <x v="23"/>
    <n v="32"/>
  </r>
  <r>
    <n v="11016"/>
    <x v="12"/>
    <n v="12.5"/>
    <n v="15"/>
    <n v="0"/>
    <n v="187.5"/>
    <n v="4"/>
    <s v="Dairy Products"/>
    <n v="187.5"/>
    <x v="12"/>
    <n v="0"/>
  </r>
  <r>
    <n v="11016"/>
    <x v="20"/>
    <n v="19"/>
    <n v="16"/>
    <n v="0"/>
    <n v="304"/>
    <n v="8"/>
    <s v="Seafood"/>
    <n v="304"/>
    <x v="20"/>
    <n v="112"/>
  </r>
  <r>
    <n v="11017"/>
    <x v="57"/>
    <n v="10"/>
    <n v="25"/>
    <n v="0"/>
    <n v="250"/>
    <n v="2"/>
    <s v="Condiments"/>
    <n v="250"/>
    <x v="57"/>
    <n v="13"/>
  </r>
  <r>
    <n v="11017"/>
    <x v="21"/>
    <n v="55"/>
    <n v="110"/>
    <n v="0"/>
    <n v="6050"/>
    <n v="4"/>
    <s v="Dairy Products"/>
    <n v="6050"/>
    <x v="21"/>
    <n v="79"/>
  </r>
  <r>
    <n v="11017"/>
    <x v="30"/>
    <n v="15"/>
    <n v="30"/>
    <n v="0"/>
    <n v="450"/>
    <n v="1"/>
    <s v="Beverages"/>
    <n v="450"/>
    <x v="30"/>
    <n v="15"/>
  </r>
  <r>
    <n v="11018"/>
    <x v="36"/>
    <n v="38"/>
    <n v="20"/>
    <n v="0"/>
    <n v="760"/>
    <n v="4"/>
    <s v="Dairy Products"/>
    <n v="760"/>
    <x v="36"/>
    <n v="86"/>
  </r>
  <r>
    <n v="11018"/>
    <x v="59"/>
    <n v="62.5"/>
    <n v="10"/>
    <n v="0"/>
    <n v="625"/>
    <n v="8"/>
    <s v="Seafood"/>
    <n v="625"/>
    <x v="59"/>
    <n v="42"/>
  </r>
  <r>
    <n v="11018"/>
    <x v="33"/>
    <n v="38"/>
    <n v="5"/>
    <n v="0"/>
    <n v="190"/>
    <n v="5"/>
    <s v="Grains/Cereals"/>
    <n v="190"/>
    <x v="33"/>
    <n v="21"/>
  </r>
  <r>
    <n v="11019"/>
    <x v="54"/>
    <n v="12"/>
    <n v="3"/>
    <n v="0"/>
    <n v="36"/>
    <n v="8"/>
    <s v="Seafood"/>
    <n v="36"/>
    <x v="54"/>
    <n v="95"/>
  </r>
  <r>
    <n v="11019"/>
    <x v="14"/>
    <n v="20"/>
    <n v="2"/>
    <n v="0"/>
    <n v="40"/>
    <n v="3"/>
    <s v="Confections"/>
    <n v="40"/>
    <x v="14"/>
    <n v="10"/>
  </r>
  <r>
    <n v="11020"/>
    <x v="41"/>
    <n v="31"/>
    <n v="24"/>
    <n v="0.15"/>
    <n v="632.4"/>
    <n v="8"/>
    <s v="Seafood"/>
    <n v="632.4"/>
    <x v="41"/>
    <n v="31"/>
  </r>
  <r>
    <n v="11021"/>
    <x v="18"/>
    <n v="19"/>
    <n v="11"/>
    <n v="0.25"/>
    <n v="156.75"/>
    <n v="1"/>
    <s v="Beverages"/>
    <n v="156.75"/>
    <x v="18"/>
    <n v="17"/>
  </r>
  <r>
    <n v="11021"/>
    <x v="9"/>
    <n v="81"/>
    <n v="15"/>
    <n v="0"/>
    <n v="1215"/>
    <n v="3"/>
    <s v="Confections"/>
    <n v="1215"/>
    <x v="9"/>
    <n v="40"/>
  </r>
  <r>
    <n v="11021"/>
    <x v="68"/>
    <n v="31.23"/>
    <n v="63"/>
    <n v="0"/>
    <n v="1967.49"/>
    <n v="3"/>
    <s v="Confections"/>
    <n v="1967.49"/>
    <x v="68"/>
    <n v="15"/>
  </r>
  <r>
    <n v="11021"/>
    <x v="4"/>
    <n v="53"/>
    <n v="44"/>
    <n v="0.25"/>
    <n v="1749"/>
    <n v="7"/>
    <s v="Produce"/>
    <n v="1749"/>
    <x v="4"/>
    <n v="20"/>
  </r>
  <r>
    <n v="11021"/>
    <x v="2"/>
    <n v="34.799999999999997"/>
    <n v="35"/>
    <n v="0"/>
    <n v="1218"/>
    <n v="4"/>
    <s v="Dairy Products"/>
    <n v="1218"/>
    <x v="2"/>
    <n v="14"/>
  </r>
  <r>
    <n v="11022"/>
    <x v="49"/>
    <n v="9.1999999999999993"/>
    <n v="35"/>
    <n v="0"/>
    <n v="322"/>
    <n v="3"/>
    <s v="Confections"/>
    <n v="322"/>
    <x v="49"/>
    <n v="25"/>
  </r>
  <r>
    <n v="11022"/>
    <x v="60"/>
    <n v="36"/>
    <n v="30"/>
    <n v="0"/>
    <n v="1080"/>
    <n v="4"/>
    <s v="Dairy Products"/>
    <n v="1080"/>
    <x v="60"/>
    <n v="26"/>
  </r>
  <r>
    <n v="11023"/>
    <x v="32"/>
    <n v="30"/>
    <n v="4"/>
    <n v="0"/>
    <n v="120"/>
    <n v="7"/>
    <s v="Produce"/>
    <n v="120"/>
    <x v="32"/>
    <n v="15"/>
  </r>
  <r>
    <n v="11023"/>
    <x v="40"/>
    <n v="46"/>
    <n v="30"/>
    <n v="0"/>
    <n v="1380"/>
    <n v="1"/>
    <s v="Beverages"/>
    <n v="1380"/>
    <x v="40"/>
    <n v="17"/>
  </r>
  <r>
    <n v="11024"/>
    <x v="68"/>
    <n v="31.23"/>
    <n v="12"/>
    <n v="0"/>
    <n v="374.76"/>
    <n v="3"/>
    <s v="Confections"/>
    <n v="374.76"/>
    <x v="68"/>
    <n v="15"/>
  </r>
  <r>
    <n v="11024"/>
    <x v="10"/>
    <n v="2.5"/>
    <n v="30"/>
    <n v="0"/>
    <n v="75"/>
    <n v="4"/>
    <s v="Dairy Products"/>
    <n v="75"/>
    <x v="10"/>
    <n v="112"/>
  </r>
  <r>
    <n v="11024"/>
    <x v="6"/>
    <n v="21.05"/>
    <n v="21"/>
    <n v="0"/>
    <n v="442.05"/>
    <n v="2"/>
    <s v="Condiments"/>
    <n v="442.05"/>
    <x v="6"/>
    <n v="76"/>
  </r>
  <r>
    <n v="11024"/>
    <x v="42"/>
    <n v="21.5"/>
    <n v="50"/>
    <n v="0"/>
    <n v="1075"/>
    <n v="4"/>
    <s v="Dairy Products"/>
    <n v="1075"/>
    <x v="42"/>
    <n v="26"/>
  </r>
  <r>
    <n v="11025"/>
    <x v="52"/>
    <n v="18"/>
    <n v="10"/>
    <n v="0.1"/>
    <n v="162"/>
    <n v="1"/>
    <s v="Beverages"/>
    <n v="162"/>
    <x v="52"/>
    <n v="39"/>
  </r>
  <r>
    <n v="11025"/>
    <x v="43"/>
    <n v="6"/>
    <n v="20"/>
    <n v="0.1"/>
    <n v="108"/>
    <n v="8"/>
    <s v="Seafood"/>
    <n v="108"/>
    <x v="43"/>
    <n v="24"/>
  </r>
  <r>
    <n v="11026"/>
    <x v="59"/>
    <n v="62.5"/>
    <n v="8"/>
    <n v="0"/>
    <n v="500"/>
    <n v="8"/>
    <s v="Seafood"/>
    <n v="500"/>
    <x v="59"/>
    <n v="42"/>
  </r>
  <r>
    <n v="11026"/>
    <x v="4"/>
    <n v="53"/>
    <n v="10"/>
    <n v="0"/>
    <n v="530"/>
    <n v="7"/>
    <s v="Produce"/>
    <n v="530"/>
    <x v="4"/>
    <n v="20"/>
  </r>
  <r>
    <n v="11027"/>
    <x v="15"/>
    <n v="4.5"/>
    <n v="30"/>
    <n v="0.25"/>
    <n v="101.25"/>
    <n v="1"/>
    <s v="Beverages"/>
    <n v="101.25"/>
    <x v="15"/>
    <n v="20"/>
  </r>
  <r>
    <n v="11027"/>
    <x v="29"/>
    <n v="49.3"/>
    <n v="21"/>
    <n v="0.25"/>
    <n v="776.47499999999991"/>
    <n v="3"/>
    <s v="Confections"/>
    <n v="776.47499999999991"/>
    <x v="29"/>
    <n v="17"/>
  </r>
  <r>
    <n v="11028"/>
    <x v="16"/>
    <n v="24"/>
    <n v="35"/>
    <n v="0"/>
    <n v="840"/>
    <n v="6"/>
    <s v="Meat/Poultry"/>
    <n v="840"/>
    <x v="16"/>
    <n v="115"/>
  </r>
  <r>
    <n v="11028"/>
    <x v="21"/>
    <n v="55"/>
    <n v="24"/>
    <n v="0"/>
    <n v="1320"/>
    <n v="4"/>
    <s v="Dairy Products"/>
    <n v="1320"/>
    <x v="21"/>
    <n v="79"/>
  </r>
  <r>
    <n v="11029"/>
    <x v="33"/>
    <n v="38"/>
    <n v="20"/>
    <n v="0"/>
    <n v="760"/>
    <n v="5"/>
    <s v="Grains/Cereals"/>
    <n v="760"/>
    <x v="33"/>
    <n v="21"/>
  </r>
  <r>
    <n v="11029"/>
    <x v="46"/>
    <n v="43.9"/>
    <n v="12"/>
    <n v="0"/>
    <n v="526.79999999999995"/>
    <n v="2"/>
    <s v="Condiments"/>
    <n v="526.79999999999995"/>
    <x v="46"/>
    <n v="24"/>
  </r>
  <r>
    <n v="11030"/>
    <x v="18"/>
    <n v="19"/>
    <n v="100"/>
    <n v="0.25"/>
    <n v="1425"/>
    <n v="1"/>
    <s v="Beverages"/>
    <n v="1425"/>
    <x v="18"/>
    <n v="17"/>
  </r>
  <r>
    <n v="11030"/>
    <x v="25"/>
    <n v="21.35"/>
    <n v="70"/>
    <n v="0"/>
    <n v="1494.5"/>
    <n v="2"/>
    <s v="Condiments"/>
    <n v="1494.5"/>
    <x v="25"/>
    <n v="0"/>
  </r>
  <r>
    <n v="11030"/>
    <x v="39"/>
    <n v="123.79"/>
    <n v="60"/>
    <n v="0.25"/>
    <n v="5570.55"/>
    <n v="6"/>
    <s v="Meat/Poultry"/>
    <n v="5570.55"/>
    <x v="39"/>
    <n v="0"/>
  </r>
  <r>
    <n v="11030"/>
    <x v="21"/>
    <n v="55"/>
    <n v="100"/>
    <n v="0.25"/>
    <n v="4125"/>
    <n v="4"/>
    <s v="Dairy Products"/>
    <n v="4125"/>
    <x v="21"/>
    <n v="79"/>
  </r>
  <r>
    <n v="11031"/>
    <x v="52"/>
    <n v="18"/>
    <n v="45"/>
    <n v="0"/>
    <n v="810"/>
    <n v="1"/>
    <s v="Beverages"/>
    <n v="810"/>
    <x v="52"/>
    <n v="39"/>
  </r>
  <r>
    <n v="11031"/>
    <x v="43"/>
    <n v="6"/>
    <n v="80"/>
    <n v="0"/>
    <n v="480"/>
    <n v="8"/>
    <s v="Seafood"/>
    <n v="480"/>
    <x v="43"/>
    <n v="24"/>
  </r>
  <r>
    <n v="11031"/>
    <x v="15"/>
    <n v="4.5"/>
    <n v="21"/>
    <n v="0"/>
    <n v="94.5"/>
    <n v="1"/>
    <s v="Beverages"/>
    <n v="94.5"/>
    <x v="15"/>
    <n v="20"/>
  </r>
  <r>
    <n v="11031"/>
    <x v="58"/>
    <n v="33.25"/>
    <n v="20"/>
    <n v="0"/>
    <n v="665"/>
    <n v="5"/>
    <s v="Grains/Cereals"/>
    <n v="665"/>
    <x v="58"/>
    <n v="22"/>
  </r>
  <r>
    <n v="11031"/>
    <x v="42"/>
    <n v="21.5"/>
    <n v="16"/>
    <n v="0"/>
    <n v="344"/>
    <n v="4"/>
    <s v="Dairy Products"/>
    <n v="344"/>
    <x v="42"/>
    <n v="26"/>
  </r>
  <r>
    <n v="11032"/>
    <x v="20"/>
    <n v="19"/>
    <n v="35"/>
    <n v="0"/>
    <n v="665"/>
    <n v="8"/>
    <s v="Seafood"/>
    <n v="665"/>
    <x v="20"/>
    <n v="112"/>
  </r>
  <r>
    <n v="11032"/>
    <x v="67"/>
    <n v="263.5"/>
    <n v="25"/>
    <n v="0"/>
    <n v="6587.5"/>
    <n v="1"/>
    <s v="Beverages"/>
    <n v="6587.5"/>
    <x v="67"/>
    <n v="17"/>
  </r>
  <r>
    <n v="11032"/>
    <x v="21"/>
    <n v="55"/>
    <n v="30"/>
    <n v="0"/>
    <n v="1650"/>
    <n v="4"/>
    <s v="Dairy Products"/>
    <n v="1650"/>
    <x v="21"/>
    <n v="79"/>
  </r>
  <r>
    <n v="11033"/>
    <x v="22"/>
    <n v="32.799999999999997"/>
    <n v="70"/>
    <n v="0.1"/>
    <n v="2066.4"/>
    <n v="6"/>
    <s v="Meat/Poultry"/>
    <n v="2066.4"/>
    <x v="22"/>
    <n v="0"/>
  </r>
  <r>
    <n v="11033"/>
    <x v="60"/>
    <n v="36"/>
    <n v="36"/>
    <n v="0.1"/>
    <n v="1166.4000000000001"/>
    <n v="4"/>
    <s v="Dairy Products"/>
    <n v="1166.4000000000001"/>
    <x v="60"/>
    <n v="26"/>
  </r>
  <r>
    <n v="11034"/>
    <x v="27"/>
    <n v="10"/>
    <n v="15"/>
    <n v="0.1"/>
    <n v="135"/>
    <n v="3"/>
    <s v="Confections"/>
    <n v="135"/>
    <x v="27"/>
    <n v="3"/>
  </r>
  <r>
    <n v="11034"/>
    <x v="45"/>
    <n v="19.45"/>
    <n v="12"/>
    <n v="0"/>
    <n v="233.39999999999998"/>
    <n v="2"/>
    <s v="Condiments"/>
    <n v="233.39999999999998"/>
    <x v="45"/>
    <n v="27"/>
  </r>
  <r>
    <n v="11034"/>
    <x v="75"/>
    <n v="28.5"/>
    <n v="6"/>
    <n v="0"/>
    <n v="171"/>
    <n v="2"/>
    <s v="Condiments"/>
    <n v="171"/>
    <x v="75"/>
    <n v="113"/>
  </r>
  <r>
    <n v="11035"/>
    <x v="52"/>
    <n v="18"/>
    <n v="10"/>
    <n v="0"/>
    <n v="180"/>
    <n v="1"/>
    <s v="Beverages"/>
    <n v="180"/>
    <x v="52"/>
    <n v="39"/>
  </r>
  <r>
    <n v="11035"/>
    <x v="31"/>
    <n v="18"/>
    <n v="60"/>
    <n v="0"/>
    <n v="1080"/>
    <n v="1"/>
    <s v="Beverages"/>
    <n v="1080"/>
    <x v="31"/>
    <n v="20"/>
  </r>
  <r>
    <n v="11035"/>
    <x v="1"/>
    <n v="14"/>
    <n v="30"/>
    <n v="0"/>
    <n v="420"/>
    <n v="5"/>
    <s v="Grains/Cereals"/>
    <n v="420"/>
    <x v="1"/>
    <n v="26"/>
  </r>
  <r>
    <n v="11035"/>
    <x v="55"/>
    <n v="7.45"/>
    <n v="10"/>
    <n v="0"/>
    <n v="74.5"/>
    <n v="6"/>
    <s v="Meat/Poultry"/>
    <n v="74.5"/>
    <x v="55"/>
    <n v="21"/>
  </r>
  <r>
    <n v="11036"/>
    <x v="43"/>
    <n v="6"/>
    <n v="7"/>
    <n v="0"/>
    <n v="42"/>
    <n v="8"/>
    <s v="Seafood"/>
    <n v="42"/>
    <x v="43"/>
    <n v="24"/>
  </r>
  <r>
    <n v="11036"/>
    <x v="21"/>
    <n v="55"/>
    <n v="30"/>
    <n v="0"/>
    <n v="1650"/>
    <n v="4"/>
    <s v="Dairy Products"/>
    <n v="1650"/>
    <x v="21"/>
    <n v="79"/>
  </r>
  <r>
    <n v="11037"/>
    <x v="30"/>
    <n v="15"/>
    <n v="4"/>
    <n v="0"/>
    <n v="60"/>
    <n v="1"/>
    <s v="Beverages"/>
    <n v="60"/>
    <x v="30"/>
    <n v="15"/>
  </r>
  <r>
    <n v="11038"/>
    <x v="37"/>
    <n v="18.399999999999999"/>
    <n v="5"/>
    <n v="0.2"/>
    <n v="73.600000000000009"/>
    <n v="8"/>
    <s v="Seafood"/>
    <n v="73.600000000000009"/>
    <x v="37"/>
    <n v="123"/>
  </r>
  <r>
    <n v="11038"/>
    <x v="65"/>
    <n v="7"/>
    <n v="2"/>
    <n v="0"/>
    <n v="14"/>
    <n v="5"/>
    <s v="Grains/Cereals"/>
    <n v="14"/>
    <x v="65"/>
    <n v="38"/>
  </r>
  <r>
    <n v="11038"/>
    <x v="42"/>
    <n v="21.5"/>
    <n v="30"/>
    <n v="0"/>
    <n v="645"/>
    <n v="4"/>
    <s v="Dairy Products"/>
    <n v="645"/>
    <x v="42"/>
    <n v="26"/>
  </r>
  <r>
    <n v="11039"/>
    <x v="44"/>
    <n v="45.6"/>
    <n v="20"/>
    <n v="0"/>
    <n v="912"/>
    <n v="7"/>
    <s v="Produce"/>
    <n v="912"/>
    <x v="44"/>
    <n v="26"/>
  </r>
  <r>
    <n v="11039"/>
    <x v="31"/>
    <n v="18"/>
    <n v="24"/>
    <n v="0"/>
    <n v="432"/>
    <n v="1"/>
    <s v="Beverages"/>
    <n v="432"/>
    <x v="31"/>
    <n v="20"/>
  </r>
  <r>
    <n v="11039"/>
    <x v="14"/>
    <n v="20"/>
    <n v="60"/>
    <n v="0"/>
    <n v="1200"/>
    <n v="3"/>
    <s v="Confections"/>
    <n v="1200"/>
    <x v="14"/>
    <n v="10"/>
  </r>
  <r>
    <n v="11039"/>
    <x v="8"/>
    <n v="19.5"/>
    <n v="28"/>
    <n v="0"/>
    <n v="546"/>
    <n v="5"/>
    <s v="Grains/Cereals"/>
    <n v="546"/>
    <x v="8"/>
    <n v="36"/>
  </r>
  <r>
    <n v="11040"/>
    <x v="27"/>
    <n v="10"/>
    <n v="20"/>
    <n v="0"/>
    <n v="200"/>
    <n v="3"/>
    <s v="Confections"/>
    <n v="200"/>
    <x v="27"/>
    <n v="3"/>
  </r>
  <r>
    <n v="11041"/>
    <x v="18"/>
    <n v="19"/>
    <n v="30"/>
    <n v="0.2"/>
    <n v="456"/>
    <n v="1"/>
    <s v="Beverages"/>
    <n v="456"/>
    <x v="18"/>
    <n v="17"/>
  </r>
  <r>
    <n v="11041"/>
    <x v="46"/>
    <n v="43.9"/>
    <n v="30"/>
    <n v="0"/>
    <n v="1317"/>
    <n v="2"/>
    <s v="Condiments"/>
    <n v="1317"/>
    <x v="46"/>
    <n v="24"/>
  </r>
  <r>
    <n v="11042"/>
    <x v="45"/>
    <n v="19.45"/>
    <n v="15"/>
    <n v="0"/>
    <n v="291.75"/>
    <n v="2"/>
    <s v="Condiments"/>
    <n v="291.75"/>
    <x v="45"/>
    <n v="27"/>
  </r>
  <r>
    <n v="11042"/>
    <x v="75"/>
    <n v="28.5"/>
    <n v="4"/>
    <n v="0"/>
    <n v="114"/>
    <n v="2"/>
    <s v="Condiments"/>
    <n v="114"/>
    <x v="75"/>
    <n v="113"/>
  </r>
  <r>
    <n v="11043"/>
    <x v="0"/>
    <n v="21"/>
    <n v="10"/>
    <n v="0"/>
    <n v="210"/>
    <n v="4"/>
    <s v="Dairy Products"/>
    <n v="210"/>
    <x v="0"/>
    <n v="22"/>
  </r>
  <r>
    <n v="11044"/>
    <x v="29"/>
    <n v="49.3"/>
    <n v="12"/>
    <n v="0"/>
    <n v="591.59999999999991"/>
    <n v="3"/>
    <s v="Confections"/>
    <n v="591.59999999999991"/>
    <x v="29"/>
    <n v="17"/>
  </r>
  <r>
    <n v="11045"/>
    <x v="10"/>
    <n v="2.5"/>
    <n v="15"/>
    <n v="0"/>
    <n v="37.5"/>
    <n v="4"/>
    <s v="Dairy Products"/>
    <n v="37.5"/>
    <x v="10"/>
    <n v="112"/>
  </r>
  <r>
    <n v="11045"/>
    <x v="4"/>
    <n v="53"/>
    <n v="24"/>
    <n v="0"/>
    <n v="1272"/>
    <n v="7"/>
    <s v="Produce"/>
    <n v="1272"/>
    <x v="4"/>
    <n v="20"/>
  </r>
  <r>
    <n v="11046"/>
    <x v="36"/>
    <n v="38"/>
    <n v="20"/>
    <n v="0.05"/>
    <n v="722"/>
    <n v="4"/>
    <s v="Dairy Products"/>
    <n v="722"/>
    <x v="36"/>
    <n v="86"/>
  </r>
  <r>
    <n v="11046"/>
    <x v="26"/>
    <n v="32"/>
    <n v="15"/>
    <n v="0.05"/>
    <n v="456"/>
    <n v="4"/>
    <s v="Dairy Products"/>
    <n v="456"/>
    <x v="26"/>
    <n v="9"/>
  </r>
  <r>
    <n v="11046"/>
    <x v="31"/>
    <n v="18"/>
    <n v="18"/>
    <n v="0.05"/>
    <n v="307.8"/>
    <n v="1"/>
    <s v="Beverages"/>
    <n v="307.8"/>
    <x v="31"/>
    <n v="20"/>
  </r>
  <r>
    <n v="11047"/>
    <x v="52"/>
    <n v="18"/>
    <n v="25"/>
    <n v="0.25"/>
    <n v="337.5"/>
    <n v="1"/>
    <s v="Beverages"/>
    <n v="337.5"/>
    <x v="52"/>
    <n v="39"/>
  </r>
  <r>
    <n v="11047"/>
    <x v="25"/>
    <n v="21.35"/>
    <n v="30"/>
    <n v="0.25"/>
    <n v="480.375"/>
    <n v="2"/>
    <s v="Condiments"/>
    <n v="480.375"/>
    <x v="25"/>
    <n v="0"/>
  </r>
  <r>
    <n v="11048"/>
    <x v="56"/>
    <n v="12.5"/>
    <n v="42"/>
    <n v="0"/>
    <n v="525"/>
    <n v="3"/>
    <s v="Confections"/>
    <n v="525"/>
    <x v="56"/>
    <n v="6"/>
  </r>
  <r>
    <n v="11049"/>
    <x v="18"/>
    <n v="19"/>
    <n v="10"/>
    <n v="0.2"/>
    <n v="152"/>
    <n v="1"/>
    <s v="Beverages"/>
    <n v="152"/>
    <x v="18"/>
    <n v="17"/>
  </r>
  <r>
    <n v="11049"/>
    <x v="36"/>
    <n v="38"/>
    <n v="4"/>
    <n v="0.2"/>
    <n v="121.60000000000001"/>
    <n v="4"/>
    <s v="Dairy Products"/>
    <n v="121.60000000000001"/>
    <x v="36"/>
    <n v="86"/>
  </r>
  <r>
    <n v="11050"/>
    <x v="38"/>
    <n v="18"/>
    <n v="50"/>
    <n v="0.1"/>
    <n v="810"/>
    <n v="1"/>
    <s v="Beverages"/>
    <n v="810"/>
    <x v="38"/>
    <n v="57"/>
  </r>
  <r>
    <n v="11051"/>
    <x v="15"/>
    <n v="4.5"/>
    <n v="10"/>
    <n v="0.2"/>
    <n v="36"/>
    <n v="1"/>
    <s v="Beverages"/>
    <n v="36"/>
    <x v="15"/>
    <n v="20"/>
  </r>
  <r>
    <n v="11052"/>
    <x v="40"/>
    <n v="46"/>
    <n v="30"/>
    <n v="0.2"/>
    <n v="1104"/>
    <n v="1"/>
    <s v="Beverages"/>
    <n v="1104"/>
    <x v="40"/>
    <n v="17"/>
  </r>
  <r>
    <n v="11052"/>
    <x v="75"/>
    <n v="28.5"/>
    <n v="10"/>
    <n v="0.2"/>
    <n v="228"/>
    <n v="2"/>
    <s v="Condiments"/>
    <n v="228"/>
    <x v="75"/>
    <n v="113"/>
  </r>
  <r>
    <n v="11053"/>
    <x v="59"/>
    <n v="62.5"/>
    <n v="35"/>
    <n v="0.2"/>
    <n v="1750"/>
    <n v="8"/>
    <s v="Seafood"/>
    <n v="1750"/>
    <x v="59"/>
    <n v="42"/>
  </r>
  <r>
    <n v="11053"/>
    <x v="26"/>
    <n v="32"/>
    <n v="20"/>
    <n v="0"/>
    <n v="640"/>
    <n v="4"/>
    <s v="Dairy Products"/>
    <n v="640"/>
    <x v="26"/>
    <n v="9"/>
  </r>
  <r>
    <n v="11053"/>
    <x v="58"/>
    <n v="33.25"/>
    <n v="25"/>
    <n v="0.2"/>
    <n v="665"/>
    <n v="5"/>
    <s v="Grains/Cereals"/>
    <n v="665"/>
    <x v="58"/>
    <n v="22"/>
  </r>
  <r>
    <n v="11054"/>
    <x v="10"/>
    <n v="2.5"/>
    <n v="10"/>
    <n v="0"/>
    <n v="25"/>
    <n v="4"/>
    <s v="Dairy Products"/>
    <n v="25"/>
    <x v="10"/>
    <n v="112"/>
  </r>
  <r>
    <n v="11054"/>
    <x v="51"/>
    <n v="14"/>
    <n v="20"/>
    <n v="0"/>
    <n v="280"/>
    <n v="1"/>
    <s v="Beverages"/>
    <n v="280"/>
    <x v="51"/>
    <n v="52"/>
  </r>
  <r>
    <n v="11055"/>
    <x v="15"/>
    <n v="4.5"/>
    <n v="15"/>
    <n v="0"/>
    <n v="67.5"/>
    <n v="1"/>
    <s v="Beverages"/>
    <n v="67.5"/>
    <x v="15"/>
    <n v="20"/>
  </r>
  <r>
    <n v="11055"/>
    <x v="66"/>
    <n v="14"/>
    <n v="15"/>
    <n v="0"/>
    <n v="210"/>
    <n v="3"/>
    <s v="Confections"/>
    <n v="210"/>
    <x v="66"/>
    <n v="76"/>
  </r>
  <r>
    <n v="11055"/>
    <x v="4"/>
    <n v="53"/>
    <n v="20"/>
    <n v="0"/>
    <n v="1060"/>
    <n v="7"/>
    <s v="Produce"/>
    <n v="1060"/>
    <x v="4"/>
    <n v="20"/>
  </r>
  <r>
    <n v="11055"/>
    <x v="8"/>
    <n v="19.5"/>
    <n v="20"/>
    <n v="0"/>
    <n v="390"/>
    <n v="5"/>
    <s v="Grains/Cereals"/>
    <n v="390"/>
    <x v="8"/>
    <n v="36"/>
  </r>
  <r>
    <n v="11056"/>
    <x v="32"/>
    <n v="30"/>
    <n v="40"/>
    <n v="0"/>
    <n v="1200"/>
    <n v="7"/>
    <s v="Produce"/>
    <n v="1200"/>
    <x v="32"/>
    <n v="15"/>
  </r>
  <r>
    <n v="11056"/>
    <x v="16"/>
    <n v="24"/>
    <n v="35"/>
    <n v="0"/>
    <n v="840"/>
    <n v="6"/>
    <s v="Meat/Poultry"/>
    <n v="840"/>
    <x v="16"/>
    <n v="115"/>
  </r>
  <r>
    <n v="11056"/>
    <x v="11"/>
    <n v="34"/>
    <n v="50"/>
    <n v="0"/>
    <n v="1700"/>
    <n v="4"/>
    <s v="Dairy Products"/>
    <n v="1700"/>
    <x v="11"/>
    <n v="19"/>
  </r>
  <r>
    <n v="11057"/>
    <x v="30"/>
    <n v="15"/>
    <n v="3"/>
    <n v="0"/>
    <n v="45"/>
    <n v="1"/>
    <s v="Beverages"/>
    <n v="45"/>
    <x v="30"/>
    <n v="15"/>
  </r>
  <r>
    <n v="11058"/>
    <x v="27"/>
    <n v="10"/>
    <n v="3"/>
    <n v="0"/>
    <n v="30"/>
    <n v="3"/>
    <s v="Confections"/>
    <n v="30"/>
    <x v="27"/>
    <n v="3"/>
  </r>
  <r>
    <n v="11058"/>
    <x v="11"/>
    <n v="34"/>
    <n v="21"/>
    <n v="0"/>
    <n v="714"/>
    <n v="4"/>
    <s v="Dairy Products"/>
    <n v="714"/>
    <x v="11"/>
    <n v="19"/>
  </r>
  <r>
    <n v="11058"/>
    <x v="75"/>
    <n v="28.5"/>
    <n v="4"/>
    <n v="0"/>
    <n v="114"/>
    <n v="2"/>
    <s v="Condiments"/>
    <n v="114"/>
    <x v="75"/>
    <n v="113"/>
  </r>
  <r>
    <n v="11059"/>
    <x v="43"/>
    <n v="6"/>
    <n v="30"/>
    <n v="0"/>
    <n v="180"/>
    <n v="8"/>
    <s v="Seafood"/>
    <n v="180"/>
    <x v="43"/>
    <n v="24"/>
  </r>
  <r>
    <n v="11059"/>
    <x v="35"/>
    <n v="39"/>
    <n v="12"/>
    <n v="0"/>
    <n v="468"/>
    <n v="6"/>
    <s v="Meat/Poultry"/>
    <n v="468"/>
    <x v="35"/>
    <n v="0"/>
  </r>
  <r>
    <n v="11059"/>
    <x v="11"/>
    <n v="34"/>
    <n v="35"/>
    <n v="0"/>
    <n v="1190"/>
    <n v="4"/>
    <s v="Dairy Products"/>
    <n v="1190"/>
    <x v="11"/>
    <n v="19"/>
  </r>
  <r>
    <n v="11060"/>
    <x v="11"/>
    <n v="34"/>
    <n v="4"/>
    <n v="0"/>
    <n v="136"/>
    <n v="4"/>
    <s v="Dairy Products"/>
    <n v="136"/>
    <x v="11"/>
    <n v="19"/>
  </r>
  <r>
    <n v="11060"/>
    <x v="23"/>
    <n v="13"/>
    <n v="10"/>
    <n v="0"/>
    <n v="130"/>
    <n v="2"/>
    <s v="Condiments"/>
    <n v="130"/>
    <x v="23"/>
    <n v="32"/>
  </r>
  <r>
    <n v="11061"/>
    <x v="11"/>
    <n v="34"/>
    <n v="15"/>
    <n v="0"/>
    <n v="510"/>
    <n v="4"/>
    <s v="Dairy Products"/>
    <n v="510"/>
    <x v="11"/>
    <n v="19"/>
  </r>
  <r>
    <n v="11062"/>
    <x v="22"/>
    <n v="32.799999999999997"/>
    <n v="10"/>
    <n v="0.2"/>
    <n v="262.40000000000003"/>
    <n v="6"/>
    <s v="Meat/Poultry"/>
    <n v="262.40000000000003"/>
    <x v="22"/>
    <n v="0"/>
  </r>
  <r>
    <n v="11062"/>
    <x v="30"/>
    <n v="15"/>
    <n v="12"/>
    <n v="0.2"/>
    <n v="144"/>
    <n v="1"/>
    <s v="Beverages"/>
    <n v="144"/>
    <x v="30"/>
    <n v="15"/>
  </r>
  <r>
    <n v="11063"/>
    <x v="53"/>
    <n v="14"/>
    <n v="30"/>
    <n v="0"/>
    <n v="420"/>
    <n v="1"/>
    <s v="Beverages"/>
    <n v="420"/>
    <x v="53"/>
    <n v="111"/>
  </r>
  <r>
    <n v="11063"/>
    <x v="37"/>
    <n v="18.399999999999999"/>
    <n v="40"/>
    <n v="0.1"/>
    <n v="662.4"/>
    <n v="8"/>
    <s v="Seafood"/>
    <n v="662.4"/>
    <x v="37"/>
    <n v="123"/>
  </r>
  <r>
    <n v="11063"/>
    <x v="5"/>
    <n v="9.65"/>
    <n v="30"/>
    <n v="0.1"/>
    <n v="260.55"/>
    <n v="8"/>
    <s v="Seafood"/>
    <n v="260.55"/>
    <x v="5"/>
    <n v="85"/>
  </r>
  <r>
    <n v="11064"/>
    <x v="35"/>
    <n v="39"/>
    <n v="77"/>
    <n v="0.1"/>
    <n v="2702.7000000000003"/>
    <n v="6"/>
    <s v="Meat/Poultry"/>
    <n v="2702.7000000000003"/>
    <x v="35"/>
    <n v="0"/>
  </r>
  <r>
    <n v="11064"/>
    <x v="5"/>
    <n v="9.65"/>
    <n v="12"/>
    <n v="0"/>
    <n v="115.80000000000001"/>
    <n v="8"/>
    <s v="Seafood"/>
    <n v="115.80000000000001"/>
    <x v="5"/>
    <n v="85"/>
  </r>
  <r>
    <n v="11064"/>
    <x v="22"/>
    <n v="32.799999999999997"/>
    <n v="25"/>
    <n v="0.1"/>
    <n v="737.99999999999989"/>
    <n v="6"/>
    <s v="Meat/Poultry"/>
    <n v="737.99999999999989"/>
    <x v="22"/>
    <n v="0"/>
  </r>
  <r>
    <n v="11064"/>
    <x v="16"/>
    <n v="24"/>
    <n v="4"/>
    <n v="0.1"/>
    <n v="86.4"/>
    <n v="6"/>
    <s v="Meat/Poultry"/>
    <n v="86.4"/>
    <x v="16"/>
    <n v="115"/>
  </r>
  <r>
    <n v="11064"/>
    <x v="56"/>
    <n v="12.5"/>
    <n v="55"/>
    <n v="0"/>
    <n v="687.5"/>
    <n v="3"/>
    <s v="Confections"/>
    <n v="687.5"/>
    <x v="56"/>
    <n v="6"/>
  </r>
  <r>
    <n v="11065"/>
    <x v="34"/>
    <n v="25.89"/>
    <n v="4"/>
    <n v="0.25"/>
    <n v="77.67"/>
    <n v="8"/>
    <s v="Seafood"/>
    <n v="77.67"/>
    <x v="34"/>
    <n v="10"/>
  </r>
  <r>
    <n v="11065"/>
    <x v="55"/>
    <n v="7.45"/>
    <n v="20"/>
    <n v="0.25"/>
    <n v="111.75"/>
    <n v="6"/>
    <s v="Meat/Poultry"/>
    <n v="111.75"/>
    <x v="55"/>
    <n v="21"/>
  </r>
  <r>
    <n v="11066"/>
    <x v="19"/>
    <n v="17.45"/>
    <n v="3"/>
    <n v="0"/>
    <n v="52.349999999999994"/>
    <n v="3"/>
    <s v="Confections"/>
    <n v="52.349999999999994"/>
    <x v="19"/>
    <n v="29"/>
  </r>
  <r>
    <n v="11066"/>
    <x v="49"/>
    <n v="9.1999999999999993"/>
    <n v="42"/>
    <n v="0"/>
    <n v="386.4"/>
    <n v="3"/>
    <s v="Confections"/>
    <n v="386.4"/>
    <x v="49"/>
    <n v="25"/>
  </r>
  <r>
    <n v="11066"/>
    <x v="53"/>
    <n v="14"/>
    <n v="35"/>
    <n v="0"/>
    <n v="490"/>
    <n v="1"/>
    <s v="Beverages"/>
    <n v="490"/>
    <x v="53"/>
    <n v="111"/>
  </r>
  <r>
    <n v="11067"/>
    <x v="5"/>
    <n v="9.65"/>
    <n v="9"/>
    <n v="0"/>
    <n v="86.850000000000009"/>
    <n v="8"/>
    <s v="Seafood"/>
    <n v="86.850000000000009"/>
    <x v="5"/>
    <n v="85"/>
  </r>
  <r>
    <n v="11068"/>
    <x v="44"/>
    <n v="45.6"/>
    <n v="8"/>
    <n v="0.15"/>
    <n v="310.08"/>
    <n v="7"/>
    <s v="Produce"/>
    <n v="310.08"/>
    <x v="44"/>
    <n v="26"/>
  </r>
  <r>
    <n v="11068"/>
    <x v="40"/>
    <n v="46"/>
    <n v="36"/>
    <n v="0.15"/>
    <n v="1407.6"/>
    <n v="1"/>
    <s v="Beverages"/>
    <n v="1407.6"/>
    <x v="40"/>
    <n v="17"/>
  </r>
  <r>
    <n v="11068"/>
    <x v="23"/>
    <n v="13"/>
    <n v="28"/>
    <n v="0.15"/>
    <n v="309.39999999999998"/>
    <n v="2"/>
    <s v="Condiments"/>
    <n v="309.39999999999998"/>
    <x v="23"/>
    <n v="32"/>
  </r>
  <r>
    <n v="11069"/>
    <x v="13"/>
    <n v="18"/>
    <n v="20"/>
    <n v="0"/>
    <n v="360"/>
    <n v="1"/>
    <s v="Beverages"/>
    <n v="360"/>
    <x v="13"/>
    <n v="69"/>
  </r>
  <r>
    <n v="11070"/>
    <x v="52"/>
    <n v="18"/>
    <n v="40"/>
    <n v="0.15"/>
    <n v="612"/>
    <n v="1"/>
    <s v="Beverages"/>
    <n v="612"/>
    <x v="52"/>
    <n v="39"/>
  </r>
  <r>
    <n v="11070"/>
    <x v="18"/>
    <n v="19"/>
    <n v="20"/>
    <n v="0.15"/>
    <n v="323"/>
    <n v="1"/>
    <s v="Beverages"/>
    <n v="323"/>
    <x v="18"/>
    <n v="17"/>
  </r>
  <r>
    <n v="11070"/>
    <x v="19"/>
    <n v="17.45"/>
    <n v="30"/>
    <n v="0.15"/>
    <n v="444.97499999999997"/>
    <n v="3"/>
    <s v="Confections"/>
    <n v="444.97499999999997"/>
    <x v="19"/>
    <n v="29"/>
  </r>
  <r>
    <n v="11070"/>
    <x v="12"/>
    <n v="12.5"/>
    <n v="20"/>
    <n v="0"/>
    <n v="250"/>
    <n v="4"/>
    <s v="Dairy Products"/>
    <n v="250"/>
    <x v="12"/>
    <n v="0"/>
  </r>
  <r>
    <n v="11071"/>
    <x v="32"/>
    <n v="30"/>
    <n v="15"/>
    <n v="0.05"/>
    <n v="427.5"/>
    <n v="7"/>
    <s v="Produce"/>
    <n v="427.5"/>
    <x v="32"/>
    <n v="15"/>
  </r>
  <r>
    <n v="11071"/>
    <x v="43"/>
    <n v="6"/>
    <n v="10"/>
    <n v="0.05"/>
    <n v="57"/>
    <n v="8"/>
    <s v="Seafood"/>
    <n v="57"/>
    <x v="43"/>
    <n v="24"/>
  </r>
  <r>
    <n v="11072"/>
    <x v="18"/>
    <n v="19"/>
    <n v="8"/>
    <n v="0"/>
    <n v="152"/>
    <n v="1"/>
    <s v="Beverages"/>
    <n v="152"/>
    <x v="18"/>
    <n v="17"/>
  </r>
  <r>
    <n v="11072"/>
    <x v="5"/>
    <n v="9.65"/>
    <n v="40"/>
    <n v="0"/>
    <n v="386"/>
    <n v="8"/>
    <s v="Seafood"/>
    <n v="386"/>
    <x v="5"/>
    <n v="85"/>
  </r>
  <r>
    <n v="11072"/>
    <x v="72"/>
    <n v="16.25"/>
    <n v="22"/>
    <n v="0"/>
    <n v="357.5"/>
    <n v="3"/>
    <s v="Confections"/>
    <n v="357.5"/>
    <x v="72"/>
    <n v="65"/>
  </r>
  <r>
    <n v="11072"/>
    <x v="58"/>
    <n v="33.25"/>
    <n v="130"/>
    <n v="0"/>
    <n v="4322.5"/>
    <n v="5"/>
    <s v="Grains/Cereals"/>
    <n v="4322.5"/>
    <x v="58"/>
    <n v="22"/>
  </r>
  <r>
    <n v="11073"/>
    <x v="0"/>
    <n v="21"/>
    <n v="10"/>
    <n v="0"/>
    <n v="210"/>
    <n v="4"/>
    <s v="Dairy Products"/>
    <n v="210"/>
    <x v="0"/>
    <n v="22"/>
  </r>
  <r>
    <n v="11073"/>
    <x v="15"/>
    <n v="4.5"/>
    <n v="20"/>
    <n v="0"/>
    <n v="90"/>
    <n v="1"/>
    <s v="Beverages"/>
    <n v="90"/>
    <x v="15"/>
    <n v="20"/>
  </r>
  <r>
    <n v="11074"/>
    <x v="19"/>
    <n v="17.45"/>
    <n v="14"/>
    <n v="0.05"/>
    <n v="232.08499999999998"/>
    <n v="3"/>
    <s v="Confections"/>
    <n v="232.08499999999998"/>
    <x v="19"/>
    <n v="29"/>
  </r>
  <r>
    <n v="11075"/>
    <x v="18"/>
    <n v="19"/>
    <n v="10"/>
    <n v="0.15"/>
    <n v="161.5"/>
    <n v="1"/>
    <s v="Beverages"/>
    <n v="161.5"/>
    <x v="18"/>
    <n v="17"/>
  </r>
  <r>
    <n v="11075"/>
    <x v="54"/>
    <n v="12"/>
    <n v="30"/>
    <n v="0.15"/>
    <n v="306"/>
    <n v="8"/>
    <s v="Seafood"/>
    <n v="306"/>
    <x v="54"/>
    <n v="95"/>
  </r>
  <r>
    <n v="11075"/>
    <x v="38"/>
    <n v="18"/>
    <n v="2"/>
    <n v="0.15"/>
    <n v="30.599999999999998"/>
    <n v="1"/>
    <s v="Beverages"/>
    <n v="30.599999999999998"/>
    <x v="38"/>
    <n v="57"/>
  </r>
  <r>
    <n v="11076"/>
    <x v="63"/>
    <n v="25"/>
    <n v="20"/>
    <n v="0.25"/>
    <n v="375"/>
    <n v="2"/>
    <s v="Condiments"/>
    <n v="375"/>
    <x v="63"/>
    <n v="120"/>
  </r>
  <r>
    <n v="11076"/>
    <x v="3"/>
    <n v="23.25"/>
    <n v="20"/>
    <n v="0.25"/>
    <n v="348.75"/>
    <n v="7"/>
    <s v="Produce"/>
    <n v="348.75"/>
    <x v="3"/>
    <n v="35"/>
  </r>
  <r>
    <n v="11076"/>
    <x v="49"/>
    <n v="9.1999999999999993"/>
    <n v="10"/>
    <n v="0.25"/>
    <n v="69"/>
    <n v="3"/>
    <s v="Confections"/>
    <n v="69"/>
    <x v="49"/>
    <n v="25"/>
  </r>
  <r>
    <n v="11077"/>
    <x v="18"/>
    <n v="19"/>
    <n v="24"/>
    <n v="0.2"/>
    <n v="364.8"/>
    <n v="1"/>
    <s v="Beverages"/>
    <n v="364.8"/>
    <x v="18"/>
    <n v="17"/>
  </r>
  <r>
    <n v="11077"/>
    <x v="57"/>
    <n v="10"/>
    <n v="4"/>
    <n v="0"/>
    <n v="40"/>
    <n v="2"/>
    <s v="Condiments"/>
    <n v="40"/>
    <x v="57"/>
    <n v="13"/>
  </r>
  <r>
    <n v="11077"/>
    <x v="62"/>
    <n v="22"/>
    <n v="1"/>
    <n v="0"/>
    <n v="22"/>
    <n v="2"/>
    <s v="Condiments"/>
    <n v="22"/>
    <x v="62"/>
    <n v="53"/>
  </r>
  <r>
    <n v="11077"/>
    <x v="63"/>
    <n v="25"/>
    <n v="1"/>
    <n v="0.02"/>
    <n v="24.5"/>
    <n v="2"/>
    <s v="Condiments"/>
    <n v="24.5"/>
    <x v="63"/>
    <n v="120"/>
  </r>
  <r>
    <n v="11077"/>
    <x v="32"/>
    <n v="30"/>
    <n v="1"/>
    <n v="0.05"/>
    <n v="28.5"/>
    <n v="7"/>
    <s v="Produce"/>
    <n v="28.5"/>
    <x v="32"/>
    <n v="15"/>
  </r>
  <r>
    <n v="11077"/>
    <x v="71"/>
    <n v="40"/>
    <n v="2"/>
    <n v="0.1"/>
    <n v="72"/>
    <n v="2"/>
    <s v="Condiments"/>
    <n v="72"/>
    <x v="71"/>
    <n v="6"/>
  </r>
  <r>
    <n v="11077"/>
    <x v="41"/>
    <n v="31"/>
    <n v="1"/>
    <n v="0"/>
    <n v="31"/>
    <n v="8"/>
    <s v="Seafood"/>
    <n v="31"/>
    <x v="41"/>
    <n v="31"/>
  </r>
  <r>
    <n v="11077"/>
    <x v="36"/>
    <n v="38"/>
    <n v="2"/>
    <n v="0.05"/>
    <n v="72.2"/>
    <n v="4"/>
    <s v="Dairy Products"/>
    <n v="72.2"/>
    <x v="36"/>
    <n v="86"/>
  </r>
  <r>
    <n v="11077"/>
    <x v="43"/>
    <n v="6"/>
    <n v="4"/>
    <n v="0"/>
    <n v="24"/>
    <n v="8"/>
    <s v="Seafood"/>
    <n v="24"/>
    <x v="43"/>
    <n v="24"/>
  </r>
  <r>
    <n v="11077"/>
    <x v="3"/>
    <n v="23.25"/>
    <n v="1"/>
    <n v="0.03"/>
    <n v="22.552499999999998"/>
    <n v="7"/>
    <s v="Produce"/>
    <n v="22.552499999999998"/>
    <x v="3"/>
    <n v="35"/>
  </r>
  <r>
    <n v="11077"/>
    <x v="19"/>
    <n v="17.45"/>
    <n v="2"/>
    <n v="0.03"/>
    <n v="33.852999999999994"/>
    <n v="3"/>
    <s v="Confections"/>
    <n v="33.852999999999994"/>
    <x v="19"/>
    <n v="29"/>
  </r>
  <r>
    <n v="11077"/>
    <x v="9"/>
    <n v="81"/>
    <n v="1"/>
    <n v="0.04"/>
    <n v="77.759999999999991"/>
    <n v="3"/>
    <s v="Confections"/>
    <n v="77.759999999999991"/>
    <x v="9"/>
    <n v="40"/>
  </r>
  <r>
    <n v="11077"/>
    <x v="70"/>
    <n v="9"/>
    <n v="2"/>
    <n v="0"/>
    <n v="18"/>
    <n v="5"/>
    <s v="Grains/Cereals"/>
    <n v="18"/>
    <x v="70"/>
    <n v="61"/>
  </r>
  <r>
    <n v="11077"/>
    <x v="26"/>
    <n v="32"/>
    <n v="1"/>
    <n v="0"/>
    <n v="32"/>
    <n v="4"/>
    <s v="Dairy Products"/>
    <n v="32"/>
    <x v="26"/>
    <n v="9"/>
  </r>
  <r>
    <n v="11077"/>
    <x v="13"/>
    <n v="18"/>
    <n v="2"/>
    <n v="0.05"/>
    <n v="34.199999999999996"/>
    <n v="1"/>
    <s v="Beverages"/>
    <n v="34.199999999999996"/>
    <x v="13"/>
    <n v="69"/>
  </r>
  <r>
    <n v="11077"/>
    <x v="5"/>
    <n v="9.65"/>
    <n v="3"/>
    <n v="0"/>
    <n v="28.950000000000003"/>
    <n v="8"/>
    <s v="Seafood"/>
    <n v="28.950000000000003"/>
    <x v="5"/>
    <n v="85"/>
  </r>
  <r>
    <n v="11077"/>
    <x v="54"/>
    <n v="12"/>
    <n v="3"/>
    <n v="0.02"/>
    <n v="35.28"/>
    <n v="8"/>
    <s v="Seafood"/>
    <n v="35.28"/>
    <x v="54"/>
    <n v="95"/>
  </r>
  <r>
    <n v="11077"/>
    <x v="65"/>
    <n v="7"/>
    <n v="2"/>
    <n v="0"/>
    <n v="14"/>
    <n v="5"/>
    <s v="Grains/Cereals"/>
    <n v="14"/>
    <x v="65"/>
    <n v="38"/>
  </r>
  <r>
    <n v="11077"/>
    <x v="16"/>
    <n v="24"/>
    <n v="2"/>
    <n v="0"/>
    <n v="48"/>
    <n v="6"/>
    <s v="Meat/Poultry"/>
    <n v="48"/>
    <x v="16"/>
    <n v="115"/>
  </r>
  <r>
    <n v="11077"/>
    <x v="11"/>
    <n v="34"/>
    <n v="2"/>
    <n v="0.06"/>
    <n v="63.919999999999995"/>
    <n v="4"/>
    <s v="Dairy Products"/>
    <n v="63.919999999999995"/>
    <x v="11"/>
    <n v="19"/>
  </r>
  <r>
    <n v="11077"/>
    <x v="58"/>
    <n v="33.25"/>
    <n v="2"/>
    <n v="0.03"/>
    <n v="64.504999999999995"/>
    <n v="5"/>
    <s v="Grains/Cereals"/>
    <n v="64.504999999999995"/>
    <x v="58"/>
    <n v="22"/>
  </r>
  <r>
    <n v="11077"/>
    <x v="61"/>
    <n v="17"/>
    <n v="1"/>
    <n v="0"/>
    <n v="17"/>
    <n v="2"/>
    <s v="Condiments"/>
    <n v="17"/>
    <x v="61"/>
    <n v="4"/>
  </r>
  <r>
    <n v="11077"/>
    <x v="47"/>
    <n v="15"/>
    <n v="2"/>
    <n v="0.01"/>
    <n v="29.7"/>
    <n v="8"/>
    <s v="Seafood"/>
    <n v="29.7"/>
    <x v="47"/>
    <n v="101"/>
  </r>
  <r>
    <n v="11077"/>
    <x v="48"/>
    <n v="7.75"/>
    <n v="4"/>
    <n v="0"/>
    <n v="31"/>
    <n v="1"/>
    <s v="Beverages"/>
    <n v="31"/>
    <x v="48"/>
    <n v="125"/>
  </r>
  <r>
    <n v="11077"/>
    <x v="23"/>
    <n v="13"/>
    <n v="2"/>
    <n v="0"/>
    <n v="26"/>
    <n v="2"/>
    <s v="Condiments"/>
    <n v="26"/>
    <x v="23"/>
    <n v="32"/>
  </r>
  <r>
    <m/>
    <x v="77"/>
    <m/>
    <m/>
    <m/>
    <m/>
    <m/>
    <m/>
    <m/>
    <x v="77"/>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6">
  <r>
    <n v="10248"/>
    <n v="11"/>
    <n v="14"/>
    <n v="12"/>
    <n v="0"/>
    <n v="168"/>
    <n v="4"/>
    <s v="Dairy Products"/>
    <n v="168"/>
    <s v="Queso Cabrales"/>
    <n v="22"/>
    <x v="0"/>
  </r>
  <r>
    <n v="10248"/>
    <n v="42"/>
    <n v="9.8000000000000007"/>
    <n v="10"/>
    <n v="0"/>
    <n v="98"/>
    <n v="5"/>
    <s v="Grains/Cereals"/>
    <n v="98"/>
    <s v="Singaporean Hokkien Fried Mee"/>
    <n v="26"/>
    <x v="0"/>
  </r>
  <r>
    <n v="10248"/>
    <n v="72"/>
    <n v="34.799999999999997"/>
    <n v="5"/>
    <n v="0"/>
    <n v="174"/>
    <n v="4"/>
    <s v="Dairy Products"/>
    <n v="174"/>
    <s v="Mozzarella di Giovanni"/>
    <n v="14"/>
    <x v="0"/>
  </r>
  <r>
    <n v="10249"/>
    <n v="14"/>
    <n v="18.600000000000001"/>
    <n v="9"/>
    <n v="0"/>
    <n v="167.4"/>
    <n v="7"/>
    <s v="Produce"/>
    <n v="167.4"/>
    <s v="Tofu"/>
    <n v="35"/>
    <x v="1"/>
  </r>
  <r>
    <n v="10249"/>
    <n v="51"/>
    <n v="42.4"/>
    <n v="40"/>
    <n v="0"/>
    <n v="1696"/>
    <n v="7"/>
    <s v="Produce"/>
    <n v="1696"/>
    <s v="Manjimup Dried Apples"/>
    <n v="20"/>
    <x v="1"/>
  </r>
  <r>
    <n v="10250"/>
    <n v="41"/>
    <n v="7.7"/>
    <n v="10"/>
    <n v="0"/>
    <n v="77"/>
    <n v="8"/>
    <s v="Seafood"/>
    <n v="77"/>
    <s v="Jack's New England Clam Chowder"/>
    <n v="85"/>
    <x v="2"/>
  </r>
  <r>
    <n v="10250"/>
    <n v="51"/>
    <n v="42.4"/>
    <n v="35"/>
    <n v="0.15"/>
    <n v="1261.3999999999999"/>
    <n v="7"/>
    <s v="Produce"/>
    <n v="1261.3999999999999"/>
    <s v="Manjimup Dried Apples"/>
    <n v="20"/>
    <x v="2"/>
  </r>
  <r>
    <n v="10250"/>
    <n v="65"/>
    <n v="16.8"/>
    <n v="15"/>
    <n v="0.15"/>
    <n v="214.2"/>
    <n v="2"/>
    <s v="Condiments"/>
    <n v="214.2"/>
    <s v="Louisiana Fiery Hot Pepper Sauce"/>
    <n v="76"/>
    <x v="2"/>
  </r>
  <r>
    <n v="10251"/>
    <n v="22"/>
    <n v="16.8"/>
    <n v="6"/>
    <n v="0.05"/>
    <n v="95.76"/>
    <n v="5"/>
    <s v="Grains/Cereals"/>
    <n v="95.76"/>
    <s v="Gustaf's Knäckebröd"/>
    <n v="104"/>
    <x v="2"/>
  </r>
  <r>
    <n v="10251"/>
    <n v="57"/>
    <n v="15.6"/>
    <n v="15"/>
    <n v="0.05"/>
    <n v="222.29999999999998"/>
    <n v="5"/>
    <s v="Grains/Cereals"/>
    <n v="222.29999999999998"/>
    <s v="Ravioli Angelo"/>
    <n v="36"/>
    <x v="2"/>
  </r>
  <r>
    <n v="10251"/>
    <n v="65"/>
    <n v="16.8"/>
    <n v="20"/>
    <n v="0"/>
    <n v="336"/>
    <n v="2"/>
    <s v="Condiments"/>
    <n v="336"/>
    <s v="Louisiana Fiery Hot Pepper Sauce"/>
    <n v="76"/>
    <x v="2"/>
  </r>
  <r>
    <n v="10252"/>
    <n v="20"/>
    <n v="64.8"/>
    <n v="40"/>
    <n v="0.05"/>
    <n v="2462.4"/>
    <n v="3"/>
    <s v="Confections"/>
    <n v="2462.4"/>
    <s v="Sir Rodney's Marmalade"/>
    <n v="40"/>
    <x v="3"/>
  </r>
  <r>
    <n v="10252"/>
    <n v="33"/>
    <n v="2"/>
    <n v="25"/>
    <n v="0.05"/>
    <n v="47.5"/>
    <n v="4"/>
    <s v="Dairy Products"/>
    <n v="47.5"/>
    <s v="Geitost"/>
    <n v="112"/>
    <x v="3"/>
  </r>
  <r>
    <n v="10252"/>
    <n v="60"/>
    <n v="27.2"/>
    <n v="40"/>
    <n v="0"/>
    <n v="1088"/>
    <n v="4"/>
    <s v="Dairy Products"/>
    <n v="1088"/>
    <s v="Camembert Pierrot"/>
    <n v="19"/>
    <x v="3"/>
  </r>
  <r>
    <n v="10253"/>
    <n v="31"/>
    <n v="10"/>
    <n v="20"/>
    <n v="0"/>
    <n v="200"/>
    <n v="4"/>
    <s v="Dairy Products"/>
    <n v="200"/>
    <s v="Gorgonzola Telino"/>
    <n v="0"/>
    <x v="4"/>
  </r>
  <r>
    <n v="10253"/>
    <n v="39"/>
    <n v="14.4"/>
    <n v="42"/>
    <n v="0"/>
    <n v="604.80000000000007"/>
    <n v="1"/>
    <s v="Beverages"/>
    <n v="604.80000000000007"/>
    <s v="Chartreuse verte"/>
    <n v="69"/>
    <x v="4"/>
  </r>
  <r>
    <n v="10253"/>
    <n v="49"/>
    <n v="16"/>
    <n v="40"/>
    <n v="0"/>
    <n v="640"/>
    <n v="3"/>
    <s v="Confections"/>
    <n v="640"/>
    <s v="Maxilaku"/>
    <n v="10"/>
    <x v="4"/>
  </r>
  <r>
    <n v="10254"/>
    <n v="24"/>
    <n v="3.6"/>
    <n v="15"/>
    <n v="0.15"/>
    <n v="45.9"/>
    <n v="1"/>
    <s v="Beverages"/>
    <n v="45.9"/>
    <s v="Guaraná Fantástica"/>
    <n v="20"/>
    <x v="5"/>
  </r>
  <r>
    <n v="10254"/>
    <n v="55"/>
    <n v="19.2"/>
    <n v="21"/>
    <n v="0.15"/>
    <n v="342.71999999999997"/>
    <n v="6"/>
    <s v="Meat/Poultry"/>
    <n v="342.71999999999997"/>
    <s v="Pâté chinois"/>
    <n v="115"/>
    <x v="5"/>
  </r>
  <r>
    <n v="10254"/>
    <n v="74"/>
    <n v="8"/>
    <n v="21"/>
    <n v="0"/>
    <n v="168"/>
    <n v="7"/>
    <s v="Produce"/>
    <n v="168"/>
    <s v="Longlife Tofu"/>
    <n v="4"/>
    <x v="5"/>
  </r>
  <r>
    <n v="10255"/>
    <n v="2"/>
    <n v="15.2"/>
    <n v="20"/>
    <n v="0"/>
    <n v="304"/>
    <n v="1"/>
    <s v="Beverages"/>
    <n v="304"/>
    <s v="Chang"/>
    <n v="17"/>
    <x v="6"/>
  </r>
  <r>
    <n v="10255"/>
    <n v="16"/>
    <n v="13.9"/>
    <n v="35"/>
    <n v="0"/>
    <n v="486.5"/>
    <n v="3"/>
    <s v="Confections"/>
    <n v="486.5"/>
    <s v="Pavlova"/>
    <n v="29"/>
    <x v="6"/>
  </r>
  <r>
    <n v="10255"/>
    <n v="36"/>
    <n v="15.2"/>
    <n v="25"/>
    <n v="0"/>
    <n v="380"/>
    <n v="8"/>
    <s v="Seafood"/>
    <n v="380"/>
    <s v="Inlagd Sill"/>
    <n v="112"/>
    <x v="6"/>
  </r>
  <r>
    <n v="10255"/>
    <n v="59"/>
    <n v="44"/>
    <n v="30"/>
    <n v="0"/>
    <n v="1320"/>
    <n v="4"/>
    <s v="Dairy Products"/>
    <n v="1320"/>
    <s v="Raclette Courdavault"/>
    <n v="79"/>
    <x v="6"/>
  </r>
  <r>
    <n v="10256"/>
    <n v="53"/>
    <n v="26.2"/>
    <n v="15"/>
    <n v="0"/>
    <n v="393"/>
    <n v="6"/>
    <s v="Meat/Poultry"/>
    <n v="393"/>
    <s v="Perth Pasties"/>
    <n v="0"/>
    <x v="7"/>
  </r>
  <r>
    <n v="10256"/>
    <n v="77"/>
    <n v="10.4"/>
    <n v="12"/>
    <n v="0"/>
    <n v="124.80000000000001"/>
    <n v="2"/>
    <s v="Condiments"/>
    <n v="124.80000000000001"/>
    <s v="Original Frankfurter grüne Soße"/>
    <n v="32"/>
    <x v="7"/>
  </r>
  <r>
    <n v="10257"/>
    <n v="27"/>
    <n v="35.1"/>
    <n v="25"/>
    <n v="0"/>
    <n v="877.5"/>
    <n v="3"/>
    <s v="Confections"/>
    <n v="877.5"/>
    <s v="Schoggi Schokolade"/>
    <n v="49"/>
    <x v="8"/>
  </r>
  <r>
    <n v="10257"/>
    <n v="39"/>
    <n v="14.4"/>
    <n v="6"/>
    <n v="0"/>
    <n v="86.4"/>
    <n v="1"/>
    <s v="Beverages"/>
    <n v="86.4"/>
    <s v="Chartreuse verte"/>
    <n v="69"/>
    <x v="8"/>
  </r>
  <r>
    <n v="10257"/>
    <n v="77"/>
    <n v="10.4"/>
    <n v="15"/>
    <n v="0"/>
    <n v="156"/>
    <n v="2"/>
    <s v="Condiments"/>
    <n v="156"/>
    <s v="Original Frankfurter grüne Soße"/>
    <n v="32"/>
    <x v="8"/>
  </r>
  <r>
    <n v="10258"/>
    <n v="2"/>
    <n v="15.2"/>
    <n v="50"/>
    <n v="0.2"/>
    <n v="608"/>
    <n v="1"/>
    <s v="Beverages"/>
    <n v="608"/>
    <s v="Chang"/>
    <n v="17"/>
    <x v="9"/>
  </r>
  <r>
    <n v="10258"/>
    <n v="5"/>
    <n v="17"/>
    <n v="65"/>
    <n v="0.2"/>
    <n v="884"/>
    <n v="2"/>
    <s v="Condiments"/>
    <n v="884"/>
    <s v="Chef Anton's Gumbo Mix"/>
    <n v="0"/>
    <x v="9"/>
  </r>
  <r>
    <n v="10258"/>
    <n v="32"/>
    <n v="25.6"/>
    <n v="6"/>
    <n v="0.2"/>
    <n v="122.88000000000002"/>
    <n v="4"/>
    <s v="Dairy Products"/>
    <n v="122.88000000000002"/>
    <s v="Mascarpone Fabioli"/>
    <n v="9"/>
    <x v="9"/>
  </r>
  <r>
    <n v="10259"/>
    <n v="21"/>
    <n v="8"/>
    <n v="10"/>
    <n v="0"/>
    <n v="80"/>
    <n v="3"/>
    <s v="Confections"/>
    <n v="80"/>
    <s v="Sir Rodney's Scones"/>
    <n v="3"/>
    <x v="10"/>
  </r>
  <r>
    <n v="10259"/>
    <n v="37"/>
    <n v="20.8"/>
    <n v="1"/>
    <n v="0"/>
    <n v="20.8"/>
    <n v="8"/>
    <s v="Seafood"/>
    <n v="20.8"/>
    <s v="Gravad lax"/>
    <n v="11"/>
    <x v="10"/>
  </r>
  <r>
    <n v="10260"/>
    <n v="41"/>
    <n v="7.7"/>
    <n v="16"/>
    <n v="0.25"/>
    <n v="92.4"/>
    <n v="8"/>
    <s v="Seafood"/>
    <n v="92.4"/>
    <s v="Jack's New England Clam Chowder"/>
    <n v="85"/>
    <x v="11"/>
  </r>
  <r>
    <n v="10260"/>
    <n v="57"/>
    <n v="15.6"/>
    <n v="50"/>
    <n v="0"/>
    <n v="780"/>
    <n v="5"/>
    <s v="Grains/Cereals"/>
    <n v="780"/>
    <s v="Ravioli Angelo"/>
    <n v="36"/>
    <x v="11"/>
  </r>
  <r>
    <n v="10260"/>
    <n v="62"/>
    <n v="39.4"/>
    <n v="15"/>
    <n v="0.25"/>
    <n v="443.25"/>
    <n v="3"/>
    <s v="Confections"/>
    <n v="443.25"/>
    <s v="Tarte au sucre"/>
    <n v="17"/>
    <x v="11"/>
  </r>
  <r>
    <n v="10260"/>
    <n v="70"/>
    <n v="12"/>
    <n v="21"/>
    <n v="0.25"/>
    <n v="189"/>
    <n v="1"/>
    <s v="Beverages"/>
    <n v="189"/>
    <s v="Outback Lager"/>
    <n v="15"/>
    <x v="11"/>
  </r>
  <r>
    <n v="10261"/>
    <n v="21"/>
    <n v="8"/>
    <n v="20"/>
    <n v="0"/>
    <n v="160"/>
    <n v="3"/>
    <s v="Confections"/>
    <n v="160"/>
    <s v="Sir Rodney's Scones"/>
    <n v="3"/>
    <x v="11"/>
  </r>
  <r>
    <n v="10261"/>
    <n v="35"/>
    <n v="14.4"/>
    <n v="20"/>
    <n v="0"/>
    <n v="288"/>
    <n v="1"/>
    <s v="Beverages"/>
    <n v="288"/>
    <s v="Steeleye Stout"/>
    <n v="20"/>
    <x v="11"/>
  </r>
  <r>
    <n v="10262"/>
    <n v="5"/>
    <n v="17"/>
    <n v="12"/>
    <n v="0.2"/>
    <n v="163.20000000000002"/>
    <n v="2"/>
    <s v="Condiments"/>
    <n v="163.20000000000002"/>
    <s v="Chef Anton's Gumbo Mix"/>
    <n v="0"/>
    <x v="12"/>
  </r>
  <r>
    <n v="10262"/>
    <n v="7"/>
    <n v="24"/>
    <n v="15"/>
    <n v="0"/>
    <n v="360"/>
    <n v="7"/>
    <s v="Produce"/>
    <n v="360"/>
    <s v="Uncle Bob's Organic Dried Pears"/>
    <n v="15"/>
    <x v="12"/>
  </r>
  <r>
    <n v="10262"/>
    <n v="56"/>
    <n v="30.4"/>
    <n v="2"/>
    <n v="0"/>
    <n v="60.8"/>
    <n v="5"/>
    <s v="Grains/Cereals"/>
    <n v="60.8"/>
    <s v="Gnocchi di nonna Alice"/>
    <n v="21"/>
    <x v="12"/>
  </r>
  <r>
    <n v="10263"/>
    <n v="16"/>
    <n v="13.9"/>
    <n v="60"/>
    <n v="0.25"/>
    <n v="625.5"/>
    <n v="3"/>
    <s v="Confections"/>
    <n v="625.5"/>
    <s v="Pavlova"/>
    <n v="29"/>
    <x v="13"/>
  </r>
  <r>
    <n v="10263"/>
    <n v="24"/>
    <n v="3.6"/>
    <n v="28"/>
    <n v="0"/>
    <n v="100.8"/>
    <n v="1"/>
    <s v="Beverages"/>
    <n v="100.8"/>
    <s v="Guaraná Fantástica"/>
    <n v="20"/>
    <x v="13"/>
  </r>
  <r>
    <n v="10263"/>
    <n v="30"/>
    <n v="20.7"/>
    <n v="60"/>
    <n v="0.25"/>
    <n v="931.5"/>
    <n v="8"/>
    <s v="Seafood"/>
    <n v="931.5"/>
    <s v="Nord-Ost Matjeshering"/>
    <n v="10"/>
    <x v="13"/>
  </r>
  <r>
    <n v="10263"/>
    <n v="74"/>
    <n v="8"/>
    <n v="36"/>
    <n v="0.25"/>
    <n v="216"/>
    <n v="7"/>
    <s v="Produce"/>
    <n v="216"/>
    <s v="Longlife Tofu"/>
    <n v="4"/>
    <x v="13"/>
  </r>
  <r>
    <n v="10264"/>
    <n v="2"/>
    <n v="15.2"/>
    <n v="35"/>
    <n v="0"/>
    <n v="532"/>
    <n v="1"/>
    <s v="Beverages"/>
    <n v="532"/>
    <s v="Chang"/>
    <n v="17"/>
    <x v="14"/>
  </r>
  <r>
    <n v="10264"/>
    <n v="41"/>
    <n v="7.7"/>
    <n v="25"/>
    <n v="0.15"/>
    <n v="163.625"/>
    <n v="8"/>
    <s v="Seafood"/>
    <n v="163.625"/>
    <s v="Jack's New England Clam Chowder"/>
    <n v="85"/>
    <x v="14"/>
  </r>
  <r>
    <n v="10265"/>
    <n v="17"/>
    <n v="31.2"/>
    <n v="30"/>
    <n v="0"/>
    <n v="936"/>
    <n v="6"/>
    <s v="Meat/Poultry"/>
    <n v="936"/>
    <s v="Alice Mutton"/>
    <n v="0"/>
    <x v="15"/>
  </r>
  <r>
    <n v="10265"/>
    <n v="70"/>
    <n v="12"/>
    <n v="20"/>
    <n v="0"/>
    <n v="240"/>
    <n v="1"/>
    <s v="Beverages"/>
    <n v="240"/>
    <s v="Outback Lager"/>
    <n v="15"/>
    <x v="15"/>
  </r>
  <r>
    <n v="10266"/>
    <n v="12"/>
    <n v="30.4"/>
    <n v="12"/>
    <n v="0.05"/>
    <n v="346.55999999999995"/>
    <n v="4"/>
    <s v="Dairy Products"/>
    <n v="346.55999999999995"/>
    <s v="Queso Manchego La Pastora"/>
    <n v="86"/>
    <x v="16"/>
  </r>
  <r>
    <n v="10267"/>
    <n v="40"/>
    <n v="14.7"/>
    <n v="50"/>
    <n v="0"/>
    <n v="735"/>
    <n v="8"/>
    <s v="Seafood"/>
    <n v="735"/>
    <s v="Boston Crab Meat"/>
    <n v="123"/>
    <x v="17"/>
  </r>
  <r>
    <n v="10267"/>
    <n v="59"/>
    <n v="44"/>
    <n v="70"/>
    <n v="0.15"/>
    <n v="2618"/>
    <n v="4"/>
    <s v="Dairy Products"/>
    <n v="2618"/>
    <s v="Raclette Courdavault"/>
    <n v="79"/>
    <x v="17"/>
  </r>
  <r>
    <n v="10267"/>
    <n v="76"/>
    <n v="14.4"/>
    <n v="15"/>
    <n v="0.15"/>
    <n v="183.6"/>
    <n v="1"/>
    <s v="Beverages"/>
    <n v="183.6"/>
    <s v="Lakkalikööri"/>
    <n v="57"/>
    <x v="17"/>
  </r>
  <r>
    <n v="10268"/>
    <n v="29"/>
    <n v="99"/>
    <n v="10"/>
    <n v="0"/>
    <n v="990"/>
    <n v="6"/>
    <s v="Meat/Poultry"/>
    <n v="990"/>
    <s v="Thüringer Rostbratwurst"/>
    <n v="0"/>
    <x v="18"/>
  </r>
  <r>
    <n v="10268"/>
    <n v="72"/>
    <n v="27.8"/>
    <n v="4"/>
    <n v="0"/>
    <n v="111.2"/>
    <n v="4"/>
    <s v="Dairy Products"/>
    <n v="111.2"/>
    <s v="Mozzarella di Giovanni"/>
    <n v="14"/>
    <x v="18"/>
  </r>
  <r>
    <n v="10269"/>
    <n v="33"/>
    <n v="2"/>
    <n v="60"/>
    <n v="0.05"/>
    <n v="114"/>
    <n v="4"/>
    <s v="Dairy Products"/>
    <n v="114"/>
    <s v="Geitost"/>
    <n v="112"/>
    <x v="19"/>
  </r>
  <r>
    <n v="10269"/>
    <n v="72"/>
    <n v="27.8"/>
    <n v="20"/>
    <n v="0.05"/>
    <n v="528.19999999999993"/>
    <n v="4"/>
    <s v="Dairy Products"/>
    <n v="528.19999999999993"/>
    <s v="Mozzarella di Giovanni"/>
    <n v="14"/>
    <x v="19"/>
  </r>
  <r>
    <n v="10270"/>
    <n v="36"/>
    <n v="15.2"/>
    <n v="30"/>
    <n v="0"/>
    <n v="456"/>
    <n v="8"/>
    <s v="Seafood"/>
    <n v="456"/>
    <s v="Inlagd Sill"/>
    <n v="112"/>
    <x v="20"/>
  </r>
  <r>
    <n v="10270"/>
    <n v="43"/>
    <n v="36.799999999999997"/>
    <n v="25"/>
    <n v="0"/>
    <n v="919.99999999999989"/>
    <n v="1"/>
    <s v="Beverages"/>
    <n v="919.99999999999989"/>
    <s v="Ipoh Coffee"/>
    <n v="17"/>
    <x v="20"/>
  </r>
  <r>
    <n v="10271"/>
    <n v="33"/>
    <n v="2"/>
    <n v="24"/>
    <n v="0"/>
    <n v="48"/>
    <n v="4"/>
    <s v="Dairy Products"/>
    <n v="48"/>
    <s v="Geitost"/>
    <n v="112"/>
    <x v="20"/>
  </r>
  <r>
    <n v="10272"/>
    <n v="20"/>
    <n v="64.8"/>
    <n v="6"/>
    <n v="0"/>
    <n v="388.79999999999995"/>
    <n v="3"/>
    <s v="Confections"/>
    <n v="388.79999999999995"/>
    <s v="Sir Rodney's Marmalade"/>
    <n v="40"/>
    <x v="21"/>
  </r>
  <r>
    <n v="10272"/>
    <n v="31"/>
    <n v="10"/>
    <n v="40"/>
    <n v="0"/>
    <n v="400"/>
    <n v="4"/>
    <s v="Dairy Products"/>
    <n v="400"/>
    <s v="Gorgonzola Telino"/>
    <n v="0"/>
    <x v="21"/>
  </r>
  <r>
    <n v="10272"/>
    <n v="72"/>
    <n v="27.8"/>
    <n v="24"/>
    <n v="0"/>
    <n v="667.2"/>
    <n v="4"/>
    <s v="Dairy Products"/>
    <n v="667.2"/>
    <s v="Mozzarella di Giovanni"/>
    <n v="14"/>
    <x v="21"/>
  </r>
  <r>
    <n v="10273"/>
    <n v="10"/>
    <n v="24.8"/>
    <n v="24"/>
    <n v="0.05"/>
    <n v="565.44000000000005"/>
    <n v="8"/>
    <s v="Seafood"/>
    <n v="565.44000000000005"/>
    <s v="Ikura"/>
    <n v="31"/>
    <x v="22"/>
  </r>
  <r>
    <n v="10273"/>
    <n v="31"/>
    <n v="10"/>
    <n v="15"/>
    <n v="0.05"/>
    <n v="142.5"/>
    <n v="4"/>
    <s v="Dairy Products"/>
    <n v="142.5"/>
    <s v="Gorgonzola Telino"/>
    <n v="0"/>
    <x v="22"/>
  </r>
  <r>
    <n v="10273"/>
    <n v="33"/>
    <n v="2"/>
    <n v="20"/>
    <n v="0"/>
    <n v="40"/>
    <n v="4"/>
    <s v="Dairy Products"/>
    <n v="40"/>
    <s v="Geitost"/>
    <n v="112"/>
    <x v="22"/>
  </r>
  <r>
    <n v="10273"/>
    <n v="40"/>
    <n v="14.7"/>
    <n v="60"/>
    <n v="0.05"/>
    <n v="837.9"/>
    <n v="8"/>
    <s v="Seafood"/>
    <n v="837.9"/>
    <s v="Boston Crab Meat"/>
    <n v="123"/>
    <x v="22"/>
  </r>
  <r>
    <n v="10273"/>
    <n v="76"/>
    <n v="14.4"/>
    <n v="33"/>
    <n v="0.05"/>
    <n v="451.43999999999994"/>
    <n v="1"/>
    <s v="Beverages"/>
    <n v="451.43999999999994"/>
    <s v="Lakkalikööri"/>
    <n v="57"/>
    <x v="22"/>
  </r>
  <r>
    <n v="10274"/>
    <n v="71"/>
    <n v="17.2"/>
    <n v="20"/>
    <n v="0"/>
    <n v="344"/>
    <n v="4"/>
    <s v="Dairy Products"/>
    <n v="344"/>
    <s v="Fløtemysost"/>
    <n v="26"/>
    <x v="23"/>
  </r>
  <r>
    <n v="10274"/>
    <n v="72"/>
    <n v="27.8"/>
    <n v="7"/>
    <n v="0"/>
    <n v="194.6"/>
    <n v="4"/>
    <s v="Dairy Products"/>
    <n v="194.6"/>
    <s v="Mozzarella di Giovanni"/>
    <n v="14"/>
    <x v="23"/>
  </r>
  <r>
    <n v="10275"/>
    <n v="24"/>
    <n v="3.6"/>
    <n v="12"/>
    <n v="0.05"/>
    <n v="41.04"/>
    <n v="1"/>
    <s v="Beverages"/>
    <n v="41.04"/>
    <s v="Guaraná Fantástica"/>
    <n v="20"/>
    <x v="24"/>
  </r>
  <r>
    <n v="10275"/>
    <n v="59"/>
    <n v="44"/>
    <n v="6"/>
    <n v="0.05"/>
    <n v="250.79999999999998"/>
    <n v="4"/>
    <s v="Dairy Products"/>
    <n v="250.79999999999998"/>
    <s v="Raclette Courdavault"/>
    <n v="79"/>
    <x v="24"/>
  </r>
  <r>
    <n v="10276"/>
    <n v="10"/>
    <n v="24.8"/>
    <n v="15"/>
    <n v="0"/>
    <n v="372"/>
    <n v="8"/>
    <s v="Seafood"/>
    <n v="372"/>
    <s v="Ikura"/>
    <n v="31"/>
    <x v="25"/>
  </r>
  <r>
    <n v="10276"/>
    <n v="13"/>
    <n v="4.8"/>
    <n v="10"/>
    <n v="0"/>
    <n v="48"/>
    <n v="8"/>
    <s v="Seafood"/>
    <n v="48"/>
    <s v="Konbu"/>
    <n v="24"/>
    <x v="25"/>
  </r>
  <r>
    <n v="10277"/>
    <n v="28"/>
    <n v="36.4"/>
    <n v="20"/>
    <n v="0"/>
    <n v="728"/>
    <n v="7"/>
    <s v="Produce"/>
    <n v="728"/>
    <s v="Rössle Sauerkraut"/>
    <n v="26"/>
    <x v="26"/>
  </r>
  <r>
    <n v="10277"/>
    <n v="62"/>
    <n v="39.4"/>
    <n v="12"/>
    <n v="0"/>
    <n v="472.79999999999995"/>
    <n v="3"/>
    <s v="Confections"/>
    <n v="472.79999999999995"/>
    <s v="Tarte au sucre"/>
    <n v="17"/>
    <x v="26"/>
  </r>
  <r>
    <n v="10278"/>
    <n v="44"/>
    <n v="15.5"/>
    <n v="16"/>
    <n v="0"/>
    <n v="248"/>
    <n v="2"/>
    <s v="Condiments"/>
    <n v="248"/>
    <s v="Gula Malacca"/>
    <n v="27"/>
    <x v="27"/>
  </r>
  <r>
    <n v="10278"/>
    <n v="59"/>
    <n v="44"/>
    <n v="15"/>
    <n v="0"/>
    <n v="660"/>
    <n v="4"/>
    <s v="Dairy Products"/>
    <n v="660"/>
    <s v="Raclette Courdavault"/>
    <n v="79"/>
    <x v="27"/>
  </r>
  <r>
    <n v="10278"/>
    <n v="63"/>
    <n v="35.1"/>
    <n v="8"/>
    <n v="0"/>
    <n v="280.8"/>
    <n v="2"/>
    <s v="Condiments"/>
    <n v="280.8"/>
    <s v="Vegie-spread"/>
    <n v="24"/>
    <x v="27"/>
  </r>
  <r>
    <n v="10278"/>
    <n v="73"/>
    <n v="12"/>
    <n v="25"/>
    <n v="0"/>
    <n v="300"/>
    <n v="8"/>
    <s v="Seafood"/>
    <n v="300"/>
    <s v="Röd Kaviar"/>
    <n v="101"/>
    <x v="27"/>
  </r>
  <r>
    <n v="10279"/>
    <n v="17"/>
    <n v="31.2"/>
    <n v="15"/>
    <n v="0.25"/>
    <n v="351"/>
    <n v="6"/>
    <s v="Meat/Poultry"/>
    <n v="351"/>
    <s v="Alice Mutton"/>
    <n v="0"/>
    <x v="28"/>
  </r>
  <r>
    <n v="10280"/>
    <n v="24"/>
    <n v="3.6"/>
    <n v="12"/>
    <n v="0"/>
    <n v="43.2"/>
    <n v="1"/>
    <s v="Beverages"/>
    <n v="43.2"/>
    <s v="Guaraná Fantástica"/>
    <n v="20"/>
    <x v="29"/>
  </r>
  <r>
    <n v="10280"/>
    <n v="55"/>
    <n v="19.2"/>
    <n v="20"/>
    <n v="0"/>
    <n v="384"/>
    <n v="6"/>
    <s v="Meat/Poultry"/>
    <n v="384"/>
    <s v="Pâté chinois"/>
    <n v="115"/>
    <x v="29"/>
  </r>
  <r>
    <n v="10280"/>
    <n v="75"/>
    <n v="6.2"/>
    <n v="30"/>
    <n v="0"/>
    <n v="186"/>
    <n v="1"/>
    <s v="Beverages"/>
    <n v="186"/>
    <s v="Rhönbräu Klosterbier"/>
    <n v="125"/>
    <x v="29"/>
  </r>
  <r>
    <n v="10281"/>
    <n v="19"/>
    <n v="7.3"/>
    <n v="1"/>
    <n v="0"/>
    <n v="7.3"/>
    <n v="3"/>
    <s v="Confections"/>
    <n v="7.3"/>
    <s v="Teatime Chocolate Biscuits"/>
    <n v="25"/>
    <x v="29"/>
  </r>
  <r>
    <n v="10281"/>
    <n v="24"/>
    <n v="3.6"/>
    <n v="6"/>
    <n v="0"/>
    <n v="21.6"/>
    <n v="1"/>
    <s v="Beverages"/>
    <n v="21.6"/>
    <s v="Guaraná Fantástica"/>
    <n v="20"/>
    <x v="29"/>
  </r>
  <r>
    <n v="10281"/>
    <n v="35"/>
    <n v="14.4"/>
    <n v="4"/>
    <n v="0"/>
    <n v="57.6"/>
    <n v="1"/>
    <s v="Beverages"/>
    <n v="57.6"/>
    <s v="Steeleye Stout"/>
    <n v="20"/>
    <x v="29"/>
  </r>
  <r>
    <n v="10282"/>
    <n v="30"/>
    <n v="20.7"/>
    <n v="6"/>
    <n v="0"/>
    <n v="124.19999999999999"/>
    <n v="8"/>
    <s v="Seafood"/>
    <n v="124.19999999999999"/>
    <s v="Nord-Ost Matjeshering"/>
    <n v="10"/>
    <x v="30"/>
  </r>
  <r>
    <n v="10282"/>
    <n v="57"/>
    <n v="15.6"/>
    <n v="2"/>
    <n v="0"/>
    <n v="31.2"/>
    <n v="5"/>
    <s v="Grains/Cereals"/>
    <n v="31.2"/>
    <s v="Ravioli Angelo"/>
    <n v="36"/>
    <x v="30"/>
  </r>
  <r>
    <n v="10283"/>
    <n v="15"/>
    <n v="12.4"/>
    <n v="20"/>
    <n v="0"/>
    <n v="248"/>
    <n v="2"/>
    <s v="Condiments"/>
    <n v="248"/>
    <s v="Genen Shouyu"/>
    <n v="39"/>
    <x v="31"/>
  </r>
  <r>
    <n v="10283"/>
    <n v="19"/>
    <n v="7.3"/>
    <n v="18"/>
    <n v="0"/>
    <n v="131.4"/>
    <n v="3"/>
    <s v="Confections"/>
    <n v="131.4"/>
    <s v="Teatime Chocolate Biscuits"/>
    <n v="25"/>
    <x v="31"/>
  </r>
  <r>
    <n v="10283"/>
    <n v="60"/>
    <n v="27.2"/>
    <n v="35"/>
    <n v="0"/>
    <n v="952"/>
    <n v="4"/>
    <s v="Dairy Products"/>
    <n v="952"/>
    <s v="Camembert Pierrot"/>
    <n v="19"/>
    <x v="31"/>
  </r>
  <r>
    <n v="10283"/>
    <n v="72"/>
    <n v="27.8"/>
    <n v="3"/>
    <n v="0"/>
    <n v="83.4"/>
    <n v="4"/>
    <s v="Dairy Products"/>
    <n v="83.4"/>
    <s v="Mozzarella di Giovanni"/>
    <n v="14"/>
    <x v="31"/>
  </r>
  <r>
    <n v="10284"/>
    <n v="27"/>
    <n v="35.1"/>
    <n v="15"/>
    <n v="0.25"/>
    <n v="394.875"/>
    <n v="3"/>
    <s v="Confections"/>
    <n v="394.875"/>
    <s v="Schoggi Schokolade"/>
    <n v="49"/>
    <x v="32"/>
  </r>
  <r>
    <n v="10284"/>
    <n v="44"/>
    <n v="15.5"/>
    <n v="21"/>
    <n v="0"/>
    <n v="325.5"/>
    <n v="2"/>
    <s v="Condiments"/>
    <n v="325.5"/>
    <s v="Gula Malacca"/>
    <n v="27"/>
    <x v="32"/>
  </r>
  <r>
    <n v="10284"/>
    <n v="60"/>
    <n v="27.2"/>
    <n v="20"/>
    <n v="0.25"/>
    <n v="408"/>
    <n v="4"/>
    <s v="Dairy Products"/>
    <n v="408"/>
    <s v="Camembert Pierrot"/>
    <n v="19"/>
    <x v="32"/>
  </r>
  <r>
    <n v="10284"/>
    <n v="67"/>
    <n v="11.2"/>
    <n v="5"/>
    <n v="0.25"/>
    <n v="42"/>
    <n v="1"/>
    <s v="Beverages"/>
    <n v="42"/>
    <s v="Laughing Lumberjack Lager"/>
    <n v="52"/>
    <x v="32"/>
  </r>
  <r>
    <n v="10285"/>
    <n v="1"/>
    <n v="14.4"/>
    <n v="45"/>
    <n v="0.2"/>
    <n v="518.4"/>
    <n v="1"/>
    <s v="Beverages"/>
    <n v="518.4"/>
    <s v="Chai"/>
    <n v="39"/>
    <x v="33"/>
  </r>
  <r>
    <n v="10285"/>
    <n v="40"/>
    <n v="14.7"/>
    <n v="40"/>
    <n v="0.2"/>
    <n v="470.40000000000003"/>
    <n v="8"/>
    <s v="Seafood"/>
    <n v="470.40000000000003"/>
    <s v="Boston Crab Meat"/>
    <n v="123"/>
    <x v="33"/>
  </r>
  <r>
    <n v="10285"/>
    <n v="53"/>
    <n v="26.2"/>
    <n v="36"/>
    <n v="0.2"/>
    <n v="754.56"/>
    <n v="6"/>
    <s v="Meat/Poultry"/>
    <n v="754.56"/>
    <s v="Perth Pasties"/>
    <n v="0"/>
    <x v="33"/>
  </r>
  <r>
    <n v="10286"/>
    <n v="35"/>
    <n v="14.4"/>
    <n v="100"/>
    <n v="0"/>
    <n v="1440"/>
    <n v="1"/>
    <s v="Beverages"/>
    <n v="1440"/>
    <s v="Steeleye Stout"/>
    <n v="20"/>
    <x v="34"/>
  </r>
  <r>
    <n v="10286"/>
    <n v="62"/>
    <n v="39.4"/>
    <n v="40"/>
    <n v="0"/>
    <n v="1576"/>
    <n v="3"/>
    <s v="Confections"/>
    <n v="1576"/>
    <s v="Tarte au sucre"/>
    <n v="17"/>
    <x v="34"/>
  </r>
  <r>
    <n v="10287"/>
    <n v="16"/>
    <n v="13.9"/>
    <n v="40"/>
    <n v="0.15"/>
    <n v="472.59999999999997"/>
    <n v="3"/>
    <s v="Confections"/>
    <n v="472.59999999999997"/>
    <s v="Pavlova"/>
    <n v="29"/>
    <x v="35"/>
  </r>
  <r>
    <n v="10287"/>
    <n v="34"/>
    <n v="11.2"/>
    <n v="20"/>
    <n v="0"/>
    <n v="224"/>
    <n v="1"/>
    <s v="Beverages"/>
    <n v="224"/>
    <s v="Sasquatch Ale"/>
    <n v="111"/>
    <x v="35"/>
  </r>
  <r>
    <n v="10287"/>
    <n v="46"/>
    <n v="9.6"/>
    <n v="15"/>
    <n v="0.15"/>
    <n v="122.39999999999999"/>
    <n v="8"/>
    <s v="Seafood"/>
    <n v="122.39999999999999"/>
    <s v="Spegesild"/>
    <n v="95"/>
    <x v="35"/>
  </r>
  <r>
    <n v="10288"/>
    <n v="54"/>
    <n v="5.9"/>
    <n v="10"/>
    <n v="0.1"/>
    <n v="53.1"/>
    <n v="6"/>
    <s v="Meat/Poultry"/>
    <n v="53.1"/>
    <s v="Tourtière"/>
    <n v="21"/>
    <x v="36"/>
  </r>
  <r>
    <n v="10288"/>
    <n v="68"/>
    <n v="10"/>
    <n v="3"/>
    <n v="0.1"/>
    <n v="27"/>
    <n v="3"/>
    <s v="Confections"/>
    <n v="27"/>
    <s v="Scottish Longbreads"/>
    <n v="6"/>
    <x v="36"/>
  </r>
  <r>
    <n v="10289"/>
    <n v="3"/>
    <n v="8"/>
    <n v="30"/>
    <n v="0"/>
    <n v="240"/>
    <n v="2"/>
    <s v="Condiments"/>
    <n v="240"/>
    <s v="Aniseed Syrup"/>
    <n v="13"/>
    <x v="37"/>
  </r>
  <r>
    <n v="10289"/>
    <n v="64"/>
    <n v="26.6"/>
    <n v="9"/>
    <n v="0"/>
    <n v="239.4"/>
    <n v="5"/>
    <s v="Grains/Cereals"/>
    <n v="239.4"/>
    <s v="Wimmers gute Semmelknödel"/>
    <n v="22"/>
    <x v="37"/>
  </r>
  <r>
    <n v="10290"/>
    <n v="5"/>
    <n v="17"/>
    <n v="20"/>
    <n v="0"/>
    <n v="340"/>
    <n v="2"/>
    <s v="Condiments"/>
    <n v="340"/>
    <s v="Chef Anton's Gumbo Mix"/>
    <n v="0"/>
    <x v="38"/>
  </r>
  <r>
    <n v="10290"/>
    <n v="29"/>
    <n v="99"/>
    <n v="15"/>
    <n v="0"/>
    <n v="1485"/>
    <n v="6"/>
    <s v="Meat/Poultry"/>
    <n v="1485"/>
    <s v="Thüringer Rostbratwurst"/>
    <n v="0"/>
    <x v="38"/>
  </r>
  <r>
    <n v="10290"/>
    <n v="49"/>
    <n v="16"/>
    <n v="15"/>
    <n v="0"/>
    <n v="240"/>
    <n v="3"/>
    <s v="Confections"/>
    <n v="240"/>
    <s v="Maxilaku"/>
    <n v="10"/>
    <x v="38"/>
  </r>
  <r>
    <n v="10290"/>
    <n v="77"/>
    <n v="10.4"/>
    <n v="10"/>
    <n v="0"/>
    <n v="104"/>
    <n v="2"/>
    <s v="Condiments"/>
    <n v="104"/>
    <s v="Original Frankfurter grüne Soße"/>
    <n v="32"/>
    <x v="38"/>
  </r>
  <r>
    <n v="10291"/>
    <n v="13"/>
    <n v="4.8"/>
    <n v="20"/>
    <n v="0.1"/>
    <n v="86.4"/>
    <n v="8"/>
    <s v="Seafood"/>
    <n v="86.4"/>
    <s v="Konbu"/>
    <n v="24"/>
    <x v="38"/>
  </r>
  <r>
    <n v="10291"/>
    <n v="44"/>
    <n v="15.5"/>
    <n v="24"/>
    <n v="0.1"/>
    <n v="334.8"/>
    <n v="2"/>
    <s v="Condiments"/>
    <n v="334.8"/>
    <s v="Gula Malacca"/>
    <n v="27"/>
    <x v="38"/>
  </r>
  <r>
    <n v="10291"/>
    <n v="51"/>
    <n v="42.4"/>
    <n v="2"/>
    <n v="0.1"/>
    <n v="76.319999999999993"/>
    <n v="7"/>
    <s v="Produce"/>
    <n v="76.319999999999993"/>
    <s v="Manjimup Dried Apples"/>
    <n v="20"/>
    <x v="38"/>
  </r>
  <r>
    <n v="10292"/>
    <n v="20"/>
    <n v="64.8"/>
    <n v="20"/>
    <n v="0"/>
    <n v="1296"/>
    <n v="3"/>
    <s v="Confections"/>
    <n v="1296"/>
    <s v="Sir Rodney's Marmalade"/>
    <n v="40"/>
    <x v="39"/>
  </r>
  <r>
    <n v="10293"/>
    <n v="18"/>
    <n v="50"/>
    <n v="12"/>
    <n v="0"/>
    <n v="600"/>
    <n v="8"/>
    <s v="Seafood"/>
    <n v="600"/>
    <s v="Carnarvon Tigers"/>
    <n v="42"/>
    <x v="40"/>
  </r>
  <r>
    <n v="10293"/>
    <n v="24"/>
    <n v="3.6"/>
    <n v="10"/>
    <n v="0"/>
    <n v="36"/>
    <n v="1"/>
    <s v="Beverages"/>
    <n v="36"/>
    <s v="Guaraná Fantástica"/>
    <n v="20"/>
    <x v="40"/>
  </r>
  <r>
    <n v="10293"/>
    <n v="63"/>
    <n v="35.1"/>
    <n v="5"/>
    <n v="0"/>
    <n v="175.5"/>
    <n v="2"/>
    <s v="Condiments"/>
    <n v="175.5"/>
    <s v="Vegie-spread"/>
    <n v="24"/>
    <x v="40"/>
  </r>
  <r>
    <n v="10293"/>
    <n v="75"/>
    <n v="6.2"/>
    <n v="6"/>
    <n v="0"/>
    <n v="37.200000000000003"/>
    <n v="1"/>
    <s v="Beverages"/>
    <n v="37.200000000000003"/>
    <s v="Rhönbräu Klosterbier"/>
    <n v="125"/>
    <x v="40"/>
  </r>
  <r>
    <n v="10294"/>
    <n v="1"/>
    <n v="14.4"/>
    <n v="18"/>
    <n v="0"/>
    <n v="259.2"/>
    <n v="1"/>
    <s v="Beverages"/>
    <n v="259.2"/>
    <s v="Chai"/>
    <n v="39"/>
    <x v="41"/>
  </r>
  <r>
    <n v="10294"/>
    <n v="17"/>
    <n v="31.2"/>
    <n v="15"/>
    <n v="0"/>
    <n v="468"/>
    <n v="6"/>
    <s v="Meat/Poultry"/>
    <n v="468"/>
    <s v="Alice Mutton"/>
    <n v="0"/>
    <x v="41"/>
  </r>
  <r>
    <n v="10294"/>
    <n v="43"/>
    <n v="36.799999999999997"/>
    <n v="15"/>
    <n v="0"/>
    <n v="552"/>
    <n v="1"/>
    <s v="Beverages"/>
    <n v="552"/>
    <s v="Ipoh Coffee"/>
    <n v="17"/>
    <x v="41"/>
  </r>
  <r>
    <n v="10294"/>
    <n v="60"/>
    <n v="27.2"/>
    <n v="21"/>
    <n v="0"/>
    <n v="571.19999999999993"/>
    <n v="4"/>
    <s v="Dairy Products"/>
    <n v="571.19999999999993"/>
    <s v="Camembert Pierrot"/>
    <n v="19"/>
    <x v="41"/>
  </r>
  <r>
    <n v="10294"/>
    <n v="75"/>
    <n v="6.2"/>
    <n v="6"/>
    <n v="0"/>
    <n v="37.200000000000003"/>
    <n v="1"/>
    <s v="Beverages"/>
    <n v="37.200000000000003"/>
    <s v="Rhönbräu Klosterbier"/>
    <n v="125"/>
    <x v="41"/>
  </r>
  <r>
    <n v="10295"/>
    <n v="56"/>
    <n v="30.4"/>
    <n v="4"/>
    <n v="0"/>
    <n v="121.6"/>
    <n v="5"/>
    <s v="Grains/Cereals"/>
    <n v="121.6"/>
    <s v="Gnocchi di nonna Alice"/>
    <n v="21"/>
    <x v="42"/>
  </r>
  <r>
    <n v="10296"/>
    <n v="11"/>
    <n v="16.8"/>
    <n v="12"/>
    <n v="0"/>
    <n v="201.60000000000002"/>
    <n v="4"/>
    <s v="Dairy Products"/>
    <n v="201.60000000000002"/>
    <s v="Queso Cabrales"/>
    <n v="22"/>
    <x v="43"/>
  </r>
  <r>
    <n v="10296"/>
    <n v="16"/>
    <n v="13.9"/>
    <n v="30"/>
    <n v="0"/>
    <n v="417"/>
    <n v="3"/>
    <s v="Confections"/>
    <n v="417"/>
    <s v="Pavlova"/>
    <n v="29"/>
    <x v="43"/>
  </r>
  <r>
    <n v="10296"/>
    <n v="69"/>
    <n v="28.8"/>
    <n v="15"/>
    <n v="0"/>
    <n v="432"/>
    <n v="4"/>
    <s v="Dairy Products"/>
    <n v="432"/>
    <s v="Gudbrandsdalsost"/>
    <n v="26"/>
    <x v="43"/>
  </r>
  <r>
    <n v="10297"/>
    <n v="39"/>
    <n v="14.4"/>
    <n v="60"/>
    <n v="0"/>
    <n v="864"/>
    <n v="1"/>
    <s v="Beverages"/>
    <n v="864"/>
    <s v="Chartreuse verte"/>
    <n v="69"/>
    <x v="44"/>
  </r>
  <r>
    <n v="10297"/>
    <n v="72"/>
    <n v="27.8"/>
    <n v="20"/>
    <n v="0"/>
    <n v="556"/>
    <n v="4"/>
    <s v="Dairy Products"/>
    <n v="556"/>
    <s v="Mozzarella di Giovanni"/>
    <n v="14"/>
    <x v="44"/>
  </r>
  <r>
    <n v="10298"/>
    <n v="2"/>
    <n v="15.2"/>
    <n v="40"/>
    <n v="0"/>
    <n v="608"/>
    <n v="1"/>
    <s v="Beverages"/>
    <n v="608"/>
    <s v="Chang"/>
    <n v="17"/>
    <x v="45"/>
  </r>
  <r>
    <n v="10298"/>
    <n v="36"/>
    <n v="15.2"/>
    <n v="40"/>
    <n v="0.25"/>
    <n v="456"/>
    <n v="8"/>
    <s v="Seafood"/>
    <n v="456"/>
    <s v="Inlagd Sill"/>
    <n v="112"/>
    <x v="45"/>
  </r>
  <r>
    <n v="10298"/>
    <n v="59"/>
    <n v="44"/>
    <n v="30"/>
    <n v="0.25"/>
    <n v="990"/>
    <n v="4"/>
    <s v="Dairy Products"/>
    <n v="990"/>
    <s v="Raclette Courdavault"/>
    <n v="79"/>
    <x v="45"/>
  </r>
  <r>
    <n v="10298"/>
    <n v="62"/>
    <n v="39.4"/>
    <n v="15"/>
    <n v="0"/>
    <n v="591"/>
    <n v="3"/>
    <s v="Confections"/>
    <n v="591"/>
    <s v="Tarte au sucre"/>
    <n v="17"/>
    <x v="45"/>
  </r>
  <r>
    <n v="10299"/>
    <n v="19"/>
    <n v="7.3"/>
    <n v="15"/>
    <n v="0"/>
    <n v="109.5"/>
    <n v="3"/>
    <s v="Confections"/>
    <n v="109.5"/>
    <s v="Teatime Chocolate Biscuits"/>
    <n v="25"/>
    <x v="46"/>
  </r>
  <r>
    <n v="10299"/>
    <n v="70"/>
    <n v="12"/>
    <n v="20"/>
    <n v="0"/>
    <n v="240"/>
    <n v="1"/>
    <s v="Beverages"/>
    <n v="240"/>
    <s v="Outback Lager"/>
    <n v="15"/>
    <x v="46"/>
  </r>
  <r>
    <n v="10300"/>
    <n v="66"/>
    <n v="13.6"/>
    <n v="30"/>
    <n v="0"/>
    <n v="408"/>
    <n v="2"/>
    <s v="Condiments"/>
    <n v="408"/>
    <s v="Louisiana Hot Spiced Okra"/>
    <n v="4"/>
    <x v="47"/>
  </r>
  <r>
    <n v="10300"/>
    <n v="68"/>
    <n v="10"/>
    <n v="20"/>
    <n v="0"/>
    <n v="200"/>
    <n v="3"/>
    <s v="Confections"/>
    <n v="200"/>
    <s v="Scottish Longbreads"/>
    <n v="6"/>
    <x v="47"/>
  </r>
  <r>
    <n v="10301"/>
    <n v="40"/>
    <n v="14.7"/>
    <n v="10"/>
    <n v="0"/>
    <n v="147"/>
    <n v="8"/>
    <s v="Seafood"/>
    <n v="147"/>
    <s v="Boston Crab Meat"/>
    <n v="123"/>
    <x v="47"/>
  </r>
  <r>
    <n v="10301"/>
    <n v="56"/>
    <n v="30.4"/>
    <n v="20"/>
    <n v="0"/>
    <n v="608"/>
    <n v="5"/>
    <s v="Grains/Cereals"/>
    <n v="608"/>
    <s v="Gnocchi di nonna Alice"/>
    <n v="21"/>
    <x v="47"/>
  </r>
  <r>
    <n v="10302"/>
    <n v="17"/>
    <n v="31.2"/>
    <n v="40"/>
    <n v="0"/>
    <n v="1248"/>
    <n v="6"/>
    <s v="Meat/Poultry"/>
    <n v="1248"/>
    <s v="Alice Mutton"/>
    <n v="0"/>
    <x v="48"/>
  </r>
  <r>
    <n v="10302"/>
    <n v="28"/>
    <n v="36.4"/>
    <n v="28"/>
    <n v="0"/>
    <n v="1019.1999999999999"/>
    <n v="7"/>
    <s v="Produce"/>
    <n v="1019.1999999999999"/>
    <s v="Rössle Sauerkraut"/>
    <n v="26"/>
    <x v="48"/>
  </r>
  <r>
    <n v="10302"/>
    <n v="43"/>
    <n v="36.799999999999997"/>
    <n v="12"/>
    <n v="0"/>
    <n v="441.59999999999997"/>
    <n v="1"/>
    <s v="Beverages"/>
    <n v="441.59999999999997"/>
    <s v="Ipoh Coffee"/>
    <n v="17"/>
    <x v="48"/>
  </r>
  <r>
    <n v="10303"/>
    <n v="40"/>
    <n v="14.7"/>
    <n v="40"/>
    <n v="0.1"/>
    <n v="529.20000000000005"/>
    <n v="8"/>
    <s v="Seafood"/>
    <n v="529.20000000000005"/>
    <s v="Boston Crab Meat"/>
    <n v="123"/>
    <x v="49"/>
  </r>
  <r>
    <n v="10303"/>
    <n v="65"/>
    <n v="16.8"/>
    <n v="30"/>
    <n v="0.1"/>
    <n v="453.6"/>
    <n v="2"/>
    <s v="Condiments"/>
    <n v="453.6"/>
    <s v="Louisiana Fiery Hot Pepper Sauce"/>
    <n v="76"/>
    <x v="49"/>
  </r>
  <r>
    <n v="10303"/>
    <n v="68"/>
    <n v="10"/>
    <n v="15"/>
    <n v="0.1"/>
    <n v="135"/>
    <n v="3"/>
    <s v="Confections"/>
    <n v="135"/>
    <s v="Scottish Longbreads"/>
    <n v="6"/>
    <x v="49"/>
  </r>
  <r>
    <n v="10304"/>
    <n v="49"/>
    <n v="16"/>
    <n v="30"/>
    <n v="0"/>
    <n v="480"/>
    <n v="3"/>
    <s v="Confections"/>
    <n v="480"/>
    <s v="Maxilaku"/>
    <n v="10"/>
    <x v="50"/>
  </r>
  <r>
    <n v="10304"/>
    <n v="59"/>
    <n v="44"/>
    <n v="10"/>
    <n v="0"/>
    <n v="440"/>
    <n v="4"/>
    <s v="Dairy Products"/>
    <n v="440"/>
    <s v="Raclette Courdavault"/>
    <n v="79"/>
    <x v="50"/>
  </r>
  <r>
    <n v="10304"/>
    <n v="71"/>
    <n v="17.2"/>
    <n v="2"/>
    <n v="0"/>
    <n v="34.4"/>
    <n v="4"/>
    <s v="Dairy Products"/>
    <n v="34.4"/>
    <s v="Fløtemysost"/>
    <n v="26"/>
    <x v="50"/>
  </r>
  <r>
    <n v="10305"/>
    <n v="18"/>
    <n v="50"/>
    <n v="25"/>
    <n v="0.1"/>
    <n v="1125"/>
    <n v="8"/>
    <s v="Seafood"/>
    <n v="1125"/>
    <s v="Carnarvon Tigers"/>
    <n v="42"/>
    <x v="51"/>
  </r>
  <r>
    <n v="10305"/>
    <n v="29"/>
    <n v="99"/>
    <n v="25"/>
    <n v="0.1"/>
    <n v="2227.5"/>
    <n v="6"/>
    <s v="Meat/Poultry"/>
    <n v="2227.5"/>
    <s v="Thüringer Rostbratwurst"/>
    <n v="0"/>
    <x v="51"/>
  </r>
  <r>
    <n v="10305"/>
    <n v="39"/>
    <n v="14.4"/>
    <n v="30"/>
    <n v="0.1"/>
    <n v="388.8"/>
    <n v="1"/>
    <s v="Beverages"/>
    <n v="388.8"/>
    <s v="Chartreuse verte"/>
    <n v="69"/>
    <x v="51"/>
  </r>
  <r>
    <n v="10306"/>
    <n v="30"/>
    <n v="20.7"/>
    <n v="10"/>
    <n v="0"/>
    <n v="207"/>
    <n v="8"/>
    <s v="Seafood"/>
    <n v="207"/>
    <s v="Nord-Ost Matjeshering"/>
    <n v="10"/>
    <x v="52"/>
  </r>
  <r>
    <n v="10306"/>
    <n v="53"/>
    <n v="26.2"/>
    <n v="10"/>
    <n v="0"/>
    <n v="262"/>
    <n v="6"/>
    <s v="Meat/Poultry"/>
    <n v="262"/>
    <s v="Perth Pasties"/>
    <n v="0"/>
    <x v="52"/>
  </r>
  <r>
    <n v="10306"/>
    <n v="54"/>
    <n v="5.9"/>
    <n v="5"/>
    <n v="0"/>
    <n v="29.5"/>
    <n v="6"/>
    <s v="Meat/Poultry"/>
    <n v="29.5"/>
    <s v="Tourtière"/>
    <n v="21"/>
    <x v="52"/>
  </r>
  <r>
    <n v="10307"/>
    <n v="62"/>
    <n v="39.4"/>
    <n v="10"/>
    <n v="0"/>
    <n v="394"/>
    <n v="3"/>
    <s v="Confections"/>
    <n v="394"/>
    <s v="Tarte au sucre"/>
    <n v="17"/>
    <x v="53"/>
  </r>
  <r>
    <n v="10307"/>
    <n v="68"/>
    <n v="10"/>
    <n v="3"/>
    <n v="0"/>
    <n v="30"/>
    <n v="3"/>
    <s v="Confections"/>
    <n v="30"/>
    <s v="Scottish Longbreads"/>
    <n v="6"/>
    <x v="53"/>
  </r>
  <r>
    <n v="10308"/>
    <n v="69"/>
    <n v="28.8"/>
    <n v="1"/>
    <n v="0"/>
    <n v="28.8"/>
    <n v="4"/>
    <s v="Dairy Products"/>
    <n v="28.8"/>
    <s v="Gudbrandsdalsost"/>
    <n v="26"/>
    <x v="54"/>
  </r>
  <r>
    <n v="10308"/>
    <n v="70"/>
    <n v="12"/>
    <n v="5"/>
    <n v="0"/>
    <n v="60"/>
    <n v="1"/>
    <s v="Beverages"/>
    <n v="60"/>
    <s v="Outback Lager"/>
    <n v="15"/>
    <x v="54"/>
  </r>
  <r>
    <n v="10309"/>
    <n v="4"/>
    <n v="17.600000000000001"/>
    <n v="20"/>
    <n v="0"/>
    <n v="352"/>
    <n v="2"/>
    <s v="Condiments"/>
    <n v="352"/>
    <s v="Chef Anton's Cajun Seasoning"/>
    <n v="53"/>
    <x v="55"/>
  </r>
  <r>
    <n v="10309"/>
    <n v="6"/>
    <n v="20"/>
    <n v="30"/>
    <n v="0"/>
    <n v="600"/>
    <n v="2"/>
    <s v="Condiments"/>
    <n v="600"/>
    <s v="Grandma's Boysenberry Spread"/>
    <n v="120"/>
    <x v="55"/>
  </r>
  <r>
    <n v="10309"/>
    <n v="42"/>
    <n v="11.2"/>
    <n v="2"/>
    <n v="0"/>
    <n v="22.4"/>
    <n v="5"/>
    <s v="Grains/Cereals"/>
    <n v="22.4"/>
    <s v="Singaporean Hokkien Fried Mee"/>
    <n v="26"/>
    <x v="55"/>
  </r>
  <r>
    <n v="10309"/>
    <n v="43"/>
    <n v="36.799999999999997"/>
    <n v="20"/>
    <n v="0"/>
    <n v="736"/>
    <n v="1"/>
    <s v="Beverages"/>
    <n v="736"/>
    <s v="Ipoh Coffee"/>
    <n v="17"/>
    <x v="55"/>
  </r>
  <r>
    <n v="10309"/>
    <n v="71"/>
    <n v="17.2"/>
    <n v="3"/>
    <n v="0"/>
    <n v="51.599999999999994"/>
    <n v="4"/>
    <s v="Dairy Products"/>
    <n v="51.599999999999994"/>
    <s v="Fløtemysost"/>
    <n v="26"/>
    <x v="55"/>
  </r>
  <r>
    <n v="10310"/>
    <n v="16"/>
    <n v="13.9"/>
    <n v="10"/>
    <n v="0"/>
    <n v="139"/>
    <n v="3"/>
    <s v="Confections"/>
    <n v="139"/>
    <s v="Pavlova"/>
    <n v="29"/>
    <x v="56"/>
  </r>
  <r>
    <n v="10310"/>
    <n v="62"/>
    <n v="39.4"/>
    <n v="5"/>
    <n v="0"/>
    <n v="197"/>
    <n v="3"/>
    <s v="Confections"/>
    <n v="197"/>
    <s v="Tarte au sucre"/>
    <n v="17"/>
    <x v="56"/>
  </r>
  <r>
    <n v="10311"/>
    <n v="42"/>
    <n v="11.2"/>
    <n v="6"/>
    <n v="0"/>
    <n v="67.199999999999989"/>
    <n v="5"/>
    <s v="Grains/Cereals"/>
    <n v="67.199999999999989"/>
    <s v="Singaporean Hokkien Fried Mee"/>
    <n v="26"/>
    <x v="56"/>
  </r>
  <r>
    <n v="10311"/>
    <n v="69"/>
    <n v="28.8"/>
    <n v="7"/>
    <n v="0"/>
    <n v="201.6"/>
    <n v="4"/>
    <s v="Dairy Products"/>
    <n v="201.6"/>
    <s v="Gudbrandsdalsost"/>
    <n v="26"/>
    <x v="56"/>
  </r>
  <r>
    <n v="10312"/>
    <n v="28"/>
    <n v="36.4"/>
    <n v="4"/>
    <n v="0"/>
    <n v="145.6"/>
    <n v="7"/>
    <s v="Produce"/>
    <n v="145.6"/>
    <s v="Rössle Sauerkraut"/>
    <n v="26"/>
    <x v="57"/>
  </r>
  <r>
    <n v="10312"/>
    <n v="43"/>
    <n v="36.799999999999997"/>
    <n v="24"/>
    <n v="0"/>
    <n v="883.19999999999993"/>
    <n v="1"/>
    <s v="Beverages"/>
    <n v="883.19999999999993"/>
    <s v="Ipoh Coffee"/>
    <n v="17"/>
    <x v="57"/>
  </r>
  <r>
    <n v="10312"/>
    <n v="53"/>
    <n v="26.2"/>
    <n v="20"/>
    <n v="0"/>
    <n v="524"/>
    <n v="6"/>
    <s v="Meat/Poultry"/>
    <n v="524"/>
    <s v="Perth Pasties"/>
    <n v="0"/>
    <x v="57"/>
  </r>
  <r>
    <n v="10312"/>
    <n v="75"/>
    <n v="6.2"/>
    <n v="10"/>
    <n v="0"/>
    <n v="62"/>
    <n v="1"/>
    <s v="Beverages"/>
    <n v="62"/>
    <s v="Rhönbräu Klosterbier"/>
    <n v="125"/>
    <x v="57"/>
  </r>
  <r>
    <n v="10313"/>
    <n v="36"/>
    <n v="15.2"/>
    <n v="12"/>
    <n v="0"/>
    <n v="182.39999999999998"/>
    <n v="8"/>
    <s v="Seafood"/>
    <n v="182.39999999999998"/>
    <s v="Inlagd Sill"/>
    <n v="112"/>
    <x v="58"/>
  </r>
  <r>
    <n v="10314"/>
    <n v="32"/>
    <n v="25.6"/>
    <n v="40"/>
    <n v="0.1"/>
    <n v="921.6"/>
    <n v="4"/>
    <s v="Dairy Products"/>
    <n v="921.6"/>
    <s v="Mascarpone Fabioli"/>
    <n v="9"/>
    <x v="59"/>
  </r>
  <r>
    <n v="10314"/>
    <n v="58"/>
    <n v="10.6"/>
    <n v="30"/>
    <n v="0.1"/>
    <n v="286.2"/>
    <n v="8"/>
    <s v="Seafood"/>
    <n v="286.2"/>
    <s v="Escargots de Bourgogne"/>
    <n v="62"/>
    <x v="59"/>
  </r>
  <r>
    <n v="10314"/>
    <n v="62"/>
    <n v="39.4"/>
    <n v="25"/>
    <n v="0.1"/>
    <n v="886.5"/>
    <n v="3"/>
    <s v="Confections"/>
    <n v="886.5"/>
    <s v="Tarte au sucre"/>
    <n v="17"/>
    <x v="59"/>
  </r>
  <r>
    <n v="10315"/>
    <n v="34"/>
    <n v="11.2"/>
    <n v="14"/>
    <n v="0"/>
    <n v="156.79999999999998"/>
    <n v="1"/>
    <s v="Beverages"/>
    <n v="156.79999999999998"/>
    <s v="Sasquatch Ale"/>
    <n v="111"/>
    <x v="60"/>
  </r>
  <r>
    <n v="10315"/>
    <n v="70"/>
    <n v="12"/>
    <n v="30"/>
    <n v="0"/>
    <n v="360"/>
    <n v="1"/>
    <s v="Beverages"/>
    <n v="360"/>
    <s v="Outback Lager"/>
    <n v="15"/>
    <x v="60"/>
  </r>
  <r>
    <n v="10316"/>
    <n v="41"/>
    <n v="7.7"/>
    <n v="10"/>
    <n v="0"/>
    <n v="77"/>
    <n v="8"/>
    <s v="Seafood"/>
    <n v="77"/>
    <s v="Jack's New England Clam Chowder"/>
    <n v="85"/>
    <x v="61"/>
  </r>
  <r>
    <n v="10316"/>
    <n v="62"/>
    <n v="39.4"/>
    <n v="70"/>
    <n v="0"/>
    <n v="2758"/>
    <n v="3"/>
    <s v="Confections"/>
    <n v="2758"/>
    <s v="Tarte au sucre"/>
    <n v="17"/>
    <x v="61"/>
  </r>
  <r>
    <n v="10317"/>
    <n v="1"/>
    <n v="14.4"/>
    <n v="20"/>
    <n v="0"/>
    <n v="288"/>
    <n v="1"/>
    <s v="Beverages"/>
    <n v="288"/>
    <s v="Chai"/>
    <n v="39"/>
    <x v="62"/>
  </r>
  <r>
    <n v="10318"/>
    <n v="41"/>
    <n v="7.7"/>
    <n v="20"/>
    <n v="0"/>
    <n v="154"/>
    <n v="8"/>
    <s v="Seafood"/>
    <n v="154"/>
    <s v="Jack's New England Clam Chowder"/>
    <n v="85"/>
    <x v="63"/>
  </r>
  <r>
    <n v="10318"/>
    <n v="76"/>
    <n v="14.4"/>
    <n v="6"/>
    <n v="0"/>
    <n v="86.4"/>
    <n v="1"/>
    <s v="Beverages"/>
    <n v="86.4"/>
    <s v="Lakkalikööri"/>
    <n v="57"/>
    <x v="63"/>
  </r>
  <r>
    <n v="10319"/>
    <n v="17"/>
    <n v="31.2"/>
    <n v="8"/>
    <n v="0"/>
    <n v="249.6"/>
    <n v="6"/>
    <s v="Meat/Poultry"/>
    <n v="249.6"/>
    <s v="Alice Mutton"/>
    <n v="0"/>
    <x v="64"/>
  </r>
  <r>
    <n v="10319"/>
    <n v="28"/>
    <n v="36.4"/>
    <n v="14"/>
    <n v="0"/>
    <n v="509.59999999999997"/>
    <n v="7"/>
    <s v="Produce"/>
    <n v="509.59999999999997"/>
    <s v="Rössle Sauerkraut"/>
    <n v="26"/>
    <x v="64"/>
  </r>
  <r>
    <n v="10319"/>
    <n v="76"/>
    <n v="14.4"/>
    <n v="30"/>
    <n v="0"/>
    <n v="432"/>
    <n v="1"/>
    <s v="Beverages"/>
    <n v="432"/>
    <s v="Lakkalikööri"/>
    <n v="57"/>
    <x v="64"/>
  </r>
  <r>
    <n v="10320"/>
    <n v="71"/>
    <n v="17.2"/>
    <n v="30"/>
    <n v="0"/>
    <n v="516"/>
    <n v="4"/>
    <s v="Dairy Products"/>
    <n v="516"/>
    <s v="Fløtemysost"/>
    <n v="26"/>
    <x v="65"/>
  </r>
  <r>
    <n v="10321"/>
    <n v="35"/>
    <n v="14.4"/>
    <n v="10"/>
    <n v="0"/>
    <n v="144"/>
    <n v="1"/>
    <s v="Beverages"/>
    <n v="144"/>
    <s v="Steeleye Stout"/>
    <n v="20"/>
    <x v="65"/>
  </r>
  <r>
    <n v="10322"/>
    <n v="52"/>
    <n v="5.6"/>
    <n v="20"/>
    <n v="0"/>
    <n v="112"/>
    <n v="5"/>
    <s v="Grains/Cereals"/>
    <n v="112"/>
    <s v="Filo Mix"/>
    <n v="38"/>
    <x v="66"/>
  </r>
  <r>
    <n v="10323"/>
    <n v="15"/>
    <n v="12.4"/>
    <n v="5"/>
    <n v="0"/>
    <n v="62"/>
    <n v="2"/>
    <s v="Condiments"/>
    <n v="62"/>
    <s v="Genen Shouyu"/>
    <n v="39"/>
    <x v="67"/>
  </r>
  <r>
    <n v="10323"/>
    <n v="25"/>
    <n v="11.2"/>
    <n v="4"/>
    <n v="0"/>
    <n v="44.8"/>
    <n v="3"/>
    <s v="Confections"/>
    <n v="44.8"/>
    <s v="NuNuCa Nuß-Nougat-Creme"/>
    <n v="76"/>
    <x v="67"/>
  </r>
  <r>
    <n v="10323"/>
    <n v="39"/>
    <n v="14.4"/>
    <n v="4"/>
    <n v="0"/>
    <n v="57.6"/>
    <n v="1"/>
    <s v="Beverages"/>
    <n v="57.6"/>
    <s v="Chartreuse verte"/>
    <n v="69"/>
    <x v="67"/>
  </r>
  <r>
    <n v="10324"/>
    <n v="16"/>
    <n v="13.9"/>
    <n v="21"/>
    <n v="0.15"/>
    <n v="248.11500000000001"/>
    <n v="3"/>
    <s v="Confections"/>
    <n v="248.11500000000001"/>
    <s v="Pavlova"/>
    <n v="29"/>
    <x v="68"/>
  </r>
  <r>
    <n v="10324"/>
    <n v="35"/>
    <n v="14.4"/>
    <n v="70"/>
    <n v="0.15"/>
    <n v="856.8"/>
    <n v="1"/>
    <s v="Beverages"/>
    <n v="856.8"/>
    <s v="Steeleye Stout"/>
    <n v="20"/>
    <x v="68"/>
  </r>
  <r>
    <n v="10324"/>
    <n v="46"/>
    <n v="9.6"/>
    <n v="30"/>
    <n v="0"/>
    <n v="288"/>
    <n v="8"/>
    <s v="Seafood"/>
    <n v="288"/>
    <s v="Spegesild"/>
    <n v="95"/>
    <x v="68"/>
  </r>
  <r>
    <n v="10324"/>
    <n v="59"/>
    <n v="44"/>
    <n v="40"/>
    <n v="0.15"/>
    <n v="1496"/>
    <n v="4"/>
    <s v="Dairy Products"/>
    <n v="1496"/>
    <s v="Raclette Courdavault"/>
    <n v="79"/>
    <x v="68"/>
  </r>
  <r>
    <n v="10324"/>
    <n v="63"/>
    <n v="35.1"/>
    <n v="80"/>
    <n v="0.15"/>
    <n v="2386.7999999999997"/>
    <n v="2"/>
    <s v="Condiments"/>
    <n v="2386.7999999999997"/>
    <s v="Vegie-spread"/>
    <n v="24"/>
    <x v="68"/>
  </r>
  <r>
    <n v="10325"/>
    <n v="6"/>
    <n v="20"/>
    <n v="6"/>
    <n v="0"/>
    <n v="120"/>
    <n v="2"/>
    <s v="Condiments"/>
    <n v="120"/>
    <s v="Grandma's Boysenberry Spread"/>
    <n v="120"/>
    <x v="69"/>
  </r>
  <r>
    <n v="10325"/>
    <n v="13"/>
    <n v="4.8"/>
    <n v="12"/>
    <n v="0"/>
    <n v="57.599999999999994"/>
    <n v="8"/>
    <s v="Seafood"/>
    <n v="57.599999999999994"/>
    <s v="Konbu"/>
    <n v="24"/>
    <x v="69"/>
  </r>
  <r>
    <n v="10325"/>
    <n v="14"/>
    <n v="18.600000000000001"/>
    <n v="9"/>
    <n v="0"/>
    <n v="167.4"/>
    <n v="7"/>
    <s v="Produce"/>
    <n v="167.4"/>
    <s v="Tofu"/>
    <n v="35"/>
    <x v="69"/>
  </r>
  <r>
    <n v="10325"/>
    <n v="31"/>
    <n v="10"/>
    <n v="4"/>
    <n v="0"/>
    <n v="40"/>
    <n v="4"/>
    <s v="Dairy Products"/>
    <n v="40"/>
    <s v="Gorgonzola Telino"/>
    <n v="0"/>
    <x v="69"/>
  </r>
  <r>
    <n v="10325"/>
    <n v="72"/>
    <n v="27.8"/>
    <n v="40"/>
    <n v="0"/>
    <n v="1112"/>
    <n v="4"/>
    <s v="Dairy Products"/>
    <n v="1112"/>
    <s v="Mozzarella di Giovanni"/>
    <n v="14"/>
    <x v="69"/>
  </r>
  <r>
    <n v="10326"/>
    <n v="4"/>
    <n v="17.600000000000001"/>
    <n v="24"/>
    <n v="0"/>
    <n v="422.40000000000003"/>
    <n v="2"/>
    <s v="Condiments"/>
    <n v="422.40000000000003"/>
    <s v="Chef Anton's Cajun Seasoning"/>
    <n v="53"/>
    <x v="70"/>
  </r>
  <r>
    <n v="10326"/>
    <n v="57"/>
    <n v="15.6"/>
    <n v="16"/>
    <n v="0"/>
    <n v="249.6"/>
    <n v="5"/>
    <s v="Grains/Cereals"/>
    <n v="249.6"/>
    <s v="Ravioli Angelo"/>
    <n v="36"/>
    <x v="70"/>
  </r>
  <r>
    <n v="10326"/>
    <n v="75"/>
    <n v="6.2"/>
    <n v="50"/>
    <n v="0"/>
    <n v="310"/>
    <n v="1"/>
    <s v="Beverages"/>
    <n v="310"/>
    <s v="Rhönbräu Klosterbier"/>
    <n v="125"/>
    <x v="70"/>
  </r>
  <r>
    <n v="10327"/>
    <n v="2"/>
    <n v="15.2"/>
    <n v="25"/>
    <n v="0.2"/>
    <n v="304"/>
    <n v="1"/>
    <s v="Beverages"/>
    <n v="304"/>
    <s v="Chang"/>
    <n v="17"/>
    <x v="71"/>
  </r>
  <r>
    <n v="10327"/>
    <n v="11"/>
    <n v="16.8"/>
    <n v="50"/>
    <n v="0.2"/>
    <n v="672"/>
    <n v="4"/>
    <s v="Dairy Products"/>
    <n v="672"/>
    <s v="Queso Cabrales"/>
    <n v="22"/>
    <x v="71"/>
  </r>
  <r>
    <n v="10327"/>
    <n v="30"/>
    <n v="20.7"/>
    <n v="35"/>
    <n v="0.2"/>
    <n v="579.6"/>
    <n v="8"/>
    <s v="Seafood"/>
    <n v="579.6"/>
    <s v="Nord-Ost Matjeshering"/>
    <n v="10"/>
    <x v="71"/>
  </r>
  <r>
    <n v="10327"/>
    <n v="58"/>
    <n v="10.6"/>
    <n v="30"/>
    <n v="0.2"/>
    <n v="254.4"/>
    <n v="8"/>
    <s v="Seafood"/>
    <n v="254.4"/>
    <s v="Escargots de Bourgogne"/>
    <n v="62"/>
    <x v="71"/>
  </r>
  <r>
    <n v="10328"/>
    <n v="59"/>
    <n v="44"/>
    <n v="9"/>
    <n v="0"/>
    <n v="396"/>
    <n v="4"/>
    <s v="Dairy Products"/>
    <n v="396"/>
    <s v="Raclette Courdavault"/>
    <n v="79"/>
    <x v="72"/>
  </r>
  <r>
    <n v="10328"/>
    <n v="65"/>
    <n v="16.8"/>
    <n v="40"/>
    <n v="0"/>
    <n v="672"/>
    <n v="2"/>
    <s v="Condiments"/>
    <n v="672"/>
    <s v="Louisiana Fiery Hot Pepper Sauce"/>
    <n v="76"/>
    <x v="72"/>
  </r>
  <r>
    <n v="10328"/>
    <n v="68"/>
    <n v="10"/>
    <n v="10"/>
    <n v="0"/>
    <n v="100"/>
    <n v="3"/>
    <s v="Confections"/>
    <n v="100"/>
    <s v="Scottish Longbreads"/>
    <n v="6"/>
    <x v="72"/>
  </r>
  <r>
    <n v="10329"/>
    <n v="19"/>
    <n v="7.3"/>
    <n v="10"/>
    <n v="0.05"/>
    <n v="69.349999999999994"/>
    <n v="3"/>
    <s v="Confections"/>
    <n v="69.349999999999994"/>
    <s v="Teatime Chocolate Biscuits"/>
    <n v="25"/>
    <x v="73"/>
  </r>
  <r>
    <n v="10329"/>
    <n v="30"/>
    <n v="20.7"/>
    <n v="8"/>
    <n v="0.05"/>
    <n v="157.32"/>
    <n v="8"/>
    <s v="Seafood"/>
    <n v="157.32"/>
    <s v="Nord-Ost Matjeshering"/>
    <n v="10"/>
    <x v="73"/>
  </r>
  <r>
    <n v="10329"/>
    <n v="38"/>
    <n v="210.8"/>
    <n v="20"/>
    <n v="0.05"/>
    <n v="4005.2"/>
    <n v="1"/>
    <s v="Beverages"/>
    <n v="4005.2"/>
    <s v="Côte de Blaye"/>
    <n v="17"/>
    <x v="73"/>
  </r>
  <r>
    <n v="10329"/>
    <n v="56"/>
    <n v="30.4"/>
    <n v="12"/>
    <n v="0.05"/>
    <n v="346.55999999999995"/>
    <n v="5"/>
    <s v="Grains/Cereals"/>
    <n v="346.55999999999995"/>
    <s v="Gnocchi di nonna Alice"/>
    <n v="21"/>
    <x v="73"/>
  </r>
  <r>
    <n v="10330"/>
    <n v="26"/>
    <n v="24.9"/>
    <n v="50"/>
    <n v="0.15"/>
    <n v="1058.25"/>
    <n v="3"/>
    <s v="Confections"/>
    <n v="1058.25"/>
    <s v="Gumbär Gummibärchen"/>
    <n v="15"/>
    <x v="74"/>
  </r>
  <r>
    <n v="10330"/>
    <n v="72"/>
    <n v="27.8"/>
    <n v="25"/>
    <n v="0.15"/>
    <n v="590.75"/>
    <n v="4"/>
    <s v="Dairy Products"/>
    <n v="590.75"/>
    <s v="Mozzarella di Giovanni"/>
    <n v="14"/>
    <x v="74"/>
  </r>
  <r>
    <n v="10331"/>
    <n v="54"/>
    <n v="5.9"/>
    <n v="15"/>
    <n v="0"/>
    <n v="88.5"/>
    <n v="6"/>
    <s v="Meat/Poultry"/>
    <n v="88.5"/>
    <s v="Tourtière"/>
    <n v="21"/>
    <x v="74"/>
  </r>
  <r>
    <n v="10332"/>
    <n v="18"/>
    <n v="50"/>
    <n v="40"/>
    <n v="0.2"/>
    <n v="1600"/>
    <n v="8"/>
    <s v="Seafood"/>
    <n v="1600"/>
    <s v="Carnarvon Tigers"/>
    <n v="42"/>
    <x v="75"/>
  </r>
  <r>
    <n v="10332"/>
    <n v="42"/>
    <n v="11.2"/>
    <n v="10"/>
    <n v="0.2"/>
    <n v="89.600000000000009"/>
    <n v="5"/>
    <s v="Grains/Cereals"/>
    <n v="89.600000000000009"/>
    <s v="Singaporean Hokkien Fried Mee"/>
    <n v="26"/>
    <x v="75"/>
  </r>
  <r>
    <n v="10332"/>
    <n v="47"/>
    <n v="7.6"/>
    <n v="16"/>
    <n v="0.2"/>
    <n v="97.28"/>
    <n v="3"/>
    <s v="Confections"/>
    <n v="97.28"/>
    <s v="Zaanse koeken"/>
    <n v="36"/>
    <x v="75"/>
  </r>
  <r>
    <n v="10333"/>
    <n v="14"/>
    <n v="18.600000000000001"/>
    <n v="10"/>
    <n v="0"/>
    <n v="186"/>
    <n v="7"/>
    <s v="Produce"/>
    <n v="186"/>
    <s v="Tofu"/>
    <n v="35"/>
    <x v="76"/>
  </r>
  <r>
    <n v="10333"/>
    <n v="21"/>
    <n v="8"/>
    <n v="10"/>
    <n v="0.1"/>
    <n v="72"/>
    <n v="3"/>
    <s v="Confections"/>
    <n v="72"/>
    <s v="Sir Rodney's Scones"/>
    <n v="3"/>
    <x v="76"/>
  </r>
  <r>
    <n v="10333"/>
    <n v="71"/>
    <n v="17.2"/>
    <n v="40"/>
    <n v="0.1"/>
    <n v="619.20000000000005"/>
    <n v="4"/>
    <s v="Dairy Products"/>
    <n v="619.20000000000005"/>
    <s v="Fløtemysost"/>
    <n v="26"/>
    <x v="76"/>
  </r>
  <r>
    <n v="10334"/>
    <n v="52"/>
    <n v="5.6"/>
    <n v="8"/>
    <n v="0"/>
    <n v="44.8"/>
    <n v="5"/>
    <s v="Grains/Cereals"/>
    <n v="44.8"/>
    <s v="Filo Mix"/>
    <n v="38"/>
    <x v="77"/>
  </r>
  <r>
    <n v="10334"/>
    <n v="68"/>
    <n v="10"/>
    <n v="10"/>
    <n v="0"/>
    <n v="100"/>
    <n v="3"/>
    <s v="Confections"/>
    <n v="100"/>
    <s v="Scottish Longbreads"/>
    <n v="6"/>
    <x v="77"/>
  </r>
  <r>
    <n v="10335"/>
    <n v="2"/>
    <n v="15.2"/>
    <n v="7"/>
    <n v="0.2"/>
    <n v="85.12"/>
    <n v="1"/>
    <s v="Beverages"/>
    <n v="85.12"/>
    <s v="Chang"/>
    <n v="17"/>
    <x v="78"/>
  </r>
  <r>
    <n v="10335"/>
    <n v="31"/>
    <n v="10"/>
    <n v="25"/>
    <n v="0.2"/>
    <n v="200"/>
    <n v="4"/>
    <s v="Dairy Products"/>
    <n v="200"/>
    <s v="Gorgonzola Telino"/>
    <n v="0"/>
    <x v="78"/>
  </r>
  <r>
    <n v="10335"/>
    <n v="32"/>
    <n v="25.6"/>
    <n v="6"/>
    <n v="0.2"/>
    <n v="122.88000000000002"/>
    <n v="4"/>
    <s v="Dairy Products"/>
    <n v="122.88000000000002"/>
    <s v="Mascarpone Fabioli"/>
    <n v="9"/>
    <x v="78"/>
  </r>
  <r>
    <n v="10335"/>
    <n v="51"/>
    <n v="42.4"/>
    <n v="48"/>
    <n v="0.2"/>
    <n v="1628.1599999999999"/>
    <n v="7"/>
    <s v="Produce"/>
    <n v="1628.1599999999999"/>
    <s v="Manjimup Dried Apples"/>
    <n v="20"/>
    <x v="78"/>
  </r>
  <r>
    <n v="10336"/>
    <n v="4"/>
    <n v="17.600000000000001"/>
    <n v="18"/>
    <n v="0.1"/>
    <n v="285.12"/>
    <n v="2"/>
    <s v="Condiments"/>
    <n v="285.12"/>
    <s v="Chef Anton's Cajun Seasoning"/>
    <n v="53"/>
    <x v="79"/>
  </r>
  <r>
    <n v="10337"/>
    <n v="23"/>
    <n v="7.2"/>
    <n v="40"/>
    <n v="0"/>
    <n v="288"/>
    <n v="5"/>
    <s v="Grains/Cereals"/>
    <n v="288"/>
    <s v="Tunnbröd"/>
    <n v="61"/>
    <x v="80"/>
  </r>
  <r>
    <n v="10337"/>
    <n v="26"/>
    <n v="24.9"/>
    <n v="24"/>
    <n v="0"/>
    <n v="597.59999999999991"/>
    <n v="3"/>
    <s v="Confections"/>
    <n v="597.59999999999991"/>
    <s v="Gumbär Gummibärchen"/>
    <n v="15"/>
    <x v="80"/>
  </r>
  <r>
    <n v="10337"/>
    <n v="36"/>
    <n v="15.2"/>
    <n v="20"/>
    <n v="0"/>
    <n v="304"/>
    <n v="8"/>
    <s v="Seafood"/>
    <n v="304"/>
    <s v="Inlagd Sill"/>
    <n v="112"/>
    <x v="80"/>
  </r>
  <r>
    <n v="10337"/>
    <n v="37"/>
    <n v="20.8"/>
    <n v="28"/>
    <n v="0"/>
    <n v="582.4"/>
    <n v="8"/>
    <s v="Seafood"/>
    <n v="582.4"/>
    <s v="Gravad lax"/>
    <n v="11"/>
    <x v="80"/>
  </r>
  <r>
    <n v="10337"/>
    <n v="72"/>
    <n v="27.8"/>
    <n v="25"/>
    <n v="0"/>
    <n v="695"/>
    <n v="4"/>
    <s v="Dairy Products"/>
    <n v="695"/>
    <s v="Mozzarella di Giovanni"/>
    <n v="14"/>
    <x v="80"/>
  </r>
  <r>
    <n v="10338"/>
    <n v="17"/>
    <n v="31.2"/>
    <n v="20"/>
    <n v="0"/>
    <n v="624"/>
    <n v="6"/>
    <s v="Meat/Poultry"/>
    <n v="624"/>
    <s v="Alice Mutton"/>
    <n v="0"/>
    <x v="81"/>
  </r>
  <r>
    <n v="10338"/>
    <n v="30"/>
    <n v="20.7"/>
    <n v="15"/>
    <n v="0"/>
    <n v="310.5"/>
    <n v="8"/>
    <s v="Seafood"/>
    <n v="310.5"/>
    <s v="Nord-Ost Matjeshering"/>
    <n v="10"/>
    <x v="81"/>
  </r>
  <r>
    <n v="10339"/>
    <n v="4"/>
    <n v="17.600000000000001"/>
    <n v="10"/>
    <n v="0"/>
    <n v="176"/>
    <n v="2"/>
    <s v="Condiments"/>
    <n v="176"/>
    <s v="Chef Anton's Cajun Seasoning"/>
    <n v="53"/>
    <x v="82"/>
  </r>
  <r>
    <n v="10339"/>
    <n v="17"/>
    <n v="31.2"/>
    <n v="70"/>
    <n v="0.05"/>
    <n v="2074.7999999999997"/>
    <n v="6"/>
    <s v="Meat/Poultry"/>
    <n v="2074.7999999999997"/>
    <s v="Alice Mutton"/>
    <n v="0"/>
    <x v="82"/>
  </r>
  <r>
    <n v="10339"/>
    <n v="62"/>
    <n v="39.4"/>
    <n v="28"/>
    <n v="0"/>
    <n v="1103.2"/>
    <n v="3"/>
    <s v="Confections"/>
    <n v="1103.2"/>
    <s v="Tarte au sucre"/>
    <n v="17"/>
    <x v="82"/>
  </r>
  <r>
    <n v="10340"/>
    <n v="18"/>
    <n v="50"/>
    <n v="20"/>
    <n v="0.05"/>
    <n v="950"/>
    <n v="8"/>
    <s v="Seafood"/>
    <n v="950"/>
    <s v="Carnarvon Tigers"/>
    <n v="42"/>
    <x v="83"/>
  </r>
  <r>
    <n v="10340"/>
    <n v="41"/>
    <n v="7.7"/>
    <n v="12"/>
    <n v="0.05"/>
    <n v="87.78"/>
    <n v="8"/>
    <s v="Seafood"/>
    <n v="87.78"/>
    <s v="Jack's New England Clam Chowder"/>
    <n v="85"/>
    <x v="83"/>
  </r>
  <r>
    <n v="10340"/>
    <n v="43"/>
    <n v="36.799999999999997"/>
    <n v="40"/>
    <n v="0.05"/>
    <n v="1398.3999999999999"/>
    <n v="1"/>
    <s v="Beverages"/>
    <n v="1398.3999999999999"/>
    <s v="Ipoh Coffee"/>
    <n v="17"/>
    <x v="83"/>
  </r>
  <r>
    <n v="10341"/>
    <n v="33"/>
    <n v="2"/>
    <n v="8"/>
    <n v="0"/>
    <n v="16"/>
    <n v="4"/>
    <s v="Dairy Products"/>
    <n v="16"/>
    <s v="Geitost"/>
    <n v="112"/>
    <x v="83"/>
  </r>
  <r>
    <n v="10341"/>
    <n v="59"/>
    <n v="44"/>
    <n v="9"/>
    <n v="0.15"/>
    <n v="336.59999999999997"/>
    <n v="4"/>
    <s v="Dairy Products"/>
    <n v="336.59999999999997"/>
    <s v="Raclette Courdavault"/>
    <n v="79"/>
    <x v="83"/>
  </r>
  <r>
    <n v="10342"/>
    <n v="2"/>
    <n v="15.2"/>
    <n v="24"/>
    <n v="0.2"/>
    <n v="291.83999999999997"/>
    <n v="1"/>
    <s v="Beverages"/>
    <n v="291.83999999999997"/>
    <s v="Chang"/>
    <n v="17"/>
    <x v="84"/>
  </r>
  <r>
    <n v="10342"/>
    <n v="31"/>
    <n v="10"/>
    <n v="56"/>
    <n v="0.2"/>
    <n v="448"/>
    <n v="4"/>
    <s v="Dairy Products"/>
    <n v="448"/>
    <s v="Gorgonzola Telino"/>
    <n v="0"/>
    <x v="84"/>
  </r>
  <r>
    <n v="10342"/>
    <n v="36"/>
    <n v="15.2"/>
    <n v="40"/>
    <n v="0.2"/>
    <n v="486.40000000000003"/>
    <n v="8"/>
    <s v="Seafood"/>
    <n v="486.40000000000003"/>
    <s v="Inlagd Sill"/>
    <n v="112"/>
    <x v="84"/>
  </r>
  <r>
    <n v="10342"/>
    <n v="55"/>
    <n v="19.2"/>
    <n v="40"/>
    <n v="0.2"/>
    <n v="614.40000000000009"/>
    <n v="6"/>
    <s v="Meat/Poultry"/>
    <n v="614.40000000000009"/>
    <s v="Pâté chinois"/>
    <n v="115"/>
    <x v="84"/>
  </r>
  <r>
    <n v="10343"/>
    <n v="64"/>
    <n v="26.6"/>
    <n v="50"/>
    <n v="0"/>
    <n v="1330"/>
    <n v="5"/>
    <s v="Grains/Cereals"/>
    <n v="1330"/>
    <s v="Wimmers gute Semmelknödel"/>
    <n v="22"/>
    <x v="85"/>
  </r>
  <r>
    <n v="10343"/>
    <n v="68"/>
    <n v="10"/>
    <n v="4"/>
    <n v="0.05"/>
    <n v="38"/>
    <n v="3"/>
    <s v="Confections"/>
    <n v="38"/>
    <s v="Scottish Longbreads"/>
    <n v="6"/>
    <x v="85"/>
  </r>
  <r>
    <n v="10343"/>
    <n v="76"/>
    <n v="14.4"/>
    <n v="15"/>
    <n v="0"/>
    <n v="216"/>
    <n v="1"/>
    <s v="Beverages"/>
    <n v="216"/>
    <s v="Lakkalikööri"/>
    <n v="57"/>
    <x v="85"/>
  </r>
  <r>
    <n v="10344"/>
    <n v="4"/>
    <n v="17.600000000000001"/>
    <n v="35"/>
    <n v="0"/>
    <n v="616"/>
    <n v="2"/>
    <s v="Condiments"/>
    <n v="616"/>
    <s v="Chef Anton's Cajun Seasoning"/>
    <n v="53"/>
    <x v="86"/>
  </r>
  <r>
    <n v="10344"/>
    <n v="8"/>
    <n v="32"/>
    <n v="70"/>
    <n v="0.25"/>
    <n v="1680"/>
    <n v="2"/>
    <s v="Condiments"/>
    <n v="1680"/>
    <s v="Northwoods Cranberry Sauce"/>
    <n v="6"/>
    <x v="86"/>
  </r>
  <r>
    <n v="10345"/>
    <n v="8"/>
    <n v="32"/>
    <n v="70"/>
    <n v="0"/>
    <n v="2240"/>
    <n v="2"/>
    <s v="Condiments"/>
    <n v="2240"/>
    <s v="Northwoods Cranberry Sauce"/>
    <n v="6"/>
    <x v="87"/>
  </r>
  <r>
    <n v="10345"/>
    <n v="19"/>
    <n v="7.3"/>
    <n v="80"/>
    <n v="0"/>
    <n v="584"/>
    <n v="3"/>
    <s v="Confections"/>
    <n v="584"/>
    <s v="Teatime Chocolate Biscuits"/>
    <n v="25"/>
    <x v="87"/>
  </r>
  <r>
    <n v="10345"/>
    <n v="42"/>
    <n v="11.2"/>
    <n v="9"/>
    <n v="0"/>
    <n v="100.8"/>
    <n v="5"/>
    <s v="Grains/Cereals"/>
    <n v="100.8"/>
    <s v="Singaporean Hokkien Fried Mee"/>
    <n v="26"/>
    <x v="87"/>
  </r>
  <r>
    <n v="10346"/>
    <n v="17"/>
    <n v="31.2"/>
    <n v="36"/>
    <n v="0.1"/>
    <n v="1010.8800000000001"/>
    <n v="6"/>
    <s v="Meat/Poultry"/>
    <n v="1010.8800000000001"/>
    <s v="Alice Mutton"/>
    <n v="0"/>
    <x v="88"/>
  </r>
  <r>
    <n v="10346"/>
    <n v="56"/>
    <n v="30.4"/>
    <n v="20"/>
    <n v="0"/>
    <n v="608"/>
    <n v="5"/>
    <s v="Grains/Cereals"/>
    <n v="608"/>
    <s v="Gnocchi di nonna Alice"/>
    <n v="21"/>
    <x v="88"/>
  </r>
  <r>
    <n v="10347"/>
    <n v="25"/>
    <n v="11.2"/>
    <n v="10"/>
    <n v="0"/>
    <n v="112"/>
    <n v="3"/>
    <s v="Confections"/>
    <n v="112"/>
    <s v="NuNuCa Nuß-Nougat-Creme"/>
    <n v="76"/>
    <x v="89"/>
  </r>
  <r>
    <n v="10347"/>
    <n v="39"/>
    <n v="14.4"/>
    <n v="50"/>
    <n v="0.15"/>
    <n v="612"/>
    <n v="1"/>
    <s v="Beverages"/>
    <n v="612"/>
    <s v="Chartreuse verte"/>
    <n v="69"/>
    <x v="89"/>
  </r>
  <r>
    <n v="10347"/>
    <n v="40"/>
    <n v="14.7"/>
    <n v="4"/>
    <n v="0"/>
    <n v="58.8"/>
    <n v="8"/>
    <s v="Seafood"/>
    <n v="58.8"/>
    <s v="Boston Crab Meat"/>
    <n v="123"/>
    <x v="89"/>
  </r>
  <r>
    <n v="10347"/>
    <n v="75"/>
    <n v="6.2"/>
    <n v="6"/>
    <n v="0.15"/>
    <n v="31.62"/>
    <n v="1"/>
    <s v="Beverages"/>
    <n v="31.62"/>
    <s v="Rhönbräu Klosterbier"/>
    <n v="125"/>
    <x v="89"/>
  </r>
  <r>
    <n v="10348"/>
    <n v="1"/>
    <n v="14.4"/>
    <n v="15"/>
    <n v="0.15"/>
    <n v="183.6"/>
    <n v="1"/>
    <s v="Beverages"/>
    <n v="183.6"/>
    <s v="Chai"/>
    <n v="39"/>
    <x v="90"/>
  </r>
  <r>
    <n v="10348"/>
    <n v="23"/>
    <n v="7.2"/>
    <n v="25"/>
    <n v="0"/>
    <n v="180"/>
    <n v="5"/>
    <s v="Grains/Cereals"/>
    <n v="180"/>
    <s v="Tunnbröd"/>
    <n v="61"/>
    <x v="90"/>
  </r>
  <r>
    <n v="10349"/>
    <n v="54"/>
    <n v="5.9"/>
    <n v="24"/>
    <n v="0"/>
    <n v="141.60000000000002"/>
    <n v="6"/>
    <s v="Meat/Poultry"/>
    <n v="141.60000000000002"/>
    <s v="Tourtière"/>
    <n v="21"/>
    <x v="91"/>
  </r>
  <r>
    <n v="10350"/>
    <n v="50"/>
    <n v="13"/>
    <n v="15"/>
    <n v="0.1"/>
    <n v="175.5"/>
    <n v="3"/>
    <s v="Confections"/>
    <n v="175.5"/>
    <s v="Valkoinen suklaa"/>
    <n v="65"/>
    <x v="92"/>
  </r>
  <r>
    <n v="10350"/>
    <n v="69"/>
    <n v="28.8"/>
    <n v="18"/>
    <n v="0.1"/>
    <n v="466.56"/>
    <n v="4"/>
    <s v="Dairy Products"/>
    <n v="466.56"/>
    <s v="Gudbrandsdalsost"/>
    <n v="26"/>
    <x v="92"/>
  </r>
  <r>
    <n v="10351"/>
    <n v="38"/>
    <n v="210.8"/>
    <n v="20"/>
    <n v="0.05"/>
    <n v="4005.2"/>
    <n v="1"/>
    <s v="Beverages"/>
    <n v="4005.2"/>
    <s v="Côte de Blaye"/>
    <n v="17"/>
    <x v="92"/>
  </r>
  <r>
    <n v="10351"/>
    <n v="41"/>
    <n v="7.7"/>
    <n v="13"/>
    <n v="0"/>
    <n v="100.10000000000001"/>
    <n v="8"/>
    <s v="Seafood"/>
    <n v="100.10000000000001"/>
    <s v="Jack's New England Clam Chowder"/>
    <n v="85"/>
    <x v="92"/>
  </r>
  <r>
    <n v="10351"/>
    <n v="44"/>
    <n v="15.5"/>
    <n v="77"/>
    <n v="0.05"/>
    <n v="1133.825"/>
    <n v="2"/>
    <s v="Condiments"/>
    <n v="1133.825"/>
    <s v="Gula Malacca"/>
    <n v="27"/>
    <x v="92"/>
  </r>
  <r>
    <n v="10351"/>
    <n v="65"/>
    <n v="16.8"/>
    <n v="10"/>
    <n v="0.05"/>
    <n v="159.6"/>
    <n v="2"/>
    <s v="Condiments"/>
    <n v="159.6"/>
    <s v="Louisiana Fiery Hot Pepper Sauce"/>
    <n v="76"/>
    <x v="92"/>
  </r>
  <r>
    <n v="10352"/>
    <n v="24"/>
    <n v="3.6"/>
    <n v="10"/>
    <n v="0"/>
    <n v="36"/>
    <n v="1"/>
    <s v="Beverages"/>
    <n v="36"/>
    <s v="Guaraná Fantástica"/>
    <n v="20"/>
    <x v="93"/>
  </r>
  <r>
    <n v="10352"/>
    <n v="54"/>
    <n v="5.9"/>
    <n v="20"/>
    <n v="0.15"/>
    <n v="100.3"/>
    <n v="6"/>
    <s v="Meat/Poultry"/>
    <n v="100.3"/>
    <s v="Tourtière"/>
    <n v="21"/>
    <x v="93"/>
  </r>
  <r>
    <n v="10353"/>
    <n v="11"/>
    <n v="16.8"/>
    <n v="12"/>
    <n v="0.2"/>
    <n v="161.28000000000003"/>
    <n v="4"/>
    <s v="Dairy Products"/>
    <n v="161.28000000000003"/>
    <s v="Queso Cabrales"/>
    <n v="22"/>
    <x v="94"/>
  </r>
  <r>
    <n v="10353"/>
    <n v="38"/>
    <n v="210.8"/>
    <n v="50"/>
    <n v="0.2"/>
    <n v="8432"/>
    <n v="1"/>
    <s v="Beverages"/>
    <n v="8432"/>
    <s v="Côte de Blaye"/>
    <n v="17"/>
    <x v="94"/>
  </r>
  <r>
    <n v="10354"/>
    <n v="1"/>
    <n v="14.4"/>
    <n v="12"/>
    <n v="0"/>
    <n v="172.8"/>
    <n v="1"/>
    <s v="Beverages"/>
    <n v="172.8"/>
    <s v="Chai"/>
    <n v="39"/>
    <x v="95"/>
  </r>
  <r>
    <n v="10354"/>
    <n v="29"/>
    <n v="99"/>
    <n v="4"/>
    <n v="0"/>
    <n v="396"/>
    <n v="6"/>
    <s v="Meat/Poultry"/>
    <n v="396"/>
    <s v="Thüringer Rostbratwurst"/>
    <n v="0"/>
    <x v="95"/>
  </r>
  <r>
    <n v="10355"/>
    <n v="24"/>
    <n v="3.6"/>
    <n v="25"/>
    <n v="0"/>
    <n v="90"/>
    <n v="1"/>
    <s v="Beverages"/>
    <n v="90"/>
    <s v="Guaraná Fantástica"/>
    <n v="20"/>
    <x v="96"/>
  </r>
  <r>
    <n v="10355"/>
    <n v="57"/>
    <n v="15.6"/>
    <n v="25"/>
    <n v="0"/>
    <n v="390"/>
    <n v="5"/>
    <s v="Grains/Cereals"/>
    <n v="390"/>
    <s v="Ravioli Angelo"/>
    <n v="36"/>
    <x v="96"/>
  </r>
  <r>
    <n v="10356"/>
    <n v="31"/>
    <n v="10"/>
    <n v="30"/>
    <n v="0"/>
    <n v="300"/>
    <n v="4"/>
    <s v="Dairy Products"/>
    <n v="300"/>
    <s v="Gorgonzola Telino"/>
    <n v="0"/>
    <x v="97"/>
  </r>
  <r>
    <n v="10356"/>
    <n v="55"/>
    <n v="19.2"/>
    <n v="12"/>
    <n v="0"/>
    <n v="230.39999999999998"/>
    <n v="6"/>
    <s v="Meat/Poultry"/>
    <n v="230.39999999999998"/>
    <s v="Pâté chinois"/>
    <n v="115"/>
    <x v="97"/>
  </r>
  <r>
    <n v="10356"/>
    <n v="69"/>
    <n v="28.8"/>
    <n v="20"/>
    <n v="0"/>
    <n v="576"/>
    <n v="4"/>
    <s v="Dairy Products"/>
    <n v="576"/>
    <s v="Gudbrandsdalsost"/>
    <n v="26"/>
    <x v="97"/>
  </r>
  <r>
    <n v="10357"/>
    <n v="10"/>
    <n v="24.8"/>
    <n v="30"/>
    <n v="0.2"/>
    <n v="595.20000000000005"/>
    <n v="8"/>
    <s v="Seafood"/>
    <n v="595.20000000000005"/>
    <s v="Ikura"/>
    <n v="31"/>
    <x v="98"/>
  </r>
  <r>
    <n v="10357"/>
    <n v="26"/>
    <n v="24.9"/>
    <n v="16"/>
    <n v="0"/>
    <n v="398.4"/>
    <n v="3"/>
    <s v="Confections"/>
    <n v="398.4"/>
    <s v="Gumbär Gummibärchen"/>
    <n v="15"/>
    <x v="98"/>
  </r>
  <r>
    <n v="10357"/>
    <n v="60"/>
    <n v="27.2"/>
    <n v="8"/>
    <n v="0.2"/>
    <n v="174.08"/>
    <n v="4"/>
    <s v="Dairy Products"/>
    <n v="174.08"/>
    <s v="Camembert Pierrot"/>
    <n v="19"/>
    <x v="98"/>
  </r>
  <r>
    <n v="10358"/>
    <n v="24"/>
    <n v="3.6"/>
    <n v="10"/>
    <n v="0.05"/>
    <n v="34.199999999999996"/>
    <n v="1"/>
    <s v="Beverages"/>
    <n v="34.199999999999996"/>
    <s v="Guaraná Fantástica"/>
    <n v="20"/>
    <x v="99"/>
  </r>
  <r>
    <n v="10358"/>
    <n v="34"/>
    <n v="11.2"/>
    <n v="10"/>
    <n v="0.05"/>
    <n v="106.39999999999999"/>
    <n v="1"/>
    <s v="Beverages"/>
    <n v="106.39999999999999"/>
    <s v="Sasquatch Ale"/>
    <n v="111"/>
    <x v="99"/>
  </r>
  <r>
    <n v="10358"/>
    <n v="36"/>
    <n v="15.2"/>
    <n v="20"/>
    <n v="0.05"/>
    <n v="288.8"/>
    <n v="8"/>
    <s v="Seafood"/>
    <n v="288.8"/>
    <s v="Inlagd Sill"/>
    <n v="112"/>
    <x v="99"/>
  </r>
  <r>
    <n v="10359"/>
    <n v="16"/>
    <n v="13.9"/>
    <n v="56"/>
    <n v="0.05"/>
    <n v="739.4799999999999"/>
    <n v="3"/>
    <s v="Confections"/>
    <n v="739.4799999999999"/>
    <s v="Pavlova"/>
    <n v="29"/>
    <x v="100"/>
  </r>
  <r>
    <n v="10359"/>
    <n v="31"/>
    <n v="10"/>
    <n v="70"/>
    <n v="0.05"/>
    <n v="665"/>
    <n v="4"/>
    <s v="Dairy Products"/>
    <n v="665"/>
    <s v="Gorgonzola Telino"/>
    <n v="0"/>
    <x v="100"/>
  </r>
  <r>
    <n v="10359"/>
    <n v="60"/>
    <n v="27.2"/>
    <n v="80"/>
    <n v="0.05"/>
    <n v="2067.1999999999998"/>
    <n v="4"/>
    <s v="Dairy Products"/>
    <n v="2067.1999999999998"/>
    <s v="Camembert Pierrot"/>
    <n v="19"/>
    <x v="100"/>
  </r>
  <r>
    <n v="10360"/>
    <n v="28"/>
    <n v="36.4"/>
    <n v="30"/>
    <n v="0"/>
    <n v="1092"/>
    <n v="7"/>
    <s v="Produce"/>
    <n v="1092"/>
    <s v="Rössle Sauerkraut"/>
    <n v="26"/>
    <x v="101"/>
  </r>
  <r>
    <n v="10360"/>
    <n v="29"/>
    <n v="99"/>
    <n v="35"/>
    <n v="0"/>
    <n v="3465"/>
    <n v="6"/>
    <s v="Meat/Poultry"/>
    <n v="3465"/>
    <s v="Thüringer Rostbratwurst"/>
    <n v="0"/>
    <x v="101"/>
  </r>
  <r>
    <n v="10360"/>
    <n v="38"/>
    <n v="210.8"/>
    <n v="10"/>
    <n v="0"/>
    <n v="2108"/>
    <n v="1"/>
    <s v="Beverages"/>
    <n v="2108"/>
    <s v="Côte de Blaye"/>
    <n v="17"/>
    <x v="101"/>
  </r>
  <r>
    <n v="10360"/>
    <n v="49"/>
    <n v="16"/>
    <n v="35"/>
    <n v="0"/>
    <n v="560"/>
    <n v="3"/>
    <s v="Confections"/>
    <n v="560"/>
    <s v="Maxilaku"/>
    <n v="10"/>
    <x v="101"/>
  </r>
  <r>
    <n v="10360"/>
    <n v="54"/>
    <n v="5.9"/>
    <n v="28"/>
    <n v="0"/>
    <n v="165.20000000000002"/>
    <n v="6"/>
    <s v="Meat/Poultry"/>
    <n v="165.20000000000002"/>
    <s v="Tourtière"/>
    <n v="21"/>
    <x v="101"/>
  </r>
  <r>
    <n v="10361"/>
    <n v="39"/>
    <n v="14.4"/>
    <n v="54"/>
    <n v="0.1"/>
    <n v="699.84"/>
    <n v="1"/>
    <s v="Beverages"/>
    <n v="699.84"/>
    <s v="Chartreuse verte"/>
    <n v="69"/>
    <x v="101"/>
  </r>
  <r>
    <n v="10361"/>
    <n v="60"/>
    <n v="27.2"/>
    <n v="55"/>
    <n v="0.1"/>
    <n v="1346.4"/>
    <n v="4"/>
    <s v="Dairy Products"/>
    <n v="1346.4"/>
    <s v="Camembert Pierrot"/>
    <n v="19"/>
    <x v="101"/>
  </r>
  <r>
    <n v="10362"/>
    <n v="25"/>
    <n v="11.2"/>
    <n v="50"/>
    <n v="0"/>
    <n v="560"/>
    <n v="3"/>
    <s v="Confections"/>
    <n v="560"/>
    <s v="NuNuCa Nuß-Nougat-Creme"/>
    <n v="76"/>
    <x v="102"/>
  </r>
  <r>
    <n v="10362"/>
    <n v="51"/>
    <n v="42.4"/>
    <n v="20"/>
    <n v="0"/>
    <n v="848"/>
    <n v="7"/>
    <s v="Produce"/>
    <n v="848"/>
    <s v="Manjimup Dried Apples"/>
    <n v="20"/>
    <x v="102"/>
  </r>
  <r>
    <n v="10362"/>
    <n v="54"/>
    <n v="5.9"/>
    <n v="24"/>
    <n v="0"/>
    <n v="141.60000000000002"/>
    <n v="6"/>
    <s v="Meat/Poultry"/>
    <n v="141.60000000000002"/>
    <s v="Tourtière"/>
    <n v="21"/>
    <x v="102"/>
  </r>
  <r>
    <n v="10363"/>
    <n v="31"/>
    <n v="10"/>
    <n v="20"/>
    <n v="0"/>
    <n v="200"/>
    <n v="4"/>
    <s v="Dairy Products"/>
    <n v="200"/>
    <s v="Gorgonzola Telino"/>
    <n v="0"/>
    <x v="103"/>
  </r>
  <r>
    <n v="10363"/>
    <n v="75"/>
    <n v="6.2"/>
    <n v="12"/>
    <n v="0"/>
    <n v="74.400000000000006"/>
    <n v="1"/>
    <s v="Beverages"/>
    <n v="74.400000000000006"/>
    <s v="Rhönbräu Klosterbier"/>
    <n v="125"/>
    <x v="103"/>
  </r>
  <r>
    <n v="10363"/>
    <n v="76"/>
    <n v="14.4"/>
    <n v="12"/>
    <n v="0"/>
    <n v="172.8"/>
    <n v="1"/>
    <s v="Beverages"/>
    <n v="172.8"/>
    <s v="Lakkalikööri"/>
    <n v="57"/>
    <x v="103"/>
  </r>
  <r>
    <n v="10364"/>
    <n v="69"/>
    <n v="28.8"/>
    <n v="30"/>
    <n v="0"/>
    <n v="864"/>
    <n v="4"/>
    <s v="Dairy Products"/>
    <n v="864"/>
    <s v="Gudbrandsdalsost"/>
    <n v="26"/>
    <x v="103"/>
  </r>
  <r>
    <n v="10364"/>
    <n v="71"/>
    <n v="17.2"/>
    <n v="5"/>
    <n v="0"/>
    <n v="86"/>
    <n v="4"/>
    <s v="Dairy Products"/>
    <n v="86"/>
    <s v="Fløtemysost"/>
    <n v="26"/>
    <x v="103"/>
  </r>
  <r>
    <n v="10365"/>
    <n v="11"/>
    <n v="16.8"/>
    <n v="24"/>
    <n v="0"/>
    <n v="403.20000000000005"/>
    <n v="4"/>
    <s v="Dairy Products"/>
    <n v="403.20000000000005"/>
    <s v="Queso Cabrales"/>
    <n v="22"/>
    <x v="104"/>
  </r>
  <r>
    <n v="10366"/>
    <n v="65"/>
    <n v="16.8"/>
    <n v="5"/>
    <n v="0"/>
    <n v="84"/>
    <n v="2"/>
    <s v="Condiments"/>
    <n v="84"/>
    <s v="Louisiana Fiery Hot Pepper Sauce"/>
    <n v="76"/>
    <x v="105"/>
  </r>
  <r>
    <n v="10366"/>
    <n v="77"/>
    <n v="10.4"/>
    <n v="5"/>
    <n v="0"/>
    <n v="52"/>
    <n v="2"/>
    <s v="Condiments"/>
    <n v="52"/>
    <s v="Original Frankfurter grüne Soße"/>
    <n v="32"/>
    <x v="105"/>
  </r>
  <r>
    <n v="10367"/>
    <n v="34"/>
    <n v="11.2"/>
    <n v="36"/>
    <n v="0"/>
    <n v="403.2"/>
    <n v="1"/>
    <s v="Beverages"/>
    <n v="403.2"/>
    <s v="Sasquatch Ale"/>
    <n v="111"/>
    <x v="105"/>
  </r>
  <r>
    <n v="10367"/>
    <n v="54"/>
    <n v="5.9"/>
    <n v="18"/>
    <n v="0"/>
    <n v="106.2"/>
    <n v="6"/>
    <s v="Meat/Poultry"/>
    <n v="106.2"/>
    <s v="Tourtière"/>
    <n v="21"/>
    <x v="105"/>
  </r>
  <r>
    <n v="10367"/>
    <n v="65"/>
    <n v="16.8"/>
    <n v="15"/>
    <n v="0"/>
    <n v="252"/>
    <n v="2"/>
    <s v="Condiments"/>
    <n v="252"/>
    <s v="Louisiana Fiery Hot Pepper Sauce"/>
    <n v="76"/>
    <x v="105"/>
  </r>
  <r>
    <n v="10367"/>
    <n v="77"/>
    <n v="10.4"/>
    <n v="7"/>
    <n v="0"/>
    <n v="72.8"/>
    <n v="2"/>
    <s v="Condiments"/>
    <n v="72.8"/>
    <s v="Original Frankfurter grüne Soße"/>
    <n v="32"/>
    <x v="105"/>
  </r>
  <r>
    <n v="10368"/>
    <n v="21"/>
    <n v="8"/>
    <n v="5"/>
    <n v="0.1"/>
    <n v="36"/>
    <n v="3"/>
    <s v="Confections"/>
    <n v="36"/>
    <s v="Sir Rodney's Scones"/>
    <n v="3"/>
    <x v="106"/>
  </r>
  <r>
    <n v="10368"/>
    <n v="28"/>
    <n v="36.4"/>
    <n v="13"/>
    <n v="0.1"/>
    <n v="425.88"/>
    <n v="7"/>
    <s v="Produce"/>
    <n v="425.88"/>
    <s v="Rössle Sauerkraut"/>
    <n v="26"/>
    <x v="106"/>
  </r>
  <r>
    <n v="10368"/>
    <n v="57"/>
    <n v="15.6"/>
    <n v="25"/>
    <n v="0"/>
    <n v="390"/>
    <n v="5"/>
    <s v="Grains/Cereals"/>
    <n v="390"/>
    <s v="Ravioli Angelo"/>
    <n v="36"/>
    <x v="106"/>
  </r>
  <r>
    <n v="10368"/>
    <n v="64"/>
    <n v="26.6"/>
    <n v="35"/>
    <n v="0.1"/>
    <n v="837.9"/>
    <n v="5"/>
    <s v="Grains/Cereals"/>
    <n v="837.9"/>
    <s v="Wimmers gute Semmelknödel"/>
    <n v="22"/>
    <x v="106"/>
  </r>
  <r>
    <n v="10369"/>
    <n v="29"/>
    <n v="99"/>
    <n v="20"/>
    <n v="0"/>
    <n v="1980"/>
    <n v="6"/>
    <s v="Meat/Poultry"/>
    <n v="1980"/>
    <s v="Thüringer Rostbratwurst"/>
    <n v="0"/>
    <x v="107"/>
  </r>
  <r>
    <n v="10369"/>
    <n v="56"/>
    <n v="30.4"/>
    <n v="18"/>
    <n v="0.25"/>
    <n v="410.4"/>
    <n v="5"/>
    <s v="Grains/Cereals"/>
    <n v="410.4"/>
    <s v="Gnocchi di nonna Alice"/>
    <n v="21"/>
    <x v="107"/>
  </r>
  <r>
    <n v="10370"/>
    <n v="1"/>
    <n v="14.4"/>
    <n v="15"/>
    <n v="0.15"/>
    <n v="183.6"/>
    <n v="1"/>
    <s v="Beverages"/>
    <n v="183.6"/>
    <s v="Chai"/>
    <n v="39"/>
    <x v="108"/>
  </r>
  <r>
    <n v="10370"/>
    <n v="64"/>
    <n v="26.6"/>
    <n v="30"/>
    <n v="0"/>
    <n v="798"/>
    <n v="5"/>
    <s v="Grains/Cereals"/>
    <n v="798"/>
    <s v="Wimmers gute Semmelknödel"/>
    <n v="22"/>
    <x v="108"/>
  </r>
  <r>
    <n v="10370"/>
    <n v="74"/>
    <n v="8"/>
    <n v="20"/>
    <n v="0.15"/>
    <n v="136"/>
    <n v="7"/>
    <s v="Produce"/>
    <n v="136"/>
    <s v="Longlife Tofu"/>
    <n v="4"/>
    <x v="108"/>
  </r>
  <r>
    <n v="10371"/>
    <n v="36"/>
    <n v="15.2"/>
    <n v="6"/>
    <n v="0.2"/>
    <n v="72.959999999999994"/>
    <n v="8"/>
    <s v="Seafood"/>
    <n v="72.959999999999994"/>
    <s v="Inlagd Sill"/>
    <n v="112"/>
    <x v="108"/>
  </r>
  <r>
    <n v="10372"/>
    <n v="20"/>
    <n v="64.8"/>
    <n v="12"/>
    <n v="0.25"/>
    <n v="583.19999999999993"/>
    <n v="3"/>
    <s v="Confections"/>
    <n v="583.19999999999993"/>
    <s v="Sir Rodney's Marmalade"/>
    <n v="40"/>
    <x v="109"/>
  </r>
  <r>
    <n v="10372"/>
    <n v="38"/>
    <n v="210.8"/>
    <n v="40"/>
    <n v="0.25"/>
    <n v="6324"/>
    <n v="1"/>
    <s v="Beverages"/>
    <n v="6324"/>
    <s v="Côte de Blaye"/>
    <n v="17"/>
    <x v="109"/>
  </r>
  <r>
    <n v="10372"/>
    <n v="60"/>
    <n v="27.2"/>
    <n v="70"/>
    <n v="0.25"/>
    <n v="1428"/>
    <n v="4"/>
    <s v="Dairy Products"/>
    <n v="1428"/>
    <s v="Camembert Pierrot"/>
    <n v="19"/>
    <x v="109"/>
  </r>
  <r>
    <n v="10372"/>
    <n v="72"/>
    <n v="27.8"/>
    <n v="42"/>
    <n v="0.25"/>
    <n v="875.7"/>
    <n v="4"/>
    <s v="Dairy Products"/>
    <n v="875.7"/>
    <s v="Mozzarella di Giovanni"/>
    <n v="14"/>
    <x v="109"/>
  </r>
  <r>
    <n v="10373"/>
    <n v="58"/>
    <n v="10.6"/>
    <n v="80"/>
    <n v="0.2"/>
    <n v="678.40000000000009"/>
    <n v="8"/>
    <s v="Seafood"/>
    <n v="678.40000000000009"/>
    <s v="Escargots de Bourgogne"/>
    <n v="62"/>
    <x v="110"/>
  </r>
  <r>
    <n v="10373"/>
    <n v="71"/>
    <n v="17.2"/>
    <n v="50"/>
    <n v="0.2"/>
    <n v="688"/>
    <n v="4"/>
    <s v="Dairy Products"/>
    <n v="688"/>
    <s v="Fløtemysost"/>
    <n v="26"/>
    <x v="110"/>
  </r>
  <r>
    <n v="10374"/>
    <n v="31"/>
    <n v="10"/>
    <n v="30"/>
    <n v="0"/>
    <n v="300"/>
    <n v="4"/>
    <s v="Dairy Products"/>
    <n v="300"/>
    <s v="Gorgonzola Telino"/>
    <n v="0"/>
    <x v="110"/>
  </r>
  <r>
    <n v="10374"/>
    <n v="58"/>
    <n v="10.6"/>
    <n v="15"/>
    <n v="0"/>
    <n v="159"/>
    <n v="8"/>
    <s v="Seafood"/>
    <n v="159"/>
    <s v="Escargots de Bourgogne"/>
    <n v="62"/>
    <x v="110"/>
  </r>
  <r>
    <n v="10375"/>
    <n v="14"/>
    <n v="18.600000000000001"/>
    <n v="15"/>
    <n v="0"/>
    <n v="279"/>
    <n v="7"/>
    <s v="Produce"/>
    <n v="279"/>
    <s v="Tofu"/>
    <n v="35"/>
    <x v="111"/>
  </r>
  <r>
    <n v="10375"/>
    <n v="54"/>
    <n v="5.9"/>
    <n v="10"/>
    <n v="0"/>
    <n v="59"/>
    <n v="6"/>
    <s v="Meat/Poultry"/>
    <n v="59"/>
    <s v="Tourtière"/>
    <n v="21"/>
    <x v="111"/>
  </r>
  <r>
    <n v="10376"/>
    <n v="31"/>
    <n v="10"/>
    <n v="42"/>
    <n v="0.05"/>
    <n v="399"/>
    <n v="4"/>
    <s v="Dairy Products"/>
    <n v="399"/>
    <s v="Gorgonzola Telino"/>
    <n v="0"/>
    <x v="112"/>
  </r>
  <r>
    <n v="10377"/>
    <n v="28"/>
    <n v="36.4"/>
    <n v="20"/>
    <n v="0.15"/>
    <n v="618.79999999999995"/>
    <n v="7"/>
    <s v="Produce"/>
    <n v="618.79999999999995"/>
    <s v="Rössle Sauerkraut"/>
    <n v="26"/>
    <x v="112"/>
  </r>
  <r>
    <n v="10377"/>
    <n v="39"/>
    <n v="14.4"/>
    <n v="20"/>
    <n v="0.15"/>
    <n v="244.79999999999998"/>
    <n v="1"/>
    <s v="Beverages"/>
    <n v="244.79999999999998"/>
    <s v="Chartreuse verte"/>
    <n v="69"/>
    <x v="112"/>
  </r>
  <r>
    <n v="10378"/>
    <n v="71"/>
    <n v="17.2"/>
    <n v="6"/>
    <n v="0"/>
    <n v="103.19999999999999"/>
    <n v="4"/>
    <s v="Dairy Products"/>
    <n v="103.19999999999999"/>
    <s v="Fløtemysost"/>
    <n v="26"/>
    <x v="113"/>
  </r>
  <r>
    <n v="10379"/>
    <n v="41"/>
    <n v="7.7"/>
    <n v="8"/>
    <n v="0.1"/>
    <n v="55.440000000000005"/>
    <n v="8"/>
    <s v="Seafood"/>
    <n v="55.440000000000005"/>
    <s v="Jack's New England Clam Chowder"/>
    <n v="85"/>
    <x v="114"/>
  </r>
  <r>
    <n v="10379"/>
    <n v="63"/>
    <n v="35.1"/>
    <n v="16"/>
    <n v="0.1"/>
    <n v="505.44000000000005"/>
    <n v="2"/>
    <s v="Condiments"/>
    <n v="505.44000000000005"/>
    <s v="Vegie-spread"/>
    <n v="24"/>
    <x v="114"/>
  </r>
  <r>
    <n v="10379"/>
    <n v="65"/>
    <n v="16.8"/>
    <n v="20"/>
    <n v="0.1"/>
    <n v="302.40000000000003"/>
    <n v="2"/>
    <s v="Condiments"/>
    <n v="302.40000000000003"/>
    <s v="Louisiana Fiery Hot Pepper Sauce"/>
    <n v="76"/>
    <x v="114"/>
  </r>
  <r>
    <n v="10380"/>
    <n v="30"/>
    <n v="20.7"/>
    <n v="18"/>
    <n v="0.1"/>
    <n v="335.34"/>
    <n v="8"/>
    <s v="Seafood"/>
    <n v="335.34"/>
    <s v="Nord-Ost Matjeshering"/>
    <n v="10"/>
    <x v="115"/>
  </r>
  <r>
    <n v="10380"/>
    <n v="53"/>
    <n v="26.2"/>
    <n v="20"/>
    <n v="0.1"/>
    <n v="471.6"/>
    <n v="6"/>
    <s v="Meat/Poultry"/>
    <n v="471.6"/>
    <s v="Perth Pasties"/>
    <n v="0"/>
    <x v="115"/>
  </r>
  <r>
    <n v="10380"/>
    <n v="60"/>
    <n v="27.2"/>
    <n v="6"/>
    <n v="0.1"/>
    <n v="146.88"/>
    <n v="4"/>
    <s v="Dairy Products"/>
    <n v="146.88"/>
    <s v="Camembert Pierrot"/>
    <n v="19"/>
    <x v="115"/>
  </r>
  <r>
    <n v="10380"/>
    <n v="70"/>
    <n v="12"/>
    <n v="30"/>
    <n v="0"/>
    <n v="360"/>
    <n v="1"/>
    <s v="Beverages"/>
    <n v="360"/>
    <s v="Outback Lager"/>
    <n v="15"/>
    <x v="115"/>
  </r>
  <r>
    <n v="10381"/>
    <n v="74"/>
    <n v="8"/>
    <n v="14"/>
    <n v="0"/>
    <n v="112"/>
    <n v="7"/>
    <s v="Produce"/>
    <n v="112"/>
    <s v="Longlife Tofu"/>
    <n v="4"/>
    <x v="115"/>
  </r>
  <r>
    <n v="10382"/>
    <n v="5"/>
    <n v="17"/>
    <n v="32"/>
    <n v="0"/>
    <n v="544"/>
    <n v="2"/>
    <s v="Condiments"/>
    <n v="544"/>
    <s v="Chef Anton's Gumbo Mix"/>
    <n v="0"/>
    <x v="116"/>
  </r>
  <r>
    <n v="10382"/>
    <n v="18"/>
    <n v="50"/>
    <n v="9"/>
    <n v="0"/>
    <n v="450"/>
    <n v="8"/>
    <s v="Seafood"/>
    <n v="450"/>
    <s v="Carnarvon Tigers"/>
    <n v="42"/>
    <x v="116"/>
  </r>
  <r>
    <n v="10382"/>
    <n v="29"/>
    <n v="99"/>
    <n v="14"/>
    <n v="0"/>
    <n v="1386"/>
    <n v="6"/>
    <s v="Meat/Poultry"/>
    <n v="1386"/>
    <s v="Thüringer Rostbratwurst"/>
    <n v="0"/>
    <x v="116"/>
  </r>
  <r>
    <n v="10382"/>
    <n v="33"/>
    <n v="2"/>
    <n v="60"/>
    <n v="0"/>
    <n v="120"/>
    <n v="4"/>
    <s v="Dairy Products"/>
    <n v="120"/>
    <s v="Geitost"/>
    <n v="112"/>
    <x v="116"/>
  </r>
  <r>
    <n v="10382"/>
    <n v="74"/>
    <n v="8"/>
    <n v="50"/>
    <n v="0"/>
    <n v="400"/>
    <n v="7"/>
    <s v="Produce"/>
    <n v="400"/>
    <s v="Longlife Tofu"/>
    <n v="4"/>
    <x v="116"/>
  </r>
  <r>
    <n v="10383"/>
    <n v="13"/>
    <n v="4.8"/>
    <n v="20"/>
    <n v="0"/>
    <n v="96"/>
    <n v="8"/>
    <s v="Seafood"/>
    <n v="96"/>
    <s v="Konbu"/>
    <n v="24"/>
    <x v="117"/>
  </r>
  <r>
    <n v="10383"/>
    <n v="50"/>
    <n v="13"/>
    <n v="15"/>
    <n v="0"/>
    <n v="195"/>
    <n v="3"/>
    <s v="Confections"/>
    <n v="195"/>
    <s v="Valkoinen suklaa"/>
    <n v="65"/>
    <x v="117"/>
  </r>
  <r>
    <n v="10383"/>
    <n v="56"/>
    <n v="30.4"/>
    <n v="20"/>
    <n v="0"/>
    <n v="608"/>
    <n v="5"/>
    <s v="Grains/Cereals"/>
    <n v="608"/>
    <s v="Gnocchi di nonna Alice"/>
    <n v="21"/>
    <x v="117"/>
  </r>
  <r>
    <n v="10384"/>
    <n v="20"/>
    <n v="64.8"/>
    <n v="28"/>
    <n v="0"/>
    <n v="1814.3999999999999"/>
    <n v="3"/>
    <s v="Confections"/>
    <n v="1814.3999999999999"/>
    <s v="Sir Rodney's Marmalade"/>
    <n v="40"/>
    <x v="117"/>
  </r>
  <r>
    <n v="10384"/>
    <n v="60"/>
    <n v="27.2"/>
    <n v="15"/>
    <n v="0"/>
    <n v="408"/>
    <n v="4"/>
    <s v="Dairy Products"/>
    <n v="408"/>
    <s v="Camembert Pierrot"/>
    <n v="19"/>
    <x v="117"/>
  </r>
  <r>
    <n v="10385"/>
    <n v="7"/>
    <n v="24"/>
    <n v="10"/>
    <n v="0.2"/>
    <n v="192"/>
    <n v="7"/>
    <s v="Produce"/>
    <n v="192"/>
    <s v="Uncle Bob's Organic Dried Pears"/>
    <n v="15"/>
    <x v="118"/>
  </r>
  <r>
    <n v="10385"/>
    <n v="60"/>
    <n v="27.2"/>
    <n v="20"/>
    <n v="0.2"/>
    <n v="435.20000000000005"/>
    <n v="4"/>
    <s v="Dairy Products"/>
    <n v="435.20000000000005"/>
    <s v="Camembert Pierrot"/>
    <n v="19"/>
    <x v="118"/>
  </r>
  <r>
    <n v="10385"/>
    <n v="68"/>
    <n v="10"/>
    <n v="8"/>
    <n v="0.2"/>
    <n v="64"/>
    <n v="3"/>
    <s v="Confections"/>
    <n v="64"/>
    <s v="Scottish Longbreads"/>
    <n v="6"/>
    <x v="118"/>
  </r>
  <r>
    <n v="10386"/>
    <n v="24"/>
    <n v="3.6"/>
    <n v="15"/>
    <n v="0"/>
    <n v="54"/>
    <n v="1"/>
    <s v="Beverages"/>
    <n v="54"/>
    <s v="Guaraná Fantástica"/>
    <n v="20"/>
    <x v="119"/>
  </r>
  <r>
    <n v="10386"/>
    <n v="34"/>
    <n v="11.2"/>
    <n v="10"/>
    <n v="0"/>
    <n v="112"/>
    <n v="1"/>
    <s v="Beverages"/>
    <n v="112"/>
    <s v="Sasquatch Ale"/>
    <n v="111"/>
    <x v="119"/>
  </r>
  <r>
    <n v="10387"/>
    <n v="24"/>
    <n v="3.6"/>
    <n v="15"/>
    <n v="0"/>
    <n v="54"/>
    <n v="1"/>
    <s v="Beverages"/>
    <n v="54"/>
    <s v="Guaraná Fantástica"/>
    <n v="20"/>
    <x v="119"/>
  </r>
  <r>
    <n v="10387"/>
    <n v="28"/>
    <n v="36.4"/>
    <n v="6"/>
    <n v="0"/>
    <n v="218.39999999999998"/>
    <n v="7"/>
    <s v="Produce"/>
    <n v="218.39999999999998"/>
    <s v="Rössle Sauerkraut"/>
    <n v="26"/>
    <x v="119"/>
  </r>
  <r>
    <n v="10387"/>
    <n v="59"/>
    <n v="44"/>
    <n v="12"/>
    <n v="0"/>
    <n v="528"/>
    <n v="4"/>
    <s v="Dairy Products"/>
    <n v="528"/>
    <s v="Raclette Courdavault"/>
    <n v="79"/>
    <x v="119"/>
  </r>
  <r>
    <n v="10387"/>
    <n v="71"/>
    <n v="17.2"/>
    <n v="15"/>
    <n v="0"/>
    <n v="258"/>
    <n v="4"/>
    <s v="Dairy Products"/>
    <n v="258"/>
    <s v="Fløtemysost"/>
    <n v="26"/>
    <x v="119"/>
  </r>
  <r>
    <n v="10388"/>
    <n v="45"/>
    <n v="7.6"/>
    <n v="15"/>
    <n v="0.2"/>
    <n v="91.2"/>
    <n v="8"/>
    <s v="Seafood"/>
    <n v="91.2"/>
    <s v="Røgede sild"/>
    <n v="5"/>
    <x v="120"/>
  </r>
  <r>
    <n v="10388"/>
    <n v="52"/>
    <n v="5.6"/>
    <n v="20"/>
    <n v="0.2"/>
    <n v="89.600000000000009"/>
    <n v="5"/>
    <s v="Grains/Cereals"/>
    <n v="89.600000000000009"/>
    <s v="Filo Mix"/>
    <n v="38"/>
    <x v="120"/>
  </r>
  <r>
    <n v="10388"/>
    <n v="53"/>
    <n v="26.2"/>
    <n v="40"/>
    <n v="0"/>
    <n v="1048"/>
    <n v="6"/>
    <s v="Meat/Poultry"/>
    <n v="1048"/>
    <s v="Perth Pasties"/>
    <n v="0"/>
    <x v="120"/>
  </r>
  <r>
    <n v="10389"/>
    <n v="10"/>
    <n v="24.8"/>
    <n v="16"/>
    <n v="0"/>
    <n v="396.8"/>
    <n v="8"/>
    <s v="Seafood"/>
    <n v="396.8"/>
    <s v="Ikura"/>
    <n v="31"/>
    <x v="121"/>
  </r>
  <r>
    <n v="10389"/>
    <n v="55"/>
    <n v="19.2"/>
    <n v="15"/>
    <n v="0"/>
    <n v="288"/>
    <n v="6"/>
    <s v="Meat/Poultry"/>
    <n v="288"/>
    <s v="Pâté chinois"/>
    <n v="115"/>
    <x v="121"/>
  </r>
  <r>
    <n v="10389"/>
    <n v="62"/>
    <n v="39.4"/>
    <n v="20"/>
    <n v="0"/>
    <n v="788"/>
    <n v="3"/>
    <s v="Confections"/>
    <n v="788"/>
    <s v="Tarte au sucre"/>
    <n v="17"/>
    <x v="121"/>
  </r>
  <r>
    <n v="10389"/>
    <n v="70"/>
    <n v="12"/>
    <n v="30"/>
    <n v="0"/>
    <n v="360"/>
    <n v="1"/>
    <s v="Beverages"/>
    <n v="360"/>
    <s v="Outback Lager"/>
    <n v="15"/>
    <x v="121"/>
  </r>
  <r>
    <n v="10390"/>
    <n v="31"/>
    <n v="10"/>
    <n v="60"/>
    <n v="0.1"/>
    <n v="540"/>
    <n v="4"/>
    <s v="Dairy Products"/>
    <n v="540"/>
    <s v="Gorgonzola Telino"/>
    <n v="0"/>
    <x v="122"/>
  </r>
  <r>
    <n v="10390"/>
    <n v="35"/>
    <n v="14.4"/>
    <n v="40"/>
    <n v="0.1"/>
    <n v="518.4"/>
    <n v="1"/>
    <s v="Beverages"/>
    <n v="518.4"/>
    <s v="Steeleye Stout"/>
    <n v="20"/>
    <x v="122"/>
  </r>
  <r>
    <n v="10390"/>
    <n v="46"/>
    <n v="9.6"/>
    <n v="45"/>
    <n v="0"/>
    <n v="432"/>
    <n v="8"/>
    <s v="Seafood"/>
    <n v="432"/>
    <s v="Spegesild"/>
    <n v="95"/>
    <x v="122"/>
  </r>
  <r>
    <n v="10390"/>
    <n v="72"/>
    <n v="27.8"/>
    <n v="24"/>
    <n v="0.1"/>
    <n v="600.48"/>
    <n v="4"/>
    <s v="Dairy Products"/>
    <n v="600.48"/>
    <s v="Mozzarella di Giovanni"/>
    <n v="14"/>
    <x v="122"/>
  </r>
  <r>
    <n v="10391"/>
    <n v="13"/>
    <n v="4.8"/>
    <n v="18"/>
    <n v="0"/>
    <n v="86.399999999999991"/>
    <n v="8"/>
    <s v="Seafood"/>
    <n v="86.399999999999991"/>
    <s v="Konbu"/>
    <n v="24"/>
    <x v="122"/>
  </r>
  <r>
    <n v="10392"/>
    <n v="69"/>
    <n v="28.8"/>
    <n v="50"/>
    <n v="0"/>
    <n v="1440"/>
    <n v="4"/>
    <s v="Dairy Products"/>
    <n v="1440"/>
    <s v="Gudbrandsdalsost"/>
    <n v="26"/>
    <x v="123"/>
  </r>
  <r>
    <n v="10393"/>
    <n v="2"/>
    <n v="15.2"/>
    <n v="25"/>
    <n v="0.25"/>
    <n v="285"/>
    <n v="1"/>
    <s v="Beverages"/>
    <n v="285"/>
    <s v="Chang"/>
    <n v="17"/>
    <x v="124"/>
  </r>
  <r>
    <n v="10393"/>
    <n v="14"/>
    <n v="18.600000000000001"/>
    <n v="42"/>
    <n v="0.25"/>
    <n v="585.90000000000009"/>
    <n v="7"/>
    <s v="Produce"/>
    <n v="585.90000000000009"/>
    <s v="Tofu"/>
    <n v="35"/>
    <x v="124"/>
  </r>
  <r>
    <n v="10393"/>
    <n v="25"/>
    <n v="11.2"/>
    <n v="7"/>
    <n v="0.25"/>
    <n v="58.8"/>
    <n v="3"/>
    <s v="Confections"/>
    <n v="58.8"/>
    <s v="NuNuCa Nuß-Nougat-Creme"/>
    <n v="76"/>
    <x v="124"/>
  </r>
  <r>
    <n v="10393"/>
    <n v="26"/>
    <n v="24.9"/>
    <n v="70"/>
    <n v="0.25"/>
    <n v="1307.25"/>
    <n v="3"/>
    <s v="Confections"/>
    <n v="1307.25"/>
    <s v="Gumbär Gummibärchen"/>
    <n v="15"/>
    <x v="124"/>
  </r>
  <r>
    <n v="10393"/>
    <n v="31"/>
    <n v="10"/>
    <n v="32"/>
    <n v="0"/>
    <n v="320"/>
    <n v="4"/>
    <s v="Dairy Products"/>
    <n v="320"/>
    <s v="Gorgonzola Telino"/>
    <n v="0"/>
    <x v="124"/>
  </r>
  <r>
    <n v="10394"/>
    <n v="13"/>
    <n v="4.8"/>
    <n v="10"/>
    <n v="0"/>
    <n v="48"/>
    <n v="8"/>
    <s v="Seafood"/>
    <n v="48"/>
    <s v="Konbu"/>
    <n v="24"/>
    <x v="124"/>
  </r>
  <r>
    <n v="10394"/>
    <n v="62"/>
    <n v="39.4"/>
    <n v="10"/>
    <n v="0"/>
    <n v="394"/>
    <n v="3"/>
    <s v="Confections"/>
    <n v="394"/>
    <s v="Tarte au sucre"/>
    <n v="17"/>
    <x v="124"/>
  </r>
  <r>
    <n v="10395"/>
    <n v="46"/>
    <n v="9.6"/>
    <n v="28"/>
    <n v="0.1"/>
    <n v="241.92000000000002"/>
    <n v="8"/>
    <s v="Seafood"/>
    <n v="241.92000000000002"/>
    <s v="Spegesild"/>
    <n v="95"/>
    <x v="125"/>
  </r>
  <r>
    <n v="10395"/>
    <n v="53"/>
    <n v="26.2"/>
    <n v="70"/>
    <n v="0.1"/>
    <n v="1650.6000000000001"/>
    <n v="6"/>
    <s v="Meat/Poultry"/>
    <n v="1650.6000000000001"/>
    <s v="Perth Pasties"/>
    <n v="0"/>
    <x v="125"/>
  </r>
  <r>
    <n v="10395"/>
    <n v="69"/>
    <n v="28.8"/>
    <n v="8"/>
    <n v="0"/>
    <n v="230.4"/>
    <n v="4"/>
    <s v="Dairy Products"/>
    <n v="230.4"/>
    <s v="Gudbrandsdalsost"/>
    <n v="26"/>
    <x v="125"/>
  </r>
  <r>
    <n v="10396"/>
    <n v="23"/>
    <n v="7.2"/>
    <n v="40"/>
    <n v="0"/>
    <n v="288"/>
    <n v="5"/>
    <s v="Grains/Cereals"/>
    <n v="288"/>
    <s v="Tunnbröd"/>
    <n v="61"/>
    <x v="126"/>
  </r>
  <r>
    <n v="10396"/>
    <n v="71"/>
    <n v="17.2"/>
    <n v="60"/>
    <n v="0"/>
    <n v="1032"/>
    <n v="4"/>
    <s v="Dairy Products"/>
    <n v="1032"/>
    <s v="Fløtemysost"/>
    <n v="26"/>
    <x v="126"/>
  </r>
  <r>
    <n v="10396"/>
    <n v="72"/>
    <n v="27.8"/>
    <n v="21"/>
    <n v="0"/>
    <n v="583.80000000000007"/>
    <n v="4"/>
    <s v="Dairy Products"/>
    <n v="583.80000000000007"/>
    <s v="Mozzarella di Giovanni"/>
    <n v="14"/>
    <x v="126"/>
  </r>
  <r>
    <n v="10397"/>
    <n v="21"/>
    <n v="8"/>
    <n v="10"/>
    <n v="0.15"/>
    <n v="68"/>
    <n v="3"/>
    <s v="Confections"/>
    <n v="68"/>
    <s v="Sir Rodney's Scones"/>
    <n v="3"/>
    <x v="126"/>
  </r>
  <r>
    <n v="10397"/>
    <n v="51"/>
    <n v="42.4"/>
    <n v="18"/>
    <n v="0.15"/>
    <n v="648.71999999999991"/>
    <n v="7"/>
    <s v="Produce"/>
    <n v="648.71999999999991"/>
    <s v="Manjimup Dried Apples"/>
    <n v="20"/>
    <x v="126"/>
  </r>
  <r>
    <n v="10398"/>
    <n v="35"/>
    <n v="14.4"/>
    <n v="30"/>
    <n v="0"/>
    <n v="432"/>
    <n v="1"/>
    <s v="Beverages"/>
    <n v="432"/>
    <s v="Steeleye Stout"/>
    <n v="20"/>
    <x v="127"/>
  </r>
  <r>
    <n v="10398"/>
    <n v="55"/>
    <n v="19.2"/>
    <n v="120"/>
    <n v="0.1"/>
    <n v="2073.6"/>
    <n v="6"/>
    <s v="Meat/Poultry"/>
    <n v="2073.6"/>
    <s v="Pâté chinois"/>
    <n v="115"/>
    <x v="127"/>
  </r>
  <r>
    <n v="10399"/>
    <n v="68"/>
    <n v="10"/>
    <n v="60"/>
    <n v="0"/>
    <n v="600"/>
    <n v="3"/>
    <s v="Confections"/>
    <n v="600"/>
    <s v="Scottish Longbreads"/>
    <n v="6"/>
    <x v="128"/>
  </r>
  <r>
    <n v="10399"/>
    <n v="71"/>
    <n v="17.2"/>
    <n v="30"/>
    <n v="0"/>
    <n v="516"/>
    <n v="4"/>
    <s v="Dairy Products"/>
    <n v="516"/>
    <s v="Fløtemysost"/>
    <n v="26"/>
    <x v="128"/>
  </r>
  <r>
    <n v="10399"/>
    <n v="76"/>
    <n v="14.4"/>
    <n v="35"/>
    <n v="0"/>
    <n v="504"/>
    <n v="1"/>
    <s v="Beverages"/>
    <n v="504"/>
    <s v="Lakkalikööri"/>
    <n v="57"/>
    <x v="128"/>
  </r>
  <r>
    <n v="10399"/>
    <n v="77"/>
    <n v="10.4"/>
    <n v="14"/>
    <n v="0"/>
    <n v="145.6"/>
    <n v="2"/>
    <s v="Condiments"/>
    <n v="145.6"/>
    <s v="Original Frankfurter grüne Soße"/>
    <n v="32"/>
    <x v="128"/>
  </r>
  <r>
    <n v="10400"/>
    <n v="29"/>
    <n v="99"/>
    <n v="21"/>
    <n v="0"/>
    <n v="2079"/>
    <n v="6"/>
    <s v="Meat/Poultry"/>
    <n v="2079"/>
    <s v="Thüringer Rostbratwurst"/>
    <n v="0"/>
    <x v="129"/>
  </r>
  <r>
    <n v="10400"/>
    <n v="35"/>
    <n v="14.4"/>
    <n v="35"/>
    <n v="0"/>
    <n v="504"/>
    <n v="1"/>
    <s v="Beverages"/>
    <n v="504"/>
    <s v="Steeleye Stout"/>
    <n v="20"/>
    <x v="129"/>
  </r>
  <r>
    <n v="10400"/>
    <n v="49"/>
    <n v="16"/>
    <n v="30"/>
    <n v="0"/>
    <n v="480"/>
    <n v="3"/>
    <s v="Confections"/>
    <n v="480"/>
    <s v="Maxilaku"/>
    <n v="10"/>
    <x v="129"/>
  </r>
  <r>
    <n v="10401"/>
    <n v="30"/>
    <n v="20.7"/>
    <n v="18"/>
    <n v="0"/>
    <n v="372.59999999999997"/>
    <n v="8"/>
    <s v="Seafood"/>
    <n v="372.59999999999997"/>
    <s v="Nord-Ost Matjeshering"/>
    <n v="10"/>
    <x v="129"/>
  </r>
  <r>
    <n v="10401"/>
    <n v="56"/>
    <n v="30.4"/>
    <n v="70"/>
    <n v="0"/>
    <n v="2128"/>
    <n v="5"/>
    <s v="Grains/Cereals"/>
    <n v="2128"/>
    <s v="Gnocchi di nonna Alice"/>
    <n v="21"/>
    <x v="129"/>
  </r>
  <r>
    <n v="10401"/>
    <n v="65"/>
    <n v="16.8"/>
    <n v="20"/>
    <n v="0"/>
    <n v="336"/>
    <n v="2"/>
    <s v="Condiments"/>
    <n v="336"/>
    <s v="Louisiana Fiery Hot Pepper Sauce"/>
    <n v="76"/>
    <x v="129"/>
  </r>
  <r>
    <n v="10401"/>
    <n v="71"/>
    <n v="17.2"/>
    <n v="60"/>
    <n v="0"/>
    <n v="1032"/>
    <n v="4"/>
    <s v="Dairy Products"/>
    <n v="1032"/>
    <s v="Fløtemysost"/>
    <n v="26"/>
    <x v="129"/>
  </r>
  <r>
    <n v="10402"/>
    <n v="23"/>
    <n v="7.2"/>
    <n v="60"/>
    <n v="0"/>
    <n v="432"/>
    <n v="5"/>
    <s v="Grains/Cereals"/>
    <n v="432"/>
    <s v="Tunnbröd"/>
    <n v="61"/>
    <x v="130"/>
  </r>
  <r>
    <n v="10402"/>
    <n v="63"/>
    <n v="35.1"/>
    <n v="65"/>
    <n v="0"/>
    <n v="2281.5"/>
    <n v="2"/>
    <s v="Condiments"/>
    <n v="2281.5"/>
    <s v="Vegie-spread"/>
    <n v="24"/>
    <x v="130"/>
  </r>
  <r>
    <n v="10403"/>
    <n v="16"/>
    <n v="13.9"/>
    <n v="21"/>
    <n v="0.15"/>
    <n v="248.11500000000001"/>
    <n v="3"/>
    <s v="Confections"/>
    <n v="248.11500000000001"/>
    <s v="Pavlova"/>
    <n v="29"/>
    <x v="131"/>
  </r>
  <r>
    <n v="10403"/>
    <n v="48"/>
    <n v="10.199999999999999"/>
    <n v="70"/>
    <n v="0.15"/>
    <n v="606.9"/>
    <n v="3"/>
    <s v="Confections"/>
    <n v="606.9"/>
    <s v="Chocolade"/>
    <n v="15"/>
    <x v="131"/>
  </r>
  <r>
    <n v="10404"/>
    <n v="26"/>
    <n v="24.9"/>
    <n v="30"/>
    <n v="0.05"/>
    <n v="709.65"/>
    <n v="3"/>
    <s v="Confections"/>
    <n v="709.65"/>
    <s v="Gumbär Gummibärchen"/>
    <n v="15"/>
    <x v="131"/>
  </r>
  <r>
    <n v="10404"/>
    <n v="42"/>
    <n v="11.2"/>
    <n v="40"/>
    <n v="0.05"/>
    <n v="425.59999999999997"/>
    <n v="5"/>
    <s v="Grains/Cereals"/>
    <n v="425.59999999999997"/>
    <s v="Singaporean Hokkien Fried Mee"/>
    <n v="26"/>
    <x v="131"/>
  </r>
  <r>
    <n v="10404"/>
    <n v="49"/>
    <n v="16"/>
    <n v="30"/>
    <n v="0.05"/>
    <n v="456"/>
    <n v="3"/>
    <s v="Confections"/>
    <n v="456"/>
    <s v="Maxilaku"/>
    <n v="10"/>
    <x v="131"/>
  </r>
  <r>
    <n v="10405"/>
    <n v="3"/>
    <n v="8"/>
    <n v="50"/>
    <n v="0"/>
    <n v="400"/>
    <n v="2"/>
    <s v="Condiments"/>
    <n v="400"/>
    <s v="Aniseed Syrup"/>
    <n v="13"/>
    <x v="132"/>
  </r>
  <r>
    <n v="10406"/>
    <n v="1"/>
    <n v="14.4"/>
    <n v="10"/>
    <n v="0"/>
    <n v="144"/>
    <n v="1"/>
    <s v="Beverages"/>
    <n v="144"/>
    <s v="Chai"/>
    <n v="39"/>
    <x v="133"/>
  </r>
  <r>
    <n v="10406"/>
    <n v="21"/>
    <n v="8"/>
    <n v="30"/>
    <n v="0.1"/>
    <n v="216"/>
    <n v="3"/>
    <s v="Confections"/>
    <n v="216"/>
    <s v="Sir Rodney's Scones"/>
    <n v="3"/>
    <x v="133"/>
  </r>
  <r>
    <n v="10406"/>
    <n v="28"/>
    <n v="36.4"/>
    <n v="42"/>
    <n v="0.1"/>
    <n v="1375.92"/>
    <n v="7"/>
    <s v="Produce"/>
    <n v="1375.92"/>
    <s v="Rössle Sauerkraut"/>
    <n v="26"/>
    <x v="133"/>
  </r>
  <r>
    <n v="10406"/>
    <n v="36"/>
    <n v="15.2"/>
    <n v="5"/>
    <n v="0.1"/>
    <n v="68.400000000000006"/>
    <n v="8"/>
    <s v="Seafood"/>
    <n v="68.400000000000006"/>
    <s v="Inlagd Sill"/>
    <n v="112"/>
    <x v="133"/>
  </r>
  <r>
    <n v="10406"/>
    <n v="40"/>
    <n v="14.7"/>
    <n v="2"/>
    <n v="0.1"/>
    <n v="26.46"/>
    <n v="8"/>
    <s v="Seafood"/>
    <n v="26.46"/>
    <s v="Boston Crab Meat"/>
    <n v="123"/>
    <x v="133"/>
  </r>
  <r>
    <n v="10407"/>
    <n v="11"/>
    <n v="16.8"/>
    <n v="30"/>
    <n v="0"/>
    <n v="504"/>
    <n v="4"/>
    <s v="Dairy Products"/>
    <n v="504"/>
    <s v="Queso Cabrales"/>
    <n v="22"/>
    <x v="133"/>
  </r>
  <r>
    <n v="10407"/>
    <n v="69"/>
    <n v="28.8"/>
    <n v="15"/>
    <n v="0"/>
    <n v="432"/>
    <n v="4"/>
    <s v="Dairy Products"/>
    <n v="432"/>
    <s v="Gudbrandsdalsost"/>
    <n v="26"/>
    <x v="133"/>
  </r>
  <r>
    <n v="10407"/>
    <n v="71"/>
    <n v="17.2"/>
    <n v="15"/>
    <n v="0"/>
    <n v="258"/>
    <n v="4"/>
    <s v="Dairy Products"/>
    <n v="258"/>
    <s v="Fløtemysost"/>
    <n v="26"/>
    <x v="133"/>
  </r>
  <r>
    <n v="10408"/>
    <n v="37"/>
    <n v="20.8"/>
    <n v="10"/>
    <n v="0"/>
    <n v="208"/>
    <n v="8"/>
    <s v="Seafood"/>
    <n v="208"/>
    <s v="Gravad lax"/>
    <n v="11"/>
    <x v="134"/>
  </r>
  <r>
    <n v="10408"/>
    <n v="54"/>
    <n v="5.9"/>
    <n v="6"/>
    <n v="0"/>
    <n v="35.400000000000006"/>
    <n v="6"/>
    <s v="Meat/Poultry"/>
    <n v="35.400000000000006"/>
    <s v="Tourtière"/>
    <n v="21"/>
    <x v="134"/>
  </r>
  <r>
    <n v="10408"/>
    <n v="62"/>
    <n v="39.4"/>
    <n v="35"/>
    <n v="0"/>
    <n v="1379"/>
    <n v="3"/>
    <s v="Confections"/>
    <n v="1379"/>
    <s v="Tarte au sucre"/>
    <n v="17"/>
    <x v="134"/>
  </r>
  <r>
    <n v="10409"/>
    <n v="14"/>
    <n v="18.600000000000001"/>
    <n v="12"/>
    <n v="0"/>
    <n v="223.20000000000002"/>
    <n v="7"/>
    <s v="Produce"/>
    <n v="223.20000000000002"/>
    <s v="Tofu"/>
    <n v="35"/>
    <x v="135"/>
  </r>
  <r>
    <n v="10409"/>
    <n v="21"/>
    <n v="8"/>
    <n v="12"/>
    <n v="0"/>
    <n v="96"/>
    <n v="3"/>
    <s v="Confections"/>
    <n v="96"/>
    <s v="Sir Rodney's Scones"/>
    <n v="3"/>
    <x v="135"/>
  </r>
  <r>
    <n v="10410"/>
    <n v="33"/>
    <n v="2"/>
    <n v="49"/>
    <n v="0"/>
    <n v="98"/>
    <n v="4"/>
    <s v="Dairy Products"/>
    <n v="98"/>
    <s v="Geitost"/>
    <n v="112"/>
    <x v="136"/>
  </r>
  <r>
    <n v="10410"/>
    <n v="59"/>
    <n v="44"/>
    <n v="16"/>
    <n v="0"/>
    <n v="704"/>
    <n v="4"/>
    <s v="Dairy Products"/>
    <n v="704"/>
    <s v="Raclette Courdavault"/>
    <n v="79"/>
    <x v="136"/>
  </r>
  <r>
    <n v="10411"/>
    <n v="41"/>
    <n v="7.7"/>
    <n v="25"/>
    <n v="0.2"/>
    <n v="154"/>
    <n v="8"/>
    <s v="Seafood"/>
    <n v="154"/>
    <s v="Jack's New England Clam Chowder"/>
    <n v="85"/>
    <x v="136"/>
  </r>
  <r>
    <n v="10411"/>
    <n v="44"/>
    <n v="15.5"/>
    <n v="40"/>
    <n v="0.2"/>
    <n v="496"/>
    <n v="2"/>
    <s v="Condiments"/>
    <n v="496"/>
    <s v="Gula Malacca"/>
    <n v="27"/>
    <x v="136"/>
  </r>
  <r>
    <n v="10411"/>
    <n v="59"/>
    <n v="44"/>
    <n v="9"/>
    <n v="0.2"/>
    <n v="316.8"/>
    <n v="4"/>
    <s v="Dairy Products"/>
    <n v="316.8"/>
    <s v="Raclette Courdavault"/>
    <n v="79"/>
    <x v="136"/>
  </r>
  <r>
    <n v="10412"/>
    <n v="14"/>
    <n v="18.600000000000001"/>
    <n v="20"/>
    <n v="0.1"/>
    <n v="334.8"/>
    <n v="7"/>
    <s v="Produce"/>
    <n v="334.8"/>
    <s v="Tofu"/>
    <n v="35"/>
    <x v="137"/>
  </r>
  <r>
    <n v="10413"/>
    <n v="1"/>
    <n v="14.4"/>
    <n v="24"/>
    <n v="0"/>
    <n v="345.6"/>
    <n v="1"/>
    <s v="Beverages"/>
    <n v="345.6"/>
    <s v="Chai"/>
    <n v="39"/>
    <x v="138"/>
  </r>
  <r>
    <n v="10413"/>
    <n v="62"/>
    <n v="39.4"/>
    <n v="40"/>
    <n v="0"/>
    <n v="1576"/>
    <n v="3"/>
    <s v="Confections"/>
    <n v="1576"/>
    <s v="Tarte au sucre"/>
    <n v="17"/>
    <x v="138"/>
  </r>
  <r>
    <n v="10413"/>
    <n v="76"/>
    <n v="14.4"/>
    <n v="14"/>
    <n v="0"/>
    <n v="201.6"/>
    <n v="1"/>
    <s v="Beverages"/>
    <n v="201.6"/>
    <s v="Lakkalikööri"/>
    <n v="57"/>
    <x v="138"/>
  </r>
  <r>
    <n v="10414"/>
    <n v="19"/>
    <n v="7.3"/>
    <n v="18"/>
    <n v="0.05"/>
    <n v="124.83"/>
    <n v="3"/>
    <s v="Confections"/>
    <n v="124.83"/>
    <s v="Teatime Chocolate Biscuits"/>
    <n v="25"/>
    <x v="138"/>
  </r>
  <r>
    <n v="10414"/>
    <n v="33"/>
    <n v="2"/>
    <n v="50"/>
    <n v="0"/>
    <n v="100"/>
    <n v="4"/>
    <s v="Dairy Products"/>
    <n v="100"/>
    <s v="Geitost"/>
    <n v="112"/>
    <x v="138"/>
  </r>
  <r>
    <n v="10415"/>
    <n v="17"/>
    <n v="31.2"/>
    <n v="2"/>
    <n v="0"/>
    <n v="62.4"/>
    <n v="6"/>
    <s v="Meat/Poultry"/>
    <n v="62.4"/>
    <s v="Alice Mutton"/>
    <n v="0"/>
    <x v="139"/>
  </r>
  <r>
    <n v="10415"/>
    <n v="33"/>
    <n v="2"/>
    <n v="20"/>
    <n v="0"/>
    <n v="40"/>
    <n v="4"/>
    <s v="Dairy Products"/>
    <n v="40"/>
    <s v="Geitost"/>
    <n v="112"/>
    <x v="139"/>
  </r>
  <r>
    <n v="10416"/>
    <n v="19"/>
    <n v="7.3"/>
    <n v="20"/>
    <n v="0"/>
    <n v="146"/>
    <n v="3"/>
    <s v="Confections"/>
    <n v="146"/>
    <s v="Teatime Chocolate Biscuits"/>
    <n v="25"/>
    <x v="140"/>
  </r>
  <r>
    <n v="10416"/>
    <n v="53"/>
    <n v="26.2"/>
    <n v="10"/>
    <n v="0"/>
    <n v="262"/>
    <n v="6"/>
    <s v="Meat/Poultry"/>
    <n v="262"/>
    <s v="Perth Pasties"/>
    <n v="0"/>
    <x v="140"/>
  </r>
  <r>
    <n v="10416"/>
    <n v="57"/>
    <n v="15.6"/>
    <n v="20"/>
    <n v="0"/>
    <n v="312"/>
    <n v="5"/>
    <s v="Grains/Cereals"/>
    <n v="312"/>
    <s v="Ravioli Angelo"/>
    <n v="36"/>
    <x v="140"/>
  </r>
  <r>
    <n v="10417"/>
    <n v="38"/>
    <n v="210.8"/>
    <n v="50"/>
    <n v="0"/>
    <n v="10540"/>
    <n v="1"/>
    <s v="Beverages"/>
    <n v="10540"/>
    <s v="Côte de Blaye"/>
    <n v="17"/>
    <x v="140"/>
  </r>
  <r>
    <n v="10417"/>
    <n v="46"/>
    <n v="9.6"/>
    <n v="2"/>
    <n v="0.25"/>
    <n v="14.399999999999999"/>
    <n v="8"/>
    <s v="Seafood"/>
    <n v="14.399999999999999"/>
    <s v="Spegesild"/>
    <n v="95"/>
    <x v="140"/>
  </r>
  <r>
    <n v="10417"/>
    <n v="68"/>
    <n v="10"/>
    <n v="36"/>
    <n v="0.25"/>
    <n v="270"/>
    <n v="3"/>
    <s v="Confections"/>
    <n v="270"/>
    <s v="Scottish Longbreads"/>
    <n v="6"/>
    <x v="140"/>
  </r>
  <r>
    <n v="10417"/>
    <n v="77"/>
    <n v="10.4"/>
    <n v="35"/>
    <n v="0"/>
    <n v="364"/>
    <n v="2"/>
    <s v="Condiments"/>
    <n v="364"/>
    <s v="Original Frankfurter grüne Soße"/>
    <n v="32"/>
    <x v="140"/>
  </r>
  <r>
    <n v="10418"/>
    <n v="2"/>
    <n v="15.2"/>
    <n v="60"/>
    <n v="0"/>
    <n v="912"/>
    <n v="1"/>
    <s v="Beverages"/>
    <n v="912"/>
    <s v="Chang"/>
    <n v="17"/>
    <x v="141"/>
  </r>
  <r>
    <n v="10418"/>
    <n v="47"/>
    <n v="7.6"/>
    <n v="55"/>
    <n v="0"/>
    <n v="418"/>
    <n v="3"/>
    <s v="Confections"/>
    <n v="418"/>
    <s v="Zaanse koeken"/>
    <n v="36"/>
    <x v="141"/>
  </r>
  <r>
    <n v="10418"/>
    <n v="61"/>
    <n v="22.8"/>
    <n v="16"/>
    <n v="0"/>
    <n v="364.8"/>
    <n v="2"/>
    <s v="Condiments"/>
    <n v="364.8"/>
    <s v="Sirop d'érable"/>
    <n v="113"/>
    <x v="141"/>
  </r>
  <r>
    <n v="10418"/>
    <n v="74"/>
    <n v="8"/>
    <n v="15"/>
    <n v="0"/>
    <n v="120"/>
    <n v="7"/>
    <s v="Produce"/>
    <n v="120"/>
    <s v="Longlife Tofu"/>
    <n v="4"/>
    <x v="141"/>
  </r>
  <r>
    <n v="10419"/>
    <n v="60"/>
    <n v="27.2"/>
    <n v="60"/>
    <n v="0.05"/>
    <n v="1550.3999999999999"/>
    <n v="4"/>
    <s v="Dairy Products"/>
    <n v="1550.3999999999999"/>
    <s v="Camembert Pierrot"/>
    <n v="19"/>
    <x v="142"/>
  </r>
  <r>
    <n v="10419"/>
    <n v="69"/>
    <n v="28.8"/>
    <n v="20"/>
    <n v="0.05"/>
    <n v="547.19999999999993"/>
    <n v="4"/>
    <s v="Dairy Products"/>
    <n v="547.19999999999993"/>
    <s v="Gudbrandsdalsost"/>
    <n v="26"/>
    <x v="142"/>
  </r>
  <r>
    <n v="10420"/>
    <n v="9"/>
    <n v="77.599999999999994"/>
    <n v="20"/>
    <n v="0.1"/>
    <n v="1396.8"/>
    <n v="6"/>
    <s v="Meat/Poultry"/>
    <n v="1396.8"/>
    <s v="Mishi Kobe Niku"/>
    <n v="29"/>
    <x v="143"/>
  </r>
  <r>
    <n v="10420"/>
    <n v="13"/>
    <n v="4.8"/>
    <n v="2"/>
    <n v="0.1"/>
    <n v="8.64"/>
    <n v="8"/>
    <s v="Seafood"/>
    <n v="8.64"/>
    <s v="Konbu"/>
    <n v="24"/>
    <x v="143"/>
  </r>
  <r>
    <n v="10420"/>
    <n v="70"/>
    <n v="12"/>
    <n v="8"/>
    <n v="0.1"/>
    <n v="86.4"/>
    <n v="1"/>
    <s v="Beverages"/>
    <n v="86.4"/>
    <s v="Outback Lager"/>
    <n v="15"/>
    <x v="143"/>
  </r>
  <r>
    <n v="10420"/>
    <n v="73"/>
    <n v="12"/>
    <n v="20"/>
    <n v="0.1"/>
    <n v="216"/>
    <n v="8"/>
    <s v="Seafood"/>
    <n v="216"/>
    <s v="Röd Kaviar"/>
    <n v="101"/>
    <x v="143"/>
  </r>
  <r>
    <n v="10421"/>
    <n v="19"/>
    <n v="7.3"/>
    <n v="4"/>
    <n v="0.15"/>
    <n v="24.82"/>
    <n v="3"/>
    <s v="Confections"/>
    <n v="24.82"/>
    <s v="Teatime Chocolate Biscuits"/>
    <n v="25"/>
    <x v="143"/>
  </r>
  <r>
    <n v="10421"/>
    <n v="26"/>
    <n v="24.9"/>
    <n v="30"/>
    <n v="0"/>
    <n v="747"/>
    <n v="3"/>
    <s v="Confections"/>
    <n v="747"/>
    <s v="Gumbär Gummibärchen"/>
    <n v="15"/>
    <x v="143"/>
  </r>
  <r>
    <n v="10421"/>
    <n v="53"/>
    <n v="26.2"/>
    <n v="15"/>
    <n v="0.15"/>
    <n v="334.05"/>
    <n v="6"/>
    <s v="Meat/Poultry"/>
    <n v="334.05"/>
    <s v="Perth Pasties"/>
    <n v="0"/>
    <x v="143"/>
  </r>
  <r>
    <n v="10421"/>
    <n v="77"/>
    <n v="10.4"/>
    <n v="10"/>
    <n v="0.15"/>
    <n v="88.399999999999991"/>
    <n v="2"/>
    <s v="Condiments"/>
    <n v="88.399999999999991"/>
    <s v="Original Frankfurter grüne Soße"/>
    <n v="32"/>
    <x v="143"/>
  </r>
  <r>
    <n v="10422"/>
    <n v="26"/>
    <n v="24.9"/>
    <n v="2"/>
    <n v="0"/>
    <n v="49.8"/>
    <n v="3"/>
    <s v="Confections"/>
    <n v="49.8"/>
    <s v="Gumbär Gummibärchen"/>
    <n v="15"/>
    <x v="144"/>
  </r>
  <r>
    <n v="10423"/>
    <n v="31"/>
    <n v="10"/>
    <n v="14"/>
    <n v="0"/>
    <n v="140"/>
    <n v="4"/>
    <s v="Dairy Products"/>
    <n v="140"/>
    <s v="Gorgonzola Telino"/>
    <n v="0"/>
    <x v="145"/>
  </r>
  <r>
    <n v="10423"/>
    <n v="59"/>
    <n v="44"/>
    <n v="20"/>
    <n v="0"/>
    <n v="880"/>
    <n v="4"/>
    <s v="Dairy Products"/>
    <n v="880"/>
    <s v="Raclette Courdavault"/>
    <n v="79"/>
    <x v="145"/>
  </r>
  <r>
    <n v="10424"/>
    <n v="35"/>
    <n v="14.4"/>
    <n v="60"/>
    <n v="0.2"/>
    <n v="691.2"/>
    <n v="1"/>
    <s v="Beverages"/>
    <n v="691.2"/>
    <s v="Steeleye Stout"/>
    <n v="20"/>
    <x v="145"/>
  </r>
  <r>
    <n v="10424"/>
    <n v="38"/>
    <n v="210.8"/>
    <n v="49"/>
    <n v="0.2"/>
    <n v="8263.36"/>
    <n v="1"/>
    <s v="Beverages"/>
    <n v="8263.36"/>
    <s v="Côte de Blaye"/>
    <n v="17"/>
    <x v="145"/>
  </r>
  <r>
    <n v="10424"/>
    <n v="68"/>
    <n v="10"/>
    <n v="30"/>
    <n v="0.2"/>
    <n v="240"/>
    <n v="3"/>
    <s v="Confections"/>
    <n v="240"/>
    <s v="Scottish Longbreads"/>
    <n v="6"/>
    <x v="145"/>
  </r>
  <r>
    <n v="10425"/>
    <n v="55"/>
    <n v="19.2"/>
    <n v="10"/>
    <n v="0.25"/>
    <n v="144"/>
    <n v="6"/>
    <s v="Meat/Poultry"/>
    <n v="144"/>
    <s v="Pâté chinois"/>
    <n v="115"/>
    <x v="146"/>
  </r>
  <r>
    <n v="10425"/>
    <n v="76"/>
    <n v="14.4"/>
    <n v="20"/>
    <n v="0.25"/>
    <n v="216"/>
    <n v="1"/>
    <s v="Beverages"/>
    <n v="216"/>
    <s v="Lakkalikööri"/>
    <n v="57"/>
    <x v="146"/>
  </r>
  <r>
    <n v="10426"/>
    <n v="56"/>
    <n v="30.4"/>
    <n v="5"/>
    <n v="0"/>
    <n v="152"/>
    <n v="5"/>
    <s v="Grains/Cereals"/>
    <n v="152"/>
    <s v="Gnocchi di nonna Alice"/>
    <n v="21"/>
    <x v="147"/>
  </r>
  <r>
    <n v="10426"/>
    <n v="64"/>
    <n v="26.6"/>
    <n v="7"/>
    <n v="0"/>
    <n v="186.20000000000002"/>
    <n v="5"/>
    <s v="Grains/Cereals"/>
    <n v="186.20000000000002"/>
    <s v="Wimmers gute Semmelknödel"/>
    <n v="22"/>
    <x v="147"/>
  </r>
  <r>
    <n v="10427"/>
    <n v="14"/>
    <n v="18.600000000000001"/>
    <n v="35"/>
    <n v="0"/>
    <n v="651"/>
    <n v="7"/>
    <s v="Produce"/>
    <n v="651"/>
    <s v="Tofu"/>
    <n v="35"/>
    <x v="147"/>
  </r>
  <r>
    <n v="10428"/>
    <n v="46"/>
    <n v="9.6"/>
    <n v="20"/>
    <n v="0"/>
    <n v="192"/>
    <n v="8"/>
    <s v="Seafood"/>
    <n v="192"/>
    <s v="Spegesild"/>
    <n v="95"/>
    <x v="148"/>
  </r>
  <r>
    <n v="10429"/>
    <n v="50"/>
    <n v="13"/>
    <n v="40"/>
    <n v="0"/>
    <n v="520"/>
    <n v="3"/>
    <s v="Confections"/>
    <n v="520"/>
    <s v="Valkoinen suklaa"/>
    <n v="65"/>
    <x v="149"/>
  </r>
  <r>
    <n v="10429"/>
    <n v="63"/>
    <n v="35.1"/>
    <n v="35"/>
    <n v="0.25"/>
    <n v="921.375"/>
    <n v="2"/>
    <s v="Condiments"/>
    <n v="921.375"/>
    <s v="Vegie-spread"/>
    <n v="24"/>
    <x v="149"/>
  </r>
  <r>
    <n v="10430"/>
    <n v="17"/>
    <n v="31.2"/>
    <n v="45"/>
    <n v="0.2"/>
    <n v="1123.2"/>
    <n v="6"/>
    <s v="Meat/Poultry"/>
    <n v="1123.2"/>
    <s v="Alice Mutton"/>
    <n v="0"/>
    <x v="150"/>
  </r>
  <r>
    <n v="10430"/>
    <n v="21"/>
    <n v="8"/>
    <n v="50"/>
    <n v="0"/>
    <n v="400"/>
    <n v="3"/>
    <s v="Confections"/>
    <n v="400"/>
    <s v="Sir Rodney's Scones"/>
    <n v="3"/>
    <x v="150"/>
  </r>
  <r>
    <n v="10430"/>
    <n v="56"/>
    <n v="30.4"/>
    <n v="30"/>
    <n v="0"/>
    <n v="912"/>
    <n v="5"/>
    <s v="Grains/Cereals"/>
    <n v="912"/>
    <s v="Gnocchi di nonna Alice"/>
    <n v="21"/>
    <x v="150"/>
  </r>
  <r>
    <n v="10430"/>
    <n v="59"/>
    <n v="44"/>
    <n v="70"/>
    <n v="0.2"/>
    <n v="2464"/>
    <n v="4"/>
    <s v="Dairy Products"/>
    <n v="2464"/>
    <s v="Raclette Courdavault"/>
    <n v="79"/>
    <x v="150"/>
  </r>
  <r>
    <n v="10431"/>
    <n v="17"/>
    <n v="31.2"/>
    <n v="50"/>
    <n v="0.25"/>
    <n v="1170"/>
    <n v="6"/>
    <s v="Meat/Poultry"/>
    <n v="1170"/>
    <s v="Alice Mutton"/>
    <n v="0"/>
    <x v="150"/>
  </r>
  <r>
    <n v="10431"/>
    <n v="40"/>
    <n v="14.7"/>
    <n v="50"/>
    <n v="0.25"/>
    <n v="551.25"/>
    <n v="8"/>
    <s v="Seafood"/>
    <n v="551.25"/>
    <s v="Boston Crab Meat"/>
    <n v="123"/>
    <x v="150"/>
  </r>
  <r>
    <n v="10431"/>
    <n v="47"/>
    <n v="7.6"/>
    <n v="30"/>
    <n v="0.25"/>
    <n v="171"/>
    <n v="3"/>
    <s v="Confections"/>
    <n v="171"/>
    <s v="Zaanse koeken"/>
    <n v="36"/>
    <x v="150"/>
  </r>
  <r>
    <n v="10432"/>
    <n v="26"/>
    <n v="24.9"/>
    <n v="10"/>
    <n v="0"/>
    <n v="249"/>
    <n v="3"/>
    <s v="Confections"/>
    <n v="249"/>
    <s v="Gumbär Gummibärchen"/>
    <n v="15"/>
    <x v="151"/>
  </r>
  <r>
    <n v="10432"/>
    <n v="54"/>
    <n v="5.9"/>
    <n v="40"/>
    <n v="0"/>
    <n v="236"/>
    <n v="6"/>
    <s v="Meat/Poultry"/>
    <n v="236"/>
    <s v="Tourtière"/>
    <n v="21"/>
    <x v="151"/>
  </r>
  <r>
    <n v="10433"/>
    <n v="56"/>
    <n v="30.4"/>
    <n v="28"/>
    <n v="0"/>
    <n v="851.19999999999993"/>
    <n v="5"/>
    <s v="Grains/Cereals"/>
    <n v="851.19999999999993"/>
    <s v="Gnocchi di nonna Alice"/>
    <n v="21"/>
    <x v="152"/>
  </r>
  <r>
    <n v="10434"/>
    <n v="11"/>
    <n v="16.8"/>
    <n v="6"/>
    <n v="0"/>
    <n v="100.80000000000001"/>
    <n v="4"/>
    <s v="Dairy Products"/>
    <n v="100.80000000000001"/>
    <s v="Queso Cabrales"/>
    <n v="22"/>
    <x v="152"/>
  </r>
  <r>
    <n v="10434"/>
    <n v="76"/>
    <n v="14.4"/>
    <n v="18"/>
    <n v="0.15"/>
    <n v="220.32"/>
    <n v="1"/>
    <s v="Beverages"/>
    <n v="220.32"/>
    <s v="Lakkalikööri"/>
    <n v="57"/>
    <x v="152"/>
  </r>
  <r>
    <n v="10435"/>
    <n v="2"/>
    <n v="15.2"/>
    <n v="10"/>
    <n v="0"/>
    <n v="152"/>
    <n v="1"/>
    <s v="Beverages"/>
    <n v="152"/>
    <s v="Chang"/>
    <n v="17"/>
    <x v="153"/>
  </r>
  <r>
    <n v="10435"/>
    <n v="22"/>
    <n v="16.8"/>
    <n v="12"/>
    <n v="0"/>
    <n v="201.60000000000002"/>
    <n v="5"/>
    <s v="Grains/Cereals"/>
    <n v="201.60000000000002"/>
    <s v="Gustaf's Knäckebröd"/>
    <n v="104"/>
    <x v="153"/>
  </r>
  <r>
    <n v="10435"/>
    <n v="72"/>
    <n v="27.8"/>
    <n v="10"/>
    <n v="0"/>
    <n v="278"/>
    <n v="4"/>
    <s v="Dairy Products"/>
    <n v="278"/>
    <s v="Mozzarella di Giovanni"/>
    <n v="14"/>
    <x v="153"/>
  </r>
  <r>
    <n v="10436"/>
    <n v="46"/>
    <n v="9.6"/>
    <n v="5"/>
    <n v="0"/>
    <n v="48"/>
    <n v="8"/>
    <s v="Seafood"/>
    <n v="48"/>
    <s v="Spegesild"/>
    <n v="95"/>
    <x v="154"/>
  </r>
  <r>
    <n v="10436"/>
    <n v="56"/>
    <n v="30.4"/>
    <n v="40"/>
    <n v="0.1"/>
    <n v="1094.4000000000001"/>
    <n v="5"/>
    <s v="Grains/Cereals"/>
    <n v="1094.4000000000001"/>
    <s v="Gnocchi di nonna Alice"/>
    <n v="21"/>
    <x v="154"/>
  </r>
  <r>
    <n v="10436"/>
    <n v="64"/>
    <n v="26.6"/>
    <n v="30"/>
    <n v="0.1"/>
    <n v="718.2"/>
    <n v="5"/>
    <s v="Grains/Cereals"/>
    <n v="718.2"/>
    <s v="Wimmers gute Semmelknödel"/>
    <n v="22"/>
    <x v="154"/>
  </r>
  <r>
    <n v="10436"/>
    <n v="75"/>
    <n v="6.2"/>
    <n v="24"/>
    <n v="0.1"/>
    <n v="133.92000000000002"/>
    <n v="1"/>
    <s v="Beverages"/>
    <n v="133.92000000000002"/>
    <s v="Rhönbräu Klosterbier"/>
    <n v="125"/>
    <x v="154"/>
  </r>
  <r>
    <n v="10437"/>
    <n v="53"/>
    <n v="26.2"/>
    <n v="15"/>
    <n v="0"/>
    <n v="393"/>
    <n v="6"/>
    <s v="Meat/Poultry"/>
    <n v="393"/>
    <s v="Perth Pasties"/>
    <n v="0"/>
    <x v="154"/>
  </r>
  <r>
    <n v="10438"/>
    <n v="19"/>
    <n v="7.3"/>
    <n v="15"/>
    <n v="0.2"/>
    <n v="87.600000000000009"/>
    <n v="3"/>
    <s v="Confections"/>
    <n v="87.600000000000009"/>
    <s v="Teatime Chocolate Biscuits"/>
    <n v="25"/>
    <x v="155"/>
  </r>
  <r>
    <n v="10438"/>
    <n v="34"/>
    <n v="11.2"/>
    <n v="20"/>
    <n v="0.2"/>
    <n v="179.20000000000002"/>
    <n v="1"/>
    <s v="Beverages"/>
    <n v="179.20000000000002"/>
    <s v="Sasquatch Ale"/>
    <n v="111"/>
    <x v="155"/>
  </r>
  <r>
    <n v="10438"/>
    <n v="57"/>
    <n v="15.6"/>
    <n v="15"/>
    <n v="0.2"/>
    <n v="187.20000000000002"/>
    <n v="5"/>
    <s v="Grains/Cereals"/>
    <n v="187.20000000000002"/>
    <s v="Ravioli Angelo"/>
    <n v="36"/>
    <x v="155"/>
  </r>
  <r>
    <n v="10439"/>
    <n v="12"/>
    <n v="30.4"/>
    <n v="15"/>
    <n v="0"/>
    <n v="456"/>
    <n v="4"/>
    <s v="Dairy Products"/>
    <n v="456"/>
    <s v="Queso Manchego La Pastora"/>
    <n v="86"/>
    <x v="156"/>
  </r>
  <r>
    <n v="10439"/>
    <n v="16"/>
    <n v="13.9"/>
    <n v="16"/>
    <n v="0"/>
    <n v="222.4"/>
    <n v="3"/>
    <s v="Confections"/>
    <n v="222.4"/>
    <s v="Pavlova"/>
    <n v="29"/>
    <x v="156"/>
  </r>
  <r>
    <n v="10439"/>
    <n v="64"/>
    <n v="26.6"/>
    <n v="6"/>
    <n v="0"/>
    <n v="159.60000000000002"/>
    <n v="5"/>
    <s v="Grains/Cereals"/>
    <n v="159.60000000000002"/>
    <s v="Wimmers gute Semmelknödel"/>
    <n v="22"/>
    <x v="156"/>
  </r>
  <r>
    <n v="10439"/>
    <n v="74"/>
    <n v="8"/>
    <n v="30"/>
    <n v="0"/>
    <n v="240"/>
    <n v="7"/>
    <s v="Produce"/>
    <n v="240"/>
    <s v="Longlife Tofu"/>
    <n v="4"/>
    <x v="156"/>
  </r>
  <r>
    <n v="10440"/>
    <n v="2"/>
    <n v="15.2"/>
    <n v="45"/>
    <n v="0.15"/>
    <n v="581.4"/>
    <n v="1"/>
    <s v="Beverages"/>
    <n v="581.4"/>
    <s v="Chang"/>
    <n v="17"/>
    <x v="157"/>
  </r>
  <r>
    <n v="10440"/>
    <n v="16"/>
    <n v="13.9"/>
    <n v="49"/>
    <n v="0.15"/>
    <n v="578.93500000000006"/>
    <n v="3"/>
    <s v="Confections"/>
    <n v="578.93500000000006"/>
    <s v="Pavlova"/>
    <n v="29"/>
    <x v="157"/>
  </r>
  <r>
    <n v="10440"/>
    <n v="29"/>
    <n v="99"/>
    <n v="24"/>
    <n v="0.15"/>
    <n v="2019.6"/>
    <n v="6"/>
    <s v="Meat/Poultry"/>
    <n v="2019.6"/>
    <s v="Thüringer Rostbratwurst"/>
    <n v="0"/>
    <x v="157"/>
  </r>
  <r>
    <n v="10440"/>
    <n v="61"/>
    <n v="22.8"/>
    <n v="90"/>
    <n v="0.15"/>
    <n v="1744.2"/>
    <n v="2"/>
    <s v="Condiments"/>
    <n v="1744.2"/>
    <s v="Sirop d'érable"/>
    <n v="113"/>
    <x v="157"/>
  </r>
  <r>
    <n v="10441"/>
    <n v="27"/>
    <n v="35.1"/>
    <n v="50"/>
    <n v="0"/>
    <n v="1755"/>
    <n v="3"/>
    <s v="Confections"/>
    <n v="1755"/>
    <s v="Schoggi Schokolade"/>
    <n v="49"/>
    <x v="157"/>
  </r>
  <r>
    <n v="10442"/>
    <n v="11"/>
    <n v="16.8"/>
    <n v="30"/>
    <n v="0"/>
    <n v="504"/>
    <n v="4"/>
    <s v="Dairy Products"/>
    <n v="504"/>
    <s v="Queso Cabrales"/>
    <n v="22"/>
    <x v="158"/>
  </r>
  <r>
    <n v="10442"/>
    <n v="54"/>
    <n v="5.9"/>
    <n v="80"/>
    <n v="0"/>
    <n v="472"/>
    <n v="6"/>
    <s v="Meat/Poultry"/>
    <n v="472"/>
    <s v="Tourtière"/>
    <n v="21"/>
    <x v="158"/>
  </r>
  <r>
    <n v="10442"/>
    <n v="66"/>
    <n v="13.6"/>
    <n v="60"/>
    <n v="0"/>
    <n v="816"/>
    <n v="2"/>
    <s v="Condiments"/>
    <n v="816"/>
    <s v="Louisiana Hot Spiced Okra"/>
    <n v="4"/>
    <x v="158"/>
  </r>
  <r>
    <n v="10443"/>
    <n v="11"/>
    <n v="16.8"/>
    <n v="6"/>
    <n v="0.2"/>
    <n v="80.640000000000015"/>
    <n v="4"/>
    <s v="Dairy Products"/>
    <n v="80.640000000000015"/>
    <s v="Queso Cabrales"/>
    <n v="22"/>
    <x v="159"/>
  </r>
  <r>
    <n v="10443"/>
    <n v="28"/>
    <n v="36.4"/>
    <n v="12"/>
    <n v="0"/>
    <n v="436.79999999999995"/>
    <n v="7"/>
    <s v="Produce"/>
    <n v="436.79999999999995"/>
    <s v="Rössle Sauerkraut"/>
    <n v="26"/>
    <x v="159"/>
  </r>
  <r>
    <n v="10444"/>
    <n v="17"/>
    <n v="31.2"/>
    <n v="10"/>
    <n v="0"/>
    <n v="312"/>
    <n v="6"/>
    <s v="Meat/Poultry"/>
    <n v="312"/>
    <s v="Alice Mutton"/>
    <n v="0"/>
    <x v="159"/>
  </r>
  <r>
    <n v="10444"/>
    <n v="26"/>
    <n v="24.9"/>
    <n v="15"/>
    <n v="0"/>
    <n v="373.5"/>
    <n v="3"/>
    <s v="Confections"/>
    <n v="373.5"/>
    <s v="Gumbär Gummibärchen"/>
    <n v="15"/>
    <x v="159"/>
  </r>
  <r>
    <n v="10444"/>
    <n v="35"/>
    <n v="14.4"/>
    <n v="8"/>
    <n v="0"/>
    <n v="115.2"/>
    <n v="1"/>
    <s v="Beverages"/>
    <n v="115.2"/>
    <s v="Steeleye Stout"/>
    <n v="20"/>
    <x v="159"/>
  </r>
  <r>
    <n v="10444"/>
    <n v="41"/>
    <n v="7.7"/>
    <n v="30"/>
    <n v="0"/>
    <n v="231"/>
    <n v="8"/>
    <s v="Seafood"/>
    <n v="231"/>
    <s v="Jack's New England Clam Chowder"/>
    <n v="85"/>
    <x v="159"/>
  </r>
  <r>
    <n v="10445"/>
    <n v="39"/>
    <n v="14.4"/>
    <n v="6"/>
    <n v="0"/>
    <n v="86.4"/>
    <n v="1"/>
    <s v="Beverages"/>
    <n v="86.4"/>
    <s v="Chartreuse verte"/>
    <n v="69"/>
    <x v="160"/>
  </r>
  <r>
    <n v="10445"/>
    <n v="54"/>
    <n v="5.9"/>
    <n v="15"/>
    <n v="0"/>
    <n v="88.5"/>
    <n v="6"/>
    <s v="Meat/Poultry"/>
    <n v="88.5"/>
    <s v="Tourtière"/>
    <n v="21"/>
    <x v="160"/>
  </r>
  <r>
    <n v="10446"/>
    <n v="19"/>
    <n v="7.3"/>
    <n v="12"/>
    <n v="0.1"/>
    <n v="78.84"/>
    <n v="3"/>
    <s v="Confections"/>
    <n v="78.84"/>
    <s v="Teatime Chocolate Biscuits"/>
    <n v="25"/>
    <x v="161"/>
  </r>
  <r>
    <n v="10446"/>
    <n v="24"/>
    <n v="3.6"/>
    <n v="20"/>
    <n v="0.1"/>
    <n v="64.8"/>
    <n v="1"/>
    <s v="Beverages"/>
    <n v="64.8"/>
    <s v="Guaraná Fantástica"/>
    <n v="20"/>
    <x v="161"/>
  </r>
  <r>
    <n v="10446"/>
    <n v="31"/>
    <n v="10"/>
    <n v="3"/>
    <n v="0.1"/>
    <n v="27"/>
    <n v="4"/>
    <s v="Dairy Products"/>
    <n v="27"/>
    <s v="Gorgonzola Telino"/>
    <n v="0"/>
    <x v="161"/>
  </r>
  <r>
    <n v="10446"/>
    <n v="52"/>
    <n v="5.6"/>
    <n v="15"/>
    <n v="0.1"/>
    <n v="75.600000000000009"/>
    <n v="5"/>
    <s v="Grains/Cereals"/>
    <n v="75.600000000000009"/>
    <s v="Filo Mix"/>
    <n v="38"/>
    <x v="161"/>
  </r>
  <r>
    <n v="10447"/>
    <n v="19"/>
    <n v="7.3"/>
    <n v="40"/>
    <n v="0"/>
    <n v="292"/>
    <n v="3"/>
    <s v="Confections"/>
    <n v="292"/>
    <s v="Teatime Chocolate Biscuits"/>
    <n v="25"/>
    <x v="161"/>
  </r>
  <r>
    <n v="10447"/>
    <n v="65"/>
    <n v="16.8"/>
    <n v="35"/>
    <n v="0"/>
    <n v="588"/>
    <n v="2"/>
    <s v="Condiments"/>
    <n v="588"/>
    <s v="Louisiana Fiery Hot Pepper Sauce"/>
    <n v="76"/>
    <x v="161"/>
  </r>
  <r>
    <n v="10447"/>
    <n v="71"/>
    <n v="17.2"/>
    <n v="2"/>
    <n v="0"/>
    <n v="34.4"/>
    <n v="4"/>
    <s v="Dairy Products"/>
    <n v="34.4"/>
    <s v="Fløtemysost"/>
    <n v="26"/>
    <x v="161"/>
  </r>
  <r>
    <n v="10448"/>
    <n v="26"/>
    <n v="24.9"/>
    <n v="6"/>
    <n v="0"/>
    <n v="149.39999999999998"/>
    <n v="3"/>
    <s v="Confections"/>
    <n v="149.39999999999998"/>
    <s v="Gumbär Gummibärchen"/>
    <n v="15"/>
    <x v="162"/>
  </r>
  <r>
    <n v="10448"/>
    <n v="40"/>
    <n v="14.7"/>
    <n v="20"/>
    <n v="0"/>
    <n v="294"/>
    <n v="8"/>
    <s v="Seafood"/>
    <n v="294"/>
    <s v="Boston Crab Meat"/>
    <n v="123"/>
    <x v="162"/>
  </r>
  <r>
    <n v="10449"/>
    <n v="10"/>
    <n v="24.8"/>
    <n v="14"/>
    <n v="0"/>
    <n v="347.2"/>
    <n v="8"/>
    <s v="Seafood"/>
    <n v="347.2"/>
    <s v="Ikura"/>
    <n v="31"/>
    <x v="163"/>
  </r>
  <r>
    <n v="10449"/>
    <n v="52"/>
    <n v="5.6"/>
    <n v="20"/>
    <n v="0"/>
    <n v="112"/>
    <n v="5"/>
    <s v="Grains/Cereals"/>
    <n v="112"/>
    <s v="Filo Mix"/>
    <n v="38"/>
    <x v="163"/>
  </r>
  <r>
    <n v="10449"/>
    <n v="62"/>
    <n v="39.4"/>
    <n v="35"/>
    <n v="0"/>
    <n v="1379"/>
    <n v="3"/>
    <s v="Confections"/>
    <n v="1379"/>
    <s v="Tarte au sucre"/>
    <n v="17"/>
    <x v="163"/>
  </r>
  <r>
    <n v="10450"/>
    <n v="10"/>
    <n v="24.8"/>
    <n v="20"/>
    <n v="0.2"/>
    <n v="396.8"/>
    <n v="8"/>
    <s v="Seafood"/>
    <n v="396.8"/>
    <s v="Ikura"/>
    <n v="31"/>
    <x v="164"/>
  </r>
  <r>
    <n v="10450"/>
    <n v="54"/>
    <n v="5.9"/>
    <n v="6"/>
    <n v="0.2"/>
    <n v="28.320000000000007"/>
    <n v="6"/>
    <s v="Meat/Poultry"/>
    <n v="28.320000000000007"/>
    <s v="Tourtière"/>
    <n v="21"/>
    <x v="164"/>
  </r>
  <r>
    <n v="10451"/>
    <n v="55"/>
    <n v="19.2"/>
    <n v="120"/>
    <n v="0.1"/>
    <n v="2073.6"/>
    <n v="6"/>
    <s v="Meat/Poultry"/>
    <n v="2073.6"/>
    <s v="Pâté chinois"/>
    <n v="115"/>
    <x v="164"/>
  </r>
  <r>
    <n v="10451"/>
    <n v="64"/>
    <n v="26.6"/>
    <n v="35"/>
    <n v="0.1"/>
    <n v="837.9"/>
    <n v="5"/>
    <s v="Grains/Cereals"/>
    <n v="837.9"/>
    <s v="Wimmers gute Semmelknödel"/>
    <n v="22"/>
    <x v="164"/>
  </r>
  <r>
    <n v="10451"/>
    <n v="65"/>
    <n v="16.8"/>
    <n v="28"/>
    <n v="0.1"/>
    <n v="423.36"/>
    <n v="2"/>
    <s v="Condiments"/>
    <n v="423.36"/>
    <s v="Louisiana Fiery Hot Pepper Sauce"/>
    <n v="76"/>
    <x v="164"/>
  </r>
  <r>
    <n v="10451"/>
    <n v="77"/>
    <n v="10.4"/>
    <n v="55"/>
    <n v="0.1"/>
    <n v="514.80000000000007"/>
    <n v="2"/>
    <s v="Condiments"/>
    <n v="514.80000000000007"/>
    <s v="Original Frankfurter grüne Soße"/>
    <n v="32"/>
    <x v="164"/>
  </r>
  <r>
    <n v="10452"/>
    <n v="28"/>
    <n v="36.4"/>
    <n v="15"/>
    <n v="0"/>
    <n v="546"/>
    <n v="7"/>
    <s v="Produce"/>
    <n v="546"/>
    <s v="Rössle Sauerkraut"/>
    <n v="26"/>
    <x v="165"/>
  </r>
  <r>
    <n v="10452"/>
    <n v="44"/>
    <n v="15.5"/>
    <n v="100"/>
    <n v="0.05"/>
    <n v="1472.5"/>
    <n v="2"/>
    <s v="Condiments"/>
    <n v="1472.5"/>
    <s v="Gula Malacca"/>
    <n v="27"/>
    <x v="165"/>
  </r>
  <r>
    <n v="10453"/>
    <n v="48"/>
    <n v="10.199999999999999"/>
    <n v="15"/>
    <n v="0.1"/>
    <n v="137.70000000000002"/>
    <n v="3"/>
    <s v="Confections"/>
    <n v="137.70000000000002"/>
    <s v="Chocolade"/>
    <n v="15"/>
    <x v="166"/>
  </r>
  <r>
    <n v="10453"/>
    <n v="70"/>
    <n v="12"/>
    <n v="25"/>
    <n v="0.1"/>
    <n v="270"/>
    <n v="1"/>
    <s v="Beverages"/>
    <n v="270"/>
    <s v="Outback Lager"/>
    <n v="15"/>
    <x v="166"/>
  </r>
  <r>
    <n v="10454"/>
    <n v="16"/>
    <n v="13.9"/>
    <n v="20"/>
    <n v="0.2"/>
    <n v="222.4"/>
    <n v="3"/>
    <s v="Confections"/>
    <n v="222.4"/>
    <s v="Pavlova"/>
    <n v="29"/>
    <x v="166"/>
  </r>
  <r>
    <n v="10454"/>
    <n v="33"/>
    <n v="2"/>
    <n v="20"/>
    <n v="0.2"/>
    <n v="32"/>
    <n v="4"/>
    <s v="Dairy Products"/>
    <n v="32"/>
    <s v="Geitost"/>
    <n v="112"/>
    <x v="166"/>
  </r>
  <r>
    <n v="10454"/>
    <n v="46"/>
    <n v="9.6"/>
    <n v="10"/>
    <n v="0.2"/>
    <n v="76.800000000000011"/>
    <n v="8"/>
    <s v="Seafood"/>
    <n v="76.800000000000011"/>
    <s v="Spegesild"/>
    <n v="95"/>
    <x v="166"/>
  </r>
  <r>
    <n v="10455"/>
    <n v="39"/>
    <n v="14.4"/>
    <n v="20"/>
    <n v="0"/>
    <n v="288"/>
    <n v="1"/>
    <s v="Beverages"/>
    <n v="288"/>
    <s v="Chartreuse verte"/>
    <n v="69"/>
    <x v="167"/>
  </r>
  <r>
    <n v="10455"/>
    <n v="53"/>
    <n v="26.2"/>
    <n v="50"/>
    <n v="0"/>
    <n v="1310"/>
    <n v="6"/>
    <s v="Meat/Poultry"/>
    <n v="1310"/>
    <s v="Perth Pasties"/>
    <n v="0"/>
    <x v="167"/>
  </r>
  <r>
    <n v="10455"/>
    <n v="61"/>
    <n v="22.8"/>
    <n v="25"/>
    <n v="0"/>
    <n v="570"/>
    <n v="2"/>
    <s v="Condiments"/>
    <n v="570"/>
    <s v="Sirop d'érable"/>
    <n v="113"/>
    <x v="167"/>
  </r>
  <r>
    <n v="10455"/>
    <n v="71"/>
    <n v="17.2"/>
    <n v="30"/>
    <n v="0"/>
    <n v="516"/>
    <n v="4"/>
    <s v="Dairy Products"/>
    <n v="516"/>
    <s v="Fløtemysost"/>
    <n v="26"/>
    <x v="167"/>
  </r>
  <r>
    <n v="10456"/>
    <n v="21"/>
    <n v="8"/>
    <n v="40"/>
    <n v="0.15"/>
    <n v="272"/>
    <n v="3"/>
    <s v="Confections"/>
    <n v="272"/>
    <s v="Sir Rodney's Scones"/>
    <n v="3"/>
    <x v="168"/>
  </r>
  <r>
    <n v="10456"/>
    <n v="49"/>
    <n v="16"/>
    <n v="21"/>
    <n v="0.15"/>
    <n v="285.59999999999997"/>
    <n v="3"/>
    <s v="Confections"/>
    <n v="285.59999999999997"/>
    <s v="Maxilaku"/>
    <n v="10"/>
    <x v="168"/>
  </r>
  <r>
    <n v="10457"/>
    <n v="59"/>
    <n v="44"/>
    <n v="36"/>
    <n v="0"/>
    <n v="1584"/>
    <n v="4"/>
    <s v="Dairy Products"/>
    <n v="1584"/>
    <s v="Raclette Courdavault"/>
    <n v="79"/>
    <x v="168"/>
  </r>
  <r>
    <n v="10458"/>
    <n v="26"/>
    <n v="24.9"/>
    <n v="30"/>
    <n v="0"/>
    <n v="747"/>
    <n v="3"/>
    <s v="Confections"/>
    <n v="747"/>
    <s v="Gumbär Gummibärchen"/>
    <n v="15"/>
    <x v="169"/>
  </r>
  <r>
    <n v="10458"/>
    <n v="28"/>
    <n v="36.4"/>
    <n v="30"/>
    <n v="0"/>
    <n v="1092"/>
    <n v="7"/>
    <s v="Produce"/>
    <n v="1092"/>
    <s v="Rössle Sauerkraut"/>
    <n v="26"/>
    <x v="169"/>
  </r>
  <r>
    <n v="10458"/>
    <n v="43"/>
    <n v="36.799999999999997"/>
    <n v="20"/>
    <n v="0"/>
    <n v="736"/>
    <n v="1"/>
    <s v="Beverages"/>
    <n v="736"/>
    <s v="Ipoh Coffee"/>
    <n v="17"/>
    <x v="169"/>
  </r>
  <r>
    <n v="10458"/>
    <n v="56"/>
    <n v="30.4"/>
    <n v="15"/>
    <n v="0"/>
    <n v="456"/>
    <n v="5"/>
    <s v="Grains/Cereals"/>
    <n v="456"/>
    <s v="Gnocchi di nonna Alice"/>
    <n v="21"/>
    <x v="169"/>
  </r>
  <r>
    <n v="10458"/>
    <n v="71"/>
    <n v="17.2"/>
    <n v="50"/>
    <n v="0"/>
    <n v="860"/>
    <n v="4"/>
    <s v="Dairy Products"/>
    <n v="860"/>
    <s v="Fløtemysost"/>
    <n v="26"/>
    <x v="169"/>
  </r>
  <r>
    <n v="10459"/>
    <n v="7"/>
    <n v="24"/>
    <n v="16"/>
    <n v="0.05"/>
    <n v="364.79999999999995"/>
    <n v="7"/>
    <s v="Produce"/>
    <n v="364.79999999999995"/>
    <s v="Uncle Bob's Organic Dried Pears"/>
    <n v="15"/>
    <x v="170"/>
  </r>
  <r>
    <n v="10459"/>
    <n v="46"/>
    <n v="9.6"/>
    <n v="20"/>
    <n v="0.05"/>
    <n v="182.39999999999998"/>
    <n v="8"/>
    <s v="Seafood"/>
    <n v="182.39999999999998"/>
    <s v="Spegesild"/>
    <n v="95"/>
    <x v="170"/>
  </r>
  <r>
    <n v="10459"/>
    <n v="72"/>
    <n v="27.8"/>
    <n v="40"/>
    <n v="0"/>
    <n v="1112"/>
    <n v="4"/>
    <s v="Dairy Products"/>
    <n v="1112"/>
    <s v="Mozzarella di Giovanni"/>
    <n v="14"/>
    <x v="170"/>
  </r>
  <r>
    <n v="10460"/>
    <n v="68"/>
    <n v="10"/>
    <n v="21"/>
    <n v="0.25"/>
    <n v="157.5"/>
    <n v="3"/>
    <s v="Confections"/>
    <n v="157.5"/>
    <s v="Scottish Longbreads"/>
    <n v="6"/>
    <x v="171"/>
  </r>
  <r>
    <n v="10460"/>
    <n v="75"/>
    <n v="6.2"/>
    <n v="4"/>
    <n v="0.25"/>
    <n v="18.600000000000001"/>
    <n v="1"/>
    <s v="Beverages"/>
    <n v="18.600000000000001"/>
    <s v="Rhönbräu Klosterbier"/>
    <n v="125"/>
    <x v="171"/>
  </r>
  <r>
    <n v="10461"/>
    <n v="21"/>
    <n v="8"/>
    <n v="40"/>
    <n v="0.25"/>
    <n v="240"/>
    <n v="3"/>
    <s v="Confections"/>
    <n v="240"/>
    <s v="Sir Rodney's Scones"/>
    <n v="3"/>
    <x v="171"/>
  </r>
  <r>
    <n v="10461"/>
    <n v="30"/>
    <n v="20.7"/>
    <n v="28"/>
    <n v="0.25"/>
    <n v="434.70000000000005"/>
    <n v="8"/>
    <s v="Seafood"/>
    <n v="434.70000000000005"/>
    <s v="Nord-Ost Matjeshering"/>
    <n v="10"/>
    <x v="171"/>
  </r>
  <r>
    <n v="10461"/>
    <n v="55"/>
    <n v="19.2"/>
    <n v="60"/>
    <n v="0.25"/>
    <n v="864"/>
    <n v="6"/>
    <s v="Meat/Poultry"/>
    <n v="864"/>
    <s v="Pâté chinois"/>
    <n v="115"/>
    <x v="171"/>
  </r>
  <r>
    <n v="10462"/>
    <n v="13"/>
    <n v="4.8"/>
    <n v="1"/>
    <n v="0"/>
    <n v="4.8"/>
    <n v="8"/>
    <s v="Seafood"/>
    <n v="4.8"/>
    <s v="Konbu"/>
    <n v="24"/>
    <x v="172"/>
  </r>
  <r>
    <n v="10462"/>
    <n v="23"/>
    <n v="7.2"/>
    <n v="21"/>
    <n v="0"/>
    <n v="151.20000000000002"/>
    <n v="5"/>
    <s v="Grains/Cereals"/>
    <n v="151.20000000000002"/>
    <s v="Tunnbröd"/>
    <n v="61"/>
    <x v="172"/>
  </r>
  <r>
    <n v="10463"/>
    <n v="19"/>
    <n v="7.3"/>
    <n v="21"/>
    <n v="0"/>
    <n v="153.29999999999998"/>
    <n v="3"/>
    <s v="Confections"/>
    <n v="153.29999999999998"/>
    <s v="Teatime Chocolate Biscuits"/>
    <n v="25"/>
    <x v="173"/>
  </r>
  <r>
    <n v="10463"/>
    <n v="42"/>
    <n v="11.2"/>
    <n v="50"/>
    <n v="0"/>
    <n v="560"/>
    <n v="5"/>
    <s v="Grains/Cereals"/>
    <n v="560"/>
    <s v="Singaporean Hokkien Fried Mee"/>
    <n v="26"/>
    <x v="173"/>
  </r>
  <r>
    <n v="10464"/>
    <n v="4"/>
    <n v="17.600000000000001"/>
    <n v="16"/>
    <n v="0.2"/>
    <n v="225.28000000000003"/>
    <n v="2"/>
    <s v="Condiments"/>
    <n v="225.28000000000003"/>
    <s v="Chef Anton's Cajun Seasoning"/>
    <n v="53"/>
    <x v="173"/>
  </r>
  <r>
    <n v="10464"/>
    <n v="43"/>
    <n v="36.799999999999997"/>
    <n v="3"/>
    <n v="0"/>
    <n v="110.39999999999999"/>
    <n v="1"/>
    <s v="Beverages"/>
    <n v="110.39999999999999"/>
    <s v="Ipoh Coffee"/>
    <n v="17"/>
    <x v="173"/>
  </r>
  <r>
    <n v="10464"/>
    <n v="56"/>
    <n v="30.4"/>
    <n v="30"/>
    <n v="0.2"/>
    <n v="729.6"/>
    <n v="5"/>
    <s v="Grains/Cereals"/>
    <n v="729.6"/>
    <s v="Gnocchi di nonna Alice"/>
    <n v="21"/>
    <x v="173"/>
  </r>
  <r>
    <n v="10464"/>
    <n v="60"/>
    <n v="27.2"/>
    <n v="20"/>
    <n v="0"/>
    <n v="544"/>
    <n v="4"/>
    <s v="Dairy Products"/>
    <n v="544"/>
    <s v="Camembert Pierrot"/>
    <n v="19"/>
    <x v="173"/>
  </r>
  <r>
    <n v="10465"/>
    <n v="24"/>
    <n v="3.6"/>
    <n v="25"/>
    <n v="0"/>
    <n v="90"/>
    <n v="1"/>
    <s v="Beverages"/>
    <n v="90"/>
    <s v="Guaraná Fantástica"/>
    <n v="20"/>
    <x v="174"/>
  </r>
  <r>
    <n v="10465"/>
    <n v="29"/>
    <n v="99"/>
    <n v="18"/>
    <n v="0.1"/>
    <n v="1603.8"/>
    <n v="6"/>
    <s v="Meat/Poultry"/>
    <n v="1603.8"/>
    <s v="Thüringer Rostbratwurst"/>
    <n v="0"/>
    <x v="174"/>
  </r>
  <r>
    <n v="10465"/>
    <n v="40"/>
    <n v="14.7"/>
    <n v="20"/>
    <n v="0"/>
    <n v="294"/>
    <n v="8"/>
    <s v="Seafood"/>
    <n v="294"/>
    <s v="Boston Crab Meat"/>
    <n v="123"/>
    <x v="174"/>
  </r>
  <r>
    <n v="10465"/>
    <n v="45"/>
    <n v="7.6"/>
    <n v="30"/>
    <n v="0.1"/>
    <n v="205.20000000000002"/>
    <n v="8"/>
    <s v="Seafood"/>
    <n v="205.20000000000002"/>
    <s v="Røgede sild"/>
    <n v="5"/>
    <x v="174"/>
  </r>
  <r>
    <n v="10465"/>
    <n v="50"/>
    <n v="13"/>
    <n v="25"/>
    <n v="0"/>
    <n v="325"/>
    <n v="3"/>
    <s v="Confections"/>
    <n v="325"/>
    <s v="Valkoinen suklaa"/>
    <n v="65"/>
    <x v="174"/>
  </r>
  <r>
    <n v="10466"/>
    <n v="11"/>
    <n v="16.8"/>
    <n v="10"/>
    <n v="0"/>
    <n v="168"/>
    <n v="4"/>
    <s v="Dairy Products"/>
    <n v="168"/>
    <s v="Queso Cabrales"/>
    <n v="22"/>
    <x v="175"/>
  </r>
  <r>
    <n v="10466"/>
    <n v="46"/>
    <n v="9.6"/>
    <n v="5"/>
    <n v="0"/>
    <n v="48"/>
    <n v="8"/>
    <s v="Seafood"/>
    <n v="48"/>
    <s v="Spegesild"/>
    <n v="95"/>
    <x v="175"/>
  </r>
  <r>
    <n v="10467"/>
    <n v="24"/>
    <n v="3.6"/>
    <n v="28"/>
    <n v="0"/>
    <n v="100.8"/>
    <n v="1"/>
    <s v="Beverages"/>
    <n v="100.8"/>
    <s v="Guaraná Fantástica"/>
    <n v="20"/>
    <x v="175"/>
  </r>
  <r>
    <n v="10467"/>
    <n v="25"/>
    <n v="11.2"/>
    <n v="12"/>
    <n v="0"/>
    <n v="134.39999999999998"/>
    <n v="3"/>
    <s v="Confections"/>
    <n v="134.39999999999998"/>
    <s v="NuNuCa Nuß-Nougat-Creme"/>
    <n v="76"/>
    <x v="175"/>
  </r>
  <r>
    <n v="10468"/>
    <n v="30"/>
    <n v="20.7"/>
    <n v="8"/>
    <n v="0"/>
    <n v="165.6"/>
    <n v="8"/>
    <s v="Seafood"/>
    <n v="165.6"/>
    <s v="Nord-Ost Matjeshering"/>
    <n v="10"/>
    <x v="176"/>
  </r>
  <r>
    <n v="10468"/>
    <n v="43"/>
    <n v="36.799999999999997"/>
    <n v="15"/>
    <n v="0"/>
    <n v="552"/>
    <n v="1"/>
    <s v="Beverages"/>
    <n v="552"/>
    <s v="Ipoh Coffee"/>
    <n v="17"/>
    <x v="176"/>
  </r>
  <r>
    <n v="10469"/>
    <n v="2"/>
    <n v="15.2"/>
    <n v="40"/>
    <n v="0.15"/>
    <n v="516.79999999999995"/>
    <n v="1"/>
    <s v="Beverages"/>
    <n v="516.79999999999995"/>
    <s v="Chang"/>
    <n v="17"/>
    <x v="177"/>
  </r>
  <r>
    <n v="10469"/>
    <n v="16"/>
    <n v="13.9"/>
    <n v="35"/>
    <n v="0.15"/>
    <n v="413.52499999999998"/>
    <n v="3"/>
    <s v="Confections"/>
    <n v="413.52499999999998"/>
    <s v="Pavlova"/>
    <n v="29"/>
    <x v="177"/>
  </r>
  <r>
    <n v="10469"/>
    <n v="44"/>
    <n v="15.5"/>
    <n v="2"/>
    <n v="0.15"/>
    <n v="26.349999999999998"/>
    <n v="2"/>
    <s v="Condiments"/>
    <n v="26.349999999999998"/>
    <s v="Gula Malacca"/>
    <n v="27"/>
    <x v="177"/>
  </r>
  <r>
    <n v="10470"/>
    <n v="18"/>
    <n v="50"/>
    <n v="30"/>
    <n v="0"/>
    <n v="1500"/>
    <n v="8"/>
    <s v="Seafood"/>
    <n v="1500"/>
    <s v="Carnarvon Tigers"/>
    <n v="42"/>
    <x v="178"/>
  </r>
  <r>
    <n v="10470"/>
    <n v="23"/>
    <n v="7.2"/>
    <n v="15"/>
    <n v="0"/>
    <n v="108"/>
    <n v="5"/>
    <s v="Grains/Cereals"/>
    <n v="108"/>
    <s v="Tunnbröd"/>
    <n v="61"/>
    <x v="178"/>
  </r>
  <r>
    <n v="10470"/>
    <n v="64"/>
    <n v="26.6"/>
    <n v="8"/>
    <n v="0"/>
    <n v="212.8"/>
    <n v="5"/>
    <s v="Grains/Cereals"/>
    <n v="212.8"/>
    <s v="Wimmers gute Semmelknödel"/>
    <n v="22"/>
    <x v="178"/>
  </r>
  <r>
    <n v="10471"/>
    <n v="7"/>
    <n v="24"/>
    <n v="30"/>
    <n v="0"/>
    <n v="720"/>
    <n v="7"/>
    <s v="Produce"/>
    <n v="720"/>
    <s v="Uncle Bob's Organic Dried Pears"/>
    <n v="15"/>
    <x v="178"/>
  </r>
  <r>
    <n v="10471"/>
    <n v="56"/>
    <n v="30.4"/>
    <n v="20"/>
    <n v="0"/>
    <n v="608"/>
    <n v="5"/>
    <s v="Grains/Cereals"/>
    <n v="608"/>
    <s v="Gnocchi di nonna Alice"/>
    <n v="21"/>
    <x v="178"/>
  </r>
  <r>
    <n v="10472"/>
    <n v="24"/>
    <n v="3.6"/>
    <n v="80"/>
    <n v="0.05"/>
    <n v="273.59999999999997"/>
    <n v="1"/>
    <s v="Beverages"/>
    <n v="273.59999999999997"/>
    <s v="Guaraná Fantástica"/>
    <n v="20"/>
    <x v="179"/>
  </r>
  <r>
    <n v="10472"/>
    <n v="51"/>
    <n v="42.4"/>
    <n v="18"/>
    <n v="0"/>
    <n v="763.19999999999993"/>
    <n v="7"/>
    <s v="Produce"/>
    <n v="763.19999999999993"/>
    <s v="Manjimup Dried Apples"/>
    <n v="20"/>
    <x v="179"/>
  </r>
  <r>
    <n v="10473"/>
    <n v="33"/>
    <n v="2"/>
    <n v="12"/>
    <n v="0"/>
    <n v="24"/>
    <n v="4"/>
    <s v="Dairy Products"/>
    <n v="24"/>
    <s v="Geitost"/>
    <n v="112"/>
    <x v="180"/>
  </r>
  <r>
    <n v="10473"/>
    <n v="71"/>
    <n v="17.2"/>
    <n v="12"/>
    <n v="0"/>
    <n v="206.39999999999998"/>
    <n v="4"/>
    <s v="Dairy Products"/>
    <n v="206.39999999999998"/>
    <s v="Fløtemysost"/>
    <n v="26"/>
    <x v="180"/>
  </r>
  <r>
    <n v="10474"/>
    <n v="14"/>
    <n v="18.600000000000001"/>
    <n v="12"/>
    <n v="0"/>
    <n v="223.20000000000002"/>
    <n v="7"/>
    <s v="Produce"/>
    <n v="223.20000000000002"/>
    <s v="Tofu"/>
    <n v="35"/>
    <x v="180"/>
  </r>
  <r>
    <n v="10474"/>
    <n v="28"/>
    <n v="36.4"/>
    <n v="18"/>
    <n v="0"/>
    <n v="655.19999999999993"/>
    <n v="7"/>
    <s v="Produce"/>
    <n v="655.19999999999993"/>
    <s v="Rössle Sauerkraut"/>
    <n v="26"/>
    <x v="180"/>
  </r>
  <r>
    <n v="10474"/>
    <n v="40"/>
    <n v="14.7"/>
    <n v="21"/>
    <n v="0"/>
    <n v="308.7"/>
    <n v="8"/>
    <s v="Seafood"/>
    <n v="308.7"/>
    <s v="Boston Crab Meat"/>
    <n v="123"/>
    <x v="180"/>
  </r>
  <r>
    <n v="10474"/>
    <n v="75"/>
    <n v="6.2"/>
    <n v="10"/>
    <n v="0"/>
    <n v="62"/>
    <n v="1"/>
    <s v="Beverages"/>
    <n v="62"/>
    <s v="Rhönbräu Klosterbier"/>
    <n v="125"/>
    <x v="180"/>
  </r>
  <r>
    <n v="10475"/>
    <n v="31"/>
    <n v="10"/>
    <n v="35"/>
    <n v="0.15"/>
    <n v="297.5"/>
    <n v="4"/>
    <s v="Dairy Products"/>
    <n v="297.5"/>
    <s v="Gorgonzola Telino"/>
    <n v="0"/>
    <x v="181"/>
  </r>
  <r>
    <n v="10475"/>
    <n v="66"/>
    <n v="13.6"/>
    <n v="60"/>
    <n v="0.15"/>
    <n v="693.6"/>
    <n v="2"/>
    <s v="Condiments"/>
    <n v="693.6"/>
    <s v="Louisiana Hot Spiced Okra"/>
    <n v="4"/>
    <x v="181"/>
  </r>
  <r>
    <n v="10475"/>
    <n v="76"/>
    <n v="14.4"/>
    <n v="42"/>
    <n v="0.15"/>
    <n v="514.08000000000004"/>
    <n v="1"/>
    <s v="Beverages"/>
    <n v="514.08000000000004"/>
    <s v="Lakkalikööri"/>
    <n v="57"/>
    <x v="181"/>
  </r>
  <r>
    <n v="10476"/>
    <n v="55"/>
    <n v="19.2"/>
    <n v="2"/>
    <n v="0.05"/>
    <n v="36.479999999999997"/>
    <n v="6"/>
    <s v="Meat/Poultry"/>
    <n v="36.479999999999997"/>
    <s v="Pâté chinois"/>
    <n v="115"/>
    <x v="182"/>
  </r>
  <r>
    <n v="10476"/>
    <n v="70"/>
    <n v="12"/>
    <n v="12"/>
    <n v="0"/>
    <n v="144"/>
    <n v="1"/>
    <s v="Beverages"/>
    <n v="144"/>
    <s v="Outback Lager"/>
    <n v="15"/>
    <x v="182"/>
  </r>
  <r>
    <n v="10477"/>
    <n v="1"/>
    <n v="14.4"/>
    <n v="15"/>
    <n v="0"/>
    <n v="216"/>
    <n v="1"/>
    <s v="Beverages"/>
    <n v="216"/>
    <s v="Chai"/>
    <n v="39"/>
    <x v="182"/>
  </r>
  <r>
    <n v="10477"/>
    <n v="21"/>
    <n v="8"/>
    <n v="21"/>
    <n v="0.25"/>
    <n v="126"/>
    <n v="3"/>
    <s v="Confections"/>
    <n v="126"/>
    <s v="Sir Rodney's Scones"/>
    <n v="3"/>
    <x v="182"/>
  </r>
  <r>
    <n v="10477"/>
    <n v="39"/>
    <n v="14.4"/>
    <n v="20"/>
    <n v="0.25"/>
    <n v="216"/>
    <n v="1"/>
    <s v="Beverages"/>
    <n v="216"/>
    <s v="Chartreuse verte"/>
    <n v="69"/>
    <x v="182"/>
  </r>
  <r>
    <n v="10478"/>
    <n v="10"/>
    <n v="24.8"/>
    <n v="20"/>
    <n v="0.05"/>
    <n v="471.2"/>
    <n v="8"/>
    <s v="Seafood"/>
    <n v="471.2"/>
    <s v="Ikura"/>
    <n v="31"/>
    <x v="183"/>
  </r>
  <r>
    <n v="10479"/>
    <n v="38"/>
    <n v="210.8"/>
    <n v="30"/>
    <n v="0"/>
    <n v="6324"/>
    <n v="1"/>
    <s v="Beverages"/>
    <n v="6324"/>
    <s v="Côte de Blaye"/>
    <n v="17"/>
    <x v="184"/>
  </r>
  <r>
    <n v="10479"/>
    <n v="53"/>
    <n v="26.2"/>
    <n v="28"/>
    <n v="0"/>
    <n v="733.6"/>
    <n v="6"/>
    <s v="Meat/Poultry"/>
    <n v="733.6"/>
    <s v="Perth Pasties"/>
    <n v="0"/>
    <x v="184"/>
  </r>
  <r>
    <n v="10479"/>
    <n v="59"/>
    <n v="44"/>
    <n v="60"/>
    <n v="0"/>
    <n v="2640"/>
    <n v="4"/>
    <s v="Dairy Products"/>
    <n v="2640"/>
    <s v="Raclette Courdavault"/>
    <n v="79"/>
    <x v="184"/>
  </r>
  <r>
    <n v="10479"/>
    <n v="64"/>
    <n v="26.6"/>
    <n v="30"/>
    <n v="0"/>
    <n v="798"/>
    <n v="5"/>
    <s v="Grains/Cereals"/>
    <n v="798"/>
    <s v="Wimmers gute Semmelknödel"/>
    <n v="22"/>
    <x v="184"/>
  </r>
  <r>
    <n v="10480"/>
    <n v="47"/>
    <n v="7.6"/>
    <n v="30"/>
    <n v="0"/>
    <n v="228"/>
    <n v="3"/>
    <s v="Confections"/>
    <n v="228"/>
    <s v="Zaanse koeken"/>
    <n v="36"/>
    <x v="185"/>
  </r>
  <r>
    <n v="10480"/>
    <n v="59"/>
    <n v="44"/>
    <n v="12"/>
    <n v="0"/>
    <n v="528"/>
    <n v="4"/>
    <s v="Dairy Products"/>
    <n v="528"/>
    <s v="Raclette Courdavault"/>
    <n v="79"/>
    <x v="185"/>
  </r>
  <r>
    <n v="10481"/>
    <n v="49"/>
    <n v="16"/>
    <n v="24"/>
    <n v="0"/>
    <n v="384"/>
    <n v="3"/>
    <s v="Confections"/>
    <n v="384"/>
    <s v="Maxilaku"/>
    <n v="10"/>
    <x v="185"/>
  </r>
  <r>
    <n v="10481"/>
    <n v="60"/>
    <n v="27.2"/>
    <n v="40"/>
    <n v="0"/>
    <n v="1088"/>
    <n v="4"/>
    <s v="Dairy Products"/>
    <n v="1088"/>
    <s v="Camembert Pierrot"/>
    <n v="19"/>
    <x v="185"/>
  </r>
  <r>
    <n v="10482"/>
    <n v="40"/>
    <n v="14.7"/>
    <n v="10"/>
    <n v="0"/>
    <n v="147"/>
    <n v="8"/>
    <s v="Seafood"/>
    <n v="147"/>
    <s v="Boston Crab Meat"/>
    <n v="123"/>
    <x v="186"/>
  </r>
  <r>
    <n v="10483"/>
    <n v="34"/>
    <n v="11.2"/>
    <n v="35"/>
    <n v="0.05"/>
    <n v="372.4"/>
    <n v="1"/>
    <s v="Beverages"/>
    <n v="372.4"/>
    <s v="Sasquatch Ale"/>
    <n v="111"/>
    <x v="187"/>
  </r>
  <r>
    <n v="10483"/>
    <n v="77"/>
    <n v="10.4"/>
    <n v="30"/>
    <n v="0.05"/>
    <n v="296.39999999999998"/>
    <n v="2"/>
    <s v="Condiments"/>
    <n v="296.39999999999998"/>
    <s v="Original Frankfurter grüne Soße"/>
    <n v="32"/>
    <x v="187"/>
  </r>
  <r>
    <n v="10484"/>
    <n v="21"/>
    <n v="8"/>
    <n v="14"/>
    <n v="0"/>
    <n v="112"/>
    <n v="3"/>
    <s v="Confections"/>
    <n v="112"/>
    <s v="Sir Rodney's Scones"/>
    <n v="3"/>
    <x v="187"/>
  </r>
  <r>
    <n v="10484"/>
    <n v="40"/>
    <n v="14.7"/>
    <n v="10"/>
    <n v="0"/>
    <n v="147"/>
    <n v="8"/>
    <s v="Seafood"/>
    <n v="147"/>
    <s v="Boston Crab Meat"/>
    <n v="123"/>
    <x v="187"/>
  </r>
  <r>
    <n v="10484"/>
    <n v="51"/>
    <n v="42.4"/>
    <n v="3"/>
    <n v="0"/>
    <n v="127.19999999999999"/>
    <n v="7"/>
    <s v="Produce"/>
    <n v="127.19999999999999"/>
    <s v="Manjimup Dried Apples"/>
    <n v="20"/>
    <x v="187"/>
  </r>
  <r>
    <n v="10485"/>
    <n v="2"/>
    <n v="15.2"/>
    <n v="20"/>
    <n v="0.1"/>
    <n v="273.60000000000002"/>
    <n v="1"/>
    <s v="Beverages"/>
    <n v="273.60000000000002"/>
    <s v="Chang"/>
    <n v="17"/>
    <x v="188"/>
  </r>
  <r>
    <n v="10485"/>
    <n v="3"/>
    <n v="8"/>
    <n v="20"/>
    <n v="0.1"/>
    <n v="144"/>
    <n v="2"/>
    <s v="Condiments"/>
    <n v="144"/>
    <s v="Aniseed Syrup"/>
    <n v="13"/>
    <x v="188"/>
  </r>
  <r>
    <n v="10485"/>
    <n v="55"/>
    <n v="19.2"/>
    <n v="30"/>
    <n v="0.1"/>
    <n v="518.4"/>
    <n v="6"/>
    <s v="Meat/Poultry"/>
    <n v="518.4"/>
    <s v="Pâté chinois"/>
    <n v="115"/>
    <x v="188"/>
  </r>
  <r>
    <n v="10485"/>
    <n v="70"/>
    <n v="12"/>
    <n v="60"/>
    <n v="0.1"/>
    <n v="648"/>
    <n v="1"/>
    <s v="Beverages"/>
    <n v="648"/>
    <s v="Outback Lager"/>
    <n v="15"/>
    <x v="188"/>
  </r>
  <r>
    <n v="10486"/>
    <n v="11"/>
    <n v="16.8"/>
    <n v="5"/>
    <n v="0"/>
    <n v="84"/>
    <n v="4"/>
    <s v="Dairy Products"/>
    <n v="84"/>
    <s v="Queso Cabrales"/>
    <n v="22"/>
    <x v="189"/>
  </r>
  <r>
    <n v="10486"/>
    <n v="51"/>
    <n v="42.4"/>
    <n v="25"/>
    <n v="0"/>
    <n v="1060"/>
    <n v="7"/>
    <s v="Produce"/>
    <n v="1060"/>
    <s v="Manjimup Dried Apples"/>
    <n v="20"/>
    <x v="189"/>
  </r>
  <r>
    <n v="10486"/>
    <n v="74"/>
    <n v="8"/>
    <n v="16"/>
    <n v="0"/>
    <n v="128"/>
    <n v="7"/>
    <s v="Produce"/>
    <n v="128"/>
    <s v="Longlife Tofu"/>
    <n v="4"/>
    <x v="189"/>
  </r>
  <r>
    <n v="10487"/>
    <n v="19"/>
    <n v="7.3"/>
    <n v="5"/>
    <n v="0"/>
    <n v="36.5"/>
    <n v="3"/>
    <s v="Confections"/>
    <n v="36.5"/>
    <s v="Teatime Chocolate Biscuits"/>
    <n v="25"/>
    <x v="189"/>
  </r>
  <r>
    <n v="10487"/>
    <n v="26"/>
    <n v="24.9"/>
    <n v="30"/>
    <n v="0"/>
    <n v="747"/>
    <n v="3"/>
    <s v="Confections"/>
    <n v="747"/>
    <s v="Gumbär Gummibärchen"/>
    <n v="15"/>
    <x v="189"/>
  </r>
  <r>
    <n v="10487"/>
    <n v="54"/>
    <n v="5.9"/>
    <n v="24"/>
    <n v="0.25"/>
    <n v="106.20000000000002"/>
    <n v="6"/>
    <s v="Meat/Poultry"/>
    <n v="106.20000000000002"/>
    <s v="Tourtière"/>
    <n v="21"/>
    <x v="189"/>
  </r>
  <r>
    <n v="10488"/>
    <n v="59"/>
    <n v="44"/>
    <n v="30"/>
    <n v="0"/>
    <n v="1320"/>
    <n v="4"/>
    <s v="Dairy Products"/>
    <n v="1320"/>
    <s v="Raclette Courdavault"/>
    <n v="79"/>
    <x v="190"/>
  </r>
  <r>
    <n v="10488"/>
    <n v="73"/>
    <n v="12"/>
    <n v="20"/>
    <n v="0.2"/>
    <n v="192"/>
    <n v="8"/>
    <s v="Seafood"/>
    <n v="192"/>
    <s v="Röd Kaviar"/>
    <n v="101"/>
    <x v="190"/>
  </r>
  <r>
    <n v="10489"/>
    <n v="11"/>
    <n v="16.8"/>
    <n v="15"/>
    <n v="0.25"/>
    <n v="189"/>
    <n v="4"/>
    <s v="Dairy Products"/>
    <n v="189"/>
    <s v="Queso Cabrales"/>
    <n v="22"/>
    <x v="191"/>
  </r>
  <r>
    <n v="10489"/>
    <n v="16"/>
    <n v="13.9"/>
    <n v="18"/>
    <n v="0"/>
    <n v="250.20000000000002"/>
    <n v="3"/>
    <s v="Confections"/>
    <n v="250.20000000000002"/>
    <s v="Pavlova"/>
    <n v="29"/>
    <x v="191"/>
  </r>
  <r>
    <n v="10490"/>
    <n v="59"/>
    <n v="44"/>
    <n v="60"/>
    <n v="0"/>
    <n v="2640"/>
    <n v="4"/>
    <s v="Dairy Products"/>
    <n v="2640"/>
    <s v="Raclette Courdavault"/>
    <n v="79"/>
    <x v="192"/>
  </r>
  <r>
    <n v="10490"/>
    <n v="68"/>
    <n v="10"/>
    <n v="30"/>
    <n v="0"/>
    <n v="300"/>
    <n v="3"/>
    <s v="Confections"/>
    <n v="300"/>
    <s v="Scottish Longbreads"/>
    <n v="6"/>
    <x v="192"/>
  </r>
  <r>
    <n v="10490"/>
    <n v="75"/>
    <n v="6.2"/>
    <n v="36"/>
    <n v="0"/>
    <n v="223.20000000000002"/>
    <n v="1"/>
    <s v="Beverages"/>
    <n v="223.20000000000002"/>
    <s v="Rhönbräu Klosterbier"/>
    <n v="125"/>
    <x v="192"/>
  </r>
  <r>
    <n v="10491"/>
    <n v="44"/>
    <n v="15.5"/>
    <n v="15"/>
    <n v="0.15"/>
    <n v="197.625"/>
    <n v="2"/>
    <s v="Condiments"/>
    <n v="197.625"/>
    <s v="Gula Malacca"/>
    <n v="27"/>
    <x v="192"/>
  </r>
  <r>
    <n v="10491"/>
    <n v="77"/>
    <n v="10.4"/>
    <n v="7"/>
    <n v="0.15"/>
    <n v="61.879999999999995"/>
    <n v="2"/>
    <s v="Condiments"/>
    <n v="61.879999999999995"/>
    <s v="Original Frankfurter grüne Soße"/>
    <n v="32"/>
    <x v="192"/>
  </r>
  <r>
    <n v="10492"/>
    <n v="25"/>
    <n v="11.2"/>
    <n v="60"/>
    <n v="0.05"/>
    <n v="638.4"/>
    <n v="3"/>
    <s v="Confections"/>
    <n v="638.4"/>
    <s v="NuNuCa Nuß-Nougat-Creme"/>
    <n v="76"/>
    <x v="193"/>
  </r>
  <r>
    <n v="10492"/>
    <n v="42"/>
    <n v="11.2"/>
    <n v="20"/>
    <n v="0.05"/>
    <n v="212.79999999999998"/>
    <n v="5"/>
    <s v="Grains/Cereals"/>
    <n v="212.79999999999998"/>
    <s v="Singaporean Hokkien Fried Mee"/>
    <n v="26"/>
    <x v="193"/>
  </r>
  <r>
    <n v="10493"/>
    <n v="65"/>
    <n v="16.8"/>
    <n v="15"/>
    <n v="0.1"/>
    <n v="226.8"/>
    <n v="2"/>
    <s v="Condiments"/>
    <n v="226.8"/>
    <s v="Louisiana Fiery Hot Pepper Sauce"/>
    <n v="76"/>
    <x v="194"/>
  </r>
  <r>
    <n v="10493"/>
    <n v="66"/>
    <n v="13.6"/>
    <n v="10"/>
    <n v="0.1"/>
    <n v="122.4"/>
    <n v="2"/>
    <s v="Condiments"/>
    <n v="122.4"/>
    <s v="Louisiana Hot Spiced Okra"/>
    <n v="4"/>
    <x v="194"/>
  </r>
  <r>
    <n v="10493"/>
    <n v="69"/>
    <n v="28.8"/>
    <n v="10"/>
    <n v="0.1"/>
    <n v="259.2"/>
    <n v="4"/>
    <s v="Dairy Products"/>
    <n v="259.2"/>
    <s v="Gudbrandsdalsost"/>
    <n v="26"/>
    <x v="194"/>
  </r>
  <r>
    <n v="10494"/>
    <n v="56"/>
    <n v="30.4"/>
    <n v="30"/>
    <n v="0"/>
    <n v="912"/>
    <n v="5"/>
    <s v="Grains/Cereals"/>
    <n v="912"/>
    <s v="Gnocchi di nonna Alice"/>
    <n v="21"/>
    <x v="194"/>
  </r>
  <r>
    <n v="10495"/>
    <n v="23"/>
    <n v="7.2"/>
    <n v="10"/>
    <n v="0"/>
    <n v="72"/>
    <n v="5"/>
    <s v="Grains/Cereals"/>
    <n v="72"/>
    <s v="Tunnbröd"/>
    <n v="61"/>
    <x v="195"/>
  </r>
  <r>
    <n v="10495"/>
    <n v="41"/>
    <n v="7.7"/>
    <n v="20"/>
    <n v="0"/>
    <n v="154"/>
    <n v="8"/>
    <s v="Seafood"/>
    <n v="154"/>
    <s v="Jack's New England Clam Chowder"/>
    <n v="85"/>
    <x v="195"/>
  </r>
  <r>
    <n v="10495"/>
    <n v="77"/>
    <n v="10.4"/>
    <n v="5"/>
    <n v="0"/>
    <n v="52"/>
    <n v="2"/>
    <s v="Condiments"/>
    <n v="52"/>
    <s v="Original Frankfurter grüne Soße"/>
    <n v="32"/>
    <x v="195"/>
  </r>
  <r>
    <n v="10496"/>
    <n v="31"/>
    <n v="10"/>
    <n v="20"/>
    <n v="0.05"/>
    <n v="190"/>
    <n v="4"/>
    <s v="Dairy Products"/>
    <n v="190"/>
    <s v="Gorgonzola Telino"/>
    <n v="0"/>
    <x v="196"/>
  </r>
  <r>
    <n v="10497"/>
    <n v="56"/>
    <n v="30.4"/>
    <n v="14"/>
    <n v="0"/>
    <n v="425.59999999999997"/>
    <n v="5"/>
    <s v="Grains/Cereals"/>
    <n v="425.59999999999997"/>
    <s v="Gnocchi di nonna Alice"/>
    <n v="21"/>
    <x v="196"/>
  </r>
  <r>
    <n v="10497"/>
    <n v="72"/>
    <n v="27.8"/>
    <n v="25"/>
    <n v="0"/>
    <n v="695"/>
    <n v="4"/>
    <s v="Dairy Products"/>
    <n v="695"/>
    <s v="Mozzarella di Giovanni"/>
    <n v="14"/>
    <x v="196"/>
  </r>
  <r>
    <n v="10497"/>
    <n v="77"/>
    <n v="10.4"/>
    <n v="25"/>
    <n v="0"/>
    <n v="260"/>
    <n v="2"/>
    <s v="Condiments"/>
    <n v="260"/>
    <s v="Original Frankfurter grüne Soße"/>
    <n v="32"/>
    <x v="196"/>
  </r>
  <r>
    <n v="10498"/>
    <n v="24"/>
    <n v="4.5"/>
    <n v="14"/>
    <n v="0"/>
    <n v="63"/>
    <n v="1"/>
    <s v="Beverages"/>
    <n v="63"/>
    <s v="Guaraná Fantástica"/>
    <n v="20"/>
    <x v="197"/>
  </r>
  <r>
    <n v="10498"/>
    <n v="40"/>
    <n v="18.399999999999999"/>
    <n v="5"/>
    <n v="0"/>
    <n v="92"/>
    <n v="8"/>
    <s v="Seafood"/>
    <n v="92"/>
    <s v="Boston Crab Meat"/>
    <n v="123"/>
    <x v="197"/>
  </r>
  <r>
    <n v="10498"/>
    <n v="42"/>
    <n v="14"/>
    <n v="30"/>
    <n v="0"/>
    <n v="420"/>
    <n v="5"/>
    <s v="Grains/Cereals"/>
    <n v="420"/>
    <s v="Singaporean Hokkien Fried Mee"/>
    <n v="26"/>
    <x v="197"/>
  </r>
  <r>
    <n v="10499"/>
    <n v="28"/>
    <n v="45.6"/>
    <n v="20"/>
    <n v="0"/>
    <n v="912"/>
    <n v="7"/>
    <s v="Produce"/>
    <n v="912"/>
    <s v="Rössle Sauerkraut"/>
    <n v="26"/>
    <x v="198"/>
  </r>
  <r>
    <n v="10499"/>
    <n v="49"/>
    <n v="20"/>
    <n v="25"/>
    <n v="0"/>
    <n v="500"/>
    <n v="3"/>
    <s v="Confections"/>
    <n v="500"/>
    <s v="Maxilaku"/>
    <n v="10"/>
    <x v="198"/>
  </r>
  <r>
    <n v="10500"/>
    <n v="15"/>
    <n v="15.5"/>
    <n v="12"/>
    <n v="0.05"/>
    <n v="176.7"/>
    <n v="2"/>
    <s v="Condiments"/>
    <n v="176.7"/>
    <s v="Genen Shouyu"/>
    <n v="39"/>
    <x v="199"/>
  </r>
  <r>
    <n v="10500"/>
    <n v="28"/>
    <n v="45.6"/>
    <n v="8"/>
    <n v="0.05"/>
    <n v="346.56"/>
    <n v="7"/>
    <s v="Produce"/>
    <n v="346.56"/>
    <s v="Rössle Sauerkraut"/>
    <n v="26"/>
    <x v="199"/>
  </r>
  <r>
    <n v="10501"/>
    <n v="54"/>
    <n v="7.45"/>
    <n v="20"/>
    <n v="0"/>
    <n v="149"/>
    <n v="6"/>
    <s v="Meat/Poultry"/>
    <n v="149"/>
    <s v="Tourtière"/>
    <n v="21"/>
    <x v="199"/>
  </r>
  <r>
    <n v="10502"/>
    <n v="45"/>
    <n v="9.5"/>
    <n v="21"/>
    <n v="0"/>
    <n v="199.5"/>
    <n v="8"/>
    <s v="Seafood"/>
    <n v="199.5"/>
    <s v="Røgede sild"/>
    <n v="5"/>
    <x v="200"/>
  </r>
  <r>
    <n v="10502"/>
    <n v="53"/>
    <n v="32.799999999999997"/>
    <n v="6"/>
    <n v="0"/>
    <n v="196.79999999999998"/>
    <n v="6"/>
    <s v="Meat/Poultry"/>
    <n v="196.79999999999998"/>
    <s v="Perth Pasties"/>
    <n v="0"/>
    <x v="200"/>
  </r>
  <r>
    <n v="10502"/>
    <n v="67"/>
    <n v="14"/>
    <n v="30"/>
    <n v="0"/>
    <n v="420"/>
    <n v="1"/>
    <s v="Beverages"/>
    <n v="420"/>
    <s v="Laughing Lumberjack Lager"/>
    <n v="52"/>
    <x v="200"/>
  </r>
  <r>
    <n v="10503"/>
    <n v="14"/>
    <n v="23.25"/>
    <n v="70"/>
    <n v="0"/>
    <n v="1627.5"/>
    <n v="7"/>
    <s v="Produce"/>
    <n v="1627.5"/>
    <s v="Tofu"/>
    <n v="35"/>
    <x v="201"/>
  </r>
  <r>
    <n v="10503"/>
    <n v="65"/>
    <n v="21.05"/>
    <n v="20"/>
    <n v="0"/>
    <n v="421"/>
    <n v="2"/>
    <s v="Condiments"/>
    <n v="421"/>
    <s v="Louisiana Fiery Hot Pepper Sauce"/>
    <n v="76"/>
    <x v="201"/>
  </r>
  <r>
    <n v="10504"/>
    <n v="2"/>
    <n v="19"/>
    <n v="12"/>
    <n v="0"/>
    <n v="228"/>
    <n v="1"/>
    <s v="Beverages"/>
    <n v="228"/>
    <s v="Chang"/>
    <n v="17"/>
    <x v="201"/>
  </r>
  <r>
    <n v="10504"/>
    <n v="21"/>
    <n v="10"/>
    <n v="12"/>
    <n v="0"/>
    <n v="120"/>
    <n v="3"/>
    <s v="Confections"/>
    <n v="120"/>
    <s v="Sir Rodney's Scones"/>
    <n v="3"/>
    <x v="201"/>
  </r>
  <r>
    <n v="10504"/>
    <n v="53"/>
    <n v="32.799999999999997"/>
    <n v="10"/>
    <n v="0"/>
    <n v="328"/>
    <n v="6"/>
    <s v="Meat/Poultry"/>
    <n v="328"/>
    <s v="Perth Pasties"/>
    <n v="0"/>
    <x v="201"/>
  </r>
  <r>
    <n v="10504"/>
    <n v="61"/>
    <n v="28.5"/>
    <n v="25"/>
    <n v="0"/>
    <n v="712.5"/>
    <n v="2"/>
    <s v="Condiments"/>
    <n v="712.5"/>
    <s v="Sirop d'érable"/>
    <n v="113"/>
    <x v="201"/>
  </r>
  <r>
    <n v="10505"/>
    <n v="62"/>
    <n v="49.3"/>
    <n v="3"/>
    <n v="0"/>
    <n v="147.89999999999998"/>
    <n v="3"/>
    <s v="Confections"/>
    <n v="147.89999999999998"/>
    <s v="Tarte au sucre"/>
    <n v="17"/>
    <x v="202"/>
  </r>
  <r>
    <n v="10506"/>
    <n v="25"/>
    <n v="14"/>
    <n v="18"/>
    <n v="0.1"/>
    <n v="226.8"/>
    <n v="3"/>
    <s v="Confections"/>
    <n v="226.8"/>
    <s v="NuNuCa Nuß-Nougat-Creme"/>
    <n v="76"/>
    <x v="203"/>
  </r>
  <r>
    <n v="10506"/>
    <n v="70"/>
    <n v="15"/>
    <n v="14"/>
    <n v="0.1"/>
    <n v="189"/>
    <n v="1"/>
    <s v="Beverages"/>
    <n v="189"/>
    <s v="Outback Lager"/>
    <n v="15"/>
    <x v="203"/>
  </r>
  <r>
    <n v="10507"/>
    <n v="43"/>
    <n v="46"/>
    <n v="15"/>
    <n v="0.15"/>
    <n v="586.5"/>
    <n v="1"/>
    <s v="Beverages"/>
    <n v="586.5"/>
    <s v="Ipoh Coffee"/>
    <n v="17"/>
    <x v="203"/>
  </r>
  <r>
    <n v="10507"/>
    <n v="48"/>
    <n v="12.75"/>
    <n v="15"/>
    <n v="0.15"/>
    <n v="162.5625"/>
    <n v="3"/>
    <s v="Confections"/>
    <n v="162.5625"/>
    <s v="Chocolade"/>
    <n v="15"/>
    <x v="203"/>
  </r>
  <r>
    <n v="10508"/>
    <n v="13"/>
    <n v="6"/>
    <n v="10"/>
    <n v="0"/>
    <n v="60"/>
    <n v="8"/>
    <s v="Seafood"/>
    <n v="60"/>
    <s v="Konbu"/>
    <n v="24"/>
    <x v="204"/>
  </r>
  <r>
    <n v="10508"/>
    <n v="39"/>
    <n v="18"/>
    <n v="10"/>
    <n v="0"/>
    <n v="180"/>
    <n v="1"/>
    <s v="Beverages"/>
    <n v="180"/>
    <s v="Chartreuse verte"/>
    <n v="69"/>
    <x v="204"/>
  </r>
  <r>
    <n v="10509"/>
    <n v="28"/>
    <n v="45.6"/>
    <n v="3"/>
    <n v="0"/>
    <n v="136.80000000000001"/>
    <n v="7"/>
    <s v="Produce"/>
    <n v="136.80000000000001"/>
    <s v="Rössle Sauerkraut"/>
    <n v="26"/>
    <x v="205"/>
  </r>
  <r>
    <n v="10510"/>
    <n v="29"/>
    <n v="123.79"/>
    <n v="36"/>
    <n v="0"/>
    <n v="4456.4400000000005"/>
    <n v="6"/>
    <s v="Meat/Poultry"/>
    <n v="4456.4400000000005"/>
    <s v="Thüringer Rostbratwurst"/>
    <n v="0"/>
    <x v="206"/>
  </r>
  <r>
    <n v="10510"/>
    <n v="75"/>
    <n v="7.75"/>
    <n v="36"/>
    <n v="0.1"/>
    <n v="251.1"/>
    <n v="1"/>
    <s v="Beverages"/>
    <n v="251.1"/>
    <s v="Rhönbräu Klosterbier"/>
    <n v="125"/>
    <x v="206"/>
  </r>
  <r>
    <n v="10511"/>
    <n v="4"/>
    <n v="22"/>
    <n v="50"/>
    <n v="0.15"/>
    <n v="935"/>
    <n v="2"/>
    <s v="Condiments"/>
    <n v="935"/>
    <s v="Chef Anton's Cajun Seasoning"/>
    <n v="53"/>
    <x v="206"/>
  </r>
  <r>
    <n v="10511"/>
    <n v="7"/>
    <n v="30"/>
    <n v="50"/>
    <n v="0.15"/>
    <n v="1275"/>
    <n v="7"/>
    <s v="Produce"/>
    <n v="1275"/>
    <s v="Uncle Bob's Organic Dried Pears"/>
    <n v="15"/>
    <x v="206"/>
  </r>
  <r>
    <n v="10511"/>
    <n v="8"/>
    <n v="40"/>
    <n v="10"/>
    <n v="0.15"/>
    <n v="340"/>
    <n v="2"/>
    <s v="Condiments"/>
    <n v="340"/>
    <s v="Northwoods Cranberry Sauce"/>
    <n v="6"/>
    <x v="206"/>
  </r>
  <r>
    <n v="10512"/>
    <n v="24"/>
    <n v="4.5"/>
    <n v="10"/>
    <n v="0.15"/>
    <n v="38.25"/>
    <n v="1"/>
    <s v="Beverages"/>
    <n v="38.25"/>
    <s v="Guaraná Fantástica"/>
    <n v="20"/>
    <x v="207"/>
  </r>
  <r>
    <n v="10512"/>
    <n v="46"/>
    <n v="12"/>
    <n v="9"/>
    <n v="0.15"/>
    <n v="91.8"/>
    <n v="8"/>
    <s v="Seafood"/>
    <n v="91.8"/>
    <s v="Spegesild"/>
    <n v="95"/>
    <x v="207"/>
  </r>
  <r>
    <n v="10512"/>
    <n v="47"/>
    <n v="9.5"/>
    <n v="6"/>
    <n v="0.15"/>
    <n v="48.449999999999996"/>
    <n v="3"/>
    <s v="Confections"/>
    <n v="48.449999999999996"/>
    <s v="Zaanse koeken"/>
    <n v="36"/>
    <x v="207"/>
  </r>
  <r>
    <n v="10512"/>
    <n v="60"/>
    <n v="34"/>
    <n v="12"/>
    <n v="0.15"/>
    <n v="346.8"/>
    <n v="4"/>
    <s v="Dairy Products"/>
    <n v="346.8"/>
    <s v="Camembert Pierrot"/>
    <n v="19"/>
    <x v="207"/>
  </r>
  <r>
    <n v="10513"/>
    <n v="21"/>
    <n v="10"/>
    <n v="40"/>
    <n v="0.2"/>
    <n v="320"/>
    <n v="3"/>
    <s v="Confections"/>
    <n v="320"/>
    <s v="Sir Rodney's Scones"/>
    <n v="3"/>
    <x v="208"/>
  </r>
  <r>
    <n v="10513"/>
    <n v="32"/>
    <n v="32"/>
    <n v="50"/>
    <n v="0.2"/>
    <n v="1280"/>
    <n v="4"/>
    <s v="Dairy Products"/>
    <n v="1280"/>
    <s v="Mascarpone Fabioli"/>
    <n v="9"/>
    <x v="208"/>
  </r>
  <r>
    <n v="10513"/>
    <n v="61"/>
    <n v="28.5"/>
    <n v="15"/>
    <n v="0.2"/>
    <n v="342"/>
    <n v="2"/>
    <s v="Condiments"/>
    <n v="342"/>
    <s v="Sirop d'érable"/>
    <n v="113"/>
    <x v="208"/>
  </r>
  <r>
    <n v="10514"/>
    <n v="20"/>
    <n v="81"/>
    <n v="39"/>
    <n v="0"/>
    <n v="3159"/>
    <n v="3"/>
    <s v="Confections"/>
    <n v="3159"/>
    <s v="Sir Rodney's Marmalade"/>
    <n v="40"/>
    <x v="208"/>
  </r>
  <r>
    <n v="10514"/>
    <n v="28"/>
    <n v="45.6"/>
    <n v="35"/>
    <n v="0"/>
    <n v="1596"/>
    <n v="7"/>
    <s v="Produce"/>
    <n v="1596"/>
    <s v="Rössle Sauerkraut"/>
    <n v="26"/>
    <x v="208"/>
  </r>
  <r>
    <n v="10514"/>
    <n v="56"/>
    <n v="38"/>
    <n v="70"/>
    <n v="0"/>
    <n v="2660"/>
    <n v="5"/>
    <s v="Grains/Cereals"/>
    <n v="2660"/>
    <s v="Gnocchi di nonna Alice"/>
    <n v="21"/>
    <x v="208"/>
  </r>
  <r>
    <n v="10514"/>
    <n v="65"/>
    <n v="21.05"/>
    <n v="39"/>
    <n v="0"/>
    <n v="820.95"/>
    <n v="2"/>
    <s v="Condiments"/>
    <n v="820.95"/>
    <s v="Louisiana Fiery Hot Pepper Sauce"/>
    <n v="76"/>
    <x v="208"/>
  </r>
  <r>
    <n v="10514"/>
    <n v="75"/>
    <n v="7.75"/>
    <n v="50"/>
    <n v="0"/>
    <n v="387.5"/>
    <n v="1"/>
    <s v="Beverages"/>
    <n v="387.5"/>
    <s v="Rhönbräu Klosterbier"/>
    <n v="125"/>
    <x v="208"/>
  </r>
  <r>
    <n v="10515"/>
    <n v="9"/>
    <n v="97"/>
    <n v="16"/>
    <n v="0.15"/>
    <n v="1319.2"/>
    <n v="6"/>
    <s v="Meat/Poultry"/>
    <n v="1319.2"/>
    <s v="Mishi Kobe Niku"/>
    <n v="29"/>
    <x v="209"/>
  </r>
  <r>
    <n v="10515"/>
    <n v="16"/>
    <n v="17.45"/>
    <n v="50"/>
    <n v="0"/>
    <n v="872.5"/>
    <n v="3"/>
    <s v="Confections"/>
    <n v="872.5"/>
    <s v="Pavlova"/>
    <n v="29"/>
    <x v="209"/>
  </r>
  <r>
    <n v="10515"/>
    <n v="27"/>
    <n v="43.9"/>
    <n v="120"/>
    <n v="0"/>
    <n v="5268"/>
    <n v="3"/>
    <s v="Confections"/>
    <n v="5268"/>
    <s v="Schoggi Schokolade"/>
    <n v="49"/>
    <x v="209"/>
  </r>
  <r>
    <n v="10515"/>
    <n v="33"/>
    <n v="2.5"/>
    <n v="16"/>
    <n v="0.15"/>
    <n v="34"/>
    <n v="4"/>
    <s v="Dairy Products"/>
    <n v="34"/>
    <s v="Geitost"/>
    <n v="112"/>
    <x v="209"/>
  </r>
  <r>
    <n v="10515"/>
    <n v="60"/>
    <n v="34"/>
    <n v="84"/>
    <n v="0.15"/>
    <n v="2427.6"/>
    <n v="4"/>
    <s v="Dairy Products"/>
    <n v="2427.6"/>
    <s v="Camembert Pierrot"/>
    <n v="19"/>
    <x v="209"/>
  </r>
  <r>
    <n v="10516"/>
    <n v="18"/>
    <n v="62.5"/>
    <n v="25"/>
    <n v="0.1"/>
    <n v="1406.25"/>
    <n v="8"/>
    <s v="Seafood"/>
    <n v="1406.25"/>
    <s v="Carnarvon Tigers"/>
    <n v="42"/>
    <x v="210"/>
  </r>
  <r>
    <n v="10516"/>
    <n v="41"/>
    <n v="9.65"/>
    <n v="80"/>
    <n v="0.1"/>
    <n v="694.80000000000007"/>
    <n v="8"/>
    <s v="Seafood"/>
    <n v="694.80000000000007"/>
    <s v="Jack's New England Clam Chowder"/>
    <n v="85"/>
    <x v="210"/>
  </r>
  <r>
    <n v="10516"/>
    <n v="42"/>
    <n v="14"/>
    <n v="20"/>
    <n v="0"/>
    <n v="280"/>
    <n v="5"/>
    <s v="Grains/Cereals"/>
    <n v="280"/>
    <s v="Singaporean Hokkien Fried Mee"/>
    <n v="26"/>
    <x v="210"/>
  </r>
  <r>
    <n v="10517"/>
    <n v="52"/>
    <n v="7"/>
    <n v="6"/>
    <n v="0"/>
    <n v="42"/>
    <n v="5"/>
    <s v="Grains/Cereals"/>
    <n v="42"/>
    <s v="Filo Mix"/>
    <n v="38"/>
    <x v="210"/>
  </r>
  <r>
    <n v="10517"/>
    <n v="59"/>
    <n v="55"/>
    <n v="4"/>
    <n v="0"/>
    <n v="220"/>
    <n v="4"/>
    <s v="Dairy Products"/>
    <n v="220"/>
    <s v="Raclette Courdavault"/>
    <n v="79"/>
    <x v="210"/>
  </r>
  <r>
    <n v="10517"/>
    <n v="70"/>
    <n v="15"/>
    <n v="6"/>
    <n v="0"/>
    <n v="90"/>
    <n v="1"/>
    <s v="Beverages"/>
    <n v="90"/>
    <s v="Outback Lager"/>
    <n v="15"/>
    <x v="210"/>
  </r>
  <r>
    <n v="10518"/>
    <n v="24"/>
    <n v="4.5"/>
    <n v="5"/>
    <n v="0"/>
    <n v="22.5"/>
    <n v="1"/>
    <s v="Beverages"/>
    <n v="22.5"/>
    <s v="Guaraná Fantástica"/>
    <n v="20"/>
    <x v="211"/>
  </r>
  <r>
    <n v="10518"/>
    <n v="38"/>
    <n v="263.5"/>
    <n v="15"/>
    <n v="0"/>
    <n v="3952.5"/>
    <n v="1"/>
    <s v="Beverages"/>
    <n v="3952.5"/>
    <s v="Côte de Blaye"/>
    <n v="17"/>
    <x v="211"/>
  </r>
  <r>
    <n v="10518"/>
    <n v="44"/>
    <n v="19.45"/>
    <n v="9"/>
    <n v="0"/>
    <n v="175.04999999999998"/>
    <n v="2"/>
    <s v="Condiments"/>
    <n v="175.04999999999998"/>
    <s v="Gula Malacca"/>
    <n v="27"/>
    <x v="211"/>
  </r>
  <r>
    <n v="10519"/>
    <n v="10"/>
    <n v="31"/>
    <n v="16"/>
    <n v="0.05"/>
    <n v="471.2"/>
    <n v="8"/>
    <s v="Seafood"/>
    <n v="471.2"/>
    <s v="Ikura"/>
    <n v="31"/>
    <x v="212"/>
  </r>
  <r>
    <n v="10519"/>
    <n v="56"/>
    <n v="38"/>
    <n v="40"/>
    <n v="0"/>
    <n v="1520"/>
    <n v="5"/>
    <s v="Grains/Cereals"/>
    <n v="1520"/>
    <s v="Gnocchi di nonna Alice"/>
    <n v="21"/>
    <x v="212"/>
  </r>
  <r>
    <n v="10519"/>
    <n v="60"/>
    <n v="34"/>
    <n v="10"/>
    <n v="0.05"/>
    <n v="323"/>
    <n v="4"/>
    <s v="Dairy Products"/>
    <n v="323"/>
    <s v="Camembert Pierrot"/>
    <n v="19"/>
    <x v="212"/>
  </r>
  <r>
    <n v="10520"/>
    <n v="24"/>
    <n v="4.5"/>
    <n v="8"/>
    <n v="0"/>
    <n v="36"/>
    <n v="1"/>
    <s v="Beverages"/>
    <n v="36"/>
    <s v="Guaraná Fantástica"/>
    <n v="20"/>
    <x v="213"/>
  </r>
  <r>
    <n v="10520"/>
    <n v="53"/>
    <n v="32.799999999999997"/>
    <n v="5"/>
    <n v="0"/>
    <n v="164"/>
    <n v="6"/>
    <s v="Meat/Poultry"/>
    <n v="164"/>
    <s v="Perth Pasties"/>
    <n v="0"/>
    <x v="213"/>
  </r>
  <r>
    <n v="10521"/>
    <n v="35"/>
    <n v="18"/>
    <n v="3"/>
    <n v="0"/>
    <n v="54"/>
    <n v="1"/>
    <s v="Beverages"/>
    <n v="54"/>
    <s v="Steeleye Stout"/>
    <n v="20"/>
    <x v="213"/>
  </r>
  <r>
    <n v="10521"/>
    <n v="41"/>
    <n v="9.65"/>
    <n v="10"/>
    <n v="0"/>
    <n v="96.5"/>
    <n v="8"/>
    <s v="Seafood"/>
    <n v="96.5"/>
    <s v="Jack's New England Clam Chowder"/>
    <n v="85"/>
    <x v="213"/>
  </r>
  <r>
    <n v="10521"/>
    <n v="68"/>
    <n v="12.5"/>
    <n v="6"/>
    <n v="0"/>
    <n v="75"/>
    <n v="3"/>
    <s v="Confections"/>
    <n v="75"/>
    <s v="Scottish Longbreads"/>
    <n v="6"/>
    <x v="213"/>
  </r>
  <r>
    <n v="10522"/>
    <n v="1"/>
    <n v="18"/>
    <n v="40"/>
    <n v="0.2"/>
    <n v="576"/>
    <n v="1"/>
    <s v="Beverages"/>
    <n v="576"/>
    <s v="Chai"/>
    <n v="39"/>
    <x v="214"/>
  </r>
  <r>
    <n v="10522"/>
    <n v="8"/>
    <n v="40"/>
    <n v="24"/>
    <n v="0"/>
    <n v="960"/>
    <n v="2"/>
    <s v="Condiments"/>
    <n v="960"/>
    <s v="Northwoods Cranberry Sauce"/>
    <n v="6"/>
    <x v="214"/>
  </r>
  <r>
    <n v="10522"/>
    <n v="30"/>
    <n v="25.89"/>
    <n v="20"/>
    <n v="0.2"/>
    <n v="414.24"/>
    <n v="8"/>
    <s v="Seafood"/>
    <n v="414.24"/>
    <s v="Nord-Ost Matjeshering"/>
    <n v="10"/>
    <x v="214"/>
  </r>
  <r>
    <n v="10522"/>
    <n v="40"/>
    <n v="18.399999999999999"/>
    <n v="25"/>
    <n v="0.2"/>
    <n v="368"/>
    <n v="8"/>
    <s v="Seafood"/>
    <n v="368"/>
    <s v="Boston Crab Meat"/>
    <n v="123"/>
    <x v="214"/>
  </r>
  <r>
    <n v="10523"/>
    <n v="17"/>
    <n v="39"/>
    <n v="25"/>
    <n v="0.1"/>
    <n v="877.5"/>
    <n v="6"/>
    <s v="Meat/Poultry"/>
    <n v="877.5"/>
    <s v="Alice Mutton"/>
    <n v="0"/>
    <x v="215"/>
  </r>
  <r>
    <n v="10523"/>
    <n v="20"/>
    <n v="81"/>
    <n v="15"/>
    <n v="0.1"/>
    <n v="1093.5"/>
    <n v="3"/>
    <s v="Confections"/>
    <n v="1093.5"/>
    <s v="Sir Rodney's Marmalade"/>
    <n v="40"/>
    <x v="215"/>
  </r>
  <r>
    <n v="10523"/>
    <n v="37"/>
    <n v="26"/>
    <n v="18"/>
    <n v="0.1"/>
    <n v="421.2"/>
    <n v="8"/>
    <s v="Seafood"/>
    <n v="421.2"/>
    <s v="Gravad lax"/>
    <n v="11"/>
    <x v="215"/>
  </r>
  <r>
    <n v="10523"/>
    <n v="41"/>
    <n v="9.65"/>
    <n v="6"/>
    <n v="0.1"/>
    <n v="52.110000000000007"/>
    <n v="8"/>
    <s v="Seafood"/>
    <n v="52.110000000000007"/>
    <s v="Jack's New England Clam Chowder"/>
    <n v="85"/>
    <x v="215"/>
  </r>
  <r>
    <n v="10524"/>
    <n v="10"/>
    <n v="31"/>
    <n v="2"/>
    <n v="0"/>
    <n v="62"/>
    <n v="8"/>
    <s v="Seafood"/>
    <n v="62"/>
    <s v="Ikura"/>
    <n v="31"/>
    <x v="215"/>
  </r>
  <r>
    <n v="10524"/>
    <n v="30"/>
    <n v="25.89"/>
    <n v="10"/>
    <n v="0"/>
    <n v="258.89999999999998"/>
    <n v="8"/>
    <s v="Seafood"/>
    <n v="258.89999999999998"/>
    <s v="Nord-Ost Matjeshering"/>
    <n v="10"/>
    <x v="215"/>
  </r>
  <r>
    <n v="10524"/>
    <n v="43"/>
    <n v="46"/>
    <n v="60"/>
    <n v="0"/>
    <n v="2760"/>
    <n v="1"/>
    <s v="Beverages"/>
    <n v="2760"/>
    <s v="Ipoh Coffee"/>
    <n v="17"/>
    <x v="215"/>
  </r>
  <r>
    <n v="10524"/>
    <n v="54"/>
    <n v="7.45"/>
    <n v="15"/>
    <n v="0"/>
    <n v="111.75"/>
    <n v="6"/>
    <s v="Meat/Poultry"/>
    <n v="111.75"/>
    <s v="Tourtière"/>
    <n v="21"/>
    <x v="215"/>
  </r>
  <r>
    <n v="10525"/>
    <n v="36"/>
    <n v="19"/>
    <n v="30"/>
    <n v="0"/>
    <n v="570"/>
    <n v="8"/>
    <s v="Seafood"/>
    <n v="570"/>
    <s v="Inlagd Sill"/>
    <n v="112"/>
    <x v="216"/>
  </r>
  <r>
    <n v="10525"/>
    <n v="40"/>
    <n v="18.399999999999999"/>
    <n v="15"/>
    <n v="0.1"/>
    <n v="248.4"/>
    <n v="8"/>
    <s v="Seafood"/>
    <n v="248.4"/>
    <s v="Boston Crab Meat"/>
    <n v="123"/>
    <x v="216"/>
  </r>
  <r>
    <n v="10526"/>
    <n v="1"/>
    <n v="18"/>
    <n v="8"/>
    <n v="0.15"/>
    <n v="122.39999999999999"/>
    <n v="1"/>
    <s v="Beverages"/>
    <n v="122.39999999999999"/>
    <s v="Chai"/>
    <n v="39"/>
    <x v="217"/>
  </r>
  <r>
    <n v="10526"/>
    <n v="13"/>
    <n v="6"/>
    <n v="10"/>
    <n v="0"/>
    <n v="60"/>
    <n v="8"/>
    <s v="Seafood"/>
    <n v="60"/>
    <s v="Konbu"/>
    <n v="24"/>
    <x v="217"/>
  </r>
  <r>
    <n v="10526"/>
    <n v="56"/>
    <n v="38"/>
    <n v="30"/>
    <n v="0.15"/>
    <n v="969"/>
    <n v="5"/>
    <s v="Grains/Cereals"/>
    <n v="969"/>
    <s v="Gnocchi di nonna Alice"/>
    <n v="21"/>
    <x v="217"/>
  </r>
  <r>
    <n v="10527"/>
    <n v="4"/>
    <n v="22"/>
    <n v="50"/>
    <n v="0.1"/>
    <n v="990"/>
    <n v="2"/>
    <s v="Condiments"/>
    <n v="990"/>
    <s v="Chef Anton's Cajun Seasoning"/>
    <n v="53"/>
    <x v="217"/>
  </r>
  <r>
    <n v="10527"/>
    <n v="36"/>
    <n v="19"/>
    <n v="30"/>
    <n v="0.1"/>
    <n v="513"/>
    <n v="8"/>
    <s v="Seafood"/>
    <n v="513"/>
    <s v="Inlagd Sill"/>
    <n v="112"/>
    <x v="217"/>
  </r>
  <r>
    <n v="10528"/>
    <n v="11"/>
    <n v="21"/>
    <n v="3"/>
    <n v="0"/>
    <n v="63"/>
    <n v="4"/>
    <s v="Dairy Products"/>
    <n v="63"/>
    <s v="Queso Cabrales"/>
    <n v="22"/>
    <x v="218"/>
  </r>
  <r>
    <n v="10528"/>
    <n v="33"/>
    <n v="2.5"/>
    <n v="8"/>
    <n v="0.2"/>
    <n v="16"/>
    <n v="4"/>
    <s v="Dairy Products"/>
    <n v="16"/>
    <s v="Geitost"/>
    <n v="112"/>
    <x v="218"/>
  </r>
  <r>
    <n v="10528"/>
    <n v="72"/>
    <n v="34.799999999999997"/>
    <n v="9"/>
    <n v="0"/>
    <n v="313.2"/>
    <n v="4"/>
    <s v="Dairy Products"/>
    <n v="313.2"/>
    <s v="Mozzarella di Giovanni"/>
    <n v="14"/>
    <x v="218"/>
  </r>
  <r>
    <n v="10529"/>
    <n v="55"/>
    <n v="24"/>
    <n v="14"/>
    <n v="0"/>
    <n v="336"/>
    <n v="6"/>
    <s v="Meat/Poultry"/>
    <n v="336"/>
    <s v="Pâté chinois"/>
    <n v="115"/>
    <x v="219"/>
  </r>
  <r>
    <n v="10529"/>
    <n v="68"/>
    <n v="12.5"/>
    <n v="20"/>
    <n v="0"/>
    <n v="250"/>
    <n v="3"/>
    <s v="Confections"/>
    <n v="250"/>
    <s v="Scottish Longbreads"/>
    <n v="6"/>
    <x v="219"/>
  </r>
  <r>
    <n v="10529"/>
    <n v="69"/>
    <n v="36"/>
    <n v="10"/>
    <n v="0"/>
    <n v="360"/>
    <n v="4"/>
    <s v="Dairy Products"/>
    <n v="360"/>
    <s v="Gudbrandsdalsost"/>
    <n v="26"/>
    <x v="219"/>
  </r>
  <r>
    <n v="10530"/>
    <n v="17"/>
    <n v="39"/>
    <n v="40"/>
    <n v="0"/>
    <n v="1560"/>
    <n v="6"/>
    <s v="Meat/Poultry"/>
    <n v="1560"/>
    <s v="Alice Mutton"/>
    <n v="0"/>
    <x v="220"/>
  </r>
  <r>
    <n v="10530"/>
    <n v="43"/>
    <n v="46"/>
    <n v="25"/>
    <n v="0"/>
    <n v="1150"/>
    <n v="1"/>
    <s v="Beverages"/>
    <n v="1150"/>
    <s v="Ipoh Coffee"/>
    <n v="17"/>
    <x v="220"/>
  </r>
  <r>
    <n v="10530"/>
    <n v="61"/>
    <n v="28.5"/>
    <n v="20"/>
    <n v="0"/>
    <n v="570"/>
    <n v="2"/>
    <s v="Condiments"/>
    <n v="570"/>
    <s v="Sirop d'érable"/>
    <n v="113"/>
    <x v="220"/>
  </r>
  <r>
    <n v="10530"/>
    <n v="76"/>
    <n v="18"/>
    <n v="50"/>
    <n v="0"/>
    <n v="900"/>
    <n v="1"/>
    <s v="Beverages"/>
    <n v="900"/>
    <s v="Lakkalikööri"/>
    <n v="57"/>
    <x v="220"/>
  </r>
  <r>
    <n v="10531"/>
    <n v="59"/>
    <n v="55"/>
    <n v="2"/>
    <n v="0"/>
    <n v="110"/>
    <n v="4"/>
    <s v="Dairy Products"/>
    <n v="110"/>
    <s v="Raclette Courdavault"/>
    <n v="79"/>
    <x v="220"/>
  </r>
  <r>
    <n v="10532"/>
    <n v="30"/>
    <n v="25.89"/>
    <n v="15"/>
    <n v="0"/>
    <n v="388.35"/>
    <n v="8"/>
    <s v="Seafood"/>
    <n v="388.35"/>
    <s v="Nord-Ost Matjeshering"/>
    <n v="10"/>
    <x v="221"/>
  </r>
  <r>
    <n v="10532"/>
    <n v="66"/>
    <n v="17"/>
    <n v="24"/>
    <n v="0"/>
    <n v="408"/>
    <n v="2"/>
    <s v="Condiments"/>
    <n v="408"/>
    <s v="Louisiana Hot Spiced Okra"/>
    <n v="4"/>
    <x v="221"/>
  </r>
  <r>
    <n v="10533"/>
    <n v="4"/>
    <n v="22"/>
    <n v="50"/>
    <n v="0.05"/>
    <n v="1045"/>
    <n v="2"/>
    <s v="Condiments"/>
    <n v="1045"/>
    <s v="Chef Anton's Cajun Seasoning"/>
    <n v="53"/>
    <x v="222"/>
  </r>
  <r>
    <n v="10533"/>
    <n v="72"/>
    <n v="34.799999999999997"/>
    <n v="24"/>
    <n v="0"/>
    <n v="835.19999999999993"/>
    <n v="4"/>
    <s v="Dairy Products"/>
    <n v="835.19999999999993"/>
    <s v="Mozzarella di Giovanni"/>
    <n v="14"/>
    <x v="222"/>
  </r>
  <r>
    <n v="10533"/>
    <n v="73"/>
    <n v="15"/>
    <n v="24"/>
    <n v="0.05"/>
    <n v="342"/>
    <n v="8"/>
    <s v="Seafood"/>
    <n v="342"/>
    <s v="Röd Kaviar"/>
    <n v="101"/>
    <x v="222"/>
  </r>
  <r>
    <n v="10534"/>
    <n v="30"/>
    <n v="25.89"/>
    <n v="10"/>
    <n v="0"/>
    <n v="258.89999999999998"/>
    <n v="8"/>
    <s v="Seafood"/>
    <n v="258.89999999999998"/>
    <s v="Nord-Ost Matjeshering"/>
    <n v="10"/>
    <x v="222"/>
  </r>
  <r>
    <n v="10534"/>
    <n v="40"/>
    <n v="18.399999999999999"/>
    <n v="10"/>
    <n v="0.2"/>
    <n v="147.20000000000002"/>
    <n v="8"/>
    <s v="Seafood"/>
    <n v="147.20000000000002"/>
    <s v="Boston Crab Meat"/>
    <n v="123"/>
    <x v="222"/>
  </r>
  <r>
    <n v="10534"/>
    <n v="54"/>
    <n v="7.45"/>
    <n v="10"/>
    <n v="0.2"/>
    <n v="59.6"/>
    <n v="6"/>
    <s v="Meat/Poultry"/>
    <n v="59.6"/>
    <s v="Tourtière"/>
    <n v="21"/>
    <x v="222"/>
  </r>
  <r>
    <n v="10535"/>
    <n v="11"/>
    <n v="21"/>
    <n v="50"/>
    <n v="0.1"/>
    <n v="945"/>
    <n v="4"/>
    <s v="Dairy Products"/>
    <n v="945"/>
    <s v="Queso Cabrales"/>
    <n v="22"/>
    <x v="223"/>
  </r>
  <r>
    <n v="10535"/>
    <n v="40"/>
    <n v="18.399999999999999"/>
    <n v="10"/>
    <n v="0.1"/>
    <n v="165.6"/>
    <n v="8"/>
    <s v="Seafood"/>
    <n v="165.6"/>
    <s v="Boston Crab Meat"/>
    <n v="123"/>
    <x v="223"/>
  </r>
  <r>
    <n v="10535"/>
    <n v="57"/>
    <n v="19.5"/>
    <n v="5"/>
    <n v="0.1"/>
    <n v="87.75"/>
    <n v="5"/>
    <s v="Grains/Cereals"/>
    <n v="87.75"/>
    <s v="Ravioli Angelo"/>
    <n v="36"/>
    <x v="223"/>
  </r>
  <r>
    <n v="10535"/>
    <n v="59"/>
    <n v="55"/>
    <n v="15"/>
    <n v="0.1"/>
    <n v="742.5"/>
    <n v="4"/>
    <s v="Dairy Products"/>
    <n v="742.5"/>
    <s v="Raclette Courdavault"/>
    <n v="79"/>
    <x v="223"/>
  </r>
  <r>
    <n v="10536"/>
    <n v="12"/>
    <n v="38"/>
    <n v="15"/>
    <n v="0.25"/>
    <n v="427.5"/>
    <n v="4"/>
    <s v="Dairy Products"/>
    <n v="427.5"/>
    <s v="Queso Manchego La Pastora"/>
    <n v="86"/>
    <x v="224"/>
  </r>
  <r>
    <n v="10536"/>
    <n v="31"/>
    <n v="12.5"/>
    <n v="20"/>
    <n v="0"/>
    <n v="250"/>
    <n v="4"/>
    <s v="Dairy Products"/>
    <n v="250"/>
    <s v="Gorgonzola Telino"/>
    <n v="0"/>
    <x v="224"/>
  </r>
  <r>
    <n v="10536"/>
    <n v="33"/>
    <n v="2.5"/>
    <n v="30"/>
    <n v="0"/>
    <n v="75"/>
    <n v="4"/>
    <s v="Dairy Products"/>
    <n v="75"/>
    <s v="Geitost"/>
    <n v="112"/>
    <x v="224"/>
  </r>
  <r>
    <n v="10536"/>
    <n v="60"/>
    <n v="34"/>
    <n v="35"/>
    <n v="0.25"/>
    <n v="892.5"/>
    <n v="4"/>
    <s v="Dairy Products"/>
    <n v="892.5"/>
    <s v="Camembert Pierrot"/>
    <n v="19"/>
    <x v="224"/>
  </r>
  <r>
    <n v="10537"/>
    <n v="31"/>
    <n v="12.5"/>
    <n v="30"/>
    <n v="0"/>
    <n v="375"/>
    <n v="4"/>
    <s v="Dairy Products"/>
    <n v="375"/>
    <s v="Gorgonzola Telino"/>
    <n v="0"/>
    <x v="224"/>
  </r>
  <r>
    <n v="10537"/>
    <n v="51"/>
    <n v="53"/>
    <n v="6"/>
    <n v="0"/>
    <n v="318"/>
    <n v="7"/>
    <s v="Produce"/>
    <n v="318"/>
    <s v="Manjimup Dried Apples"/>
    <n v="20"/>
    <x v="224"/>
  </r>
  <r>
    <n v="10537"/>
    <n v="58"/>
    <n v="13.25"/>
    <n v="20"/>
    <n v="0"/>
    <n v="265"/>
    <n v="8"/>
    <s v="Seafood"/>
    <n v="265"/>
    <s v="Escargots de Bourgogne"/>
    <n v="62"/>
    <x v="224"/>
  </r>
  <r>
    <n v="10537"/>
    <n v="72"/>
    <n v="34.799999999999997"/>
    <n v="21"/>
    <n v="0"/>
    <n v="730.8"/>
    <n v="4"/>
    <s v="Dairy Products"/>
    <n v="730.8"/>
    <s v="Mozzarella di Giovanni"/>
    <n v="14"/>
    <x v="224"/>
  </r>
  <r>
    <n v="10537"/>
    <n v="73"/>
    <n v="15"/>
    <n v="9"/>
    <n v="0"/>
    <n v="135"/>
    <n v="8"/>
    <s v="Seafood"/>
    <n v="135"/>
    <s v="Röd Kaviar"/>
    <n v="101"/>
    <x v="224"/>
  </r>
  <r>
    <n v="10538"/>
    <n v="70"/>
    <n v="15"/>
    <n v="7"/>
    <n v="0"/>
    <n v="105"/>
    <n v="1"/>
    <s v="Beverages"/>
    <n v="105"/>
    <s v="Outback Lager"/>
    <n v="15"/>
    <x v="225"/>
  </r>
  <r>
    <n v="10538"/>
    <n v="72"/>
    <n v="34.799999999999997"/>
    <n v="1"/>
    <n v="0"/>
    <n v="34.799999999999997"/>
    <n v="4"/>
    <s v="Dairy Products"/>
    <n v="34.799999999999997"/>
    <s v="Mozzarella di Giovanni"/>
    <n v="14"/>
    <x v="225"/>
  </r>
  <r>
    <n v="10539"/>
    <n v="13"/>
    <n v="6"/>
    <n v="8"/>
    <n v="0"/>
    <n v="48"/>
    <n v="8"/>
    <s v="Seafood"/>
    <n v="48"/>
    <s v="Konbu"/>
    <n v="24"/>
    <x v="226"/>
  </r>
  <r>
    <n v="10539"/>
    <n v="21"/>
    <n v="10"/>
    <n v="15"/>
    <n v="0"/>
    <n v="150"/>
    <n v="3"/>
    <s v="Confections"/>
    <n v="150"/>
    <s v="Sir Rodney's Scones"/>
    <n v="3"/>
    <x v="226"/>
  </r>
  <r>
    <n v="10539"/>
    <n v="33"/>
    <n v="2.5"/>
    <n v="15"/>
    <n v="0"/>
    <n v="37.5"/>
    <n v="4"/>
    <s v="Dairy Products"/>
    <n v="37.5"/>
    <s v="Geitost"/>
    <n v="112"/>
    <x v="226"/>
  </r>
  <r>
    <n v="10539"/>
    <n v="49"/>
    <n v="20"/>
    <n v="6"/>
    <n v="0"/>
    <n v="120"/>
    <n v="3"/>
    <s v="Confections"/>
    <n v="120"/>
    <s v="Maxilaku"/>
    <n v="10"/>
    <x v="226"/>
  </r>
  <r>
    <n v="10540"/>
    <n v="3"/>
    <n v="10"/>
    <n v="60"/>
    <n v="0"/>
    <n v="600"/>
    <n v="2"/>
    <s v="Condiments"/>
    <n v="600"/>
    <s v="Aniseed Syrup"/>
    <n v="13"/>
    <x v="227"/>
  </r>
  <r>
    <n v="10540"/>
    <n v="26"/>
    <n v="31.23"/>
    <n v="40"/>
    <n v="0"/>
    <n v="1249.2"/>
    <n v="3"/>
    <s v="Confections"/>
    <n v="1249.2"/>
    <s v="Gumbär Gummibärchen"/>
    <n v="15"/>
    <x v="227"/>
  </r>
  <r>
    <n v="10540"/>
    <n v="38"/>
    <n v="263.5"/>
    <n v="30"/>
    <n v="0"/>
    <n v="7905"/>
    <n v="1"/>
    <s v="Beverages"/>
    <n v="7905"/>
    <s v="Côte de Blaye"/>
    <n v="17"/>
    <x v="227"/>
  </r>
  <r>
    <n v="10540"/>
    <n v="68"/>
    <n v="12.5"/>
    <n v="35"/>
    <n v="0"/>
    <n v="437.5"/>
    <n v="3"/>
    <s v="Confections"/>
    <n v="437.5"/>
    <s v="Scottish Longbreads"/>
    <n v="6"/>
    <x v="227"/>
  </r>
  <r>
    <n v="10541"/>
    <n v="24"/>
    <n v="4.5"/>
    <n v="35"/>
    <n v="0.1"/>
    <n v="141.75"/>
    <n v="1"/>
    <s v="Beverages"/>
    <n v="141.75"/>
    <s v="Guaraná Fantástica"/>
    <n v="20"/>
    <x v="227"/>
  </r>
  <r>
    <n v="10541"/>
    <n v="38"/>
    <n v="263.5"/>
    <n v="4"/>
    <n v="0.1"/>
    <n v="948.6"/>
    <n v="1"/>
    <s v="Beverages"/>
    <n v="948.6"/>
    <s v="Côte de Blaye"/>
    <n v="17"/>
    <x v="227"/>
  </r>
  <r>
    <n v="10541"/>
    <n v="65"/>
    <n v="21.05"/>
    <n v="36"/>
    <n v="0.1"/>
    <n v="682.0200000000001"/>
    <n v="2"/>
    <s v="Condiments"/>
    <n v="682.0200000000001"/>
    <s v="Louisiana Fiery Hot Pepper Sauce"/>
    <n v="76"/>
    <x v="227"/>
  </r>
  <r>
    <n v="10541"/>
    <n v="71"/>
    <n v="21.5"/>
    <n v="9"/>
    <n v="0.1"/>
    <n v="174.15"/>
    <n v="4"/>
    <s v="Dairy Products"/>
    <n v="174.15"/>
    <s v="Fløtemysost"/>
    <n v="26"/>
    <x v="227"/>
  </r>
  <r>
    <n v="10542"/>
    <n v="11"/>
    <n v="21"/>
    <n v="15"/>
    <n v="0.05"/>
    <n v="299.25"/>
    <n v="4"/>
    <s v="Dairy Products"/>
    <n v="299.25"/>
    <s v="Queso Cabrales"/>
    <n v="22"/>
    <x v="228"/>
  </r>
  <r>
    <n v="10542"/>
    <n v="54"/>
    <n v="7.45"/>
    <n v="24"/>
    <n v="0.05"/>
    <n v="169.86"/>
    <n v="6"/>
    <s v="Meat/Poultry"/>
    <n v="169.86"/>
    <s v="Tourtière"/>
    <n v="21"/>
    <x v="228"/>
  </r>
  <r>
    <n v="10543"/>
    <n v="12"/>
    <n v="38"/>
    <n v="30"/>
    <n v="0.15"/>
    <n v="969"/>
    <n v="4"/>
    <s v="Dairy Products"/>
    <n v="969"/>
    <s v="Queso Manchego La Pastora"/>
    <n v="86"/>
    <x v="229"/>
  </r>
  <r>
    <n v="10543"/>
    <n v="23"/>
    <n v="9"/>
    <n v="70"/>
    <n v="0.15"/>
    <n v="535.5"/>
    <n v="5"/>
    <s v="Grains/Cereals"/>
    <n v="535.5"/>
    <s v="Tunnbröd"/>
    <n v="61"/>
    <x v="229"/>
  </r>
  <r>
    <n v="10544"/>
    <n v="28"/>
    <n v="45.6"/>
    <n v="7"/>
    <n v="0"/>
    <n v="319.2"/>
    <n v="7"/>
    <s v="Produce"/>
    <n v="319.2"/>
    <s v="Rössle Sauerkraut"/>
    <n v="26"/>
    <x v="229"/>
  </r>
  <r>
    <n v="10544"/>
    <n v="67"/>
    <n v="14"/>
    <n v="7"/>
    <n v="0"/>
    <n v="98"/>
    <n v="1"/>
    <s v="Beverages"/>
    <n v="98"/>
    <s v="Laughing Lumberjack Lager"/>
    <n v="52"/>
    <x v="229"/>
  </r>
  <r>
    <n v="10545"/>
    <n v="11"/>
    <n v="21"/>
    <n v="10"/>
    <n v="0"/>
    <n v="210"/>
    <n v="4"/>
    <s v="Dairy Products"/>
    <n v="210"/>
    <s v="Queso Cabrales"/>
    <n v="22"/>
    <x v="230"/>
  </r>
  <r>
    <n v="10546"/>
    <n v="7"/>
    <n v="30"/>
    <n v="10"/>
    <n v="0"/>
    <n v="300"/>
    <n v="7"/>
    <s v="Produce"/>
    <n v="300"/>
    <s v="Uncle Bob's Organic Dried Pears"/>
    <n v="15"/>
    <x v="231"/>
  </r>
  <r>
    <n v="10546"/>
    <n v="35"/>
    <n v="18"/>
    <n v="30"/>
    <n v="0"/>
    <n v="540"/>
    <n v="1"/>
    <s v="Beverages"/>
    <n v="540"/>
    <s v="Steeleye Stout"/>
    <n v="20"/>
    <x v="231"/>
  </r>
  <r>
    <n v="10546"/>
    <n v="62"/>
    <n v="49.3"/>
    <n v="40"/>
    <n v="0"/>
    <n v="1972"/>
    <n v="3"/>
    <s v="Confections"/>
    <n v="1972"/>
    <s v="Tarte au sucre"/>
    <n v="17"/>
    <x v="231"/>
  </r>
  <r>
    <n v="10547"/>
    <n v="32"/>
    <n v="32"/>
    <n v="24"/>
    <n v="0.15"/>
    <n v="652.79999999999995"/>
    <n v="4"/>
    <s v="Dairy Products"/>
    <n v="652.79999999999995"/>
    <s v="Mascarpone Fabioli"/>
    <n v="9"/>
    <x v="231"/>
  </r>
  <r>
    <n v="10547"/>
    <n v="36"/>
    <n v="19"/>
    <n v="60"/>
    <n v="0"/>
    <n v="1140"/>
    <n v="8"/>
    <s v="Seafood"/>
    <n v="1140"/>
    <s v="Inlagd Sill"/>
    <n v="112"/>
    <x v="231"/>
  </r>
  <r>
    <n v="10548"/>
    <n v="34"/>
    <n v="14"/>
    <n v="10"/>
    <n v="0.25"/>
    <n v="105"/>
    <n v="1"/>
    <s v="Beverages"/>
    <n v="105"/>
    <s v="Sasquatch Ale"/>
    <n v="111"/>
    <x v="232"/>
  </r>
  <r>
    <n v="10548"/>
    <n v="41"/>
    <n v="9.65"/>
    <n v="14"/>
    <n v="0"/>
    <n v="135.1"/>
    <n v="8"/>
    <s v="Seafood"/>
    <n v="135.1"/>
    <s v="Jack's New England Clam Chowder"/>
    <n v="85"/>
    <x v="232"/>
  </r>
  <r>
    <n v="10549"/>
    <n v="31"/>
    <n v="12.5"/>
    <n v="55"/>
    <n v="0.15"/>
    <n v="584.375"/>
    <n v="4"/>
    <s v="Dairy Products"/>
    <n v="584.375"/>
    <s v="Gorgonzola Telino"/>
    <n v="0"/>
    <x v="233"/>
  </r>
  <r>
    <n v="10549"/>
    <n v="45"/>
    <n v="9.5"/>
    <n v="100"/>
    <n v="0.15"/>
    <n v="807.5"/>
    <n v="8"/>
    <s v="Seafood"/>
    <n v="807.5"/>
    <s v="Røgede sild"/>
    <n v="5"/>
    <x v="233"/>
  </r>
  <r>
    <n v="10549"/>
    <n v="51"/>
    <n v="53"/>
    <n v="48"/>
    <n v="0.15"/>
    <n v="2162.4"/>
    <n v="7"/>
    <s v="Produce"/>
    <n v="2162.4"/>
    <s v="Manjimup Dried Apples"/>
    <n v="20"/>
    <x v="233"/>
  </r>
  <r>
    <n v="10550"/>
    <n v="17"/>
    <n v="39"/>
    <n v="8"/>
    <n v="0.1"/>
    <n v="280.8"/>
    <n v="6"/>
    <s v="Meat/Poultry"/>
    <n v="280.8"/>
    <s v="Alice Mutton"/>
    <n v="0"/>
    <x v="234"/>
  </r>
  <r>
    <n v="10550"/>
    <n v="19"/>
    <n v="9.1999999999999993"/>
    <n v="10"/>
    <n v="0"/>
    <n v="92"/>
    <n v="3"/>
    <s v="Confections"/>
    <n v="92"/>
    <s v="Teatime Chocolate Biscuits"/>
    <n v="25"/>
    <x v="234"/>
  </r>
  <r>
    <n v="10550"/>
    <n v="21"/>
    <n v="10"/>
    <n v="6"/>
    <n v="0.1"/>
    <n v="54"/>
    <n v="3"/>
    <s v="Confections"/>
    <n v="54"/>
    <s v="Sir Rodney's Scones"/>
    <n v="3"/>
    <x v="234"/>
  </r>
  <r>
    <n v="10550"/>
    <n v="61"/>
    <n v="28.5"/>
    <n v="10"/>
    <n v="0.1"/>
    <n v="256.5"/>
    <n v="2"/>
    <s v="Condiments"/>
    <n v="256.5"/>
    <s v="Sirop d'érable"/>
    <n v="113"/>
    <x v="234"/>
  </r>
  <r>
    <n v="10551"/>
    <n v="16"/>
    <n v="17.45"/>
    <n v="40"/>
    <n v="0.15"/>
    <n v="593.29999999999995"/>
    <n v="3"/>
    <s v="Confections"/>
    <n v="593.29999999999995"/>
    <s v="Pavlova"/>
    <n v="29"/>
    <x v="234"/>
  </r>
  <r>
    <n v="10551"/>
    <n v="35"/>
    <n v="18"/>
    <n v="20"/>
    <n v="0.15"/>
    <n v="306"/>
    <n v="1"/>
    <s v="Beverages"/>
    <n v="306"/>
    <s v="Steeleye Stout"/>
    <n v="20"/>
    <x v="234"/>
  </r>
  <r>
    <n v="10551"/>
    <n v="44"/>
    <n v="19.45"/>
    <n v="40"/>
    <n v="0"/>
    <n v="778"/>
    <n v="2"/>
    <s v="Condiments"/>
    <n v="778"/>
    <s v="Gula Malacca"/>
    <n v="27"/>
    <x v="234"/>
  </r>
  <r>
    <n v="10552"/>
    <n v="69"/>
    <n v="36"/>
    <n v="18"/>
    <n v="0"/>
    <n v="648"/>
    <n v="4"/>
    <s v="Dairy Products"/>
    <n v="648"/>
    <s v="Gudbrandsdalsost"/>
    <n v="26"/>
    <x v="235"/>
  </r>
  <r>
    <n v="10552"/>
    <n v="75"/>
    <n v="7.75"/>
    <n v="30"/>
    <n v="0"/>
    <n v="232.5"/>
    <n v="1"/>
    <s v="Beverages"/>
    <n v="232.5"/>
    <s v="Rhönbräu Klosterbier"/>
    <n v="125"/>
    <x v="235"/>
  </r>
  <r>
    <n v="10553"/>
    <n v="11"/>
    <n v="21"/>
    <n v="15"/>
    <n v="0"/>
    <n v="315"/>
    <n v="4"/>
    <s v="Dairy Products"/>
    <n v="315"/>
    <s v="Queso Cabrales"/>
    <n v="22"/>
    <x v="236"/>
  </r>
  <r>
    <n v="10553"/>
    <n v="16"/>
    <n v="17.45"/>
    <n v="14"/>
    <n v="0"/>
    <n v="244.29999999999998"/>
    <n v="3"/>
    <s v="Confections"/>
    <n v="244.29999999999998"/>
    <s v="Pavlova"/>
    <n v="29"/>
    <x v="236"/>
  </r>
  <r>
    <n v="10553"/>
    <n v="22"/>
    <n v="21"/>
    <n v="24"/>
    <n v="0"/>
    <n v="504"/>
    <n v="5"/>
    <s v="Grains/Cereals"/>
    <n v="504"/>
    <s v="Gustaf's Knäckebröd"/>
    <n v="104"/>
    <x v="236"/>
  </r>
  <r>
    <n v="10553"/>
    <n v="31"/>
    <n v="12.5"/>
    <n v="30"/>
    <n v="0"/>
    <n v="375"/>
    <n v="4"/>
    <s v="Dairy Products"/>
    <n v="375"/>
    <s v="Gorgonzola Telino"/>
    <n v="0"/>
    <x v="236"/>
  </r>
  <r>
    <n v="10553"/>
    <n v="35"/>
    <n v="18"/>
    <n v="6"/>
    <n v="0"/>
    <n v="108"/>
    <n v="1"/>
    <s v="Beverages"/>
    <n v="108"/>
    <s v="Steeleye Stout"/>
    <n v="20"/>
    <x v="236"/>
  </r>
  <r>
    <n v="10554"/>
    <n v="16"/>
    <n v="17.45"/>
    <n v="30"/>
    <n v="0.05"/>
    <n v="497.32499999999999"/>
    <n v="3"/>
    <s v="Confections"/>
    <n v="497.32499999999999"/>
    <s v="Pavlova"/>
    <n v="29"/>
    <x v="236"/>
  </r>
  <r>
    <n v="10554"/>
    <n v="23"/>
    <n v="9"/>
    <n v="20"/>
    <n v="0.05"/>
    <n v="171"/>
    <n v="5"/>
    <s v="Grains/Cereals"/>
    <n v="171"/>
    <s v="Tunnbröd"/>
    <n v="61"/>
    <x v="236"/>
  </r>
  <r>
    <n v="10554"/>
    <n v="62"/>
    <n v="49.3"/>
    <n v="20"/>
    <n v="0.05"/>
    <n v="936.69999999999993"/>
    <n v="3"/>
    <s v="Confections"/>
    <n v="936.69999999999993"/>
    <s v="Tarte au sucre"/>
    <n v="17"/>
    <x v="236"/>
  </r>
  <r>
    <n v="10554"/>
    <n v="77"/>
    <n v="13"/>
    <n v="10"/>
    <n v="0.05"/>
    <n v="123.5"/>
    <n v="2"/>
    <s v="Condiments"/>
    <n v="123.5"/>
    <s v="Original Frankfurter grüne Soße"/>
    <n v="32"/>
    <x v="236"/>
  </r>
  <r>
    <n v="10555"/>
    <n v="14"/>
    <n v="23.25"/>
    <n v="30"/>
    <n v="0.2"/>
    <n v="558"/>
    <n v="7"/>
    <s v="Produce"/>
    <n v="558"/>
    <s v="Tofu"/>
    <n v="35"/>
    <x v="237"/>
  </r>
  <r>
    <n v="10555"/>
    <n v="19"/>
    <n v="9.1999999999999993"/>
    <n v="35"/>
    <n v="0.2"/>
    <n v="257.60000000000002"/>
    <n v="3"/>
    <s v="Confections"/>
    <n v="257.60000000000002"/>
    <s v="Teatime Chocolate Biscuits"/>
    <n v="25"/>
    <x v="237"/>
  </r>
  <r>
    <n v="10555"/>
    <n v="24"/>
    <n v="4.5"/>
    <n v="18"/>
    <n v="0.2"/>
    <n v="64.8"/>
    <n v="1"/>
    <s v="Beverages"/>
    <n v="64.8"/>
    <s v="Guaraná Fantástica"/>
    <n v="20"/>
    <x v="237"/>
  </r>
  <r>
    <n v="10555"/>
    <n v="51"/>
    <n v="53"/>
    <n v="20"/>
    <n v="0.2"/>
    <n v="848"/>
    <n v="7"/>
    <s v="Produce"/>
    <n v="848"/>
    <s v="Manjimup Dried Apples"/>
    <n v="20"/>
    <x v="237"/>
  </r>
  <r>
    <n v="10555"/>
    <n v="56"/>
    <n v="38"/>
    <n v="40"/>
    <n v="0.2"/>
    <n v="1216"/>
    <n v="5"/>
    <s v="Grains/Cereals"/>
    <n v="1216"/>
    <s v="Gnocchi di nonna Alice"/>
    <n v="21"/>
    <x v="237"/>
  </r>
  <r>
    <n v="10556"/>
    <n v="72"/>
    <n v="34.799999999999997"/>
    <n v="24"/>
    <n v="0"/>
    <n v="835.19999999999993"/>
    <n v="4"/>
    <s v="Dairy Products"/>
    <n v="835.19999999999993"/>
    <s v="Mozzarella di Giovanni"/>
    <n v="14"/>
    <x v="238"/>
  </r>
  <r>
    <n v="10557"/>
    <n v="64"/>
    <n v="33.25"/>
    <n v="30"/>
    <n v="0"/>
    <n v="997.5"/>
    <n v="5"/>
    <s v="Grains/Cereals"/>
    <n v="997.5"/>
    <s v="Wimmers gute Semmelknödel"/>
    <n v="22"/>
    <x v="238"/>
  </r>
  <r>
    <n v="10557"/>
    <n v="75"/>
    <n v="7.75"/>
    <n v="20"/>
    <n v="0"/>
    <n v="155"/>
    <n v="1"/>
    <s v="Beverages"/>
    <n v="155"/>
    <s v="Rhönbräu Klosterbier"/>
    <n v="125"/>
    <x v="238"/>
  </r>
  <r>
    <n v="10558"/>
    <n v="47"/>
    <n v="9.5"/>
    <n v="25"/>
    <n v="0"/>
    <n v="237.5"/>
    <n v="3"/>
    <s v="Confections"/>
    <n v="237.5"/>
    <s v="Zaanse koeken"/>
    <n v="36"/>
    <x v="239"/>
  </r>
  <r>
    <n v="10558"/>
    <n v="51"/>
    <n v="53"/>
    <n v="20"/>
    <n v="0"/>
    <n v="1060"/>
    <n v="7"/>
    <s v="Produce"/>
    <n v="1060"/>
    <s v="Manjimup Dried Apples"/>
    <n v="20"/>
    <x v="239"/>
  </r>
  <r>
    <n v="10558"/>
    <n v="52"/>
    <n v="7"/>
    <n v="30"/>
    <n v="0"/>
    <n v="210"/>
    <n v="5"/>
    <s v="Grains/Cereals"/>
    <n v="210"/>
    <s v="Filo Mix"/>
    <n v="38"/>
    <x v="239"/>
  </r>
  <r>
    <n v="10558"/>
    <n v="53"/>
    <n v="32.799999999999997"/>
    <n v="18"/>
    <n v="0"/>
    <n v="590.4"/>
    <n v="6"/>
    <s v="Meat/Poultry"/>
    <n v="590.4"/>
    <s v="Perth Pasties"/>
    <n v="0"/>
    <x v="239"/>
  </r>
  <r>
    <n v="10558"/>
    <n v="73"/>
    <n v="15"/>
    <n v="3"/>
    <n v="0"/>
    <n v="45"/>
    <n v="8"/>
    <s v="Seafood"/>
    <n v="45"/>
    <s v="Röd Kaviar"/>
    <n v="101"/>
    <x v="239"/>
  </r>
  <r>
    <n v="10559"/>
    <n v="41"/>
    <n v="9.65"/>
    <n v="12"/>
    <n v="0.05"/>
    <n v="110.01"/>
    <n v="8"/>
    <s v="Seafood"/>
    <n v="110.01"/>
    <s v="Jack's New England Clam Chowder"/>
    <n v="85"/>
    <x v="240"/>
  </r>
  <r>
    <n v="10559"/>
    <n v="55"/>
    <n v="24"/>
    <n v="18"/>
    <n v="0.05"/>
    <n v="410.4"/>
    <n v="6"/>
    <s v="Meat/Poultry"/>
    <n v="410.4"/>
    <s v="Pâté chinois"/>
    <n v="115"/>
    <x v="240"/>
  </r>
  <r>
    <n v="10560"/>
    <n v="30"/>
    <n v="25.89"/>
    <n v="20"/>
    <n v="0"/>
    <n v="517.79999999999995"/>
    <n v="8"/>
    <s v="Seafood"/>
    <n v="517.79999999999995"/>
    <s v="Nord-Ost Matjeshering"/>
    <n v="10"/>
    <x v="241"/>
  </r>
  <r>
    <n v="10560"/>
    <n v="62"/>
    <n v="49.3"/>
    <n v="15"/>
    <n v="0.25"/>
    <n v="554.625"/>
    <n v="3"/>
    <s v="Confections"/>
    <n v="554.625"/>
    <s v="Tarte au sucre"/>
    <n v="17"/>
    <x v="241"/>
  </r>
  <r>
    <n v="10561"/>
    <n v="44"/>
    <n v="19.45"/>
    <n v="10"/>
    <n v="0"/>
    <n v="194.5"/>
    <n v="2"/>
    <s v="Condiments"/>
    <n v="194.5"/>
    <s v="Gula Malacca"/>
    <n v="27"/>
    <x v="241"/>
  </r>
  <r>
    <n v="10561"/>
    <n v="51"/>
    <n v="53"/>
    <n v="50"/>
    <n v="0"/>
    <n v="2650"/>
    <n v="7"/>
    <s v="Produce"/>
    <n v="2650"/>
    <s v="Manjimup Dried Apples"/>
    <n v="20"/>
    <x v="241"/>
  </r>
  <r>
    <n v="10562"/>
    <n v="33"/>
    <n v="2.5"/>
    <n v="20"/>
    <n v="0.1"/>
    <n v="45"/>
    <n v="4"/>
    <s v="Dairy Products"/>
    <n v="45"/>
    <s v="Geitost"/>
    <n v="112"/>
    <x v="242"/>
  </r>
  <r>
    <n v="10562"/>
    <n v="62"/>
    <n v="49.3"/>
    <n v="10"/>
    <n v="0.1"/>
    <n v="443.7"/>
    <n v="3"/>
    <s v="Confections"/>
    <n v="443.7"/>
    <s v="Tarte au sucre"/>
    <n v="17"/>
    <x v="242"/>
  </r>
  <r>
    <n v="10563"/>
    <n v="36"/>
    <n v="19"/>
    <n v="25"/>
    <n v="0"/>
    <n v="475"/>
    <n v="8"/>
    <s v="Seafood"/>
    <n v="475"/>
    <s v="Inlagd Sill"/>
    <n v="112"/>
    <x v="243"/>
  </r>
  <r>
    <n v="10563"/>
    <n v="52"/>
    <n v="7"/>
    <n v="70"/>
    <n v="0"/>
    <n v="490"/>
    <n v="5"/>
    <s v="Grains/Cereals"/>
    <n v="490"/>
    <s v="Filo Mix"/>
    <n v="38"/>
    <x v="243"/>
  </r>
  <r>
    <n v="10564"/>
    <n v="17"/>
    <n v="39"/>
    <n v="16"/>
    <n v="0.05"/>
    <n v="592.79999999999995"/>
    <n v="6"/>
    <s v="Meat/Poultry"/>
    <n v="592.79999999999995"/>
    <s v="Alice Mutton"/>
    <n v="0"/>
    <x v="243"/>
  </r>
  <r>
    <n v="10564"/>
    <n v="31"/>
    <n v="12.5"/>
    <n v="6"/>
    <n v="0.05"/>
    <n v="71.25"/>
    <n v="4"/>
    <s v="Dairy Products"/>
    <n v="71.25"/>
    <s v="Gorgonzola Telino"/>
    <n v="0"/>
    <x v="243"/>
  </r>
  <r>
    <n v="10564"/>
    <n v="55"/>
    <n v="24"/>
    <n v="25"/>
    <n v="0.05"/>
    <n v="570"/>
    <n v="6"/>
    <s v="Meat/Poultry"/>
    <n v="570"/>
    <s v="Pâté chinois"/>
    <n v="115"/>
    <x v="243"/>
  </r>
  <r>
    <n v="10565"/>
    <n v="24"/>
    <n v="4.5"/>
    <n v="25"/>
    <n v="0.1"/>
    <n v="101.25"/>
    <n v="1"/>
    <s v="Beverages"/>
    <n v="101.25"/>
    <s v="Guaraná Fantástica"/>
    <n v="20"/>
    <x v="244"/>
  </r>
  <r>
    <n v="10565"/>
    <n v="64"/>
    <n v="33.25"/>
    <n v="18"/>
    <n v="0.1"/>
    <n v="538.65"/>
    <n v="5"/>
    <s v="Grains/Cereals"/>
    <n v="538.65"/>
    <s v="Wimmers gute Semmelknödel"/>
    <n v="22"/>
    <x v="244"/>
  </r>
  <r>
    <n v="10566"/>
    <n v="11"/>
    <n v="21"/>
    <n v="35"/>
    <n v="0.15"/>
    <n v="624.75"/>
    <n v="4"/>
    <s v="Dairy Products"/>
    <n v="624.75"/>
    <s v="Queso Cabrales"/>
    <n v="22"/>
    <x v="245"/>
  </r>
  <r>
    <n v="10566"/>
    <n v="18"/>
    <n v="62.5"/>
    <n v="18"/>
    <n v="0.15"/>
    <n v="956.25"/>
    <n v="8"/>
    <s v="Seafood"/>
    <n v="956.25"/>
    <s v="Carnarvon Tigers"/>
    <n v="42"/>
    <x v="245"/>
  </r>
  <r>
    <n v="10566"/>
    <n v="76"/>
    <n v="18"/>
    <n v="10"/>
    <n v="0"/>
    <n v="180"/>
    <n v="1"/>
    <s v="Beverages"/>
    <n v="180"/>
    <s v="Lakkalikööri"/>
    <n v="57"/>
    <x v="245"/>
  </r>
  <r>
    <n v="10567"/>
    <n v="31"/>
    <n v="12.5"/>
    <n v="60"/>
    <n v="0.2"/>
    <n v="600"/>
    <n v="4"/>
    <s v="Dairy Products"/>
    <n v="600"/>
    <s v="Gorgonzola Telino"/>
    <n v="0"/>
    <x v="245"/>
  </r>
  <r>
    <n v="10567"/>
    <n v="51"/>
    <n v="53"/>
    <n v="3"/>
    <n v="0"/>
    <n v="159"/>
    <n v="7"/>
    <s v="Produce"/>
    <n v="159"/>
    <s v="Manjimup Dried Apples"/>
    <n v="20"/>
    <x v="245"/>
  </r>
  <r>
    <n v="10567"/>
    <n v="59"/>
    <n v="55"/>
    <n v="40"/>
    <n v="0.2"/>
    <n v="1760"/>
    <n v="4"/>
    <s v="Dairy Products"/>
    <n v="1760"/>
    <s v="Raclette Courdavault"/>
    <n v="79"/>
    <x v="245"/>
  </r>
  <r>
    <n v="10568"/>
    <n v="10"/>
    <n v="31"/>
    <n v="5"/>
    <n v="0"/>
    <n v="155"/>
    <n v="8"/>
    <s v="Seafood"/>
    <n v="155"/>
    <s v="Ikura"/>
    <n v="31"/>
    <x v="246"/>
  </r>
  <r>
    <n v="10569"/>
    <n v="31"/>
    <n v="12.5"/>
    <n v="35"/>
    <n v="0.2"/>
    <n v="350"/>
    <n v="4"/>
    <s v="Dairy Products"/>
    <n v="350"/>
    <s v="Gorgonzola Telino"/>
    <n v="0"/>
    <x v="247"/>
  </r>
  <r>
    <n v="10569"/>
    <n v="76"/>
    <n v="18"/>
    <n v="30"/>
    <n v="0"/>
    <n v="540"/>
    <n v="1"/>
    <s v="Beverages"/>
    <n v="540"/>
    <s v="Lakkalikööri"/>
    <n v="57"/>
    <x v="247"/>
  </r>
  <r>
    <n v="10570"/>
    <n v="11"/>
    <n v="21"/>
    <n v="15"/>
    <n v="0.05"/>
    <n v="299.25"/>
    <n v="4"/>
    <s v="Dairy Products"/>
    <n v="299.25"/>
    <s v="Queso Cabrales"/>
    <n v="22"/>
    <x v="248"/>
  </r>
  <r>
    <n v="10570"/>
    <n v="56"/>
    <n v="38"/>
    <n v="60"/>
    <n v="0.05"/>
    <n v="2166"/>
    <n v="5"/>
    <s v="Grains/Cereals"/>
    <n v="2166"/>
    <s v="Gnocchi di nonna Alice"/>
    <n v="21"/>
    <x v="248"/>
  </r>
  <r>
    <n v="10571"/>
    <n v="14"/>
    <n v="23.25"/>
    <n v="11"/>
    <n v="0.15"/>
    <n v="217.38749999999999"/>
    <n v="7"/>
    <s v="Produce"/>
    <n v="217.38749999999999"/>
    <s v="Tofu"/>
    <n v="35"/>
    <x v="248"/>
  </r>
  <r>
    <n v="10571"/>
    <n v="42"/>
    <n v="14"/>
    <n v="28"/>
    <n v="0.15"/>
    <n v="333.2"/>
    <n v="5"/>
    <s v="Grains/Cereals"/>
    <n v="333.2"/>
    <s v="Singaporean Hokkien Fried Mee"/>
    <n v="26"/>
    <x v="248"/>
  </r>
  <r>
    <n v="10572"/>
    <n v="16"/>
    <n v="17.45"/>
    <n v="12"/>
    <n v="0.1"/>
    <n v="188.45999999999998"/>
    <n v="3"/>
    <s v="Confections"/>
    <n v="188.45999999999998"/>
    <s v="Pavlova"/>
    <n v="29"/>
    <x v="249"/>
  </r>
  <r>
    <n v="10572"/>
    <n v="32"/>
    <n v="32"/>
    <n v="10"/>
    <n v="0.1"/>
    <n v="288"/>
    <n v="4"/>
    <s v="Dairy Products"/>
    <n v="288"/>
    <s v="Mascarpone Fabioli"/>
    <n v="9"/>
    <x v="249"/>
  </r>
  <r>
    <n v="10572"/>
    <n v="40"/>
    <n v="18.399999999999999"/>
    <n v="50"/>
    <n v="0"/>
    <n v="919.99999999999989"/>
    <n v="8"/>
    <s v="Seafood"/>
    <n v="919.99999999999989"/>
    <s v="Boston Crab Meat"/>
    <n v="123"/>
    <x v="249"/>
  </r>
  <r>
    <n v="10572"/>
    <n v="75"/>
    <n v="7.75"/>
    <n v="15"/>
    <n v="0.1"/>
    <n v="104.625"/>
    <n v="1"/>
    <s v="Beverages"/>
    <n v="104.625"/>
    <s v="Rhönbräu Klosterbier"/>
    <n v="125"/>
    <x v="249"/>
  </r>
  <r>
    <n v="10573"/>
    <n v="17"/>
    <n v="39"/>
    <n v="18"/>
    <n v="0"/>
    <n v="702"/>
    <n v="6"/>
    <s v="Meat/Poultry"/>
    <n v="702"/>
    <s v="Alice Mutton"/>
    <n v="0"/>
    <x v="250"/>
  </r>
  <r>
    <n v="10573"/>
    <n v="34"/>
    <n v="14"/>
    <n v="40"/>
    <n v="0"/>
    <n v="560"/>
    <n v="1"/>
    <s v="Beverages"/>
    <n v="560"/>
    <s v="Sasquatch Ale"/>
    <n v="111"/>
    <x v="250"/>
  </r>
  <r>
    <n v="10573"/>
    <n v="53"/>
    <n v="32.799999999999997"/>
    <n v="25"/>
    <n v="0"/>
    <n v="819.99999999999989"/>
    <n v="6"/>
    <s v="Meat/Poultry"/>
    <n v="819.99999999999989"/>
    <s v="Perth Pasties"/>
    <n v="0"/>
    <x v="250"/>
  </r>
  <r>
    <n v="10574"/>
    <n v="33"/>
    <n v="2.5"/>
    <n v="14"/>
    <n v="0"/>
    <n v="35"/>
    <n v="4"/>
    <s v="Dairy Products"/>
    <n v="35"/>
    <s v="Geitost"/>
    <n v="112"/>
    <x v="250"/>
  </r>
  <r>
    <n v="10574"/>
    <n v="40"/>
    <n v="18.399999999999999"/>
    <n v="2"/>
    <n v="0"/>
    <n v="36.799999999999997"/>
    <n v="8"/>
    <s v="Seafood"/>
    <n v="36.799999999999997"/>
    <s v="Boston Crab Meat"/>
    <n v="123"/>
    <x v="250"/>
  </r>
  <r>
    <n v="10574"/>
    <n v="62"/>
    <n v="49.3"/>
    <n v="10"/>
    <n v="0"/>
    <n v="493"/>
    <n v="3"/>
    <s v="Confections"/>
    <n v="493"/>
    <s v="Tarte au sucre"/>
    <n v="17"/>
    <x v="250"/>
  </r>
  <r>
    <n v="10574"/>
    <n v="64"/>
    <n v="33.25"/>
    <n v="6"/>
    <n v="0"/>
    <n v="199.5"/>
    <n v="5"/>
    <s v="Grains/Cereals"/>
    <n v="199.5"/>
    <s v="Wimmers gute Semmelknödel"/>
    <n v="22"/>
    <x v="250"/>
  </r>
  <r>
    <n v="10575"/>
    <n v="59"/>
    <n v="55"/>
    <n v="12"/>
    <n v="0"/>
    <n v="660"/>
    <n v="4"/>
    <s v="Dairy Products"/>
    <n v="660"/>
    <s v="Raclette Courdavault"/>
    <n v="79"/>
    <x v="251"/>
  </r>
  <r>
    <n v="10575"/>
    <n v="63"/>
    <n v="43.9"/>
    <n v="6"/>
    <n v="0"/>
    <n v="263.39999999999998"/>
    <n v="2"/>
    <s v="Condiments"/>
    <n v="263.39999999999998"/>
    <s v="Vegie-spread"/>
    <n v="24"/>
    <x v="251"/>
  </r>
  <r>
    <n v="10575"/>
    <n v="72"/>
    <n v="34.799999999999997"/>
    <n v="30"/>
    <n v="0"/>
    <n v="1044"/>
    <n v="4"/>
    <s v="Dairy Products"/>
    <n v="1044"/>
    <s v="Mozzarella di Giovanni"/>
    <n v="14"/>
    <x v="251"/>
  </r>
  <r>
    <n v="10575"/>
    <n v="76"/>
    <n v="18"/>
    <n v="10"/>
    <n v="0"/>
    <n v="180"/>
    <n v="1"/>
    <s v="Beverages"/>
    <n v="180"/>
    <s v="Lakkalikööri"/>
    <n v="57"/>
    <x v="251"/>
  </r>
  <r>
    <n v="10576"/>
    <n v="1"/>
    <n v="18"/>
    <n v="10"/>
    <n v="0"/>
    <n v="180"/>
    <n v="1"/>
    <s v="Beverages"/>
    <n v="180"/>
    <s v="Chai"/>
    <n v="39"/>
    <x v="252"/>
  </r>
  <r>
    <n v="10576"/>
    <n v="31"/>
    <n v="12.5"/>
    <n v="20"/>
    <n v="0"/>
    <n v="250"/>
    <n v="4"/>
    <s v="Dairy Products"/>
    <n v="250"/>
    <s v="Gorgonzola Telino"/>
    <n v="0"/>
    <x v="252"/>
  </r>
  <r>
    <n v="10576"/>
    <n v="44"/>
    <n v="19.45"/>
    <n v="21"/>
    <n v="0"/>
    <n v="408.45"/>
    <n v="2"/>
    <s v="Condiments"/>
    <n v="408.45"/>
    <s v="Gula Malacca"/>
    <n v="27"/>
    <x v="252"/>
  </r>
  <r>
    <n v="10577"/>
    <n v="39"/>
    <n v="18"/>
    <n v="10"/>
    <n v="0"/>
    <n v="180"/>
    <n v="1"/>
    <s v="Beverages"/>
    <n v="180"/>
    <s v="Chartreuse verte"/>
    <n v="69"/>
    <x v="252"/>
  </r>
  <r>
    <n v="10577"/>
    <n v="75"/>
    <n v="7.75"/>
    <n v="20"/>
    <n v="0"/>
    <n v="155"/>
    <n v="1"/>
    <s v="Beverages"/>
    <n v="155"/>
    <s v="Rhönbräu Klosterbier"/>
    <n v="125"/>
    <x v="252"/>
  </r>
  <r>
    <n v="10577"/>
    <n v="77"/>
    <n v="13"/>
    <n v="18"/>
    <n v="0"/>
    <n v="234"/>
    <n v="2"/>
    <s v="Condiments"/>
    <n v="234"/>
    <s v="Original Frankfurter grüne Soße"/>
    <n v="32"/>
    <x v="252"/>
  </r>
  <r>
    <n v="10578"/>
    <n v="35"/>
    <n v="18"/>
    <n v="20"/>
    <n v="0"/>
    <n v="360"/>
    <n v="1"/>
    <s v="Beverages"/>
    <n v="360"/>
    <s v="Steeleye Stout"/>
    <n v="20"/>
    <x v="253"/>
  </r>
  <r>
    <n v="10578"/>
    <n v="57"/>
    <n v="19.5"/>
    <n v="6"/>
    <n v="0"/>
    <n v="117"/>
    <n v="5"/>
    <s v="Grains/Cereals"/>
    <n v="117"/>
    <s v="Ravioli Angelo"/>
    <n v="36"/>
    <x v="253"/>
  </r>
  <r>
    <n v="10579"/>
    <n v="15"/>
    <n v="15.5"/>
    <n v="10"/>
    <n v="0"/>
    <n v="155"/>
    <n v="2"/>
    <s v="Condiments"/>
    <n v="155"/>
    <s v="Genen Shouyu"/>
    <n v="39"/>
    <x v="254"/>
  </r>
  <r>
    <n v="10579"/>
    <n v="75"/>
    <n v="7.75"/>
    <n v="21"/>
    <n v="0"/>
    <n v="162.75"/>
    <n v="1"/>
    <s v="Beverages"/>
    <n v="162.75"/>
    <s v="Rhönbräu Klosterbier"/>
    <n v="125"/>
    <x v="254"/>
  </r>
  <r>
    <n v="10580"/>
    <n v="14"/>
    <n v="23.25"/>
    <n v="15"/>
    <n v="0.05"/>
    <n v="331.3125"/>
    <n v="7"/>
    <s v="Produce"/>
    <n v="331.3125"/>
    <s v="Tofu"/>
    <n v="35"/>
    <x v="255"/>
  </r>
  <r>
    <n v="10580"/>
    <n v="41"/>
    <n v="9.65"/>
    <n v="9"/>
    <n v="0.05"/>
    <n v="82.507500000000007"/>
    <n v="8"/>
    <s v="Seafood"/>
    <n v="82.507500000000007"/>
    <s v="Jack's New England Clam Chowder"/>
    <n v="85"/>
    <x v="255"/>
  </r>
  <r>
    <n v="10580"/>
    <n v="65"/>
    <n v="21.05"/>
    <n v="30"/>
    <n v="0.05"/>
    <n v="599.92499999999995"/>
    <n v="2"/>
    <s v="Condiments"/>
    <n v="599.92499999999995"/>
    <s v="Louisiana Fiery Hot Pepper Sauce"/>
    <n v="76"/>
    <x v="255"/>
  </r>
  <r>
    <n v="10581"/>
    <n v="75"/>
    <n v="7.75"/>
    <n v="50"/>
    <n v="0.2"/>
    <n v="310"/>
    <n v="1"/>
    <s v="Beverages"/>
    <n v="310"/>
    <s v="Rhönbräu Klosterbier"/>
    <n v="125"/>
    <x v="255"/>
  </r>
  <r>
    <n v="10582"/>
    <n v="57"/>
    <n v="19.5"/>
    <n v="4"/>
    <n v="0"/>
    <n v="78"/>
    <n v="5"/>
    <s v="Grains/Cereals"/>
    <n v="78"/>
    <s v="Ravioli Angelo"/>
    <n v="36"/>
    <x v="256"/>
  </r>
  <r>
    <n v="10582"/>
    <n v="76"/>
    <n v="18"/>
    <n v="14"/>
    <n v="0"/>
    <n v="252"/>
    <n v="1"/>
    <s v="Beverages"/>
    <n v="252"/>
    <s v="Lakkalikööri"/>
    <n v="57"/>
    <x v="256"/>
  </r>
  <r>
    <n v="10583"/>
    <n v="29"/>
    <n v="123.79"/>
    <n v="10"/>
    <n v="0"/>
    <n v="1237.9000000000001"/>
    <n v="6"/>
    <s v="Meat/Poultry"/>
    <n v="1237.9000000000001"/>
    <s v="Thüringer Rostbratwurst"/>
    <n v="0"/>
    <x v="257"/>
  </r>
  <r>
    <n v="10583"/>
    <n v="60"/>
    <n v="34"/>
    <n v="24"/>
    <n v="0.15"/>
    <n v="693.6"/>
    <n v="4"/>
    <s v="Dairy Products"/>
    <n v="693.6"/>
    <s v="Camembert Pierrot"/>
    <n v="19"/>
    <x v="257"/>
  </r>
  <r>
    <n v="10583"/>
    <n v="69"/>
    <n v="36"/>
    <n v="10"/>
    <n v="0.15"/>
    <n v="306"/>
    <n v="4"/>
    <s v="Dairy Products"/>
    <n v="306"/>
    <s v="Gudbrandsdalsost"/>
    <n v="26"/>
    <x v="257"/>
  </r>
  <r>
    <n v="10584"/>
    <n v="31"/>
    <n v="12.5"/>
    <n v="50"/>
    <n v="0.05"/>
    <n v="593.75"/>
    <n v="4"/>
    <s v="Dairy Products"/>
    <n v="593.75"/>
    <s v="Gorgonzola Telino"/>
    <n v="0"/>
    <x v="257"/>
  </r>
  <r>
    <n v="10585"/>
    <n v="47"/>
    <n v="9.5"/>
    <n v="15"/>
    <n v="0"/>
    <n v="142.5"/>
    <n v="3"/>
    <s v="Confections"/>
    <n v="142.5"/>
    <s v="Zaanse koeken"/>
    <n v="36"/>
    <x v="258"/>
  </r>
  <r>
    <n v="10586"/>
    <n v="52"/>
    <n v="7"/>
    <n v="4"/>
    <n v="0.15"/>
    <n v="23.8"/>
    <n v="5"/>
    <s v="Grains/Cereals"/>
    <n v="23.8"/>
    <s v="Filo Mix"/>
    <n v="38"/>
    <x v="259"/>
  </r>
  <r>
    <n v="10587"/>
    <n v="26"/>
    <n v="31.23"/>
    <n v="6"/>
    <n v="0"/>
    <n v="187.38"/>
    <n v="3"/>
    <s v="Confections"/>
    <n v="187.38"/>
    <s v="Gumbär Gummibärchen"/>
    <n v="15"/>
    <x v="259"/>
  </r>
  <r>
    <n v="10587"/>
    <n v="35"/>
    <n v="18"/>
    <n v="20"/>
    <n v="0"/>
    <n v="360"/>
    <n v="1"/>
    <s v="Beverages"/>
    <n v="360"/>
    <s v="Steeleye Stout"/>
    <n v="20"/>
    <x v="259"/>
  </r>
  <r>
    <n v="10587"/>
    <n v="77"/>
    <n v="13"/>
    <n v="20"/>
    <n v="0"/>
    <n v="260"/>
    <n v="2"/>
    <s v="Condiments"/>
    <n v="260"/>
    <s v="Original Frankfurter grüne Soße"/>
    <n v="32"/>
    <x v="259"/>
  </r>
  <r>
    <n v="10588"/>
    <n v="18"/>
    <n v="62.5"/>
    <n v="40"/>
    <n v="0.2"/>
    <n v="2000"/>
    <n v="8"/>
    <s v="Seafood"/>
    <n v="2000"/>
    <s v="Carnarvon Tigers"/>
    <n v="42"/>
    <x v="260"/>
  </r>
  <r>
    <n v="10588"/>
    <n v="42"/>
    <n v="14"/>
    <n v="100"/>
    <n v="0.2"/>
    <n v="1120"/>
    <n v="5"/>
    <s v="Grains/Cereals"/>
    <n v="1120"/>
    <s v="Singaporean Hokkien Fried Mee"/>
    <n v="26"/>
    <x v="260"/>
  </r>
  <r>
    <n v="10589"/>
    <n v="35"/>
    <n v="18"/>
    <n v="4"/>
    <n v="0"/>
    <n v="72"/>
    <n v="1"/>
    <s v="Beverages"/>
    <n v="72"/>
    <s v="Steeleye Stout"/>
    <n v="20"/>
    <x v="261"/>
  </r>
  <r>
    <n v="10590"/>
    <n v="1"/>
    <n v="18"/>
    <n v="20"/>
    <n v="0"/>
    <n v="360"/>
    <n v="1"/>
    <s v="Beverages"/>
    <n v="360"/>
    <s v="Chai"/>
    <n v="39"/>
    <x v="262"/>
  </r>
  <r>
    <n v="10590"/>
    <n v="77"/>
    <n v="13"/>
    <n v="60"/>
    <n v="0.05"/>
    <n v="741"/>
    <n v="2"/>
    <s v="Condiments"/>
    <n v="741"/>
    <s v="Original Frankfurter grüne Soße"/>
    <n v="32"/>
    <x v="262"/>
  </r>
  <r>
    <n v="10591"/>
    <n v="3"/>
    <n v="10"/>
    <n v="14"/>
    <n v="0"/>
    <n v="140"/>
    <n v="2"/>
    <s v="Condiments"/>
    <n v="140"/>
    <s v="Aniseed Syrup"/>
    <n v="13"/>
    <x v="262"/>
  </r>
  <r>
    <n v="10591"/>
    <n v="7"/>
    <n v="30"/>
    <n v="10"/>
    <n v="0"/>
    <n v="300"/>
    <n v="7"/>
    <s v="Produce"/>
    <n v="300"/>
    <s v="Uncle Bob's Organic Dried Pears"/>
    <n v="15"/>
    <x v="262"/>
  </r>
  <r>
    <n v="10591"/>
    <n v="54"/>
    <n v="7.45"/>
    <n v="50"/>
    <n v="0"/>
    <n v="372.5"/>
    <n v="6"/>
    <s v="Meat/Poultry"/>
    <n v="372.5"/>
    <s v="Tourtière"/>
    <n v="21"/>
    <x v="262"/>
  </r>
  <r>
    <n v="10592"/>
    <n v="15"/>
    <n v="15.5"/>
    <n v="25"/>
    <n v="0.05"/>
    <n v="368.125"/>
    <n v="2"/>
    <s v="Condiments"/>
    <n v="368.125"/>
    <s v="Genen Shouyu"/>
    <n v="39"/>
    <x v="263"/>
  </r>
  <r>
    <n v="10592"/>
    <n v="26"/>
    <n v="31.23"/>
    <n v="5"/>
    <n v="0.05"/>
    <n v="148.3425"/>
    <n v="3"/>
    <s v="Confections"/>
    <n v="148.3425"/>
    <s v="Gumbär Gummibärchen"/>
    <n v="15"/>
    <x v="263"/>
  </r>
  <r>
    <n v="10593"/>
    <n v="20"/>
    <n v="81"/>
    <n v="21"/>
    <n v="0.2"/>
    <n v="1360.8000000000002"/>
    <n v="3"/>
    <s v="Confections"/>
    <n v="1360.8000000000002"/>
    <s v="Sir Rodney's Marmalade"/>
    <n v="40"/>
    <x v="264"/>
  </r>
  <r>
    <n v="10593"/>
    <n v="69"/>
    <n v="36"/>
    <n v="20"/>
    <n v="0.2"/>
    <n v="576"/>
    <n v="4"/>
    <s v="Dairy Products"/>
    <n v="576"/>
    <s v="Gudbrandsdalsost"/>
    <n v="26"/>
    <x v="264"/>
  </r>
  <r>
    <n v="10593"/>
    <n v="76"/>
    <n v="18"/>
    <n v="4"/>
    <n v="0.2"/>
    <n v="57.6"/>
    <n v="1"/>
    <s v="Beverages"/>
    <n v="57.6"/>
    <s v="Lakkalikööri"/>
    <n v="57"/>
    <x v="264"/>
  </r>
  <r>
    <n v="10594"/>
    <n v="52"/>
    <n v="7"/>
    <n v="24"/>
    <n v="0"/>
    <n v="168"/>
    <n v="5"/>
    <s v="Grains/Cereals"/>
    <n v="168"/>
    <s v="Filo Mix"/>
    <n v="38"/>
    <x v="264"/>
  </r>
  <r>
    <n v="10594"/>
    <n v="58"/>
    <n v="13.25"/>
    <n v="30"/>
    <n v="0"/>
    <n v="397.5"/>
    <n v="8"/>
    <s v="Seafood"/>
    <n v="397.5"/>
    <s v="Escargots de Bourgogne"/>
    <n v="62"/>
    <x v="264"/>
  </r>
  <r>
    <n v="10595"/>
    <n v="35"/>
    <n v="18"/>
    <n v="30"/>
    <n v="0.25"/>
    <n v="405"/>
    <n v="1"/>
    <s v="Beverages"/>
    <n v="405"/>
    <s v="Steeleye Stout"/>
    <n v="20"/>
    <x v="265"/>
  </r>
  <r>
    <n v="10595"/>
    <n v="61"/>
    <n v="28.5"/>
    <n v="120"/>
    <n v="0.25"/>
    <n v="2565"/>
    <n v="2"/>
    <s v="Condiments"/>
    <n v="2565"/>
    <s v="Sirop d'érable"/>
    <n v="113"/>
    <x v="265"/>
  </r>
  <r>
    <n v="10595"/>
    <n v="69"/>
    <n v="36"/>
    <n v="65"/>
    <n v="0.25"/>
    <n v="1755"/>
    <n v="4"/>
    <s v="Dairy Products"/>
    <n v="1755"/>
    <s v="Gudbrandsdalsost"/>
    <n v="26"/>
    <x v="265"/>
  </r>
  <r>
    <n v="10596"/>
    <n v="56"/>
    <n v="38"/>
    <n v="5"/>
    <n v="0.2"/>
    <n v="152"/>
    <n v="5"/>
    <s v="Grains/Cereals"/>
    <n v="152"/>
    <s v="Gnocchi di nonna Alice"/>
    <n v="21"/>
    <x v="266"/>
  </r>
  <r>
    <n v="10596"/>
    <n v="63"/>
    <n v="43.9"/>
    <n v="24"/>
    <n v="0.2"/>
    <n v="842.88"/>
    <n v="2"/>
    <s v="Condiments"/>
    <n v="842.88"/>
    <s v="Vegie-spread"/>
    <n v="24"/>
    <x v="266"/>
  </r>
  <r>
    <n v="10596"/>
    <n v="75"/>
    <n v="7.75"/>
    <n v="30"/>
    <n v="0.2"/>
    <n v="186"/>
    <n v="1"/>
    <s v="Beverages"/>
    <n v="186"/>
    <s v="Rhönbräu Klosterbier"/>
    <n v="125"/>
    <x v="266"/>
  </r>
  <r>
    <n v="10597"/>
    <n v="24"/>
    <n v="4.5"/>
    <n v="35"/>
    <n v="0.2"/>
    <n v="126"/>
    <n v="1"/>
    <s v="Beverages"/>
    <n v="126"/>
    <s v="Guaraná Fantástica"/>
    <n v="20"/>
    <x v="266"/>
  </r>
  <r>
    <n v="10597"/>
    <n v="57"/>
    <n v="19.5"/>
    <n v="20"/>
    <n v="0"/>
    <n v="390"/>
    <n v="5"/>
    <s v="Grains/Cereals"/>
    <n v="390"/>
    <s v="Ravioli Angelo"/>
    <n v="36"/>
    <x v="266"/>
  </r>
  <r>
    <n v="10597"/>
    <n v="65"/>
    <n v="21.05"/>
    <n v="12"/>
    <n v="0.2"/>
    <n v="202.08000000000004"/>
    <n v="2"/>
    <s v="Condiments"/>
    <n v="202.08000000000004"/>
    <s v="Louisiana Fiery Hot Pepper Sauce"/>
    <n v="76"/>
    <x v="266"/>
  </r>
  <r>
    <n v="10598"/>
    <n v="27"/>
    <n v="43.9"/>
    <n v="50"/>
    <n v="0"/>
    <n v="2195"/>
    <n v="3"/>
    <s v="Confections"/>
    <n v="2195"/>
    <s v="Schoggi Schokolade"/>
    <n v="49"/>
    <x v="267"/>
  </r>
  <r>
    <n v="10598"/>
    <n v="71"/>
    <n v="21.5"/>
    <n v="9"/>
    <n v="0"/>
    <n v="193.5"/>
    <n v="4"/>
    <s v="Dairy Products"/>
    <n v="193.5"/>
    <s v="Fløtemysost"/>
    <n v="26"/>
    <x v="267"/>
  </r>
  <r>
    <n v="10599"/>
    <n v="62"/>
    <n v="49.3"/>
    <n v="10"/>
    <n v="0"/>
    <n v="493"/>
    <n v="3"/>
    <s v="Confections"/>
    <n v="493"/>
    <s v="Tarte au sucre"/>
    <n v="17"/>
    <x v="268"/>
  </r>
  <r>
    <n v="10600"/>
    <n v="54"/>
    <n v="7.45"/>
    <n v="4"/>
    <n v="0"/>
    <n v="29.8"/>
    <n v="6"/>
    <s v="Meat/Poultry"/>
    <n v="29.8"/>
    <s v="Tourtière"/>
    <n v="21"/>
    <x v="269"/>
  </r>
  <r>
    <n v="10600"/>
    <n v="73"/>
    <n v="15"/>
    <n v="30"/>
    <n v="0"/>
    <n v="450"/>
    <n v="8"/>
    <s v="Seafood"/>
    <n v="450"/>
    <s v="Röd Kaviar"/>
    <n v="101"/>
    <x v="269"/>
  </r>
  <r>
    <n v="10601"/>
    <n v="13"/>
    <n v="6"/>
    <n v="60"/>
    <n v="0"/>
    <n v="360"/>
    <n v="8"/>
    <s v="Seafood"/>
    <n v="360"/>
    <s v="Konbu"/>
    <n v="24"/>
    <x v="269"/>
  </r>
  <r>
    <n v="10601"/>
    <n v="59"/>
    <n v="55"/>
    <n v="35"/>
    <n v="0"/>
    <n v="1925"/>
    <n v="4"/>
    <s v="Dairy Products"/>
    <n v="1925"/>
    <s v="Raclette Courdavault"/>
    <n v="79"/>
    <x v="269"/>
  </r>
  <r>
    <n v="10602"/>
    <n v="77"/>
    <n v="13"/>
    <n v="5"/>
    <n v="0.25"/>
    <n v="48.75"/>
    <n v="2"/>
    <s v="Condiments"/>
    <n v="48.75"/>
    <s v="Original Frankfurter grüne Soße"/>
    <n v="32"/>
    <x v="270"/>
  </r>
  <r>
    <n v="10603"/>
    <n v="22"/>
    <n v="21"/>
    <n v="48"/>
    <n v="0"/>
    <n v="1008"/>
    <n v="5"/>
    <s v="Grains/Cereals"/>
    <n v="1008"/>
    <s v="Gustaf's Knäckebröd"/>
    <n v="104"/>
    <x v="271"/>
  </r>
  <r>
    <n v="10603"/>
    <n v="49"/>
    <n v="20"/>
    <n v="25"/>
    <n v="0.05"/>
    <n v="475"/>
    <n v="3"/>
    <s v="Confections"/>
    <n v="475"/>
    <s v="Maxilaku"/>
    <n v="10"/>
    <x v="271"/>
  </r>
  <r>
    <n v="10604"/>
    <n v="48"/>
    <n v="12.75"/>
    <n v="6"/>
    <n v="0.1"/>
    <n v="68.850000000000009"/>
    <n v="3"/>
    <s v="Confections"/>
    <n v="68.850000000000009"/>
    <s v="Chocolade"/>
    <n v="15"/>
    <x v="271"/>
  </r>
  <r>
    <n v="10604"/>
    <n v="76"/>
    <n v="18"/>
    <n v="10"/>
    <n v="0.1"/>
    <n v="162"/>
    <n v="1"/>
    <s v="Beverages"/>
    <n v="162"/>
    <s v="Lakkalikööri"/>
    <n v="57"/>
    <x v="271"/>
  </r>
  <r>
    <n v="10605"/>
    <n v="16"/>
    <n v="17.45"/>
    <n v="30"/>
    <n v="0.05"/>
    <n v="497.32499999999999"/>
    <n v="3"/>
    <s v="Confections"/>
    <n v="497.32499999999999"/>
    <s v="Pavlova"/>
    <n v="29"/>
    <x v="272"/>
  </r>
  <r>
    <n v="10605"/>
    <n v="59"/>
    <n v="55"/>
    <n v="20"/>
    <n v="0.05"/>
    <n v="1045"/>
    <n v="4"/>
    <s v="Dairy Products"/>
    <n v="1045"/>
    <s v="Raclette Courdavault"/>
    <n v="79"/>
    <x v="272"/>
  </r>
  <r>
    <n v="10605"/>
    <n v="60"/>
    <n v="34"/>
    <n v="70"/>
    <n v="0.05"/>
    <n v="2261"/>
    <n v="4"/>
    <s v="Dairy Products"/>
    <n v="2261"/>
    <s v="Camembert Pierrot"/>
    <n v="19"/>
    <x v="272"/>
  </r>
  <r>
    <n v="10605"/>
    <n v="71"/>
    <n v="21.5"/>
    <n v="15"/>
    <n v="0.05"/>
    <n v="306.375"/>
    <n v="4"/>
    <s v="Dairy Products"/>
    <n v="306.375"/>
    <s v="Fløtemysost"/>
    <n v="26"/>
    <x v="272"/>
  </r>
  <r>
    <n v="10606"/>
    <n v="4"/>
    <n v="22"/>
    <n v="20"/>
    <n v="0.2"/>
    <n v="352"/>
    <n v="2"/>
    <s v="Condiments"/>
    <n v="352"/>
    <s v="Chef Anton's Cajun Seasoning"/>
    <n v="53"/>
    <x v="273"/>
  </r>
  <r>
    <n v="10606"/>
    <n v="55"/>
    <n v="24"/>
    <n v="20"/>
    <n v="0.2"/>
    <n v="384"/>
    <n v="6"/>
    <s v="Meat/Poultry"/>
    <n v="384"/>
    <s v="Pâté chinois"/>
    <n v="115"/>
    <x v="273"/>
  </r>
  <r>
    <n v="10606"/>
    <n v="62"/>
    <n v="49.3"/>
    <n v="10"/>
    <n v="0.2"/>
    <n v="394.40000000000003"/>
    <n v="3"/>
    <s v="Confections"/>
    <n v="394.40000000000003"/>
    <s v="Tarte au sucre"/>
    <n v="17"/>
    <x v="273"/>
  </r>
  <r>
    <n v="10607"/>
    <n v="7"/>
    <n v="30"/>
    <n v="45"/>
    <n v="0"/>
    <n v="1350"/>
    <n v="7"/>
    <s v="Produce"/>
    <n v="1350"/>
    <s v="Uncle Bob's Organic Dried Pears"/>
    <n v="15"/>
    <x v="273"/>
  </r>
  <r>
    <n v="10607"/>
    <n v="17"/>
    <n v="39"/>
    <n v="100"/>
    <n v="0"/>
    <n v="3900"/>
    <n v="6"/>
    <s v="Meat/Poultry"/>
    <n v="3900"/>
    <s v="Alice Mutton"/>
    <n v="0"/>
    <x v="273"/>
  </r>
  <r>
    <n v="10607"/>
    <n v="33"/>
    <n v="2.5"/>
    <n v="14"/>
    <n v="0"/>
    <n v="35"/>
    <n v="4"/>
    <s v="Dairy Products"/>
    <n v="35"/>
    <s v="Geitost"/>
    <n v="112"/>
    <x v="273"/>
  </r>
  <r>
    <n v="10607"/>
    <n v="40"/>
    <n v="18.399999999999999"/>
    <n v="42"/>
    <n v="0"/>
    <n v="772.8"/>
    <n v="8"/>
    <s v="Seafood"/>
    <n v="772.8"/>
    <s v="Boston Crab Meat"/>
    <n v="123"/>
    <x v="273"/>
  </r>
  <r>
    <n v="10607"/>
    <n v="72"/>
    <n v="34.799999999999997"/>
    <n v="12"/>
    <n v="0"/>
    <n v="417.59999999999997"/>
    <n v="4"/>
    <s v="Dairy Products"/>
    <n v="417.59999999999997"/>
    <s v="Mozzarella di Giovanni"/>
    <n v="14"/>
    <x v="273"/>
  </r>
  <r>
    <n v="10608"/>
    <n v="56"/>
    <n v="38"/>
    <n v="28"/>
    <n v="0"/>
    <n v="1064"/>
    <n v="5"/>
    <s v="Grains/Cereals"/>
    <n v="1064"/>
    <s v="Gnocchi di nonna Alice"/>
    <n v="21"/>
    <x v="274"/>
  </r>
  <r>
    <n v="10609"/>
    <n v="1"/>
    <n v="18"/>
    <n v="3"/>
    <n v="0"/>
    <n v="54"/>
    <n v="1"/>
    <s v="Beverages"/>
    <n v="54"/>
    <s v="Chai"/>
    <n v="39"/>
    <x v="275"/>
  </r>
  <r>
    <n v="10609"/>
    <n v="10"/>
    <n v="31"/>
    <n v="10"/>
    <n v="0"/>
    <n v="310"/>
    <n v="8"/>
    <s v="Seafood"/>
    <n v="310"/>
    <s v="Ikura"/>
    <n v="31"/>
    <x v="275"/>
  </r>
  <r>
    <n v="10609"/>
    <n v="21"/>
    <n v="10"/>
    <n v="6"/>
    <n v="0"/>
    <n v="60"/>
    <n v="3"/>
    <s v="Confections"/>
    <n v="60"/>
    <s v="Sir Rodney's Scones"/>
    <n v="3"/>
    <x v="275"/>
  </r>
  <r>
    <n v="10610"/>
    <n v="36"/>
    <n v="19"/>
    <n v="21"/>
    <n v="0.25"/>
    <n v="299.25"/>
    <n v="8"/>
    <s v="Seafood"/>
    <n v="299.25"/>
    <s v="Inlagd Sill"/>
    <n v="112"/>
    <x v="276"/>
  </r>
  <r>
    <n v="10611"/>
    <n v="1"/>
    <n v="18"/>
    <n v="6"/>
    <n v="0"/>
    <n v="108"/>
    <n v="1"/>
    <s v="Beverages"/>
    <n v="108"/>
    <s v="Chai"/>
    <n v="39"/>
    <x v="276"/>
  </r>
  <r>
    <n v="10611"/>
    <n v="2"/>
    <n v="19"/>
    <n v="10"/>
    <n v="0"/>
    <n v="190"/>
    <n v="1"/>
    <s v="Beverages"/>
    <n v="190"/>
    <s v="Chang"/>
    <n v="17"/>
    <x v="276"/>
  </r>
  <r>
    <n v="10611"/>
    <n v="60"/>
    <n v="34"/>
    <n v="15"/>
    <n v="0"/>
    <n v="510"/>
    <n v="4"/>
    <s v="Dairy Products"/>
    <n v="510"/>
    <s v="Camembert Pierrot"/>
    <n v="19"/>
    <x v="276"/>
  </r>
  <r>
    <n v="10612"/>
    <n v="10"/>
    <n v="31"/>
    <n v="70"/>
    <n v="0"/>
    <n v="2170"/>
    <n v="8"/>
    <s v="Seafood"/>
    <n v="2170"/>
    <s v="Ikura"/>
    <n v="31"/>
    <x v="277"/>
  </r>
  <r>
    <n v="10612"/>
    <n v="36"/>
    <n v="19"/>
    <n v="55"/>
    <n v="0"/>
    <n v="1045"/>
    <n v="8"/>
    <s v="Seafood"/>
    <n v="1045"/>
    <s v="Inlagd Sill"/>
    <n v="112"/>
    <x v="277"/>
  </r>
  <r>
    <n v="10612"/>
    <n v="49"/>
    <n v="20"/>
    <n v="18"/>
    <n v="0"/>
    <n v="360"/>
    <n v="3"/>
    <s v="Confections"/>
    <n v="360"/>
    <s v="Maxilaku"/>
    <n v="10"/>
    <x v="277"/>
  </r>
  <r>
    <n v="10612"/>
    <n v="60"/>
    <n v="34"/>
    <n v="40"/>
    <n v="0"/>
    <n v="1360"/>
    <n v="4"/>
    <s v="Dairy Products"/>
    <n v="1360"/>
    <s v="Camembert Pierrot"/>
    <n v="19"/>
    <x v="277"/>
  </r>
  <r>
    <n v="10612"/>
    <n v="76"/>
    <n v="18"/>
    <n v="80"/>
    <n v="0"/>
    <n v="1440"/>
    <n v="1"/>
    <s v="Beverages"/>
    <n v="1440"/>
    <s v="Lakkalikööri"/>
    <n v="57"/>
    <x v="277"/>
  </r>
  <r>
    <n v="10613"/>
    <n v="13"/>
    <n v="6"/>
    <n v="8"/>
    <n v="0.1"/>
    <n v="43.2"/>
    <n v="8"/>
    <s v="Seafood"/>
    <n v="43.2"/>
    <s v="Konbu"/>
    <n v="24"/>
    <x v="278"/>
  </r>
  <r>
    <n v="10613"/>
    <n v="75"/>
    <n v="7.75"/>
    <n v="40"/>
    <n v="0"/>
    <n v="310"/>
    <n v="1"/>
    <s v="Beverages"/>
    <n v="310"/>
    <s v="Rhönbräu Klosterbier"/>
    <n v="125"/>
    <x v="278"/>
  </r>
  <r>
    <n v="10614"/>
    <n v="11"/>
    <n v="21"/>
    <n v="14"/>
    <n v="0"/>
    <n v="294"/>
    <n v="4"/>
    <s v="Dairy Products"/>
    <n v="294"/>
    <s v="Queso Cabrales"/>
    <n v="22"/>
    <x v="278"/>
  </r>
  <r>
    <n v="10614"/>
    <n v="21"/>
    <n v="10"/>
    <n v="8"/>
    <n v="0"/>
    <n v="80"/>
    <n v="3"/>
    <s v="Confections"/>
    <n v="80"/>
    <s v="Sir Rodney's Scones"/>
    <n v="3"/>
    <x v="278"/>
  </r>
  <r>
    <n v="10614"/>
    <n v="39"/>
    <n v="18"/>
    <n v="5"/>
    <n v="0"/>
    <n v="90"/>
    <n v="1"/>
    <s v="Beverages"/>
    <n v="90"/>
    <s v="Chartreuse verte"/>
    <n v="69"/>
    <x v="278"/>
  </r>
  <r>
    <n v="10615"/>
    <n v="55"/>
    <n v="24"/>
    <n v="5"/>
    <n v="0"/>
    <n v="120"/>
    <n v="6"/>
    <s v="Meat/Poultry"/>
    <n v="120"/>
    <s v="Pâté chinois"/>
    <n v="115"/>
    <x v="279"/>
  </r>
  <r>
    <n v="10616"/>
    <n v="38"/>
    <n v="263.5"/>
    <n v="15"/>
    <n v="0.05"/>
    <n v="3754.875"/>
    <n v="1"/>
    <s v="Beverages"/>
    <n v="3754.875"/>
    <s v="Côte de Blaye"/>
    <n v="17"/>
    <x v="280"/>
  </r>
  <r>
    <n v="10616"/>
    <n v="56"/>
    <n v="38"/>
    <n v="14"/>
    <n v="0"/>
    <n v="532"/>
    <n v="5"/>
    <s v="Grains/Cereals"/>
    <n v="532"/>
    <s v="Gnocchi di nonna Alice"/>
    <n v="21"/>
    <x v="280"/>
  </r>
  <r>
    <n v="10616"/>
    <n v="70"/>
    <n v="15"/>
    <n v="15"/>
    <n v="0.05"/>
    <n v="213.75"/>
    <n v="1"/>
    <s v="Beverages"/>
    <n v="213.75"/>
    <s v="Outback Lager"/>
    <n v="15"/>
    <x v="280"/>
  </r>
  <r>
    <n v="10616"/>
    <n v="71"/>
    <n v="21.5"/>
    <n v="15"/>
    <n v="0.05"/>
    <n v="306.375"/>
    <n v="4"/>
    <s v="Dairy Products"/>
    <n v="306.375"/>
    <s v="Fløtemysost"/>
    <n v="26"/>
    <x v="280"/>
  </r>
  <r>
    <n v="10617"/>
    <n v="59"/>
    <n v="55"/>
    <n v="30"/>
    <n v="0.15"/>
    <n v="1402.5"/>
    <n v="4"/>
    <s v="Dairy Products"/>
    <n v="1402.5"/>
    <s v="Raclette Courdavault"/>
    <n v="79"/>
    <x v="280"/>
  </r>
  <r>
    <n v="10618"/>
    <n v="6"/>
    <n v="25"/>
    <n v="70"/>
    <n v="0"/>
    <n v="1750"/>
    <n v="2"/>
    <s v="Condiments"/>
    <n v="1750"/>
    <s v="Grandma's Boysenberry Spread"/>
    <n v="120"/>
    <x v="281"/>
  </r>
  <r>
    <n v="10618"/>
    <n v="56"/>
    <n v="38"/>
    <n v="20"/>
    <n v="0"/>
    <n v="760"/>
    <n v="5"/>
    <s v="Grains/Cereals"/>
    <n v="760"/>
    <s v="Gnocchi di nonna Alice"/>
    <n v="21"/>
    <x v="281"/>
  </r>
  <r>
    <n v="10618"/>
    <n v="68"/>
    <n v="12.5"/>
    <n v="15"/>
    <n v="0"/>
    <n v="187.5"/>
    <n v="3"/>
    <s v="Confections"/>
    <n v="187.5"/>
    <s v="Scottish Longbreads"/>
    <n v="6"/>
    <x v="281"/>
  </r>
  <r>
    <n v="10619"/>
    <n v="21"/>
    <n v="10"/>
    <n v="42"/>
    <n v="0"/>
    <n v="420"/>
    <n v="3"/>
    <s v="Confections"/>
    <n v="420"/>
    <s v="Sir Rodney's Scones"/>
    <n v="3"/>
    <x v="282"/>
  </r>
  <r>
    <n v="10619"/>
    <n v="22"/>
    <n v="21"/>
    <n v="40"/>
    <n v="0"/>
    <n v="840"/>
    <n v="5"/>
    <s v="Grains/Cereals"/>
    <n v="840"/>
    <s v="Gustaf's Knäckebröd"/>
    <n v="104"/>
    <x v="282"/>
  </r>
  <r>
    <n v="10620"/>
    <n v="24"/>
    <n v="4.5"/>
    <n v="5"/>
    <n v="0"/>
    <n v="22.5"/>
    <n v="1"/>
    <s v="Beverages"/>
    <n v="22.5"/>
    <s v="Guaraná Fantástica"/>
    <n v="20"/>
    <x v="283"/>
  </r>
  <r>
    <n v="10620"/>
    <n v="52"/>
    <n v="7"/>
    <n v="5"/>
    <n v="0"/>
    <n v="35"/>
    <n v="5"/>
    <s v="Grains/Cereals"/>
    <n v="35"/>
    <s v="Filo Mix"/>
    <n v="38"/>
    <x v="283"/>
  </r>
  <r>
    <n v="10621"/>
    <n v="19"/>
    <n v="9.1999999999999993"/>
    <n v="5"/>
    <n v="0"/>
    <n v="46"/>
    <n v="3"/>
    <s v="Confections"/>
    <n v="46"/>
    <s v="Teatime Chocolate Biscuits"/>
    <n v="25"/>
    <x v="283"/>
  </r>
  <r>
    <n v="10621"/>
    <n v="23"/>
    <n v="9"/>
    <n v="10"/>
    <n v="0"/>
    <n v="90"/>
    <n v="5"/>
    <s v="Grains/Cereals"/>
    <n v="90"/>
    <s v="Tunnbröd"/>
    <n v="61"/>
    <x v="283"/>
  </r>
  <r>
    <n v="10621"/>
    <n v="70"/>
    <n v="15"/>
    <n v="20"/>
    <n v="0"/>
    <n v="300"/>
    <n v="1"/>
    <s v="Beverages"/>
    <n v="300"/>
    <s v="Outback Lager"/>
    <n v="15"/>
    <x v="283"/>
  </r>
  <r>
    <n v="10621"/>
    <n v="71"/>
    <n v="21.5"/>
    <n v="15"/>
    <n v="0"/>
    <n v="322.5"/>
    <n v="4"/>
    <s v="Dairy Products"/>
    <n v="322.5"/>
    <s v="Fløtemysost"/>
    <n v="26"/>
    <x v="283"/>
  </r>
  <r>
    <n v="10622"/>
    <n v="2"/>
    <n v="19"/>
    <n v="20"/>
    <n v="0"/>
    <n v="380"/>
    <n v="1"/>
    <s v="Beverages"/>
    <n v="380"/>
    <s v="Chang"/>
    <n v="17"/>
    <x v="284"/>
  </r>
  <r>
    <n v="10622"/>
    <n v="68"/>
    <n v="12.5"/>
    <n v="18"/>
    <n v="0.2"/>
    <n v="180"/>
    <n v="3"/>
    <s v="Confections"/>
    <n v="180"/>
    <s v="Scottish Longbreads"/>
    <n v="6"/>
    <x v="284"/>
  </r>
  <r>
    <n v="10623"/>
    <n v="14"/>
    <n v="23.25"/>
    <n v="21"/>
    <n v="0"/>
    <n v="488.25"/>
    <n v="7"/>
    <s v="Produce"/>
    <n v="488.25"/>
    <s v="Tofu"/>
    <n v="35"/>
    <x v="285"/>
  </r>
  <r>
    <n v="10623"/>
    <n v="19"/>
    <n v="9.1999999999999993"/>
    <n v="15"/>
    <n v="0.1"/>
    <n v="124.2"/>
    <n v="3"/>
    <s v="Confections"/>
    <n v="124.2"/>
    <s v="Teatime Chocolate Biscuits"/>
    <n v="25"/>
    <x v="285"/>
  </r>
  <r>
    <n v="10623"/>
    <n v="21"/>
    <n v="10"/>
    <n v="25"/>
    <n v="0.1"/>
    <n v="225"/>
    <n v="3"/>
    <s v="Confections"/>
    <n v="225"/>
    <s v="Sir Rodney's Scones"/>
    <n v="3"/>
    <x v="285"/>
  </r>
  <r>
    <n v="10623"/>
    <n v="24"/>
    <n v="4.5"/>
    <n v="3"/>
    <n v="0"/>
    <n v="13.5"/>
    <n v="1"/>
    <s v="Beverages"/>
    <n v="13.5"/>
    <s v="Guaraná Fantástica"/>
    <n v="20"/>
    <x v="285"/>
  </r>
  <r>
    <n v="10623"/>
    <n v="35"/>
    <n v="18"/>
    <n v="30"/>
    <n v="0.1"/>
    <n v="486"/>
    <n v="1"/>
    <s v="Beverages"/>
    <n v="486"/>
    <s v="Steeleye Stout"/>
    <n v="20"/>
    <x v="285"/>
  </r>
  <r>
    <n v="10624"/>
    <n v="28"/>
    <n v="45.6"/>
    <n v="10"/>
    <n v="0"/>
    <n v="456"/>
    <n v="7"/>
    <s v="Produce"/>
    <n v="456"/>
    <s v="Rössle Sauerkraut"/>
    <n v="26"/>
    <x v="285"/>
  </r>
  <r>
    <n v="10624"/>
    <n v="29"/>
    <n v="123.79"/>
    <n v="6"/>
    <n v="0"/>
    <n v="742.74"/>
    <n v="6"/>
    <s v="Meat/Poultry"/>
    <n v="742.74"/>
    <s v="Thüringer Rostbratwurst"/>
    <n v="0"/>
    <x v="285"/>
  </r>
  <r>
    <n v="10624"/>
    <n v="44"/>
    <n v="19.45"/>
    <n v="10"/>
    <n v="0"/>
    <n v="194.5"/>
    <n v="2"/>
    <s v="Condiments"/>
    <n v="194.5"/>
    <s v="Gula Malacca"/>
    <n v="27"/>
    <x v="285"/>
  </r>
  <r>
    <n v="10625"/>
    <n v="14"/>
    <n v="23.25"/>
    <n v="3"/>
    <n v="0"/>
    <n v="69.75"/>
    <n v="7"/>
    <s v="Produce"/>
    <n v="69.75"/>
    <s v="Tofu"/>
    <n v="35"/>
    <x v="286"/>
  </r>
  <r>
    <n v="10625"/>
    <n v="42"/>
    <n v="14"/>
    <n v="5"/>
    <n v="0"/>
    <n v="70"/>
    <n v="5"/>
    <s v="Grains/Cereals"/>
    <n v="70"/>
    <s v="Singaporean Hokkien Fried Mee"/>
    <n v="26"/>
    <x v="286"/>
  </r>
  <r>
    <n v="10625"/>
    <n v="60"/>
    <n v="34"/>
    <n v="10"/>
    <n v="0"/>
    <n v="340"/>
    <n v="4"/>
    <s v="Dairy Products"/>
    <n v="340"/>
    <s v="Camembert Pierrot"/>
    <n v="19"/>
    <x v="286"/>
  </r>
  <r>
    <n v="10626"/>
    <n v="53"/>
    <n v="32.799999999999997"/>
    <n v="12"/>
    <n v="0"/>
    <n v="393.59999999999997"/>
    <n v="6"/>
    <s v="Meat/Poultry"/>
    <n v="393.59999999999997"/>
    <s v="Perth Pasties"/>
    <n v="0"/>
    <x v="287"/>
  </r>
  <r>
    <n v="10626"/>
    <n v="60"/>
    <n v="34"/>
    <n v="20"/>
    <n v="0"/>
    <n v="680"/>
    <n v="4"/>
    <s v="Dairy Products"/>
    <n v="680"/>
    <s v="Camembert Pierrot"/>
    <n v="19"/>
    <x v="287"/>
  </r>
  <r>
    <n v="10626"/>
    <n v="71"/>
    <n v="21.5"/>
    <n v="20"/>
    <n v="0"/>
    <n v="430"/>
    <n v="4"/>
    <s v="Dairy Products"/>
    <n v="430"/>
    <s v="Fløtemysost"/>
    <n v="26"/>
    <x v="287"/>
  </r>
  <r>
    <n v="10627"/>
    <n v="62"/>
    <n v="49.3"/>
    <n v="15"/>
    <n v="0"/>
    <n v="739.5"/>
    <n v="3"/>
    <s v="Confections"/>
    <n v="739.5"/>
    <s v="Tarte au sucre"/>
    <n v="17"/>
    <x v="287"/>
  </r>
  <r>
    <n v="10627"/>
    <n v="73"/>
    <n v="15"/>
    <n v="35"/>
    <n v="0.15"/>
    <n v="446.25"/>
    <n v="8"/>
    <s v="Seafood"/>
    <n v="446.25"/>
    <s v="Röd Kaviar"/>
    <n v="101"/>
    <x v="287"/>
  </r>
  <r>
    <n v="10628"/>
    <n v="1"/>
    <n v="18"/>
    <n v="25"/>
    <n v="0"/>
    <n v="450"/>
    <n v="1"/>
    <s v="Beverages"/>
    <n v="450"/>
    <s v="Chai"/>
    <n v="39"/>
    <x v="288"/>
  </r>
  <r>
    <n v="10629"/>
    <n v="29"/>
    <n v="123.79"/>
    <n v="20"/>
    <n v="0"/>
    <n v="2475.8000000000002"/>
    <n v="6"/>
    <s v="Meat/Poultry"/>
    <n v="2475.8000000000002"/>
    <s v="Thüringer Rostbratwurst"/>
    <n v="0"/>
    <x v="288"/>
  </r>
  <r>
    <n v="10629"/>
    <n v="64"/>
    <n v="33.25"/>
    <n v="9"/>
    <n v="0"/>
    <n v="299.25"/>
    <n v="5"/>
    <s v="Grains/Cereals"/>
    <n v="299.25"/>
    <s v="Wimmers gute Semmelknödel"/>
    <n v="22"/>
    <x v="288"/>
  </r>
  <r>
    <n v="10630"/>
    <n v="55"/>
    <n v="24"/>
    <n v="12"/>
    <n v="0.05"/>
    <n v="273.59999999999997"/>
    <n v="6"/>
    <s v="Meat/Poultry"/>
    <n v="273.59999999999997"/>
    <s v="Pâté chinois"/>
    <n v="115"/>
    <x v="289"/>
  </r>
  <r>
    <n v="10630"/>
    <n v="76"/>
    <n v="18"/>
    <n v="35"/>
    <n v="0"/>
    <n v="630"/>
    <n v="1"/>
    <s v="Beverages"/>
    <n v="630"/>
    <s v="Lakkalikööri"/>
    <n v="57"/>
    <x v="289"/>
  </r>
  <r>
    <n v="10631"/>
    <n v="75"/>
    <n v="7.75"/>
    <n v="8"/>
    <n v="0.1"/>
    <n v="55.800000000000004"/>
    <n v="1"/>
    <s v="Beverages"/>
    <n v="55.800000000000004"/>
    <s v="Rhönbräu Klosterbier"/>
    <n v="125"/>
    <x v="290"/>
  </r>
  <r>
    <n v="10632"/>
    <n v="2"/>
    <n v="19"/>
    <n v="30"/>
    <n v="0.05"/>
    <n v="541.5"/>
    <n v="1"/>
    <s v="Beverages"/>
    <n v="541.5"/>
    <s v="Chang"/>
    <n v="17"/>
    <x v="290"/>
  </r>
  <r>
    <n v="10632"/>
    <n v="33"/>
    <n v="2.5"/>
    <n v="20"/>
    <n v="0.05"/>
    <n v="47.5"/>
    <n v="4"/>
    <s v="Dairy Products"/>
    <n v="47.5"/>
    <s v="Geitost"/>
    <n v="112"/>
    <x v="290"/>
  </r>
  <r>
    <n v="10633"/>
    <n v="12"/>
    <n v="38"/>
    <n v="36"/>
    <n v="0.15"/>
    <n v="1162.8"/>
    <n v="4"/>
    <s v="Dairy Products"/>
    <n v="1162.8"/>
    <s v="Queso Manchego La Pastora"/>
    <n v="86"/>
    <x v="291"/>
  </r>
  <r>
    <n v="10633"/>
    <n v="13"/>
    <n v="6"/>
    <n v="13"/>
    <n v="0.15"/>
    <n v="66.3"/>
    <n v="8"/>
    <s v="Seafood"/>
    <n v="66.3"/>
    <s v="Konbu"/>
    <n v="24"/>
    <x v="291"/>
  </r>
  <r>
    <n v="10633"/>
    <n v="26"/>
    <n v="31.23"/>
    <n v="35"/>
    <n v="0.15"/>
    <n v="929.09249999999997"/>
    <n v="3"/>
    <s v="Confections"/>
    <n v="929.09249999999997"/>
    <s v="Gumbär Gummibärchen"/>
    <n v="15"/>
    <x v="291"/>
  </r>
  <r>
    <n v="10633"/>
    <n v="62"/>
    <n v="49.3"/>
    <n v="80"/>
    <n v="0.15"/>
    <n v="3352.4"/>
    <n v="3"/>
    <s v="Confections"/>
    <n v="3352.4"/>
    <s v="Tarte au sucre"/>
    <n v="17"/>
    <x v="291"/>
  </r>
  <r>
    <n v="10634"/>
    <n v="7"/>
    <n v="30"/>
    <n v="35"/>
    <n v="0"/>
    <n v="1050"/>
    <n v="7"/>
    <s v="Produce"/>
    <n v="1050"/>
    <s v="Uncle Bob's Organic Dried Pears"/>
    <n v="15"/>
    <x v="291"/>
  </r>
  <r>
    <n v="10634"/>
    <n v="18"/>
    <n v="62.5"/>
    <n v="50"/>
    <n v="0"/>
    <n v="3125"/>
    <n v="8"/>
    <s v="Seafood"/>
    <n v="3125"/>
    <s v="Carnarvon Tigers"/>
    <n v="42"/>
    <x v="291"/>
  </r>
  <r>
    <n v="10634"/>
    <n v="51"/>
    <n v="53"/>
    <n v="15"/>
    <n v="0"/>
    <n v="795"/>
    <n v="7"/>
    <s v="Produce"/>
    <n v="795"/>
    <s v="Manjimup Dried Apples"/>
    <n v="20"/>
    <x v="291"/>
  </r>
  <r>
    <n v="10634"/>
    <n v="75"/>
    <n v="7.75"/>
    <n v="2"/>
    <n v="0"/>
    <n v="15.5"/>
    <n v="1"/>
    <s v="Beverages"/>
    <n v="15.5"/>
    <s v="Rhönbräu Klosterbier"/>
    <n v="125"/>
    <x v="291"/>
  </r>
  <r>
    <n v="10635"/>
    <n v="4"/>
    <n v="22"/>
    <n v="10"/>
    <n v="0.1"/>
    <n v="198"/>
    <n v="2"/>
    <s v="Condiments"/>
    <n v="198"/>
    <s v="Chef Anton's Cajun Seasoning"/>
    <n v="53"/>
    <x v="292"/>
  </r>
  <r>
    <n v="10635"/>
    <n v="5"/>
    <n v="21.35"/>
    <n v="15"/>
    <n v="0.1"/>
    <n v="288.22500000000002"/>
    <n v="2"/>
    <s v="Condiments"/>
    <n v="288.22500000000002"/>
    <s v="Chef Anton's Gumbo Mix"/>
    <n v="0"/>
    <x v="292"/>
  </r>
  <r>
    <n v="10635"/>
    <n v="22"/>
    <n v="21"/>
    <n v="40"/>
    <n v="0"/>
    <n v="840"/>
    <n v="5"/>
    <s v="Grains/Cereals"/>
    <n v="840"/>
    <s v="Gustaf's Knäckebröd"/>
    <n v="104"/>
    <x v="292"/>
  </r>
  <r>
    <n v="10636"/>
    <n v="4"/>
    <n v="22"/>
    <n v="25"/>
    <n v="0"/>
    <n v="550"/>
    <n v="2"/>
    <s v="Condiments"/>
    <n v="550"/>
    <s v="Chef Anton's Cajun Seasoning"/>
    <n v="53"/>
    <x v="293"/>
  </r>
  <r>
    <n v="10636"/>
    <n v="58"/>
    <n v="13.25"/>
    <n v="6"/>
    <n v="0"/>
    <n v="79.5"/>
    <n v="8"/>
    <s v="Seafood"/>
    <n v="79.5"/>
    <s v="Escargots de Bourgogne"/>
    <n v="62"/>
    <x v="293"/>
  </r>
  <r>
    <n v="10637"/>
    <n v="11"/>
    <n v="21"/>
    <n v="10"/>
    <n v="0"/>
    <n v="210"/>
    <n v="4"/>
    <s v="Dairy Products"/>
    <n v="210"/>
    <s v="Queso Cabrales"/>
    <n v="22"/>
    <x v="293"/>
  </r>
  <r>
    <n v="10637"/>
    <n v="50"/>
    <n v="16.25"/>
    <n v="25"/>
    <n v="0.05"/>
    <n v="385.9375"/>
    <n v="3"/>
    <s v="Confections"/>
    <n v="385.9375"/>
    <s v="Valkoinen suklaa"/>
    <n v="65"/>
    <x v="293"/>
  </r>
  <r>
    <n v="10637"/>
    <n v="56"/>
    <n v="38"/>
    <n v="60"/>
    <n v="0.05"/>
    <n v="2166"/>
    <n v="5"/>
    <s v="Grains/Cereals"/>
    <n v="2166"/>
    <s v="Gnocchi di nonna Alice"/>
    <n v="21"/>
    <x v="293"/>
  </r>
  <r>
    <n v="10638"/>
    <n v="45"/>
    <n v="9.5"/>
    <n v="20"/>
    <n v="0"/>
    <n v="190"/>
    <n v="8"/>
    <s v="Seafood"/>
    <n v="190"/>
    <s v="Røgede sild"/>
    <n v="5"/>
    <x v="294"/>
  </r>
  <r>
    <n v="10638"/>
    <n v="65"/>
    <n v="21.05"/>
    <n v="21"/>
    <n v="0"/>
    <n v="442.05"/>
    <n v="2"/>
    <s v="Condiments"/>
    <n v="442.05"/>
    <s v="Louisiana Fiery Hot Pepper Sauce"/>
    <n v="76"/>
    <x v="294"/>
  </r>
  <r>
    <n v="10638"/>
    <n v="72"/>
    <n v="34.799999999999997"/>
    <n v="60"/>
    <n v="0"/>
    <n v="2088"/>
    <n v="4"/>
    <s v="Dairy Products"/>
    <n v="2088"/>
    <s v="Mozzarella di Giovanni"/>
    <n v="14"/>
    <x v="294"/>
  </r>
  <r>
    <n v="10639"/>
    <n v="18"/>
    <n v="62.5"/>
    <n v="8"/>
    <n v="0"/>
    <n v="500"/>
    <n v="8"/>
    <s v="Seafood"/>
    <n v="500"/>
    <s v="Carnarvon Tigers"/>
    <n v="42"/>
    <x v="294"/>
  </r>
  <r>
    <n v="10640"/>
    <n v="69"/>
    <n v="36"/>
    <n v="20"/>
    <n v="0.25"/>
    <n v="540"/>
    <n v="4"/>
    <s v="Dairy Products"/>
    <n v="540"/>
    <s v="Gudbrandsdalsost"/>
    <n v="26"/>
    <x v="295"/>
  </r>
  <r>
    <n v="10640"/>
    <n v="70"/>
    <n v="15"/>
    <n v="15"/>
    <n v="0.25"/>
    <n v="168.75"/>
    <n v="1"/>
    <s v="Beverages"/>
    <n v="168.75"/>
    <s v="Outback Lager"/>
    <n v="15"/>
    <x v="295"/>
  </r>
  <r>
    <n v="10641"/>
    <n v="2"/>
    <n v="19"/>
    <n v="50"/>
    <n v="0"/>
    <n v="950"/>
    <n v="1"/>
    <s v="Beverages"/>
    <n v="950"/>
    <s v="Chang"/>
    <n v="17"/>
    <x v="296"/>
  </r>
  <r>
    <n v="10641"/>
    <n v="40"/>
    <n v="18.399999999999999"/>
    <n v="60"/>
    <n v="0"/>
    <n v="1104"/>
    <n v="8"/>
    <s v="Seafood"/>
    <n v="1104"/>
    <s v="Boston Crab Meat"/>
    <n v="123"/>
    <x v="296"/>
  </r>
  <r>
    <n v="10642"/>
    <n v="21"/>
    <n v="10"/>
    <n v="30"/>
    <n v="0.2"/>
    <n v="240"/>
    <n v="3"/>
    <s v="Confections"/>
    <n v="240"/>
    <s v="Sir Rodney's Scones"/>
    <n v="3"/>
    <x v="296"/>
  </r>
  <r>
    <n v="10642"/>
    <n v="61"/>
    <n v="28.5"/>
    <n v="20"/>
    <n v="0.2"/>
    <n v="456"/>
    <n v="2"/>
    <s v="Condiments"/>
    <n v="456"/>
    <s v="Sirop d'érable"/>
    <n v="113"/>
    <x v="296"/>
  </r>
  <r>
    <n v="10643"/>
    <n v="28"/>
    <n v="45.6"/>
    <n v="15"/>
    <n v="0.25"/>
    <n v="513"/>
    <n v="7"/>
    <s v="Produce"/>
    <n v="513"/>
    <s v="Rössle Sauerkraut"/>
    <n v="26"/>
    <x v="297"/>
  </r>
  <r>
    <n v="10643"/>
    <n v="39"/>
    <n v="18"/>
    <n v="21"/>
    <n v="0.25"/>
    <n v="283.5"/>
    <n v="1"/>
    <s v="Beverages"/>
    <n v="283.5"/>
    <s v="Chartreuse verte"/>
    <n v="69"/>
    <x v="297"/>
  </r>
  <r>
    <n v="10643"/>
    <n v="46"/>
    <n v="12"/>
    <n v="2"/>
    <n v="0.25"/>
    <n v="18"/>
    <n v="8"/>
    <s v="Seafood"/>
    <n v="18"/>
    <s v="Spegesild"/>
    <n v="95"/>
    <x v="297"/>
  </r>
  <r>
    <n v="10644"/>
    <n v="18"/>
    <n v="62.5"/>
    <n v="4"/>
    <n v="0.1"/>
    <n v="225"/>
    <n v="8"/>
    <s v="Seafood"/>
    <n v="225"/>
    <s v="Carnarvon Tigers"/>
    <n v="42"/>
    <x v="297"/>
  </r>
  <r>
    <n v="10644"/>
    <n v="43"/>
    <n v="46"/>
    <n v="20"/>
    <n v="0"/>
    <n v="920"/>
    <n v="1"/>
    <s v="Beverages"/>
    <n v="920"/>
    <s v="Ipoh Coffee"/>
    <n v="17"/>
    <x v="297"/>
  </r>
  <r>
    <n v="10644"/>
    <n v="46"/>
    <n v="12"/>
    <n v="21"/>
    <n v="0.1"/>
    <n v="226.8"/>
    <n v="8"/>
    <s v="Seafood"/>
    <n v="226.8"/>
    <s v="Spegesild"/>
    <n v="95"/>
    <x v="297"/>
  </r>
  <r>
    <n v="10645"/>
    <n v="18"/>
    <n v="62.5"/>
    <n v="20"/>
    <n v="0"/>
    <n v="1250"/>
    <n v="8"/>
    <s v="Seafood"/>
    <n v="1250"/>
    <s v="Carnarvon Tigers"/>
    <n v="42"/>
    <x v="298"/>
  </r>
  <r>
    <n v="10645"/>
    <n v="36"/>
    <n v="19"/>
    <n v="15"/>
    <n v="0"/>
    <n v="285"/>
    <n v="8"/>
    <s v="Seafood"/>
    <n v="285"/>
    <s v="Inlagd Sill"/>
    <n v="112"/>
    <x v="298"/>
  </r>
  <r>
    <n v="10646"/>
    <n v="1"/>
    <n v="18"/>
    <n v="15"/>
    <n v="0.25"/>
    <n v="202.5"/>
    <n v="1"/>
    <s v="Beverages"/>
    <n v="202.5"/>
    <s v="Chai"/>
    <n v="39"/>
    <x v="299"/>
  </r>
  <r>
    <n v="10646"/>
    <n v="10"/>
    <n v="31"/>
    <n v="18"/>
    <n v="0.25"/>
    <n v="418.5"/>
    <n v="8"/>
    <s v="Seafood"/>
    <n v="418.5"/>
    <s v="Ikura"/>
    <n v="31"/>
    <x v="299"/>
  </r>
  <r>
    <n v="10646"/>
    <n v="71"/>
    <n v="21.5"/>
    <n v="30"/>
    <n v="0.25"/>
    <n v="483.75"/>
    <n v="4"/>
    <s v="Dairy Products"/>
    <n v="483.75"/>
    <s v="Fløtemysost"/>
    <n v="26"/>
    <x v="299"/>
  </r>
  <r>
    <n v="10646"/>
    <n v="77"/>
    <n v="13"/>
    <n v="35"/>
    <n v="0.25"/>
    <n v="341.25"/>
    <n v="2"/>
    <s v="Condiments"/>
    <n v="341.25"/>
    <s v="Original Frankfurter grüne Soße"/>
    <n v="32"/>
    <x v="299"/>
  </r>
  <r>
    <n v="10647"/>
    <n v="19"/>
    <n v="9.1999999999999993"/>
    <n v="30"/>
    <n v="0"/>
    <n v="276"/>
    <n v="3"/>
    <s v="Confections"/>
    <n v="276"/>
    <s v="Teatime Chocolate Biscuits"/>
    <n v="25"/>
    <x v="299"/>
  </r>
  <r>
    <n v="10647"/>
    <n v="39"/>
    <n v="18"/>
    <n v="20"/>
    <n v="0"/>
    <n v="360"/>
    <n v="1"/>
    <s v="Beverages"/>
    <n v="360"/>
    <s v="Chartreuse verte"/>
    <n v="69"/>
    <x v="299"/>
  </r>
  <r>
    <n v="10648"/>
    <n v="22"/>
    <n v="21"/>
    <n v="15"/>
    <n v="0"/>
    <n v="315"/>
    <n v="5"/>
    <s v="Grains/Cereals"/>
    <n v="315"/>
    <s v="Gustaf's Knäckebröd"/>
    <n v="104"/>
    <x v="300"/>
  </r>
  <r>
    <n v="10648"/>
    <n v="24"/>
    <n v="4.5"/>
    <n v="15"/>
    <n v="0.15"/>
    <n v="57.375"/>
    <n v="1"/>
    <s v="Beverages"/>
    <n v="57.375"/>
    <s v="Guaraná Fantástica"/>
    <n v="20"/>
    <x v="300"/>
  </r>
  <r>
    <n v="10649"/>
    <n v="28"/>
    <n v="45.6"/>
    <n v="20"/>
    <n v="0"/>
    <n v="912"/>
    <n v="7"/>
    <s v="Produce"/>
    <n v="912"/>
    <s v="Rössle Sauerkraut"/>
    <n v="26"/>
    <x v="300"/>
  </r>
  <r>
    <n v="10649"/>
    <n v="72"/>
    <n v="34.799999999999997"/>
    <n v="15"/>
    <n v="0"/>
    <n v="522"/>
    <n v="4"/>
    <s v="Dairy Products"/>
    <n v="522"/>
    <s v="Mozzarella di Giovanni"/>
    <n v="14"/>
    <x v="300"/>
  </r>
  <r>
    <n v="10650"/>
    <n v="30"/>
    <n v="25.89"/>
    <n v="30"/>
    <n v="0"/>
    <n v="776.7"/>
    <n v="8"/>
    <s v="Seafood"/>
    <n v="776.7"/>
    <s v="Nord-Ost Matjeshering"/>
    <n v="10"/>
    <x v="301"/>
  </r>
  <r>
    <n v="10650"/>
    <n v="53"/>
    <n v="32.799999999999997"/>
    <n v="25"/>
    <n v="0.05"/>
    <n v="778.99999999999989"/>
    <n v="6"/>
    <s v="Meat/Poultry"/>
    <n v="778.99999999999989"/>
    <s v="Perth Pasties"/>
    <n v="0"/>
    <x v="301"/>
  </r>
  <r>
    <n v="10650"/>
    <n v="54"/>
    <n v="7.45"/>
    <n v="30"/>
    <n v="0"/>
    <n v="223.5"/>
    <n v="6"/>
    <s v="Meat/Poultry"/>
    <n v="223.5"/>
    <s v="Tourtière"/>
    <n v="21"/>
    <x v="301"/>
  </r>
  <r>
    <n v="10651"/>
    <n v="19"/>
    <n v="9.1999999999999993"/>
    <n v="12"/>
    <n v="0.25"/>
    <n v="82.8"/>
    <n v="3"/>
    <s v="Confections"/>
    <n v="82.8"/>
    <s v="Teatime Chocolate Biscuits"/>
    <n v="25"/>
    <x v="302"/>
  </r>
  <r>
    <n v="10651"/>
    <n v="22"/>
    <n v="21"/>
    <n v="20"/>
    <n v="0.25"/>
    <n v="315"/>
    <n v="5"/>
    <s v="Grains/Cereals"/>
    <n v="315"/>
    <s v="Gustaf's Knäckebröd"/>
    <n v="104"/>
    <x v="302"/>
  </r>
  <r>
    <n v="10652"/>
    <n v="30"/>
    <n v="25.89"/>
    <n v="2"/>
    <n v="0.25"/>
    <n v="38.835000000000001"/>
    <n v="8"/>
    <s v="Seafood"/>
    <n v="38.835000000000001"/>
    <s v="Nord-Ost Matjeshering"/>
    <n v="10"/>
    <x v="302"/>
  </r>
  <r>
    <n v="10652"/>
    <n v="42"/>
    <n v="14"/>
    <n v="20"/>
    <n v="0"/>
    <n v="280"/>
    <n v="5"/>
    <s v="Grains/Cereals"/>
    <n v="280"/>
    <s v="Singaporean Hokkien Fried Mee"/>
    <n v="26"/>
    <x v="302"/>
  </r>
  <r>
    <n v="10653"/>
    <n v="16"/>
    <n v="17.45"/>
    <n v="30"/>
    <n v="0.1"/>
    <n v="471.15000000000003"/>
    <n v="3"/>
    <s v="Confections"/>
    <n v="471.15000000000003"/>
    <s v="Pavlova"/>
    <n v="29"/>
    <x v="303"/>
  </r>
  <r>
    <n v="10653"/>
    <n v="60"/>
    <n v="34"/>
    <n v="20"/>
    <n v="0.1"/>
    <n v="612"/>
    <n v="4"/>
    <s v="Dairy Products"/>
    <n v="612"/>
    <s v="Camembert Pierrot"/>
    <n v="19"/>
    <x v="303"/>
  </r>
  <r>
    <n v="10654"/>
    <n v="4"/>
    <n v="22"/>
    <n v="12"/>
    <n v="0.1"/>
    <n v="237.6"/>
    <n v="2"/>
    <s v="Condiments"/>
    <n v="237.6"/>
    <s v="Chef Anton's Cajun Seasoning"/>
    <n v="53"/>
    <x v="303"/>
  </r>
  <r>
    <n v="10654"/>
    <n v="39"/>
    <n v="18"/>
    <n v="20"/>
    <n v="0.1"/>
    <n v="324"/>
    <n v="1"/>
    <s v="Beverages"/>
    <n v="324"/>
    <s v="Chartreuse verte"/>
    <n v="69"/>
    <x v="303"/>
  </r>
  <r>
    <n v="10654"/>
    <n v="54"/>
    <n v="7.45"/>
    <n v="6"/>
    <n v="0.1"/>
    <n v="40.230000000000004"/>
    <n v="6"/>
    <s v="Meat/Poultry"/>
    <n v="40.230000000000004"/>
    <s v="Tourtière"/>
    <n v="21"/>
    <x v="303"/>
  </r>
  <r>
    <n v="10655"/>
    <n v="41"/>
    <n v="9.65"/>
    <n v="20"/>
    <n v="0.2"/>
    <n v="154.4"/>
    <n v="8"/>
    <s v="Seafood"/>
    <n v="154.4"/>
    <s v="Jack's New England Clam Chowder"/>
    <n v="85"/>
    <x v="304"/>
  </r>
  <r>
    <n v="10656"/>
    <n v="14"/>
    <n v="23.25"/>
    <n v="3"/>
    <n v="0.1"/>
    <n v="62.774999999999999"/>
    <n v="7"/>
    <s v="Produce"/>
    <n v="62.774999999999999"/>
    <s v="Tofu"/>
    <n v="35"/>
    <x v="305"/>
  </r>
  <r>
    <n v="10656"/>
    <n v="44"/>
    <n v="19.45"/>
    <n v="28"/>
    <n v="0.1"/>
    <n v="490.14000000000004"/>
    <n v="2"/>
    <s v="Condiments"/>
    <n v="490.14000000000004"/>
    <s v="Gula Malacca"/>
    <n v="27"/>
    <x v="305"/>
  </r>
  <r>
    <n v="10656"/>
    <n v="47"/>
    <n v="9.5"/>
    <n v="6"/>
    <n v="0.1"/>
    <n v="51.300000000000004"/>
    <n v="3"/>
    <s v="Confections"/>
    <n v="51.300000000000004"/>
    <s v="Zaanse koeken"/>
    <n v="36"/>
    <x v="305"/>
  </r>
  <r>
    <n v="10657"/>
    <n v="15"/>
    <n v="15.5"/>
    <n v="50"/>
    <n v="0"/>
    <n v="775"/>
    <n v="2"/>
    <s v="Condiments"/>
    <n v="775"/>
    <s v="Genen Shouyu"/>
    <n v="39"/>
    <x v="305"/>
  </r>
  <r>
    <n v="10657"/>
    <n v="41"/>
    <n v="9.65"/>
    <n v="24"/>
    <n v="0"/>
    <n v="231.60000000000002"/>
    <n v="8"/>
    <s v="Seafood"/>
    <n v="231.60000000000002"/>
    <s v="Jack's New England Clam Chowder"/>
    <n v="85"/>
    <x v="305"/>
  </r>
  <r>
    <n v="10657"/>
    <n v="46"/>
    <n v="12"/>
    <n v="45"/>
    <n v="0"/>
    <n v="540"/>
    <n v="8"/>
    <s v="Seafood"/>
    <n v="540"/>
    <s v="Spegesild"/>
    <n v="95"/>
    <x v="305"/>
  </r>
  <r>
    <n v="10657"/>
    <n v="47"/>
    <n v="9.5"/>
    <n v="10"/>
    <n v="0"/>
    <n v="95"/>
    <n v="3"/>
    <s v="Confections"/>
    <n v="95"/>
    <s v="Zaanse koeken"/>
    <n v="36"/>
    <x v="305"/>
  </r>
  <r>
    <n v="10657"/>
    <n v="56"/>
    <n v="38"/>
    <n v="45"/>
    <n v="0"/>
    <n v="1710"/>
    <n v="5"/>
    <s v="Grains/Cereals"/>
    <n v="1710"/>
    <s v="Gnocchi di nonna Alice"/>
    <n v="21"/>
    <x v="305"/>
  </r>
  <r>
    <n v="10657"/>
    <n v="60"/>
    <n v="34"/>
    <n v="30"/>
    <n v="0"/>
    <n v="1020"/>
    <n v="4"/>
    <s v="Dairy Products"/>
    <n v="1020"/>
    <s v="Camembert Pierrot"/>
    <n v="19"/>
    <x v="305"/>
  </r>
  <r>
    <n v="10658"/>
    <n v="21"/>
    <n v="10"/>
    <n v="60"/>
    <n v="0"/>
    <n v="600"/>
    <n v="3"/>
    <s v="Confections"/>
    <n v="600"/>
    <s v="Sir Rodney's Scones"/>
    <n v="3"/>
    <x v="306"/>
  </r>
  <r>
    <n v="10658"/>
    <n v="40"/>
    <n v="18.399999999999999"/>
    <n v="70"/>
    <n v="0.05"/>
    <n v="1223.5999999999999"/>
    <n v="8"/>
    <s v="Seafood"/>
    <n v="1223.5999999999999"/>
    <s v="Boston Crab Meat"/>
    <n v="123"/>
    <x v="306"/>
  </r>
  <r>
    <n v="10658"/>
    <n v="60"/>
    <n v="34"/>
    <n v="55"/>
    <n v="0.05"/>
    <n v="1776.5"/>
    <n v="4"/>
    <s v="Dairy Products"/>
    <n v="1776.5"/>
    <s v="Camembert Pierrot"/>
    <n v="19"/>
    <x v="306"/>
  </r>
  <r>
    <n v="10658"/>
    <n v="77"/>
    <n v="13"/>
    <n v="70"/>
    <n v="0.05"/>
    <n v="864.5"/>
    <n v="2"/>
    <s v="Condiments"/>
    <n v="864.5"/>
    <s v="Original Frankfurter grüne Soße"/>
    <n v="32"/>
    <x v="306"/>
  </r>
  <r>
    <n v="10659"/>
    <n v="31"/>
    <n v="12.5"/>
    <n v="20"/>
    <n v="0.05"/>
    <n v="237.5"/>
    <n v="4"/>
    <s v="Dairy Products"/>
    <n v="237.5"/>
    <s v="Gorgonzola Telino"/>
    <n v="0"/>
    <x v="306"/>
  </r>
  <r>
    <n v="10659"/>
    <n v="40"/>
    <n v="18.399999999999999"/>
    <n v="24"/>
    <n v="0.05"/>
    <n v="419.51999999999992"/>
    <n v="8"/>
    <s v="Seafood"/>
    <n v="419.51999999999992"/>
    <s v="Boston Crab Meat"/>
    <n v="123"/>
    <x v="306"/>
  </r>
  <r>
    <n v="10659"/>
    <n v="70"/>
    <n v="15"/>
    <n v="40"/>
    <n v="0.05"/>
    <n v="570"/>
    <n v="1"/>
    <s v="Beverages"/>
    <n v="570"/>
    <s v="Outback Lager"/>
    <n v="15"/>
    <x v="306"/>
  </r>
  <r>
    <n v="10660"/>
    <n v="20"/>
    <n v="81"/>
    <n v="21"/>
    <n v="0"/>
    <n v="1701"/>
    <n v="3"/>
    <s v="Confections"/>
    <n v="1701"/>
    <s v="Sir Rodney's Marmalade"/>
    <n v="40"/>
    <x v="307"/>
  </r>
  <r>
    <n v="10661"/>
    <n v="39"/>
    <n v="18"/>
    <n v="3"/>
    <n v="0.2"/>
    <n v="43.2"/>
    <n v="1"/>
    <s v="Beverages"/>
    <n v="43.2"/>
    <s v="Chartreuse verte"/>
    <n v="69"/>
    <x v="308"/>
  </r>
  <r>
    <n v="10661"/>
    <n v="58"/>
    <n v="13.25"/>
    <n v="49"/>
    <n v="0.2"/>
    <n v="519.4"/>
    <n v="8"/>
    <s v="Seafood"/>
    <n v="519.4"/>
    <s v="Escargots de Bourgogne"/>
    <n v="62"/>
    <x v="308"/>
  </r>
  <r>
    <n v="10662"/>
    <n v="68"/>
    <n v="12.5"/>
    <n v="10"/>
    <n v="0"/>
    <n v="125"/>
    <n v="3"/>
    <s v="Confections"/>
    <n v="125"/>
    <s v="Scottish Longbreads"/>
    <n v="6"/>
    <x v="308"/>
  </r>
  <r>
    <n v="10663"/>
    <n v="40"/>
    <n v="18.399999999999999"/>
    <n v="30"/>
    <n v="0.05"/>
    <n v="524.4"/>
    <n v="8"/>
    <s v="Seafood"/>
    <n v="524.4"/>
    <s v="Boston Crab Meat"/>
    <n v="123"/>
    <x v="309"/>
  </r>
  <r>
    <n v="10663"/>
    <n v="42"/>
    <n v="14"/>
    <n v="30"/>
    <n v="0.05"/>
    <n v="399"/>
    <n v="5"/>
    <s v="Grains/Cereals"/>
    <n v="399"/>
    <s v="Singaporean Hokkien Fried Mee"/>
    <n v="26"/>
    <x v="309"/>
  </r>
  <r>
    <n v="10663"/>
    <n v="51"/>
    <n v="53"/>
    <n v="20"/>
    <n v="0.05"/>
    <n v="1007"/>
    <n v="7"/>
    <s v="Produce"/>
    <n v="1007"/>
    <s v="Manjimup Dried Apples"/>
    <n v="20"/>
    <x v="309"/>
  </r>
  <r>
    <n v="10664"/>
    <n v="10"/>
    <n v="31"/>
    <n v="24"/>
    <n v="0.15"/>
    <n v="632.4"/>
    <n v="8"/>
    <s v="Seafood"/>
    <n v="632.4"/>
    <s v="Ikura"/>
    <n v="31"/>
    <x v="309"/>
  </r>
  <r>
    <n v="10664"/>
    <n v="56"/>
    <n v="38"/>
    <n v="12"/>
    <n v="0.15"/>
    <n v="387.59999999999997"/>
    <n v="5"/>
    <s v="Grains/Cereals"/>
    <n v="387.59999999999997"/>
    <s v="Gnocchi di nonna Alice"/>
    <n v="21"/>
    <x v="309"/>
  </r>
  <r>
    <n v="10664"/>
    <n v="65"/>
    <n v="21.05"/>
    <n v="15"/>
    <n v="0.15"/>
    <n v="268.38749999999999"/>
    <n v="2"/>
    <s v="Condiments"/>
    <n v="268.38749999999999"/>
    <s v="Louisiana Fiery Hot Pepper Sauce"/>
    <n v="76"/>
    <x v="309"/>
  </r>
  <r>
    <n v="10665"/>
    <n v="51"/>
    <n v="53"/>
    <n v="20"/>
    <n v="0"/>
    <n v="1060"/>
    <n v="7"/>
    <s v="Produce"/>
    <n v="1060"/>
    <s v="Manjimup Dried Apples"/>
    <n v="20"/>
    <x v="310"/>
  </r>
  <r>
    <n v="10665"/>
    <n v="59"/>
    <n v="55"/>
    <n v="1"/>
    <n v="0"/>
    <n v="55"/>
    <n v="4"/>
    <s v="Dairy Products"/>
    <n v="55"/>
    <s v="Raclette Courdavault"/>
    <n v="79"/>
    <x v="310"/>
  </r>
  <r>
    <n v="10665"/>
    <n v="76"/>
    <n v="18"/>
    <n v="10"/>
    <n v="0"/>
    <n v="180"/>
    <n v="1"/>
    <s v="Beverages"/>
    <n v="180"/>
    <s v="Lakkalikööri"/>
    <n v="57"/>
    <x v="310"/>
  </r>
  <r>
    <n v="10666"/>
    <n v="29"/>
    <n v="123.79"/>
    <n v="36"/>
    <n v="0"/>
    <n v="4456.4400000000005"/>
    <n v="6"/>
    <s v="Meat/Poultry"/>
    <n v="4456.4400000000005"/>
    <s v="Thüringer Rostbratwurst"/>
    <n v="0"/>
    <x v="311"/>
  </r>
  <r>
    <n v="10666"/>
    <n v="65"/>
    <n v="21.05"/>
    <n v="10"/>
    <n v="0"/>
    <n v="210.5"/>
    <n v="2"/>
    <s v="Condiments"/>
    <n v="210.5"/>
    <s v="Louisiana Fiery Hot Pepper Sauce"/>
    <n v="76"/>
    <x v="311"/>
  </r>
  <r>
    <n v="10667"/>
    <n v="69"/>
    <n v="36"/>
    <n v="45"/>
    <n v="0.2"/>
    <n v="1296"/>
    <n v="4"/>
    <s v="Dairy Products"/>
    <n v="1296"/>
    <s v="Gudbrandsdalsost"/>
    <n v="26"/>
    <x v="311"/>
  </r>
  <r>
    <n v="10667"/>
    <n v="71"/>
    <n v="21.5"/>
    <n v="14"/>
    <n v="0.2"/>
    <n v="240.8"/>
    <n v="4"/>
    <s v="Dairy Products"/>
    <n v="240.8"/>
    <s v="Fløtemysost"/>
    <n v="26"/>
    <x v="311"/>
  </r>
  <r>
    <n v="10668"/>
    <n v="31"/>
    <n v="12.5"/>
    <n v="8"/>
    <n v="0.1"/>
    <n v="90"/>
    <n v="4"/>
    <s v="Dairy Products"/>
    <n v="90"/>
    <s v="Gorgonzola Telino"/>
    <n v="0"/>
    <x v="312"/>
  </r>
  <r>
    <n v="10668"/>
    <n v="55"/>
    <n v="24"/>
    <n v="4"/>
    <n v="0.1"/>
    <n v="86.4"/>
    <n v="6"/>
    <s v="Meat/Poultry"/>
    <n v="86.4"/>
    <s v="Pâté chinois"/>
    <n v="115"/>
    <x v="312"/>
  </r>
  <r>
    <n v="10668"/>
    <n v="64"/>
    <n v="33.25"/>
    <n v="15"/>
    <n v="0.1"/>
    <n v="448.875"/>
    <n v="5"/>
    <s v="Grains/Cereals"/>
    <n v="448.875"/>
    <s v="Wimmers gute Semmelknödel"/>
    <n v="22"/>
    <x v="312"/>
  </r>
  <r>
    <n v="10669"/>
    <n v="36"/>
    <n v="19"/>
    <n v="30"/>
    <n v="0"/>
    <n v="570"/>
    <n v="8"/>
    <s v="Seafood"/>
    <n v="570"/>
    <s v="Inlagd Sill"/>
    <n v="112"/>
    <x v="312"/>
  </r>
  <r>
    <n v="10670"/>
    <n v="23"/>
    <n v="9"/>
    <n v="32"/>
    <n v="0"/>
    <n v="288"/>
    <n v="5"/>
    <s v="Grains/Cereals"/>
    <n v="288"/>
    <s v="Tunnbröd"/>
    <n v="61"/>
    <x v="313"/>
  </r>
  <r>
    <n v="10670"/>
    <n v="46"/>
    <n v="12"/>
    <n v="60"/>
    <n v="0"/>
    <n v="720"/>
    <n v="8"/>
    <s v="Seafood"/>
    <n v="720"/>
    <s v="Spegesild"/>
    <n v="95"/>
    <x v="313"/>
  </r>
  <r>
    <n v="10670"/>
    <n v="67"/>
    <n v="14"/>
    <n v="25"/>
    <n v="0"/>
    <n v="350"/>
    <n v="1"/>
    <s v="Beverages"/>
    <n v="350"/>
    <s v="Laughing Lumberjack Lager"/>
    <n v="52"/>
    <x v="313"/>
  </r>
  <r>
    <n v="10670"/>
    <n v="73"/>
    <n v="15"/>
    <n v="50"/>
    <n v="0"/>
    <n v="750"/>
    <n v="8"/>
    <s v="Seafood"/>
    <n v="750"/>
    <s v="Röd Kaviar"/>
    <n v="101"/>
    <x v="313"/>
  </r>
  <r>
    <n v="10670"/>
    <n v="75"/>
    <n v="7.75"/>
    <n v="25"/>
    <n v="0"/>
    <n v="193.75"/>
    <n v="1"/>
    <s v="Beverages"/>
    <n v="193.75"/>
    <s v="Rhönbräu Klosterbier"/>
    <n v="125"/>
    <x v="313"/>
  </r>
  <r>
    <n v="10671"/>
    <n v="16"/>
    <n v="17.45"/>
    <n v="10"/>
    <n v="0"/>
    <n v="174.5"/>
    <n v="3"/>
    <s v="Confections"/>
    <n v="174.5"/>
    <s v="Pavlova"/>
    <n v="29"/>
    <x v="314"/>
  </r>
  <r>
    <n v="10671"/>
    <n v="62"/>
    <n v="49.3"/>
    <n v="10"/>
    <n v="0"/>
    <n v="493"/>
    <n v="3"/>
    <s v="Confections"/>
    <n v="493"/>
    <s v="Tarte au sucre"/>
    <n v="17"/>
    <x v="314"/>
  </r>
  <r>
    <n v="10671"/>
    <n v="65"/>
    <n v="21.05"/>
    <n v="12"/>
    <n v="0"/>
    <n v="252.60000000000002"/>
    <n v="2"/>
    <s v="Condiments"/>
    <n v="252.60000000000002"/>
    <s v="Louisiana Fiery Hot Pepper Sauce"/>
    <n v="76"/>
    <x v="314"/>
  </r>
  <r>
    <n v="10672"/>
    <n v="38"/>
    <n v="263.5"/>
    <n v="15"/>
    <n v="0.1"/>
    <n v="3557.25"/>
    <n v="1"/>
    <s v="Beverages"/>
    <n v="3557.25"/>
    <s v="Côte de Blaye"/>
    <n v="17"/>
    <x v="314"/>
  </r>
  <r>
    <n v="10672"/>
    <n v="71"/>
    <n v="21.5"/>
    <n v="12"/>
    <n v="0"/>
    <n v="258"/>
    <n v="4"/>
    <s v="Dairy Products"/>
    <n v="258"/>
    <s v="Fløtemysost"/>
    <n v="26"/>
    <x v="314"/>
  </r>
  <r>
    <n v="10673"/>
    <n v="16"/>
    <n v="17.45"/>
    <n v="3"/>
    <n v="0"/>
    <n v="52.349999999999994"/>
    <n v="3"/>
    <s v="Confections"/>
    <n v="52.349999999999994"/>
    <s v="Pavlova"/>
    <n v="29"/>
    <x v="315"/>
  </r>
  <r>
    <n v="10673"/>
    <n v="42"/>
    <n v="14"/>
    <n v="6"/>
    <n v="0"/>
    <n v="84"/>
    <n v="5"/>
    <s v="Grains/Cereals"/>
    <n v="84"/>
    <s v="Singaporean Hokkien Fried Mee"/>
    <n v="26"/>
    <x v="315"/>
  </r>
  <r>
    <n v="10673"/>
    <n v="43"/>
    <n v="46"/>
    <n v="6"/>
    <n v="0"/>
    <n v="276"/>
    <n v="1"/>
    <s v="Beverages"/>
    <n v="276"/>
    <s v="Ipoh Coffee"/>
    <n v="17"/>
    <x v="315"/>
  </r>
  <r>
    <n v="10674"/>
    <n v="23"/>
    <n v="9"/>
    <n v="5"/>
    <n v="0"/>
    <n v="45"/>
    <n v="5"/>
    <s v="Grains/Cereals"/>
    <n v="45"/>
    <s v="Tunnbröd"/>
    <n v="61"/>
    <x v="315"/>
  </r>
  <r>
    <n v="10675"/>
    <n v="14"/>
    <n v="23.25"/>
    <n v="30"/>
    <n v="0"/>
    <n v="697.5"/>
    <n v="7"/>
    <s v="Produce"/>
    <n v="697.5"/>
    <s v="Tofu"/>
    <n v="35"/>
    <x v="316"/>
  </r>
  <r>
    <n v="10675"/>
    <n v="53"/>
    <n v="32.799999999999997"/>
    <n v="10"/>
    <n v="0"/>
    <n v="328"/>
    <n v="6"/>
    <s v="Meat/Poultry"/>
    <n v="328"/>
    <s v="Perth Pasties"/>
    <n v="0"/>
    <x v="316"/>
  </r>
  <r>
    <n v="10675"/>
    <n v="58"/>
    <n v="13.25"/>
    <n v="30"/>
    <n v="0"/>
    <n v="397.5"/>
    <n v="8"/>
    <s v="Seafood"/>
    <n v="397.5"/>
    <s v="Escargots de Bourgogne"/>
    <n v="62"/>
    <x v="316"/>
  </r>
  <r>
    <n v="10676"/>
    <n v="10"/>
    <n v="31"/>
    <n v="2"/>
    <n v="0"/>
    <n v="62"/>
    <n v="8"/>
    <s v="Seafood"/>
    <n v="62"/>
    <s v="Ikura"/>
    <n v="31"/>
    <x v="317"/>
  </r>
  <r>
    <n v="10676"/>
    <n v="19"/>
    <n v="9.1999999999999993"/>
    <n v="7"/>
    <n v="0"/>
    <n v="64.399999999999991"/>
    <n v="3"/>
    <s v="Confections"/>
    <n v="64.399999999999991"/>
    <s v="Teatime Chocolate Biscuits"/>
    <n v="25"/>
    <x v="317"/>
  </r>
  <r>
    <n v="10676"/>
    <n v="44"/>
    <n v="19.45"/>
    <n v="21"/>
    <n v="0"/>
    <n v="408.45"/>
    <n v="2"/>
    <s v="Condiments"/>
    <n v="408.45"/>
    <s v="Gula Malacca"/>
    <n v="27"/>
    <x v="317"/>
  </r>
  <r>
    <n v="10677"/>
    <n v="26"/>
    <n v="31.23"/>
    <n v="30"/>
    <n v="0.15"/>
    <n v="796.36500000000001"/>
    <n v="3"/>
    <s v="Confections"/>
    <n v="796.36500000000001"/>
    <s v="Gumbär Gummibärchen"/>
    <n v="15"/>
    <x v="317"/>
  </r>
  <r>
    <n v="10677"/>
    <n v="33"/>
    <n v="2.5"/>
    <n v="8"/>
    <n v="0.15"/>
    <n v="17"/>
    <n v="4"/>
    <s v="Dairy Products"/>
    <n v="17"/>
    <s v="Geitost"/>
    <n v="112"/>
    <x v="317"/>
  </r>
  <r>
    <n v="10678"/>
    <n v="12"/>
    <n v="38"/>
    <n v="100"/>
    <n v="0"/>
    <n v="3800"/>
    <n v="4"/>
    <s v="Dairy Products"/>
    <n v="3800"/>
    <s v="Queso Manchego La Pastora"/>
    <n v="86"/>
    <x v="318"/>
  </r>
  <r>
    <n v="10678"/>
    <n v="33"/>
    <n v="2.5"/>
    <n v="30"/>
    <n v="0"/>
    <n v="75"/>
    <n v="4"/>
    <s v="Dairy Products"/>
    <n v="75"/>
    <s v="Geitost"/>
    <n v="112"/>
    <x v="318"/>
  </r>
  <r>
    <n v="10678"/>
    <n v="41"/>
    <n v="9.65"/>
    <n v="120"/>
    <n v="0"/>
    <n v="1158"/>
    <n v="8"/>
    <s v="Seafood"/>
    <n v="1158"/>
    <s v="Jack's New England Clam Chowder"/>
    <n v="85"/>
    <x v="318"/>
  </r>
  <r>
    <n v="10678"/>
    <n v="54"/>
    <n v="7.45"/>
    <n v="30"/>
    <n v="0"/>
    <n v="223.5"/>
    <n v="6"/>
    <s v="Meat/Poultry"/>
    <n v="223.5"/>
    <s v="Tourtière"/>
    <n v="21"/>
    <x v="318"/>
  </r>
  <r>
    <n v="10679"/>
    <n v="59"/>
    <n v="55"/>
    <n v="12"/>
    <n v="0"/>
    <n v="660"/>
    <n v="4"/>
    <s v="Dairy Products"/>
    <n v="660"/>
    <s v="Raclette Courdavault"/>
    <n v="79"/>
    <x v="318"/>
  </r>
  <r>
    <n v="10680"/>
    <n v="16"/>
    <n v="17.45"/>
    <n v="50"/>
    <n v="0.25"/>
    <n v="654.375"/>
    <n v="3"/>
    <s v="Confections"/>
    <n v="654.375"/>
    <s v="Pavlova"/>
    <n v="29"/>
    <x v="319"/>
  </r>
  <r>
    <n v="10680"/>
    <n v="31"/>
    <n v="12.5"/>
    <n v="20"/>
    <n v="0.25"/>
    <n v="187.5"/>
    <n v="4"/>
    <s v="Dairy Products"/>
    <n v="187.5"/>
    <s v="Gorgonzola Telino"/>
    <n v="0"/>
    <x v="319"/>
  </r>
  <r>
    <n v="10680"/>
    <n v="42"/>
    <n v="14"/>
    <n v="40"/>
    <n v="0.25"/>
    <n v="420"/>
    <n v="5"/>
    <s v="Grains/Cereals"/>
    <n v="420"/>
    <s v="Singaporean Hokkien Fried Mee"/>
    <n v="26"/>
    <x v="319"/>
  </r>
  <r>
    <n v="10681"/>
    <n v="19"/>
    <n v="9.1999999999999993"/>
    <n v="30"/>
    <n v="0.1"/>
    <n v="248.4"/>
    <n v="3"/>
    <s v="Confections"/>
    <n v="248.4"/>
    <s v="Teatime Chocolate Biscuits"/>
    <n v="25"/>
    <x v="320"/>
  </r>
  <r>
    <n v="10681"/>
    <n v="21"/>
    <n v="10"/>
    <n v="12"/>
    <n v="0.1"/>
    <n v="108"/>
    <n v="3"/>
    <s v="Confections"/>
    <n v="108"/>
    <s v="Sir Rodney's Scones"/>
    <n v="3"/>
    <x v="320"/>
  </r>
  <r>
    <n v="10681"/>
    <n v="64"/>
    <n v="33.25"/>
    <n v="28"/>
    <n v="0"/>
    <n v="931"/>
    <n v="5"/>
    <s v="Grains/Cereals"/>
    <n v="931"/>
    <s v="Wimmers gute Semmelknödel"/>
    <n v="22"/>
    <x v="320"/>
  </r>
  <r>
    <n v="10682"/>
    <n v="33"/>
    <n v="2.5"/>
    <n v="30"/>
    <n v="0"/>
    <n v="75"/>
    <n v="4"/>
    <s v="Dairy Products"/>
    <n v="75"/>
    <s v="Geitost"/>
    <n v="112"/>
    <x v="320"/>
  </r>
  <r>
    <n v="10682"/>
    <n v="66"/>
    <n v="17"/>
    <n v="4"/>
    <n v="0"/>
    <n v="68"/>
    <n v="2"/>
    <s v="Condiments"/>
    <n v="68"/>
    <s v="Louisiana Hot Spiced Okra"/>
    <n v="4"/>
    <x v="320"/>
  </r>
  <r>
    <n v="10682"/>
    <n v="75"/>
    <n v="7.75"/>
    <n v="30"/>
    <n v="0"/>
    <n v="232.5"/>
    <n v="1"/>
    <s v="Beverages"/>
    <n v="232.5"/>
    <s v="Rhönbräu Klosterbier"/>
    <n v="125"/>
    <x v="320"/>
  </r>
  <r>
    <n v="10683"/>
    <n v="52"/>
    <n v="7"/>
    <n v="9"/>
    <n v="0"/>
    <n v="63"/>
    <n v="5"/>
    <s v="Grains/Cereals"/>
    <n v="63"/>
    <s v="Filo Mix"/>
    <n v="38"/>
    <x v="321"/>
  </r>
  <r>
    <n v="10684"/>
    <n v="40"/>
    <n v="18.399999999999999"/>
    <n v="20"/>
    <n v="0"/>
    <n v="368"/>
    <n v="8"/>
    <s v="Seafood"/>
    <n v="368"/>
    <s v="Boston Crab Meat"/>
    <n v="123"/>
    <x v="321"/>
  </r>
  <r>
    <n v="10684"/>
    <n v="47"/>
    <n v="9.5"/>
    <n v="40"/>
    <n v="0"/>
    <n v="380"/>
    <n v="3"/>
    <s v="Confections"/>
    <n v="380"/>
    <s v="Zaanse koeken"/>
    <n v="36"/>
    <x v="321"/>
  </r>
  <r>
    <n v="10684"/>
    <n v="60"/>
    <n v="34"/>
    <n v="30"/>
    <n v="0"/>
    <n v="1020"/>
    <n v="4"/>
    <s v="Dairy Products"/>
    <n v="1020"/>
    <s v="Camembert Pierrot"/>
    <n v="19"/>
    <x v="321"/>
  </r>
  <r>
    <n v="10685"/>
    <n v="10"/>
    <n v="31"/>
    <n v="20"/>
    <n v="0"/>
    <n v="620"/>
    <n v="8"/>
    <s v="Seafood"/>
    <n v="620"/>
    <s v="Ikura"/>
    <n v="31"/>
    <x v="322"/>
  </r>
  <r>
    <n v="10685"/>
    <n v="41"/>
    <n v="9.65"/>
    <n v="4"/>
    <n v="0"/>
    <n v="38.6"/>
    <n v="8"/>
    <s v="Seafood"/>
    <n v="38.6"/>
    <s v="Jack's New England Clam Chowder"/>
    <n v="85"/>
    <x v="322"/>
  </r>
  <r>
    <n v="10685"/>
    <n v="47"/>
    <n v="9.5"/>
    <n v="15"/>
    <n v="0"/>
    <n v="142.5"/>
    <n v="3"/>
    <s v="Confections"/>
    <n v="142.5"/>
    <s v="Zaanse koeken"/>
    <n v="36"/>
    <x v="322"/>
  </r>
  <r>
    <n v="10686"/>
    <n v="17"/>
    <n v="39"/>
    <n v="30"/>
    <n v="0.2"/>
    <n v="936"/>
    <n v="6"/>
    <s v="Meat/Poultry"/>
    <n v="936"/>
    <s v="Alice Mutton"/>
    <n v="0"/>
    <x v="323"/>
  </r>
  <r>
    <n v="10686"/>
    <n v="26"/>
    <n v="31.23"/>
    <n v="15"/>
    <n v="0"/>
    <n v="468.45"/>
    <n v="3"/>
    <s v="Confections"/>
    <n v="468.45"/>
    <s v="Gumbär Gummibärchen"/>
    <n v="15"/>
    <x v="323"/>
  </r>
  <r>
    <n v="10687"/>
    <n v="9"/>
    <n v="97"/>
    <n v="50"/>
    <n v="0.25"/>
    <n v="3637.5"/>
    <n v="6"/>
    <s v="Meat/Poultry"/>
    <n v="3637.5"/>
    <s v="Mishi Kobe Niku"/>
    <n v="29"/>
    <x v="323"/>
  </r>
  <r>
    <n v="10687"/>
    <n v="29"/>
    <n v="123.79"/>
    <n v="10"/>
    <n v="0"/>
    <n v="1237.9000000000001"/>
    <n v="6"/>
    <s v="Meat/Poultry"/>
    <n v="1237.9000000000001"/>
    <s v="Thüringer Rostbratwurst"/>
    <n v="0"/>
    <x v="323"/>
  </r>
  <r>
    <n v="10687"/>
    <n v="36"/>
    <n v="19"/>
    <n v="6"/>
    <n v="0.25"/>
    <n v="85.5"/>
    <n v="8"/>
    <s v="Seafood"/>
    <n v="85.5"/>
    <s v="Inlagd Sill"/>
    <n v="112"/>
    <x v="323"/>
  </r>
  <r>
    <n v="10688"/>
    <n v="10"/>
    <n v="31"/>
    <n v="18"/>
    <n v="0.1"/>
    <n v="502.2"/>
    <n v="8"/>
    <s v="Seafood"/>
    <n v="502.2"/>
    <s v="Ikura"/>
    <n v="31"/>
    <x v="324"/>
  </r>
  <r>
    <n v="10688"/>
    <n v="28"/>
    <n v="45.6"/>
    <n v="60"/>
    <n v="0.1"/>
    <n v="2462.4"/>
    <n v="7"/>
    <s v="Produce"/>
    <n v="2462.4"/>
    <s v="Rössle Sauerkraut"/>
    <n v="26"/>
    <x v="324"/>
  </r>
  <r>
    <n v="10688"/>
    <n v="34"/>
    <n v="14"/>
    <n v="14"/>
    <n v="0"/>
    <n v="196"/>
    <n v="1"/>
    <s v="Beverages"/>
    <n v="196"/>
    <s v="Sasquatch Ale"/>
    <n v="111"/>
    <x v="324"/>
  </r>
  <r>
    <n v="10689"/>
    <n v="1"/>
    <n v="18"/>
    <n v="35"/>
    <n v="0.25"/>
    <n v="472.5"/>
    <n v="1"/>
    <s v="Beverages"/>
    <n v="472.5"/>
    <s v="Chai"/>
    <n v="39"/>
    <x v="324"/>
  </r>
  <r>
    <n v="10690"/>
    <n v="56"/>
    <n v="38"/>
    <n v="20"/>
    <n v="0.25"/>
    <n v="570"/>
    <n v="5"/>
    <s v="Grains/Cereals"/>
    <n v="570"/>
    <s v="Gnocchi di nonna Alice"/>
    <n v="21"/>
    <x v="325"/>
  </r>
  <r>
    <n v="10690"/>
    <n v="77"/>
    <n v="13"/>
    <n v="30"/>
    <n v="0.25"/>
    <n v="292.5"/>
    <n v="2"/>
    <s v="Condiments"/>
    <n v="292.5"/>
    <s v="Original Frankfurter grüne Soße"/>
    <n v="32"/>
    <x v="325"/>
  </r>
  <r>
    <n v="10691"/>
    <n v="1"/>
    <n v="18"/>
    <n v="30"/>
    <n v="0"/>
    <n v="540"/>
    <n v="1"/>
    <s v="Beverages"/>
    <n v="540"/>
    <s v="Chai"/>
    <n v="39"/>
    <x v="326"/>
  </r>
  <r>
    <n v="10691"/>
    <n v="29"/>
    <n v="123.79"/>
    <n v="40"/>
    <n v="0"/>
    <n v="4951.6000000000004"/>
    <n v="6"/>
    <s v="Meat/Poultry"/>
    <n v="4951.6000000000004"/>
    <s v="Thüringer Rostbratwurst"/>
    <n v="0"/>
    <x v="326"/>
  </r>
  <r>
    <n v="10691"/>
    <n v="43"/>
    <n v="46"/>
    <n v="40"/>
    <n v="0"/>
    <n v="1840"/>
    <n v="1"/>
    <s v="Beverages"/>
    <n v="1840"/>
    <s v="Ipoh Coffee"/>
    <n v="17"/>
    <x v="326"/>
  </r>
  <r>
    <n v="10691"/>
    <n v="44"/>
    <n v="19.45"/>
    <n v="24"/>
    <n v="0"/>
    <n v="466.79999999999995"/>
    <n v="2"/>
    <s v="Condiments"/>
    <n v="466.79999999999995"/>
    <s v="Gula Malacca"/>
    <n v="27"/>
    <x v="326"/>
  </r>
  <r>
    <n v="10691"/>
    <n v="62"/>
    <n v="49.3"/>
    <n v="48"/>
    <n v="0"/>
    <n v="2366.3999999999996"/>
    <n v="3"/>
    <s v="Confections"/>
    <n v="2366.3999999999996"/>
    <s v="Tarte au sucre"/>
    <n v="17"/>
    <x v="326"/>
  </r>
  <r>
    <n v="10692"/>
    <n v="63"/>
    <n v="43.9"/>
    <n v="20"/>
    <n v="0"/>
    <n v="878"/>
    <n v="2"/>
    <s v="Condiments"/>
    <n v="878"/>
    <s v="Vegie-spread"/>
    <n v="24"/>
    <x v="326"/>
  </r>
  <r>
    <n v="10693"/>
    <n v="9"/>
    <n v="97"/>
    <n v="6"/>
    <n v="0"/>
    <n v="582"/>
    <n v="6"/>
    <s v="Meat/Poultry"/>
    <n v="582"/>
    <s v="Mishi Kobe Niku"/>
    <n v="29"/>
    <x v="327"/>
  </r>
  <r>
    <n v="10693"/>
    <n v="54"/>
    <n v="7.45"/>
    <n v="60"/>
    <n v="0.15"/>
    <n v="379.95"/>
    <n v="6"/>
    <s v="Meat/Poultry"/>
    <n v="379.95"/>
    <s v="Tourtière"/>
    <n v="21"/>
    <x v="327"/>
  </r>
  <r>
    <n v="10693"/>
    <n v="69"/>
    <n v="36"/>
    <n v="30"/>
    <n v="0.15"/>
    <n v="918"/>
    <n v="4"/>
    <s v="Dairy Products"/>
    <n v="918"/>
    <s v="Gudbrandsdalsost"/>
    <n v="26"/>
    <x v="327"/>
  </r>
  <r>
    <n v="10693"/>
    <n v="73"/>
    <n v="15"/>
    <n v="15"/>
    <n v="0.15"/>
    <n v="191.25"/>
    <n v="8"/>
    <s v="Seafood"/>
    <n v="191.25"/>
    <s v="Röd Kaviar"/>
    <n v="101"/>
    <x v="327"/>
  </r>
  <r>
    <n v="10694"/>
    <n v="7"/>
    <n v="30"/>
    <n v="90"/>
    <n v="0"/>
    <n v="2700"/>
    <n v="7"/>
    <s v="Produce"/>
    <n v="2700"/>
    <s v="Uncle Bob's Organic Dried Pears"/>
    <n v="15"/>
    <x v="327"/>
  </r>
  <r>
    <n v="10694"/>
    <n v="59"/>
    <n v="55"/>
    <n v="25"/>
    <n v="0"/>
    <n v="1375"/>
    <n v="4"/>
    <s v="Dairy Products"/>
    <n v="1375"/>
    <s v="Raclette Courdavault"/>
    <n v="79"/>
    <x v="327"/>
  </r>
  <r>
    <n v="10694"/>
    <n v="70"/>
    <n v="15"/>
    <n v="50"/>
    <n v="0"/>
    <n v="750"/>
    <n v="1"/>
    <s v="Beverages"/>
    <n v="750"/>
    <s v="Outback Lager"/>
    <n v="15"/>
    <x v="327"/>
  </r>
  <r>
    <n v="10695"/>
    <n v="8"/>
    <n v="40"/>
    <n v="10"/>
    <n v="0"/>
    <n v="400"/>
    <n v="2"/>
    <s v="Condiments"/>
    <n v="400"/>
    <s v="Northwoods Cranberry Sauce"/>
    <n v="6"/>
    <x v="328"/>
  </r>
  <r>
    <n v="10695"/>
    <n v="12"/>
    <n v="38"/>
    <n v="4"/>
    <n v="0"/>
    <n v="152"/>
    <n v="4"/>
    <s v="Dairy Products"/>
    <n v="152"/>
    <s v="Queso Manchego La Pastora"/>
    <n v="86"/>
    <x v="328"/>
  </r>
  <r>
    <n v="10695"/>
    <n v="24"/>
    <n v="4.5"/>
    <n v="20"/>
    <n v="0"/>
    <n v="90"/>
    <n v="1"/>
    <s v="Beverages"/>
    <n v="90"/>
    <s v="Guaraná Fantástica"/>
    <n v="20"/>
    <x v="328"/>
  </r>
  <r>
    <n v="10696"/>
    <n v="17"/>
    <n v="39"/>
    <n v="20"/>
    <n v="0"/>
    <n v="780"/>
    <n v="6"/>
    <s v="Meat/Poultry"/>
    <n v="780"/>
    <s v="Alice Mutton"/>
    <n v="0"/>
    <x v="329"/>
  </r>
  <r>
    <n v="10696"/>
    <n v="46"/>
    <n v="12"/>
    <n v="18"/>
    <n v="0"/>
    <n v="216"/>
    <n v="8"/>
    <s v="Seafood"/>
    <n v="216"/>
    <s v="Spegesild"/>
    <n v="95"/>
    <x v="329"/>
  </r>
  <r>
    <n v="10697"/>
    <n v="19"/>
    <n v="9.1999999999999993"/>
    <n v="7"/>
    <n v="0.25"/>
    <n v="48.3"/>
    <n v="3"/>
    <s v="Confections"/>
    <n v="48.3"/>
    <s v="Teatime Chocolate Biscuits"/>
    <n v="25"/>
    <x v="329"/>
  </r>
  <r>
    <n v="10697"/>
    <n v="35"/>
    <n v="18"/>
    <n v="9"/>
    <n v="0.25"/>
    <n v="121.5"/>
    <n v="1"/>
    <s v="Beverages"/>
    <n v="121.5"/>
    <s v="Steeleye Stout"/>
    <n v="20"/>
    <x v="329"/>
  </r>
  <r>
    <n v="10697"/>
    <n v="58"/>
    <n v="13.25"/>
    <n v="30"/>
    <n v="0.25"/>
    <n v="298.125"/>
    <n v="8"/>
    <s v="Seafood"/>
    <n v="298.125"/>
    <s v="Escargots de Bourgogne"/>
    <n v="62"/>
    <x v="329"/>
  </r>
  <r>
    <n v="10697"/>
    <n v="70"/>
    <n v="15"/>
    <n v="30"/>
    <n v="0.25"/>
    <n v="337.5"/>
    <n v="1"/>
    <s v="Beverages"/>
    <n v="337.5"/>
    <s v="Outback Lager"/>
    <n v="15"/>
    <x v="329"/>
  </r>
  <r>
    <n v="10698"/>
    <n v="11"/>
    <n v="21"/>
    <n v="15"/>
    <n v="0"/>
    <n v="315"/>
    <n v="4"/>
    <s v="Dairy Products"/>
    <n v="315"/>
    <s v="Queso Cabrales"/>
    <n v="22"/>
    <x v="330"/>
  </r>
  <r>
    <n v="10698"/>
    <n v="17"/>
    <n v="39"/>
    <n v="8"/>
    <n v="0.05"/>
    <n v="296.39999999999998"/>
    <n v="6"/>
    <s v="Meat/Poultry"/>
    <n v="296.39999999999998"/>
    <s v="Alice Mutton"/>
    <n v="0"/>
    <x v="330"/>
  </r>
  <r>
    <n v="10698"/>
    <n v="29"/>
    <n v="123.79"/>
    <n v="12"/>
    <n v="0.05"/>
    <n v="1411.2059999999999"/>
    <n v="6"/>
    <s v="Meat/Poultry"/>
    <n v="1411.2059999999999"/>
    <s v="Thüringer Rostbratwurst"/>
    <n v="0"/>
    <x v="330"/>
  </r>
  <r>
    <n v="10698"/>
    <n v="65"/>
    <n v="21.05"/>
    <n v="65"/>
    <n v="0.05"/>
    <n v="1299.8374999999999"/>
    <n v="2"/>
    <s v="Condiments"/>
    <n v="1299.8374999999999"/>
    <s v="Louisiana Fiery Hot Pepper Sauce"/>
    <n v="76"/>
    <x v="330"/>
  </r>
  <r>
    <n v="10698"/>
    <n v="70"/>
    <n v="15"/>
    <n v="8"/>
    <n v="0.05"/>
    <n v="114"/>
    <n v="1"/>
    <s v="Beverages"/>
    <n v="114"/>
    <s v="Outback Lager"/>
    <n v="15"/>
    <x v="330"/>
  </r>
  <r>
    <n v="10699"/>
    <n v="47"/>
    <n v="9.5"/>
    <n v="12"/>
    <n v="0"/>
    <n v="114"/>
    <n v="3"/>
    <s v="Confections"/>
    <n v="114"/>
    <s v="Zaanse koeken"/>
    <n v="36"/>
    <x v="330"/>
  </r>
  <r>
    <n v="10700"/>
    <n v="1"/>
    <n v="18"/>
    <n v="5"/>
    <n v="0.2"/>
    <n v="72"/>
    <n v="1"/>
    <s v="Beverages"/>
    <n v="72"/>
    <s v="Chai"/>
    <n v="39"/>
    <x v="331"/>
  </r>
  <r>
    <n v="10700"/>
    <n v="34"/>
    <n v="14"/>
    <n v="12"/>
    <n v="0.2"/>
    <n v="134.4"/>
    <n v="1"/>
    <s v="Beverages"/>
    <n v="134.4"/>
    <s v="Sasquatch Ale"/>
    <n v="111"/>
    <x v="331"/>
  </r>
  <r>
    <n v="10700"/>
    <n v="68"/>
    <n v="12.5"/>
    <n v="40"/>
    <n v="0.2"/>
    <n v="400"/>
    <n v="3"/>
    <s v="Confections"/>
    <n v="400"/>
    <s v="Scottish Longbreads"/>
    <n v="6"/>
    <x v="331"/>
  </r>
  <r>
    <n v="10700"/>
    <n v="71"/>
    <n v="21.5"/>
    <n v="60"/>
    <n v="0.2"/>
    <n v="1032"/>
    <n v="4"/>
    <s v="Dairy Products"/>
    <n v="1032"/>
    <s v="Fløtemysost"/>
    <n v="26"/>
    <x v="331"/>
  </r>
  <r>
    <n v="10701"/>
    <n v="59"/>
    <n v="55"/>
    <n v="42"/>
    <n v="0.15"/>
    <n v="1963.5"/>
    <n v="4"/>
    <s v="Dairy Products"/>
    <n v="1963.5"/>
    <s v="Raclette Courdavault"/>
    <n v="79"/>
    <x v="332"/>
  </r>
  <r>
    <n v="10701"/>
    <n v="71"/>
    <n v="21.5"/>
    <n v="20"/>
    <n v="0.15"/>
    <n v="365.5"/>
    <n v="4"/>
    <s v="Dairy Products"/>
    <n v="365.5"/>
    <s v="Fløtemysost"/>
    <n v="26"/>
    <x v="332"/>
  </r>
  <r>
    <n v="10701"/>
    <n v="76"/>
    <n v="18"/>
    <n v="35"/>
    <n v="0.15"/>
    <n v="535.5"/>
    <n v="1"/>
    <s v="Beverages"/>
    <n v="535.5"/>
    <s v="Lakkalikööri"/>
    <n v="57"/>
    <x v="332"/>
  </r>
  <r>
    <n v="10702"/>
    <n v="3"/>
    <n v="10"/>
    <n v="6"/>
    <n v="0"/>
    <n v="60"/>
    <n v="2"/>
    <s v="Condiments"/>
    <n v="60"/>
    <s v="Aniseed Syrup"/>
    <n v="13"/>
    <x v="332"/>
  </r>
  <r>
    <n v="10702"/>
    <n v="76"/>
    <n v="18"/>
    <n v="15"/>
    <n v="0"/>
    <n v="270"/>
    <n v="1"/>
    <s v="Beverages"/>
    <n v="270"/>
    <s v="Lakkalikööri"/>
    <n v="57"/>
    <x v="332"/>
  </r>
  <r>
    <n v="10703"/>
    <n v="2"/>
    <n v="19"/>
    <n v="5"/>
    <n v="0"/>
    <n v="95"/>
    <n v="1"/>
    <s v="Beverages"/>
    <n v="95"/>
    <s v="Chang"/>
    <n v="17"/>
    <x v="333"/>
  </r>
  <r>
    <n v="10703"/>
    <n v="59"/>
    <n v="55"/>
    <n v="35"/>
    <n v="0"/>
    <n v="1925"/>
    <n v="4"/>
    <s v="Dairy Products"/>
    <n v="1925"/>
    <s v="Raclette Courdavault"/>
    <n v="79"/>
    <x v="333"/>
  </r>
  <r>
    <n v="10703"/>
    <n v="73"/>
    <n v="15"/>
    <n v="35"/>
    <n v="0"/>
    <n v="525"/>
    <n v="8"/>
    <s v="Seafood"/>
    <n v="525"/>
    <s v="Röd Kaviar"/>
    <n v="101"/>
    <x v="333"/>
  </r>
  <r>
    <n v="10704"/>
    <n v="4"/>
    <n v="22"/>
    <n v="6"/>
    <n v="0"/>
    <n v="132"/>
    <n v="2"/>
    <s v="Condiments"/>
    <n v="132"/>
    <s v="Chef Anton's Cajun Seasoning"/>
    <n v="53"/>
    <x v="333"/>
  </r>
  <r>
    <n v="10704"/>
    <n v="24"/>
    <n v="4.5"/>
    <n v="35"/>
    <n v="0"/>
    <n v="157.5"/>
    <n v="1"/>
    <s v="Beverages"/>
    <n v="157.5"/>
    <s v="Guaraná Fantástica"/>
    <n v="20"/>
    <x v="333"/>
  </r>
  <r>
    <n v="10704"/>
    <n v="48"/>
    <n v="12.75"/>
    <n v="24"/>
    <n v="0"/>
    <n v="306"/>
    <n v="3"/>
    <s v="Confections"/>
    <n v="306"/>
    <s v="Chocolade"/>
    <n v="15"/>
    <x v="333"/>
  </r>
  <r>
    <n v="10705"/>
    <n v="31"/>
    <n v="12.5"/>
    <n v="20"/>
    <n v="0"/>
    <n v="250"/>
    <n v="4"/>
    <s v="Dairy Products"/>
    <n v="250"/>
    <s v="Gorgonzola Telino"/>
    <n v="0"/>
    <x v="334"/>
  </r>
  <r>
    <n v="10705"/>
    <n v="32"/>
    <n v="32"/>
    <n v="4"/>
    <n v="0"/>
    <n v="128"/>
    <n v="4"/>
    <s v="Dairy Products"/>
    <n v="128"/>
    <s v="Mascarpone Fabioli"/>
    <n v="9"/>
    <x v="334"/>
  </r>
  <r>
    <n v="10706"/>
    <n v="16"/>
    <n v="17.45"/>
    <n v="20"/>
    <n v="0"/>
    <n v="349"/>
    <n v="3"/>
    <s v="Confections"/>
    <n v="349"/>
    <s v="Pavlova"/>
    <n v="29"/>
    <x v="335"/>
  </r>
  <r>
    <n v="10706"/>
    <n v="43"/>
    <n v="46"/>
    <n v="24"/>
    <n v="0"/>
    <n v="1104"/>
    <n v="1"/>
    <s v="Beverages"/>
    <n v="1104"/>
    <s v="Ipoh Coffee"/>
    <n v="17"/>
    <x v="335"/>
  </r>
  <r>
    <n v="10706"/>
    <n v="59"/>
    <n v="55"/>
    <n v="8"/>
    <n v="0"/>
    <n v="440"/>
    <n v="4"/>
    <s v="Dairy Products"/>
    <n v="440"/>
    <s v="Raclette Courdavault"/>
    <n v="79"/>
    <x v="335"/>
  </r>
  <r>
    <n v="10707"/>
    <n v="55"/>
    <n v="24"/>
    <n v="21"/>
    <n v="0"/>
    <n v="504"/>
    <n v="6"/>
    <s v="Meat/Poultry"/>
    <n v="504"/>
    <s v="Pâté chinois"/>
    <n v="115"/>
    <x v="335"/>
  </r>
  <r>
    <n v="10707"/>
    <n v="57"/>
    <n v="19.5"/>
    <n v="40"/>
    <n v="0"/>
    <n v="780"/>
    <n v="5"/>
    <s v="Grains/Cereals"/>
    <n v="780"/>
    <s v="Ravioli Angelo"/>
    <n v="36"/>
    <x v="335"/>
  </r>
  <r>
    <n v="10707"/>
    <n v="70"/>
    <n v="15"/>
    <n v="28"/>
    <n v="0.15"/>
    <n v="357"/>
    <n v="1"/>
    <s v="Beverages"/>
    <n v="357"/>
    <s v="Outback Lager"/>
    <n v="15"/>
    <x v="335"/>
  </r>
  <r>
    <n v="10708"/>
    <n v="5"/>
    <n v="21.35"/>
    <n v="4"/>
    <n v="0"/>
    <n v="85.4"/>
    <n v="2"/>
    <s v="Condiments"/>
    <n v="85.4"/>
    <s v="Chef Anton's Gumbo Mix"/>
    <n v="0"/>
    <x v="336"/>
  </r>
  <r>
    <n v="10708"/>
    <n v="36"/>
    <n v="19"/>
    <n v="5"/>
    <n v="0"/>
    <n v="95"/>
    <n v="8"/>
    <s v="Seafood"/>
    <n v="95"/>
    <s v="Inlagd Sill"/>
    <n v="112"/>
    <x v="336"/>
  </r>
  <r>
    <n v="10709"/>
    <n v="8"/>
    <n v="40"/>
    <n v="40"/>
    <n v="0"/>
    <n v="1600"/>
    <n v="2"/>
    <s v="Condiments"/>
    <n v="1600"/>
    <s v="Northwoods Cranberry Sauce"/>
    <n v="6"/>
    <x v="336"/>
  </r>
  <r>
    <n v="10709"/>
    <n v="51"/>
    <n v="53"/>
    <n v="28"/>
    <n v="0"/>
    <n v="1484"/>
    <n v="7"/>
    <s v="Produce"/>
    <n v="1484"/>
    <s v="Manjimup Dried Apples"/>
    <n v="20"/>
    <x v="336"/>
  </r>
  <r>
    <n v="10709"/>
    <n v="60"/>
    <n v="34"/>
    <n v="10"/>
    <n v="0"/>
    <n v="340"/>
    <n v="4"/>
    <s v="Dairy Products"/>
    <n v="340"/>
    <s v="Camembert Pierrot"/>
    <n v="19"/>
    <x v="336"/>
  </r>
  <r>
    <n v="10710"/>
    <n v="19"/>
    <n v="9.1999999999999993"/>
    <n v="5"/>
    <n v="0"/>
    <n v="46"/>
    <n v="3"/>
    <s v="Confections"/>
    <n v="46"/>
    <s v="Teatime Chocolate Biscuits"/>
    <n v="25"/>
    <x v="337"/>
  </r>
  <r>
    <n v="10710"/>
    <n v="47"/>
    <n v="9.5"/>
    <n v="5"/>
    <n v="0"/>
    <n v="47.5"/>
    <n v="3"/>
    <s v="Confections"/>
    <n v="47.5"/>
    <s v="Zaanse koeken"/>
    <n v="36"/>
    <x v="337"/>
  </r>
  <r>
    <n v="10711"/>
    <n v="19"/>
    <n v="9.1999999999999993"/>
    <n v="12"/>
    <n v="0"/>
    <n v="110.39999999999999"/>
    <n v="3"/>
    <s v="Confections"/>
    <n v="110.39999999999999"/>
    <s v="Teatime Chocolate Biscuits"/>
    <n v="25"/>
    <x v="338"/>
  </r>
  <r>
    <n v="10711"/>
    <n v="41"/>
    <n v="9.65"/>
    <n v="42"/>
    <n v="0"/>
    <n v="405.3"/>
    <n v="8"/>
    <s v="Seafood"/>
    <n v="405.3"/>
    <s v="Jack's New England Clam Chowder"/>
    <n v="85"/>
    <x v="338"/>
  </r>
  <r>
    <n v="10711"/>
    <n v="53"/>
    <n v="32.799999999999997"/>
    <n v="120"/>
    <n v="0"/>
    <n v="3935.9999999999995"/>
    <n v="6"/>
    <s v="Meat/Poultry"/>
    <n v="3935.9999999999995"/>
    <s v="Perth Pasties"/>
    <n v="0"/>
    <x v="338"/>
  </r>
  <r>
    <n v="10712"/>
    <n v="53"/>
    <n v="32.799999999999997"/>
    <n v="3"/>
    <n v="0.05"/>
    <n v="93.47999999999999"/>
    <n v="6"/>
    <s v="Meat/Poultry"/>
    <n v="93.47999999999999"/>
    <s v="Perth Pasties"/>
    <n v="0"/>
    <x v="338"/>
  </r>
  <r>
    <n v="10712"/>
    <n v="56"/>
    <n v="38"/>
    <n v="30"/>
    <n v="0"/>
    <n v="1140"/>
    <n v="5"/>
    <s v="Grains/Cereals"/>
    <n v="1140"/>
    <s v="Gnocchi di nonna Alice"/>
    <n v="21"/>
    <x v="338"/>
  </r>
  <r>
    <n v="10713"/>
    <n v="10"/>
    <n v="31"/>
    <n v="18"/>
    <n v="0"/>
    <n v="558"/>
    <n v="8"/>
    <s v="Seafood"/>
    <n v="558"/>
    <s v="Ikura"/>
    <n v="31"/>
    <x v="339"/>
  </r>
  <r>
    <n v="10713"/>
    <n v="26"/>
    <n v="31.23"/>
    <n v="30"/>
    <n v="0"/>
    <n v="936.9"/>
    <n v="3"/>
    <s v="Confections"/>
    <n v="936.9"/>
    <s v="Gumbär Gummibärchen"/>
    <n v="15"/>
    <x v="339"/>
  </r>
  <r>
    <n v="10713"/>
    <n v="45"/>
    <n v="9.5"/>
    <n v="110"/>
    <n v="0"/>
    <n v="1045"/>
    <n v="8"/>
    <s v="Seafood"/>
    <n v="1045"/>
    <s v="Røgede sild"/>
    <n v="5"/>
    <x v="339"/>
  </r>
  <r>
    <n v="10713"/>
    <n v="46"/>
    <n v="12"/>
    <n v="24"/>
    <n v="0"/>
    <n v="288"/>
    <n v="8"/>
    <s v="Seafood"/>
    <n v="288"/>
    <s v="Spegesild"/>
    <n v="95"/>
    <x v="339"/>
  </r>
  <r>
    <n v="10714"/>
    <n v="2"/>
    <n v="19"/>
    <n v="30"/>
    <n v="0.25"/>
    <n v="427.5"/>
    <n v="1"/>
    <s v="Beverages"/>
    <n v="427.5"/>
    <s v="Chang"/>
    <n v="17"/>
    <x v="339"/>
  </r>
  <r>
    <n v="10714"/>
    <n v="17"/>
    <n v="39"/>
    <n v="27"/>
    <n v="0.25"/>
    <n v="789.75"/>
    <n v="6"/>
    <s v="Meat/Poultry"/>
    <n v="789.75"/>
    <s v="Alice Mutton"/>
    <n v="0"/>
    <x v="339"/>
  </r>
  <r>
    <n v="10714"/>
    <n v="47"/>
    <n v="9.5"/>
    <n v="50"/>
    <n v="0.25"/>
    <n v="356.25"/>
    <n v="3"/>
    <s v="Confections"/>
    <n v="356.25"/>
    <s v="Zaanse koeken"/>
    <n v="36"/>
    <x v="339"/>
  </r>
  <r>
    <n v="10714"/>
    <n v="56"/>
    <n v="38"/>
    <n v="18"/>
    <n v="0.25"/>
    <n v="513"/>
    <n v="5"/>
    <s v="Grains/Cereals"/>
    <n v="513"/>
    <s v="Gnocchi di nonna Alice"/>
    <n v="21"/>
    <x v="339"/>
  </r>
  <r>
    <n v="10714"/>
    <n v="58"/>
    <n v="13.25"/>
    <n v="12"/>
    <n v="0.25"/>
    <n v="119.25"/>
    <n v="8"/>
    <s v="Seafood"/>
    <n v="119.25"/>
    <s v="Escargots de Bourgogne"/>
    <n v="62"/>
    <x v="339"/>
  </r>
  <r>
    <n v="10715"/>
    <n v="10"/>
    <n v="31"/>
    <n v="21"/>
    <n v="0"/>
    <n v="651"/>
    <n v="8"/>
    <s v="Seafood"/>
    <n v="651"/>
    <s v="Ikura"/>
    <n v="31"/>
    <x v="340"/>
  </r>
  <r>
    <n v="10715"/>
    <n v="71"/>
    <n v="21.5"/>
    <n v="30"/>
    <n v="0"/>
    <n v="645"/>
    <n v="4"/>
    <s v="Dairy Products"/>
    <n v="645"/>
    <s v="Fløtemysost"/>
    <n v="26"/>
    <x v="340"/>
  </r>
  <r>
    <n v="10716"/>
    <n v="21"/>
    <n v="10"/>
    <n v="5"/>
    <n v="0"/>
    <n v="50"/>
    <n v="3"/>
    <s v="Confections"/>
    <n v="50"/>
    <s v="Sir Rodney's Scones"/>
    <n v="3"/>
    <x v="341"/>
  </r>
  <r>
    <n v="10716"/>
    <n v="51"/>
    <n v="53"/>
    <n v="7"/>
    <n v="0"/>
    <n v="371"/>
    <n v="7"/>
    <s v="Produce"/>
    <n v="371"/>
    <s v="Manjimup Dried Apples"/>
    <n v="20"/>
    <x v="341"/>
  </r>
  <r>
    <n v="10716"/>
    <n v="61"/>
    <n v="28.5"/>
    <n v="10"/>
    <n v="0"/>
    <n v="285"/>
    <n v="2"/>
    <s v="Condiments"/>
    <n v="285"/>
    <s v="Sirop d'érable"/>
    <n v="113"/>
    <x v="341"/>
  </r>
  <r>
    <n v="10717"/>
    <n v="21"/>
    <n v="10"/>
    <n v="32"/>
    <n v="0.05"/>
    <n v="304"/>
    <n v="3"/>
    <s v="Confections"/>
    <n v="304"/>
    <s v="Sir Rodney's Scones"/>
    <n v="3"/>
    <x v="341"/>
  </r>
  <r>
    <n v="10717"/>
    <n v="54"/>
    <n v="7.45"/>
    <n v="15"/>
    <n v="0"/>
    <n v="111.75"/>
    <n v="6"/>
    <s v="Meat/Poultry"/>
    <n v="111.75"/>
    <s v="Tourtière"/>
    <n v="21"/>
    <x v="341"/>
  </r>
  <r>
    <n v="10717"/>
    <n v="69"/>
    <n v="36"/>
    <n v="25"/>
    <n v="0.05"/>
    <n v="855"/>
    <n v="4"/>
    <s v="Dairy Products"/>
    <n v="855"/>
    <s v="Gudbrandsdalsost"/>
    <n v="26"/>
    <x v="341"/>
  </r>
  <r>
    <n v="10718"/>
    <n v="12"/>
    <n v="38"/>
    <n v="36"/>
    <n v="0"/>
    <n v="1368"/>
    <n v="4"/>
    <s v="Dairy Products"/>
    <n v="1368"/>
    <s v="Queso Manchego La Pastora"/>
    <n v="86"/>
    <x v="342"/>
  </r>
  <r>
    <n v="10718"/>
    <n v="16"/>
    <n v="17.45"/>
    <n v="20"/>
    <n v="0"/>
    <n v="349"/>
    <n v="3"/>
    <s v="Confections"/>
    <n v="349"/>
    <s v="Pavlova"/>
    <n v="29"/>
    <x v="342"/>
  </r>
  <r>
    <n v="10718"/>
    <n v="36"/>
    <n v="19"/>
    <n v="40"/>
    <n v="0"/>
    <n v="760"/>
    <n v="8"/>
    <s v="Seafood"/>
    <n v="760"/>
    <s v="Inlagd Sill"/>
    <n v="112"/>
    <x v="342"/>
  </r>
  <r>
    <n v="10718"/>
    <n v="62"/>
    <n v="49.3"/>
    <n v="20"/>
    <n v="0"/>
    <n v="986"/>
    <n v="3"/>
    <s v="Confections"/>
    <n v="986"/>
    <s v="Tarte au sucre"/>
    <n v="17"/>
    <x v="342"/>
  </r>
  <r>
    <n v="10719"/>
    <n v="18"/>
    <n v="62.5"/>
    <n v="12"/>
    <n v="0.25"/>
    <n v="562.5"/>
    <n v="8"/>
    <s v="Seafood"/>
    <n v="562.5"/>
    <s v="Carnarvon Tigers"/>
    <n v="42"/>
    <x v="342"/>
  </r>
  <r>
    <n v="10719"/>
    <n v="30"/>
    <n v="25.89"/>
    <n v="3"/>
    <n v="0.25"/>
    <n v="58.252499999999998"/>
    <n v="8"/>
    <s v="Seafood"/>
    <n v="58.252499999999998"/>
    <s v="Nord-Ost Matjeshering"/>
    <n v="10"/>
    <x v="342"/>
  </r>
  <r>
    <n v="10719"/>
    <n v="54"/>
    <n v="7.45"/>
    <n v="40"/>
    <n v="0.25"/>
    <n v="223.5"/>
    <n v="6"/>
    <s v="Meat/Poultry"/>
    <n v="223.5"/>
    <s v="Tourtière"/>
    <n v="21"/>
    <x v="342"/>
  </r>
  <r>
    <n v="10720"/>
    <n v="35"/>
    <n v="18"/>
    <n v="21"/>
    <n v="0"/>
    <n v="378"/>
    <n v="1"/>
    <s v="Beverages"/>
    <n v="378"/>
    <s v="Steeleye Stout"/>
    <n v="20"/>
    <x v="343"/>
  </r>
  <r>
    <n v="10720"/>
    <n v="71"/>
    <n v="21.5"/>
    <n v="8"/>
    <n v="0"/>
    <n v="172"/>
    <n v="4"/>
    <s v="Dairy Products"/>
    <n v="172"/>
    <s v="Fløtemysost"/>
    <n v="26"/>
    <x v="343"/>
  </r>
  <r>
    <n v="10721"/>
    <n v="44"/>
    <n v="19.45"/>
    <n v="50"/>
    <n v="0.05"/>
    <n v="923.875"/>
    <n v="2"/>
    <s v="Condiments"/>
    <n v="923.875"/>
    <s v="Gula Malacca"/>
    <n v="27"/>
    <x v="344"/>
  </r>
  <r>
    <n v="10722"/>
    <n v="2"/>
    <n v="19"/>
    <n v="3"/>
    <n v="0"/>
    <n v="57"/>
    <n v="1"/>
    <s v="Beverages"/>
    <n v="57"/>
    <s v="Chang"/>
    <n v="17"/>
    <x v="344"/>
  </r>
  <r>
    <n v="10722"/>
    <n v="31"/>
    <n v="12.5"/>
    <n v="50"/>
    <n v="0"/>
    <n v="625"/>
    <n v="4"/>
    <s v="Dairy Products"/>
    <n v="625"/>
    <s v="Gorgonzola Telino"/>
    <n v="0"/>
    <x v="344"/>
  </r>
  <r>
    <n v="10722"/>
    <n v="68"/>
    <n v="12.5"/>
    <n v="45"/>
    <n v="0"/>
    <n v="562.5"/>
    <n v="3"/>
    <s v="Confections"/>
    <n v="562.5"/>
    <s v="Scottish Longbreads"/>
    <n v="6"/>
    <x v="344"/>
  </r>
  <r>
    <n v="10722"/>
    <n v="75"/>
    <n v="7.75"/>
    <n v="42"/>
    <n v="0"/>
    <n v="325.5"/>
    <n v="1"/>
    <s v="Beverages"/>
    <n v="325.5"/>
    <s v="Rhönbräu Klosterbier"/>
    <n v="125"/>
    <x v="344"/>
  </r>
  <r>
    <n v="10723"/>
    <n v="26"/>
    <n v="31.23"/>
    <n v="15"/>
    <n v="0"/>
    <n v="468.45"/>
    <n v="3"/>
    <s v="Confections"/>
    <n v="468.45"/>
    <s v="Gumbär Gummibärchen"/>
    <n v="15"/>
    <x v="345"/>
  </r>
  <r>
    <n v="10724"/>
    <n v="10"/>
    <n v="31"/>
    <n v="16"/>
    <n v="0"/>
    <n v="496"/>
    <n v="8"/>
    <s v="Seafood"/>
    <n v="496"/>
    <s v="Ikura"/>
    <n v="31"/>
    <x v="345"/>
  </r>
  <r>
    <n v="10724"/>
    <n v="61"/>
    <n v="28.5"/>
    <n v="5"/>
    <n v="0"/>
    <n v="142.5"/>
    <n v="2"/>
    <s v="Condiments"/>
    <n v="142.5"/>
    <s v="Sirop d'érable"/>
    <n v="113"/>
    <x v="345"/>
  </r>
  <r>
    <n v="10725"/>
    <n v="41"/>
    <n v="9.65"/>
    <n v="12"/>
    <n v="0"/>
    <n v="115.80000000000001"/>
    <n v="8"/>
    <s v="Seafood"/>
    <n v="115.80000000000001"/>
    <s v="Jack's New England Clam Chowder"/>
    <n v="85"/>
    <x v="346"/>
  </r>
  <r>
    <n v="10725"/>
    <n v="52"/>
    <n v="7"/>
    <n v="4"/>
    <n v="0"/>
    <n v="28"/>
    <n v="5"/>
    <s v="Grains/Cereals"/>
    <n v="28"/>
    <s v="Filo Mix"/>
    <n v="38"/>
    <x v="346"/>
  </r>
  <r>
    <n v="10725"/>
    <n v="55"/>
    <n v="24"/>
    <n v="6"/>
    <n v="0"/>
    <n v="144"/>
    <n v="6"/>
    <s v="Meat/Poultry"/>
    <n v="144"/>
    <s v="Pâté chinois"/>
    <n v="115"/>
    <x v="346"/>
  </r>
  <r>
    <n v="10726"/>
    <n v="4"/>
    <n v="22"/>
    <n v="25"/>
    <n v="0"/>
    <n v="550"/>
    <n v="2"/>
    <s v="Condiments"/>
    <n v="550"/>
    <s v="Chef Anton's Cajun Seasoning"/>
    <n v="53"/>
    <x v="347"/>
  </r>
  <r>
    <n v="10726"/>
    <n v="11"/>
    <n v="21"/>
    <n v="5"/>
    <n v="0"/>
    <n v="105"/>
    <n v="4"/>
    <s v="Dairy Products"/>
    <n v="105"/>
    <s v="Queso Cabrales"/>
    <n v="22"/>
    <x v="347"/>
  </r>
  <r>
    <n v="10727"/>
    <n v="17"/>
    <n v="39"/>
    <n v="20"/>
    <n v="0.05"/>
    <n v="741"/>
    <n v="6"/>
    <s v="Meat/Poultry"/>
    <n v="741"/>
    <s v="Alice Mutton"/>
    <n v="0"/>
    <x v="347"/>
  </r>
  <r>
    <n v="10727"/>
    <n v="56"/>
    <n v="38"/>
    <n v="10"/>
    <n v="0.05"/>
    <n v="361"/>
    <n v="5"/>
    <s v="Grains/Cereals"/>
    <n v="361"/>
    <s v="Gnocchi di nonna Alice"/>
    <n v="21"/>
    <x v="347"/>
  </r>
  <r>
    <n v="10727"/>
    <n v="59"/>
    <n v="55"/>
    <n v="10"/>
    <n v="0.05"/>
    <n v="522.5"/>
    <n v="4"/>
    <s v="Dairy Products"/>
    <n v="522.5"/>
    <s v="Raclette Courdavault"/>
    <n v="79"/>
    <x v="347"/>
  </r>
  <r>
    <n v="10728"/>
    <n v="30"/>
    <n v="25.89"/>
    <n v="15"/>
    <n v="0"/>
    <n v="388.35"/>
    <n v="8"/>
    <s v="Seafood"/>
    <n v="388.35"/>
    <s v="Nord-Ost Matjeshering"/>
    <n v="10"/>
    <x v="348"/>
  </r>
  <r>
    <n v="10728"/>
    <n v="40"/>
    <n v="18.399999999999999"/>
    <n v="6"/>
    <n v="0"/>
    <n v="110.39999999999999"/>
    <n v="8"/>
    <s v="Seafood"/>
    <n v="110.39999999999999"/>
    <s v="Boston Crab Meat"/>
    <n v="123"/>
    <x v="348"/>
  </r>
  <r>
    <n v="10728"/>
    <n v="55"/>
    <n v="24"/>
    <n v="12"/>
    <n v="0"/>
    <n v="288"/>
    <n v="6"/>
    <s v="Meat/Poultry"/>
    <n v="288"/>
    <s v="Pâté chinois"/>
    <n v="115"/>
    <x v="348"/>
  </r>
  <r>
    <n v="10728"/>
    <n v="60"/>
    <n v="34"/>
    <n v="15"/>
    <n v="0"/>
    <n v="510"/>
    <n v="4"/>
    <s v="Dairy Products"/>
    <n v="510"/>
    <s v="Camembert Pierrot"/>
    <n v="19"/>
    <x v="348"/>
  </r>
  <r>
    <n v="10729"/>
    <n v="1"/>
    <n v="18"/>
    <n v="50"/>
    <n v="0"/>
    <n v="900"/>
    <n v="1"/>
    <s v="Beverages"/>
    <n v="900"/>
    <s v="Chai"/>
    <n v="39"/>
    <x v="348"/>
  </r>
  <r>
    <n v="10729"/>
    <n v="21"/>
    <n v="10"/>
    <n v="30"/>
    <n v="0"/>
    <n v="300"/>
    <n v="3"/>
    <s v="Confections"/>
    <n v="300"/>
    <s v="Sir Rodney's Scones"/>
    <n v="3"/>
    <x v="348"/>
  </r>
  <r>
    <n v="10729"/>
    <n v="50"/>
    <n v="16.25"/>
    <n v="40"/>
    <n v="0"/>
    <n v="650"/>
    <n v="3"/>
    <s v="Confections"/>
    <n v="650"/>
    <s v="Valkoinen suklaa"/>
    <n v="65"/>
    <x v="348"/>
  </r>
  <r>
    <n v="10730"/>
    <n v="16"/>
    <n v="17.45"/>
    <n v="15"/>
    <n v="0.05"/>
    <n v="248.66249999999999"/>
    <n v="3"/>
    <s v="Confections"/>
    <n v="248.66249999999999"/>
    <s v="Pavlova"/>
    <n v="29"/>
    <x v="349"/>
  </r>
  <r>
    <n v="10730"/>
    <n v="31"/>
    <n v="12.5"/>
    <n v="3"/>
    <n v="0.05"/>
    <n v="35.625"/>
    <n v="4"/>
    <s v="Dairy Products"/>
    <n v="35.625"/>
    <s v="Gorgonzola Telino"/>
    <n v="0"/>
    <x v="349"/>
  </r>
  <r>
    <n v="10730"/>
    <n v="65"/>
    <n v="21.05"/>
    <n v="10"/>
    <n v="0.05"/>
    <n v="199.97499999999999"/>
    <n v="2"/>
    <s v="Condiments"/>
    <n v="199.97499999999999"/>
    <s v="Louisiana Fiery Hot Pepper Sauce"/>
    <n v="76"/>
    <x v="349"/>
  </r>
  <r>
    <n v="10731"/>
    <n v="21"/>
    <n v="10"/>
    <n v="40"/>
    <n v="0.05"/>
    <n v="380"/>
    <n v="3"/>
    <s v="Confections"/>
    <n v="380"/>
    <s v="Sir Rodney's Scones"/>
    <n v="3"/>
    <x v="350"/>
  </r>
  <r>
    <n v="10731"/>
    <n v="51"/>
    <n v="53"/>
    <n v="30"/>
    <n v="0.05"/>
    <n v="1510.5"/>
    <n v="7"/>
    <s v="Produce"/>
    <n v="1510.5"/>
    <s v="Manjimup Dried Apples"/>
    <n v="20"/>
    <x v="350"/>
  </r>
  <r>
    <n v="10732"/>
    <n v="76"/>
    <n v="18"/>
    <n v="20"/>
    <n v="0"/>
    <n v="360"/>
    <n v="1"/>
    <s v="Beverages"/>
    <n v="360"/>
    <s v="Lakkalikööri"/>
    <n v="57"/>
    <x v="350"/>
  </r>
  <r>
    <n v="10733"/>
    <n v="14"/>
    <n v="23.25"/>
    <n v="16"/>
    <n v="0"/>
    <n v="372"/>
    <n v="7"/>
    <s v="Produce"/>
    <n v="372"/>
    <s v="Tofu"/>
    <n v="35"/>
    <x v="351"/>
  </r>
  <r>
    <n v="10733"/>
    <n v="28"/>
    <n v="45.6"/>
    <n v="20"/>
    <n v="0"/>
    <n v="912"/>
    <n v="7"/>
    <s v="Produce"/>
    <n v="912"/>
    <s v="Rössle Sauerkraut"/>
    <n v="26"/>
    <x v="351"/>
  </r>
  <r>
    <n v="10733"/>
    <n v="52"/>
    <n v="7"/>
    <n v="25"/>
    <n v="0"/>
    <n v="175"/>
    <n v="5"/>
    <s v="Grains/Cereals"/>
    <n v="175"/>
    <s v="Filo Mix"/>
    <n v="38"/>
    <x v="351"/>
  </r>
  <r>
    <n v="10734"/>
    <n v="6"/>
    <n v="25"/>
    <n v="30"/>
    <n v="0"/>
    <n v="750"/>
    <n v="2"/>
    <s v="Condiments"/>
    <n v="750"/>
    <s v="Grandma's Boysenberry Spread"/>
    <n v="120"/>
    <x v="351"/>
  </r>
  <r>
    <n v="10734"/>
    <n v="30"/>
    <n v="25.89"/>
    <n v="15"/>
    <n v="0"/>
    <n v="388.35"/>
    <n v="8"/>
    <s v="Seafood"/>
    <n v="388.35"/>
    <s v="Nord-Ost Matjeshering"/>
    <n v="10"/>
    <x v="351"/>
  </r>
  <r>
    <n v="10734"/>
    <n v="76"/>
    <n v="18"/>
    <n v="20"/>
    <n v="0"/>
    <n v="360"/>
    <n v="1"/>
    <s v="Beverages"/>
    <n v="360"/>
    <s v="Lakkalikööri"/>
    <n v="57"/>
    <x v="351"/>
  </r>
  <r>
    <n v="10735"/>
    <n v="61"/>
    <n v="28.5"/>
    <n v="20"/>
    <n v="0.1"/>
    <n v="513"/>
    <n v="2"/>
    <s v="Condiments"/>
    <n v="513"/>
    <s v="Sirop d'érable"/>
    <n v="113"/>
    <x v="352"/>
  </r>
  <r>
    <n v="10735"/>
    <n v="77"/>
    <n v="13"/>
    <n v="2"/>
    <n v="0.1"/>
    <n v="23.400000000000002"/>
    <n v="2"/>
    <s v="Condiments"/>
    <n v="23.400000000000002"/>
    <s v="Original Frankfurter grüne Soße"/>
    <n v="32"/>
    <x v="352"/>
  </r>
  <r>
    <n v="10736"/>
    <n v="65"/>
    <n v="21.05"/>
    <n v="40"/>
    <n v="0"/>
    <n v="842"/>
    <n v="2"/>
    <s v="Condiments"/>
    <n v="842"/>
    <s v="Louisiana Fiery Hot Pepper Sauce"/>
    <n v="76"/>
    <x v="353"/>
  </r>
  <r>
    <n v="10736"/>
    <n v="75"/>
    <n v="7.75"/>
    <n v="20"/>
    <n v="0"/>
    <n v="155"/>
    <n v="1"/>
    <s v="Beverages"/>
    <n v="155"/>
    <s v="Rhönbräu Klosterbier"/>
    <n v="125"/>
    <x v="353"/>
  </r>
  <r>
    <n v="10737"/>
    <n v="13"/>
    <n v="6"/>
    <n v="4"/>
    <n v="0"/>
    <n v="24"/>
    <n v="8"/>
    <s v="Seafood"/>
    <n v="24"/>
    <s v="Konbu"/>
    <n v="24"/>
    <x v="353"/>
  </r>
  <r>
    <n v="10737"/>
    <n v="41"/>
    <n v="9.65"/>
    <n v="12"/>
    <n v="0"/>
    <n v="115.80000000000001"/>
    <n v="8"/>
    <s v="Seafood"/>
    <n v="115.80000000000001"/>
    <s v="Jack's New England Clam Chowder"/>
    <n v="85"/>
    <x v="353"/>
  </r>
  <r>
    <n v="10738"/>
    <n v="16"/>
    <n v="17.45"/>
    <n v="3"/>
    <n v="0"/>
    <n v="52.349999999999994"/>
    <n v="3"/>
    <s v="Confections"/>
    <n v="52.349999999999994"/>
    <s v="Pavlova"/>
    <n v="29"/>
    <x v="354"/>
  </r>
  <r>
    <n v="10739"/>
    <n v="36"/>
    <n v="19"/>
    <n v="6"/>
    <n v="0"/>
    <n v="114"/>
    <n v="8"/>
    <s v="Seafood"/>
    <n v="114"/>
    <s v="Inlagd Sill"/>
    <n v="112"/>
    <x v="354"/>
  </r>
  <r>
    <n v="10739"/>
    <n v="52"/>
    <n v="7"/>
    <n v="18"/>
    <n v="0"/>
    <n v="126"/>
    <n v="5"/>
    <s v="Grains/Cereals"/>
    <n v="126"/>
    <s v="Filo Mix"/>
    <n v="38"/>
    <x v="354"/>
  </r>
  <r>
    <n v="10740"/>
    <n v="28"/>
    <n v="45.6"/>
    <n v="5"/>
    <n v="0.2"/>
    <n v="182.4"/>
    <n v="7"/>
    <s v="Produce"/>
    <n v="182.4"/>
    <s v="Rössle Sauerkraut"/>
    <n v="26"/>
    <x v="355"/>
  </r>
  <r>
    <n v="10740"/>
    <n v="35"/>
    <n v="18"/>
    <n v="35"/>
    <n v="0.2"/>
    <n v="504"/>
    <n v="1"/>
    <s v="Beverages"/>
    <n v="504"/>
    <s v="Steeleye Stout"/>
    <n v="20"/>
    <x v="355"/>
  </r>
  <r>
    <n v="10740"/>
    <n v="45"/>
    <n v="9.5"/>
    <n v="40"/>
    <n v="0.2"/>
    <n v="304"/>
    <n v="8"/>
    <s v="Seafood"/>
    <n v="304"/>
    <s v="Røgede sild"/>
    <n v="5"/>
    <x v="355"/>
  </r>
  <r>
    <n v="10740"/>
    <n v="56"/>
    <n v="38"/>
    <n v="14"/>
    <n v="0.2"/>
    <n v="425.6"/>
    <n v="5"/>
    <s v="Grains/Cereals"/>
    <n v="425.6"/>
    <s v="Gnocchi di nonna Alice"/>
    <n v="21"/>
    <x v="355"/>
  </r>
  <r>
    <n v="10741"/>
    <n v="2"/>
    <n v="19"/>
    <n v="15"/>
    <n v="0.2"/>
    <n v="228"/>
    <n v="1"/>
    <s v="Beverages"/>
    <n v="228"/>
    <s v="Chang"/>
    <n v="17"/>
    <x v="356"/>
  </r>
  <r>
    <n v="10742"/>
    <n v="3"/>
    <n v="10"/>
    <n v="20"/>
    <n v="0"/>
    <n v="200"/>
    <n v="2"/>
    <s v="Condiments"/>
    <n v="200"/>
    <s v="Aniseed Syrup"/>
    <n v="13"/>
    <x v="356"/>
  </r>
  <r>
    <n v="10742"/>
    <n v="60"/>
    <n v="34"/>
    <n v="50"/>
    <n v="0"/>
    <n v="1700"/>
    <n v="4"/>
    <s v="Dairy Products"/>
    <n v="1700"/>
    <s v="Camembert Pierrot"/>
    <n v="19"/>
    <x v="356"/>
  </r>
  <r>
    <n v="10742"/>
    <n v="72"/>
    <n v="34.799999999999997"/>
    <n v="35"/>
    <n v="0"/>
    <n v="1218"/>
    <n v="4"/>
    <s v="Dairy Products"/>
    <n v="1218"/>
    <s v="Mozzarella di Giovanni"/>
    <n v="14"/>
    <x v="356"/>
  </r>
  <r>
    <n v="10743"/>
    <n v="46"/>
    <n v="12"/>
    <n v="28"/>
    <n v="0.05"/>
    <n v="319.2"/>
    <n v="8"/>
    <s v="Seafood"/>
    <n v="319.2"/>
    <s v="Spegesild"/>
    <n v="95"/>
    <x v="357"/>
  </r>
  <r>
    <n v="10744"/>
    <n v="40"/>
    <n v="18.399999999999999"/>
    <n v="50"/>
    <n v="0.2"/>
    <n v="736"/>
    <n v="8"/>
    <s v="Seafood"/>
    <n v="736"/>
    <s v="Boston Crab Meat"/>
    <n v="123"/>
    <x v="357"/>
  </r>
  <r>
    <n v="10745"/>
    <n v="18"/>
    <n v="62.5"/>
    <n v="24"/>
    <n v="0"/>
    <n v="1500"/>
    <n v="8"/>
    <s v="Seafood"/>
    <n v="1500"/>
    <s v="Carnarvon Tigers"/>
    <n v="42"/>
    <x v="358"/>
  </r>
  <r>
    <n v="10745"/>
    <n v="44"/>
    <n v="19.45"/>
    <n v="16"/>
    <n v="0"/>
    <n v="311.2"/>
    <n v="2"/>
    <s v="Condiments"/>
    <n v="311.2"/>
    <s v="Gula Malacca"/>
    <n v="27"/>
    <x v="358"/>
  </r>
  <r>
    <n v="10745"/>
    <n v="59"/>
    <n v="55"/>
    <n v="45"/>
    <n v="0"/>
    <n v="2475"/>
    <n v="4"/>
    <s v="Dairy Products"/>
    <n v="2475"/>
    <s v="Raclette Courdavault"/>
    <n v="79"/>
    <x v="358"/>
  </r>
  <r>
    <n v="10745"/>
    <n v="72"/>
    <n v="34.799999999999997"/>
    <n v="7"/>
    <n v="0"/>
    <n v="243.59999999999997"/>
    <n v="4"/>
    <s v="Dairy Products"/>
    <n v="243.59999999999997"/>
    <s v="Mozzarella di Giovanni"/>
    <n v="14"/>
    <x v="358"/>
  </r>
  <r>
    <n v="10746"/>
    <n v="13"/>
    <n v="6"/>
    <n v="6"/>
    <n v="0"/>
    <n v="36"/>
    <n v="8"/>
    <s v="Seafood"/>
    <n v="36"/>
    <s v="Konbu"/>
    <n v="24"/>
    <x v="359"/>
  </r>
  <r>
    <n v="10746"/>
    <n v="42"/>
    <n v="14"/>
    <n v="28"/>
    <n v="0"/>
    <n v="392"/>
    <n v="5"/>
    <s v="Grains/Cereals"/>
    <n v="392"/>
    <s v="Singaporean Hokkien Fried Mee"/>
    <n v="26"/>
    <x v="359"/>
  </r>
  <r>
    <n v="10746"/>
    <n v="62"/>
    <n v="49.3"/>
    <n v="9"/>
    <n v="0"/>
    <n v="443.7"/>
    <n v="3"/>
    <s v="Confections"/>
    <n v="443.7"/>
    <s v="Tarte au sucre"/>
    <n v="17"/>
    <x v="359"/>
  </r>
  <r>
    <n v="10746"/>
    <n v="69"/>
    <n v="36"/>
    <n v="40"/>
    <n v="0"/>
    <n v="1440"/>
    <n v="4"/>
    <s v="Dairy Products"/>
    <n v="1440"/>
    <s v="Gudbrandsdalsost"/>
    <n v="26"/>
    <x v="359"/>
  </r>
  <r>
    <n v="10747"/>
    <n v="31"/>
    <n v="12.5"/>
    <n v="8"/>
    <n v="0"/>
    <n v="100"/>
    <n v="4"/>
    <s v="Dairy Products"/>
    <n v="100"/>
    <s v="Gorgonzola Telino"/>
    <n v="0"/>
    <x v="359"/>
  </r>
  <r>
    <n v="10747"/>
    <n v="41"/>
    <n v="9.65"/>
    <n v="35"/>
    <n v="0"/>
    <n v="337.75"/>
    <n v="8"/>
    <s v="Seafood"/>
    <n v="337.75"/>
    <s v="Jack's New England Clam Chowder"/>
    <n v="85"/>
    <x v="359"/>
  </r>
  <r>
    <n v="10747"/>
    <n v="63"/>
    <n v="43.9"/>
    <n v="9"/>
    <n v="0"/>
    <n v="395.09999999999997"/>
    <n v="2"/>
    <s v="Condiments"/>
    <n v="395.09999999999997"/>
    <s v="Vegie-spread"/>
    <n v="24"/>
    <x v="359"/>
  </r>
  <r>
    <n v="10747"/>
    <n v="69"/>
    <n v="36"/>
    <n v="30"/>
    <n v="0"/>
    <n v="1080"/>
    <n v="4"/>
    <s v="Dairy Products"/>
    <n v="1080"/>
    <s v="Gudbrandsdalsost"/>
    <n v="26"/>
    <x v="359"/>
  </r>
  <r>
    <n v="10748"/>
    <n v="23"/>
    <n v="9"/>
    <n v="44"/>
    <n v="0"/>
    <n v="396"/>
    <n v="5"/>
    <s v="Grains/Cereals"/>
    <n v="396"/>
    <s v="Tunnbröd"/>
    <n v="61"/>
    <x v="360"/>
  </r>
  <r>
    <n v="10748"/>
    <n v="40"/>
    <n v="18.399999999999999"/>
    <n v="40"/>
    <n v="0"/>
    <n v="736"/>
    <n v="8"/>
    <s v="Seafood"/>
    <n v="736"/>
    <s v="Boston Crab Meat"/>
    <n v="123"/>
    <x v="360"/>
  </r>
  <r>
    <n v="10748"/>
    <n v="56"/>
    <n v="38"/>
    <n v="28"/>
    <n v="0"/>
    <n v="1064"/>
    <n v="5"/>
    <s v="Grains/Cereals"/>
    <n v="1064"/>
    <s v="Gnocchi di nonna Alice"/>
    <n v="21"/>
    <x v="360"/>
  </r>
  <r>
    <n v="10749"/>
    <n v="56"/>
    <n v="38"/>
    <n v="15"/>
    <n v="0"/>
    <n v="570"/>
    <n v="5"/>
    <s v="Grains/Cereals"/>
    <n v="570"/>
    <s v="Gnocchi di nonna Alice"/>
    <n v="21"/>
    <x v="360"/>
  </r>
  <r>
    <n v="10749"/>
    <n v="59"/>
    <n v="55"/>
    <n v="6"/>
    <n v="0"/>
    <n v="330"/>
    <n v="4"/>
    <s v="Dairy Products"/>
    <n v="330"/>
    <s v="Raclette Courdavault"/>
    <n v="79"/>
    <x v="360"/>
  </r>
  <r>
    <n v="10749"/>
    <n v="76"/>
    <n v="18"/>
    <n v="10"/>
    <n v="0"/>
    <n v="180"/>
    <n v="1"/>
    <s v="Beverages"/>
    <n v="180"/>
    <s v="Lakkalikööri"/>
    <n v="57"/>
    <x v="360"/>
  </r>
  <r>
    <n v="10750"/>
    <n v="14"/>
    <n v="23.25"/>
    <n v="5"/>
    <n v="0.15"/>
    <n v="98.8125"/>
    <n v="7"/>
    <s v="Produce"/>
    <n v="98.8125"/>
    <s v="Tofu"/>
    <n v="35"/>
    <x v="361"/>
  </r>
  <r>
    <n v="10750"/>
    <n v="45"/>
    <n v="9.5"/>
    <n v="40"/>
    <n v="0.15"/>
    <n v="323"/>
    <n v="8"/>
    <s v="Seafood"/>
    <n v="323"/>
    <s v="Røgede sild"/>
    <n v="5"/>
    <x v="361"/>
  </r>
  <r>
    <n v="10750"/>
    <n v="59"/>
    <n v="55"/>
    <n v="25"/>
    <n v="0.15"/>
    <n v="1168.75"/>
    <n v="4"/>
    <s v="Dairy Products"/>
    <n v="1168.75"/>
    <s v="Raclette Courdavault"/>
    <n v="79"/>
    <x v="361"/>
  </r>
  <r>
    <n v="10751"/>
    <n v="26"/>
    <n v="31.23"/>
    <n v="12"/>
    <n v="0.1"/>
    <n v="337.28399999999999"/>
    <n v="3"/>
    <s v="Confections"/>
    <n v="337.28399999999999"/>
    <s v="Gumbär Gummibärchen"/>
    <n v="15"/>
    <x v="362"/>
  </r>
  <r>
    <n v="10751"/>
    <n v="30"/>
    <n v="25.89"/>
    <n v="30"/>
    <n v="0"/>
    <n v="776.7"/>
    <n v="8"/>
    <s v="Seafood"/>
    <n v="776.7"/>
    <s v="Nord-Ost Matjeshering"/>
    <n v="10"/>
    <x v="362"/>
  </r>
  <r>
    <n v="10751"/>
    <n v="50"/>
    <n v="16.25"/>
    <n v="20"/>
    <n v="0.1"/>
    <n v="292.5"/>
    <n v="3"/>
    <s v="Confections"/>
    <n v="292.5"/>
    <s v="Valkoinen suklaa"/>
    <n v="65"/>
    <x v="362"/>
  </r>
  <r>
    <n v="10751"/>
    <n v="73"/>
    <n v="15"/>
    <n v="15"/>
    <n v="0"/>
    <n v="225"/>
    <n v="8"/>
    <s v="Seafood"/>
    <n v="225"/>
    <s v="Röd Kaviar"/>
    <n v="101"/>
    <x v="362"/>
  </r>
  <r>
    <n v="10752"/>
    <n v="1"/>
    <n v="18"/>
    <n v="8"/>
    <n v="0"/>
    <n v="144"/>
    <n v="1"/>
    <s v="Beverages"/>
    <n v="144"/>
    <s v="Chai"/>
    <n v="39"/>
    <x v="362"/>
  </r>
  <r>
    <n v="10752"/>
    <n v="69"/>
    <n v="36"/>
    <n v="3"/>
    <n v="0"/>
    <n v="108"/>
    <n v="4"/>
    <s v="Dairy Products"/>
    <n v="108"/>
    <s v="Gudbrandsdalsost"/>
    <n v="26"/>
    <x v="362"/>
  </r>
  <r>
    <n v="10753"/>
    <n v="45"/>
    <n v="9.5"/>
    <n v="4"/>
    <n v="0"/>
    <n v="38"/>
    <n v="8"/>
    <s v="Seafood"/>
    <n v="38"/>
    <s v="Røgede sild"/>
    <n v="5"/>
    <x v="363"/>
  </r>
  <r>
    <n v="10753"/>
    <n v="74"/>
    <n v="10"/>
    <n v="5"/>
    <n v="0"/>
    <n v="50"/>
    <n v="7"/>
    <s v="Produce"/>
    <n v="50"/>
    <s v="Longlife Tofu"/>
    <n v="4"/>
    <x v="363"/>
  </r>
  <r>
    <n v="10754"/>
    <n v="40"/>
    <n v="18.399999999999999"/>
    <n v="3"/>
    <n v="0"/>
    <n v="55.199999999999996"/>
    <n v="8"/>
    <s v="Seafood"/>
    <n v="55.199999999999996"/>
    <s v="Boston Crab Meat"/>
    <n v="123"/>
    <x v="363"/>
  </r>
  <r>
    <n v="10755"/>
    <n v="47"/>
    <n v="9.5"/>
    <n v="30"/>
    <n v="0.25"/>
    <n v="213.75"/>
    <n v="3"/>
    <s v="Confections"/>
    <n v="213.75"/>
    <s v="Zaanse koeken"/>
    <n v="36"/>
    <x v="364"/>
  </r>
  <r>
    <n v="10755"/>
    <n v="56"/>
    <n v="38"/>
    <n v="30"/>
    <n v="0.25"/>
    <n v="855"/>
    <n v="5"/>
    <s v="Grains/Cereals"/>
    <n v="855"/>
    <s v="Gnocchi di nonna Alice"/>
    <n v="21"/>
    <x v="364"/>
  </r>
  <r>
    <n v="10755"/>
    <n v="57"/>
    <n v="19.5"/>
    <n v="14"/>
    <n v="0.25"/>
    <n v="204.75"/>
    <n v="5"/>
    <s v="Grains/Cereals"/>
    <n v="204.75"/>
    <s v="Ravioli Angelo"/>
    <n v="36"/>
    <x v="364"/>
  </r>
  <r>
    <n v="10755"/>
    <n v="69"/>
    <n v="36"/>
    <n v="25"/>
    <n v="0.25"/>
    <n v="675"/>
    <n v="4"/>
    <s v="Dairy Products"/>
    <n v="675"/>
    <s v="Gudbrandsdalsost"/>
    <n v="26"/>
    <x v="364"/>
  </r>
  <r>
    <n v="10756"/>
    <n v="18"/>
    <n v="62.5"/>
    <n v="21"/>
    <n v="0.2"/>
    <n v="1050"/>
    <n v="8"/>
    <s v="Seafood"/>
    <n v="1050"/>
    <s v="Carnarvon Tigers"/>
    <n v="42"/>
    <x v="365"/>
  </r>
  <r>
    <n v="10756"/>
    <n v="36"/>
    <n v="19"/>
    <n v="20"/>
    <n v="0.2"/>
    <n v="304"/>
    <n v="8"/>
    <s v="Seafood"/>
    <n v="304"/>
    <s v="Inlagd Sill"/>
    <n v="112"/>
    <x v="365"/>
  </r>
  <r>
    <n v="10756"/>
    <n v="68"/>
    <n v="12.5"/>
    <n v="6"/>
    <n v="0.2"/>
    <n v="60"/>
    <n v="3"/>
    <s v="Confections"/>
    <n v="60"/>
    <s v="Scottish Longbreads"/>
    <n v="6"/>
    <x v="365"/>
  </r>
  <r>
    <n v="10756"/>
    <n v="69"/>
    <n v="36"/>
    <n v="20"/>
    <n v="0.2"/>
    <n v="576"/>
    <n v="4"/>
    <s v="Dairy Products"/>
    <n v="576"/>
    <s v="Gudbrandsdalsost"/>
    <n v="26"/>
    <x v="365"/>
  </r>
  <r>
    <n v="10757"/>
    <n v="34"/>
    <n v="14"/>
    <n v="30"/>
    <n v="0"/>
    <n v="420"/>
    <n v="1"/>
    <s v="Beverages"/>
    <n v="420"/>
    <s v="Sasquatch Ale"/>
    <n v="111"/>
    <x v="365"/>
  </r>
  <r>
    <n v="10757"/>
    <n v="59"/>
    <n v="55"/>
    <n v="7"/>
    <n v="0"/>
    <n v="385"/>
    <n v="4"/>
    <s v="Dairy Products"/>
    <n v="385"/>
    <s v="Raclette Courdavault"/>
    <n v="79"/>
    <x v="365"/>
  </r>
  <r>
    <n v="10757"/>
    <n v="62"/>
    <n v="49.3"/>
    <n v="30"/>
    <n v="0"/>
    <n v="1479"/>
    <n v="3"/>
    <s v="Confections"/>
    <n v="1479"/>
    <s v="Tarte au sucre"/>
    <n v="17"/>
    <x v="365"/>
  </r>
  <r>
    <n v="10757"/>
    <n v="64"/>
    <n v="33.25"/>
    <n v="24"/>
    <n v="0"/>
    <n v="798"/>
    <n v="5"/>
    <s v="Grains/Cereals"/>
    <n v="798"/>
    <s v="Wimmers gute Semmelknödel"/>
    <n v="22"/>
    <x v="365"/>
  </r>
  <r>
    <n v="10758"/>
    <n v="26"/>
    <n v="31.23"/>
    <n v="20"/>
    <n v="0"/>
    <n v="624.6"/>
    <n v="3"/>
    <s v="Confections"/>
    <n v="624.6"/>
    <s v="Gumbär Gummibärchen"/>
    <n v="15"/>
    <x v="366"/>
  </r>
  <r>
    <n v="10758"/>
    <n v="52"/>
    <n v="7"/>
    <n v="60"/>
    <n v="0"/>
    <n v="420"/>
    <n v="5"/>
    <s v="Grains/Cereals"/>
    <n v="420"/>
    <s v="Filo Mix"/>
    <n v="38"/>
    <x v="366"/>
  </r>
  <r>
    <n v="10758"/>
    <n v="70"/>
    <n v="15"/>
    <n v="40"/>
    <n v="0"/>
    <n v="600"/>
    <n v="1"/>
    <s v="Beverages"/>
    <n v="600"/>
    <s v="Outback Lager"/>
    <n v="15"/>
    <x v="366"/>
  </r>
  <r>
    <n v="10759"/>
    <n v="32"/>
    <n v="32"/>
    <n v="10"/>
    <n v="0"/>
    <n v="320"/>
    <n v="4"/>
    <s v="Dairy Products"/>
    <n v="320"/>
    <s v="Mascarpone Fabioli"/>
    <n v="9"/>
    <x v="366"/>
  </r>
  <r>
    <n v="10760"/>
    <n v="25"/>
    <n v="14"/>
    <n v="12"/>
    <n v="0.25"/>
    <n v="126"/>
    <n v="3"/>
    <s v="Confections"/>
    <n v="126"/>
    <s v="NuNuCa Nuß-Nougat-Creme"/>
    <n v="76"/>
    <x v="367"/>
  </r>
  <r>
    <n v="10760"/>
    <n v="27"/>
    <n v="43.9"/>
    <n v="40"/>
    <n v="0"/>
    <n v="1756"/>
    <n v="3"/>
    <s v="Confections"/>
    <n v="1756"/>
    <s v="Schoggi Schokolade"/>
    <n v="49"/>
    <x v="367"/>
  </r>
  <r>
    <n v="10760"/>
    <n v="43"/>
    <n v="46"/>
    <n v="30"/>
    <n v="0.25"/>
    <n v="1035"/>
    <n v="1"/>
    <s v="Beverages"/>
    <n v="1035"/>
    <s v="Ipoh Coffee"/>
    <n v="17"/>
    <x v="367"/>
  </r>
  <r>
    <n v="10761"/>
    <n v="25"/>
    <n v="14"/>
    <n v="35"/>
    <n v="0.25"/>
    <n v="367.5"/>
    <n v="3"/>
    <s v="Confections"/>
    <n v="367.5"/>
    <s v="NuNuCa Nuß-Nougat-Creme"/>
    <n v="76"/>
    <x v="368"/>
  </r>
  <r>
    <n v="10761"/>
    <n v="75"/>
    <n v="7.75"/>
    <n v="18"/>
    <n v="0"/>
    <n v="139.5"/>
    <n v="1"/>
    <s v="Beverages"/>
    <n v="139.5"/>
    <s v="Rhönbräu Klosterbier"/>
    <n v="125"/>
    <x v="368"/>
  </r>
  <r>
    <n v="10762"/>
    <n v="39"/>
    <n v="18"/>
    <n v="16"/>
    <n v="0"/>
    <n v="288"/>
    <n v="1"/>
    <s v="Beverages"/>
    <n v="288"/>
    <s v="Chartreuse verte"/>
    <n v="69"/>
    <x v="368"/>
  </r>
  <r>
    <n v="10762"/>
    <n v="47"/>
    <n v="9.5"/>
    <n v="30"/>
    <n v="0"/>
    <n v="285"/>
    <n v="3"/>
    <s v="Confections"/>
    <n v="285"/>
    <s v="Zaanse koeken"/>
    <n v="36"/>
    <x v="368"/>
  </r>
  <r>
    <n v="10762"/>
    <n v="51"/>
    <n v="53"/>
    <n v="28"/>
    <n v="0"/>
    <n v="1484"/>
    <n v="7"/>
    <s v="Produce"/>
    <n v="1484"/>
    <s v="Manjimup Dried Apples"/>
    <n v="20"/>
    <x v="368"/>
  </r>
  <r>
    <n v="10762"/>
    <n v="56"/>
    <n v="38"/>
    <n v="60"/>
    <n v="0"/>
    <n v="2280"/>
    <n v="5"/>
    <s v="Grains/Cereals"/>
    <n v="2280"/>
    <s v="Gnocchi di nonna Alice"/>
    <n v="21"/>
    <x v="368"/>
  </r>
  <r>
    <n v="10763"/>
    <n v="21"/>
    <n v="10"/>
    <n v="40"/>
    <n v="0"/>
    <n v="400"/>
    <n v="3"/>
    <s v="Confections"/>
    <n v="400"/>
    <s v="Sir Rodney's Scones"/>
    <n v="3"/>
    <x v="369"/>
  </r>
  <r>
    <n v="10763"/>
    <n v="22"/>
    <n v="21"/>
    <n v="6"/>
    <n v="0"/>
    <n v="126"/>
    <n v="5"/>
    <s v="Grains/Cereals"/>
    <n v="126"/>
    <s v="Gustaf's Knäckebröd"/>
    <n v="104"/>
    <x v="369"/>
  </r>
  <r>
    <n v="10763"/>
    <n v="24"/>
    <n v="4.5"/>
    <n v="20"/>
    <n v="0"/>
    <n v="90"/>
    <n v="1"/>
    <s v="Beverages"/>
    <n v="90"/>
    <s v="Guaraná Fantástica"/>
    <n v="20"/>
    <x v="369"/>
  </r>
  <r>
    <n v="10764"/>
    <n v="3"/>
    <n v="10"/>
    <n v="20"/>
    <n v="0.1"/>
    <n v="180"/>
    <n v="2"/>
    <s v="Condiments"/>
    <n v="180"/>
    <s v="Aniseed Syrup"/>
    <n v="13"/>
    <x v="369"/>
  </r>
  <r>
    <n v="10764"/>
    <n v="39"/>
    <n v="18"/>
    <n v="130"/>
    <n v="0.1"/>
    <n v="2106"/>
    <n v="1"/>
    <s v="Beverages"/>
    <n v="2106"/>
    <s v="Chartreuse verte"/>
    <n v="69"/>
    <x v="369"/>
  </r>
  <r>
    <n v="10765"/>
    <n v="65"/>
    <n v="21.05"/>
    <n v="80"/>
    <n v="0.1"/>
    <n v="1515.6000000000001"/>
    <n v="2"/>
    <s v="Condiments"/>
    <n v="1515.6000000000001"/>
    <s v="Louisiana Fiery Hot Pepper Sauce"/>
    <n v="76"/>
    <x v="370"/>
  </r>
  <r>
    <n v="10766"/>
    <n v="2"/>
    <n v="19"/>
    <n v="40"/>
    <n v="0"/>
    <n v="760"/>
    <n v="1"/>
    <s v="Beverages"/>
    <n v="760"/>
    <s v="Chang"/>
    <n v="17"/>
    <x v="371"/>
  </r>
  <r>
    <n v="10766"/>
    <n v="7"/>
    <n v="30"/>
    <n v="35"/>
    <n v="0"/>
    <n v="1050"/>
    <n v="7"/>
    <s v="Produce"/>
    <n v="1050"/>
    <s v="Uncle Bob's Organic Dried Pears"/>
    <n v="15"/>
    <x v="371"/>
  </r>
  <r>
    <n v="10766"/>
    <n v="68"/>
    <n v="12.5"/>
    <n v="40"/>
    <n v="0"/>
    <n v="500"/>
    <n v="3"/>
    <s v="Confections"/>
    <n v="500"/>
    <s v="Scottish Longbreads"/>
    <n v="6"/>
    <x v="371"/>
  </r>
  <r>
    <n v="10767"/>
    <n v="42"/>
    <n v="14"/>
    <n v="2"/>
    <n v="0"/>
    <n v="28"/>
    <n v="5"/>
    <s v="Grains/Cereals"/>
    <n v="28"/>
    <s v="Singaporean Hokkien Fried Mee"/>
    <n v="26"/>
    <x v="371"/>
  </r>
  <r>
    <n v="10768"/>
    <n v="22"/>
    <n v="21"/>
    <n v="4"/>
    <n v="0"/>
    <n v="84"/>
    <n v="5"/>
    <s v="Grains/Cereals"/>
    <n v="84"/>
    <s v="Gustaf's Knäckebröd"/>
    <n v="104"/>
    <x v="372"/>
  </r>
  <r>
    <n v="10768"/>
    <n v="31"/>
    <n v="12.5"/>
    <n v="50"/>
    <n v="0"/>
    <n v="625"/>
    <n v="4"/>
    <s v="Dairy Products"/>
    <n v="625"/>
    <s v="Gorgonzola Telino"/>
    <n v="0"/>
    <x v="372"/>
  </r>
  <r>
    <n v="10768"/>
    <n v="60"/>
    <n v="34"/>
    <n v="15"/>
    <n v="0"/>
    <n v="510"/>
    <n v="4"/>
    <s v="Dairy Products"/>
    <n v="510"/>
    <s v="Camembert Pierrot"/>
    <n v="19"/>
    <x v="372"/>
  </r>
  <r>
    <n v="10768"/>
    <n v="71"/>
    <n v="21.5"/>
    <n v="12"/>
    <n v="0"/>
    <n v="258"/>
    <n v="4"/>
    <s v="Dairy Products"/>
    <n v="258"/>
    <s v="Fløtemysost"/>
    <n v="26"/>
    <x v="372"/>
  </r>
  <r>
    <n v="10769"/>
    <n v="41"/>
    <n v="9.65"/>
    <n v="30"/>
    <n v="0.05"/>
    <n v="275.02499999999998"/>
    <n v="8"/>
    <s v="Seafood"/>
    <n v="275.02499999999998"/>
    <s v="Jack's New England Clam Chowder"/>
    <n v="85"/>
    <x v="372"/>
  </r>
  <r>
    <n v="10769"/>
    <n v="52"/>
    <n v="7"/>
    <n v="15"/>
    <n v="0.05"/>
    <n v="99.75"/>
    <n v="5"/>
    <s v="Grains/Cereals"/>
    <n v="99.75"/>
    <s v="Filo Mix"/>
    <n v="38"/>
    <x v="372"/>
  </r>
  <r>
    <n v="10769"/>
    <n v="61"/>
    <n v="28.5"/>
    <n v="20"/>
    <n v="0"/>
    <n v="570"/>
    <n v="2"/>
    <s v="Condiments"/>
    <n v="570"/>
    <s v="Sirop d'érable"/>
    <n v="113"/>
    <x v="372"/>
  </r>
  <r>
    <n v="10769"/>
    <n v="62"/>
    <n v="49.3"/>
    <n v="15"/>
    <n v="0"/>
    <n v="739.5"/>
    <n v="3"/>
    <s v="Confections"/>
    <n v="739.5"/>
    <s v="Tarte au sucre"/>
    <n v="17"/>
    <x v="372"/>
  </r>
  <r>
    <n v="10770"/>
    <n v="11"/>
    <n v="21"/>
    <n v="15"/>
    <n v="0.25"/>
    <n v="236.25"/>
    <n v="4"/>
    <s v="Dairy Products"/>
    <n v="236.25"/>
    <s v="Queso Cabrales"/>
    <n v="22"/>
    <x v="373"/>
  </r>
  <r>
    <n v="10771"/>
    <n v="71"/>
    <n v="21.5"/>
    <n v="16"/>
    <n v="0"/>
    <n v="344"/>
    <n v="4"/>
    <s v="Dairy Products"/>
    <n v="344"/>
    <s v="Fløtemysost"/>
    <n v="26"/>
    <x v="374"/>
  </r>
  <r>
    <n v="10772"/>
    <n v="29"/>
    <n v="123.79"/>
    <n v="18"/>
    <n v="0"/>
    <n v="2228.2200000000003"/>
    <n v="6"/>
    <s v="Meat/Poultry"/>
    <n v="2228.2200000000003"/>
    <s v="Thüringer Rostbratwurst"/>
    <n v="0"/>
    <x v="374"/>
  </r>
  <r>
    <n v="10772"/>
    <n v="59"/>
    <n v="55"/>
    <n v="25"/>
    <n v="0"/>
    <n v="1375"/>
    <n v="4"/>
    <s v="Dairy Products"/>
    <n v="1375"/>
    <s v="Raclette Courdavault"/>
    <n v="79"/>
    <x v="374"/>
  </r>
  <r>
    <n v="10773"/>
    <n v="17"/>
    <n v="39"/>
    <n v="33"/>
    <n v="0"/>
    <n v="1287"/>
    <n v="6"/>
    <s v="Meat/Poultry"/>
    <n v="1287"/>
    <s v="Alice Mutton"/>
    <n v="0"/>
    <x v="375"/>
  </r>
  <r>
    <n v="10773"/>
    <n v="31"/>
    <n v="12.5"/>
    <n v="70"/>
    <n v="0.2"/>
    <n v="700"/>
    <n v="4"/>
    <s v="Dairy Products"/>
    <n v="700"/>
    <s v="Gorgonzola Telino"/>
    <n v="0"/>
    <x v="375"/>
  </r>
  <r>
    <n v="10773"/>
    <n v="75"/>
    <n v="7.75"/>
    <n v="7"/>
    <n v="0.2"/>
    <n v="43.400000000000006"/>
    <n v="1"/>
    <s v="Beverages"/>
    <n v="43.400000000000006"/>
    <s v="Rhönbräu Klosterbier"/>
    <n v="125"/>
    <x v="375"/>
  </r>
  <r>
    <n v="10774"/>
    <n v="31"/>
    <n v="12.5"/>
    <n v="2"/>
    <n v="0.25"/>
    <n v="18.75"/>
    <n v="4"/>
    <s v="Dairy Products"/>
    <n v="18.75"/>
    <s v="Gorgonzola Telino"/>
    <n v="0"/>
    <x v="375"/>
  </r>
  <r>
    <n v="10774"/>
    <n v="66"/>
    <n v="17"/>
    <n v="50"/>
    <n v="0"/>
    <n v="850"/>
    <n v="2"/>
    <s v="Condiments"/>
    <n v="850"/>
    <s v="Louisiana Hot Spiced Okra"/>
    <n v="4"/>
    <x v="375"/>
  </r>
  <r>
    <n v="10775"/>
    <n v="10"/>
    <n v="31"/>
    <n v="6"/>
    <n v="0"/>
    <n v="186"/>
    <n v="8"/>
    <s v="Seafood"/>
    <n v="186"/>
    <s v="Ikura"/>
    <n v="31"/>
    <x v="376"/>
  </r>
  <r>
    <n v="10775"/>
    <n v="67"/>
    <n v="14"/>
    <n v="3"/>
    <n v="0"/>
    <n v="42"/>
    <n v="1"/>
    <s v="Beverages"/>
    <n v="42"/>
    <s v="Laughing Lumberjack Lager"/>
    <n v="52"/>
    <x v="376"/>
  </r>
  <r>
    <n v="10776"/>
    <n v="31"/>
    <n v="12.5"/>
    <n v="16"/>
    <n v="0.05"/>
    <n v="190"/>
    <n v="4"/>
    <s v="Dairy Products"/>
    <n v="190"/>
    <s v="Gorgonzola Telino"/>
    <n v="0"/>
    <x v="377"/>
  </r>
  <r>
    <n v="10776"/>
    <n v="42"/>
    <n v="14"/>
    <n v="12"/>
    <n v="0.05"/>
    <n v="159.6"/>
    <n v="5"/>
    <s v="Grains/Cereals"/>
    <n v="159.6"/>
    <s v="Singaporean Hokkien Fried Mee"/>
    <n v="26"/>
    <x v="377"/>
  </r>
  <r>
    <n v="10776"/>
    <n v="45"/>
    <n v="9.5"/>
    <n v="27"/>
    <n v="0.05"/>
    <n v="243.67499999999998"/>
    <n v="8"/>
    <s v="Seafood"/>
    <n v="243.67499999999998"/>
    <s v="Røgede sild"/>
    <n v="5"/>
    <x v="377"/>
  </r>
  <r>
    <n v="10776"/>
    <n v="51"/>
    <n v="53"/>
    <n v="120"/>
    <n v="0.05"/>
    <n v="6042"/>
    <n v="7"/>
    <s v="Produce"/>
    <n v="6042"/>
    <s v="Manjimup Dried Apples"/>
    <n v="20"/>
    <x v="377"/>
  </r>
  <r>
    <n v="10777"/>
    <n v="42"/>
    <n v="14"/>
    <n v="20"/>
    <n v="0.2"/>
    <n v="224"/>
    <n v="5"/>
    <s v="Grains/Cereals"/>
    <n v="224"/>
    <s v="Singaporean Hokkien Fried Mee"/>
    <n v="26"/>
    <x v="377"/>
  </r>
  <r>
    <n v="10778"/>
    <n v="41"/>
    <n v="9.65"/>
    <n v="10"/>
    <n v="0"/>
    <n v="96.5"/>
    <n v="8"/>
    <s v="Seafood"/>
    <n v="96.5"/>
    <s v="Jack's New England Clam Chowder"/>
    <n v="85"/>
    <x v="378"/>
  </r>
  <r>
    <n v="10779"/>
    <n v="16"/>
    <n v="17.45"/>
    <n v="20"/>
    <n v="0"/>
    <n v="349"/>
    <n v="3"/>
    <s v="Confections"/>
    <n v="349"/>
    <s v="Pavlova"/>
    <n v="29"/>
    <x v="378"/>
  </r>
  <r>
    <n v="10779"/>
    <n v="62"/>
    <n v="49.3"/>
    <n v="20"/>
    <n v="0"/>
    <n v="986"/>
    <n v="3"/>
    <s v="Confections"/>
    <n v="986"/>
    <s v="Tarte au sucre"/>
    <n v="17"/>
    <x v="378"/>
  </r>
  <r>
    <n v="10780"/>
    <n v="70"/>
    <n v="15"/>
    <n v="35"/>
    <n v="0"/>
    <n v="525"/>
    <n v="1"/>
    <s v="Beverages"/>
    <n v="525"/>
    <s v="Outback Lager"/>
    <n v="15"/>
    <x v="378"/>
  </r>
  <r>
    <n v="10780"/>
    <n v="77"/>
    <n v="13"/>
    <n v="15"/>
    <n v="0"/>
    <n v="195"/>
    <n v="2"/>
    <s v="Condiments"/>
    <n v="195"/>
    <s v="Original Frankfurter grüne Soße"/>
    <n v="32"/>
    <x v="378"/>
  </r>
  <r>
    <n v="10781"/>
    <n v="54"/>
    <n v="7.45"/>
    <n v="3"/>
    <n v="0.2"/>
    <n v="17.880000000000003"/>
    <n v="6"/>
    <s v="Meat/Poultry"/>
    <n v="17.880000000000003"/>
    <s v="Tourtière"/>
    <n v="21"/>
    <x v="379"/>
  </r>
  <r>
    <n v="10781"/>
    <n v="56"/>
    <n v="38"/>
    <n v="20"/>
    <n v="0.2"/>
    <n v="608"/>
    <n v="5"/>
    <s v="Grains/Cereals"/>
    <n v="608"/>
    <s v="Gnocchi di nonna Alice"/>
    <n v="21"/>
    <x v="379"/>
  </r>
  <r>
    <n v="10781"/>
    <n v="74"/>
    <n v="10"/>
    <n v="35"/>
    <n v="0"/>
    <n v="350"/>
    <n v="7"/>
    <s v="Produce"/>
    <n v="350"/>
    <s v="Longlife Tofu"/>
    <n v="4"/>
    <x v="379"/>
  </r>
  <r>
    <n v="10782"/>
    <n v="31"/>
    <n v="12.5"/>
    <n v="1"/>
    <n v="0"/>
    <n v="12.5"/>
    <n v="4"/>
    <s v="Dairy Products"/>
    <n v="12.5"/>
    <s v="Gorgonzola Telino"/>
    <n v="0"/>
    <x v="379"/>
  </r>
  <r>
    <n v="10783"/>
    <n v="31"/>
    <n v="12.5"/>
    <n v="10"/>
    <n v="0"/>
    <n v="125"/>
    <n v="4"/>
    <s v="Dairy Products"/>
    <n v="125"/>
    <s v="Gorgonzola Telino"/>
    <n v="0"/>
    <x v="380"/>
  </r>
  <r>
    <n v="10783"/>
    <n v="38"/>
    <n v="263.5"/>
    <n v="5"/>
    <n v="0"/>
    <n v="1317.5"/>
    <n v="1"/>
    <s v="Beverages"/>
    <n v="1317.5"/>
    <s v="Côte de Blaye"/>
    <n v="17"/>
    <x v="380"/>
  </r>
  <r>
    <n v="10784"/>
    <n v="36"/>
    <n v="19"/>
    <n v="30"/>
    <n v="0"/>
    <n v="570"/>
    <n v="8"/>
    <s v="Seafood"/>
    <n v="570"/>
    <s v="Inlagd Sill"/>
    <n v="112"/>
    <x v="380"/>
  </r>
  <r>
    <n v="10784"/>
    <n v="39"/>
    <n v="18"/>
    <n v="2"/>
    <n v="0.15"/>
    <n v="30.599999999999998"/>
    <n v="1"/>
    <s v="Beverages"/>
    <n v="30.599999999999998"/>
    <s v="Chartreuse verte"/>
    <n v="69"/>
    <x v="380"/>
  </r>
  <r>
    <n v="10784"/>
    <n v="72"/>
    <n v="34.799999999999997"/>
    <n v="30"/>
    <n v="0.15"/>
    <n v="887.4"/>
    <n v="4"/>
    <s v="Dairy Products"/>
    <n v="887.4"/>
    <s v="Mozzarella di Giovanni"/>
    <n v="14"/>
    <x v="380"/>
  </r>
  <r>
    <n v="10785"/>
    <n v="10"/>
    <n v="31"/>
    <n v="10"/>
    <n v="0"/>
    <n v="310"/>
    <n v="8"/>
    <s v="Seafood"/>
    <n v="310"/>
    <s v="Ikura"/>
    <n v="31"/>
    <x v="380"/>
  </r>
  <r>
    <n v="10785"/>
    <n v="75"/>
    <n v="7.75"/>
    <n v="10"/>
    <n v="0"/>
    <n v="77.5"/>
    <n v="1"/>
    <s v="Beverages"/>
    <n v="77.5"/>
    <s v="Rhönbräu Klosterbier"/>
    <n v="125"/>
    <x v="380"/>
  </r>
  <r>
    <n v="10786"/>
    <n v="8"/>
    <n v="40"/>
    <n v="30"/>
    <n v="0.2"/>
    <n v="960"/>
    <n v="2"/>
    <s v="Condiments"/>
    <n v="960"/>
    <s v="Northwoods Cranberry Sauce"/>
    <n v="6"/>
    <x v="381"/>
  </r>
  <r>
    <n v="10786"/>
    <n v="30"/>
    <n v="25.89"/>
    <n v="15"/>
    <n v="0.2"/>
    <n v="310.68000000000006"/>
    <n v="8"/>
    <s v="Seafood"/>
    <n v="310.68000000000006"/>
    <s v="Nord-Ost Matjeshering"/>
    <n v="10"/>
    <x v="381"/>
  </r>
  <r>
    <n v="10786"/>
    <n v="75"/>
    <n v="7.75"/>
    <n v="42"/>
    <n v="0.2"/>
    <n v="260.40000000000003"/>
    <n v="1"/>
    <s v="Beverages"/>
    <n v="260.40000000000003"/>
    <s v="Rhönbräu Klosterbier"/>
    <n v="125"/>
    <x v="381"/>
  </r>
  <r>
    <n v="10787"/>
    <n v="2"/>
    <n v="19"/>
    <n v="15"/>
    <n v="0.05"/>
    <n v="270.75"/>
    <n v="1"/>
    <s v="Beverages"/>
    <n v="270.75"/>
    <s v="Chang"/>
    <n v="17"/>
    <x v="381"/>
  </r>
  <r>
    <n v="10787"/>
    <n v="29"/>
    <n v="123.79"/>
    <n v="20"/>
    <n v="0.05"/>
    <n v="2352.0100000000002"/>
    <n v="6"/>
    <s v="Meat/Poultry"/>
    <n v="2352.0100000000002"/>
    <s v="Thüringer Rostbratwurst"/>
    <n v="0"/>
    <x v="381"/>
  </r>
  <r>
    <n v="10788"/>
    <n v="19"/>
    <n v="9.1999999999999993"/>
    <n v="50"/>
    <n v="0.05"/>
    <n v="436.99999999999994"/>
    <n v="3"/>
    <s v="Confections"/>
    <n v="436.99999999999994"/>
    <s v="Teatime Chocolate Biscuits"/>
    <n v="25"/>
    <x v="382"/>
  </r>
  <r>
    <n v="10788"/>
    <n v="75"/>
    <n v="7.75"/>
    <n v="40"/>
    <n v="0.05"/>
    <n v="294.5"/>
    <n v="1"/>
    <s v="Beverages"/>
    <n v="294.5"/>
    <s v="Rhönbräu Klosterbier"/>
    <n v="125"/>
    <x v="382"/>
  </r>
  <r>
    <n v="10789"/>
    <n v="18"/>
    <n v="62.5"/>
    <n v="30"/>
    <n v="0"/>
    <n v="1875"/>
    <n v="8"/>
    <s v="Seafood"/>
    <n v="1875"/>
    <s v="Carnarvon Tigers"/>
    <n v="42"/>
    <x v="382"/>
  </r>
  <r>
    <n v="10789"/>
    <n v="35"/>
    <n v="18"/>
    <n v="15"/>
    <n v="0"/>
    <n v="270"/>
    <n v="1"/>
    <s v="Beverages"/>
    <n v="270"/>
    <s v="Steeleye Stout"/>
    <n v="20"/>
    <x v="382"/>
  </r>
  <r>
    <n v="10789"/>
    <n v="63"/>
    <n v="43.9"/>
    <n v="30"/>
    <n v="0"/>
    <n v="1317"/>
    <n v="2"/>
    <s v="Condiments"/>
    <n v="1317"/>
    <s v="Vegie-spread"/>
    <n v="24"/>
    <x v="382"/>
  </r>
  <r>
    <n v="10789"/>
    <n v="68"/>
    <n v="12.5"/>
    <n v="18"/>
    <n v="0"/>
    <n v="225"/>
    <n v="3"/>
    <s v="Confections"/>
    <n v="225"/>
    <s v="Scottish Longbreads"/>
    <n v="6"/>
    <x v="382"/>
  </r>
  <r>
    <n v="10790"/>
    <n v="7"/>
    <n v="30"/>
    <n v="3"/>
    <n v="0.15"/>
    <n v="76.5"/>
    <n v="7"/>
    <s v="Produce"/>
    <n v="76.5"/>
    <s v="Uncle Bob's Organic Dried Pears"/>
    <n v="15"/>
    <x v="382"/>
  </r>
  <r>
    <n v="10790"/>
    <n v="56"/>
    <n v="38"/>
    <n v="20"/>
    <n v="0.15"/>
    <n v="646"/>
    <n v="5"/>
    <s v="Grains/Cereals"/>
    <n v="646"/>
    <s v="Gnocchi di nonna Alice"/>
    <n v="21"/>
    <x v="382"/>
  </r>
  <r>
    <n v="10791"/>
    <n v="29"/>
    <n v="123.79"/>
    <n v="14"/>
    <n v="0.05"/>
    <n v="1646.4070000000002"/>
    <n v="6"/>
    <s v="Meat/Poultry"/>
    <n v="1646.4070000000002"/>
    <s v="Thüringer Rostbratwurst"/>
    <n v="0"/>
    <x v="383"/>
  </r>
  <r>
    <n v="10791"/>
    <n v="41"/>
    <n v="9.65"/>
    <n v="20"/>
    <n v="0.05"/>
    <n v="183.35"/>
    <n v="8"/>
    <s v="Seafood"/>
    <n v="183.35"/>
    <s v="Jack's New England Clam Chowder"/>
    <n v="85"/>
    <x v="383"/>
  </r>
  <r>
    <n v="10792"/>
    <n v="2"/>
    <n v="19"/>
    <n v="10"/>
    <n v="0"/>
    <n v="190"/>
    <n v="1"/>
    <s v="Beverages"/>
    <n v="190"/>
    <s v="Chang"/>
    <n v="17"/>
    <x v="383"/>
  </r>
  <r>
    <n v="10792"/>
    <n v="54"/>
    <n v="7.45"/>
    <n v="3"/>
    <n v="0"/>
    <n v="22.35"/>
    <n v="6"/>
    <s v="Meat/Poultry"/>
    <n v="22.35"/>
    <s v="Tourtière"/>
    <n v="21"/>
    <x v="383"/>
  </r>
  <r>
    <n v="10792"/>
    <n v="68"/>
    <n v="12.5"/>
    <n v="15"/>
    <n v="0"/>
    <n v="187.5"/>
    <n v="3"/>
    <s v="Confections"/>
    <n v="187.5"/>
    <s v="Scottish Longbreads"/>
    <n v="6"/>
    <x v="383"/>
  </r>
  <r>
    <n v="10793"/>
    <n v="41"/>
    <n v="9.65"/>
    <n v="14"/>
    <n v="0"/>
    <n v="135.1"/>
    <n v="8"/>
    <s v="Seafood"/>
    <n v="135.1"/>
    <s v="Jack's New England Clam Chowder"/>
    <n v="85"/>
    <x v="384"/>
  </r>
  <r>
    <n v="10793"/>
    <n v="52"/>
    <n v="7"/>
    <n v="8"/>
    <n v="0"/>
    <n v="56"/>
    <n v="5"/>
    <s v="Grains/Cereals"/>
    <n v="56"/>
    <s v="Filo Mix"/>
    <n v="38"/>
    <x v="384"/>
  </r>
  <r>
    <n v="10794"/>
    <n v="14"/>
    <n v="23.25"/>
    <n v="15"/>
    <n v="0.2"/>
    <n v="279"/>
    <n v="7"/>
    <s v="Produce"/>
    <n v="279"/>
    <s v="Tofu"/>
    <n v="35"/>
    <x v="384"/>
  </r>
  <r>
    <n v="10794"/>
    <n v="54"/>
    <n v="7.45"/>
    <n v="6"/>
    <n v="0.2"/>
    <n v="35.760000000000005"/>
    <n v="6"/>
    <s v="Meat/Poultry"/>
    <n v="35.760000000000005"/>
    <s v="Tourtière"/>
    <n v="21"/>
    <x v="384"/>
  </r>
  <r>
    <n v="10795"/>
    <n v="16"/>
    <n v="17.45"/>
    <n v="65"/>
    <n v="0"/>
    <n v="1134.25"/>
    <n v="3"/>
    <s v="Confections"/>
    <n v="1134.25"/>
    <s v="Pavlova"/>
    <n v="29"/>
    <x v="384"/>
  </r>
  <r>
    <n v="10795"/>
    <n v="17"/>
    <n v="39"/>
    <n v="35"/>
    <n v="0.25"/>
    <n v="1023.75"/>
    <n v="6"/>
    <s v="Meat/Poultry"/>
    <n v="1023.75"/>
    <s v="Alice Mutton"/>
    <n v="0"/>
    <x v="384"/>
  </r>
  <r>
    <n v="10796"/>
    <n v="26"/>
    <n v="31.23"/>
    <n v="21"/>
    <n v="0.2"/>
    <n v="524.6640000000001"/>
    <n v="3"/>
    <s v="Confections"/>
    <n v="524.6640000000001"/>
    <s v="Gumbär Gummibärchen"/>
    <n v="15"/>
    <x v="385"/>
  </r>
  <r>
    <n v="10796"/>
    <n v="44"/>
    <n v="19.45"/>
    <n v="10"/>
    <n v="0"/>
    <n v="194.5"/>
    <n v="2"/>
    <s v="Condiments"/>
    <n v="194.5"/>
    <s v="Gula Malacca"/>
    <n v="27"/>
    <x v="385"/>
  </r>
  <r>
    <n v="10796"/>
    <n v="64"/>
    <n v="33.25"/>
    <n v="35"/>
    <n v="0.2"/>
    <n v="931"/>
    <n v="5"/>
    <s v="Grains/Cereals"/>
    <n v="931"/>
    <s v="Wimmers gute Semmelknödel"/>
    <n v="22"/>
    <x v="385"/>
  </r>
  <r>
    <n v="10796"/>
    <n v="69"/>
    <n v="36"/>
    <n v="24"/>
    <n v="0.2"/>
    <n v="691.2"/>
    <n v="4"/>
    <s v="Dairy Products"/>
    <n v="691.2"/>
    <s v="Gudbrandsdalsost"/>
    <n v="26"/>
    <x v="385"/>
  </r>
  <r>
    <n v="10797"/>
    <n v="11"/>
    <n v="21"/>
    <n v="20"/>
    <n v="0"/>
    <n v="420"/>
    <n v="4"/>
    <s v="Dairy Products"/>
    <n v="420"/>
    <s v="Queso Cabrales"/>
    <n v="22"/>
    <x v="385"/>
  </r>
  <r>
    <n v="10798"/>
    <n v="62"/>
    <n v="49.3"/>
    <n v="2"/>
    <n v="0"/>
    <n v="98.6"/>
    <n v="3"/>
    <s v="Confections"/>
    <n v="98.6"/>
    <s v="Tarte au sucre"/>
    <n v="17"/>
    <x v="386"/>
  </r>
  <r>
    <n v="10798"/>
    <n v="72"/>
    <n v="34.799999999999997"/>
    <n v="10"/>
    <n v="0"/>
    <n v="348"/>
    <n v="4"/>
    <s v="Dairy Products"/>
    <n v="348"/>
    <s v="Mozzarella di Giovanni"/>
    <n v="14"/>
    <x v="386"/>
  </r>
  <r>
    <n v="10799"/>
    <n v="13"/>
    <n v="6"/>
    <n v="20"/>
    <n v="0.15"/>
    <n v="102"/>
    <n v="8"/>
    <s v="Seafood"/>
    <n v="102"/>
    <s v="Konbu"/>
    <n v="24"/>
    <x v="386"/>
  </r>
  <r>
    <n v="10799"/>
    <n v="24"/>
    <n v="4.5"/>
    <n v="20"/>
    <n v="0.15"/>
    <n v="76.5"/>
    <n v="1"/>
    <s v="Beverages"/>
    <n v="76.5"/>
    <s v="Guaraná Fantástica"/>
    <n v="20"/>
    <x v="386"/>
  </r>
  <r>
    <n v="10799"/>
    <n v="59"/>
    <n v="55"/>
    <n v="25"/>
    <n v="0"/>
    <n v="1375"/>
    <n v="4"/>
    <s v="Dairy Products"/>
    <n v="1375"/>
    <s v="Raclette Courdavault"/>
    <n v="79"/>
    <x v="386"/>
  </r>
  <r>
    <n v="10800"/>
    <n v="11"/>
    <n v="21"/>
    <n v="50"/>
    <n v="0.1"/>
    <n v="945"/>
    <n v="4"/>
    <s v="Dairy Products"/>
    <n v="945"/>
    <s v="Queso Cabrales"/>
    <n v="22"/>
    <x v="386"/>
  </r>
  <r>
    <n v="10800"/>
    <n v="51"/>
    <n v="53"/>
    <n v="10"/>
    <n v="0.1"/>
    <n v="477"/>
    <n v="7"/>
    <s v="Produce"/>
    <n v="477"/>
    <s v="Manjimup Dried Apples"/>
    <n v="20"/>
    <x v="386"/>
  </r>
  <r>
    <n v="10800"/>
    <n v="54"/>
    <n v="7.45"/>
    <n v="7"/>
    <n v="0.1"/>
    <n v="46.935000000000002"/>
    <n v="6"/>
    <s v="Meat/Poultry"/>
    <n v="46.935000000000002"/>
    <s v="Tourtière"/>
    <n v="21"/>
    <x v="386"/>
  </r>
  <r>
    <n v="10801"/>
    <n v="17"/>
    <n v="39"/>
    <n v="40"/>
    <n v="0.25"/>
    <n v="1170"/>
    <n v="6"/>
    <s v="Meat/Poultry"/>
    <n v="1170"/>
    <s v="Alice Mutton"/>
    <n v="0"/>
    <x v="387"/>
  </r>
  <r>
    <n v="10801"/>
    <n v="29"/>
    <n v="123.79"/>
    <n v="20"/>
    <n v="0.25"/>
    <n v="1856.8500000000001"/>
    <n v="6"/>
    <s v="Meat/Poultry"/>
    <n v="1856.8500000000001"/>
    <s v="Thüringer Rostbratwurst"/>
    <n v="0"/>
    <x v="387"/>
  </r>
  <r>
    <n v="10802"/>
    <n v="30"/>
    <n v="25.89"/>
    <n v="25"/>
    <n v="0.25"/>
    <n v="485.4375"/>
    <n v="8"/>
    <s v="Seafood"/>
    <n v="485.4375"/>
    <s v="Nord-Ost Matjeshering"/>
    <n v="10"/>
    <x v="387"/>
  </r>
  <r>
    <n v="10802"/>
    <n v="51"/>
    <n v="53"/>
    <n v="30"/>
    <n v="0.25"/>
    <n v="1192.5"/>
    <n v="7"/>
    <s v="Produce"/>
    <n v="1192.5"/>
    <s v="Manjimup Dried Apples"/>
    <n v="20"/>
    <x v="387"/>
  </r>
  <r>
    <n v="10802"/>
    <n v="55"/>
    <n v="24"/>
    <n v="60"/>
    <n v="0.25"/>
    <n v="1080"/>
    <n v="6"/>
    <s v="Meat/Poultry"/>
    <n v="1080"/>
    <s v="Pâté chinois"/>
    <n v="115"/>
    <x v="387"/>
  </r>
  <r>
    <n v="10802"/>
    <n v="62"/>
    <n v="49.3"/>
    <n v="5"/>
    <n v="0.25"/>
    <n v="184.875"/>
    <n v="3"/>
    <s v="Confections"/>
    <n v="184.875"/>
    <s v="Tarte au sucre"/>
    <n v="17"/>
    <x v="387"/>
  </r>
  <r>
    <n v="10803"/>
    <n v="19"/>
    <n v="9.1999999999999993"/>
    <n v="24"/>
    <n v="0.05"/>
    <n v="209.75999999999996"/>
    <n v="3"/>
    <s v="Confections"/>
    <n v="209.75999999999996"/>
    <s v="Teatime Chocolate Biscuits"/>
    <n v="25"/>
    <x v="388"/>
  </r>
  <r>
    <n v="10803"/>
    <n v="25"/>
    <n v="14"/>
    <n v="15"/>
    <n v="0.05"/>
    <n v="199.5"/>
    <n v="3"/>
    <s v="Confections"/>
    <n v="199.5"/>
    <s v="NuNuCa Nuß-Nougat-Creme"/>
    <n v="76"/>
    <x v="388"/>
  </r>
  <r>
    <n v="10803"/>
    <n v="59"/>
    <n v="55"/>
    <n v="15"/>
    <n v="0.05"/>
    <n v="783.75"/>
    <n v="4"/>
    <s v="Dairy Products"/>
    <n v="783.75"/>
    <s v="Raclette Courdavault"/>
    <n v="79"/>
    <x v="388"/>
  </r>
  <r>
    <n v="10804"/>
    <n v="10"/>
    <n v="31"/>
    <n v="36"/>
    <n v="0"/>
    <n v="1116"/>
    <n v="8"/>
    <s v="Seafood"/>
    <n v="1116"/>
    <s v="Ikura"/>
    <n v="31"/>
    <x v="388"/>
  </r>
  <r>
    <n v="10804"/>
    <n v="28"/>
    <n v="45.6"/>
    <n v="24"/>
    <n v="0"/>
    <n v="1094.4000000000001"/>
    <n v="7"/>
    <s v="Produce"/>
    <n v="1094.4000000000001"/>
    <s v="Rössle Sauerkraut"/>
    <n v="26"/>
    <x v="388"/>
  </r>
  <r>
    <n v="10804"/>
    <n v="49"/>
    <n v="20"/>
    <n v="4"/>
    <n v="0.15"/>
    <n v="68"/>
    <n v="3"/>
    <s v="Confections"/>
    <n v="68"/>
    <s v="Maxilaku"/>
    <n v="10"/>
    <x v="388"/>
  </r>
  <r>
    <n v="10805"/>
    <n v="34"/>
    <n v="14"/>
    <n v="10"/>
    <n v="0"/>
    <n v="140"/>
    <n v="1"/>
    <s v="Beverages"/>
    <n v="140"/>
    <s v="Sasquatch Ale"/>
    <n v="111"/>
    <x v="388"/>
  </r>
  <r>
    <n v="10805"/>
    <n v="38"/>
    <n v="263.5"/>
    <n v="10"/>
    <n v="0"/>
    <n v="2635"/>
    <n v="1"/>
    <s v="Beverages"/>
    <n v="2635"/>
    <s v="Côte de Blaye"/>
    <n v="17"/>
    <x v="388"/>
  </r>
  <r>
    <n v="10806"/>
    <n v="2"/>
    <n v="19"/>
    <n v="20"/>
    <n v="0.25"/>
    <n v="285"/>
    <n v="1"/>
    <s v="Beverages"/>
    <n v="285"/>
    <s v="Chang"/>
    <n v="17"/>
    <x v="389"/>
  </r>
  <r>
    <n v="10806"/>
    <n v="65"/>
    <n v="21.05"/>
    <n v="2"/>
    <n v="0"/>
    <n v="42.1"/>
    <n v="2"/>
    <s v="Condiments"/>
    <n v="42.1"/>
    <s v="Louisiana Fiery Hot Pepper Sauce"/>
    <n v="76"/>
    <x v="389"/>
  </r>
  <r>
    <n v="10806"/>
    <n v="74"/>
    <n v="10"/>
    <n v="15"/>
    <n v="0.25"/>
    <n v="112.5"/>
    <n v="7"/>
    <s v="Produce"/>
    <n v="112.5"/>
    <s v="Longlife Tofu"/>
    <n v="4"/>
    <x v="389"/>
  </r>
  <r>
    <n v="10807"/>
    <n v="40"/>
    <n v="18.399999999999999"/>
    <n v="1"/>
    <n v="0"/>
    <n v="18.399999999999999"/>
    <n v="8"/>
    <s v="Seafood"/>
    <n v="18.399999999999999"/>
    <s v="Boston Crab Meat"/>
    <n v="123"/>
    <x v="389"/>
  </r>
  <r>
    <n v="10808"/>
    <n v="56"/>
    <n v="38"/>
    <n v="20"/>
    <n v="0.15"/>
    <n v="646"/>
    <n v="5"/>
    <s v="Grains/Cereals"/>
    <n v="646"/>
    <s v="Gnocchi di nonna Alice"/>
    <n v="21"/>
    <x v="390"/>
  </r>
  <r>
    <n v="10808"/>
    <n v="76"/>
    <n v="18"/>
    <n v="50"/>
    <n v="0.15"/>
    <n v="765"/>
    <n v="1"/>
    <s v="Beverages"/>
    <n v="765"/>
    <s v="Lakkalikööri"/>
    <n v="57"/>
    <x v="390"/>
  </r>
  <r>
    <n v="10809"/>
    <n v="52"/>
    <n v="7"/>
    <n v="20"/>
    <n v="0"/>
    <n v="140"/>
    <n v="5"/>
    <s v="Grains/Cereals"/>
    <n v="140"/>
    <s v="Filo Mix"/>
    <n v="38"/>
    <x v="390"/>
  </r>
  <r>
    <n v="10810"/>
    <n v="13"/>
    <n v="6"/>
    <n v="7"/>
    <n v="0"/>
    <n v="42"/>
    <n v="8"/>
    <s v="Seafood"/>
    <n v="42"/>
    <s v="Konbu"/>
    <n v="24"/>
    <x v="390"/>
  </r>
  <r>
    <n v="10810"/>
    <n v="25"/>
    <n v="14"/>
    <n v="5"/>
    <n v="0"/>
    <n v="70"/>
    <n v="3"/>
    <s v="Confections"/>
    <n v="70"/>
    <s v="NuNuCa Nuß-Nougat-Creme"/>
    <n v="76"/>
    <x v="390"/>
  </r>
  <r>
    <n v="10810"/>
    <n v="70"/>
    <n v="15"/>
    <n v="5"/>
    <n v="0"/>
    <n v="75"/>
    <n v="1"/>
    <s v="Beverages"/>
    <n v="75"/>
    <s v="Outback Lager"/>
    <n v="15"/>
    <x v="390"/>
  </r>
  <r>
    <n v="10811"/>
    <n v="19"/>
    <n v="9.1999999999999993"/>
    <n v="15"/>
    <n v="0"/>
    <n v="138"/>
    <n v="3"/>
    <s v="Confections"/>
    <n v="138"/>
    <s v="Teatime Chocolate Biscuits"/>
    <n v="25"/>
    <x v="391"/>
  </r>
  <r>
    <n v="10811"/>
    <n v="23"/>
    <n v="9"/>
    <n v="18"/>
    <n v="0"/>
    <n v="162"/>
    <n v="5"/>
    <s v="Grains/Cereals"/>
    <n v="162"/>
    <s v="Tunnbröd"/>
    <n v="61"/>
    <x v="391"/>
  </r>
  <r>
    <n v="10811"/>
    <n v="40"/>
    <n v="18.399999999999999"/>
    <n v="30"/>
    <n v="0"/>
    <n v="552"/>
    <n v="8"/>
    <s v="Seafood"/>
    <n v="552"/>
    <s v="Boston Crab Meat"/>
    <n v="123"/>
    <x v="391"/>
  </r>
  <r>
    <n v="10812"/>
    <n v="31"/>
    <n v="12.5"/>
    <n v="16"/>
    <n v="0.1"/>
    <n v="180"/>
    <n v="4"/>
    <s v="Dairy Products"/>
    <n v="180"/>
    <s v="Gorgonzola Telino"/>
    <n v="0"/>
    <x v="391"/>
  </r>
  <r>
    <n v="10812"/>
    <n v="72"/>
    <n v="34.799999999999997"/>
    <n v="40"/>
    <n v="0.1"/>
    <n v="1252.8"/>
    <n v="4"/>
    <s v="Dairy Products"/>
    <n v="1252.8"/>
    <s v="Mozzarella di Giovanni"/>
    <n v="14"/>
    <x v="391"/>
  </r>
  <r>
    <n v="10812"/>
    <n v="77"/>
    <n v="13"/>
    <n v="20"/>
    <n v="0"/>
    <n v="260"/>
    <n v="2"/>
    <s v="Condiments"/>
    <n v="260"/>
    <s v="Original Frankfurter grüne Soße"/>
    <n v="32"/>
    <x v="391"/>
  </r>
  <r>
    <n v="10813"/>
    <n v="2"/>
    <n v="19"/>
    <n v="12"/>
    <n v="0.2"/>
    <n v="182.4"/>
    <n v="1"/>
    <s v="Beverages"/>
    <n v="182.4"/>
    <s v="Chang"/>
    <n v="17"/>
    <x v="392"/>
  </r>
  <r>
    <n v="10813"/>
    <n v="46"/>
    <n v="12"/>
    <n v="35"/>
    <n v="0"/>
    <n v="420"/>
    <n v="8"/>
    <s v="Seafood"/>
    <n v="420"/>
    <s v="Spegesild"/>
    <n v="95"/>
    <x v="392"/>
  </r>
  <r>
    <n v="10814"/>
    <n v="41"/>
    <n v="9.65"/>
    <n v="20"/>
    <n v="0"/>
    <n v="193"/>
    <n v="8"/>
    <s v="Seafood"/>
    <n v="193"/>
    <s v="Jack's New England Clam Chowder"/>
    <n v="85"/>
    <x v="392"/>
  </r>
  <r>
    <n v="10814"/>
    <n v="43"/>
    <n v="46"/>
    <n v="20"/>
    <n v="0.15"/>
    <n v="782"/>
    <n v="1"/>
    <s v="Beverages"/>
    <n v="782"/>
    <s v="Ipoh Coffee"/>
    <n v="17"/>
    <x v="392"/>
  </r>
  <r>
    <n v="10814"/>
    <n v="48"/>
    <n v="12.75"/>
    <n v="8"/>
    <n v="0.15"/>
    <n v="86.7"/>
    <n v="3"/>
    <s v="Confections"/>
    <n v="86.7"/>
    <s v="Chocolade"/>
    <n v="15"/>
    <x v="392"/>
  </r>
  <r>
    <n v="10814"/>
    <n v="61"/>
    <n v="28.5"/>
    <n v="30"/>
    <n v="0.15"/>
    <n v="726.75"/>
    <n v="2"/>
    <s v="Condiments"/>
    <n v="726.75"/>
    <s v="Sirop d'érable"/>
    <n v="113"/>
    <x v="392"/>
  </r>
  <r>
    <n v="10815"/>
    <n v="33"/>
    <n v="2.5"/>
    <n v="16"/>
    <n v="0"/>
    <n v="40"/>
    <n v="4"/>
    <s v="Dairy Products"/>
    <n v="40"/>
    <s v="Geitost"/>
    <n v="112"/>
    <x v="392"/>
  </r>
  <r>
    <n v="10816"/>
    <n v="38"/>
    <n v="263.5"/>
    <n v="30"/>
    <n v="0.05"/>
    <n v="7509.75"/>
    <n v="1"/>
    <s v="Beverages"/>
    <n v="7509.75"/>
    <s v="Côte de Blaye"/>
    <n v="17"/>
    <x v="393"/>
  </r>
  <r>
    <n v="10816"/>
    <n v="62"/>
    <n v="49.3"/>
    <n v="20"/>
    <n v="0.05"/>
    <n v="936.69999999999993"/>
    <n v="3"/>
    <s v="Confections"/>
    <n v="936.69999999999993"/>
    <s v="Tarte au sucre"/>
    <n v="17"/>
    <x v="393"/>
  </r>
  <r>
    <n v="10817"/>
    <n v="26"/>
    <n v="31.23"/>
    <n v="40"/>
    <n v="0.15"/>
    <n v="1061.82"/>
    <n v="3"/>
    <s v="Confections"/>
    <n v="1061.82"/>
    <s v="Gumbär Gummibärchen"/>
    <n v="15"/>
    <x v="393"/>
  </r>
  <r>
    <n v="10817"/>
    <n v="38"/>
    <n v="263.5"/>
    <n v="30"/>
    <n v="0"/>
    <n v="7905"/>
    <n v="1"/>
    <s v="Beverages"/>
    <n v="7905"/>
    <s v="Côte de Blaye"/>
    <n v="17"/>
    <x v="393"/>
  </r>
  <r>
    <n v="10817"/>
    <n v="40"/>
    <n v="18.399999999999999"/>
    <n v="60"/>
    <n v="0.15"/>
    <n v="938.4"/>
    <n v="8"/>
    <s v="Seafood"/>
    <n v="938.4"/>
    <s v="Boston Crab Meat"/>
    <n v="123"/>
    <x v="393"/>
  </r>
  <r>
    <n v="10817"/>
    <n v="62"/>
    <n v="49.3"/>
    <n v="25"/>
    <n v="0.15"/>
    <n v="1047.625"/>
    <n v="3"/>
    <s v="Confections"/>
    <n v="1047.625"/>
    <s v="Tarte au sucre"/>
    <n v="17"/>
    <x v="393"/>
  </r>
  <r>
    <n v="10818"/>
    <n v="32"/>
    <n v="32"/>
    <n v="20"/>
    <n v="0"/>
    <n v="640"/>
    <n v="4"/>
    <s v="Dairy Products"/>
    <n v="640"/>
    <s v="Mascarpone Fabioli"/>
    <n v="9"/>
    <x v="394"/>
  </r>
  <r>
    <n v="10818"/>
    <n v="41"/>
    <n v="9.65"/>
    <n v="20"/>
    <n v="0"/>
    <n v="193"/>
    <n v="8"/>
    <s v="Seafood"/>
    <n v="193"/>
    <s v="Jack's New England Clam Chowder"/>
    <n v="85"/>
    <x v="394"/>
  </r>
  <r>
    <n v="10819"/>
    <n v="43"/>
    <n v="46"/>
    <n v="7"/>
    <n v="0"/>
    <n v="322"/>
    <n v="1"/>
    <s v="Beverages"/>
    <n v="322"/>
    <s v="Ipoh Coffee"/>
    <n v="17"/>
    <x v="394"/>
  </r>
  <r>
    <n v="10819"/>
    <n v="75"/>
    <n v="7.75"/>
    <n v="20"/>
    <n v="0"/>
    <n v="155"/>
    <n v="1"/>
    <s v="Beverages"/>
    <n v="155"/>
    <s v="Rhönbräu Klosterbier"/>
    <n v="125"/>
    <x v="394"/>
  </r>
  <r>
    <n v="10820"/>
    <n v="56"/>
    <n v="38"/>
    <n v="30"/>
    <n v="0"/>
    <n v="1140"/>
    <n v="5"/>
    <s v="Grains/Cereals"/>
    <n v="1140"/>
    <s v="Gnocchi di nonna Alice"/>
    <n v="21"/>
    <x v="394"/>
  </r>
  <r>
    <n v="10821"/>
    <n v="35"/>
    <n v="18"/>
    <n v="20"/>
    <n v="0"/>
    <n v="360"/>
    <n v="1"/>
    <s v="Beverages"/>
    <n v="360"/>
    <s v="Steeleye Stout"/>
    <n v="20"/>
    <x v="395"/>
  </r>
  <r>
    <n v="10821"/>
    <n v="51"/>
    <n v="53"/>
    <n v="6"/>
    <n v="0"/>
    <n v="318"/>
    <n v="7"/>
    <s v="Produce"/>
    <n v="318"/>
    <s v="Manjimup Dried Apples"/>
    <n v="20"/>
    <x v="395"/>
  </r>
  <r>
    <n v="10822"/>
    <n v="62"/>
    <n v="49.3"/>
    <n v="3"/>
    <n v="0"/>
    <n v="147.89999999999998"/>
    <n v="3"/>
    <s v="Confections"/>
    <n v="147.89999999999998"/>
    <s v="Tarte au sucre"/>
    <n v="17"/>
    <x v="395"/>
  </r>
  <r>
    <n v="10822"/>
    <n v="70"/>
    <n v="15"/>
    <n v="6"/>
    <n v="0"/>
    <n v="90"/>
    <n v="1"/>
    <s v="Beverages"/>
    <n v="90"/>
    <s v="Outback Lager"/>
    <n v="15"/>
    <x v="395"/>
  </r>
  <r>
    <n v="10823"/>
    <n v="11"/>
    <n v="21"/>
    <n v="20"/>
    <n v="0.1"/>
    <n v="378"/>
    <n v="4"/>
    <s v="Dairy Products"/>
    <n v="378"/>
    <s v="Queso Cabrales"/>
    <n v="22"/>
    <x v="396"/>
  </r>
  <r>
    <n v="10823"/>
    <n v="57"/>
    <n v="19.5"/>
    <n v="15"/>
    <n v="0"/>
    <n v="292.5"/>
    <n v="5"/>
    <s v="Grains/Cereals"/>
    <n v="292.5"/>
    <s v="Ravioli Angelo"/>
    <n v="36"/>
    <x v="396"/>
  </r>
  <r>
    <n v="10823"/>
    <n v="59"/>
    <n v="55"/>
    <n v="40"/>
    <n v="0.1"/>
    <n v="1980"/>
    <n v="4"/>
    <s v="Dairy Products"/>
    <n v="1980"/>
    <s v="Raclette Courdavault"/>
    <n v="79"/>
    <x v="396"/>
  </r>
  <r>
    <n v="10823"/>
    <n v="77"/>
    <n v="13"/>
    <n v="15"/>
    <n v="0.1"/>
    <n v="175.5"/>
    <n v="2"/>
    <s v="Condiments"/>
    <n v="175.5"/>
    <s v="Original Frankfurter grüne Soße"/>
    <n v="32"/>
    <x v="396"/>
  </r>
  <r>
    <n v="10824"/>
    <n v="41"/>
    <n v="9.65"/>
    <n v="12"/>
    <n v="0"/>
    <n v="115.80000000000001"/>
    <n v="8"/>
    <s v="Seafood"/>
    <n v="115.80000000000001"/>
    <s v="Jack's New England Clam Chowder"/>
    <n v="85"/>
    <x v="396"/>
  </r>
  <r>
    <n v="10824"/>
    <n v="70"/>
    <n v="15"/>
    <n v="9"/>
    <n v="0"/>
    <n v="135"/>
    <n v="1"/>
    <s v="Beverages"/>
    <n v="135"/>
    <s v="Outback Lager"/>
    <n v="15"/>
    <x v="396"/>
  </r>
  <r>
    <n v="10825"/>
    <n v="26"/>
    <n v="31.23"/>
    <n v="12"/>
    <n v="0"/>
    <n v="374.76"/>
    <n v="3"/>
    <s v="Confections"/>
    <n v="374.76"/>
    <s v="Gumbär Gummibärchen"/>
    <n v="15"/>
    <x v="396"/>
  </r>
  <r>
    <n v="10825"/>
    <n v="53"/>
    <n v="32.799999999999997"/>
    <n v="20"/>
    <n v="0"/>
    <n v="656"/>
    <n v="6"/>
    <s v="Meat/Poultry"/>
    <n v="656"/>
    <s v="Perth Pasties"/>
    <n v="0"/>
    <x v="396"/>
  </r>
  <r>
    <n v="10826"/>
    <n v="31"/>
    <n v="12.5"/>
    <n v="35"/>
    <n v="0"/>
    <n v="437.5"/>
    <n v="4"/>
    <s v="Dairy Products"/>
    <n v="437.5"/>
    <s v="Gorgonzola Telino"/>
    <n v="0"/>
    <x v="397"/>
  </r>
  <r>
    <n v="10826"/>
    <n v="57"/>
    <n v="19.5"/>
    <n v="15"/>
    <n v="0"/>
    <n v="292.5"/>
    <n v="5"/>
    <s v="Grains/Cereals"/>
    <n v="292.5"/>
    <s v="Ravioli Angelo"/>
    <n v="36"/>
    <x v="397"/>
  </r>
  <r>
    <n v="10827"/>
    <n v="10"/>
    <n v="31"/>
    <n v="15"/>
    <n v="0"/>
    <n v="465"/>
    <n v="8"/>
    <s v="Seafood"/>
    <n v="465"/>
    <s v="Ikura"/>
    <n v="31"/>
    <x v="397"/>
  </r>
  <r>
    <n v="10827"/>
    <n v="39"/>
    <n v="18"/>
    <n v="21"/>
    <n v="0"/>
    <n v="378"/>
    <n v="1"/>
    <s v="Beverages"/>
    <n v="378"/>
    <s v="Chartreuse verte"/>
    <n v="69"/>
    <x v="397"/>
  </r>
  <r>
    <n v="10828"/>
    <n v="20"/>
    <n v="81"/>
    <n v="5"/>
    <n v="0"/>
    <n v="405"/>
    <n v="3"/>
    <s v="Confections"/>
    <n v="405"/>
    <s v="Sir Rodney's Marmalade"/>
    <n v="40"/>
    <x v="398"/>
  </r>
  <r>
    <n v="10828"/>
    <n v="38"/>
    <n v="263.5"/>
    <n v="2"/>
    <n v="0"/>
    <n v="527"/>
    <n v="1"/>
    <s v="Beverages"/>
    <n v="527"/>
    <s v="Côte de Blaye"/>
    <n v="17"/>
    <x v="398"/>
  </r>
  <r>
    <n v="10829"/>
    <n v="2"/>
    <n v="19"/>
    <n v="10"/>
    <n v="0"/>
    <n v="190"/>
    <n v="1"/>
    <s v="Beverages"/>
    <n v="190"/>
    <s v="Chang"/>
    <n v="17"/>
    <x v="398"/>
  </r>
  <r>
    <n v="10829"/>
    <n v="8"/>
    <n v="40"/>
    <n v="20"/>
    <n v="0"/>
    <n v="800"/>
    <n v="2"/>
    <s v="Condiments"/>
    <n v="800"/>
    <s v="Northwoods Cranberry Sauce"/>
    <n v="6"/>
    <x v="398"/>
  </r>
  <r>
    <n v="10829"/>
    <n v="13"/>
    <n v="6"/>
    <n v="10"/>
    <n v="0"/>
    <n v="60"/>
    <n v="8"/>
    <s v="Seafood"/>
    <n v="60"/>
    <s v="Konbu"/>
    <n v="24"/>
    <x v="398"/>
  </r>
  <r>
    <n v="10829"/>
    <n v="60"/>
    <n v="34"/>
    <n v="21"/>
    <n v="0"/>
    <n v="714"/>
    <n v="4"/>
    <s v="Dairy Products"/>
    <n v="714"/>
    <s v="Camembert Pierrot"/>
    <n v="19"/>
    <x v="398"/>
  </r>
  <r>
    <n v="10830"/>
    <n v="6"/>
    <n v="25"/>
    <n v="6"/>
    <n v="0"/>
    <n v="150"/>
    <n v="2"/>
    <s v="Condiments"/>
    <n v="150"/>
    <s v="Grandma's Boysenberry Spread"/>
    <n v="120"/>
    <x v="398"/>
  </r>
  <r>
    <n v="10830"/>
    <n v="39"/>
    <n v="18"/>
    <n v="28"/>
    <n v="0"/>
    <n v="504"/>
    <n v="1"/>
    <s v="Beverages"/>
    <n v="504"/>
    <s v="Chartreuse verte"/>
    <n v="69"/>
    <x v="398"/>
  </r>
  <r>
    <n v="10830"/>
    <n v="60"/>
    <n v="34"/>
    <n v="30"/>
    <n v="0"/>
    <n v="1020"/>
    <n v="4"/>
    <s v="Dairy Products"/>
    <n v="1020"/>
    <s v="Camembert Pierrot"/>
    <n v="19"/>
    <x v="398"/>
  </r>
  <r>
    <n v="10830"/>
    <n v="68"/>
    <n v="12.5"/>
    <n v="24"/>
    <n v="0"/>
    <n v="300"/>
    <n v="3"/>
    <s v="Confections"/>
    <n v="300"/>
    <s v="Scottish Longbreads"/>
    <n v="6"/>
    <x v="398"/>
  </r>
  <r>
    <n v="10831"/>
    <n v="19"/>
    <n v="9.1999999999999993"/>
    <n v="2"/>
    <n v="0"/>
    <n v="18.399999999999999"/>
    <n v="3"/>
    <s v="Confections"/>
    <n v="18.399999999999999"/>
    <s v="Teatime Chocolate Biscuits"/>
    <n v="25"/>
    <x v="399"/>
  </r>
  <r>
    <n v="10831"/>
    <n v="35"/>
    <n v="18"/>
    <n v="8"/>
    <n v="0"/>
    <n v="144"/>
    <n v="1"/>
    <s v="Beverages"/>
    <n v="144"/>
    <s v="Steeleye Stout"/>
    <n v="20"/>
    <x v="399"/>
  </r>
  <r>
    <n v="10831"/>
    <n v="38"/>
    <n v="263.5"/>
    <n v="8"/>
    <n v="0"/>
    <n v="2108"/>
    <n v="1"/>
    <s v="Beverages"/>
    <n v="2108"/>
    <s v="Côte de Blaye"/>
    <n v="17"/>
    <x v="399"/>
  </r>
  <r>
    <n v="10831"/>
    <n v="43"/>
    <n v="46"/>
    <n v="9"/>
    <n v="0"/>
    <n v="414"/>
    <n v="1"/>
    <s v="Beverages"/>
    <n v="414"/>
    <s v="Ipoh Coffee"/>
    <n v="17"/>
    <x v="399"/>
  </r>
  <r>
    <n v="10832"/>
    <n v="13"/>
    <n v="6"/>
    <n v="3"/>
    <n v="0.2"/>
    <n v="14.4"/>
    <n v="8"/>
    <s v="Seafood"/>
    <n v="14.4"/>
    <s v="Konbu"/>
    <n v="24"/>
    <x v="399"/>
  </r>
  <r>
    <n v="10832"/>
    <n v="25"/>
    <n v="14"/>
    <n v="10"/>
    <n v="0.2"/>
    <n v="112"/>
    <n v="3"/>
    <s v="Confections"/>
    <n v="112"/>
    <s v="NuNuCa Nuß-Nougat-Creme"/>
    <n v="76"/>
    <x v="399"/>
  </r>
  <r>
    <n v="10832"/>
    <n v="44"/>
    <n v="19.45"/>
    <n v="16"/>
    <n v="0.2"/>
    <n v="248.96"/>
    <n v="2"/>
    <s v="Condiments"/>
    <n v="248.96"/>
    <s v="Gula Malacca"/>
    <n v="27"/>
    <x v="399"/>
  </r>
  <r>
    <n v="10832"/>
    <n v="64"/>
    <n v="33.25"/>
    <n v="3"/>
    <n v="0"/>
    <n v="99.75"/>
    <n v="5"/>
    <s v="Grains/Cereals"/>
    <n v="99.75"/>
    <s v="Wimmers gute Semmelknödel"/>
    <n v="22"/>
    <x v="399"/>
  </r>
  <r>
    <n v="10833"/>
    <n v="7"/>
    <n v="30"/>
    <n v="20"/>
    <n v="0.1"/>
    <n v="540"/>
    <n v="7"/>
    <s v="Produce"/>
    <n v="540"/>
    <s v="Uncle Bob's Organic Dried Pears"/>
    <n v="15"/>
    <x v="400"/>
  </r>
  <r>
    <n v="10833"/>
    <n v="31"/>
    <n v="12.5"/>
    <n v="9"/>
    <n v="0.1"/>
    <n v="101.25"/>
    <n v="4"/>
    <s v="Dairy Products"/>
    <n v="101.25"/>
    <s v="Gorgonzola Telino"/>
    <n v="0"/>
    <x v="400"/>
  </r>
  <r>
    <n v="10833"/>
    <n v="53"/>
    <n v="32.799999999999997"/>
    <n v="9"/>
    <n v="0.1"/>
    <n v="265.68"/>
    <n v="6"/>
    <s v="Meat/Poultry"/>
    <n v="265.68"/>
    <s v="Perth Pasties"/>
    <n v="0"/>
    <x v="400"/>
  </r>
  <r>
    <n v="10834"/>
    <n v="29"/>
    <n v="123.79"/>
    <n v="8"/>
    <n v="0.05"/>
    <n v="940.80399999999997"/>
    <n v="6"/>
    <s v="Meat/Poultry"/>
    <n v="940.80399999999997"/>
    <s v="Thüringer Rostbratwurst"/>
    <n v="0"/>
    <x v="400"/>
  </r>
  <r>
    <n v="10834"/>
    <n v="30"/>
    <n v="25.89"/>
    <n v="20"/>
    <n v="0.05"/>
    <n v="491.90999999999991"/>
    <n v="8"/>
    <s v="Seafood"/>
    <n v="491.90999999999991"/>
    <s v="Nord-Ost Matjeshering"/>
    <n v="10"/>
    <x v="400"/>
  </r>
  <r>
    <n v="10835"/>
    <n v="59"/>
    <n v="55"/>
    <n v="15"/>
    <n v="0"/>
    <n v="825"/>
    <n v="4"/>
    <s v="Dairy Products"/>
    <n v="825"/>
    <s v="Raclette Courdavault"/>
    <n v="79"/>
    <x v="400"/>
  </r>
  <r>
    <n v="10835"/>
    <n v="77"/>
    <n v="13"/>
    <n v="2"/>
    <n v="0.2"/>
    <n v="20.8"/>
    <n v="2"/>
    <s v="Condiments"/>
    <n v="20.8"/>
    <s v="Original Frankfurter grüne Soße"/>
    <n v="32"/>
    <x v="400"/>
  </r>
  <r>
    <n v="10836"/>
    <n v="22"/>
    <n v="21"/>
    <n v="52"/>
    <n v="0"/>
    <n v="1092"/>
    <n v="5"/>
    <s v="Grains/Cereals"/>
    <n v="1092"/>
    <s v="Gustaf's Knäckebröd"/>
    <n v="104"/>
    <x v="401"/>
  </r>
  <r>
    <n v="10836"/>
    <n v="35"/>
    <n v="18"/>
    <n v="6"/>
    <n v="0"/>
    <n v="108"/>
    <n v="1"/>
    <s v="Beverages"/>
    <n v="108"/>
    <s v="Steeleye Stout"/>
    <n v="20"/>
    <x v="401"/>
  </r>
  <r>
    <n v="10836"/>
    <n v="57"/>
    <n v="19.5"/>
    <n v="24"/>
    <n v="0"/>
    <n v="468"/>
    <n v="5"/>
    <s v="Grains/Cereals"/>
    <n v="468"/>
    <s v="Ravioli Angelo"/>
    <n v="36"/>
    <x v="401"/>
  </r>
  <r>
    <n v="10836"/>
    <n v="60"/>
    <n v="34"/>
    <n v="60"/>
    <n v="0"/>
    <n v="2040"/>
    <n v="4"/>
    <s v="Dairy Products"/>
    <n v="2040"/>
    <s v="Camembert Pierrot"/>
    <n v="19"/>
    <x v="401"/>
  </r>
  <r>
    <n v="10836"/>
    <n v="64"/>
    <n v="33.25"/>
    <n v="30"/>
    <n v="0"/>
    <n v="997.5"/>
    <n v="5"/>
    <s v="Grains/Cereals"/>
    <n v="997.5"/>
    <s v="Wimmers gute Semmelknödel"/>
    <n v="22"/>
    <x v="401"/>
  </r>
  <r>
    <n v="10837"/>
    <n v="13"/>
    <n v="6"/>
    <n v="6"/>
    <n v="0"/>
    <n v="36"/>
    <n v="8"/>
    <s v="Seafood"/>
    <n v="36"/>
    <s v="Konbu"/>
    <n v="24"/>
    <x v="401"/>
  </r>
  <r>
    <n v="10837"/>
    <n v="40"/>
    <n v="18.399999999999999"/>
    <n v="25"/>
    <n v="0"/>
    <n v="459.99999999999994"/>
    <n v="8"/>
    <s v="Seafood"/>
    <n v="459.99999999999994"/>
    <s v="Boston Crab Meat"/>
    <n v="123"/>
    <x v="401"/>
  </r>
  <r>
    <n v="10837"/>
    <n v="47"/>
    <n v="9.5"/>
    <n v="40"/>
    <n v="0.25"/>
    <n v="285"/>
    <n v="3"/>
    <s v="Confections"/>
    <n v="285"/>
    <s v="Zaanse koeken"/>
    <n v="36"/>
    <x v="401"/>
  </r>
  <r>
    <n v="10837"/>
    <n v="76"/>
    <n v="18"/>
    <n v="21"/>
    <n v="0.25"/>
    <n v="283.5"/>
    <n v="1"/>
    <s v="Beverages"/>
    <n v="283.5"/>
    <s v="Lakkalikööri"/>
    <n v="57"/>
    <x v="401"/>
  </r>
  <r>
    <n v="10838"/>
    <n v="1"/>
    <n v="18"/>
    <n v="4"/>
    <n v="0.25"/>
    <n v="54"/>
    <n v="1"/>
    <s v="Beverages"/>
    <n v="54"/>
    <s v="Chai"/>
    <n v="39"/>
    <x v="402"/>
  </r>
  <r>
    <n v="10838"/>
    <n v="18"/>
    <n v="62.5"/>
    <n v="25"/>
    <n v="0.25"/>
    <n v="1171.875"/>
    <n v="8"/>
    <s v="Seafood"/>
    <n v="1171.875"/>
    <s v="Carnarvon Tigers"/>
    <n v="42"/>
    <x v="402"/>
  </r>
  <r>
    <n v="10838"/>
    <n v="36"/>
    <n v="19"/>
    <n v="50"/>
    <n v="0.25"/>
    <n v="712.5"/>
    <n v="8"/>
    <s v="Seafood"/>
    <n v="712.5"/>
    <s v="Inlagd Sill"/>
    <n v="112"/>
    <x v="402"/>
  </r>
  <r>
    <n v="10839"/>
    <n v="58"/>
    <n v="13.25"/>
    <n v="30"/>
    <n v="0.1"/>
    <n v="357.75"/>
    <n v="8"/>
    <s v="Seafood"/>
    <n v="357.75"/>
    <s v="Escargots de Bourgogne"/>
    <n v="62"/>
    <x v="402"/>
  </r>
  <r>
    <n v="10839"/>
    <n v="72"/>
    <n v="34.799999999999997"/>
    <n v="15"/>
    <n v="0.1"/>
    <n v="469.8"/>
    <n v="4"/>
    <s v="Dairy Products"/>
    <n v="469.8"/>
    <s v="Mozzarella di Giovanni"/>
    <n v="14"/>
    <x v="402"/>
  </r>
  <r>
    <n v="10840"/>
    <n v="25"/>
    <n v="14"/>
    <n v="6"/>
    <n v="0.2"/>
    <n v="67.2"/>
    <n v="3"/>
    <s v="Confections"/>
    <n v="67.2"/>
    <s v="NuNuCa Nuß-Nougat-Creme"/>
    <n v="76"/>
    <x v="402"/>
  </r>
  <r>
    <n v="10840"/>
    <n v="39"/>
    <n v="18"/>
    <n v="10"/>
    <n v="0.2"/>
    <n v="144"/>
    <n v="1"/>
    <s v="Beverages"/>
    <n v="144"/>
    <s v="Chartreuse verte"/>
    <n v="69"/>
    <x v="402"/>
  </r>
  <r>
    <n v="10841"/>
    <n v="10"/>
    <n v="31"/>
    <n v="16"/>
    <n v="0"/>
    <n v="496"/>
    <n v="8"/>
    <s v="Seafood"/>
    <n v="496"/>
    <s v="Ikura"/>
    <n v="31"/>
    <x v="403"/>
  </r>
  <r>
    <n v="10841"/>
    <n v="56"/>
    <n v="38"/>
    <n v="30"/>
    <n v="0"/>
    <n v="1140"/>
    <n v="5"/>
    <s v="Grains/Cereals"/>
    <n v="1140"/>
    <s v="Gnocchi di nonna Alice"/>
    <n v="21"/>
    <x v="403"/>
  </r>
  <r>
    <n v="10841"/>
    <n v="59"/>
    <n v="55"/>
    <n v="50"/>
    <n v="0"/>
    <n v="2750"/>
    <n v="4"/>
    <s v="Dairy Products"/>
    <n v="2750"/>
    <s v="Raclette Courdavault"/>
    <n v="79"/>
    <x v="403"/>
  </r>
  <r>
    <n v="10841"/>
    <n v="77"/>
    <n v="13"/>
    <n v="15"/>
    <n v="0"/>
    <n v="195"/>
    <n v="2"/>
    <s v="Condiments"/>
    <n v="195"/>
    <s v="Original Frankfurter grüne Soße"/>
    <n v="32"/>
    <x v="403"/>
  </r>
  <r>
    <n v="10842"/>
    <n v="11"/>
    <n v="21"/>
    <n v="15"/>
    <n v="0"/>
    <n v="315"/>
    <n v="4"/>
    <s v="Dairy Products"/>
    <n v="315"/>
    <s v="Queso Cabrales"/>
    <n v="22"/>
    <x v="403"/>
  </r>
  <r>
    <n v="10842"/>
    <n v="43"/>
    <n v="46"/>
    <n v="5"/>
    <n v="0"/>
    <n v="230"/>
    <n v="1"/>
    <s v="Beverages"/>
    <n v="230"/>
    <s v="Ipoh Coffee"/>
    <n v="17"/>
    <x v="403"/>
  </r>
  <r>
    <n v="10842"/>
    <n v="68"/>
    <n v="12.5"/>
    <n v="20"/>
    <n v="0"/>
    <n v="250"/>
    <n v="3"/>
    <s v="Confections"/>
    <n v="250"/>
    <s v="Scottish Longbreads"/>
    <n v="6"/>
    <x v="403"/>
  </r>
  <r>
    <n v="10842"/>
    <n v="70"/>
    <n v="15"/>
    <n v="12"/>
    <n v="0"/>
    <n v="180"/>
    <n v="1"/>
    <s v="Beverages"/>
    <n v="180"/>
    <s v="Outback Lager"/>
    <n v="15"/>
    <x v="403"/>
  </r>
  <r>
    <n v="10843"/>
    <n v="51"/>
    <n v="53"/>
    <n v="4"/>
    <n v="0.25"/>
    <n v="159"/>
    <n v="7"/>
    <s v="Produce"/>
    <n v="159"/>
    <s v="Manjimup Dried Apples"/>
    <n v="20"/>
    <x v="404"/>
  </r>
  <r>
    <n v="10844"/>
    <n v="22"/>
    <n v="21"/>
    <n v="35"/>
    <n v="0"/>
    <n v="735"/>
    <n v="5"/>
    <s v="Grains/Cereals"/>
    <n v="735"/>
    <s v="Gustaf's Knäckebröd"/>
    <n v="104"/>
    <x v="404"/>
  </r>
  <r>
    <n v="10845"/>
    <n v="23"/>
    <n v="9"/>
    <n v="70"/>
    <n v="0.1"/>
    <n v="567"/>
    <n v="5"/>
    <s v="Grains/Cereals"/>
    <n v="567"/>
    <s v="Tunnbröd"/>
    <n v="61"/>
    <x v="404"/>
  </r>
  <r>
    <n v="10845"/>
    <n v="35"/>
    <n v="18"/>
    <n v="25"/>
    <n v="0.1"/>
    <n v="405"/>
    <n v="1"/>
    <s v="Beverages"/>
    <n v="405"/>
    <s v="Steeleye Stout"/>
    <n v="20"/>
    <x v="404"/>
  </r>
  <r>
    <n v="10845"/>
    <n v="42"/>
    <n v="14"/>
    <n v="42"/>
    <n v="0.1"/>
    <n v="529.20000000000005"/>
    <n v="5"/>
    <s v="Grains/Cereals"/>
    <n v="529.20000000000005"/>
    <s v="Singaporean Hokkien Fried Mee"/>
    <n v="26"/>
    <x v="404"/>
  </r>
  <r>
    <n v="10845"/>
    <n v="58"/>
    <n v="13.25"/>
    <n v="60"/>
    <n v="0.1"/>
    <n v="715.5"/>
    <n v="8"/>
    <s v="Seafood"/>
    <n v="715.5"/>
    <s v="Escargots de Bourgogne"/>
    <n v="62"/>
    <x v="404"/>
  </r>
  <r>
    <n v="10845"/>
    <n v="64"/>
    <n v="33.25"/>
    <n v="48"/>
    <n v="0"/>
    <n v="1596"/>
    <n v="5"/>
    <s v="Grains/Cereals"/>
    <n v="1596"/>
    <s v="Wimmers gute Semmelknödel"/>
    <n v="22"/>
    <x v="404"/>
  </r>
  <r>
    <n v="10846"/>
    <n v="4"/>
    <n v="22"/>
    <n v="21"/>
    <n v="0"/>
    <n v="462"/>
    <n v="2"/>
    <s v="Condiments"/>
    <n v="462"/>
    <s v="Chef Anton's Cajun Seasoning"/>
    <n v="53"/>
    <x v="405"/>
  </r>
  <r>
    <n v="10846"/>
    <n v="70"/>
    <n v="15"/>
    <n v="30"/>
    <n v="0"/>
    <n v="450"/>
    <n v="1"/>
    <s v="Beverages"/>
    <n v="450"/>
    <s v="Outback Lager"/>
    <n v="15"/>
    <x v="405"/>
  </r>
  <r>
    <n v="10846"/>
    <n v="74"/>
    <n v="10"/>
    <n v="20"/>
    <n v="0"/>
    <n v="200"/>
    <n v="7"/>
    <s v="Produce"/>
    <n v="200"/>
    <s v="Longlife Tofu"/>
    <n v="4"/>
    <x v="405"/>
  </r>
  <r>
    <n v="10847"/>
    <n v="1"/>
    <n v="18"/>
    <n v="80"/>
    <n v="0.2"/>
    <n v="1152"/>
    <n v="1"/>
    <s v="Beverages"/>
    <n v="1152"/>
    <s v="Chai"/>
    <n v="39"/>
    <x v="405"/>
  </r>
  <r>
    <n v="10847"/>
    <n v="19"/>
    <n v="9.1999999999999993"/>
    <n v="12"/>
    <n v="0.2"/>
    <n v="88.32"/>
    <n v="3"/>
    <s v="Confections"/>
    <n v="88.32"/>
    <s v="Teatime Chocolate Biscuits"/>
    <n v="25"/>
    <x v="405"/>
  </r>
  <r>
    <n v="10847"/>
    <n v="37"/>
    <n v="26"/>
    <n v="60"/>
    <n v="0.2"/>
    <n v="1248"/>
    <n v="8"/>
    <s v="Seafood"/>
    <n v="1248"/>
    <s v="Gravad lax"/>
    <n v="11"/>
    <x v="405"/>
  </r>
  <r>
    <n v="10847"/>
    <n v="45"/>
    <n v="9.5"/>
    <n v="36"/>
    <n v="0.2"/>
    <n v="273.60000000000002"/>
    <n v="8"/>
    <s v="Seafood"/>
    <n v="273.60000000000002"/>
    <s v="Røgede sild"/>
    <n v="5"/>
    <x v="405"/>
  </r>
  <r>
    <n v="10847"/>
    <n v="60"/>
    <n v="34"/>
    <n v="45"/>
    <n v="0.2"/>
    <n v="1224"/>
    <n v="4"/>
    <s v="Dairy Products"/>
    <n v="1224"/>
    <s v="Camembert Pierrot"/>
    <n v="19"/>
    <x v="405"/>
  </r>
  <r>
    <n v="10847"/>
    <n v="71"/>
    <n v="21.5"/>
    <n v="55"/>
    <n v="0.2"/>
    <n v="946"/>
    <n v="4"/>
    <s v="Dairy Products"/>
    <n v="946"/>
    <s v="Fløtemysost"/>
    <n v="26"/>
    <x v="405"/>
  </r>
  <r>
    <n v="10848"/>
    <n v="5"/>
    <n v="21.35"/>
    <n v="30"/>
    <n v="0"/>
    <n v="640.5"/>
    <n v="2"/>
    <s v="Condiments"/>
    <n v="640.5"/>
    <s v="Chef Anton's Gumbo Mix"/>
    <n v="0"/>
    <x v="406"/>
  </r>
  <r>
    <n v="10848"/>
    <n v="9"/>
    <n v="97"/>
    <n v="3"/>
    <n v="0"/>
    <n v="291"/>
    <n v="6"/>
    <s v="Meat/Poultry"/>
    <n v="291"/>
    <s v="Mishi Kobe Niku"/>
    <n v="29"/>
    <x v="406"/>
  </r>
  <r>
    <n v="10849"/>
    <n v="3"/>
    <n v="10"/>
    <n v="49"/>
    <n v="0"/>
    <n v="490"/>
    <n v="2"/>
    <s v="Condiments"/>
    <n v="490"/>
    <s v="Aniseed Syrup"/>
    <n v="13"/>
    <x v="406"/>
  </r>
  <r>
    <n v="10849"/>
    <n v="26"/>
    <n v="31.23"/>
    <n v="18"/>
    <n v="0.15"/>
    <n v="477.81899999999996"/>
    <n v="3"/>
    <s v="Confections"/>
    <n v="477.81899999999996"/>
    <s v="Gumbär Gummibärchen"/>
    <n v="15"/>
    <x v="406"/>
  </r>
  <r>
    <n v="10850"/>
    <n v="25"/>
    <n v="14"/>
    <n v="20"/>
    <n v="0.15"/>
    <n v="238"/>
    <n v="3"/>
    <s v="Confections"/>
    <n v="238"/>
    <s v="NuNuCa Nuß-Nougat-Creme"/>
    <n v="76"/>
    <x v="406"/>
  </r>
  <r>
    <n v="10850"/>
    <n v="33"/>
    <n v="2.5"/>
    <n v="4"/>
    <n v="0.15"/>
    <n v="8.5"/>
    <n v="4"/>
    <s v="Dairy Products"/>
    <n v="8.5"/>
    <s v="Geitost"/>
    <n v="112"/>
    <x v="406"/>
  </r>
  <r>
    <n v="10850"/>
    <n v="70"/>
    <n v="15"/>
    <n v="30"/>
    <n v="0.15"/>
    <n v="382.5"/>
    <n v="1"/>
    <s v="Beverages"/>
    <n v="382.5"/>
    <s v="Outback Lager"/>
    <n v="15"/>
    <x v="406"/>
  </r>
  <r>
    <n v="10851"/>
    <n v="2"/>
    <n v="19"/>
    <n v="5"/>
    <n v="0.05"/>
    <n v="90.25"/>
    <n v="1"/>
    <s v="Beverages"/>
    <n v="90.25"/>
    <s v="Chang"/>
    <n v="17"/>
    <x v="407"/>
  </r>
  <r>
    <n v="10851"/>
    <n v="25"/>
    <n v="14"/>
    <n v="10"/>
    <n v="0.05"/>
    <n v="133"/>
    <n v="3"/>
    <s v="Confections"/>
    <n v="133"/>
    <s v="NuNuCa Nuß-Nougat-Creme"/>
    <n v="76"/>
    <x v="407"/>
  </r>
  <r>
    <n v="10851"/>
    <n v="57"/>
    <n v="19.5"/>
    <n v="10"/>
    <n v="0.05"/>
    <n v="185.25"/>
    <n v="5"/>
    <s v="Grains/Cereals"/>
    <n v="185.25"/>
    <s v="Ravioli Angelo"/>
    <n v="36"/>
    <x v="407"/>
  </r>
  <r>
    <n v="10851"/>
    <n v="59"/>
    <n v="55"/>
    <n v="42"/>
    <n v="0.05"/>
    <n v="2194.5"/>
    <n v="4"/>
    <s v="Dairy Products"/>
    <n v="2194.5"/>
    <s v="Raclette Courdavault"/>
    <n v="79"/>
    <x v="407"/>
  </r>
  <r>
    <n v="10852"/>
    <n v="2"/>
    <n v="19"/>
    <n v="15"/>
    <n v="0"/>
    <n v="285"/>
    <n v="1"/>
    <s v="Beverages"/>
    <n v="285"/>
    <s v="Chang"/>
    <n v="17"/>
    <x v="407"/>
  </r>
  <r>
    <n v="10852"/>
    <n v="17"/>
    <n v="39"/>
    <n v="6"/>
    <n v="0"/>
    <n v="234"/>
    <n v="6"/>
    <s v="Meat/Poultry"/>
    <n v="234"/>
    <s v="Alice Mutton"/>
    <n v="0"/>
    <x v="407"/>
  </r>
  <r>
    <n v="10852"/>
    <n v="62"/>
    <n v="49.3"/>
    <n v="50"/>
    <n v="0"/>
    <n v="2465"/>
    <n v="3"/>
    <s v="Confections"/>
    <n v="2465"/>
    <s v="Tarte au sucre"/>
    <n v="17"/>
    <x v="407"/>
  </r>
  <r>
    <n v="10853"/>
    <n v="18"/>
    <n v="62.5"/>
    <n v="10"/>
    <n v="0"/>
    <n v="625"/>
    <n v="8"/>
    <s v="Seafood"/>
    <n v="625"/>
    <s v="Carnarvon Tigers"/>
    <n v="42"/>
    <x v="408"/>
  </r>
  <r>
    <n v="10854"/>
    <n v="10"/>
    <n v="31"/>
    <n v="100"/>
    <n v="0.15"/>
    <n v="2635"/>
    <n v="8"/>
    <s v="Seafood"/>
    <n v="2635"/>
    <s v="Ikura"/>
    <n v="31"/>
    <x v="408"/>
  </r>
  <r>
    <n v="10854"/>
    <n v="13"/>
    <n v="6"/>
    <n v="65"/>
    <n v="0.15"/>
    <n v="331.5"/>
    <n v="8"/>
    <s v="Seafood"/>
    <n v="331.5"/>
    <s v="Konbu"/>
    <n v="24"/>
    <x v="408"/>
  </r>
  <r>
    <n v="10855"/>
    <n v="16"/>
    <n v="17.45"/>
    <n v="50"/>
    <n v="0"/>
    <n v="872.5"/>
    <n v="3"/>
    <s v="Confections"/>
    <n v="872.5"/>
    <s v="Pavlova"/>
    <n v="29"/>
    <x v="408"/>
  </r>
  <r>
    <n v="10855"/>
    <n v="31"/>
    <n v="12.5"/>
    <n v="14"/>
    <n v="0"/>
    <n v="175"/>
    <n v="4"/>
    <s v="Dairy Products"/>
    <n v="175"/>
    <s v="Gorgonzola Telino"/>
    <n v="0"/>
    <x v="408"/>
  </r>
  <r>
    <n v="10855"/>
    <n v="56"/>
    <n v="38"/>
    <n v="24"/>
    <n v="0"/>
    <n v="912"/>
    <n v="5"/>
    <s v="Grains/Cereals"/>
    <n v="912"/>
    <s v="Gnocchi di nonna Alice"/>
    <n v="21"/>
    <x v="408"/>
  </r>
  <r>
    <n v="10855"/>
    <n v="65"/>
    <n v="21.05"/>
    <n v="15"/>
    <n v="0.15"/>
    <n v="268.38749999999999"/>
    <n v="2"/>
    <s v="Condiments"/>
    <n v="268.38749999999999"/>
    <s v="Louisiana Fiery Hot Pepper Sauce"/>
    <n v="76"/>
    <x v="408"/>
  </r>
  <r>
    <n v="10856"/>
    <n v="2"/>
    <n v="19"/>
    <n v="20"/>
    <n v="0"/>
    <n v="380"/>
    <n v="1"/>
    <s v="Beverages"/>
    <n v="380"/>
    <s v="Chang"/>
    <n v="17"/>
    <x v="409"/>
  </r>
  <r>
    <n v="10856"/>
    <n v="42"/>
    <n v="14"/>
    <n v="20"/>
    <n v="0"/>
    <n v="280"/>
    <n v="5"/>
    <s v="Grains/Cereals"/>
    <n v="280"/>
    <s v="Singaporean Hokkien Fried Mee"/>
    <n v="26"/>
    <x v="409"/>
  </r>
  <r>
    <n v="10857"/>
    <n v="3"/>
    <n v="10"/>
    <n v="30"/>
    <n v="0"/>
    <n v="300"/>
    <n v="2"/>
    <s v="Condiments"/>
    <n v="300"/>
    <s v="Aniseed Syrup"/>
    <n v="13"/>
    <x v="409"/>
  </r>
  <r>
    <n v="10857"/>
    <n v="26"/>
    <n v="31.23"/>
    <n v="35"/>
    <n v="0.25"/>
    <n v="819.78749999999991"/>
    <n v="3"/>
    <s v="Confections"/>
    <n v="819.78749999999991"/>
    <s v="Gumbär Gummibärchen"/>
    <n v="15"/>
    <x v="409"/>
  </r>
  <r>
    <n v="10857"/>
    <n v="29"/>
    <n v="123.79"/>
    <n v="10"/>
    <n v="0.25"/>
    <n v="928.42500000000007"/>
    <n v="6"/>
    <s v="Meat/Poultry"/>
    <n v="928.42500000000007"/>
    <s v="Thüringer Rostbratwurst"/>
    <n v="0"/>
    <x v="409"/>
  </r>
  <r>
    <n v="10858"/>
    <n v="7"/>
    <n v="30"/>
    <n v="5"/>
    <n v="0"/>
    <n v="150"/>
    <n v="7"/>
    <s v="Produce"/>
    <n v="150"/>
    <s v="Uncle Bob's Organic Dried Pears"/>
    <n v="15"/>
    <x v="410"/>
  </r>
  <r>
    <n v="10858"/>
    <n v="27"/>
    <n v="43.9"/>
    <n v="10"/>
    <n v="0"/>
    <n v="439"/>
    <n v="3"/>
    <s v="Confections"/>
    <n v="439"/>
    <s v="Schoggi Schokolade"/>
    <n v="49"/>
    <x v="410"/>
  </r>
  <r>
    <n v="10858"/>
    <n v="70"/>
    <n v="15"/>
    <n v="4"/>
    <n v="0"/>
    <n v="60"/>
    <n v="1"/>
    <s v="Beverages"/>
    <n v="60"/>
    <s v="Outback Lager"/>
    <n v="15"/>
    <x v="410"/>
  </r>
  <r>
    <n v="10859"/>
    <n v="24"/>
    <n v="4.5"/>
    <n v="40"/>
    <n v="0.25"/>
    <n v="135"/>
    <n v="1"/>
    <s v="Beverages"/>
    <n v="135"/>
    <s v="Guaraná Fantástica"/>
    <n v="20"/>
    <x v="410"/>
  </r>
  <r>
    <n v="10859"/>
    <n v="54"/>
    <n v="7.45"/>
    <n v="35"/>
    <n v="0.25"/>
    <n v="195.5625"/>
    <n v="6"/>
    <s v="Meat/Poultry"/>
    <n v="195.5625"/>
    <s v="Tourtière"/>
    <n v="21"/>
    <x v="410"/>
  </r>
  <r>
    <n v="10859"/>
    <n v="64"/>
    <n v="33.25"/>
    <n v="30"/>
    <n v="0.25"/>
    <n v="748.125"/>
    <n v="5"/>
    <s v="Grains/Cereals"/>
    <n v="748.125"/>
    <s v="Wimmers gute Semmelknödel"/>
    <n v="22"/>
    <x v="410"/>
  </r>
  <r>
    <n v="10860"/>
    <n v="51"/>
    <n v="53"/>
    <n v="3"/>
    <n v="0"/>
    <n v="159"/>
    <n v="7"/>
    <s v="Produce"/>
    <n v="159"/>
    <s v="Manjimup Dried Apples"/>
    <n v="20"/>
    <x v="410"/>
  </r>
  <r>
    <n v="10860"/>
    <n v="76"/>
    <n v="18"/>
    <n v="20"/>
    <n v="0"/>
    <n v="360"/>
    <n v="1"/>
    <s v="Beverages"/>
    <n v="360"/>
    <s v="Lakkalikööri"/>
    <n v="57"/>
    <x v="410"/>
  </r>
  <r>
    <n v="10861"/>
    <n v="17"/>
    <n v="39"/>
    <n v="42"/>
    <n v="0"/>
    <n v="1638"/>
    <n v="6"/>
    <s v="Meat/Poultry"/>
    <n v="1638"/>
    <s v="Alice Mutton"/>
    <n v="0"/>
    <x v="411"/>
  </r>
  <r>
    <n v="10861"/>
    <n v="18"/>
    <n v="62.5"/>
    <n v="20"/>
    <n v="0"/>
    <n v="1250"/>
    <n v="8"/>
    <s v="Seafood"/>
    <n v="1250"/>
    <s v="Carnarvon Tigers"/>
    <n v="42"/>
    <x v="411"/>
  </r>
  <r>
    <n v="10861"/>
    <n v="21"/>
    <n v="10"/>
    <n v="40"/>
    <n v="0"/>
    <n v="400"/>
    <n v="3"/>
    <s v="Confections"/>
    <n v="400"/>
    <s v="Sir Rodney's Scones"/>
    <n v="3"/>
    <x v="411"/>
  </r>
  <r>
    <n v="10861"/>
    <n v="33"/>
    <n v="2.5"/>
    <n v="35"/>
    <n v="0"/>
    <n v="87.5"/>
    <n v="4"/>
    <s v="Dairy Products"/>
    <n v="87.5"/>
    <s v="Geitost"/>
    <n v="112"/>
    <x v="411"/>
  </r>
  <r>
    <n v="10861"/>
    <n v="62"/>
    <n v="49.3"/>
    <n v="3"/>
    <n v="0"/>
    <n v="147.89999999999998"/>
    <n v="3"/>
    <s v="Confections"/>
    <n v="147.89999999999998"/>
    <s v="Tarte au sucre"/>
    <n v="17"/>
    <x v="411"/>
  </r>
  <r>
    <n v="10862"/>
    <n v="11"/>
    <n v="21"/>
    <n v="25"/>
    <n v="0"/>
    <n v="525"/>
    <n v="4"/>
    <s v="Dairy Products"/>
    <n v="525"/>
    <s v="Queso Cabrales"/>
    <n v="22"/>
    <x v="411"/>
  </r>
  <r>
    <n v="10862"/>
    <n v="52"/>
    <n v="7"/>
    <n v="8"/>
    <n v="0"/>
    <n v="56"/>
    <n v="5"/>
    <s v="Grains/Cereals"/>
    <n v="56"/>
    <s v="Filo Mix"/>
    <n v="38"/>
    <x v="411"/>
  </r>
  <r>
    <n v="10863"/>
    <n v="1"/>
    <n v="18"/>
    <n v="20"/>
    <n v="0.15"/>
    <n v="306"/>
    <n v="1"/>
    <s v="Beverages"/>
    <n v="306"/>
    <s v="Chai"/>
    <n v="39"/>
    <x v="412"/>
  </r>
  <r>
    <n v="10863"/>
    <n v="58"/>
    <n v="13.25"/>
    <n v="12"/>
    <n v="0.15"/>
    <n v="135.15"/>
    <n v="8"/>
    <s v="Seafood"/>
    <n v="135.15"/>
    <s v="Escargots de Bourgogne"/>
    <n v="62"/>
    <x v="412"/>
  </r>
  <r>
    <n v="10864"/>
    <n v="35"/>
    <n v="18"/>
    <n v="4"/>
    <n v="0"/>
    <n v="72"/>
    <n v="1"/>
    <s v="Beverages"/>
    <n v="72"/>
    <s v="Steeleye Stout"/>
    <n v="20"/>
    <x v="412"/>
  </r>
  <r>
    <n v="10864"/>
    <n v="67"/>
    <n v="14"/>
    <n v="15"/>
    <n v="0"/>
    <n v="210"/>
    <n v="1"/>
    <s v="Beverages"/>
    <n v="210"/>
    <s v="Laughing Lumberjack Lager"/>
    <n v="52"/>
    <x v="412"/>
  </r>
  <r>
    <n v="10865"/>
    <n v="38"/>
    <n v="263.5"/>
    <n v="60"/>
    <n v="0.05"/>
    <n v="15019.5"/>
    <n v="1"/>
    <s v="Beverages"/>
    <n v="15019.5"/>
    <s v="Côte de Blaye"/>
    <n v="17"/>
    <x v="412"/>
  </r>
  <r>
    <n v="10865"/>
    <n v="39"/>
    <n v="18"/>
    <n v="80"/>
    <n v="0.05"/>
    <n v="1368"/>
    <n v="1"/>
    <s v="Beverages"/>
    <n v="1368"/>
    <s v="Chartreuse verte"/>
    <n v="69"/>
    <x v="412"/>
  </r>
  <r>
    <n v="10866"/>
    <n v="2"/>
    <n v="19"/>
    <n v="21"/>
    <n v="0.25"/>
    <n v="299.25"/>
    <n v="1"/>
    <s v="Beverages"/>
    <n v="299.25"/>
    <s v="Chang"/>
    <n v="17"/>
    <x v="413"/>
  </r>
  <r>
    <n v="10866"/>
    <n v="24"/>
    <n v="4.5"/>
    <n v="6"/>
    <n v="0.25"/>
    <n v="20.25"/>
    <n v="1"/>
    <s v="Beverages"/>
    <n v="20.25"/>
    <s v="Guaraná Fantástica"/>
    <n v="20"/>
    <x v="413"/>
  </r>
  <r>
    <n v="10866"/>
    <n v="30"/>
    <n v="25.89"/>
    <n v="40"/>
    <n v="0.25"/>
    <n v="776.69999999999993"/>
    <n v="8"/>
    <s v="Seafood"/>
    <n v="776.69999999999993"/>
    <s v="Nord-Ost Matjeshering"/>
    <n v="10"/>
    <x v="413"/>
  </r>
  <r>
    <n v="10867"/>
    <n v="53"/>
    <n v="32.799999999999997"/>
    <n v="3"/>
    <n v="0"/>
    <n v="98.399999999999991"/>
    <n v="6"/>
    <s v="Meat/Poultry"/>
    <n v="98.399999999999991"/>
    <s v="Perth Pasties"/>
    <n v="0"/>
    <x v="413"/>
  </r>
  <r>
    <n v="10868"/>
    <n v="26"/>
    <n v="31.23"/>
    <n v="20"/>
    <n v="0"/>
    <n v="624.6"/>
    <n v="3"/>
    <s v="Confections"/>
    <n v="624.6"/>
    <s v="Gumbär Gummibärchen"/>
    <n v="15"/>
    <x v="414"/>
  </r>
  <r>
    <n v="10868"/>
    <n v="35"/>
    <n v="18"/>
    <n v="30"/>
    <n v="0"/>
    <n v="540"/>
    <n v="1"/>
    <s v="Beverages"/>
    <n v="540"/>
    <s v="Steeleye Stout"/>
    <n v="20"/>
    <x v="414"/>
  </r>
  <r>
    <n v="10868"/>
    <n v="49"/>
    <n v="20"/>
    <n v="42"/>
    <n v="0.1"/>
    <n v="756"/>
    <n v="3"/>
    <s v="Confections"/>
    <n v="756"/>
    <s v="Maxilaku"/>
    <n v="10"/>
    <x v="414"/>
  </r>
  <r>
    <n v="10869"/>
    <n v="1"/>
    <n v="18"/>
    <n v="40"/>
    <n v="0"/>
    <n v="720"/>
    <n v="1"/>
    <s v="Beverages"/>
    <n v="720"/>
    <s v="Chai"/>
    <n v="39"/>
    <x v="414"/>
  </r>
  <r>
    <n v="10869"/>
    <n v="11"/>
    <n v="21"/>
    <n v="10"/>
    <n v="0"/>
    <n v="210"/>
    <n v="4"/>
    <s v="Dairy Products"/>
    <n v="210"/>
    <s v="Queso Cabrales"/>
    <n v="22"/>
    <x v="414"/>
  </r>
  <r>
    <n v="10869"/>
    <n v="23"/>
    <n v="9"/>
    <n v="50"/>
    <n v="0"/>
    <n v="450"/>
    <n v="5"/>
    <s v="Grains/Cereals"/>
    <n v="450"/>
    <s v="Tunnbröd"/>
    <n v="61"/>
    <x v="414"/>
  </r>
  <r>
    <n v="10869"/>
    <n v="68"/>
    <n v="12.5"/>
    <n v="20"/>
    <n v="0"/>
    <n v="250"/>
    <n v="3"/>
    <s v="Confections"/>
    <n v="250"/>
    <s v="Scottish Longbreads"/>
    <n v="6"/>
    <x v="414"/>
  </r>
  <r>
    <n v="10870"/>
    <n v="35"/>
    <n v="18"/>
    <n v="3"/>
    <n v="0"/>
    <n v="54"/>
    <n v="1"/>
    <s v="Beverages"/>
    <n v="54"/>
    <s v="Steeleye Stout"/>
    <n v="20"/>
    <x v="414"/>
  </r>
  <r>
    <n v="10870"/>
    <n v="51"/>
    <n v="53"/>
    <n v="2"/>
    <n v="0"/>
    <n v="106"/>
    <n v="7"/>
    <s v="Produce"/>
    <n v="106"/>
    <s v="Manjimup Dried Apples"/>
    <n v="20"/>
    <x v="414"/>
  </r>
  <r>
    <n v="10871"/>
    <n v="6"/>
    <n v="25"/>
    <n v="50"/>
    <n v="0.05"/>
    <n v="1187.5"/>
    <n v="2"/>
    <s v="Condiments"/>
    <n v="1187.5"/>
    <s v="Grandma's Boysenberry Spread"/>
    <n v="120"/>
    <x v="415"/>
  </r>
  <r>
    <n v="10871"/>
    <n v="16"/>
    <n v="17.45"/>
    <n v="12"/>
    <n v="0.05"/>
    <n v="198.92999999999998"/>
    <n v="3"/>
    <s v="Confections"/>
    <n v="198.92999999999998"/>
    <s v="Pavlova"/>
    <n v="29"/>
    <x v="415"/>
  </r>
  <r>
    <n v="10871"/>
    <n v="17"/>
    <n v="39"/>
    <n v="16"/>
    <n v="0.05"/>
    <n v="592.79999999999995"/>
    <n v="6"/>
    <s v="Meat/Poultry"/>
    <n v="592.79999999999995"/>
    <s v="Alice Mutton"/>
    <n v="0"/>
    <x v="415"/>
  </r>
  <r>
    <n v="10872"/>
    <n v="55"/>
    <n v="24"/>
    <n v="10"/>
    <n v="0.05"/>
    <n v="228"/>
    <n v="6"/>
    <s v="Meat/Poultry"/>
    <n v="228"/>
    <s v="Pâté chinois"/>
    <n v="115"/>
    <x v="415"/>
  </r>
  <r>
    <n v="10872"/>
    <n v="62"/>
    <n v="49.3"/>
    <n v="20"/>
    <n v="0.05"/>
    <n v="936.69999999999993"/>
    <n v="3"/>
    <s v="Confections"/>
    <n v="936.69999999999993"/>
    <s v="Tarte au sucre"/>
    <n v="17"/>
    <x v="415"/>
  </r>
  <r>
    <n v="10872"/>
    <n v="64"/>
    <n v="33.25"/>
    <n v="15"/>
    <n v="0.05"/>
    <n v="473.8125"/>
    <n v="5"/>
    <s v="Grains/Cereals"/>
    <n v="473.8125"/>
    <s v="Wimmers gute Semmelknödel"/>
    <n v="22"/>
    <x v="415"/>
  </r>
  <r>
    <n v="10872"/>
    <n v="65"/>
    <n v="21.05"/>
    <n v="21"/>
    <n v="0.05"/>
    <n v="419.94749999999999"/>
    <n v="2"/>
    <s v="Condiments"/>
    <n v="419.94749999999999"/>
    <s v="Louisiana Fiery Hot Pepper Sauce"/>
    <n v="76"/>
    <x v="415"/>
  </r>
  <r>
    <n v="10873"/>
    <n v="21"/>
    <n v="10"/>
    <n v="20"/>
    <n v="0"/>
    <n v="200"/>
    <n v="3"/>
    <s v="Confections"/>
    <n v="200"/>
    <s v="Sir Rodney's Scones"/>
    <n v="3"/>
    <x v="416"/>
  </r>
  <r>
    <n v="10873"/>
    <n v="28"/>
    <n v="45.6"/>
    <n v="3"/>
    <n v="0"/>
    <n v="136.80000000000001"/>
    <n v="7"/>
    <s v="Produce"/>
    <n v="136.80000000000001"/>
    <s v="Rössle Sauerkraut"/>
    <n v="26"/>
    <x v="416"/>
  </r>
  <r>
    <n v="10874"/>
    <n v="10"/>
    <n v="31"/>
    <n v="10"/>
    <n v="0"/>
    <n v="310"/>
    <n v="8"/>
    <s v="Seafood"/>
    <n v="310"/>
    <s v="Ikura"/>
    <n v="31"/>
    <x v="416"/>
  </r>
  <r>
    <n v="10875"/>
    <n v="19"/>
    <n v="9.1999999999999993"/>
    <n v="25"/>
    <n v="0"/>
    <n v="229.99999999999997"/>
    <n v="3"/>
    <s v="Confections"/>
    <n v="229.99999999999997"/>
    <s v="Teatime Chocolate Biscuits"/>
    <n v="25"/>
    <x v="416"/>
  </r>
  <r>
    <n v="10875"/>
    <n v="47"/>
    <n v="9.5"/>
    <n v="21"/>
    <n v="0.1"/>
    <n v="179.55"/>
    <n v="3"/>
    <s v="Confections"/>
    <n v="179.55"/>
    <s v="Zaanse koeken"/>
    <n v="36"/>
    <x v="416"/>
  </r>
  <r>
    <n v="10875"/>
    <n v="49"/>
    <n v="20"/>
    <n v="15"/>
    <n v="0"/>
    <n v="300"/>
    <n v="3"/>
    <s v="Confections"/>
    <n v="300"/>
    <s v="Maxilaku"/>
    <n v="10"/>
    <x v="416"/>
  </r>
  <r>
    <n v="10876"/>
    <n v="46"/>
    <n v="12"/>
    <n v="21"/>
    <n v="0"/>
    <n v="252"/>
    <n v="8"/>
    <s v="Seafood"/>
    <n v="252"/>
    <s v="Spegesild"/>
    <n v="95"/>
    <x v="417"/>
  </r>
  <r>
    <n v="10876"/>
    <n v="64"/>
    <n v="33.25"/>
    <n v="20"/>
    <n v="0"/>
    <n v="665"/>
    <n v="5"/>
    <s v="Grains/Cereals"/>
    <n v="665"/>
    <s v="Wimmers gute Semmelknödel"/>
    <n v="22"/>
    <x v="417"/>
  </r>
  <r>
    <n v="10877"/>
    <n v="16"/>
    <n v="17.45"/>
    <n v="30"/>
    <n v="0.25"/>
    <n v="392.625"/>
    <n v="3"/>
    <s v="Confections"/>
    <n v="392.625"/>
    <s v="Pavlova"/>
    <n v="29"/>
    <x v="417"/>
  </r>
  <r>
    <n v="10877"/>
    <n v="18"/>
    <n v="62.5"/>
    <n v="25"/>
    <n v="0"/>
    <n v="1562.5"/>
    <n v="8"/>
    <s v="Seafood"/>
    <n v="1562.5"/>
    <s v="Carnarvon Tigers"/>
    <n v="42"/>
    <x v="417"/>
  </r>
  <r>
    <n v="10878"/>
    <n v="20"/>
    <n v="81"/>
    <n v="20"/>
    <n v="0.05"/>
    <n v="1539"/>
    <n v="3"/>
    <s v="Confections"/>
    <n v="1539"/>
    <s v="Sir Rodney's Marmalade"/>
    <n v="40"/>
    <x v="418"/>
  </r>
  <r>
    <n v="10879"/>
    <n v="40"/>
    <n v="18.399999999999999"/>
    <n v="12"/>
    <n v="0"/>
    <n v="220.79999999999998"/>
    <n v="8"/>
    <s v="Seafood"/>
    <n v="220.79999999999998"/>
    <s v="Boston Crab Meat"/>
    <n v="123"/>
    <x v="418"/>
  </r>
  <r>
    <n v="10879"/>
    <n v="65"/>
    <n v="21.05"/>
    <n v="10"/>
    <n v="0"/>
    <n v="210.5"/>
    <n v="2"/>
    <s v="Condiments"/>
    <n v="210.5"/>
    <s v="Louisiana Fiery Hot Pepper Sauce"/>
    <n v="76"/>
    <x v="418"/>
  </r>
  <r>
    <n v="10879"/>
    <n v="76"/>
    <n v="18"/>
    <n v="10"/>
    <n v="0"/>
    <n v="180"/>
    <n v="1"/>
    <s v="Beverages"/>
    <n v="180"/>
    <s v="Lakkalikööri"/>
    <n v="57"/>
    <x v="418"/>
  </r>
  <r>
    <n v="10880"/>
    <n v="23"/>
    <n v="9"/>
    <n v="30"/>
    <n v="0.2"/>
    <n v="216"/>
    <n v="5"/>
    <s v="Grains/Cereals"/>
    <n v="216"/>
    <s v="Tunnbröd"/>
    <n v="61"/>
    <x v="418"/>
  </r>
  <r>
    <n v="10880"/>
    <n v="61"/>
    <n v="28.5"/>
    <n v="30"/>
    <n v="0.2"/>
    <n v="684"/>
    <n v="2"/>
    <s v="Condiments"/>
    <n v="684"/>
    <s v="Sirop d'érable"/>
    <n v="113"/>
    <x v="418"/>
  </r>
  <r>
    <n v="10880"/>
    <n v="70"/>
    <n v="15"/>
    <n v="50"/>
    <n v="0.2"/>
    <n v="600"/>
    <n v="1"/>
    <s v="Beverages"/>
    <n v="600"/>
    <s v="Outback Lager"/>
    <n v="15"/>
    <x v="418"/>
  </r>
  <r>
    <n v="10881"/>
    <n v="73"/>
    <n v="15"/>
    <n v="10"/>
    <n v="0"/>
    <n v="150"/>
    <n v="8"/>
    <s v="Seafood"/>
    <n v="150"/>
    <s v="Röd Kaviar"/>
    <n v="101"/>
    <x v="419"/>
  </r>
  <r>
    <n v="10882"/>
    <n v="42"/>
    <n v="14"/>
    <n v="25"/>
    <n v="0"/>
    <n v="350"/>
    <n v="5"/>
    <s v="Grains/Cereals"/>
    <n v="350"/>
    <s v="Singaporean Hokkien Fried Mee"/>
    <n v="26"/>
    <x v="419"/>
  </r>
  <r>
    <n v="10882"/>
    <n v="49"/>
    <n v="20"/>
    <n v="20"/>
    <n v="0.15"/>
    <n v="340"/>
    <n v="3"/>
    <s v="Confections"/>
    <n v="340"/>
    <s v="Maxilaku"/>
    <n v="10"/>
    <x v="419"/>
  </r>
  <r>
    <n v="10882"/>
    <n v="54"/>
    <n v="7.45"/>
    <n v="32"/>
    <n v="0.15"/>
    <n v="202.64"/>
    <n v="6"/>
    <s v="Meat/Poultry"/>
    <n v="202.64"/>
    <s v="Tourtière"/>
    <n v="21"/>
    <x v="419"/>
  </r>
  <r>
    <n v="10883"/>
    <n v="24"/>
    <n v="4.5"/>
    <n v="8"/>
    <n v="0"/>
    <n v="36"/>
    <n v="1"/>
    <s v="Beverages"/>
    <n v="36"/>
    <s v="Guaraná Fantástica"/>
    <n v="20"/>
    <x v="420"/>
  </r>
  <r>
    <n v="10884"/>
    <n v="21"/>
    <n v="10"/>
    <n v="40"/>
    <n v="0.05"/>
    <n v="380"/>
    <n v="3"/>
    <s v="Confections"/>
    <n v="380"/>
    <s v="Sir Rodney's Scones"/>
    <n v="3"/>
    <x v="420"/>
  </r>
  <r>
    <n v="10884"/>
    <n v="56"/>
    <n v="38"/>
    <n v="21"/>
    <n v="0.05"/>
    <n v="758.09999999999991"/>
    <n v="5"/>
    <s v="Grains/Cereals"/>
    <n v="758.09999999999991"/>
    <s v="Gnocchi di nonna Alice"/>
    <n v="21"/>
    <x v="420"/>
  </r>
  <r>
    <n v="10884"/>
    <n v="65"/>
    <n v="21.05"/>
    <n v="12"/>
    <n v="0.05"/>
    <n v="239.97"/>
    <n v="2"/>
    <s v="Condiments"/>
    <n v="239.97"/>
    <s v="Louisiana Fiery Hot Pepper Sauce"/>
    <n v="76"/>
    <x v="420"/>
  </r>
  <r>
    <n v="10885"/>
    <n v="2"/>
    <n v="19"/>
    <n v="20"/>
    <n v="0"/>
    <n v="380"/>
    <n v="1"/>
    <s v="Beverages"/>
    <n v="380"/>
    <s v="Chang"/>
    <n v="17"/>
    <x v="420"/>
  </r>
  <r>
    <n v="10885"/>
    <n v="24"/>
    <n v="4.5"/>
    <n v="12"/>
    <n v="0"/>
    <n v="54"/>
    <n v="1"/>
    <s v="Beverages"/>
    <n v="54"/>
    <s v="Guaraná Fantástica"/>
    <n v="20"/>
    <x v="420"/>
  </r>
  <r>
    <n v="10885"/>
    <n v="70"/>
    <n v="15"/>
    <n v="30"/>
    <n v="0"/>
    <n v="450"/>
    <n v="1"/>
    <s v="Beverages"/>
    <n v="450"/>
    <s v="Outback Lager"/>
    <n v="15"/>
    <x v="420"/>
  </r>
  <r>
    <n v="10885"/>
    <n v="77"/>
    <n v="13"/>
    <n v="25"/>
    <n v="0"/>
    <n v="325"/>
    <n v="2"/>
    <s v="Condiments"/>
    <n v="325"/>
    <s v="Original Frankfurter grüne Soße"/>
    <n v="32"/>
    <x v="420"/>
  </r>
  <r>
    <n v="10886"/>
    <n v="10"/>
    <n v="31"/>
    <n v="70"/>
    <n v="0"/>
    <n v="2170"/>
    <n v="8"/>
    <s v="Seafood"/>
    <n v="2170"/>
    <s v="Ikura"/>
    <n v="31"/>
    <x v="421"/>
  </r>
  <r>
    <n v="10886"/>
    <n v="31"/>
    <n v="12.5"/>
    <n v="35"/>
    <n v="0"/>
    <n v="437.5"/>
    <n v="4"/>
    <s v="Dairy Products"/>
    <n v="437.5"/>
    <s v="Gorgonzola Telino"/>
    <n v="0"/>
    <x v="421"/>
  </r>
  <r>
    <n v="10886"/>
    <n v="77"/>
    <n v="13"/>
    <n v="40"/>
    <n v="0"/>
    <n v="520"/>
    <n v="2"/>
    <s v="Condiments"/>
    <n v="520"/>
    <s v="Original Frankfurter grüne Soße"/>
    <n v="32"/>
    <x v="421"/>
  </r>
  <r>
    <n v="10887"/>
    <n v="25"/>
    <n v="14"/>
    <n v="5"/>
    <n v="0"/>
    <n v="70"/>
    <n v="3"/>
    <s v="Confections"/>
    <n v="70"/>
    <s v="NuNuCa Nuß-Nougat-Creme"/>
    <n v="76"/>
    <x v="421"/>
  </r>
  <r>
    <n v="10888"/>
    <n v="2"/>
    <n v="19"/>
    <n v="20"/>
    <n v="0"/>
    <n v="380"/>
    <n v="1"/>
    <s v="Beverages"/>
    <n v="380"/>
    <s v="Chang"/>
    <n v="17"/>
    <x v="422"/>
  </r>
  <r>
    <n v="10888"/>
    <n v="68"/>
    <n v="12.5"/>
    <n v="18"/>
    <n v="0"/>
    <n v="225"/>
    <n v="3"/>
    <s v="Confections"/>
    <n v="225"/>
    <s v="Scottish Longbreads"/>
    <n v="6"/>
    <x v="422"/>
  </r>
  <r>
    <n v="10889"/>
    <n v="11"/>
    <n v="21"/>
    <n v="40"/>
    <n v="0"/>
    <n v="840"/>
    <n v="4"/>
    <s v="Dairy Products"/>
    <n v="840"/>
    <s v="Queso Cabrales"/>
    <n v="22"/>
    <x v="422"/>
  </r>
  <r>
    <n v="10889"/>
    <n v="38"/>
    <n v="263.5"/>
    <n v="40"/>
    <n v="0"/>
    <n v="10540"/>
    <n v="1"/>
    <s v="Beverages"/>
    <n v="10540"/>
    <s v="Côte de Blaye"/>
    <n v="17"/>
    <x v="422"/>
  </r>
  <r>
    <n v="10890"/>
    <n v="17"/>
    <n v="39"/>
    <n v="15"/>
    <n v="0"/>
    <n v="585"/>
    <n v="6"/>
    <s v="Meat/Poultry"/>
    <n v="585"/>
    <s v="Alice Mutton"/>
    <n v="0"/>
    <x v="422"/>
  </r>
  <r>
    <n v="10890"/>
    <n v="34"/>
    <n v="14"/>
    <n v="10"/>
    <n v="0"/>
    <n v="140"/>
    <n v="1"/>
    <s v="Beverages"/>
    <n v="140"/>
    <s v="Sasquatch Ale"/>
    <n v="111"/>
    <x v="422"/>
  </r>
  <r>
    <n v="10890"/>
    <n v="41"/>
    <n v="9.65"/>
    <n v="14"/>
    <n v="0"/>
    <n v="135.1"/>
    <n v="8"/>
    <s v="Seafood"/>
    <n v="135.1"/>
    <s v="Jack's New England Clam Chowder"/>
    <n v="85"/>
    <x v="422"/>
  </r>
  <r>
    <n v="10891"/>
    <n v="30"/>
    <n v="25.89"/>
    <n v="15"/>
    <n v="0.05"/>
    <n v="368.9325"/>
    <n v="8"/>
    <s v="Seafood"/>
    <n v="368.9325"/>
    <s v="Nord-Ost Matjeshering"/>
    <n v="10"/>
    <x v="423"/>
  </r>
  <r>
    <n v="10892"/>
    <n v="59"/>
    <n v="55"/>
    <n v="40"/>
    <n v="0.05"/>
    <n v="2090"/>
    <n v="4"/>
    <s v="Dairy Products"/>
    <n v="2090"/>
    <s v="Raclette Courdavault"/>
    <n v="79"/>
    <x v="423"/>
  </r>
  <r>
    <n v="10893"/>
    <n v="8"/>
    <n v="40"/>
    <n v="30"/>
    <n v="0"/>
    <n v="1200"/>
    <n v="2"/>
    <s v="Condiments"/>
    <n v="1200"/>
    <s v="Northwoods Cranberry Sauce"/>
    <n v="6"/>
    <x v="424"/>
  </r>
  <r>
    <n v="10893"/>
    <n v="24"/>
    <n v="4.5"/>
    <n v="10"/>
    <n v="0"/>
    <n v="45"/>
    <n v="1"/>
    <s v="Beverages"/>
    <n v="45"/>
    <s v="Guaraná Fantástica"/>
    <n v="20"/>
    <x v="424"/>
  </r>
  <r>
    <n v="10893"/>
    <n v="29"/>
    <n v="123.79"/>
    <n v="24"/>
    <n v="0"/>
    <n v="2970.96"/>
    <n v="6"/>
    <s v="Meat/Poultry"/>
    <n v="2970.96"/>
    <s v="Thüringer Rostbratwurst"/>
    <n v="0"/>
    <x v="424"/>
  </r>
  <r>
    <n v="10893"/>
    <n v="30"/>
    <n v="25.89"/>
    <n v="35"/>
    <n v="0"/>
    <n v="906.15"/>
    <n v="8"/>
    <s v="Seafood"/>
    <n v="906.15"/>
    <s v="Nord-Ost Matjeshering"/>
    <n v="10"/>
    <x v="424"/>
  </r>
  <r>
    <n v="10893"/>
    <n v="36"/>
    <n v="19"/>
    <n v="20"/>
    <n v="0"/>
    <n v="380"/>
    <n v="8"/>
    <s v="Seafood"/>
    <n v="380"/>
    <s v="Inlagd Sill"/>
    <n v="112"/>
    <x v="424"/>
  </r>
  <r>
    <n v="10894"/>
    <n v="13"/>
    <n v="6"/>
    <n v="28"/>
    <n v="0.05"/>
    <n v="159.6"/>
    <n v="8"/>
    <s v="Seafood"/>
    <n v="159.6"/>
    <s v="Konbu"/>
    <n v="24"/>
    <x v="424"/>
  </r>
  <r>
    <n v="10894"/>
    <n v="69"/>
    <n v="36"/>
    <n v="50"/>
    <n v="0.05"/>
    <n v="1710"/>
    <n v="4"/>
    <s v="Dairy Products"/>
    <n v="1710"/>
    <s v="Gudbrandsdalsost"/>
    <n v="26"/>
    <x v="424"/>
  </r>
  <r>
    <n v="10894"/>
    <n v="75"/>
    <n v="7.75"/>
    <n v="120"/>
    <n v="0.05"/>
    <n v="883.5"/>
    <n v="1"/>
    <s v="Beverages"/>
    <n v="883.5"/>
    <s v="Rhönbräu Klosterbier"/>
    <n v="125"/>
    <x v="424"/>
  </r>
  <r>
    <n v="10895"/>
    <n v="24"/>
    <n v="4.5"/>
    <n v="110"/>
    <n v="0"/>
    <n v="495"/>
    <n v="1"/>
    <s v="Beverages"/>
    <n v="495"/>
    <s v="Guaraná Fantástica"/>
    <n v="20"/>
    <x v="424"/>
  </r>
  <r>
    <n v="10895"/>
    <n v="39"/>
    <n v="18"/>
    <n v="45"/>
    <n v="0"/>
    <n v="810"/>
    <n v="1"/>
    <s v="Beverages"/>
    <n v="810"/>
    <s v="Chartreuse verte"/>
    <n v="69"/>
    <x v="424"/>
  </r>
  <r>
    <n v="10895"/>
    <n v="40"/>
    <n v="18.399999999999999"/>
    <n v="91"/>
    <n v="0"/>
    <n v="1674.3999999999999"/>
    <n v="8"/>
    <s v="Seafood"/>
    <n v="1674.3999999999999"/>
    <s v="Boston Crab Meat"/>
    <n v="123"/>
    <x v="424"/>
  </r>
  <r>
    <n v="10895"/>
    <n v="60"/>
    <n v="34"/>
    <n v="100"/>
    <n v="0"/>
    <n v="3400"/>
    <n v="4"/>
    <s v="Dairy Products"/>
    <n v="3400"/>
    <s v="Camembert Pierrot"/>
    <n v="19"/>
    <x v="424"/>
  </r>
  <r>
    <n v="10896"/>
    <n v="45"/>
    <n v="9.5"/>
    <n v="15"/>
    <n v="0"/>
    <n v="142.5"/>
    <n v="8"/>
    <s v="Seafood"/>
    <n v="142.5"/>
    <s v="Røgede sild"/>
    <n v="5"/>
    <x v="425"/>
  </r>
  <r>
    <n v="10896"/>
    <n v="56"/>
    <n v="38"/>
    <n v="16"/>
    <n v="0"/>
    <n v="608"/>
    <n v="5"/>
    <s v="Grains/Cereals"/>
    <n v="608"/>
    <s v="Gnocchi di nonna Alice"/>
    <n v="21"/>
    <x v="425"/>
  </r>
  <r>
    <n v="10897"/>
    <n v="29"/>
    <n v="123.79"/>
    <n v="80"/>
    <n v="0"/>
    <n v="9903.2000000000007"/>
    <n v="6"/>
    <s v="Meat/Poultry"/>
    <n v="9903.2000000000007"/>
    <s v="Thüringer Rostbratwurst"/>
    <n v="0"/>
    <x v="425"/>
  </r>
  <r>
    <n v="10897"/>
    <n v="30"/>
    <n v="25.89"/>
    <n v="36"/>
    <n v="0"/>
    <n v="932.04"/>
    <n v="8"/>
    <s v="Seafood"/>
    <n v="932.04"/>
    <s v="Nord-Ost Matjeshering"/>
    <n v="10"/>
    <x v="425"/>
  </r>
  <r>
    <n v="10898"/>
    <n v="13"/>
    <n v="6"/>
    <n v="5"/>
    <n v="0"/>
    <n v="30"/>
    <n v="8"/>
    <s v="Seafood"/>
    <n v="30"/>
    <s v="Konbu"/>
    <n v="24"/>
    <x v="426"/>
  </r>
  <r>
    <n v="10899"/>
    <n v="39"/>
    <n v="18"/>
    <n v="8"/>
    <n v="0.15"/>
    <n v="122.39999999999999"/>
    <n v="1"/>
    <s v="Beverages"/>
    <n v="122.39999999999999"/>
    <s v="Chartreuse verte"/>
    <n v="69"/>
    <x v="426"/>
  </r>
  <r>
    <n v="10900"/>
    <n v="70"/>
    <n v="15"/>
    <n v="3"/>
    <n v="0.25"/>
    <n v="33.75"/>
    <n v="1"/>
    <s v="Beverages"/>
    <n v="33.75"/>
    <s v="Outback Lager"/>
    <n v="15"/>
    <x v="426"/>
  </r>
  <r>
    <n v="10901"/>
    <n v="41"/>
    <n v="9.65"/>
    <n v="30"/>
    <n v="0"/>
    <n v="289.5"/>
    <n v="8"/>
    <s v="Seafood"/>
    <n v="289.5"/>
    <s v="Jack's New England Clam Chowder"/>
    <n v="85"/>
    <x v="427"/>
  </r>
  <r>
    <n v="10901"/>
    <n v="71"/>
    <n v="21.5"/>
    <n v="30"/>
    <n v="0"/>
    <n v="645"/>
    <n v="4"/>
    <s v="Dairy Products"/>
    <n v="645"/>
    <s v="Fløtemysost"/>
    <n v="26"/>
    <x v="427"/>
  </r>
  <r>
    <n v="10902"/>
    <n v="55"/>
    <n v="24"/>
    <n v="30"/>
    <n v="0.15"/>
    <n v="612"/>
    <n v="6"/>
    <s v="Meat/Poultry"/>
    <n v="612"/>
    <s v="Pâté chinois"/>
    <n v="115"/>
    <x v="427"/>
  </r>
  <r>
    <n v="10902"/>
    <n v="62"/>
    <n v="49.3"/>
    <n v="6"/>
    <n v="0.15"/>
    <n v="251.42999999999995"/>
    <n v="3"/>
    <s v="Confections"/>
    <n v="251.42999999999995"/>
    <s v="Tarte au sucre"/>
    <n v="17"/>
    <x v="427"/>
  </r>
  <r>
    <n v="10903"/>
    <n v="13"/>
    <n v="6"/>
    <n v="40"/>
    <n v="0"/>
    <n v="240"/>
    <n v="8"/>
    <s v="Seafood"/>
    <n v="240"/>
    <s v="Konbu"/>
    <n v="24"/>
    <x v="428"/>
  </r>
  <r>
    <n v="10903"/>
    <n v="65"/>
    <n v="21.05"/>
    <n v="21"/>
    <n v="0"/>
    <n v="442.05"/>
    <n v="2"/>
    <s v="Condiments"/>
    <n v="442.05"/>
    <s v="Louisiana Fiery Hot Pepper Sauce"/>
    <n v="76"/>
    <x v="428"/>
  </r>
  <r>
    <n v="10903"/>
    <n v="68"/>
    <n v="12.5"/>
    <n v="20"/>
    <n v="0"/>
    <n v="250"/>
    <n v="3"/>
    <s v="Confections"/>
    <n v="250"/>
    <s v="Scottish Longbreads"/>
    <n v="6"/>
    <x v="428"/>
  </r>
  <r>
    <n v="10904"/>
    <n v="58"/>
    <n v="13.25"/>
    <n v="15"/>
    <n v="0"/>
    <n v="198.75"/>
    <n v="8"/>
    <s v="Seafood"/>
    <n v="198.75"/>
    <s v="Escargots de Bourgogne"/>
    <n v="62"/>
    <x v="428"/>
  </r>
  <r>
    <n v="10904"/>
    <n v="62"/>
    <n v="49.3"/>
    <n v="35"/>
    <n v="0"/>
    <n v="1725.5"/>
    <n v="3"/>
    <s v="Confections"/>
    <n v="1725.5"/>
    <s v="Tarte au sucre"/>
    <n v="17"/>
    <x v="428"/>
  </r>
  <r>
    <n v="10905"/>
    <n v="1"/>
    <n v="18"/>
    <n v="20"/>
    <n v="0.05"/>
    <n v="342"/>
    <n v="1"/>
    <s v="Beverages"/>
    <n v="342"/>
    <s v="Chai"/>
    <n v="39"/>
    <x v="428"/>
  </r>
  <r>
    <n v="10906"/>
    <n v="61"/>
    <n v="28.5"/>
    <n v="15"/>
    <n v="0"/>
    <n v="427.5"/>
    <n v="2"/>
    <s v="Condiments"/>
    <n v="427.5"/>
    <s v="Sirop d'érable"/>
    <n v="113"/>
    <x v="429"/>
  </r>
  <r>
    <n v="10907"/>
    <n v="75"/>
    <n v="7.75"/>
    <n v="14"/>
    <n v="0"/>
    <n v="108.5"/>
    <n v="1"/>
    <s v="Beverages"/>
    <n v="108.5"/>
    <s v="Rhönbräu Klosterbier"/>
    <n v="125"/>
    <x v="429"/>
  </r>
  <r>
    <n v="10908"/>
    <n v="7"/>
    <n v="30"/>
    <n v="20"/>
    <n v="0.05"/>
    <n v="570"/>
    <n v="7"/>
    <s v="Produce"/>
    <n v="570"/>
    <s v="Uncle Bob's Organic Dried Pears"/>
    <n v="15"/>
    <x v="430"/>
  </r>
  <r>
    <n v="10908"/>
    <n v="52"/>
    <n v="7"/>
    <n v="14"/>
    <n v="0.05"/>
    <n v="93.1"/>
    <n v="5"/>
    <s v="Grains/Cereals"/>
    <n v="93.1"/>
    <s v="Filo Mix"/>
    <n v="38"/>
    <x v="430"/>
  </r>
  <r>
    <n v="10909"/>
    <n v="7"/>
    <n v="30"/>
    <n v="12"/>
    <n v="0"/>
    <n v="360"/>
    <n v="7"/>
    <s v="Produce"/>
    <n v="360"/>
    <s v="Uncle Bob's Organic Dried Pears"/>
    <n v="15"/>
    <x v="430"/>
  </r>
  <r>
    <n v="10909"/>
    <n v="16"/>
    <n v="17.45"/>
    <n v="15"/>
    <n v="0"/>
    <n v="261.75"/>
    <n v="3"/>
    <s v="Confections"/>
    <n v="261.75"/>
    <s v="Pavlova"/>
    <n v="29"/>
    <x v="430"/>
  </r>
  <r>
    <n v="10909"/>
    <n v="41"/>
    <n v="9.65"/>
    <n v="5"/>
    <n v="0"/>
    <n v="48.25"/>
    <n v="8"/>
    <s v="Seafood"/>
    <n v="48.25"/>
    <s v="Jack's New England Clam Chowder"/>
    <n v="85"/>
    <x v="430"/>
  </r>
  <r>
    <n v="10910"/>
    <n v="19"/>
    <n v="9.1999999999999993"/>
    <n v="12"/>
    <n v="0"/>
    <n v="110.39999999999999"/>
    <n v="3"/>
    <s v="Confections"/>
    <n v="110.39999999999999"/>
    <s v="Teatime Chocolate Biscuits"/>
    <n v="25"/>
    <x v="430"/>
  </r>
  <r>
    <n v="10910"/>
    <n v="49"/>
    <n v="20"/>
    <n v="10"/>
    <n v="0"/>
    <n v="200"/>
    <n v="3"/>
    <s v="Confections"/>
    <n v="200"/>
    <s v="Maxilaku"/>
    <n v="10"/>
    <x v="430"/>
  </r>
  <r>
    <n v="10910"/>
    <n v="61"/>
    <n v="28.5"/>
    <n v="5"/>
    <n v="0"/>
    <n v="142.5"/>
    <n v="2"/>
    <s v="Condiments"/>
    <n v="142.5"/>
    <s v="Sirop d'érable"/>
    <n v="113"/>
    <x v="430"/>
  </r>
  <r>
    <n v="10911"/>
    <n v="1"/>
    <n v="18"/>
    <n v="10"/>
    <n v="0"/>
    <n v="180"/>
    <n v="1"/>
    <s v="Beverages"/>
    <n v="180"/>
    <s v="Chai"/>
    <n v="39"/>
    <x v="430"/>
  </r>
  <r>
    <n v="10911"/>
    <n v="17"/>
    <n v="39"/>
    <n v="12"/>
    <n v="0"/>
    <n v="468"/>
    <n v="6"/>
    <s v="Meat/Poultry"/>
    <n v="468"/>
    <s v="Alice Mutton"/>
    <n v="0"/>
    <x v="430"/>
  </r>
  <r>
    <n v="10911"/>
    <n v="67"/>
    <n v="14"/>
    <n v="15"/>
    <n v="0"/>
    <n v="210"/>
    <n v="1"/>
    <s v="Beverages"/>
    <n v="210"/>
    <s v="Laughing Lumberjack Lager"/>
    <n v="52"/>
    <x v="430"/>
  </r>
  <r>
    <n v="10912"/>
    <n v="11"/>
    <n v="21"/>
    <n v="40"/>
    <n v="0.25"/>
    <n v="630"/>
    <n v="4"/>
    <s v="Dairy Products"/>
    <n v="630"/>
    <s v="Queso Cabrales"/>
    <n v="22"/>
    <x v="430"/>
  </r>
  <r>
    <n v="10912"/>
    <n v="29"/>
    <n v="123.79"/>
    <n v="60"/>
    <n v="0.25"/>
    <n v="5570.55"/>
    <n v="6"/>
    <s v="Meat/Poultry"/>
    <n v="5570.55"/>
    <s v="Thüringer Rostbratwurst"/>
    <n v="0"/>
    <x v="430"/>
  </r>
  <r>
    <n v="10913"/>
    <n v="4"/>
    <n v="22"/>
    <n v="30"/>
    <n v="0.25"/>
    <n v="495"/>
    <n v="2"/>
    <s v="Condiments"/>
    <n v="495"/>
    <s v="Chef Anton's Cajun Seasoning"/>
    <n v="53"/>
    <x v="430"/>
  </r>
  <r>
    <n v="10913"/>
    <n v="33"/>
    <n v="2.5"/>
    <n v="40"/>
    <n v="0.25"/>
    <n v="75"/>
    <n v="4"/>
    <s v="Dairy Products"/>
    <n v="75"/>
    <s v="Geitost"/>
    <n v="112"/>
    <x v="430"/>
  </r>
  <r>
    <n v="10913"/>
    <n v="58"/>
    <n v="13.25"/>
    <n v="15"/>
    <n v="0"/>
    <n v="198.75"/>
    <n v="8"/>
    <s v="Seafood"/>
    <n v="198.75"/>
    <s v="Escargots de Bourgogne"/>
    <n v="62"/>
    <x v="430"/>
  </r>
  <r>
    <n v="10914"/>
    <n v="71"/>
    <n v="21.5"/>
    <n v="25"/>
    <n v="0"/>
    <n v="537.5"/>
    <n v="4"/>
    <s v="Dairy Products"/>
    <n v="537.5"/>
    <s v="Fløtemysost"/>
    <n v="26"/>
    <x v="431"/>
  </r>
  <r>
    <n v="10915"/>
    <n v="17"/>
    <n v="39"/>
    <n v="10"/>
    <n v="0"/>
    <n v="390"/>
    <n v="6"/>
    <s v="Meat/Poultry"/>
    <n v="390"/>
    <s v="Alice Mutton"/>
    <n v="0"/>
    <x v="431"/>
  </r>
  <r>
    <n v="10915"/>
    <n v="33"/>
    <n v="2.5"/>
    <n v="30"/>
    <n v="0"/>
    <n v="75"/>
    <n v="4"/>
    <s v="Dairy Products"/>
    <n v="75"/>
    <s v="Geitost"/>
    <n v="112"/>
    <x v="431"/>
  </r>
  <r>
    <n v="10915"/>
    <n v="54"/>
    <n v="7.45"/>
    <n v="10"/>
    <n v="0"/>
    <n v="74.5"/>
    <n v="6"/>
    <s v="Meat/Poultry"/>
    <n v="74.5"/>
    <s v="Tourtière"/>
    <n v="21"/>
    <x v="431"/>
  </r>
  <r>
    <n v="10916"/>
    <n v="16"/>
    <n v="17.45"/>
    <n v="6"/>
    <n v="0"/>
    <n v="104.69999999999999"/>
    <n v="3"/>
    <s v="Confections"/>
    <n v="104.69999999999999"/>
    <s v="Pavlova"/>
    <n v="29"/>
    <x v="431"/>
  </r>
  <r>
    <n v="10916"/>
    <n v="32"/>
    <n v="32"/>
    <n v="6"/>
    <n v="0"/>
    <n v="192"/>
    <n v="4"/>
    <s v="Dairy Products"/>
    <n v="192"/>
    <s v="Mascarpone Fabioli"/>
    <n v="9"/>
    <x v="431"/>
  </r>
  <r>
    <n v="10916"/>
    <n v="57"/>
    <n v="19.5"/>
    <n v="20"/>
    <n v="0"/>
    <n v="390"/>
    <n v="5"/>
    <s v="Grains/Cereals"/>
    <n v="390"/>
    <s v="Ravioli Angelo"/>
    <n v="36"/>
    <x v="431"/>
  </r>
  <r>
    <n v="10917"/>
    <n v="30"/>
    <n v="25.89"/>
    <n v="1"/>
    <n v="0"/>
    <n v="25.89"/>
    <n v="8"/>
    <s v="Seafood"/>
    <n v="25.89"/>
    <s v="Nord-Ost Matjeshering"/>
    <n v="10"/>
    <x v="432"/>
  </r>
  <r>
    <n v="10917"/>
    <n v="60"/>
    <n v="34"/>
    <n v="10"/>
    <n v="0"/>
    <n v="340"/>
    <n v="4"/>
    <s v="Dairy Products"/>
    <n v="340"/>
    <s v="Camembert Pierrot"/>
    <n v="19"/>
    <x v="432"/>
  </r>
  <r>
    <n v="10918"/>
    <n v="1"/>
    <n v="18"/>
    <n v="60"/>
    <n v="0.25"/>
    <n v="810"/>
    <n v="1"/>
    <s v="Beverages"/>
    <n v="810"/>
    <s v="Chai"/>
    <n v="39"/>
    <x v="432"/>
  </r>
  <r>
    <n v="10918"/>
    <n v="60"/>
    <n v="34"/>
    <n v="25"/>
    <n v="0.25"/>
    <n v="637.5"/>
    <n v="4"/>
    <s v="Dairy Products"/>
    <n v="637.5"/>
    <s v="Camembert Pierrot"/>
    <n v="19"/>
    <x v="432"/>
  </r>
  <r>
    <n v="10919"/>
    <n v="16"/>
    <n v="17.45"/>
    <n v="24"/>
    <n v="0"/>
    <n v="418.79999999999995"/>
    <n v="3"/>
    <s v="Confections"/>
    <n v="418.79999999999995"/>
    <s v="Pavlova"/>
    <n v="29"/>
    <x v="432"/>
  </r>
  <r>
    <n v="10919"/>
    <n v="25"/>
    <n v="14"/>
    <n v="24"/>
    <n v="0"/>
    <n v="336"/>
    <n v="3"/>
    <s v="Confections"/>
    <n v="336"/>
    <s v="NuNuCa Nuß-Nougat-Creme"/>
    <n v="76"/>
    <x v="432"/>
  </r>
  <r>
    <n v="10919"/>
    <n v="40"/>
    <n v="18.399999999999999"/>
    <n v="20"/>
    <n v="0"/>
    <n v="368"/>
    <n v="8"/>
    <s v="Seafood"/>
    <n v="368"/>
    <s v="Boston Crab Meat"/>
    <n v="123"/>
    <x v="432"/>
  </r>
  <r>
    <n v="10920"/>
    <n v="50"/>
    <n v="16.25"/>
    <n v="24"/>
    <n v="0"/>
    <n v="390"/>
    <n v="3"/>
    <s v="Confections"/>
    <n v="390"/>
    <s v="Valkoinen suklaa"/>
    <n v="65"/>
    <x v="433"/>
  </r>
  <r>
    <n v="10921"/>
    <n v="35"/>
    <n v="18"/>
    <n v="10"/>
    <n v="0"/>
    <n v="180"/>
    <n v="1"/>
    <s v="Beverages"/>
    <n v="180"/>
    <s v="Steeleye Stout"/>
    <n v="20"/>
    <x v="433"/>
  </r>
  <r>
    <n v="10921"/>
    <n v="63"/>
    <n v="43.9"/>
    <n v="40"/>
    <n v="0"/>
    <n v="1756"/>
    <n v="2"/>
    <s v="Condiments"/>
    <n v="1756"/>
    <s v="Vegie-spread"/>
    <n v="24"/>
    <x v="433"/>
  </r>
  <r>
    <n v="10922"/>
    <n v="17"/>
    <n v="39"/>
    <n v="15"/>
    <n v="0"/>
    <n v="585"/>
    <n v="6"/>
    <s v="Meat/Poultry"/>
    <n v="585"/>
    <s v="Alice Mutton"/>
    <n v="0"/>
    <x v="433"/>
  </r>
  <r>
    <n v="10922"/>
    <n v="24"/>
    <n v="4.5"/>
    <n v="35"/>
    <n v="0"/>
    <n v="157.5"/>
    <n v="1"/>
    <s v="Beverages"/>
    <n v="157.5"/>
    <s v="Guaraná Fantástica"/>
    <n v="20"/>
    <x v="433"/>
  </r>
  <r>
    <n v="10923"/>
    <n v="42"/>
    <n v="14"/>
    <n v="10"/>
    <n v="0.2"/>
    <n v="112"/>
    <n v="5"/>
    <s v="Grains/Cereals"/>
    <n v="112"/>
    <s v="Singaporean Hokkien Fried Mee"/>
    <n v="26"/>
    <x v="433"/>
  </r>
  <r>
    <n v="10923"/>
    <n v="43"/>
    <n v="46"/>
    <n v="10"/>
    <n v="0.2"/>
    <n v="368"/>
    <n v="1"/>
    <s v="Beverages"/>
    <n v="368"/>
    <s v="Ipoh Coffee"/>
    <n v="17"/>
    <x v="433"/>
  </r>
  <r>
    <n v="10923"/>
    <n v="67"/>
    <n v="14"/>
    <n v="24"/>
    <n v="0.2"/>
    <n v="268.8"/>
    <n v="1"/>
    <s v="Beverages"/>
    <n v="268.8"/>
    <s v="Laughing Lumberjack Lager"/>
    <n v="52"/>
    <x v="433"/>
  </r>
  <r>
    <n v="10924"/>
    <n v="10"/>
    <n v="31"/>
    <n v="20"/>
    <n v="0.1"/>
    <n v="558"/>
    <n v="8"/>
    <s v="Seafood"/>
    <n v="558"/>
    <s v="Ikura"/>
    <n v="31"/>
    <x v="434"/>
  </r>
  <r>
    <n v="10924"/>
    <n v="28"/>
    <n v="45.6"/>
    <n v="30"/>
    <n v="0.1"/>
    <n v="1231.2"/>
    <n v="7"/>
    <s v="Produce"/>
    <n v="1231.2"/>
    <s v="Rössle Sauerkraut"/>
    <n v="26"/>
    <x v="434"/>
  </r>
  <r>
    <n v="10924"/>
    <n v="75"/>
    <n v="7.75"/>
    <n v="6"/>
    <n v="0"/>
    <n v="46.5"/>
    <n v="1"/>
    <s v="Beverages"/>
    <n v="46.5"/>
    <s v="Rhönbräu Klosterbier"/>
    <n v="125"/>
    <x v="434"/>
  </r>
  <r>
    <n v="10925"/>
    <n v="36"/>
    <n v="19"/>
    <n v="25"/>
    <n v="0.15"/>
    <n v="403.75"/>
    <n v="8"/>
    <s v="Seafood"/>
    <n v="403.75"/>
    <s v="Inlagd Sill"/>
    <n v="112"/>
    <x v="434"/>
  </r>
  <r>
    <n v="10925"/>
    <n v="52"/>
    <n v="7"/>
    <n v="12"/>
    <n v="0.15"/>
    <n v="71.399999999999991"/>
    <n v="5"/>
    <s v="Grains/Cereals"/>
    <n v="71.399999999999991"/>
    <s v="Filo Mix"/>
    <n v="38"/>
    <x v="434"/>
  </r>
  <r>
    <n v="10926"/>
    <n v="11"/>
    <n v="21"/>
    <n v="2"/>
    <n v="0"/>
    <n v="42"/>
    <n v="4"/>
    <s v="Dairy Products"/>
    <n v="42"/>
    <s v="Queso Cabrales"/>
    <n v="22"/>
    <x v="434"/>
  </r>
  <r>
    <n v="10926"/>
    <n v="13"/>
    <n v="6"/>
    <n v="10"/>
    <n v="0"/>
    <n v="60"/>
    <n v="8"/>
    <s v="Seafood"/>
    <n v="60"/>
    <s v="Konbu"/>
    <n v="24"/>
    <x v="434"/>
  </r>
  <r>
    <n v="10926"/>
    <n v="19"/>
    <n v="9.1999999999999993"/>
    <n v="7"/>
    <n v="0"/>
    <n v="64.399999999999991"/>
    <n v="3"/>
    <s v="Confections"/>
    <n v="64.399999999999991"/>
    <s v="Teatime Chocolate Biscuits"/>
    <n v="25"/>
    <x v="434"/>
  </r>
  <r>
    <n v="10926"/>
    <n v="72"/>
    <n v="34.799999999999997"/>
    <n v="10"/>
    <n v="0"/>
    <n v="348"/>
    <n v="4"/>
    <s v="Dairy Products"/>
    <n v="348"/>
    <s v="Mozzarella di Giovanni"/>
    <n v="14"/>
    <x v="434"/>
  </r>
  <r>
    <n v="10927"/>
    <n v="20"/>
    <n v="81"/>
    <n v="5"/>
    <n v="0"/>
    <n v="405"/>
    <n v="3"/>
    <s v="Confections"/>
    <n v="405"/>
    <s v="Sir Rodney's Marmalade"/>
    <n v="40"/>
    <x v="435"/>
  </r>
  <r>
    <n v="10927"/>
    <n v="52"/>
    <n v="7"/>
    <n v="5"/>
    <n v="0"/>
    <n v="35"/>
    <n v="5"/>
    <s v="Grains/Cereals"/>
    <n v="35"/>
    <s v="Filo Mix"/>
    <n v="38"/>
    <x v="435"/>
  </r>
  <r>
    <n v="10927"/>
    <n v="76"/>
    <n v="18"/>
    <n v="20"/>
    <n v="0"/>
    <n v="360"/>
    <n v="1"/>
    <s v="Beverages"/>
    <n v="360"/>
    <s v="Lakkalikööri"/>
    <n v="57"/>
    <x v="435"/>
  </r>
  <r>
    <n v="10928"/>
    <n v="47"/>
    <n v="9.5"/>
    <n v="5"/>
    <n v="0"/>
    <n v="47.5"/>
    <n v="3"/>
    <s v="Confections"/>
    <n v="47.5"/>
    <s v="Zaanse koeken"/>
    <n v="36"/>
    <x v="435"/>
  </r>
  <r>
    <n v="10928"/>
    <n v="76"/>
    <n v="18"/>
    <n v="5"/>
    <n v="0"/>
    <n v="90"/>
    <n v="1"/>
    <s v="Beverages"/>
    <n v="90"/>
    <s v="Lakkalikööri"/>
    <n v="57"/>
    <x v="435"/>
  </r>
  <r>
    <n v="10929"/>
    <n v="21"/>
    <n v="10"/>
    <n v="60"/>
    <n v="0"/>
    <n v="600"/>
    <n v="3"/>
    <s v="Confections"/>
    <n v="600"/>
    <s v="Sir Rodney's Scones"/>
    <n v="3"/>
    <x v="435"/>
  </r>
  <r>
    <n v="10929"/>
    <n v="75"/>
    <n v="7.75"/>
    <n v="49"/>
    <n v="0"/>
    <n v="379.75"/>
    <n v="1"/>
    <s v="Beverages"/>
    <n v="379.75"/>
    <s v="Rhönbräu Klosterbier"/>
    <n v="125"/>
    <x v="435"/>
  </r>
  <r>
    <n v="10929"/>
    <n v="77"/>
    <n v="13"/>
    <n v="15"/>
    <n v="0"/>
    <n v="195"/>
    <n v="2"/>
    <s v="Condiments"/>
    <n v="195"/>
    <s v="Original Frankfurter grüne Soße"/>
    <n v="32"/>
    <x v="435"/>
  </r>
  <r>
    <n v="10930"/>
    <n v="21"/>
    <n v="10"/>
    <n v="36"/>
    <n v="0"/>
    <n v="360"/>
    <n v="3"/>
    <s v="Confections"/>
    <n v="360"/>
    <s v="Sir Rodney's Scones"/>
    <n v="3"/>
    <x v="436"/>
  </r>
  <r>
    <n v="10930"/>
    <n v="27"/>
    <n v="43.9"/>
    <n v="25"/>
    <n v="0"/>
    <n v="1097.5"/>
    <n v="3"/>
    <s v="Confections"/>
    <n v="1097.5"/>
    <s v="Schoggi Schokolade"/>
    <n v="49"/>
    <x v="436"/>
  </r>
  <r>
    <n v="10930"/>
    <n v="55"/>
    <n v="24"/>
    <n v="25"/>
    <n v="0.2"/>
    <n v="480"/>
    <n v="6"/>
    <s v="Meat/Poultry"/>
    <n v="480"/>
    <s v="Pâté chinois"/>
    <n v="115"/>
    <x v="436"/>
  </r>
  <r>
    <n v="10930"/>
    <n v="58"/>
    <n v="13.25"/>
    <n v="30"/>
    <n v="0.2"/>
    <n v="318"/>
    <n v="8"/>
    <s v="Seafood"/>
    <n v="318"/>
    <s v="Escargots de Bourgogne"/>
    <n v="62"/>
    <x v="436"/>
  </r>
  <r>
    <n v="10931"/>
    <n v="13"/>
    <n v="6"/>
    <n v="42"/>
    <n v="0.15"/>
    <n v="214.2"/>
    <n v="8"/>
    <s v="Seafood"/>
    <n v="214.2"/>
    <s v="Konbu"/>
    <n v="24"/>
    <x v="436"/>
  </r>
  <r>
    <n v="10931"/>
    <n v="57"/>
    <n v="19.5"/>
    <n v="30"/>
    <n v="0"/>
    <n v="585"/>
    <n v="5"/>
    <s v="Grains/Cereals"/>
    <n v="585"/>
    <s v="Ravioli Angelo"/>
    <n v="36"/>
    <x v="436"/>
  </r>
  <r>
    <n v="10932"/>
    <n v="16"/>
    <n v="17.45"/>
    <n v="30"/>
    <n v="0.1"/>
    <n v="471.15000000000003"/>
    <n v="3"/>
    <s v="Confections"/>
    <n v="471.15000000000003"/>
    <s v="Pavlova"/>
    <n v="29"/>
    <x v="436"/>
  </r>
  <r>
    <n v="10932"/>
    <n v="62"/>
    <n v="49.3"/>
    <n v="14"/>
    <n v="0.1"/>
    <n v="621.17999999999995"/>
    <n v="3"/>
    <s v="Confections"/>
    <n v="621.17999999999995"/>
    <s v="Tarte au sucre"/>
    <n v="17"/>
    <x v="436"/>
  </r>
  <r>
    <n v="10932"/>
    <n v="72"/>
    <n v="34.799999999999997"/>
    <n v="16"/>
    <n v="0"/>
    <n v="556.79999999999995"/>
    <n v="4"/>
    <s v="Dairy Products"/>
    <n v="556.79999999999995"/>
    <s v="Mozzarella di Giovanni"/>
    <n v="14"/>
    <x v="436"/>
  </r>
  <r>
    <n v="10932"/>
    <n v="75"/>
    <n v="7.75"/>
    <n v="20"/>
    <n v="0.1"/>
    <n v="139.5"/>
    <n v="1"/>
    <s v="Beverages"/>
    <n v="139.5"/>
    <s v="Rhönbräu Klosterbier"/>
    <n v="125"/>
    <x v="436"/>
  </r>
  <r>
    <n v="10933"/>
    <n v="53"/>
    <n v="32.799999999999997"/>
    <n v="2"/>
    <n v="0"/>
    <n v="65.599999999999994"/>
    <n v="6"/>
    <s v="Meat/Poultry"/>
    <n v="65.599999999999994"/>
    <s v="Perth Pasties"/>
    <n v="0"/>
    <x v="436"/>
  </r>
  <r>
    <n v="10933"/>
    <n v="61"/>
    <n v="28.5"/>
    <n v="30"/>
    <n v="0"/>
    <n v="855"/>
    <n v="2"/>
    <s v="Condiments"/>
    <n v="855"/>
    <s v="Sirop d'érable"/>
    <n v="113"/>
    <x v="436"/>
  </r>
  <r>
    <n v="10934"/>
    <n v="6"/>
    <n v="25"/>
    <n v="20"/>
    <n v="0"/>
    <n v="500"/>
    <n v="2"/>
    <s v="Condiments"/>
    <n v="500"/>
    <s v="Grandma's Boysenberry Spread"/>
    <n v="120"/>
    <x v="437"/>
  </r>
  <r>
    <n v="10935"/>
    <n v="1"/>
    <n v="18"/>
    <n v="21"/>
    <n v="0"/>
    <n v="378"/>
    <n v="1"/>
    <s v="Beverages"/>
    <n v="378"/>
    <s v="Chai"/>
    <n v="39"/>
    <x v="437"/>
  </r>
  <r>
    <n v="10935"/>
    <n v="18"/>
    <n v="62.5"/>
    <n v="4"/>
    <n v="0.25"/>
    <n v="187.5"/>
    <n v="8"/>
    <s v="Seafood"/>
    <n v="187.5"/>
    <s v="Carnarvon Tigers"/>
    <n v="42"/>
    <x v="437"/>
  </r>
  <r>
    <n v="10935"/>
    <n v="23"/>
    <n v="9"/>
    <n v="8"/>
    <n v="0.25"/>
    <n v="54"/>
    <n v="5"/>
    <s v="Grains/Cereals"/>
    <n v="54"/>
    <s v="Tunnbröd"/>
    <n v="61"/>
    <x v="437"/>
  </r>
  <r>
    <n v="10936"/>
    <n v="36"/>
    <n v="19"/>
    <n v="30"/>
    <n v="0.2"/>
    <n v="456"/>
    <n v="8"/>
    <s v="Seafood"/>
    <n v="456"/>
    <s v="Inlagd Sill"/>
    <n v="112"/>
    <x v="437"/>
  </r>
  <r>
    <n v="10937"/>
    <n v="28"/>
    <n v="45.6"/>
    <n v="8"/>
    <n v="0"/>
    <n v="364.8"/>
    <n v="7"/>
    <s v="Produce"/>
    <n v="364.8"/>
    <s v="Rössle Sauerkraut"/>
    <n v="26"/>
    <x v="438"/>
  </r>
  <r>
    <n v="10937"/>
    <n v="34"/>
    <n v="14"/>
    <n v="20"/>
    <n v="0"/>
    <n v="280"/>
    <n v="1"/>
    <s v="Beverages"/>
    <n v="280"/>
    <s v="Sasquatch Ale"/>
    <n v="111"/>
    <x v="438"/>
  </r>
  <r>
    <n v="10938"/>
    <n v="13"/>
    <n v="6"/>
    <n v="20"/>
    <n v="0.25"/>
    <n v="90"/>
    <n v="8"/>
    <s v="Seafood"/>
    <n v="90"/>
    <s v="Konbu"/>
    <n v="24"/>
    <x v="438"/>
  </r>
  <r>
    <n v="10938"/>
    <n v="43"/>
    <n v="46"/>
    <n v="24"/>
    <n v="0.25"/>
    <n v="828"/>
    <n v="1"/>
    <s v="Beverages"/>
    <n v="828"/>
    <s v="Ipoh Coffee"/>
    <n v="17"/>
    <x v="438"/>
  </r>
  <r>
    <n v="10938"/>
    <n v="60"/>
    <n v="34"/>
    <n v="49"/>
    <n v="0.25"/>
    <n v="1249.5"/>
    <n v="4"/>
    <s v="Dairy Products"/>
    <n v="1249.5"/>
    <s v="Camembert Pierrot"/>
    <n v="19"/>
    <x v="438"/>
  </r>
  <r>
    <n v="10938"/>
    <n v="71"/>
    <n v="21.5"/>
    <n v="35"/>
    <n v="0.25"/>
    <n v="564.375"/>
    <n v="4"/>
    <s v="Dairy Products"/>
    <n v="564.375"/>
    <s v="Fløtemysost"/>
    <n v="26"/>
    <x v="438"/>
  </r>
  <r>
    <n v="10939"/>
    <n v="2"/>
    <n v="19"/>
    <n v="10"/>
    <n v="0.15"/>
    <n v="161.5"/>
    <n v="1"/>
    <s v="Beverages"/>
    <n v="161.5"/>
    <s v="Chang"/>
    <n v="17"/>
    <x v="438"/>
  </r>
  <r>
    <n v="10939"/>
    <n v="67"/>
    <n v="14"/>
    <n v="40"/>
    <n v="0.15"/>
    <n v="476"/>
    <n v="1"/>
    <s v="Beverages"/>
    <n v="476"/>
    <s v="Laughing Lumberjack Lager"/>
    <n v="52"/>
    <x v="438"/>
  </r>
  <r>
    <n v="10940"/>
    <n v="7"/>
    <n v="30"/>
    <n v="8"/>
    <n v="0"/>
    <n v="240"/>
    <n v="7"/>
    <s v="Produce"/>
    <n v="240"/>
    <s v="Uncle Bob's Organic Dried Pears"/>
    <n v="15"/>
    <x v="439"/>
  </r>
  <r>
    <n v="10940"/>
    <n v="13"/>
    <n v="6"/>
    <n v="20"/>
    <n v="0"/>
    <n v="120"/>
    <n v="8"/>
    <s v="Seafood"/>
    <n v="120"/>
    <s v="Konbu"/>
    <n v="24"/>
    <x v="439"/>
  </r>
  <r>
    <n v="10941"/>
    <n v="31"/>
    <n v="12.5"/>
    <n v="44"/>
    <n v="0.25"/>
    <n v="412.5"/>
    <n v="4"/>
    <s v="Dairy Products"/>
    <n v="412.5"/>
    <s v="Gorgonzola Telino"/>
    <n v="0"/>
    <x v="439"/>
  </r>
  <r>
    <n v="10941"/>
    <n v="62"/>
    <n v="49.3"/>
    <n v="30"/>
    <n v="0.25"/>
    <n v="1109.25"/>
    <n v="3"/>
    <s v="Confections"/>
    <n v="1109.25"/>
    <s v="Tarte au sucre"/>
    <n v="17"/>
    <x v="439"/>
  </r>
  <r>
    <n v="10941"/>
    <n v="68"/>
    <n v="12.5"/>
    <n v="80"/>
    <n v="0.25"/>
    <n v="750"/>
    <n v="3"/>
    <s v="Confections"/>
    <n v="750"/>
    <s v="Scottish Longbreads"/>
    <n v="6"/>
    <x v="439"/>
  </r>
  <r>
    <n v="10941"/>
    <n v="72"/>
    <n v="34.799999999999997"/>
    <n v="50"/>
    <n v="0"/>
    <n v="1739.9999999999998"/>
    <n v="4"/>
    <s v="Dairy Products"/>
    <n v="1739.9999999999998"/>
    <s v="Mozzarella di Giovanni"/>
    <n v="14"/>
    <x v="439"/>
  </r>
  <r>
    <n v="10942"/>
    <n v="49"/>
    <n v="20"/>
    <n v="28"/>
    <n v="0"/>
    <n v="560"/>
    <n v="3"/>
    <s v="Confections"/>
    <n v="560"/>
    <s v="Maxilaku"/>
    <n v="10"/>
    <x v="439"/>
  </r>
  <r>
    <n v="10943"/>
    <n v="13"/>
    <n v="6"/>
    <n v="15"/>
    <n v="0"/>
    <n v="90"/>
    <n v="8"/>
    <s v="Seafood"/>
    <n v="90"/>
    <s v="Konbu"/>
    <n v="24"/>
    <x v="439"/>
  </r>
  <r>
    <n v="10943"/>
    <n v="22"/>
    <n v="21"/>
    <n v="21"/>
    <n v="0"/>
    <n v="441"/>
    <n v="5"/>
    <s v="Grains/Cereals"/>
    <n v="441"/>
    <s v="Gustaf's Knäckebröd"/>
    <n v="104"/>
    <x v="439"/>
  </r>
  <r>
    <n v="10943"/>
    <n v="46"/>
    <n v="12"/>
    <n v="15"/>
    <n v="0"/>
    <n v="180"/>
    <n v="8"/>
    <s v="Seafood"/>
    <n v="180"/>
    <s v="Spegesild"/>
    <n v="95"/>
    <x v="439"/>
  </r>
  <r>
    <n v="10944"/>
    <n v="11"/>
    <n v="21"/>
    <n v="5"/>
    <n v="0.25"/>
    <n v="78.75"/>
    <n v="4"/>
    <s v="Dairy Products"/>
    <n v="78.75"/>
    <s v="Queso Cabrales"/>
    <n v="22"/>
    <x v="440"/>
  </r>
  <r>
    <n v="10944"/>
    <n v="44"/>
    <n v="19.45"/>
    <n v="18"/>
    <n v="0.25"/>
    <n v="262.57499999999999"/>
    <n v="2"/>
    <s v="Condiments"/>
    <n v="262.57499999999999"/>
    <s v="Gula Malacca"/>
    <n v="27"/>
    <x v="440"/>
  </r>
  <r>
    <n v="10944"/>
    <n v="56"/>
    <n v="38"/>
    <n v="18"/>
    <n v="0"/>
    <n v="684"/>
    <n v="5"/>
    <s v="Grains/Cereals"/>
    <n v="684"/>
    <s v="Gnocchi di nonna Alice"/>
    <n v="21"/>
    <x v="440"/>
  </r>
  <r>
    <n v="10945"/>
    <n v="13"/>
    <n v="6"/>
    <n v="20"/>
    <n v="0"/>
    <n v="120"/>
    <n v="8"/>
    <s v="Seafood"/>
    <n v="120"/>
    <s v="Konbu"/>
    <n v="24"/>
    <x v="440"/>
  </r>
  <r>
    <n v="10945"/>
    <n v="31"/>
    <n v="12.5"/>
    <n v="10"/>
    <n v="0"/>
    <n v="125"/>
    <n v="4"/>
    <s v="Dairy Products"/>
    <n v="125"/>
    <s v="Gorgonzola Telino"/>
    <n v="0"/>
    <x v="440"/>
  </r>
  <r>
    <n v="10946"/>
    <n v="10"/>
    <n v="31"/>
    <n v="25"/>
    <n v="0"/>
    <n v="775"/>
    <n v="8"/>
    <s v="Seafood"/>
    <n v="775"/>
    <s v="Ikura"/>
    <n v="31"/>
    <x v="440"/>
  </r>
  <r>
    <n v="10946"/>
    <n v="24"/>
    <n v="4.5"/>
    <n v="25"/>
    <n v="0"/>
    <n v="112.5"/>
    <n v="1"/>
    <s v="Beverages"/>
    <n v="112.5"/>
    <s v="Guaraná Fantástica"/>
    <n v="20"/>
    <x v="440"/>
  </r>
  <r>
    <n v="10946"/>
    <n v="77"/>
    <n v="13"/>
    <n v="40"/>
    <n v="0"/>
    <n v="520"/>
    <n v="2"/>
    <s v="Condiments"/>
    <n v="520"/>
    <s v="Original Frankfurter grüne Soße"/>
    <n v="32"/>
    <x v="440"/>
  </r>
  <r>
    <n v="10947"/>
    <n v="59"/>
    <n v="55"/>
    <n v="4"/>
    <n v="0"/>
    <n v="220"/>
    <n v="4"/>
    <s v="Dairy Products"/>
    <n v="220"/>
    <s v="Raclette Courdavault"/>
    <n v="79"/>
    <x v="441"/>
  </r>
  <r>
    <n v="10948"/>
    <n v="50"/>
    <n v="16.25"/>
    <n v="9"/>
    <n v="0"/>
    <n v="146.25"/>
    <n v="3"/>
    <s v="Confections"/>
    <n v="146.25"/>
    <s v="Valkoinen suklaa"/>
    <n v="65"/>
    <x v="441"/>
  </r>
  <r>
    <n v="10948"/>
    <n v="51"/>
    <n v="53"/>
    <n v="40"/>
    <n v="0"/>
    <n v="2120"/>
    <n v="7"/>
    <s v="Produce"/>
    <n v="2120"/>
    <s v="Manjimup Dried Apples"/>
    <n v="20"/>
    <x v="441"/>
  </r>
  <r>
    <n v="10948"/>
    <n v="55"/>
    <n v="24"/>
    <n v="4"/>
    <n v="0"/>
    <n v="96"/>
    <n v="6"/>
    <s v="Meat/Poultry"/>
    <n v="96"/>
    <s v="Pâté chinois"/>
    <n v="115"/>
    <x v="441"/>
  </r>
  <r>
    <n v="10949"/>
    <n v="6"/>
    <n v="25"/>
    <n v="12"/>
    <n v="0"/>
    <n v="300"/>
    <n v="2"/>
    <s v="Condiments"/>
    <n v="300"/>
    <s v="Grandma's Boysenberry Spread"/>
    <n v="120"/>
    <x v="441"/>
  </r>
  <r>
    <n v="10949"/>
    <n v="10"/>
    <n v="31"/>
    <n v="30"/>
    <n v="0"/>
    <n v="930"/>
    <n v="8"/>
    <s v="Seafood"/>
    <n v="930"/>
    <s v="Ikura"/>
    <n v="31"/>
    <x v="441"/>
  </r>
  <r>
    <n v="10949"/>
    <n v="17"/>
    <n v="39"/>
    <n v="6"/>
    <n v="0"/>
    <n v="234"/>
    <n v="6"/>
    <s v="Meat/Poultry"/>
    <n v="234"/>
    <s v="Alice Mutton"/>
    <n v="0"/>
    <x v="441"/>
  </r>
  <r>
    <n v="10949"/>
    <n v="62"/>
    <n v="49.3"/>
    <n v="60"/>
    <n v="0"/>
    <n v="2958"/>
    <n v="3"/>
    <s v="Confections"/>
    <n v="2958"/>
    <s v="Tarte au sucre"/>
    <n v="17"/>
    <x v="441"/>
  </r>
  <r>
    <n v="10950"/>
    <n v="4"/>
    <n v="22"/>
    <n v="5"/>
    <n v="0"/>
    <n v="110"/>
    <n v="2"/>
    <s v="Condiments"/>
    <n v="110"/>
    <s v="Chef Anton's Cajun Seasoning"/>
    <n v="53"/>
    <x v="442"/>
  </r>
  <r>
    <n v="10951"/>
    <n v="33"/>
    <n v="2.5"/>
    <n v="15"/>
    <n v="0.05"/>
    <n v="35.625"/>
    <n v="4"/>
    <s v="Dairy Products"/>
    <n v="35.625"/>
    <s v="Geitost"/>
    <n v="112"/>
    <x v="442"/>
  </r>
  <r>
    <n v="10951"/>
    <n v="41"/>
    <n v="9.65"/>
    <n v="6"/>
    <n v="0.05"/>
    <n v="55.005000000000003"/>
    <n v="8"/>
    <s v="Seafood"/>
    <n v="55.005000000000003"/>
    <s v="Jack's New England Clam Chowder"/>
    <n v="85"/>
    <x v="442"/>
  </r>
  <r>
    <n v="10951"/>
    <n v="75"/>
    <n v="7.75"/>
    <n v="50"/>
    <n v="0.05"/>
    <n v="368.125"/>
    <n v="1"/>
    <s v="Beverages"/>
    <n v="368.125"/>
    <s v="Rhönbräu Klosterbier"/>
    <n v="125"/>
    <x v="442"/>
  </r>
  <r>
    <n v="10952"/>
    <n v="6"/>
    <n v="25"/>
    <n v="16"/>
    <n v="0.05"/>
    <n v="380"/>
    <n v="2"/>
    <s v="Condiments"/>
    <n v="380"/>
    <s v="Grandma's Boysenberry Spread"/>
    <n v="120"/>
    <x v="442"/>
  </r>
  <r>
    <n v="10952"/>
    <n v="28"/>
    <n v="45.6"/>
    <n v="2"/>
    <n v="0"/>
    <n v="91.2"/>
    <n v="7"/>
    <s v="Produce"/>
    <n v="91.2"/>
    <s v="Rössle Sauerkraut"/>
    <n v="26"/>
    <x v="442"/>
  </r>
  <r>
    <n v="10953"/>
    <n v="20"/>
    <n v="81"/>
    <n v="50"/>
    <n v="0.05"/>
    <n v="3847.5"/>
    <n v="3"/>
    <s v="Confections"/>
    <n v="3847.5"/>
    <s v="Sir Rodney's Marmalade"/>
    <n v="40"/>
    <x v="442"/>
  </r>
  <r>
    <n v="10953"/>
    <n v="31"/>
    <n v="12.5"/>
    <n v="50"/>
    <n v="0.05"/>
    <n v="593.75"/>
    <n v="4"/>
    <s v="Dairy Products"/>
    <n v="593.75"/>
    <s v="Gorgonzola Telino"/>
    <n v="0"/>
    <x v="442"/>
  </r>
  <r>
    <n v="10954"/>
    <n v="16"/>
    <n v="17.45"/>
    <n v="28"/>
    <n v="0.15"/>
    <n v="415.30999999999995"/>
    <n v="3"/>
    <s v="Confections"/>
    <n v="415.30999999999995"/>
    <s v="Pavlova"/>
    <n v="29"/>
    <x v="443"/>
  </r>
  <r>
    <n v="10954"/>
    <n v="31"/>
    <n v="12.5"/>
    <n v="25"/>
    <n v="0.15"/>
    <n v="265.625"/>
    <n v="4"/>
    <s v="Dairy Products"/>
    <n v="265.625"/>
    <s v="Gorgonzola Telino"/>
    <n v="0"/>
    <x v="443"/>
  </r>
  <r>
    <n v="10954"/>
    <n v="45"/>
    <n v="9.5"/>
    <n v="30"/>
    <n v="0"/>
    <n v="285"/>
    <n v="8"/>
    <s v="Seafood"/>
    <n v="285"/>
    <s v="Røgede sild"/>
    <n v="5"/>
    <x v="443"/>
  </r>
  <r>
    <n v="10954"/>
    <n v="60"/>
    <n v="34"/>
    <n v="24"/>
    <n v="0.15"/>
    <n v="693.6"/>
    <n v="4"/>
    <s v="Dairy Products"/>
    <n v="693.6"/>
    <s v="Camembert Pierrot"/>
    <n v="19"/>
    <x v="443"/>
  </r>
  <r>
    <n v="10955"/>
    <n v="75"/>
    <n v="7.75"/>
    <n v="12"/>
    <n v="0.2"/>
    <n v="74.400000000000006"/>
    <n v="1"/>
    <s v="Beverages"/>
    <n v="74.400000000000006"/>
    <s v="Rhönbräu Klosterbier"/>
    <n v="125"/>
    <x v="443"/>
  </r>
  <r>
    <n v="10956"/>
    <n v="21"/>
    <n v="10"/>
    <n v="12"/>
    <n v="0"/>
    <n v="120"/>
    <n v="3"/>
    <s v="Confections"/>
    <n v="120"/>
    <s v="Sir Rodney's Scones"/>
    <n v="3"/>
    <x v="443"/>
  </r>
  <r>
    <n v="10956"/>
    <n v="47"/>
    <n v="9.5"/>
    <n v="14"/>
    <n v="0"/>
    <n v="133"/>
    <n v="3"/>
    <s v="Confections"/>
    <n v="133"/>
    <s v="Zaanse koeken"/>
    <n v="36"/>
    <x v="443"/>
  </r>
  <r>
    <n v="10956"/>
    <n v="51"/>
    <n v="53"/>
    <n v="8"/>
    <n v="0"/>
    <n v="424"/>
    <n v="7"/>
    <s v="Produce"/>
    <n v="424"/>
    <s v="Manjimup Dried Apples"/>
    <n v="20"/>
    <x v="443"/>
  </r>
  <r>
    <n v="10957"/>
    <n v="30"/>
    <n v="25.89"/>
    <n v="30"/>
    <n v="0"/>
    <n v="776.7"/>
    <n v="8"/>
    <s v="Seafood"/>
    <n v="776.7"/>
    <s v="Nord-Ost Matjeshering"/>
    <n v="10"/>
    <x v="444"/>
  </r>
  <r>
    <n v="10957"/>
    <n v="35"/>
    <n v="18"/>
    <n v="40"/>
    <n v="0"/>
    <n v="720"/>
    <n v="1"/>
    <s v="Beverages"/>
    <n v="720"/>
    <s v="Steeleye Stout"/>
    <n v="20"/>
    <x v="444"/>
  </r>
  <r>
    <n v="10957"/>
    <n v="64"/>
    <n v="33.25"/>
    <n v="8"/>
    <n v="0"/>
    <n v="266"/>
    <n v="5"/>
    <s v="Grains/Cereals"/>
    <n v="266"/>
    <s v="Wimmers gute Semmelknödel"/>
    <n v="22"/>
    <x v="444"/>
  </r>
  <r>
    <n v="10958"/>
    <n v="5"/>
    <n v="21.35"/>
    <n v="20"/>
    <n v="0"/>
    <n v="427"/>
    <n v="2"/>
    <s v="Condiments"/>
    <n v="427"/>
    <s v="Chef Anton's Gumbo Mix"/>
    <n v="0"/>
    <x v="444"/>
  </r>
  <r>
    <n v="10958"/>
    <n v="7"/>
    <n v="30"/>
    <n v="6"/>
    <n v="0"/>
    <n v="180"/>
    <n v="7"/>
    <s v="Produce"/>
    <n v="180"/>
    <s v="Uncle Bob's Organic Dried Pears"/>
    <n v="15"/>
    <x v="444"/>
  </r>
  <r>
    <n v="10958"/>
    <n v="72"/>
    <n v="34.799999999999997"/>
    <n v="5"/>
    <n v="0"/>
    <n v="174"/>
    <n v="4"/>
    <s v="Dairy Products"/>
    <n v="174"/>
    <s v="Mozzarella di Giovanni"/>
    <n v="14"/>
    <x v="444"/>
  </r>
  <r>
    <n v="10959"/>
    <n v="75"/>
    <n v="7.75"/>
    <n v="20"/>
    <n v="0.15"/>
    <n v="131.75"/>
    <n v="1"/>
    <s v="Beverages"/>
    <n v="131.75"/>
    <s v="Rhönbräu Klosterbier"/>
    <n v="125"/>
    <x v="444"/>
  </r>
  <r>
    <n v="10960"/>
    <n v="24"/>
    <n v="4.5"/>
    <n v="10"/>
    <n v="0.25"/>
    <n v="33.75"/>
    <n v="1"/>
    <s v="Beverages"/>
    <n v="33.75"/>
    <s v="Guaraná Fantástica"/>
    <n v="20"/>
    <x v="445"/>
  </r>
  <r>
    <n v="10960"/>
    <n v="41"/>
    <n v="9.65"/>
    <n v="24"/>
    <n v="0"/>
    <n v="231.60000000000002"/>
    <n v="8"/>
    <s v="Seafood"/>
    <n v="231.60000000000002"/>
    <s v="Jack's New England Clam Chowder"/>
    <n v="85"/>
    <x v="445"/>
  </r>
  <r>
    <n v="10961"/>
    <n v="52"/>
    <n v="7"/>
    <n v="6"/>
    <n v="0.05"/>
    <n v="39.9"/>
    <n v="5"/>
    <s v="Grains/Cereals"/>
    <n v="39.9"/>
    <s v="Filo Mix"/>
    <n v="38"/>
    <x v="445"/>
  </r>
  <r>
    <n v="10961"/>
    <n v="76"/>
    <n v="18"/>
    <n v="60"/>
    <n v="0"/>
    <n v="1080"/>
    <n v="1"/>
    <s v="Beverages"/>
    <n v="1080"/>
    <s v="Lakkalikööri"/>
    <n v="57"/>
    <x v="445"/>
  </r>
  <r>
    <n v="10962"/>
    <n v="7"/>
    <n v="30"/>
    <n v="45"/>
    <n v="0"/>
    <n v="1350"/>
    <n v="7"/>
    <s v="Produce"/>
    <n v="1350"/>
    <s v="Uncle Bob's Organic Dried Pears"/>
    <n v="15"/>
    <x v="445"/>
  </r>
  <r>
    <n v="10962"/>
    <n v="13"/>
    <n v="6"/>
    <n v="77"/>
    <n v="0"/>
    <n v="462"/>
    <n v="8"/>
    <s v="Seafood"/>
    <n v="462"/>
    <s v="Konbu"/>
    <n v="24"/>
    <x v="445"/>
  </r>
  <r>
    <n v="10962"/>
    <n v="53"/>
    <n v="32.799999999999997"/>
    <n v="20"/>
    <n v="0"/>
    <n v="656"/>
    <n v="6"/>
    <s v="Meat/Poultry"/>
    <n v="656"/>
    <s v="Perth Pasties"/>
    <n v="0"/>
    <x v="445"/>
  </r>
  <r>
    <n v="10962"/>
    <n v="69"/>
    <n v="36"/>
    <n v="9"/>
    <n v="0"/>
    <n v="324"/>
    <n v="4"/>
    <s v="Dairy Products"/>
    <n v="324"/>
    <s v="Gudbrandsdalsost"/>
    <n v="26"/>
    <x v="445"/>
  </r>
  <r>
    <n v="10962"/>
    <n v="76"/>
    <n v="18"/>
    <n v="44"/>
    <n v="0"/>
    <n v="792"/>
    <n v="1"/>
    <s v="Beverages"/>
    <n v="792"/>
    <s v="Lakkalikööri"/>
    <n v="57"/>
    <x v="445"/>
  </r>
  <r>
    <n v="10963"/>
    <n v="60"/>
    <n v="34"/>
    <n v="2"/>
    <n v="0.15"/>
    <n v="57.8"/>
    <n v="4"/>
    <s v="Dairy Products"/>
    <n v="57.8"/>
    <s v="Camembert Pierrot"/>
    <n v="19"/>
    <x v="445"/>
  </r>
  <r>
    <n v="10964"/>
    <n v="18"/>
    <n v="62.5"/>
    <n v="6"/>
    <n v="0"/>
    <n v="375"/>
    <n v="8"/>
    <s v="Seafood"/>
    <n v="375"/>
    <s v="Carnarvon Tigers"/>
    <n v="42"/>
    <x v="446"/>
  </r>
  <r>
    <n v="10964"/>
    <n v="38"/>
    <n v="263.5"/>
    <n v="5"/>
    <n v="0"/>
    <n v="1317.5"/>
    <n v="1"/>
    <s v="Beverages"/>
    <n v="1317.5"/>
    <s v="Côte de Blaye"/>
    <n v="17"/>
    <x v="446"/>
  </r>
  <r>
    <n v="10964"/>
    <n v="69"/>
    <n v="36"/>
    <n v="10"/>
    <n v="0"/>
    <n v="360"/>
    <n v="4"/>
    <s v="Dairy Products"/>
    <n v="360"/>
    <s v="Gudbrandsdalsost"/>
    <n v="26"/>
    <x v="446"/>
  </r>
  <r>
    <n v="10965"/>
    <n v="51"/>
    <n v="53"/>
    <n v="16"/>
    <n v="0"/>
    <n v="848"/>
    <n v="7"/>
    <s v="Produce"/>
    <n v="848"/>
    <s v="Manjimup Dried Apples"/>
    <n v="20"/>
    <x v="446"/>
  </r>
  <r>
    <n v="10966"/>
    <n v="37"/>
    <n v="26"/>
    <n v="8"/>
    <n v="0"/>
    <n v="208"/>
    <n v="8"/>
    <s v="Seafood"/>
    <n v="208"/>
    <s v="Gravad lax"/>
    <n v="11"/>
    <x v="446"/>
  </r>
  <r>
    <n v="10966"/>
    <n v="56"/>
    <n v="38"/>
    <n v="12"/>
    <n v="0.15"/>
    <n v="387.59999999999997"/>
    <n v="5"/>
    <s v="Grains/Cereals"/>
    <n v="387.59999999999997"/>
    <s v="Gnocchi di nonna Alice"/>
    <n v="21"/>
    <x v="446"/>
  </r>
  <r>
    <n v="10966"/>
    <n v="62"/>
    <n v="49.3"/>
    <n v="12"/>
    <n v="0.15"/>
    <n v="502.8599999999999"/>
    <n v="3"/>
    <s v="Confections"/>
    <n v="502.8599999999999"/>
    <s v="Tarte au sucre"/>
    <n v="17"/>
    <x v="446"/>
  </r>
  <r>
    <n v="10967"/>
    <n v="19"/>
    <n v="9.1999999999999993"/>
    <n v="12"/>
    <n v="0"/>
    <n v="110.39999999999999"/>
    <n v="3"/>
    <s v="Confections"/>
    <n v="110.39999999999999"/>
    <s v="Teatime Chocolate Biscuits"/>
    <n v="25"/>
    <x v="447"/>
  </r>
  <r>
    <n v="10967"/>
    <n v="49"/>
    <n v="20"/>
    <n v="40"/>
    <n v="0"/>
    <n v="800"/>
    <n v="3"/>
    <s v="Confections"/>
    <n v="800"/>
    <s v="Maxilaku"/>
    <n v="10"/>
    <x v="447"/>
  </r>
  <r>
    <n v="10968"/>
    <n v="12"/>
    <n v="38"/>
    <n v="30"/>
    <n v="0"/>
    <n v="1140"/>
    <n v="4"/>
    <s v="Dairy Products"/>
    <n v="1140"/>
    <s v="Queso Manchego La Pastora"/>
    <n v="86"/>
    <x v="447"/>
  </r>
  <r>
    <n v="10968"/>
    <n v="24"/>
    <n v="4.5"/>
    <n v="30"/>
    <n v="0"/>
    <n v="135"/>
    <n v="1"/>
    <s v="Beverages"/>
    <n v="135"/>
    <s v="Guaraná Fantástica"/>
    <n v="20"/>
    <x v="447"/>
  </r>
  <r>
    <n v="10968"/>
    <n v="64"/>
    <n v="33.25"/>
    <n v="4"/>
    <n v="0"/>
    <n v="133"/>
    <n v="5"/>
    <s v="Grains/Cereals"/>
    <n v="133"/>
    <s v="Wimmers gute Semmelknödel"/>
    <n v="22"/>
    <x v="447"/>
  </r>
  <r>
    <n v="10969"/>
    <n v="46"/>
    <n v="12"/>
    <n v="9"/>
    <n v="0"/>
    <n v="108"/>
    <n v="8"/>
    <s v="Seafood"/>
    <n v="108"/>
    <s v="Spegesild"/>
    <n v="95"/>
    <x v="447"/>
  </r>
  <r>
    <n v="10970"/>
    <n v="52"/>
    <n v="7"/>
    <n v="40"/>
    <n v="0.2"/>
    <n v="224"/>
    <n v="5"/>
    <s v="Grains/Cereals"/>
    <n v="224"/>
    <s v="Filo Mix"/>
    <n v="38"/>
    <x v="448"/>
  </r>
  <r>
    <n v="10971"/>
    <n v="29"/>
    <n v="123.79"/>
    <n v="14"/>
    <n v="0"/>
    <n v="1733.0600000000002"/>
    <n v="6"/>
    <s v="Meat/Poultry"/>
    <n v="1733.0600000000002"/>
    <s v="Thüringer Rostbratwurst"/>
    <n v="0"/>
    <x v="448"/>
  </r>
  <r>
    <n v="10972"/>
    <n v="17"/>
    <n v="39"/>
    <n v="6"/>
    <n v="0"/>
    <n v="234"/>
    <n v="6"/>
    <s v="Meat/Poultry"/>
    <n v="234"/>
    <s v="Alice Mutton"/>
    <n v="0"/>
    <x v="448"/>
  </r>
  <r>
    <n v="10972"/>
    <n v="33"/>
    <n v="2.5"/>
    <n v="7"/>
    <n v="0"/>
    <n v="17.5"/>
    <n v="4"/>
    <s v="Dairy Products"/>
    <n v="17.5"/>
    <s v="Geitost"/>
    <n v="112"/>
    <x v="448"/>
  </r>
  <r>
    <n v="10973"/>
    <n v="26"/>
    <n v="31.23"/>
    <n v="5"/>
    <n v="0"/>
    <n v="156.15"/>
    <n v="3"/>
    <s v="Confections"/>
    <n v="156.15"/>
    <s v="Gumbär Gummibärchen"/>
    <n v="15"/>
    <x v="448"/>
  </r>
  <r>
    <n v="10973"/>
    <n v="41"/>
    <n v="9.65"/>
    <n v="6"/>
    <n v="0"/>
    <n v="57.900000000000006"/>
    <n v="8"/>
    <s v="Seafood"/>
    <n v="57.900000000000006"/>
    <s v="Jack's New England Clam Chowder"/>
    <n v="85"/>
    <x v="448"/>
  </r>
  <r>
    <n v="10973"/>
    <n v="75"/>
    <n v="7.75"/>
    <n v="10"/>
    <n v="0"/>
    <n v="77.5"/>
    <n v="1"/>
    <s v="Beverages"/>
    <n v="77.5"/>
    <s v="Rhönbräu Klosterbier"/>
    <n v="125"/>
    <x v="448"/>
  </r>
  <r>
    <n v="10974"/>
    <n v="63"/>
    <n v="43.9"/>
    <n v="10"/>
    <n v="0"/>
    <n v="439"/>
    <n v="2"/>
    <s v="Condiments"/>
    <n v="439"/>
    <s v="Vegie-spread"/>
    <n v="24"/>
    <x v="449"/>
  </r>
  <r>
    <n v="10975"/>
    <n v="8"/>
    <n v="40"/>
    <n v="16"/>
    <n v="0"/>
    <n v="640"/>
    <n v="2"/>
    <s v="Condiments"/>
    <n v="640"/>
    <s v="Northwoods Cranberry Sauce"/>
    <n v="6"/>
    <x v="449"/>
  </r>
  <r>
    <n v="10975"/>
    <n v="75"/>
    <n v="7.75"/>
    <n v="10"/>
    <n v="0"/>
    <n v="77.5"/>
    <n v="1"/>
    <s v="Beverages"/>
    <n v="77.5"/>
    <s v="Rhönbräu Klosterbier"/>
    <n v="125"/>
    <x v="449"/>
  </r>
  <r>
    <n v="10976"/>
    <n v="28"/>
    <n v="45.6"/>
    <n v="20"/>
    <n v="0"/>
    <n v="912"/>
    <n v="7"/>
    <s v="Produce"/>
    <n v="912"/>
    <s v="Rössle Sauerkraut"/>
    <n v="26"/>
    <x v="449"/>
  </r>
  <r>
    <n v="10977"/>
    <n v="39"/>
    <n v="18"/>
    <n v="30"/>
    <n v="0"/>
    <n v="540"/>
    <n v="1"/>
    <s v="Beverages"/>
    <n v="540"/>
    <s v="Chartreuse verte"/>
    <n v="69"/>
    <x v="450"/>
  </r>
  <r>
    <n v="10977"/>
    <n v="47"/>
    <n v="9.5"/>
    <n v="30"/>
    <n v="0"/>
    <n v="285"/>
    <n v="3"/>
    <s v="Confections"/>
    <n v="285"/>
    <s v="Zaanse koeken"/>
    <n v="36"/>
    <x v="450"/>
  </r>
  <r>
    <n v="10977"/>
    <n v="51"/>
    <n v="53"/>
    <n v="10"/>
    <n v="0"/>
    <n v="530"/>
    <n v="7"/>
    <s v="Produce"/>
    <n v="530"/>
    <s v="Manjimup Dried Apples"/>
    <n v="20"/>
    <x v="450"/>
  </r>
  <r>
    <n v="10977"/>
    <n v="63"/>
    <n v="43.9"/>
    <n v="20"/>
    <n v="0"/>
    <n v="878"/>
    <n v="2"/>
    <s v="Condiments"/>
    <n v="878"/>
    <s v="Vegie-spread"/>
    <n v="24"/>
    <x v="450"/>
  </r>
  <r>
    <n v="10978"/>
    <n v="8"/>
    <n v="40"/>
    <n v="20"/>
    <n v="0.15"/>
    <n v="680"/>
    <n v="2"/>
    <s v="Condiments"/>
    <n v="680"/>
    <s v="Northwoods Cranberry Sauce"/>
    <n v="6"/>
    <x v="450"/>
  </r>
  <r>
    <n v="10978"/>
    <n v="21"/>
    <n v="10"/>
    <n v="40"/>
    <n v="0.15"/>
    <n v="340"/>
    <n v="3"/>
    <s v="Confections"/>
    <n v="340"/>
    <s v="Sir Rodney's Scones"/>
    <n v="3"/>
    <x v="450"/>
  </r>
  <r>
    <n v="10978"/>
    <n v="40"/>
    <n v="18.399999999999999"/>
    <n v="10"/>
    <n v="0"/>
    <n v="184"/>
    <n v="8"/>
    <s v="Seafood"/>
    <n v="184"/>
    <s v="Boston Crab Meat"/>
    <n v="123"/>
    <x v="450"/>
  </r>
  <r>
    <n v="10978"/>
    <n v="44"/>
    <n v="19.45"/>
    <n v="6"/>
    <n v="0.15"/>
    <n v="99.194999999999993"/>
    <n v="2"/>
    <s v="Condiments"/>
    <n v="99.194999999999993"/>
    <s v="Gula Malacca"/>
    <n v="27"/>
    <x v="450"/>
  </r>
  <r>
    <n v="10979"/>
    <n v="7"/>
    <n v="30"/>
    <n v="18"/>
    <n v="0"/>
    <n v="540"/>
    <n v="7"/>
    <s v="Produce"/>
    <n v="540"/>
    <s v="Uncle Bob's Organic Dried Pears"/>
    <n v="15"/>
    <x v="450"/>
  </r>
  <r>
    <n v="10979"/>
    <n v="12"/>
    <n v="38"/>
    <n v="20"/>
    <n v="0"/>
    <n v="760"/>
    <n v="4"/>
    <s v="Dairy Products"/>
    <n v="760"/>
    <s v="Queso Manchego La Pastora"/>
    <n v="86"/>
    <x v="450"/>
  </r>
  <r>
    <n v="10979"/>
    <n v="24"/>
    <n v="4.5"/>
    <n v="80"/>
    <n v="0"/>
    <n v="360"/>
    <n v="1"/>
    <s v="Beverages"/>
    <n v="360"/>
    <s v="Guaraná Fantástica"/>
    <n v="20"/>
    <x v="450"/>
  </r>
  <r>
    <n v="10979"/>
    <n v="27"/>
    <n v="43.9"/>
    <n v="30"/>
    <n v="0"/>
    <n v="1317"/>
    <n v="3"/>
    <s v="Confections"/>
    <n v="1317"/>
    <s v="Schoggi Schokolade"/>
    <n v="49"/>
    <x v="450"/>
  </r>
  <r>
    <n v="10979"/>
    <n v="31"/>
    <n v="12.5"/>
    <n v="24"/>
    <n v="0"/>
    <n v="300"/>
    <n v="4"/>
    <s v="Dairy Products"/>
    <n v="300"/>
    <s v="Gorgonzola Telino"/>
    <n v="0"/>
    <x v="450"/>
  </r>
  <r>
    <n v="10979"/>
    <n v="63"/>
    <n v="43.9"/>
    <n v="35"/>
    <n v="0"/>
    <n v="1536.5"/>
    <n v="2"/>
    <s v="Condiments"/>
    <n v="1536.5"/>
    <s v="Vegie-spread"/>
    <n v="24"/>
    <x v="450"/>
  </r>
  <r>
    <n v="10980"/>
    <n v="75"/>
    <n v="7.75"/>
    <n v="40"/>
    <n v="0.2"/>
    <n v="248"/>
    <n v="1"/>
    <s v="Beverages"/>
    <n v="248"/>
    <s v="Rhönbräu Klosterbier"/>
    <n v="125"/>
    <x v="451"/>
  </r>
  <r>
    <n v="10981"/>
    <n v="38"/>
    <n v="263.5"/>
    <n v="60"/>
    <n v="0"/>
    <n v="15810"/>
    <n v="1"/>
    <s v="Beverages"/>
    <n v="15810"/>
    <s v="Côte de Blaye"/>
    <n v="17"/>
    <x v="451"/>
  </r>
  <r>
    <n v="10982"/>
    <n v="7"/>
    <n v="30"/>
    <n v="20"/>
    <n v="0"/>
    <n v="600"/>
    <n v="7"/>
    <s v="Produce"/>
    <n v="600"/>
    <s v="Uncle Bob's Organic Dried Pears"/>
    <n v="15"/>
    <x v="451"/>
  </r>
  <r>
    <n v="10982"/>
    <n v="43"/>
    <n v="46"/>
    <n v="9"/>
    <n v="0"/>
    <n v="414"/>
    <n v="1"/>
    <s v="Beverages"/>
    <n v="414"/>
    <s v="Ipoh Coffee"/>
    <n v="17"/>
    <x v="451"/>
  </r>
  <r>
    <n v="10983"/>
    <n v="13"/>
    <n v="6"/>
    <n v="84"/>
    <n v="0.15"/>
    <n v="428.4"/>
    <n v="8"/>
    <s v="Seafood"/>
    <n v="428.4"/>
    <s v="Konbu"/>
    <n v="24"/>
    <x v="451"/>
  </r>
  <r>
    <n v="10983"/>
    <n v="57"/>
    <n v="19.5"/>
    <n v="15"/>
    <n v="0"/>
    <n v="292.5"/>
    <n v="5"/>
    <s v="Grains/Cereals"/>
    <n v="292.5"/>
    <s v="Ravioli Angelo"/>
    <n v="36"/>
    <x v="451"/>
  </r>
  <r>
    <n v="10984"/>
    <n v="16"/>
    <n v="17.45"/>
    <n v="55"/>
    <n v="0"/>
    <n v="959.75"/>
    <n v="3"/>
    <s v="Confections"/>
    <n v="959.75"/>
    <s v="Pavlova"/>
    <n v="29"/>
    <x v="452"/>
  </r>
  <r>
    <n v="10984"/>
    <n v="24"/>
    <n v="4.5"/>
    <n v="20"/>
    <n v="0"/>
    <n v="90"/>
    <n v="1"/>
    <s v="Beverages"/>
    <n v="90"/>
    <s v="Guaraná Fantástica"/>
    <n v="20"/>
    <x v="452"/>
  </r>
  <r>
    <n v="10984"/>
    <n v="36"/>
    <n v="19"/>
    <n v="40"/>
    <n v="0"/>
    <n v="760"/>
    <n v="8"/>
    <s v="Seafood"/>
    <n v="760"/>
    <s v="Inlagd Sill"/>
    <n v="112"/>
    <x v="452"/>
  </r>
  <r>
    <n v="10985"/>
    <n v="16"/>
    <n v="17.45"/>
    <n v="36"/>
    <n v="0.1"/>
    <n v="565.38"/>
    <n v="3"/>
    <s v="Confections"/>
    <n v="565.38"/>
    <s v="Pavlova"/>
    <n v="29"/>
    <x v="452"/>
  </r>
  <r>
    <n v="10985"/>
    <n v="18"/>
    <n v="62.5"/>
    <n v="8"/>
    <n v="0.1"/>
    <n v="450"/>
    <n v="8"/>
    <s v="Seafood"/>
    <n v="450"/>
    <s v="Carnarvon Tigers"/>
    <n v="42"/>
    <x v="452"/>
  </r>
  <r>
    <n v="10985"/>
    <n v="32"/>
    <n v="32"/>
    <n v="35"/>
    <n v="0.1"/>
    <n v="1008"/>
    <n v="4"/>
    <s v="Dairy Products"/>
    <n v="1008"/>
    <s v="Mascarpone Fabioli"/>
    <n v="9"/>
    <x v="452"/>
  </r>
  <r>
    <n v="10986"/>
    <n v="11"/>
    <n v="21"/>
    <n v="30"/>
    <n v="0"/>
    <n v="630"/>
    <n v="4"/>
    <s v="Dairy Products"/>
    <n v="630"/>
    <s v="Queso Cabrales"/>
    <n v="22"/>
    <x v="452"/>
  </r>
  <r>
    <n v="10986"/>
    <n v="20"/>
    <n v="81"/>
    <n v="15"/>
    <n v="0"/>
    <n v="1215"/>
    <n v="3"/>
    <s v="Confections"/>
    <n v="1215"/>
    <s v="Sir Rodney's Marmalade"/>
    <n v="40"/>
    <x v="452"/>
  </r>
  <r>
    <n v="10986"/>
    <n v="76"/>
    <n v="18"/>
    <n v="10"/>
    <n v="0"/>
    <n v="180"/>
    <n v="1"/>
    <s v="Beverages"/>
    <n v="180"/>
    <s v="Lakkalikööri"/>
    <n v="57"/>
    <x v="452"/>
  </r>
  <r>
    <n v="10986"/>
    <n v="77"/>
    <n v="13"/>
    <n v="15"/>
    <n v="0"/>
    <n v="195"/>
    <n v="2"/>
    <s v="Condiments"/>
    <n v="195"/>
    <s v="Original Frankfurter grüne Soße"/>
    <n v="32"/>
    <x v="452"/>
  </r>
  <r>
    <n v="10987"/>
    <n v="7"/>
    <n v="30"/>
    <n v="60"/>
    <n v="0"/>
    <n v="1800"/>
    <n v="7"/>
    <s v="Produce"/>
    <n v="1800"/>
    <s v="Uncle Bob's Organic Dried Pears"/>
    <n v="15"/>
    <x v="453"/>
  </r>
  <r>
    <n v="10987"/>
    <n v="43"/>
    <n v="46"/>
    <n v="6"/>
    <n v="0"/>
    <n v="276"/>
    <n v="1"/>
    <s v="Beverages"/>
    <n v="276"/>
    <s v="Ipoh Coffee"/>
    <n v="17"/>
    <x v="453"/>
  </r>
  <r>
    <n v="10987"/>
    <n v="72"/>
    <n v="34.799999999999997"/>
    <n v="20"/>
    <n v="0"/>
    <n v="696"/>
    <n v="4"/>
    <s v="Dairy Products"/>
    <n v="696"/>
    <s v="Mozzarella di Giovanni"/>
    <n v="14"/>
    <x v="453"/>
  </r>
  <r>
    <n v="10988"/>
    <n v="7"/>
    <n v="30"/>
    <n v="60"/>
    <n v="0"/>
    <n v="1800"/>
    <n v="7"/>
    <s v="Produce"/>
    <n v="1800"/>
    <s v="Uncle Bob's Organic Dried Pears"/>
    <n v="15"/>
    <x v="453"/>
  </r>
  <r>
    <n v="10988"/>
    <n v="62"/>
    <n v="49.3"/>
    <n v="40"/>
    <n v="0.1"/>
    <n v="1774.8"/>
    <n v="3"/>
    <s v="Confections"/>
    <n v="1774.8"/>
    <s v="Tarte au sucre"/>
    <n v="17"/>
    <x v="453"/>
  </r>
  <r>
    <n v="10989"/>
    <n v="6"/>
    <n v="25"/>
    <n v="40"/>
    <n v="0"/>
    <n v="1000"/>
    <n v="2"/>
    <s v="Condiments"/>
    <n v="1000"/>
    <s v="Grandma's Boysenberry Spread"/>
    <n v="120"/>
    <x v="453"/>
  </r>
  <r>
    <n v="10989"/>
    <n v="11"/>
    <n v="21"/>
    <n v="15"/>
    <n v="0"/>
    <n v="315"/>
    <n v="4"/>
    <s v="Dairy Products"/>
    <n v="315"/>
    <s v="Queso Cabrales"/>
    <n v="22"/>
    <x v="453"/>
  </r>
  <r>
    <n v="10989"/>
    <n v="41"/>
    <n v="9.65"/>
    <n v="4"/>
    <n v="0"/>
    <n v="38.6"/>
    <n v="8"/>
    <s v="Seafood"/>
    <n v="38.6"/>
    <s v="Jack's New England Clam Chowder"/>
    <n v="85"/>
    <x v="453"/>
  </r>
  <r>
    <n v="10990"/>
    <n v="21"/>
    <n v="10"/>
    <n v="65"/>
    <n v="0"/>
    <n v="650"/>
    <n v="3"/>
    <s v="Confections"/>
    <n v="650"/>
    <s v="Sir Rodney's Scones"/>
    <n v="3"/>
    <x v="454"/>
  </r>
  <r>
    <n v="10990"/>
    <n v="34"/>
    <n v="14"/>
    <n v="60"/>
    <n v="0.15"/>
    <n v="714"/>
    <n v="1"/>
    <s v="Beverages"/>
    <n v="714"/>
    <s v="Sasquatch Ale"/>
    <n v="111"/>
    <x v="454"/>
  </r>
  <r>
    <n v="10990"/>
    <n v="55"/>
    <n v="24"/>
    <n v="65"/>
    <n v="0.15"/>
    <n v="1326"/>
    <n v="6"/>
    <s v="Meat/Poultry"/>
    <n v="1326"/>
    <s v="Pâté chinois"/>
    <n v="115"/>
    <x v="454"/>
  </r>
  <r>
    <n v="10990"/>
    <n v="61"/>
    <n v="28.5"/>
    <n v="66"/>
    <n v="0.15"/>
    <n v="1598.85"/>
    <n v="2"/>
    <s v="Condiments"/>
    <n v="1598.85"/>
    <s v="Sirop d'érable"/>
    <n v="113"/>
    <x v="454"/>
  </r>
  <r>
    <n v="10991"/>
    <n v="2"/>
    <n v="19"/>
    <n v="50"/>
    <n v="0.2"/>
    <n v="760"/>
    <n v="1"/>
    <s v="Beverages"/>
    <n v="760"/>
    <s v="Chang"/>
    <n v="17"/>
    <x v="454"/>
  </r>
  <r>
    <n v="10991"/>
    <n v="70"/>
    <n v="15"/>
    <n v="20"/>
    <n v="0.2"/>
    <n v="240"/>
    <n v="1"/>
    <s v="Beverages"/>
    <n v="240"/>
    <s v="Outback Lager"/>
    <n v="15"/>
    <x v="454"/>
  </r>
  <r>
    <n v="10991"/>
    <n v="76"/>
    <n v="18"/>
    <n v="90"/>
    <n v="0.2"/>
    <n v="1296"/>
    <n v="1"/>
    <s v="Beverages"/>
    <n v="1296"/>
    <s v="Lakkalikööri"/>
    <n v="57"/>
    <x v="454"/>
  </r>
  <r>
    <n v="10992"/>
    <n v="72"/>
    <n v="34.799999999999997"/>
    <n v="2"/>
    <n v="0"/>
    <n v="69.599999999999994"/>
    <n v="4"/>
    <s v="Dairy Products"/>
    <n v="69.599999999999994"/>
    <s v="Mozzarella di Giovanni"/>
    <n v="14"/>
    <x v="454"/>
  </r>
  <r>
    <n v="10993"/>
    <n v="29"/>
    <n v="123.79"/>
    <n v="50"/>
    <n v="0.25"/>
    <n v="4642.125"/>
    <n v="6"/>
    <s v="Meat/Poultry"/>
    <n v="4642.125"/>
    <s v="Thüringer Rostbratwurst"/>
    <n v="0"/>
    <x v="454"/>
  </r>
  <r>
    <n v="10993"/>
    <n v="41"/>
    <n v="9.65"/>
    <n v="35"/>
    <n v="0.25"/>
    <n v="253.3125"/>
    <n v="8"/>
    <s v="Seafood"/>
    <n v="253.3125"/>
    <s v="Jack's New England Clam Chowder"/>
    <n v="85"/>
    <x v="454"/>
  </r>
  <r>
    <n v="10994"/>
    <n v="59"/>
    <n v="55"/>
    <n v="18"/>
    <n v="0.05"/>
    <n v="940.5"/>
    <n v="4"/>
    <s v="Dairy Products"/>
    <n v="940.5"/>
    <s v="Raclette Courdavault"/>
    <n v="79"/>
    <x v="455"/>
  </r>
  <r>
    <n v="10995"/>
    <n v="51"/>
    <n v="53"/>
    <n v="20"/>
    <n v="0"/>
    <n v="1060"/>
    <n v="7"/>
    <s v="Produce"/>
    <n v="1060"/>
    <s v="Manjimup Dried Apples"/>
    <n v="20"/>
    <x v="455"/>
  </r>
  <r>
    <n v="10995"/>
    <n v="60"/>
    <n v="34"/>
    <n v="4"/>
    <n v="0"/>
    <n v="136"/>
    <n v="4"/>
    <s v="Dairy Products"/>
    <n v="136"/>
    <s v="Camembert Pierrot"/>
    <n v="19"/>
    <x v="455"/>
  </r>
  <r>
    <n v="10996"/>
    <n v="42"/>
    <n v="14"/>
    <n v="40"/>
    <n v="0"/>
    <n v="560"/>
    <n v="5"/>
    <s v="Grains/Cereals"/>
    <n v="560"/>
    <s v="Singaporean Hokkien Fried Mee"/>
    <n v="26"/>
    <x v="455"/>
  </r>
  <r>
    <n v="10997"/>
    <n v="32"/>
    <n v="32"/>
    <n v="50"/>
    <n v="0"/>
    <n v="1600"/>
    <n v="4"/>
    <s v="Dairy Products"/>
    <n v="1600"/>
    <s v="Mascarpone Fabioli"/>
    <n v="9"/>
    <x v="456"/>
  </r>
  <r>
    <n v="10997"/>
    <n v="46"/>
    <n v="12"/>
    <n v="20"/>
    <n v="0.25"/>
    <n v="180"/>
    <n v="8"/>
    <s v="Seafood"/>
    <n v="180"/>
    <s v="Spegesild"/>
    <n v="95"/>
    <x v="456"/>
  </r>
  <r>
    <n v="10997"/>
    <n v="52"/>
    <n v="7"/>
    <n v="20"/>
    <n v="0.25"/>
    <n v="105"/>
    <n v="5"/>
    <s v="Grains/Cereals"/>
    <n v="105"/>
    <s v="Filo Mix"/>
    <n v="38"/>
    <x v="456"/>
  </r>
  <r>
    <n v="10998"/>
    <n v="24"/>
    <n v="4.5"/>
    <n v="12"/>
    <n v="0"/>
    <n v="54"/>
    <n v="1"/>
    <s v="Beverages"/>
    <n v="54"/>
    <s v="Guaraná Fantástica"/>
    <n v="20"/>
    <x v="456"/>
  </r>
  <r>
    <n v="10998"/>
    <n v="61"/>
    <n v="28.5"/>
    <n v="7"/>
    <n v="0"/>
    <n v="199.5"/>
    <n v="2"/>
    <s v="Condiments"/>
    <n v="199.5"/>
    <s v="Sirop d'érable"/>
    <n v="113"/>
    <x v="456"/>
  </r>
  <r>
    <n v="10998"/>
    <n v="74"/>
    <n v="10"/>
    <n v="20"/>
    <n v="0"/>
    <n v="200"/>
    <n v="7"/>
    <s v="Produce"/>
    <n v="200"/>
    <s v="Longlife Tofu"/>
    <n v="4"/>
    <x v="456"/>
  </r>
  <r>
    <n v="10998"/>
    <n v="75"/>
    <n v="7.75"/>
    <n v="30"/>
    <n v="0"/>
    <n v="232.5"/>
    <n v="1"/>
    <s v="Beverages"/>
    <n v="232.5"/>
    <s v="Rhönbräu Klosterbier"/>
    <n v="125"/>
    <x v="456"/>
  </r>
  <r>
    <n v="10999"/>
    <n v="41"/>
    <n v="9.65"/>
    <n v="20"/>
    <n v="0.05"/>
    <n v="183.35"/>
    <n v="8"/>
    <s v="Seafood"/>
    <n v="183.35"/>
    <s v="Jack's New England Clam Chowder"/>
    <n v="85"/>
    <x v="456"/>
  </r>
  <r>
    <n v="10999"/>
    <n v="51"/>
    <n v="53"/>
    <n v="15"/>
    <n v="0.05"/>
    <n v="755.25"/>
    <n v="7"/>
    <s v="Produce"/>
    <n v="755.25"/>
    <s v="Manjimup Dried Apples"/>
    <n v="20"/>
    <x v="456"/>
  </r>
  <r>
    <n v="10999"/>
    <n v="77"/>
    <n v="13"/>
    <n v="21"/>
    <n v="0.05"/>
    <n v="259.34999999999997"/>
    <n v="2"/>
    <s v="Condiments"/>
    <n v="259.34999999999997"/>
    <s v="Original Frankfurter grüne Soße"/>
    <n v="32"/>
    <x v="456"/>
  </r>
  <r>
    <n v="11000"/>
    <n v="4"/>
    <n v="22"/>
    <n v="25"/>
    <n v="0.25"/>
    <n v="412.5"/>
    <n v="2"/>
    <s v="Condiments"/>
    <n v="412.5"/>
    <s v="Chef Anton's Cajun Seasoning"/>
    <n v="53"/>
    <x v="457"/>
  </r>
  <r>
    <n v="11000"/>
    <n v="24"/>
    <n v="4.5"/>
    <n v="30"/>
    <n v="0.25"/>
    <n v="101.25"/>
    <n v="1"/>
    <s v="Beverages"/>
    <n v="101.25"/>
    <s v="Guaraná Fantástica"/>
    <n v="20"/>
    <x v="457"/>
  </r>
  <r>
    <n v="11000"/>
    <n v="77"/>
    <n v="13"/>
    <n v="30"/>
    <n v="0"/>
    <n v="390"/>
    <n v="2"/>
    <s v="Condiments"/>
    <n v="390"/>
    <s v="Original Frankfurter grüne Soße"/>
    <n v="32"/>
    <x v="457"/>
  </r>
  <r>
    <n v="11001"/>
    <n v="7"/>
    <n v="30"/>
    <n v="60"/>
    <n v="0"/>
    <n v="1800"/>
    <n v="7"/>
    <s v="Produce"/>
    <n v="1800"/>
    <s v="Uncle Bob's Organic Dried Pears"/>
    <n v="15"/>
    <x v="457"/>
  </r>
  <r>
    <n v="11001"/>
    <n v="22"/>
    <n v="21"/>
    <n v="25"/>
    <n v="0"/>
    <n v="525"/>
    <n v="5"/>
    <s v="Grains/Cereals"/>
    <n v="525"/>
    <s v="Gustaf's Knäckebröd"/>
    <n v="104"/>
    <x v="457"/>
  </r>
  <r>
    <n v="11001"/>
    <n v="46"/>
    <n v="12"/>
    <n v="25"/>
    <n v="0"/>
    <n v="300"/>
    <n v="8"/>
    <s v="Seafood"/>
    <n v="300"/>
    <s v="Spegesild"/>
    <n v="95"/>
    <x v="457"/>
  </r>
  <r>
    <n v="11001"/>
    <n v="55"/>
    <n v="24"/>
    <n v="6"/>
    <n v="0"/>
    <n v="144"/>
    <n v="6"/>
    <s v="Meat/Poultry"/>
    <n v="144"/>
    <s v="Pâté chinois"/>
    <n v="115"/>
    <x v="457"/>
  </r>
  <r>
    <n v="11002"/>
    <n v="13"/>
    <n v="6"/>
    <n v="56"/>
    <n v="0"/>
    <n v="336"/>
    <n v="8"/>
    <s v="Seafood"/>
    <n v="336"/>
    <s v="Konbu"/>
    <n v="24"/>
    <x v="457"/>
  </r>
  <r>
    <n v="11002"/>
    <n v="35"/>
    <n v="18"/>
    <n v="15"/>
    <n v="0.15"/>
    <n v="229.5"/>
    <n v="1"/>
    <s v="Beverages"/>
    <n v="229.5"/>
    <s v="Steeleye Stout"/>
    <n v="20"/>
    <x v="457"/>
  </r>
  <r>
    <n v="11002"/>
    <n v="42"/>
    <n v="14"/>
    <n v="24"/>
    <n v="0.15"/>
    <n v="285.59999999999997"/>
    <n v="5"/>
    <s v="Grains/Cereals"/>
    <n v="285.59999999999997"/>
    <s v="Singaporean Hokkien Fried Mee"/>
    <n v="26"/>
    <x v="457"/>
  </r>
  <r>
    <n v="11002"/>
    <n v="55"/>
    <n v="24"/>
    <n v="40"/>
    <n v="0"/>
    <n v="960"/>
    <n v="6"/>
    <s v="Meat/Poultry"/>
    <n v="960"/>
    <s v="Pâté chinois"/>
    <n v="115"/>
    <x v="457"/>
  </r>
  <r>
    <n v="11003"/>
    <n v="1"/>
    <n v="18"/>
    <n v="4"/>
    <n v="0"/>
    <n v="72"/>
    <n v="1"/>
    <s v="Beverages"/>
    <n v="72"/>
    <s v="Chai"/>
    <n v="39"/>
    <x v="457"/>
  </r>
  <r>
    <n v="11003"/>
    <n v="40"/>
    <n v="18.399999999999999"/>
    <n v="10"/>
    <n v="0"/>
    <n v="184"/>
    <n v="8"/>
    <s v="Seafood"/>
    <n v="184"/>
    <s v="Boston Crab Meat"/>
    <n v="123"/>
    <x v="457"/>
  </r>
  <r>
    <n v="11003"/>
    <n v="52"/>
    <n v="7"/>
    <n v="10"/>
    <n v="0"/>
    <n v="70"/>
    <n v="5"/>
    <s v="Grains/Cereals"/>
    <n v="70"/>
    <s v="Filo Mix"/>
    <n v="38"/>
    <x v="457"/>
  </r>
  <r>
    <n v="11004"/>
    <n v="26"/>
    <n v="31.23"/>
    <n v="6"/>
    <n v="0"/>
    <n v="187.38"/>
    <n v="3"/>
    <s v="Confections"/>
    <n v="187.38"/>
    <s v="Gumbär Gummibärchen"/>
    <n v="15"/>
    <x v="458"/>
  </r>
  <r>
    <n v="11004"/>
    <n v="76"/>
    <n v="18"/>
    <n v="6"/>
    <n v="0"/>
    <n v="108"/>
    <n v="1"/>
    <s v="Beverages"/>
    <n v="108"/>
    <s v="Lakkalikööri"/>
    <n v="57"/>
    <x v="458"/>
  </r>
  <r>
    <n v="11005"/>
    <n v="1"/>
    <n v="18"/>
    <n v="2"/>
    <n v="0"/>
    <n v="36"/>
    <n v="1"/>
    <s v="Beverages"/>
    <n v="36"/>
    <s v="Chai"/>
    <n v="39"/>
    <x v="458"/>
  </r>
  <r>
    <n v="11005"/>
    <n v="59"/>
    <n v="55"/>
    <n v="10"/>
    <n v="0"/>
    <n v="550"/>
    <n v="4"/>
    <s v="Dairy Products"/>
    <n v="550"/>
    <s v="Raclette Courdavault"/>
    <n v="79"/>
    <x v="458"/>
  </r>
  <r>
    <n v="11006"/>
    <n v="1"/>
    <n v="18"/>
    <n v="8"/>
    <n v="0"/>
    <n v="144"/>
    <n v="1"/>
    <s v="Beverages"/>
    <n v="144"/>
    <s v="Chai"/>
    <n v="39"/>
    <x v="458"/>
  </r>
  <r>
    <n v="11006"/>
    <n v="29"/>
    <n v="123.79"/>
    <n v="2"/>
    <n v="0.25"/>
    <n v="185.685"/>
    <n v="6"/>
    <s v="Meat/Poultry"/>
    <n v="185.685"/>
    <s v="Thüringer Rostbratwurst"/>
    <n v="0"/>
    <x v="458"/>
  </r>
  <r>
    <n v="11007"/>
    <n v="8"/>
    <n v="40"/>
    <n v="30"/>
    <n v="0"/>
    <n v="1200"/>
    <n v="2"/>
    <s v="Condiments"/>
    <n v="1200"/>
    <s v="Northwoods Cranberry Sauce"/>
    <n v="6"/>
    <x v="459"/>
  </r>
  <r>
    <n v="11007"/>
    <n v="29"/>
    <n v="123.79"/>
    <n v="10"/>
    <n v="0"/>
    <n v="1237.9000000000001"/>
    <n v="6"/>
    <s v="Meat/Poultry"/>
    <n v="1237.9000000000001"/>
    <s v="Thüringer Rostbratwurst"/>
    <n v="0"/>
    <x v="459"/>
  </r>
  <r>
    <n v="11007"/>
    <n v="42"/>
    <n v="14"/>
    <n v="14"/>
    <n v="0"/>
    <n v="196"/>
    <n v="5"/>
    <s v="Grains/Cereals"/>
    <n v="196"/>
    <s v="Singaporean Hokkien Fried Mee"/>
    <n v="26"/>
    <x v="459"/>
  </r>
  <r>
    <n v="11008"/>
    <n v="28"/>
    <n v="45.6"/>
    <n v="70"/>
    <n v="0.05"/>
    <n v="3032.3999999999996"/>
    <n v="7"/>
    <s v="Produce"/>
    <n v="3032.3999999999996"/>
    <s v="Rössle Sauerkraut"/>
    <n v="26"/>
    <x v="459"/>
  </r>
  <r>
    <n v="11008"/>
    <n v="34"/>
    <n v="14"/>
    <n v="90"/>
    <n v="0.05"/>
    <n v="1197"/>
    <n v="1"/>
    <s v="Beverages"/>
    <n v="1197"/>
    <s v="Sasquatch Ale"/>
    <n v="111"/>
    <x v="459"/>
  </r>
  <r>
    <n v="11008"/>
    <n v="71"/>
    <n v="21.5"/>
    <n v="21"/>
    <n v="0"/>
    <n v="451.5"/>
    <n v="4"/>
    <s v="Dairy Products"/>
    <n v="451.5"/>
    <s v="Fløtemysost"/>
    <n v="26"/>
    <x v="459"/>
  </r>
  <r>
    <n v="11009"/>
    <n v="24"/>
    <n v="4.5"/>
    <n v="12"/>
    <n v="0"/>
    <n v="54"/>
    <n v="1"/>
    <s v="Beverages"/>
    <n v="54"/>
    <s v="Guaraná Fantástica"/>
    <n v="20"/>
    <x v="459"/>
  </r>
  <r>
    <n v="11009"/>
    <n v="36"/>
    <n v="19"/>
    <n v="18"/>
    <n v="0.25"/>
    <n v="256.5"/>
    <n v="8"/>
    <s v="Seafood"/>
    <n v="256.5"/>
    <s v="Inlagd Sill"/>
    <n v="112"/>
    <x v="459"/>
  </r>
  <r>
    <n v="11009"/>
    <n v="60"/>
    <n v="34"/>
    <n v="9"/>
    <n v="0"/>
    <n v="306"/>
    <n v="4"/>
    <s v="Dairy Products"/>
    <n v="306"/>
    <s v="Camembert Pierrot"/>
    <n v="19"/>
    <x v="459"/>
  </r>
  <r>
    <n v="11010"/>
    <n v="7"/>
    <n v="30"/>
    <n v="20"/>
    <n v="0"/>
    <n v="600"/>
    <n v="7"/>
    <s v="Produce"/>
    <n v="600"/>
    <s v="Uncle Bob's Organic Dried Pears"/>
    <n v="15"/>
    <x v="460"/>
  </r>
  <r>
    <n v="11010"/>
    <n v="24"/>
    <n v="4.5"/>
    <n v="10"/>
    <n v="0"/>
    <n v="45"/>
    <n v="1"/>
    <s v="Beverages"/>
    <n v="45"/>
    <s v="Guaraná Fantástica"/>
    <n v="20"/>
    <x v="460"/>
  </r>
  <r>
    <n v="11011"/>
    <n v="58"/>
    <n v="13.25"/>
    <n v="40"/>
    <n v="0.05"/>
    <n v="503.5"/>
    <n v="8"/>
    <s v="Seafood"/>
    <n v="503.5"/>
    <s v="Escargots de Bourgogne"/>
    <n v="62"/>
    <x v="460"/>
  </r>
  <r>
    <n v="11011"/>
    <n v="71"/>
    <n v="21.5"/>
    <n v="20"/>
    <n v="0"/>
    <n v="430"/>
    <n v="4"/>
    <s v="Dairy Products"/>
    <n v="430"/>
    <s v="Fløtemysost"/>
    <n v="26"/>
    <x v="460"/>
  </r>
  <r>
    <n v="11012"/>
    <n v="19"/>
    <n v="9.1999999999999993"/>
    <n v="50"/>
    <n v="0.05"/>
    <n v="436.99999999999994"/>
    <n v="3"/>
    <s v="Confections"/>
    <n v="436.99999999999994"/>
    <s v="Teatime Chocolate Biscuits"/>
    <n v="25"/>
    <x v="460"/>
  </r>
  <r>
    <n v="11012"/>
    <n v="60"/>
    <n v="34"/>
    <n v="36"/>
    <n v="0.05"/>
    <n v="1162.8"/>
    <n v="4"/>
    <s v="Dairy Products"/>
    <n v="1162.8"/>
    <s v="Camembert Pierrot"/>
    <n v="19"/>
    <x v="460"/>
  </r>
  <r>
    <n v="11012"/>
    <n v="71"/>
    <n v="21.5"/>
    <n v="60"/>
    <n v="0.05"/>
    <n v="1225.5"/>
    <n v="4"/>
    <s v="Dairy Products"/>
    <n v="1225.5"/>
    <s v="Fløtemysost"/>
    <n v="26"/>
    <x v="460"/>
  </r>
  <r>
    <n v="11013"/>
    <n v="23"/>
    <n v="9"/>
    <n v="10"/>
    <n v="0"/>
    <n v="90"/>
    <n v="5"/>
    <s v="Grains/Cereals"/>
    <n v="90"/>
    <s v="Tunnbröd"/>
    <n v="61"/>
    <x v="460"/>
  </r>
  <r>
    <n v="11013"/>
    <n v="42"/>
    <n v="14"/>
    <n v="4"/>
    <n v="0"/>
    <n v="56"/>
    <n v="5"/>
    <s v="Grains/Cereals"/>
    <n v="56"/>
    <s v="Singaporean Hokkien Fried Mee"/>
    <n v="26"/>
    <x v="460"/>
  </r>
  <r>
    <n v="11013"/>
    <n v="45"/>
    <n v="9.5"/>
    <n v="20"/>
    <n v="0"/>
    <n v="190"/>
    <n v="8"/>
    <s v="Seafood"/>
    <n v="190"/>
    <s v="Røgede sild"/>
    <n v="5"/>
    <x v="460"/>
  </r>
  <r>
    <n v="11013"/>
    <n v="68"/>
    <n v="12.5"/>
    <n v="2"/>
    <n v="0"/>
    <n v="25"/>
    <n v="3"/>
    <s v="Confections"/>
    <n v="25"/>
    <s v="Scottish Longbreads"/>
    <n v="6"/>
    <x v="460"/>
  </r>
  <r>
    <n v="11014"/>
    <n v="41"/>
    <n v="9.65"/>
    <n v="28"/>
    <n v="0.1"/>
    <n v="243.18"/>
    <n v="8"/>
    <s v="Seafood"/>
    <n v="243.18"/>
    <s v="Jack's New England Clam Chowder"/>
    <n v="85"/>
    <x v="461"/>
  </r>
  <r>
    <n v="11015"/>
    <n v="30"/>
    <n v="25.89"/>
    <n v="15"/>
    <n v="0"/>
    <n v="388.35"/>
    <n v="8"/>
    <s v="Seafood"/>
    <n v="388.35"/>
    <s v="Nord-Ost Matjeshering"/>
    <n v="10"/>
    <x v="461"/>
  </r>
  <r>
    <n v="11015"/>
    <n v="77"/>
    <n v="13"/>
    <n v="18"/>
    <n v="0"/>
    <n v="234"/>
    <n v="2"/>
    <s v="Condiments"/>
    <n v="234"/>
    <s v="Original Frankfurter grüne Soße"/>
    <n v="32"/>
    <x v="461"/>
  </r>
  <r>
    <n v="11016"/>
    <n v="31"/>
    <n v="12.5"/>
    <n v="15"/>
    <n v="0"/>
    <n v="187.5"/>
    <n v="4"/>
    <s v="Dairy Products"/>
    <n v="187.5"/>
    <s v="Gorgonzola Telino"/>
    <n v="0"/>
    <x v="461"/>
  </r>
  <r>
    <n v="11016"/>
    <n v="36"/>
    <n v="19"/>
    <n v="16"/>
    <n v="0"/>
    <n v="304"/>
    <n v="8"/>
    <s v="Seafood"/>
    <n v="304"/>
    <s v="Inlagd Sill"/>
    <n v="112"/>
    <x v="461"/>
  </r>
  <r>
    <n v="11017"/>
    <n v="3"/>
    <n v="10"/>
    <n v="25"/>
    <n v="0"/>
    <n v="250"/>
    <n v="2"/>
    <s v="Condiments"/>
    <n v="250"/>
    <s v="Aniseed Syrup"/>
    <n v="13"/>
    <x v="462"/>
  </r>
  <r>
    <n v="11017"/>
    <n v="59"/>
    <n v="55"/>
    <n v="110"/>
    <n v="0"/>
    <n v="6050"/>
    <n v="4"/>
    <s v="Dairy Products"/>
    <n v="6050"/>
    <s v="Raclette Courdavault"/>
    <n v="79"/>
    <x v="462"/>
  </r>
  <r>
    <n v="11017"/>
    <n v="70"/>
    <n v="15"/>
    <n v="30"/>
    <n v="0"/>
    <n v="450"/>
    <n v="1"/>
    <s v="Beverages"/>
    <n v="450"/>
    <s v="Outback Lager"/>
    <n v="15"/>
    <x v="462"/>
  </r>
  <r>
    <n v="11018"/>
    <n v="12"/>
    <n v="38"/>
    <n v="20"/>
    <n v="0"/>
    <n v="760"/>
    <n v="4"/>
    <s v="Dairy Products"/>
    <n v="760"/>
    <s v="Queso Manchego La Pastora"/>
    <n v="86"/>
    <x v="462"/>
  </r>
  <r>
    <n v="11018"/>
    <n v="18"/>
    <n v="62.5"/>
    <n v="10"/>
    <n v="0"/>
    <n v="625"/>
    <n v="8"/>
    <s v="Seafood"/>
    <n v="625"/>
    <s v="Carnarvon Tigers"/>
    <n v="42"/>
    <x v="462"/>
  </r>
  <r>
    <n v="11018"/>
    <n v="56"/>
    <n v="38"/>
    <n v="5"/>
    <n v="0"/>
    <n v="190"/>
    <n v="5"/>
    <s v="Grains/Cereals"/>
    <n v="190"/>
    <s v="Gnocchi di nonna Alice"/>
    <n v="21"/>
    <x v="462"/>
  </r>
  <r>
    <n v="11019"/>
    <n v="46"/>
    <n v="12"/>
    <n v="3"/>
    <n v="0"/>
    <n v="36"/>
    <n v="8"/>
    <s v="Seafood"/>
    <n v="36"/>
    <s v="Spegesild"/>
    <n v="95"/>
    <x v="462"/>
  </r>
  <r>
    <n v="11019"/>
    <n v="49"/>
    <n v="20"/>
    <n v="2"/>
    <n v="0"/>
    <n v="40"/>
    <n v="3"/>
    <s v="Confections"/>
    <n v="40"/>
    <s v="Maxilaku"/>
    <n v="10"/>
    <x v="462"/>
  </r>
  <r>
    <n v="11020"/>
    <n v="10"/>
    <n v="31"/>
    <n v="24"/>
    <n v="0.15"/>
    <n v="632.4"/>
    <n v="8"/>
    <s v="Seafood"/>
    <n v="632.4"/>
    <s v="Ikura"/>
    <n v="31"/>
    <x v="463"/>
  </r>
  <r>
    <n v="11021"/>
    <n v="2"/>
    <n v="19"/>
    <n v="11"/>
    <n v="0.25"/>
    <n v="156.75"/>
    <n v="1"/>
    <s v="Beverages"/>
    <n v="156.75"/>
    <s v="Chang"/>
    <n v="17"/>
    <x v="463"/>
  </r>
  <r>
    <n v="11021"/>
    <n v="20"/>
    <n v="81"/>
    <n v="15"/>
    <n v="0"/>
    <n v="1215"/>
    <n v="3"/>
    <s v="Confections"/>
    <n v="1215"/>
    <s v="Sir Rodney's Marmalade"/>
    <n v="40"/>
    <x v="463"/>
  </r>
  <r>
    <n v="11021"/>
    <n v="26"/>
    <n v="31.23"/>
    <n v="63"/>
    <n v="0"/>
    <n v="1967.49"/>
    <n v="3"/>
    <s v="Confections"/>
    <n v="1967.49"/>
    <s v="Gumbär Gummibärchen"/>
    <n v="15"/>
    <x v="463"/>
  </r>
  <r>
    <n v="11021"/>
    <n v="51"/>
    <n v="53"/>
    <n v="44"/>
    <n v="0.25"/>
    <n v="1749"/>
    <n v="7"/>
    <s v="Produce"/>
    <n v="1749"/>
    <s v="Manjimup Dried Apples"/>
    <n v="20"/>
    <x v="463"/>
  </r>
  <r>
    <n v="11021"/>
    <n v="72"/>
    <n v="34.799999999999997"/>
    <n v="35"/>
    <n v="0"/>
    <n v="1218"/>
    <n v="4"/>
    <s v="Dairy Products"/>
    <n v="1218"/>
    <s v="Mozzarella di Giovanni"/>
    <n v="14"/>
    <x v="463"/>
  </r>
  <r>
    <n v="11022"/>
    <n v="19"/>
    <n v="9.1999999999999993"/>
    <n v="35"/>
    <n v="0"/>
    <n v="322"/>
    <n v="3"/>
    <s v="Confections"/>
    <n v="322"/>
    <s v="Teatime Chocolate Biscuits"/>
    <n v="25"/>
    <x v="463"/>
  </r>
  <r>
    <n v="11022"/>
    <n v="69"/>
    <n v="36"/>
    <n v="30"/>
    <n v="0"/>
    <n v="1080"/>
    <n v="4"/>
    <s v="Dairy Products"/>
    <n v="1080"/>
    <s v="Gudbrandsdalsost"/>
    <n v="26"/>
    <x v="463"/>
  </r>
  <r>
    <n v="11023"/>
    <n v="7"/>
    <n v="30"/>
    <n v="4"/>
    <n v="0"/>
    <n v="120"/>
    <n v="7"/>
    <s v="Produce"/>
    <n v="120"/>
    <s v="Uncle Bob's Organic Dried Pears"/>
    <n v="15"/>
    <x v="463"/>
  </r>
  <r>
    <n v="11023"/>
    <n v="43"/>
    <n v="46"/>
    <n v="30"/>
    <n v="0"/>
    <n v="1380"/>
    <n v="1"/>
    <s v="Beverages"/>
    <n v="1380"/>
    <s v="Ipoh Coffee"/>
    <n v="17"/>
    <x v="463"/>
  </r>
  <r>
    <n v="11024"/>
    <n v="26"/>
    <n v="31.23"/>
    <n v="12"/>
    <n v="0"/>
    <n v="374.76"/>
    <n v="3"/>
    <s v="Confections"/>
    <n v="374.76"/>
    <s v="Gumbär Gummibärchen"/>
    <n v="15"/>
    <x v="464"/>
  </r>
  <r>
    <n v="11024"/>
    <n v="33"/>
    <n v="2.5"/>
    <n v="30"/>
    <n v="0"/>
    <n v="75"/>
    <n v="4"/>
    <s v="Dairy Products"/>
    <n v="75"/>
    <s v="Geitost"/>
    <n v="112"/>
    <x v="464"/>
  </r>
  <r>
    <n v="11024"/>
    <n v="65"/>
    <n v="21.05"/>
    <n v="21"/>
    <n v="0"/>
    <n v="442.05"/>
    <n v="2"/>
    <s v="Condiments"/>
    <n v="442.05"/>
    <s v="Louisiana Fiery Hot Pepper Sauce"/>
    <n v="76"/>
    <x v="464"/>
  </r>
  <r>
    <n v="11024"/>
    <n v="71"/>
    <n v="21.5"/>
    <n v="50"/>
    <n v="0"/>
    <n v="1075"/>
    <n v="4"/>
    <s v="Dairy Products"/>
    <n v="1075"/>
    <s v="Fløtemysost"/>
    <n v="26"/>
    <x v="464"/>
  </r>
  <r>
    <n v="11025"/>
    <n v="1"/>
    <n v="18"/>
    <n v="10"/>
    <n v="0.1"/>
    <n v="162"/>
    <n v="1"/>
    <s v="Beverages"/>
    <n v="162"/>
    <s v="Chai"/>
    <n v="39"/>
    <x v="464"/>
  </r>
  <r>
    <n v="11025"/>
    <n v="13"/>
    <n v="6"/>
    <n v="20"/>
    <n v="0.1"/>
    <n v="108"/>
    <n v="8"/>
    <s v="Seafood"/>
    <n v="108"/>
    <s v="Konbu"/>
    <n v="24"/>
    <x v="464"/>
  </r>
  <r>
    <n v="11026"/>
    <n v="18"/>
    <n v="62.5"/>
    <n v="8"/>
    <n v="0"/>
    <n v="500"/>
    <n v="8"/>
    <s v="Seafood"/>
    <n v="500"/>
    <s v="Carnarvon Tigers"/>
    <n v="42"/>
    <x v="464"/>
  </r>
  <r>
    <n v="11026"/>
    <n v="51"/>
    <n v="53"/>
    <n v="10"/>
    <n v="0"/>
    <n v="530"/>
    <n v="7"/>
    <s v="Produce"/>
    <n v="530"/>
    <s v="Manjimup Dried Apples"/>
    <n v="20"/>
    <x v="464"/>
  </r>
  <r>
    <n v="11027"/>
    <n v="24"/>
    <n v="4.5"/>
    <n v="30"/>
    <n v="0.25"/>
    <n v="101.25"/>
    <n v="1"/>
    <s v="Beverages"/>
    <n v="101.25"/>
    <s v="Guaraná Fantástica"/>
    <n v="20"/>
    <x v="465"/>
  </r>
  <r>
    <n v="11027"/>
    <n v="62"/>
    <n v="49.3"/>
    <n v="21"/>
    <n v="0.25"/>
    <n v="776.47499999999991"/>
    <n v="3"/>
    <s v="Confections"/>
    <n v="776.47499999999991"/>
    <s v="Tarte au sucre"/>
    <n v="17"/>
    <x v="465"/>
  </r>
  <r>
    <n v="11028"/>
    <n v="55"/>
    <n v="24"/>
    <n v="35"/>
    <n v="0"/>
    <n v="840"/>
    <n v="6"/>
    <s v="Meat/Poultry"/>
    <n v="840"/>
    <s v="Pâté chinois"/>
    <n v="115"/>
    <x v="465"/>
  </r>
  <r>
    <n v="11028"/>
    <n v="59"/>
    <n v="55"/>
    <n v="24"/>
    <n v="0"/>
    <n v="1320"/>
    <n v="4"/>
    <s v="Dairy Products"/>
    <n v="1320"/>
    <s v="Raclette Courdavault"/>
    <n v="79"/>
    <x v="465"/>
  </r>
  <r>
    <n v="11029"/>
    <n v="56"/>
    <n v="38"/>
    <n v="20"/>
    <n v="0"/>
    <n v="760"/>
    <n v="5"/>
    <s v="Grains/Cereals"/>
    <n v="760"/>
    <s v="Gnocchi di nonna Alice"/>
    <n v="21"/>
    <x v="465"/>
  </r>
  <r>
    <n v="11029"/>
    <n v="63"/>
    <n v="43.9"/>
    <n v="12"/>
    <n v="0"/>
    <n v="526.79999999999995"/>
    <n v="2"/>
    <s v="Condiments"/>
    <n v="526.79999999999995"/>
    <s v="Vegie-spread"/>
    <n v="24"/>
    <x v="465"/>
  </r>
  <r>
    <n v="11030"/>
    <n v="2"/>
    <n v="19"/>
    <n v="100"/>
    <n v="0.25"/>
    <n v="1425"/>
    <n v="1"/>
    <s v="Beverages"/>
    <n v="1425"/>
    <s v="Chang"/>
    <n v="17"/>
    <x v="466"/>
  </r>
  <r>
    <n v="11030"/>
    <n v="5"/>
    <n v="21.35"/>
    <n v="70"/>
    <n v="0"/>
    <n v="1494.5"/>
    <n v="2"/>
    <s v="Condiments"/>
    <n v="1494.5"/>
    <s v="Chef Anton's Gumbo Mix"/>
    <n v="0"/>
    <x v="466"/>
  </r>
  <r>
    <n v="11030"/>
    <n v="29"/>
    <n v="123.79"/>
    <n v="60"/>
    <n v="0.25"/>
    <n v="5570.55"/>
    <n v="6"/>
    <s v="Meat/Poultry"/>
    <n v="5570.55"/>
    <s v="Thüringer Rostbratwurst"/>
    <n v="0"/>
    <x v="466"/>
  </r>
  <r>
    <n v="11030"/>
    <n v="59"/>
    <n v="55"/>
    <n v="100"/>
    <n v="0.25"/>
    <n v="4125"/>
    <n v="4"/>
    <s v="Dairy Products"/>
    <n v="4125"/>
    <s v="Raclette Courdavault"/>
    <n v="79"/>
    <x v="466"/>
  </r>
  <r>
    <n v="11031"/>
    <n v="1"/>
    <n v="18"/>
    <n v="45"/>
    <n v="0"/>
    <n v="810"/>
    <n v="1"/>
    <s v="Beverages"/>
    <n v="810"/>
    <s v="Chai"/>
    <n v="39"/>
    <x v="466"/>
  </r>
  <r>
    <n v="11031"/>
    <n v="13"/>
    <n v="6"/>
    <n v="80"/>
    <n v="0"/>
    <n v="480"/>
    <n v="8"/>
    <s v="Seafood"/>
    <n v="480"/>
    <s v="Konbu"/>
    <n v="24"/>
    <x v="466"/>
  </r>
  <r>
    <n v="11031"/>
    <n v="24"/>
    <n v="4.5"/>
    <n v="21"/>
    <n v="0"/>
    <n v="94.5"/>
    <n v="1"/>
    <s v="Beverages"/>
    <n v="94.5"/>
    <s v="Guaraná Fantástica"/>
    <n v="20"/>
    <x v="466"/>
  </r>
  <r>
    <n v="11031"/>
    <n v="64"/>
    <n v="33.25"/>
    <n v="20"/>
    <n v="0"/>
    <n v="665"/>
    <n v="5"/>
    <s v="Grains/Cereals"/>
    <n v="665"/>
    <s v="Wimmers gute Semmelknödel"/>
    <n v="22"/>
    <x v="466"/>
  </r>
  <r>
    <n v="11031"/>
    <n v="71"/>
    <n v="21.5"/>
    <n v="16"/>
    <n v="0"/>
    <n v="344"/>
    <n v="4"/>
    <s v="Dairy Products"/>
    <n v="344"/>
    <s v="Fløtemysost"/>
    <n v="26"/>
    <x v="466"/>
  </r>
  <r>
    <n v="11032"/>
    <n v="36"/>
    <n v="19"/>
    <n v="35"/>
    <n v="0"/>
    <n v="665"/>
    <n v="8"/>
    <s v="Seafood"/>
    <n v="665"/>
    <s v="Inlagd Sill"/>
    <n v="112"/>
    <x v="466"/>
  </r>
  <r>
    <n v="11032"/>
    <n v="38"/>
    <n v="263.5"/>
    <n v="25"/>
    <n v="0"/>
    <n v="6587.5"/>
    <n v="1"/>
    <s v="Beverages"/>
    <n v="6587.5"/>
    <s v="Côte de Blaye"/>
    <n v="17"/>
    <x v="466"/>
  </r>
  <r>
    <n v="11032"/>
    <n v="59"/>
    <n v="55"/>
    <n v="30"/>
    <n v="0"/>
    <n v="1650"/>
    <n v="4"/>
    <s v="Dairy Products"/>
    <n v="1650"/>
    <s v="Raclette Courdavault"/>
    <n v="79"/>
    <x v="466"/>
  </r>
  <r>
    <n v="11033"/>
    <n v="53"/>
    <n v="32.799999999999997"/>
    <n v="70"/>
    <n v="0.1"/>
    <n v="2066.4"/>
    <n v="6"/>
    <s v="Meat/Poultry"/>
    <n v="2066.4"/>
    <s v="Perth Pasties"/>
    <n v="0"/>
    <x v="466"/>
  </r>
  <r>
    <n v="11033"/>
    <n v="69"/>
    <n v="36"/>
    <n v="36"/>
    <n v="0.1"/>
    <n v="1166.4000000000001"/>
    <n v="4"/>
    <s v="Dairy Products"/>
    <n v="1166.4000000000001"/>
    <s v="Gudbrandsdalsost"/>
    <n v="26"/>
    <x v="466"/>
  </r>
  <r>
    <n v="11034"/>
    <n v="21"/>
    <n v="10"/>
    <n v="15"/>
    <n v="0.1"/>
    <n v="135"/>
    <n v="3"/>
    <s v="Confections"/>
    <n v="135"/>
    <s v="Sir Rodney's Scones"/>
    <n v="3"/>
    <x v="467"/>
  </r>
  <r>
    <n v="11034"/>
    <n v="44"/>
    <n v="19.45"/>
    <n v="12"/>
    <n v="0"/>
    <n v="233.39999999999998"/>
    <n v="2"/>
    <s v="Condiments"/>
    <n v="233.39999999999998"/>
    <s v="Gula Malacca"/>
    <n v="27"/>
    <x v="467"/>
  </r>
  <r>
    <n v="11034"/>
    <n v="61"/>
    <n v="28.5"/>
    <n v="6"/>
    <n v="0"/>
    <n v="171"/>
    <n v="2"/>
    <s v="Condiments"/>
    <n v="171"/>
    <s v="Sirop d'érable"/>
    <n v="113"/>
    <x v="467"/>
  </r>
  <r>
    <n v="11035"/>
    <n v="1"/>
    <n v="18"/>
    <n v="10"/>
    <n v="0"/>
    <n v="180"/>
    <n v="1"/>
    <s v="Beverages"/>
    <n v="180"/>
    <s v="Chai"/>
    <n v="39"/>
    <x v="467"/>
  </r>
  <r>
    <n v="11035"/>
    <n v="35"/>
    <n v="18"/>
    <n v="60"/>
    <n v="0"/>
    <n v="1080"/>
    <n v="1"/>
    <s v="Beverages"/>
    <n v="1080"/>
    <s v="Steeleye Stout"/>
    <n v="20"/>
    <x v="467"/>
  </r>
  <r>
    <n v="11035"/>
    <n v="42"/>
    <n v="14"/>
    <n v="30"/>
    <n v="0"/>
    <n v="420"/>
    <n v="5"/>
    <s v="Grains/Cereals"/>
    <n v="420"/>
    <s v="Singaporean Hokkien Fried Mee"/>
    <n v="26"/>
    <x v="467"/>
  </r>
  <r>
    <n v="11035"/>
    <n v="54"/>
    <n v="7.45"/>
    <n v="10"/>
    <n v="0"/>
    <n v="74.5"/>
    <n v="6"/>
    <s v="Meat/Poultry"/>
    <n v="74.5"/>
    <s v="Tourtière"/>
    <n v="21"/>
    <x v="467"/>
  </r>
  <r>
    <n v="11036"/>
    <n v="13"/>
    <n v="6"/>
    <n v="7"/>
    <n v="0"/>
    <n v="42"/>
    <n v="8"/>
    <s v="Seafood"/>
    <n v="42"/>
    <s v="Konbu"/>
    <n v="24"/>
    <x v="467"/>
  </r>
  <r>
    <n v="11036"/>
    <n v="59"/>
    <n v="55"/>
    <n v="30"/>
    <n v="0"/>
    <n v="1650"/>
    <n v="4"/>
    <s v="Dairy Products"/>
    <n v="1650"/>
    <s v="Raclette Courdavault"/>
    <n v="79"/>
    <x v="467"/>
  </r>
  <r>
    <n v="11037"/>
    <n v="70"/>
    <n v="15"/>
    <n v="4"/>
    <n v="0"/>
    <n v="60"/>
    <n v="1"/>
    <s v="Beverages"/>
    <n v="60"/>
    <s v="Outback Lager"/>
    <n v="15"/>
    <x v="468"/>
  </r>
  <r>
    <n v="11038"/>
    <n v="40"/>
    <n v="18.399999999999999"/>
    <n v="5"/>
    <n v="0.2"/>
    <n v="73.600000000000009"/>
    <n v="8"/>
    <s v="Seafood"/>
    <n v="73.600000000000009"/>
    <s v="Boston Crab Meat"/>
    <n v="123"/>
    <x v="468"/>
  </r>
  <r>
    <n v="11038"/>
    <n v="52"/>
    <n v="7"/>
    <n v="2"/>
    <n v="0"/>
    <n v="14"/>
    <n v="5"/>
    <s v="Grains/Cereals"/>
    <n v="14"/>
    <s v="Filo Mix"/>
    <n v="38"/>
    <x v="468"/>
  </r>
  <r>
    <n v="11038"/>
    <n v="71"/>
    <n v="21.5"/>
    <n v="30"/>
    <n v="0"/>
    <n v="645"/>
    <n v="4"/>
    <s v="Dairy Products"/>
    <n v="645"/>
    <s v="Fløtemysost"/>
    <n v="26"/>
    <x v="468"/>
  </r>
  <r>
    <n v="11039"/>
    <n v="28"/>
    <n v="45.6"/>
    <n v="20"/>
    <n v="0"/>
    <n v="912"/>
    <n v="7"/>
    <s v="Produce"/>
    <n v="912"/>
    <s v="Rössle Sauerkraut"/>
    <n v="26"/>
    <x v="468"/>
  </r>
  <r>
    <n v="11039"/>
    <n v="35"/>
    <n v="18"/>
    <n v="24"/>
    <n v="0"/>
    <n v="432"/>
    <n v="1"/>
    <s v="Beverages"/>
    <n v="432"/>
    <s v="Steeleye Stout"/>
    <n v="20"/>
    <x v="468"/>
  </r>
  <r>
    <n v="11039"/>
    <n v="49"/>
    <n v="20"/>
    <n v="60"/>
    <n v="0"/>
    <n v="1200"/>
    <n v="3"/>
    <s v="Confections"/>
    <n v="1200"/>
    <s v="Maxilaku"/>
    <n v="10"/>
    <x v="468"/>
  </r>
  <r>
    <n v="11039"/>
    <n v="57"/>
    <n v="19.5"/>
    <n v="28"/>
    <n v="0"/>
    <n v="546"/>
    <n v="5"/>
    <s v="Grains/Cereals"/>
    <n v="546"/>
    <s v="Ravioli Angelo"/>
    <n v="36"/>
    <x v="468"/>
  </r>
  <r>
    <n v="11040"/>
    <n v="21"/>
    <n v="10"/>
    <n v="20"/>
    <n v="0"/>
    <n v="200"/>
    <n v="3"/>
    <s v="Confections"/>
    <n v="200"/>
    <s v="Sir Rodney's Scones"/>
    <n v="3"/>
    <x v="469"/>
  </r>
  <r>
    <n v="11041"/>
    <n v="2"/>
    <n v="19"/>
    <n v="30"/>
    <n v="0.2"/>
    <n v="456"/>
    <n v="1"/>
    <s v="Beverages"/>
    <n v="456"/>
    <s v="Chang"/>
    <n v="17"/>
    <x v="469"/>
  </r>
  <r>
    <n v="11041"/>
    <n v="63"/>
    <n v="43.9"/>
    <n v="30"/>
    <n v="0"/>
    <n v="1317"/>
    <n v="2"/>
    <s v="Condiments"/>
    <n v="1317"/>
    <s v="Vegie-spread"/>
    <n v="24"/>
    <x v="469"/>
  </r>
  <r>
    <n v="11042"/>
    <n v="44"/>
    <n v="19.45"/>
    <n v="15"/>
    <n v="0"/>
    <n v="291.75"/>
    <n v="2"/>
    <s v="Condiments"/>
    <n v="291.75"/>
    <s v="Gula Malacca"/>
    <n v="27"/>
    <x v="469"/>
  </r>
  <r>
    <n v="11042"/>
    <n v="61"/>
    <n v="28.5"/>
    <n v="4"/>
    <n v="0"/>
    <n v="114"/>
    <n v="2"/>
    <s v="Condiments"/>
    <n v="114"/>
    <s v="Sirop d'érable"/>
    <n v="113"/>
    <x v="469"/>
  </r>
  <r>
    <n v="11043"/>
    <n v="11"/>
    <n v="21"/>
    <n v="10"/>
    <n v="0"/>
    <n v="210"/>
    <n v="4"/>
    <s v="Dairy Products"/>
    <n v="210"/>
    <s v="Queso Cabrales"/>
    <n v="22"/>
    <x v="469"/>
  </r>
  <r>
    <n v="11044"/>
    <n v="62"/>
    <n v="49.3"/>
    <n v="12"/>
    <n v="0"/>
    <n v="591.59999999999991"/>
    <n v="3"/>
    <s v="Confections"/>
    <n v="591.59999999999991"/>
    <s v="Tarte au sucre"/>
    <n v="17"/>
    <x v="470"/>
  </r>
  <r>
    <n v="11045"/>
    <n v="33"/>
    <n v="2.5"/>
    <n v="15"/>
    <n v="0"/>
    <n v="37.5"/>
    <n v="4"/>
    <s v="Dairy Products"/>
    <n v="37.5"/>
    <s v="Geitost"/>
    <n v="112"/>
    <x v="470"/>
  </r>
  <r>
    <n v="11045"/>
    <n v="51"/>
    <n v="53"/>
    <n v="24"/>
    <n v="0"/>
    <n v="1272"/>
    <n v="7"/>
    <s v="Produce"/>
    <n v="1272"/>
    <s v="Manjimup Dried Apples"/>
    <n v="20"/>
    <x v="470"/>
  </r>
  <r>
    <n v="11046"/>
    <n v="12"/>
    <n v="38"/>
    <n v="20"/>
    <n v="0.05"/>
    <n v="722"/>
    <n v="4"/>
    <s v="Dairy Products"/>
    <n v="722"/>
    <s v="Queso Manchego La Pastora"/>
    <n v="86"/>
    <x v="470"/>
  </r>
  <r>
    <n v="11046"/>
    <n v="32"/>
    <n v="32"/>
    <n v="15"/>
    <n v="0.05"/>
    <n v="456"/>
    <n v="4"/>
    <s v="Dairy Products"/>
    <n v="456"/>
    <s v="Mascarpone Fabioli"/>
    <n v="9"/>
    <x v="470"/>
  </r>
  <r>
    <n v="11046"/>
    <n v="35"/>
    <n v="18"/>
    <n v="18"/>
    <n v="0.05"/>
    <n v="307.8"/>
    <n v="1"/>
    <s v="Beverages"/>
    <n v="307.8"/>
    <s v="Steeleye Stout"/>
    <n v="20"/>
    <x v="470"/>
  </r>
  <r>
    <n v="11047"/>
    <n v="1"/>
    <n v="18"/>
    <n v="25"/>
    <n v="0.25"/>
    <n v="337.5"/>
    <n v="1"/>
    <s v="Beverages"/>
    <n v="337.5"/>
    <s v="Chai"/>
    <n v="39"/>
    <x v="471"/>
  </r>
  <r>
    <n v="11047"/>
    <n v="5"/>
    <n v="21.35"/>
    <n v="30"/>
    <n v="0.25"/>
    <n v="480.375"/>
    <n v="2"/>
    <s v="Condiments"/>
    <n v="480.375"/>
    <s v="Chef Anton's Gumbo Mix"/>
    <n v="0"/>
    <x v="471"/>
  </r>
  <r>
    <n v="11048"/>
    <n v="68"/>
    <n v="12.5"/>
    <n v="42"/>
    <n v="0"/>
    <n v="525"/>
    <n v="3"/>
    <s v="Confections"/>
    <n v="525"/>
    <s v="Scottish Longbreads"/>
    <n v="6"/>
    <x v="471"/>
  </r>
  <r>
    <n v="11049"/>
    <n v="2"/>
    <n v="19"/>
    <n v="10"/>
    <n v="0.2"/>
    <n v="152"/>
    <n v="1"/>
    <s v="Beverages"/>
    <n v="152"/>
    <s v="Chang"/>
    <n v="17"/>
    <x v="471"/>
  </r>
  <r>
    <n v="11049"/>
    <n v="12"/>
    <n v="38"/>
    <n v="4"/>
    <n v="0.2"/>
    <n v="121.60000000000001"/>
    <n v="4"/>
    <s v="Dairy Products"/>
    <n v="121.60000000000001"/>
    <s v="Queso Manchego La Pastora"/>
    <n v="86"/>
    <x v="471"/>
  </r>
  <r>
    <n v="11050"/>
    <n v="76"/>
    <n v="18"/>
    <n v="50"/>
    <n v="0.1"/>
    <n v="810"/>
    <n v="1"/>
    <s v="Beverages"/>
    <n v="810"/>
    <s v="Lakkalikööri"/>
    <n v="57"/>
    <x v="472"/>
  </r>
  <r>
    <n v="11051"/>
    <n v="24"/>
    <n v="4.5"/>
    <n v="10"/>
    <n v="0.2"/>
    <n v="36"/>
    <n v="1"/>
    <s v="Beverages"/>
    <n v="36"/>
    <s v="Guaraná Fantástica"/>
    <n v="20"/>
    <x v="472"/>
  </r>
  <r>
    <n v="11052"/>
    <n v="43"/>
    <n v="46"/>
    <n v="30"/>
    <n v="0.2"/>
    <n v="1104"/>
    <n v="1"/>
    <s v="Beverages"/>
    <n v="1104"/>
    <s v="Ipoh Coffee"/>
    <n v="17"/>
    <x v="472"/>
  </r>
  <r>
    <n v="11052"/>
    <n v="61"/>
    <n v="28.5"/>
    <n v="10"/>
    <n v="0.2"/>
    <n v="228"/>
    <n v="2"/>
    <s v="Condiments"/>
    <n v="228"/>
    <s v="Sirop d'érable"/>
    <n v="113"/>
    <x v="472"/>
  </r>
  <r>
    <n v="11053"/>
    <n v="18"/>
    <n v="62.5"/>
    <n v="35"/>
    <n v="0.2"/>
    <n v="1750"/>
    <n v="8"/>
    <s v="Seafood"/>
    <n v="1750"/>
    <s v="Carnarvon Tigers"/>
    <n v="42"/>
    <x v="472"/>
  </r>
  <r>
    <n v="11053"/>
    <n v="32"/>
    <n v="32"/>
    <n v="20"/>
    <n v="0"/>
    <n v="640"/>
    <n v="4"/>
    <s v="Dairy Products"/>
    <n v="640"/>
    <s v="Mascarpone Fabioli"/>
    <n v="9"/>
    <x v="472"/>
  </r>
  <r>
    <n v="11053"/>
    <n v="64"/>
    <n v="33.25"/>
    <n v="25"/>
    <n v="0.2"/>
    <n v="665"/>
    <n v="5"/>
    <s v="Grains/Cereals"/>
    <n v="665"/>
    <s v="Wimmers gute Semmelknödel"/>
    <n v="22"/>
    <x v="472"/>
  </r>
  <r>
    <n v="11054"/>
    <n v="33"/>
    <n v="2.5"/>
    <n v="10"/>
    <n v="0"/>
    <n v="25"/>
    <n v="4"/>
    <s v="Dairy Products"/>
    <n v="25"/>
    <s v="Geitost"/>
    <n v="112"/>
    <x v="473"/>
  </r>
  <r>
    <n v="11054"/>
    <n v="67"/>
    <n v="14"/>
    <n v="20"/>
    <n v="0"/>
    <n v="280"/>
    <n v="1"/>
    <s v="Beverages"/>
    <n v="280"/>
    <s v="Laughing Lumberjack Lager"/>
    <n v="52"/>
    <x v="473"/>
  </r>
  <r>
    <n v="11055"/>
    <n v="24"/>
    <n v="4.5"/>
    <n v="15"/>
    <n v="0"/>
    <n v="67.5"/>
    <n v="1"/>
    <s v="Beverages"/>
    <n v="67.5"/>
    <s v="Guaraná Fantástica"/>
    <n v="20"/>
    <x v="473"/>
  </r>
  <r>
    <n v="11055"/>
    <n v="25"/>
    <n v="14"/>
    <n v="15"/>
    <n v="0"/>
    <n v="210"/>
    <n v="3"/>
    <s v="Confections"/>
    <n v="210"/>
    <s v="NuNuCa Nuß-Nougat-Creme"/>
    <n v="76"/>
    <x v="473"/>
  </r>
  <r>
    <n v="11055"/>
    <n v="51"/>
    <n v="53"/>
    <n v="20"/>
    <n v="0"/>
    <n v="1060"/>
    <n v="7"/>
    <s v="Produce"/>
    <n v="1060"/>
    <s v="Manjimup Dried Apples"/>
    <n v="20"/>
    <x v="473"/>
  </r>
  <r>
    <n v="11055"/>
    <n v="57"/>
    <n v="19.5"/>
    <n v="20"/>
    <n v="0"/>
    <n v="390"/>
    <n v="5"/>
    <s v="Grains/Cereals"/>
    <n v="390"/>
    <s v="Ravioli Angelo"/>
    <n v="36"/>
    <x v="473"/>
  </r>
  <r>
    <n v="11056"/>
    <n v="7"/>
    <n v="30"/>
    <n v="40"/>
    <n v="0"/>
    <n v="1200"/>
    <n v="7"/>
    <s v="Produce"/>
    <n v="1200"/>
    <s v="Uncle Bob's Organic Dried Pears"/>
    <n v="15"/>
    <x v="473"/>
  </r>
  <r>
    <n v="11056"/>
    <n v="55"/>
    <n v="24"/>
    <n v="35"/>
    <n v="0"/>
    <n v="840"/>
    <n v="6"/>
    <s v="Meat/Poultry"/>
    <n v="840"/>
    <s v="Pâté chinois"/>
    <n v="115"/>
    <x v="473"/>
  </r>
  <r>
    <n v="11056"/>
    <n v="60"/>
    <n v="34"/>
    <n v="50"/>
    <n v="0"/>
    <n v="1700"/>
    <n v="4"/>
    <s v="Dairy Products"/>
    <n v="1700"/>
    <s v="Camembert Pierrot"/>
    <n v="19"/>
    <x v="473"/>
  </r>
  <r>
    <n v="11057"/>
    <n v="70"/>
    <n v="15"/>
    <n v="3"/>
    <n v="0"/>
    <n v="45"/>
    <n v="1"/>
    <s v="Beverages"/>
    <n v="45"/>
    <s v="Outback Lager"/>
    <n v="15"/>
    <x v="474"/>
  </r>
  <r>
    <n v="11058"/>
    <n v="21"/>
    <n v="10"/>
    <n v="3"/>
    <n v="0"/>
    <n v="30"/>
    <n v="3"/>
    <s v="Confections"/>
    <n v="30"/>
    <s v="Sir Rodney's Scones"/>
    <n v="3"/>
    <x v="474"/>
  </r>
  <r>
    <n v="11058"/>
    <n v="60"/>
    <n v="34"/>
    <n v="21"/>
    <n v="0"/>
    <n v="714"/>
    <n v="4"/>
    <s v="Dairy Products"/>
    <n v="714"/>
    <s v="Camembert Pierrot"/>
    <n v="19"/>
    <x v="474"/>
  </r>
  <r>
    <n v="11058"/>
    <n v="61"/>
    <n v="28.5"/>
    <n v="4"/>
    <n v="0"/>
    <n v="114"/>
    <n v="2"/>
    <s v="Condiments"/>
    <n v="114"/>
    <s v="Sirop d'érable"/>
    <n v="113"/>
    <x v="474"/>
  </r>
  <r>
    <n v="11059"/>
    <n v="13"/>
    <n v="6"/>
    <n v="30"/>
    <n v="0"/>
    <n v="180"/>
    <n v="8"/>
    <s v="Seafood"/>
    <n v="180"/>
    <s v="Konbu"/>
    <n v="24"/>
    <x v="474"/>
  </r>
  <r>
    <n v="11059"/>
    <n v="17"/>
    <n v="39"/>
    <n v="12"/>
    <n v="0"/>
    <n v="468"/>
    <n v="6"/>
    <s v="Meat/Poultry"/>
    <n v="468"/>
    <s v="Alice Mutton"/>
    <n v="0"/>
    <x v="474"/>
  </r>
  <r>
    <n v="11059"/>
    <n v="60"/>
    <n v="34"/>
    <n v="35"/>
    <n v="0"/>
    <n v="1190"/>
    <n v="4"/>
    <s v="Dairy Products"/>
    <n v="1190"/>
    <s v="Camembert Pierrot"/>
    <n v="19"/>
    <x v="474"/>
  </r>
  <r>
    <n v="11060"/>
    <n v="60"/>
    <n v="34"/>
    <n v="4"/>
    <n v="0"/>
    <n v="136"/>
    <n v="4"/>
    <s v="Dairy Products"/>
    <n v="136"/>
    <s v="Camembert Pierrot"/>
    <n v="19"/>
    <x v="475"/>
  </r>
  <r>
    <n v="11060"/>
    <n v="77"/>
    <n v="13"/>
    <n v="10"/>
    <n v="0"/>
    <n v="130"/>
    <n v="2"/>
    <s v="Condiments"/>
    <n v="130"/>
    <s v="Original Frankfurter grüne Soße"/>
    <n v="32"/>
    <x v="475"/>
  </r>
  <r>
    <n v="11061"/>
    <n v="60"/>
    <n v="34"/>
    <n v="15"/>
    <n v="0"/>
    <n v="510"/>
    <n v="4"/>
    <s v="Dairy Products"/>
    <n v="510"/>
    <s v="Camembert Pierrot"/>
    <n v="19"/>
    <x v="475"/>
  </r>
  <r>
    <n v="11062"/>
    <n v="53"/>
    <n v="32.799999999999997"/>
    <n v="10"/>
    <n v="0.2"/>
    <n v="262.40000000000003"/>
    <n v="6"/>
    <s v="Meat/Poultry"/>
    <n v="262.40000000000003"/>
    <s v="Perth Pasties"/>
    <n v="0"/>
    <x v="475"/>
  </r>
  <r>
    <n v="11062"/>
    <n v="70"/>
    <n v="15"/>
    <n v="12"/>
    <n v="0.2"/>
    <n v="144"/>
    <n v="1"/>
    <s v="Beverages"/>
    <n v="144"/>
    <s v="Outback Lager"/>
    <n v="15"/>
    <x v="475"/>
  </r>
  <r>
    <n v="11063"/>
    <n v="34"/>
    <n v="14"/>
    <n v="30"/>
    <n v="0"/>
    <n v="420"/>
    <n v="1"/>
    <s v="Beverages"/>
    <n v="420"/>
    <s v="Sasquatch Ale"/>
    <n v="111"/>
    <x v="475"/>
  </r>
  <r>
    <n v="11063"/>
    <n v="40"/>
    <n v="18.399999999999999"/>
    <n v="40"/>
    <n v="0.1"/>
    <n v="662.4"/>
    <n v="8"/>
    <s v="Seafood"/>
    <n v="662.4"/>
    <s v="Boston Crab Meat"/>
    <n v="123"/>
    <x v="475"/>
  </r>
  <r>
    <n v="11063"/>
    <n v="41"/>
    <n v="9.65"/>
    <n v="30"/>
    <n v="0.1"/>
    <n v="260.55"/>
    <n v="8"/>
    <s v="Seafood"/>
    <n v="260.55"/>
    <s v="Jack's New England Clam Chowder"/>
    <n v="85"/>
    <x v="475"/>
  </r>
  <r>
    <n v="11064"/>
    <n v="17"/>
    <n v="39"/>
    <n v="77"/>
    <n v="0.1"/>
    <n v="2702.7000000000003"/>
    <n v="6"/>
    <s v="Meat/Poultry"/>
    <n v="2702.7000000000003"/>
    <s v="Alice Mutton"/>
    <n v="0"/>
    <x v="476"/>
  </r>
  <r>
    <n v="11064"/>
    <n v="41"/>
    <n v="9.65"/>
    <n v="12"/>
    <n v="0"/>
    <n v="115.80000000000001"/>
    <n v="8"/>
    <s v="Seafood"/>
    <n v="115.80000000000001"/>
    <s v="Jack's New England Clam Chowder"/>
    <n v="85"/>
    <x v="476"/>
  </r>
  <r>
    <n v="11064"/>
    <n v="53"/>
    <n v="32.799999999999997"/>
    <n v="25"/>
    <n v="0.1"/>
    <n v="737.99999999999989"/>
    <n v="6"/>
    <s v="Meat/Poultry"/>
    <n v="737.99999999999989"/>
    <s v="Perth Pasties"/>
    <n v="0"/>
    <x v="476"/>
  </r>
  <r>
    <n v="11064"/>
    <n v="55"/>
    <n v="24"/>
    <n v="4"/>
    <n v="0.1"/>
    <n v="86.4"/>
    <n v="6"/>
    <s v="Meat/Poultry"/>
    <n v="86.4"/>
    <s v="Pâté chinois"/>
    <n v="115"/>
    <x v="476"/>
  </r>
  <r>
    <n v="11064"/>
    <n v="68"/>
    <n v="12.5"/>
    <n v="55"/>
    <n v="0"/>
    <n v="687.5"/>
    <n v="3"/>
    <s v="Confections"/>
    <n v="687.5"/>
    <s v="Scottish Longbreads"/>
    <n v="6"/>
    <x v="476"/>
  </r>
  <r>
    <n v="11065"/>
    <n v="30"/>
    <n v="25.89"/>
    <n v="4"/>
    <n v="0.25"/>
    <n v="77.67"/>
    <n v="8"/>
    <s v="Seafood"/>
    <n v="77.67"/>
    <s v="Nord-Ost Matjeshering"/>
    <n v="10"/>
    <x v="476"/>
  </r>
  <r>
    <n v="11065"/>
    <n v="54"/>
    <n v="7.45"/>
    <n v="20"/>
    <n v="0.25"/>
    <n v="111.75"/>
    <n v="6"/>
    <s v="Meat/Poultry"/>
    <n v="111.75"/>
    <s v="Tourtière"/>
    <n v="21"/>
    <x v="476"/>
  </r>
  <r>
    <n v="11066"/>
    <n v="16"/>
    <n v="17.45"/>
    <n v="3"/>
    <n v="0"/>
    <n v="52.349999999999994"/>
    <n v="3"/>
    <s v="Confections"/>
    <n v="52.349999999999994"/>
    <s v="Pavlova"/>
    <n v="29"/>
    <x v="476"/>
  </r>
  <r>
    <n v="11066"/>
    <n v="19"/>
    <n v="9.1999999999999993"/>
    <n v="42"/>
    <n v="0"/>
    <n v="386.4"/>
    <n v="3"/>
    <s v="Confections"/>
    <n v="386.4"/>
    <s v="Teatime Chocolate Biscuits"/>
    <n v="25"/>
    <x v="476"/>
  </r>
  <r>
    <n v="11066"/>
    <n v="34"/>
    <n v="14"/>
    <n v="35"/>
    <n v="0"/>
    <n v="490"/>
    <n v="1"/>
    <s v="Beverages"/>
    <n v="490"/>
    <s v="Sasquatch Ale"/>
    <n v="111"/>
    <x v="476"/>
  </r>
  <r>
    <n v="11067"/>
    <n v="41"/>
    <n v="9.65"/>
    <n v="9"/>
    <n v="0"/>
    <n v="86.850000000000009"/>
    <n v="8"/>
    <s v="Seafood"/>
    <n v="86.850000000000009"/>
    <s v="Jack's New England Clam Chowder"/>
    <n v="85"/>
    <x v="477"/>
  </r>
  <r>
    <n v="11068"/>
    <n v="28"/>
    <n v="45.6"/>
    <n v="8"/>
    <n v="0.15"/>
    <n v="310.08"/>
    <n v="7"/>
    <s v="Produce"/>
    <n v="310.08"/>
    <s v="Rössle Sauerkraut"/>
    <n v="26"/>
    <x v="477"/>
  </r>
  <r>
    <n v="11068"/>
    <n v="43"/>
    <n v="46"/>
    <n v="36"/>
    <n v="0.15"/>
    <n v="1407.6"/>
    <n v="1"/>
    <s v="Beverages"/>
    <n v="1407.6"/>
    <s v="Ipoh Coffee"/>
    <n v="17"/>
    <x v="477"/>
  </r>
  <r>
    <n v="11068"/>
    <n v="77"/>
    <n v="13"/>
    <n v="28"/>
    <n v="0.15"/>
    <n v="309.39999999999998"/>
    <n v="2"/>
    <s v="Condiments"/>
    <n v="309.39999999999998"/>
    <s v="Original Frankfurter grüne Soße"/>
    <n v="32"/>
    <x v="477"/>
  </r>
  <r>
    <n v="11069"/>
    <n v="39"/>
    <n v="18"/>
    <n v="20"/>
    <n v="0"/>
    <n v="360"/>
    <n v="1"/>
    <s v="Beverages"/>
    <n v="360"/>
    <s v="Chartreuse verte"/>
    <n v="69"/>
    <x v="477"/>
  </r>
  <r>
    <n v="11070"/>
    <n v="1"/>
    <n v="18"/>
    <n v="40"/>
    <n v="0.15"/>
    <n v="612"/>
    <n v="1"/>
    <s v="Beverages"/>
    <n v="612"/>
    <s v="Chai"/>
    <n v="39"/>
    <x v="478"/>
  </r>
  <r>
    <n v="11070"/>
    <n v="2"/>
    <n v="19"/>
    <n v="20"/>
    <n v="0.15"/>
    <n v="323"/>
    <n v="1"/>
    <s v="Beverages"/>
    <n v="323"/>
    <s v="Chang"/>
    <n v="17"/>
    <x v="478"/>
  </r>
  <r>
    <n v="11070"/>
    <n v="16"/>
    <n v="17.45"/>
    <n v="30"/>
    <n v="0.15"/>
    <n v="444.97499999999997"/>
    <n v="3"/>
    <s v="Confections"/>
    <n v="444.97499999999997"/>
    <s v="Pavlova"/>
    <n v="29"/>
    <x v="478"/>
  </r>
  <r>
    <n v="11070"/>
    <n v="31"/>
    <n v="12.5"/>
    <n v="20"/>
    <n v="0"/>
    <n v="250"/>
    <n v="4"/>
    <s v="Dairy Products"/>
    <n v="250"/>
    <s v="Gorgonzola Telino"/>
    <n v="0"/>
    <x v="478"/>
  </r>
  <r>
    <n v="11071"/>
    <n v="7"/>
    <n v="30"/>
    <n v="15"/>
    <n v="0.05"/>
    <n v="427.5"/>
    <n v="7"/>
    <s v="Produce"/>
    <n v="427.5"/>
    <s v="Uncle Bob's Organic Dried Pears"/>
    <n v="15"/>
    <x v="478"/>
  </r>
  <r>
    <n v="11071"/>
    <n v="13"/>
    <n v="6"/>
    <n v="10"/>
    <n v="0.05"/>
    <n v="57"/>
    <n v="8"/>
    <s v="Seafood"/>
    <n v="57"/>
    <s v="Konbu"/>
    <n v="24"/>
    <x v="478"/>
  </r>
  <r>
    <n v="11072"/>
    <n v="2"/>
    <n v="19"/>
    <n v="8"/>
    <n v="0"/>
    <n v="152"/>
    <n v="1"/>
    <s v="Beverages"/>
    <n v="152"/>
    <s v="Chang"/>
    <n v="17"/>
    <x v="478"/>
  </r>
  <r>
    <n v="11072"/>
    <n v="41"/>
    <n v="9.65"/>
    <n v="40"/>
    <n v="0"/>
    <n v="386"/>
    <n v="8"/>
    <s v="Seafood"/>
    <n v="386"/>
    <s v="Jack's New England Clam Chowder"/>
    <n v="85"/>
    <x v="478"/>
  </r>
  <r>
    <n v="11072"/>
    <n v="50"/>
    <n v="16.25"/>
    <n v="22"/>
    <n v="0"/>
    <n v="357.5"/>
    <n v="3"/>
    <s v="Confections"/>
    <n v="357.5"/>
    <s v="Valkoinen suklaa"/>
    <n v="65"/>
    <x v="478"/>
  </r>
  <r>
    <n v="11072"/>
    <n v="64"/>
    <n v="33.25"/>
    <n v="130"/>
    <n v="0"/>
    <n v="4322.5"/>
    <n v="5"/>
    <s v="Grains/Cereals"/>
    <n v="4322.5"/>
    <s v="Wimmers gute Semmelknödel"/>
    <n v="22"/>
    <x v="478"/>
  </r>
  <r>
    <n v="11073"/>
    <n v="11"/>
    <n v="21"/>
    <n v="10"/>
    <n v="0"/>
    <n v="210"/>
    <n v="4"/>
    <s v="Dairy Products"/>
    <n v="210"/>
    <s v="Queso Cabrales"/>
    <n v="22"/>
    <x v="478"/>
  </r>
  <r>
    <n v="11073"/>
    <n v="24"/>
    <n v="4.5"/>
    <n v="20"/>
    <n v="0"/>
    <n v="90"/>
    <n v="1"/>
    <s v="Beverages"/>
    <n v="90"/>
    <s v="Guaraná Fantástica"/>
    <n v="20"/>
    <x v="478"/>
  </r>
  <r>
    <n v="11074"/>
    <n v="16"/>
    <n v="17.45"/>
    <n v="14"/>
    <n v="0.05"/>
    <n v="232.08499999999998"/>
    <n v="3"/>
    <s v="Confections"/>
    <n v="232.08499999999998"/>
    <s v="Pavlova"/>
    <n v="29"/>
    <x v="479"/>
  </r>
  <r>
    <n v="11075"/>
    <n v="2"/>
    <n v="19"/>
    <n v="10"/>
    <n v="0.15"/>
    <n v="161.5"/>
    <n v="1"/>
    <s v="Beverages"/>
    <n v="161.5"/>
    <s v="Chang"/>
    <n v="17"/>
    <x v="479"/>
  </r>
  <r>
    <n v="11075"/>
    <n v="46"/>
    <n v="12"/>
    <n v="30"/>
    <n v="0.15"/>
    <n v="306"/>
    <n v="8"/>
    <s v="Seafood"/>
    <n v="306"/>
    <s v="Spegesild"/>
    <n v="95"/>
    <x v="479"/>
  </r>
  <r>
    <n v="11075"/>
    <n v="76"/>
    <n v="18"/>
    <n v="2"/>
    <n v="0.15"/>
    <n v="30.599999999999998"/>
    <n v="1"/>
    <s v="Beverages"/>
    <n v="30.599999999999998"/>
    <s v="Lakkalikööri"/>
    <n v="57"/>
    <x v="479"/>
  </r>
  <r>
    <n v="11076"/>
    <n v="6"/>
    <n v="25"/>
    <n v="20"/>
    <n v="0.25"/>
    <n v="375"/>
    <n v="2"/>
    <s v="Condiments"/>
    <n v="375"/>
    <s v="Grandma's Boysenberry Spread"/>
    <n v="120"/>
    <x v="479"/>
  </r>
  <r>
    <n v="11076"/>
    <n v="14"/>
    <n v="23.25"/>
    <n v="20"/>
    <n v="0.25"/>
    <n v="348.75"/>
    <n v="7"/>
    <s v="Produce"/>
    <n v="348.75"/>
    <s v="Tofu"/>
    <n v="35"/>
    <x v="479"/>
  </r>
  <r>
    <n v="11076"/>
    <n v="19"/>
    <n v="9.1999999999999993"/>
    <n v="10"/>
    <n v="0.25"/>
    <n v="69"/>
    <n v="3"/>
    <s v="Confections"/>
    <n v="69"/>
    <s v="Teatime Chocolate Biscuits"/>
    <n v="25"/>
    <x v="479"/>
  </r>
  <r>
    <n v="11077"/>
    <n v="2"/>
    <n v="19"/>
    <n v="24"/>
    <n v="0.2"/>
    <n v="364.8"/>
    <n v="1"/>
    <s v="Beverages"/>
    <n v="364.8"/>
    <s v="Chang"/>
    <n v="17"/>
    <x v="479"/>
  </r>
  <r>
    <n v="11077"/>
    <n v="3"/>
    <n v="10"/>
    <n v="4"/>
    <n v="0"/>
    <n v="40"/>
    <n v="2"/>
    <s v="Condiments"/>
    <n v="40"/>
    <s v="Aniseed Syrup"/>
    <n v="13"/>
    <x v="479"/>
  </r>
  <r>
    <n v="11077"/>
    <n v="4"/>
    <n v="22"/>
    <n v="1"/>
    <n v="0"/>
    <n v="22"/>
    <n v="2"/>
    <s v="Condiments"/>
    <n v="22"/>
    <s v="Chef Anton's Cajun Seasoning"/>
    <n v="53"/>
    <x v="479"/>
  </r>
  <r>
    <n v="11077"/>
    <n v="6"/>
    <n v="25"/>
    <n v="1"/>
    <n v="0.02"/>
    <n v="24.5"/>
    <n v="2"/>
    <s v="Condiments"/>
    <n v="24.5"/>
    <s v="Grandma's Boysenberry Spread"/>
    <n v="120"/>
    <x v="479"/>
  </r>
  <r>
    <n v="11077"/>
    <n v="7"/>
    <n v="30"/>
    <n v="1"/>
    <n v="0.05"/>
    <n v="28.5"/>
    <n v="7"/>
    <s v="Produce"/>
    <n v="28.5"/>
    <s v="Uncle Bob's Organic Dried Pears"/>
    <n v="15"/>
    <x v="479"/>
  </r>
  <r>
    <n v="11077"/>
    <n v="8"/>
    <n v="40"/>
    <n v="2"/>
    <n v="0.1"/>
    <n v="72"/>
    <n v="2"/>
    <s v="Condiments"/>
    <n v="72"/>
    <s v="Northwoods Cranberry Sauce"/>
    <n v="6"/>
    <x v="479"/>
  </r>
  <r>
    <n v="11077"/>
    <n v="10"/>
    <n v="31"/>
    <n v="1"/>
    <n v="0"/>
    <n v="31"/>
    <n v="8"/>
    <s v="Seafood"/>
    <n v="31"/>
    <s v="Ikura"/>
    <n v="31"/>
    <x v="479"/>
  </r>
  <r>
    <n v="11077"/>
    <n v="12"/>
    <n v="38"/>
    <n v="2"/>
    <n v="0.05"/>
    <n v="72.2"/>
    <n v="4"/>
    <s v="Dairy Products"/>
    <n v="72.2"/>
    <s v="Queso Manchego La Pastora"/>
    <n v="86"/>
    <x v="479"/>
  </r>
  <r>
    <n v="11077"/>
    <n v="13"/>
    <n v="6"/>
    <n v="4"/>
    <n v="0"/>
    <n v="24"/>
    <n v="8"/>
    <s v="Seafood"/>
    <n v="24"/>
    <s v="Konbu"/>
    <n v="24"/>
    <x v="479"/>
  </r>
  <r>
    <n v="11077"/>
    <n v="14"/>
    <n v="23.25"/>
    <n v="1"/>
    <n v="0.03"/>
    <n v="22.552499999999998"/>
    <n v="7"/>
    <s v="Produce"/>
    <n v="22.552499999999998"/>
    <s v="Tofu"/>
    <n v="35"/>
    <x v="479"/>
  </r>
  <r>
    <n v="11077"/>
    <n v="16"/>
    <n v="17.45"/>
    <n v="2"/>
    <n v="0.03"/>
    <n v="33.852999999999994"/>
    <n v="3"/>
    <s v="Confections"/>
    <n v="33.852999999999994"/>
    <s v="Pavlova"/>
    <n v="29"/>
    <x v="479"/>
  </r>
  <r>
    <n v="11077"/>
    <n v="20"/>
    <n v="81"/>
    <n v="1"/>
    <n v="0.04"/>
    <n v="77.759999999999991"/>
    <n v="3"/>
    <s v="Confections"/>
    <n v="77.759999999999991"/>
    <s v="Sir Rodney's Marmalade"/>
    <n v="40"/>
    <x v="479"/>
  </r>
  <r>
    <n v="11077"/>
    <n v="23"/>
    <n v="9"/>
    <n v="2"/>
    <n v="0"/>
    <n v="18"/>
    <n v="5"/>
    <s v="Grains/Cereals"/>
    <n v="18"/>
    <s v="Tunnbröd"/>
    <n v="61"/>
    <x v="479"/>
  </r>
  <r>
    <n v="11077"/>
    <n v="32"/>
    <n v="32"/>
    <n v="1"/>
    <n v="0"/>
    <n v="32"/>
    <n v="4"/>
    <s v="Dairy Products"/>
    <n v="32"/>
    <s v="Mascarpone Fabioli"/>
    <n v="9"/>
    <x v="479"/>
  </r>
  <r>
    <n v="11077"/>
    <n v="39"/>
    <n v="18"/>
    <n v="2"/>
    <n v="0.05"/>
    <n v="34.199999999999996"/>
    <n v="1"/>
    <s v="Beverages"/>
    <n v="34.199999999999996"/>
    <s v="Chartreuse verte"/>
    <n v="69"/>
    <x v="479"/>
  </r>
  <r>
    <n v="11077"/>
    <n v="41"/>
    <n v="9.65"/>
    <n v="3"/>
    <n v="0"/>
    <n v="28.950000000000003"/>
    <n v="8"/>
    <s v="Seafood"/>
    <n v="28.950000000000003"/>
    <s v="Jack's New England Clam Chowder"/>
    <n v="85"/>
    <x v="479"/>
  </r>
  <r>
    <n v="11077"/>
    <n v="46"/>
    <n v="12"/>
    <n v="3"/>
    <n v="0.02"/>
    <n v="35.28"/>
    <n v="8"/>
    <s v="Seafood"/>
    <n v="35.28"/>
    <s v="Spegesild"/>
    <n v="95"/>
    <x v="479"/>
  </r>
  <r>
    <n v="11077"/>
    <n v="52"/>
    <n v="7"/>
    <n v="2"/>
    <n v="0"/>
    <n v="14"/>
    <n v="5"/>
    <s v="Grains/Cereals"/>
    <n v="14"/>
    <s v="Filo Mix"/>
    <n v="38"/>
    <x v="479"/>
  </r>
  <r>
    <n v="11077"/>
    <n v="55"/>
    <n v="24"/>
    <n v="2"/>
    <n v="0"/>
    <n v="48"/>
    <n v="6"/>
    <s v="Meat/Poultry"/>
    <n v="48"/>
    <s v="Pâté chinois"/>
    <n v="115"/>
    <x v="479"/>
  </r>
  <r>
    <n v="11077"/>
    <n v="60"/>
    <n v="34"/>
    <n v="2"/>
    <n v="0.06"/>
    <n v="63.919999999999995"/>
    <n v="4"/>
    <s v="Dairy Products"/>
    <n v="63.919999999999995"/>
    <s v="Camembert Pierrot"/>
    <n v="19"/>
    <x v="479"/>
  </r>
  <r>
    <n v="11077"/>
    <n v="64"/>
    <n v="33.25"/>
    <n v="2"/>
    <n v="0.03"/>
    <n v="64.504999999999995"/>
    <n v="5"/>
    <s v="Grains/Cereals"/>
    <n v="64.504999999999995"/>
    <s v="Wimmers gute Semmelknödel"/>
    <n v="22"/>
    <x v="479"/>
  </r>
  <r>
    <n v="11077"/>
    <n v="66"/>
    <n v="17"/>
    <n v="1"/>
    <n v="0"/>
    <n v="17"/>
    <n v="2"/>
    <s v="Condiments"/>
    <n v="17"/>
    <s v="Louisiana Hot Spiced Okra"/>
    <n v="4"/>
    <x v="479"/>
  </r>
  <r>
    <n v="11077"/>
    <n v="73"/>
    <n v="15"/>
    <n v="2"/>
    <n v="0.01"/>
    <n v="29.7"/>
    <n v="8"/>
    <s v="Seafood"/>
    <n v="29.7"/>
    <s v="Röd Kaviar"/>
    <n v="101"/>
    <x v="479"/>
  </r>
  <r>
    <n v="11077"/>
    <n v="75"/>
    <n v="7.75"/>
    <n v="4"/>
    <n v="0"/>
    <n v="31"/>
    <n v="1"/>
    <s v="Beverages"/>
    <n v="31"/>
    <s v="Rhönbräu Klosterbier"/>
    <n v="125"/>
    <x v="479"/>
  </r>
  <r>
    <n v="11077"/>
    <n v="77"/>
    <n v="13"/>
    <n v="2"/>
    <n v="0"/>
    <n v="26"/>
    <n v="2"/>
    <s v="Condiments"/>
    <n v="26"/>
    <s v="Original Frankfurter grüne Soße"/>
    <n v="32"/>
    <x v="479"/>
  </r>
  <r>
    <m/>
    <m/>
    <m/>
    <m/>
    <m/>
    <m/>
    <m/>
    <m/>
    <m/>
    <m/>
    <m/>
    <x v="48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6">
  <r>
    <x v="0"/>
    <n v="11"/>
    <n v="14"/>
    <n v="12"/>
    <n v="0"/>
    <n v="168"/>
    <n v="4"/>
    <s v="Dairy Products"/>
    <n v="168"/>
    <s v="Queso Cabrales"/>
    <n v="22"/>
    <d v="1994-08-04T00:00:00"/>
    <x v="0"/>
  </r>
  <r>
    <x v="0"/>
    <n v="42"/>
    <n v="9.8000000000000007"/>
    <n v="10"/>
    <n v="0"/>
    <n v="98"/>
    <n v="5"/>
    <s v="Grains/Cereals"/>
    <n v="98"/>
    <s v="Singaporean Hokkien Fried Mee"/>
    <n v="26"/>
    <d v="1994-08-04T00:00:00"/>
    <x v="0"/>
  </r>
  <r>
    <x v="0"/>
    <n v="72"/>
    <n v="34.799999999999997"/>
    <n v="5"/>
    <n v="0"/>
    <n v="174"/>
    <n v="4"/>
    <s v="Dairy Products"/>
    <n v="174"/>
    <s v="Mozzarella di Giovanni"/>
    <n v="14"/>
    <d v="1994-08-04T00:00:00"/>
    <x v="0"/>
  </r>
  <r>
    <x v="1"/>
    <n v="14"/>
    <n v="18.600000000000001"/>
    <n v="9"/>
    <n v="0"/>
    <n v="167.4"/>
    <n v="7"/>
    <s v="Produce"/>
    <n v="167.4"/>
    <s v="Tofu"/>
    <n v="35"/>
    <d v="1994-08-05T00:00:00"/>
    <x v="1"/>
  </r>
  <r>
    <x v="1"/>
    <n v="51"/>
    <n v="42.4"/>
    <n v="40"/>
    <n v="0"/>
    <n v="1696"/>
    <n v="7"/>
    <s v="Produce"/>
    <n v="1696"/>
    <s v="Manjimup Dried Apples"/>
    <n v="20"/>
    <d v="1994-08-05T00:00:00"/>
    <x v="1"/>
  </r>
  <r>
    <x v="2"/>
    <n v="41"/>
    <n v="7.7"/>
    <n v="10"/>
    <n v="0"/>
    <n v="77"/>
    <n v="8"/>
    <s v="Seafood"/>
    <n v="77"/>
    <s v="Jack's New England Clam Chowder"/>
    <n v="85"/>
    <d v="1994-08-08T00:00:00"/>
    <x v="2"/>
  </r>
  <r>
    <x v="2"/>
    <n v="51"/>
    <n v="42.4"/>
    <n v="35"/>
    <n v="0.15"/>
    <n v="1261.3999999999999"/>
    <n v="7"/>
    <s v="Produce"/>
    <n v="1261.3999999999999"/>
    <s v="Manjimup Dried Apples"/>
    <n v="20"/>
    <d v="1994-08-08T00:00:00"/>
    <x v="2"/>
  </r>
  <r>
    <x v="2"/>
    <n v="65"/>
    <n v="16.8"/>
    <n v="15"/>
    <n v="0.15"/>
    <n v="214.2"/>
    <n v="2"/>
    <s v="Condiments"/>
    <n v="214.2"/>
    <s v="Louisiana Fiery Hot Pepper Sauce"/>
    <n v="76"/>
    <d v="1994-08-08T00:00:00"/>
    <x v="2"/>
  </r>
  <r>
    <x v="3"/>
    <n v="22"/>
    <n v="16.8"/>
    <n v="6"/>
    <n v="0.05"/>
    <n v="95.76"/>
    <n v="5"/>
    <s v="Grains/Cereals"/>
    <n v="95.76"/>
    <s v="Gustaf's Knäckebröd"/>
    <n v="104"/>
    <d v="1994-08-08T00:00:00"/>
    <x v="3"/>
  </r>
  <r>
    <x v="3"/>
    <n v="57"/>
    <n v="15.6"/>
    <n v="15"/>
    <n v="0.05"/>
    <n v="222.29999999999998"/>
    <n v="5"/>
    <s v="Grains/Cereals"/>
    <n v="222.29999999999998"/>
    <s v="Ravioli Angelo"/>
    <n v="36"/>
    <d v="1994-08-08T00:00:00"/>
    <x v="3"/>
  </r>
  <r>
    <x v="3"/>
    <n v="65"/>
    <n v="16.8"/>
    <n v="20"/>
    <n v="0"/>
    <n v="336"/>
    <n v="2"/>
    <s v="Condiments"/>
    <n v="336"/>
    <s v="Louisiana Fiery Hot Pepper Sauce"/>
    <n v="76"/>
    <d v="1994-08-08T00:00:00"/>
    <x v="3"/>
  </r>
  <r>
    <x v="4"/>
    <n v="20"/>
    <n v="64.8"/>
    <n v="40"/>
    <n v="0.05"/>
    <n v="2462.4"/>
    <n v="3"/>
    <s v="Confections"/>
    <n v="2462.4"/>
    <s v="Sir Rodney's Marmalade"/>
    <n v="40"/>
    <d v="1994-08-09T00:00:00"/>
    <x v="4"/>
  </r>
  <r>
    <x v="4"/>
    <n v="33"/>
    <n v="2"/>
    <n v="25"/>
    <n v="0.05"/>
    <n v="47.5"/>
    <n v="4"/>
    <s v="Dairy Products"/>
    <n v="47.5"/>
    <s v="Geitost"/>
    <n v="112"/>
    <d v="1994-08-09T00:00:00"/>
    <x v="4"/>
  </r>
  <r>
    <x v="4"/>
    <n v="60"/>
    <n v="27.2"/>
    <n v="40"/>
    <n v="0"/>
    <n v="1088"/>
    <n v="4"/>
    <s v="Dairy Products"/>
    <n v="1088"/>
    <s v="Camembert Pierrot"/>
    <n v="19"/>
    <d v="1994-08-09T00:00:00"/>
    <x v="4"/>
  </r>
  <r>
    <x v="5"/>
    <n v="31"/>
    <n v="10"/>
    <n v="20"/>
    <n v="0"/>
    <n v="200"/>
    <n v="4"/>
    <s v="Dairy Products"/>
    <n v="200"/>
    <s v="Gorgonzola Telino"/>
    <n v="0"/>
    <d v="1994-08-10T00:00:00"/>
    <x v="2"/>
  </r>
  <r>
    <x v="5"/>
    <n v="39"/>
    <n v="14.4"/>
    <n v="42"/>
    <n v="0"/>
    <n v="604.80000000000007"/>
    <n v="1"/>
    <s v="Beverages"/>
    <n v="604.80000000000007"/>
    <s v="Chartreuse verte"/>
    <n v="69"/>
    <d v="1994-08-10T00:00:00"/>
    <x v="2"/>
  </r>
  <r>
    <x v="5"/>
    <n v="49"/>
    <n v="16"/>
    <n v="40"/>
    <n v="0"/>
    <n v="640"/>
    <n v="3"/>
    <s v="Confections"/>
    <n v="640"/>
    <s v="Maxilaku"/>
    <n v="10"/>
    <d v="1994-08-10T00:00:00"/>
    <x v="2"/>
  </r>
  <r>
    <x v="6"/>
    <n v="24"/>
    <n v="3.6"/>
    <n v="15"/>
    <n v="0.15"/>
    <n v="45.9"/>
    <n v="1"/>
    <s v="Beverages"/>
    <n v="45.9"/>
    <s v="Guaraná Fantástica"/>
    <n v="20"/>
    <d v="1994-08-11T00:00:00"/>
    <x v="5"/>
  </r>
  <r>
    <x v="6"/>
    <n v="55"/>
    <n v="19.2"/>
    <n v="21"/>
    <n v="0.15"/>
    <n v="342.71999999999997"/>
    <n v="6"/>
    <s v="Meat/Poultry"/>
    <n v="342.71999999999997"/>
    <s v="Pâté chinois"/>
    <n v="115"/>
    <d v="1994-08-11T00:00:00"/>
    <x v="5"/>
  </r>
  <r>
    <x v="6"/>
    <n v="74"/>
    <n v="8"/>
    <n v="21"/>
    <n v="0"/>
    <n v="168"/>
    <n v="7"/>
    <s v="Produce"/>
    <n v="168"/>
    <s v="Longlife Tofu"/>
    <n v="4"/>
    <d v="1994-08-11T00:00:00"/>
    <x v="5"/>
  </r>
  <r>
    <x v="7"/>
    <n v="2"/>
    <n v="15.2"/>
    <n v="20"/>
    <n v="0"/>
    <n v="304"/>
    <n v="1"/>
    <s v="Beverages"/>
    <n v="304"/>
    <s v="Chang"/>
    <n v="17"/>
    <d v="1994-08-12T00:00:00"/>
    <x v="6"/>
  </r>
  <r>
    <x v="7"/>
    <n v="16"/>
    <n v="13.9"/>
    <n v="35"/>
    <n v="0"/>
    <n v="486.5"/>
    <n v="3"/>
    <s v="Confections"/>
    <n v="486.5"/>
    <s v="Pavlova"/>
    <n v="29"/>
    <d v="1994-08-12T00:00:00"/>
    <x v="6"/>
  </r>
  <r>
    <x v="7"/>
    <n v="36"/>
    <n v="15.2"/>
    <n v="25"/>
    <n v="0"/>
    <n v="380"/>
    <n v="8"/>
    <s v="Seafood"/>
    <n v="380"/>
    <s v="Inlagd Sill"/>
    <n v="112"/>
    <d v="1994-08-12T00:00:00"/>
    <x v="6"/>
  </r>
  <r>
    <x v="7"/>
    <n v="59"/>
    <n v="44"/>
    <n v="30"/>
    <n v="0"/>
    <n v="1320"/>
    <n v="4"/>
    <s v="Dairy Products"/>
    <n v="1320"/>
    <s v="Raclette Courdavault"/>
    <n v="79"/>
    <d v="1994-08-12T00:00:00"/>
    <x v="6"/>
  </r>
  <r>
    <x v="8"/>
    <n v="53"/>
    <n v="26.2"/>
    <n v="15"/>
    <n v="0"/>
    <n v="393"/>
    <n v="6"/>
    <s v="Meat/Poultry"/>
    <n v="393"/>
    <s v="Perth Pasties"/>
    <n v="0"/>
    <d v="1994-08-15T00:00:00"/>
    <x v="7"/>
  </r>
  <r>
    <x v="8"/>
    <n v="77"/>
    <n v="10.4"/>
    <n v="12"/>
    <n v="0"/>
    <n v="124.80000000000001"/>
    <n v="2"/>
    <s v="Condiments"/>
    <n v="124.80000000000001"/>
    <s v="Original Frankfurter grüne Soße"/>
    <n v="32"/>
    <d v="1994-08-15T00:00:00"/>
    <x v="7"/>
  </r>
  <r>
    <x v="9"/>
    <n v="27"/>
    <n v="35.1"/>
    <n v="25"/>
    <n v="0"/>
    <n v="877.5"/>
    <n v="3"/>
    <s v="Confections"/>
    <n v="877.5"/>
    <s v="Schoggi Schokolade"/>
    <n v="49"/>
    <d v="1994-08-16T00:00:00"/>
    <x v="8"/>
  </r>
  <r>
    <x v="9"/>
    <n v="39"/>
    <n v="14.4"/>
    <n v="6"/>
    <n v="0"/>
    <n v="86.4"/>
    <n v="1"/>
    <s v="Beverages"/>
    <n v="86.4"/>
    <s v="Chartreuse verte"/>
    <n v="69"/>
    <d v="1994-08-16T00:00:00"/>
    <x v="8"/>
  </r>
  <r>
    <x v="9"/>
    <n v="77"/>
    <n v="10.4"/>
    <n v="15"/>
    <n v="0"/>
    <n v="156"/>
    <n v="2"/>
    <s v="Condiments"/>
    <n v="156"/>
    <s v="Original Frankfurter grüne Soße"/>
    <n v="32"/>
    <d v="1994-08-16T00:00:00"/>
    <x v="8"/>
  </r>
  <r>
    <x v="10"/>
    <n v="2"/>
    <n v="15.2"/>
    <n v="50"/>
    <n v="0.2"/>
    <n v="608"/>
    <n v="1"/>
    <s v="Beverages"/>
    <n v="608"/>
    <s v="Chang"/>
    <n v="17"/>
    <d v="1994-08-17T00:00:00"/>
    <x v="9"/>
  </r>
  <r>
    <x v="10"/>
    <n v="5"/>
    <n v="17"/>
    <n v="65"/>
    <n v="0.2"/>
    <n v="884"/>
    <n v="2"/>
    <s v="Condiments"/>
    <n v="884"/>
    <s v="Chef Anton's Gumbo Mix"/>
    <n v="0"/>
    <d v="1994-08-17T00:00:00"/>
    <x v="9"/>
  </r>
  <r>
    <x v="10"/>
    <n v="32"/>
    <n v="25.6"/>
    <n v="6"/>
    <n v="0.2"/>
    <n v="122.88000000000002"/>
    <n v="4"/>
    <s v="Dairy Products"/>
    <n v="122.88000000000002"/>
    <s v="Mascarpone Fabioli"/>
    <n v="9"/>
    <d v="1994-08-17T00:00:00"/>
    <x v="9"/>
  </r>
  <r>
    <x v="11"/>
    <n v="21"/>
    <n v="8"/>
    <n v="10"/>
    <n v="0"/>
    <n v="80"/>
    <n v="3"/>
    <s v="Confections"/>
    <n v="80"/>
    <s v="Sir Rodney's Scones"/>
    <n v="3"/>
    <d v="1994-08-18T00:00:00"/>
    <x v="10"/>
  </r>
  <r>
    <x v="11"/>
    <n v="37"/>
    <n v="20.8"/>
    <n v="1"/>
    <n v="0"/>
    <n v="20.8"/>
    <n v="8"/>
    <s v="Seafood"/>
    <n v="20.8"/>
    <s v="Gravad lax"/>
    <n v="11"/>
    <d v="1994-08-18T00:00:00"/>
    <x v="10"/>
  </r>
  <r>
    <x v="12"/>
    <n v="41"/>
    <n v="7.7"/>
    <n v="16"/>
    <n v="0.25"/>
    <n v="92.4"/>
    <n v="8"/>
    <s v="Seafood"/>
    <n v="92.4"/>
    <s v="Jack's New England Clam Chowder"/>
    <n v="85"/>
    <d v="1994-08-19T00:00:00"/>
    <x v="11"/>
  </r>
  <r>
    <x v="12"/>
    <n v="57"/>
    <n v="15.6"/>
    <n v="50"/>
    <n v="0"/>
    <n v="780"/>
    <n v="5"/>
    <s v="Grains/Cereals"/>
    <n v="780"/>
    <s v="Ravioli Angelo"/>
    <n v="36"/>
    <d v="1994-08-19T00:00:00"/>
    <x v="11"/>
  </r>
  <r>
    <x v="12"/>
    <n v="62"/>
    <n v="39.4"/>
    <n v="15"/>
    <n v="0.25"/>
    <n v="443.25"/>
    <n v="3"/>
    <s v="Confections"/>
    <n v="443.25"/>
    <s v="Tarte au sucre"/>
    <n v="17"/>
    <d v="1994-08-19T00:00:00"/>
    <x v="11"/>
  </r>
  <r>
    <x v="12"/>
    <n v="70"/>
    <n v="12"/>
    <n v="21"/>
    <n v="0.25"/>
    <n v="189"/>
    <n v="1"/>
    <s v="Beverages"/>
    <n v="189"/>
    <s v="Outback Lager"/>
    <n v="15"/>
    <d v="1994-08-19T00:00:00"/>
    <x v="11"/>
  </r>
  <r>
    <x v="13"/>
    <n v="21"/>
    <n v="8"/>
    <n v="20"/>
    <n v="0"/>
    <n v="160"/>
    <n v="3"/>
    <s v="Confections"/>
    <n v="160"/>
    <s v="Sir Rodney's Scones"/>
    <n v="3"/>
    <d v="1994-08-19T00:00:00"/>
    <x v="12"/>
  </r>
  <r>
    <x v="13"/>
    <n v="35"/>
    <n v="14.4"/>
    <n v="20"/>
    <n v="0"/>
    <n v="288"/>
    <n v="1"/>
    <s v="Beverages"/>
    <n v="288"/>
    <s v="Steeleye Stout"/>
    <n v="20"/>
    <d v="1994-08-19T00:00:00"/>
    <x v="12"/>
  </r>
  <r>
    <x v="14"/>
    <n v="5"/>
    <n v="17"/>
    <n v="12"/>
    <n v="0.2"/>
    <n v="163.20000000000002"/>
    <n v="2"/>
    <s v="Condiments"/>
    <n v="163.20000000000002"/>
    <s v="Chef Anton's Gumbo Mix"/>
    <n v="0"/>
    <d v="1994-08-22T00:00:00"/>
    <x v="13"/>
  </r>
  <r>
    <x v="14"/>
    <n v="7"/>
    <n v="24"/>
    <n v="15"/>
    <n v="0"/>
    <n v="360"/>
    <n v="7"/>
    <s v="Produce"/>
    <n v="360"/>
    <s v="Uncle Bob's Organic Dried Pears"/>
    <n v="15"/>
    <d v="1994-08-22T00:00:00"/>
    <x v="13"/>
  </r>
  <r>
    <x v="14"/>
    <n v="56"/>
    <n v="30.4"/>
    <n v="2"/>
    <n v="0"/>
    <n v="60.8"/>
    <n v="5"/>
    <s v="Grains/Cereals"/>
    <n v="60.8"/>
    <s v="Gnocchi di nonna Alice"/>
    <n v="21"/>
    <d v="1994-08-22T00:00:00"/>
    <x v="13"/>
  </r>
  <r>
    <x v="15"/>
    <n v="16"/>
    <n v="13.9"/>
    <n v="60"/>
    <n v="0.25"/>
    <n v="625.5"/>
    <n v="3"/>
    <s v="Confections"/>
    <n v="625.5"/>
    <s v="Pavlova"/>
    <n v="29"/>
    <d v="1994-08-23T00:00:00"/>
    <x v="9"/>
  </r>
  <r>
    <x v="15"/>
    <n v="24"/>
    <n v="3.6"/>
    <n v="28"/>
    <n v="0"/>
    <n v="100.8"/>
    <n v="1"/>
    <s v="Beverages"/>
    <n v="100.8"/>
    <s v="Guaraná Fantástica"/>
    <n v="20"/>
    <d v="1994-08-23T00:00:00"/>
    <x v="9"/>
  </r>
  <r>
    <x v="15"/>
    <n v="30"/>
    <n v="20.7"/>
    <n v="60"/>
    <n v="0.25"/>
    <n v="931.5"/>
    <n v="8"/>
    <s v="Seafood"/>
    <n v="931.5"/>
    <s v="Nord-Ost Matjeshering"/>
    <n v="10"/>
    <d v="1994-08-23T00:00:00"/>
    <x v="9"/>
  </r>
  <r>
    <x v="15"/>
    <n v="74"/>
    <n v="8"/>
    <n v="36"/>
    <n v="0.25"/>
    <n v="216"/>
    <n v="7"/>
    <s v="Produce"/>
    <n v="216"/>
    <s v="Longlife Tofu"/>
    <n v="4"/>
    <d v="1994-08-23T00:00:00"/>
    <x v="9"/>
  </r>
  <r>
    <x v="16"/>
    <n v="2"/>
    <n v="15.2"/>
    <n v="35"/>
    <n v="0"/>
    <n v="532"/>
    <n v="1"/>
    <s v="Beverages"/>
    <n v="532"/>
    <s v="Chang"/>
    <n v="17"/>
    <d v="1994-08-24T00:00:00"/>
    <x v="14"/>
  </r>
  <r>
    <x v="16"/>
    <n v="41"/>
    <n v="7.7"/>
    <n v="25"/>
    <n v="0.15"/>
    <n v="163.625"/>
    <n v="8"/>
    <s v="Seafood"/>
    <n v="163.625"/>
    <s v="Jack's New England Clam Chowder"/>
    <n v="85"/>
    <d v="1994-08-24T00:00:00"/>
    <x v="14"/>
  </r>
  <r>
    <x v="17"/>
    <n v="17"/>
    <n v="31.2"/>
    <n v="30"/>
    <n v="0"/>
    <n v="936"/>
    <n v="6"/>
    <s v="Meat/Poultry"/>
    <n v="936"/>
    <s v="Alice Mutton"/>
    <n v="0"/>
    <d v="1994-08-25T00:00:00"/>
    <x v="15"/>
  </r>
  <r>
    <x v="17"/>
    <n v="70"/>
    <n v="12"/>
    <n v="20"/>
    <n v="0"/>
    <n v="240"/>
    <n v="1"/>
    <s v="Beverages"/>
    <n v="240"/>
    <s v="Outback Lager"/>
    <n v="15"/>
    <d v="1994-08-25T00:00:00"/>
    <x v="15"/>
  </r>
  <r>
    <x v="18"/>
    <n v="12"/>
    <n v="30.4"/>
    <n v="12"/>
    <n v="0.05"/>
    <n v="346.55999999999995"/>
    <n v="4"/>
    <s v="Dairy Products"/>
    <n v="346.55999999999995"/>
    <s v="Queso Manchego La Pastora"/>
    <n v="86"/>
    <d v="1994-08-26T00:00:00"/>
    <x v="16"/>
  </r>
  <r>
    <x v="19"/>
    <n v="40"/>
    <n v="14.7"/>
    <n v="50"/>
    <n v="0"/>
    <n v="735"/>
    <n v="8"/>
    <s v="Seafood"/>
    <n v="735"/>
    <s v="Boston Crab Meat"/>
    <n v="123"/>
    <d v="1994-08-29T00:00:00"/>
    <x v="17"/>
  </r>
  <r>
    <x v="19"/>
    <n v="59"/>
    <n v="44"/>
    <n v="70"/>
    <n v="0.15"/>
    <n v="2618"/>
    <n v="4"/>
    <s v="Dairy Products"/>
    <n v="2618"/>
    <s v="Raclette Courdavault"/>
    <n v="79"/>
    <d v="1994-08-29T00:00:00"/>
    <x v="17"/>
  </r>
  <r>
    <x v="19"/>
    <n v="76"/>
    <n v="14.4"/>
    <n v="15"/>
    <n v="0.15"/>
    <n v="183.6"/>
    <n v="1"/>
    <s v="Beverages"/>
    <n v="183.6"/>
    <s v="Lakkalikööri"/>
    <n v="57"/>
    <d v="1994-08-29T00:00:00"/>
    <x v="17"/>
  </r>
  <r>
    <x v="20"/>
    <n v="29"/>
    <n v="99"/>
    <n v="10"/>
    <n v="0"/>
    <n v="990"/>
    <n v="6"/>
    <s v="Meat/Poultry"/>
    <n v="990"/>
    <s v="Thüringer Rostbratwurst"/>
    <n v="0"/>
    <d v="1994-08-30T00:00:00"/>
    <x v="18"/>
  </r>
  <r>
    <x v="20"/>
    <n v="72"/>
    <n v="27.8"/>
    <n v="4"/>
    <n v="0"/>
    <n v="111.2"/>
    <n v="4"/>
    <s v="Dairy Products"/>
    <n v="111.2"/>
    <s v="Mozzarella di Giovanni"/>
    <n v="14"/>
    <d v="1994-08-30T00:00:00"/>
    <x v="18"/>
  </r>
  <r>
    <x v="21"/>
    <n v="33"/>
    <n v="2"/>
    <n v="60"/>
    <n v="0.05"/>
    <n v="114"/>
    <n v="4"/>
    <s v="Dairy Products"/>
    <n v="114"/>
    <s v="Geitost"/>
    <n v="112"/>
    <d v="1994-08-31T00:00:00"/>
    <x v="19"/>
  </r>
  <r>
    <x v="21"/>
    <n v="72"/>
    <n v="27.8"/>
    <n v="20"/>
    <n v="0.05"/>
    <n v="528.19999999999993"/>
    <n v="4"/>
    <s v="Dairy Products"/>
    <n v="528.19999999999993"/>
    <s v="Mozzarella di Giovanni"/>
    <n v="14"/>
    <d v="1994-08-31T00:00:00"/>
    <x v="19"/>
  </r>
  <r>
    <x v="22"/>
    <n v="36"/>
    <n v="15.2"/>
    <n v="30"/>
    <n v="0"/>
    <n v="456"/>
    <n v="8"/>
    <s v="Seafood"/>
    <n v="456"/>
    <s v="Inlagd Sill"/>
    <n v="112"/>
    <d v="1994-09-01T00:00:00"/>
    <x v="16"/>
  </r>
  <r>
    <x v="22"/>
    <n v="43"/>
    <n v="36.799999999999997"/>
    <n v="25"/>
    <n v="0"/>
    <n v="919.99999999999989"/>
    <n v="1"/>
    <s v="Beverages"/>
    <n v="919.99999999999989"/>
    <s v="Ipoh Coffee"/>
    <n v="17"/>
    <d v="1994-09-01T00:00:00"/>
    <x v="16"/>
  </r>
  <r>
    <x v="23"/>
    <n v="33"/>
    <n v="2"/>
    <n v="24"/>
    <n v="0"/>
    <n v="48"/>
    <n v="4"/>
    <s v="Dairy Products"/>
    <n v="48"/>
    <s v="Geitost"/>
    <n v="112"/>
    <d v="1994-09-01T00:00:00"/>
    <x v="20"/>
  </r>
  <r>
    <x v="24"/>
    <n v="20"/>
    <n v="64.8"/>
    <n v="6"/>
    <n v="0"/>
    <n v="388.79999999999995"/>
    <n v="3"/>
    <s v="Confections"/>
    <n v="388.79999999999995"/>
    <s v="Sir Rodney's Marmalade"/>
    <n v="40"/>
    <d v="1994-09-02T00:00:00"/>
    <x v="13"/>
  </r>
  <r>
    <x v="24"/>
    <n v="31"/>
    <n v="10"/>
    <n v="40"/>
    <n v="0"/>
    <n v="400"/>
    <n v="4"/>
    <s v="Dairy Products"/>
    <n v="400"/>
    <s v="Gorgonzola Telino"/>
    <n v="0"/>
    <d v="1994-09-02T00:00:00"/>
    <x v="13"/>
  </r>
  <r>
    <x v="24"/>
    <n v="72"/>
    <n v="27.8"/>
    <n v="24"/>
    <n v="0"/>
    <n v="667.2"/>
    <n v="4"/>
    <s v="Dairy Products"/>
    <n v="667.2"/>
    <s v="Mozzarella di Giovanni"/>
    <n v="14"/>
    <d v="1994-09-02T00:00:00"/>
    <x v="13"/>
  </r>
  <r>
    <x v="25"/>
    <n v="10"/>
    <n v="24.8"/>
    <n v="24"/>
    <n v="0.05"/>
    <n v="565.44000000000005"/>
    <n v="8"/>
    <s v="Seafood"/>
    <n v="565.44000000000005"/>
    <s v="Ikura"/>
    <n v="31"/>
    <d v="1994-09-05T00:00:00"/>
    <x v="21"/>
  </r>
  <r>
    <x v="25"/>
    <n v="31"/>
    <n v="10"/>
    <n v="15"/>
    <n v="0.05"/>
    <n v="142.5"/>
    <n v="4"/>
    <s v="Dairy Products"/>
    <n v="142.5"/>
    <s v="Gorgonzola Telino"/>
    <n v="0"/>
    <d v="1994-09-05T00:00:00"/>
    <x v="21"/>
  </r>
  <r>
    <x v="25"/>
    <n v="33"/>
    <n v="2"/>
    <n v="20"/>
    <n v="0"/>
    <n v="40"/>
    <n v="4"/>
    <s v="Dairy Products"/>
    <n v="40"/>
    <s v="Geitost"/>
    <n v="112"/>
    <d v="1994-09-05T00:00:00"/>
    <x v="21"/>
  </r>
  <r>
    <x v="25"/>
    <n v="40"/>
    <n v="14.7"/>
    <n v="60"/>
    <n v="0.05"/>
    <n v="837.9"/>
    <n v="8"/>
    <s v="Seafood"/>
    <n v="837.9"/>
    <s v="Boston Crab Meat"/>
    <n v="123"/>
    <d v="1994-09-05T00:00:00"/>
    <x v="21"/>
  </r>
  <r>
    <x v="25"/>
    <n v="76"/>
    <n v="14.4"/>
    <n v="33"/>
    <n v="0.05"/>
    <n v="451.43999999999994"/>
    <n v="1"/>
    <s v="Beverages"/>
    <n v="451.43999999999994"/>
    <s v="Lakkalikööri"/>
    <n v="57"/>
    <d v="1994-09-05T00:00:00"/>
    <x v="21"/>
  </r>
  <r>
    <x v="26"/>
    <n v="71"/>
    <n v="17.2"/>
    <n v="20"/>
    <n v="0"/>
    <n v="344"/>
    <n v="4"/>
    <s v="Dairy Products"/>
    <n v="344"/>
    <s v="Fløtemysost"/>
    <n v="26"/>
    <d v="1994-09-06T00:00:00"/>
    <x v="0"/>
  </r>
  <r>
    <x v="26"/>
    <n v="72"/>
    <n v="27.8"/>
    <n v="7"/>
    <n v="0"/>
    <n v="194.6"/>
    <n v="4"/>
    <s v="Dairy Products"/>
    <n v="194.6"/>
    <s v="Mozzarella di Giovanni"/>
    <n v="14"/>
    <d v="1994-09-06T00:00:00"/>
    <x v="0"/>
  </r>
  <r>
    <x v="27"/>
    <n v="24"/>
    <n v="3.6"/>
    <n v="12"/>
    <n v="0.05"/>
    <n v="41.04"/>
    <n v="1"/>
    <s v="Beverages"/>
    <n v="41.04"/>
    <s v="Guaraná Fantástica"/>
    <n v="20"/>
    <d v="1994-09-07T00:00:00"/>
    <x v="22"/>
  </r>
  <r>
    <x v="27"/>
    <n v="59"/>
    <n v="44"/>
    <n v="6"/>
    <n v="0.05"/>
    <n v="250.79999999999998"/>
    <n v="4"/>
    <s v="Dairy Products"/>
    <n v="250.79999999999998"/>
    <s v="Raclette Courdavault"/>
    <n v="79"/>
    <d v="1994-09-07T00:00:00"/>
    <x v="22"/>
  </r>
  <r>
    <x v="28"/>
    <n v="10"/>
    <n v="24.8"/>
    <n v="15"/>
    <n v="0"/>
    <n v="372"/>
    <n v="8"/>
    <s v="Seafood"/>
    <n v="372"/>
    <s v="Ikura"/>
    <n v="31"/>
    <d v="1994-09-08T00:00:00"/>
    <x v="23"/>
  </r>
  <r>
    <x v="28"/>
    <n v="13"/>
    <n v="4.8"/>
    <n v="10"/>
    <n v="0"/>
    <n v="48"/>
    <n v="8"/>
    <s v="Seafood"/>
    <n v="48"/>
    <s v="Konbu"/>
    <n v="24"/>
    <d v="1994-09-08T00:00:00"/>
    <x v="23"/>
  </r>
  <r>
    <x v="29"/>
    <n v="28"/>
    <n v="36.4"/>
    <n v="20"/>
    <n v="0"/>
    <n v="728"/>
    <n v="7"/>
    <s v="Produce"/>
    <n v="728"/>
    <s v="Rössle Sauerkraut"/>
    <n v="26"/>
    <d v="1994-09-09T00:00:00"/>
    <x v="24"/>
  </r>
  <r>
    <x v="29"/>
    <n v="62"/>
    <n v="39.4"/>
    <n v="12"/>
    <n v="0"/>
    <n v="472.79999999999995"/>
    <n v="3"/>
    <s v="Confections"/>
    <n v="472.79999999999995"/>
    <s v="Tarte au sucre"/>
    <n v="17"/>
    <d v="1994-09-09T00:00:00"/>
    <x v="24"/>
  </r>
  <r>
    <x v="30"/>
    <n v="44"/>
    <n v="15.5"/>
    <n v="16"/>
    <n v="0"/>
    <n v="248"/>
    <n v="2"/>
    <s v="Condiments"/>
    <n v="248"/>
    <s v="Gula Malacca"/>
    <n v="27"/>
    <d v="1994-09-12T00:00:00"/>
    <x v="25"/>
  </r>
  <r>
    <x v="30"/>
    <n v="59"/>
    <n v="44"/>
    <n v="15"/>
    <n v="0"/>
    <n v="660"/>
    <n v="4"/>
    <s v="Dairy Products"/>
    <n v="660"/>
    <s v="Raclette Courdavault"/>
    <n v="79"/>
    <d v="1994-09-12T00:00:00"/>
    <x v="25"/>
  </r>
  <r>
    <x v="30"/>
    <n v="63"/>
    <n v="35.1"/>
    <n v="8"/>
    <n v="0"/>
    <n v="280.8"/>
    <n v="2"/>
    <s v="Condiments"/>
    <n v="280.8"/>
    <s v="Vegie-spread"/>
    <n v="24"/>
    <d v="1994-09-12T00:00:00"/>
    <x v="25"/>
  </r>
  <r>
    <x v="30"/>
    <n v="73"/>
    <n v="12"/>
    <n v="25"/>
    <n v="0"/>
    <n v="300"/>
    <n v="8"/>
    <s v="Seafood"/>
    <n v="300"/>
    <s v="Röd Kaviar"/>
    <n v="101"/>
    <d v="1994-09-12T00:00:00"/>
    <x v="25"/>
  </r>
  <r>
    <x v="31"/>
    <n v="17"/>
    <n v="31.2"/>
    <n v="15"/>
    <n v="0.25"/>
    <n v="351"/>
    <n v="6"/>
    <s v="Meat/Poultry"/>
    <n v="351"/>
    <s v="Alice Mutton"/>
    <n v="0"/>
    <d v="1994-09-13T00:00:00"/>
    <x v="26"/>
  </r>
  <r>
    <x v="32"/>
    <n v="24"/>
    <n v="3.6"/>
    <n v="12"/>
    <n v="0"/>
    <n v="43.2"/>
    <n v="1"/>
    <s v="Beverages"/>
    <n v="43.2"/>
    <s v="Guaraná Fantástica"/>
    <n v="20"/>
    <d v="1994-09-14T00:00:00"/>
    <x v="25"/>
  </r>
  <r>
    <x v="32"/>
    <n v="55"/>
    <n v="19.2"/>
    <n v="20"/>
    <n v="0"/>
    <n v="384"/>
    <n v="6"/>
    <s v="Meat/Poultry"/>
    <n v="384"/>
    <s v="Pâté chinois"/>
    <n v="115"/>
    <d v="1994-09-14T00:00:00"/>
    <x v="25"/>
  </r>
  <r>
    <x v="32"/>
    <n v="75"/>
    <n v="6.2"/>
    <n v="30"/>
    <n v="0"/>
    <n v="186"/>
    <n v="1"/>
    <s v="Beverages"/>
    <n v="186"/>
    <s v="Rhönbräu Klosterbier"/>
    <n v="125"/>
    <d v="1994-09-14T00:00:00"/>
    <x v="25"/>
  </r>
  <r>
    <x v="33"/>
    <n v="19"/>
    <n v="7.3"/>
    <n v="1"/>
    <n v="0"/>
    <n v="7.3"/>
    <n v="3"/>
    <s v="Confections"/>
    <n v="7.3"/>
    <s v="Teatime Chocolate Biscuits"/>
    <n v="25"/>
    <d v="1994-09-14T00:00:00"/>
    <x v="27"/>
  </r>
  <r>
    <x v="33"/>
    <n v="24"/>
    <n v="3.6"/>
    <n v="6"/>
    <n v="0"/>
    <n v="21.6"/>
    <n v="1"/>
    <s v="Beverages"/>
    <n v="21.6"/>
    <s v="Guaraná Fantástica"/>
    <n v="20"/>
    <d v="1994-09-14T00:00:00"/>
    <x v="27"/>
  </r>
  <r>
    <x v="33"/>
    <n v="35"/>
    <n v="14.4"/>
    <n v="4"/>
    <n v="0"/>
    <n v="57.6"/>
    <n v="1"/>
    <s v="Beverages"/>
    <n v="57.6"/>
    <s v="Steeleye Stout"/>
    <n v="20"/>
    <d v="1994-09-14T00:00:00"/>
    <x v="27"/>
  </r>
  <r>
    <x v="34"/>
    <n v="30"/>
    <n v="20.7"/>
    <n v="6"/>
    <n v="0"/>
    <n v="124.19999999999999"/>
    <n v="8"/>
    <s v="Seafood"/>
    <n v="124.19999999999999"/>
    <s v="Nord-Ost Matjeshering"/>
    <n v="10"/>
    <d v="1994-09-15T00:00:00"/>
    <x v="27"/>
  </r>
  <r>
    <x v="34"/>
    <n v="57"/>
    <n v="15.6"/>
    <n v="2"/>
    <n v="0"/>
    <n v="31.2"/>
    <n v="5"/>
    <s v="Grains/Cereals"/>
    <n v="31.2"/>
    <s v="Ravioli Angelo"/>
    <n v="36"/>
    <d v="1994-09-15T00:00:00"/>
    <x v="27"/>
  </r>
  <r>
    <x v="35"/>
    <n v="15"/>
    <n v="12.4"/>
    <n v="20"/>
    <n v="0"/>
    <n v="248"/>
    <n v="2"/>
    <s v="Condiments"/>
    <n v="248"/>
    <s v="Genen Shouyu"/>
    <n v="39"/>
    <d v="1994-09-16T00:00:00"/>
    <x v="28"/>
  </r>
  <r>
    <x v="35"/>
    <n v="19"/>
    <n v="7.3"/>
    <n v="18"/>
    <n v="0"/>
    <n v="131.4"/>
    <n v="3"/>
    <s v="Confections"/>
    <n v="131.4"/>
    <s v="Teatime Chocolate Biscuits"/>
    <n v="25"/>
    <d v="1994-09-16T00:00:00"/>
    <x v="28"/>
  </r>
  <r>
    <x v="35"/>
    <n v="60"/>
    <n v="27.2"/>
    <n v="35"/>
    <n v="0"/>
    <n v="952"/>
    <n v="4"/>
    <s v="Dairy Products"/>
    <n v="952"/>
    <s v="Camembert Pierrot"/>
    <n v="19"/>
    <d v="1994-09-16T00:00:00"/>
    <x v="28"/>
  </r>
  <r>
    <x v="35"/>
    <n v="72"/>
    <n v="27.8"/>
    <n v="3"/>
    <n v="0"/>
    <n v="83.4"/>
    <n v="4"/>
    <s v="Dairy Products"/>
    <n v="83.4"/>
    <s v="Mozzarella di Giovanni"/>
    <n v="14"/>
    <d v="1994-09-16T00:00:00"/>
    <x v="28"/>
  </r>
  <r>
    <x v="36"/>
    <n v="27"/>
    <n v="35.1"/>
    <n v="15"/>
    <n v="0.25"/>
    <n v="394.875"/>
    <n v="3"/>
    <s v="Confections"/>
    <n v="394.875"/>
    <s v="Schoggi Schokolade"/>
    <n v="49"/>
    <d v="1994-09-19T00:00:00"/>
    <x v="26"/>
  </r>
  <r>
    <x v="36"/>
    <n v="44"/>
    <n v="15.5"/>
    <n v="21"/>
    <n v="0"/>
    <n v="325.5"/>
    <n v="2"/>
    <s v="Condiments"/>
    <n v="325.5"/>
    <s v="Gula Malacca"/>
    <n v="27"/>
    <d v="1994-09-19T00:00:00"/>
    <x v="26"/>
  </r>
  <r>
    <x v="36"/>
    <n v="60"/>
    <n v="27.2"/>
    <n v="20"/>
    <n v="0.25"/>
    <n v="408"/>
    <n v="4"/>
    <s v="Dairy Products"/>
    <n v="408"/>
    <s v="Camembert Pierrot"/>
    <n v="19"/>
    <d v="1994-09-19T00:00:00"/>
    <x v="26"/>
  </r>
  <r>
    <x v="36"/>
    <n v="67"/>
    <n v="11.2"/>
    <n v="5"/>
    <n v="0.25"/>
    <n v="42"/>
    <n v="1"/>
    <s v="Beverages"/>
    <n v="42"/>
    <s v="Laughing Lumberjack Lager"/>
    <n v="52"/>
    <d v="1994-09-19T00:00:00"/>
    <x v="26"/>
  </r>
  <r>
    <x v="37"/>
    <n v="1"/>
    <n v="14.4"/>
    <n v="45"/>
    <n v="0.2"/>
    <n v="518.4"/>
    <n v="1"/>
    <s v="Beverages"/>
    <n v="518.4"/>
    <s v="Chai"/>
    <n v="39"/>
    <d v="1994-09-20T00:00:00"/>
    <x v="21"/>
  </r>
  <r>
    <x v="37"/>
    <n v="40"/>
    <n v="14.7"/>
    <n v="40"/>
    <n v="0.2"/>
    <n v="470.40000000000003"/>
    <n v="8"/>
    <s v="Seafood"/>
    <n v="470.40000000000003"/>
    <s v="Boston Crab Meat"/>
    <n v="123"/>
    <d v="1994-09-20T00:00:00"/>
    <x v="21"/>
  </r>
  <r>
    <x v="37"/>
    <n v="53"/>
    <n v="26.2"/>
    <n v="36"/>
    <n v="0.2"/>
    <n v="754.56"/>
    <n v="6"/>
    <s v="Meat/Poultry"/>
    <n v="754.56"/>
    <s v="Perth Pasties"/>
    <n v="0"/>
    <d v="1994-09-20T00:00:00"/>
    <x v="21"/>
  </r>
  <r>
    <x v="38"/>
    <n v="35"/>
    <n v="14.4"/>
    <n v="100"/>
    <n v="0"/>
    <n v="1440"/>
    <n v="1"/>
    <s v="Beverages"/>
    <n v="1440"/>
    <s v="Steeleye Stout"/>
    <n v="20"/>
    <d v="1994-09-21T00:00:00"/>
    <x v="21"/>
  </r>
  <r>
    <x v="38"/>
    <n v="62"/>
    <n v="39.4"/>
    <n v="40"/>
    <n v="0"/>
    <n v="1576"/>
    <n v="3"/>
    <s v="Confections"/>
    <n v="1576"/>
    <s v="Tarte au sucre"/>
    <n v="17"/>
    <d v="1994-09-21T00:00:00"/>
    <x v="21"/>
  </r>
  <r>
    <x v="39"/>
    <n v="16"/>
    <n v="13.9"/>
    <n v="40"/>
    <n v="0.15"/>
    <n v="472.59999999999997"/>
    <n v="3"/>
    <s v="Confections"/>
    <n v="472.59999999999997"/>
    <s v="Pavlova"/>
    <n v="29"/>
    <d v="1994-09-22T00:00:00"/>
    <x v="29"/>
  </r>
  <r>
    <x v="39"/>
    <n v="34"/>
    <n v="11.2"/>
    <n v="20"/>
    <n v="0"/>
    <n v="224"/>
    <n v="1"/>
    <s v="Beverages"/>
    <n v="224"/>
    <s v="Sasquatch Ale"/>
    <n v="111"/>
    <d v="1994-09-22T00:00:00"/>
    <x v="29"/>
  </r>
  <r>
    <x v="39"/>
    <n v="46"/>
    <n v="9.6"/>
    <n v="15"/>
    <n v="0.15"/>
    <n v="122.39999999999999"/>
    <n v="8"/>
    <s v="Seafood"/>
    <n v="122.39999999999999"/>
    <s v="Spegesild"/>
    <n v="95"/>
    <d v="1994-09-22T00:00:00"/>
    <x v="29"/>
  </r>
  <r>
    <x v="40"/>
    <n v="54"/>
    <n v="5.9"/>
    <n v="10"/>
    <n v="0.1"/>
    <n v="53.1"/>
    <n v="6"/>
    <s v="Meat/Poultry"/>
    <n v="53.1"/>
    <s v="Tourtière"/>
    <n v="21"/>
    <d v="1994-09-23T00:00:00"/>
    <x v="30"/>
  </r>
  <r>
    <x v="40"/>
    <n v="68"/>
    <n v="10"/>
    <n v="3"/>
    <n v="0.1"/>
    <n v="27"/>
    <n v="3"/>
    <s v="Confections"/>
    <n v="27"/>
    <s v="Scottish Longbreads"/>
    <n v="6"/>
    <d v="1994-09-23T00:00:00"/>
    <x v="30"/>
  </r>
  <r>
    <x v="41"/>
    <n v="3"/>
    <n v="8"/>
    <n v="30"/>
    <n v="0"/>
    <n v="240"/>
    <n v="2"/>
    <s v="Condiments"/>
    <n v="240"/>
    <s v="Aniseed Syrup"/>
    <n v="13"/>
    <d v="1994-09-26T00:00:00"/>
    <x v="31"/>
  </r>
  <r>
    <x v="41"/>
    <n v="64"/>
    <n v="26.6"/>
    <n v="9"/>
    <n v="0"/>
    <n v="239.4"/>
    <n v="5"/>
    <s v="Grains/Cereals"/>
    <n v="239.4"/>
    <s v="Wimmers gute Semmelknödel"/>
    <n v="22"/>
    <d v="1994-09-26T00:00:00"/>
    <x v="31"/>
  </r>
  <r>
    <x v="42"/>
    <n v="5"/>
    <n v="17"/>
    <n v="20"/>
    <n v="0"/>
    <n v="340"/>
    <n v="2"/>
    <s v="Condiments"/>
    <n v="340"/>
    <s v="Chef Anton's Gumbo Mix"/>
    <n v="0"/>
    <d v="1994-09-27T00:00:00"/>
    <x v="32"/>
  </r>
  <r>
    <x v="42"/>
    <n v="29"/>
    <n v="99"/>
    <n v="15"/>
    <n v="0"/>
    <n v="1485"/>
    <n v="6"/>
    <s v="Meat/Poultry"/>
    <n v="1485"/>
    <s v="Thüringer Rostbratwurst"/>
    <n v="0"/>
    <d v="1994-09-27T00:00:00"/>
    <x v="32"/>
  </r>
  <r>
    <x v="42"/>
    <n v="49"/>
    <n v="16"/>
    <n v="15"/>
    <n v="0"/>
    <n v="240"/>
    <n v="3"/>
    <s v="Confections"/>
    <n v="240"/>
    <s v="Maxilaku"/>
    <n v="10"/>
    <d v="1994-09-27T00:00:00"/>
    <x v="32"/>
  </r>
  <r>
    <x v="42"/>
    <n v="77"/>
    <n v="10.4"/>
    <n v="10"/>
    <n v="0"/>
    <n v="104"/>
    <n v="2"/>
    <s v="Condiments"/>
    <n v="104"/>
    <s v="Original Frankfurter grüne Soße"/>
    <n v="32"/>
    <d v="1994-09-27T00:00:00"/>
    <x v="32"/>
  </r>
  <r>
    <x v="43"/>
    <n v="13"/>
    <n v="4.8"/>
    <n v="20"/>
    <n v="0.1"/>
    <n v="86.4"/>
    <n v="8"/>
    <s v="Seafood"/>
    <n v="86.4"/>
    <s v="Konbu"/>
    <n v="24"/>
    <d v="1994-09-27T00:00:00"/>
    <x v="12"/>
  </r>
  <r>
    <x v="43"/>
    <n v="44"/>
    <n v="15.5"/>
    <n v="24"/>
    <n v="0.1"/>
    <n v="334.8"/>
    <n v="2"/>
    <s v="Condiments"/>
    <n v="334.8"/>
    <s v="Gula Malacca"/>
    <n v="27"/>
    <d v="1994-09-27T00:00:00"/>
    <x v="12"/>
  </r>
  <r>
    <x v="43"/>
    <n v="51"/>
    <n v="42.4"/>
    <n v="2"/>
    <n v="0.1"/>
    <n v="76.319999999999993"/>
    <n v="7"/>
    <s v="Produce"/>
    <n v="76.319999999999993"/>
    <s v="Manjimup Dried Apples"/>
    <n v="20"/>
    <d v="1994-09-27T00:00:00"/>
    <x v="12"/>
  </r>
  <r>
    <x v="44"/>
    <n v="20"/>
    <n v="64.8"/>
    <n v="20"/>
    <n v="0"/>
    <n v="1296"/>
    <n v="3"/>
    <s v="Confections"/>
    <n v="1296"/>
    <s v="Sir Rodney's Marmalade"/>
    <n v="40"/>
    <d v="1994-09-28T00:00:00"/>
    <x v="33"/>
  </r>
  <r>
    <x v="45"/>
    <n v="18"/>
    <n v="50"/>
    <n v="12"/>
    <n v="0"/>
    <n v="600"/>
    <n v="8"/>
    <s v="Seafood"/>
    <n v="600"/>
    <s v="Carnarvon Tigers"/>
    <n v="42"/>
    <d v="1994-09-29T00:00:00"/>
    <x v="23"/>
  </r>
  <r>
    <x v="45"/>
    <n v="24"/>
    <n v="3.6"/>
    <n v="10"/>
    <n v="0"/>
    <n v="36"/>
    <n v="1"/>
    <s v="Beverages"/>
    <n v="36"/>
    <s v="Guaraná Fantástica"/>
    <n v="20"/>
    <d v="1994-09-29T00:00:00"/>
    <x v="23"/>
  </r>
  <r>
    <x v="45"/>
    <n v="63"/>
    <n v="35.1"/>
    <n v="5"/>
    <n v="0"/>
    <n v="175.5"/>
    <n v="2"/>
    <s v="Condiments"/>
    <n v="175.5"/>
    <s v="Vegie-spread"/>
    <n v="24"/>
    <d v="1994-09-29T00:00:00"/>
    <x v="23"/>
  </r>
  <r>
    <x v="45"/>
    <n v="75"/>
    <n v="6.2"/>
    <n v="6"/>
    <n v="0"/>
    <n v="37.200000000000003"/>
    <n v="1"/>
    <s v="Beverages"/>
    <n v="37.200000000000003"/>
    <s v="Rhönbräu Klosterbier"/>
    <n v="125"/>
    <d v="1994-09-29T00:00:00"/>
    <x v="23"/>
  </r>
  <r>
    <x v="46"/>
    <n v="1"/>
    <n v="14.4"/>
    <n v="18"/>
    <n v="0"/>
    <n v="259.2"/>
    <n v="1"/>
    <s v="Beverages"/>
    <n v="259.2"/>
    <s v="Chai"/>
    <n v="39"/>
    <d v="1994-09-30T00:00:00"/>
    <x v="13"/>
  </r>
  <r>
    <x v="46"/>
    <n v="17"/>
    <n v="31.2"/>
    <n v="15"/>
    <n v="0"/>
    <n v="468"/>
    <n v="6"/>
    <s v="Meat/Poultry"/>
    <n v="468"/>
    <s v="Alice Mutton"/>
    <n v="0"/>
    <d v="1994-09-30T00:00:00"/>
    <x v="13"/>
  </r>
  <r>
    <x v="46"/>
    <n v="43"/>
    <n v="36.799999999999997"/>
    <n v="15"/>
    <n v="0"/>
    <n v="552"/>
    <n v="1"/>
    <s v="Beverages"/>
    <n v="552"/>
    <s v="Ipoh Coffee"/>
    <n v="17"/>
    <d v="1994-09-30T00:00:00"/>
    <x v="13"/>
  </r>
  <r>
    <x v="46"/>
    <n v="60"/>
    <n v="27.2"/>
    <n v="21"/>
    <n v="0"/>
    <n v="571.19999999999993"/>
    <n v="4"/>
    <s v="Dairy Products"/>
    <n v="571.19999999999993"/>
    <s v="Camembert Pierrot"/>
    <n v="19"/>
    <d v="1994-09-30T00:00:00"/>
    <x v="13"/>
  </r>
  <r>
    <x v="46"/>
    <n v="75"/>
    <n v="6.2"/>
    <n v="6"/>
    <n v="0"/>
    <n v="37.200000000000003"/>
    <n v="1"/>
    <s v="Beverages"/>
    <n v="37.200000000000003"/>
    <s v="Rhönbräu Klosterbier"/>
    <n v="125"/>
    <d v="1994-09-30T00:00:00"/>
    <x v="13"/>
  </r>
  <r>
    <x v="47"/>
    <n v="56"/>
    <n v="30.4"/>
    <n v="4"/>
    <n v="0"/>
    <n v="121.6"/>
    <n v="5"/>
    <s v="Grains/Cereals"/>
    <n v="121.6"/>
    <s v="Gnocchi di nonna Alice"/>
    <n v="21"/>
    <d v="1994-10-03T00:00:00"/>
    <x v="0"/>
  </r>
  <r>
    <x v="48"/>
    <n v="11"/>
    <n v="16.8"/>
    <n v="12"/>
    <n v="0"/>
    <n v="201.60000000000002"/>
    <n v="4"/>
    <s v="Dairy Products"/>
    <n v="201.60000000000002"/>
    <s v="Queso Cabrales"/>
    <n v="22"/>
    <d v="1994-10-04T00:00:00"/>
    <x v="28"/>
  </r>
  <r>
    <x v="48"/>
    <n v="16"/>
    <n v="13.9"/>
    <n v="30"/>
    <n v="0"/>
    <n v="417"/>
    <n v="3"/>
    <s v="Confections"/>
    <n v="417"/>
    <s v="Pavlova"/>
    <n v="29"/>
    <d v="1994-10-04T00:00:00"/>
    <x v="28"/>
  </r>
  <r>
    <x v="48"/>
    <n v="69"/>
    <n v="28.8"/>
    <n v="15"/>
    <n v="0"/>
    <n v="432"/>
    <n v="4"/>
    <s v="Dairy Products"/>
    <n v="432"/>
    <s v="Gudbrandsdalsost"/>
    <n v="26"/>
    <d v="1994-10-04T00:00:00"/>
    <x v="28"/>
  </r>
  <r>
    <x v="49"/>
    <n v="39"/>
    <n v="14.4"/>
    <n v="60"/>
    <n v="0"/>
    <n v="864"/>
    <n v="1"/>
    <s v="Beverages"/>
    <n v="864"/>
    <s v="Chartreuse verte"/>
    <n v="69"/>
    <d v="1994-10-05T00:00:00"/>
    <x v="15"/>
  </r>
  <r>
    <x v="49"/>
    <n v="72"/>
    <n v="27.8"/>
    <n v="20"/>
    <n v="0"/>
    <n v="556"/>
    <n v="4"/>
    <s v="Dairy Products"/>
    <n v="556"/>
    <s v="Mozzarella di Giovanni"/>
    <n v="14"/>
    <d v="1994-10-05T00:00:00"/>
    <x v="15"/>
  </r>
  <r>
    <x v="50"/>
    <n v="2"/>
    <n v="15.2"/>
    <n v="40"/>
    <n v="0"/>
    <n v="608"/>
    <n v="1"/>
    <s v="Beverages"/>
    <n v="608"/>
    <s v="Chang"/>
    <n v="17"/>
    <d v="1994-10-06T00:00:00"/>
    <x v="34"/>
  </r>
  <r>
    <x v="50"/>
    <n v="36"/>
    <n v="15.2"/>
    <n v="40"/>
    <n v="0.25"/>
    <n v="456"/>
    <n v="8"/>
    <s v="Seafood"/>
    <n v="456"/>
    <s v="Inlagd Sill"/>
    <n v="112"/>
    <d v="1994-10-06T00:00:00"/>
    <x v="34"/>
  </r>
  <r>
    <x v="50"/>
    <n v="59"/>
    <n v="44"/>
    <n v="30"/>
    <n v="0.25"/>
    <n v="990"/>
    <n v="4"/>
    <s v="Dairy Products"/>
    <n v="990"/>
    <s v="Raclette Courdavault"/>
    <n v="79"/>
    <d v="1994-10-06T00:00:00"/>
    <x v="34"/>
  </r>
  <r>
    <x v="50"/>
    <n v="62"/>
    <n v="39.4"/>
    <n v="15"/>
    <n v="0"/>
    <n v="591"/>
    <n v="3"/>
    <s v="Confections"/>
    <n v="591"/>
    <s v="Tarte au sucre"/>
    <n v="17"/>
    <d v="1994-10-06T00:00:00"/>
    <x v="34"/>
  </r>
  <r>
    <x v="51"/>
    <n v="19"/>
    <n v="7.3"/>
    <n v="15"/>
    <n v="0"/>
    <n v="109.5"/>
    <n v="3"/>
    <s v="Confections"/>
    <n v="109.5"/>
    <s v="Teatime Chocolate Biscuits"/>
    <n v="25"/>
    <d v="1994-10-07T00:00:00"/>
    <x v="29"/>
  </r>
  <r>
    <x v="51"/>
    <n v="70"/>
    <n v="12"/>
    <n v="20"/>
    <n v="0"/>
    <n v="240"/>
    <n v="1"/>
    <s v="Beverages"/>
    <n v="240"/>
    <s v="Outback Lager"/>
    <n v="15"/>
    <d v="1994-10-07T00:00:00"/>
    <x v="29"/>
  </r>
  <r>
    <x v="52"/>
    <n v="66"/>
    <n v="13.6"/>
    <n v="30"/>
    <n v="0"/>
    <n v="408"/>
    <n v="2"/>
    <s v="Condiments"/>
    <n v="408"/>
    <s v="Louisiana Hot Spiced Okra"/>
    <n v="4"/>
    <d v="1994-10-10T00:00:00"/>
    <x v="22"/>
  </r>
  <r>
    <x v="52"/>
    <n v="68"/>
    <n v="10"/>
    <n v="20"/>
    <n v="0"/>
    <n v="200"/>
    <n v="3"/>
    <s v="Confections"/>
    <n v="200"/>
    <s v="Scottish Longbreads"/>
    <n v="6"/>
    <d v="1994-10-10T00:00:00"/>
    <x v="22"/>
  </r>
  <r>
    <x v="53"/>
    <n v="40"/>
    <n v="14.7"/>
    <n v="10"/>
    <n v="0"/>
    <n v="147"/>
    <n v="8"/>
    <s v="Seafood"/>
    <n v="147"/>
    <s v="Boston Crab Meat"/>
    <n v="123"/>
    <d v="1994-10-10T00:00:00"/>
    <x v="35"/>
  </r>
  <r>
    <x v="53"/>
    <n v="56"/>
    <n v="30.4"/>
    <n v="20"/>
    <n v="0"/>
    <n v="608"/>
    <n v="5"/>
    <s v="Grains/Cereals"/>
    <n v="608"/>
    <s v="Gnocchi di nonna Alice"/>
    <n v="21"/>
    <d v="1994-10-10T00:00:00"/>
    <x v="35"/>
  </r>
  <r>
    <x v="54"/>
    <n v="17"/>
    <n v="31.2"/>
    <n v="40"/>
    <n v="0"/>
    <n v="1248"/>
    <n v="6"/>
    <s v="Meat/Poultry"/>
    <n v="1248"/>
    <s v="Alice Mutton"/>
    <n v="0"/>
    <d v="1994-10-11T00:00:00"/>
    <x v="4"/>
  </r>
  <r>
    <x v="54"/>
    <n v="28"/>
    <n v="36.4"/>
    <n v="28"/>
    <n v="0"/>
    <n v="1019.1999999999999"/>
    <n v="7"/>
    <s v="Produce"/>
    <n v="1019.1999999999999"/>
    <s v="Rössle Sauerkraut"/>
    <n v="26"/>
    <d v="1994-10-11T00:00:00"/>
    <x v="4"/>
  </r>
  <r>
    <x v="54"/>
    <n v="43"/>
    <n v="36.799999999999997"/>
    <n v="12"/>
    <n v="0"/>
    <n v="441.59999999999997"/>
    <n v="1"/>
    <s v="Beverages"/>
    <n v="441.59999999999997"/>
    <s v="Ipoh Coffee"/>
    <n v="17"/>
    <d v="1994-10-11T00:00:00"/>
    <x v="4"/>
  </r>
  <r>
    <x v="55"/>
    <n v="40"/>
    <n v="14.7"/>
    <n v="40"/>
    <n v="0.1"/>
    <n v="529.20000000000005"/>
    <n v="8"/>
    <s v="Seafood"/>
    <n v="529.20000000000005"/>
    <s v="Boston Crab Meat"/>
    <n v="123"/>
    <d v="1994-10-12T00:00:00"/>
    <x v="36"/>
  </r>
  <r>
    <x v="55"/>
    <n v="65"/>
    <n v="16.8"/>
    <n v="30"/>
    <n v="0.1"/>
    <n v="453.6"/>
    <n v="2"/>
    <s v="Condiments"/>
    <n v="453.6"/>
    <s v="Louisiana Fiery Hot Pepper Sauce"/>
    <n v="76"/>
    <d v="1994-10-12T00:00:00"/>
    <x v="36"/>
  </r>
  <r>
    <x v="55"/>
    <n v="68"/>
    <n v="10"/>
    <n v="15"/>
    <n v="0.1"/>
    <n v="135"/>
    <n v="3"/>
    <s v="Confections"/>
    <n v="135"/>
    <s v="Scottish Longbreads"/>
    <n v="6"/>
    <d v="1994-10-12T00:00:00"/>
    <x v="36"/>
  </r>
  <r>
    <x v="56"/>
    <n v="49"/>
    <n v="16"/>
    <n v="30"/>
    <n v="0"/>
    <n v="480"/>
    <n v="3"/>
    <s v="Confections"/>
    <n v="480"/>
    <s v="Maxilaku"/>
    <n v="10"/>
    <d v="1994-10-13T00:00:00"/>
    <x v="23"/>
  </r>
  <r>
    <x v="56"/>
    <n v="59"/>
    <n v="44"/>
    <n v="10"/>
    <n v="0"/>
    <n v="440"/>
    <n v="4"/>
    <s v="Dairy Products"/>
    <n v="440"/>
    <s v="Raclette Courdavault"/>
    <n v="79"/>
    <d v="1994-10-13T00:00:00"/>
    <x v="23"/>
  </r>
  <r>
    <x v="56"/>
    <n v="71"/>
    <n v="17.2"/>
    <n v="2"/>
    <n v="0"/>
    <n v="34.4"/>
    <n v="4"/>
    <s v="Dairy Products"/>
    <n v="34.4"/>
    <s v="Fløtemysost"/>
    <n v="26"/>
    <d v="1994-10-13T00:00:00"/>
    <x v="23"/>
  </r>
  <r>
    <x v="57"/>
    <n v="18"/>
    <n v="50"/>
    <n v="25"/>
    <n v="0.1"/>
    <n v="1125"/>
    <n v="8"/>
    <s v="Seafood"/>
    <n v="1125"/>
    <s v="Carnarvon Tigers"/>
    <n v="42"/>
    <d v="1994-10-14T00:00:00"/>
    <x v="37"/>
  </r>
  <r>
    <x v="57"/>
    <n v="29"/>
    <n v="99"/>
    <n v="25"/>
    <n v="0.1"/>
    <n v="2227.5"/>
    <n v="6"/>
    <s v="Meat/Poultry"/>
    <n v="2227.5"/>
    <s v="Thüringer Rostbratwurst"/>
    <n v="0"/>
    <d v="1994-10-14T00:00:00"/>
    <x v="37"/>
  </r>
  <r>
    <x v="57"/>
    <n v="39"/>
    <n v="14.4"/>
    <n v="30"/>
    <n v="0.1"/>
    <n v="388.8"/>
    <n v="1"/>
    <s v="Beverages"/>
    <n v="388.8"/>
    <s v="Chartreuse verte"/>
    <n v="69"/>
    <d v="1994-10-14T00:00:00"/>
    <x v="37"/>
  </r>
  <r>
    <x v="58"/>
    <n v="30"/>
    <n v="20.7"/>
    <n v="10"/>
    <n v="0"/>
    <n v="207"/>
    <n v="8"/>
    <s v="Seafood"/>
    <n v="207"/>
    <s v="Nord-Ost Matjeshering"/>
    <n v="10"/>
    <d v="1994-10-17T00:00:00"/>
    <x v="27"/>
  </r>
  <r>
    <x v="58"/>
    <n v="53"/>
    <n v="26.2"/>
    <n v="10"/>
    <n v="0"/>
    <n v="262"/>
    <n v="6"/>
    <s v="Meat/Poultry"/>
    <n v="262"/>
    <s v="Perth Pasties"/>
    <n v="0"/>
    <d v="1994-10-17T00:00:00"/>
    <x v="27"/>
  </r>
  <r>
    <x v="58"/>
    <n v="54"/>
    <n v="5.9"/>
    <n v="5"/>
    <n v="0"/>
    <n v="29.5"/>
    <n v="6"/>
    <s v="Meat/Poultry"/>
    <n v="29.5"/>
    <s v="Tourtière"/>
    <n v="21"/>
    <d v="1994-10-17T00:00:00"/>
    <x v="27"/>
  </r>
  <r>
    <x v="59"/>
    <n v="62"/>
    <n v="39.4"/>
    <n v="10"/>
    <n v="0"/>
    <n v="394"/>
    <n v="3"/>
    <s v="Confections"/>
    <n v="394"/>
    <s v="Tarte au sucre"/>
    <n v="17"/>
    <d v="1994-10-18T00:00:00"/>
    <x v="38"/>
  </r>
  <r>
    <x v="59"/>
    <n v="68"/>
    <n v="10"/>
    <n v="3"/>
    <n v="0"/>
    <n v="30"/>
    <n v="3"/>
    <s v="Confections"/>
    <n v="30"/>
    <s v="Scottish Longbreads"/>
    <n v="6"/>
    <d v="1994-10-18T00:00:00"/>
    <x v="38"/>
  </r>
  <r>
    <x v="60"/>
    <n v="69"/>
    <n v="28.8"/>
    <n v="1"/>
    <n v="0"/>
    <n v="28.8"/>
    <n v="4"/>
    <s v="Dairy Products"/>
    <n v="28.8"/>
    <s v="Gudbrandsdalsost"/>
    <n v="26"/>
    <d v="1994-10-19T00:00:00"/>
    <x v="39"/>
  </r>
  <r>
    <x v="60"/>
    <n v="70"/>
    <n v="12"/>
    <n v="5"/>
    <n v="0"/>
    <n v="60"/>
    <n v="1"/>
    <s v="Beverages"/>
    <n v="60"/>
    <s v="Outback Lager"/>
    <n v="15"/>
    <d v="1994-10-19T00:00:00"/>
    <x v="39"/>
  </r>
  <r>
    <x v="61"/>
    <n v="4"/>
    <n v="17.600000000000001"/>
    <n v="20"/>
    <n v="0"/>
    <n v="352"/>
    <n v="2"/>
    <s v="Condiments"/>
    <n v="352"/>
    <s v="Chef Anton's Cajun Seasoning"/>
    <n v="53"/>
    <d v="1994-10-20T00:00:00"/>
    <x v="34"/>
  </r>
  <r>
    <x v="61"/>
    <n v="6"/>
    <n v="20"/>
    <n v="30"/>
    <n v="0"/>
    <n v="600"/>
    <n v="2"/>
    <s v="Condiments"/>
    <n v="600"/>
    <s v="Grandma's Boysenberry Spread"/>
    <n v="120"/>
    <d v="1994-10-20T00:00:00"/>
    <x v="34"/>
  </r>
  <r>
    <x v="61"/>
    <n v="42"/>
    <n v="11.2"/>
    <n v="2"/>
    <n v="0"/>
    <n v="22.4"/>
    <n v="5"/>
    <s v="Grains/Cereals"/>
    <n v="22.4"/>
    <s v="Singaporean Hokkien Fried Mee"/>
    <n v="26"/>
    <d v="1994-10-20T00:00:00"/>
    <x v="34"/>
  </r>
  <r>
    <x v="61"/>
    <n v="43"/>
    <n v="36.799999999999997"/>
    <n v="20"/>
    <n v="0"/>
    <n v="736"/>
    <n v="1"/>
    <s v="Beverages"/>
    <n v="736"/>
    <s v="Ipoh Coffee"/>
    <n v="17"/>
    <d v="1994-10-20T00:00:00"/>
    <x v="34"/>
  </r>
  <r>
    <x v="61"/>
    <n v="71"/>
    <n v="17.2"/>
    <n v="3"/>
    <n v="0"/>
    <n v="51.599999999999994"/>
    <n v="4"/>
    <s v="Dairy Products"/>
    <n v="51.599999999999994"/>
    <s v="Fløtemysost"/>
    <n v="26"/>
    <d v="1994-10-20T00:00:00"/>
    <x v="34"/>
  </r>
  <r>
    <x v="62"/>
    <n v="16"/>
    <n v="13.9"/>
    <n v="10"/>
    <n v="0"/>
    <n v="139"/>
    <n v="3"/>
    <s v="Confections"/>
    <n v="139"/>
    <s v="Pavlova"/>
    <n v="29"/>
    <d v="1994-10-21T00:00:00"/>
    <x v="40"/>
  </r>
  <r>
    <x v="62"/>
    <n v="62"/>
    <n v="39.4"/>
    <n v="5"/>
    <n v="0"/>
    <n v="197"/>
    <n v="3"/>
    <s v="Confections"/>
    <n v="197"/>
    <s v="Tarte au sucre"/>
    <n v="17"/>
    <d v="1994-10-21T00:00:00"/>
    <x v="40"/>
  </r>
  <r>
    <x v="63"/>
    <n v="42"/>
    <n v="11.2"/>
    <n v="6"/>
    <n v="0"/>
    <n v="67.199999999999989"/>
    <n v="5"/>
    <s v="Grains/Cereals"/>
    <n v="67.199999999999989"/>
    <s v="Singaporean Hokkien Fried Mee"/>
    <n v="26"/>
    <d v="1994-10-21T00:00:00"/>
    <x v="41"/>
  </r>
  <r>
    <x v="63"/>
    <n v="69"/>
    <n v="28.8"/>
    <n v="7"/>
    <n v="0"/>
    <n v="201.6"/>
    <n v="4"/>
    <s v="Dairy Products"/>
    <n v="201.6"/>
    <s v="Gudbrandsdalsost"/>
    <n v="26"/>
    <d v="1994-10-21T00:00:00"/>
    <x v="41"/>
  </r>
  <r>
    <x v="64"/>
    <n v="28"/>
    <n v="36.4"/>
    <n v="4"/>
    <n v="0"/>
    <n v="145.6"/>
    <n v="7"/>
    <s v="Produce"/>
    <n v="145.6"/>
    <s v="Rössle Sauerkraut"/>
    <n v="26"/>
    <d v="1994-10-24T00:00:00"/>
    <x v="35"/>
  </r>
  <r>
    <x v="64"/>
    <n v="43"/>
    <n v="36.799999999999997"/>
    <n v="24"/>
    <n v="0"/>
    <n v="883.19999999999993"/>
    <n v="1"/>
    <s v="Beverages"/>
    <n v="883.19999999999993"/>
    <s v="Ipoh Coffee"/>
    <n v="17"/>
    <d v="1994-10-24T00:00:00"/>
    <x v="35"/>
  </r>
  <r>
    <x v="64"/>
    <n v="53"/>
    <n v="26.2"/>
    <n v="20"/>
    <n v="0"/>
    <n v="524"/>
    <n v="6"/>
    <s v="Meat/Poultry"/>
    <n v="524"/>
    <s v="Perth Pasties"/>
    <n v="0"/>
    <d v="1994-10-24T00:00:00"/>
    <x v="35"/>
  </r>
  <r>
    <x v="64"/>
    <n v="75"/>
    <n v="6.2"/>
    <n v="10"/>
    <n v="0"/>
    <n v="62"/>
    <n v="1"/>
    <s v="Beverages"/>
    <n v="62"/>
    <s v="Rhönbräu Klosterbier"/>
    <n v="125"/>
    <d v="1994-10-24T00:00:00"/>
    <x v="35"/>
  </r>
  <r>
    <x v="65"/>
    <n v="36"/>
    <n v="15.2"/>
    <n v="12"/>
    <n v="0"/>
    <n v="182.39999999999998"/>
    <n v="8"/>
    <s v="Seafood"/>
    <n v="182.39999999999998"/>
    <s v="Inlagd Sill"/>
    <n v="112"/>
    <d v="1994-10-25T00:00:00"/>
    <x v="21"/>
  </r>
  <r>
    <x v="66"/>
    <n v="32"/>
    <n v="25.6"/>
    <n v="40"/>
    <n v="0.1"/>
    <n v="921.6"/>
    <n v="4"/>
    <s v="Dairy Products"/>
    <n v="921.6"/>
    <s v="Mascarpone Fabioli"/>
    <n v="9"/>
    <d v="1994-10-26T00:00:00"/>
    <x v="13"/>
  </r>
  <r>
    <x v="66"/>
    <n v="58"/>
    <n v="10.6"/>
    <n v="30"/>
    <n v="0.1"/>
    <n v="286.2"/>
    <n v="8"/>
    <s v="Seafood"/>
    <n v="286.2"/>
    <s v="Escargots de Bourgogne"/>
    <n v="62"/>
    <d v="1994-10-26T00:00:00"/>
    <x v="13"/>
  </r>
  <r>
    <x v="66"/>
    <n v="62"/>
    <n v="39.4"/>
    <n v="25"/>
    <n v="0.1"/>
    <n v="886.5"/>
    <n v="3"/>
    <s v="Confections"/>
    <n v="886.5"/>
    <s v="Tarte au sucre"/>
    <n v="17"/>
    <d v="1994-10-26T00:00:00"/>
    <x v="13"/>
  </r>
  <r>
    <x v="67"/>
    <n v="34"/>
    <n v="11.2"/>
    <n v="14"/>
    <n v="0"/>
    <n v="156.79999999999998"/>
    <n v="1"/>
    <s v="Beverages"/>
    <n v="156.79999999999998"/>
    <s v="Sasquatch Ale"/>
    <n v="111"/>
    <d v="1994-10-27T00:00:00"/>
    <x v="42"/>
  </r>
  <r>
    <x v="67"/>
    <n v="70"/>
    <n v="12"/>
    <n v="30"/>
    <n v="0"/>
    <n v="360"/>
    <n v="1"/>
    <s v="Beverages"/>
    <n v="360"/>
    <s v="Outback Lager"/>
    <n v="15"/>
    <d v="1994-10-27T00:00:00"/>
    <x v="42"/>
  </r>
  <r>
    <x v="68"/>
    <n v="41"/>
    <n v="7.7"/>
    <n v="10"/>
    <n v="0"/>
    <n v="77"/>
    <n v="8"/>
    <s v="Seafood"/>
    <n v="77"/>
    <s v="Jack's New England Clam Chowder"/>
    <n v="85"/>
    <d v="1994-10-28T00:00:00"/>
    <x v="13"/>
  </r>
  <r>
    <x v="68"/>
    <n v="62"/>
    <n v="39.4"/>
    <n v="70"/>
    <n v="0"/>
    <n v="2758"/>
    <n v="3"/>
    <s v="Confections"/>
    <n v="2758"/>
    <s v="Tarte au sucre"/>
    <n v="17"/>
    <d v="1994-10-28T00:00:00"/>
    <x v="13"/>
  </r>
  <r>
    <x v="69"/>
    <n v="1"/>
    <n v="14.4"/>
    <n v="20"/>
    <n v="0"/>
    <n v="288"/>
    <n v="1"/>
    <s v="Beverages"/>
    <n v="288"/>
    <s v="Chai"/>
    <n v="39"/>
    <d v="1994-10-31T00:00:00"/>
    <x v="38"/>
  </r>
  <r>
    <x v="70"/>
    <n v="41"/>
    <n v="7.7"/>
    <n v="20"/>
    <n v="0"/>
    <n v="154"/>
    <n v="8"/>
    <s v="Seafood"/>
    <n v="154"/>
    <s v="Jack's New England Clam Chowder"/>
    <n v="85"/>
    <d v="1994-11-01T00:00:00"/>
    <x v="42"/>
  </r>
  <r>
    <x v="70"/>
    <n v="76"/>
    <n v="14.4"/>
    <n v="6"/>
    <n v="0"/>
    <n v="86.4"/>
    <n v="1"/>
    <s v="Beverages"/>
    <n v="86.4"/>
    <s v="Lakkalikööri"/>
    <n v="57"/>
    <d v="1994-11-01T00:00:00"/>
    <x v="42"/>
  </r>
  <r>
    <x v="71"/>
    <n v="17"/>
    <n v="31.2"/>
    <n v="8"/>
    <n v="0"/>
    <n v="249.6"/>
    <n v="6"/>
    <s v="Meat/Poultry"/>
    <n v="249.6"/>
    <s v="Alice Mutton"/>
    <n v="0"/>
    <d v="1994-11-02T00:00:00"/>
    <x v="23"/>
  </r>
  <r>
    <x v="71"/>
    <n v="28"/>
    <n v="36.4"/>
    <n v="14"/>
    <n v="0"/>
    <n v="509.59999999999997"/>
    <n v="7"/>
    <s v="Produce"/>
    <n v="509.59999999999997"/>
    <s v="Rössle Sauerkraut"/>
    <n v="26"/>
    <d v="1994-11-02T00:00:00"/>
    <x v="23"/>
  </r>
  <r>
    <x v="71"/>
    <n v="76"/>
    <n v="14.4"/>
    <n v="30"/>
    <n v="0"/>
    <n v="432"/>
    <n v="1"/>
    <s v="Beverages"/>
    <n v="432"/>
    <s v="Lakkalikööri"/>
    <n v="57"/>
    <d v="1994-11-02T00:00:00"/>
    <x v="23"/>
  </r>
  <r>
    <x v="72"/>
    <n v="71"/>
    <n v="17.2"/>
    <n v="30"/>
    <n v="0"/>
    <n v="516"/>
    <n v="4"/>
    <s v="Dairy Products"/>
    <n v="516"/>
    <s v="Fløtemysost"/>
    <n v="26"/>
    <d v="1994-11-03T00:00:00"/>
    <x v="16"/>
  </r>
  <r>
    <x v="73"/>
    <n v="35"/>
    <n v="14.4"/>
    <n v="10"/>
    <n v="0"/>
    <n v="144"/>
    <n v="1"/>
    <s v="Beverages"/>
    <n v="144"/>
    <s v="Steeleye Stout"/>
    <n v="20"/>
    <d v="1994-11-03T00:00:00"/>
    <x v="42"/>
  </r>
  <r>
    <x v="74"/>
    <n v="52"/>
    <n v="5.6"/>
    <n v="20"/>
    <n v="0"/>
    <n v="112"/>
    <n v="5"/>
    <s v="Grains/Cereals"/>
    <n v="112"/>
    <s v="Filo Mix"/>
    <n v="38"/>
    <d v="1994-11-04T00:00:00"/>
    <x v="43"/>
  </r>
  <r>
    <x v="75"/>
    <n v="15"/>
    <n v="12.4"/>
    <n v="5"/>
    <n v="0"/>
    <n v="62"/>
    <n v="2"/>
    <s v="Condiments"/>
    <n v="62"/>
    <s v="Genen Shouyu"/>
    <n v="39"/>
    <d v="1994-11-07T00:00:00"/>
    <x v="44"/>
  </r>
  <r>
    <x v="75"/>
    <n v="25"/>
    <n v="11.2"/>
    <n v="4"/>
    <n v="0"/>
    <n v="44.8"/>
    <n v="3"/>
    <s v="Confections"/>
    <n v="44.8"/>
    <s v="NuNuCa Nuß-Nougat-Creme"/>
    <n v="76"/>
    <d v="1994-11-07T00:00:00"/>
    <x v="44"/>
  </r>
  <r>
    <x v="75"/>
    <n v="39"/>
    <n v="14.4"/>
    <n v="4"/>
    <n v="0"/>
    <n v="57.6"/>
    <n v="1"/>
    <s v="Beverages"/>
    <n v="57.6"/>
    <s v="Chartreuse verte"/>
    <n v="69"/>
    <d v="1994-11-07T00:00:00"/>
    <x v="44"/>
  </r>
  <r>
    <x v="76"/>
    <n v="16"/>
    <n v="13.9"/>
    <n v="21"/>
    <n v="0.15"/>
    <n v="248.11500000000001"/>
    <n v="3"/>
    <s v="Confections"/>
    <n v="248.11500000000001"/>
    <s v="Pavlova"/>
    <n v="29"/>
    <d v="1994-11-08T00:00:00"/>
    <x v="45"/>
  </r>
  <r>
    <x v="76"/>
    <n v="35"/>
    <n v="14.4"/>
    <n v="70"/>
    <n v="0.15"/>
    <n v="856.8"/>
    <n v="1"/>
    <s v="Beverages"/>
    <n v="856.8"/>
    <s v="Steeleye Stout"/>
    <n v="20"/>
    <d v="1994-11-08T00:00:00"/>
    <x v="45"/>
  </r>
  <r>
    <x v="76"/>
    <n v="46"/>
    <n v="9.6"/>
    <n v="30"/>
    <n v="0"/>
    <n v="288"/>
    <n v="8"/>
    <s v="Seafood"/>
    <n v="288"/>
    <s v="Spegesild"/>
    <n v="95"/>
    <d v="1994-11-08T00:00:00"/>
    <x v="45"/>
  </r>
  <r>
    <x v="76"/>
    <n v="59"/>
    <n v="44"/>
    <n v="40"/>
    <n v="0.15"/>
    <n v="1496"/>
    <n v="4"/>
    <s v="Dairy Products"/>
    <n v="1496"/>
    <s v="Raclette Courdavault"/>
    <n v="79"/>
    <d v="1994-11-08T00:00:00"/>
    <x v="45"/>
  </r>
  <r>
    <x v="76"/>
    <n v="63"/>
    <n v="35.1"/>
    <n v="80"/>
    <n v="0.15"/>
    <n v="2386.7999999999997"/>
    <n v="2"/>
    <s v="Condiments"/>
    <n v="2386.7999999999997"/>
    <s v="Vegie-spread"/>
    <n v="24"/>
    <d v="1994-11-08T00:00:00"/>
    <x v="45"/>
  </r>
  <r>
    <x v="77"/>
    <n v="6"/>
    <n v="20"/>
    <n v="6"/>
    <n v="0"/>
    <n v="120"/>
    <n v="2"/>
    <s v="Condiments"/>
    <n v="120"/>
    <s v="Grandma's Boysenberry Spread"/>
    <n v="120"/>
    <d v="1994-11-09T00:00:00"/>
    <x v="44"/>
  </r>
  <r>
    <x v="77"/>
    <n v="13"/>
    <n v="4.8"/>
    <n v="12"/>
    <n v="0"/>
    <n v="57.599999999999994"/>
    <n v="8"/>
    <s v="Seafood"/>
    <n v="57.599999999999994"/>
    <s v="Konbu"/>
    <n v="24"/>
    <d v="1994-11-09T00:00:00"/>
    <x v="44"/>
  </r>
  <r>
    <x v="77"/>
    <n v="14"/>
    <n v="18.600000000000001"/>
    <n v="9"/>
    <n v="0"/>
    <n v="167.4"/>
    <n v="7"/>
    <s v="Produce"/>
    <n v="167.4"/>
    <s v="Tofu"/>
    <n v="35"/>
    <d v="1994-11-09T00:00:00"/>
    <x v="44"/>
  </r>
  <r>
    <x v="77"/>
    <n v="31"/>
    <n v="10"/>
    <n v="4"/>
    <n v="0"/>
    <n v="40"/>
    <n v="4"/>
    <s v="Dairy Products"/>
    <n v="40"/>
    <s v="Gorgonzola Telino"/>
    <n v="0"/>
    <d v="1994-11-09T00:00:00"/>
    <x v="44"/>
  </r>
  <r>
    <x v="77"/>
    <n v="72"/>
    <n v="27.8"/>
    <n v="40"/>
    <n v="0"/>
    <n v="1112"/>
    <n v="4"/>
    <s v="Dairy Products"/>
    <n v="1112"/>
    <s v="Mozzarella di Giovanni"/>
    <n v="14"/>
    <d v="1994-11-09T00:00:00"/>
    <x v="44"/>
  </r>
  <r>
    <x v="78"/>
    <n v="4"/>
    <n v="17.600000000000001"/>
    <n v="24"/>
    <n v="0"/>
    <n v="422.40000000000003"/>
    <n v="2"/>
    <s v="Condiments"/>
    <n v="422.40000000000003"/>
    <s v="Chef Anton's Cajun Seasoning"/>
    <n v="53"/>
    <d v="1994-11-10T00:00:00"/>
    <x v="46"/>
  </r>
  <r>
    <x v="78"/>
    <n v="57"/>
    <n v="15.6"/>
    <n v="16"/>
    <n v="0"/>
    <n v="249.6"/>
    <n v="5"/>
    <s v="Grains/Cereals"/>
    <n v="249.6"/>
    <s v="Ravioli Angelo"/>
    <n v="36"/>
    <d v="1994-11-10T00:00:00"/>
    <x v="46"/>
  </r>
  <r>
    <x v="78"/>
    <n v="75"/>
    <n v="6.2"/>
    <n v="50"/>
    <n v="0"/>
    <n v="310"/>
    <n v="1"/>
    <s v="Beverages"/>
    <n v="310"/>
    <s v="Rhönbräu Klosterbier"/>
    <n v="125"/>
    <d v="1994-11-10T00:00:00"/>
    <x v="46"/>
  </r>
  <r>
    <x v="79"/>
    <n v="2"/>
    <n v="15.2"/>
    <n v="25"/>
    <n v="0.2"/>
    <n v="304"/>
    <n v="1"/>
    <s v="Beverages"/>
    <n v="304"/>
    <s v="Chang"/>
    <n v="17"/>
    <d v="1994-11-11T00:00:00"/>
    <x v="14"/>
  </r>
  <r>
    <x v="79"/>
    <n v="11"/>
    <n v="16.8"/>
    <n v="50"/>
    <n v="0.2"/>
    <n v="672"/>
    <n v="4"/>
    <s v="Dairy Products"/>
    <n v="672"/>
    <s v="Queso Cabrales"/>
    <n v="22"/>
    <d v="1994-11-11T00:00:00"/>
    <x v="14"/>
  </r>
  <r>
    <x v="79"/>
    <n v="30"/>
    <n v="20.7"/>
    <n v="35"/>
    <n v="0.2"/>
    <n v="579.6"/>
    <n v="8"/>
    <s v="Seafood"/>
    <n v="579.6"/>
    <s v="Nord-Ost Matjeshering"/>
    <n v="10"/>
    <d v="1994-11-11T00:00:00"/>
    <x v="14"/>
  </r>
  <r>
    <x v="79"/>
    <n v="58"/>
    <n v="10.6"/>
    <n v="30"/>
    <n v="0.2"/>
    <n v="254.4"/>
    <n v="8"/>
    <s v="Seafood"/>
    <n v="254.4"/>
    <s v="Escargots de Bourgogne"/>
    <n v="62"/>
    <d v="1994-11-11T00:00:00"/>
    <x v="14"/>
  </r>
  <r>
    <x v="80"/>
    <n v="59"/>
    <n v="44"/>
    <n v="9"/>
    <n v="0"/>
    <n v="396"/>
    <n v="4"/>
    <s v="Dairy Products"/>
    <n v="396"/>
    <s v="Raclette Courdavault"/>
    <n v="79"/>
    <d v="1994-11-14T00:00:00"/>
    <x v="47"/>
  </r>
  <r>
    <x v="80"/>
    <n v="65"/>
    <n v="16.8"/>
    <n v="40"/>
    <n v="0"/>
    <n v="672"/>
    <n v="2"/>
    <s v="Condiments"/>
    <n v="672"/>
    <s v="Louisiana Fiery Hot Pepper Sauce"/>
    <n v="76"/>
    <d v="1994-11-14T00:00:00"/>
    <x v="47"/>
  </r>
  <r>
    <x v="80"/>
    <n v="68"/>
    <n v="10"/>
    <n v="10"/>
    <n v="0"/>
    <n v="100"/>
    <n v="3"/>
    <s v="Confections"/>
    <n v="100"/>
    <s v="Scottish Longbreads"/>
    <n v="6"/>
    <d v="1994-11-14T00:00:00"/>
    <x v="47"/>
  </r>
  <r>
    <x v="81"/>
    <n v="19"/>
    <n v="7.3"/>
    <n v="10"/>
    <n v="0.05"/>
    <n v="69.349999999999994"/>
    <n v="3"/>
    <s v="Confections"/>
    <n v="69.349999999999994"/>
    <s v="Teatime Chocolate Biscuits"/>
    <n v="25"/>
    <d v="1994-11-15T00:00:00"/>
    <x v="20"/>
  </r>
  <r>
    <x v="81"/>
    <n v="30"/>
    <n v="20.7"/>
    <n v="8"/>
    <n v="0.05"/>
    <n v="157.32"/>
    <n v="8"/>
    <s v="Seafood"/>
    <n v="157.32"/>
    <s v="Nord-Ost Matjeshering"/>
    <n v="10"/>
    <d v="1994-11-15T00:00:00"/>
    <x v="20"/>
  </r>
  <r>
    <x v="81"/>
    <n v="38"/>
    <n v="210.8"/>
    <n v="20"/>
    <n v="0.05"/>
    <n v="4005.2"/>
    <n v="1"/>
    <s v="Beverages"/>
    <n v="4005.2"/>
    <s v="Côte de Blaye"/>
    <n v="17"/>
    <d v="1994-11-15T00:00:00"/>
    <x v="20"/>
  </r>
  <r>
    <x v="81"/>
    <n v="56"/>
    <n v="30.4"/>
    <n v="12"/>
    <n v="0.05"/>
    <n v="346.55999999999995"/>
    <n v="5"/>
    <s v="Grains/Cereals"/>
    <n v="346.55999999999995"/>
    <s v="Gnocchi di nonna Alice"/>
    <n v="21"/>
    <d v="1994-11-15T00:00:00"/>
    <x v="20"/>
  </r>
  <r>
    <x v="82"/>
    <n v="26"/>
    <n v="24.9"/>
    <n v="50"/>
    <n v="0.15"/>
    <n v="1058.25"/>
    <n v="3"/>
    <s v="Confections"/>
    <n v="1058.25"/>
    <s v="Gumbär Gummibärchen"/>
    <n v="15"/>
    <d v="1994-11-16T00:00:00"/>
    <x v="28"/>
  </r>
  <r>
    <x v="82"/>
    <n v="72"/>
    <n v="27.8"/>
    <n v="25"/>
    <n v="0.15"/>
    <n v="590.75"/>
    <n v="4"/>
    <s v="Dairy Products"/>
    <n v="590.75"/>
    <s v="Mozzarella di Giovanni"/>
    <n v="14"/>
    <d v="1994-11-16T00:00:00"/>
    <x v="28"/>
  </r>
  <r>
    <x v="83"/>
    <n v="54"/>
    <n v="5.9"/>
    <n v="15"/>
    <n v="0"/>
    <n v="88.5"/>
    <n v="6"/>
    <s v="Meat/Poultry"/>
    <n v="88.5"/>
    <s v="Tourtière"/>
    <n v="21"/>
    <d v="1994-11-16T00:00:00"/>
    <x v="48"/>
  </r>
  <r>
    <x v="84"/>
    <n v="18"/>
    <n v="50"/>
    <n v="40"/>
    <n v="0.2"/>
    <n v="1600"/>
    <n v="8"/>
    <s v="Seafood"/>
    <n v="1600"/>
    <s v="Carnarvon Tigers"/>
    <n v="42"/>
    <d v="1994-11-17T00:00:00"/>
    <x v="49"/>
  </r>
  <r>
    <x v="84"/>
    <n v="42"/>
    <n v="11.2"/>
    <n v="10"/>
    <n v="0.2"/>
    <n v="89.600000000000009"/>
    <n v="5"/>
    <s v="Grains/Cereals"/>
    <n v="89.600000000000009"/>
    <s v="Singaporean Hokkien Fried Mee"/>
    <n v="26"/>
    <d v="1994-11-17T00:00:00"/>
    <x v="49"/>
  </r>
  <r>
    <x v="84"/>
    <n v="47"/>
    <n v="7.6"/>
    <n v="16"/>
    <n v="0.2"/>
    <n v="97.28"/>
    <n v="3"/>
    <s v="Confections"/>
    <n v="97.28"/>
    <s v="Zaanse koeken"/>
    <n v="36"/>
    <d v="1994-11-17T00:00:00"/>
    <x v="49"/>
  </r>
  <r>
    <x v="85"/>
    <n v="14"/>
    <n v="18.600000000000001"/>
    <n v="10"/>
    <n v="0"/>
    <n v="186"/>
    <n v="7"/>
    <s v="Produce"/>
    <n v="186"/>
    <s v="Tofu"/>
    <n v="35"/>
    <d v="1994-11-18T00:00:00"/>
    <x v="16"/>
  </r>
  <r>
    <x v="85"/>
    <n v="21"/>
    <n v="8"/>
    <n v="10"/>
    <n v="0.1"/>
    <n v="72"/>
    <n v="3"/>
    <s v="Confections"/>
    <n v="72"/>
    <s v="Sir Rodney's Scones"/>
    <n v="3"/>
    <d v="1994-11-18T00:00:00"/>
    <x v="16"/>
  </r>
  <r>
    <x v="85"/>
    <n v="71"/>
    <n v="17.2"/>
    <n v="40"/>
    <n v="0.1"/>
    <n v="619.20000000000005"/>
    <n v="4"/>
    <s v="Dairy Products"/>
    <n v="619.20000000000005"/>
    <s v="Fløtemysost"/>
    <n v="26"/>
    <d v="1994-11-18T00:00:00"/>
    <x v="16"/>
  </r>
  <r>
    <x v="86"/>
    <n v="52"/>
    <n v="5.6"/>
    <n v="8"/>
    <n v="0"/>
    <n v="44.8"/>
    <n v="5"/>
    <s v="Grains/Cereals"/>
    <n v="44.8"/>
    <s v="Filo Mix"/>
    <n v="38"/>
    <d v="1994-11-21T00:00:00"/>
    <x v="3"/>
  </r>
  <r>
    <x v="86"/>
    <n v="68"/>
    <n v="10"/>
    <n v="10"/>
    <n v="0"/>
    <n v="100"/>
    <n v="3"/>
    <s v="Confections"/>
    <n v="100"/>
    <s v="Scottish Longbreads"/>
    <n v="6"/>
    <d v="1994-11-21T00:00:00"/>
    <x v="3"/>
  </r>
  <r>
    <x v="87"/>
    <n v="2"/>
    <n v="15.2"/>
    <n v="7"/>
    <n v="0.2"/>
    <n v="85.12"/>
    <n v="1"/>
    <s v="Beverages"/>
    <n v="85.12"/>
    <s v="Chang"/>
    <n v="17"/>
    <d v="1994-11-22T00:00:00"/>
    <x v="34"/>
  </r>
  <r>
    <x v="87"/>
    <n v="31"/>
    <n v="10"/>
    <n v="25"/>
    <n v="0.2"/>
    <n v="200"/>
    <n v="4"/>
    <s v="Dairy Products"/>
    <n v="200"/>
    <s v="Gorgonzola Telino"/>
    <n v="0"/>
    <d v="1994-11-22T00:00:00"/>
    <x v="34"/>
  </r>
  <r>
    <x v="87"/>
    <n v="32"/>
    <n v="25.6"/>
    <n v="6"/>
    <n v="0.2"/>
    <n v="122.88000000000002"/>
    <n v="4"/>
    <s v="Dairy Products"/>
    <n v="122.88000000000002"/>
    <s v="Mascarpone Fabioli"/>
    <n v="9"/>
    <d v="1994-11-22T00:00:00"/>
    <x v="34"/>
  </r>
  <r>
    <x v="87"/>
    <n v="51"/>
    <n v="42.4"/>
    <n v="48"/>
    <n v="0.2"/>
    <n v="1628.1599999999999"/>
    <n v="7"/>
    <s v="Produce"/>
    <n v="1628.1599999999999"/>
    <s v="Manjimup Dried Apples"/>
    <n v="20"/>
    <d v="1994-11-22T00:00:00"/>
    <x v="34"/>
  </r>
  <r>
    <x v="88"/>
    <n v="4"/>
    <n v="17.600000000000001"/>
    <n v="18"/>
    <n v="0.1"/>
    <n v="285.12"/>
    <n v="2"/>
    <s v="Condiments"/>
    <n v="285.12"/>
    <s v="Chef Anton's Cajun Seasoning"/>
    <n v="53"/>
    <d v="1994-11-23T00:00:00"/>
    <x v="50"/>
  </r>
  <r>
    <x v="89"/>
    <n v="23"/>
    <n v="7.2"/>
    <n v="40"/>
    <n v="0"/>
    <n v="288"/>
    <n v="5"/>
    <s v="Grains/Cereals"/>
    <n v="288"/>
    <s v="Tunnbröd"/>
    <n v="61"/>
    <d v="1994-11-24T00:00:00"/>
    <x v="17"/>
  </r>
  <r>
    <x v="89"/>
    <n v="26"/>
    <n v="24.9"/>
    <n v="24"/>
    <n v="0"/>
    <n v="597.59999999999991"/>
    <n v="3"/>
    <s v="Confections"/>
    <n v="597.59999999999991"/>
    <s v="Gumbär Gummibärchen"/>
    <n v="15"/>
    <d v="1994-11-24T00:00:00"/>
    <x v="17"/>
  </r>
  <r>
    <x v="89"/>
    <n v="36"/>
    <n v="15.2"/>
    <n v="20"/>
    <n v="0"/>
    <n v="304"/>
    <n v="8"/>
    <s v="Seafood"/>
    <n v="304"/>
    <s v="Inlagd Sill"/>
    <n v="112"/>
    <d v="1994-11-24T00:00:00"/>
    <x v="17"/>
  </r>
  <r>
    <x v="89"/>
    <n v="37"/>
    <n v="20.8"/>
    <n v="28"/>
    <n v="0"/>
    <n v="582.4"/>
    <n v="8"/>
    <s v="Seafood"/>
    <n v="582.4"/>
    <s v="Gravad lax"/>
    <n v="11"/>
    <d v="1994-11-24T00:00:00"/>
    <x v="17"/>
  </r>
  <r>
    <x v="89"/>
    <n v="72"/>
    <n v="27.8"/>
    <n v="25"/>
    <n v="0"/>
    <n v="695"/>
    <n v="4"/>
    <s v="Dairy Products"/>
    <n v="695"/>
    <s v="Mozzarella di Giovanni"/>
    <n v="14"/>
    <d v="1994-11-24T00:00:00"/>
    <x v="17"/>
  </r>
  <r>
    <x v="90"/>
    <n v="17"/>
    <n v="31.2"/>
    <n v="20"/>
    <n v="0"/>
    <n v="624"/>
    <n v="6"/>
    <s v="Meat/Poultry"/>
    <n v="624"/>
    <s v="Alice Mutton"/>
    <n v="0"/>
    <d v="1994-11-25T00:00:00"/>
    <x v="37"/>
  </r>
  <r>
    <x v="90"/>
    <n v="30"/>
    <n v="20.7"/>
    <n v="15"/>
    <n v="0"/>
    <n v="310.5"/>
    <n v="8"/>
    <s v="Seafood"/>
    <n v="310.5"/>
    <s v="Nord-Ost Matjeshering"/>
    <n v="10"/>
    <d v="1994-11-25T00:00:00"/>
    <x v="37"/>
  </r>
  <r>
    <x v="91"/>
    <n v="4"/>
    <n v="17.600000000000001"/>
    <n v="10"/>
    <n v="0"/>
    <n v="176"/>
    <n v="2"/>
    <s v="Condiments"/>
    <n v="176"/>
    <s v="Chef Anton's Cajun Seasoning"/>
    <n v="53"/>
    <d v="1994-11-28T00:00:00"/>
    <x v="49"/>
  </r>
  <r>
    <x v="91"/>
    <n v="17"/>
    <n v="31.2"/>
    <n v="70"/>
    <n v="0.05"/>
    <n v="2074.7999999999997"/>
    <n v="6"/>
    <s v="Meat/Poultry"/>
    <n v="2074.7999999999997"/>
    <s v="Alice Mutton"/>
    <n v="0"/>
    <d v="1994-11-28T00:00:00"/>
    <x v="49"/>
  </r>
  <r>
    <x v="91"/>
    <n v="62"/>
    <n v="39.4"/>
    <n v="28"/>
    <n v="0"/>
    <n v="1103.2"/>
    <n v="3"/>
    <s v="Confections"/>
    <n v="1103.2"/>
    <s v="Tarte au sucre"/>
    <n v="17"/>
    <d v="1994-11-28T00:00:00"/>
    <x v="49"/>
  </r>
  <r>
    <x v="92"/>
    <n v="18"/>
    <n v="50"/>
    <n v="20"/>
    <n v="0.05"/>
    <n v="950"/>
    <n v="8"/>
    <s v="Seafood"/>
    <n v="950"/>
    <s v="Carnarvon Tigers"/>
    <n v="42"/>
    <d v="1994-11-29T00:00:00"/>
    <x v="48"/>
  </r>
  <r>
    <x v="92"/>
    <n v="41"/>
    <n v="7.7"/>
    <n v="12"/>
    <n v="0.05"/>
    <n v="87.78"/>
    <n v="8"/>
    <s v="Seafood"/>
    <n v="87.78"/>
    <s v="Jack's New England Clam Chowder"/>
    <n v="85"/>
    <d v="1994-11-29T00:00:00"/>
    <x v="48"/>
  </r>
  <r>
    <x v="92"/>
    <n v="43"/>
    <n v="36.799999999999997"/>
    <n v="40"/>
    <n v="0.05"/>
    <n v="1398.3999999999999"/>
    <n v="1"/>
    <s v="Beverages"/>
    <n v="1398.3999999999999"/>
    <s v="Ipoh Coffee"/>
    <n v="17"/>
    <d v="1994-11-29T00:00:00"/>
    <x v="48"/>
  </r>
  <r>
    <x v="93"/>
    <n v="33"/>
    <n v="2"/>
    <n v="8"/>
    <n v="0"/>
    <n v="16"/>
    <n v="4"/>
    <s v="Dairy Products"/>
    <n v="16"/>
    <s v="Geitost"/>
    <n v="112"/>
    <d v="1994-11-29T00:00:00"/>
    <x v="51"/>
  </r>
  <r>
    <x v="93"/>
    <n v="59"/>
    <n v="44"/>
    <n v="9"/>
    <n v="0.15"/>
    <n v="336.59999999999997"/>
    <n v="4"/>
    <s v="Dairy Products"/>
    <n v="336.59999999999997"/>
    <s v="Raclette Courdavault"/>
    <n v="79"/>
    <d v="1994-11-29T00:00:00"/>
    <x v="51"/>
  </r>
  <r>
    <x v="94"/>
    <n v="2"/>
    <n v="15.2"/>
    <n v="24"/>
    <n v="0.2"/>
    <n v="291.83999999999997"/>
    <n v="1"/>
    <s v="Beverages"/>
    <n v="291.83999999999997"/>
    <s v="Chang"/>
    <n v="17"/>
    <d v="1994-11-30T00:00:00"/>
    <x v="17"/>
  </r>
  <r>
    <x v="94"/>
    <n v="31"/>
    <n v="10"/>
    <n v="56"/>
    <n v="0.2"/>
    <n v="448"/>
    <n v="4"/>
    <s v="Dairy Products"/>
    <n v="448"/>
    <s v="Gorgonzola Telino"/>
    <n v="0"/>
    <d v="1994-11-30T00:00:00"/>
    <x v="17"/>
  </r>
  <r>
    <x v="94"/>
    <n v="36"/>
    <n v="15.2"/>
    <n v="40"/>
    <n v="0.2"/>
    <n v="486.40000000000003"/>
    <n v="8"/>
    <s v="Seafood"/>
    <n v="486.40000000000003"/>
    <s v="Inlagd Sill"/>
    <n v="112"/>
    <d v="1994-11-30T00:00:00"/>
    <x v="17"/>
  </r>
  <r>
    <x v="94"/>
    <n v="55"/>
    <n v="19.2"/>
    <n v="40"/>
    <n v="0.2"/>
    <n v="614.40000000000009"/>
    <n v="6"/>
    <s v="Meat/Poultry"/>
    <n v="614.40000000000009"/>
    <s v="Pâté chinois"/>
    <n v="115"/>
    <d v="1994-11-30T00:00:00"/>
    <x v="17"/>
  </r>
  <r>
    <x v="95"/>
    <n v="64"/>
    <n v="26.6"/>
    <n v="50"/>
    <n v="0"/>
    <n v="1330"/>
    <n v="5"/>
    <s v="Grains/Cereals"/>
    <n v="1330"/>
    <s v="Wimmers gute Semmelknödel"/>
    <n v="22"/>
    <d v="1994-12-01T00:00:00"/>
    <x v="26"/>
  </r>
  <r>
    <x v="95"/>
    <n v="68"/>
    <n v="10"/>
    <n v="4"/>
    <n v="0.05"/>
    <n v="38"/>
    <n v="3"/>
    <s v="Confections"/>
    <n v="38"/>
    <s v="Scottish Longbreads"/>
    <n v="6"/>
    <d v="1994-12-01T00:00:00"/>
    <x v="26"/>
  </r>
  <r>
    <x v="95"/>
    <n v="76"/>
    <n v="14.4"/>
    <n v="15"/>
    <n v="0"/>
    <n v="216"/>
    <n v="1"/>
    <s v="Beverages"/>
    <n v="216"/>
    <s v="Lakkalikööri"/>
    <n v="57"/>
    <d v="1994-12-01T00:00:00"/>
    <x v="26"/>
  </r>
  <r>
    <x v="96"/>
    <n v="4"/>
    <n v="17.600000000000001"/>
    <n v="35"/>
    <n v="0"/>
    <n v="616"/>
    <n v="2"/>
    <s v="Condiments"/>
    <n v="616"/>
    <s v="Chef Anton's Cajun Seasoning"/>
    <n v="53"/>
    <d v="1994-12-02T00:00:00"/>
    <x v="19"/>
  </r>
  <r>
    <x v="96"/>
    <n v="8"/>
    <n v="32"/>
    <n v="70"/>
    <n v="0.25"/>
    <n v="1680"/>
    <n v="2"/>
    <s v="Condiments"/>
    <n v="1680"/>
    <s v="Northwoods Cranberry Sauce"/>
    <n v="6"/>
    <d v="1994-12-02T00:00:00"/>
    <x v="19"/>
  </r>
  <r>
    <x v="97"/>
    <n v="8"/>
    <n v="32"/>
    <n v="70"/>
    <n v="0"/>
    <n v="2240"/>
    <n v="2"/>
    <s v="Condiments"/>
    <n v="2240"/>
    <s v="Northwoods Cranberry Sauce"/>
    <n v="6"/>
    <d v="1994-12-05T00:00:00"/>
    <x v="21"/>
  </r>
  <r>
    <x v="97"/>
    <n v="19"/>
    <n v="7.3"/>
    <n v="80"/>
    <n v="0"/>
    <n v="584"/>
    <n v="3"/>
    <s v="Confections"/>
    <n v="584"/>
    <s v="Teatime Chocolate Biscuits"/>
    <n v="25"/>
    <d v="1994-12-05T00:00:00"/>
    <x v="21"/>
  </r>
  <r>
    <x v="97"/>
    <n v="42"/>
    <n v="11.2"/>
    <n v="9"/>
    <n v="0"/>
    <n v="100.8"/>
    <n v="5"/>
    <s v="Grains/Cereals"/>
    <n v="100.8"/>
    <s v="Singaporean Hokkien Fried Mee"/>
    <n v="26"/>
    <d v="1994-12-05T00:00:00"/>
    <x v="21"/>
  </r>
  <r>
    <x v="98"/>
    <n v="17"/>
    <n v="31.2"/>
    <n v="36"/>
    <n v="0.1"/>
    <n v="1010.8800000000001"/>
    <n v="6"/>
    <s v="Meat/Poultry"/>
    <n v="1010.8800000000001"/>
    <s v="Alice Mutton"/>
    <n v="0"/>
    <d v="1994-12-06T00:00:00"/>
    <x v="13"/>
  </r>
  <r>
    <x v="98"/>
    <n v="56"/>
    <n v="30.4"/>
    <n v="20"/>
    <n v="0"/>
    <n v="608"/>
    <n v="5"/>
    <s v="Grains/Cereals"/>
    <n v="608"/>
    <s v="Gnocchi di nonna Alice"/>
    <n v="21"/>
    <d v="1994-12-06T00:00:00"/>
    <x v="13"/>
  </r>
  <r>
    <x v="99"/>
    <n v="25"/>
    <n v="11.2"/>
    <n v="10"/>
    <n v="0"/>
    <n v="112"/>
    <n v="3"/>
    <s v="Confections"/>
    <n v="112"/>
    <s v="NuNuCa Nuß-Nougat-Creme"/>
    <n v="76"/>
    <d v="1994-12-07T00:00:00"/>
    <x v="52"/>
  </r>
  <r>
    <x v="99"/>
    <n v="39"/>
    <n v="14.4"/>
    <n v="50"/>
    <n v="0.15"/>
    <n v="612"/>
    <n v="1"/>
    <s v="Beverages"/>
    <n v="612"/>
    <s v="Chartreuse verte"/>
    <n v="69"/>
    <d v="1994-12-07T00:00:00"/>
    <x v="52"/>
  </r>
  <r>
    <x v="99"/>
    <n v="40"/>
    <n v="14.7"/>
    <n v="4"/>
    <n v="0"/>
    <n v="58.8"/>
    <n v="8"/>
    <s v="Seafood"/>
    <n v="58.8"/>
    <s v="Boston Crab Meat"/>
    <n v="123"/>
    <d v="1994-12-07T00:00:00"/>
    <x v="52"/>
  </r>
  <r>
    <x v="99"/>
    <n v="75"/>
    <n v="6.2"/>
    <n v="6"/>
    <n v="0.15"/>
    <n v="31.62"/>
    <n v="1"/>
    <s v="Beverages"/>
    <n v="31.62"/>
    <s v="Rhönbräu Klosterbier"/>
    <n v="125"/>
    <d v="1994-12-07T00:00:00"/>
    <x v="52"/>
  </r>
  <r>
    <x v="100"/>
    <n v="1"/>
    <n v="14.4"/>
    <n v="15"/>
    <n v="0.15"/>
    <n v="183.6"/>
    <n v="1"/>
    <s v="Beverages"/>
    <n v="183.6"/>
    <s v="Chai"/>
    <n v="39"/>
    <d v="1994-12-08T00:00:00"/>
    <x v="35"/>
  </r>
  <r>
    <x v="100"/>
    <n v="23"/>
    <n v="7.2"/>
    <n v="25"/>
    <n v="0"/>
    <n v="180"/>
    <n v="5"/>
    <s v="Grains/Cereals"/>
    <n v="180"/>
    <s v="Tunnbröd"/>
    <n v="61"/>
    <d v="1994-12-08T00:00:00"/>
    <x v="35"/>
  </r>
  <r>
    <x v="101"/>
    <n v="54"/>
    <n v="5.9"/>
    <n v="24"/>
    <n v="0"/>
    <n v="141.60000000000002"/>
    <n v="6"/>
    <s v="Meat/Poultry"/>
    <n v="141.60000000000002"/>
    <s v="Tourtière"/>
    <n v="21"/>
    <d v="1994-12-09T00:00:00"/>
    <x v="20"/>
  </r>
  <r>
    <x v="102"/>
    <n v="50"/>
    <n v="13"/>
    <n v="15"/>
    <n v="0.1"/>
    <n v="175.5"/>
    <n v="3"/>
    <s v="Confections"/>
    <n v="175.5"/>
    <s v="Valkoinen suklaa"/>
    <n v="65"/>
    <d v="1994-12-12T00:00:00"/>
    <x v="53"/>
  </r>
  <r>
    <x v="102"/>
    <n v="69"/>
    <n v="28.8"/>
    <n v="18"/>
    <n v="0.1"/>
    <n v="466.56"/>
    <n v="4"/>
    <s v="Dairy Products"/>
    <n v="466.56"/>
    <s v="Gudbrandsdalsost"/>
    <n v="26"/>
    <d v="1994-12-12T00:00:00"/>
    <x v="53"/>
  </r>
  <r>
    <x v="103"/>
    <n v="38"/>
    <n v="210.8"/>
    <n v="20"/>
    <n v="0.05"/>
    <n v="4005.2"/>
    <n v="1"/>
    <s v="Beverages"/>
    <n v="4005.2"/>
    <s v="Côte de Blaye"/>
    <n v="17"/>
    <d v="1994-12-12T00:00:00"/>
    <x v="9"/>
  </r>
  <r>
    <x v="103"/>
    <n v="41"/>
    <n v="7.7"/>
    <n v="13"/>
    <n v="0"/>
    <n v="100.10000000000001"/>
    <n v="8"/>
    <s v="Seafood"/>
    <n v="100.10000000000001"/>
    <s v="Jack's New England Clam Chowder"/>
    <n v="85"/>
    <d v="1994-12-12T00:00:00"/>
    <x v="9"/>
  </r>
  <r>
    <x v="103"/>
    <n v="44"/>
    <n v="15.5"/>
    <n v="77"/>
    <n v="0.05"/>
    <n v="1133.825"/>
    <n v="2"/>
    <s v="Condiments"/>
    <n v="1133.825"/>
    <s v="Gula Malacca"/>
    <n v="27"/>
    <d v="1994-12-12T00:00:00"/>
    <x v="9"/>
  </r>
  <r>
    <x v="103"/>
    <n v="65"/>
    <n v="16.8"/>
    <n v="10"/>
    <n v="0.05"/>
    <n v="159.6"/>
    <n v="2"/>
    <s v="Condiments"/>
    <n v="159.6"/>
    <s v="Louisiana Fiery Hot Pepper Sauce"/>
    <n v="76"/>
    <d v="1994-12-12T00:00:00"/>
    <x v="9"/>
  </r>
  <r>
    <x v="104"/>
    <n v="24"/>
    <n v="3.6"/>
    <n v="10"/>
    <n v="0"/>
    <n v="36"/>
    <n v="1"/>
    <s v="Beverages"/>
    <n v="36"/>
    <s v="Guaraná Fantástica"/>
    <n v="20"/>
    <d v="1994-12-13T00:00:00"/>
    <x v="47"/>
  </r>
  <r>
    <x v="104"/>
    <n v="54"/>
    <n v="5.9"/>
    <n v="20"/>
    <n v="0.15"/>
    <n v="100.3"/>
    <n v="6"/>
    <s v="Meat/Poultry"/>
    <n v="100.3"/>
    <s v="Tourtière"/>
    <n v="21"/>
    <d v="1994-12-13T00:00:00"/>
    <x v="47"/>
  </r>
  <r>
    <x v="105"/>
    <n v="11"/>
    <n v="16.8"/>
    <n v="12"/>
    <n v="0.2"/>
    <n v="161.28000000000003"/>
    <n v="4"/>
    <s v="Dairy Products"/>
    <n v="161.28000000000003"/>
    <s v="Queso Cabrales"/>
    <n v="22"/>
    <d v="1994-12-14T00:00:00"/>
    <x v="54"/>
  </r>
  <r>
    <x v="105"/>
    <n v="38"/>
    <n v="210.8"/>
    <n v="50"/>
    <n v="0.2"/>
    <n v="8432"/>
    <n v="1"/>
    <s v="Beverages"/>
    <n v="8432"/>
    <s v="Côte de Blaye"/>
    <n v="17"/>
    <d v="1994-12-14T00:00:00"/>
    <x v="54"/>
  </r>
  <r>
    <x v="106"/>
    <n v="1"/>
    <n v="14.4"/>
    <n v="12"/>
    <n v="0"/>
    <n v="172.8"/>
    <n v="1"/>
    <s v="Beverages"/>
    <n v="172.8"/>
    <s v="Chai"/>
    <n v="39"/>
    <d v="1994-12-15T00:00:00"/>
    <x v="43"/>
  </r>
  <r>
    <x v="106"/>
    <n v="29"/>
    <n v="99"/>
    <n v="4"/>
    <n v="0"/>
    <n v="396"/>
    <n v="6"/>
    <s v="Meat/Poultry"/>
    <n v="396"/>
    <s v="Thüringer Rostbratwurst"/>
    <n v="0"/>
    <d v="1994-12-15T00:00:00"/>
    <x v="43"/>
  </r>
  <r>
    <x v="107"/>
    <n v="24"/>
    <n v="3.6"/>
    <n v="25"/>
    <n v="0"/>
    <n v="90"/>
    <n v="1"/>
    <s v="Beverages"/>
    <n v="90"/>
    <s v="Guaraná Fantástica"/>
    <n v="20"/>
    <d v="1994-12-16T00:00:00"/>
    <x v="55"/>
  </r>
  <r>
    <x v="107"/>
    <n v="57"/>
    <n v="15.6"/>
    <n v="25"/>
    <n v="0"/>
    <n v="390"/>
    <n v="5"/>
    <s v="Grains/Cereals"/>
    <n v="390"/>
    <s v="Ravioli Angelo"/>
    <n v="36"/>
    <d v="1994-12-16T00:00:00"/>
    <x v="55"/>
  </r>
  <r>
    <x v="108"/>
    <n v="31"/>
    <n v="10"/>
    <n v="30"/>
    <n v="0"/>
    <n v="300"/>
    <n v="4"/>
    <s v="Dairy Products"/>
    <n v="300"/>
    <s v="Gorgonzola Telino"/>
    <n v="0"/>
    <d v="1994-12-19T00:00:00"/>
    <x v="35"/>
  </r>
  <r>
    <x v="108"/>
    <n v="55"/>
    <n v="19.2"/>
    <n v="12"/>
    <n v="0"/>
    <n v="230.39999999999998"/>
    <n v="6"/>
    <s v="Meat/Poultry"/>
    <n v="230.39999999999998"/>
    <s v="Pâté chinois"/>
    <n v="115"/>
    <d v="1994-12-19T00:00:00"/>
    <x v="35"/>
  </r>
  <r>
    <x v="108"/>
    <n v="69"/>
    <n v="28.8"/>
    <n v="20"/>
    <n v="0"/>
    <n v="576"/>
    <n v="4"/>
    <s v="Dairy Products"/>
    <n v="576"/>
    <s v="Gudbrandsdalsost"/>
    <n v="26"/>
    <d v="1994-12-19T00:00:00"/>
    <x v="35"/>
  </r>
  <r>
    <x v="109"/>
    <n v="10"/>
    <n v="24.8"/>
    <n v="30"/>
    <n v="0.2"/>
    <n v="595.20000000000005"/>
    <n v="8"/>
    <s v="Seafood"/>
    <n v="595.20000000000005"/>
    <s v="Ikura"/>
    <n v="31"/>
    <d v="1994-12-20T00:00:00"/>
    <x v="28"/>
  </r>
  <r>
    <x v="109"/>
    <n v="26"/>
    <n v="24.9"/>
    <n v="16"/>
    <n v="0"/>
    <n v="398.4"/>
    <n v="3"/>
    <s v="Confections"/>
    <n v="398.4"/>
    <s v="Gumbär Gummibärchen"/>
    <n v="15"/>
    <d v="1994-12-20T00:00:00"/>
    <x v="28"/>
  </r>
  <r>
    <x v="109"/>
    <n v="60"/>
    <n v="27.2"/>
    <n v="8"/>
    <n v="0.2"/>
    <n v="174.08"/>
    <n v="4"/>
    <s v="Dairy Products"/>
    <n v="174.08"/>
    <s v="Camembert Pierrot"/>
    <n v="19"/>
    <d v="1994-12-20T00:00:00"/>
    <x v="28"/>
  </r>
  <r>
    <x v="110"/>
    <n v="24"/>
    <n v="3.6"/>
    <n v="10"/>
    <n v="0.05"/>
    <n v="34.199999999999996"/>
    <n v="1"/>
    <s v="Beverages"/>
    <n v="34.199999999999996"/>
    <s v="Guaraná Fantástica"/>
    <n v="20"/>
    <d v="1994-12-21T00:00:00"/>
    <x v="53"/>
  </r>
  <r>
    <x v="110"/>
    <n v="34"/>
    <n v="11.2"/>
    <n v="10"/>
    <n v="0.05"/>
    <n v="106.39999999999999"/>
    <n v="1"/>
    <s v="Beverages"/>
    <n v="106.39999999999999"/>
    <s v="Sasquatch Ale"/>
    <n v="111"/>
    <d v="1994-12-21T00:00:00"/>
    <x v="53"/>
  </r>
  <r>
    <x v="110"/>
    <n v="36"/>
    <n v="15.2"/>
    <n v="20"/>
    <n v="0.05"/>
    <n v="288.8"/>
    <n v="8"/>
    <s v="Seafood"/>
    <n v="288.8"/>
    <s v="Inlagd Sill"/>
    <n v="112"/>
    <d v="1994-12-21T00:00:00"/>
    <x v="53"/>
  </r>
  <r>
    <x v="111"/>
    <n v="16"/>
    <n v="13.9"/>
    <n v="56"/>
    <n v="0.05"/>
    <n v="739.4799999999999"/>
    <n v="3"/>
    <s v="Confections"/>
    <n v="739.4799999999999"/>
    <s v="Pavlova"/>
    <n v="29"/>
    <d v="1994-12-22T00:00:00"/>
    <x v="56"/>
  </r>
  <r>
    <x v="111"/>
    <n v="31"/>
    <n v="10"/>
    <n v="70"/>
    <n v="0.05"/>
    <n v="665"/>
    <n v="4"/>
    <s v="Dairy Products"/>
    <n v="665"/>
    <s v="Gorgonzola Telino"/>
    <n v="0"/>
    <d v="1994-12-22T00:00:00"/>
    <x v="56"/>
  </r>
  <r>
    <x v="111"/>
    <n v="60"/>
    <n v="27.2"/>
    <n v="80"/>
    <n v="0.05"/>
    <n v="2067.1999999999998"/>
    <n v="4"/>
    <s v="Dairy Products"/>
    <n v="2067.1999999999998"/>
    <s v="Camembert Pierrot"/>
    <n v="19"/>
    <d v="1994-12-22T00:00:00"/>
    <x v="56"/>
  </r>
  <r>
    <x v="112"/>
    <n v="28"/>
    <n v="36.4"/>
    <n v="30"/>
    <n v="0"/>
    <n v="1092"/>
    <n v="7"/>
    <s v="Produce"/>
    <n v="1092"/>
    <s v="Rössle Sauerkraut"/>
    <n v="26"/>
    <d v="1994-12-23T00:00:00"/>
    <x v="15"/>
  </r>
  <r>
    <x v="112"/>
    <n v="29"/>
    <n v="99"/>
    <n v="35"/>
    <n v="0"/>
    <n v="3465"/>
    <n v="6"/>
    <s v="Meat/Poultry"/>
    <n v="3465"/>
    <s v="Thüringer Rostbratwurst"/>
    <n v="0"/>
    <d v="1994-12-23T00:00:00"/>
    <x v="15"/>
  </r>
  <r>
    <x v="112"/>
    <n v="38"/>
    <n v="210.8"/>
    <n v="10"/>
    <n v="0"/>
    <n v="2108"/>
    <n v="1"/>
    <s v="Beverages"/>
    <n v="2108"/>
    <s v="Côte de Blaye"/>
    <n v="17"/>
    <d v="1994-12-23T00:00:00"/>
    <x v="15"/>
  </r>
  <r>
    <x v="112"/>
    <n v="49"/>
    <n v="16"/>
    <n v="35"/>
    <n v="0"/>
    <n v="560"/>
    <n v="3"/>
    <s v="Confections"/>
    <n v="560"/>
    <s v="Maxilaku"/>
    <n v="10"/>
    <d v="1994-12-23T00:00:00"/>
    <x v="15"/>
  </r>
  <r>
    <x v="112"/>
    <n v="54"/>
    <n v="5.9"/>
    <n v="28"/>
    <n v="0"/>
    <n v="165.20000000000002"/>
    <n v="6"/>
    <s v="Meat/Poultry"/>
    <n v="165.20000000000002"/>
    <s v="Tourtière"/>
    <n v="21"/>
    <d v="1994-12-23T00:00:00"/>
    <x v="15"/>
  </r>
  <r>
    <x v="113"/>
    <n v="39"/>
    <n v="14.4"/>
    <n v="54"/>
    <n v="0.1"/>
    <n v="699.84"/>
    <n v="1"/>
    <s v="Beverages"/>
    <n v="699.84"/>
    <s v="Chartreuse verte"/>
    <n v="69"/>
    <d v="1994-12-23T00:00:00"/>
    <x v="21"/>
  </r>
  <r>
    <x v="113"/>
    <n v="60"/>
    <n v="27.2"/>
    <n v="55"/>
    <n v="0.1"/>
    <n v="1346.4"/>
    <n v="4"/>
    <s v="Dairy Products"/>
    <n v="1346.4"/>
    <s v="Camembert Pierrot"/>
    <n v="19"/>
    <d v="1994-12-23T00:00:00"/>
    <x v="21"/>
  </r>
  <r>
    <x v="114"/>
    <n v="25"/>
    <n v="11.2"/>
    <n v="50"/>
    <n v="0"/>
    <n v="560"/>
    <n v="3"/>
    <s v="Confections"/>
    <n v="560"/>
    <s v="NuNuCa Nuß-Nougat-Creme"/>
    <n v="76"/>
    <d v="1994-12-26T00:00:00"/>
    <x v="48"/>
  </r>
  <r>
    <x v="114"/>
    <n v="51"/>
    <n v="42.4"/>
    <n v="20"/>
    <n v="0"/>
    <n v="848"/>
    <n v="7"/>
    <s v="Produce"/>
    <n v="848"/>
    <s v="Manjimup Dried Apples"/>
    <n v="20"/>
    <d v="1994-12-26T00:00:00"/>
    <x v="48"/>
  </r>
  <r>
    <x v="114"/>
    <n v="54"/>
    <n v="5.9"/>
    <n v="24"/>
    <n v="0"/>
    <n v="141.60000000000002"/>
    <n v="6"/>
    <s v="Meat/Poultry"/>
    <n v="141.60000000000002"/>
    <s v="Tourtière"/>
    <n v="21"/>
    <d v="1994-12-26T00:00:00"/>
    <x v="48"/>
  </r>
  <r>
    <x v="115"/>
    <n v="31"/>
    <n v="10"/>
    <n v="20"/>
    <n v="0"/>
    <n v="200"/>
    <n v="4"/>
    <s v="Dairy Products"/>
    <n v="200"/>
    <s v="Gorgonzola Telino"/>
    <n v="0"/>
    <d v="1994-12-27T00:00:00"/>
    <x v="57"/>
  </r>
  <r>
    <x v="115"/>
    <n v="75"/>
    <n v="6.2"/>
    <n v="12"/>
    <n v="0"/>
    <n v="74.400000000000006"/>
    <n v="1"/>
    <s v="Beverages"/>
    <n v="74.400000000000006"/>
    <s v="Rhönbräu Klosterbier"/>
    <n v="125"/>
    <d v="1994-12-27T00:00:00"/>
    <x v="57"/>
  </r>
  <r>
    <x v="115"/>
    <n v="76"/>
    <n v="14.4"/>
    <n v="12"/>
    <n v="0"/>
    <n v="172.8"/>
    <n v="1"/>
    <s v="Beverages"/>
    <n v="172.8"/>
    <s v="Lakkalikööri"/>
    <n v="57"/>
    <d v="1994-12-27T00:00:00"/>
    <x v="57"/>
  </r>
  <r>
    <x v="116"/>
    <n v="69"/>
    <n v="28.8"/>
    <n v="30"/>
    <n v="0"/>
    <n v="864"/>
    <n v="4"/>
    <s v="Dairy Products"/>
    <n v="864"/>
    <s v="Gudbrandsdalsost"/>
    <n v="26"/>
    <d v="1994-12-27T00:00:00"/>
    <x v="58"/>
  </r>
  <r>
    <x v="116"/>
    <n v="71"/>
    <n v="17.2"/>
    <n v="5"/>
    <n v="0"/>
    <n v="86"/>
    <n v="4"/>
    <s v="Dairy Products"/>
    <n v="86"/>
    <s v="Fløtemysost"/>
    <n v="26"/>
    <d v="1994-12-27T00:00:00"/>
    <x v="58"/>
  </r>
  <r>
    <x v="117"/>
    <n v="11"/>
    <n v="16.8"/>
    <n v="24"/>
    <n v="0"/>
    <n v="403.20000000000005"/>
    <n v="4"/>
    <s v="Dairy Products"/>
    <n v="403.20000000000005"/>
    <s v="Queso Cabrales"/>
    <n v="22"/>
    <d v="1994-12-28T00:00:00"/>
    <x v="59"/>
  </r>
  <r>
    <x v="118"/>
    <n v="65"/>
    <n v="16.8"/>
    <n v="5"/>
    <n v="0"/>
    <n v="84"/>
    <n v="2"/>
    <s v="Condiments"/>
    <n v="84"/>
    <s v="Louisiana Fiery Hot Pepper Sauce"/>
    <n v="76"/>
    <d v="1994-12-29T00:00:00"/>
    <x v="60"/>
  </r>
  <r>
    <x v="118"/>
    <n v="77"/>
    <n v="10.4"/>
    <n v="5"/>
    <n v="0"/>
    <n v="52"/>
    <n v="2"/>
    <s v="Condiments"/>
    <n v="52"/>
    <s v="Original Frankfurter grüne Soße"/>
    <n v="32"/>
    <d v="1994-12-29T00:00:00"/>
    <x v="60"/>
  </r>
  <r>
    <x v="119"/>
    <n v="34"/>
    <n v="11.2"/>
    <n v="36"/>
    <n v="0"/>
    <n v="403.2"/>
    <n v="1"/>
    <s v="Beverages"/>
    <n v="403.2"/>
    <s v="Sasquatch Ale"/>
    <n v="111"/>
    <d v="1994-12-29T00:00:00"/>
    <x v="61"/>
  </r>
  <r>
    <x v="119"/>
    <n v="54"/>
    <n v="5.9"/>
    <n v="18"/>
    <n v="0"/>
    <n v="106.2"/>
    <n v="6"/>
    <s v="Meat/Poultry"/>
    <n v="106.2"/>
    <s v="Tourtière"/>
    <n v="21"/>
    <d v="1994-12-29T00:00:00"/>
    <x v="61"/>
  </r>
  <r>
    <x v="119"/>
    <n v="65"/>
    <n v="16.8"/>
    <n v="15"/>
    <n v="0"/>
    <n v="252"/>
    <n v="2"/>
    <s v="Condiments"/>
    <n v="252"/>
    <s v="Louisiana Fiery Hot Pepper Sauce"/>
    <n v="76"/>
    <d v="1994-12-29T00:00:00"/>
    <x v="61"/>
  </r>
  <r>
    <x v="119"/>
    <n v="77"/>
    <n v="10.4"/>
    <n v="7"/>
    <n v="0"/>
    <n v="72.8"/>
    <n v="2"/>
    <s v="Condiments"/>
    <n v="72.8"/>
    <s v="Original Frankfurter grüne Soße"/>
    <n v="32"/>
    <d v="1994-12-29T00:00:00"/>
    <x v="61"/>
  </r>
  <r>
    <x v="120"/>
    <n v="21"/>
    <n v="8"/>
    <n v="5"/>
    <n v="0.1"/>
    <n v="36"/>
    <n v="3"/>
    <s v="Confections"/>
    <n v="36"/>
    <s v="Sir Rodney's Scones"/>
    <n v="3"/>
    <d v="1994-12-30T00:00:00"/>
    <x v="9"/>
  </r>
  <r>
    <x v="120"/>
    <n v="28"/>
    <n v="36.4"/>
    <n v="13"/>
    <n v="0.1"/>
    <n v="425.88"/>
    <n v="7"/>
    <s v="Produce"/>
    <n v="425.88"/>
    <s v="Rössle Sauerkraut"/>
    <n v="26"/>
    <d v="1994-12-30T00:00:00"/>
    <x v="9"/>
  </r>
  <r>
    <x v="120"/>
    <n v="57"/>
    <n v="15.6"/>
    <n v="25"/>
    <n v="0"/>
    <n v="390"/>
    <n v="5"/>
    <s v="Grains/Cereals"/>
    <n v="390"/>
    <s v="Ravioli Angelo"/>
    <n v="36"/>
    <d v="1994-12-30T00:00:00"/>
    <x v="9"/>
  </r>
  <r>
    <x v="120"/>
    <n v="64"/>
    <n v="26.6"/>
    <n v="35"/>
    <n v="0.1"/>
    <n v="837.9"/>
    <n v="5"/>
    <s v="Grains/Cereals"/>
    <n v="837.9"/>
    <s v="Wimmers gute Semmelknödel"/>
    <n v="22"/>
    <d v="1994-12-30T00:00:00"/>
    <x v="9"/>
  </r>
  <r>
    <x v="121"/>
    <n v="29"/>
    <n v="99"/>
    <n v="20"/>
    <n v="0"/>
    <n v="1980"/>
    <n v="6"/>
    <s v="Meat/Poultry"/>
    <n v="1980"/>
    <s v="Thüringer Rostbratwurst"/>
    <n v="0"/>
    <d v="1995-01-02T00:00:00"/>
    <x v="20"/>
  </r>
  <r>
    <x v="121"/>
    <n v="56"/>
    <n v="30.4"/>
    <n v="18"/>
    <n v="0.25"/>
    <n v="410.4"/>
    <n v="5"/>
    <s v="Grains/Cereals"/>
    <n v="410.4"/>
    <s v="Gnocchi di nonna Alice"/>
    <n v="21"/>
    <d v="1995-01-02T00:00:00"/>
    <x v="20"/>
  </r>
  <r>
    <x v="122"/>
    <n v="1"/>
    <n v="14.4"/>
    <n v="15"/>
    <n v="0.15"/>
    <n v="183.6"/>
    <n v="1"/>
    <s v="Beverages"/>
    <n v="183.6"/>
    <s v="Chai"/>
    <n v="39"/>
    <d v="1995-01-03T00:00:00"/>
    <x v="5"/>
  </r>
  <r>
    <x v="122"/>
    <n v="64"/>
    <n v="26.6"/>
    <n v="30"/>
    <n v="0"/>
    <n v="798"/>
    <n v="5"/>
    <s v="Grains/Cereals"/>
    <n v="798"/>
    <s v="Wimmers gute Semmelknödel"/>
    <n v="22"/>
    <d v="1995-01-03T00:00:00"/>
    <x v="5"/>
  </r>
  <r>
    <x v="122"/>
    <n v="74"/>
    <n v="8"/>
    <n v="20"/>
    <n v="0.15"/>
    <n v="136"/>
    <n v="7"/>
    <s v="Produce"/>
    <n v="136"/>
    <s v="Longlife Tofu"/>
    <n v="4"/>
    <d v="1995-01-03T00:00:00"/>
    <x v="5"/>
  </r>
  <r>
    <x v="123"/>
    <n v="36"/>
    <n v="15.2"/>
    <n v="6"/>
    <n v="0.2"/>
    <n v="72.959999999999994"/>
    <n v="8"/>
    <s v="Seafood"/>
    <n v="72.959999999999994"/>
    <s v="Inlagd Sill"/>
    <n v="112"/>
    <d v="1995-01-03T00:00:00"/>
    <x v="53"/>
  </r>
  <r>
    <x v="124"/>
    <n v="20"/>
    <n v="64.8"/>
    <n v="12"/>
    <n v="0.25"/>
    <n v="583.19999999999993"/>
    <n v="3"/>
    <s v="Confections"/>
    <n v="583.19999999999993"/>
    <s v="Sir Rodney's Marmalade"/>
    <n v="40"/>
    <d v="1995-01-04T00:00:00"/>
    <x v="62"/>
  </r>
  <r>
    <x v="124"/>
    <n v="38"/>
    <n v="210.8"/>
    <n v="40"/>
    <n v="0.25"/>
    <n v="6324"/>
    <n v="1"/>
    <s v="Beverages"/>
    <n v="6324"/>
    <s v="Côte de Blaye"/>
    <n v="17"/>
    <d v="1995-01-04T00:00:00"/>
    <x v="62"/>
  </r>
  <r>
    <x v="124"/>
    <n v="60"/>
    <n v="27.2"/>
    <n v="70"/>
    <n v="0.25"/>
    <n v="1428"/>
    <n v="4"/>
    <s v="Dairy Products"/>
    <n v="1428"/>
    <s v="Camembert Pierrot"/>
    <n v="19"/>
    <d v="1995-01-04T00:00:00"/>
    <x v="62"/>
  </r>
  <r>
    <x v="124"/>
    <n v="72"/>
    <n v="27.8"/>
    <n v="42"/>
    <n v="0.25"/>
    <n v="875.7"/>
    <n v="4"/>
    <s v="Dairy Products"/>
    <n v="875.7"/>
    <s v="Mozzarella di Giovanni"/>
    <n v="14"/>
    <d v="1995-01-04T00:00:00"/>
    <x v="62"/>
  </r>
  <r>
    <x v="125"/>
    <n v="58"/>
    <n v="10.6"/>
    <n v="80"/>
    <n v="0.2"/>
    <n v="678.40000000000009"/>
    <n v="8"/>
    <s v="Seafood"/>
    <n v="678.40000000000009"/>
    <s v="Escargots de Bourgogne"/>
    <n v="62"/>
    <d v="1995-01-05T00:00:00"/>
    <x v="34"/>
  </r>
  <r>
    <x v="125"/>
    <n v="71"/>
    <n v="17.2"/>
    <n v="50"/>
    <n v="0.2"/>
    <n v="688"/>
    <n v="4"/>
    <s v="Dairy Products"/>
    <n v="688"/>
    <s v="Fløtemysost"/>
    <n v="26"/>
    <d v="1995-01-05T00:00:00"/>
    <x v="34"/>
  </r>
  <r>
    <x v="126"/>
    <n v="31"/>
    <n v="10"/>
    <n v="30"/>
    <n v="0"/>
    <n v="300"/>
    <n v="4"/>
    <s v="Dairy Products"/>
    <n v="300"/>
    <s v="Gorgonzola Telino"/>
    <n v="0"/>
    <d v="1995-01-05T00:00:00"/>
    <x v="63"/>
  </r>
  <r>
    <x v="126"/>
    <n v="58"/>
    <n v="10.6"/>
    <n v="15"/>
    <n v="0"/>
    <n v="159"/>
    <n v="8"/>
    <s v="Seafood"/>
    <n v="159"/>
    <s v="Escargots de Bourgogne"/>
    <n v="62"/>
    <d v="1995-01-05T00:00:00"/>
    <x v="63"/>
  </r>
  <r>
    <x v="127"/>
    <n v="14"/>
    <n v="18.600000000000001"/>
    <n v="15"/>
    <n v="0"/>
    <n v="279"/>
    <n v="7"/>
    <s v="Produce"/>
    <n v="279"/>
    <s v="Tofu"/>
    <n v="35"/>
    <d v="1995-01-06T00:00:00"/>
    <x v="64"/>
  </r>
  <r>
    <x v="127"/>
    <n v="54"/>
    <n v="5.9"/>
    <n v="10"/>
    <n v="0"/>
    <n v="59"/>
    <n v="6"/>
    <s v="Meat/Poultry"/>
    <n v="59"/>
    <s v="Tourtière"/>
    <n v="21"/>
    <d v="1995-01-06T00:00:00"/>
    <x v="64"/>
  </r>
  <r>
    <x v="128"/>
    <n v="31"/>
    <n v="10"/>
    <n v="42"/>
    <n v="0.05"/>
    <n v="399"/>
    <n v="4"/>
    <s v="Dairy Products"/>
    <n v="399"/>
    <s v="Gorgonzola Telino"/>
    <n v="0"/>
    <d v="1995-01-09T00:00:00"/>
    <x v="49"/>
  </r>
  <r>
    <x v="129"/>
    <n v="28"/>
    <n v="36.4"/>
    <n v="20"/>
    <n v="0.15"/>
    <n v="618.79999999999995"/>
    <n v="7"/>
    <s v="Produce"/>
    <n v="618.79999999999995"/>
    <s v="Rössle Sauerkraut"/>
    <n v="26"/>
    <d v="1995-01-09T00:00:00"/>
    <x v="56"/>
  </r>
  <r>
    <x v="129"/>
    <n v="39"/>
    <n v="14.4"/>
    <n v="20"/>
    <n v="0.15"/>
    <n v="244.79999999999998"/>
    <n v="1"/>
    <s v="Beverages"/>
    <n v="244.79999999999998"/>
    <s v="Chartreuse verte"/>
    <n v="69"/>
    <d v="1995-01-09T00:00:00"/>
    <x v="56"/>
  </r>
  <r>
    <x v="130"/>
    <n v="71"/>
    <n v="17.2"/>
    <n v="6"/>
    <n v="0"/>
    <n v="103.19999999999999"/>
    <n v="4"/>
    <s v="Dairy Products"/>
    <n v="103.19999999999999"/>
    <s v="Fløtemysost"/>
    <n v="26"/>
    <d v="1995-01-10T00:00:00"/>
    <x v="14"/>
  </r>
  <r>
    <x v="131"/>
    <n v="41"/>
    <n v="7.7"/>
    <n v="8"/>
    <n v="0.1"/>
    <n v="55.440000000000005"/>
    <n v="8"/>
    <s v="Seafood"/>
    <n v="55.440000000000005"/>
    <s v="Jack's New England Clam Chowder"/>
    <n v="85"/>
    <d v="1995-01-11T00:00:00"/>
    <x v="12"/>
  </r>
  <r>
    <x v="131"/>
    <n v="63"/>
    <n v="35.1"/>
    <n v="16"/>
    <n v="0.1"/>
    <n v="505.44000000000005"/>
    <n v="2"/>
    <s v="Condiments"/>
    <n v="505.44000000000005"/>
    <s v="Vegie-spread"/>
    <n v="24"/>
    <d v="1995-01-11T00:00:00"/>
    <x v="12"/>
  </r>
  <r>
    <x v="131"/>
    <n v="65"/>
    <n v="16.8"/>
    <n v="20"/>
    <n v="0.1"/>
    <n v="302.40000000000003"/>
    <n v="2"/>
    <s v="Condiments"/>
    <n v="302.40000000000003"/>
    <s v="Louisiana Fiery Hot Pepper Sauce"/>
    <n v="76"/>
    <d v="1995-01-11T00:00:00"/>
    <x v="12"/>
  </r>
  <r>
    <x v="132"/>
    <n v="30"/>
    <n v="20.7"/>
    <n v="18"/>
    <n v="0.1"/>
    <n v="335.34"/>
    <n v="8"/>
    <s v="Seafood"/>
    <n v="335.34"/>
    <s v="Nord-Ost Matjeshering"/>
    <n v="10"/>
    <d v="1995-01-12T00:00:00"/>
    <x v="34"/>
  </r>
  <r>
    <x v="132"/>
    <n v="53"/>
    <n v="26.2"/>
    <n v="20"/>
    <n v="0.1"/>
    <n v="471.6"/>
    <n v="6"/>
    <s v="Meat/Poultry"/>
    <n v="471.6"/>
    <s v="Perth Pasties"/>
    <n v="0"/>
    <d v="1995-01-12T00:00:00"/>
    <x v="34"/>
  </r>
  <r>
    <x v="132"/>
    <n v="60"/>
    <n v="27.2"/>
    <n v="6"/>
    <n v="0.1"/>
    <n v="146.88"/>
    <n v="4"/>
    <s v="Dairy Products"/>
    <n v="146.88"/>
    <s v="Camembert Pierrot"/>
    <n v="19"/>
    <d v="1995-01-12T00:00:00"/>
    <x v="34"/>
  </r>
  <r>
    <x v="132"/>
    <n v="70"/>
    <n v="12"/>
    <n v="30"/>
    <n v="0"/>
    <n v="360"/>
    <n v="1"/>
    <s v="Beverages"/>
    <n v="360"/>
    <s v="Outback Lager"/>
    <n v="15"/>
    <d v="1995-01-12T00:00:00"/>
    <x v="34"/>
  </r>
  <r>
    <x v="133"/>
    <n v="74"/>
    <n v="8"/>
    <n v="14"/>
    <n v="0"/>
    <n v="112"/>
    <n v="7"/>
    <s v="Produce"/>
    <n v="112"/>
    <s v="Longlife Tofu"/>
    <n v="4"/>
    <d v="1995-01-12T00:00:00"/>
    <x v="28"/>
  </r>
  <r>
    <x v="134"/>
    <n v="5"/>
    <n v="17"/>
    <n v="32"/>
    <n v="0"/>
    <n v="544"/>
    <n v="2"/>
    <s v="Condiments"/>
    <n v="544"/>
    <s v="Chef Anton's Gumbo Mix"/>
    <n v="0"/>
    <d v="1995-01-13T00:00:00"/>
    <x v="9"/>
  </r>
  <r>
    <x v="134"/>
    <n v="18"/>
    <n v="50"/>
    <n v="9"/>
    <n v="0"/>
    <n v="450"/>
    <n v="8"/>
    <s v="Seafood"/>
    <n v="450"/>
    <s v="Carnarvon Tigers"/>
    <n v="42"/>
    <d v="1995-01-13T00:00:00"/>
    <x v="9"/>
  </r>
  <r>
    <x v="134"/>
    <n v="29"/>
    <n v="99"/>
    <n v="14"/>
    <n v="0"/>
    <n v="1386"/>
    <n v="6"/>
    <s v="Meat/Poultry"/>
    <n v="1386"/>
    <s v="Thüringer Rostbratwurst"/>
    <n v="0"/>
    <d v="1995-01-13T00:00:00"/>
    <x v="9"/>
  </r>
  <r>
    <x v="134"/>
    <n v="33"/>
    <n v="2"/>
    <n v="60"/>
    <n v="0"/>
    <n v="120"/>
    <n v="4"/>
    <s v="Dairy Products"/>
    <n v="120"/>
    <s v="Geitost"/>
    <n v="112"/>
    <d v="1995-01-13T00:00:00"/>
    <x v="9"/>
  </r>
  <r>
    <x v="134"/>
    <n v="74"/>
    <n v="8"/>
    <n v="50"/>
    <n v="0"/>
    <n v="400"/>
    <n v="7"/>
    <s v="Produce"/>
    <n v="400"/>
    <s v="Longlife Tofu"/>
    <n v="4"/>
    <d v="1995-01-13T00:00:00"/>
    <x v="9"/>
  </r>
  <r>
    <x v="135"/>
    <n v="13"/>
    <n v="4.8"/>
    <n v="20"/>
    <n v="0"/>
    <n v="96"/>
    <n v="8"/>
    <s v="Seafood"/>
    <n v="96"/>
    <s v="Konbu"/>
    <n v="24"/>
    <d v="1995-01-16T00:00:00"/>
    <x v="55"/>
  </r>
  <r>
    <x v="135"/>
    <n v="50"/>
    <n v="13"/>
    <n v="15"/>
    <n v="0"/>
    <n v="195"/>
    <n v="3"/>
    <s v="Confections"/>
    <n v="195"/>
    <s v="Valkoinen suklaa"/>
    <n v="65"/>
    <d v="1995-01-16T00:00:00"/>
    <x v="55"/>
  </r>
  <r>
    <x v="135"/>
    <n v="56"/>
    <n v="30.4"/>
    <n v="20"/>
    <n v="0"/>
    <n v="608"/>
    <n v="5"/>
    <s v="Grains/Cereals"/>
    <n v="608"/>
    <s v="Gnocchi di nonna Alice"/>
    <n v="21"/>
    <d v="1995-01-16T00:00:00"/>
    <x v="55"/>
  </r>
  <r>
    <x v="136"/>
    <n v="20"/>
    <n v="64.8"/>
    <n v="28"/>
    <n v="0"/>
    <n v="1814.3999999999999"/>
    <n v="3"/>
    <s v="Confections"/>
    <n v="1814.3999999999999"/>
    <s v="Sir Rodney's Marmalade"/>
    <n v="40"/>
    <d v="1995-01-16T00:00:00"/>
    <x v="25"/>
  </r>
  <r>
    <x v="136"/>
    <n v="60"/>
    <n v="27.2"/>
    <n v="15"/>
    <n v="0"/>
    <n v="408"/>
    <n v="4"/>
    <s v="Dairy Products"/>
    <n v="408"/>
    <s v="Camembert Pierrot"/>
    <n v="19"/>
    <d v="1995-01-16T00:00:00"/>
    <x v="25"/>
  </r>
  <r>
    <x v="137"/>
    <n v="7"/>
    <n v="24"/>
    <n v="10"/>
    <n v="0.2"/>
    <n v="192"/>
    <n v="7"/>
    <s v="Produce"/>
    <n v="192"/>
    <s v="Uncle Bob's Organic Dried Pears"/>
    <n v="15"/>
    <d v="1995-01-17T00:00:00"/>
    <x v="20"/>
  </r>
  <r>
    <x v="137"/>
    <n v="60"/>
    <n v="27.2"/>
    <n v="20"/>
    <n v="0.2"/>
    <n v="435.20000000000005"/>
    <n v="4"/>
    <s v="Dairy Products"/>
    <n v="435.20000000000005"/>
    <s v="Camembert Pierrot"/>
    <n v="19"/>
    <d v="1995-01-17T00:00:00"/>
    <x v="20"/>
  </r>
  <r>
    <x v="137"/>
    <n v="68"/>
    <n v="10"/>
    <n v="8"/>
    <n v="0.2"/>
    <n v="64"/>
    <n v="3"/>
    <s v="Confections"/>
    <n v="64"/>
    <s v="Scottish Longbreads"/>
    <n v="6"/>
    <d v="1995-01-17T00:00:00"/>
    <x v="20"/>
  </r>
  <r>
    <x v="138"/>
    <n v="24"/>
    <n v="3.6"/>
    <n v="15"/>
    <n v="0"/>
    <n v="54"/>
    <n v="1"/>
    <s v="Beverages"/>
    <n v="54"/>
    <s v="Guaraná Fantástica"/>
    <n v="20"/>
    <d v="1995-01-18T00:00:00"/>
    <x v="52"/>
  </r>
  <r>
    <x v="138"/>
    <n v="34"/>
    <n v="11.2"/>
    <n v="10"/>
    <n v="0"/>
    <n v="112"/>
    <n v="1"/>
    <s v="Beverages"/>
    <n v="112"/>
    <s v="Sasquatch Ale"/>
    <n v="111"/>
    <d v="1995-01-18T00:00:00"/>
    <x v="52"/>
  </r>
  <r>
    <x v="139"/>
    <n v="24"/>
    <n v="3.6"/>
    <n v="15"/>
    <n v="0"/>
    <n v="54"/>
    <n v="1"/>
    <s v="Beverages"/>
    <n v="54"/>
    <s v="Guaraná Fantástica"/>
    <n v="20"/>
    <d v="1995-01-18T00:00:00"/>
    <x v="65"/>
  </r>
  <r>
    <x v="139"/>
    <n v="28"/>
    <n v="36.4"/>
    <n v="6"/>
    <n v="0"/>
    <n v="218.39999999999998"/>
    <n v="7"/>
    <s v="Produce"/>
    <n v="218.39999999999998"/>
    <s v="Rössle Sauerkraut"/>
    <n v="26"/>
    <d v="1995-01-18T00:00:00"/>
    <x v="65"/>
  </r>
  <r>
    <x v="139"/>
    <n v="59"/>
    <n v="44"/>
    <n v="12"/>
    <n v="0"/>
    <n v="528"/>
    <n v="4"/>
    <s v="Dairy Products"/>
    <n v="528"/>
    <s v="Raclette Courdavault"/>
    <n v="79"/>
    <d v="1995-01-18T00:00:00"/>
    <x v="65"/>
  </r>
  <r>
    <x v="139"/>
    <n v="71"/>
    <n v="17.2"/>
    <n v="15"/>
    <n v="0"/>
    <n v="258"/>
    <n v="4"/>
    <s v="Dairy Products"/>
    <n v="258"/>
    <s v="Fløtemysost"/>
    <n v="26"/>
    <d v="1995-01-18T00:00:00"/>
    <x v="65"/>
  </r>
  <r>
    <x v="140"/>
    <n v="45"/>
    <n v="7.6"/>
    <n v="15"/>
    <n v="0.2"/>
    <n v="91.2"/>
    <n v="8"/>
    <s v="Seafood"/>
    <n v="91.2"/>
    <s v="Røgede sild"/>
    <n v="5"/>
    <d v="1995-01-19T00:00:00"/>
    <x v="56"/>
  </r>
  <r>
    <x v="140"/>
    <n v="52"/>
    <n v="5.6"/>
    <n v="20"/>
    <n v="0.2"/>
    <n v="89.600000000000009"/>
    <n v="5"/>
    <s v="Grains/Cereals"/>
    <n v="89.600000000000009"/>
    <s v="Filo Mix"/>
    <n v="38"/>
    <d v="1995-01-19T00:00:00"/>
    <x v="56"/>
  </r>
  <r>
    <x v="140"/>
    <n v="53"/>
    <n v="26.2"/>
    <n v="40"/>
    <n v="0"/>
    <n v="1048"/>
    <n v="6"/>
    <s v="Meat/Poultry"/>
    <n v="1048"/>
    <s v="Perth Pasties"/>
    <n v="0"/>
    <d v="1995-01-19T00:00:00"/>
    <x v="56"/>
  </r>
  <r>
    <x v="141"/>
    <n v="10"/>
    <n v="24.8"/>
    <n v="16"/>
    <n v="0"/>
    <n v="396.8"/>
    <n v="8"/>
    <s v="Seafood"/>
    <n v="396.8"/>
    <s v="Ikura"/>
    <n v="31"/>
    <d v="1995-01-20T00:00:00"/>
    <x v="66"/>
  </r>
  <r>
    <x v="141"/>
    <n v="55"/>
    <n v="19.2"/>
    <n v="15"/>
    <n v="0"/>
    <n v="288"/>
    <n v="6"/>
    <s v="Meat/Poultry"/>
    <n v="288"/>
    <s v="Pâté chinois"/>
    <n v="115"/>
    <d v="1995-01-20T00:00:00"/>
    <x v="66"/>
  </r>
  <r>
    <x v="141"/>
    <n v="62"/>
    <n v="39.4"/>
    <n v="20"/>
    <n v="0"/>
    <n v="788"/>
    <n v="3"/>
    <s v="Confections"/>
    <n v="788"/>
    <s v="Tarte au sucre"/>
    <n v="17"/>
    <d v="1995-01-20T00:00:00"/>
    <x v="66"/>
  </r>
  <r>
    <x v="141"/>
    <n v="70"/>
    <n v="12"/>
    <n v="30"/>
    <n v="0"/>
    <n v="360"/>
    <n v="1"/>
    <s v="Beverages"/>
    <n v="360"/>
    <s v="Outback Lager"/>
    <n v="15"/>
    <d v="1995-01-20T00:00:00"/>
    <x v="66"/>
  </r>
  <r>
    <x v="142"/>
    <n v="31"/>
    <n v="10"/>
    <n v="60"/>
    <n v="0.1"/>
    <n v="540"/>
    <n v="4"/>
    <s v="Dairy Products"/>
    <n v="540"/>
    <s v="Gorgonzola Telino"/>
    <n v="0"/>
    <d v="1995-01-23T00:00:00"/>
    <x v="9"/>
  </r>
  <r>
    <x v="142"/>
    <n v="35"/>
    <n v="14.4"/>
    <n v="40"/>
    <n v="0.1"/>
    <n v="518.4"/>
    <n v="1"/>
    <s v="Beverages"/>
    <n v="518.4"/>
    <s v="Steeleye Stout"/>
    <n v="20"/>
    <d v="1995-01-23T00:00:00"/>
    <x v="9"/>
  </r>
  <r>
    <x v="142"/>
    <n v="46"/>
    <n v="9.6"/>
    <n v="45"/>
    <n v="0"/>
    <n v="432"/>
    <n v="8"/>
    <s v="Seafood"/>
    <n v="432"/>
    <s v="Spegesild"/>
    <n v="95"/>
    <d v="1995-01-23T00:00:00"/>
    <x v="9"/>
  </r>
  <r>
    <x v="142"/>
    <n v="72"/>
    <n v="27.8"/>
    <n v="24"/>
    <n v="0.1"/>
    <n v="600.48"/>
    <n v="4"/>
    <s v="Dairy Products"/>
    <n v="600.48"/>
    <s v="Mozzarella di Giovanni"/>
    <n v="14"/>
    <d v="1995-01-23T00:00:00"/>
    <x v="9"/>
  </r>
  <r>
    <x v="143"/>
    <n v="13"/>
    <n v="4.8"/>
    <n v="18"/>
    <n v="0"/>
    <n v="86.399999999999991"/>
    <n v="8"/>
    <s v="Seafood"/>
    <n v="86.399999999999991"/>
    <s v="Konbu"/>
    <n v="24"/>
    <d v="1995-01-23T00:00:00"/>
    <x v="57"/>
  </r>
  <r>
    <x v="144"/>
    <n v="69"/>
    <n v="28.8"/>
    <n v="50"/>
    <n v="0"/>
    <n v="1440"/>
    <n v="4"/>
    <s v="Dairy Products"/>
    <n v="1440"/>
    <s v="Gudbrandsdalsost"/>
    <n v="26"/>
    <d v="1995-01-24T00:00:00"/>
    <x v="54"/>
  </r>
  <r>
    <x v="145"/>
    <n v="2"/>
    <n v="15.2"/>
    <n v="25"/>
    <n v="0.25"/>
    <n v="285"/>
    <n v="1"/>
    <s v="Beverages"/>
    <n v="285"/>
    <s v="Chang"/>
    <n v="17"/>
    <d v="1995-01-25T00:00:00"/>
    <x v="45"/>
  </r>
  <r>
    <x v="145"/>
    <n v="14"/>
    <n v="18.600000000000001"/>
    <n v="42"/>
    <n v="0.25"/>
    <n v="585.90000000000009"/>
    <n v="7"/>
    <s v="Produce"/>
    <n v="585.90000000000009"/>
    <s v="Tofu"/>
    <n v="35"/>
    <d v="1995-01-25T00:00:00"/>
    <x v="45"/>
  </r>
  <r>
    <x v="145"/>
    <n v="25"/>
    <n v="11.2"/>
    <n v="7"/>
    <n v="0.25"/>
    <n v="58.8"/>
    <n v="3"/>
    <s v="Confections"/>
    <n v="58.8"/>
    <s v="NuNuCa Nuß-Nougat-Creme"/>
    <n v="76"/>
    <d v="1995-01-25T00:00:00"/>
    <x v="45"/>
  </r>
  <r>
    <x v="145"/>
    <n v="26"/>
    <n v="24.9"/>
    <n v="70"/>
    <n v="0.25"/>
    <n v="1307.25"/>
    <n v="3"/>
    <s v="Confections"/>
    <n v="1307.25"/>
    <s v="Gumbär Gummibärchen"/>
    <n v="15"/>
    <d v="1995-01-25T00:00:00"/>
    <x v="45"/>
  </r>
  <r>
    <x v="145"/>
    <n v="31"/>
    <n v="10"/>
    <n v="32"/>
    <n v="0"/>
    <n v="320"/>
    <n v="4"/>
    <s v="Dairy Products"/>
    <n v="320"/>
    <s v="Gorgonzola Telino"/>
    <n v="0"/>
    <d v="1995-01-25T00:00:00"/>
    <x v="45"/>
  </r>
  <r>
    <x v="146"/>
    <n v="13"/>
    <n v="4.8"/>
    <n v="10"/>
    <n v="0"/>
    <n v="48"/>
    <n v="8"/>
    <s v="Seafood"/>
    <n v="48"/>
    <s v="Konbu"/>
    <n v="24"/>
    <d v="1995-01-25T00:00:00"/>
    <x v="64"/>
  </r>
  <r>
    <x v="146"/>
    <n v="62"/>
    <n v="39.4"/>
    <n v="10"/>
    <n v="0"/>
    <n v="394"/>
    <n v="3"/>
    <s v="Confections"/>
    <n v="394"/>
    <s v="Tarte au sucre"/>
    <n v="17"/>
    <d v="1995-01-25T00:00:00"/>
    <x v="64"/>
  </r>
  <r>
    <x v="147"/>
    <n v="46"/>
    <n v="9.6"/>
    <n v="28"/>
    <n v="0.1"/>
    <n v="241.92000000000002"/>
    <n v="8"/>
    <s v="Seafood"/>
    <n v="241.92000000000002"/>
    <s v="Spegesild"/>
    <n v="95"/>
    <d v="1995-01-26T00:00:00"/>
    <x v="8"/>
  </r>
  <r>
    <x v="147"/>
    <n v="53"/>
    <n v="26.2"/>
    <n v="70"/>
    <n v="0.1"/>
    <n v="1650.6000000000001"/>
    <n v="6"/>
    <s v="Meat/Poultry"/>
    <n v="1650.6000000000001"/>
    <s v="Perth Pasties"/>
    <n v="0"/>
    <d v="1995-01-26T00:00:00"/>
    <x v="8"/>
  </r>
  <r>
    <x v="147"/>
    <n v="69"/>
    <n v="28.8"/>
    <n v="8"/>
    <n v="0"/>
    <n v="230.4"/>
    <n v="4"/>
    <s v="Dairy Products"/>
    <n v="230.4"/>
    <s v="Gudbrandsdalsost"/>
    <n v="26"/>
    <d v="1995-01-26T00:00:00"/>
    <x v="8"/>
  </r>
  <r>
    <x v="148"/>
    <n v="23"/>
    <n v="7.2"/>
    <n v="40"/>
    <n v="0"/>
    <n v="288"/>
    <n v="5"/>
    <s v="Grains/Cereals"/>
    <n v="288"/>
    <s v="Tunnbröd"/>
    <n v="61"/>
    <d v="1995-01-27T00:00:00"/>
    <x v="17"/>
  </r>
  <r>
    <x v="148"/>
    <n v="71"/>
    <n v="17.2"/>
    <n v="60"/>
    <n v="0"/>
    <n v="1032"/>
    <n v="4"/>
    <s v="Dairy Products"/>
    <n v="1032"/>
    <s v="Fløtemysost"/>
    <n v="26"/>
    <d v="1995-01-27T00:00:00"/>
    <x v="17"/>
  </r>
  <r>
    <x v="148"/>
    <n v="72"/>
    <n v="27.8"/>
    <n v="21"/>
    <n v="0"/>
    <n v="583.80000000000007"/>
    <n v="4"/>
    <s v="Dairy Products"/>
    <n v="583.80000000000007"/>
    <s v="Mozzarella di Giovanni"/>
    <n v="14"/>
    <d v="1995-01-27T00:00:00"/>
    <x v="17"/>
  </r>
  <r>
    <x v="149"/>
    <n v="21"/>
    <n v="8"/>
    <n v="10"/>
    <n v="0.15"/>
    <n v="68"/>
    <n v="3"/>
    <s v="Confections"/>
    <n v="68"/>
    <s v="Sir Rodney's Scones"/>
    <n v="3"/>
    <d v="1995-01-27T00:00:00"/>
    <x v="50"/>
  </r>
  <r>
    <x v="149"/>
    <n v="51"/>
    <n v="42.4"/>
    <n v="18"/>
    <n v="0.15"/>
    <n v="648.71999999999991"/>
    <n v="7"/>
    <s v="Produce"/>
    <n v="648.71999999999991"/>
    <s v="Manjimup Dried Apples"/>
    <n v="20"/>
    <d v="1995-01-27T00:00:00"/>
    <x v="50"/>
  </r>
  <r>
    <x v="150"/>
    <n v="35"/>
    <n v="14.4"/>
    <n v="30"/>
    <n v="0"/>
    <n v="432"/>
    <n v="1"/>
    <s v="Beverages"/>
    <n v="432"/>
    <s v="Steeleye Stout"/>
    <n v="20"/>
    <d v="1995-01-30T00:00:00"/>
    <x v="45"/>
  </r>
  <r>
    <x v="150"/>
    <n v="55"/>
    <n v="19.2"/>
    <n v="120"/>
    <n v="0.1"/>
    <n v="2073.6"/>
    <n v="6"/>
    <s v="Meat/Poultry"/>
    <n v="2073.6"/>
    <s v="Pâté chinois"/>
    <n v="115"/>
    <d v="1995-01-30T00:00:00"/>
    <x v="45"/>
  </r>
  <r>
    <x v="151"/>
    <n v="68"/>
    <n v="10"/>
    <n v="60"/>
    <n v="0"/>
    <n v="600"/>
    <n v="3"/>
    <s v="Confections"/>
    <n v="600"/>
    <s v="Scottish Longbreads"/>
    <n v="6"/>
    <d v="1995-01-31T00:00:00"/>
    <x v="61"/>
  </r>
  <r>
    <x v="151"/>
    <n v="71"/>
    <n v="17.2"/>
    <n v="30"/>
    <n v="0"/>
    <n v="516"/>
    <n v="4"/>
    <s v="Dairy Products"/>
    <n v="516"/>
    <s v="Fløtemysost"/>
    <n v="26"/>
    <d v="1995-01-31T00:00:00"/>
    <x v="61"/>
  </r>
  <r>
    <x v="151"/>
    <n v="76"/>
    <n v="14.4"/>
    <n v="35"/>
    <n v="0"/>
    <n v="504"/>
    <n v="1"/>
    <s v="Beverages"/>
    <n v="504"/>
    <s v="Lakkalikööri"/>
    <n v="57"/>
    <d v="1995-01-31T00:00:00"/>
    <x v="61"/>
  </r>
  <r>
    <x v="151"/>
    <n v="77"/>
    <n v="10.4"/>
    <n v="14"/>
    <n v="0"/>
    <n v="145.6"/>
    <n v="2"/>
    <s v="Condiments"/>
    <n v="145.6"/>
    <s v="Original Frankfurter grüne Soße"/>
    <n v="32"/>
    <d v="1995-01-31T00:00:00"/>
    <x v="61"/>
  </r>
  <r>
    <x v="152"/>
    <n v="29"/>
    <n v="99"/>
    <n v="21"/>
    <n v="0"/>
    <n v="2079"/>
    <n v="6"/>
    <s v="Meat/Poultry"/>
    <n v="2079"/>
    <s v="Thüringer Rostbratwurst"/>
    <n v="0"/>
    <d v="1995-02-01T00:00:00"/>
    <x v="58"/>
  </r>
  <r>
    <x v="152"/>
    <n v="35"/>
    <n v="14.4"/>
    <n v="35"/>
    <n v="0"/>
    <n v="504"/>
    <n v="1"/>
    <s v="Beverages"/>
    <n v="504"/>
    <s v="Steeleye Stout"/>
    <n v="20"/>
    <d v="1995-02-01T00:00:00"/>
    <x v="58"/>
  </r>
  <r>
    <x v="152"/>
    <n v="49"/>
    <n v="16"/>
    <n v="30"/>
    <n v="0"/>
    <n v="480"/>
    <n v="3"/>
    <s v="Confections"/>
    <n v="480"/>
    <s v="Maxilaku"/>
    <n v="10"/>
    <d v="1995-02-01T00:00:00"/>
    <x v="58"/>
  </r>
  <r>
    <x v="153"/>
    <n v="30"/>
    <n v="20.7"/>
    <n v="18"/>
    <n v="0"/>
    <n v="372.59999999999997"/>
    <n v="8"/>
    <s v="Seafood"/>
    <n v="372.59999999999997"/>
    <s v="Nord-Ost Matjeshering"/>
    <n v="10"/>
    <d v="1995-02-01T00:00:00"/>
    <x v="13"/>
  </r>
  <r>
    <x v="153"/>
    <n v="56"/>
    <n v="30.4"/>
    <n v="70"/>
    <n v="0"/>
    <n v="2128"/>
    <n v="5"/>
    <s v="Grains/Cereals"/>
    <n v="2128"/>
    <s v="Gnocchi di nonna Alice"/>
    <n v="21"/>
    <d v="1995-02-01T00:00:00"/>
    <x v="13"/>
  </r>
  <r>
    <x v="153"/>
    <n v="65"/>
    <n v="16.8"/>
    <n v="20"/>
    <n v="0"/>
    <n v="336"/>
    <n v="2"/>
    <s v="Condiments"/>
    <n v="336"/>
    <s v="Louisiana Fiery Hot Pepper Sauce"/>
    <n v="76"/>
    <d v="1995-02-01T00:00:00"/>
    <x v="13"/>
  </r>
  <r>
    <x v="153"/>
    <n v="71"/>
    <n v="17.2"/>
    <n v="60"/>
    <n v="0"/>
    <n v="1032"/>
    <n v="4"/>
    <s v="Dairy Products"/>
    <n v="1032"/>
    <s v="Fløtemysost"/>
    <n v="26"/>
    <d v="1995-02-01T00:00:00"/>
    <x v="13"/>
  </r>
  <r>
    <x v="154"/>
    <n v="23"/>
    <n v="7.2"/>
    <n v="60"/>
    <n v="0"/>
    <n v="432"/>
    <n v="5"/>
    <s v="Grains/Cereals"/>
    <n v="432"/>
    <s v="Tunnbröd"/>
    <n v="61"/>
    <d v="1995-02-02T00:00:00"/>
    <x v="9"/>
  </r>
  <r>
    <x v="154"/>
    <n v="63"/>
    <n v="35.1"/>
    <n v="65"/>
    <n v="0"/>
    <n v="2281.5"/>
    <n v="2"/>
    <s v="Condiments"/>
    <n v="2281.5"/>
    <s v="Vegie-spread"/>
    <n v="24"/>
    <d v="1995-02-02T00:00:00"/>
    <x v="9"/>
  </r>
  <r>
    <x v="155"/>
    <n v="16"/>
    <n v="13.9"/>
    <n v="21"/>
    <n v="0.15"/>
    <n v="248.11500000000001"/>
    <n v="3"/>
    <s v="Confections"/>
    <n v="248.11500000000001"/>
    <s v="Pavlova"/>
    <n v="29"/>
    <d v="1995-02-03T00:00:00"/>
    <x v="9"/>
  </r>
  <r>
    <x v="155"/>
    <n v="48"/>
    <n v="10.199999999999999"/>
    <n v="70"/>
    <n v="0.15"/>
    <n v="606.9"/>
    <n v="3"/>
    <s v="Confections"/>
    <n v="606.9"/>
    <s v="Chocolade"/>
    <n v="15"/>
    <d v="1995-02-03T00:00:00"/>
    <x v="9"/>
  </r>
  <r>
    <x v="156"/>
    <n v="26"/>
    <n v="24.9"/>
    <n v="30"/>
    <n v="0.05"/>
    <n v="709.65"/>
    <n v="3"/>
    <s v="Confections"/>
    <n v="709.65"/>
    <s v="Gumbär Gummibärchen"/>
    <n v="15"/>
    <d v="1995-02-03T00:00:00"/>
    <x v="22"/>
  </r>
  <r>
    <x v="156"/>
    <n v="42"/>
    <n v="11.2"/>
    <n v="40"/>
    <n v="0.05"/>
    <n v="425.59999999999997"/>
    <n v="5"/>
    <s v="Grains/Cereals"/>
    <n v="425.59999999999997"/>
    <s v="Singaporean Hokkien Fried Mee"/>
    <n v="26"/>
    <d v="1995-02-03T00:00:00"/>
    <x v="22"/>
  </r>
  <r>
    <x v="156"/>
    <n v="49"/>
    <n v="16"/>
    <n v="30"/>
    <n v="0.05"/>
    <n v="456"/>
    <n v="3"/>
    <s v="Confections"/>
    <n v="456"/>
    <s v="Maxilaku"/>
    <n v="10"/>
    <d v="1995-02-03T00:00:00"/>
    <x v="22"/>
  </r>
  <r>
    <x v="157"/>
    <n v="3"/>
    <n v="8"/>
    <n v="50"/>
    <n v="0"/>
    <n v="400"/>
    <n v="2"/>
    <s v="Condiments"/>
    <n v="400"/>
    <s v="Aniseed Syrup"/>
    <n v="13"/>
    <d v="1995-02-06T00:00:00"/>
    <x v="67"/>
  </r>
  <r>
    <x v="158"/>
    <n v="1"/>
    <n v="14.4"/>
    <n v="10"/>
    <n v="0"/>
    <n v="144"/>
    <n v="1"/>
    <s v="Beverages"/>
    <n v="144"/>
    <s v="Chai"/>
    <n v="39"/>
    <d v="1995-02-07T00:00:00"/>
    <x v="62"/>
  </r>
  <r>
    <x v="158"/>
    <n v="21"/>
    <n v="8"/>
    <n v="30"/>
    <n v="0.1"/>
    <n v="216"/>
    <n v="3"/>
    <s v="Confections"/>
    <n v="216"/>
    <s v="Sir Rodney's Scones"/>
    <n v="3"/>
    <d v="1995-02-07T00:00:00"/>
    <x v="62"/>
  </r>
  <r>
    <x v="158"/>
    <n v="28"/>
    <n v="36.4"/>
    <n v="42"/>
    <n v="0.1"/>
    <n v="1375.92"/>
    <n v="7"/>
    <s v="Produce"/>
    <n v="1375.92"/>
    <s v="Rössle Sauerkraut"/>
    <n v="26"/>
    <d v="1995-02-07T00:00:00"/>
    <x v="62"/>
  </r>
  <r>
    <x v="158"/>
    <n v="36"/>
    <n v="15.2"/>
    <n v="5"/>
    <n v="0.1"/>
    <n v="68.400000000000006"/>
    <n v="8"/>
    <s v="Seafood"/>
    <n v="68.400000000000006"/>
    <s v="Inlagd Sill"/>
    <n v="112"/>
    <d v="1995-02-07T00:00:00"/>
    <x v="62"/>
  </r>
  <r>
    <x v="158"/>
    <n v="40"/>
    <n v="14.7"/>
    <n v="2"/>
    <n v="0.1"/>
    <n v="26.46"/>
    <n v="8"/>
    <s v="Seafood"/>
    <n v="26.46"/>
    <s v="Boston Crab Meat"/>
    <n v="123"/>
    <d v="1995-02-07T00:00:00"/>
    <x v="62"/>
  </r>
  <r>
    <x v="159"/>
    <n v="11"/>
    <n v="16.8"/>
    <n v="30"/>
    <n v="0"/>
    <n v="504"/>
    <n v="4"/>
    <s v="Dairy Products"/>
    <n v="504"/>
    <s v="Queso Cabrales"/>
    <n v="22"/>
    <d v="1995-02-07T00:00:00"/>
    <x v="11"/>
  </r>
  <r>
    <x v="159"/>
    <n v="69"/>
    <n v="28.8"/>
    <n v="15"/>
    <n v="0"/>
    <n v="432"/>
    <n v="4"/>
    <s v="Dairy Products"/>
    <n v="432"/>
    <s v="Gudbrandsdalsost"/>
    <n v="26"/>
    <d v="1995-02-07T00:00:00"/>
    <x v="11"/>
  </r>
  <r>
    <x v="159"/>
    <n v="71"/>
    <n v="17.2"/>
    <n v="15"/>
    <n v="0"/>
    <n v="258"/>
    <n v="4"/>
    <s v="Dairy Products"/>
    <n v="258"/>
    <s v="Fløtemysost"/>
    <n v="26"/>
    <d v="1995-02-07T00:00:00"/>
    <x v="11"/>
  </r>
  <r>
    <x v="160"/>
    <n v="37"/>
    <n v="20.8"/>
    <n v="10"/>
    <n v="0"/>
    <n v="208"/>
    <n v="8"/>
    <s v="Seafood"/>
    <n v="208"/>
    <s v="Gravad lax"/>
    <n v="11"/>
    <d v="1995-02-08T00:00:00"/>
    <x v="68"/>
  </r>
  <r>
    <x v="160"/>
    <n v="54"/>
    <n v="5.9"/>
    <n v="6"/>
    <n v="0"/>
    <n v="35.400000000000006"/>
    <n v="6"/>
    <s v="Meat/Poultry"/>
    <n v="35.400000000000006"/>
    <s v="Tourtière"/>
    <n v="21"/>
    <d v="1995-02-08T00:00:00"/>
    <x v="68"/>
  </r>
  <r>
    <x v="160"/>
    <n v="62"/>
    <n v="39.4"/>
    <n v="35"/>
    <n v="0"/>
    <n v="1379"/>
    <n v="3"/>
    <s v="Confections"/>
    <n v="1379"/>
    <s v="Tarte au sucre"/>
    <n v="17"/>
    <d v="1995-02-08T00:00:00"/>
    <x v="68"/>
  </r>
  <r>
    <x v="161"/>
    <n v="14"/>
    <n v="18.600000000000001"/>
    <n v="12"/>
    <n v="0"/>
    <n v="223.20000000000002"/>
    <n v="7"/>
    <s v="Produce"/>
    <n v="223.20000000000002"/>
    <s v="Tofu"/>
    <n v="35"/>
    <d v="1995-02-09T00:00:00"/>
    <x v="69"/>
  </r>
  <r>
    <x v="161"/>
    <n v="21"/>
    <n v="8"/>
    <n v="12"/>
    <n v="0"/>
    <n v="96"/>
    <n v="3"/>
    <s v="Confections"/>
    <n v="96"/>
    <s v="Sir Rodney's Scones"/>
    <n v="3"/>
    <d v="1995-02-09T00:00:00"/>
    <x v="69"/>
  </r>
  <r>
    <x v="162"/>
    <n v="33"/>
    <n v="2"/>
    <n v="49"/>
    <n v="0"/>
    <n v="98"/>
    <n v="4"/>
    <s v="Dairy Products"/>
    <n v="98"/>
    <s v="Geitost"/>
    <n v="112"/>
    <d v="1995-02-10T00:00:00"/>
    <x v="66"/>
  </r>
  <r>
    <x v="162"/>
    <n v="59"/>
    <n v="44"/>
    <n v="16"/>
    <n v="0"/>
    <n v="704"/>
    <n v="4"/>
    <s v="Dairy Products"/>
    <n v="704"/>
    <s v="Raclette Courdavault"/>
    <n v="79"/>
    <d v="1995-02-10T00:00:00"/>
    <x v="66"/>
  </r>
  <r>
    <x v="163"/>
    <n v="41"/>
    <n v="7.7"/>
    <n v="25"/>
    <n v="0.2"/>
    <n v="154"/>
    <n v="8"/>
    <s v="Seafood"/>
    <n v="154"/>
    <s v="Jack's New England Clam Chowder"/>
    <n v="85"/>
    <d v="1995-02-10T00:00:00"/>
    <x v="66"/>
  </r>
  <r>
    <x v="163"/>
    <n v="44"/>
    <n v="15.5"/>
    <n v="40"/>
    <n v="0.2"/>
    <n v="496"/>
    <n v="2"/>
    <s v="Condiments"/>
    <n v="496"/>
    <s v="Gula Malacca"/>
    <n v="27"/>
    <d v="1995-02-10T00:00:00"/>
    <x v="66"/>
  </r>
  <r>
    <x v="163"/>
    <n v="59"/>
    <n v="44"/>
    <n v="9"/>
    <n v="0.2"/>
    <n v="316.8"/>
    <n v="4"/>
    <s v="Dairy Products"/>
    <n v="316.8"/>
    <s v="Raclette Courdavault"/>
    <n v="79"/>
    <d v="1995-02-10T00:00:00"/>
    <x v="66"/>
  </r>
  <r>
    <x v="164"/>
    <n v="14"/>
    <n v="18.600000000000001"/>
    <n v="20"/>
    <n v="0.1"/>
    <n v="334.8"/>
    <n v="7"/>
    <s v="Produce"/>
    <n v="334.8"/>
    <s v="Tofu"/>
    <n v="35"/>
    <d v="1995-02-13T00:00:00"/>
    <x v="16"/>
  </r>
  <r>
    <x v="165"/>
    <n v="1"/>
    <n v="14.4"/>
    <n v="24"/>
    <n v="0"/>
    <n v="345.6"/>
    <n v="1"/>
    <s v="Beverages"/>
    <n v="345.6"/>
    <s v="Chai"/>
    <n v="39"/>
    <d v="1995-02-14T00:00:00"/>
    <x v="53"/>
  </r>
  <r>
    <x v="165"/>
    <n v="62"/>
    <n v="39.4"/>
    <n v="40"/>
    <n v="0"/>
    <n v="1576"/>
    <n v="3"/>
    <s v="Confections"/>
    <n v="1576"/>
    <s v="Tarte au sucre"/>
    <n v="17"/>
    <d v="1995-02-14T00:00:00"/>
    <x v="53"/>
  </r>
  <r>
    <x v="165"/>
    <n v="76"/>
    <n v="14.4"/>
    <n v="14"/>
    <n v="0"/>
    <n v="201.6"/>
    <n v="1"/>
    <s v="Beverages"/>
    <n v="201.6"/>
    <s v="Lakkalikööri"/>
    <n v="57"/>
    <d v="1995-02-14T00:00:00"/>
    <x v="53"/>
  </r>
  <r>
    <x v="166"/>
    <n v="19"/>
    <n v="7.3"/>
    <n v="18"/>
    <n v="0.05"/>
    <n v="124.83"/>
    <n v="3"/>
    <s v="Confections"/>
    <n v="124.83"/>
    <s v="Teatime Chocolate Biscuits"/>
    <n v="25"/>
    <d v="1995-02-14T00:00:00"/>
    <x v="52"/>
  </r>
  <r>
    <x v="166"/>
    <n v="33"/>
    <n v="2"/>
    <n v="50"/>
    <n v="0"/>
    <n v="100"/>
    <n v="4"/>
    <s v="Dairy Products"/>
    <n v="100"/>
    <s v="Geitost"/>
    <n v="112"/>
    <d v="1995-02-14T00:00:00"/>
    <x v="52"/>
  </r>
  <r>
    <x v="167"/>
    <n v="17"/>
    <n v="31.2"/>
    <n v="2"/>
    <n v="0"/>
    <n v="62.4"/>
    <n v="6"/>
    <s v="Meat/Poultry"/>
    <n v="62.4"/>
    <s v="Alice Mutton"/>
    <n v="0"/>
    <d v="1995-02-15T00:00:00"/>
    <x v="64"/>
  </r>
  <r>
    <x v="167"/>
    <n v="33"/>
    <n v="2"/>
    <n v="20"/>
    <n v="0"/>
    <n v="40"/>
    <n v="4"/>
    <s v="Dairy Products"/>
    <n v="40"/>
    <s v="Geitost"/>
    <n v="112"/>
    <d v="1995-02-15T00:00:00"/>
    <x v="64"/>
  </r>
  <r>
    <x v="168"/>
    <n v="19"/>
    <n v="7.3"/>
    <n v="20"/>
    <n v="0"/>
    <n v="146"/>
    <n v="3"/>
    <s v="Confections"/>
    <n v="146"/>
    <s v="Teatime Chocolate Biscuits"/>
    <n v="25"/>
    <d v="1995-02-16T00:00:00"/>
    <x v="16"/>
  </r>
  <r>
    <x v="168"/>
    <n v="53"/>
    <n v="26.2"/>
    <n v="10"/>
    <n v="0"/>
    <n v="262"/>
    <n v="6"/>
    <s v="Meat/Poultry"/>
    <n v="262"/>
    <s v="Perth Pasties"/>
    <n v="0"/>
    <d v="1995-02-16T00:00:00"/>
    <x v="16"/>
  </r>
  <r>
    <x v="168"/>
    <n v="57"/>
    <n v="15.6"/>
    <n v="20"/>
    <n v="0"/>
    <n v="312"/>
    <n v="5"/>
    <s v="Grains/Cereals"/>
    <n v="312"/>
    <s v="Ravioli Angelo"/>
    <n v="36"/>
    <d v="1995-02-16T00:00:00"/>
    <x v="16"/>
  </r>
  <r>
    <x v="169"/>
    <n v="38"/>
    <n v="210.8"/>
    <n v="50"/>
    <n v="0"/>
    <n v="10540"/>
    <n v="1"/>
    <s v="Beverages"/>
    <n v="10540"/>
    <s v="Côte de Blaye"/>
    <n v="17"/>
    <d v="1995-02-16T00:00:00"/>
    <x v="51"/>
  </r>
  <r>
    <x v="169"/>
    <n v="46"/>
    <n v="9.6"/>
    <n v="2"/>
    <n v="0.25"/>
    <n v="14.399999999999999"/>
    <n v="8"/>
    <s v="Seafood"/>
    <n v="14.399999999999999"/>
    <s v="Spegesild"/>
    <n v="95"/>
    <d v="1995-02-16T00:00:00"/>
    <x v="51"/>
  </r>
  <r>
    <x v="169"/>
    <n v="68"/>
    <n v="10"/>
    <n v="36"/>
    <n v="0.25"/>
    <n v="270"/>
    <n v="3"/>
    <s v="Confections"/>
    <n v="270"/>
    <s v="Scottish Longbreads"/>
    <n v="6"/>
    <d v="1995-02-16T00:00:00"/>
    <x v="51"/>
  </r>
  <r>
    <x v="169"/>
    <n v="77"/>
    <n v="10.4"/>
    <n v="35"/>
    <n v="0"/>
    <n v="364"/>
    <n v="2"/>
    <s v="Condiments"/>
    <n v="364"/>
    <s v="Original Frankfurter grüne Soße"/>
    <n v="32"/>
    <d v="1995-02-16T00:00:00"/>
    <x v="51"/>
  </r>
  <r>
    <x v="170"/>
    <n v="2"/>
    <n v="15.2"/>
    <n v="60"/>
    <n v="0"/>
    <n v="912"/>
    <n v="1"/>
    <s v="Beverages"/>
    <n v="912"/>
    <s v="Chang"/>
    <n v="17"/>
    <d v="1995-02-17T00:00:00"/>
    <x v="21"/>
  </r>
  <r>
    <x v="170"/>
    <n v="47"/>
    <n v="7.6"/>
    <n v="55"/>
    <n v="0"/>
    <n v="418"/>
    <n v="3"/>
    <s v="Confections"/>
    <n v="418"/>
    <s v="Zaanse koeken"/>
    <n v="36"/>
    <d v="1995-02-17T00:00:00"/>
    <x v="21"/>
  </r>
  <r>
    <x v="170"/>
    <n v="61"/>
    <n v="22.8"/>
    <n v="16"/>
    <n v="0"/>
    <n v="364.8"/>
    <n v="2"/>
    <s v="Condiments"/>
    <n v="364.8"/>
    <s v="Sirop d'érable"/>
    <n v="113"/>
    <d v="1995-02-17T00:00:00"/>
    <x v="21"/>
  </r>
  <r>
    <x v="170"/>
    <n v="74"/>
    <n v="8"/>
    <n v="15"/>
    <n v="0"/>
    <n v="120"/>
    <n v="7"/>
    <s v="Produce"/>
    <n v="120"/>
    <s v="Longlife Tofu"/>
    <n v="4"/>
    <d v="1995-02-17T00:00:00"/>
    <x v="21"/>
  </r>
  <r>
    <x v="171"/>
    <n v="60"/>
    <n v="27.2"/>
    <n v="60"/>
    <n v="0.05"/>
    <n v="1550.3999999999999"/>
    <n v="4"/>
    <s v="Dairy Products"/>
    <n v="1550.3999999999999"/>
    <s v="Camembert Pierrot"/>
    <n v="19"/>
    <d v="1995-02-20T00:00:00"/>
    <x v="6"/>
  </r>
  <r>
    <x v="171"/>
    <n v="69"/>
    <n v="28.8"/>
    <n v="20"/>
    <n v="0.05"/>
    <n v="547.19999999999993"/>
    <n v="4"/>
    <s v="Dairy Products"/>
    <n v="547.19999999999993"/>
    <s v="Gudbrandsdalsost"/>
    <n v="26"/>
    <d v="1995-02-20T00:00:00"/>
    <x v="6"/>
  </r>
  <r>
    <x v="172"/>
    <n v="9"/>
    <n v="77.599999999999994"/>
    <n v="20"/>
    <n v="0.1"/>
    <n v="1396.8"/>
    <n v="6"/>
    <s v="Meat/Poultry"/>
    <n v="1396.8"/>
    <s v="Mishi Kobe Niku"/>
    <n v="29"/>
    <d v="1995-02-21T00:00:00"/>
    <x v="7"/>
  </r>
  <r>
    <x v="172"/>
    <n v="13"/>
    <n v="4.8"/>
    <n v="2"/>
    <n v="0.1"/>
    <n v="8.64"/>
    <n v="8"/>
    <s v="Seafood"/>
    <n v="8.64"/>
    <s v="Konbu"/>
    <n v="24"/>
    <d v="1995-02-21T00:00:00"/>
    <x v="7"/>
  </r>
  <r>
    <x v="172"/>
    <n v="70"/>
    <n v="12"/>
    <n v="8"/>
    <n v="0.1"/>
    <n v="86.4"/>
    <n v="1"/>
    <s v="Beverages"/>
    <n v="86.4"/>
    <s v="Outback Lager"/>
    <n v="15"/>
    <d v="1995-02-21T00:00:00"/>
    <x v="7"/>
  </r>
  <r>
    <x v="172"/>
    <n v="73"/>
    <n v="12"/>
    <n v="20"/>
    <n v="0.1"/>
    <n v="216"/>
    <n v="8"/>
    <s v="Seafood"/>
    <n v="216"/>
    <s v="Röd Kaviar"/>
    <n v="101"/>
    <d v="1995-02-21T00:00:00"/>
    <x v="7"/>
  </r>
  <r>
    <x v="173"/>
    <n v="19"/>
    <n v="7.3"/>
    <n v="4"/>
    <n v="0.15"/>
    <n v="24.82"/>
    <n v="3"/>
    <s v="Confections"/>
    <n v="24.82"/>
    <s v="Teatime Chocolate Biscuits"/>
    <n v="25"/>
    <d v="1995-02-21T00:00:00"/>
    <x v="12"/>
  </r>
  <r>
    <x v="173"/>
    <n v="26"/>
    <n v="24.9"/>
    <n v="30"/>
    <n v="0"/>
    <n v="747"/>
    <n v="3"/>
    <s v="Confections"/>
    <n v="747"/>
    <s v="Gumbär Gummibärchen"/>
    <n v="15"/>
    <d v="1995-02-21T00:00:00"/>
    <x v="12"/>
  </r>
  <r>
    <x v="173"/>
    <n v="53"/>
    <n v="26.2"/>
    <n v="15"/>
    <n v="0.15"/>
    <n v="334.05"/>
    <n v="6"/>
    <s v="Meat/Poultry"/>
    <n v="334.05"/>
    <s v="Perth Pasties"/>
    <n v="0"/>
    <d v="1995-02-21T00:00:00"/>
    <x v="12"/>
  </r>
  <r>
    <x v="173"/>
    <n v="77"/>
    <n v="10.4"/>
    <n v="10"/>
    <n v="0.15"/>
    <n v="88.399999999999991"/>
    <n v="2"/>
    <s v="Condiments"/>
    <n v="88.399999999999991"/>
    <s v="Original Frankfurter grüne Soße"/>
    <n v="32"/>
    <d v="1995-02-21T00:00:00"/>
    <x v="12"/>
  </r>
  <r>
    <x v="174"/>
    <n v="26"/>
    <n v="24.9"/>
    <n v="2"/>
    <n v="0"/>
    <n v="49.8"/>
    <n v="3"/>
    <s v="Confections"/>
    <n v="49.8"/>
    <s v="Gumbär Gummibärchen"/>
    <n v="15"/>
    <d v="1995-02-22T00:00:00"/>
    <x v="70"/>
  </r>
  <r>
    <x v="175"/>
    <n v="31"/>
    <n v="10"/>
    <n v="14"/>
    <n v="0"/>
    <n v="140"/>
    <n v="4"/>
    <s v="Dairy Products"/>
    <n v="140"/>
    <s v="Gorgonzola Telino"/>
    <n v="0"/>
    <d v="1995-02-23T00:00:00"/>
    <x v="71"/>
  </r>
  <r>
    <x v="175"/>
    <n v="59"/>
    <n v="44"/>
    <n v="20"/>
    <n v="0"/>
    <n v="880"/>
    <n v="4"/>
    <s v="Dairy Products"/>
    <n v="880"/>
    <s v="Raclette Courdavault"/>
    <n v="79"/>
    <d v="1995-02-23T00:00:00"/>
    <x v="71"/>
  </r>
  <r>
    <x v="176"/>
    <n v="35"/>
    <n v="14.4"/>
    <n v="60"/>
    <n v="0.2"/>
    <n v="691.2"/>
    <n v="1"/>
    <s v="Beverages"/>
    <n v="691.2"/>
    <s v="Steeleye Stout"/>
    <n v="20"/>
    <d v="1995-02-23T00:00:00"/>
    <x v="49"/>
  </r>
  <r>
    <x v="176"/>
    <n v="38"/>
    <n v="210.8"/>
    <n v="49"/>
    <n v="0.2"/>
    <n v="8263.36"/>
    <n v="1"/>
    <s v="Beverages"/>
    <n v="8263.36"/>
    <s v="Côte de Blaye"/>
    <n v="17"/>
    <d v="1995-02-23T00:00:00"/>
    <x v="49"/>
  </r>
  <r>
    <x v="176"/>
    <n v="68"/>
    <n v="10"/>
    <n v="30"/>
    <n v="0.2"/>
    <n v="240"/>
    <n v="3"/>
    <s v="Confections"/>
    <n v="240"/>
    <s v="Scottish Longbreads"/>
    <n v="6"/>
    <d v="1995-02-23T00:00:00"/>
    <x v="49"/>
  </r>
  <r>
    <x v="177"/>
    <n v="55"/>
    <n v="19.2"/>
    <n v="10"/>
    <n v="0.25"/>
    <n v="144"/>
    <n v="6"/>
    <s v="Meat/Poultry"/>
    <n v="144"/>
    <s v="Pâté chinois"/>
    <n v="115"/>
    <d v="1995-02-24T00:00:00"/>
    <x v="53"/>
  </r>
  <r>
    <x v="177"/>
    <n v="76"/>
    <n v="14.4"/>
    <n v="20"/>
    <n v="0.25"/>
    <n v="216"/>
    <n v="1"/>
    <s v="Beverages"/>
    <n v="216"/>
    <s v="Lakkalikööri"/>
    <n v="57"/>
    <d v="1995-02-24T00:00:00"/>
    <x v="53"/>
  </r>
  <r>
    <x v="178"/>
    <n v="56"/>
    <n v="30.4"/>
    <n v="5"/>
    <n v="0"/>
    <n v="152"/>
    <n v="5"/>
    <s v="Grains/Cereals"/>
    <n v="152"/>
    <s v="Gnocchi di nonna Alice"/>
    <n v="21"/>
    <d v="1995-02-27T00:00:00"/>
    <x v="60"/>
  </r>
  <r>
    <x v="178"/>
    <n v="64"/>
    <n v="26.6"/>
    <n v="7"/>
    <n v="0"/>
    <n v="186.20000000000002"/>
    <n v="5"/>
    <s v="Grains/Cereals"/>
    <n v="186.20000000000002"/>
    <s v="Wimmers gute Semmelknödel"/>
    <n v="22"/>
    <d v="1995-02-27T00:00:00"/>
    <x v="60"/>
  </r>
  <r>
    <x v="179"/>
    <n v="14"/>
    <n v="18.600000000000001"/>
    <n v="35"/>
    <n v="0"/>
    <n v="651"/>
    <n v="7"/>
    <s v="Produce"/>
    <n v="651"/>
    <s v="Tofu"/>
    <n v="35"/>
    <d v="1995-02-27T00:00:00"/>
    <x v="54"/>
  </r>
  <r>
    <x v="180"/>
    <n v="46"/>
    <n v="9.6"/>
    <n v="20"/>
    <n v="0"/>
    <n v="192"/>
    <n v="8"/>
    <s v="Seafood"/>
    <n v="192"/>
    <s v="Spegesild"/>
    <n v="95"/>
    <d v="1995-02-28T00:00:00"/>
    <x v="30"/>
  </r>
  <r>
    <x v="181"/>
    <n v="50"/>
    <n v="13"/>
    <n v="40"/>
    <n v="0"/>
    <n v="520"/>
    <n v="3"/>
    <s v="Confections"/>
    <n v="520"/>
    <s v="Valkoinen suklaa"/>
    <n v="65"/>
    <d v="1995-03-01T00:00:00"/>
    <x v="34"/>
  </r>
  <r>
    <x v="181"/>
    <n v="63"/>
    <n v="35.1"/>
    <n v="35"/>
    <n v="0.25"/>
    <n v="921.375"/>
    <n v="2"/>
    <s v="Condiments"/>
    <n v="921.375"/>
    <s v="Vegie-spread"/>
    <n v="24"/>
    <d v="1995-03-01T00:00:00"/>
    <x v="34"/>
  </r>
  <r>
    <x v="182"/>
    <n v="17"/>
    <n v="31.2"/>
    <n v="45"/>
    <n v="0.2"/>
    <n v="1123.2"/>
    <n v="6"/>
    <s v="Meat/Poultry"/>
    <n v="1123.2"/>
    <s v="Alice Mutton"/>
    <n v="0"/>
    <d v="1995-03-02T00:00:00"/>
    <x v="9"/>
  </r>
  <r>
    <x v="182"/>
    <n v="21"/>
    <n v="8"/>
    <n v="50"/>
    <n v="0"/>
    <n v="400"/>
    <n v="3"/>
    <s v="Confections"/>
    <n v="400"/>
    <s v="Sir Rodney's Scones"/>
    <n v="3"/>
    <d v="1995-03-02T00:00:00"/>
    <x v="9"/>
  </r>
  <r>
    <x v="182"/>
    <n v="56"/>
    <n v="30.4"/>
    <n v="30"/>
    <n v="0"/>
    <n v="912"/>
    <n v="5"/>
    <s v="Grains/Cereals"/>
    <n v="912"/>
    <s v="Gnocchi di nonna Alice"/>
    <n v="21"/>
    <d v="1995-03-02T00:00:00"/>
    <x v="9"/>
  </r>
  <r>
    <x v="182"/>
    <n v="59"/>
    <n v="44"/>
    <n v="70"/>
    <n v="0.2"/>
    <n v="2464"/>
    <n v="4"/>
    <s v="Dairy Products"/>
    <n v="2464"/>
    <s v="Raclette Courdavault"/>
    <n v="79"/>
    <d v="1995-03-02T00:00:00"/>
    <x v="9"/>
  </r>
  <r>
    <x v="183"/>
    <n v="17"/>
    <n v="31.2"/>
    <n v="50"/>
    <n v="0.25"/>
    <n v="1170"/>
    <n v="6"/>
    <s v="Meat/Poultry"/>
    <n v="1170"/>
    <s v="Alice Mutton"/>
    <n v="0"/>
    <d v="1995-03-02T00:00:00"/>
    <x v="66"/>
  </r>
  <r>
    <x v="183"/>
    <n v="40"/>
    <n v="14.7"/>
    <n v="50"/>
    <n v="0.25"/>
    <n v="551.25"/>
    <n v="8"/>
    <s v="Seafood"/>
    <n v="551.25"/>
    <s v="Boston Crab Meat"/>
    <n v="123"/>
    <d v="1995-03-02T00:00:00"/>
    <x v="66"/>
  </r>
  <r>
    <x v="183"/>
    <n v="47"/>
    <n v="7.6"/>
    <n v="30"/>
    <n v="0.25"/>
    <n v="171"/>
    <n v="3"/>
    <s v="Confections"/>
    <n v="171"/>
    <s v="Zaanse koeken"/>
    <n v="36"/>
    <d v="1995-03-02T00:00:00"/>
    <x v="66"/>
  </r>
  <r>
    <x v="184"/>
    <n v="26"/>
    <n v="24.9"/>
    <n v="10"/>
    <n v="0"/>
    <n v="249"/>
    <n v="3"/>
    <s v="Confections"/>
    <n v="249"/>
    <s v="Gumbär Gummibärchen"/>
    <n v="15"/>
    <d v="1995-03-03T00:00:00"/>
    <x v="20"/>
  </r>
  <r>
    <x v="184"/>
    <n v="54"/>
    <n v="5.9"/>
    <n v="40"/>
    <n v="0"/>
    <n v="236"/>
    <n v="6"/>
    <s v="Meat/Poultry"/>
    <n v="236"/>
    <s v="Tourtière"/>
    <n v="21"/>
    <d v="1995-03-03T00:00:00"/>
    <x v="20"/>
  </r>
  <r>
    <x v="185"/>
    <n v="56"/>
    <n v="30.4"/>
    <n v="28"/>
    <n v="0"/>
    <n v="851.19999999999993"/>
    <n v="5"/>
    <s v="Grains/Cereals"/>
    <n v="851.19999999999993"/>
    <s v="Gnocchi di nonna Alice"/>
    <n v="21"/>
    <d v="1995-03-06T00:00:00"/>
    <x v="50"/>
  </r>
  <r>
    <x v="186"/>
    <n v="11"/>
    <n v="16.8"/>
    <n v="6"/>
    <n v="0"/>
    <n v="100.80000000000001"/>
    <n v="4"/>
    <s v="Dairy Products"/>
    <n v="100.80000000000001"/>
    <s v="Queso Cabrales"/>
    <n v="22"/>
    <d v="1995-03-06T00:00:00"/>
    <x v="14"/>
  </r>
  <r>
    <x v="186"/>
    <n v="76"/>
    <n v="14.4"/>
    <n v="18"/>
    <n v="0.15"/>
    <n v="220.32"/>
    <n v="1"/>
    <s v="Beverages"/>
    <n v="220.32"/>
    <s v="Lakkalikööri"/>
    <n v="57"/>
    <d v="1995-03-06T00:00:00"/>
    <x v="14"/>
  </r>
  <r>
    <x v="187"/>
    <n v="2"/>
    <n v="15.2"/>
    <n v="10"/>
    <n v="0"/>
    <n v="152"/>
    <n v="1"/>
    <s v="Beverages"/>
    <n v="152"/>
    <s v="Chang"/>
    <n v="17"/>
    <d v="1995-03-07T00:00:00"/>
    <x v="72"/>
  </r>
  <r>
    <x v="187"/>
    <n v="22"/>
    <n v="16.8"/>
    <n v="12"/>
    <n v="0"/>
    <n v="201.60000000000002"/>
    <n v="5"/>
    <s v="Grains/Cereals"/>
    <n v="201.60000000000002"/>
    <s v="Gustaf's Knäckebröd"/>
    <n v="104"/>
    <d v="1995-03-07T00:00:00"/>
    <x v="72"/>
  </r>
  <r>
    <x v="187"/>
    <n v="72"/>
    <n v="27.8"/>
    <n v="10"/>
    <n v="0"/>
    <n v="278"/>
    <n v="4"/>
    <s v="Dairy Products"/>
    <n v="278"/>
    <s v="Mozzarella di Giovanni"/>
    <n v="14"/>
    <d v="1995-03-07T00:00:00"/>
    <x v="72"/>
  </r>
  <r>
    <x v="188"/>
    <n v="46"/>
    <n v="9.6"/>
    <n v="5"/>
    <n v="0"/>
    <n v="48"/>
    <n v="8"/>
    <s v="Seafood"/>
    <n v="48"/>
    <s v="Spegesild"/>
    <n v="95"/>
    <d v="1995-03-08T00:00:00"/>
    <x v="15"/>
  </r>
  <r>
    <x v="188"/>
    <n v="56"/>
    <n v="30.4"/>
    <n v="40"/>
    <n v="0.1"/>
    <n v="1094.4000000000001"/>
    <n v="5"/>
    <s v="Grains/Cereals"/>
    <n v="1094.4000000000001"/>
    <s v="Gnocchi di nonna Alice"/>
    <n v="21"/>
    <d v="1995-03-08T00:00:00"/>
    <x v="15"/>
  </r>
  <r>
    <x v="188"/>
    <n v="64"/>
    <n v="26.6"/>
    <n v="30"/>
    <n v="0.1"/>
    <n v="718.2"/>
    <n v="5"/>
    <s v="Grains/Cereals"/>
    <n v="718.2"/>
    <s v="Wimmers gute Semmelknödel"/>
    <n v="22"/>
    <d v="1995-03-08T00:00:00"/>
    <x v="15"/>
  </r>
  <r>
    <x v="188"/>
    <n v="75"/>
    <n v="6.2"/>
    <n v="24"/>
    <n v="0.1"/>
    <n v="133.92000000000002"/>
    <n v="1"/>
    <s v="Beverages"/>
    <n v="133.92000000000002"/>
    <s v="Rhönbräu Klosterbier"/>
    <n v="125"/>
    <d v="1995-03-08T00:00:00"/>
    <x v="15"/>
  </r>
  <r>
    <x v="189"/>
    <n v="53"/>
    <n v="26.2"/>
    <n v="15"/>
    <n v="0"/>
    <n v="393"/>
    <n v="6"/>
    <s v="Meat/Poultry"/>
    <n v="393"/>
    <s v="Perth Pasties"/>
    <n v="0"/>
    <d v="1995-03-08T00:00:00"/>
    <x v="16"/>
  </r>
  <r>
    <x v="190"/>
    <n v="19"/>
    <n v="7.3"/>
    <n v="15"/>
    <n v="0.2"/>
    <n v="87.600000000000009"/>
    <n v="3"/>
    <s v="Confections"/>
    <n v="87.600000000000009"/>
    <s v="Teatime Chocolate Biscuits"/>
    <n v="25"/>
    <d v="1995-03-09T00:00:00"/>
    <x v="1"/>
  </r>
  <r>
    <x v="190"/>
    <n v="34"/>
    <n v="11.2"/>
    <n v="20"/>
    <n v="0.2"/>
    <n v="179.20000000000002"/>
    <n v="1"/>
    <s v="Beverages"/>
    <n v="179.20000000000002"/>
    <s v="Sasquatch Ale"/>
    <n v="111"/>
    <d v="1995-03-09T00:00:00"/>
    <x v="1"/>
  </r>
  <r>
    <x v="190"/>
    <n v="57"/>
    <n v="15.6"/>
    <n v="15"/>
    <n v="0.2"/>
    <n v="187.20000000000002"/>
    <n v="5"/>
    <s v="Grains/Cereals"/>
    <n v="187.20000000000002"/>
    <s v="Ravioli Angelo"/>
    <n v="36"/>
    <d v="1995-03-09T00:00:00"/>
    <x v="1"/>
  </r>
  <r>
    <x v="191"/>
    <n v="12"/>
    <n v="30.4"/>
    <n v="15"/>
    <n v="0"/>
    <n v="456"/>
    <n v="4"/>
    <s v="Dairy Products"/>
    <n v="456"/>
    <s v="Queso Manchego La Pastora"/>
    <n v="86"/>
    <d v="1995-03-10T00:00:00"/>
    <x v="49"/>
  </r>
  <r>
    <x v="191"/>
    <n v="16"/>
    <n v="13.9"/>
    <n v="16"/>
    <n v="0"/>
    <n v="222.4"/>
    <n v="3"/>
    <s v="Confections"/>
    <n v="222.4"/>
    <s v="Pavlova"/>
    <n v="29"/>
    <d v="1995-03-10T00:00:00"/>
    <x v="49"/>
  </r>
  <r>
    <x v="191"/>
    <n v="64"/>
    <n v="26.6"/>
    <n v="6"/>
    <n v="0"/>
    <n v="159.60000000000002"/>
    <n v="5"/>
    <s v="Grains/Cereals"/>
    <n v="159.60000000000002"/>
    <s v="Wimmers gute Semmelknödel"/>
    <n v="22"/>
    <d v="1995-03-10T00:00:00"/>
    <x v="49"/>
  </r>
  <r>
    <x v="191"/>
    <n v="74"/>
    <n v="8"/>
    <n v="30"/>
    <n v="0"/>
    <n v="240"/>
    <n v="7"/>
    <s v="Produce"/>
    <n v="240"/>
    <s v="Longlife Tofu"/>
    <n v="4"/>
    <d v="1995-03-10T00:00:00"/>
    <x v="49"/>
  </r>
  <r>
    <x v="192"/>
    <n v="2"/>
    <n v="15.2"/>
    <n v="45"/>
    <n v="0.15"/>
    <n v="581.4"/>
    <n v="1"/>
    <s v="Beverages"/>
    <n v="581.4"/>
    <s v="Chang"/>
    <n v="17"/>
    <d v="1995-03-13T00:00:00"/>
    <x v="45"/>
  </r>
  <r>
    <x v="192"/>
    <n v="16"/>
    <n v="13.9"/>
    <n v="49"/>
    <n v="0.15"/>
    <n v="578.93500000000006"/>
    <n v="3"/>
    <s v="Confections"/>
    <n v="578.93500000000006"/>
    <s v="Pavlova"/>
    <n v="29"/>
    <d v="1995-03-13T00:00:00"/>
    <x v="45"/>
  </r>
  <r>
    <x v="192"/>
    <n v="29"/>
    <n v="99"/>
    <n v="24"/>
    <n v="0.15"/>
    <n v="2019.6"/>
    <n v="6"/>
    <s v="Meat/Poultry"/>
    <n v="2019.6"/>
    <s v="Thüringer Rostbratwurst"/>
    <n v="0"/>
    <d v="1995-03-13T00:00:00"/>
    <x v="45"/>
  </r>
  <r>
    <x v="192"/>
    <n v="61"/>
    <n v="22.8"/>
    <n v="90"/>
    <n v="0.15"/>
    <n v="1744.2"/>
    <n v="2"/>
    <s v="Condiments"/>
    <n v="1744.2"/>
    <s v="Sirop d'érable"/>
    <n v="113"/>
    <d v="1995-03-13T00:00:00"/>
    <x v="45"/>
  </r>
  <r>
    <x v="193"/>
    <n v="27"/>
    <n v="35.1"/>
    <n v="50"/>
    <n v="0"/>
    <n v="1755"/>
    <n v="3"/>
    <s v="Confections"/>
    <n v="1755"/>
    <s v="Schoggi Schokolade"/>
    <n v="49"/>
    <d v="1995-03-13T00:00:00"/>
    <x v="37"/>
  </r>
  <r>
    <x v="194"/>
    <n v="11"/>
    <n v="16.8"/>
    <n v="30"/>
    <n v="0"/>
    <n v="504"/>
    <n v="4"/>
    <s v="Dairy Products"/>
    <n v="504"/>
    <s v="Queso Cabrales"/>
    <n v="22"/>
    <d v="1995-03-14T00:00:00"/>
    <x v="9"/>
  </r>
  <r>
    <x v="194"/>
    <n v="54"/>
    <n v="5.9"/>
    <n v="80"/>
    <n v="0"/>
    <n v="472"/>
    <n v="6"/>
    <s v="Meat/Poultry"/>
    <n v="472"/>
    <s v="Tourtière"/>
    <n v="21"/>
    <d v="1995-03-14T00:00:00"/>
    <x v="9"/>
  </r>
  <r>
    <x v="194"/>
    <n v="66"/>
    <n v="13.6"/>
    <n v="60"/>
    <n v="0"/>
    <n v="816"/>
    <n v="2"/>
    <s v="Condiments"/>
    <n v="816"/>
    <s v="Louisiana Hot Spiced Okra"/>
    <n v="4"/>
    <d v="1995-03-14T00:00:00"/>
    <x v="9"/>
  </r>
  <r>
    <x v="195"/>
    <n v="11"/>
    <n v="16.8"/>
    <n v="6"/>
    <n v="0.2"/>
    <n v="80.640000000000015"/>
    <n v="4"/>
    <s v="Dairy Products"/>
    <n v="80.640000000000015"/>
    <s v="Queso Cabrales"/>
    <n v="22"/>
    <d v="1995-03-15T00:00:00"/>
    <x v="30"/>
  </r>
  <r>
    <x v="195"/>
    <n v="28"/>
    <n v="36.4"/>
    <n v="12"/>
    <n v="0"/>
    <n v="436.79999999999995"/>
    <n v="7"/>
    <s v="Produce"/>
    <n v="436.79999999999995"/>
    <s v="Rössle Sauerkraut"/>
    <n v="26"/>
    <d v="1995-03-15T00:00:00"/>
    <x v="30"/>
  </r>
  <r>
    <x v="196"/>
    <n v="17"/>
    <n v="31.2"/>
    <n v="10"/>
    <n v="0"/>
    <n v="312"/>
    <n v="6"/>
    <s v="Meat/Poultry"/>
    <n v="312"/>
    <s v="Alice Mutton"/>
    <n v="0"/>
    <d v="1995-03-15T00:00:00"/>
    <x v="25"/>
  </r>
  <r>
    <x v="196"/>
    <n v="26"/>
    <n v="24.9"/>
    <n v="15"/>
    <n v="0"/>
    <n v="373.5"/>
    <n v="3"/>
    <s v="Confections"/>
    <n v="373.5"/>
    <s v="Gumbär Gummibärchen"/>
    <n v="15"/>
    <d v="1995-03-15T00:00:00"/>
    <x v="25"/>
  </r>
  <r>
    <x v="196"/>
    <n v="35"/>
    <n v="14.4"/>
    <n v="8"/>
    <n v="0"/>
    <n v="115.2"/>
    <n v="1"/>
    <s v="Beverages"/>
    <n v="115.2"/>
    <s v="Steeleye Stout"/>
    <n v="20"/>
    <d v="1995-03-15T00:00:00"/>
    <x v="25"/>
  </r>
  <r>
    <x v="196"/>
    <n v="41"/>
    <n v="7.7"/>
    <n v="30"/>
    <n v="0"/>
    <n v="231"/>
    <n v="8"/>
    <s v="Seafood"/>
    <n v="231"/>
    <s v="Jack's New England Clam Chowder"/>
    <n v="85"/>
    <d v="1995-03-15T00:00:00"/>
    <x v="25"/>
  </r>
  <r>
    <x v="197"/>
    <n v="39"/>
    <n v="14.4"/>
    <n v="6"/>
    <n v="0"/>
    <n v="86.4"/>
    <n v="1"/>
    <s v="Beverages"/>
    <n v="86.4"/>
    <s v="Chartreuse verte"/>
    <n v="69"/>
    <d v="1995-03-16T00:00:00"/>
    <x v="25"/>
  </r>
  <r>
    <x v="197"/>
    <n v="54"/>
    <n v="5.9"/>
    <n v="15"/>
    <n v="0"/>
    <n v="88.5"/>
    <n v="6"/>
    <s v="Meat/Poultry"/>
    <n v="88.5"/>
    <s v="Tourtière"/>
    <n v="21"/>
    <d v="1995-03-16T00:00:00"/>
    <x v="25"/>
  </r>
  <r>
    <x v="198"/>
    <n v="19"/>
    <n v="7.3"/>
    <n v="12"/>
    <n v="0.1"/>
    <n v="78.84"/>
    <n v="3"/>
    <s v="Confections"/>
    <n v="78.84"/>
    <s v="Teatime Chocolate Biscuits"/>
    <n v="25"/>
    <d v="1995-03-17T00:00:00"/>
    <x v="1"/>
  </r>
  <r>
    <x v="198"/>
    <n v="24"/>
    <n v="3.6"/>
    <n v="20"/>
    <n v="0.1"/>
    <n v="64.8"/>
    <n v="1"/>
    <s v="Beverages"/>
    <n v="64.8"/>
    <s v="Guaraná Fantástica"/>
    <n v="20"/>
    <d v="1995-03-17T00:00:00"/>
    <x v="1"/>
  </r>
  <r>
    <x v="198"/>
    <n v="31"/>
    <n v="10"/>
    <n v="3"/>
    <n v="0.1"/>
    <n v="27"/>
    <n v="4"/>
    <s v="Dairy Products"/>
    <n v="27"/>
    <s v="Gorgonzola Telino"/>
    <n v="0"/>
    <d v="1995-03-17T00:00:00"/>
    <x v="1"/>
  </r>
  <r>
    <x v="198"/>
    <n v="52"/>
    <n v="5.6"/>
    <n v="15"/>
    <n v="0.1"/>
    <n v="75.600000000000009"/>
    <n v="5"/>
    <s v="Grains/Cereals"/>
    <n v="75.600000000000009"/>
    <s v="Filo Mix"/>
    <n v="38"/>
    <d v="1995-03-17T00:00:00"/>
    <x v="1"/>
  </r>
  <r>
    <x v="199"/>
    <n v="19"/>
    <n v="7.3"/>
    <n v="40"/>
    <n v="0"/>
    <n v="292"/>
    <n v="3"/>
    <s v="Confections"/>
    <n v="292"/>
    <s v="Teatime Chocolate Biscuits"/>
    <n v="25"/>
    <d v="1995-03-17T00:00:00"/>
    <x v="29"/>
  </r>
  <r>
    <x v="199"/>
    <n v="65"/>
    <n v="16.8"/>
    <n v="35"/>
    <n v="0"/>
    <n v="588"/>
    <n v="2"/>
    <s v="Condiments"/>
    <n v="588"/>
    <s v="Louisiana Fiery Hot Pepper Sauce"/>
    <n v="76"/>
    <d v="1995-03-17T00:00:00"/>
    <x v="29"/>
  </r>
  <r>
    <x v="199"/>
    <n v="71"/>
    <n v="17.2"/>
    <n v="2"/>
    <n v="0"/>
    <n v="34.4"/>
    <n v="4"/>
    <s v="Dairy Products"/>
    <n v="34.4"/>
    <s v="Fløtemysost"/>
    <n v="26"/>
    <d v="1995-03-17T00:00:00"/>
    <x v="29"/>
  </r>
  <r>
    <x v="200"/>
    <n v="26"/>
    <n v="24.9"/>
    <n v="6"/>
    <n v="0"/>
    <n v="149.39999999999998"/>
    <n v="3"/>
    <s v="Confections"/>
    <n v="149.39999999999998"/>
    <s v="Gumbär Gummibärchen"/>
    <n v="15"/>
    <d v="1995-03-20T00:00:00"/>
    <x v="73"/>
  </r>
  <r>
    <x v="200"/>
    <n v="40"/>
    <n v="14.7"/>
    <n v="20"/>
    <n v="0"/>
    <n v="294"/>
    <n v="8"/>
    <s v="Seafood"/>
    <n v="294"/>
    <s v="Boston Crab Meat"/>
    <n v="123"/>
    <d v="1995-03-20T00:00:00"/>
    <x v="73"/>
  </r>
  <r>
    <x v="201"/>
    <n v="10"/>
    <n v="24.8"/>
    <n v="14"/>
    <n v="0"/>
    <n v="347.2"/>
    <n v="8"/>
    <s v="Seafood"/>
    <n v="347.2"/>
    <s v="Ikura"/>
    <n v="31"/>
    <d v="1995-03-21T00:00:00"/>
    <x v="15"/>
  </r>
  <r>
    <x v="201"/>
    <n v="52"/>
    <n v="5.6"/>
    <n v="20"/>
    <n v="0"/>
    <n v="112"/>
    <n v="5"/>
    <s v="Grains/Cereals"/>
    <n v="112"/>
    <s v="Filo Mix"/>
    <n v="38"/>
    <d v="1995-03-21T00:00:00"/>
    <x v="15"/>
  </r>
  <r>
    <x v="201"/>
    <n v="62"/>
    <n v="39.4"/>
    <n v="35"/>
    <n v="0"/>
    <n v="1379"/>
    <n v="3"/>
    <s v="Confections"/>
    <n v="1379"/>
    <s v="Tarte au sucre"/>
    <n v="17"/>
    <d v="1995-03-21T00:00:00"/>
    <x v="15"/>
  </r>
  <r>
    <x v="202"/>
    <n v="10"/>
    <n v="24.8"/>
    <n v="20"/>
    <n v="0.2"/>
    <n v="396.8"/>
    <n v="8"/>
    <s v="Seafood"/>
    <n v="396.8"/>
    <s v="Ikura"/>
    <n v="31"/>
    <d v="1995-03-22T00:00:00"/>
    <x v="3"/>
  </r>
  <r>
    <x v="202"/>
    <n v="54"/>
    <n v="5.9"/>
    <n v="6"/>
    <n v="0.2"/>
    <n v="28.320000000000007"/>
    <n v="6"/>
    <s v="Meat/Poultry"/>
    <n v="28.320000000000007"/>
    <s v="Tourtière"/>
    <n v="21"/>
    <d v="1995-03-22T00:00:00"/>
    <x v="3"/>
  </r>
  <r>
    <x v="203"/>
    <n v="55"/>
    <n v="19.2"/>
    <n v="120"/>
    <n v="0.1"/>
    <n v="2073.6"/>
    <n v="6"/>
    <s v="Meat/Poultry"/>
    <n v="2073.6"/>
    <s v="Pâté chinois"/>
    <n v="115"/>
    <d v="1995-03-22T00:00:00"/>
    <x v="21"/>
  </r>
  <r>
    <x v="203"/>
    <n v="64"/>
    <n v="26.6"/>
    <n v="35"/>
    <n v="0.1"/>
    <n v="837.9"/>
    <n v="5"/>
    <s v="Grains/Cereals"/>
    <n v="837.9"/>
    <s v="Wimmers gute Semmelknödel"/>
    <n v="22"/>
    <d v="1995-03-22T00:00:00"/>
    <x v="21"/>
  </r>
  <r>
    <x v="203"/>
    <n v="65"/>
    <n v="16.8"/>
    <n v="28"/>
    <n v="0.1"/>
    <n v="423.36"/>
    <n v="2"/>
    <s v="Condiments"/>
    <n v="423.36"/>
    <s v="Louisiana Fiery Hot Pepper Sauce"/>
    <n v="76"/>
    <d v="1995-03-22T00:00:00"/>
    <x v="21"/>
  </r>
  <r>
    <x v="203"/>
    <n v="77"/>
    <n v="10.4"/>
    <n v="55"/>
    <n v="0.1"/>
    <n v="514.80000000000007"/>
    <n v="2"/>
    <s v="Condiments"/>
    <n v="514.80000000000007"/>
    <s v="Original Frankfurter grüne Soße"/>
    <n v="32"/>
    <d v="1995-03-22T00:00:00"/>
    <x v="21"/>
  </r>
  <r>
    <x v="204"/>
    <n v="28"/>
    <n v="36.4"/>
    <n v="15"/>
    <n v="0"/>
    <n v="546"/>
    <n v="7"/>
    <s v="Produce"/>
    <n v="546"/>
    <s v="Rössle Sauerkraut"/>
    <n v="26"/>
    <d v="1995-03-23T00:00:00"/>
    <x v="45"/>
  </r>
  <r>
    <x v="204"/>
    <n v="44"/>
    <n v="15.5"/>
    <n v="100"/>
    <n v="0.05"/>
    <n v="1472.5"/>
    <n v="2"/>
    <s v="Condiments"/>
    <n v="1472.5"/>
    <s v="Gula Malacca"/>
    <n v="27"/>
    <d v="1995-03-23T00:00:00"/>
    <x v="45"/>
  </r>
  <r>
    <x v="205"/>
    <n v="48"/>
    <n v="10.199999999999999"/>
    <n v="15"/>
    <n v="0.1"/>
    <n v="137.70000000000002"/>
    <n v="3"/>
    <s v="Confections"/>
    <n v="137.70000000000002"/>
    <s v="Chocolade"/>
    <n v="15"/>
    <d v="1995-03-24T00:00:00"/>
    <x v="55"/>
  </r>
  <r>
    <x v="205"/>
    <n v="70"/>
    <n v="12"/>
    <n v="25"/>
    <n v="0.1"/>
    <n v="270"/>
    <n v="1"/>
    <s v="Beverages"/>
    <n v="270"/>
    <s v="Outback Lager"/>
    <n v="15"/>
    <d v="1995-03-24T00:00:00"/>
    <x v="55"/>
  </r>
  <r>
    <x v="206"/>
    <n v="16"/>
    <n v="13.9"/>
    <n v="20"/>
    <n v="0.2"/>
    <n v="222.4"/>
    <n v="3"/>
    <s v="Confections"/>
    <n v="222.4"/>
    <s v="Pavlova"/>
    <n v="29"/>
    <d v="1995-03-24T00:00:00"/>
    <x v="53"/>
  </r>
  <r>
    <x v="206"/>
    <n v="33"/>
    <n v="2"/>
    <n v="20"/>
    <n v="0.2"/>
    <n v="32"/>
    <n v="4"/>
    <s v="Dairy Products"/>
    <n v="32"/>
    <s v="Geitost"/>
    <n v="112"/>
    <d v="1995-03-24T00:00:00"/>
    <x v="53"/>
  </r>
  <r>
    <x v="206"/>
    <n v="46"/>
    <n v="9.6"/>
    <n v="10"/>
    <n v="0.2"/>
    <n v="76.800000000000011"/>
    <n v="8"/>
    <s v="Seafood"/>
    <n v="76.800000000000011"/>
    <s v="Spegesild"/>
    <n v="95"/>
    <d v="1995-03-24T00:00:00"/>
    <x v="53"/>
  </r>
  <r>
    <x v="207"/>
    <n v="39"/>
    <n v="14.4"/>
    <n v="20"/>
    <n v="0"/>
    <n v="288"/>
    <n v="1"/>
    <s v="Beverages"/>
    <n v="288"/>
    <s v="Chartreuse verte"/>
    <n v="69"/>
    <d v="1995-03-27T00:00:00"/>
    <x v="16"/>
  </r>
  <r>
    <x v="207"/>
    <n v="53"/>
    <n v="26.2"/>
    <n v="50"/>
    <n v="0"/>
    <n v="1310"/>
    <n v="6"/>
    <s v="Meat/Poultry"/>
    <n v="1310"/>
    <s v="Perth Pasties"/>
    <n v="0"/>
    <d v="1995-03-27T00:00:00"/>
    <x v="16"/>
  </r>
  <r>
    <x v="207"/>
    <n v="61"/>
    <n v="22.8"/>
    <n v="25"/>
    <n v="0"/>
    <n v="570"/>
    <n v="2"/>
    <s v="Condiments"/>
    <n v="570"/>
    <s v="Sirop d'érable"/>
    <n v="113"/>
    <d v="1995-03-27T00:00:00"/>
    <x v="16"/>
  </r>
  <r>
    <x v="207"/>
    <n v="71"/>
    <n v="17.2"/>
    <n v="30"/>
    <n v="0"/>
    <n v="516"/>
    <n v="4"/>
    <s v="Dairy Products"/>
    <n v="516"/>
    <s v="Fløtemysost"/>
    <n v="26"/>
    <d v="1995-03-27T00:00:00"/>
    <x v="16"/>
  </r>
  <r>
    <x v="208"/>
    <n v="21"/>
    <n v="8"/>
    <n v="40"/>
    <n v="0.15"/>
    <n v="272"/>
    <n v="3"/>
    <s v="Confections"/>
    <n v="272"/>
    <s v="Sir Rodney's Scones"/>
    <n v="3"/>
    <d v="1995-03-28T00:00:00"/>
    <x v="44"/>
  </r>
  <r>
    <x v="208"/>
    <n v="49"/>
    <n v="16"/>
    <n v="21"/>
    <n v="0.15"/>
    <n v="285.59999999999997"/>
    <n v="3"/>
    <s v="Confections"/>
    <n v="285.59999999999997"/>
    <s v="Maxilaku"/>
    <n v="10"/>
    <d v="1995-03-28T00:00:00"/>
    <x v="44"/>
  </r>
  <r>
    <x v="209"/>
    <n v="59"/>
    <n v="44"/>
    <n v="36"/>
    <n v="0"/>
    <n v="1584"/>
    <n v="4"/>
    <s v="Dairy Products"/>
    <n v="1584"/>
    <s v="Raclette Courdavault"/>
    <n v="79"/>
    <d v="1995-03-28T00:00:00"/>
    <x v="44"/>
  </r>
  <r>
    <x v="210"/>
    <n v="26"/>
    <n v="24.9"/>
    <n v="30"/>
    <n v="0"/>
    <n v="747"/>
    <n v="3"/>
    <s v="Confections"/>
    <n v="747"/>
    <s v="Gumbär Gummibärchen"/>
    <n v="15"/>
    <d v="1995-03-29T00:00:00"/>
    <x v="4"/>
  </r>
  <r>
    <x v="210"/>
    <n v="28"/>
    <n v="36.4"/>
    <n v="30"/>
    <n v="0"/>
    <n v="1092"/>
    <n v="7"/>
    <s v="Produce"/>
    <n v="1092"/>
    <s v="Rössle Sauerkraut"/>
    <n v="26"/>
    <d v="1995-03-29T00:00:00"/>
    <x v="4"/>
  </r>
  <r>
    <x v="210"/>
    <n v="43"/>
    <n v="36.799999999999997"/>
    <n v="20"/>
    <n v="0"/>
    <n v="736"/>
    <n v="1"/>
    <s v="Beverages"/>
    <n v="736"/>
    <s v="Ipoh Coffee"/>
    <n v="17"/>
    <d v="1995-03-29T00:00:00"/>
    <x v="4"/>
  </r>
  <r>
    <x v="210"/>
    <n v="56"/>
    <n v="30.4"/>
    <n v="15"/>
    <n v="0"/>
    <n v="456"/>
    <n v="5"/>
    <s v="Grains/Cereals"/>
    <n v="456"/>
    <s v="Gnocchi di nonna Alice"/>
    <n v="21"/>
    <d v="1995-03-29T00:00:00"/>
    <x v="4"/>
  </r>
  <r>
    <x v="210"/>
    <n v="71"/>
    <n v="17.2"/>
    <n v="50"/>
    <n v="0"/>
    <n v="860"/>
    <n v="4"/>
    <s v="Dairy Products"/>
    <n v="860"/>
    <s v="Fløtemysost"/>
    <n v="26"/>
    <d v="1995-03-29T00:00:00"/>
    <x v="4"/>
  </r>
  <r>
    <x v="211"/>
    <n v="7"/>
    <n v="24"/>
    <n v="16"/>
    <n v="0.05"/>
    <n v="364.79999999999995"/>
    <n v="7"/>
    <s v="Produce"/>
    <n v="364.79999999999995"/>
    <s v="Uncle Bob's Organic Dried Pears"/>
    <n v="15"/>
    <d v="1995-03-30T00:00:00"/>
    <x v="3"/>
  </r>
  <r>
    <x v="211"/>
    <n v="46"/>
    <n v="9.6"/>
    <n v="20"/>
    <n v="0.05"/>
    <n v="182.39999999999998"/>
    <n v="8"/>
    <s v="Seafood"/>
    <n v="182.39999999999998"/>
    <s v="Spegesild"/>
    <n v="95"/>
    <d v="1995-03-30T00:00:00"/>
    <x v="3"/>
  </r>
  <r>
    <x v="211"/>
    <n v="72"/>
    <n v="27.8"/>
    <n v="40"/>
    <n v="0"/>
    <n v="1112"/>
    <n v="4"/>
    <s v="Dairy Products"/>
    <n v="1112"/>
    <s v="Mozzarella di Giovanni"/>
    <n v="14"/>
    <d v="1995-03-30T00:00:00"/>
    <x v="3"/>
  </r>
  <r>
    <x v="212"/>
    <n v="68"/>
    <n v="10"/>
    <n v="21"/>
    <n v="0.25"/>
    <n v="157.5"/>
    <n v="3"/>
    <s v="Confections"/>
    <n v="157.5"/>
    <s v="Scottish Longbreads"/>
    <n v="6"/>
    <d v="1995-03-31T00:00:00"/>
    <x v="14"/>
  </r>
  <r>
    <x v="212"/>
    <n v="75"/>
    <n v="6.2"/>
    <n v="4"/>
    <n v="0.25"/>
    <n v="18.600000000000001"/>
    <n v="1"/>
    <s v="Beverages"/>
    <n v="18.600000000000001"/>
    <s v="Rhönbräu Klosterbier"/>
    <n v="125"/>
    <d v="1995-03-31T00:00:00"/>
    <x v="14"/>
  </r>
  <r>
    <x v="213"/>
    <n v="21"/>
    <n v="8"/>
    <n v="40"/>
    <n v="0.25"/>
    <n v="240"/>
    <n v="3"/>
    <s v="Confections"/>
    <n v="240"/>
    <s v="Sir Rodney's Scones"/>
    <n v="3"/>
    <d v="1995-03-31T00:00:00"/>
    <x v="28"/>
  </r>
  <r>
    <x v="213"/>
    <n v="30"/>
    <n v="20.7"/>
    <n v="28"/>
    <n v="0.25"/>
    <n v="434.70000000000005"/>
    <n v="8"/>
    <s v="Seafood"/>
    <n v="434.70000000000005"/>
    <s v="Nord-Ost Matjeshering"/>
    <n v="10"/>
    <d v="1995-03-31T00:00:00"/>
    <x v="28"/>
  </r>
  <r>
    <x v="213"/>
    <n v="55"/>
    <n v="19.2"/>
    <n v="60"/>
    <n v="0.25"/>
    <n v="864"/>
    <n v="6"/>
    <s v="Meat/Poultry"/>
    <n v="864"/>
    <s v="Pâté chinois"/>
    <n v="115"/>
    <d v="1995-03-31T00:00:00"/>
    <x v="28"/>
  </r>
  <r>
    <x v="214"/>
    <n v="13"/>
    <n v="4.8"/>
    <n v="1"/>
    <n v="0"/>
    <n v="4.8"/>
    <n v="8"/>
    <s v="Seafood"/>
    <n v="4.8"/>
    <s v="Konbu"/>
    <n v="24"/>
    <d v="1995-04-03T00:00:00"/>
    <x v="72"/>
  </r>
  <r>
    <x v="214"/>
    <n v="23"/>
    <n v="7.2"/>
    <n v="21"/>
    <n v="0"/>
    <n v="151.20000000000002"/>
    <n v="5"/>
    <s v="Grains/Cereals"/>
    <n v="151.20000000000002"/>
    <s v="Tunnbröd"/>
    <n v="61"/>
    <d v="1995-04-03T00:00:00"/>
    <x v="72"/>
  </r>
  <r>
    <x v="215"/>
    <n v="19"/>
    <n v="7.3"/>
    <n v="21"/>
    <n v="0"/>
    <n v="153.29999999999998"/>
    <n v="3"/>
    <s v="Confections"/>
    <n v="153.29999999999998"/>
    <s v="Teatime Chocolate Biscuits"/>
    <n v="25"/>
    <d v="1995-04-04T00:00:00"/>
    <x v="4"/>
  </r>
  <r>
    <x v="215"/>
    <n v="42"/>
    <n v="11.2"/>
    <n v="50"/>
    <n v="0"/>
    <n v="560"/>
    <n v="5"/>
    <s v="Grains/Cereals"/>
    <n v="560"/>
    <s v="Singaporean Hokkien Fried Mee"/>
    <n v="26"/>
    <d v="1995-04-04T00:00:00"/>
    <x v="4"/>
  </r>
  <r>
    <x v="216"/>
    <n v="4"/>
    <n v="17.600000000000001"/>
    <n v="16"/>
    <n v="0.2"/>
    <n v="225.28000000000003"/>
    <n v="2"/>
    <s v="Condiments"/>
    <n v="225.28000000000003"/>
    <s v="Chef Anton's Cajun Seasoning"/>
    <n v="53"/>
    <d v="1995-04-04T00:00:00"/>
    <x v="47"/>
  </r>
  <r>
    <x v="216"/>
    <n v="43"/>
    <n v="36.799999999999997"/>
    <n v="3"/>
    <n v="0"/>
    <n v="110.39999999999999"/>
    <n v="1"/>
    <s v="Beverages"/>
    <n v="110.39999999999999"/>
    <s v="Ipoh Coffee"/>
    <n v="17"/>
    <d v="1995-04-04T00:00:00"/>
    <x v="47"/>
  </r>
  <r>
    <x v="216"/>
    <n v="56"/>
    <n v="30.4"/>
    <n v="30"/>
    <n v="0.2"/>
    <n v="729.6"/>
    <n v="5"/>
    <s v="Grains/Cereals"/>
    <n v="729.6"/>
    <s v="Gnocchi di nonna Alice"/>
    <n v="21"/>
    <d v="1995-04-04T00:00:00"/>
    <x v="47"/>
  </r>
  <r>
    <x v="216"/>
    <n v="60"/>
    <n v="27.2"/>
    <n v="20"/>
    <n v="0"/>
    <n v="544"/>
    <n v="4"/>
    <s v="Dairy Products"/>
    <n v="544"/>
    <s v="Camembert Pierrot"/>
    <n v="19"/>
    <d v="1995-04-04T00:00:00"/>
    <x v="47"/>
  </r>
  <r>
    <x v="217"/>
    <n v="24"/>
    <n v="3.6"/>
    <n v="25"/>
    <n v="0"/>
    <n v="90"/>
    <n v="1"/>
    <s v="Beverages"/>
    <n v="90"/>
    <s v="Guaraná Fantástica"/>
    <n v="20"/>
    <d v="1995-04-05T00:00:00"/>
    <x v="61"/>
  </r>
  <r>
    <x v="217"/>
    <n v="29"/>
    <n v="99"/>
    <n v="18"/>
    <n v="0.1"/>
    <n v="1603.8"/>
    <n v="6"/>
    <s v="Meat/Poultry"/>
    <n v="1603.8"/>
    <s v="Thüringer Rostbratwurst"/>
    <n v="0"/>
    <d v="1995-04-05T00:00:00"/>
    <x v="61"/>
  </r>
  <r>
    <x v="217"/>
    <n v="40"/>
    <n v="14.7"/>
    <n v="20"/>
    <n v="0"/>
    <n v="294"/>
    <n v="8"/>
    <s v="Seafood"/>
    <n v="294"/>
    <s v="Boston Crab Meat"/>
    <n v="123"/>
    <d v="1995-04-05T00:00:00"/>
    <x v="61"/>
  </r>
  <r>
    <x v="217"/>
    <n v="45"/>
    <n v="7.6"/>
    <n v="30"/>
    <n v="0.1"/>
    <n v="205.20000000000002"/>
    <n v="8"/>
    <s v="Seafood"/>
    <n v="205.20000000000002"/>
    <s v="Røgede sild"/>
    <n v="5"/>
    <d v="1995-04-05T00:00:00"/>
    <x v="61"/>
  </r>
  <r>
    <x v="217"/>
    <n v="50"/>
    <n v="13"/>
    <n v="25"/>
    <n v="0"/>
    <n v="325"/>
    <n v="3"/>
    <s v="Confections"/>
    <n v="325"/>
    <s v="Valkoinen suklaa"/>
    <n v="65"/>
    <d v="1995-04-05T00:00:00"/>
    <x v="61"/>
  </r>
  <r>
    <x v="218"/>
    <n v="11"/>
    <n v="16.8"/>
    <n v="10"/>
    <n v="0"/>
    <n v="168"/>
    <n v="4"/>
    <s v="Dairy Products"/>
    <n v="168"/>
    <s v="Queso Cabrales"/>
    <n v="22"/>
    <d v="1995-04-06T00:00:00"/>
    <x v="32"/>
  </r>
  <r>
    <x v="218"/>
    <n v="46"/>
    <n v="9.6"/>
    <n v="5"/>
    <n v="0"/>
    <n v="48"/>
    <n v="8"/>
    <s v="Seafood"/>
    <n v="48"/>
    <s v="Spegesild"/>
    <n v="95"/>
    <d v="1995-04-06T00:00:00"/>
    <x v="32"/>
  </r>
  <r>
    <x v="219"/>
    <n v="24"/>
    <n v="3.6"/>
    <n v="28"/>
    <n v="0"/>
    <n v="100.8"/>
    <n v="1"/>
    <s v="Beverages"/>
    <n v="100.8"/>
    <s v="Guaraná Fantástica"/>
    <n v="20"/>
    <d v="1995-04-06T00:00:00"/>
    <x v="22"/>
  </r>
  <r>
    <x v="219"/>
    <n v="25"/>
    <n v="11.2"/>
    <n v="12"/>
    <n v="0"/>
    <n v="134.39999999999998"/>
    <n v="3"/>
    <s v="Confections"/>
    <n v="134.39999999999998"/>
    <s v="NuNuCa Nuß-Nougat-Creme"/>
    <n v="76"/>
    <d v="1995-04-06T00:00:00"/>
    <x v="22"/>
  </r>
  <r>
    <x v="220"/>
    <n v="30"/>
    <n v="20.7"/>
    <n v="8"/>
    <n v="0"/>
    <n v="165.6"/>
    <n v="8"/>
    <s v="Seafood"/>
    <n v="165.6"/>
    <s v="Nord-Ost Matjeshering"/>
    <n v="10"/>
    <d v="1995-04-07T00:00:00"/>
    <x v="44"/>
  </r>
  <r>
    <x v="220"/>
    <n v="43"/>
    <n v="36.799999999999997"/>
    <n v="15"/>
    <n v="0"/>
    <n v="552"/>
    <n v="1"/>
    <s v="Beverages"/>
    <n v="552"/>
    <s v="Ipoh Coffee"/>
    <n v="17"/>
    <d v="1995-04-07T00:00:00"/>
    <x v="44"/>
  </r>
  <r>
    <x v="221"/>
    <n v="2"/>
    <n v="15.2"/>
    <n v="40"/>
    <n v="0.15"/>
    <n v="516.79999999999995"/>
    <n v="1"/>
    <s v="Beverages"/>
    <n v="516.79999999999995"/>
    <s v="Chang"/>
    <n v="17"/>
    <d v="1995-04-10T00:00:00"/>
    <x v="19"/>
  </r>
  <r>
    <x v="221"/>
    <n v="16"/>
    <n v="13.9"/>
    <n v="35"/>
    <n v="0.15"/>
    <n v="413.52499999999998"/>
    <n v="3"/>
    <s v="Confections"/>
    <n v="413.52499999999998"/>
    <s v="Pavlova"/>
    <n v="29"/>
    <d v="1995-04-10T00:00:00"/>
    <x v="19"/>
  </r>
  <r>
    <x v="221"/>
    <n v="44"/>
    <n v="15.5"/>
    <n v="2"/>
    <n v="0.15"/>
    <n v="26.349999999999998"/>
    <n v="2"/>
    <s v="Condiments"/>
    <n v="26.349999999999998"/>
    <s v="Gula Malacca"/>
    <n v="27"/>
    <d v="1995-04-10T00:00:00"/>
    <x v="19"/>
  </r>
  <r>
    <x v="222"/>
    <n v="18"/>
    <n v="50"/>
    <n v="30"/>
    <n v="0"/>
    <n v="1500"/>
    <n v="8"/>
    <s v="Seafood"/>
    <n v="1500"/>
    <s v="Carnarvon Tigers"/>
    <n v="42"/>
    <d v="1995-04-11T00:00:00"/>
    <x v="48"/>
  </r>
  <r>
    <x v="222"/>
    <n v="23"/>
    <n v="7.2"/>
    <n v="15"/>
    <n v="0"/>
    <n v="108"/>
    <n v="5"/>
    <s v="Grains/Cereals"/>
    <n v="108"/>
    <s v="Tunnbröd"/>
    <n v="61"/>
    <d v="1995-04-11T00:00:00"/>
    <x v="48"/>
  </r>
  <r>
    <x v="222"/>
    <n v="64"/>
    <n v="26.6"/>
    <n v="8"/>
    <n v="0"/>
    <n v="212.8"/>
    <n v="5"/>
    <s v="Grains/Cereals"/>
    <n v="212.8"/>
    <s v="Wimmers gute Semmelknödel"/>
    <n v="22"/>
    <d v="1995-04-11T00:00:00"/>
    <x v="48"/>
  </r>
  <r>
    <x v="223"/>
    <n v="7"/>
    <n v="24"/>
    <n v="30"/>
    <n v="0"/>
    <n v="720"/>
    <n v="7"/>
    <s v="Produce"/>
    <n v="720"/>
    <s v="Uncle Bob's Organic Dried Pears"/>
    <n v="15"/>
    <d v="1995-04-11T00:00:00"/>
    <x v="31"/>
  </r>
  <r>
    <x v="223"/>
    <n v="56"/>
    <n v="30.4"/>
    <n v="20"/>
    <n v="0"/>
    <n v="608"/>
    <n v="5"/>
    <s v="Grains/Cereals"/>
    <n v="608"/>
    <s v="Gnocchi di nonna Alice"/>
    <n v="21"/>
    <d v="1995-04-11T00:00:00"/>
    <x v="31"/>
  </r>
  <r>
    <x v="224"/>
    <n v="24"/>
    <n v="3.6"/>
    <n v="80"/>
    <n v="0.05"/>
    <n v="273.59999999999997"/>
    <n v="1"/>
    <s v="Beverages"/>
    <n v="273.59999999999997"/>
    <s v="Guaraná Fantástica"/>
    <n v="20"/>
    <d v="1995-04-12T00:00:00"/>
    <x v="56"/>
  </r>
  <r>
    <x v="224"/>
    <n v="51"/>
    <n v="42.4"/>
    <n v="18"/>
    <n v="0"/>
    <n v="763.19999999999993"/>
    <n v="7"/>
    <s v="Produce"/>
    <n v="763.19999999999993"/>
    <s v="Manjimup Dried Apples"/>
    <n v="20"/>
    <d v="1995-04-12T00:00:00"/>
    <x v="56"/>
  </r>
  <r>
    <x v="225"/>
    <n v="33"/>
    <n v="2"/>
    <n v="12"/>
    <n v="0"/>
    <n v="24"/>
    <n v="4"/>
    <s v="Dairy Products"/>
    <n v="24"/>
    <s v="Geitost"/>
    <n v="112"/>
    <d v="1995-04-13T00:00:00"/>
    <x v="42"/>
  </r>
  <r>
    <x v="225"/>
    <n v="71"/>
    <n v="17.2"/>
    <n v="12"/>
    <n v="0"/>
    <n v="206.39999999999998"/>
    <n v="4"/>
    <s v="Dairy Products"/>
    <n v="206.39999999999998"/>
    <s v="Fløtemysost"/>
    <n v="26"/>
    <d v="1995-04-13T00:00:00"/>
    <x v="42"/>
  </r>
  <r>
    <x v="226"/>
    <n v="14"/>
    <n v="18.600000000000001"/>
    <n v="12"/>
    <n v="0"/>
    <n v="223.20000000000002"/>
    <n v="7"/>
    <s v="Produce"/>
    <n v="223.20000000000002"/>
    <s v="Tofu"/>
    <n v="35"/>
    <d v="1995-04-13T00:00:00"/>
    <x v="43"/>
  </r>
  <r>
    <x v="226"/>
    <n v="28"/>
    <n v="36.4"/>
    <n v="18"/>
    <n v="0"/>
    <n v="655.19999999999993"/>
    <n v="7"/>
    <s v="Produce"/>
    <n v="655.19999999999993"/>
    <s v="Rössle Sauerkraut"/>
    <n v="26"/>
    <d v="1995-04-13T00:00:00"/>
    <x v="43"/>
  </r>
  <r>
    <x v="226"/>
    <n v="40"/>
    <n v="14.7"/>
    <n v="21"/>
    <n v="0"/>
    <n v="308.7"/>
    <n v="8"/>
    <s v="Seafood"/>
    <n v="308.7"/>
    <s v="Boston Crab Meat"/>
    <n v="123"/>
    <d v="1995-04-13T00:00:00"/>
    <x v="43"/>
  </r>
  <r>
    <x v="226"/>
    <n v="75"/>
    <n v="6.2"/>
    <n v="10"/>
    <n v="0"/>
    <n v="62"/>
    <n v="1"/>
    <s v="Beverages"/>
    <n v="62"/>
    <s v="Rhönbräu Klosterbier"/>
    <n v="125"/>
    <d v="1995-04-13T00:00:00"/>
    <x v="43"/>
  </r>
  <r>
    <x v="227"/>
    <n v="31"/>
    <n v="10"/>
    <n v="35"/>
    <n v="0.15"/>
    <n v="297.5"/>
    <n v="4"/>
    <s v="Dairy Products"/>
    <n v="297.5"/>
    <s v="Gorgonzola Telino"/>
    <n v="0"/>
    <d v="1995-04-14T00:00:00"/>
    <x v="4"/>
  </r>
  <r>
    <x v="227"/>
    <n v="66"/>
    <n v="13.6"/>
    <n v="60"/>
    <n v="0.15"/>
    <n v="693.6"/>
    <n v="2"/>
    <s v="Condiments"/>
    <n v="693.6"/>
    <s v="Louisiana Hot Spiced Okra"/>
    <n v="4"/>
    <d v="1995-04-14T00:00:00"/>
    <x v="4"/>
  </r>
  <r>
    <x v="227"/>
    <n v="76"/>
    <n v="14.4"/>
    <n v="42"/>
    <n v="0.15"/>
    <n v="514.08000000000004"/>
    <n v="1"/>
    <s v="Beverages"/>
    <n v="514.08000000000004"/>
    <s v="Lakkalikööri"/>
    <n v="57"/>
    <d v="1995-04-14T00:00:00"/>
    <x v="4"/>
  </r>
  <r>
    <x v="228"/>
    <n v="55"/>
    <n v="19.2"/>
    <n v="2"/>
    <n v="0.05"/>
    <n v="36.479999999999997"/>
    <n v="6"/>
    <s v="Meat/Poultry"/>
    <n v="36.479999999999997"/>
    <s v="Pâté chinois"/>
    <n v="115"/>
    <d v="1995-04-17T00:00:00"/>
    <x v="8"/>
  </r>
  <r>
    <x v="228"/>
    <n v="70"/>
    <n v="12"/>
    <n v="12"/>
    <n v="0"/>
    <n v="144"/>
    <n v="1"/>
    <s v="Beverages"/>
    <n v="144"/>
    <s v="Outback Lager"/>
    <n v="15"/>
    <d v="1995-04-17T00:00:00"/>
    <x v="8"/>
  </r>
  <r>
    <x v="229"/>
    <n v="1"/>
    <n v="14.4"/>
    <n v="15"/>
    <n v="0"/>
    <n v="216"/>
    <n v="1"/>
    <s v="Beverages"/>
    <n v="216"/>
    <s v="Chai"/>
    <n v="39"/>
    <d v="1995-04-17T00:00:00"/>
    <x v="50"/>
  </r>
  <r>
    <x v="229"/>
    <n v="21"/>
    <n v="8"/>
    <n v="21"/>
    <n v="0.25"/>
    <n v="126"/>
    <n v="3"/>
    <s v="Confections"/>
    <n v="126"/>
    <s v="Sir Rodney's Scones"/>
    <n v="3"/>
    <d v="1995-04-17T00:00:00"/>
    <x v="50"/>
  </r>
  <r>
    <x v="229"/>
    <n v="39"/>
    <n v="14.4"/>
    <n v="20"/>
    <n v="0.25"/>
    <n v="216"/>
    <n v="1"/>
    <s v="Beverages"/>
    <n v="216"/>
    <s v="Chartreuse verte"/>
    <n v="69"/>
    <d v="1995-04-17T00:00:00"/>
    <x v="50"/>
  </r>
  <r>
    <x v="230"/>
    <n v="10"/>
    <n v="24.8"/>
    <n v="20"/>
    <n v="0.05"/>
    <n v="471.2"/>
    <n v="8"/>
    <s v="Seafood"/>
    <n v="471.2"/>
    <s v="Ikura"/>
    <n v="31"/>
    <d v="1995-04-18T00:00:00"/>
    <x v="3"/>
  </r>
  <r>
    <x v="231"/>
    <n v="38"/>
    <n v="210.8"/>
    <n v="30"/>
    <n v="0"/>
    <n v="6324"/>
    <n v="1"/>
    <s v="Beverages"/>
    <n v="6324"/>
    <s v="Côte de Blaye"/>
    <n v="17"/>
    <d v="1995-04-19T00:00:00"/>
    <x v="13"/>
  </r>
  <r>
    <x v="231"/>
    <n v="53"/>
    <n v="26.2"/>
    <n v="28"/>
    <n v="0"/>
    <n v="733.6"/>
    <n v="6"/>
    <s v="Meat/Poultry"/>
    <n v="733.6"/>
    <s v="Perth Pasties"/>
    <n v="0"/>
    <d v="1995-04-19T00:00:00"/>
    <x v="13"/>
  </r>
  <r>
    <x v="231"/>
    <n v="59"/>
    <n v="44"/>
    <n v="60"/>
    <n v="0"/>
    <n v="2640"/>
    <n v="4"/>
    <s v="Dairy Products"/>
    <n v="2640"/>
    <s v="Raclette Courdavault"/>
    <n v="79"/>
    <d v="1995-04-19T00:00:00"/>
    <x v="13"/>
  </r>
  <r>
    <x v="231"/>
    <n v="64"/>
    <n v="26.6"/>
    <n v="30"/>
    <n v="0"/>
    <n v="798"/>
    <n v="5"/>
    <s v="Grains/Cereals"/>
    <n v="798"/>
    <s v="Wimmers gute Semmelknödel"/>
    <n v="22"/>
    <d v="1995-04-19T00:00:00"/>
    <x v="13"/>
  </r>
  <r>
    <x v="232"/>
    <n v="47"/>
    <n v="7.6"/>
    <n v="30"/>
    <n v="0"/>
    <n v="228"/>
    <n v="3"/>
    <s v="Confections"/>
    <n v="228"/>
    <s v="Zaanse koeken"/>
    <n v="36"/>
    <d v="1995-04-20T00:00:00"/>
    <x v="68"/>
  </r>
  <r>
    <x v="232"/>
    <n v="59"/>
    <n v="44"/>
    <n v="12"/>
    <n v="0"/>
    <n v="528"/>
    <n v="4"/>
    <s v="Dairy Products"/>
    <n v="528"/>
    <s v="Raclette Courdavault"/>
    <n v="79"/>
    <d v="1995-04-20T00:00:00"/>
    <x v="68"/>
  </r>
  <r>
    <x v="233"/>
    <n v="49"/>
    <n v="16"/>
    <n v="24"/>
    <n v="0"/>
    <n v="384"/>
    <n v="3"/>
    <s v="Confections"/>
    <n v="384"/>
    <s v="Maxilaku"/>
    <n v="10"/>
    <d v="1995-04-20T00:00:00"/>
    <x v="29"/>
  </r>
  <r>
    <x v="233"/>
    <n v="60"/>
    <n v="27.2"/>
    <n v="40"/>
    <n v="0"/>
    <n v="1088"/>
    <n v="4"/>
    <s v="Dairy Products"/>
    <n v="1088"/>
    <s v="Camembert Pierrot"/>
    <n v="19"/>
    <d v="1995-04-20T00:00:00"/>
    <x v="29"/>
  </r>
  <r>
    <x v="234"/>
    <n v="40"/>
    <n v="14.7"/>
    <n v="10"/>
    <n v="0"/>
    <n v="147"/>
    <n v="8"/>
    <s v="Seafood"/>
    <n v="147"/>
    <s v="Boston Crab Meat"/>
    <n v="123"/>
    <d v="1995-04-21T00:00:00"/>
    <x v="74"/>
  </r>
  <r>
    <x v="235"/>
    <n v="34"/>
    <n v="11.2"/>
    <n v="35"/>
    <n v="0.05"/>
    <n v="372.4"/>
    <n v="1"/>
    <s v="Beverages"/>
    <n v="372.4"/>
    <s v="Sasquatch Ale"/>
    <n v="111"/>
    <d v="1995-04-24T00:00:00"/>
    <x v="19"/>
  </r>
  <r>
    <x v="235"/>
    <n v="77"/>
    <n v="10.4"/>
    <n v="30"/>
    <n v="0.05"/>
    <n v="296.39999999999998"/>
    <n v="2"/>
    <s v="Condiments"/>
    <n v="296.39999999999998"/>
    <s v="Original Frankfurter grüne Soße"/>
    <n v="32"/>
    <d v="1995-04-24T00:00:00"/>
    <x v="19"/>
  </r>
  <r>
    <x v="236"/>
    <n v="21"/>
    <n v="8"/>
    <n v="14"/>
    <n v="0"/>
    <n v="112"/>
    <n v="3"/>
    <s v="Confections"/>
    <n v="112"/>
    <s v="Sir Rodney's Scones"/>
    <n v="3"/>
    <d v="1995-04-24T00:00:00"/>
    <x v="31"/>
  </r>
  <r>
    <x v="236"/>
    <n v="40"/>
    <n v="14.7"/>
    <n v="10"/>
    <n v="0"/>
    <n v="147"/>
    <n v="8"/>
    <s v="Seafood"/>
    <n v="147"/>
    <s v="Boston Crab Meat"/>
    <n v="123"/>
    <d v="1995-04-24T00:00:00"/>
    <x v="31"/>
  </r>
  <r>
    <x v="236"/>
    <n v="51"/>
    <n v="42.4"/>
    <n v="3"/>
    <n v="0"/>
    <n v="127.19999999999999"/>
    <n v="7"/>
    <s v="Produce"/>
    <n v="127.19999999999999"/>
    <s v="Manjimup Dried Apples"/>
    <n v="20"/>
    <d v="1995-04-24T00:00:00"/>
    <x v="31"/>
  </r>
  <r>
    <x v="237"/>
    <n v="2"/>
    <n v="15.2"/>
    <n v="20"/>
    <n v="0.1"/>
    <n v="273.60000000000002"/>
    <n v="1"/>
    <s v="Beverages"/>
    <n v="273.60000000000002"/>
    <s v="Chang"/>
    <n v="17"/>
    <d v="1995-04-25T00:00:00"/>
    <x v="67"/>
  </r>
  <r>
    <x v="237"/>
    <n v="3"/>
    <n v="8"/>
    <n v="20"/>
    <n v="0.1"/>
    <n v="144"/>
    <n v="2"/>
    <s v="Condiments"/>
    <n v="144"/>
    <s v="Aniseed Syrup"/>
    <n v="13"/>
    <d v="1995-04-25T00:00:00"/>
    <x v="67"/>
  </r>
  <r>
    <x v="237"/>
    <n v="55"/>
    <n v="19.2"/>
    <n v="30"/>
    <n v="0.1"/>
    <n v="518.4"/>
    <n v="6"/>
    <s v="Meat/Poultry"/>
    <n v="518.4"/>
    <s v="Pâté chinois"/>
    <n v="115"/>
    <d v="1995-04-25T00:00:00"/>
    <x v="67"/>
  </r>
  <r>
    <x v="237"/>
    <n v="70"/>
    <n v="12"/>
    <n v="60"/>
    <n v="0.1"/>
    <n v="648"/>
    <n v="1"/>
    <s v="Beverages"/>
    <n v="648"/>
    <s v="Outback Lager"/>
    <n v="15"/>
    <d v="1995-04-25T00:00:00"/>
    <x v="67"/>
  </r>
  <r>
    <x v="238"/>
    <n v="11"/>
    <n v="16.8"/>
    <n v="5"/>
    <n v="0"/>
    <n v="84"/>
    <n v="4"/>
    <s v="Dairy Products"/>
    <n v="84"/>
    <s v="Queso Cabrales"/>
    <n v="22"/>
    <d v="1995-04-26T00:00:00"/>
    <x v="8"/>
  </r>
  <r>
    <x v="238"/>
    <n v="51"/>
    <n v="42.4"/>
    <n v="25"/>
    <n v="0"/>
    <n v="1060"/>
    <n v="7"/>
    <s v="Produce"/>
    <n v="1060"/>
    <s v="Manjimup Dried Apples"/>
    <n v="20"/>
    <d v="1995-04-26T00:00:00"/>
    <x v="8"/>
  </r>
  <r>
    <x v="238"/>
    <n v="74"/>
    <n v="8"/>
    <n v="16"/>
    <n v="0"/>
    <n v="128"/>
    <n v="7"/>
    <s v="Produce"/>
    <n v="128"/>
    <s v="Longlife Tofu"/>
    <n v="4"/>
    <d v="1995-04-26T00:00:00"/>
    <x v="8"/>
  </r>
  <r>
    <x v="239"/>
    <n v="19"/>
    <n v="7.3"/>
    <n v="5"/>
    <n v="0"/>
    <n v="36.5"/>
    <n v="3"/>
    <s v="Confections"/>
    <n v="36.5"/>
    <s v="Teatime Chocolate Biscuits"/>
    <n v="25"/>
    <d v="1995-04-26T00:00:00"/>
    <x v="62"/>
  </r>
  <r>
    <x v="239"/>
    <n v="26"/>
    <n v="24.9"/>
    <n v="30"/>
    <n v="0"/>
    <n v="747"/>
    <n v="3"/>
    <s v="Confections"/>
    <n v="747"/>
    <s v="Gumbär Gummibärchen"/>
    <n v="15"/>
    <d v="1995-04-26T00:00:00"/>
    <x v="62"/>
  </r>
  <r>
    <x v="239"/>
    <n v="54"/>
    <n v="5.9"/>
    <n v="24"/>
    <n v="0.25"/>
    <n v="106.20000000000002"/>
    <n v="6"/>
    <s v="Meat/Poultry"/>
    <n v="106.20000000000002"/>
    <s v="Tourtière"/>
    <n v="21"/>
    <d v="1995-04-26T00:00:00"/>
    <x v="62"/>
  </r>
  <r>
    <x v="240"/>
    <n v="59"/>
    <n v="44"/>
    <n v="30"/>
    <n v="0"/>
    <n v="1320"/>
    <n v="4"/>
    <s v="Dairy Products"/>
    <n v="1320"/>
    <s v="Raclette Courdavault"/>
    <n v="79"/>
    <d v="1995-04-27T00:00:00"/>
    <x v="17"/>
  </r>
  <r>
    <x v="240"/>
    <n v="73"/>
    <n v="12"/>
    <n v="20"/>
    <n v="0.2"/>
    <n v="192"/>
    <n v="8"/>
    <s v="Seafood"/>
    <n v="192"/>
    <s v="Röd Kaviar"/>
    <n v="101"/>
    <d v="1995-04-27T00:00:00"/>
    <x v="17"/>
  </r>
  <r>
    <x v="241"/>
    <n v="11"/>
    <n v="16.8"/>
    <n v="15"/>
    <n v="0.25"/>
    <n v="189"/>
    <n v="4"/>
    <s v="Dairy Products"/>
    <n v="189"/>
    <s v="Queso Cabrales"/>
    <n v="22"/>
    <d v="1995-04-28T00:00:00"/>
    <x v="54"/>
  </r>
  <r>
    <x v="241"/>
    <n v="16"/>
    <n v="13.9"/>
    <n v="18"/>
    <n v="0"/>
    <n v="250.20000000000002"/>
    <n v="3"/>
    <s v="Confections"/>
    <n v="250.20000000000002"/>
    <s v="Pavlova"/>
    <n v="29"/>
    <d v="1995-04-28T00:00:00"/>
    <x v="54"/>
  </r>
  <r>
    <x v="242"/>
    <n v="59"/>
    <n v="44"/>
    <n v="60"/>
    <n v="0"/>
    <n v="2640"/>
    <n v="4"/>
    <s v="Dairy Products"/>
    <n v="2640"/>
    <s v="Raclette Courdavault"/>
    <n v="79"/>
    <d v="1995-05-01T00:00:00"/>
    <x v="8"/>
  </r>
  <r>
    <x v="242"/>
    <n v="68"/>
    <n v="10"/>
    <n v="30"/>
    <n v="0"/>
    <n v="300"/>
    <n v="3"/>
    <s v="Confections"/>
    <n v="300"/>
    <s v="Scottish Longbreads"/>
    <n v="6"/>
    <d v="1995-05-01T00:00:00"/>
    <x v="8"/>
  </r>
  <r>
    <x v="242"/>
    <n v="75"/>
    <n v="6.2"/>
    <n v="36"/>
    <n v="0"/>
    <n v="223.20000000000002"/>
    <n v="1"/>
    <s v="Beverages"/>
    <n v="223.20000000000002"/>
    <s v="Rhönbräu Klosterbier"/>
    <n v="125"/>
    <d v="1995-05-01T00:00:00"/>
    <x v="8"/>
  </r>
  <r>
    <x v="243"/>
    <n v="44"/>
    <n v="15.5"/>
    <n v="15"/>
    <n v="0.15"/>
    <n v="197.625"/>
    <n v="2"/>
    <s v="Condiments"/>
    <n v="197.625"/>
    <s v="Gula Malacca"/>
    <n v="27"/>
    <d v="1995-05-01T00:00:00"/>
    <x v="47"/>
  </r>
  <r>
    <x v="243"/>
    <n v="77"/>
    <n v="10.4"/>
    <n v="7"/>
    <n v="0.15"/>
    <n v="61.879999999999995"/>
    <n v="2"/>
    <s v="Condiments"/>
    <n v="61.879999999999995"/>
    <s v="Original Frankfurter grüne Soße"/>
    <n v="32"/>
    <d v="1995-05-01T00:00:00"/>
    <x v="47"/>
  </r>
  <r>
    <x v="244"/>
    <n v="25"/>
    <n v="11.2"/>
    <n v="60"/>
    <n v="0.05"/>
    <n v="638.4"/>
    <n v="3"/>
    <s v="Confections"/>
    <n v="638.4"/>
    <s v="NuNuCa Nuß-Nougat-Creme"/>
    <n v="76"/>
    <d v="1995-05-02T00:00:00"/>
    <x v="66"/>
  </r>
  <r>
    <x v="244"/>
    <n v="42"/>
    <n v="11.2"/>
    <n v="20"/>
    <n v="0.05"/>
    <n v="212.79999999999998"/>
    <n v="5"/>
    <s v="Grains/Cereals"/>
    <n v="212.79999999999998"/>
    <s v="Singaporean Hokkien Fried Mee"/>
    <n v="26"/>
    <d v="1995-05-02T00:00:00"/>
    <x v="66"/>
  </r>
  <r>
    <x v="245"/>
    <n v="65"/>
    <n v="16.8"/>
    <n v="15"/>
    <n v="0.1"/>
    <n v="226.8"/>
    <n v="2"/>
    <s v="Condiments"/>
    <n v="226.8"/>
    <s v="Louisiana Fiery Hot Pepper Sauce"/>
    <n v="76"/>
    <d v="1995-05-03T00:00:00"/>
    <x v="53"/>
  </r>
  <r>
    <x v="245"/>
    <n v="66"/>
    <n v="13.6"/>
    <n v="10"/>
    <n v="0.1"/>
    <n v="122.4"/>
    <n v="2"/>
    <s v="Condiments"/>
    <n v="122.4"/>
    <s v="Louisiana Hot Spiced Okra"/>
    <n v="4"/>
    <d v="1995-05-03T00:00:00"/>
    <x v="53"/>
  </r>
  <r>
    <x v="245"/>
    <n v="69"/>
    <n v="28.8"/>
    <n v="10"/>
    <n v="0.1"/>
    <n v="259.2"/>
    <n v="4"/>
    <s v="Dairy Products"/>
    <n v="259.2"/>
    <s v="Gudbrandsdalsost"/>
    <n v="26"/>
    <d v="1995-05-03T00:00:00"/>
    <x v="53"/>
  </r>
  <r>
    <x v="246"/>
    <n v="56"/>
    <n v="30.4"/>
    <n v="30"/>
    <n v="0"/>
    <n v="912"/>
    <n v="5"/>
    <s v="Grains/Cereals"/>
    <n v="912"/>
    <s v="Gnocchi di nonna Alice"/>
    <n v="21"/>
    <d v="1995-05-03T00:00:00"/>
    <x v="32"/>
  </r>
  <r>
    <x v="247"/>
    <n v="23"/>
    <n v="7.2"/>
    <n v="10"/>
    <n v="0"/>
    <n v="72"/>
    <n v="5"/>
    <s v="Grains/Cereals"/>
    <n v="72"/>
    <s v="Tunnbröd"/>
    <n v="61"/>
    <d v="1995-05-04T00:00:00"/>
    <x v="75"/>
  </r>
  <r>
    <x v="247"/>
    <n v="41"/>
    <n v="7.7"/>
    <n v="20"/>
    <n v="0"/>
    <n v="154"/>
    <n v="8"/>
    <s v="Seafood"/>
    <n v="154"/>
    <s v="Jack's New England Clam Chowder"/>
    <n v="85"/>
    <d v="1995-05-04T00:00:00"/>
    <x v="75"/>
  </r>
  <r>
    <x v="247"/>
    <n v="77"/>
    <n v="10.4"/>
    <n v="5"/>
    <n v="0"/>
    <n v="52"/>
    <n v="2"/>
    <s v="Condiments"/>
    <n v="52"/>
    <s v="Original Frankfurter grüne Soße"/>
    <n v="32"/>
    <d v="1995-05-04T00:00:00"/>
    <x v="75"/>
  </r>
  <r>
    <x v="248"/>
    <n v="31"/>
    <n v="10"/>
    <n v="20"/>
    <n v="0.05"/>
    <n v="190"/>
    <n v="4"/>
    <s v="Dairy Products"/>
    <n v="190"/>
    <s v="Gorgonzola Telino"/>
    <n v="0"/>
    <d v="1995-05-05T00:00:00"/>
    <x v="33"/>
  </r>
  <r>
    <x v="249"/>
    <n v="56"/>
    <n v="30.4"/>
    <n v="14"/>
    <n v="0"/>
    <n v="425.59999999999997"/>
    <n v="5"/>
    <s v="Grains/Cereals"/>
    <n v="425.59999999999997"/>
    <s v="Gnocchi di nonna Alice"/>
    <n v="21"/>
    <d v="1995-05-05T00:00:00"/>
    <x v="26"/>
  </r>
  <r>
    <x v="249"/>
    <n v="72"/>
    <n v="27.8"/>
    <n v="25"/>
    <n v="0"/>
    <n v="695"/>
    <n v="4"/>
    <s v="Dairy Products"/>
    <n v="695"/>
    <s v="Mozzarella di Giovanni"/>
    <n v="14"/>
    <d v="1995-05-05T00:00:00"/>
    <x v="26"/>
  </r>
  <r>
    <x v="249"/>
    <n v="77"/>
    <n v="10.4"/>
    <n v="25"/>
    <n v="0"/>
    <n v="260"/>
    <n v="2"/>
    <s v="Condiments"/>
    <n v="260"/>
    <s v="Original Frankfurter grüne Soße"/>
    <n v="32"/>
    <d v="1995-05-05T00:00:00"/>
    <x v="26"/>
  </r>
  <r>
    <x v="250"/>
    <n v="24"/>
    <n v="4.5"/>
    <n v="14"/>
    <n v="0"/>
    <n v="63"/>
    <n v="1"/>
    <s v="Beverages"/>
    <n v="63"/>
    <s v="Guaraná Fantástica"/>
    <n v="20"/>
    <d v="1995-05-08T00:00:00"/>
    <x v="8"/>
  </r>
  <r>
    <x v="250"/>
    <n v="40"/>
    <n v="18.399999999999999"/>
    <n v="5"/>
    <n v="0"/>
    <n v="92"/>
    <n v="8"/>
    <s v="Seafood"/>
    <n v="92"/>
    <s v="Boston Crab Meat"/>
    <n v="123"/>
    <d v="1995-05-08T00:00:00"/>
    <x v="8"/>
  </r>
  <r>
    <x v="250"/>
    <n v="42"/>
    <n v="14"/>
    <n v="30"/>
    <n v="0"/>
    <n v="420"/>
    <n v="5"/>
    <s v="Grains/Cereals"/>
    <n v="420"/>
    <s v="Singaporean Hokkien Fried Mee"/>
    <n v="26"/>
    <d v="1995-05-08T00:00:00"/>
    <x v="8"/>
  </r>
  <r>
    <x v="251"/>
    <n v="28"/>
    <n v="45.6"/>
    <n v="20"/>
    <n v="0"/>
    <n v="912"/>
    <n v="7"/>
    <s v="Produce"/>
    <n v="912"/>
    <s v="Rössle Sauerkraut"/>
    <n v="26"/>
    <d v="1995-05-09T00:00:00"/>
    <x v="28"/>
  </r>
  <r>
    <x v="251"/>
    <n v="49"/>
    <n v="20"/>
    <n v="25"/>
    <n v="0"/>
    <n v="500"/>
    <n v="3"/>
    <s v="Confections"/>
    <n v="500"/>
    <s v="Maxilaku"/>
    <n v="10"/>
    <d v="1995-05-09T00:00:00"/>
    <x v="28"/>
  </r>
  <r>
    <x v="252"/>
    <n v="15"/>
    <n v="15.5"/>
    <n v="12"/>
    <n v="0.05"/>
    <n v="176.7"/>
    <n v="2"/>
    <s v="Condiments"/>
    <n v="176.7"/>
    <s v="Genen Shouyu"/>
    <n v="39"/>
    <d v="1995-05-10T00:00:00"/>
    <x v="53"/>
  </r>
  <r>
    <x v="252"/>
    <n v="28"/>
    <n v="45.6"/>
    <n v="8"/>
    <n v="0.05"/>
    <n v="346.56"/>
    <n v="7"/>
    <s v="Produce"/>
    <n v="346.56"/>
    <s v="Rössle Sauerkraut"/>
    <n v="26"/>
    <d v="1995-05-10T00:00:00"/>
    <x v="53"/>
  </r>
  <r>
    <x v="253"/>
    <n v="54"/>
    <n v="7.45"/>
    <n v="20"/>
    <n v="0"/>
    <n v="149"/>
    <n v="6"/>
    <s v="Meat/Poultry"/>
    <n v="149"/>
    <s v="Tourtière"/>
    <n v="21"/>
    <d v="1995-05-10T00:00:00"/>
    <x v="76"/>
  </r>
  <r>
    <x v="254"/>
    <n v="45"/>
    <n v="9.5"/>
    <n v="21"/>
    <n v="0"/>
    <n v="199.5"/>
    <n v="8"/>
    <s v="Seafood"/>
    <n v="199.5"/>
    <s v="Røgede sild"/>
    <n v="5"/>
    <d v="1995-05-11T00:00:00"/>
    <x v="43"/>
  </r>
  <r>
    <x v="254"/>
    <n v="53"/>
    <n v="32.799999999999997"/>
    <n v="6"/>
    <n v="0"/>
    <n v="196.79999999999998"/>
    <n v="6"/>
    <s v="Meat/Poultry"/>
    <n v="196.79999999999998"/>
    <s v="Perth Pasties"/>
    <n v="0"/>
    <d v="1995-05-11T00:00:00"/>
    <x v="43"/>
  </r>
  <r>
    <x v="254"/>
    <n v="67"/>
    <n v="14"/>
    <n v="30"/>
    <n v="0"/>
    <n v="420"/>
    <n v="1"/>
    <s v="Beverages"/>
    <n v="420"/>
    <s v="Laughing Lumberjack Lager"/>
    <n v="52"/>
    <d v="1995-05-11T00:00:00"/>
    <x v="43"/>
  </r>
  <r>
    <x v="255"/>
    <n v="14"/>
    <n v="23.25"/>
    <n v="70"/>
    <n v="0"/>
    <n v="1627.5"/>
    <n v="7"/>
    <s v="Produce"/>
    <n v="1627.5"/>
    <s v="Tofu"/>
    <n v="35"/>
    <d v="1995-05-12T00:00:00"/>
    <x v="34"/>
  </r>
  <r>
    <x v="255"/>
    <n v="65"/>
    <n v="21.05"/>
    <n v="20"/>
    <n v="0"/>
    <n v="421"/>
    <n v="2"/>
    <s v="Condiments"/>
    <n v="421"/>
    <s v="Louisiana Fiery Hot Pepper Sauce"/>
    <n v="76"/>
    <d v="1995-05-12T00:00:00"/>
    <x v="34"/>
  </r>
  <r>
    <x v="256"/>
    <n v="2"/>
    <n v="19"/>
    <n v="12"/>
    <n v="0"/>
    <n v="228"/>
    <n v="1"/>
    <s v="Beverages"/>
    <n v="228"/>
    <s v="Chang"/>
    <n v="17"/>
    <d v="1995-05-12T00:00:00"/>
    <x v="19"/>
  </r>
  <r>
    <x v="256"/>
    <n v="21"/>
    <n v="10"/>
    <n v="12"/>
    <n v="0"/>
    <n v="120"/>
    <n v="3"/>
    <s v="Confections"/>
    <n v="120"/>
    <s v="Sir Rodney's Scones"/>
    <n v="3"/>
    <d v="1995-05-12T00:00:00"/>
    <x v="19"/>
  </r>
  <r>
    <x v="256"/>
    <n v="53"/>
    <n v="32.799999999999997"/>
    <n v="10"/>
    <n v="0"/>
    <n v="328"/>
    <n v="6"/>
    <s v="Meat/Poultry"/>
    <n v="328"/>
    <s v="Perth Pasties"/>
    <n v="0"/>
    <d v="1995-05-12T00:00:00"/>
    <x v="19"/>
  </r>
  <r>
    <x v="256"/>
    <n v="61"/>
    <n v="28.5"/>
    <n v="25"/>
    <n v="0"/>
    <n v="712.5"/>
    <n v="2"/>
    <s v="Condiments"/>
    <n v="712.5"/>
    <s v="Sirop d'érable"/>
    <n v="113"/>
    <d v="1995-05-12T00:00:00"/>
    <x v="19"/>
  </r>
  <r>
    <x v="257"/>
    <n v="62"/>
    <n v="49.3"/>
    <n v="3"/>
    <n v="0"/>
    <n v="147.89999999999998"/>
    <n v="3"/>
    <s v="Confections"/>
    <n v="147.89999999999998"/>
    <s v="Tarte au sucre"/>
    <n v="17"/>
    <d v="1995-05-15T00:00:00"/>
    <x v="49"/>
  </r>
  <r>
    <x v="258"/>
    <n v="25"/>
    <n v="14"/>
    <n v="18"/>
    <n v="0.1"/>
    <n v="226.8"/>
    <n v="3"/>
    <s v="Confections"/>
    <n v="226.8"/>
    <s v="NuNuCa Nuß-Nougat-Creme"/>
    <n v="76"/>
    <d v="1995-05-16T00:00:00"/>
    <x v="44"/>
  </r>
  <r>
    <x v="258"/>
    <n v="70"/>
    <n v="15"/>
    <n v="14"/>
    <n v="0.1"/>
    <n v="189"/>
    <n v="1"/>
    <s v="Beverages"/>
    <n v="189"/>
    <s v="Outback Lager"/>
    <n v="15"/>
    <d v="1995-05-16T00:00:00"/>
    <x v="44"/>
  </r>
  <r>
    <x v="259"/>
    <n v="43"/>
    <n v="46"/>
    <n v="15"/>
    <n v="0.15"/>
    <n v="586.5"/>
    <n v="1"/>
    <s v="Beverages"/>
    <n v="586.5"/>
    <s v="Ipoh Coffee"/>
    <n v="17"/>
    <d v="1995-05-16T00:00:00"/>
    <x v="59"/>
  </r>
  <r>
    <x v="259"/>
    <n v="48"/>
    <n v="12.75"/>
    <n v="15"/>
    <n v="0.15"/>
    <n v="162.5625"/>
    <n v="3"/>
    <s v="Confections"/>
    <n v="162.5625"/>
    <s v="Chocolade"/>
    <n v="15"/>
    <d v="1995-05-16T00:00:00"/>
    <x v="59"/>
  </r>
  <r>
    <x v="260"/>
    <n v="13"/>
    <n v="6"/>
    <n v="10"/>
    <n v="0"/>
    <n v="60"/>
    <n v="8"/>
    <s v="Seafood"/>
    <n v="60"/>
    <s v="Konbu"/>
    <n v="24"/>
    <d v="1995-05-17T00:00:00"/>
    <x v="11"/>
  </r>
  <r>
    <x v="260"/>
    <n v="39"/>
    <n v="18"/>
    <n v="10"/>
    <n v="0"/>
    <n v="180"/>
    <n v="1"/>
    <s v="Beverages"/>
    <n v="180"/>
    <s v="Chartreuse verte"/>
    <n v="69"/>
    <d v="1995-05-17T00:00:00"/>
    <x v="11"/>
  </r>
  <r>
    <x v="261"/>
    <n v="28"/>
    <n v="45.6"/>
    <n v="3"/>
    <n v="0"/>
    <n v="136.80000000000001"/>
    <n v="7"/>
    <s v="Produce"/>
    <n v="136.80000000000001"/>
    <s v="Rössle Sauerkraut"/>
    <n v="26"/>
    <d v="1995-05-18T00:00:00"/>
    <x v="76"/>
  </r>
  <r>
    <x v="262"/>
    <n v="29"/>
    <n v="123.79"/>
    <n v="36"/>
    <n v="0"/>
    <n v="4456.4400000000005"/>
    <n v="6"/>
    <s v="Meat/Poultry"/>
    <n v="4456.4400000000005"/>
    <s v="Thüringer Rostbratwurst"/>
    <n v="0"/>
    <d v="1995-05-19T00:00:00"/>
    <x v="45"/>
  </r>
  <r>
    <x v="262"/>
    <n v="75"/>
    <n v="7.75"/>
    <n v="36"/>
    <n v="0.1"/>
    <n v="251.1"/>
    <n v="1"/>
    <s v="Beverages"/>
    <n v="251.1"/>
    <s v="Rhönbräu Klosterbier"/>
    <n v="125"/>
    <d v="1995-05-19T00:00:00"/>
    <x v="45"/>
  </r>
  <r>
    <x v="263"/>
    <n v="4"/>
    <n v="22"/>
    <n v="50"/>
    <n v="0.15"/>
    <n v="935"/>
    <n v="2"/>
    <s v="Condiments"/>
    <n v="935"/>
    <s v="Chef Anton's Cajun Seasoning"/>
    <n v="53"/>
    <d v="1995-05-19T00:00:00"/>
    <x v="48"/>
  </r>
  <r>
    <x v="263"/>
    <n v="7"/>
    <n v="30"/>
    <n v="50"/>
    <n v="0.15"/>
    <n v="1275"/>
    <n v="7"/>
    <s v="Produce"/>
    <n v="1275"/>
    <s v="Uncle Bob's Organic Dried Pears"/>
    <n v="15"/>
    <d v="1995-05-19T00:00:00"/>
    <x v="48"/>
  </r>
  <r>
    <x v="263"/>
    <n v="8"/>
    <n v="40"/>
    <n v="10"/>
    <n v="0.15"/>
    <n v="340"/>
    <n v="2"/>
    <s v="Condiments"/>
    <n v="340"/>
    <s v="Northwoods Cranberry Sauce"/>
    <n v="6"/>
    <d v="1995-05-19T00:00:00"/>
    <x v="48"/>
  </r>
  <r>
    <x v="264"/>
    <n v="24"/>
    <n v="4.5"/>
    <n v="10"/>
    <n v="0.15"/>
    <n v="38.25"/>
    <n v="1"/>
    <s v="Beverages"/>
    <n v="38.25"/>
    <s v="Guaraná Fantástica"/>
    <n v="20"/>
    <d v="1995-05-22T00:00:00"/>
    <x v="52"/>
  </r>
  <r>
    <x v="264"/>
    <n v="46"/>
    <n v="12"/>
    <n v="9"/>
    <n v="0.15"/>
    <n v="91.8"/>
    <n v="8"/>
    <s v="Seafood"/>
    <n v="91.8"/>
    <s v="Spegesild"/>
    <n v="95"/>
    <d v="1995-05-22T00:00:00"/>
    <x v="52"/>
  </r>
  <r>
    <x v="264"/>
    <n v="47"/>
    <n v="9.5"/>
    <n v="6"/>
    <n v="0.15"/>
    <n v="48.449999999999996"/>
    <n v="3"/>
    <s v="Confections"/>
    <n v="48.449999999999996"/>
    <s v="Zaanse koeken"/>
    <n v="36"/>
    <d v="1995-05-22T00:00:00"/>
    <x v="52"/>
  </r>
  <r>
    <x v="264"/>
    <n v="60"/>
    <n v="34"/>
    <n v="12"/>
    <n v="0.15"/>
    <n v="346.8"/>
    <n v="4"/>
    <s v="Dairy Products"/>
    <n v="346.8"/>
    <s v="Camembert Pierrot"/>
    <n v="19"/>
    <d v="1995-05-22T00:00:00"/>
    <x v="52"/>
  </r>
  <r>
    <x v="265"/>
    <n v="21"/>
    <n v="10"/>
    <n v="40"/>
    <n v="0.2"/>
    <n v="320"/>
    <n v="3"/>
    <s v="Confections"/>
    <n v="320"/>
    <s v="Sir Rodney's Scones"/>
    <n v="3"/>
    <d v="1995-05-23T00:00:00"/>
    <x v="35"/>
  </r>
  <r>
    <x v="265"/>
    <n v="32"/>
    <n v="32"/>
    <n v="50"/>
    <n v="0.2"/>
    <n v="1280"/>
    <n v="4"/>
    <s v="Dairy Products"/>
    <n v="1280"/>
    <s v="Mascarpone Fabioli"/>
    <n v="9"/>
    <d v="1995-05-23T00:00:00"/>
    <x v="35"/>
  </r>
  <r>
    <x v="265"/>
    <n v="61"/>
    <n v="28.5"/>
    <n v="15"/>
    <n v="0.2"/>
    <n v="342"/>
    <n v="2"/>
    <s v="Condiments"/>
    <n v="342"/>
    <s v="Sirop d'érable"/>
    <n v="113"/>
    <d v="1995-05-23T00:00:00"/>
    <x v="35"/>
  </r>
  <r>
    <x v="266"/>
    <n v="20"/>
    <n v="81"/>
    <n v="39"/>
    <n v="0"/>
    <n v="3159"/>
    <n v="3"/>
    <s v="Confections"/>
    <n v="3159"/>
    <s v="Sir Rodney's Marmalade"/>
    <n v="40"/>
    <d v="1995-05-23T00:00:00"/>
    <x v="9"/>
  </r>
  <r>
    <x v="266"/>
    <n v="28"/>
    <n v="45.6"/>
    <n v="35"/>
    <n v="0"/>
    <n v="1596"/>
    <n v="7"/>
    <s v="Produce"/>
    <n v="1596"/>
    <s v="Rössle Sauerkraut"/>
    <n v="26"/>
    <d v="1995-05-23T00:00:00"/>
    <x v="9"/>
  </r>
  <r>
    <x v="266"/>
    <n v="56"/>
    <n v="38"/>
    <n v="70"/>
    <n v="0"/>
    <n v="2660"/>
    <n v="5"/>
    <s v="Grains/Cereals"/>
    <n v="2660"/>
    <s v="Gnocchi di nonna Alice"/>
    <n v="21"/>
    <d v="1995-05-23T00:00:00"/>
    <x v="9"/>
  </r>
  <r>
    <x v="266"/>
    <n v="65"/>
    <n v="21.05"/>
    <n v="39"/>
    <n v="0"/>
    <n v="820.95"/>
    <n v="2"/>
    <s v="Condiments"/>
    <n v="820.95"/>
    <s v="Louisiana Fiery Hot Pepper Sauce"/>
    <n v="76"/>
    <d v="1995-05-23T00:00:00"/>
    <x v="9"/>
  </r>
  <r>
    <x v="266"/>
    <n v="75"/>
    <n v="7.75"/>
    <n v="50"/>
    <n v="0"/>
    <n v="387.5"/>
    <n v="1"/>
    <s v="Beverages"/>
    <n v="387.5"/>
    <s v="Rhönbräu Klosterbier"/>
    <n v="125"/>
    <d v="1995-05-23T00:00:00"/>
    <x v="9"/>
  </r>
  <r>
    <x v="267"/>
    <n v="9"/>
    <n v="97"/>
    <n v="16"/>
    <n v="0.15"/>
    <n v="1319.2"/>
    <n v="6"/>
    <s v="Meat/Poultry"/>
    <n v="1319.2"/>
    <s v="Mishi Kobe Niku"/>
    <n v="29"/>
    <d v="1995-05-24T00:00:00"/>
    <x v="21"/>
  </r>
  <r>
    <x v="267"/>
    <n v="16"/>
    <n v="17.45"/>
    <n v="50"/>
    <n v="0"/>
    <n v="872.5"/>
    <n v="3"/>
    <s v="Confections"/>
    <n v="872.5"/>
    <s v="Pavlova"/>
    <n v="29"/>
    <d v="1995-05-24T00:00:00"/>
    <x v="21"/>
  </r>
  <r>
    <x v="267"/>
    <n v="27"/>
    <n v="43.9"/>
    <n v="120"/>
    <n v="0"/>
    <n v="5268"/>
    <n v="3"/>
    <s v="Confections"/>
    <n v="5268"/>
    <s v="Schoggi Schokolade"/>
    <n v="49"/>
    <d v="1995-05-24T00:00:00"/>
    <x v="21"/>
  </r>
  <r>
    <x v="267"/>
    <n v="33"/>
    <n v="2.5"/>
    <n v="16"/>
    <n v="0.15"/>
    <n v="34"/>
    <n v="4"/>
    <s v="Dairy Products"/>
    <n v="34"/>
    <s v="Geitost"/>
    <n v="112"/>
    <d v="1995-05-24T00:00:00"/>
    <x v="21"/>
  </r>
  <r>
    <x v="267"/>
    <n v="60"/>
    <n v="34"/>
    <n v="84"/>
    <n v="0.15"/>
    <n v="2427.6"/>
    <n v="4"/>
    <s v="Dairy Products"/>
    <n v="2427.6"/>
    <s v="Camembert Pierrot"/>
    <n v="19"/>
    <d v="1995-05-24T00:00:00"/>
    <x v="21"/>
  </r>
  <r>
    <x v="268"/>
    <n v="18"/>
    <n v="62.5"/>
    <n v="25"/>
    <n v="0.1"/>
    <n v="1406.25"/>
    <n v="8"/>
    <s v="Seafood"/>
    <n v="1406.25"/>
    <s v="Carnarvon Tigers"/>
    <n v="42"/>
    <d v="1995-05-25T00:00:00"/>
    <x v="34"/>
  </r>
  <r>
    <x v="268"/>
    <n v="41"/>
    <n v="9.65"/>
    <n v="80"/>
    <n v="0.1"/>
    <n v="694.80000000000007"/>
    <n v="8"/>
    <s v="Seafood"/>
    <n v="694.80000000000007"/>
    <s v="Jack's New England Clam Chowder"/>
    <n v="85"/>
    <d v="1995-05-25T00:00:00"/>
    <x v="34"/>
  </r>
  <r>
    <x v="268"/>
    <n v="42"/>
    <n v="14"/>
    <n v="20"/>
    <n v="0"/>
    <n v="280"/>
    <n v="5"/>
    <s v="Grains/Cereals"/>
    <n v="280"/>
    <s v="Singaporean Hokkien Fried Mee"/>
    <n v="26"/>
    <d v="1995-05-25T00:00:00"/>
    <x v="34"/>
  </r>
  <r>
    <x v="269"/>
    <n v="52"/>
    <n v="7"/>
    <n v="6"/>
    <n v="0"/>
    <n v="42"/>
    <n v="5"/>
    <s v="Grains/Cereals"/>
    <n v="42"/>
    <s v="Filo Mix"/>
    <n v="38"/>
    <d v="1995-05-25T00:00:00"/>
    <x v="77"/>
  </r>
  <r>
    <x v="269"/>
    <n v="59"/>
    <n v="55"/>
    <n v="4"/>
    <n v="0"/>
    <n v="220"/>
    <n v="4"/>
    <s v="Dairy Products"/>
    <n v="220"/>
    <s v="Raclette Courdavault"/>
    <n v="79"/>
    <d v="1995-05-25T00:00:00"/>
    <x v="77"/>
  </r>
  <r>
    <x v="269"/>
    <n v="70"/>
    <n v="15"/>
    <n v="6"/>
    <n v="0"/>
    <n v="90"/>
    <n v="1"/>
    <s v="Beverages"/>
    <n v="90"/>
    <s v="Outback Lager"/>
    <n v="15"/>
    <d v="1995-05-25T00:00:00"/>
    <x v="77"/>
  </r>
  <r>
    <x v="270"/>
    <n v="24"/>
    <n v="4.5"/>
    <n v="5"/>
    <n v="0"/>
    <n v="22.5"/>
    <n v="1"/>
    <s v="Beverages"/>
    <n v="22.5"/>
    <s v="Guaraná Fantástica"/>
    <n v="20"/>
    <d v="1995-05-26T00:00:00"/>
    <x v="23"/>
  </r>
  <r>
    <x v="270"/>
    <n v="38"/>
    <n v="263.5"/>
    <n v="15"/>
    <n v="0"/>
    <n v="3952.5"/>
    <n v="1"/>
    <s v="Beverages"/>
    <n v="3952.5"/>
    <s v="Côte de Blaye"/>
    <n v="17"/>
    <d v="1995-05-26T00:00:00"/>
    <x v="23"/>
  </r>
  <r>
    <x v="270"/>
    <n v="44"/>
    <n v="19.45"/>
    <n v="9"/>
    <n v="0"/>
    <n v="175.04999999999998"/>
    <n v="2"/>
    <s v="Condiments"/>
    <n v="175.04999999999998"/>
    <s v="Gula Malacca"/>
    <n v="27"/>
    <d v="1995-05-26T00:00:00"/>
    <x v="23"/>
  </r>
  <r>
    <x v="271"/>
    <n v="10"/>
    <n v="31"/>
    <n v="16"/>
    <n v="0.05"/>
    <n v="471.2"/>
    <n v="8"/>
    <s v="Seafood"/>
    <n v="471.2"/>
    <s v="Ikura"/>
    <n v="31"/>
    <d v="1995-05-29T00:00:00"/>
    <x v="5"/>
  </r>
  <r>
    <x v="271"/>
    <n v="56"/>
    <n v="38"/>
    <n v="40"/>
    <n v="0"/>
    <n v="1520"/>
    <n v="5"/>
    <s v="Grains/Cereals"/>
    <n v="1520"/>
    <s v="Gnocchi di nonna Alice"/>
    <n v="21"/>
    <d v="1995-05-29T00:00:00"/>
    <x v="5"/>
  </r>
  <r>
    <x v="271"/>
    <n v="60"/>
    <n v="34"/>
    <n v="10"/>
    <n v="0.05"/>
    <n v="323"/>
    <n v="4"/>
    <s v="Dairy Products"/>
    <n v="323"/>
    <s v="Camembert Pierrot"/>
    <n v="19"/>
    <d v="1995-05-29T00:00:00"/>
    <x v="5"/>
  </r>
  <r>
    <x v="272"/>
    <n v="24"/>
    <n v="4.5"/>
    <n v="8"/>
    <n v="0"/>
    <n v="36"/>
    <n v="1"/>
    <s v="Beverages"/>
    <n v="36"/>
    <s v="Guaraná Fantástica"/>
    <n v="20"/>
    <d v="1995-05-30T00:00:00"/>
    <x v="65"/>
  </r>
  <r>
    <x v="272"/>
    <n v="53"/>
    <n v="32.799999999999997"/>
    <n v="5"/>
    <n v="0"/>
    <n v="164"/>
    <n v="6"/>
    <s v="Meat/Poultry"/>
    <n v="164"/>
    <s v="Perth Pasties"/>
    <n v="0"/>
    <d v="1995-05-30T00:00:00"/>
    <x v="65"/>
  </r>
  <r>
    <x v="273"/>
    <n v="35"/>
    <n v="18"/>
    <n v="3"/>
    <n v="0"/>
    <n v="54"/>
    <n v="1"/>
    <s v="Beverages"/>
    <n v="54"/>
    <s v="Steeleye Stout"/>
    <n v="20"/>
    <d v="1995-05-30T00:00:00"/>
    <x v="78"/>
  </r>
  <r>
    <x v="273"/>
    <n v="41"/>
    <n v="9.65"/>
    <n v="10"/>
    <n v="0"/>
    <n v="96.5"/>
    <n v="8"/>
    <s v="Seafood"/>
    <n v="96.5"/>
    <s v="Jack's New England Clam Chowder"/>
    <n v="85"/>
    <d v="1995-05-30T00:00:00"/>
    <x v="78"/>
  </r>
  <r>
    <x v="273"/>
    <n v="68"/>
    <n v="12.5"/>
    <n v="6"/>
    <n v="0"/>
    <n v="75"/>
    <n v="3"/>
    <s v="Confections"/>
    <n v="75"/>
    <s v="Scottish Longbreads"/>
    <n v="6"/>
    <d v="1995-05-30T00:00:00"/>
    <x v="78"/>
  </r>
  <r>
    <x v="274"/>
    <n v="1"/>
    <n v="18"/>
    <n v="40"/>
    <n v="0.2"/>
    <n v="576"/>
    <n v="1"/>
    <s v="Beverages"/>
    <n v="576"/>
    <s v="Chai"/>
    <n v="39"/>
    <d v="1995-05-31T00:00:00"/>
    <x v="26"/>
  </r>
  <r>
    <x v="274"/>
    <n v="8"/>
    <n v="40"/>
    <n v="24"/>
    <n v="0"/>
    <n v="960"/>
    <n v="2"/>
    <s v="Condiments"/>
    <n v="960"/>
    <s v="Northwoods Cranberry Sauce"/>
    <n v="6"/>
    <d v="1995-05-31T00:00:00"/>
    <x v="26"/>
  </r>
  <r>
    <x v="274"/>
    <n v="30"/>
    <n v="25.89"/>
    <n v="20"/>
    <n v="0.2"/>
    <n v="414.24"/>
    <n v="8"/>
    <s v="Seafood"/>
    <n v="414.24"/>
    <s v="Nord-Ost Matjeshering"/>
    <n v="10"/>
    <d v="1995-05-31T00:00:00"/>
    <x v="26"/>
  </r>
  <r>
    <x v="274"/>
    <n v="40"/>
    <n v="18.399999999999999"/>
    <n v="25"/>
    <n v="0.2"/>
    <n v="368"/>
    <n v="8"/>
    <s v="Seafood"/>
    <n v="368"/>
    <s v="Boston Crab Meat"/>
    <n v="123"/>
    <d v="1995-05-31T00:00:00"/>
    <x v="26"/>
  </r>
  <r>
    <x v="275"/>
    <n v="17"/>
    <n v="39"/>
    <n v="25"/>
    <n v="0.1"/>
    <n v="877.5"/>
    <n v="6"/>
    <s v="Meat/Poultry"/>
    <n v="877.5"/>
    <s v="Alice Mutton"/>
    <n v="0"/>
    <d v="1995-06-01T00:00:00"/>
    <x v="56"/>
  </r>
  <r>
    <x v="275"/>
    <n v="20"/>
    <n v="81"/>
    <n v="15"/>
    <n v="0.1"/>
    <n v="1093.5"/>
    <n v="3"/>
    <s v="Confections"/>
    <n v="1093.5"/>
    <s v="Sir Rodney's Marmalade"/>
    <n v="40"/>
    <d v="1995-06-01T00:00:00"/>
    <x v="56"/>
  </r>
  <r>
    <x v="275"/>
    <n v="37"/>
    <n v="26"/>
    <n v="18"/>
    <n v="0.1"/>
    <n v="421.2"/>
    <n v="8"/>
    <s v="Seafood"/>
    <n v="421.2"/>
    <s v="Gravad lax"/>
    <n v="11"/>
    <d v="1995-06-01T00:00:00"/>
    <x v="56"/>
  </r>
  <r>
    <x v="275"/>
    <n v="41"/>
    <n v="9.65"/>
    <n v="6"/>
    <n v="0.1"/>
    <n v="52.110000000000007"/>
    <n v="8"/>
    <s v="Seafood"/>
    <n v="52.110000000000007"/>
    <s v="Jack's New England Clam Chowder"/>
    <n v="85"/>
    <d v="1995-06-01T00:00:00"/>
    <x v="56"/>
  </r>
  <r>
    <x v="276"/>
    <n v="10"/>
    <n v="31"/>
    <n v="2"/>
    <n v="0"/>
    <n v="62"/>
    <n v="8"/>
    <s v="Seafood"/>
    <n v="62"/>
    <s v="Ikura"/>
    <n v="31"/>
    <d v="1995-06-01T00:00:00"/>
    <x v="25"/>
  </r>
  <r>
    <x v="276"/>
    <n v="30"/>
    <n v="25.89"/>
    <n v="10"/>
    <n v="0"/>
    <n v="258.89999999999998"/>
    <n v="8"/>
    <s v="Seafood"/>
    <n v="258.89999999999998"/>
    <s v="Nord-Ost Matjeshering"/>
    <n v="10"/>
    <d v="1995-06-01T00:00:00"/>
    <x v="25"/>
  </r>
  <r>
    <x v="276"/>
    <n v="43"/>
    <n v="46"/>
    <n v="60"/>
    <n v="0"/>
    <n v="2760"/>
    <n v="1"/>
    <s v="Beverages"/>
    <n v="2760"/>
    <s v="Ipoh Coffee"/>
    <n v="17"/>
    <d v="1995-06-01T00:00:00"/>
    <x v="25"/>
  </r>
  <r>
    <x v="276"/>
    <n v="54"/>
    <n v="7.45"/>
    <n v="15"/>
    <n v="0"/>
    <n v="111.75"/>
    <n v="6"/>
    <s v="Meat/Poultry"/>
    <n v="111.75"/>
    <s v="Tourtière"/>
    <n v="21"/>
    <d v="1995-06-01T00:00:00"/>
    <x v="25"/>
  </r>
  <r>
    <x v="277"/>
    <n v="36"/>
    <n v="19"/>
    <n v="30"/>
    <n v="0"/>
    <n v="570"/>
    <n v="8"/>
    <s v="Seafood"/>
    <n v="570"/>
    <s v="Inlagd Sill"/>
    <n v="112"/>
    <d v="1995-06-02T00:00:00"/>
    <x v="48"/>
  </r>
  <r>
    <x v="277"/>
    <n v="40"/>
    <n v="18.399999999999999"/>
    <n v="15"/>
    <n v="0.1"/>
    <n v="248.4"/>
    <n v="8"/>
    <s v="Seafood"/>
    <n v="248.4"/>
    <s v="Boston Crab Meat"/>
    <n v="123"/>
    <d v="1995-06-02T00:00:00"/>
    <x v="48"/>
  </r>
  <r>
    <x v="278"/>
    <n v="1"/>
    <n v="18"/>
    <n v="8"/>
    <n v="0.15"/>
    <n v="122.39999999999999"/>
    <n v="1"/>
    <s v="Beverages"/>
    <n v="122.39999999999999"/>
    <s v="Chai"/>
    <n v="39"/>
    <d v="1995-06-05T00:00:00"/>
    <x v="16"/>
  </r>
  <r>
    <x v="278"/>
    <n v="13"/>
    <n v="6"/>
    <n v="10"/>
    <n v="0"/>
    <n v="60"/>
    <n v="8"/>
    <s v="Seafood"/>
    <n v="60"/>
    <s v="Konbu"/>
    <n v="24"/>
    <d v="1995-06-05T00:00:00"/>
    <x v="16"/>
  </r>
  <r>
    <x v="278"/>
    <n v="56"/>
    <n v="38"/>
    <n v="30"/>
    <n v="0.15"/>
    <n v="969"/>
    <n v="5"/>
    <s v="Grains/Cereals"/>
    <n v="969"/>
    <s v="Gnocchi di nonna Alice"/>
    <n v="21"/>
    <d v="1995-06-05T00:00:00"/>
    <x v="16"/>
  </r>
  <r>
    <x v="279"/>
    <n v="4"/>
    <n v="22"/>
    <n v="50"/>
    <n v="0.1"/>
    <n v="990"/>
    <n v="2"/>
    <s v="Condiments"/>
    <n v="990"/>
    <s v="Chef Anton's Cajun Seasoning"/>
    <n v="53"/>
    <d v="1995-06-05T00:00:00"/>
    <x v="21"/>
  </r>
  <r>
    <x v="279"/>
    <n v="36"/>
    <n v="19"/>
    <n v="30"/>
    <n v="0.1"/>
    <n v="513"/>
    <n v="8"/>
    <s v="Seafood"/>
    <n v="513"/>
    <s v="Inlagd Sill"/>
    <n v="112"/>
    <d v="1995-06-05T00:00:00"/>
    <x v="21"/>
  </r>
  <r>
    <x v="280"/>
    <n v="11"/>
    <n v="21"/>
    <n v="3"/>
    <n v="0"/>
    <n v="63"/>
    <n v="4"/>
    <s v="Dairy Products"/>
    <n v="63"/>
    <s v="Queso Cabrales"/>
    <n v="22"/>
    <d v="1995-06-06T00:00:00"/>
    <x v="79"/>
  </r>
  <r>
    <x v="280"/>
    <n v="33"/>
    <n v="2.5"/>
    <n v="8"/>
    <n v="0.2"/>
    <n v="16"/>
    <n v="4"/>
    <s v="Dairy Products"/>
    <n v="16"/>
    <s v="Geitost"/>
    <n v="112"/>
    <d v="1995-06-06T00:00:00"/>
    <x v="79"/>
  </r>
  <r>
    <x v="280"/>
    <n v="72"/>
    <n v="34.799999999999997"/>
    <n v="9"/>
    <n v="0"/>
    <n v="313.2"/>
    <n v="4"/>
    <s v="Dairy Products"/>
    <n v="313.2"/>
    <s v="Mozzarella di Giovanni"/>
    <n v="14"/>
    <d v="1995-06-06T00:00:00"/>
    <x v="79"/>
  </r>
  <r>
    <x v="281"/>
    <n v="55"/>
    <n v="24"/>
    <n v="14"/>
    <n v="0"/>
    <n v="336"/>
    <n v="6"/>
    <s v="Meat/Poultry"/>
    <n v="336"/>
    <s v="Pâté chinois"/>
    <n v="115"/>
    <d v="1995-06-07T00:00:00"/>
    <x v="80"/>
  </r>
  <r>
    <x v="281"/>
    <n v="68"/>
    <n v="12.5"/>
    <n v="20"/>
    <n v="0"/>
    <n v="250"/>
    <n v="3"/>
    <s v="Confections"/>
    <n v="250"/>
    <s v="Scottish Longbreads"/>
    <n v="6"/>
    <d v="1995-06-07T00:00:00"/>
    <x v="80"/>
  </r>
  <r>
    <x v="281"/>
    <n v="69"/>
    <n v="36"/>
    <n v="10"/>
    <n v="0"/>
    <n v="360"/>
    <n v="4"/>
    <s v="Dairy Products"/>
    <n v="360"/>
    <s v="Gudbrandsdalsost"/>
    <n v="26"/>
    <d v="1995-06-07T00:00:00"/>
    <x v="80"/>
  </r>
  <r>
    <x v="282"/>
    <n v="17"/>
    <n v="39"/>
    <n v="40"/>
    <n v="0"/>
    <n v="1560"/>
    <n v="6"/>
    <s v="Meat/Poultry"/>
    <n v="1560"/>
    <s v="Alice Mutton"/>
    <n v="0"/>
    <d v="1995-06-08T00:00:00"/>
    <x v="54"/>
  </r>
  <r>
    <x v="282"/>
    <n v="43"/>
    <n v="46"/>
    <n v="25"/>
    <n v="0"/>
    <n v="1150"/>
    <n v="1"/>
    <s v="Beverages"/>
    <n v="1150"/>
    <s v="Ipoh Coffee"/>
    <n v="17"/>
    <d v="1995-06-08T00:00:00"/>
    <x v="54"/>
  </r>
  <r>
    <x v="282"/>
    <n v="61"/>
    <n v="28.5"/>
    <n v="20"/>
    <n v="0"/>
    <n v="570"/>
    <n v="2"/>
    <s v="Condiments"/>
    <n v="570"/>
    <s v="Sirop d'érable"/>
    <n v="113"/>
    <d v="1995-06-08T00:00:00"/>
    <x v="54"/>
  </r>
  <r>
    <x v="282"/>
    <n v="76"/>
    <n v="18"/>
    <n v="50"/>
    <n v="0"/>
    <n v="900"/>
    <n v="1"/>
    <s v="Beverages"/>
    <n v="900"/>
    <s v="Lakkalikööri"/>
    <n v="57"/>
    <d v="1995-06-08T00:00:00"/>
    <x v="54"/>
  </r>
  <r>
    <x v="283"/>
    <n v="59"/>
    <n v="55"/>
    <n v="2"/>
    <n v="0"/>
    <n v="110"/>
    <n v="4"/>
    <s v="Dairy Products"/>
    <n v="110"/>
    <s v="Raclette Courdavault"/>
    <n v="79"/>
    <d v="1995-06-08T00:00:00"/>
    <x v="69"/>
  </r>
  <r>
    <x v="284"/>
    <n v="30"/>
    <n v="25.89"/>
    <n v="15"/>
    <n v="0"/>
    <n v="388.35"/>
    <n v="8"/>
    <s v="Seafood"/>
    <n v="388.35"/>
    <s v="Nord-Ost Matjeshering"/>
    <n v="10"/>
    <d v="1995-06-09T00:00:00"/>
    <x v="58"/>
  </r>
  <r>
    <x v="284"/>
    <n v="66"/>
    <n v="17"/>
    <n v="24"/>
    <n v="0"/>
    <n v="408"/>
    <n v="2"/>
    <s v="Condiments"/>
    <n v="408"/>
    <s v="Louisiana Hot Spiced Okra"/>
    <n v="4"/>
    <d v="1995-06-09T00:00:00"/>
    <x v="58"/>
  </r>
  <r>
    <x v="285"/>
    <n v="4"/>
    <n v="22"/>
    <n v="50"/>
    <n v="0.05"/>
    <n v="1045"/>
    <n v="2"/>
    <s v="Condiments"/>
    <n v="1045"/>
    <s v="Chef Anton's Cajun Seasoning"/>
    <n v="53"/>
    <d v="1995-06-12T00:00:00"/>
    <x v="14"/>
  </r>
  <r>
    <x v="285"/>
    <n v="72"/>
    <n v="34.799999999999997"/>
    <n v="24"/>
    <n v="0"/>
    <n v="835.19999999999993"/>
    <n v="4"/>
    <s v="Dairy Products"/>
    <n v="835.19999999999993"/>
    <s v="Mozzarella di Giovanni"/>
    <n v="14"/>
    <d v="1995-06-12T00:00:00"/>
    <x v="14"/>
  </r>
  <r>
    <x v="285"/>
    <n v="73"/>
    <n v="15"/>
    <n v="24"/>
    <n v="0.05"/>
    <n v="342"/>
    <n v="8"/>
    <s v="Seafood"/>
    <n v="342"/>
    <s v="Röd Kaviar"/>
    <n v="101"/>
    <d v="1995-06-12T00:00:00"/>
    <x v="14"/>
  </r>
  <r>
    <x v="286"/>
    <n v="30"/>
    <n v="25.89"/>
    <n v="10"/>
    <n v="0"/>
    <n v="258.89999999999998"/>
    <n v="8"/>
    <s v="Seafood"/>
    <n v="258.89999999999998"/>
    <s v="Nord-Ost Matjeshering"/>
    <n v="10"/>
    <d v="1995-06-12T00:00:00"/>
    <x v="26"/>
  </r>
  <r>
    <x v="286"/>
    <n v="40"/>
    <n v="18.399999999999999"/>
    <n v="10"/>
    <n v="0.2"/>
    <n v="147.20000000000002"/>
    <n v="8"/>
    <s v="Seafood"/>
    <n v="147.20000000000002"/>
    <s v="Boston Crab Meat"/>
    <n v="123"/>
    <d v="1995-06-12T00:00:00"/>
    <x v="26"/>
  </r>
  <r>
    <x v="286"/>
    <n v="54"/>
    <n v="7.45"/>
    <n v="10"/>
    <n v="0.2"/>
    <n v="59.6"/>
    <n v="6"/>
    <s v="Meat/Poultry"/>
    <n v="59.6"/>
    <s v="Tourtière"/>
    <n v="21"/>
    <d v="1995-06-12T00:00:00"/>
    <x v="26"/>
  </r>
  <r>
    <x v="287"/>
    <n v="11"/>
    <n v="21"/>
    <n v="50"/>
    <n v="0.1"/>
    <n v="945"/>
    <n v="4"/>
    <s v="Dairy Products"/>
    <n v="945"/>
    <s v="Queso Cabrales"/>
    <n v="22"/>
    <d v="1995-06-13T00:00:00"/>
    <x v="59"/>
  </r>
  <r>
    <x v="287"/>
    <n v="40"/>
    <n v="18.399999999999999"/>
    <n v="10"/>
    <n v="0.1"/>
    <n v="165.6"/>
    <n v="8"/>
    <s v="Seafood"/>
    <n v="165.6"/>
    <s v="Boston Crab Meat"/>
    <n v="123"/>
    <d v="1995-06-13T00:00:00"/>
    <x v="59"/>
  </r>
  <r>
    <x v="287"/>
    <n v="57"/>
    <n v="19.5"/>
    <n v="5"/>
    <n v="0.1"/>
    <n v="87.75"/>
    <n v="5"/>
    <s v="Grains/Cereals"/>
    <n v="87.75"/>
    <s v="Ravioli Angelo"/>
    <n v="36"/>
    <d v="1995-06-13T00:00:00"/>
    <x v="59"/>
  </r>
  <r>
    <x v="287"/>
    <n v="59"/>
    <n v="55"/>
    <n v="15"/>
    <n v="0.1"/>
    <n v="742.5"/>
    <n v="4"/>
    <s v="Dairy Products"/>
    <n v="742.5"/>
    <s v="Raclette Courdavault"/>
    <n v="79"/>
    <d v="1995-06-13T00:00:00"/>
    <x v="59"/>
  </r>
  <r>
    <x v="288"/>
    <n v="12"/>
    <n v="38"/>
    <n v="15"/>
    <n v="0.25"/>
    <n v="427.5"/>
    <n v="4"/>
    <s v="Dairy Products"/>
    <n v="427.5"/>
    <s v="Queso Manchego La Pastora"/>
    <n v="86"/>
    <d v="1995-06-14T00:00:00"/>
    <x v="26"/>
  </r>
  <r>
    <x v="288"/>
    <n v="31"/>
    <n v="12.5"/>
    <n v="20"/>
    <n v="0"/>
    <n v="250"/>
    <n v="4"/>
    <s v="Dairy Products"/>
    <n v="250"/>
    <s v="Gorgonzola Telino"/>
    <n v="0"/>
    <d v="1995-06-14T00:00:00"/>
    <x v="26"/>
  </r>
  <r>
    <x v="288"/>
    <n v="33"/>
    <n v="2.5"/>
    <n v="30"/>
    <n v="0"/>
    <n v="75"/>
    <n v="4"/>
    <s v="Dairy Products"/>
    <n v="75"/>
    <s v="Geitost"/>
    <n v="112"/>
    <d v="1995-06-14T00:00:00"/>
    <x v="26"/>
  </r>
  <r>
    <x v="288"/>
    <n v="60"/>
    <n v="34"/>
    <n v="35"/>
    <n v="0.25"/>
    <n v="892.5"/>
    <n v="4"/>
    <s v="Dairy Products"/>
    <n v="892.5"/>
    <s v="Camembert Pierrot"/>
    <n v="19"/>
    <d v="1995-06-14T00:00:00"/>
    <x v="26"/>
  </r>
  <r>
    <x v="289"/>
    <n v="31"/>
    <n v="12.5"/>
    <n v="30"/>
    <n v="0"/>
    <n v="375"/>
    <n v="4"/>
    <s v="Dairy Products"/>
    <n v="375"/>
    <s v="Gorgonzola Telino"/>
    <n v="0"/>
    <d v="1995-06-14T00:00:00"/>
    <x v="6"/>
  </r>
  <r>
    <x v="289"/>
    <n v="51"/>
    <n v="53"/>
    <n v="6"/>
    <n v="0"/>
    <n v="318"/>
    <n v="7"/>
    <s v="Produce"/>
    <n v="318"/>
    <s v="Manjimup Dried Apples"/>
    <n v="20"/>
    <d v="1995-06-14T00:00:00"/>
    <x v="6"/>
  </r>
  <r>
    <x v="289"/>
    <n v="58"/>
    <n v="13.25"/>
    <n v="20"/>
    <n v="0"/>
    <n v="265"/>
    <n v="8"/>
    <s v="Seafood"/>
    <n v="265"/>
    <s v="Escargots de Bourgogne"/>
    <n v="62"/>
    <d v="1995-06-14T00:00:00"/>
    <x v="6"/>
  </r>
  <r>
    <x v="289"/>
    <n v="72"/>
    <n v="34.799999999999997"/>
    <n v="21"/>
    <n v="0"/>
    <n v="730.8"/>
    <n v="4"/>
    <s v="Dairy Products"/>
    <n v="730.8"/>
    <s v="Mozzarella di Giovanni"/>
    <n v="14"/>
    <d v="1995-06-14T00:00:00"/>
    <x v="6"/>
  </r>
  <r>
    <x v="289"/>
    <n v="73"/>
    <n v="15"/>
    <n v="9"/>
    <n v="0"/>
    <n v="135"/>
    <n v="8"/>
    <s v="Seafood"/>
    <n v="135"/>
    <s v="Röd Kaviar"/>
    <n v="101"/>
    <d v="1995-06-14T00:00:00"/>
    <x v="6"/>
  </r>
  <r>
    <x v="290"/>
    <n v="70"/>
    <n v="15"/>
    <n v="7"/>
    <n v="0"/>
    <n v="105"/>
    <n v="1"/>
    <s v="Beverages"/>
    <n v="105"/>
    <s v="Outback Lager"/>
    <n v="15"/>
    <d v="1995-06-15T00:00:00"/>
    <x v="31"/>
  </r>
  <r>
    <x v="290"/>
    <n v="72"/>
    <n v="34.799999999999997"/>
    <n v="1"/>
    <n v="0"/>
    <n v="34.799999999999997"/>
    <n v="4"/>
    <s v="Dairy Products"/>
    <n v="34.799999999999997"/>
    <s v="Mozzarella di Giovanni"/>
    <n v="14"/>
    <d v="1995-06-15T00:00:00"/>
    <x v="31"/>
  </r>
  <r>
    <x v="291"/>
    <n v="13"/>
    <n v="6"/>
    <n v="8"/>
    <n v="0"/>
    <n v="48"/>
    <n v="8"/>
    <s v="Seafood"/>
    <n v="48"/>
    <s v="Konbu"/>
    <n v="24"/>
    <d v="1995-06-16T00:00:00"/>
    <x v="31"/>
  </r>
  <r>
    <x v="291"/>
    <n v="21"/>
    <n v="10"/>
    <n v="15"/>
    <n v="0"/>
    <n v="150"/>
    <n v="3"/>
    <s v="Confections"/>
    <n v="150"/>
    <s v="Sir Rodney's Scones"/>
    <n v="3"/>
    <d v="1995-06-16T00:00:00"/>
    <x v="31"/>
  </r>
  <r>
    <x v="291"/>
    <n v="33"/>
    <n v="2.5"/>
    <n v="15"/>
    <n v="0"/>
    <n v="37.5"/>
    <n v="4"/>
    <s v="Dairy Products"/>
    <n v="37.5"/>
    <s v="Geitost"/>
    <n v="112"/>
    <d v="1995-06-16T00:00:00"/>
    <x v="31"/>
  </r>
  <r>
    <x v="291"/>
    <n v="49"/>
    <n v="20"/>
    <n v="6"/>
    <n v="0"/>
    <n v="120"/>
    <n v="3"/>
    <s v="Confections"/>
    <n v="120"/>
    <s v="Maxilaku"/>
    <n v="10"/>
    <d v="1995-06-16T00:00:00"/>
    <x v="31"/>
  </r>
  <r>
    <x v="292"/>
    <n v="3"/>
    <n v="10"/>
    <n v="60"/>
    <n v="0"/>
    <n v="600"/>
    <n v="2"/>
    <s v="Condiments"/>
    <n v="600"/>
    <s v="Aniseed Syrup"/>
    <n v="13"/>
    <d v="1995-06-19T00:00:00"/>
    <x v="21"/>
  </r>
  <r>
    <x v="292"/>
    <n v="26"/>
    <n v="31.23"/>
    <n v="40"/>
    <n v="0"/>
    <n v="1249.2"/>
    <n v="3"/>
    <s v="Confections"/>
    <n v="1249.2"/>
    <s v="Gumbär Gummibärchen"/>
    <n v="15"/>
    <d v="1995-06-19T00:00:00"/>
    <x v="21"/>
  </r>
  <r>
    <x v="292"/>
    <n v="38"/>
    <n v="263.5"/>
    <n v="30"/>
    <n v="0"/>
    <n v="7905"/>
    <n v="1"/>
    <s v="Beverages"/>
    <n v="7905"/>
    <s v="Côte de Blaye"/>
    <n v="17"/>
    <d v="1995-06-19T00:00:00"/>
    <x v="21"/>
  </r>
  <r>
    <x v="292"/>
    <n v="68"/>
    <n v="12.5"/>
    <n v="35"/>
    <n v="0"/>
    <n v="437.5"/>
    <n v="3"/>
    <s v="Confections"/>
    <n v="437.5"/>
    <s v="Scottish Longbreads"/>
    <n v="6"/>
    <d v="1995-06-19T00:00:00"/>
    <x v="21"/>
  </r>
  <r>
    <x v="293"/>
    <n v="24"/>
    <n v="4.5"/>
    <n v="35"/>
    <n v="0.1"/>
    <n v="141.75"/>
    <n v="1"/>
    <s v="Beverages"/>
    <n v="141.75"/>
    <s v="Guaraná Fantástica"/>
    <n v="20"/>
    <d v="1995-06-19T00:00:00"/>
    <x v="2"/>
  </r>
  <r>
    <x v="293"/>
    <n v="38"/>
    <n v="263.5"/>
    <n v="4"/>
    <n v="0.1"/>
    <n v="948.6"/>
    <n v="1"/>
    <s v="Beverages"/>
    <n v="948.6"/>
    <s v="Côte de Blaye"/>
    <n v="17"/>
    <d v="1995-06-19T00:00:00"/>
    <x v="2"/>
  </r>
  <r>
    <x v="293"/>
    <n v="65"/>
    <n v="21.05"/>
    <n v="36"/>
    <n v="0.1"/>
    <n v="682.0200000000001"/>
    <n v="2"/>
    <s v="Condiments"/>
    <n v="682.0200000000001"/>
    <s v="Louisiana Fiery Hot Pepper Sauce"/>
    <n v="76"/>
    <d v="1995-06-19T00:00:00"/>
    <x v="2"/>
  </r>
  <r>
    <x v="293"/>
    <n v="71"/>
    <n v="21.5"/>
    <n v="9"/>
    <n v="0.1"/>
    <n v="174.15"/>
    <n v="4"/>
    <s v="Dairy Products"/>
    <n v="174.15"/>
    <s v="Fløtemysost"/>
    <n v="26"/>
    <d v="1995-06-19T00:00:00"/>
    <x v="2"/>
  </r>
  <r>
    <x v="294"/>
    <n v="11"/>
    <n v="21"/>
    <n v="15"/>
    <n v="0.05"/>
    <n v="299.25"/>
    <n v="4"/>
    <s v="Dairy Products"/>
    <n v="299.25"/>
    <s v="Queso Cabrales"/>
    <n v="22"/>
    <d v="1995-06-20T00:00:00"/>
    <x v="44"/>
  </r>
  <r>
    <x v="294"/>
    <n v="54"/>
    <n v="7.45"/>
    <n v="24"/>
    <n v="0.05"/>
    <n v="169.86"/>
    <n v="6"/>
    <s v="Meat/Poultry"/>
    <n v="169.86"/>
    <s v="Tourtière"/>
    <n v="21"/>
    <d v="1995-06-20T00:00:00"/>
    <x v="44"/>
  </r>
  <r>
    <x v="295"/>
    <n v="12"/>
    <n v="38"/>
    <n v="30"/>
    <n v="0.15"/>
    <n v="969"/>
    <n v="4"/>
    <s v="Dairy Products"/>
    <n v="969"/>
    <s v="Queso Manchego La Pastora"/>
    <n v="86"/>
    <d v="1995-06-21T00:00:00"/>
    <x v="28"/>
  </r>
  <r>
    <x v="295"/>
    <n v="23"/>
    <n v="9"/>
    <n v="70"/>
    <n v="0.15"/>
    <n v="535.5"/>
    <n v="5"/>
    <s v="Grains/Cereals"/>
    <n v="535.5"/>
    <s v="Tunnbröd"/>
    <n v="61"/>
    <d v="1995-06-21T00:00:00"/>
    <x v="28"/>
  </r>
  <r>
    <x v="296"/>
    <n v="28"/>
    <n v="45.6"/>
    <n v="7"/>
    <n v="0"/>
    <n v="319.2"/>
    <n v="7"/>
    <s v="Produce"/>
    <n v="319.2"/>
    <s v="Rössle Sauerkraut"/>
    <n v="26"/>
    <d v="1995-06-21T00:00:00"/>
    <x v="38"/>
  </r>
  <r>
    <x v="296"/>
    <n v="67"/>
    <n v="14"/>
    <n v="7"/>
    <n v="0"/>
    <n v="98"/>
    <n v="1"/>
    <s v="Beverages"/>
    <n v="98"/>
    <s v="Laughing Lumberjack Lager"/>
    <n v="52"/>
    <d v="1995-06-21T00:00:00"/>
    <x v="38"/>
  </r>
  <r>
    <x v="297"/>
    <n v="11"/>
    <n v="21"/>
    <n v="10"/>
    <n v="0"/>
    <n v="210"/>
    <n v="4"/>
    <s v="Dairy Products"/>
    <n v="210"/>
    <s v="Queso Cabrales"/>
    <n v="22"/>
    <d v="1995-06-22T00:00:00"/>
    <x v="74"/>
  </r>
  <r>
    <x v="298"/>
    <n v="7"/>
    <n v="30"/>
    <n v="10"/>
    <n v="0"/>
    <n v="300"/>
    <n v="7"/>
    <s v="Produce"/>
    <n v="300"/>
    <s v="Uncle Bob's Organic Dried Pears"/>
    <n v="15"/>
    <d v="1995-06-23T00:00:00"/>
    <x v="3"/>
  </r>
  <r>
    <x v="298"/>
    <n v="35"/>
    <n v="18"/>
    <n v="30"/>
    <n v="0"/>
    <n v="540"/>
    <n v="1"/>
    <s v="Beverages"/>
    <n v="540"/>
    <s v="Steeleye Stout"/>
    <n v="20"/>
    <d v="1995-06-23T00:00:00"/>
    <x v="3"/>
  </r>
  <r>
    <x v="298"/>
    <n v="62"/>
    <n v="49.3"/>
    <n v="40"/>
    <n v="0"/>
    <n v="1972"/>
    <n v="3"/>
    <s v="Confections"/>
    <n v="1972"/>
    <s v="Tarte au sucre"/>
    <n v="17"/>
    <d v="1995-06-23T00:00:00"/>
    <x v="3"/>
  </r>
  <r>
    <x v="299"/>
    <n v="32"/>
    <n v="32"/>
    <n v="24"/>
    <n v="0.15"/>
    <n v="652.79999999999995"/>
    <n v="4"/>
    <s v="Dairy Products"/>
    <n v="652.79999999999995"/>
    <s v="Mascarpone Fabioli"/>
    <n v="9"/>
    <d v="1995-06-23T00:00:00"/>
    <x v="56"/>
  </r>
  <r>
    <x v="299"/>
    <n v="36"/>
    <n v="19"/>
    <n v="60"/>
    <n v="0"/>
    <n v="1140"/>
    <n v="8"/>
    <s v="Seafood"/>
    <n v="1140"/>
    <s v="Inlagd Sill"/>
    <n v="112"/>
    <d v="1995-06-23T00:00:00"/>
    <x v="56"/>
  </r>
  <r>
    <x v="300"/>
    <n v="34"/>
    <n v="14"/>
    <n v="10"/>
    <n v="0.25"/>
    <n v="105"/>
    <n v="1"/>
    <s v="Beverages"/>
    <n v="105"/>
    <s v="Sasquatch Ale"/>
    <n v="111"/>
    <d v="1995-06-26T00:00:00"/>
    <x v="1"/>
  </r>
  <r>
    <x v="300"/>
    <n v="41"/>
    <n v="9.65"/>
    <n v="14"/>
    <n v="0"/>
    <n v="135.1"/>
    <n v="8"/>
    <s v="Seafood"/>
    <n v="135.1"/>
    <s v="Jack's New England Clam Chowder"/>
    <n v="85"/>
    <d v="1995-06-26T00:00:00"/>
    <x v="1"/>
  </r>
  <r>
    <x v="301"/>
    <n v="31"/>
    <n v="12.5"/>
    <n v="55"/>
    <n v="0.15"/>
    <n v="584.375"/>
    <n v="4"/>
    <s v="Dairy Products"/>
    <n v="584.375"/>
    <s v="Gorgonzola Telino"/>
    <n v="0"/>
    <d v="1995-06-27T00:00:00"/>
    <x v="21"/>
  </r>
  <r>
    <x v="301"/>
    <n v="45"/>
    <n v="9.5"/>
    <n v="100"/>
    <n v="0.15"/>
    <n v="807.5"/>
    <n v="8"/>
    <s v="Seafood"/>
    <n v="807.5"/>
    <s v="Røgede sild"/>
    <n v="5"/>
    <d v="1995-06-27T00:00:00"/>
    <x v="21"/>
  </r>
  <r>
    <x v="301"/>
    <n v="51"/>
    <n v="53"/>
    <n v="48"/>
    <n v="0.15"/>
    <n v="2162.4"/>
    <n v="7"/>
    <s v="Produce"/>
    <n v="2162.4"/>
    <s v="Manjimup Dried Apples"/>
    <n v="20"/>
    <d v="1995-06-27T00:00:00"/>
    <x v="21"/>
  </r>
  <r>
    <x v="302"/>
    <n v="17"/>
    <n v="39"/>
    <n v="8"/>
    <n v="0.1"/>
    <n v="280.8"/>
    <n v="6"/>
    <s v="Meat/Poultry"/>
    <n v="280.8"/>
    <s v="Alice Mutton"/>
    <n v="0"/>
    <d v="1995-06-28T00:00:00"/>
    <x v="36"/>
  </r>
  <r>
    <x v="302"/>
    <n v="19"/>
    <n v="9.1999999999999993"/>
    <n v="10"/>
    <n v="0"/>
    <n v="92"/>
    <n v="3"/>
    <s v="Confections"/>
    <n v="92"/>
    <s v="Teatime Chocolate Biscuits"/>
    <n v="25"/>
    <d v="1995-06-28T00:00:00"/>
    <x v="36"/>
  </r>
  <r>
    <x v="302"/>
    <n v="21"/>
    <n v="10"/>
    <n v="6"/>
    <n v="0.1"/>
    <n v="54"/>
    <n v="3"/>
    <s v="Confections"/>
    <n v="54"/>
    <s v="Sir Rodney's Scones"/>
    <n v="3"/>
    <d v="1995-06-28T00:00:00"/>
    <x v="36"/>
  </r>
  <r>
    <x v="302"/>
    <n v="61"/>
    <n v="28.5"/>
    <n v="10"/>
    <n v="0.1"/>
    <n v="256.5"/>
    <n v="2"/>
    <s v="Condiments"/>
    <n v="256.5"/>
    <s v="Sirop d'érable"/>
    <n v="113"/>
    <d v="1995-06-28T00:00:00"/>
    <x v="36"/>
  </r>
  <r>
    <x v="303"/>
    <n v="16"/>
    <n v="17.45"/>
    <n v="40"/>
    <n v="0.15"/>
    <n v="593.29999999999995"/>
    <n v="3"/>
    <s v="Confections"/>
    <n v="593.29999999999995"/>
    <s v="Pavlova"/>
    <n v="29"/>
    <d v="1995-06-28T00:00:00"/>
    <x v="47"/>
  </r>
  <r>
    <x v="303"/>
    <n v="35"/>
    <n v="18"/>
    <n v="20"/>
    <n v="0.15"/>
    <n v="306"/>
    <n v="1"/>
    <s v="Beverages"/>
    <n v="306"/>
    <s v="Steeleye Stout"/>
    <n v="20"/>
    <d v="1995-06-28T00:00:00"/>
    <x v="47"/>
  </r>
  <r>
    <x v="303"/>
    <n v="44"/>
    <n v="19.45"/>
    <n v="40"/>
    <n v="0"/>
    <n v="778"/>
    <n v="2"/>
    <s v="Condiments"/>
    <n v="778"/>
    <s v="Gula Malacca"/>
    <n v="27"/>
    <d v="1995-06-28T00:00:00"/>
    <x v="47"/>
  </r>
  <r>
    <x v="304"/>
    <n v="69"/>
    <n v="36"/>
    <n v="18"/>
    <n v="0"/>
    <n v="648"/>
    <n v="4"/>
    <s v="Dairy Products"/>
    <n v="648"/>
    <s v="Gudbrandsdalsost"/>
    <n v="26"/>
    <d v="1995-06-29T00:00:00"/>
    <x v="8"/>
  </r>
  <r>
    <x v="304"/>
    <n v="75"/>
    <n v="7.75"/>
    <n v="30"/>
    <n v="0"/>
    <n v="232.5"/>
    <n v="1"/>
    <s v="Beverages"/>
    <n v="232.5"/>
    <s v="Rhönbräu Klosterbier"/>
    <n v="125"/>
    <d v="1995-06-29T00:00:00"/>
    <x v="8"/>
  </r>
  <r>
    <x v="305"/>
    <n v="11"/>
    <n v="21"/>
    <n v="15"/>
    <n v="0"/>
    <n v="315"/>
    <n v="4"/>
    <s v="Dairy Products"/>
    <n v="315"/>
    <s v="Queso Cabrales"/>
    <n v="22"/>
    <d v="1995-06-30T00:00:00"/>
    <x v="16"/>
  </r>
  <r>
    <x v="305"/>
    <n v="16"/>
    <n v="17.45"/>
    <n v="14"/>
    <n v="0"/>
    <n v="244.29999999999998"/>
    <n v="3"/>
    <s v="Confections"/>
    <n v="244.29999999999998"/>
    <s v="Pavlova"/>
    <n v="29"/>
    <d v="1995-06-30T00:00:00"/>
    <x v="16"/>
  </r>
  <r>
    <x v="305"/>
    <n v="22"/>
    <n v="21"/>
    <n v="24"/>
    <n v="0"/>
    <n v="504"/>
    <n v="5"/>
    <s v="Grains/Cereals"/>
    <n v="504"/>
    <s v="Gustaf's Knäckebröd"/>
    <n v="104"/>
    <d v="1995-06-30T00:00:00"/>
    <x v="16"/>
  </r>
  <r>
    <x v="305"/>
    <n v="31"/>
    <n v="12.5"/>
    <n v="30"/>
    <n v="0"/>
    <n v="375"/>
    <n v="4"/>
    <s v="Dairy Products"/>
    <n v="375"/>
    <s v="Gorgonzola Telino"/>
    <n v="0"/>
    <d v="1995-06-30T00:00:00"/>
    <x v="16"/>
  </r>
  <r>
    <x v="305"/>
    <n v="35"/>
    <n v="18"/>
    <n v="6"/>
    <n v="0"/>
    <n v="108"/>
    <n v="1"/>
    <s v="Beverages"/>
    <n v="108"/>
    <s v="Steeleye Stout"/>
    <n v="20"/>
    <d v="1995-06-30T00:00:00"/>
    <x v="16"/>
  </r>
  <r>
    <x v="306"/>
    <n v="16"/>
    <n v="17.45"/>
    <n v="30"/>
    <n v="0.05"/>
    <n v="497.32499999999999"/>
    <n v="3"/>
    <s v="Confections"/>
    <n v="497.32499999999999"/>
    <s v="Pavlova"/>
    <n v="29"/>
    <d v="1995-06-30T00:00:00"/>
    <x v="11"/>
  </r>
  <r>
    <x v="306"/>
    <n v="23"/>
    <n v="9"/>
    <n v="20"/>
    <n v="0.05"/>
    <n v="171"/>
    <n v="5"/>
    <s v="Grains/Cereals"/>
    <n v="171"/>
    <s v="Tunnbröd"/>
    <n v="61"/>
    <d v="1995-06-30T00:00:00"/>
    <x v="11"/>
  </r>
  <r>
    <x v="306"/>
    <n v="62"/>
    <n v="49.3"/>
    <n v="20"/>
    <n v="0.05"/>
    <n v="936.69999999999993"/>
    <n v="3"/>
    <s v="Confections"/>
    <n v="936.69999999999993"/>
    <s v="Tarte au sucre"/>
    <n v="17"/>
    <d v="1995-06-30T00:00:00"/>
    <x v="11"/>
  </r>
  <r>
    <x v="306"/>
    <n v="77"/>
    <n v="13"/>
    <n v="10"/>
    <n v="0.05"/>
    <n v="123.5"/>
    <n v="2"/>
    <s v="Condiments"/>
    <n v="123.5"/>
    <s v="Original Frankfurter grüne Soße"/>
    <n v="32"/>
    <d v="1995-06-30T00:00:00"/>
    <x v="11"/>
  </r>
  <r>
    <x v="307"/>
    <n v="14"/>
    <n v="23.25"/>
    <n v="30"/>
    <n v="0.2"/>
    <n v="558"/>
    <n v="7"/>
    <s v="Produce"/>
    <n v="558"/>
    <s v="Tofu"/>
    <n v="35"/>
    <d v="1995-07-03T00:00:00"/>
    <x v="45"/>
  </r>
  <r>
    <x v="307"/>
    <n v="19"/>
    <n v="9.1999999999999993"/>
    <n v="35"/>
    <n v="0.2"/>
    <n v="257.60000000000002"/>
    <n v="3"/>
    <s v="Confections"/>
    <n v="257.60000000000002"/>
    <s v="Teatime Chocolate Biscuits"/>
    <n v="25"/>
    <d v="1995-07-03T00:00:00"/>
    <x v="45"/>
  </r>
  <r>
    <x v="307"/>
    <n v="24"/>
    <n v="4.5"/>
    <n v="18"/>
    <n v="0.2"/>
    <n v="64.8"/>
    <n v="1"/>
    <s v="Beverages"/>
    <n v="64.8"/>
    <s v="Guaraná Fantástica"/>
    <n v="20"/>
    <d v="1995-07-03T00:00:00"/>
    <x v="45"/>
  </r>
  <r>
    <x v="307"/>
    <n v="51"/>
    <n v="53"/>
    <n v="20"/>
    <n v="0.2"/>
    <n v="848"/>
    <n v="7"/>
    <s v="Produce"/>
    <n v="848"/>
    <s v="Manjimup Dried Apples"/>
    <n v="20"/>
    <d v="1995-07-03T00:00:00"/>
    <x v="45"/>
  </r>
  <r>
    <x v="307"/>
    <n v="56"/>
    <n v="38"/>
    <n v="40"/>
    <n v="0.2"/>
    <n v="1216"/>
    <n v="5"/>
    <s v="Grains/Cereals"/>
    <n v="1216"/>
    <s v="Gnocchi di nonna Alice"/>
    <n v="21"/>
    <d v="1995-07-03T00:00:00"/>
    <x v="45"/>
  </r>
  <r>
    <x v="308"/>
    <n v="72"/>
    <n v="34.799999999999997"/>
    <n v="24"/>
    <n v="0"/>
    <n v="835.19999999999993"/>
    <n v="4"/>
    <s v="Dairy Products"/>
    <n v="835.19999999999993"/>
    <s v="Mozzarella di Giovanni"/>
    <n v="14"/>
    <d v="1995-07-04T00:00:00"/>
    <x v="51"/>
  </r>
  <r>
    <x v="309"/>
    <n v="64"/>
    <n v="33.25"/>
    <n v="30"/>
    <n v="0"/>
    <n v="997.5"/>
    <n v="5"/>
    <s v="Grains/Cereals"/>
    <n v="997.5"/>
    <s v="Wimmers gute Semmelknödel"/>
    <n v="22"/>
    <d v="1995-07-04T00:00:00"/>
    <x v="26"/>
  </r>
  <r>
    <x v="309"/>
    <n v="75"/>
    <n v="7.75"/>
    <n v="20"/>
    <n v="0"/>
    <n v="155"/>
    <n v="1"/>
    <s v="Beverages"/>
    <n v="155"/>
    <s v="Rhönbräu Klosterbier"/>
    <n v="125"/>
    <d v="1995-07-04T00:00:00"/>
    <x v="26"/>
  </r>
  <r>
    <x v="310"/>
    <n v="47"/>
    <n v="9.5"/>
    <n v="25"/>
    <n v="0"/>
    <n v="237.5"/>
    <n v="3"/>
    <s v="Confections"/>
    <n v="237.5"/>
    <s v="Zaanse koeken"/>
    <n v="36"/>
    <d v="1995-07-05T00:00:00"/>
    <x v="55"/>
  </r>
  <r>
    <x v="310"/>
    <n v="51"/>
    <n v="53"/>
    <n v="20"/>
    <n v="0"/>
    <n v="1060"/>
    <n v="7"/>
    <s v="Produce"/>
    <n v="1060"/>
    <s v="Manjimup Dried Apples"/>
    <n v="20"/>
    <d v="1995-07-05T00:00:00"/>
    <x v="55"/>
  </r>
  <r>
    <x v="310"/>
    <n v="52"/>
    <n v="7"/>
    <n v="30"/>
    <n v="0"/>
    <n v="210"/>
    <n v="5"/>
    <s v="Grains/Cereals"/>
    <n v="210"/>
    <s v="Filo Mix"/>
    <n v="38"/>
    <d v="1995-07-05T00:00:00"/>
    <x v="55"/>
  </r>
  <r>
    <x v="310"/>
    <n v="53"/>
    <n v="32.799999999999997"/>
    <n v="18"/>
    <n v="0"/>
    <n v="590.4"/>
    <n v="6"/>
    <s v="Meat/Poultry"/>
    <n v="590.4"/>
    <s v="Perth Pasties"/>
    <n v="0"/>
    <d v="1995-07-05T00:00:00"/>
    <x v="55"/>
  </r>
  <r>
    <x v="310"/>
    <n v="73"/>
    <n v="15"/>
    <n v="3"/>
    <n v="0"/>
    <n v="45"/>
    <n v="8"/>
    <s v="Seafood"/>
    <n v="45"/>
    <s v="Röd Kaviar"/>
    <n v="101"/>
    <d v="1995-07-05T00:00:00"/>
    <x v="55"/>
  </r>
  <r>
    <x v="311"/>
    <n v="41"/>
    <n v="9.65"/>
    <n v="12"/>
    <n v="0.05"/>
    <n v="110.01"/>
    <n v="8"/>
    <s v="Seafood"/>
    <n v="110.01"/>
    <s v="Jack's New England Clam Chowder"/>
    <n v="85"/>
    <d v="1995-07-06T00:00:00"/>
    <x v="15"/>
  </r>
  <r>
    <x v="311"/>
    <n v="55"/>
    <n v="24"/>
    <n v="18"/>
    <n v="0.05"/>
    <n v="410.4"/>
    <n v="6"/>
    <s v="Meat/Poultry"/>
    <n v="410.4"/>
    <s v="Pâté chinois"/>
    <n v="115"/>
    <d v="1995-07-06T00:00:00"/>
    <x v="15"/>
  </r>
  <r>
    <x v="312"/>
    <n v="30"/>
    <n v="25.89"/>
    <n v="20"/>
    <n v="0"/>
    <n v="517.79999999999995"/>
    <n v="8"/>
    <s v="Seafood"/>
    <n v="517.79999999999995"/>
    <s v="Nord-Ost Matjeshering"/>
    <n v="10"/>
    <d v="1995-07-07T00:00:00"/>
    <x v="17"/>
  </r>
  <r>
    <x v="312"/>
    <n v="62"/>
    <n v="49.3"/>
    <n v="15"/>
    <n v="0.25"/>
    <n v="554.625"/>
    <n v="3"/>
    <s v="Confections"/>
    <n v="554.625"/>
    <s v="Tarte au sucre"/>
    <n v="17"/>
    <d v="1995-07-07T00:00:00"/>
    <x v="17"/>
  </r>
  <r>
    <x v="313"/>
    <n v="44"/>
    <n v="19.45"/>
    <n v="10"/>
    <n v="0"/>
    <n v="194.5"/>
    <n v="2"/>
    <s v="Condiments"/>
    <n v="194.5"/>
    <s v="Gula Malacca"/>
    <n v="27"/>
    <d v="1995-07-07T00:00:00"/>
    <x v="14"/>
  </r>
  <r>
    <x v="313"/>
    <n v="51"/>
    <n v="53"/>
    <n v="50"/>
    <n v="0"/>
    <n v="2650"/>
    <n v="7"/>
    <s v="Produce"/>
    <n v="2650"/>
    <s v="Manjimup Dried Apples"/>
    <n v="20"/>
    <d v="1995-07-07T00:00:00"/>
    <x v="14"/>
  </r>
  <r>
    <x v="314"/>
    <n v="33"/>
    <n v="2.5"/>
    <n v="20"/>
    <n v="0.1"/>
    <n v="45"/>
    <n v="4"/>
    <s v="Dairy Products"/>
    <n v="45"/>
    <s v="Geitost"/>
    <n v="112"/>
    <d v="1995-07-10T00:00:00"/>
    <x v="30"/>
  </r>
  <r>
    <x v="314"/>
    <n v="62"/>
    <n v="49.3"/>
    <n v="10"/>
    <n v="0.1"/>
    <n v="443.7"/>
    <n v="3"/>
    <s v="Confections"/>
    <n v="443.7"/>
    <s v="Tarte au sucre"/>
    <n v="17"/>
    <d v="1995-07-10T00:00:00"/>
    <x v="30"/>
  </r>
  <r>
    <x v="315"/>
    <n v="36"/>
    <n v="19"/>
    <n v="25"/>
    <n v="0"/>
    <n v="475"/>
    <n v="8"/>
    <s v="Seafood"/>
    <n v="475"/>
    <s v="Inlagd Sill"/>
    <n v="112"/>
    <d v="1995-07-11T00:00:00"/>
    <x v="29"/>
  </r>
  <r>
    <x v="315"/>
    <n v="52"/>
    <n v="7"/>
    <n v="70"/>
    <n v="0"/>
    <n v="490"/>
    <n v="5"/>
    <s v="Grains/Cereals"/>
    <n v="490"/>
    <s v="Filo Mix"/>
    <n v="38"/>
    <d v="1995-07-11T00:00:00"/>
    <x v="29"/>
  </r>
  <r>
    <x v="316"/>
    <n v="17"/>
    <n v="39"/>
    <n v="16"/>
    <n v="0.05"/>
    <n v="592.79999999999995"/>
    <n v="6"/>
    <s v="Meat/Poultry"/>
    <n v="592.79999999999995"/>
    <s v="Alice Mutton"/>
    <n v="0"/>
    <d v="1995-07-11T00:00:00"/>
    <x v="13"/>
  </r>
  <r>
    <x v="316"/>
    <n v="31"/>
    <n v="12.5"/>
    <n v="6"/>
    <n v="0.05"/>
    <n v="71.25"/>
    <n v="4"/>
    <s v="Dairy Products"/>
    <n v="71.25"/>
    <s v="Gorgonzola Telino"/>
    <n v="0"/>
    <d v="1995-07-11T00:00:00"/>
    <x v="13"/>
  </r>
  <r>
    <x v="316"/>
    <n v="55"/>
    <n v="24"/>
    <n v="25"/>
    <n v="0.05"/>
    <n v="570"/>
    <n v="6"/>
    <s v="Meat/Poultry"/>
    <n v="570"/>
    <s v="Pâté chinois"/>
    <n v="115"/>
    <d v="1995-07-11T00:00:00"/>
    <x v="13"/>
  </r>
  <r>
    <x v="317"/>
    <n v="24"/>
    <n v="4.5"/>
    <n v="25"/>
    <n v="0.1"/>
    <n v="101.25"/>
    <n v="1"/>
    <s v="Beverages"/>
    <n v="101.25"/>
    <s v="Guaraná Fantástica"/>
    <n v="20"/>
    <d v="1995-07-12T00:00:00"/>
    <x v="49"/>
  </r>
  <r>
    <x v="317"/>
    <n v="64"/>
    <n v="33.25"/>
    <n v="18"/>
    <n v="0.1"/>
    <n v="538.65"/>
    <n v="5"/>
    <s v="Grains/Cereals"/>
    <n v="538.65"/>
    <s v="Wimmers gute Semmelknödel"/>
    <n v="22"/>
    <d v="1995-07-12T00:00:00"/>
    <x v="49"/>
  </r>
  <r>
    <x v="318"/>
    <n v="11"/>
    <n v="21"/>
    <n v="35"/>
    <n v="0.15"/>
    <n v="624.75"/>
    <n v="4"/>
    <s v="Dairy Products"/>
    <n v="624.75"/>
    <s v="Queso Cabrales"/>
    <n v="22"/>
    <d v="1995-07-13T00:00:00"/>
    <x v="15"/>
  </r>
  <r>
    <x v="318"/>
    <n v="18"/>
    <n v="62.5"/>
    <n v="18"/>
    <n v="0.15"/>
    <n v="956.25"/>
    <n v="8"/>
    <s v="Seafood"/>
    <n v="956.25"/>
    <s v="Carnarvon Tigers"/>
    <n v="42"/>
    <d v="1995-07-13T00:00:00"/>
    <x v="15"/>
  </r>
  <r>
    <x v="318"/>
    <n v="76"/>
    <n v="18"/>
    <n v="10"/>
    <n v="0"/>
    <n v="180"/>
    <n v="1"/>
    <s v="Beverages"/>
    <n v="180"/>
    <s v="Lakkalikööri"/>
    <n v="57"/>
    <d v="1995-07-13T00:00:00"/>
    <x v="15"/>
  </r>
  <r>
    <x v="319"/>
    <n v="31"/>
    <n v="12.5"/>
    <n v="60"/>
    <n v="0.2"/>
    <n v="600"/>
    <n v="4"/>
    <s v="Dairy Products"/>
    <n v="600"/>
    <s v="Gorgonzola Telino"/>
    <n v="0"/>
    <d v="1995-07-13T00:00:00"/>
    <x v="34"/>
  </r>
  <r>
    <x v="319"/>
    <n v="51"/>
    <n v="53"/>
    <n v="3"/>
    <n v="0"/>
    <n v="159"/>
    <n v="7"/>
    <s v="Produce"/>
    <n v="159"/>
    <s v="Manjimup Dried Apples"/>
    <n v="20"/>
    <d v="1995-07-13T00:00:00"/>
    <x v="34"/>
  </r>
  <r>
    <x v="319"/>
    <n v="59"/>
    <n v="55"/>
    <n v="40"/>
    <n v="0.2"/>
    <n v="1760"/>
    <n v="4"/>
    <s v="Dairy Products"/>
    <n v="1760"/>
    <s v="Raclette Courdavault"/>
    <n v="79"/>
    <d v="1995-07-13T00:00:00"/>
    <x v="34"/>
  </r>
  <r>
    <x v="320"/>
    <n v="10"/>
    <n v="31"/>
    <n v="5"/>
    <n v="0"/>
    <n v="155"/>
    <n v="8"/>
    <s v="Seafood"/>
    <n v="155"/>
    <s v="Ikura"/>
    <n v="31"/>
    <d v="1995-07-14T00:00:00"/>
    <x v="60"/>
  </r>
  <r>
    <x v="321"/>
    <n v="31"/>
    <n v="12.5"/>
    <n v="35"/>
    <n v="0.2"/>
    <n v="350"/>
    <n v="4"/>
    <s v="Dairy Products"/>
    <n v="350"/>
    <s v="Gorgonzola Telino"/>
    <n v="0"/>
    <d v="1995-07-17T00:00:00"/>
    <x v="13"/>
  </r>
  <r>
    <x v="321"/>
    <n v="76"/>
    <n v="18"/>
    <n v="30"/>
    <n v="0"/>
    <n v="540"/>
    <n v="1"/>
    <s v="Beverages"/>
    <n v="540"/>
    <s v="Lakkalikööri"/>
    <n v="57"/>
    <d v="1995-07-17T00:00:00"/>
    <x v="13"/>
  </r>
  <r>
    <x v="322"/>
    <n v="11"/>
    <n v="21"/>
    <n v="15"/>
    <n v="0.05"/>
    <n v="299.25"/>
    <n v="4"/>
    <s v="Dairy Products"/>
    <n v="299.25"/>
    <s v="Queso Cabrales"/>
    <n v="22"/>
    <d v="1995-07-18T00:00:00"/>
    <x v="49"/>
  </r>
  <r>
    <x v="322"/>
    <n v="56"/>
    <n v="38"/>
    <n v="60"/>
    <n v="0.05"/>
    <n v="2166"/>
    <n v="5"/>
    <s v="Grains/Cereals"/>
    <n v="2166"/>
    <s v="Gnocchi di nonna Alice"/>
    <n v="21"/>
    <d v="1995-07-18T00:00:00"/>
    <x v="49"/>
  </r>
  <r>
    <x v="323"/>
    <n v="14"/>
    <n v="23.25"/>
    <n v="11"/>
    <n v="0.15"/>
    <n v="217.38749999999999"/>
    <n v="7"/>
    <s v="Produce"/>
    <n v="217.38749999999999"/>
    <s v="Tofu"/>
    <n v="35"/>
    <d v="1995-07-18T00:00:00"/>
    <x v="9"/>
  </r>
  <r>
    <x v="323"/>
    <n v="42"/>
    <n v="14"/>
    <n v="28"/>
    <n v="0.15"/>
    <n v="333.2"/>
    <n v="5"/>
    <s v="Grains/Cereals"/>
    <n v="333.2"/>
    <s v="Singaporean Hokkien Fried Mee"/>
    <n v="26"/>
    <d v="1995-07-18T00:00:00"/>
    <x v="9"/>
  </r>
  <r>
    <x v="324"/>
    <n v="16"/>
    <n v="17.45"/>
    <n v="12"/>
    <n v="0.1"/>
    <n v="188.45999999999998"/>
    <n v="3"/>
    <s v="Confections"/>
    <n v="188.45999999999998"/>
    <s v="Pavlova"/>
    <n v="29"/>
    <d v="1995-07-19T00:00:00"/>
    <x v="25"/>
  </r>
  <r>
    <x v="324"/>
    <n v="32"/>
    <n v="32"/>
    <n v="10"/>
    <n v="0.1"/>
    <n v="288"/>
    <n v="4"/>
    <s v="Dairy Products"/>
    <n v="288"/>
    <s v="Mascarpone Fabioli"/>
    <n v="9"/>
    <d v="1995-07-19T00:00:00"/>
    <x v="25"/>
  </r>
  <r>
    <x v="324"/>
    <n v="40"/>
    <n v="18.399999999999999"/>
    <n v="50"/>
    <n v="0"/>
    <n v="919.99999999999989"/>
    <n v="8"/>
    <s v="Seafood"/>
    <n v="919.99999999999989"/>
    <s v="Boston Crab Meat"/>
    <n v="123"/>
    <d v="1995-07-19T00:00:00"/>
    <x v="25"/>
  </r>
  <r>
    <x v="324"/>
    <n v="75"/>
    <n v="7.75"/>
    <n v="15"/>
    <n v="0.1"/>
    <n v="104.625"/>
    <n v="1"/>
    <s v="Beverages"/>
    <n v="104.625"/>
    <s v="Rhönbräu Klosterbier"/>
    <n v="125"/>
    <d v="1995-07-19T00:00:00"/>
    <x v="25"/>
  </r>
  <r>
    <x v="325"/>
    <n v="17"/>
    <n v="39"/>
    <n v="18"/>
    <n v="0"/>
    <n v="702"/>
    <n v="6"/>
    <s v="Meat/Poultry"/>
    <n v="702"/>
    <s v="Alice Mutton"/>
    <n v="0"/>
    <d v="1995-07-20T00:00:00"/>
    <x v="59"/>
  </r>
  <r>
    <x v="325"/>
    <n v="34"/>
    <n v="14"/>
    <n v="40"/>
    <n v="0"/>
    <n v="560"/>
    <n v="1"/>
    <s v="Beverages"/>
    <n v="560"/>
    <s v="Sasquatch Ale"/>
    <n v="111"/>
    <d v="1995-07-20T00:00:00"/>
    <x v="59"/>
  </r>
  <r>
    <x v="325"/>
    <n v="53"/>
    <n v="32.799999999999997"/>
    <n v="25"/>
    <n v="0"/>
    <n v="819.99999999999989"/>
    <n v="6"/>
    <s v="Meat/Poultry"/>
    <n v="819.99999999999989"/>
    <s v="Perth Pasties"/>
    <n v="0"/>
    <d v="1995-07-20T00:00:00"/>
    <x v="59"/>
  </r>
  <r>
    <x v="326"/>
    <n v="33"/>
    <n v="2.5"/>
    <n v="14"/>
    <n v="0"/>
    <n v="35"/>
    <n v="4"/>
    <s v="Dairy Products"/>
    <n v="35"/>
    <s v="Geitost"/>
    <n v="112"/>
    <d v="1995-07-20T00:00:00"/>
    <x v="81"/>
  </r>
  <r>
    <x v="326"/>
    <n v="40"/>
    <n v="18.399999999999999"/>
    <n v="2"/>
    <n v="0"/>
    <n v="36.799999999999997"/>
    <n v="8"/>
    <s v="Seafood"/>
    <n v="36.799999999999997"/>
    <s v="Boston Crab Meat"/>
    <n v="123"/>
    <d v="1995-07-20T00:00:00"/>
    <x v="81"/>
  </r>
  <r>
    <x v="326"/>
    <n v="62"/>
    <n v="49.3"/>
    <n v="10"/>
    <n v="0"/>
    <n v="493"/>
    <n v="3"/>
    <s v="Confections"/>
    <n v="493"/>
    <s v="Tarte au sucre"/>
    <n v="17"/>
    <d v="1995-07-20T00:00:00"/>
    <x v="81"/>
  </r>
  <r>
    <x v="326"/>
    <n v="64"/>
    <n v="33.25"/>
    <n v="6"/>
    <n v="0"/>
    <n v="199.5"/>
    <n v="5"/>
    <s v="Grains/Cereals"/>
    <n v="199.5"/>
    <s v="Wimmers gute Semmelknödel"/>
    <n v="22"/>
    <d v="1995-07-20T00:00:00"/>
    <x v="81"/>
  </r>
  <r>
    <x v="327"/>
    <n v="59"/>
    <n v="55"/>
    <n v="12"/>
    <n v="0"/>
    <n v="660"/>
    <n v="4"/>
    <s v="Dairy Products"/>
    <n v="660"/>
    <s v="Raclette Courdavault"/>
    <n v="79"/>
    <d v="1995-07-21T00:00:00"/>
    <x v="24"/>
  </r>
  <r>
    <x v="327"/>
    <n v="63"/>
    <n v="43.9"/>
    <n v="6"/>
    <n v="0"/>
    <n v="263.39999999999998"/>
    <n v="2"/>
    <s v="Condiments"/>
    <n v="263.39999999999998"/>
    <s v="Vegie-spread"/>
    <n v="24"/>
    <d v="1995-07-21T00:00:00"/>
    <x v="24"/>
  </r>
  <r>
    <x v="327"/>
    <n v="72"/>
    <n v="34.799999999999997"/>
    <n v="30"/>
    <n v="0"/>
    <n v="1044"/>
    <n v="4"/>
    <s v="Dairy Products"/>
    <n v="1044"/>
    <s v="Mozzarella di Giovanni"/>
    <n v="14"/>
    <d v="1995-07-21T00:00:00"/>
    <x v="24"/>
  </r>
  <r>
    <x v="327"/>
    <n v="76"/>
    <n v="18"/>
    <n v="10"/>
    <n v="0"/>
    <n v="180"/>
    <n v="1"/>
    <s v="Beverages"/>
    <n v="180"/>
    <s v="Lakkalikööri"/>
    <n v="57"/>
    <d v="1995-07-21T00:00:00"/>
    <x v="24"/>
  </r>
  <r>
    <x v="328"/>
    <n v="1"/>
    <n v="18"/>
    <n v="10"/>
    <n v="0"/>
    <n v="180"/>
    <n v="1"/>
    <s v="Beverages"/>
    <n v="180"/>
    <s v="Chai"/>
    <n v="39"/>
    <d v="1995-07-24T00:00:00"/>
    <x v="23"/>
  </r>
  <r>
    <x v="328"/>
    <n v="31"/>
    <n v="12.5"/>
    <n v="20"/>
    <n v="0"/>
    <n v="250"/>
    <n v="4"/>
    <s v="Dairy Products"/>
    <n v="250"/>
    <s v="Gorgonzola Telino"/>
    <n v="0"/>
    <d v="1995-07-24T00:00:00"/>
    <x v="23"/>
  </r>
  <r>
    <x v="328"/>
    <n v="44"/>
    <n v="19.45"/>
    <n v="21"/>
    <n v="0"/>
    <n v="408.45"/>
    <n v="2"/>
    <s v="Condiments"/>
    <n v="408.45"/>
    <s v="Gula Malacca"/>
    <n v="27"/>
    <d v="1995-07-24T00:00:00"/>
    <x v="23"/>
  </r>
  <r>
    <x v="329"/>
    <n v="39"/>
    <n v="18"/>
    <n v="10"/>
    <n v="0"/>
    <n v="180"/>
    <n v="1"/>
    <s v="Beverages"/>
    <n v="180"/>
    <s v="Chartreuse verte"/>
    <n v="69"/>
    <d v="1995-07-24T00:00:00"/>
    <x v="81"/>
  </r>
  <r>
    <x v="329"/>
    <n v="75"/>
    <n v="7.75"/>
    <n v="20"/>
    <n v="0"/>
    <n v="155"/>
    <n v="1"/>
    <s v="Beverages"/>
    <n v="155"/>
    <s v="Rhönbräu Klosterbier"/>
    <n v="125"/>
    <d v="1995-07-24T00:00:00"/>
    <x v="81"/>
  </r>
  <r>
    <x v="329"/>
    <n v="77"/>
    <n v="13"/>
    <n v="18"/>
    <n v="0"/>
    <n v="234"/>
    <n v="2"/>
    <s v="Condiments"/>
    <n v="234"/>
    <s v="Original Frankfurter grüne Soße"/>
    <n v="32"/>
    <d v="1995-07-24T00:00:00"/>
    <x v="81"/>
  </r>
  <r>
    <x v="330"/>
    <n v="35"/>
    <n v="18"/>
    <n v="20"/>
    <n v="0"/>
    <n v="360"/>
    <n v="1"/>
    <s v="Beverages"/>
    <n v="360"/>
    <s v="Steeleye Stout"/>
    <n v="20"/>
    <d v="1995-07-25T00:00:00"/>
    <x v="31"/>
  </r>
  <r>
    <x v="330"/>
    <n v="57"/>
    <n v="19.5"/>
    <n v="6"/>
    <n v="0"/>
    <n v="117"/>
    <n v="5"/>
    <s v="Grains/Cereals"/>
    <n v="117"/>
    <s v="Ravioli Angelo"/>
    <n v="36"/>
    <d v="1995-07-25T00:00:00"/>
    <x v="31"/>
  </r>
  <r>
    <x v="331"/>
    <n v="15"/>
    <n v="15.5"/>
    <n v="10"/>
    <n v="0"/>
    <n v="155"/>
    <n v="2"/>
    <s v="Condiments"/>
    <n v="155"/>
    <s v="Genen Shouyu"/>
    <n v="39"/>
    <d v="1995-07-26T00:00:00"/>
    <x v="82"/>
  </r>
  <r>
    <x v="331"/>
    <n v="75"/>
    <n v="7.75"/>
    <n v="21"/>
    <n v="0"/>
    <n v="162.75"/>
    <n v="1"/>
    <s v="Beverages"/>
    <n v="162.75"/>
    <s v="Rhönbräu Klosterbier"/>
    <n v="125"/>
    <d v="1995-07-26T00:00:00"/>
    <x v="82"/>
  </r>
  <r>
    <x v="332"/>
    <n v="14"/>
    <n v="23.25"/>
    <n v="15"/>
    <n v="0.05"/>
    <n v="331.3125"/>
    <n v="7"/>
    <s v="Produce"/>
    <n v="331.3125"/>
    <s v="Tofu"/>
    <n v="35"/>
    <d v="1995-07-27T00:00:00"/>
    <x v="11"/>
  </r>
  <r>
    <x v="332"/>
    <n v="41"/>
    <n v="9.65"/>
    <n v="9"/>
    <n v="0.05"/>
    <n v="82.507500000000007"/>
    <n v="8"/>
    <s v="Seafood"/>
    <n v="82.507500000000007"/>
    <s v="Jack's New England Clam Chowder"/>
    <n v="85"/>
    <d v="1995-07-27T00:00:00"/>
    <x v="11"/>
  </r>
  <r>
    <x v="332"/>
    <n v="65"/>
    <n v="21.05"/>
    <n v="30"/>
    <n v="0.05"/>
    <n v="599.92499999999995"/>
    <n v="2"/>
    <s v="Condiments"/>
    <n v="599.92499999999995"/>
    <s v="Louisiana Fiery Hot Pepper Sauce"/>
    <n v="76"/>
    <d v="1995-07-27T00:00:00"/>
    <x v="11"/>
  </r>
  <r>
    <x v="333"/>
    <n v="75"/>
    <n v="7.75"/>
    <n v="50"/>
    <n v="0.2"/>
    <n v="310"/>
    <n v="1"/>
    <s v="Beverages"/>
    <n v="310"/>
    <s v="Rhönbräu Klosterbier"/>
    <n v="125"/>
    <d v="1995-07-27T00:00:00"/>
    <x v="52"/>
  </r>
  <r>
    <x v="334"/>
    <n v="57"/>
    <n v="19.5"/>
    <n v="4"/>
    <n v="0"/>
    <n v="78"/>
    <n v="5"/>
    <s v="Grains/Cereals"/>
    <n v="78"/>
    <s v="Ravioli Angelo"/>
    <n v="36"/>
    <d v="1995-07-28T00:00:00"/>
    <x v="76"/>
  </r>
  <r>
    <x v="334"/>
    <n v="76"/>
    <n v="18"/>
    <n v="14"/>
    <n v="0"/>
    <n v="252"/>
    <n v="1"/>
    <s v="Beverages"/>
    <n v="252"/>
    <s v="Lakkalikööri"/>
    <n v="57"/>
    <d v="1995-07-28T00:00:00"/>
    <x v="76"/>
  </r>
  <r>
    <x v="335"/>
    <n v="29"/>
    <n v="123.79"/>
    <n v="10"/>
    <n v="0"/>
    <n v="1237.9000000000001"/>
    <n v="6"/>
    <s v="Meat/Poultry"/>
    <n v="1237.9000000000001"/>
    <s v="Thüringer Rostbratwurst"/>
    <n v="0"/>
    <d v="1995-07-31T00:00:00"/>
    <x v="16"/>
  </r>
  <r>
    <x v="335"/>
    <n v="60"/>
    <n v="34"/>
    <n v="24"/>
    <n v="0.15"/>
    <n v="693.6"/>
    <n v="4"/>
    <s v="Dairy Products"/>
    <n v="693.6"/>
    <s v="Camembert Pierrot"/>
    <n v="19"/>
    <d v="1995-07-31T00:00:00"/>
    <x v="16"/>
  </r>
  <r>
    <x v="335"/>
    <n v="69"/>
    <n v="36"/>
    <n v="10"/>
    <n v="0.15"/>
    <n v="306"/>
    <n v="4"/>
    <s v="Dairy Products"/>
    <n v="306"/>
    <s v="Gudbrandsdalsost"/>
    <n v="26"/>
    <d v="1995-07-31T00:00:00"/>
    <x v="16"/>
  </r>
  <r>
    <x v="336"/>
    <n v="31"/>
    <n v="12.5"/>
    <n v="50"/>
    <n v="0.05"/>
    <n v="593.75"/>
    <n v="4"/>
    <s v="Dairy Products"/>
    <n v="593.75"/>
    <s v="Gorgonzola Telino"/>
    <n v="0"/>
    <d v="1995-07-31T00:00:00"/>
    <x v="15"/>
  </r>
  <r>
    <x v="337"/>
    <n v="47"/>
    <n v="9.5"/>
    <n v="15"/>
    <n v="0"/>
    <n v="142.5"/>
    <n v="3"/>
    <s v="Confections"/>
    <n v="142.5"/>
    <s v="Zaanse koeken"/>
    <n v="36"/>
    <d v="1995-08-01T00:00:00"/>
    <x v="7"/>
  </r>
  <r>
    <x v="338"/>
    <n v="52"/>
    <n v="7"/>
    <n v="4"/>
    <n v="0.15"/>
    <n v="23.8"/>
    <n v="5"/>
    <s v="Grains/Cereals"/>
    <n v="23.8"/>
    <s v="Filo Mix"/>
    <n v="38"/>
    <d v="1995-08-02T00:00:00"/>
    <x v="30"/>
  </r>
  <r>
    <x v="339"/>
    <n v="26"/>
    <n v="31.23"/>
    <n v="6"/>
    <n v="0"/>
    <n v="187.38"/>
    <n v="3"/>
    <s v="Confections"/>
    <n v="187.38"/>
    <s v="Gumbär Gummibärchen"/>
    <n v="15"/>
    <d v="1995-08-02T00:00:00"/>
    <x v="12"/>
  </r>
  <r>
    <x v="339"/>
    <n v="35"/>
    <n v="18"/>
    <n v="20"/>
    <n v="0"/>
    <n v="360"/>
    <n v="1"/>
    <s v="Beverages"/>
    <n v="360"/>
    <s v="Steeleye Stout"/>
    <n v="20"/>
    <d v="1995-08-02T00:00:00"/>
    <x v="12"/>
  </r>
  <r>
    <x v="339"/>
    <n v="77"/>
    <n v="13"/>
    <n v="20"/>
    <n v="0"/>
    <n v="260"/>
    <n v="2"/>
    <s v="Condiments"/>
    <n v="260"/>
    <s v="Original Frankfurter grüne Soße"/>
    <n v="32"/>
    <d v="1995-08-02T00:00:00"/>
    <x v="12"/>
  </r>
  <r>
    <x v="340"/>
    <n v="18"/>
    <n v="62.5"/>
    <n v="40"/>
    <n v="0.2"/>
    <n v="2000"/>
    <n v="8"/>
    <s v="Seafood"/>
    <n v="2000"/>
    <s v="Carnarvon Tigers"/>
    <n v="42"/>
    <d v="1995-08-03T00:00:00"/>
    <x v="21"/>
  </r>
  <r>
    <x v="340"/>
    <n v="42"/>
    <n v="14"/>
    <n v="100"/>
    <n v="0.2"/>
    <n v="1120"/>
    <n v="5"/>
    <s v="Grains/Cereals"/>
    <n v="1120"/>
    <s v="Singaporean Hokkien Fried Mee"/>
    <n v="26"/>
    <d v="1995-08-03T00:00:00"/>
    <x v="21"/>
  </r>
  <r>
    <x v="341"/>
    <n v="35"/>
    <n v="18"/>
    <n v="4"/>
    <n v="0"/>
    <n v="72"/>
    <n v="1"/>
    <s v="Beverages"/>
    <n v="72"/>
    <s v="Steeleye Stout"/>
    <n v="20"/>
    <d v="1995-08-04T00:00:00"/>
    <x v="79"/>
  </r>
  <r>
    <x v="342"/>
    <n v="1"/>
    <n v="18"/>
    <n v="20"/>
    <n v="0"/>
    <n v="360"/>
    <n v="1"/>
    <s v="Beverages"/>
    <n v="360"/>
    <s v="Chai"/>
    <n v="39"/>
    <d v="1995-08-07T00:00:00"/>
    <x v="49"/>
  </r>
  <r>
    <x v="342"/>
    <n v="77"/>
    <n v="13"/>
    <n v="60"/>
    <n v="0.05"/>
    <n v="741"/>
    <n v="2"/>
    <s v="Condiments"/>
    <n v="741"/>
    <s v="Original Frankfurter grüne Soße"/>
    <n v="32"/>
    <d v="1995-08-07T00:00:00"/>
    <x v="49"/>
  </r>
  <r>
    <x v="343"/>
    <n v="3"/>
    <n v="10"/>
    <n v="14"/>
    <n v="0"/>
    <n v="140"/>
    <n v="2"/>
    <s v="Condiments"/>
    <n v="140"/>
    <s v="Aniseed Syrup"/>
    <n v="13"/>
    <d v="1995-08-07T00:00:00"/>
    <x v="61"/>
  </r>
  <r>
    <x v="343"/>
    <n v="7"/>
    <n v="30"/>
    <n v="10"/>
    <n v="0"/>
    <n v="300"/>
    <n v="7"/>
    <s v="Produce"/>
    <n v="300"/>
    <s v="Uncle Bob's Organic Dried Pears"/>
    <n v="15"/>
    <d v="1995-08-07T00:00:00"/>
    <x v="61"/>
  </r>
  <r>
    <x v="343"/>
    <n v="54"/>
    <n v="7.45"/>
    <n v="50"/>
    <n v="0"/>
    <n v="372.5"/>
    <n v="6"/>
    <s v="Meat/Poultry"/>
    <n v="372.5"/>
    <s v="Tourtière"/>
    <n v="21"/>
    <d v="1995-08-07T00:00:00"/>
    <x v="61"/>
  </r>
  <r>
    <x v="344"/>
    <n v="15"/>
    <n v="15.5"/>
    <n v="25"/>
    <n v="0.05"/>
    <n v="368.125"/>
    <n v="2"/>
    <s v="Condiments"/>
    <n v="368.125"/>
    <s v="Genen Shouyu"/>
    <n v="39"/>
    <d v="1995-08-08T00:00:00"/>
    <x v="26"/>
  </r>
  <r>
    <x v="344"/>
    <n v="26"/>
    <n v="31.23"/>
    <n v="5"/>
    <n v="0.05"/>
    <n v="148.3425"/>
    <n v="3"/>
    <s v="Confections"/>
    <n v="148.3425"/>
    <s v="Gumbär Gummibärchen"/>
    <n v="15"/>
    <d v="1995-08-08T00:00:00"/>
    <x v="26"/>
  </r>
  <r>
    <x v="345"/>
    <n v="20"/>
    <n v="81"/>
    <n v="21"/>
    <n v="0.2"/>
    <n v="1360.8000000000002"/>
    <n v="3"/>
    <s v="Confections"/>
    <n v="1360.8000000000002"/>
    <s v="Sir Rodney's Marmalade"/>
    <n v="40"/>
    <d v="1995-08-09T00:00:00"/>
    <x v="26"/>
  </r>
  <r>
    <x v="345"/>
    <n v="69"/>
    <n v="36"/>
    <n v="20"/>
    <n v="0.2"/>
    <n v="576"/>
    <n v="4"/>
    <s v="Dairy Products"/>
    <n v="576"/>
    <s v="Gudbrandsdalsost"/>
    <n v="26"/>
    <d v="1995-08-09T00:00:00"/>
    <x v="26"/>
  </r>
  <r>
    <x v="345"/>
    <n v="76"/>
    <n v="18"/>
    <n v="4"/>
    <n v="0.2"/>
    <n v="57.6"/>
    <n v="1"/>
    <s v="Beverages"/>
    <n v="57.6"/>
    <s v="Lakkalikööri"/>
    <n v="57"/>
    <d v="1995-08-09T00:00:00"/>
    <x v="26"/>
  </r>
  <r>
    <x v="346"/>
    <n v="52"/>
    <n v="7"/>
    <n v="24"/>
    <n v="0"/>
    <n v="168"/>
    <n v="5"/>
    <s v="Grains/Cereals"/>
    <n v="168"/>
    <s v="Filo Mix"/>
    <n v="38"/>
    <d v="1995-08-09T00:00:00"/>
    <x v="37"/>
  </r>
  <r>
    <x v="346"/>
    <n v="58"/>
    <n v="13.25"/>
    <n v="30"/>
    <n v="0"/>
    <n v="397.5"/>
    <n v="8"/>
    <s v="Seafood"/>
    <n v="397.5"/>
    <s v="Escargots de Bourgogne"/>
    <n v="62"/>
    <d v="1995-08-09T00:00:00"/>
    <x v="37"/>
  </r>
  <r>
    <x v="347"/>
    <n v="35"/>
    <n v="18"/>
    <n v="30"/>
    <n v="0.25"/>
    <n v="405"/>
    <n v="1"/>
    <s v="Beverages"/>
    <n v="405"/>
    <s v="Steeleye Stout"/>
    <n v="20"/>
    <d v="1995-08-10T00:00:00"/>
    <x v="9"/>
  </r>
  <r>
    <x v="347"/>
    <n v="61"/>
    <n v="28.5"/>
    <n v="120"/>
    <n v="0.25"/>
    <n v="2565"/>
    <n v="2"/>
    <s v="Condiments"/>
    <n v="2565"/>
    <s v="Sirop d'érable"/>
    <n v="113"/>
    <d v="1995-08-10T00:00:00"/>
    <x v="9"/>
  </r>
  <r>
    <x v="347"/>
    <n v="69"/>
    <n v="36"/>
    <n v="65"/>
    <n v="0.25"/>
    <n v="1755"/>
    <n v="4"/>
    <s v="Dairy Products"/>
    <n v="1755"/>
    <s v="Gudbrandsdalsost"/>
    <n v="26"/>
    <d v="1995-08-10T00:00:00"/>
    <x v="9"/>
  </r>
  <r>
    <x v="348"/>
    <n v="56"/>
    <n v="38"/>
    <n v="5"/>
    <n v="0.2"/>
    <n v="152"/>
    <n v="5"/>
    <s v="Grains/Cereals"/>
    <n v="152"/>
    <s v="Gnocchi di nonna Alice"/>
    <n v="21"/>
    <d v="1995-08-11T00:00:00"/>
    <x v="19"/>
  </r>
  <r>
    <x v="348"/>
    <n v="63"/>
    <n v="43.9"/>
    <n v="24"/>
    <n v="0.2"/>
    <n v="842.88"/>
    <n v="2"/>
    <s v="Condiments"/>
    <n v="842.88"/>
    <s v="Vegie-spread"/>
    <n v="24"/>
    <d v="1995-08-11T00:00:00"/>
    <x v="19"/>
  </r>
  <r>
    <x v="348"/>
    <n v="75"/>
    <n v="7.75"/>
    <n v="30"/>
    <n v="0.2"/>
    <n v="186"/>
    <n v="1"/>
    <s v="Beverages"/>
    <n v="186"/>
    <s v="Rhönbräu Klosterbier"/>
    <n v="125"/>
    <d v="1995-08-11T00:00:00"/>
    <x v="19"/>
  </r>
  <r>
    <x v="349"/>
    <n v="24"/>
    <n v="4.5"/>
    <n v="35"/>
    <n v="0.2"/>
    <n v="126"/>
    <n v="1"/>
    <s v="Beverages"/>
    <n v="126"/>
    <s v="Guaraná Fantástica"/>
    <n v="20"/>
    <d v="1995-08-11T00:00:00"/>
    <x v="54"/>
  </r>
  <r>
    <x v="349"/>
    <n v="57"/>
    <n v="19.5"/>
    <n v="20"/>
    <n v="0"/>
    <n v="390"/>
    <n v="5"/>
    <s v="Grains/Cereals"/>
    <n v="390"/>
    <s v="Ravioli Angelo"/>
    <n v="36"/>
    <d v="1995-08-11T00:00:00"/>
    <x v="54"/>
  </r>
  <r>
    <x v="349"/>
    <n v="65"/>
    <n v="21.05"/>
    <n v="12"/>
    <n v="0.2"/>
    <n v="202.08000000000004"/>
    <n v="2"/>
    <s v="Condiments"/>
    <n v="202.08000000000004"/>
    <s v="Louisiana Fiery Hot Pepper Sauce"/>
    <n v="76"/>
    <d v="1995-08-11T00:00:00"/>
    <x v="54"/>
  </r>
  <r>
    <x v="350"/>
    <n v="27"/>
    <n v="43.9"/>
    <n v="50"/>
    <n v="0"/>
    <n v="2195"/>
    <n v="3"/>
    <s v="Confections"/>
    <n v="2195"/>
    <s v="Schoggi Schokolade"/>
    <n v="49"/>
    <d v="1995-08-14T00:00:00"/>
    <x v="13"/>
  </r>
  <r>
    <x v="350"/>
    <n v="71"/>
    <n v="21.5"/>
    <n v="9"/>
    <n v="0"/>
    <n v="193.5"/>
    <n v="4"/>
    <s v="Dairy Products"/>
    <n v="193.5"/>
    <s v="Fløtemysost"/>
    <n v="26"/>
    <d v="1995-08-14T00:00:00"/>
    <x v="13"/>
  </r>
  <r>
    <x v="351"/>
    <n v="62"/>
    <n v="49.3"/>
    <n v="10"/>
    <n v="0"/>
    <n v="493"/>
    <n v="3"/>
    <s v="Confections"/>
    <n v="493"/>
    <s v="Tarte au sucre"/>
    <n v="17"/>
    <d v="1995-08-15T00:00:00"/>
    <x v="31"/>
  </r>
  <r>
    <x v="352"/>
    <n v="54"/>
    <n v="7.45"/>
    <n v="4"/>
    <n v="0"/>
    <n v="29.8"/>
    <n v="6"/>
    <s v="Meat/Poultry"/>
    <n v="29.8"/>
    <s v="Tourtière"/>
    <n v="21"/>
    <d v="1995-08-16T00:00:00"/>
    <x v="64"/>
  </r>
  <r>
    <x v="352"/>
    <n v="73"/>
    <n v="15"/>
    <n v="30"/>
    <n v="0"/>
    <n v="450"/>
    <n v="8"/>
    <s v="Seafood"/>
    <n v="450"/>
    <s v="Röd Kaviar"/>
    <n v="101"/>
    <d v="1995-08-16T00:00:00"/>
    <x v="64"/>
  </r>
  <r>
    <x v="353"/>
    <n v="13"/>
    <n v="6"/>
    <n v="60"/>
    <n v="0"/>
    <n v="360"/>
    <n v="8"/>
    <s v="Seafood"/>
    <n v="360"/>
    <s v="Konbu"/>
    <n v="24"/>
    <d v="1995-08-16T00:00:00"/>
    <x v="8"/>
  </r>
  <r>
    <x v="353"/>
    <n v="59"/>
    <n v="55"/>
    <n v="35"/>
    <n v="0"/>
    <n v="1925"/>
    <n v="4"/>
    <s v="Dairy Products"/>
    <n v="1925"/>
    <s v="Raclette Courdavault"/>
    <n v="79"/>
    <d v="1995-08-16T00:00:00"/>
    <x v="8"/>
  </r>
  <r>
    <x v="354"/>
    <n v="77"/>
    <n v="13"/>
    <n v="5"/>
    <n v="0.25"/>
    <n v="48.75"/>
    <n v="2"/>
    <s v="Condiments"/>
    <n v="48.75"/>
    <s v="Original Frankfurter grüne Soße"/>
    <n v="32"/>
    <d v="1995-08-17T00:00:00"/>
    <x v="61"/>
  </r>
  <r>
    <x v="355"/>
    <n v="22"/>
    <n v="21"/>
    <n v="48"/>
    <n v="0"/>
    <n v="1008"/>
    <n v="5"/>
    <s v="Grains/Cereals"/>
    <n v="1008"/>
    <s v="Gustaf's Knäckebröd"/>
    <n v="104"/>
    <d v="1995-08-18T00:00:00"/>
    <x v="45"/>
  </r>
  <r>
    <x v="355"/>
    <n v="49"/>
    <n v="20"/>
    <n v="25"/>
    <n v="0.05"/>
    <n v="475"/>
    <n v="3"/>
    <s v="Confections"/>
    <n v="475"/>
    <s v="Maxilaku"/>
    <n v="10"/>
    <d v="1995-08-18T00:00:00"/>
    <x v="45"/>
  </r>
  <r>
    <x v="356"/>
    <n v="48"/>
    <n v="12.75"/>
    <n v="6"/>
    <n v="0.1"/>
    <n v="68.850000000000009"/>
    <n v="3"/>
    <s v="Confections"/>
    <n v="68.850000000000009"/>
    <s v="Chocolade"/>
    <n v="15"/>
    <d v="1995-08-18T00:00:00"/>
    <x v="47"/>
  </r>
  <r>
    <x v="356"/>
    <n v="76"/>
    <n v="18"/>
    <n v="10"/>
    <n v="0.1"/>
    <n v="162"/>
    <n v="1"/>
    <s v="Beverages"/>
    <n v="162"/>
    <s v="Lakkalikööri"/>
    <n v="57"/>
    <d v="1995-08-18T00:00:00"/>
    <x v="47"/>
  </r>
  <r>
    <x v="357"/>
    <n v="16"/>
    <n v="17.45"/>
    <n v="30"/>
    <n v="0.05"/>
    <n v="497.32499999999999"/>
    <n v="3"/>
    <s v="Confections"/>
    <n v="497.32499999999999"/>
    <s v="Pavlova"/>
    <n v="29"/>
    <d v="1995-08-21T00:00:00"/>
    <x v="49"/>
  </r>
  <r>
    <x v="357"/>
    <n v="59"/>
    <n v="55"/>
    <n v="20"/>
    <n v="0.05"/>
    <n v="1045"/>
    <n v="4"/>
    <s v="Dairy Products"/>
    <n v="1045"/>
    <s v="Raclette Courdavault"/>
    <n v="79"/>
    <d v="1995-08-21T00:00:00"/>
    <x v="49"/>
  </r>
  <r>
    <x v="357"/>
    <n v="60"/>
    <n v="34"/>
    <n v="70"/>
    <n v="0.05"/>
    <n v="2261"/>
    <n v="4"/>
    <s v="Dairy Products"/>
    <n v="2261"/>
    <s v="Camembert Pierrot"/>
    <n v="19"/>
    <d v="1995-08-21T00:00:00"/>
    <x v="49"/>
  </r>
  <r>
    <x v="357"/>
    <n v="71"/>
    <n v="21.5"/>
    <n v="15"/>
    <n v="0.05"/>
    <n v="306.375"/>
    <n v="4"/>
    <s v="Dairy Products"/>
    <n v="306.375"/>
    <s v="Fløtemysost"/>
    <n v="26"/>
    <d v="1995-08-21T00:00:00"/>
    <x v="49"/>
  </r>
  <r>
    <x v="358"/>
    <n v="4"/>
    <n v="22"/>
    <n v="20"/>
    <n v="0.2"/>
    <n v="352"/>
    <n v="2"/>
    <s v="Condiments"/>
    <n v="352"/>
    <s v="Chef Anton's Cajun Seasoning"/>
    <n v="53"/>
    <d v="1995-08-22T00:00:00"/>
    <x v="33"/>
  </r>
  <r>
    <x v="358"/>
    <n v="55"/>
    <n v="24"/>
    <n v="20"/>
    <n v="0.2"/>
    <n v="384"/>
    <n v="6"/>
    <s v="Meat/Poultry"/>
    <n v="384"/>
    <s v="Pâté chinois"/>
    <n v="115"/>
    <d v="1995-08-22T00:00:00"/>
    <x v="33"/>
  </r>
  <r>
    <x v="358"/>
    <n v="62"/>
    <n v="49.3"/>
    <n v="10"/>
    <n v="0.2"/>
    <n v="394.40000000000003"/>
    <n v="3"/>
    <s v="Confections"/>
    <n v="394.40000000000003"/>
    <s v="Tarte au sucre"/>
    <n v="17"/>
    <d v="1995-08-22T00:00:00"/>
    <x v="33"/>
  </r>
  <r>
    <x v="359"/>
    <n v="7"/>
    <n v="30"/>
    <n v="45"/>
    <n v="0"/>
    <n v="1350"/>
    <n v="7"/>
    <s v="Produce"/>
    <n v="1350"/>
    <s v="Uncle Bob's Organic Dried Pears"/>
    <n v="15"/>
    <d v="1995-08-22T00:00:00"/>
    <x v="45"/>
  </r>
  <r>
    <x v="359"/>
    <n v="17"/>
    <n v="39"/>
    <n v="100"/>
    <n v="0"/>
    <n v="3900"/>
    <n v="6"/>
    <s v="Meat/Poultry"/>
    <n v="3900"/>
    <s v="Alice Mutton"/>
    <n v="0"/>
    <d v="1995-08-22T00:00:00"/>
    <x v="45"/>
  </r>
  <r>
    <x v="359"/>
    <n v="33"/>
    <n v="2.5"/>
    <n v="14"/>
    <n v="0"/>
    <n v="35"/>
    <n v="4"/>
    <s v="Dairy Products"/>
    <n v="35"/>
    <s v="Geitost"/>
    <n v="112"/>
    <d v="1995-08-22T00:00:00"/>
    <x v="45"/>
  </r>
  <r>
    <x v="359"/>
    <n v="40"/>
    <n v="18.399999999999999"/>
    <n v="42"/>
    <n v="0"/>
    <n v="772.8"/>
    <n v="8"/>
    <s v="Seafood"/>
    <n v="772.8"/>
    <s v="Boston Crab Meat"/>
    <n v="123"/>
    <d v="1995-08-22T00:00:00"/>
    <x v="45"/>
  </r>
  <r>
    <x v="359"/>
    <n v="72"/>
    <n v="34.799999999999997"/>
    <n v="12"/>
    <n v="0"/>
    <n v="417.59999999999997"/>
    <n v="4"/>
    <s v="Dairy Products"/>
    <n v="417.59999999999997"/>
    <s v="Mozzarella di Giovanni"/>
    <n v="14"/>
    <d v="1995-08-22T00:00:00"/>
    <x v="45"/>
  </r>
  <r>
    <x v="360"/>
    <n v="56"/>
    <n v="38"/>
    <n v="28"/>
    <n v="0"/>
    <n v="1064"/>
    <n v="5"/>
    <s v="Grains/Cereals"/>
    <n v="1064"/>
    <s v="Gnocchi di nonna Alice"/>
    <n v="21"/>
    <d v="1995-08-23T00:00:00"/>
    <x v="1"/>
  </r>
  <r>
    <x v="361"/>
    <n v="1"/>
    <n v="18"/>
    <n v="3"/>
    <n v="0"/>
    <n v="54"/>
    <n v="1"/>
    <s v="Beverages"/>
    <n v="54"/>
    <s v="Chai"/>
    <n v="39"/>
    <d v="1995-08-24T00:00:00"/>
    <x v="41"/>
  </r>
  <r>
    <x v="361"/>
    <n v="10"/>
    <n v="31"/>
    <n v="10"/>
    <n v="0"/>
    <n v="310"/>
    <n v="8"/>
    <s v="Seafood"/>
    <n v="310"/>
    <s v="Ikura"/>
    <n v="31"/>
    <d v="1995-08-24T00:00:00"/>
    <x v="41"/>
  </r>
  <r>
    <x v="361"/>
    <n v="21"/>
    <n v="10"/>
    <n v="6"/>
    <n v="0"/>
    <n v="60"/>
    <n v="3"/>
    <s v="Confections"/>
    <n v="60"/>
    <s v="Sir Rodney's Scones"/>
    <n v="3"/>
    <d v="1995-08-24T00:00:00"/>
    <x v="41"/>
  </r>
  <r>
    <x v="362"/>
    <n v="36"/>
    <n v="19"/>
    <n v="21"/>
    <n v="0.25"/>
    <n v="299.25"/>
    <n v="8"/>
    <s v="Seafood"/>
    <n v="299.25"/>
    <s v="Inlagd Sill"/>
    <n v="112"/>
    <d v="1995-08-25T00:00:00"/>
    <x v="53"/>
  </r>
  <r>
    <x v="363"/>
    <n v="1"/>
    <n v="18"/>
    <n v="6"/>
    <n v="0"/>
    <n v="108"/>
    <n v="1"/>
    <s v="Beverages"/>
    <n v="108"/>
    <s v="Chai"/>
    <n v="39"/>
    <d v="1995-08-25T00:00:00"/>
    <x v="63"/>
  </r>
  <r>
    <x v="363"/>
    <n v="2"/>
    <n v="19"/>
    <n v="10"/>
    <n v="0"/>
    <n v="190"/>
    <n v="1"/>
    <s v="Beverages"/>
    <n v="190"/>
    <s v="Chang"/>
    <n v="17"/>
    <d v="1995-08-25T00:00:00"/>
    <x v="63"/>
  </r>
  <r>
    <x v="363"/>
    <n v="60"/>
    <n v="34"/>
    <n v="15"/>
    <n v="0"/>
    <n v="510"/>
    <n v="4"/>
    <s v="Dairy Products"/>
    <n v="510"/>
    <s v="Camembert Pierrot"/>
    <n v="19"/>
    <d v="1995-08-25T00:00:00"/>
    <x v="63"/>
  </r>
  <r>
    <x v="364"/>
    <n v="10"/>
    <n v="31"/>
    <n v="70"/>
    <n v="0"/>
    <n v="2170"/>
    <n v="8"/>
    <s v="Seafood"/>
    <n v="2170"/>
    <s v="Ikura"/>
    <n v="31"/>
    <d v="1995-08-28T00:00:00"/>
    <x v="45"/>
  </r>
  <r>
    <x v="364"/>
    <n v="36"/>
    <n v="19"/>
    <n v="55"/>
    <n v="0"/>
    <n v="1045"/>
    <n v="8"/>
    <s v="Seafood"/>
    <n v="1045"/>
    <s v="Inlagd Sill"/>
    <n v="112"/>
    <d v="1995-08-28T00:00:00"/>
    <x v="45"/>
  </r>
  <r>
    <x v="364"/>
    <n v="49"/>
    <n v="20"/>
    <n v="18"/>
    <n v="0"/>
    <n v="360"/>
    <n v="3"/>
    <s v="Confections"/>
    <n v="360"/>
    <s v="Maxilaku"/>
    <n v="10"/>
    <d v="1995-08-28T00:00:00"/>
    <x v="45"/>
  </r>
  <r>
    <x v="364"/>
    <n v="60"/>
    <n v="34"/>
    <n v="40"/>
    <n v="0"/>
    <n v="1360"/>
    <n v="4"/>
    <s v="Dairy Products"/>
    <n v="1360"/>
    <s v="Camembert Pierrot"/>
    <n v="19"/>
    <d v="1995-08-28T00:00:00"/>
    <x v="45"/>
  </r>
  <r>
    <x v="364"/>
    <n v="76"/>
    <n v="18"/>
    <n v="80"/>
    <n v="0"/>
    <n v="1440"/>
    <n v="1"/>
    <s v="Beverages"/>
    <n v="1440"/>
    <s v="Lakkalikööri"/>
    <n v="57"/>
    <d v="1995-08-28T00:00:00"/>
    <x v="45"/>
  </r>
  <r>
    <x v="365"/>
    <n v="13"/>
    <n v="6"/>
    <n v="8"/>
    <n v="0.1"/>
    <n v="43.2"/>
    <n v="8"/>
    <s v="Seafood"/>
    <n v="43.2"/>
    <s v="Konbu"/>
    <n v="24"/>
    <d v="1995-08-29T00:00:00"/>
    <x v="8"/>
  </r>
  <r>
    <x v="365"/>
    <n v="75"/>
    <n v="7.75"/>
    <n v="40"/>
    <n v="0"/>
    <n v="310"/>
    <n v="1"/>
    <s v="Beverages"/>
    <n v="310"/>
    <s v="Rhönbräu Klosterbier"/>
    <n v="125"/>
    <d v="1995-08-29T00:00:00"/>
    <x v="8"/>
  </r>
  <r>
    <x v="366"/>
    <n v="11"/>
    <n v="21"/>
    <n v="14"/>
    <n v="0"/>
    <n v="294"/>
    <n v="4"/>
    <s v="Dairy Products"/>
    <n v="294"/>
    <s v="Queso Cabrales"/>
    <n v="22"/>
    <d v="1995-08-29T00:00:00"/>
    <x v="76"/>
  </r>
  <r>
    <x v="366"/>
    <n v="21"/>
    <n v="10"/>
    <n v="8"/>
    <n v="0"/>
    <n v="80"/>
    <n v="3"/>
    <s v="Confections"/>
    <n v="80"/>
    <s v="Sir Rodney's Scones"/>
    <n v="3"/>
    <d v="1995-08-29T00:00:00"/>
    <x v="76"/>
  </r>
  <r>
    <x v="366"/>
    <n v="39"/>
    <n v="18"/>
    <n v="5"/>
    <n v="0"/>
    <n v="90"/>
    <n v="1"/>
    <s v="Beverages"/>
    <n v="90"/>
    <s v="Chartreuse verte"/>
    <n v="69"/>
    <d v="1995-08-29T00:00:00"/>
    <x v="76"/>
  </r>
  <r>
    <x v="367"/>
    <n v="55"/>
    <n v="24"/>
    <n v="5"/>
    <n v="0"/>
    <n v="120"/>
    <n v="6"/>
    <s v="Meat/Poultry"/>
    <n v="120"/>
    <s v="Pâté chinois"/>
    <n v="115"/>
    <d v="1995-08-30T00:00:00"/>
    <x v="83"/>
  </r>
  <r>
    <x v="368"/>
    <n v="38"/>
    <n v="263.5"/>
    <n v="15"/>
    <n v="0.05"/>
    <n v="3754.875"/>
    <n v="1"/>
    <s v="Beverages"/>
    <n v="3754.875"/>
    <s v="Côte de Blaye"/>
    <n v="17"/>
    <d v="1995-08-31T00:00:00"/>
    <x v="79"/>
  </r>
  <r>
    <x v="368"/>
    <n v="56"/>
    <n v="38"/>
    <n v="14"/>
    <n v="0"/>
    <n v="532"/>
    <n v="5"/>
    <s v="Grains/Cereals"/>
    <n v="532"/>
    <s v="Gnocchi di nonna Alice"/>
    <n v="21"/>
    <d v="1995-08-31T00:00:00"/>
    <x v="79"/>
  </r>
  <r>
    <x v="368"/>
    <n v="70"/>
    <n v="15"/>
    <n v="15"/>
    <n v="0.05"/>
    <n v="213.75"/>
    <n v="1"/>
    <s v="Beverages"/>
    <n v="213.75"/>
    <s v="Outback Lager"/>
    <n v="15"/>
    <d v="1995-08-31T00:00:00"/>
    <x v="79"/>
  </r>
  <r>
    <x v="368"/>
    <n v="71"/>
    <n v="21.5"/>
    <n v="15"/>
    <n v="0.05"/>
    <n v="306.375"/>
    <n v="4"/>
    <s v="Dairy Products"/>
    <n v="306.375"/>
    <s v="Fløtemysost"/>
    <n v="26"/>
    <d v="1995-08-31T00:00:00"/>
    <x v="79"/>
  </r>
  <r>
    <x v="369"/>
    <n v="59"/>
    <n v="55"/>
    <n v="30"/>
    <n v="0.15"/>
    <n v="1402.5"/>
    <n v="4"/>
    <s v="Dairy Products"/>
    <n v="1402.5"/>
    <s v="Raclette Courdavault"/>
    <n v="79"/>
    <d v="1995-08-31T00:00:00"/>
    <x v="79"/>
  </r>
  <r>
    <x v="370"/>
    <n v="6"/>
    <n v="25"/>
    <n v="70"/>
    <n v="0"/>
    <n v="1750"/>
    <n v="2"/>
    <s v="Condiments"/>
    <n v="1750"/>
    <s v="Grandma's Boysenberry Spread"/>
    <n v="120"/>
    <d v="1995-09-01T00:00:00"/>
    <x v="49"/>
  </r>
  <r>
    <x v="370"/>
    <n v="56"/>
    <n v="38"/>
    <n v="20"/>
    <n v="0"/>
    <n v="760"/>
    <n v="5"/>
    <s v="Grains/Cereals"/>
    <n v="760"/>
    <s v="Gnocchi di nonna Alice"/>
    <n v="21"/>
    <d v="1995-09-01T00:00:00"/>
    <x v="49"/>
  </r>
  <r>
    <x v="370"/>
    <n v="68"/>
    <n v="12.5"/>
    <n v="15"/>
    <n v="0"/>
    <n v="187.5"/>
    <n v="3"/>
    <s v="Confections"/>
    <n v="187.5"/>
    <s v="Scottish Longbreads"/>
    <n v="6"/>
    <d v="1995-09-01T00:00:00"/>
    <x v="49"/>
  </r>
  <r>
    <x v="371"/>
    <n v="21"/>
    <n v="10"/>
    <n v="42"/>
    <n v="0"/>
    <n v="420"/>
    <n v="3"/>
    <s v="Confections"/>
    <n v="420"/>
    <s v="Sir Rodney's Scones"/>
    <n v="3"/>
    <d v="1995-09-04T00:00:00"/>
    <x v="49"/>
  </r>
  <r>
    <x v="371"/>
    <n v="22"/>
    <n v="21"/>
    <n v="40"/>
    <n v="0"/>
    <n v="840"/>
    <n v="5"/>
    <s v="Grains/Cereals"/>
    <n v="840"/>
    <s v="Gustaf's Knäckebröd"/>
    <n v="104"/>
    <d v="1995-09-04T00:00:00"/>
    <x v="49"/>
  </r>
  <r>
    <x v="372"/>
    <n v="24"/>
    <n v="4.5"/>
    <n v="5"/>
    <n v="0"/>
    <n v="22.5"/>
    <n v="1"/>
    <s v="Beverages"/>
    <n v="22.5"/>
    <s v="Guaraná Fantástica"/>
    <n v="20"/>
    <d v="1995-09-05T00:00:00"/>
    <x v="75"/>
  </r>
  <r>
    <x v="372"/>
    <n v="52"/>
    <n v="7"/>
    <n v="5"/>
    <n v="0"/>
    <n v="35"/>
    <n v="5"/>
    <s v="Grains/Cereals"/>
    <n v="35"/>
    <s v="Filo Mix"/>
    <n v="38"/>
    <d v="1995-09-05T00:00:00"/>
    <x v="75"/>
  </r>
  <r>
    <x v="373"/>
    <n v="19"/>
    <n v="9.1999999999999993"/>
    <n v="5"/>
    <n v="0"/>
    <n v="46"/>
    <n v="3"/>
    <s v="Confections"/>
    <n v="46"/>
    <s v="Teatime Chocolate Biscuits"/>
    <n v="25"/>
    <d v="1995-09-05T00:00:00"/>
    <x v="42"/>
  </r>
  <r>
    <x v="373"/>
    <n v="23"/>
    <n v="9"/>
    <n v="10"/>
    <n v="0"/>
    <n v="90"/>
    <n v="5"/>
    <s v="Grains/Cereals"/>
    <n v="90"/>
    <s v="Tunnbröd"/>
    <n v="61"/>
    <d v="1995-09-05T00:00:00"/>
    <x v="42"/>
  </r>
  <r>
    <x v="373"/>
    <n v="70"/>
    <n v="15"/>
    <n v="20"/>
    <n v="0"/>
    <n v="300"/>
    <n v="1"/>
    <s v="Beverages"/>
    <n v="300"/>
    <s v="Outback Lager"/>
    <n v="15"/>
    <d v="1995-09-05T00:00:00"/>
    <x v="42"/>
  </r>
  <r>
    <x v="373"/>
    <n v="71"/>
    <n v="21.5"/>
    <n v="15"/>
    <n v="0"/>
    <n v="322.5"/>
    <n v="4"/>
    <s v="Dairy Products"/>
    <n v="322.5"/>
    <s v="Fløtemysost"/>
    <n v="26"/>
    <d v="1995-09-05T00:00:00"/>
    <x v="42"/>
  </r>
  <r>
    <x v="374"/>
    <n v="2"/>
    <n v="19"/>
    <n v="20"/>
    <n v="0"/>
    <n v="380"/>
    <n v="1"/>
    <s v="Beverages"/>
    <n v="380"/>
    <s v="Chang"/>
    <n v="17"/>
    <d v="1995-09-06T00:00:00"/>
    <x v="29"/>
  </r>
  <r>
    <x v="374"/>
    <n v="68"/>
    <n v="12.5"/>
    <n v="18"/>
    <n v="0.2"/>
    <n v="180"/>
    <n v="3"/>
    <s v="Confections"/>
    <n v="180"/>
    <s v="Scottish Longbreads"/>
    <n v="6"/>
    <d v="1995-09-06T00:00:00"/>
    <x v="29"/>
  </r>
  <r>
    <x v="375"/>
    <n v="14"/>
    <n v="23.25"/>
    <n v="21"/>
    <n v="0"/>
    <n v="488.25"/>
    <n v="7"/>
    <s v="Produce"/>
    <n v="488.25"/>
    <s v="Tofu"/>
    <n v="35"/>
    <d v="1995-09-07T00:00:00"/>
    <x v="17"/>
  </r>
  <r>
    <x v="375"/>
    <n v="19"/>
    <n v="9.1999999999999993"/>
    <n v="15"/>
    <n v="0.1"/>
    <n v="124.2"/>
    <n v="3"/>
    <s v="Confections"/>
    <n v="124.2"/>
    <s v="Teatime Chocolate Biscuits"/>
    <n v="25"/>
    <d v="1995-09-07T00:00:00"/>
    <x v="17"/>
  </r>
  <r>
    <x v="375"/>
    <n v="21"/>
    <n v="10"/>
    <n v="25"/>
    <n v="0.1"/>
    <n v="225"/>
    <n v="3"/>
    <s v="Confections"/>
    <n v="225"/>
    <s v="Sir Rodney's Scones"/>
    <n v="3"/>
    <d v="1995-09-07T00:00:00"/>
    <x v="17"/>
  </r>
  <r>
    <x v="375"/>
    <n v="24"/>
    <n v="4.5"/>
    <n v="3"/>
    <n v="0"/>
    <n v="13.5"/>
    <n v="1"/>
    <s v="Beverages"/>
    <n v="13.5"/>
    <s v="Guaraná Fantástica"/>
    <n v="20"/>
    <d v="1995-09-07T00:00:00"/>
    <x v="17"/>
  </r>
  <r>
    <x v="375"/>
    <n v="35"/>
    <n v="18"/>
    <n v="30"/>
    <n v="0.1"/>
    <n v="486"/>
    <n v="1"/>
    <s v="Beverages"/>
    <n v="486"/>
    <s v="Steeleye Stout"/>
    <n v="20"/>
    <d v="1995-09-07T00:00:00"/>
    <x v="17"/>
  </r>
  <r>
    <x v="376"/>
    <n v="28"/>
    <n v="45.6"/>
    <n v="10"/>
    <n v="0"/>
    <n v="456"/>
    <n v="7"/>
    <s v="Produce"/>
    <n v="456"/>
    <s v="Rössle Sauerkraut"/>
    <n v="26"/>
    <d v="1995-09-07T00:00:00"/>
    <x v="84"/>
  </r>
  <r>
    <x v="376"/>
    <n v="29"/>
    <n v="123.79"/>
    <n v="6"/>
    <n v="0"/>
    <n v="742.74"/>
    <n v="6"/>
    <s v="Meat/Poultry"/>
    <n v="742.74"/>
    <s v="Thüringer Rostbratwurst"/>
    <n v="0"/>
    <d v="1995-09-07T00:00:00"/>
    <x v="84"/>
  </r>
  <r>
    <x v="376"/>
    <n v="44"/>
    <n v="19.45"/>
    <n v="10"/>
    <n v="0"/>
    <n v="194.5"/>
    <n v="2"/>
    <s v="Condiments"/>
    <n v="194.5"/>
    <s v="Gula Malacca"/>
    <n v="27"/>
    <d v="1995-09-07T00:00:00"/>
    <x v="84"/>
  </r>
  <r>
    <x v="377"/>
    <n v="14"/>
    <n v="23.25"/>
    <n v="3"/>
    <n v="0"/>
    <n v="69.75"/>
    <n v="7"/>
    <s v="Produce"/>
    <n v="69.75"/>
    <s v="Tofu"/>
    <n v="35"/>
    <d v="1995-09-08T00:00:00"/>
    <x v="39"/>
  </r>
  <r>
    <x v="377"/>
    <n v="42"/>
    <n v="14"/>
    <n v="5"/>
    <n v="0"/>
    <n v="70"/>
    <n v="5"/>
    <s v="Grains/Cereals"/>
    <n v="70"/>
    <s v="Singaporean Hokkien Fried Mee"/>
    <n v="26"/>
    <d v="1995-09-08T00:00:00"/>
    <x v="39"/>
  </r>
  <r>
    <x v="377"/>
    <n v="60"/>
    <n v="34"/>
    <n v="10"/>
    <n v="0"/>
    <n v="340"/>
    <n v="4"/>
    <s v="Dairy Products"/>
    <n v="340"/>
    <s v="Camembert Pierrot"/>
    <n v="19"/>
    <d v="1995-09-08T00:00:00"/>
    <x v="39"/>
  </r>
  <r>
    <x v="378"/>
    <n v="53"/>
    <n v="32.799999999999997"/>
    <n v="12"/>
    <n v="0"/>
    <n v="393.59999999999997"/>
    <n v="6"/>
    <s v="Meat/Poultry"/>
    <n v="393.59999999999997"/>
    <s v="Perth Pasties"/>
    <n v="0"/>
    <d v="1995-09-11T00:00:00"/>
    <x v="25"/>
  </r>
  <r>
    <x v="378"/>
    <n v="60"/>
    <n v="34"/>
    <n v="20"/>
    <n v="0"/>
    <n v="680"/>
    <n v="4"/>
    <s v="Dairy Products"/>
    <n v="680"/>
    <s v="Camembert Pierrot"/>
    <n v="19"/>
    <d v="1995-09-11T00:00:00"/>
    <x v="25"/>
  </r>
  <r>
    <x v="378"/>
    <n v="71"/>
    <n v="21.5"/>
    <n v="20"/>
    <n v="0"/>
    <n v="430"/>
    <n v="4"/>
    <s v="Dairy Products"/>
    <n v="430"/>
    <s v="Fløtemysost"/>
    <n v="26"/>
    <d v="1995-09-11T00:00:00"/>
    <x v="25"/>
  </r>
  <r>
    <x v="379"/>
    <n v="62"/>
    <n v="49.3"/>
    <n v="15"/>
    <n v="0"/>
    <n v="739.5"/>
    <n v="3"/>
    <s v="Confections"/>
    <n v="739.5"/>
    <s v="Tarte au sucre"/>
    <n v="17"/>
    <d v="1995-09-11T00:00:00"/>
    <x v="45"/>
  </r>
  <r>
    <x v="379"/>
    <n v="73"/>
    <n v="15"/>
    <n v="35"/>
    <n v="0.15"/>
    <n v="446.25"/>
    <n v="8"/>
    <s v="Seafood"/>
    <n v="446.25"/>
    <s v="Röd Kaviar"/>
    <n v="101"/>
    <d v="1995-09-11T00:00:00"/>
    <x v="45"/>
  </r>
  <r>
    <x v="380"/>
    <n v="1"/>
    <n v="18"/>
    <n v="25"/>
    <n v="0"/>
    <n v="450"/>
    <n v="1"/>
    <s v="Beverages"/>
    <n v="450"/>
    <s v="Chai"/>
    <n v="39"/>
    <d v="1995-09-12T00:00:00"/>
    <x v="15"/>
  </r>
  <r>
    <x v="381"/>
    <n v="29"/>
    <n v="123.79"/>
    <n v="20"/>
    <n v="0"/>
    <n v="2475.8000000000002"/>
    <n v="6"/>
    <s v="Meat/Poultry"/>
    <n v="2475.8000000000002"/>
    <s v="Thüringer Rostbratwurst"/>
    <n v="0"/>
    <d v="1995-09-12T00:00:00"/>
    <x v="36"/>
  </r>
  <r>
    <x v="381"/>
    <n v="64"/>
    <n v="33.25"/>
    <n v="9"/>
    <n v="0"/>
    <n v="299.25"/>
    <n v="5"/>
    <s v="Grains/Cereals"/>
    <n v="299.25"/>
    <s v="Wimmers gute Semmelknödel"/>
    <n v="22"/>
    <d v="1995-09-12T00:00:00"/>
    <x v="36"/>
  </r>
  <r>
    <x v="382"/>
    <n v="55"/>
    <n v="24"/>
    <n v="12"/>
    <n v="0.05"/>
    <n v="273.59999999999997"/>
    <n v="6"/>
    <s v="Meat/Poultry"/>
    <n v="273.59999999999997"/>
    <s v="Pâté chinois"/>
    <n v="115"/>
    <d v="1995-09-13T00:00:00"/>
    <x v="44"/>
  </r>
  <r>
    <x v="382"/>
    <n v="76"/>
    <n v="18"/>
    <n v="35"/>
    <n v="0"/>
    <n v="630"/>
    <n v="1"/>
    <s v="Beverages"/>
    <n v="630"/>
    <s v="Lakkalikööri"/>
    <n v="57"/>
    <d v="1995-09-13T00:00:00"/>
    <x v="44"/>
  </r>
  <r>
    <x v="383"/>
    <n v="75"/>
    <n v="7.75"/>
    <n v="8"/>
    <n v="0.1"/>
    <n v="55.800000000000004"/>
    <n v="1"/>
    <s v="Beverages"/>
    <n v="55.800000000000004"/>
    <s v="Rhönbräu Klosterbier"/>
    <n v="125"/>
    <d v="1995-09-14T00:00:00"/>
    <x v="53"/>
  </r>
  <r>
    <x v="384"/>
    <n v="2"/>
    <n v="19"/>
    <n v="30"/>
    <n v="0.05"/>
    <n v="541.5"/>
    <n v="1"/>
    <s v="Beverages"/>
    <n v="541.5"/>
    <s v="Chang"/>
    <n v="17"/>
    <d v="1995-09-14T00:00:00"/>
    <x v="35"/>
  </r>
  <r>
    <x v="384"/>
    <n v="33"/>
    <n v="2.5"/>
    <n v="20"/>
    <n v="0.05"/>
    <n v="47.5"/>
    <n v="4"/>
    <s v="Dairy Products"/>
    <n v="47.5"/>
    <s v="Geitost"/>
    <n v="112"/>
    <d v="1995-09-14T00:00:00"/>
    <x v="35"/>
  </r>
  <r>
    <x v="385"/>
    <n v="12"/>
    <n v="38"/>
    <n v="36"/>
    <n v="0.15"/>
    <n v="1162.8"/>
    <n v="4"/>
    <s v="Dairy Products"/>
    <n v="1162.8"/>
    <s v="Queso Manchego La Pastora"/>
    <n v="86"/>
    <d v="1995-09-15T00:00:00"/>
    <x v="9"/>
  </r>
  <r>
    <x v="385"/>
    <n v="13"/>
    <n v="6"/>
    <n v="13"/>
    <n v="0.15"/>
    <n v="66.3"/>
    <n v="8"/>
    <s v="Seafood"/>
    <n v="66.3"/>
    <s v="Konbu"/>
    <n v="24"/>
    <d v="1995-09-15T00:00:00"/>
    <x v="9"/>
  </r>
  <r>
    <x v="385"/>
    <n v="26"/>
    <n v="31.23"/>
    <n v="35"/>
    <n v="0.15"/>
    <n v="929.09249999999997"/>
    <n v="3"/>
    <s v="Confections"/>
    <n v="929.09249999999997"/>
    <s v="Gumbär Gummibärchen"/>
    <n v="15"/>
    <d v="1995-09-15T00:00:00"/>
    <x v="9"/>
  </r>
  <r>
    <x v="385"/>
    <n v="62"/>
    <n v="49.3"/>
    <n v="80"/>
    <n v="0.15"/>
    <n v="3352.4"/>
    <n v="3"/>
    <s v="Confections"/>
    <n v="3352.4"/>
    <s v="Tarte au sucre"/>
    <n v="17"/>
    <d v="1995-09-15T00:00:00"/>
    <x v="9"/>
  </r>
  <r>
    <x v="386"/>
    <n v="7"/>
    <n v="30"/>
    <n v="35"/>
    <n v="0"/>
    <n v="1050"/>
    <n v="7"/>
    <s v="Produce"/>
    <n v="1050"/>
    <s v="Uncle Bob's Organic Dried Pears"/>
    <n v="15"/>
    <d v="1995-09-15T00:00:00"/>
    <x v="68"/>
  </r>
  <r>
    <x v="386"/>
    <n v="18"/>
    <n v="62.5"/>
    <n v="50"/>
    <n v="0"/>
    <n v="3125"/>
    <n v="8"/>
    <s v="Seafood"/>
    <n v="3125"/>
    <s v="Carnarvon Tigers"/>
    <n v="42"/>
    <d v="1995-09-15T00:00:00"/>
    <x v="68"/>
  </r>
  <r>
    <x v="386"/>
    <n v="51"/>
    <n v="53"/>
    <n v="15"/>
    <n v="0"/>
    <n v="795"/>
    <n v="7"/>
    <s v="Produce"/>
    <n v="795"/>
    <s v="Manjimup Dried Apples"/>
    <n v="20"/>
    <d v="1995-09-15T00:00:00"/>
    <x v="68"/>
  </r>
  <r>
    <x v="386"/>
    <n v="75"/>
    <n v="7.75"/>
    <n v="2"/>
    <n v="0"/>
    <n v="15.5"/>
    <n v="1"/>
    <s v="Beverages"/>
    <n v="15.5"/>
    <s v="Rhönbräu Klosterbier"/>
    <n v="125"/>
    <d v="1995-09-15T00:00:00"/>
    <x v="68"/>
  </r>
  <r>
    <x v="387"/>
    <n v="4"/>
    <n v="22"/>
    <n v="10"/>
    <n v="0.1"/>
    <n v="198"/>
    <n v="2"/>
    <s v="Condiments"/>
    <n v="198"/>
    <s v="Chef Anton's Cajun Seasoning"/>
    <n v="53"/>
    <d v="1995-09-18T00:00:00"/>
    <x v="22"/>
  </r>
  <r>
    <x v="387"/>
    <n v="5"/>
    <n v="21.35"/>
    <n v="15"/>
    <n v="0.1"/>
    <n v="288.22500000000002"/>
    <n v="2"/>
    <s v="Condiments"/>
    <n v="288.22500000000002"/>
    <s v="Chef Anton's Gumbo Mix"/>
    <n v="0"/>
    <d v="1995-09-18T00:00:00"/>
    <x v="22"/>
  </r>
  <r>
    <x v="387"/>
    <n v="22"/>
    <n v="21"/>
    <n v="40"/>
    <n v="0"/>
    <n v="840"/>
    <n v="5"/>
    <s v="Grains/Cereals"/>
    <n v="840"/>
    <s v="Gustaf's Knäckebröd"/>
    <n v="104"/>
    <d v="1995-09-18T00:00:00"/>
    <x v="22"/>
  </r>
  <r>
    <x v="388"/>
    <n v="4"/>
    <n v="22"/>
    <n v="25"/>
    <n v="0"/>
    <n v="550"/>
    <n v="2"/>
    <s v="Condiments"/>
    <n v="550"/>
    <s v="Chef Anton's Cajun Seasoning"/>
    <n v="53"/>
    <d v="1995-09-19T00:00:00"/>
    <x v="16"/>
  </r>
  <r>
    <x v="388"/>
    <n v="58"/>
    <n v="13.25"/>
    <n v="6"/>
    <n v="0"/>
    <n v="79.5"/>
    <n v="8"/>
    <s v="Seafood"/>
    <n v="79.5"/>
    <s v="Escargots de Bourgogne"/>
    <n v="62"/>
    <d v="1995-09-19T00:00:00"/>
    <x v="16"/>
  </r>
  <r>
    <x v="389"/>
    <n v="11"/>
    <n v="21"/>
    <n v="10"/>
    <n v="0"/>
    <n v="210"/>
    <n v="4"/>
    <s v="Dairy Products"/>
    <n v="210"/>
    <s v="Queso Cabrales"/>
    <n v="22"/>
    <d v="1995-09-19T00:00:00"/>
    <x v="62"/>
  </r>
  <r>
    <x v="389"/>
    <n v="50"/>
    <n v="16.25"/>
    <n v="25"/>
    <n v="0.05"/>
    <n v="385.9375"/>
    <n v="3"/>
    <s v="Confections"/>
    <n v="385.9375"/>
    <s v="Valkoinen suklaa"/>
    <n v="65"/>
    <d v="1995-09-19T00:00:00"/>
    <x v="62"/>
  </r>
  <r>
    <x v="389"/>
    <n v="56"/>
    <n v="38"/>
    <n v="60"/>
    <n v="0.05"/>
    <n v="2166"/>
    <n v="5"/>
    <s v="Grains/Cereals"/>
    <n v="2166"/>
    <s v="Gnocchi di nonna Alice"/>
    <n v="21"/>
    <d v="1995-09-19T00:00:00"/>
    <x v="62"/>
  </r>
  <r>
    <x v="390"/>
    <n v="45"/>
    <n v="9.5"/>
    <n v="20"/>
    <n v="0"/>
    <n v="190"/>
    <n v="8"/>
    <s v="Seafood"/>
    <n v="190"/>
    <s v="Røgede sild"/>
    <n v="5"/>
    <d v="1995-09-20T00:00:00"/>
    <x v="67"/>
  </r>
  <r>
    <x v="390"/>
    <n v="65"/>
    <n v="21.05"/>
    <n v="21"/>
    <n v="0"/>
    <n v="442.05"/>
    <n v="2"/>
    <s v="Condiments"/>
    <n v="442.05"/>
    <s v="Louisiana Fiery Hot Pepper Sauce"/>
    <n v="76"/>
    <d v="1995-09-20T00:00:00"/>
    <x v="67"/>
  </r>
  <r>
    <x v="390"/>
    <n v="72"/>
    <n v="34.799999999999997"/>
    <n v="60"/>
    <n v="0"/>
    <n v="2088"/>
    <n v="4"/>
    <s v="Dairy Products"/>
    <n v="2088"/>
    <s v="Mozzarella di Giovanni"/>
    <n v="14"/>
    <d v="1995-09-20T00:00:00"/>
    <x v="67"/>
  </r>
  <r>
    <x v="391"/>
    <n v="18"/>
    <n v="62.5"/>
    <n v="8"/>
    <n v="0"/>
    <n v="500"/>
    <n v="8"/>
    <s v="Seafood"/>
    <n v="500"/>
    <s v="Carnarvon Tigers"/>
    <n v="42"/>
    <d v="1995-09-20T00:00:00"/>
    <x v="65"/>
  </r>
  <r>
    <x v="392"/>
    <n v="69"/>
    <n v="36"/>
    <n v="20"/>
    <n v="0.25"/>
    <n v="540"/>
    <n v="4"/>
    <s v="Dairy Products"/>
    <n v="540"/>
    <s v="Gudbrandsdalsost"/>
    <n v="26"/>
    <d v="1995-09-21T00:00:00"/>
    <x v="35"/>
  </r>
  <r>
    <x v="392"/>
    <n v="70"/>
    <n v="15"/>
    <n v="15"/>
    <n v="0.25"/>
    <n v="168.75"/>
    <n v="1"/>
    <s v="Beverages"/>
    <n v="168.75"/>
    <s v="Outback Lager"/>
    <n v="15"/>
    <d v="1995-09-21T00:00:00"/>
    <x v="35"/>
  </r>
  <r>
    <x v="393"/>
    <n v="2"/>
    <n v="19"/>
    <n v="50"/>
    <n v="0"/>
    <n v="950"/>
    <n v="1"/>
    <s v="Beverages"/>
    <n v="950"/>
    <s v="Chang"/>
    <n v="17"/>
    <d v="1995-09-22T00:00:00"/>
    <x v="8"/>
  </r>
  <r>
    <x v="393"/>
    <n v="40"/>
    <n v="18.399999999999999"/>
    <n v="60"/>
    <n v="0"/>
    <n v="1104"/>
    <n v="8"/>
    <s v="Seafood"/>
    <n v="1104"/>
    <s v="Boston Crab Meat"/>
    <n v="123"/>
    <d v="1995-09-22T00:00:00"/>
    <x v="8"/>
  </r>
  <r>
    <x v="394"/>
    <n v="21"/>
    <n v="10"/>
    <n v="30"/>
    <n v="0.2"/>
    <n v="240"/>
    <n v="3"/>
    <s v="Confections"/>
    <n v="240"/>
    <s v="Sir Rodney's Scones"/>
    <n v="3"/>
    <d v="1995-09-22T00:00:00"/>
    <x v="51"/>
  </r>
  <r>
    <x v="394"/>
    <n v="61"/>
    <n v="28.5"/>
    <n v="20"/>
    <n v="0.2"/>
    <n v="456"/>
    <n v="2"/>
    <s v="Condiments"/>
    <n v="456"/>
    <s v="Sirop d'érable"/>
    <n v="113"/>
    <d v="1995-09-22T00:00:00"/>
    <x v="51"/>
  </r>
  <r>
    <x v="395"/>
    <n v="28"/>
    <n v="45.6"/>
    <n v="15"/>
    <n v="0.25"/>
    <n v="513"/>
    <n v="7"/>
    <s v="Produce"/>
    <n v="513"/>
    <s v="Rössle Sauerkraut"/>
    <n v="26"/>
    <d v="1995-09-25T00:00:00"/>
    <x v="85"/>
  </r>
  <r>
    <x v="395"/>
    <n v="39"/>
    <n v="18"/>
    <n v="21"/>
    <n v="0.25"/>
    <n v="283.5"/>
    <n v="1"/>
    <s v="Beverages"/>
    <n v="283.5"/>
    <s v="Chartreuse verte"/>
    <n v="69"/>
    <d v="1995-09-25T00:00:00"/>
    <x v="85"/>
  </r>
  <r>
    <x v="395"/>
    <n v="46"/>
    <n v="12"/>
    <n v="2"/>
    <n v="0.25"/>
    <n v="18"/>
    <n v="8"/>
    <s v="Seafood"/>
    <n v="18"/>
    <s v="Spegesild"/>
    <n v="95"/>
    <d v="1995-09-25T00:00:00"/>
    <x v="85"/>
  </r>
  <r>
    <x v="396"/>
    <n v="18"/>
    <n v="62.5"/>
    <n v="4"/>
    <n v="0.1"/>
    <n v="225"/>
    <n v="8"/>
    <s v="Seafood"/>
    <n v="225"/>
    <s v="Carnarvon Tigers"/>
    <n v="42"/>
    <d v="1995-09-25T00:00:00"/>
    <x v="7"/>
  </r>
  <r>
    <x v="396"/>
    <n v="43"/>
    <n v="46"/>
    <n v="20"/>
    <n v="0"/>
    <n v="920"/>
    <n v="1"/>
    <s v="Beverages"/>
    <n v="920"/>
    <s v="Ipoh Coffee"/>
    <n v="17"/>
    <d v="1995-09-25T00:00:00"/>
    <x v="7"/>
  </r>
  <r>
    <x v="396"/>
    <n v="46"/>
    <n v="12"/>
    <n v="21"/>
    <n v="0.1"/>
    <n v="226.8"/>
    <n v="8"/>
    <s v="Seafood"/>
    <n v="226.8"/>
    <s v="Spegesild"/>
    <n v="95"/>
    <d v="1995-09-25T00:00:00"/>
    <x v="7"/>
  </r>
  <r>
    <x v="397"/>
    <n v="18"/>
    <n v="62.5"/>
    <n v="20"/>
    <n v="0"/>
    <n v="1250"/>
    <n v="8"/>
    <s v="Seafood"/>
    <n v="1250"/>
    <s v="Carnarvon Tigers"/>
    <n v="42"/>
    <d v="1995-09-26T00:00:00"/>
    <x v="2"/>
  </r>
  <r>
    <x v="397"/>
    <n v="36"/>
    <n v="19"/>
    <n v="15"/>
    <n v="0"/>
    <n v="285"/>
    <n v="8"/>
    <s v="Seafood"/>
    <n v="285"/>
    <s v="Inlagd Sill"/>
    <n v="112"/>
    <d v="1995-09-26T00:00:00"/>
    <x v="2"/>
  </r>
  <r>
    <x v="398"/>
    <n v="1"/>
    <n v="18"/>
    <n v="15"/>
    <n v="0.25"/>
    <n v="202.5"/>
    <n v="1"/>
    <s v="Beverages"/>
    <n v="202.5"/>
    <s v="Chai"/>
    <n v="39"/>
    <d v="1995-09-27T00:00:00"/>
    <x v="34"/>
  </r>
  <r>
    <x v="398"/>
    <n v="10"/>
    <n v="31"/>
    <n v="18"/>
    <n v="0.25"/>
    <n v="418.5"/>
    <n v="8"/>
    <s v="Seafood"/>
    <n v="418.5"/>
    <s v="Ikura"/>
    <n v="31"/>
    <d v="1995-09-27T00:00:00"/>
    <x v="34"/>
  </r>
  <r>
    <x v="398"/>
    <n v="71"/>
    <n v="21.5"/>
    <n v="30"/>
    <n v="0.25"/>
    <n v="483.75"/>
    <n v="4"/>
    <s v="Dairy Products"/>
    <n v="483.75"/>
    <s v="Fløtemysost"/>
    <n v="26"/>
    <d v="1995-09-27T00:00:00"/>
    <x v="34"/>
  </r>
  <r>
    <x v="398"/>
    <n v="77"/>
    <n v="13"/>
    <n v="35"/>
    <n v="0.25"/>
    <n v="341.25"/>
    <n v="2"/>
    <s v="Condiments"/>
    <n v="341.25"/>
    <s v="Original Frankfurter grüne Soße"/>
    <n v="32"/>
    <d v="1995-09-27T00:00:00"/>
    <x v="34"/>
  </r>
  <r>
    <x v="399"/>
    <n v="19"/>
    <n v="9.1999999999999993"/>
    <n v="30"/>
    <n v="0"/>
    <n v="276"/>
    <n v="3"/>
    <s v="Confections"/>
    <n v="276"/>
    <s v="Teatime Chocolate Biscuits"/>
    <n v="25"/>
    <d v="1995-09-27T00:00:00"/>
    <x v="12"/>
  </r>
  <r>
    <x v="399"/>
    <n v="39"/>
    <n v="18"/>
    <n v="20"/>
    <n v="0"/>
    <n v="360"/>
    <n v="1"/>
    <s v="Beverages"/>
    <n v="360"/>
    <s v="Chartreuse verte"/>
    <n v="69"/>
    <d v="1995-09-27T00:00:00"/>
    <x v="12"/>
  </r>
  <r>
    <x v="400"/>
    <n v="22"/>
    <n v="21"/>
    <n v="15"/>
    <n v="0"/>
    <n v="315"/>
    <n v="5"/>
    <s v="Grains/Cereals"/>
    <n v="315"/>
    <s v="Gustaf's Knäckebröd"/>
    <n v="104"/>
    <d v="1995-09-28T00:00:00"/>
    <x v="29"/>
  </r>
  <r>
    <x v="400"/>
    <n v="24"/>
    <n v="4.5"/>
    <n v="15"/>
    <n v="0.15"/>
    <n v="57.375"/>
    <n v="1"/>
    <s v="Beverages"/>
    <n v="57.375"/>
    <s v="Guaraná Fantástica"/>
    <n v="20"/>
    <d v="1995-09-28T00:00:00"/>
    <x v="29"/>
  </r>
  <r>
    <x v="401"/>
    <n v="28"/>
    <n v="45.6"/>
    <n v="20"/>
    <n v="0"/>
    <n v="912"/>
    <n v="7"/>
    <s v="Produce"/>
    <n v="912"/>
    <s v="Rössle Sauerkraut"/>
    <n v="26"/>
    <d v="1995-09-28T00:00:00"/>
    <x v="80"/>
  </r>
  <r>
    <x v="401"/>
    <n v="72"/>
    <n v="34.799999999999997"/>
    <n v="15"/>
    <n v="0"/>
    <n v="522"/>
    <n v="4"/>
    <s v="Dairy Products"/>
    <n v="522"/>
    <s v="Mozzarella di Giovanni"/>
    <n v="14"/>
    <d v="1995-09-28T00:00:00"/>
    <x v="80"/>
  </r>
  <r>
    <x v="402"/>
    <n v="30"/>
    <n v="25.89"/>
    <n v="30"/>
    <n v="0"/>
    <n v="776.7"/>
    <n v="8"/>
    <s v="Seafood"/>
    <n v="776.7"/>
    <s v="Nord-Ost Matjeshering"/>
    <n v="10"/>
    <d v="1995-09-29T00:00:00"/>
    <x v="52"/>
  </r>
  <r>
    <x v="402"/>
    <n v="53"/>
    <n v="32.799999999999997"/>
    <n v="25"/>
    <n v="0.05"/>
    <n v="778.99999999999989"/>
    <n v="6"/>
    <s v="Meat/Poultry"/>
    <n v="778.99999999999989"/>
    <s v="Perth Pasties"/>
    <n v="0"/>
    <d v="1995-09-29T00:00:00"/>
    <x v="52"/>
  </r>
  <r>
    <x v="402"/>
    <n v="54"/>
    <n v="7.45"/>
    <n v="30"/>
    <n v="0"/>
    <n v="223.5"/>
    <n v="6"/>
    <s v="Meat/Poultry"/>
    <n v="223.5"/>
    <s v="Tourtière"/>
    <n v="21"/>
    <d v="1995-09-29T00:00:00"/>
    <x v="52"/>
  </r>
  <r>
    <x v="403"/>
    <n v="19"/>
    <n v="9.1999999999999993"/>
    <n v="12"/>
    <n v="0.25"/>
    <n v="82.8"/>
    <n v="3"/>
    <s v="Confections"/>
    <n v="82.8"/>
    <s v="Teatime Chocolate Biscuits"/>
    <n v="25"/>
    <d v="1995-10-02T00:00:00"/>
    <x v="35"/>
  </r>
  <r>
    <x v="403"/>
    <n v="22"/>
    <n v="21"/>
    <n v="20"/>
    <n v="0.25"/>
    <n v="315"/>
    <n v="5"/>
    <s v="Grains/Cereals"/>
    <n v="315"/>
    <s v="Gustaf's Knäckebröd"/>
    <n v="104"/>
    <d v="1995-10-02T00:00:00"/>
    <x v="35"/>
  </r>
  <r>
    <x v="404"/>
    <n v="30"/>
    <n v="25.89"/>
    <n v="2"/>
    <n v="0.25"/>
    <n v="38.835000000000001"/>
    <n v="8"/>
    <s v="Seafood"/>
    <n v="38.835000000000001"/>
    <s v="Nord-Ost Matjeshering"/>
    <n v="10"/>
    <d v="1995-10-02T00:00:00"/>
    <x v="71"/>
  </r>
  <r>
    <x v="404"/>
    <n v="42"/>
    <n v="14"/>
    <n v="20"/>
    <n v="0"/>
    <n v="280"/>
    <n v="5"/>
    <s v="Grains/Cereals"/>
    <n v="280"/>
    <s v="Singaporean Hokkien Fried Mee"/>
    <n v="26"/>
    <d v="1995-10-02T00:00:00"/>
    <x v="71"/>
  </r>
  <r>
    <x v="405"/>
    <n v="16"/>
    <n v="17.45"/>
    <n v="30"/>
    <n v="0.1"/>
    <n v="471.15000000000003"/>
    <n v="3"/>
    <s v="Confections"/>
    <n v="471.15000000000003"/>
    <s v="Pavlova"/>
    <n v="29"/>
    <d v="1995-10-03T00:00:00"/>
    <x v="17"/>
  </r>
  <r>
    <x v="405"/>
    <n v="60"/>
    <n v="34"/>
    <n v="20"/>
    <n v="0.1"/>
    <n v="612"/>
    <n v="4"/>
    <s v="Dairy Products"/>
    <n v="612"/>
    <s v="Camembert Pierrot"/>
    <n v="19"/>
    <d v="1995-10-03T00:00:00"/>
    <x v="17"/>
  </r>
  <r>
    <x v="406"/>
    <n v="4"/>
    <n v="22"/>
    <n v="12"/>
    <n v="0.1"/>
    <n v="237.6"/>
    <n v="2"/>
    <s v="Condiments"/>
    <n v="237.6"/>
    <s v="Chef Anton's Cajun Seasoning"/>
    <n v="53"/>
    <d v="1995-10-03T00:00:00"/>
    <x v="25"/>
  </r>
  <r>
    <x v="406"/>
    <n v="39"/>
    <n v="18"/>
    <n v="20"/>
    <n v="0.1"/>
    <n v="324"/>
    <n v="1"/>
    <s v="Beverages"/>
    <n v="324"/>
    <s v="Chartreuse verte"/>
    <n v="69"/>
    <d v="1995-10-03T00:00:00"/>
    <x v="25"/>
  </r>
  <r>
    <x v="406"/>
    <n v="54"/>
    <n v="7.45"/>
    <n v="6"/>
    <n v="0.1"/>
    <n v="40.230000000000004"/>
    <n v="6"/>
    <s v="Meat/Poultry"/>
    <n v="40.230000000000004"/>
    <s v="Tourtière"/>
    <n v="21"/>
    <d v="1995-10-03T00:00:00"/>
    <x v="25"/>
  </r>
  <r>
    <x v="407"/>
    <n v="41"/>
    <n v="9.65"/>
    <n v="20"/>
    <n v="0.2"/>
    <n v="154.4"/>
    <n v="8"/>
    <s v="Seafood"/>
    <n v="154.4"/>
    <s v="Jack's New England Clam Chowder"/>
    <n v="85"/>
    <d v="1995-10-04T00:00:00"/>
    <x v="30"/>
  </r>
  <r>
    <x v="408"/>
    <n v="14"/>
    <n v="23.25"/>
    <n v="3"/>
    <n v="0.1"/>
    <n v="62.774999999999999"/>
    <n v="7"/>
    <s v="Produce"/>
    <n v="62.774999999999999"/>
    <s v="Tofu"/>
    <n v="35"/>
    <d v="1995-10-05T00:00:00"/>
    <x v="79"/>
  </r>
  <r>
    <x v="408"/>
    <n v="44"/>
    <n v="19.45"/>
    <n v="28"/>
    <n v="0.1"/>
    <n v="490.14000000000004"/>
    <n v="2"/>
    <s v="Condiments"/>
    <n v="490.14000000000004"/>
    <s v="Gula Malacca"/>
    <n v="27"/>
    <d v="1995-10-05T00:00:00"/>
    <x v="79"/>
  </r>
  <r>
    <x v="408"/>
    <n v="47"/>
    <n v="9.5"/>
    <n v="6"/>
    <n v="0.1"/>
    <n v="51.300000000000004"/>
    <n v="3"/>
    <s v="Confections"/>
    <n v="51.300000000000004"/>
    <s v="Zaanse koeken"/>
    <n v="36"/>
    <d v="1995-10-05T00:00:00"/>
    <x v="79"/>
  </r>
  <r>
    <x v="409"/>
    <n v="15"/>
    <n v="15.5"/>
    <n v="50"/>
    <n v="0"/>
    <n v="775"/>
    <n v="2"/>
    <s v="Condiments"/>
    <n v="775"/>
    <s v="Genen Shouyu"/>
    <n v="39"/>
    <d v="1995-10-05T00:00:00"/>
    <x v="45"/>
  </r>
  <r>
    <x v="409"/>
    <n v="41"/>
    <n v="9.65"/>
    <n v="24"/>
    <n v="0"/>
    <n v="231.60000000000002"/>
    <n v="8"/>
    <s v="Seafood"/>
    <n v="231.60000000000002"/>
    <s v="Jack's New England Clam Chowder"/>
    <n v="85"/>
    <d v="1995-10-05T00:00:00"/>
    <x v="45"/>
  </r>
  <r>
    <x v="409"/>
    <n v="46"/>
    <n v="12"/>
    <n v="45"/>
    <n v="0"/>
    <n v="540"/>
    <n v="8"/>
    <s v="Seafood"/>
    <n v="540"/>
    <s v="Spegesild"/>
    <n v="95"/>
    <d v="1995-10-05T00:00:00"/>
    <x v="45"/>
  </r>
  <r>
    <x v="409"/>
    <n v="47"/>
    <n v="9.5"/>
    <n v="10"/>
    <n v="0"/>
    <n v="95"/>
    <n v="3"/>
    <s v="Confections"/>
    <n v="95"/>
    <s v="Zaanse koeken"/>
    <n v="36"/>
    <d v="1995-10-05T00:00:00"/>
    <x v="45"/>
  </r>
  <r>
    <x v="409"/>
    <n v="56"/>
    <n v="38"/>
    <n v="45"/>
    <n v="0"/>
    <n v="1710"/>
    <n v="5"/>
    <s v="Grains/Cereals"/>
    <n v="1710"/>
    <s v="Gnocchi di nonna Alice"/>
    <n v="21"/>
    <d v="1995-10-05T00:00:00"/>
    <x v="45"/>
  </r>
  <r>
    <x v="409"/>
    <n v="60"/>
    <n v="34"/>
    <n v="30"/>
    <n v="0"/>
    <n v="1020"/>
    <n v="4"/>
    <s v="Dairy Products"/>
    <n v="1020"/>
    <s v="Camembert Pierrot"/>
    <n v="19"/>
    <d v="1995-10-05T00:00:00"/>
    <x v="45"/>
  </r>
  <r>
    <x v="410"/>
    <n v="21"/>
    <n v="10"/>
    <n v="60"/>
    <n v="0"/>
    <n v="600"/>
    <n v="3"/>
    <s v="Confections"/>
    <n v="600"/>
    <s v="Sir Rodney's Scones"/>
    <n v="3"/>
    <d v="1995-10-06T00:00:00"/>
    <x v="21"/>
  </r>
  <r>
    <x v="410"/>
    <n v="40"/>
    <n v="18.399999999999999"/>
    <n v="70"/>
    <n v="0.05"/>
    <n v="1223.5999999999999"/>
    <n v="8"/>
    <s v="Seafood"/>
    <n v="1223.5999999999999"/>
    <s v="Boston Crab Meat"/>
    <n v="123"/>
    <d v="1995-10-06T00:00:00"/>
    <x v="21"/>
  </r>
  <r>
    <x v="410"/>
    <n v="60"/>
    <n v="34"/>
    <n v="55"/>
    <n v="0.05"/>
    <n v="1776.5"/>
    <n v="4"/>
    <s v="Dairy Products"/>
    <n v="1776.5"/>
    <s v="Camembert Pierrot"/>
    <n v="19"/>
    <d v="1995-10-06T00:00:00"/>
    <x v="21"/>
  </r>
  <r>
    <x v="410"/>
    <n v="77"/>
    <n v="13"/>
    <n v="70"/>
    <n v="0.05"/>
    <n v="864.5"/>
    <n v="2"/>
    <s v="Condiments"/>
    <n v="864.5"/>
    <s v="Original Frankfurter grüne Soße"/>
    <n v="32"/>
    <d v="1995-10-06T00:00:00"/>
    <x v="21"/>
  </r>
  <r>
    <x v="411"/>
    <n v="31"/>
    <n v="12.5"/>
    <n v="20"/>
    <n v="0.05"/>
    <n v="237.5"/>
    <n v="4"/>
    <s v="Dairy Products"/>
    <n v="237.5"/>
    <s v="Gorgonzola Telino"/>
    <n v="0"/>
    <d v="1995-10-06T00:00:00"/>
    <x v="62"/>
  </r>
  <r>
    <x v="411"/>
    <n v="40"/>
    <n v="18.399999999999999"/>
    <n v="24"/>
    <n v="0.05"/>
    <n v="419.51999999999992"/>
    <n v="8"/>
    <s v="Seafood"/>
    <n v="419.51999999999992"/>
    <s v="Boston Crab Meat"/>
    <n v="123"/>
    <d v="1995-10-06T00:00:00"/>
    <x v="62"/>
  </r>
  <r>
    <x v="411"/>
    <n v="70"/>
    <n v="15"/>
    <n v="40"/>
    <n v="0.05"/>
    <n v="570"/>
    <n v="1"/>
    <s v="Beverages"/>
    <n v="570"/>
    <s v="Outback Lager"/>
    <n v="15"/>
    <d v="1995-10-06T00:00:00"/>
    <x v="62"/>
  </r>
  <r>
    <x v="412"/>
    <n v="20"/>
    <n v="81"/>
    <n v="21"/>
    <n v="0"/>
    <n v="1701"/>
    <n v="3"/>
    <s v="Confections"/>
    <n v="1701"/>
    <s v="Sir Rodney's Marmalade"/>
    <n v="40"/>
    <d v="1995-10-09T00:00:00"/>
    <x v="64"/>
  </r>
  <r>
    <x v="413"/>
    <n v="39"/>
    <n v="18"/>
    <n v="3"/>
    <n v="0.2"/>
    <n v="43.2"/>
    <n v="1"/>
    <s v="Beverages"/>
    <n v="43.2"/>
    <s v="Chartreuse verte"/>
    <n v="69"/>
    <d v="1995-10-10T00:00:00"/>
    <x v="34"/>
  </r>
  <r>
    <x v="413"/>
    <n v="58"/>
    <n v="13.25"/>
    <n v="49"/>
    <n v="0.2"/>
    <n v="519.4"/>
    <n v="8"/>
    <s v="Seafood"/>
    <n v="519.4"/>
    <s v="Escargots de Bourgogne"/>
    <n v="62"/>
    <d v="1995-10-10T00:00:00"/>
    <x v="34"/>
  </r>
  <r>
    <x v="414"/>
    <n v="68"/>
    <n v="12.5"/>
    <n v="10"/>
    <n v="0"/>
    <n v="125"/>
    <n v="3"/>
    <s v="Confections"/>
    <n v="125"/>
    <s v="Scottish Longbreads"/>
    <n v="6"/>
    <d v="1995-10-10T00:00:00"/>
    <x v="38"/>
  </r>
  <r>
    <x v="415"/>
    <n v="40"/>
    <n v="18.399999999999999"/>
    <n v="30"/>
    <n v="0.05"/>
    <n v="524.4"/>
    <n v="8"/>
    <s v="Seafood"/>
    <n v="524.4"/>
    <s v="Boston Crab Meat"/>
    <n v="123"/>
    <d v="1995-10-11T00:00:00"/>
    <x v="48"/>
  </r>
  <r>
    <x v="415"/>
    <n v="42"/>
    <n v="14"/>
    <n v="30"/>
    <n v="0.05"/>
    <n v="399"/>
    <n v="5"/>
    <s v="Grains/Cereals"/>
    <n v="399"/>
    <s v="Singaporean Hokkien Fried Mee"/>
    <n v="26"/>
    <d v="1995-10-11T00:00:00"/>
    <x v="48"/>
  </r>
  <r>
    <x v="415"/>
    <n v="51"/>
    <n v="53"/>
    <n v="20"/>
    <n v="0.05"/>
    <n v="1007"/>
    <n v="7"/>
    <s v="Produce"/>
    <n v="1007"/>
    <s v="Manjimup Dried Apples"/>
    <n v="20"/>
    <d v="1995-10-11T00:00:00"/>
    <x v="48"/>
  </r>
  <r>
    <x v="416"/>
    <n v="10"/>
    <n v="31"/>
    <n v="24"/>
    <n v="0.15"/>
    <n v="632.4"/>
    <n v="8"/>
    <s v="Seafood"/>
    <n v="632.4"/>
    <s v="Ikura"/>
    <n v="31"/>
    <d v="1995-10-11T00:00:00"/>
    <x v="47"/>
  </r>
  <r>
    <x v="416"/>
    <n v="56"/>
    <n v="38"/>
    <n v="12"/>
    <n v="0.15"/>
    <n v="387.59999999999997"/>
    <n v="5"/>
    <s v="Grains/Cereals"/>
    <n v="387.59999999999997"/>
    <s v="Gnocchi di nonna Alice"/>
    <n v="21"/>
    <d v="1995-10-11T00:00:00"/>
    <x v="47"/>
  </r>
  <r>
    <x v="416"/>
    <n v="65"/>
    <n v="21.05"/>
    <n v="15"/>
    <n v="0.15"/>
    <n v="268.38749999999999"/>
    <n v="2"/>
    <s v="Condiments"/>
    <n v="268.38749999999999"/>
    <s v="Louisiana Fiery Hot Pepper Sauce"/>
    <n v="76"/>
    <d v="1995-10-11T00:00:00"/>
    <x v="47"/>
  </r>
  <r>
    <x v="417"/>
    <n v="51"/>
    <n v="53"/>
    <n v="20"/>
    <n v="0"/>
    <n v="1060"/>
    <n v="7"/>
    <s v="Produce"/>
    <n v="1060"/>
    <s v="Manjimup Dried Apples"/>
    <n v="20"/>
    <d v="1995-10-12T00:00:00"/>
    <x v="38"/>
  </r>
  <r>
    <x v="417"/>
    <n v="59"/>
    <n v="55"/>
    <n v="1"/>
    <n v="0"/>
    <n v="55"/>
    <n v="4"/>
    <s v="Dairy Products"/>
    <n v="55"/>
    <s v="Raclette Courdavault"/>
    <n v="79"/>
    <d v="1995-10-12T00:00:00"/>
    <x v="38"/>
  </r>
  <r>
    <x v="417"/>
    <n v="76"/>
    <n v="18"/>
    <n v="10"/>
    <n v="0"/>
    <n v="180"/>
    <n v="1"/>
    <s v="Beverages"/>
    <n v="180"/>
    <s v="Lakkalikööri"/>
    <n v="57"/>
    <d v="1995-10-12T00:00:00"/>
    <x v="38"/>
  </r>
  <r>
    <x v="418"/>
    <n v="29"/>
    <n v="123.79"/>
    <n v="36"/>
    <n v="0"/>
    <n v="4456.4400000000005"/>
    <n v="6"/>
    <s v="Meat/Poultry"/>
    <n v="4456.4400000000005"/>
    <s v="Thüringer Rostbratwurst"/>
    <n v="0"/>
    <d v="1995-10-13T00:00:00"/>
    <x v="6"/>
  </r>
  <r>
    <x v="418"/>
    <n v="65"/>
    <n v="21.05"/>
    <n v="10"/>
    <n v="0"/>
    <n v="210.5"/>
    <n v="2"/>
    <s v="Condiments"/>
    <n v="210.5"/>
    <s v="Louisiana Fiery Hot Pepper Sauce"/>
    <n v="76"/>
    <d v="1995-10-13T00:00:00"/>
    <x v="6"/>
  </r>
  <r>
    <x v="419"/>
    <n v="69"/>
    <n v="36"/>
    <n v="45"/>
    <n v="0.2"/>
    <n v="1296"/>
    <n v="4"/>
    <s v="Dairy Products"/>
    <n v="1296"/>
    <s v="Gudbrandsdalsost"/>
    <n v="26"/>
    <d v="1995-10-13T00:00:00"/>
    <x v="9"/>
  </r>
  <r>
    <x v="419"/>
    <n v="71"/>
    <n v="21.5"/>
    <n v="14"/>
    <n v="0.2"/>
    <n v="240.8"/>
    <n v="4"/>
    <s v="Dairy Products"/>
    <n v="240.8"/>
    <s v="Fløtemysost"/>
    <n v="26"/>
    <d v="1995-10-13T00:00:00"/>
    <x v="9"/>
  </r>
  <r>
    <x v="420"/>
    <n v="31"/>
    <n v="12.5"/>
    <n v="8"/>
    <n v="0.1"/>
    <n v="90"/>
    <n v="4"/>
    <s v="Dairy Products"/>
    <n v="90"/>
    <s v="Gorgonzola Telino"/>
    <n v="0"/>
    <d v="1995-10-16T00:00:00"/>
    <x v="35"/>
  </r>
  <r>
    <x v="420"/>
    <n v="55"/>
    <n v="24"/>
    <n v="4"/>
    <n v="0.1"/>
    <n v="86.4"/>
    <n v="6"/>
    <s v="Meat/Poultry"/>
    <n v="86.4"/>
    <s v="Pâté chinois"/>
    <n v="115"/>
    <d v="1995-10-16T00:00:00"/>
    <x v="35"/>
  </r>
  <r>
    <x v="420"/>
    <n v="64"/>
    <n v="33.25"/>
    <n v="15"/>
    <n v="0.1"/>
    <n v="448.875"/>
    <n v="5"/>
    <s v="Grains/Cereals"/>
    <n v="448.875"/>
    <s v="Wimmers gute Semmelknödel"/>
    <n v="22"/>
    <d v="1995-10-16T00:00:00"/>
    <x v="35"/>
  </r>
  <r>
    <x v="421"/>
    <n v="36"/>
    <n v="19"/>
    <n v="30"/>
    <n v="0"/>
    <n v="570"/>
    <n v="8"/>
    <s v="Seafood"/>
    <n v="570"/>
    <s v="Inlagd Sill"/>
    <n v="112"/>
    <d v="1995-10-16T00:00:00"/>
    <x v="51"/>
  </r>
  <r>
    <x v="422"/>
    <n v="23"/>
    <n v="9"/>
    <n v="32"/>
    <n v="0"/>
    <n v="288"/>
    <n v="5"/>
    <s v="Grains/Cereals"/>
    <n v="288"/>
    <s v="Tunnbröd"/>
    <n v="61"/>
    <d v="1995-10-17T00:00:00"/>
    <x v="17"/>
  </r>
  <r>
    <x v="422"/>
    <n v="46"/>
    <n v="12"/>
    <n v="60"/>
    <n v="0"/>
    <n v="720"/>
    <n v="8"/>
    <s v="Seafood"/>
    <n v="720"/>
    <s v="Spegesild"/>
    <n v="95"/>
    <d v="1995-10-17T00:00:00"/>
    <x v="17"/>
  </r>
  <r>
    <x v="422"/>
    <n v="67"/>
    <n v="14"/>
    <n v="25"/>
    <n v="0"/>
    <n v="350"/>
    <n v="1"/>
    <s v="Beverages"/>
    <n v="350"/>
    <s v="Laughing Lumberjack Lager"/>
    <n v="52"/>
    <d v="1995-10-17T00:00:00"/>
    <x v="17"/>
  </r>
  <r>
    <x v="422"/>
    <n v="73"/>
    <n v="15"/>
    <n v="50"/>
    <n v="0"/>
    <n v="750"/>
    <n v="8"/>
    <s v="Seafood"/>
    <n v="750"/>
    <s v="Röd Kaviar"/>
    <n v="101"/>
    <d v="1995-10-17T00:00:00"/>
    <x v="17"/>
  </r>
  <r>
    <x v="422"/>
    <n v="75"/>
    <n v="7.75"/>
    <n v="25"/>
    <n v="0"/>
    <n v="193.75"/>
    <n v="1"/>
    <s v="Beverages"/>
    <n v="193.75"/>
    <s v="Rhönbräu Klosterbier"/>
    <n v="125"/>
    <d v="1995-10-17T00:00:00"/>
    <x v="17"/>
  </r>
  <r>
    <x v="423"/>
    <n v="16"/>
    <n v="17.45"/>
    <n v="10"/>
    <n v="0"/>
    <n v="174.5"/>
    <n v="3"/>
    <s v="Confections"/>
    <n v="174.5"/>
    <s v="Pavlova"/>
    <n v="29"/>
    <d v="1995-10-18T00:00:00"/>
    <x v="86"/>
  </r>
  <r>
    <x v="423"/>
    <n v="62"/>
    <n v="49.3"/>
    <n v="10"/>
    <n v="0"/>
    <n v="493"/>
    <n v="3"/>
    <s v="Confections"/>
    <n v="493"/>
    <s v="Tarte au sucre"/>
    <n v="17"/>
    <d v="1995-10-18T00:00:00"/>
    <x v="86"/>
  </r>
  <r>
    <x v="423"/>
    <n v="65"/>
    <n v="21.05"/>
    <n v="12"/>
    <n v="0"/>
    <n v="252.60000000000002"/>
    <n v="2"/>
    <s v="Condiments"/>
    <n v="252.60000000000002"/>
    <s v="Louisiana Fiery Hot Pepper Sauce"/>
    <n v="76"/>
    <d v="1995-10-18T00:00:00"/>
    <x v="86"/>
  </r>
  <r>
    <x v="424"/>
    <n v="38"/>
    <n v="263.5"/>
    <n v="15"/>
    <n v="0.1"/>
    <n v="3557.25"/>
    <n v="1"/>
    <s v="Beverages"/>
    <n v="3557.25"/>
    <s v="Côte de Blaye"/>
    <n v="17"/>
    <d v="1995-10-18T00:00:00"/>
    <x v="25"/>
  </r>
  <r>
    <x v="424"/>
    <n v="71"/>
    <n v="21.5"/>
    <n v="12"/>
    <n v="0"/>
    <n v="258"/>
    <n v="4"/>
    <s v="Dairy Products"/>
    <n v="258"/>
    <s v="Fløtemysost"/>
    <n v="26"/>
    <d v="1995-10-18T00:00:00"/>
    <x v="25"/>
  </r>
  <r>
    <x v="425"/>
    <n v="16"/>
    <n v="17.45"/>
    <n v="3"/>
    <n v="0"/>
    <n v="52.349999999999994"/>
    <n v="3"/>
    <s v="Confections"/>
    <n v="52.349999999999994"/>
    <s v="Pavlova"/>
    <n v="29"/>
    <d v="1995-10-19T00:00:00"/>
    <x v="83"/>
  </r>
  <r>
    <x v="425"/>
    <n v="42"/>
    <n v="14"/>
    <n v="6"/>
    <n v="0"/>
    <n v="84"/>
    <n v="5"/>
    <s v="Grains/Cereals"/>
    <n v="84"/>
    <s v="Singaporean Hokkien Fried Mee"/>
    <n v="26"/>
    <d v="1995-10-19T00:00:00"/>
    <x v="83"/>
  </r>
  <r>
    <x v="425"/>
    <n v="43"/>
    <n v="46"/>
    <n v="6"/>
    <n v="0"/>
    <n v="276"/>
    <n v="1"/>
    <s v="Beverages"/>
    <n v="276"/>
    <s v="Ipoh Coffee"/>
    <n v="17"/>
    <d v="1995-10-19T00:00:00"/>
    <x v="83"/>
  </r>
  <r>
    <x v="426"/>
    <n v="23"/>
    <n v="9"/>
    <n v="5"/>
    <n v="0"/>
    <n v="45"/>
    <n v="5"/>
    <s v="Grains/Cereals"/>
    <n v="45"/>
    <s v="Tunnbröd"/>
    <n v="61"/>
    <d v="1995-10-19T00:00:00"/>
    <x v="42"/>
  </r>
  <r>
    <x v="427"/>
    <n v="14"/>
    <n v="23.25"/>
    <n v="30"/>
    <n v="0"/>
    <n v="697.5"/>
    <n v="7"/>
    <s v="Produce"/>
    <n v="697.5"/>
    <s v="Tofu"/>
    <n v="35"/>
    <d v="1995-10-20T00:00:00"/>
    <x v="17"/>
  </r>
  <r>
    <x v="427"/>
    <n v="53"/>
    <n v="32.799999999999997"/>
    <n v="10"/>
    <n v="0"/>
    <n v="328"/>
    <n v="6"/>
    <s v="Meat/Poultry"/>
    <n v="328"/>
    <s v="Perth Pasties"/>
    <n v="0"/>
    <d v="1995-10-20T00:00:00"/>
    <x v="17"/>
  </r>
  <r>
    <x v="427"/>
    <n v="58"/>
    <n v="13.25"/>
    <n v="30"/>
    <n v="0"/>
    <n v="397.5"/>
    <n v="8"/>
    <s v="Seafood"/>
    <n v="397.5"/>
    <s v="Escargots de Bourgogne"/>
    <n v="62"/>
    <d v="1995-10-20T00:00:00"/>
    <x v="17"/>
  </r>
  <r>
    <x v="428"/>
    <n v="10"/>
    <n v="31"/>
    <n v="2"/>
    <n v="0"/>
    <n v="62"/>
    <n v="8"/>
    <s v="Seafood"/>
    <n v="62"/>
    <s v="Ikura"/>
    <n v="31"/>
    <d v="1995-10-23T00:00:00"/>
    <x v="23"/>
  </r>
  <r>
    <x v="428"/>
    <n v="19"/>
    <n v="9.1999999999999993"/>
    <n v="7"/>
    <n v="0"/>
    <n v="64.399999999999991"/>
    <n v="3"/>
    <s v="Confections"/>
    <n v="64.399999999999991"/>
    <s v="Teatime Chocolate Biscuits"/>
    <n v="25"/>
    <d v="1995-10-23T00:00:00"/>
    <x v="23"/>
  </r>
  <r>
    <x v="428"/>
    <n v="44"/>
    <n v="19.45"/>
    <n v="21"/>
    <n v="0"/>
    <n v="408.45"/>
    <n v="2"/>
    <s v="Condiments"/>
    <n v="408.45"/>
    <s v="Gula Malacca"/>
    <n v="27"/>
    <d v="1995-10-23T00:00:00"/>
    <x v="23"/>
  </r>
  <r>
    <x v="429"/>
    <n v="26"/>
    <n v="31.23"/>
    <n v="30"/>
    <n v="0.15"/>
    <n v="796.36500000000001"/>
    <n v="3"/>
    <s v="Confections"/>
    <n v="796.36500000000001"/>
    <s v="Gumbär Gummibärchen"/>
    <n v="15"/>
    <d v="1995-10-23T00:00:00"/>
    <x v="59"/>
  </r>
  <r>
    <x v="429"/>
    <n v="33"/>
    <n v="2.5"/>
    <n v="8"/>
    <n v="0.15"/>
    <n v="17"/>
    <n v="4"/>
    <s v="Dairy Products"/>
    <n v="17"/>
    <s v="Geitost"/>
    <n v="112"/>
    <d v="1995-10-23T00:00:00"/>
    <x v="59"/>
  </r>
  <r>
    <x v="430"/>
    <n v="12"/>
    <n v="38"/>
    <n v="100"/>
    <n v="0"/>
    <n v="3800"/>
    <n v="4"/>
    <s v="Dairy Products"/>
    <n v="3800"/>
    <s v="Queso Manchego La Pastora"/>
    <n v="86"/>
    <d v="1995-10-24T00:00:00"/>
    <x v="45"/>
  </r>
  <r>
    <x v="430"/>
    <n v="33"/>
    <n v="2.5"/>
    <n v="30"/>
    <n v="0"/>
    <n v="75"/>
    <n v="4"/>
    <s v="Dairy Products"/>
    <n v="75"/>
    <s v="Geitost"/>
    <n v="112"/>
    <d v="1995-10-24T00:00:00"/>
    <x v="45"/>
  </r>
  <r>
    <x v="430"/>
    <n v="41"/>
    <n v="9.65"/>
    <n v="120"/>
    <n v="0"/>
    <n v="1158"/>
    <n v="8"/>
    <s v="Seafood"/>
    <n v="1158"/>
    <s v="Jack's New England Clam Chowder"/>
    <n v="85"/>
    <d v="1995-10-24T00:00:00"/>
    <x v="45"/>
  </r>
  <r>
    <x v="430"/>
    <n v="54"/>
    <n v="7.45"/>
    <n v="30"/>
    <n v="0"/>
    <n v="223.5"/>
    <n v="6"/>
    <s v="Meat/Poultry"/>
    <n v="223.5"/>
    <s v="Tourtière"/>
    <n v="21"/>
    <d v="1995-10-24T00:00:00"/>
    <x v="45"/>
  </r>
  <r>
    <x v="431"/>
    <n v="59"/>
    <n v="55"/>
    <n v="12"/>
    <n v="0"/>
    <n v="660"/>
    <n v="4"/>
    <s v="Dairy Products"/>
    <n v="660"/>
    <s v="Raclette Courdavault"/>
    <n v="79"/>
    <d v="1995-10-24T00:00:00"/>
    <x v="15"/>
  </r>
  <r>
    <x v="432"/>
    <n v="16"/>
    <n v="17.45"/>
    <n v="50"/>
    <n v="0.25"/>
    <n v="654.375"/>
    <n v="3"/>
    <s v="Confections"/>
    <n v="654.375"/>
    <s v="Pavlova"/>
    <n v="29"/>
    <d v="1995-10-25T00:00:00"/>
    <x v="37"/>
  </r>
  <r>
    <x v="432"/>
    <n v="31"/>
    <n v="12.5"/>
    <n v="20"/>
    <n v="0.25"/>
    <n v="187.5"/>
    <n v="4"/>
    <s v="Dairy Products"/>
    <n v="187.5"/>
    <s v="Gorgonzola Telino"/>
    <n v="0"/>
    <d v="1995-10-25T00:00:00"/>
    <x v="37"/>
  </r>
  <r>
    <x v="432"/>
    <n v="42"/>
    <n v="14"/>
    <n v="40"/>
    <n v="0.25"/>
    <n v="420"/>
    <n v="5"/>
    <s v="Grains/Cereals"/>
    <n v="420"/>
    <s v="Singaporean Hokkien Fried Mee"/>
    <n v="26"/>
    <d v="1995-10-25T00:00:00"/>
    <x v="37"/>
  </r>
  <r>
    <x v="433"/>
    <n v="19"/>
    <n v="9.1999999999999993"/>
    <n v="30"/>
    <n v="0.1"/>
    <n v="248.4"/>
    <n v="3"/>
    <s v="Confections"/>
    <n v="248.4"/>
    <s v="Teatime Chocolate Biscuits"/>
    <n v="25"/>
    <d v="1995-10-26T00:00:00"/>
    <x v="79"/>
  </r>
  <r>
    <x v="433"/>
    <n v="21"/>
    <n v="10"/>
    <n v="12"/>
    <n v="0.1"/>
    <n v="108"/>
    <n v="3"/>
    <s v="Confections"/>
    <n v="108"/>
    <s v="Sir Rodney's Scones"/>
    <n v="3"/>
    <d v="1995-10-26T00:00:00"/>
    <x v="79"/>
  </r>
  <r>
    <x v="433"/>
    <n v="64"/>
    <n v="33.25"/>
    <n v="28"/>
    <n v="0"/>
    <n v="931"/>
    <n v="5"/>
    <s v="Grains/Cereals"/>
    <n v="931"/>
    <s v="Wimmers gute Semmelknödel"/>
    <n v="22"/>
    <d v="1995-10-26T00:00:00"/>
    <x v="79"/>
  </r>
  <r>
    <x v="434"/>
    <n v="33"/>
    <n v="2.5"/>
    <n v="30"/>
    <n v="0"/>
    <n v="75"/>
    <n v="4"/>
    <s v="Dairy Products"/>
    <n v="75"/>
    <s v="Geitost"/>
    <n v="112"/>
    <d v="1995-10-26T00:00:00"/>
    <x v="59"/>
  </r>
  <r>
    <x v="434"/>
    <n v="66"/>
    <n v="17"/>
    <n v="4"/>
    <n v="0"/>
    <n v="68"/>
    <n v="2"/>
    <s v="Condiments"/>
    <n v="68"/>
    <s v="Louisiana Hot Spiced Okra"/>
    <n v="4"/>
    <d v="1995-10-26T00:00:00"/>
    <x v="59"/>
  </r>
  <r>
    <x v="434"/>
    <n v="75"/>
    <n v="7.75"/>
    <n v="30"/>
    <n v="0"/>
    <n v="232.5"/>
    <n v="1"/>
    <s v="Beverages"/>
    <n v="232.5"/>
    <s v="Rhönbräu Klosterbier"/>
    <n v="125"/>
    <d v="1995-10-26T00:00:00"/>
    <x v="59"/>
  </r>
  <r>
    <x v="435"/>
    <n v="52"/>
    <n v="7"/>
    <n v="9"/>
    <n v="0"/>
    <n v="63"/>
    <n v="5"/>
    <s v="Grains/Cereals"/>
    <n v="63"/>
    <s v="Filo Mix"/>
    <n v="38"/>
    <d v="1995-10-27T00:00:00"/>
    <x v="41"/>
  </r>
  <r>
    <x v="436"/>
    <n v="40"/>
    <n v="18.399999999999999"/>
    <n v="20"/>
    <n v="0"/>
    <n v="368"/>
    <n v="8"/>
    <s v="Seafood"/>
    <n v="368"/>
    <s v="Boston Crab Meat"/>
    <n v="123"/>
    <d v="1995-10-27T00:00:00"/>
    <x v="11"/>
  </r>
  <r>
    <x v="436"/>
    <n v="47"/>
    <n v="9.5"/>
    <n v="40"/>
    <n v="0"/>
    <n v="380"/>
    <n v="3"/>
    <s v="Confections"/>
    <n v="380"/>
    <s v="Zaanse koeken"/>
    <n v="36"/>
    <d v="1995-10-27T00:00:00"/>
    <x v="11"/>
  </r>
  <r>
    <x v="436"/>
    <n v="60"/>
    <n v="34"/>
    <n v="30"/>
    <n v="0"/>
    <n v="1020"/>
    <n v="4"/>
    <s v="Dairy Products"/>
    <n v="1020"/>
    <s v="Camembert Pierrot"/>
    <n v="19"/>
    <d v="1995-10-27T00:00:00"/>
    <x v="11"/>
  </r>
  <r>
    <x v="437"/>
    <n v="10"/>
    <n v="31"/>
    <n v="20"/>
    <n v="0"/>
    <n v="620"/>
    <n v="8"/>
    <s v="Seafood"/>
    <n v="620"/>
    <s v="Ikura"/>
    <n v="31"/>
    <d v="1995-10-30T00:00:00"/>
    <x v="71"/>
  </r>
  <r>
    <x v="437"/>
    <n v="41"/>
    <n v="9.65"/>
    <n v="4"/>
    <n v="0"/>
    <n v="38.6"/>
    <n v="8"/>
    <s v="Seafood"/>
    <n v="38.6"/>
    <s v="Jack's New England Clam Chowder"/>
    <n v="85"/>
    <d v="1995-10-30T00:00:00"/>
    <x v="71"/>
  </r>
  <r>
    <x v="437"/>
    <n v="47"/>
    <n v="9.5"/>
    <n v="15"/>
    <n v="0"/>
    <n v="142.5"/>
    <n v="3"/>
    <s v="Confections"/>
    <n v="142.5"/>
    <s v="Zaanse koeken"/>
    <n v="36"/>
    <d v="1995-10-30T00:00:00"/>
    <x v="71"/>
  </r>
  <r>
    <x v="438"/>
    <n v="17"/>
    <n v="39"/>
    <n v="30"/>
    <n v="0.2"/>
    <n v="936"/>
    <n v="6"/>
    <s v="Meat/Poultry"/>
    <n v="936"/>
    <s v="Alice Mutton"/>
    <n v="0"/>
    <d v="1995-10-31T00:00:00"/>
    <x v="54"/>
  </r>
  <r>
    <x v="438"/>
    <n v="26"/>
    <n v="31.23"/>
    <n v="15"/>
    <n v="0"/>
    <n v="468.45"/>
    <n v="3"/>
    <s v="Confections"/>
    <n v="468.45"/>
    <s v="Gumbär Gummibärchen"/>
    <n v="15"/>
    <d v="1995-10-31T00:00:00"/>
    <x v="54"/>
  </r>
  <r>
    <x v="439"/>
    <n v="9"/>
    <n v="97"/>
    <n v="50"/>
    <n v="0.25"/>
    <n v="3637.5"/>
    <n v="6"/>
    <s v="Meat/Poultry"/>
    <n v="3637.5"/>
    <s v="Mishi Kobe Niku"/>
    <n v="29"/>
    <d v="1995-10-31T00:00:00"/>
    <x v="34"/>
  </r>
  <r>
    <x v="439"/>
    <n v="29"/>
    <n v="123.79"/>
    <n v="10"/>
    <n v="0"/>
    <n v="1237.9000000000001"/>
    <n v="6"/>
    <s v="Meat/Poultry"/>
    <n v="1237.9000000000001"/>
    <s v="Thüringer Rostbratwurst"/>
    <n v="0"/>
    <d v="1995-10-31T00:00:00"/>
    <x v="34"/>
  </r>
  <r>
    <x v="439"/>
    <n v="36"/>
    <n v="19"/>
    <n v="6"/>
    <n v="0.25"/>
    <n v="85.5"/>
    <n v="8"/>
    <s v="Seafood"/>
    <n v="85.5"/>
    <s v="Inlagd Sill"/>
    <n v="112"/>
    <d v="1995-10-31T00:00:00"/>
    <x v="34"/>
  </r>
  <r>
    <x v="440"/>
    <n v="10"/>
    <n v="31"/>
    <n v="18"/>
    <n v="0.1"/>
    <n v="502.2"/>
    <n v="8"/>
    <s v="Seafood"/>
    <n v="502.2"/>
    <s v="Ikura"/>
    <n v="31"/>
    <d v="1995-11-01T00:00:00"/>
    <x v="61"/>
  </r>
  <r>
    <x v="440"/>
    <n v="28"/>
    <n v="45.6"/>
    <n v="60"/>
    <n v="0.1"/>
    <n v="2462.4"/>
    <n v="7"/>
    <s v="Produce"/>
    <n v="2462.4"/>
    <s v="Rössle Sauerkraut"/>
    <n v="26"/>
    <d v="1995-11-01T00:00:00"/>
    <x v="61"/>
  </r>
  <r>
    <x v="440"/>
    <n v="34"/>
    <n v="14"/>
    <n v="14"/>
    <n v="0"/>
    <n v="196"/>
    <n v="1"/>
    <s v="Beverages"/>
    <n v="196"/>
    <s v="Sasquatch Ale"/>
    <n v="111"/>
    <d v="1995-11-01T00:00:00"/>
    <x v="61"/>
  </r>
  <r>
    <x v="441"/>
    <n v="1"/>
    <n v="18"/>
    <n v="35"/>
    <n v="0.25"/>
    <n v="472.5"/>
    <n v="1"/>
    <s v="Beverages"/>
    <n v="472.5"/>
    <s v="Chai"/>
    <n v="39"/>
    <d v="1995-11-01T00:00:00"/>
    <x v="25"/>
  </r>
  <r>
    <x v="442"/>
    <n v="56"/>
    <n v="38"/>
    <n v="20"/>
    <n v="0.25"/>
    <n v="570"/>
    <n v="5"/>
    <s v="Grains/Cereals"/>
    <n v="570"/>
    <s v="Gnocchi di nonna Alice"/>
    <n v="21"/>
    <d v="1995-11-02T00:00:00"/>
    <x v="2"/>
  </r>
  <r>
    <x v="442"/>
    <n v="77"/>
    <n v="13"/>
    <n v="30"/>
    <n v="0.25"/>
    <n v="292.5"/>
    <n v="2"/>
    <s v="Condiments"/>
    <n v="292.5"/>
    <s v="Original Frankfurter grüne Soße"/>
    <n v="32"/>
    <d v="1995-11-02T00:00:00"/>
    <x v="2"/>
  </r>
  <r>
    <x v="443"/>
    <n v="1"/>
    <n v="18"/>
    <n v="30"/>
    <n v="0"/>
    <n v="540"/>
    <n v="1"/>
    <s v="Beverages"/>
    <n v="540"/>
    <s v="Chai"/>
    <n v="39"/>
    <d v="1995-11-03T00:00:00"/>
    <x v="21"/>
  </r>
  <r>
    <x v="443"/>
    <n v="29"/>
    <n v="123.79"/>
    <n v="40"/>
    <n v="0"/>
    <n v="4951.6000000000004"/>
    <n v="6"/>
    <s v="Meat/Poultry"/>
    <n v="4951.6000000000004"/>
    <s v="Thüringer Rostbratwurst"/>
    <n v="0"/>
    <d v="1995-11-03T00:00:00"/>
    <x v="21"/>
  </r>
  <r>
    <x v="443"/>
    <n v="43"/>
    <n v="46"/>
    <n v="40"/>
    <n v="0"/>
    <n v="1840"/>
    <n v="1"/>
    <s v="Beverages"/>
    <n v="1840"/>
    <s v="Ipoh Coffee"/>
    <n v="17"/>
    <d v="1995-11-03T00:00:00"/>
    <x v="21"/>
  </r>
  <r>
    <x v="443"/>
    <n v="44"/>
    <n v="19.45"/>
    <n v="24"/>
    <n v="0"/>
    <n v="466.79999999999995"/>
    <n v="2"/>
    <s v="Condiments"/>
    <n v="466.79999999999995"/>
    <s v="Gula Malacca"/>
    <n v="27"/>
    <d v="1995-11-03T00:00:00"/>
    <x v="21"/>
  </r>
  <r>
    <x v="443"/>
    <n v="62"/>
    <n v="49.3"/>
    <n v="48"/>
    <n v="0"/>
    <n v="2366.3999999999996"/>
    <n v="3"/>
    <s v="Confections"/>
    <n v="2366.3999999999996"/>
    <s v="Tarte au sucre"/>
    <n v="17"/>
    <d v="1995-11-03T00:00:00"/>
    <x v="21"/>
  </r>
  <r>
    <x v="444"/>
    <n v="63"/>
    <n v="43.9"/>
    <n v="20"/>
    <n v="0"/>
    <n v="878"/>
    <n v="2"/>
    <s v="Condiments"/>
    <n v="878"/>
    <s v="Vegie-spread"/>
    <n v="24"/>
    <d v="1995-11-03T00:00:00"/>
    <x v="85"/>
  </r>
  <r>
    <x v="445"/>
    <n v="9"/>
    <n v="97"/>
    <n v="6"/>
    <n v="0"/>
    <n v="582"/>
    <n v="6"/>
    <s v="Meat/Poultry"/>
    <n v="582"/>
    <s v="Mishi Kobe Niku"/>
    <n v="29"/>
    <d v="1995-11-06T00:00:00"/>
    <x v="19"/>
  </r>
  <r>
    <x v="445"/>
    <n v="54"/>
    <n v="7.45"/>
    <n v="60"/>
    <n v="0.15"/>
    <n v="379.95"/>
    <n v="6"/>
    <s v="Meat/Poultry"/>
    <n v="379.95"/>
    <s v="Tourtière"/>
    <n v="21"/>
    <d v="1995-11-06T00:00:00"/>
    <x v="19"/>
  </r>
  <r>
    <x v="445"/>
    <n v="69"/>
    <n v="36"/>
    <n v="30"/>
    <n v="0.15"/>
    <n v="918"/>
    <n v="4"/>
    <s v="Dairy Products"/>
    <n v="918"/>
    <s v="Gudbrandsdalsost"/>
    <n v="26"/>
    <d v="1995-11-06T00:00:00"/>
    <x v="19"/>
  </r>
  <r>
    <x v="445"/>
    <n v="73"/>
    <n v="15"/>
    <n v="15"/>
    <n v="0.15"/>
    <n v="191.25"/>
    <n v="8"/>
    <s v="Seafood"/>
    <n v="191.25"/>
    <s v="Röd Kaviar"/>
    <n v="101"/>
    <d v="1995-11-06T00:00:00"/>
    <x v="19"/>
  </r>
  <r>
    <x v="446"/>
    <n v="7"/>
    <n v="30"/>
    <n v="90"/>
    <n v="0"/>
    <n v="2700"/>
    <n v="7"/>
    <s v="Produce"/>
    <n v="2700"/>
    <s v="Uncle Bob's Organic Dried Pears"/>
    <n v="15"/>
    <d v="1995-11-06T00:00:00"/>
    <x v="21"/>
  </r>
  <r>
    <x v="446"/>
    <n v="59"/>
    <n v="55"/>
    <n v="25"/>
    <n v="0"/>
    <n v="1375"/>
    <n v="4"/>
    <s v="Dairy Products"/>
    <n v="1375"/>
    <s v="Raclette Courdavault"/>
    <n v="79"/>
    <d v="1995-11-06T00:00:00"/>
    <x v="21"/>
  </r>
  <r>
    <x v="446"/>
    <n v="70"/>
    <n v="15"/>
    <n v="50"/>
    <n v="0"/>
    <n v="750"/>
    <n v="1"/>
    <s v="Beverages"/>
    <n v="750"/>
    <s v="Outback Lager"/>
    <n v="15"/>
    <d v="1995-11-06T00:00:00"/>
    <x v="21"/>
  </r>
  <r>
    <x v="447"/>
    <n v="8"/>
    <n v="40"/>
    <n v="10"/>
    <n v="0"/>
    <n v="400"/>
    <n v="2"/>
    <s v="Condiments"/>
    <n v="400"/>
    <s v="Northwoods Cranberry Sauce"/>
    <n v="6"/>
    <d v="1995-11-07T00:00:00"/>
    <x v="83"/>
  </r>
  <r>
    <x v="447"/>
    <n v="12"/>
    <n v="38"/>
    <n v="4"/>
    <n v="0"/>
    <n v="152"/>
    <n v="4"/>
    <s v="Dairy Products"/>
    <n v="152"/>
    <s v="Queso Manchego La Pastora"/>
    <n v="86"/>
    <d v="1995-11-07T00:00:00"/>
    <x v="83"/>
  </r>
  <r>
    <x v="447"/>
    <n v="24"/>
    <n v="4.5"/>
    <n v="20"/>
    <n v="0"/>
    <n v="90"/>
    <n v="1"/>
    <s v="Beverages"/>
    <n v="90"/>
    <s v="Guaraná Fantástica"/>
    <n v="20"/>
    <d v="1995-11-07T00:00:00"/>
    <x v="83"/>
  </r>
  <r>
    <x v="448"/>
    <n v="17"/>
    <n v="39"/>
    <n v="20"/>
    <n v="0"/>
    <n v="780"/>
    <n v="6"/>
    <s v="Meat/Poultry"/>
    <n v="780"/>
    <s v="Alice Mutton"/>
    <n v="0"/>
    <d v="1995-11-08T00:00:00"/>
    <x v="19"/>
  </r>
  <r>
    <x v="448"/>
    <n v="46"/>
    <n v="12"/>
    <n v="18"/>
    <n v="0"/>
    <n v="216"/>
    <n v="8"/>
    <s v="Seafood"/>
    <n v="216"/>
    <s v="Spegesild"/>
    <n v="95"/>
    <d v="1995-11-08T00:00:00"/>
    <x v="19"/>
  </r>
  <r>
    <x v="449"/>
    <n v="19"/>
    <n v="9.1999999999999993"/>
    <n v="7"/>
    <n v="0.25"/>
    <n v="48.3"/>
    <n v="3"/>
    <s v="Confections"/>
    <n v="48.3"/>
    <s v="Teatime Chocolate Biscuits"/>
    <n v="25"/>
    <d v="1995-11-08T00:00:00"/>
    <x v="67"/>
  </r>
  <r>
    <x v="449"/>
    <n v="35"/>
    <n v="18"/>
    <n v="9"/>
    <n v="0.25"/>
    <n v="121.5"/>
    <n v="1"/>
    <s v="Beverages"/>
    <n v="121.5"/>
    <s v="Steeleye Stout"/>
    <n v="20"/>
    <d v="1995-11-08T00:00:00"/>
    <x v="67"/>
  </r>
  <r>
    <x v="449"/>
    <n v="58"/>
    <n v="13.25"/>
    <n v="30"/>
    <n v="0.25"/>
    <n v="298.125"/>
    <n v="8"/>
    <s v="Seafood"/>
    <n v="298.125"/>
    <s v="Escargots de Bourgogne"/>
    <n v="62"/>
    <d v="1995-11-08T00:00:00"/>
    <x v="67"/>
  </r>
  <r>
    <x v="449"/>
    <n v="70"/>
    <n v="15"/>
    <n v="30"/>
    <n v="0.25"/>
    <n v="337.5"/>
    <n v="1"/>
    <s v="Beverages"/>
    <n v="337.5"/>
    <s v="Outback Lager"/>
    <n v="15"/>
    <d v="1995-11-08T00:00:00"/>
    <x v="67"/>
  </r>
  <r>
    <x v="450"/>
    <n v="11"/>
    <n v="21"/>
    <n v="15"/>
    <n v="0"/>
    <n v="315"/>
    <n v="4"/>
    <s v="Dairy Products"/>
    <n v="315"/>
    <s v="Queso Cabrales"/>
    <n v="22"/>
    <d v="1995-11-09T00:00:00"/>
    <x v="9"/>
  </r>
  <r>
    <x v="450"/>
    <n v="17"/>
    <n v="39"/>
    <n v="8"/>
    <n v="0.05"/>
    <n v="296.39999999999998"/>
    <n v="6"/>
    <s v="Meat/Poultry"/>
    <n v="296.39999999999998"/>
    <s v="Alice Mutton"/>
    <n v="0"/>
    <d v="1995-11-09T00:00:00"/>
    <x v="9"/>
  </r>
  <r>
    <x v="450"/>
    <n v="29"/>
    <n v="123.79"/>
    <n v="12"/>
    <n v="0.05"/>
    <n v="1411.2059999999999"/>
    <n v="6"/>
    <s v="Meat/Poultry"/>
    <n v="1411.2059999999999"/>
    <s v="Thüringer Rostbratwurst"/>
    <n v="0"/>
    <d v="1995-11-09T00:00:00"/>
    <x v="9"/>
  </r>
  <r>
    <x v="450"/>
    <n v="65"/>
    <n v="21.05"/>
    <n v="65"/>
    <n v="0.05"/>
    <n v="1299.8374999999999"/>
    <n v="2"/>
    <s v="Condiments"/>
    <n v="1299.8374999999999"/>
    <s v="Louisiana Fiery Hot Pepper Sauce"/>
    <n v="76"/>
    <d v="1995-11-09T00:00:00"/>
    <x v="9"/>
  </r>
  <r>
    <x v="450"/>
    <n v="70"/>
    <n v="15"/>
    <n v="8"/>
    <n v="0.05"/>
    <n v="114"/>
    <n v="1"/>
    <s v="Beverages"/>
    <n v="114"/>
    <s v="Outback Lager"/>
    <n v="15"/>
    <d v="1995-11-09T00:00:00"/>
    <x v="9"/>
  </r>
  <r>
    <x v="451"/>
    <n v="47"/>
    <n v="9.5"/>
    <n v="12"/>
    <n v="0"/>
    <n v="114"/>
    <n v="3"/>
    <s v="Confections"/>
    <n v="114"/>
    <s v="Zaanse koeken"/>
    <n v="36"/>
    <d v="1995-11-09T00:00:00"/>
    <x v="24"/>
  </r>
  <r>
    <x v="452"/>
    <n v="1"/>
    <n v="18"/>
    <n v="5"/>
    <n v="0.2"/>
    <n v="72"/>
    <n v="1"/>
    <s v="Beverages"/>
    <n v="72"/>
    <s v="Chai"/>
    <n v="39"/>
    <d v="1995-11-10T00:00:00"/>
    <x v="45"/>
  </r>
  <r>
    <x v="452"/>
    <n v="34"/>
    <n v="14"/>
    <n v="12"/>
    <n v="0.2"/>
    <n v="134.4"/>
    <n v="1"/>
    <s v="Beverages"/>
    <n v="134.4"/>
    <s v="Sasquatch Ale"/>
    <n v="111"/>
    <d v="1995-11-10T00:00:00"/>
    <x v="45"/>
  </r>
  <r>
    <x v="452"/>
    <n v="68"/>
    <n v="12.5"/>
    <n v="40"/>
    <n v="0.2"/>
    <n v="400"/>
    <n v="3"/>
    <s v="Confections"/>
    <n v="400"/>
    <s v="Scottish Longbreads"/>
    <n v="6"/>
    <d v="1995-11-10T00:00:00"/>
    <x v="45"/>
  </r>
  <r>
    <x v="452"/>
    <n v="71"/>
    <n v="21.5"/>
    <n v="60"/>
    <n v="0.2"/>
    <n v="1032"/>
    <n v="4"/>
    <s v="Dairy Products"/>
    <n v="1032"/>
    <s v="Fløtemysost"/>
    <n v="26"/>
    <d v="1995-11-10T00:00:00"/>
    <x v="45"/>
  </r>
  <r>
    <x v="453"/>
    <n v="59"/>
    <n v="55"/>
    <n v="42"/>
    <n v="0.15"/>
    <n v="1963.5"/>
    <n v="4"/>
    <s v="Dairy Products"/>
    <n v="1963.5"/>
    <s v="Raclette Courdavault"/>
    <n v="79"/>
    <d v="1995-11-13T00:00:00"/>
    <x v="34"/>
  </r>
  <r>
    <x v="453"/>
    <n v="71"/>
    <n v="21.5"/>
    <n v="20"/>
    <n v="0.15"/>
    <n v="365.5"/>
    <n v="4"/>
    <s v="Dairy Products"/>
    <n v="365.5"/>
    <s v="Fløtemysost"/>
    <n v="26"/>
    <d v="1995-11-13T00:00:00"/>
    <x v="34"/>
  </r>
  <r>
    <x v="453"/>
    <n v="76"/>
    <n v="18"/>
    <n v="35"/>
    <n v="0.15"/>
    <n v="535.5"/>
    <n v="1"/>
    <s v="Beverages"/>
    <n v="535.5"/>
    <s v="Lakkalikööri"/>
    <n v="57"/>
    <d v="1995-11-13T00:00:00"/>
    <x v="34"/>
  </r>
  <r>
    <x v="454"/>
    <n v="3"/>
    <n v="10"/>
    <n v="6"/>
    <n v="0"/>
    <n v="60"/>
    <n v="2"/>
    <s v="Condiments"/>
    <n v="60"/>
    <s v="Aniseed Syrup"/>
    <n v="13"/>
    <d v="1995-11-13T00:00:00"/>
    <x v="85"/>
  </r>
  <r>
    <x v="454"/>
    <n v="76"/>
    <n v="18"/>
    <n v="15"/>
    <n v="0"/>
    <n v="270"/>
    <n v="1"/>
    <s v="Beverages"/>
    <n v="270"/>
    <s v="Lakkalikööri"/>
    <n v="57"/>
    <d v="1995-11-13T00:00:00"/>
    <x v="85"/>
  </r>
  <r>
    <x v="455"/>
    <n v="2"/>
    <n v="19"/>
    <n v="5"/>
    <n v="0"/>
    <n v="95"/>
    <n v="1"/>
    <s v="Beverages"/>
    <n v="95"/>
    <s v="Chang"/>
    <n v="17"/>
    <d v="1995-11-14T00:00:00"/>
    <x v="14"/>
  </r>
  <r>
    <x v="455"/>
    <n v="59"/>
    <n v="55"/>
    <n v="35"/>
    <n v="0"/>
    <n v="1925"/>
    <n v="4"/>
    <s v="Dairy Products"/>
    <n v="1925"/>
    <s v="Raclette Courdavault"/>
    <n v="79"/>
    <d v="1995-11-14T00:00:00"/>
    <x v="14"/>
  </r>
  <r>
    <x v="455"/>
    <n v="73"/>
    <n v="15"/>
    <n v="35"/>
    <n v="0"/>
    <n v="525"/>
    <n v="8"/>
    <s v="Seafood"/>
    <n v="525"/>
    <s v="Röd Kaviar"/>
    <n v="101"/>
    <d v="1995-11-14T00:00:00"/>
    <x v="14"/>
  </r>
  <r>
    <x v="456"/>
    <n v="4"/>
    <n v="22"/>
    <n v="6"/>
    <n v="0"/>
    <n v="132"/>
    <n v="2"/>
    <s v="Condiments"/>
    <n v="132"/>
    <s v="Chef Anton's Cajun Seasoning"/>
    <n v="53"/>
    <d v="1995-11-14T00:00:00"/>
    <x v="62"/>
  </r>
  <r>
    <x v="456"/>
    <n v="24"/>
    <n v="4.5"/>
    <n v="35"/>
    <n v="0"/>
    <n v="157.5"/>
    <n v="1"/>
    <s v="Beverages"/>
    <n v="157.5"/>
    <s v="Guaraná Fantástica"/>
    <n v="20"/>
    <d v="1995-11-14T00:00:00"/>
    <x v="62"/>
  </r>
  <r>
    <x v="456"/>
    <n v="48"/>
    <n v="12.75"/>
    <n v="24"/>
    <n v="0"/>
    <n v="306"/>
    <n v="3"/>
    <s v="Confections"/>
    <n v="306"/>
    <s v="Chocolade"/>
    <n v="15"/>
    <d v="1995-11-14T00:00:00"/>
    <x v="62"/>
  </r>
  <r>
    <x v="457"/>
    <n v="31"/>
    <n v="12.5"/>
    <n v="20"/>
    <n v="0"/>
    <n v="250"/>
    <n v="4"/>
    <s v="Dairy Products"/>
    <n v="250"/>
    <s v="Gorgonzola Telino"/>
    <n v="0"/>
    <d v="1995-11-15T00:00:00"/>
    <x v="8"/>
  </r>
  <r>
    <x v="457"/>
    <n v="32"/>
    <n v="32"/>
    <n v="4"/>
    <n v="0"/>
    <n v="128"/>
    <n v="4"/>
    <s v="Dairy Products"/>
    <n v="128"/>
    <s v="Mascarpone Fabioli"/>
    <n v="9"/>
    <d v="1995-11-15T00:00:00"/>
    <x v="8"/>
  </r>
  <r>
    <x v="458"/>
    <n v="16"/>
    <n v="17.45"/>
    <n v="20"/>
    <n v="0"/>
    <n v="349"/>
    <n v="3"/>
    <s v="Confections"/>
    <n v="349"/>
    <s v="Pavlova"/>
    <n v="29"/>
    <d v="1995-11-16T00:00:00"/>
    <x v="37"/>
  </r>
  <r>
    <x v="458"/>
    <n v="43"/>
    <n v="46"/>
    <n v="24"/>
    <n v="0"/>
    <n v="1104"/>
    <n v="1"/>
    <s v="Beverages"/>
    <n v="1104"/>
    <s v="Ipoh Coffee"/>
    <n v="17"/>
    <d v="1995-11-16T00:00:00"/>
    <x v="37"/>
  </r>
  <r>
    <x v="458"/>
    <n v="59"/>
    <n v="55"/>
    <n v="8"/>
    <n v="0"/>
    <n v="440"/>
    <n v="4"/>
    <s v="Dairy Products"/>
    <n v="440"/>
    <s v="Raclette Courdavault"/>
    <n v="79"/>
    <d v="1995-11-16T00:00:00"/>
    <x v="37"/>
  </r>
  <r>
    <x v="459"/>
    <n v="55"/>
    <n v="24"/>
    <n v="21"/>
    <n v="0"/>
    <n v="504"/>
    <n v="6"/>
    <s v="Meat/Poultry"/>
    <n v="504"/>
    <s v="Pâté chinois"/>
    <n v="115"/>
    <d v="1995-11-16T00:00:00"/>
    <x v="55"/>
  </r>
  <r>
    <x v="459"/>
    <n v="57"/>
    <n v="19.5"/>
    <n v="40"/>
    <n v="0"/>
    <n v="780"/>
    <n v="5"/>
    <s v="Grains/Cereals"/>
    <n v="780"/>
    <s v="Ravioli Angelo"/>
    <n v="36"/>
    <d v="1995-11-16T00:00:00"/>
    <x v="55"/>
  </r>
  <r>
    <x v="459"/>
    <n v="70"/>
    <n v="15"/>
    <n v="28"/>
    <n v="0.15"/>
    <n v="357"/>
    <n v="1"/>
    <s v="Beverages"/>
    <n v="357"/>
    <s v="Outback Lager"/>
    <n v="15"/>
    <d v="1995-11-16T00:00:00"/>
    <x v="55"/>
  </r>
  <r>
    <x v="460"/>
    <n v="5"/>
    <n v="21.35"/>
    <n v="4"/>
    <n v="0"/>
    <n v="85.4"/>
    <n v="2"/>
    <s v="Condiments"/>
    <n v="85.4"/>
    <s v="Chef Anton's Gumbo Mix"/>
    <n v="0"/>
    <d v="1995-11-17T00:00:00"/>
    <x v="40"/>
  </r>
  <r>
    <x v="460"/>
    <n v="36"/>
    <n v="19"/>
    <n v="5"/>
    <n v="0"/>
    <n v="95"/>
    <n v="8"/>
    <s v="Seafood"/>
    <n v="95"/>
    <s v="Inlagd Sill"/>
    <n v="112"/>
    <d v="1995-11-17T00:00:00"/>
    <x v="40"/>
  </r>
  <r>
    <x v="461"/>
    <n v="8"/>
    <n v="40"/>
    <n v="40"/>
    <n v="0"/>
    <n v="1600"/>
    <n v="2"/>
    <s v="Condiments"/>
    <n v="1600"/>
    <s v="Northwoods Cranberry Sauce"/>
    <n v="6"/>
    <d v="1995-11-17T00:00:00"/>
    <x v="71"/>
  </r>
  <r>
    <x v="461"/>
    <n v="51"/>
    <n v="53"/>
    <n v="28"/>
    <n v="0"/>
    <n v="1484"/>
    <n v="7"/>
    <s v="Produce"/>
    <n v="1484"/>
    <s v="Manjimup Dried Apples"/>
    <n v="20"/>
    <d v="1995-11-17T00:00:00"/>
    <x v="71"/>
  </r>
  <r>
    <x v="461"/>
    <n v="60"/>
    <n v="34"/>
    <n v="10"/>
    <n v="0"/>
    <n v="340"/>
    <n v="4"/>
    <s v="Dairy Products"/>
    <n v="340"/>
    <s v="Camembert Pierrot"/>
    <n v="19"/>
    <d v="1995-11-17T00:00:00"/>
    <x v="71"/>
  </r>
  <r>
    <x v="462"/>
    <n v="19"/>
    <n v="9.1999999999999993"/>
    <n v="5"/>
    <n v="0"/>
    <n v="46"/>
    <n v="3"/>
    <s v="Confections"/>
    <n v="46"/>
    <s v="Teatime Chocolate Biscuits"/>
    <n v="25"/>
    <d v="1995-11-20T00:00:00"/>
    <x v="70"/>
  </r>
  <r>
    <x v="462"/>
    <n v="47"/>
    <n v="9.5"/>
    <n v="5"/>
    <n v="0"/>
    <n v="47.5"/>
    <n v="3"/>
    <s v="Confections"/>
    <n v="47.5"/>
    <s v="Zaanse koeken"/>
    <n v="36"/>
    <d v="1995-11-20T00:00:00"/>
    <x v="70"/>
  </r>
  <r>
    <x v="463"/>
    <n v="19"/>
    <n v="9.1999999999999993"/>
    <n v="12"/>
    <n v="0"/>
    <n v="110.39999999999999"/>
    <n v="3"/>
    <s v="Confections"/>
    <n v="110.39999999999999"/>
    <s v="Teatime Chocolate Biscuits"/>
    <n v="25"/>
    <d v="1995-11-21T00:00:00"/>
    <x v="45"/>
  </r>
  <r>
    <x v="463"/>
    <n v="41"/>
    <n v="9.65"/>
    <n v="42"/>
    <n v="0"/>
    <n v="405.3"/>
    <n v="8"/>
    <s v="Seafood"/>
    <n v="405.3"/>
    <s v="Jack's New England Clam Chowder"/>
    <n v="85"/>
    <d v="1995-11-21T00:00:00"/>
    <x v="45"/>
  </r>
  <r>
    <x v="463"/>
    <n v="53"/>
    <n v="32.799999999999997"/>
    <n v="120"/>
    <n v="0"/>
    <n v="3935.9999999999995"/>
    <n v="6"/>
    <s v="Meat/Poultry"/>
    <n v="3935.9999999999995"/>
    <s v="Perth Pasties"/>
    <n v="0"/>
    <d v="1995-11-21T00:00:00"/>
    <x v="45"/>
  </r>
  <r>
    <x v="464"/>
    <n v="53"/>
    <n v="32.799999999999997"/>
    <n v="3"/>
    <n v="0.05"/>
    <n v="93.47999999999999"/>
    <n v="6"/>
    <s v="Meat/Poultry"/>
    <n v="93.47999999999999"/>
    <s v="Perth Pasties"/>
    <n v="0"/>
    <d v="1995-11-21T00:00:00"/>
    <x v="34"/>
  </r>
  <r>
    <x v="464"/>
    <n v="56"/>
    <n v="38"/>
    <n v="30"/>
    <n v="0"/>
    <n v="1140"/>
    <n v="5"/>
    <s v="Grains/Cereals"/>
    <n v="1140"/>
    <s v="Gnocchi di nonna Alice"/>
    <n v="21"/>
    <d v="1995-11-21T00:00:00"/>
    <x v="34"/>
  </r>
  <r>
    <x v="465"/>
    <n v="10"/>
    <n v="31"/>
    <n v="18"/>
    <n v="0"/>
    <n v="558"/>
    <n v="8"/>
    <s v="Seafood"/>
    <n v="558"/>
    <s v="Ikura"/>
    <n v="31"/>
    <d v="1995-11-22T00:00:00"/>
    <x v="45"/>
  </r>
  <r>
    <x v="465"/>
    <n v="26"/>
    <n v="31.23"/>
    <n v="30"/>
    <n v="0"/>
    <n v="936.9"/>
    <n v="3"/>
    <s v="Confections"/>
    <n v="936.9"/>
    <s v="Gumbär Gummibärchen"/>
    <n v="15"/>
    <d v="1995-11-22T00:00:00"/>
    <x v="45"/>
  </r>
  <r>
    <x v="465"/>
    <n v="45"/>
    <n v="9.5"/>
    <n v="110"/>
    <n v="0"/>
    <n v="1045"/>
    <n v="8"/>
    <s v="Seafood"/>
    <n v="1045"/>
    <s v="Røgede sild"/>
    <n v="5"/>
    <d v="1995-11-22T00:00:00"/>
    <x v="45"/>
  </r>
  <r>
    <x v="465"/>
    <n v="46"/>
    <n v="12"/>
    <n v="24"/>
    <n v="0"/>
    <n v="288"/>
    <n v="8"/>
    <s v="Seafood"/>
    <n v="288"/>
    <s v="Spegesild"/>
    <n v="95"/>
    <d v="1995-11-22T00:00:00"/>
    <x v="45"/>
  </r>
  <r>
    <x v="466"/>
    <n v="2"/>
    <n v="19"/>
    <n v="30"/>
    <n v="0.25"/>
    <n v="427.5"/>
    <n v="1"/>
    <s v="Beverages"/>
    <n v="427.5"/>
    <s v="Chang"/>
    <n v="17"/>
    <d v="1995-11-22T00:00:00"/>
    <x v="45"/>
  </r>
  <r>
    <x v="466"/>
    <n v="17"/>
    <n v="39"/>
    <n v="27"/>
    <n v="0.25"/>
    <n v="789.75"/>
    <n v="6"/>
    <s v="Meat/Poultry"/>
    <n v="789.75"/>
    <s v="Alice Mutton"/>
    <n v="0"/>
    <d v="1995-11-22T00:00:00"/>
    <x v="45"/>
  </r>
  <r>
    <x v="466"/>
    <n v="47"/>
    <n v="9.5"/>
    <n v="50"/>
    <n v="0.25"/>
    <n v="356.25"/>
    <n v="3"/>
    <s v="Confections"/>
    <n v="356.25"/>
    <s v="Zaanse koeken"/>
    <n v="36"/>
    <d v="1995-11-22T00:00:00"/>
    <x v="45"/>
  </r>
  <r>
    <x v="466"/>
    <n v="56"/>
    <n v="38"/>
    <n v="18"/>
    <n v="0.25"/>
    <n v="513"/>
    <n v="5"/>
    <s v="Grains/Cereals"/>
    <n v="513"/>
    <s v="Gnocchi di nonna Alice"/>
    <n v="21"/>
    <d v="1995-11-22T00:00:00"/>
    <x v="45"/>
  </r>
  <r>
    <x v="466"/>
    <n v="58"/>
    <n v="13.25"/>
    <n v="12"/>
    <n v="0.25"/>
    <n v="119.25"/>
    <n v="8"/>
    <s v="Seafood"/>
    <n v="119.25"/>
    <s v="Escargots de Bourgogne"/>
    <n v="62"/>
    <d v="1995-11-22T00:00:00"/>
    <x v="45"/>
  </r>
  <r>
    <x v="467"/>
    <n v="10"/>
    <n v="31"/>
    <n v="21"/>
    <n v="0"/>
    <n v="651"/>
    <n v="8"/>
    <s v="Seafood"/>
    <n v="651"/>
    <s v="Ikura"/>
    <n v="31"/>
    <d v="1995-11-23T00:00:00"/>
    <x v="48"/>
  </r>
  <r>
    <x v="467"/>
    <n v="71"/>
    <n v="21.5"/>
    <n v="30"/>
    <n v="0"/>
    <n v="645"/>
    <n v="4"/>
    <s v="Dairy Products"/>
    <n v="645"/>
    <s v="Fløtemysost"/>
    <n v="26"/>
    <d v="1995-11-23T00:00:00"/>
    <x v="48"/>
  </r>
  <r>
    <x v="468"/>
    <n v="21"/>
    <n v="10"/>
    <n v="5"/>
    <n v="0"/>
    <n v="50"/>
    <n v="3"/>
    <s v="Confections"/>
    <n v="50"/>
    <s v="Sir Rodney's Scones"/>
    <n v="3"/>
    <d v="1995-11-24T00:00:00"/>
    <x v="73"/>
  </r>
  <r>
    <x v="468"/>
    <n v="51"/>
    <n v="53"/>
    <n v="7"/>
    <n v="0"/>
    <n v="371"/>
    <n v="7"/>
    <s v="Produce"/>
    <n v="371"/>
    <s v="Manjimup Dried Apples"/>
    <n v="20"/>
    <d v="1995-11-24T00:00:00"/>
    <x v="73"/>
  </r>
  <r>
    <x v="468"/>
    <n v="61"/>
    <n v="28.5"/>
    <n v="10"/>
    <n v="0"/>
    <n v="285"/>
    <n v="2"/>
    <s v="Condiments"/>
    <n v="285"/>
    <s v="Sirop d'érable"/>
    <n v="113"/>
    <d v="1995-11-24T00:00:00"/>
    <x v="73"/>
  </r>
  <r>
    <x v="469"/>
    <n v="21"/>
    <n v="10"/>
    <n v="32"/>
    <n v="0.05"/>
    <n v="304"/>
    <n v="3"/>
    <s v="Confections"/>
    <n v="304"/>
    <s v="Sir Rodney's Scones"/>
    <n v="3"/>
    <d v="1995-11-24T00:00:00"/>
    <x v="17"/>
  </r>
  <r>
    <x v="469"/>
    <n v="54"/>
    <n v="7.45"/>
    <n v="15"/>
    <n v="0"/>
    <n v="111.75"/>
    <n v="6"/>
    <s v="Meat/Poultry"/>
    <n v="111.75"/>
    <s v="Tourtière"/>
    <n v="21"/>
    <d v="1995-11-24T00:00:00"/>
    <x v="17"/>
  </r>
  <r>
    <x v="469"/>
    <n v="69"/>
    <n v="36"/>
    <n v="25"/>
    <n v="0.05"/>
    <n v="855"/>
    <n v="4"/>
    <s v="Dairy Products"/>
    <n v="855"/>
    <s v="Gudbrandsdalsost"/>
    <n v="26"/>
    <d v="1995-11-24T00:00:00"/>
    <x v="17"/>
  </r>
  <r>
    <x v="470"/>
    <n v="12"/>
    <n v="38"/>
    <n v="36"/>
    <n v="0"/>
    <n v="1368"/>
    <n v="4"/>
    <s v="Dairy Products"/>
    <n v="1368"/>
    <s v="Queso Manchego La Pastora"/>
    <n v="86"/>
    <d v="1995-11-27T00:00:00"/>
    <x v="44"/>
  </r>
  <r>
    <x v="470"/>
    <n v="16"/>
    <n v="17.45"/>
    <n v="20"/>
    <n v="0"/>
    <n v="349"/>
    <n v="3"/>
    <s v="Confections"/>
    <n v="349"/>
    <s v="Pavlova"/>
    <n v="29"/>
    <d v="1995-11-27T00:00:00"/>
    <x v="44"/>
  </r>
  <r>
    <x v="470"/>
    <n v="36"/>
    <n v="19"/>
    <n v="40"/>
    <n v="0"/>
    <n v="760"/>
    <n v="8"/>
    <s v="Seafood"/>
    <n v="760"/>
    <s v="Inlagd Sill"/>
    <n v="112"/>
    <d v="1995-11-27T00:00:00"/>
    <x v="44"/>
  </r>
  <r>
    <x v="470"/>
    <n v="62"/>
    <n v="49.3"/>
    <n v="20"/>
    <n v="0"/>
    <n v="986"/>
    <n v="3"/>
    <s v="Confections"/>
    <n v="986"/>
    <s v="Tarte au sucre"/>
    <n v="17"/>
    <d v="1995-11-27T00:00:00"/>
    <x v="44"/>
  </r>
  <r>
    <x v="471"/>
    <n v="18"/>
    <n v="62.5"/>
    <n v="12"/>
    <n v="0.25"/>
    <n v="562.5"/>
    <n v="8"/>
    <s v="Seafood"/>
    <n v="562.5"/>
    <s v="Carnarvon Tigers"/>
    <n v="42"/>
    <d v="1995-11-27T00:00:00"/>
    <x v="82"/>
  </r>
  <r>
    <x v="471"/>
    <n v="30"/>
    <n v="25.89"/>
    <n v="3"/>
    <n v="0.25"/>
    <n v="58.252499999999998"/>
    <n v="8"/>
    <s v="Seafood"/>
    <n v="58.252499999999998"/>
    <s v="Nord-Ost Matjeshering"/>
    <n v="10"/>
    <d v="1995-11-27T00:00:00"/>
    <x v="82"/>
  </r>
  <r>
    <x v="471"/>
    <n v="54"/>
    <n v="7.45"/>
    <n v="40"/>
    <n v="0.25"/>
    <n v="223.5"/>
    <n v="6"/>
    <s v="Meat/Poultry"/>
    <n v="223.5"/>
    <s v="Tourtière"/>
    <n v="21"/>
    <d v="1995-11-27T00:00:00"/>
    <x v="82"/>
  </r>
  <r>
    <x v="472"/>
    <n v="35"/>
    <n v="18"/>
    <n v="21"/>
    <n v="0"/>
    <n v="378"/>
    <n v="1"/>
    <s v="Beverages"/>
    <n v="378"/>
    <s v="Steeleye Stout"/>
    <n v="20"/>
    <d v="1995-11-28T00:00:00"/>
    <x v="12"/>
  </r>
  <r>
    <x v="472"/>
    <n v="71"/>
    <n v="21.5"/>
    <n v="8"/>
    <n v="0"/>
    <n v="172"/>
    <n v="4"/>
    <s v="Dairy Products"/>
    <n v="172"/>
    <s v="Fløtemysost"/>
    <n v="26"/>
    <d v="1995-11-28T00:00:00"/>
    <x v="12"/>
  </r>
  <r>
    <x v="473"/>
    <n v="44"/>
    <n v="19.45"/>
    <n v="50"/>
    <n v="0.05"/>
    <n v="923.875"/>
    <n v="2"/>
    <s v="Condiments"/>
    <n v="923.875"/>
    <s v="Gula Malacca"/>
    <n v="27"/>
    <d v="1995-11-29T00:00:00"/>
    <x v="21"/>
  </r>
  <r>
    <x v="474"/>
    <n v="2"/>
    <n v="19"/>
    <n v="3"/>
    <n v="0"/>
    <n v="57"/>
    <n v="1"/>
    <s v="Beverages"/>
    <n v="57"/>
    <s v="Chang"/>
    <n v="17"/>
    <d v="1995-11-29T00:00:00"/>
    <x v="45"/>
  </r>
  <r>
    <x v="474"/>
    <n v="31"/>
    <n v="12.5"/>
    <n v="50"/>
    <n v="0"/>
    <n v="625"/>
    <n v="4"/>
    <s v="Dairy Products"/>
    <n v="625"/>
    <s v="Gorgonzola Telino"/>
    <n v="0"/>
    <d v="1995-11-29T00:00:00"/>
    <x v="45"/>
  </r>
  <r>
    <x v="474"/>
    <n v="68"/>
    <n v="12.5"/>
    <n v="45"/>
    <n v="0"/>
    <n v="562.5"/>
    <n v="3"/>
    <s v="Confections"/>
    <n v="562.5"/>
    <s v="Scottish Longbreads"/>
    <n v="6"/>
    <d v="1995-11-29T00:00:00"/>
    <x v="45"/>
  </r>
  <r>
    <x v="474"/>
    <n v="75"/>
    <n v="7.75"/>
    <n v="42"/>
    <n v="0"/>
    <n v="325.5"/>
    <n v="1"/>
    <s v="Beverages"/>
    <n v="325.5"/>
    <s v="Rhönbräu Klosterbier"/>
    <n v="125"/>
    <d v="1995-11-29T00:00:00"/>
    <x v="45"/>
  </r>
  <r>
    <x v="475"/>
    <n v="26"/>
    <n v="31.23"/>
    <n v="15"/>
    <n v="0"/>
    <n v="468.45"/>
    <n v="3"/>
    <s v="Confections"/>
    <n v="468.45"/>
    <s v="Gumbär Gummibärchen"/>
    <n v="15"/>
    <d v="1995-11-30T00:00:00"/>
    <x v="19"/>
  </r>
  <r>
    <x v="476"/>
    <n v="10"/>
    <n v="31"/>
    <n v="16"/>
    <n v="0"/>
    <n v="496"/>
    <n v="8"/>
    <s v="Seafood"/>
    <n v="496"/>
    <s v="Ikura"/>
    <n v="31"/>
    <d v="1995-11-30T00:00:00"/>
    <x v="49"/>
  </r>
  <r>
    <x v="476"/>
    <n v="61"/>
    <n v="28.5"/>
    <n v="5"/>
    <n v="0"/>
    <n v="142.5"/>
    <n v="2"/>
    <s v="Condiments"/>
    <n v="142.5"/>
    <s v="Sirop d'érable"/>
    <n v="113"/>
    <d v="1995-11-30T00:00:00"/>
    <x v="49"/>
  </r>
  <r>
    <x v="477"/>
    <n v="41"/>
    <n v="9.65"/>
    <n v="12"/>
    <n v="0"/>
    <n v="115.80000000000001"/>
    <n v="8"/>
    <s v="Seafood"/>
    <n v="115.80000000000001"/>
    <s v="Jack's New England Clam Chowder"/>
    <n v="85"/>
    <d v="1995-12-01T00:00:00"/>
    <x v="52"/>
  </r>
  <r>
    <x v="477"/>
    <n v="52"/>
    <n v="7"/>
    <n v="4"/>
    <n v="0"/>
    <n v="28"/>
    <n v="5"/>
    <s v="Grains/Cereals"/>
    <n v="28"/>
    <s v="Filo Mix"/>
    <n v="38"/>
    <d v="1995-12-01T00:00:00"/>
    <x v="52"/>
  </r>
  <r>
    <x v="477"/>
    <n v="55"/>
    <n v="24"/>
    <n v="6"/>
    <n v="0"/>
    <n v="144"/>
    <n v="6"/>
    <s v="Meat/Poultry"/>
    <n v="144"/>
    <s v="Pâté chinois"/>
    <n v="115"/>
    <d v="1995-12-01T00:00:00"/>
    <x v="52"/>
  </r>
  <r>
    <x v="478"/>
    <n v="4"/>
    <n v="22"/>
    <n v="25"/>
    <n v="0"/>
    <n v="550"/>
    <n v="2"/>
    <s v="Condiments"/>
    <n v="550"/>
    <s v="Chef Anton's Cajun Seasoning"/>
    <n v="53"/>
    <d v="1995-12-04T00:00:00"/>
    <x v="58"/>
  </r>
  <r>
    <x v="478"/>
    <n v="11"/>
    <n v="21"/>
    <n v="5"/>
    <n v="0"/>
    <n v="105"/>
    <n v="4"/>
    <s v="Dairy Products"/>
    <n v="105"/>
    <s v="Queso Cabrales"/>
    <n v="22"/>
    <d v="1995-12-04T00:00:00"/>
    <x v="58"/>
  </r>
  <r>
    <x v="479"/>
    <n v="17"/>
    <n v="39"/>
    <n v="20"/>
    <n v="0.05"/>
    <n v="741"/>
    <n v="6"/>
    <s v="Meat/Poultry"/>
    <n v="741"/>
    <s v="Alice Mutton"/>
    <n v="0"/>
    <d v="1995-12-04T00:00:00"/>
    <x v="30"/>
  </r>
  <r>
    <x v="479"/>
    <n v="56"/>
    <n v="38"/>
    <n v="10"/>
    <n v="0.05"/>
    <n v="361"/>
    <n v="5"/>
    <s v="Grains/Cereals"/>
    <n v="361"/>
    <s v="Gnocchi di nonna Alice"/>
    <n v="21"/>
    <d v="1995-12-04T00:00:00"/>
    <x v="30"/>
  </r>
  <r>
    <x v="479"/>
    <n v="59"/>
    <n v="55"/>
    <n v="10"/>
    <n v="0.05"/>
    <n v="522.5"/>
    <n v="4"/>
    <s v="Dairy Products"/>
    <n v="522.5"/>
    <s v="Raclette Courdavault"/>
    <n v="79"/>
    <d v="1995-12-04T00:00:00"/>
    <x v="30"/>
  </r>
  <r>
    <x v="480"/>
    <n v="30"/>
    <n v="25.89"/>
    <n v="15"/>
    <n v="0"/>
    <n v="388.35"/>
    <n v="8"/>
    <s v="Seafood"/>
    <n v="388.35"/>
    <s v="Nord-Ost Matjeshering"/>
    <n v="10"/>
    <d v="1995-12-05T00:00:00"/>
    <x v="62"/>
  </r>
  <r>
    <x v="480"/>
    <n v="40"/>
    <n v="18.399999999999999"/>
    <n v="6"/>
    <n v="0"/>
    <n v="110.39999999999999"/>
    <n v="8"/>
    <s v="Seafood"/>
    <n v="110.39999999999999"/>
    <s v="Boston Crab Meat"/>
    <n v="123"/>
    <d v="1995-12-05T00:00:00"/>
    <x v="62"/>
  </r>
  <r>
    <x v="480"/>
    <n v="55"/>
    <n v="24"/>
    <n v="12"/>
    <n v="0"/>
    <n v="288"/>
    <n v="6"/>
    <s v="Meat/Poultry"/>
    <n v="288"/>
    <s v="Pâté chinois"/>
    <n v="115"/>
    <d v="1995-12-05T00:00:00"/>
    <x v="62"/>
  </r>
  <r>
    <x v="480"/>
    <n v="60"/>
    <n v="34"/>
    <n v="15"/>
    <n v="0"/>
    <n v="510"/>
    <n v="4"/>
    <s v="Dairy Products"/>
    <n v="510"/>
    <s v="Camembert Pierrot"/>
    <n v="19"/>
    <d v="1995-12-05T00:00:00"/>
    <x v="62"/>
  </r>
  <r>
    <x v="481"/>
    <n v="1"/>
    <n v="18"/>
    <n v="50"/>
    <n v="0"/>
    <n v="900"/>
    <n v="1"/>
    <s v="Beverages"/>
    <n v="900"/>
    <s v="Chai"/>
    <n v="39"/>
    <d v="1995-12-05T00:00:00"/>
    <x v="67"/>
  </r>
  <r>
    <x v="481"/>
    <n v="21"/>
    <n v="10"/>
    <n v="30"/>
    <n v="0"/>
    <n v="300"/>
    <n v="3"/>
    <s v="Confections"/>
    <n v="300"/>
    <s v="Sir Rodney's Scones"/>
    <n v="3"/>
    <d v="1995-12-05T00:00:00"/>
    <x v="67"/>
  </r>
  <r>
    <x v="481"/>
    <n v="50"/>
    <n v="16.25"/>
    <n v="40"/>
    <n v="0"/>
    <n v="650"/>
    <n v="3"/>
    <s v="Confections"/>
    <n v="650"/>
    <s v="Valkoinen suklaa"/>
    <n v="65"/>
    <d v="1995-12-05T00:00:00"/>
    <x v="67"/>
  </r>
  <r>
    <x v="482"/>
    <n v="16"/>
    <n v="17.45"/>
    <n v="15"/>
    <n v="0.05"/>
    <n v="248.66249999999999"/>
    <n v="3"/>
    <s v="Confections"/>
    <n v="248.66249999999999"/>
    <s v="Pavlova"/>
    <n v="29"/>
    <d v="1995-12-06T00:00:00"/>
    <x v="48"/>
  </r>
  <r>
    <x v="482"/>
    <n v="31"/>
    <n v="12.5"/>
    <n v="3"/>
    <n v="0.05"/>
    <n v="35.625"/>
    <n v="4"/>
    <s v="Dairy Products"/>
    <n v="35.625"/>
    <s v="Gorgonzola Telino"/>
    <n v="0"/>
    <d v="1995-12-06T00:00:00"/>
    <x v="48"/>
  </r>
  <r>
    <x v="482"/>
    <n v="65"/>
    <n v="21.05"/>
    <n v="10"/>
    <n v="0.05"/>
    <n v="199.97499999999999"/>
    <n v="2"/>
    <s v="Condiments"/>
    <n v="199.97499999999999"/>
    <s v="Louisiana Fiery Hot Pepper Sauce"/>
    <n v="76"/>
    <d v="1995-12-06T00:00:00"/>
    <x v="48"/>
  </r>
  <r>
    <x v="483"/>
    <n v="21"/>
    <n v="10"/>
    <n v="40"/>
    <n v="0.05"/>
    <n v="380"/>
    <n v="3"/>
    <s v="Confections"/>
    <n v="380"/>
    <s v="Sir Rodney's Scones"/>
    <n v="3"/>
    <d v="1995-12-07T00:00:00"/>
    <x v="5"/>
  </r>
  <r>
    <x v="483"/>
    <n v="51"/>
    <n v="53"/>
    <n v="30"/>
    <n v="0.05"/>
    <n v="1510.5"/>
    <n v="7"/>
    <s v="Produce"/>
    <n v="1510.5"/>
    <s v="Manjimup Dried Apples"/>
    <n v="20"/>
    <d v="1995-12-07T00:00:00"/>
    <x v="5"/>
  </r>
  <r>
    <x v="484"/>
    <n v="76"/>
    <n v="18"/>
    <n v="20"/>
    <n v="0"/>
    <n v="360"/>
    <n v="1"/>
    <s v="Beverages"/>
    <n v="360"/>
    <s v="Lakkalikööri"/>
    <n v="57"/>
    <d v="1995-12-07T00:00:00"/>
    <x v="48"/>
  </r>
  <r>
    <x v="485"/>
    <n v="14"/>
    <n v="23.25"/>
    <n v="16"/>
    <n v="0"/>
    <n v="372"/>
    <n v="7"/>
    <s v="Produce"/>
    <n v="372"/>
    <s v="Tofu"/>
    <n v="35"/>
    <d v="1995-12-08T00:00:00"/>
    <x v="25"/>
  </r>
  <r>
    <x v="485"/>
    <n v="28"/>
    <n v="45.6"/>
    <n v="20"/>
    <n v="0"/>
    <n v="912"/>
    <n v="7"/>
    <s v="Produce"/>
    <n v="912"/>
    <s v="Rössle Sauerkraut"/>
    <n v="26"/>
    <d v="1995-12-08T00:00:00"/>
    <x v="25"/>
  </r>
  <r>
    <x v="485"/>
    <n v="52"/>
    <n v="7"/>
    <n v="25"/>
    <n v="0"/>
    <n v="175"/>
    <n v="5"/>
    <s v="Grains/Cereals"/>
    <n v="175"/>
    <s v="Filo Mix"/>
    <n v="38"/>
    <d v="1995-12-08T00:00:00"/>
    <x v="25"/>
  </r>
  <r>
    <x v="486"/>
    <n v="6"/>
    <n v="25"/>
    <n v="30"/>
    <n v="0"/>
    <n v="750"/>
    <n v="2"/>
    <s v="Condiments"/>
    <n v="750"/>
    <s v="Grandma's Boysenberry Spread"/>
    <n v="120"/>
    <d v="1995-12-08T00:00:00"/>
    <x v="71"/>
  </r>
  <r>
    <x v="486"/>
    <n v="30"/>
    <n v="25.89"/>
    <n v="15"/>
    <n v="0"/>
    <n v="388.35"/>
    <n v="8"/>
    <s v="Seafood"/>
    <n v="388.35"/>
    <s v="Nord-Ost Matjeshering"/>
    <n v="10"/>
    <d v="1995-12-08T00:00:00"/>
    <x v="71"/>
  </r>
  <r>
    <x v="486"/>
    <n v="76"/>
    <n v="18"/>
    <n v="20"/>
    <n v="0"/>
    <n v="360"/>
    <n v="1"/>
    <s v="Beverages"/>
    <n v="360"/>
    <s v="Lakkalikööri"/>
    <n v="57"/>
    <d v="1995-12-08T00:00:00"/>
    <x v="71"/>
  </r>
  <r>
    <x v="487"/>
    <n v="61"/>
    <n v="28.5"/>
    <n v="20"/>
    <n v="0.1"/>
    <n v="513"/>
    <n v="2"/>
    <s v="Condiments"/>
    <n v="513"/>
    <s v="Sirop d'érable"/>
    <n v="113"/>
    <d v="1995-12-11T00:00:00"/>
    <x v="82"/>
  </r>
  <r>
    <x v="487"/>
    <n v="77"/>
    <n v="13"/>
    <n v="2"/>
    <n v="0.1"/>
    <n v="23.400000000000002"/>
    <n v="2"/>
    <s v="Condiments"/>
    <n v="23.400000000000002"/>
    <s v="Original Frankfurter grüne Soße"/>
    <n v="32"/>
    <d v="1995-12-11T00:00:00"/>
    <x v="82"/>
  </r>
  <r>
    <x v="488"/>
    <n v="65"/>
    <n v="21.05"/>
    <n v="40"/>
    <n v="0"/>
    <n v="842"/>
    <n v="2"/>
    <s v="Condiments"/>
    <n v="842"/>
    <s v="Louisiana Fiery Hot Pepper Sauce"/>
    <n v="76"/>
    <d v="1995-12-12T00:00:00"/>
    <x v="34"/>
  </r>
  <r>
    <x v="488"/>
    <n v="75"/>
    <n v="7.75"/>
    <n v="20"/>
    <n v="0"/>
    <n v="155"/>
    <n v="1"/>
    <s v="Beverages"/>
    <n v="155"/>
    <s v="Rhönbräu Klosterbier"/>
    <n v="125"/>
    <d v="1995-12-12T00:00:00"/>
    <x v="34"/>
  </r>
  <r>
    <x v="489"/>
    <n v="13"/>
    <n v="6"/>
    <n v="4"/>
    <n v="0"/>
    <n v="24"/>
    <n v="8"/>
    <s v="Seafood"/>
    <n v="24"/>
    <s v="Konbu"/>
    <n v="24"/>
    <d v="1995-12-12T00:00:00"/>
    <x v="0"/>
  </r>
  <r>
    <x v="489"/>
    <n v="41"/>
    <n v="9.65"/>
    <n v="12"/>
    <n v="0"/>
    <n v="115.80000000000001"/>
    <n v="8"/>
    <s v="Seafood"/>
    <n v="115.80000000000001"/>
    <s v="Jack's New England Clam Chowder"/>
    <n v="85"/>
    <d v="1995-12-12T00:00:00"/>
    <x v="0"/>
  </r>
  <r>
    <x v="490"/>
    <n v="16"/>
    <n v="17.45"/>
    <n v="3"/>
    <n v="0"/>
    <n v="52.349999999999994"/>
    <n v="3"/>
    <s v="Confections"/>
    <n v="52.349999999999994"/>
    <s v="Pavlova"/>
    <n v="29"/>
    <d v="1995-12-13T00:00:00"/>
    <x v="87"/>
  </r>
  <r>
    <x v="491"/>
    <n v="36"/>
    <n v="19"/>
    <n v="6"/>
    <n v="0"/>
    <n v="114"/>
    <n v="8"/>
    <s v="Seafood"/>
    <n v="114"/>
    <s v="Inlagd Sill"/>
    <n v="112"/>
    <d v="1995-12-13T00:00:00"/>
    <x v="0"/>
  </r>
  <r>
    <x v="491"/>
    <n v="52"/>
    <n v="7"/>
    <n v="18"/>
    <n v="0"/>
    <n v="126"/>
    <n v="5"/>
    <s v="Grains/Cereals"/>
    <n v="126"/>
    <s v="Filo Mix"/>
    <n v="38"/>
    <d v="1995-12-13T00:00:00"/>
    <x v="0"/>
  </r>
  <r>
    <x v="492"/>
    <n v="28"/>
    <n v="45.6"/>
    <n v="5"/>
    <n v="0.2"/>
    <n v="182.4"/>
    <n v="7"/>
    <s v="Produce"/>
    <n v="182.4"/>
    <s v="Rössle Sauerkraut"/>
    <n v="26"/>
    <d v="1995-12-14T00:00:00"/>
    <x v="19"/>
  </r>
  <r>
    <x v="492"/>
    <n v="35"/>
    <n v="18"/>
    <n v="35"/>
    <n v="0.2"/>
    <n v="504"/>
    <n v="1"/>
    <s v="Beverages"/>
    <n v="504"/>
    <s v="Steeleye Stout"/>
    <n v="20"/>
    <d v="1995-12-14T00:00:00"/>
    <x v="19"/>
  </r>
  <r>
    <x v="492"/>
    <n v="45"/>
    <n v="9.5"/>
    <n v="40"/>
    <n v="0.2"/>
    <n v="304"/>
    <n v="8"/>
    <s v="Seafood"/>
    <n v="304"/>
    <s v="Røgede sild"/>
    <n v="5"/>
    <d v="1995-12-14T00:00:00"/>
    <x v="19"/>
  </r>
  <r>
    <x v="492"/>
    <n v="56"/>
    <n v="38"/>
    <n v="14"/>
    <n v="0.2"/>
    <n v="425.6"/>
    <n v="5"/>
    <s v="Grains/Cereals"/>
    <n v="425.6"/>
    <s v="Gnocchi di nonna Alice"/>
    <n v="21"/>
    <d v="1995-12-14T00:00:00"/>
    <x v="19"/>
  </r>
  <r>
    <x v="493"/>
    <n v="2"/>
    <n v="19"/>
    <n v="15"/>
    <n v="0.2"/>
    <n v="228"/>
    <n v="1"/>
    <s v="Beverages"/>
    <n v="228"/>
    <s v="Chang"/>
    <n v="17"/>
    <d v="1995-12-15T00:00:00"/>
    <x v="55"/>
  </r>
  <r>
    <x v="494"/>
    <n v="3"/>
    <n v="10"/>
    <n v="20"/>
    <n v="0"/>
    <n v="200"/>
    <n v="2"/>
    <s v="Condiments"/>
    <n v="200"/>
    <s v="Aniseed Syrup"/>
    <n v="13"/>
    <d v="1995-12-15T00:00:00"/>
    <x v="66"/>
  </r>
  <r>
    <x v="494"/>
    <n v="60"/>
    <n v="34"/>
    <n v="50"/>
    <n v="0"/>
    <n v="1700"/>
    <n v="4"/>
    <s v="Dairy Products"/>
    <n v="1700"/>
    <s v="Camembert Pierrot"/>
    <n v="19"/>
    <d v="1995-12-15T00:00:00"/>
    <x v="66"/>
  </r>
  <r>
    <x v="494"/>
    <n v="72"/>
    <n v="34.799999999999997"/>
    <n v="35"/>
    <n v="0"/>
    <n v="1218"/>
    <n v="4"/>
    <s v="Dairy Products"/>
    <n v="1218"/>
    <s v="Mozzarella di Giovanni"/>
    <n v="14"/>
    <d v="1995-12-15T00:00:00"/>
    <x v="66"/>
  </r>
  <r>
    <x v="495"/>
    <n v="46"/>
    <n v="12"/>
    <n v="28"/>
    <n v="0.05"/>
    <n v="319.2"/>
    <n v="8"/>
    <s v="Seafood"/>
    <n v="319.2"/>
    <s v="Spegesild"/>
    <n v="95"/>
    <d v="1995-12-18T00:00:00"/>
    <x v="55"/>
  </r>
  <r>
    <x v="496"/>
    <n v="40"/>
    <n v="18.399999999999999"/>
    <n v="50"/>
    <n v="0.2"/>
    <n v="736"/>
    <n v="8"/>
    <s v="Seafood"/>
    <n v="736"/>
    <s v="Boston Crab Meat"/>
    <n v="123"/>
    <d v="1995-12-18T00:00:00"/>
    <x v="61"/>
  </r>
  <r>
    <x v="497"/>
    <n v="18"/>
    <n v="62.5"/>
    <n v="24"/>
    <n v="0"/>
    <n v="1500"/>
    <n v="8"/>
    <s v="Seafood"/>
    <n v="1500"/>
    <s v="Carnarvon Tigers"/>
    <n v="42"/>
    <d v="1995-12-19T00:00:00"/>
    <x v="21"/>
  </r>
  <r>
    <x v="497"/>
    <n v="44"/>
    <n v="19.45"/>
    <n v="16"/>
    <n v="0"/>
    <n v="311.2"/>
    <n v="2"/>
    <s v="Condiments"/>
    <n v="311.2"/>
    <s v="Gula Malacca"/>
    <n v="27"/>
    <d v="1995-12-19T00:00:00"/>
    <x v="21"/>
  </r>
  <r>
    <x v="497"/>
    <n v="59"/>
    <n v="55"/>
    <n v="45"/>
    <n v="0"/>
    <n v="2475"/>
    <n v="4"/>
    <s v="Dairy Products"/>
    <n v="2475"/>
    <s v="Raclette Courdavault"/>
    <n v="79"/>
    <d v="1995-12-19T00:00:00"/>
    <x v="21"/>
  </r>
  <r>
    <x v="497"/>
    <n v="72"/>
    <n v="34.799999999999997"/>
    <n v="7"/>
    <n v="0"/>
    <n v="243.59999999999997"/>
    <n v="4"/>
    <s v="Dairy Products"/>
    <n v="243.59999999999997"/>
    <s v="Mozzarella di Giovanni"/>
    <n v="14"/>
    <d v="1995-12-19T00:00:00"/>
    <x v="21"/>
  </r>
  <r>
    <x v="498"/>
    <n v="13"/>
    <n v="6"/>
    <n v="6"/>
    <n v="0"/>
    <n v="36"/>
    <n v="8"/>
    <s v="Seafood"/>
    <n v="36"/>
    <s v="Konbu"/>
    <n v="24"/>
    <d v="1995-12-20T00:00:00"/>
    <x v="5"/>
  </r>
  <r>
    <x v="498"/>
    <n v="42"/>
    <n v="14"/>
    <n v="28"/>
    <n v="0"/>
    <n v="392"/>
    <n v="5"/>
    <s v="Grains/Cereals"/>
    <n v="392"/>
    <s v="Singaporean Hokkien Fried Mee"/>
    <n v="26"/>
    <d v="1995-12-20T00:00:00"/>
    <x v="5"/>
  </r>
  <r>
    <x v="498"/>
    <n v="62"/>
    <n v="49.3"/>
    <n v="9"/>
    <n v="0"/>
    <n v="443.7"/>
    <n v="3"/>
    <s v="Confections"/>
    <n v="443.7"/>
    <s v="Tarte au sucre"/>
    <n v="17"/>
    <d v="1995-12-20T00:00:00"/>
    <x v="5"/>
  </r>
  <r>
    <x v="498"/>
    <n v="69"/>
    <n v="36"/>
    <n v="40"/>
    <n v="0"/>
    <n v="1440"/>
    <n v="4"/>
    <s v="Dairy Products"/>
    <n v="1440"/>
    <s v="Gudbrandsdalsost"/>
    <n v="26"/>
    <d v="1995-12-20T00:00:00"/>
    <x v="5"/>
  </r>
  <r>
    <x v="499"/>
    <n v="31"/>
    <n v="12.5"/>
    <n v="8"/>
    <n v="0"/>
    <n v="100"/>
    <n v="4"/>
    <s v="Dairy Products"/>
    <n v="100"/>
    <s v="Gorgonzola Telino"/>
    <n v="0"/>
    <d v="1995-12-20T00:00:00"/>
    <x v="54"/>
  </r>
  <r>
    <x v="499"/>
    <n v="41"/>
    <n v="9.65"/>
    <n v="35"/>
    <n v="0"/>
    <n v="337.75"/>
    <n v="8"/>
    <s v="Seafood"/>
    <n v="337.75"/>
    <s v="Jack's New England Clam Chowder"/>
    <n v="85"/>
    <d v="1995-12-20T00:00:00"/>
    <x v="54"/>
  </r>
  <r>
    <x v="499"/>
    <n v="63"/>
    <n v="43.9"/>
    <n v="9"/>
    <n v="0"/>
    <n v="395.09999999999997"/>
    <n v="2"/>
    <s v="Condiments"/>
    <n v="395.09999999999997"/>
    <s v="Vegie-spread"/>
    <n v="24"/>
    <d v="1995-12-20T00:00:00"/>
    <x v="54"/>
  </r>
  <r>
    <x v="499"/>
    <n v="69"/>
    <n v="36"/>
    <n v="30"/>
    <n v="0"/>
    <n v="1080"/>
    <n v="4"/>
    <s v="Dairy Products"/>
    <n v="1080"/>
    <s v="Gudbrandsdalsost"/>
    <n v="26"/>
    <d v="1995-12-20T00:00:00"/>
    <x v="54"/>
  </r>
  <r>
    <x v="500"/>
    <n v="23"/>
    <n v="9"/>
    <n v="44"/>
    <n v="0"/>
    <n v="396"/>
    <n v="5"/>
    <s v="Grains/Cereals"/>
    <n v="396"/>
    <s v="Tunnbröd"/>
    <n v="61"/>
    <d v="1995-12-21T00:00:00"/>
    <x v="45"/>
  </r>
  <r>
    <x v="500"/>
    <n v="40"/>
    <n v="18.399999999999999"/>
    <n v="40"/>
    <n v="0"/>
    <n v="736"/>
    <n v="8"/>
    <s v="Seafood"/>
    <n v="736"/>
    <s v="Boston Crab Meat"/>
    <n v="123"/>
    <d v="1995-12-21T00:00:00"/>
    <x v="45"/>
  </r>
  <r>
    <x v="500"/>
    <n v="56"/>
    <n v="38"/>
    <n v="28"/>
    <n v="0"/>
    <n v="1064"/>
    <n v="5"/>
    <s v="Grains/Cereals"/>
    <n v="1064"/>
    <s v="Gnocchi di nonna Alice"/>
    <n v="21"/>
    <d v="1995-12-21T00:00:00"/>
    <x v="45"/>
  </r>
  <r>
    <x v="501"/>
    <n v="56"/>
    <n v="38"/>
    <n v="15"/>
    <n v="0"/>
    <n v="570"/>
    <n v="5"/>
    <s v="Grains/Cereals"/>
    <n v="570"/>
    <s v="Gnocchi di nonna Alice"/>
    <n v="21"/>
    <d v="1995-12-21T00:00:00"/>
    <x v="42"/>
  </r>
  <r>
    <x v="501"/>
    <n v="59"/>
    <n v="55"/>
    <n v="6"/>
    <n v="0"/>
    <n v="330"/>
    <n v="4"/>
    <s v="Dairy Products"/>
    <n v="330"/>
    <s v="Raclette Courdavault"/>
    <n v="79"/>
    <d v="1995-12-21T00:00:00"/>
    <x v="42"/>
  </r>
  <r>
    <x v="501"/>
    <n v="76"/>
    <n v="18"/>
    <n v="10"/>
    <n v="0"/>
    <n v="180"/>
    <n v="1"/>
    <s v="Beverages"/>
    <n v="180"/>
    <s v="Lakkalikööri"/>
    <n v="57"/>
    <d v="1995-12-21T00:00:00"/>
    <x v="42"/>
  </r>
  <r>
    <x v="502"/>
    <n v="14"/>
    <n v="23.25"/>
    <n v="5"/>
    <n v="0.15"/>
    <n v="98.8125"/>
    <n v="7"/>
    <s v="Produce"/>
    <n v="98.8125"/>
    <s v="Tofu"/>
    <n v="35"/>
    <d v="1995-12-22T00:00:00"/>
    <x v="16"/>
  </r>
  <r>
    <x v="502"/>
    <n v="45"/>
    <n v="9.5"/>
    <n v="40"/>
    <n v="0.15"/>
    <n v="323"/>
    <n v="8"/>
    <s v="Seafood"/>
    <n v="323"/>
    <s v="Røgede sild"/>
    <n v="5"/>
    <d v="1995-12-22T00:00:00"/>
    <x v="16"/>
  </r>
  <r>
    <x v="502"/>
    <n v="59"/>
    <n v="55"/>
    <n v="25"/>
    <n v="0.15"/>
    <n v="1168.75"/>
    <n v="4"/>
    <s v="Dairy Products"/>
    <n v="1168.75"/>
    <s v="Raclette Courdavault"/>
    <n v="79"/>
    <d v="1995-12-22T00:00:00"/>
    <x v="16"/>
  </r>
  <r>
    <x v="503"/>
    <n v="26"/>
    <n v="31.23"/>
    <n v="12"/>
    <n v="0.1"/>
    <n v="337.28399999999999"/>
    <n v="3"/>
    <s v="Confections"/>
    <n v="337.28399999999999"/>
    <s v="Gumbär Gummibärchen"/>
    <n v="15"/>
    <d v="1995-12-25T00:00:00"/>
    <x v="6"/>
  </r>
  <r>
    <x v="503"/>
    <n v="30"/>
    <n v="25.89"/>
    <n v="30"/>
    <n v="0"/>
    <n v="776.7"/>
    <n v="8"/>
    <s v="Seafood"/>
    <n v="776.7"/>
    <s v="Nord-Ost Matjeshering"/>
    <n v="10"/>
    <d v="1995-12-25T00:00:00"/>
    <x v="6"/>
  </r>
  <r>
    <x v="503"/>
    <n v="50"/>
    <n v="16.25"/>
    <n v="20"/>
    <n v="0.1"/>
    <n v="292.5"/>
    <n v="3"/>
    <s v="Confections"/>
    <n v="292.5"/>
    <s v="Valkoinen suklaa"/>
    <n v="65"/>
    <d v="1995-12-25T00:00:00"/>
    <x v="6"/>
  </r>
  <r>
    <x v="503"/>
    <n v="73"/>
    <n v="15"/>
    <n v="15"/>
    <n v="0"/>
    <n v="225"/>
    <n v="8"/>
    <s v="Seafood"/>
    <n v="225"/>
    <s v="Röd Kaviar"/>
    <n v="101"/>
    <d v="1995-12-25T00:00:00"/>
    <x v="6"/>
  </r>
  <r>
    <x v="504"/>
    <n v="1"/>
    <n v="18"/>
    <n v="8"/>
    <n v="0"/>
    <n v="144"/>
    <n v="1"/>
    <s v="Beverages"/>
    <n v="144"/>
    <s v="Chai"/>
    <n v="39"/>
    <d v="1995-12-25T00:00:00"/>
    <x v="77"/>
  </r>
  <r>
    <x v="504"/>
    <n v="69"/>
    <n v="36"/>
    <n v="3"/>
    <n v="0"/>
    <n v="108"/>
    <n v="4"/>
    <s v="Dairy Products"/>
    <n v="108"/>
    <s v="Gudbrandsdalsost"/>
    <n v="26"/>
    <d v="1995-12-25T00:00:00"/>
    <x v="77"/>
  </r>
  <r>
    <x v="505"/>
    <n v="45"/>
    <n v="9.5"/>
    <n v="4"/>
    <n v="0"/>
    <n v="38"/>
    <n v="8"/>
    <s v="Seafood"/>
    <n v="38"/>
    <s v="Røgede sild"/>
    <n v="5"/>
    <d v="1995-12-26T00:00:00"/>
    <x v="70"/>
  </r>
  <r>
    <x v="505"/>
    <n v="74"/>
    <n v="10"/>
    <n v="5"/>
    <n v="0"/>
    <n v="50"/>
    <n v="7"/>
    <s v="Produce"/>
    <n v="50"/>
    <s v="Longlife Tofu"/>
    <n v="4"/>
    <d v="1995-12-26T00:00:00"/>
    <x v="70"/>
  </r>
  <r>
    <x v="506"/>
    <n v="40"/>
    <n v="18.399999999999999"/>
    <n v="3"/>
    <n v="0"/>
    <n v="55.199999999999996"/>
    <n v="8"/>
    <s v="Seafood"/>
    <n v="55.199999999999996"/>
    <s v="Boston Crab Meat"/>
    <n v="123"/>
    <d v="1995-12-26T00:00:00"/>
    <x v="22"/>
  </r>
  <r>
    <x v="507"/>
    <n v="47"/>
    <n v="9.5"/>
    <n v="30"/>
    <n v="0.25"/>
    <n v="213.75"/>
    <n v="3"/>
    <s v="Confections"/>
    <n v="213.75"/>
    <s v="Zaanse koeken"/>
    <n v="36"/>
    <d v="1995-12-27T00:00:00"/>
    <x v="48"/>
  </r>
  <r>
    <x v="507"/>
    <n v="56"/>
    <n v="38"/>
    <n v="30"/>
    <n v="0.25"/>
    <n v="855"/>
    <n v="5"/>
    <s v="Grains/Cereals"/>
    <n v="855"/>
    <s v="Gnocchi di nonna Alice"/>
    <n v="21"/>
    <d v="1995-12-27T00:00:00"/>
    <x v="48"/>
  </r>
  <r>
    <x v="507"/>
    <n v="57"/>
    <n v="19.5"/>
    <n v="14"/>
    <n v="0.25"/>
    <n v="204.75"/>
    <n v="5"/>
    <s v="Grains/Cereals"/>
    <n v="204.75"/>
    <s v="Ravioli Angelo"/>
    <n v="36"/>
    <d v="1995-12-27T00:00:00"/>
    <x v="48"/>
  </r>
  <r>
    <x v="507"/>
    <n v="69"/>
    <n v="36"/>
    <n v="25"/>
    <n v="0.25"/>
    <n v="675"/>
    <n v="4"/>
    <s v="Dairy Products"/>
    <n v="675"/>
    <s v="Gudbrandsdalsost"/>
    <n v="26"/>
    <d v="1995-12-27T00:00:00"/>
    <x v="48"/>
  </r>
  <r>
    <x v="508"/>
    <n v="18"/>
    <n v="62.5"/>
    <n v="21"/>
    <n v="0.2"/>
    <n v="1050"/>
    <n v="8"/>
    <s v="Seafood"/>
    <n v="1050"/>
    <s v="Carnarvon Tigers"/>
    <n v="42"/>
    <d v="1995-12-28T00:00:00"/>
    <x v="20"/>
  </r>
  <r>
    <x v="508"/>
    <n v="36"/>
    <n v="19"/>
    <n v="20"/>
    <n v="0.2"/>
    <n v="304"/>
    <n v="8"/>
    <s v="Seafood"/>
    <n v="304"/>
    <s v="Inlagd Sill"/>
    <n v="112"/>
    <d v="1995-12-28T00:00:00"/>
    <x v="20"/>
  </r>
  <r>
    <x v="508"/>
    <n v="68"/>
    <n v="12.5"/>
    <n v="6"/>
    <n v="0.2"/>
    <n v="60"/>
    <n v="3"/>
    <s v="Confections"/>
    <n v="60"/>
    <s v="Scottish Longbreads"/>
    <n v="6"/>
    <d v="1995-12-28T00:00:00"/>
    <x v="20"/>
  </r>
  <r>
    <x v="508"/>
    <n v="69"/>
    <n v="36"/>
    <n v="20"/>
    <n v="0.2"/>
    <n v="576"/>
    <n v="4"/>
    <s v="Dairy Products"/>
    <n v="576"/>
    <s v="Gudbrandsdalsost"/>
    <n v="26"/>
    <d v="1995-12-28T00:00:00"/>
    <x v="20"/>
  </r>
  <r>
    <x v="509"/>
    <n v="34"/>
    <n v="14"/>
    <n v="30"/>
    <n v="0"/>
    <n v="420"/>
    <n v="1"/>
    <s v="Beverages"/>
    <n v="420"/>
    <s v="Sasquatch Ale"/>
    <n v="111"/>
    <d v="1995-12-28T00:00:00"/>
    <x v="45"/>
  </r>
  <r>
    <x v="509"/>
    <n v="59"/>
    <n v="55"/>
    <n v="7"/>
    <n v="0"/>
    <n v="385"/>
    <n v="4"/>
    <s v="Dairy Products"/>
    <n v="385"/>
    <s v="Raclette Courdavault"/>
    <n v="79"/>
    <d v="1995-12-28T00:00:00"/>
    <x v="45"/>
  </r>
  <r>
    <x v="509"/>
    <n v="62"/>
    <n v="49.3"/>
    <n v="30"/>
    <n v="0"/>
    <n v="1479"/>
    <n v="3"/>
    <s v="Confections"/>
    <n v="1479"/>
    <s v="Tarte au sucre"/>
    <n v="17"/>
    <d v="1995-12-28T00:00:00"/>
    <x v="45"/>
  </r>
  <r>
    <x v="509"/>
    <n v="64"/>
    <n v="33.25"/>
    <n v="24"/>
    <n v="0"/>
    <n v="798"/>
    <n v="5"/>
    <s v="Grains/Cereals"/>
    <n v="798"/>
    <s v="Wimmers gute Semmelknödel"/>
    <n v="22"/>
    <d v="1995-12-28T00:00:00"/>
    <x v="45"/>
  </r>
  <r>
    <x v="510"/>
    <n v="26"/>
    <n v="31.23"/>
    <n v="20"/>
    <n v="0"/>
    <n v="624.6"/>
    <n v="3"/>
    <s v="Confections"/>
    <n v="624.6"/>
    <s v="Gumbär Gummibärchen"/>
    <n v="15"/>
    <d v="1995-12-29T00:00:00"/>
    <x v="6"/>
  </r>
  <r>
    <x v="510"/>
    <n v="52"/>
    <n v="7"/>
    <n v="60"/>
    <n v="0"/>
    <n v="420"/>
    <n v="5"/>
    <s v="Grains/Cereals"/>
    <n v="420"/>
    <s v="Filo Mix"/>
    <n v="38"/>
    <d v="1995-12-29T00:00:00"/>
    <x v="6"/>
  </r>
  <r>
    <x v="510"/>
    <n v="70"/>
    <n v="15"/>
    <n v="40"/>
    <n v="0"/>
    <n v="600"/>
    <n v="1"/>
    <s v="Beverages"/>
    <n v="600"/>
    <s v="Outback Lager"/>
    <n v="15"/>
    <d v="1995-12-29T00:00:00"/>
    <x v="6"/>
  </r>
  <r>
    <x v="511"/>
    <n v="32"/>
    <n v="32"/>
    <n v="10"/>
    <n v="0"/>
    <n v="320"/>
    <n v="4"/>
    <s v="Dairy Products"/>
    <n v="320"/>
    <s v="Mascarpone Fabioli"/>
    <n v="9"/>
    <d v="1995-12-29T00:00:00"/>
    <x v="39"/>
  </r>
  <r>
    <x v="512"/>
    <n v="25"/>
    <n v="14"/>
    <n v="12"/>
    <n v="0.25"/>
    <n v="126"/>
    <n v="3"/>
    <s v="Confections"/>
    <n v="126"/>
    <s v="NuNuCa Nuß-Nougat-Creme"/>
    <n v="76"/>
    <d v="1996-01-01T00:00:00"/>
    <x v="80"/>
  </r>
  <r>
    <x v="512"/>
    <n v="27"/>
    <n v="43.9"/>
    <n v="40"/>
    <n v="0"/>
    <n v="1756"/>
    <n v="3"/>
    <s v="Confections"/>
    <n v="1756"/>
    <s v="Schoggi Schokolade"/>
    <n v="49"/>
    <d v="1996-01-01T00:00:00"/>
    <x v="80"/>
  </r>
  <r>
    <x v="512"/>
    <n v="43"/>
    <n v="46"/>
    <n v="30"/>
    <n v="0.25"/>
    <n v="1035"/>
    <n v="1"/>
    <s v="Beverages"/>
    <n v="1035"/>
    <s v="Ipoh Coffee"/>
    <n v="17"/>
    <d v="1996-01-01T00:00:00"/>
    <x v="80"/>
  </r>
  <r>
    <x v="513"/>
    <n v="25"/>
    <n v="14"/>
    <n v="35"/>
    <n v="0.25"/>
    <n v="367.5"/>
    <n v="3"/>
    <s v="Confections"/>
    <n v="367.5"/>
    <s v="NuNuCa Nuß-Nougat-Creme"/>
    <n v="76"/>
    <d v="1996-01-02T00:00:00"/>
    <x v="13"/>
  </r>
  <r>
    <x v="513"/>
    <n v="75"/>
    <n v="7.75"/>
    <n v="18"/>
    <n v="0"/>
    <n v="139.5"/>
    <n v="1"/>
    <s v="Beverages"/>
    <n v="139.5"/>
    <s v="Rhönbräu Klosterbier"/>
    <n v="125"/>
    <d v="1996-01-02T00:00:00"/>
    <x v="13"/>
  </r>
  <r>
    <x v="514"/>
    <n v="39"/>
    <n v="18"/>
    <n v="16"/>
    <n v="0"/>
    <n v="288"/>
    <n v="1"/>
    <s v="Beverages"/>
    <n v="288"/>
    <s v="Chartreuse verte"/>
    <n v="69"/>
    <d v="1996-01-02T00:00:00"/>
    <x v="14"/>
  </r>
  <r>
    <x v="514"/>
    <n v="47"/>
    <n v="9.5"/>
    <n v="30"/>
    <n v="0"/>
    <n v="285"/>
    <n v="3"/>
    <s v="Confections"/>
    <n v="285"/>
    <s v="Zaanse koeken"/>
    <n v="36"/>
    <d v="1996-01-02T00:00:00"/>
    <x v="14"/>
  </r>
  <r>
    <x v="514"/>
    <n v="51"/>
    <n v="53"/>
    <n v="28"/>
    <n v="0"/>
    <n v="1484"/>
    <n v="7"/>
    <s v="Produce"/>
    <n v="1484"/>
    <s v="Manjimup Dried Apples"/>
    <n v="20"/>
    <d v="1996-01-02T00:00:00"/>
    <x v="14"/>
  </r>
  <r>
    <x v="514"/>
    <n v="56"/>
    <n v="38"/>
    <n v="60"/>
    <n v="0"/>
    <n v="2280"/>
    <n v="5"/>
    <s v="Grains/Cereals"/>
    <n v="2280"/>
    <s v="Gnocchi di nonna Alice"/>
    <n v="21"/>
    <d v="1996-01-02T00:00:00"/>
    <x v="14"/>
  </r>
  <r>
    <x v="515"/>
    <n v="21"/>
    <n v="10"/>
    <n v="40"/>
    <n v="0"/>
    <n v="400"/>
    <n v="3"/>
    <s v="Confections"/>
    <n v="400"/>
    <s v="Sir Rodney's Scones"/>
    <n v="3"/>
    <d v="1996-01-03T00:00:00"/>
    <x v="68"/>
  </r>
  <r>
    <x v="515"/>
    <n v="22"/>
    <n v="21"/>
    <n v="6"/>
    <n v="0"/>
    <n v="126"/>
    <n v="5"/>
    <s v="Grains/Cereals"/>
    <n v="126"/>
    <s v="Gustaf's Knäckebröd"/>
    <n v="104"/>
    <d v="1996-01-03T00:00:00"/>
    <x v="68"/>
  </r>
  <r>
    <x v="515"/>
    <n v="24"/>
    <n v="4.5"/>
    <n v="20"/>
    <n v="0"/>
    <n v="90"/>
    <n v="1"/>
    <s v="Beverages"/>
    <n v="90"/>
    <s v="Guaraná Fantástica"/>
    <n v="20"/>
    <d v="1996-01-03T00:00:00"/>
    <x v="68"/>
  </r>
  <r>
    <x v="516"/>
    <n v="3"/>
    <n v="10"/>
    <n v="20"/>
    <n v="0.1"/>
    <n v="180"/>
    <n v="2"/>
    <s v="Condiments"/>
    <n v="180"/>
    <s v="Aniseed Syrup"/>
    <n v="13"/>
    <d v="1996-01-03T00:00:00"/>
    <x v="9"/>
  </r>
  <r>
    <x v="516"/>
    <n v="39"/>
    <n v="18"/>
    <n v="130"/>
    <n v="0.1"/>
    <n v="2106"/>
    <n v="1"/>
    <s v="Beverages"/>
    <n v="2106"/>
    <s v="Chartreuse verte"/>
    <n v="69"/>
    <d v="1996-01-03T00:00:00"/>
    <x v="9"/>
  </r>
  <r>
    <x v="517"/>
    <n v="65"/>
    <n v="21.05"/>
    <n v="80"/>
    <n v="0.1"/>
    <n v="1515.6000000000001"/>
    <n v="2"/>
    <s v="Condiments"/>
    <n v="1515.6000000000001"/>
    <s v="Louisiana Fiery Hot Pepper Sauce"/>
    <n v="76"/>
    <d v="1996-01-04T00:00:00"/>
    <x v="21"/>
  </r>
  <r>
    <x v="518"/>
    <n v="2"/>
    <n v="19"/>
    <n v="40"/>
    <n v="0"/>
    <n v="760"/>
    <n v="1"/>
    <s v="Beverages"/>
    <n v="760"/>
    <s v="Chang"/>
    <n v="17"/>
    <d v="1996-01-05T00:00:00"/>
    <x v="11"/>
  </r>
  <r>
    <x v="518"/>
    <n v="7"/>
    <n v="30"/>
    <n v="35"/>
    <n v="0"/>
    <n v="1050"/>
    <n v="7"/>
    <s v="Produce"/>
    <n v="1050"/>
    <s v="Uncle Bob's Organic Dried Pears"/>
    <n v="15"/>
    <d v="1996-01-05T00:00:00"/>
    <x v="11"/>
  </r>
  <r>
    <x v="518"/>
    <n v="68"/>
    <n v="12.5"/>
    <n v="40"/>
    <n v="0"/>
    <n v="500"/>
    <n v="3"/>
    <s v="Confections"/>
    <n v="500"/>
    <s v="Scottish Longbreads"/>
    <n v="6"/>
    <d v="1996-01-05T00:00:00"/>
    <x v="11"/>
  </r>
  <r>
    <x v="519"/>
    <n v="42"/>
    <n v="14"/>
    <n v="2"/>
    <n v="0"/>
    <n v="28"/>
    <n v="5"/>
    <s v="Grains/Cereals"/>
    <n v="28"/>
    <s v="Singaporean Hokkien Fried Mee"/>
    <n v="26"/>
    <d v="1996-01-05T00:00:00"/>
    <x v="4"/>
  </r>
  <r>
    <x v="520"/>
    <n v="22"/>
    <n v="21"/>
    <n v="4"/>
    <n v="0"/>
    <n v="84"/>
    <n v="5"/>
    <s v="Grains/Cereals"/>
    <n v="84"/>
    <s v="Gustaf's Knäckebröd"/>
    <n v="104"/>
    <d v="1996-01-08T00:00:00"/>
    <x v="55"/>
  </r>
  <r>
    <x v="520"/>
    <n v="31"/>
    <n v="12.5"/>
    <n v="50"/>
    <n v="0"/>
    <n v="625"/>
    <n v="4"/>
    <s v="Dairy Products"/>
    <n v="625"/>
    <s v="Gorgonzola Telino"/>
    <n v="0"/>
    <d v="1996-01-08T00:00:00"/>
    <x v="55"/>
  </r>
  <r>
    <x v="520"/>
    <n v="60"/>
    <n v="34"/>
    <n v="15"/>
    <n v="0"/>
    <n v="510"/>
    <n v="4"/>
    <s v="Dairy Products"/>
    <n v="510"/>
    <s v="Camembert Pierrot"/>
    <n v="19"/>
    <d v="1996-01-08T00:00:00"/>
    <x v="55"/>
  </r>
  <r>
    <x v="520"/>
    <n v="71"/>
    <n v="21.5"/>
    <n v="12"/>
    <n v="0"/>
    <n v="258"/>
    <n v="4"/>
    <s v="Dairy Products"/>
    <n v="258"/>
    <s v="Fløtemysost"/>
    <n v="26"/>
    <d v="1996-01-08T00:00:00"/>
    <x v="55"/>
  </r>
  <r>
    <x v="521"/>
    <n v="41"/>
    <n v="9.65"/>
    <n v="30"/>
    <n v="0.05"/>
    <n v="275.02499999999998"/>
    <n v="8"/>
    <s v="Seafood"/>
    <n v="275.02499999999998"/>
    <s v="Jack's New England Clam Chowder"/>
    <n v="85"/>
    <d v="1996-01-08T00:00:00"/>
    <x v="61"/>
  </r>
  <r>
    <x v="521"/>
    <n v="52"/>
    <n v="7"/>
    <n v="15"/>
    <n v="0.05"/>
    <n v="99.75"/>
    <n v="5"/>
    <s v="Grains/Cereals"/>
    <n v="99.75"/>
    <s v="Filo Mix"/>
    <n v="38"/>
    <d v="1996-01-08T00:00:00"/>
    <x v="61"/>
  </r>
  <r>
    <x v="521"/>
    <n v="61"/>
    <n v="28.5"/>
    <n v="20"/>
    <n v="0"/>
    <n v="570"/>
    <n v="2"/>
    <s v="Condiments"/>
    <n v="570"/>
    <s v="Sirop d'érable"/>
    <n v="113"/>
    <d v="1996-01-08T00:00:00"/>
    <x v="61"/>
  </r>
  <r>
    <x v="521"/>
    <n v="62"/>
    <n v="49.3"/>
    <n v="15"/>
    <n v="0"/>
    <n v="739.5"/>
    <n v="3"/>
    <s v="Confections"/>
    <n v="739.5"/>
    <s v="Tarte au sucre"/>
    <n v="17"/>
    <d v="1996-01-08T00:00:00"/>
    <x v="61"/>
  </r>
  <r>
    <x v="522"/>
    <n v="11"/>
    <n v="21"/>
    <n v="15"/>
    <n v="0.25"/>
    <n v="236.25"/>
    <n v="4"/>
    <s v="Dairy Products"/>
    <n v="236.25"/>
    <s v="Queso Cabrales"/>
    <n v="22"/>
    <d v="1996-01-09T00:00:00"/>
    <x v="2"/>
  </r>
  <r>
    <x v="523"/>
    <n v="71"/>
    <n v="21.5"/>
    <n v="16"/>
    <n v="0"/>
    <n v="344"/>
    <n v="4"/>
    <s v="Dairy Products"/>
    <n v="344"/>
    <s v="Fløtemysost"/>
    <n v="26"/>
    <d v="1996-01-10T00:00:00"/>
    <x v="9"/>
  </r>
  <r>
    <x v="524"/>
    <n v="29"/>
    <n v="123.79"/>
    <n v="18"/>
    <n v="0"/>
    <n v="2228.2200000000003"/>
    <n v="6"/>
    <s v="Meat/Poultry"/>
    <n v="2228.2200000000003"/>
    <s v="Thüringer Rostbratwurst"/>
    <n v="0"/>
    <d v="1996-01-10T00:00:00"/>
    <x v="26"/>
  </r>
  <r>
    <x v="524"/>
    <n v="59"/>
    <n v="55"/>
    <n v="25"/>
    <n v="0"/>
    <n v="1375"/>
    <n v="4"/>
    <s v="Dairy Products"/>
    <n v="1375"/>
    <s v="Raclette Courdavault"/>
    <n v="79"/>
    <d v="1996-01-10T00:00:00"/>
    <x v="26"/>
  </r>
  <r>
    <x v="525"/>
    <n v="17"/>
    <n v="39"/>
    <n v="33"/>
    <n v="0"/>
    <n v="1287"/>
    <n v="6"/>
    <s v="Meat/Poultry"/>
    <n v="1287"/>
    <s v="Alice Mutton"/>
    <n v="0"/>
    <d v="1996-01-11T00:00:00"/>
    <x v="9"/>
  </r>
  <r>
    <x v="525"/>
    <n v="31"/>
    <n v="12.5"/>
    <n v="70"/>
    <n v="0.2"/>
    <n v="700"/>
    <n v="4"/>
    <s v="Dairy Products"/>
    <n v="700"/>
    <s v="Gorgonzola Telino"/>
    <n v="0"/>
    <d v="1996-01-11T00:00:00"/>
    <x v="9"/>
  </r>
  <r>
    <x v="525"/>
    <n v="75"/>
    <n v="7.75"/>
    <n v="7"/>
    <n v="0.2"/>
    <n v="43.400000000000006"/>
    <n v="1"/>
    <s v="Beverages"/>
    <n v="43.400000000000006"/>
    <s v="Rhönbräu Klosterbier"/>
    <n v="125"/>
    <d v="1996-01-11T00:00:00"/>
    <x v="9"/>
  </r>
  <r>
    <x v="526"/>
    <n v="31"/>
    <n v="12.5"/>
    <n v="2"/>
    <n v="0.25"/>
    <n v="18.75"/>
    <n v="4"/>
    <s v="Dairy Products"/>
    <n v="18.75"/>
    <s v="Gorgonzola Telino"/>
    <n v="0"/>
    <d v="1996-01-11T00:00:00"/>
    <x v="14"/>
  </r>
  <r>
    <x v="526"/>
    <n v="66"/>
    <n v="17"/>
    <n v="50"/>
    <n v="0"/>
    <n v="850"/>
    <n v="2"/>
    <s v="Condiments"/>
    <n v="850"/>
    <s v="Louisiana Hot Spiced Okra"/>
    <n v="4"/>
    <d v="1996-01-11T00:00:00"/>
    <x v="14"/>
  </r>
  <r>
    <x v="527"/>
    <n v="10"/>
    <n v="31"/>
    <n v="6"/>
    <n v="0"/>
    <n v="186"/>
    <n v="8"/>
    <s v="Seafood"/>
    <n v="186"/>
    <s v="Ikura"/>
    <n v="31"/>
    <d v="1996-01-12T00:00:00"/>
    <x v="84"/>
  </r>
  <r>
    <x v="527"/>
    <n v="67"/>
    <n v="14"/>
    <n v="3"/>
    <n v="0"/>
    <n v="42"/>
    <n v="1"/>
    <s v="Beverages"/>
    <n v="42"/>
    <s v="Laughing Lumberjack Lager"/>
    <n v="52"/>
    <d v="1996-01-12T00:00:00"/>
    <x v="84"/>
  </r>
  <r>
    <x v="528"/>
    <n v="31"/>
    <n v="12.5"/>
    <n v="16"/>
    <n v="0.05"/>
    <n v="190"/>
    <n v="4"/>
    <s v="Dairy Products"/>
    <n v="190"/>
    <s v="Gorgonzola Telino"/>
    <n v="0"/>
    <d v="1996-01-15T00:00:00"/>
    <x v="9"/>
  </r>
  <r>
    <x v="528"/>
    <n v="42"/>
    <n v="14"/>
    <n v="12"/>
    <n v="0.05"/>
    <n v="159.6"/>
    <n v="5"/>
    <s v="Grains/Cereals"/>
    <n v="159.6"/>
    <s v="Singaporean Hokkien Fried Mee"/>
    <n v="26"/>
    <d v="1996-01-15T00:00:00"/>
    <x v="9"/>
  </r>
  <r>
    <x v="528"/>
    <n v="45"/>
    <n v="9.5"/>
    <n v="27"/>
    <n v="0.05"/>
    <n v="243.67499999999998"/>
    <n v="8"/>
    <s v="Seafood"/>
    <n v="243.67499999999998"/>
    <s v="Røgede sild"/>
    <n v="5"/>
    <d v="1996-01-15T00:00:00"/>
    <x v="9"/>
  </r>
  <r>
    <x v="528"/>
    <n v="51"/>
    <n v="53"/>
    <n v="120"/>
    <n v="0.05"/>
    <n v="6042"/>
    <n v="7"/>
    <s v="Produce"/>
    <n v="6042"/>
    <s v="Manjimup Dried Apples"/>
    <n v="20"/>
    <d v="1996-01-15T00:00:00"/>
    <x v="9"/>
  </r>
  <r>
    <x v="529"/>
    <n v="42"/>
    <n v="14"/>
    <n v="20"/>
    <n v="0.2"/>
    <n v="224"/>
    <n v="5"/>
    <s v="Grains/Cereals"/>
    <n v="224"/>
    <s v="Singaporean Hokkien Fried Mee"/>
    <n v="26"/>
    <d v="1996-01-15T00:00:00"/>
    <x v="71"/>
  </r>
  <r>
    <x v="530"/>
    <n v="41"/>
    <n v="9.65"/>
    <n v="10"/>
    <n v="0"/>
    <n v="96.5"/>
    <n v="8"/>
    <s v="Seafood"/>
    <n v="96.5"/>
    <s v="Jack's New England Clam Chowder"/>
    <n v="85"/>
    <d v="1996-01-16T00:00:00"/>
    <x v="25"/>
  </r>
  <r>
    <x v="531"/>
    <n v="16"/>
    <n v="17.45"/>
    <n v="20"/>
    <n v="0"/>
    <n v="349"/>
    <n v="3"/>
    <s v="Confections"/>
    <n v="349"/>
    <s v="Pavlova"/>
    <n v="29"/>
    <d v="1996-01-16T00:00:00"/>
    <x v="24"/>
  </r>
  <r>
    <x v="531"/>
    <n v="62"/>
    <n v="49.3"/>
    <n v="20"/>
    <n v="0"/>
    <n v="986"/>
    <n v="3"/>
    <s v="Confections"/>
    <n v="986"/>
    <s v="Tarte au sucre"/>
    <n v="17"/>
    <d v="1996-01-16T00:00:00"/>
    <x v="24"/>
  </r>
  <r>
    <x v="532"/>
    <n v="70"/>
    <n v="15"/>
    <n v="35"/>
    <n v="0"/>
    <n v="525"/>
    <n v="1"/>
    <s v="Beverages"/>
    <n v="525"/>
    <s v="Outback Lager"/>
    <n v="15"/>
    <d v="1996-01-16T00:00:00"/>
    <x v="28"/>
  </r>
  <r>
    <x v="532"/>
    <n v="77"/>
    <n v="13"/>
    <n v="15"/>
    <n v="0"/>
    <n v="195"/>
    <n v="2"/>
    <s v="Condiments"/>
    <n v="195"/>
    <s v="Original Frankfurter grüne Soße"/>
    <n v="32"/>
    <d v="1996-01-16T00:00:00"/>
    <x v="28"/>
  </r>
  <r>
    <x v="533"/>
    <n v="54"/>
    <n v="7.45"/>
    <n v="3"/>
    <n v="0.2"/>
    <n v="17.880000000000003"/>
    <n v="6"/>
    <s v="Meat/Poultry"/>
    <n v="17.880000000000003"/>
    <s v="Tourtière"/>
    <n v="21"/>
    <d v="1996-01-17T00:00:00"/>
    <x v="16"/>
  </r>
  <r>
    <x v="533"/>
    <n v="56"/>
    <n v="38"/>
    <n v="20"/>
    <n v="0.2"/>
    <n v="608"/>
    <n v="5"/>
    <s v="Grains/Cereals"/>
    <n v="608"/>
    <s v="Gnocchi di nonna Alice"/>
    <n v="21"/>
    <d v="1996-01-17T00:00:00"/>
    <x v="16"/>
  </r>
  <r>
    <x v="533"/>
    <n v="74"/>
    <n v="10"/>
    <n v="35"/>
    <n v="0"/>
    <n v="350"/>
    <n v="7"/>
    <s v="Produce"/>
    <n v="350"/>
    <s v="Longlife Tofu"/>
    <n v="4"/>
    <d v="1996-01-17T00:00:00"/>
    <x v="16"/>
  </r>
  <r>
    <x v="534"/>
    <n v="31"/>
    <n v="12.5"/>
    <n v="1"/>
    <n v="0"/>
    <n v="12.5"/>
    <n v="4"/>
    <s v="Dairy Products"/>
    <n v="12.5"/>
    <s v="Gorgonzola Telino"/>
    <n v="0"/>
    <d v="1996-01-17T00:00:00"/>
    <x v="78"/>
  </r>
  <r>
    <x v="535"/>
    <n v="31"/>
    <n v="12.5"/>
    <n v="10"/>
    <n v="0"/>
    <n v="125"/>
    <n v="4"/>
    <s v="Dairy Products"/>
    <n v="125"/>
    <s v="Gorgonzola Telino"/>
    <n v="0"/>
    <d v="1996-01-18T00:00:00"/>
    <x v="2"/>
  </r>
  <r>
    <x v="535"/>
    <n v="38"/>
    <n v="263.5"/>
    <n v="5"/>
    <n v="0"/>
    <n v="1317.5"/>
    <n v="1"/>
    <s v="Beverages"/>
    <n v="1317.5"/>
    <s v="Côte de Blaye"/>
    <n v="17"/>
    <d v="1996-01-18T00:00:00"/>
    <x v="2"/>
  </r>
  <r>
    <x v="536"/>
    <n v="36"/>
    <n v="19"/>
    <n v="30"/>
    <n v="0"/>
    <n v="570"/>
    <n v="8"/>
    <s v="Seafood"/>
    <n v="570"/>
    <s v="Inlagd Sill"/>
    <n v="112"/>
    <d v="1996-01-18T00:00:00"/>
    <x v="22"/>
  </r>
  <r>
    <x v="536"/>
    <n v="39"/>
    <n v="18"/>
    <n v="2"/>
    <n v="0.15"/>
    <n v="30.599999999999998"/>
    <n v="1"/>
    <s v="Beverages"/>
    <n v="30.599999999999998"/>
    <s v="Chartreuse verte"/>
    <n v="69"/>
    <d v="1996-01-18T00:00:00"/>
    <x v="22"/>
  </r>
  <r>
    <x v="536"/>
    <n v="72"/>
    <n v="34.799999999999997"/>
    <n v="30"/>
    <n v="0.15"/>
    <n v="887.4"/>
    <n v="4"/>
    <s v="Dairy Products"/>
    <n v="887.4"/>
    <s v="Mozzarella di Giovanni"/>
    <n v="14"/>
    <d v="1996-01-18T00:00:00"/>
    <x v="22"/>
  </r>
  <r>
    <x v="537"/>
    <n v="10"/>
    <n v="31"/>
    <n v="10"/>
    <n v="0"/>
    <n v="310"/>
    <n v="8"/>
    <s v="Seafood"/>
    <n v="310"/>
    <s v="Ikura"/>
    <n v="31"/>
    <d v="1996-01-18T00:00:00"/>
    <x v="18"/>
  </r>
  <r>
    <x v="537"/>
    <n v="75"/>
    <n v="7.75"/>
    <n v="10"/>
    <n v="0"/>
    <n v="77.5"/>
    <n v="1"/>
    <s v="Beverages"/>
    <n v="77.5"/>
    <s v="Rhönbräu Klosterbier"/>
    <n v="125"/>
    <d v="1996-01-18T00:00:00"/>
    <x v="18"/>
  </r>
  <r>
    <x v="538"/>
    <n v="8"/>
    <n v="40"/>
    <n v="30"/>
    <n v="0.2"/>
    <n v="960"/>
    <n v="2"/>
    <s v="Condiments"/>
    <n v="960"/>
    <s v="Northwoods Cranberry Sauce"/>
    <n v="6"/>
    <d v="1996-01-19T00:00:00"/>
    <x v="62"/>
  </r>
  <r>
    <x v="538"/>
    <n v="30"/>
    <n v="25.89"/>
    <n v="15"/>
    <n v="0.2"/>
    <n v="310.68000000000006"/>
    <n v="8"/>
    <s v="Seafood"/>
    <n v="310.68000000000006"/>
    <s v="Nord-Ost Matjeshering"/>
    <n v="10"/>
    <d v="1996-01-19T00:00:00"/>
    <x v="62"/>
  </r>
  <r>
    <x v="538"/>
    <n v="75"/>
    <n v="7.75"/>
    <n v="42"/>
    <n v="0.2"/>
    <n v="260.40000000000003"/>
    <n v="1"/>
    <s v="Beverages"/>
    <n v="260.40000000000003"/>
    <s v="Rhönbräu Klosterbier"/>
    <n v="125"/>
    <d v="1996-01-19T00:00:00"/>
    <x v="62"/>
  </r>
  <r>
    <x v="539"/>
    <n v="2"/>
    <n v="19"/>
    <n v="15"/>
    <n v="0.05"/>
    <n v="270.75"/>
    <n v="1"/>
    <s v="Beverages"/>
    <n v="270.75"/>
    <s v="Chang"/>
    <n v="17"/>
    <d v="1996-01-19T00:00:00"/>
    <x v="53"/>
  </r>
  <r>
    <x v="539"/>
    <n v="29"/>
    <n v="123.79"/>
    <n v="20"/>
    <n v="0.05"/>
    <n v="2352.0100000000002"/>
    <n v="6"/>
    <s v="Meat/Poultry"/>
    <n v="2352.0100000000002"/>
    <s v="Thüringer Rostbratwurst"/>
    <n v="0"/>
    <d v="1996-01-19T00:00:00"/>
    <x v="53"/>
  </r>
  <r>
    <x v="540"/>
    <n v="19"/>
    <n v="9.1999999999999993"/>
    <n v="50"/>
    <n v="0.05"/>
    <n v="436.99999999999994"/>
    <n v="3"/>
    <s v="Confections"/>
    <n v="436.99999999999994"/>
    <s v="Teatime Chocolate Biscuits"/>
    <n v="25"/>
    <d v="1996-01-22T00:00:00"/>
    <x v="21"/>
  </r>
  <r>
    <x v="540"/>
    <n v="75"/>
    <n v="7.75"/>
    <n v="40"/>
    <n v="0.05"/>
    <n v="294.5"/>
    <n v="1"/>
    <s v="Beverages"/>
    <n v="294.5"/>
    <s v="Rhönbräu Klosterbier"/>
    <n v="125"/>
    <d v="1996-01-22T00:00:00"/>
    <x v="21"/>
  </r>
  <r>
    <x v="541"/>
    <n v="18"/>
    <n v="62.5"/>
    <n v="30"/>
    <n v="0"/>
    <n v="1875"/>
    <n v="8"/>
    <s v="Seafood"/>
    <n v="1875"/>
    <s v="Carnarvon Tigers"/>
    <n v="42"/>
    <d v="1996-01-22T00:00:00"/>
    <x v="68"/>
  </r>
  <r>
    <x v="541"/>
    <n v="35"/>
    <n v="18"/>
    <n v="15"/>
    <n v="0"/>
    <n v="270"/>
    <n v="1"/>
    <s v="Beverages"/>
    <n v="270"/>
    <s v="Steeleye Stout"/>
    <n v="20"/>
    <d v="1996-01-22T00:00:00"/>
    <x v="68"/>
  </r>
  <r>
    <x v="541"/>
    <n v="63"/>
    <n v="43.9"/>
    <n v="30"/>
    <n v="0"/>
    <n v="1317"/>
    <n v="2"/>
    <s v="Condiments"/>
    <n v="1317"/>
    <s v="Vegie-spread"/>
    <n v="24"/>
    <d v="1996-01-22T00:00:00"/>
    <x v="68"/>
  </r>
  <r>
    <x v="541"/>
    <n v="68"/>
    <n v="12.5"/>
    <n v="18"/>
    <n v="0"/>
    <n v="225"/>
    <n v="3"/>
    <s v="Confections"/>
    <n v="225"/>
    <s v="Scottish Longbreads"/>
    <n v="6"/>
    <d v="1996-01-22T00:00:00"/>
    <x v="68"/>
  </r>
  <r>
    <x v="542"/>
    <n v="7"/>
    <n v="30"/>
    <n v="3"/>
    <n v="0.15"/>
    <n v="76.5"/>
    <n v="7"/>
    <s v="Produce"/>
    <n v="76.5"/>
    <s v="Uncle Bob's Organic Dried Pears"/>
    <n v="15"/>
    <d v="1996-01-22T00:00:00"/>
    <x v="71"/>
  </r>
  <r>
    <x v="542"/>
    <n v="56"/>
    <n v="38"/>
    <n v="20"/>
    <n v="0.15"/>
    <n v="646"/>
    <n v="5"/>
    <s v="Grains/Cereals"/>
    <n v="646"/>
    <s v="Gnocchi di nonna Alice"/>
    <n v="21"/>
    <d v="1996-01-22T00:00:00"/>
    <x v="71"/>
  </r>
  <r>
    <x v="543"/>
    <n v="29"/>
    <n v="123.79"/>
    <n v="14"/>
    <n v="0.05"/>
    <n v="1646.4070000000002"/>
    <n v="6"/>
    <s v="Meat/Poultry"/>
    <n v="1646.4070000000002"/>
    <s v="Thüringer Rostbratwurst"/>
    <n v="0"/>
    <d v="1996-01-23T00:00:00"/>
    <x v="17"/>
  </r>
  <r>
    <x v="543"/>
    <n v="41"/>
    <n v="9.65"/>
    <n v="20"/>
    <n v="0.05"/>
    <n v="183.35"/>
    <n v="8"/>
    <s v="Seafood"/>
    <n v="183.35"/>
    <s v="Jack's New England Clam Chowder"/>
    <n v="85"/>
    <d v="1996-01-23T00:00:00"/>
    <x v="17"/>
  </r>
  <r>
    <x v="544"/>
    <n v="2"/>
    <n v="19"/>
    <n v="10"/>
    <n v="0"/>
    <n v="190"/>
    <n v="1"/>
    <s v="Beverages"/>
    <n v="190"/>
    <s v="Chang"/>
    <n v="17"/>
    <d v="1996-01-23T00:00:00"/>
    <x v="63"/>
  </r>
  <r>
    <x v="544"/>
    <n v="54"/>
    <n v="7.45"/>
    <n v="3"/>
    <n v="0"/>
    <n v="22.35"/>
    <n v="6"/>
    <s v="Meat/Poultry"/>
    <n v="22.35"/>
    <s v="Tourtière"/>
    <n v="21"/>
    <d v="1996-01-23T00:00:00"/>
    <x v="63"/>
  </r>
  <r>
    <x v="544"/>
    <n v="68"/>
    <n v="12.5"/>
    <n v="15"/>
    <n v="0"/>
    <n v="187.5"/>
    <n v="3"/>
    <s v="Confections"/>
    <n v="187.5"/>
    <s v="Scottish Longbreads"/>
    <n v="6"/>
    <d v="1996-01-23T00:00:00"/>
    <x v="63"/>
  </r>
  <r>
    <x v="545"/>
    <n v="41"/>
    <n v="9.65"/>
    <n v="14"/>
    <n v="0"/>
    <n v="135.1"/>
    <n v="8"/>
    <s v="Seafood"/>
    <n v="135.1"/>
    <s v="Jack's New England Clam Chowder"/>
    <n v="85"/>
    <d v="1996-01-24T00:00:00"/>
    <x v="55"/>
  </r>
  <r>
    <x v="545"/>
    <n v="52"/>
    <n v="7"/>
    <n v="8"/>
    <n v="0"/>
    <n v="56"/>
    <n v="5"/>
    <s v="Grains/Cereals"/>
    <n v="56"/>
    <s v="Filo Mix"/>
    <n v="38"/>
    <d v="1996-01-24T00:00:00"/>
    <x v="55"/>
  </r>
  <r>
    <x v="546"/>
    <n v="14"/>
    <n v="23.25"/>
    <n v="15"/>
    <n v="0.2"/>
    <n v="279"/>
    <n v="7"/>
    <s v="Produce"/>
    <n v="279"/>
    <s v="Tofu"/>
    <n v="35"/>
    <d v="1996-01-24T00:00:00"/>
    <x v="12"/>
  </r>
  <r>
    <x v="546"/>
    <n v="54"/>
    <n v="7.45"/>
    <n v="6"/>
    <n v="0.2"/>
    <n v="35.760000000000005"/>
    <n v="6"/>
    <s v="Meat/Poultry"/>
    <n v="35.760000000000005"/>
    <s v="Tourtière"/>
    <n v="21"/>
    <d v="1996-01-24T00:00:00"/>
    <x v="12"/>
  </r>
  <r>
    <x v="547"/>
    <n v="16"/>
    <n v="17.45"/>
    <n v="65"/>
    <n v="0"/>
    <n v="1134.25"/>
    <n v="3"/>
    <s v="Confections"/>
    <n v="1134.25"/>
    <s v="Pavlova"/>
    <n v="29"/>
    <d v="1996-01-24T00:00:00"/>
    <x v="9"/>
  </r>
  <r>
    <x v="547"/>
    <n v="17"/>
    <n v="39"/>
    <n v="35"/>
    <n v="0.25"/>
    <n v="1023.75"/>
    <n v="6"/>
    <s v="Meat/Poultry"/>
    <n v="1023.75"/>
    <s v="Alice Mutton"/>
    <n v="0"/>
    <d v="1996-01-24T00:00:00"/>
    <x v="9"/>
  </r>
  <r>
    <x v="548"/>
    <n v="26"/>
    <n v="31.23"/>
    <n v="21"/>
    <n v="0.2"/>
    <n v="524.6640000000001"/>
    <n v="3"/>
    <s v="Confections"/>
    <n v="524.6640000000001"/>
    <s v="Gumbär Gummibärchen"/>
    <n v="15"/>
    <d v="1996-01-25T00:00:00"/>
    <x v="8"/>
  </r>
  <r>
    <x v="548"/>
    <n v="44"/>
    <n v="19.45"/>
    <n v="10"/>
    <n v="0"/>
    <n v="194.5"/>
    <n v="2"/>
    <s v="Condiments"/>
    <n v="194.5"/>
    <s v="Gula Malacca"/>
    <n v="27"/>
    <d v="1996-01-25T00:00:00"/>
    <x v="8"/>
  </r>
  <r>
    <x v="548"/>
    <n v="64"/>
    <n v="33.25"/>
    <n v="35"/>
    <n v="0.2"/>
    <n v="931"/>
    <n v="5"/>
    <s v="Grains/Cereals"/>
    <n v="931"/>
    <s v="Wimmers gute Semmelknödel"/>
    <n v="22"/>
    <d v="1996-01-25T00:00:00"/>
    <x v="8"/>
  </r>
  <r>
    <x v="548"/>
    <n v="69"/>
    <n v="36"/>
    <n v="24"/>
    <n v="0.2"/>
    <n v="691.2"/>
    <n v="4"/>
    <s v="Dairy Products"/>
    <n v="691.2"/>
    <s v="Gudbrandsdalsost"/>
    <n v="26"/>
    <d v="1996-01-25T00:00:00"/>
    <x v="8"/>
  </r>
  <r>
    <x v="549"/>
    <n v="11"/>
    <n v="21"/>
    <n v="20"/>
    <n v="0"/>
    <n v="420"/>
    <n v="4"/>
    <s v="Dairy Products"/>
    <n v="420"/>
    <s v="Queso Cabrales"/>
    <n v="22"/>
    <d v="1996-01-25T00:00:00"/>
    <x v="57"/>
  </r>
  <r>
    <x v="550"/>
    <n v="62"/>
    <n v="49.3"/>
    <n v="2"/>
    <n v="0"/>
    <n v="98.6"/>
    <n v="3"/>
    <s v="Confections"/>
    <n v="98.6"/>
    <s v="Tarte au sucre"/>
    <n v="17"/>
    <d v="1996-01-26T00:00:00"/>
    <x v="42"/>
  </r>
  <r>
    <x v="550"/>
    <n v="72"/>
    <n v="34.799999999999997"/>
    <n v="10"/>
    <n v="0"/>
    <n v="348"/>
    <n v="4"/>
    <s v="Dairy Products"/>
    <n v="348"/>
    <s v="Mozzarella di Giovanni"/>
    <n v="14"/>
    <d v="1996-01-26T00:00:00"/>
    <x v="42"/>
  </r>
  <r>
    <x v="551"/>
    <n v="13"/>
    <n v="6"/>
    <n v="20"/>
    <n v="0.15"/>
    <n v="102"/>
    <n v="8"/>
    <s v="Seafood"/>
    <n v="102"/>
    <s v="Konbu"/>
    <n v="24"/>
    <d v="1996-01-26T00:00:00"/>
    <x v="44"/>
  </r>
  <r>
    <x v="551"/>
    <n v="24"/>
    <n v="4.5"/>
    <n v="20"/>
    <n v="0.15"/>
    <n v="76.5"/>
    <n v="1"/>
    <s v="Beverages"/>
    <n v="76.5"/>
    <s v="Guaraná Fantástica"/>
    <n v="20"/>
    <d v="1996-01-26T00:00:00"/>
    <x v="44"/>
  </r>
  <r>
    <x v="551"/>
    <n v="59"/>
    <n v="55"/>
    <n v="25"/>
    <n v="0"/>
    <n v="1375"/>
    <n v="4"/>
    <s v="Dairy Products"/>
    <n v="1375"/>
    <s v="Raclette Courdavault"/>
    <n v="79"/>
    <d v="1996-01-26T00:00:00"/>
    <x v="44"/>
  </r>
  <r>
    <x v="552"/>
    <n v="11"/>
    <n v="21"/>
    <n v="50"/>
    <n v="0.1"/>
    <n v="945"/>
    <n v="4"/>
    <s v="Dairy Products"/>
    <n v="945"/>
    <s v="Queso Cabrales"/>
    <n v="22"/>
    <d v="1996-01-26T00:00:00"/>
    <x v="56"/>
  </r>
  <r>
    <x v="552"/>
    <n v="51"/>
    <n v="53"/>
    <n v="10"/>
    <n v="0.1"/>
    <n v="477"/>
    <n v="7"/>
    <s v="Produce"/>
    <n v="477"/>
    <s v="Manjimup Dried Apples"/>
    <n v="20"/>
    <d v="1996-01-26T00:00:00"/>
    <x v="56"/>
  </r>
  <r>
    <x v="552"/>
    <n v="54"/>
    <n v="7.45"/>
    <n v="7"/>
    <n v="0.1"/>
    <n v="46.935000000000002"/>
    <n v="6"/>
    <s v="Meat/Poultry"/>
    <n v="46.935000000000002"/>
    <s v="Tourtière"/>
    <n v="21"/>
    <d v="1996-01-26T00:00:00"/>
    <x v="56"/>
  </r>
  <r>
    <x v="553"/>
    <n v="17"/>
    <n v="39"/>
    <n v="40"/>
    <n v="0.25"/>
    <n v="1170"/>
    <n v="6"/>
    <s v="Meat/Poultry"/>
    <n v="1170"/>
    <s v="Alice Mutton"/>
    <n v="0"/>
    <d v="1996-01-29T00:00:00"/>
    <x v="46"/>
  </r>
  <r>
    <x v="553"/>
    <n v="29"/>
    <n v="123.79"/>
    <n v="20"/>
    <n v="0.25"/>
    <n v="1856.8500000000001"/>
    <n v="6"/>
    <s v="Meat/Poultry"/>
    <n v="1856.8500000000001"/>
    <s v="Thüringer Rostbratwurst"/>
    <n v="0"/>
    <d v="1996-01-29T00:00:00"/>
    <x v="46"/>
  </r>
  <r>
    <x v="554"/>
    <n v="30"/>
    <n v="25.89"/>
    <n v="25"/>
    <n v="0.25"/>
    <n v="485.4375"/>
    <n v="8"/>
    <s v="Seafood"/>
    <n v="485.4375"/>
    <s v="Nord-Ost Matjeshering"/>
    <n v="10"/>
    <d v="1996-01-29T00:00:00"/>
    <x v="51"/>
  </r>
  <r>
    <x v="554"/>
    <n v="51"/>
    <n v="53"/>
    <n v="30"/>
    <n v="0.25"/>
    <n v="1192.5"/>
    <n v="7"/>
    <s v="Produce"/>
    <n v="1192.5"/>
    <s v="Manjimup Dried Apples"/>
    <n v="20"/>
    <d v="1996-01-29T00:00:00"/>
    <x v="51"/>
  </r>
  <r>
    <x v="554"/>
    <n v="55"/>
    <n v="24"/>
    <n v="60"/>
    <n v="0.25"/>
    <n v="1080"/>
    <n v="6"/>
    <s v="Meat/Poultry"/>
    <n v="1080"/>
    <s v="Pâté chinois"/>
    <n v="115"/>
    <d v="1996-01-29T00:00:00"/>
    <x v="51"/>
  </r>
  <r>
    <x v="554"/>
    <n v="62"/>
    <n v="49.3"/>
    <n v="5"/>
    <n v="0.25"/>
    <n v="184.875"/>
    <n v="3"/>
    <s v="Confections"/>
    <n v="184.875"/>
    <s v="Tarte au sucre"/>
    <n v="17"/>
    <d v="1996-01-29T00:00:00"/>
    <x v="51"/>
  </r>
  <r>
    <x v="555"/>
    <n v="19"/>
    <n v="9.1999999999999993"/>
    <n v="24"/>
    <n v="0.05"/>
    <n v="209.75999999999996"/>
    <n v="3"/>
    <s v="Confections"/>
    <n v="209.75999999999996"/>
    <s v="Teatime Chocolate Biscuits"/>
    <n v="25"/>
    <d v="1996-01-30T00:00:00"/>
    <x v="7"/>
  </r>
  <r>
    <x v="555"/>
    <n v="25"/>
    <n v="14"/>
    <n v="15"/>
    <n v="0.05"/>
    <n v="199.5"/>
    <n v="3"/>
    <s v="Confections"/>
    <n v="199.5"/>
    <s v="NuNuCa Nuß-Nougat-Creme"/>
    <n v="76"/>
    <d v="1996-01-30T00:00:00"/>
    <x v="7"/>
  </r>
  <r>
    <x v="555"/>
    <n v="59"/>
    <n v="55"/>
    <n v="15"/>
    <n v="0.05"/>
    <n v="783.75"/>
    <n v="4"/>
    <s v="Dairy Products"/>
    <n v="783.75"/>
    <s v="Raclette Courdavault"/>
    <n v="79"/>
    <d v="1996-01-30T00:00:00"/>
    <x v="7"/>
  </r>
  <r>
    <x v="556"/>
    <n v="10"/>
    <n v="31"/>
    <n v="36"/>
    <n v="0"/>
    <n v="1116"/>
    <n v="8"/>
    <s v="Seafood"/>
    <n v="1116"/>
    <s v="Ikura"/>
    <n v="31"/>
    <d v="1996-01-30T00:00:00"/>
    <x v="56"/>
  </r>
  <r>
    <x v="556"/>
    <n v="28"/>
    <n v="45.6"/>
    <n v="24"/>
    <n v="0"/>
    <n v="1094.4000000000001"/>
    <n v="7"/>
    <s v="Produce"/>
    <n v="1094.4000000000001"/>
    <s v="Rössle Sauerkraut"/>
    <n v="26"/>
    <d v="1996-01-30T00:00:00"/>
    <x v="56"/>
  </r>
  <r>
    <x v="556"/>
    <n v="49"/>
    <n v="20"/>
    <n v="4"/>
    <n v="0.15"/>
    <n v="68"/>
    <n v="3"/>
    <s v="Confections"/>
    <n v="68"/>
    <s v="Maxilaku"/>
    <n v="10"/>
    <d v="1996-01-30T00:00:00"/>
    <x v="56"/>
  </r>
  <r>
    <x v="557"/>
    <n v="34"/>
    <n v="14"/>
    <n v="10"/>
    <n v="0"/>
    <n v="140"/>
    <n v="1"/>
    <s v="Beverages"/>
    <n v="140"/>
    <s v="Sasquatch Ale"/>
    <n v="111"/>
    <d v="1996-01-30T00:00:00"/>
    <x v="40"/>
  </r>
  <r>
    <x v="557"/>
    <n v="38"/>
    <n v="263.5"/>
    <n v="10"/>
    <n v="0"/>
    <n v="2635"/>
    <n v="1"/>
    <s v="Beverages"/>
    <n v="2635"/>
    <s v="Côte de Blaye"/>
    <n v="17"/>
    <d v="1996-01-30T00:00:00"/>
    <x v="40"/>
  </r>
  <r>
    <x v="558"/>
    <n v="2"/>
    <n v="19"/>
    <n v="20"/>
    <n v="0.25"/>
    <n v="285"/>
    <n v="1"/>
    <s v="Beverages"/>
    <n v="285"/>
    <s v="Chang"/>
    <n v="17"/>
    <d v="1996-01-31T00:00:00"/>
    <x v="3"/>
  </r>
  <r>
    <x v="558"/>
    <n v="65"/>
    <n v="21.05"/>
    <n v="2"/>
    <n v="0"/>
    <n v="42.1"/>
    <n v="2"/>
    <s v="Condiments"/>
    <n v="42.1"/>
    <s v="Louisiana Fiery Hot Pepper Sauce"/>
    <n v="76"/>
    <d v="1996-01-31T00:00:00"/>
    <x v="3"/>
  </r>
  <r>
    <x v="558"/>
    <n v="74"/>
    <n v="10"/>
    <n v="15"/>
    <n v="0.25"/>
    <n v="112.5"/>
    <n v="7"/>
    <s v="Produce"/>
    <n v="112.5"/>
    <s v="Longlife Tofu"/>
    <n v="4"/>
    <d v="1996-01-31T00:00:00"/>
    <x v="3"/>
  </r>
  <r>
    <x v="559"/>
    <n v="40"/>
    <n v="18.399999999999999"/>
    <n v="1"/>
    <n v="0"/>
    <n v="18.399999999999999"/>
    <n v="8"/>
    <s v="Seafood"/>
    <n v="18.399999999999999"/>
    <s v="Boston Crab Meat"/>
    <n v="123"/>
    <d v="1996-01-31T00:00:00"/>
    <x v="70"/>
  </r>
  <r>
    <x v="560"/>
    <n v="56"/>
    <n v="38"/>
    <n v="20"/>
    <n v="0.15"/>
    <n v="646"/>
    <n v="5"/>
    <s v="Grains/Cereals"/>
    <n v="646"/>
    <s v="Gnocchi di nonna Alice"/>
    <n v="21"/>
    <d v="1996-02-01T00:00:00"/>
    <x v="37"/>
  </r>
  <r>
    <x v="560"/>
    <n v="76"/>
    <n v="18"/>
    <n v="50"/>
    <n v="0.15"/>
    <n v="765"/>
    <n v="1"/>
    <s v="Beverages"/>
    <n v="765"/>
    <s v="Lakkalikööri"/>
    <n v="57"/>
    <d v="1996-02-01T00:00:00"/>
    <x v="37"/>
  </r>
  <r>
    <x v="561"/>
    <n v="52"/>
    <n v="7"/>
    <n v="20"/>
    <n v="0"/>
    <n v="140"/>
    <n v="5"/>
    <s v="Grains/Cereals"/>
    <n v="140"/>
    <s v="Filo Mix"/>
    <n v="38"/>
    <d v="1996-02-01T00:00:00"/>
    <x v="7"/>
  </r>
  <r>
    <x v="562"/>
    <n v="13"/>
    <n v="6"/>
    <n v="7"/>
    <n v="0"/>
    <n v="42"/>
    <n v="8"/>
    <s v="Seafood"/>
    <n v="42"/>
    <s v="Konbu"/>
    <n v="24"/>
    <d v="1996-02-01T00:00:00"/>
    <x v="75"/>
  </r>
  <r>
    <x v="562"/>
    <n v="25"/>
    <n v="14"/>
    <n v="5"/>
    <n v="0"/>
    <n v="70"/>
    <n v="3"/>
    <s v="Confections"/>
    <n v="70"/>
    <s v="NuNuCa Nuß-Nougat-Creme"/>
    <n v="76"/>
    <d v="1996-02-01T00:00:00"/>
    <x v="75"/>
  </r>
  <r>
    <x v="562"/>
    <n v="70"/>
    <n v="15"/>
    <n v="5"/>
    <n v="0"/>
    <n v="75"/>
    <n v="1"/>
    <s v="Beverages"/>
    <n v="75"/>
    <s v="Outback Lager"/>
    <n v="15"/>
    <d v="1996-02-01T00:00:00"/>
    <x v="75"/>
  </r>
  <r>
    <x v="563"/>
    <n v="19"/>
    <n v="9.1999999999999993"/>
    <n v="15"/>
    <n v="0"/>
    <n v="138"/>
    <n v="3"/>
    <s v="Confections"/>
    <n v="138"/>
    <s v="Teatime Chocolate Biscuits"/>
    <n v="25"/>
    <d v="1996-02-02T00:00:00"/>
    <x v="67"/>
  </r>
  <r>
    <x v="563"/>
    <n v="23"/>
    <n v="9"/>
    <n v="18"/>
    <n v="0"/>
    <n v="162"/>
    <n v="5"/>
    <s v="Grains/Cereals"/>
    <n v="162"/>
    <s v="Tunnbröd"/>
    <n v="61"/>
    <d v="1996-02-02T00:00:00"/>
    <x v="67"/>
  </r>
  <r>
    <x v="563"/>
    <n v="40"/>
    <n v="18.399999999999999"/>
    <n v="30"/>
    <n v="0"/>
    <n v="552"/>
    <n v="8"/>
    <s v="Seafood"/>
    <n v="552"/>
    <s v="Boston Crab Meat"/>
    <n v="123"/>
    <d v="1996-02-02T00:00:00"/>
    <x v="67"/>
  </r>
  <r>
    <x v="564"/>
    <n v="31"/>
    <n v="12.5"/>
    <n v="16"/>
    <n v="0.1"/>
    <n v="180"/>
    <n v="4"/>
    <s v="Dairy Products"/>
    <n v="180"/>
    <s v="Gorgonzola Telino"/>
    <n v="0"/>
    <d v="1996-02-02T00:00:00"/>
    <x v="30"/>
  </r>
  <r>
    <x v="564"/>
    <n v="72"/>
    <n v="34.799999999999997"/>
    <n v="40"/>
    <n v="0.1"/>
    <n v="1252.8"/>
    <n v="4"/>
    <s v="Dairy Products"/>
    <n v="1252.8"/>
    <s v="Mozzarella di Giovanni"/>
    <n v="14"/>
    <d v="1996-02-02T00:00:00"/>
    <x v="30"/>
  </r>
  <r>
    <x v="564"/>
    <n v="77"/>
    <n v="13"/>
    <n v="20"/>
    <n v="0"/>
    <n v="260"/>
    <n v="2"/>
    <s v="Condiments"/>
    <n v="260"/>
    <s v="Original Frankfurter grüne Soße"/>
    <n v="32"/>
    <d v="1996-02-02T00:00:00"/>
    <x v="30"/>
  </r>
  <r>
    <x v="565"/>
    <n v="2"/>
    <n v="19"/>
    <n v="12"/>
    <n v="0.2"/>
    <n v="182.4"/>
    <n v="1"/>
    <s v="Beverages"/>
    <n v="182.4"/>
    <s v="Chang"/>
    <n v="17"/>
    <d v="1996-02-05T00:00:00"/>
    <x v="29"/>
  </r>
  <r>
    <x v="565"/>
    <n v="46"/>
    <n v="12"/>
    <n v="35"/>
    <n v="0"/>
    <n v="420"/>
    <n v="8"/>
    <s v="Seafood"/>
    <n v="420"/>
    <s v="Spegesild"/>
    <n v="95"/>
    <d v="1996-02-05T00:00:00"/>
    <x v="29"/>
  </r>
  <r>
    <x v="566"/>
    <n v="41"/>
    <n v="9.65"/>
    <n v="20"/>
    <n v="0"/>
    <n v="193"/>
    <n v="8"/>
    <s v="Seafood"/>
    <n v="193"/>
    <s v="Jack's New England Clam Chowder"/>
    <n v="85"/>
    <d v="1996-02-05T00:00:00"/>
    <x v="3"/>
  </r>
  <r>
    <x v="566"/>
    <n v="43"/>
    <n v="46"/>
    <n v="20"/>
    <n v="0.15"/>
    <n v="782"/>
    <n v="1"/>
    <s v="Beverages"/>
    <n v="782"/>
    <s v="Ipoh Coffee"/>
    <n v="17"/>
    <d v="1996-02-05T00:00:00"/>
    <x v="3"/>
  </r>
  <r>
    <x v="566"/>
    <n v="48"/>
    <n v="12.75"/>
    <n v="8"/>
    <n v="0.15"/>
    <n v="86.7"/>
    <n v="3"/>
    <s v="Confections"/>
    <n v="86.7"/>
    <s v="Chocolade"/>
    <n v="15"/>
    <d v="1996-02-05T00:00:00"/>
    <x v="3"/>
  </r>
  <r>
    <x v="566"/>
    <n v="61"/>
    <n v="28.5"/>
    <n v="30"/>
    <n v="0.15"/>
    <n v="726.75"/>
    <n v="2"/>
    <s v="Condiments"/>
    <n v="726.75"/>
    <s v="Sirop d'érable"/>
    <n v="113"/>
    <d v="1996-02-05T00:00:00"/>
    <x v="3"/>
  </r>
  <r>
    <x v="567"/>
    <n v="33"/>
    <n v="2.5"/>
    <n v="16"/>
    <n v="0"/>
    <n v="40"/>
    <n v="4"/>
    <s v="Dairy Products"/>
    <n v="40"/>
    <s v="Geitost"/>
    <n v="112"/>
    <d v="1996-02-05T00:00:00"/>
    <x v="45"/>
  </r>
  <r>
    <x v="568"/>
    <n v="38"/>
    <n v="263.5"/>
    <n v="30"/>
    <n v="0.05"/>
    <n v="7509.75"/>
    <n v="1"/>
    <s v="Beverages"/>
    <n v="7509.75"/>
    <s v="Côte de Blaye"/>
    <n v="17"/>
    <d v="1996-02-06T00:00:00"/>
    <x v="79"/>
  </r>
  <r>
    <x v="568"/>
    <n v="62"/>
    <n v="49.3"/>
    <n v="20"/>
    <n v="0.05"/>
    <n v="936.69999999999993"/>
    <n v="3"/>
    <s v="Confections"/>
    <n v="936.69999999999993"/>
    <s v="Tarte au sucre"/>
    <n v="17"/>
    <d v="1996-02-06T00:00:00"/>
    <x v="79"/>
  </r>
  <r>
    <x v="569"/>
    <n v="26"/>
    <n v="31.23"/>
    <n v="40"/>
    <n v="0.15"/>
    <n v="1061.82"/>
    <n v="3"/>
    <s v="Confections"/>
    <n v="1061.82"/>
    <s v="Gumbär Gummibärchen"/>
    <n v="15"/>
    <d v="1996-02-06T00:00:00"/>
    <x v="44"/>
  </r>
  <r>
    <x v="569"/>
    <n v="38"/>
    <n v="263.5"/>
    <n v="30"/>
    <n v="0"/>
    <n v="7905"/>
    <n v="1"/>
    <s v="Beverages"/>
    <n v="7905"/>
    <s v="Côte de Blaye"/>
    <n v="17"/>
    <d v="1996-02-06T00:00:00"/>
    <x v="44"/>
  </r>
  <r>
    <x v="569"/>
    <n v="40"/>
    <n v="18.399999999999999"/>
    <n v="60"/>
    <n v="0.15"/>
    <n v="938.4"/>
    <n v="8"/>
    <s v="Seafood"/>
    <n v="938.4"/>
    <s v="Boston Crab Meat"/>
    <n v="123"/>
    <d v="1996-02-06T00:00:00"/>
    <x v="44"/>
  </r>
  <r>
    <x v="569"/>
    <n v="62"/>
    <n v="49.3"/>
    <n v="25"/>
    <n v="0.15"/>
    <n v="1047.625"/>
    <n v="3"/>
    <s v="Confections"/>
    <n v="1047.625"/>
    <s v="Tarte au sucre"/>
    <n v="17"/>
    <d v="1996-02-06T00:00:00"/>
    <x v="44"/>
  </r>
  <r>
    <x v="570"/>
    <n v="32"/>
    <n v="32"/>
    <n v="20"/>
    <n v="0"/>
    <n v="640"/>
    <n v="4"/>
    <s v="Dairy Products"/>
    <n v="640"/>
    <s v="Mascarpone Fabioli"/>
    <n v="9"/>
    <d v="1996-02-07T00:00:00"/>
    <x v="22"/>
  </r>
  <r>
    <x v="570"/>
    <n v="41"/>
    <n v="9.65"/>
    <n v="20"/>
    <n v="0"/>
    <n v="193"/>
    <n v="8"/>
    <s v="Seafood"/>
    <n v="193"/>
    <s v="Jack's New England Clam Chowder"/>
    <n v="85"/>
    <d v="1996-02-07T00:00:00"/>
    <x v="22"/>
  </r>
  <r>
    <x v="571"/>
    <n v="43"/>
    <n v="46"/>
    <n v="7"/>
    <n v="0"/>
    <n v="322"/>
    <n v="1"/>
    <s v="Beverages"/>
    <n v="322"/>
    <s v="Ipoh Coffee"/>
    <n v="17"/>
    <d v="1996-02-07T00:00:00"/>
    <x v="78"/>
  </r>
  <r>
    <x v="571"/>
    <n v="75"/>
    <n v="7.75"/>
    <n v="20"/>
    <n v="0"/>
    <n v="155"/>
    <n v="1"/>
    <s v="Beverages"/>
    <n v="155"/>
    <s v="Rhönbräu Klosterbier"/>
    <n v="125"/>
    <d v="1996-02-07T00:00:00"/>
    <x v="78"/>
  </r>
  <r>
    <x v="572"/>
    <n v="56"/>
    <n v="38"/>
    <n v="30"/>
    <n v="0"/>
    <n v="1140"/>
    <n v="5"/>
    <s v="Grains/Cereals"/>
    <n v="1140"/>
    <s v="Gnocchi di nonna Alice"/>
    <n v="21"/>
    <d v="1996-02-07T00:00:00"/>
    <x v="13"/>
  </r>
  <r>
    <x v="573"/>
    <n v="35"/>
    <n v="18"/>
    <n v="20"/>
    <n v="0"/>
    <n v="360"/>
    <n v="1"/>
    <s v="Beverages"/>
    <n v="360"/>
    <s v="Steeleye Stout"/>
    <n v="20"/>
    <d v="1996-02-08T00:00:00"/>
    <x v="20"/>
  </r>
  <r>
    <x v="573"/>
    <n v="51"/>
    <n v="53"/>
    <n v="6"/>
    <n v="0"/>
    <n v="318"/>
    <n v="7"/>
    <s v="Produce"/>
    <n v="318"/>
    <s v="Manjimup Dried Apples"/>
    <n v="20"/>
    <d v="1996-02-08T00:00:00"/>
    <x v="20"/>
  </r>
  <r>
    <x v="574"/>
    <n v="62"/>
    <n v="49.3"/>
    <n v="3"/>
    <n v="0"/>
    <n v="147.89999999999998"/>
    <n v="3"/>
    <s v="Confections"/>
    <n v="147.89999999999998"/>
    <s v="Tarte au sucre"/>
    <n v="17"/>
    <d v="1996-02-08T00:00:00"/>
    <x v="81"/>
  </r>
  <r>
    <x v="574"/>
    <n v="70"/>
    <n v="15"/>
    <n v="6"/>
    <n v="0"/>
    <n v="90"/>
    <n v="1"/>
    <s v="Beverages"/>
    <n v="90"/>
    <s v="Outback Lager"/>
    <n v="15"/>
    <d v="1996-02-08T00:00:00"/>
    <x v="81"/>
  </r>
  <r>
    <x v="575"/>
    <n v="11"/>
    <n v="21"/>
    <n v="20"/>
    <n v="0.1"/>
    <n v="378"/>
    <n v="4"/>
    <s v="Dairy Products"/>
    <n v="378"/>
    <s v="Queso Cabrales"/>
    <n v="22"/>
    <d v="1996-02-09T00:00:00"/>
    <x v="28"/>
  </r>
  <r>
    <x v="575"/>
    <n v="57"/>
    <n v="19.5"/>
    <n v="15"/>
    <n v="0"/>
    <n v="292.5"/>
    <n v="5"/>
    <s v="Grains/Cereals"/>
    <n v="292.5"/>
    <s v="Ravioli Angelo"/>
    <n v="36"/>
    <d v="1996-02-09T00:00:00"/>
    <x v="28"/>
  </r>
  <r>
    <x v="575"/>
    <n v="59"/>
    <n v="55"/>
    <n v="40"/>
    <n v="0.1"/>
    <n v="1980"/>
    <n v="4"/>
    <s v="Dairy Products"/>
    <n v="1980"/>
    <s v="Raclette Courdavault"/>
    <n v="79"/>
    <d v="1996-02-09T00:00:00"/>
    <x v="28"/>
  </r>
  <r>
    <x v="575"/>
    <n v="77"/>
    <n v="13"/>
    <n v="15"/>
    <n v="0.1"/>
    <n v="175.5"/>
    <n v="2"/>
    <s v="Condiments"/>
    <n v="175.5"/>
    <s v="Original Frankfurter grüne Soße"/>
    <n v="32"/>
    <d v="1996-02-09T00:00:00"/>
    <x v="28"/>
  </r>
  <r>
    <x v="576"/>
    <n v="41"/>
    <n v="9.65"/>
    <n v="12"/>
    <n v="0"/>
    <n v="115.80000000000001"/>
    <n v="8"/>
    <s v="Seafood"/>
    <n v="115.80000000000001"/>
    <s v="Jack's New England Clam Chowder"/>
    <n v="85"/>
    <d v="1996-02-09T00:00:00"/>
    <x v="14"/>
  </r>
  <r>
    <x v="576"/>
    <n v="70"/>
    <n v="15"/>
    <n v="9"/>
    <n v="0"/>
    <n v="135"/>
    <n v="1"/>
    <s v="Beverages"/>
    <n v="135"/>
    <s v="Outback Lager"/>
    <n v="15"/>
    <d v="1996-02-09T00:00:00"/>
    <x v="14"/>
  </r>
  <r>
    <x v="577"/>
    <n v="26"/>
    <n v="31.23"/>
    <n v="12"/>
    <n v="0"/>
    <n v="374.76"/>
    <n v="3"/>
    <s v="Confections"/>
    <n v="374.76"/>
    <s v="Gumbär Gummibärchen"/>
    <n v="15"/>
    <d v="1996-02-09T00:00:00"/>
    <x v="57"/>
  </r>
  <r>
    <x v="577"/>
    <n v="53"/>
    <n v="32.799999999999997"/>
    <n v="20"/>
    <n v="0"/>
    <n v="656"/>
    <n v="6"/>
    <s v="Meat/Poultry"/>
    <n v="656"/>
    <s v="Perth Pasties"/>
    <n v="0"/>
    <d v="1996-02-09T00:00:00"/>
    <x v="57"/>
  </r>
  <r>
    <x v="578"/>
    <n v="31"/>
    <n v="12.5"/>
    <n v="35"/>
    <n v="0"/>
    <n v="437.5"/>
    <n v="4"/>
    <s v="Dairy Products"/>
    <n v="437.5"/>
    <s v="Gorgonzola Telino"/>
    <n v="0"/>
    <d v="1996-02-12T00:00:00"/>
    <x v="15"/>
  </r>
  <r>
    <x v="578"/>
    <n v="57"/>
    <n v="19.5"/>
    <n v="15"/>
    <n v="0"/>
    <n v="292.5"/>
    <n v="5"/>
    <s v="Grains/Cereals"/>
    <n v="292.5"/>
    <s v="Ravioli Angelo"/>
    <n v="36"/>
    <d v="1996-02-12T00:00:00"/>
    <x v="15"/>
  </r>
  <r>
    <x v="579"/>
    <n v="10"/>
    <n v="31"/>
    <n v="15"/>
    <n v="0"/>
    <n v="465"/>
    <n v="8"/>
    <s v="Seafood"/>
    <n v="465"/>
    <s v="Ikura"/>
    <n v="31"/>
    <d v="1996-02-12T00:00:00"/>
    <x v="48"/>
  </r>
  <r>
    <x v="579"/>
    <n v="39"/>
    <n v="18"/>
    <n v="21"/>
    <n v="0"/>
    <n v="378"/>
    <n v="1"/>
    <s v="Beverages"/>
    <n v="378"/>
    <s v="Chartreuse verte"/>
    <n v="69"/>
    <d v="1996-02-12T00:00:00"/>
    <x v="48"/>
  </r>
  <r>
    <x v="580"/>
    <n v="20"/>
    <n v="81"/>
    <n v="5"/>
    <n v="0"/>
    <n v="405"/>
    <n v="3"/>
    <s v="Confections"/>
    <n v="405"/>
    <s v="Sir Rodney's Marmalade"/>
    <n v="40"/>
    <d v="1996-02-13T00:00:00"/>
    <x v="73"/>
  </r>
  <r>
    <x v="580"/>
    <n v="38"/>
    <n v="263.5"/>
    <n v="2"/>
    <n v="0"/>
    <n v="527"/>
    <n v="1"/>
    <s v="Beverages"/>
    <n v="527"/>
    <s v="Côte de Blaye"/>
    <n v="17"/>
    <d v="1996-02-13T00:00:00"/>
    <x v="73"/>
  </r>
  <r>
    <x v="581"/>
    <n v="2"/>
    <n v="19"/>
    <n v="10"/>
    <n v="0"/>
    <n v="190"/>
    <n v="1"/>
    <s v="Beverages"/>
    <n v="190"/>
    <s v="Chang"/>
    <n v="17"/>
    <d v="1996-02-13T00:00:00"/>
    <x v="42"/>
  </r>
  <r>
    <x v="581"/>
    <n v="8"/>
    <n v="40"/>
    <n v="20"/>
    <n v="0"/>
    <n v="800"/>
    <n v="2"/>
    <s v="Condiments"/>
    <n v="800"/>
    <s v="Northwoods Cranberry Sauce"/>
    <n v="6"/>
    <d v="1996-02-13T00:00:00"/>
    <x v="42"/>
  </r>
  <r>
    <x v="581"/>
    <n v="13"/>
    <n v="6"/>
    <n v="10"/>
    <n v="0"/>
    <n v="60"/>
    <n v="8"/>
    <s v="Seafood"/>
    <n v="60"/>
    <s v="Konbu"/>
    <n v="24"/>
    <d v="1996-02-13T00:00:00"/>
    <x v="42"/>
  </r>
  <r>
    <x v="581"/>
    <n v="60"/>
    <n v="34"/>
    <n v="21"/>
    <n v="0"/>
    <n v="714"/>
    <n v="4"/>
    <s v="Dairy Products"/>
    <n v="714"/>
    <s v="Camembert Pierrot"/>
    <n v="19"/>
    <d v="1996-02-13T00:00:00"/>
    <x v="42"/>
  </r>
  <r>
    <x v="582"/>
    <n v="6"/>
    <n v="25"/>
    <n v="6"/>
    <n v="0"/>
    <n v="150"/>
    <n v="2"/>
    <s v="Condiments"/>
    <n v="150"/>
    <s v="Grandma's Boysenberry Spread"/>
    <n v="120"/>
    <d v="1996-02-13T00:00:00"/>
    <x v="33"/>
  </r>
  <r>
    <x v="582"/>
    <n v="39"/>
    <n v="18"/>
    <n v="28"/>
    <n v="0"/>
    <n v="504"/>
    <n v="1"/>
    <s v="Beverages"/>
    <n v="504"/>
    <s v="Chartreuse verte"/>
    <n v="69"/>
    <d v="1996-02-13T00:00:00"/>
    <x v="33"/>
  </r>
  <r>
    <x v="582"/>
    <n v="60"/>
    <n v="34"/>
    <n v="30"/>
    <n v="0"/>
    <n v="1020"/>
    <n v="4"/>
    <s v="Dairy Products"/>
    <n v="1020"/>
    <s v="Camembert Pierrot"/>
    <n v="19"/>
    <d v="1996-02-13T00:00:00"/>
    <x v="33"/>
  </r>
  <r>
    <x v="582"/>
    <n v="68"/>
    <n v="12.5"/>
    <n v="24"/>
    <n v="0"/>
    <n v="300"/>
    <n v="3"/>
    <s v="Confections"/>
    <n v="300"/>
    <s v="Scottish Longbreads"/>
    <n v="6"/>
    <d v="1996-02-13T00:00:00"/>
    <x v="33"/>
  </r>
  <r>
    <x v="583"/>
    <n v="19"/>
    <n v="9.1999999999999993"/>
    <n v="2"/>
    <n v="0"/>
    <n v="18.399999999999999"/>
    <n v="3"/>
    <s v="Confections"/>
    <n v="18.399999999999999"/>
    <s v="Teatime Chocolate Biscuits"/>
    <n v="25"/>
    <d v="1996-02-14T00:00:00"/>
    <x v="65"/>
  </r>
  <r>
    <x v="583"/>
    <n v="35"/>
    <n v="18"/>
    <n v="8"/>
    <n v="0"/>
    <n v="144"/>
    <n v="1"/>
    <s v="Beverages"/>
    <n v="144"/>
    <s v="Steeleye Stout"/>
    <n v="20"/>
    <d v="1996-02-14T00:00:00"/>
    <x v="65"/>
  </r>
  <r>
    <x v="583"/>
    <n v="38"/>
    <n v="263.5"/>
    <n v="8"/>
    <n v="0"/>
    <n v="2108"/>
    <n v="1"/>
    <s v="Beverages"/>
    <n v="2108"/>
    <s v="Côte de Blaye"/>
    <n v="17"/>
    <d v="1996-02-14T00:00:00"/>
    <x v="65"/>
  </r>
  <r>
    <x v="583"/>
    <n v="43"/>
    <n v="46"/>
    <n v="9"/>
    <n v="0"/>
    <n v="414"/>
    <n v="1"/>
    <s v="Beverages"/>
    <n v="414"/>
    <s v="Ipoh Coffee"/>
    <n v="17"/>
    <d v="1996-02-14T00:00:00"/>
    <x v="65"/>
  </r>
  <r>
    <x v="584"/>
    <n v="13"/>
    <n v="6"/>
    <n v="3"/>
    <n v="0.2"/>
    <n v="14.4"/>
    <n v="8"/>
    <s v="Seafood"/>
    <n v="14.4"/>
    <s v="Konbu"/>
    <n v="24"/>
    <d v="1996-02-14T00:00:00"/>
    <x v="53"/>
  </r>
  <r>
    <x v="584"/>
    <n v="25"/>
    <n v="14"/>
    <n v="10"/>
    <n v="0.2"/>
    <n v="112"/>
    <n v="3"/>
    <s v="Confections"/>
    <n v="112"/>
    <s v="NuNuCa Nuß-Nougat-Creme"/>
    <n v="76"/>
    <d v="1996-02-14T00:00:00"/>
    <x v="53"/>
  </r>
  <r>
    <x v="584"/>
    <n v="44"/>
    <n v="19.45"/>
    <n v="16"/>
    <n v="0.2"/>
    <n v="248.96"/>
    <n v="2"/>
    <s v="Condiments"/>
    <n v="248.96"/>
    <s v="Gula Malacca"/>
    <n v="27"/>
    <d v="1996-02-14T00:00:00"/>
    <x v="53"/>
  </r>
  <r>
    <x v="584"/>
    <n v="64"/>
    <n v="33.25"/>
    <n v="3"/>
    <n v="0"/>
    <n v="99.75"/>
    <n v="5"/>
    <s v="Grains/Cereals"/>
    <n v="99.75"/>
    <s v="Wimmers gute Semmelknödel"/>
    <n v="22"/>
    <d v="1996-02-14T00:00:00"/>
    <x v="53"/>
  </r>
  <r>
    <x v="585"/>
    <n v="7"/>
    <n v="30"/>
    <n v="20"/>
    <n v="0.1"/>
    <n v="540"/>
    <n v="7"/>
    <s v="Produce"/>
    <n v="540"/>
    <s v="Uncle Bob's Organic Dried Pears"/>
    <n v="15"/>
    <d v="1996-02-15T00:00:00"/>
    <x v="11"/>
  </r>
  <r>
    <x v="585"/>
    <n v="31"/>
    <n v="12.5"/>
    <n v="9"/>
    <n v="0.1"/>
    <n v="101.25"/>
    <n v="4"/>
    <s v="Dairy Products"/>
    <n v="101.25"/>
    <s v="Gorgonzola Telino"/>
    <n v="0"/>
    <d v="1996-02-15T00:00:00"/>
    <x v="11"/>
  </r>
  <r>
    <x v="585"/>
    <n v="53"/>
    <n v="32.799999999999997"/>
    <n v="9"/>
    <n v="0.1"/>
    <n v="265.68"/>
    <n v="6"/>
    <s v="Meat/Poultry"/>
    <n v="265.68"/>
    <s v="Perth Pasties"/>
    <n v="0"/>
    <d v="1996-02-15T00:00:00"/>
    <x v="11"/>
  </r>
  <r>
    <x v="586"/>
    <n v="29"/>
    <n v="123.79"/>
    <n v="8"/>
    <n v="0.05"/>
    <n v="940.80399999999997"/>
    <n v="6"/>
    <s v="Meat/Poultry"/>
    <n v="940.80399999999997"/>
    <s v="Thüringer Rostbratwurst"/>
    <n v="0"/>
    <d v="1996-02-15T00:00:00"/>
    <x v="33"/>
  </r>
  <r>
    <x v="586"/>
    <n v="30"/>
    <n v="25.89"/>
    <n v="20"/>
    <n v="0.05"/>
    <n v="491.90999999999991"/>
    <n v="8"/>
    <s v="Seafood"/>
    <n v="491.90999999999991"/>
    <s v="Nord-Ost Matjeshering"/>
    <n v="10"/>
    <d v="1996-02-15T00:00:00"/>
    <x v="33"/>
  </r>
  <r>
    <x v="587"/>
    <n v="59"/>
    <n v="55"/>
    <n v="15"/>
    <n v="0"/>
    <n v="825"/>
    <n v="4"/>
    <s v="Dairy Products"/>
    <n v="825"/>
    <s v="Raclette Courdavault"/>
    <n v="79"/>
    <d v="1996-02-15T00:00:00"/>
    <x v="85"/>
  </r>
  <r>
    <x v="587"/>
    <n v="77"/>
    <n v="13"/>
    <n v="2"/>
    <n v="0.2"/>
    <n v="20.8"/>
    <n v="2"/>
    <s v="Condiments"/>
    <n v="20.8"/>
    <s v="Original Frankfurter grüne Soße"/>
    <n v="32"/>
    <d v="1996-02-15T00:00:00"/>
    <x v="85"/>
  </r>
  <r>
    <x v="588"/>
    <n v="22"/>
    <n v="21"/>
    <n v="52"/>
    <n v="0"/>
    <n v="1092"/>
    <n v="5"/>
    <s v="Grains/Cereals"/>
    <n v="1092"/>
    <s v="Gustaf's Knäckebröd"/>
    <n v="104"/>
    <d v="1996-02-16T00:00:00"/>
    <x v="9"/>
  </r>
  <r>
    <x v="588"/>
    <n v="35"/>
    <n v="18"/>
    <n v="6"/>
    <n v="0"/>
    <n v="108"/>
    <n v="1"/>
    <s v="Beverages"/>
    <n v="108"/>
    <s v="Steeleye Stout"/>
    <n v="20"/>
    <d v="1996-02-16T00:00:00"/>
    <x v="9"/>
  </r>
  <r>
    <x v="588"/>
    <n v="57"/>
    <n v="19.5"/>
    <n v="24"/>
    <n v="0"/>
    <n v="468"/>
    <n v="5"/>
    <s v="Grains/Cereals"/>
    <n v="468"/>
    <s v="Ravioli Angelo"/>
    <n v="36"/>
    <d v="1996-02-16T00:00:00"/>
    <x v="9"/>
  </r>
  <r>
    <x v="588"/>
    <n v="60"/>
    <n v="34"/>
    <n v="60"/>
    <n v="0"/>
    <n v="2040"/>
    <n v="4"/>
    <s v="Dairy Products"/>
    <n v="2040"/>
    <s v="Camembert Pierrot"/>
    <n v="19"/>
    <d v="1996-02-16T00:00:00"/>
    <x v="9"/>
  </r>
  <r>
    <x v="588"/>
    <n v="64"/>
    <n v="33.25"/>
    <n v="30"/>
    <n v="0"/>
    <n v="997.5"/>
    <n v="5"/>
    <s v="Grains/Cereals"/>
    <n v="997.5"/>
    <s v="Wimmers gute Semmelknödel"/>
    <n v="22"/>
    <d v="1996-02-16T00:00:00"/>
    <x v="9"/>
  </r>
  <r>
    <x v="589"/>
    <n v="13"/>
    <n v="6"/>
    <n v="6"/>
    <n v="0"/>
    <n v="36"/>
    <n v="8"/>
    <s v="Seafood"/>
    <n v="36"/>
    <s v="Konbu"/>
    <n v="24"/>
    <d v="1996-02-16T00:00:00"/>
    <x v="25"/>
  </r>
  <r>
    <x v="589"/>
    <n v="40"/>
    <n v="18.399999999999999"/>
    <n v="25"/>
    <n v="0"/>
    <n v="459.99999999999994"/>
    <n v="8"/>
    <s v="Seafood"/>
    <n v="459.99999999999994"/>
    <s v="Boston Crab Meat"/>
    <n v="123"/>
    <d v="1996-02-16T00:00:00"/>
    <x v="25"/>
  </r>
  <r>
    <x v="589"/>
    <n v="47"/>
    <n v="9.5"/>
    <n v="40"/>
    <n v="0.25"/>
    <n v="285"/>
    <n v="3"/>
    <s v="Confections"/>
    <n v="285"/>
    <s v="Zaanse koeken"/>
    <n v="36"/>
    <d v="1996-02-16T00:00:00"/>
    <x v="25"/>
  </r>
  <r>
    <x v="589"/>
    <n v="76"/>
    <n v="18"/>
    <n v="21"/>
    <n v="0.25"/>
    <n v="283.5"/>
    <n v="1"/>
    <s v="Beverages"/>
    <n v="283.5"/>
    <s v="Lakkalikööri"/>
    <n v="57"/>
    <d v="1996-02-16T00:00:00"/>
    <x v="25"/>
  </r>
  <r>
    <x v="590"/>
    <n v="1"/>
    <n v="18"/>
    <n v="4"/>
    <n v="0.25"/>
    <n v="54"/>
    <n v="1"/>
    <s v="Beverages"/>
    <n v="54"/>
    <s v="Chai"/>
    <n v="39"/>
    <d v="1996-02-19T00:00:00"/>
    <x v="67"/>
  </r>
  <r>
    <x v="590"/>
    <n v="18"/>
    <n v="62.5"/>
    <n v="25"/>
    <n v="0.25"/>
    <n v="1171.875"/>
    <n v="8"/>
    <s v="Seafood"/>
    <n v="1171.875"/>
    <s v="Carnarvon Tigers"/>
    <n v="42"/>
    <d v="1996-02-19T00:00:00"/>
    <x v="67"/>
  </r>
  <r>
    <x v="590"/>
    <n v="36"/>
    <n v="19"/>
    <n v="50"/>
    <n v="0.25"/>
    <n v="712.5"/>
    <n v="8"/>
    <s v="Seafood"/>
    <n v="712.5"/>
    <s v="Inlagd Sill"/>
    <n v="112"/>
    <d v="1996-02-19T00:00:00"/>
    <x v="67"/>
  </r>
  <r>
    <x v="591"/>
    <n v="58"/>
    <n v="13.25"/>
    <n v="30"/>
    <n v="0.1"/>
    <n v="357.75"/>
    <n v="8"/>
    <s v="Seafood"/>
    <n v="357.75"/>
    <s v="Escargots de Bourgogne"/>
    <n v="62"/>
    <d v="1996-02-19T00:00:00"/>
    <x v="33"/>
  </r>
  <r>
    <x v="591"/>
    <n v="72"/>
    <n v="34.799999999999997"/>
    <n v="15"/>
    <n v="0.1"/>
    <n v="469.8"/>
    <n v="4"/>
    <s v="Dairy Products"/>
    <n v="469.8"/>
    <s v="Mozzarella di Giovanni"/>
    <n v="14"/>
    <d v="1996-02-19T00:00:00"/>
    <x v="33"/>
  </r>
  <r>
    <x v="592"/>
    <n v="25"/>
    <n v="14"/>
    <n v="6"/>
    <n v="0.2"/>
    <n v="67.2"/>
    <n v="3"/>
    <s v="Confections"/>
    <n v="67.2"/>
    <s v="NuNuCa Nuß-Nougat-Creme"/>
    <n v="76"/>
    <d v="1996-02-19T00:00:00"/>
    <x v="67"/>
  </r>
  <r>
    <x v="592"/>
    <n v="39"/>
    <n v="18"/>
    <n v="10"/>
    <n v="0.2"/>
    <n v="144"/>
    <n v="1"/>
    <s v="Beverages"/>
    <n v="144"/>
    <s v="Chartreuse verte"/>
    <n v="69"/>
    <d v="1996-02-19T00:00:00"/>
    <x v="67"/>
  </r>
  <r>
    <x v="593"/>
    <n v="10"/>
    <n v="31"/>
    <n v="16"/>
    <n v="0"/>
    <n v="496"/>
    <n v="8"/>
    <s v="Seafood"/>
    <n v="496"/>
    <s v="Ikura"/>
    <n v="31"/>
    <d v="1996-02-20T00:00:00"/>
    <x v="4"/>
  </r>
  <r>
    <x v="593"/>
    <n v="56"/>
    <n v="38"/>
    <n v="30"/>
    <n v="0"/>
    <n v="1140"/>
    <n v="5"/>
    <s v="Grains/Cereals"/>
    <n v="1140"/>
    <s v="Gnocchi di nonna Alice"/>
    <n v="21"/>
    <d v="1996-02-20T00:00:00"/>
    <x v="4"/>
  </r>
  <r>
    <x v="593"/>
    <n v="59"/>
    <n v="55"/>
    <n v="50"/>
    <n v="0"/>
    <n v="2750"/>
    <n v="4"/>
    <s v="Dairy Products"/>
    <n v="2750"/>
    <s v="Raclette Courdavault"/>
    <n v="79"/>
    <d v="1996-02-20T00:00:00"/>
    <x v="4"/>
  </r>
  <r>
    <x v="593"/>
    <n v="77"/>
    <n v="13"/>
    <n v="15"/>
    <n v="0"/>
    <n v="195"/>
    <n v="2"/>
    <s v="Condiments"/>
    <n v="195"/>
    <s v="Original Frankfurter grüne Soße"/>
    <n v="32"/>
    <d v="1996-02-20T00:00:00"/>
    <x v="4"/>
  </r>
  <r>
    <x v="594"/>
    <n v="11"/>
    <n v="21"/>
    <n v="15"/>
    <n v="0"/>
    <n v="315"/>
    <n v="4"/>
    <s v="Dairy Products"/>
    <n v="315"/>
    <s v="Queso Cabrales"/>
    <n v="22"/>
    <d v="1996-02-20T00:00:00"/>
    <x v="23"/>
  </r>
  <r>
    <x v="594"/>
    <n v="43"/>
    <n v="46"/>
    <n v="5"/>
    <n v="0"/>
    <n v="230"/>
    <n v="1"/>
    <s v="Beverages"/>
    <n v="230"/>
    <s v="Ipoh Coffee"/>
    <n v="17"/>
    <d v="1996-02-20T00:00:00"/>
    <x v="23"/>
  </r>
  <r>
    <x v="594"/>
    <n v="68"/>
    <n v="12.5"/>
    <n v="20"/>
    <n v="0"/>
    <n v="250"/>
    <n v="3"/>
    <s v="Confections"/>
    <n v="250"/>
    <s v="Scottish Longbreads"/>
    <n v="6"/>
    <d v="1996-02-20T00:00:00"/>
    <x v="23"/>
  </r>
  <r>
    <x v="594"/>
    <n v="70"/>
    <n v="15"/>
    <n v="12"/>
    <n v="0"/>
    <n v="180"/>
    <n v="1"/>
    <s v="Beverages"/>
    <n v="180"/>
    <s v="Outback Lager"/>
    <n v="15"/>
    <d v="1996-02-20T00:00:00"/>
    <x v="23"/>
  </r>
  <r>
    <x v="595"/>
    <n v="51"/>
    <n v="53"/>
    <n v="4"/>
    <n v="0.25"/>
    <n v="159"/>
    <n v="7"/>
    <s v="Produce"/>
    <n v="159"/>
    <s v="Manjimup Dried Apples"/>
    <n v="20"/>
    <d v="1996-02-21T00:00:00"/>
    <x v="3"/>
  </r>
  <r>
    <x v="596"/>
    <n v="22"/>
    <n v="21"/>
    <n v="35"/>
    <n v="0"/>
    <n v="735"/>
    <n v="5"/>
    <s v="Grains/Cereals"/>
    <n v="735"/>
    <s v="Gustaf's Knäckebröd"/>
    <n v="104"/>
    <d v="1996-02-21T00:00:00"/>
    <x v="54"/>
  </r>
  <r>
    <x v="597"/>
    <n v="23"/>
    <n v="9"/>
    <n v="70"/>
    <n v="0.1"/>
    <n v="567"/>
    <n v="5"/>
    <s v="Grains/Cereals"/>
    <n v="567"/>
    <s v="Tunnbröd"/>
    <n v="61"/>
    <d v="1996-02-21T00:00:00"/>
    <x v="21"/>
  </r>
  <r>
    <x v="597"/>
    <n v="35"/>
    <n v="18"/>
    <n v="25"/>
    <n v="0.1"/>
    <n v="405"/>
    <n v="1"/>
    <s v="Beverages"/>
    <n v="405"/>
    <s v="Steeleye Stout"/>
    <n v="20"/>
    <d v="1996-02-21T00:00:00"/>
    <x v="21"/>
  </r>
  <r>
    <x v="597"/>
    <n v="42"/>
    <n v="14"/>
    <n v="42"/>
    <n v="0.1"/>
    <n v="529.20000000000005"/>
    <n v="5"/>
    <s v="Grains/Cereals"/>
    <n v="529.20000000000005"/>
    <s v="Singaporean Hokkien Fried Mee"/>
    <n v="26"/>
    <d v="1996-02-21T00:00:00"/>
    <x v="21"/>
  </r>
  <r>
    <x v="597"/>
    <n v="58"/>
    <n v="13.25"/>
    <n v="60"/>
    <n v="0.1"/>
    <n v="715.5"/>
    <n v="8"/>
    <s v="Seafood"/>
    <n v="715.5"/>
    <s v="Escargots de Bourgogne"/>
    <n v="62"/>
    <d v="1996-02-21T00:00:00"/>
    <x v="21"/>
  </r>
  <r>
    <x v="597"/>
    <n v="64"/>
    <n v="33.25"/>
    <n v="48"/>
    <n v="0"/>
    <n v="1596"/>
    <n v="5"/>
    <s v="Grains/Cereals"/>
    <n v="1596"/>
    <s v="Wimmers gute Semmelknödel"/>
    <n v="22"/>
    <d v="1996-02-21T00:00:00"/>
    <x v="21"/>
  </r>
  <r>
    <x v="598"/>
    <n v="4"/>
    <n v="22"/>
    <n v="21"/>
    <n v="0"/>
    <n v="462"/>
    <n v="2"/>
    <s v="Condiments"/>
    <n v="462"/>
    <s v="Chef Anton's Cajun Seasoning"/>
    <n v="53"/>
    <d v="1996-02-22T00:00:00"/>
    <x v="4"/>
  </r>
  <r>
    <x v="598"/>
    <n v="70"/>
    <n v="15"/>
    <n v="30"/>
    <n v="0"/>
    <n v="450"/>
    <n v="1"/>
    <s v="Beverages"/>
    <n v="450"/>
    <s v="Outback Lager"/>
    <n v="15"/>
    <d v="1996-02-22T00:00:00"/>
    <x v="4"/>
  </r>
  <r>
    <x v="598"/>
    <n v="74"/>
    <n v="10"/>
    <n v="20"/>
    <n v="0"/>
    <n v="200"/>
    <n v="7"/>
    <s v="Produce"/>
    <n v="200"/>
    <s v="Longlife Tofu"/>
    <n v="4"/>
    <d v="1996-02-22T00:00:00"/>
    <x v="4"/>
  </r>
  <r>
    <x v="599"/>
    <n v="1"/>
    <n v="18"/>
    <n v="80"/>
    <n v="0.2"/>
    <n v="1152"/>
    <n v="1"/>
    <s v="Beverages"/>
    <n v="1152"/>
    <s v="Chai"/>
    <n v="39"/>
    <d v="1996-02-22T00:00:00"/>
    <x v="45"/>
  </r>
  <r>
    <x v="599"/>
    <n v="19"/>
    <n v="9.1999999999999993"/>
    <n v="12"/>
    <n v="0.2"/>
    <n v="88.32"/>
    <n v="3"/>
    <s v="Confections"/>
    <n v="88.32"/>
    <s v="Teatime Chocolate Biscuits"/>
    <n v="25"/>
    <d v="1996-02-22T00:00:00"/>
    <x v="45"/>
  </r>
  <r>
    <x v="599"/>
    <n v="37"/>
    <n v="26"/>
    <n v="60"/>
    <n v="0.2"/>
    <n v="1248"/>
    <n v="8"/>
    <s v="Seafood"/>
    <n v="1248"/>
    <s v="Gravad lax"/>
    <n v="11"/>
    <d v="1996-02-22T00:00:00"/>
    <x v="45"/>
  </r>
  <r>
    <x v="599"/>
    <n v="45"/>
    <n v="9.5"/>
    <n v="36"/>
    <n v="0.2"/>
    <n v="273.60000000000002"/>
    <n v="8"/>
    <s v="Seafood"/>
    <n v="273.60000000000002"/>
    <s v="Røgede sild"/>
    <n v="5"/>
    <d v="1996-02-22T00:00:00"/>
    <x v="45"/>
  </r>
  <r>
    <x v="599"/>
    <n v="60"/>
    <n v="34"/>
    <n v="45"/>
    <n v="0.2"/>
    <n v="1224"/>
    <n v="4"/>
    <s v="Dairy Products"/>
    <n v="1224"/>
    <s v="Camembert Pierrot"/>
    <n v="19"/>
    <d v="1996-02-22T00:00:00"/>
    <x v="45"/>
  </r>
  <r>
    <x v="599"/>
    <n v="71"/>
    <n v="21.5"/>
    <n v="55"/>
    <n v="0.2"/>
    <n v="946"/>
    <n v="4"/>
    <s v="Dairy Products"/>
    <n v="946"/>
    <s v="Fløtemysost"/>
    <n v="26"/>
    <d v="1996-02-22T00:00:00"/>
    <x v="45"/>
  </r>
  <r>
    <x v="600"/>
    <n v="5"/>
    <n v="21.35"/>
    <n v="30"/>
    <n v="0"/>
    <n v="640.5"/>
    <n v="2"/>
    <s v="Condiments"/>
    <n v="640.5"/>
    <s v="Chef Anton's Gumbo Mix"/>
    <n v="0"/>
    <d v="1996-02-23T00:00:00"/>
    <x v="72"/>
  </r>
  <r>
    <x v="600"/>
    <n v="9"/>
    <n v="97"/>
    <n v="3"/>
    <n v="0"/>
    <n v="291"/>
    <n v="6"/>
    <s v="Meat/Poultry"/>
    <n v="291"/>
    <s v="Mishi Kobe Niku"/>
    <n v="29"/>
    <d v="1996-02-23T00:00:00"/>
    <x v="72"/>
  </r>
  <r>
    <x v="601"/>
    <n v="3"/>
    <n v="10"/>
    <n v="49"/>
    <n v="0"/>
    <n v="490"/>
    <n v="2"/>
    <s v="Condiments"/>
    <n v="490"/>
    <s v="Aniseed Syrup"/>
    <n v="13"/>
    <d v="1996-02-23T00:00:00"/>
    <x v="44"/>
  </r>
  <r>
    <x v="601"/>
    <n v="26"/>
    <n v="31.23"/>
    <n v="18"/>
    <n v="0.15"/>
    <n v="477.81899999999996"/>
    <n v="3"/>
    <s v="Confections"/>
    <n v="477.81899999999996"/>
    <s v="Gumbär Gummibärchen"/>
    <n v="15"/>
    <d v="1996-02-23T00:00:00"/>
    <x v="44"/>
  </r>
  <r>
    <x v="602"/>
    <n v="25"/>
    <n v="14"/>
    <n v="20"/>
    <n v="0.15"/>
    <n v="238"/>
    <n v="3"/>
    <s v="Confections"/>
    <n v="238"/>
    <s v="NuNuCa Nuß-Nougat-Creme"/>
    <n v="76"/>
    <d v="1996-02-23T00:00:00"/>
    <x v="3"/>
  </r>
  <r>
    <x v="602"/>
    <n v="33"/>
    <n v="2.5"/>
    <n v="4"/>
    <n v="0.15"/>
    <n v="8.5"/>
    <n v="4"/>
    <s v="Dairy Products"/>
    <n v="8.5"/>
    <s v="Geitost"/>
    <n v="112"/>
    <d v="1996-02-23T00:00:00"/>
    <x v="3"/>
  </r>
  <r>
    <x v="602"/>
    <n v="70"/>
    <n v="15"/>
    <n v="30"/>
    <n v="0.15"/>
    <n v="382.5"/>
    <n v="1"/>
    <s v="Beverages"/>
    <n v="382.5"/>
    <s v="Outback Lager"/>
    <n v="15"/>
    <d v="1996-02-23T00:00:00"/>
    <x v="3"/>
  </r>
  <r>
    <x v="603"/>
    <n v="2"/>
    <n v="19"/>
    <n v="5"/>
    <n v="0.05"/>
    <n v="90.25"/>
    <n v="1"/>
    <s v="Beverages"/>
    <n v="90.25"/>
    <s v="Chang"/>
    <n v="17"/>
    <d v="1996-02-26T00:00:00"/>
    <x v="29"/>
  </r>
  <r>
    <x v="603"/>
    <n v="25"/>
    <n v="14"/>
    <n v="10"/>
    <n v="0.05"/>
    <n v="133"/>
    <n v="3"/>
    <s v="Confections"/>
    <n v="133"/>
    <s v="NuNuCa Nuß-Nougat-Creme"/>
    <n v="76"/>
    <d v="1996-02-26T00:00:00"/>
    <x v="29"/>
  </r>
  <r>
    <x v="603"/>
    <n v="57"/>
    <n v="19.5"/>
    <n v="10"/>
    <n v="0.05"/>
    <n v="185.25"/>
    <n v="5"/>
    <s v="Grains/Cereals"/>
    <n v="185.25"/>
    <s v="Ravioli Angelo"/>
    <n v="36"/>
    <d v="1996-02-26T00:00:00"/>
    <x v="29"/>
  </r>
  <r>
    <x v="603"/>
    <n v="59"/>
    <n v="55"/>
    <n v="42"/>
    <n v="0.05"/>
    <n v="2194.5"/>
    <n v="4"/>
    <s v="Dairy Products"/>
    <n v="2194.5"/>
    <s v="Raclette Courdavault"/>
    <n v="79"/>
    <d v="1996-02-26T00:00:00"/>
    <x v="29"/>
  </r>
  <r>
    <x v="604"/>
    <n v="2"/>
    <n v="19"/>
    <n v="15"/>
    <n v="0"/>
    <n v="285"/>
    <n v="1"/>
    <s v="Beverages"/>
    <n v="285"/>
    <s v="Chang"/>
    <n v="17"/>
    <d v="1996-02-26T00:00:00"/>
    <x v="13"/>
  </r>
  <r>
    <x v="604"/>
    <n v="17"/>
    <n v="39"/>
    <n v="6"/>
    <n v="0"/>
    <n v="234"/>
    <n v="6"/>
    <s v="Meat/Poultry"/>
    <n v="234"/>
    <s v="Alice Mutton"/>
    <n v="0"/>
    <d v="1996-02-26T00:00:00"/>
    <x v="13"/>
  </r>
  <r>
    <x v="604"/>
    <n v="62"/>
    <n v="49.3"/>
    <n v="50"/>
    <n v="0"/>
    <n v="2465"/>
    <n v="3"/>
    <s v="Confections"/>
    <n v="2465"/>
    <s v="Tarte au sucre"/>
    <n v="17"/>
    <d v="1996-02-26T00:00:00"/>
    <x v="13"/>
  </r>
  <r>
    <x v="605"/>
    <n v="18"/>
    <n v="62.5"/>
    <n v="10"/>
    <n v="0"/>
    <n v="625"/>
    <n v="8"/>
    <s v="Seafood"/>
    <n v="625"/>
    <s v="Carnarvon Tigers"/>
    <n v="42"/>
    <d v="1996-02-27T00:00:00"/>
    <x v="76"/>
  </r>
  <r>
    <x v="606"/>
    <n v="10"/>
    <n v="31"/>
    <n v="100"/>
    <n v="0.15"/>
    <n v="2635"/>
    <n v="8"/>
    <s v="Seafood"/>
    <n v="2635"/>
    <s v="Ikura"/>
    <n v="31"/>
    <d v="1996-02-27T00:00:00"/>
    <x v="9"/>
  </r>
  <r>
    <x v="606"/>
    <n v="13"/>
    <n v="6"/>
    <n v="65"/>
    <n v="0.15"/>
    <n v="331.5"/>
    <n v="8"/>
    <s v="Seafood"/>
    <n v="331.5"/>
    <s v="Konbu"/>
    <n v="24"/>
    <d v="1996-02-27T00:00:00"/>
    <x v="9"/>
  </r>
  <r>
    <x v="607"/>
    <n v="16"/>
    <n v="17.45"/>
    <n v="50"/>
    <n v="0"/>
    <n v="872.5"/>
    <n v="3"/>
    <s v="Confections"/>
    <n v="872.5"/>
    <s v="Pavlova"/>
    <n v="29"/>
    <d v="1996-02-27T00:00:00"/>
    <x v="37"/>
  </r>
  <r>
    <x v="607"/>
    <n v="31"/>
    <n v="12.5"/>
    <n v="14"/>
    <n v="0"/>
    <n v="175"/>
    <n v="4"/>
    <s v="Dairy Products"/>
    <n v="175"/>
    <s v="Gorgonzola Telino"/>
    <n v="0"/>
    <d v="1996-02-27T00:00:00"/>
    <x v="37"/>
  </r>
  <r>
    <x v="607"/>
    <n v="56"/>
    <n v="38"/>
    <n v="24"/>
    <n v="0"/>
    <n v="912"/>
    <n v="5"/>
    <s v="Grains/Cereals"/>
    <n v="912"/>
    <s v="Gnocchi di nonna Alice"/>
    <n v="21"/>
    <d v="1996-02-27T00:00:00"/>
    <x v="37"/>
  </r>
  <r>
    <x v="607"/>
    <n v="65"/>
    <n v="21.05"/>
    <n v="15"/>
    <n v="0.15"/>
    <n v="268.38749999999999"/>
    <n v="2"/>
    <s v="Condiments"/>
    <n v="268.38749999999999"/>
    <s v="Louisiana Fiery Hot Pepper Sauce"/>
    <n v="76"/>
    <d v="1996-02-27T00:00:00"/>
    <x v="37"/>
  </r>
  <r>
    <x v="608"/>
    <n v="2"/>
    <n v="19"/>
    <n v="20"/>
    <n v="0"/>
    <n v="380"/>
    <n v="1"/>
    <s v="Beverages"/>
    <n v="380"/>
    <s v="Chang"/>
    <n v="17"/>
    <d v="1996-02-28T00:00:00"/>
    <x v="59"/>
  </r>
  <r>
    <x v="608"/>
    <n v="42"/>
    <n v="14"/>
    <n v="20"/>
    <n v="0"/>
    <n v="280"/>
    <n v="5"/>
    <s v="Grains/Cereals"/>
    <n v="280"/>
    <s v="Singaporean Hokkien Fried Mee"/>
    <n v="26"/>
    <d v="1996-02-28T00:00:00"/>
    <x v="59"/>
  </r>
  <r>
    <x v="609"/>
    <n v="3"/>
    <n v="10"/>
    <n v="30"/>
    <n v="0"/>
    <n v="300"/>
    <n v="2"/>
    <s v="Condiments"/>
    <n v="300"/>
    <s v="Aniseed Syrup"/>
    <n v="13"/>
    <d v="1996-02-28T00:00:00"/>
    <x v="25"/>
  </r>
  <r>
    <x v="609"/>
    <n v="26"/>
    <n v="31.23"/>
    <n v="35"/>
    <n v="0.25"/>
    <n v="819.78749999999991"/>
    <n v="3"/>
    <s v="Confections"/>
    <n v="819.78749999999991"/>
    <s v="Gumbär Gummibärchen"/>
    <n v="15"/>
    <d v="1996-02-28T00:00:00"/>
    <x v="25"/>
  </r>
  <r>
    <x v="609"/>
    <n v="29"/>
    <n v="123.79"/>
    <n v="10"/>
    <n v="0.25"/>
    <n v="928.42500000000007"/>
    <n v="6"/>
    <s v="Meat/Poultry"/>
    <n v="928.42500000000007"/>
    <s v="Thüringer Rostbratwurst"/>
    <n v="0"/>
    <d v="1996-02-28T00:00:00"/>
    <x v="25"/>
  </r>
  <r>
    <x v="610"/>
    <n v="7"/>
    <n v="30"/>
    <n v="5"/>
    <n v="0"/>
    <n v="150"/>
    <n v="7"/>
    <s v="Produce"/>
    <n v="150"/>
    <s v="Uncle Bob's Organic Dried Pears"/>
    <n v="15"/>
    <d v="1996-02-29T00:00:00"/>
    <x v="88"/>
  </r>
  <r>
    <x v="610"/>
    <n v="27"/>
    <n v="43.9"/>
    <n v="10"/>
    <n v="0"/>
    <n v="439"/>
    <n v="3"/>
    <s v="Confections"/>
    <n v="439"/>
    <s v="Schoggi Schokolade"/>
    <n v="49"/>
    <d v="1996-02-29T00:00:00"/>
    <x v="88"/>
  </r>
  <r>
    <x v="610"/>
    <n v="70"/>
    <n v="15"/>
    <n v="4"/>
    <n v="0"/>
    <n v="60"/>
    <n v="1"/>
    <s v="Beverages"/>
    <n v="60"/>
    <s v="Outback Lager"/>
    <n v="15"/>
    <d v="1996-02-29T00:00:00"/>
    <x v="88"/>
  </r>
  <r>
    <x v="611"/>
    <n v="24"/>
    <n v="4.5"/>
    <n v="40"/>
    <n v="0.25"/>
    <n v="135"/>
    <n v="1"/>
    <s v="Beverages"/>
    <n v="135"/>
    <s v="Guaraná Fantástica"/>
    <n v="20"/>
    <d v="1996-02-29T00:00:00"/>
    <x v="17"/>
  </r>
  <r>
    <x v="611"/>
    <n v="54"/>
    <n v="7.45"/>
    <n v="35"/>
    <n v="0.25"/>
    <n v="195.5625"/>
    <n v="6"/>
    <s v="Meat/Poultry"/>
    <n v="195.5625"/>
    <s v="Tourtière"/>
    <n v="21"/>
    <d v="1996-02-29T00:00:00"/>
    <x v="17"/>
  </r>
  <r>
    <x v="611"/>
    <n v="64"/>
    <n v="33.25"/>
    <n v="30"/>
    <n v="0.25"/>
    <n v="748.125"/>
    <n v="5"/>
    <s v="Grains/Cereals"/>
    <n v="748.125"/>
    <s v="Wimmers gute Semmelknödel"/>
    <n v="22"/>
    <d v="1996-02-29T00:00:00"/>
    <x v="17"/>
  </r>
  <r>
    <x v="612"/>
    <n v="51"/>
    <n v="53"/>
    <n v="3"/>
    <n v="0"/>
    <n v="159"/>
    <n v="7"/>
    <s v="Produce"/>
    <n v="159"/>
    <s v="Manjimup Dried Apples"/>
    <n v="20"/>
    <d v="1996-02-29T00:00:00"/>
    <x v="86"/>
  </r>
  <r>
    <x v="612"/>
    <n v="76"/>
    <n v="18"/>
    <n v="20"/>
    <n v="0"/>
    <n v="360"/>
    <n v="1"/>
    <s v="Beverages"/>
    <n v="360"/>
    <s v="Lakkalikööri"/>
    <n v="57"/>
    <d v="1996-02-29T00:00:00"/>
    <x v="86"/>
  </r>
  <r>
    <x v="613"/>
    <n v="17"/>
    <n v="39"/>
    <n v="42"/>
    <n v="0"/>
    <n v="1638"/>
    <n v="6"/>
    <s v="Meat/Poultry"/>
    <n v="1638"/>
    <s v="Alice Mutton"/>
    <n v="0"/>
    <d v="1996-03-01T00:00:00"/>
    <x v="19"/>
  </r>
  <r>
    <x v="613"/>
    <n v="18"/>
    <n v="62.5"/>
    <n v="20"/>
    <n v="0"/>
    <n v="1250"/>
    <n v="8"/>
    <s v="Seafood"/>
    <n v="1250"/>
    <s v="Carnarvon Tigers"/>
    <n v="42"/>
    <d v="1996-03-01T00:00:00"/>
    <x v="19"/>
  </r>
  <r>
    <x v="613"/>
    <n v="21"/>
    <n v="10"/>
    <n v="40"/>
    <n v="0"/>
    <n v="400"/>
    <n v="3"/>
    <s v="Confections"/>
    <n v="400"/>
    <s v="Sir Rodney's Scones"/>
    <n v="3"/>
    <d v="1996-03-01T00:00:00"/>
    <x v="19"/>
  </r>
  <r>
    <x v="613"/>
    <n v="33"/>
    <n v="2.5"/>
    <n v="35"/>
    <n v="0"/>
    <n v="87.5"/>
    <n v="4"/>
    <s v="Dairy Products"/>
    <n v="87.5"/>
    <s v="Geitost"/>
    <n v="112"/>
    <d v="1996-03-01T00:00:00"/>
    <x v="19"/>
  </r>
  <r>
    <x v="613"/>
    <n v="62"/>
    <n v="49.3"/>
    <n v="3"/>
    <n v="0"/>
    <n v="147.89999999999998"/>
    <n v="3"/>
    <s v="Confections"/>
    <n v="147.89999999999998"/>
    <s v="Tarte au sucre"/>
    <n v="17"/>
    <d v="1996-03-01T00:00:00"/>
    <x v="19"/>
  </r>
  <r>
    <x v="614"/>
    <n v="11"/>
    <n v="21"/>
    <n v="25"/>
    <n v="0"/>
    <n v="525"/>
    <n v="4"/>
    <s v="Dairy Products"/>
    <n v="525"/>
    <s v="Queso Cabrales"/>
    <n v="22"/>
    <d v="1996-03-01T00:00:00"/>
    <x v="26"/>
  </r>
  <r>
    <x v="614"/>
    <n v="52"/>
    <n v="7"/>
    <n v="8"/>
    <n v="0"/>
    <n v="56"/>
    <n v="5"/>
    <s v="Grains/Cereals"/>
    <n v="56"/>
    <s v="Filo Mix"/>
    <n v="38"/>
    <d v="1996-03-01T00:00:00"/>
    <x v="26"/>
  </r>
  <r>
    <x v="615"/>
    <n v="1"/>
    <n v="18"/>
    <n v="20"/>
    <n v="0.15"/>
    <n v="306"/>
    <n v="1"/>
    <s v="Beverages"/>
    <n v="306"/>
    <s v="Chai"/>
    <n v="39"/>
    <d v="1996-03-04T00:00:00"/>
    <x v="8"/>
  </r>
  <r>
    <x v="615"/>
    <n v="58"/>
    <n v="13.25"/>
    <n v="12"/>
    <n v="0.15"/>
    <n v="135.15"/>
    <n v="8"/>
    <s v="Seafood"/>
    <n v="135.15"/>
    <s v="Escargots de Bourgogne"/>
    <n v="62"/>
    <d v="1996-03-04T00:00:00"/>
    <x v="8"/>
  </r>
  <r>
    <x v="616"/>
    <n v="35"/>
    <n v="18"/>
    <n v="4"/>
    <n v="0"/>
    <n v="72"/>
    <n v="1"/>
    <s v="Beverages"/>
    <n v="72"/>
    <s v="Steeleye Stout"/>
    <n v="20"/>
    <d v="1996-03-04T00:00:00"/>
    <x v="55"/>
  </r>
  <r>
    <x v="616"/>
    <n v="67"/>
    <n v="14"/>
    <n v="15"/>
    <n v="0"/>
    <n v="210"/>
    <n v="1"/>
    <s v="Beverages"/>
    <n v="210"/>
    <s v="Laughing Lumberjack Lager"/>
    <n v="52"/>
    <d v="1996-03-04T00:00:00"/>
    <x v="55"/>
  </r>
  <r>
    <x v="617"/>
    <n v="38"/>
    <n v="263.5"/>
    <n v="60"/>
    <n v="0.05"/>
    <n v="15019.5"/>
    <n v="1"/>
    <s v="Beverages"/>
    <n v="15019.5"/>
    <s v="Côte de Blaye"/>
    <n v="17"/>
    <d v="1996-03-04T00:00:00"/>
    <x v="21"/>
  </r>
  <r>
    <x v="617"/>
    <n v="39"/>
    <n v="18"/>
    <n v="80"/>
    <n v="0.05"/>
    <n v="1368"/>
    <n v="1"/>
    <s v="Beverages"/>
    <n v="1368"/>
    <s v="Chartreuse verte"/>
    <n v="69"/>
    <d v="1996-03-04T00:00:00"/>
    <x v="21"/>
  </r>
  <r>
    <x v="618"/>
    <n v="2"/>
    <n v="19"/>
    <n v="21"/>
    <n v="0.25"/>
    <n v="299.25"/>
    <n v="1"/>
    <s v="Beverages"/>
    <n v="299.25"/>
    <s v="Chang"/>
    <n v="17"/>
    <d v="1996-03-05T00:00:00"/>
    <x v="25"/>
  </r>
  <r>
    <x v="618"/>
    <n v="24"/>
    <n v="4.5"/>
    <n v="6"/>
    <n v="0.25"/>
    <n v="20.25"/>
    <n v="1"/>
    <s v="Beverages"/>
    <n v="20.25"/>
    <s v="Guaraná Fantástica"/>
    <n v="20"/>
    <d v="1996-03-05T00:00:00"/>
    <x v="25"/>
  </r>
  <r>
    <x v="618"/>
    <n v="30"/>
    <n v="25.89"/>
    <n v="40"/>
    <n v="0.25"/>
    <n v="776.69999999999993"/>
    <n v="8"/>
    <s v="Seafood"/>
    <n v="776.69999999999993"/>
    <s v="Nord-Ost Matjeshering"/>
    <n v="10"/>
    <d v="1996-03-05T00:00:00"/>
    <x v="25"/>
  </r>
  <r>
    <x v="619"/>
    <n v="53"/>
    <n v="32.799999999999997"/>
    <n v="3"/>
    <n v="0"/>
    <n v="98.399999999999991"/>
    <n v="6"/>
    <s v="Meat/Poultry"/>
    <n v="98.399999999999991"/>
    <s v="Perth Pasties"/>
    <n v="0"/>
    <d v="1996-03-05T00:00:00"/>
    <x v="38"/>
  </r>
  <r>
    <x v="620"/>
    <n v="26"/>
    <n v="31.23"/>
    <n v="20"/>
    <n v="0"/>
    <n v="624.6"/>
    <n v="3"/>
    <s v="Confections"/>
    <n v="624.6"/>
    <s v="Gumbär Gummibärchen"/>
    <n v="15"/>
    <d v="1996-03-06T00:00:00"/>
    <x v="62"/>
  </r>
  <r>
    <x v="620"/>
    <n v="35"/>
    <n v="18"/>
    <n v="30"/>
    <n v="0"/>
    <n v="540"/>
    <n v="1"/>
    <s v="Beverages"/>
    <n v="540"/>
    <s v="Steeleye Stout"/>
    <n v="20"/>
    <d v="1996-03-06T00:00:00"/>
    <x v="62"/>
  </r>
  <r>
    <x v="620"/>
    <n v="49"/>
    <n v="20"/>
    <n v="42"/>
    <n v="0.1"/>
    <n v="756"/>
    <n v="3"/>
    <s v="Confections"/>
    <n v="756"/>
    <s v="Maxilaku"/>
    <n v="10"/>
    <d v="1996-03-06T00:00:00"/>
    <x v="62"/>
  </r>
  <r>
    <x v="621"/>
    <n v="1"/>
    <n v="18"/>
    <n v="40"/>
    <n v="0"/>
    <n v="720"/>
    <n v="1"/>
    <s v="Beverages"/>
    <n v="720"/>
    <s v="Chai"/>
    <n v="39"/>
    <d v="1996-03-06T00:00:00"/>
    <x v="56"/>
  </r>
  <r>
    <x v="621"/>
    <n v="11"/>
    <n v="21"/>
    <n v="10"/>
    <n v="0"/>
    <n v="210"/>
    <n v="4"/>
    <s v="Dairy Products"/>
    <n v="210"/>
    <s v="Queso Cabrales"/>
    <n v="22"/>
    <d v="1996-03-06T00:00:00"/>
    <x v="56"/>
  </r>
  <r>
    <x v="621"/>
    <n v="23"/>
    <n v="9"/>
    <n v="50"/>
    <n v="0"/>
    <n v="450"/>
    <n v="5"/>
    <s v="Grains/Cereals"/>
    <n v="450"/>
    <s v="Tunnbröd"/>
    <n v="61"/>
    <d v="1996-03-06T00:00:00"/>
    <x v="56"/>
  </r>
  <r>
    <x v="621"/>
    <n v="68"/>
    <n v="12.5"/>
    <n v="20"/>
    <n v="0"/>
    <n v="250"/>
    <n v="3"/>
    <s v="Confections"/>
    <n v="250"/>
    <s v="Scottish Longbreads"/>
    <n v="6"/>
    <d v="1996-03-06T00:00:00"/>
    <x v="56"/>
  </r>
  <r>
    <x v="622"/>
    <n v="35"/>
    <n v="18"/>
    <n v="3"/>
    <n v="0"/>
    <n v="54"/>
    <n v="1"/>
    <s v="Beverages"/>
    <n v="54"/>
    <s v="Steeleye Stout"/>
    <n v="20"/>
    <d v="1996-03-06T00:00:00"/>
    <x v="63"/>
  </r>
  <r>
    <x v="622"/>
    <n v="51"/>
    <n v="53"/>
    <n v="2"/>
    <n v="0"/>
    <n v="106"/>
    <n v="7"/>
    <s v="Produce"/>
    <n v="106"/>
    <s v="Manjimup Dried Apples"/>
    <n v="20"/>
    <d v="1996-03-06T00:00:00"/>
    <x v="63"/>
  </r>
  <r>
    <x v="623"/>
    <n v="6"/>
    <n v="25"/>
    <n v="50"/>
    <n v="0.05"/>
    <n v="1187.5"/>
    <n v="2"/>
    <s v="Condiments"/>
    <n v="1187.5"/>
    <s v="Grandma's Boysenberry Spread"/>
    <n v="120"/>
    <d v="1996-03-07T00:00:00"/>
    <x v="48"/>
  </r>
  <r>
    <x v="623"/>
    <n v="16"/>
    <n v="17.45"/>
    <n v="12"/>
    <n v="0.05"/>
    <n v="198.92999999999998"/>
    <n v="3"/>
    <s v="Confections"/>
    <n v="198.92999999999998"/>
    <s v="Pavlova"/>
    <n v="29"/>
    <d v="1996-03-07T00:00:00"/>
    <x v="48"/>
  </r>
  <r>
    <x v="623"/>
    <n v="17"/>
    <n v="39"/>
    <n v="16"/>
    <n v="0.05"/>
    <n v="592.79999999999995"/>
    <n v="6"/>
    <s v="Meat/Poultry"/>
    <n v="592.79999999999995"/>
    <s v="Alice Mutton"/>
    <n v="0"/>
    <d v="1996-03-07T00:00:00"/>
    <x v="48"/>
  </r>
  <r>
    <x v="624"/>
    <n v="55"/>
    <n v="24"/>
    <n v="10"/>
    <n v="0.05"/>
    <n v="228"/>
    <n v="6"/>
    <s v="Meat/Poultry"/>
    <n v="228"/>
    <s v="Pâté chinois"/>
    <n v="115"/>
    <d v="1996-03-07T00:00:00"/>
    <x v="36"/>
  </r>
  <r>
    <x v="624"/>
    <n v="62"/>
    <n v="49.3"/>
    <n v="20"/>
    <n v="0.05"/>
    <n v="936.69999999999993"/>
    <n v="3"/>
    <s v="Confections"/>
    <n v="936.69999999999993"/>
    <s v="Tarte au sucre"/>
    <n v="17"/>
    <d v="1996-03-07T00:00:00"/>
    <x v="36"/>
  </r>
  <r>
    <x v="624"/>
    <n v="64"/>
    <n v="33.25"/>
    <n v="15"/>
    <n v="0.05"/>
    <n v="473.8125"/>
    <n v="5"/>
    <s v="Grains/Cereals"/>
    <n v="473.8125"/>
    <s v="Wimmers gute Semmelknödel"/>
    <n v="22"/>
    <d v="1996-03-07T00:00:00"/>
    <x v="36"/>
  </r>
  <r>
    <x v="624"/>
    <n v="65"/>
    <n v="21.05"/>
    <n v="21"/>
    <n v="0.05"/>
    <n v="419.94749999999999"/>
    <n v="2"/>
    <s v="Condiments"/>
    <n v="419.94749999999999"/>
    <s v="Louisiana Fiery Hot Pepper Sauce"/>
    <n v="76"/>
    <d v="1996-03-07T00:00:00"/>
    <x v="36"/>
  </r>
  <r>
    <x v="625"/>
    <n v="21"/>
    <n v="10"/>
    <n v="20"/>
    <n v="0"/>
    <n v="200"/>
    <n v="3"/>
    <s v="Confections"/>
    <n v="200"/>
    <s v="Sir Rodney's Scones"/>
    <n v="3"/>
    <d v="1996-03-08T00:00:00"/>
    <x v="83"/>
  </r>
  <r>
    <x v="625"/>
    <n v="28"/>
    <n v="45.6"/>
    <n v="3"/>
    <n v="0"/>
    <n v="136.80000000000001"/>
    <n v="7"/>
    <s v="Produce"/>
    <n v="136.80000000000001"/>
    <s v="Rössle Sauerkraut"/>
    <n v="26"/>
    <d v="1996-03-08T00:00:00"/>
    <x v="83"/>
  </r>
  <r>
    <x v="626"/>
    <n v="10"/>
    <n v="31"/>
    <n v="10"/>
    <n v="0"/>
    <n v="310"/>
    <n v="8"/>
    <s v="Seafood"/>
    <n v="310"/>
    <s v="Ikura"/>
    <n v="31"/>
    <d v="1996-03-08T00:00:00"/>
    <x v="36"/>
  </r>
  <r>
    <x v="627"/>
    <n v="19"/>
    <n v="9.1999999999999993"/>
    <n v="25"/>
    <n v="0"/>
    <n v="229.99999999999997"/>
    <n v="3"/>
    <s v="Confections"/>
    <n v="229.99999999999997"/>
    <s v="Teatime Chocolate Biscuits"/>
    <n v="25"/>
    <d v="1996-03-08T00:00:00"/>
    <x v="25"/>
  </r>
  <r>
    <x v="627"/>
    <n v="47"/>
    <n v="9.5"/>
    <n v="21"/>
    <n v="0.1"/>
    <n v="179.55"/>
    <n v="3"/>
    <s v="Confections"/>
    <n v="179.55"/>
    <s v="Zaanse koeken"/>
    <n v="36"/>
    <d v="1996-03-08T00:00:00"/>
    <x v="25"/>
  </r>
  <r>
    <x v="627"/>
    <n v="49"/>
    <n v="20"/>
    <n v="15"/>
    <n v="0"/>
    <n v="300"/>
    <n v="3"/>
    <s v="Confections"/>
    <n v="300"/>
    <s v="Maxilaku"/>
    <n v="10"/>
    <d v="1996-03-08T00:00:00"/>
    <x v="25"/>
  </r>
  <r>
    <x v="628"/>
    <n v="46"/>
    <n v="12"/>
    <n v="21"/>
    <n v="0"/>
    <n v="252"/>
    <n v="8"/>
    <s v="Seafood"/>
    <n v="252"/>
    <s v="Spegesild"/>
    <n v="95"/>
    <d v="1996-03-11T00:00:00"/>
    <x v="48"/>
  </r>
  <r>
    <x v="628"/>
    <n v="64"/>
    <n v="33.25"/>
    <n v="20"/>
    <n v="0"/>
    <n v="665"/>
    <n v="5"/>
    <s v="Grains/Cereals"/>
    <n v="665"/>
    <s v="Wimmers gute Semmelknödel"/>
    <n v="22"/>
    <d v="1996-03-11T00:00:00"/>
    <x v="48"/>
  </r>
  <r>
    <x v="629"/>
    <n v="16"/>
    <n v="17.45"/>
    <n v="30"/>
    <n v="0.25"/>
    <n v="392.625"/>
    <n v="3"/>
    <s v="Confections"/>
    <n v="392.625"/>
    <s v="Pavlova"/>
    <n v="29"/>
    <d v="1996-03-11T00:00:00"/>
    <x v="29"/>
  </r>
  <r>
    <x v="629"/>
    <n v="18"/>
    <n v="62.5"/>
    <n v="25"/>
    <n v="0"/>
    <n v="1562.5"/>
    <n v="8"/>
    <s v="Seafood"/>
    <n v="1562.5"/>
    <s v="Carnarvon Tigers"/>
    <n v="42"/>
    <d v="1996-03-11T00:00:00"/>
    <x v="29"/>
  </r>
  <r>
    <x v="630"/>
    <n v="20"/>
    <n v="81"/>
    <n v="20"/>
    <n v="0.05"/>
    <n v="1539"/>
    <n v="3"/>
    <s v="Confections"/>
    <n v="1539"/>
    <s v="Sir Rodney's Marmalade"/>
    <n v="40"/>
    <d v="1996-03-12T00:00:00"/>
    <x v="21"/>
  </r>
  <r>
    <x v="631"/>
    <n v="40"/>
    <n v="18.399999999999999"/>
    <n v="12"/>
    <n v="0"/>
    <n v="220.79999999999998"/>
    <n v="8"/>
    <s v="Seafood"/>
    <n v="220.79999999999998"/>
    <s v="Boston Crab Meat"/>
    <n v="123"/>
    <d v="1996-03-12T00:00:00"/>
    <x v="83"/>
  </r>
  <r>
    <x v="631"/>
    <n v="65"/>
    <n v="21.05"/>
    <n v="10"/>
    <n v="0"/>
    <n v="210.5"/>
    <n v="2"/>
    <s v="Condiments"/>
    <n v="210.5"/>
    <s v="Louisiana Fiery Hot Pepper Sauce"/>
    <n v="76"/>
    <d v="1996-03-12T00:00:00"/>
    <x v="83"/>
  </r>
  <r>
    <x v="631"/>
    <n v="76"/>
    <n v="18"/>
    <n v="10"/>
    <n v="0"/>
    <n v="180"/>
    <n v="1"/>
    <s v="Beverages"/>
    <n v="180"/>
    <s v="Lakkalikööri"/>
    <n v="57"/>
    <d v="1996-03-12T00:00:00"/>
    <x v="83"/>
  </r>
  <r>
    <x v="632"/>
    <n v="23"/>
    <n v="9"/>
    <n v="30"/>
    <n v="0.2"/>
    <n v="216"/>
    <n v="5"/>
    <s v="Grains/Cereals"/>
    <n v="216"/>
    <s v="Tunnbröd"/>
    <n v="61"/>
    <d v="1996-03-12T00:00:00"/>
    <x v="14"/>
  </r>
  <r>
    <x v="632"/>
    <n v="61"/>
    <n v="28.5"/>
    <n v="30"/>
    <n v="0.2"/>
    <n v="684"/>
    <n v="2"/>
    <s v="Condiments"/>
    <n v="684"/>
    <s v="Sirop d'érable"/>
    <n v="113"/>
    <d v="1996-03-12T00:00:00"/>
    <x v="14"/>
  </r>
  <r>
    <x v="632"/>
    <n v="70"/>
    <n v="15"/>
    <n v="50"/>
    <n v="0.2"/>
    <n v="600"/>
    <n v="1"/>
    <s v="Beverages"/>
    <n v="600"/>
    <s v="Outback Lager"/>
    <n v="15"/>
    <d v="1996-03-12T00:00:00"/>
    <x v="14"/>
  </r>
  <r>
    <x v="633"/>
    <n v="73"/>
    <n v="15"/>
    <n v="10"/>
    <n v="0"/>
    <n v="150"/>
    <n v="8"/>
    <s v="Seafood"/>
    <n v="150"/>
    <s v="Röd Kaviar"/>
    <n v="101"/>
    <d v="1996-03-13T00:00:00"/>
    <x v="78"/>
  </r>
  <r>
    <x v="634"/>
    <n v="42"/>
    <n v="14"/>
    <n v="25"/>
    <n v="0"/>
    <n v="350"/>
    <n v="5"/>
    <s v="Grains/Cereals"/>
    <n v="350"/>
    <s v="Singaporean Hokkien Fried Mee"/>
    <n v="26"/>
    <d v="1996-03-13T00:00:00"/>
    <x v="45"/>
  </r>
  <r>
    <x v="634"/>
    <n v="49"/>
    <n v="20"/>
    <n v="20"/>
    <n v="0.15"/>
    <n v="340"/>
    <n v="3"/>
    <s v="Confections"/>
    <n v="340"/>
    <s v="Maxilaku"/>
    <n v="10"/>
    <d v="1996-03-13T00:00:00"/>
    <x v="45"/>
  </r>
  <r>
    <x v="634"/>
    <n v="54"/>
    <n v="7.45"/>
    <n v="32"/>
    <n v="0.15"/>
    <n v="202.64"/>
    <n v="6"/>
    <s v="Meat/Poultry"/>
    <n v="202.64"/>
    <s v="Tourtière"/>
    <n v="21"/>
    <d v="1996-03-13T00:00:00"/>
    <x v="45"/>
  </r>
  <r>
    <x v="635"/>
    <n v="24"/>
    <n v="4.5"/>
    <n v="8"/>
    <n v="0"/>
    <n v="36"/>
    <n v="1"/>
    <s v="Beverages"/>
    <n v="36"/>
    <s v="Guaraná Fantástica"/>
    <n v="20"/>
    <d v="1996-03-14T00:00:00"/>
    <x v="38"/>
  </r>
  <r>
    <x v="636"/>
    <n v="21"/>
    <n v="10"/>
    <n v="40"/>
    <n v="0.05"/>
    <n v="380"/>
    <n v="3"/>
    <s v="Confections"/>
    <n v="380"/>
    <s v="Sir Rodney's Scones"/>
    <n v="3"/>
    <d v="1996-03-14T00:00:00"/>
    <x v="82"/>
  </r>
  <r>
    <x v="636"/>
    <n v="56"/>
    <n v="38"/>
    <n v="21"/>
    <n v="0.05"/>
    <n v="758.09999999999991"/>
    <n v="5"/>
    <s v="Grains/Cereals"/>
    <n v="758.09999999999991"/>
    <s v="Gnocchi di nonna Alice"/>
    <n v="21"/>
    <d v="1996-03-14T00:00:00"/>
    <x v="82"/>
  </r>
  <r>
    <x v="636"/>
    <n v="65"/>
    <n v="21.05"/>
    <n v="12"/>
    <n v="0.05"/>
    <n v="239.97"/>
    <n v="2"/>
    <s v="Condiments"/>
    <n v="239.97"/>
    <s v="Louisiana Fiery Hot Pepper Sauce"/>
    <n v="76"/>
    <d v="1996-03-14T00:00:00"/>
    <x v="82"/>
  </r>
  <r>
    <x v="637"/>
    <n v="2"/>
    <n v="19"/>
    <n v="20"/>
    <n v="0"/>
    <n v="380"/>
    <n v="1"/>
    <s v="Beverages"/>
    <n v="380"/>
    <s v="Chang"/>
    <n v="17"/>
    <d v="1996-03-14T00:00:00"/>
    <x v="4"/>
  </r>
  <r>
    <x v="637"/>
    <n v="24"/>
    <n v="4.5"/>
    <n v="12"/>
    <n v="0"/>
    <n v="54"/>
    <n v="1"/>
    <s v="Beverages"/>
    <n v="54"/>
    <s v="Guaraná Fantástica"/>
    <n v="20"/>
    <d v="1996-03-14T00:00:00"/>
    <x v="4"/>
  </r>
  <r>
    <x v="637"/>
    <n v="70"/>
    <n v="15"/>
    <n v="30"/>
    <n v="0"/>
    <n v="450"/>
    <n v="1"/>
    <s v="Beverages"/>
    <n v="450"/>
    <s v="Outback Lager"/>
    <n v="15"/>
    <d v="1996-03-14T00:00:00"/>
    <x v="4"/>
  </r>
  <r>
    <x v="637"/>
    <n v="77"/>
    <n v="13"/>
    <n v="25"/>
    <n v="0"/>
    <n v="325"/>
    <n v="2"/>
    <s v="Condiments"/>
    <n v="325"/>
    <s v="Original Frankfurter grüne Soße"/>
    <n v="32"/>
    <d v="1996-03-14T00:00:00"/>
    <x v="4"/>
  </r>
  <r>
    <x v="638"/>
    <n v="10"/>
    <n v="31"/>
    <n v="70"/>
    <n v="0"/>
    <n v="2170"/>
    <n v="8"/>
    <s v="Seafood"/>
    <n v="2170"/>
    <s v="Ikura"/>
    <n v="31"/>
    <d v="1996-03-15T00:00:00"/>
    <x v="2"/>
  </r>
  <r>
    <x v="638"/>
    <n v="31"/>
    <n v="12.5"/>
    <n v="35"/>
    <n v="0"/>
    <n v="437.5"/>
    <n v="4"/>
    <s v="Dairy Products"/>
    <n v="437.5"/>
    <s v="Gorgonzola Telino"/>
    <n v="0"/>
    <d v="1996-03-15T00:00:00"/>
    <x v="2"/>
  </r>
  <r>
    <x v="638"/>
    <n v="77"/>
    <n v="13"/>
    <n v="40"/>
    <n v="0"/>
    <n v="520"/>
    <n v="2"/>
    <s v="Condiments"/>
    <n v="520"/>
    <s v="Original Frankfurter grüne Soße"/>
    <n v="32"/>
    <d v="1996-03-15T00:00:00"/>
    <x v="2"/>
  </r>
  <r>
    <x v="639"/>
    <n v="25"/>
    <n v="14"/>
    <n v="5"/>
    <n v="0"/>
    <n v="70"/>
    <n v="3"/>
    <s v="Confections"/>
    <n v="70"/>
    <s v="NuNuCa Nuß-Nougat-Creme"/>
    <n v="76"/>
    <d v="1996-03-15T00:00:00"/>
    <x v="60"/>
  </r>
  <r>
    <x v="640"/>
    <n v="2"/>
    <n v="19"/>
    <n v="20"/>
    <n v="0"/>
    <n v="380"/>
    <n v="1"/>
    <s v="Beverages"/>
    <n v="380"/>
    <s v="Chang"/>
    <n v="17"/>
    <d v="1996-03-18T00:00:00"/>
    <x v="36"/>
  </r>
  <r>
    <x v="640"/>
    <n v="68"/>
    <n v="12.5"/>
    <n v="18"/>
    <n v="0"/>
    <n v="225"/>
    <n v="3"/>
    <s v="Confections"/>
    <n v="225"/>
    <s v="Scottish Longbreads"/>
    <n v="6"/>
    <d v="1996-03-18T00:00:00"/>
    <x v="36"/>
  </r>
  <r>
    <x v="641"/>
    <n v="11"/>
    <n v="21"/>
    <n v="40"/>
    <n v="0"/>
    <n v="840"/>
    <n v="4"/>
    <s v="Dairy Products"/>
    <n v="840"/>
    <s v="Queso Cabrales"/>
    <n v="22"/>
    <d v="1996-03-18T00:00:00"/>
    <x v="13"/>
  </r>
  <r>
    <x v="641"/>
    <n v="38"/>
    <n v="263.5"/>
    <n v="40"/>
    <n v="0"/>
    <n v="10540"/>
    <n v="1"/>
    <s v="Beverages"/>
    <n v="10540"/>
    <s v="Côte de Blaye"/>
    <n v="17"/>
    <d v="1996-03-18T00:00:00"/>
    <x v="13"/>
  </r>
  <r>
    <x v="642"/>
    <n v="17"/>
    <n v="39"/>
    <n v="15"/>
    <n v="0"/>
    <n v="585"/>
    <n v="6"/>
    <s v="Meat/Poultry"/>
    <n v="585"/>
    <s v="Alice Mutton"/>
    <n v="0"/>
    <d v="1996-03-18T00:00:00"/>
    <x v="41"/>
  </r>
  <r>
    <x v="642"/>
    <n v="34"/>
    <n v="14"/>
    <n v="10"/>
    <n v="0"/>
    <n v="140"/>
    <n v="1"/>
    <s v="Beverages"/>
    <n v="140"/>
    <s v="Sasquatch Ale"/>
    <n v="111"/>
    <d v="1996-03-18T00:00:00"/>
    <x v="41"/>
  </r>
  <r>
    <x v="642"/>
    <n v="41"/>
    <n v="9.65"/>
    <n v="14"/>
    <n v="0"/>
    <n v="135.1"/>
    <n v="8"/>
    <s v="Seafood"/>
    <n v="135.1"/>
    <s v="Jack's New England Clam Chowder"/>
    <n v="85"/>
    <d v="1996-03-18T00:00:00"/>
    <x v="41"/>
  </r>
  <r>
    <x v="643"/>
    <n v="30"/>
    <n v="25.89"/>
    <n v="15"/>
    <n v="0.05"/>
    <n v="368.9325"/>
    <n v="8"/>
    <s v="Seafood"/>
    <n v="368.9325"/>
    <s v="Nord-Ost Matjeshering"/>
    <n v="10"/>
    <d v="1996-03-19T00:00:00"/>
    <x v="26"/>
  </r>
  <r>
    <x v="644"/>
    <n v="59"/>
    <n v="55"/>
    <n v="40"/>
    <n v="0.05"/>
    <n v="2090"/>
    <n v="4"/>
    <s v="Dairy Products"/>
    <n v="2090"/>
    <s v="Raclette Courdavault"/>
    <n v="79"/>
    <d v="1996-03-19T00:00:00"/>
    <x v="80"/>
  </r>
  <r>
    <x v="645"/>
    <n v="8"/>
    <n v="40"/>
    <n v="30"/>
    <n v="0"/>
    <n v="1200"/>
    <n v="2"/>
    <s v="Condiments"/>
    <n v="1200"/>
    <s v="Northwoods Cranberry Sauce"/>
    <n v="6"/>
    <d v="1996-03-20T00:00:00"/>
    <x v="44"/>
  </r>
  <r>
    <x v="645"/>
    <n v="24"/>
    <n v="4.5"/>
    <n v="10"/>
    <n v="0"/>
    <n v="45"/>
    <n v="1"/>
    <s v="Beverages"/>
    <n v="45"/>
    <s v="Guaraná Fantástica"/>
    <n v="20"/>
    <d v="1996-03-20T00:00:00"/>
    <x v="44"/>
  </r>
  <r>
    <x v="645"/>
    <n v="29"/>
    <n v="123.79"/>
    <n v="24"/>
    <n v="0"/>
    <n v="2970.96"/>
    <n v="6"/>
    <s v="Meat/Poultry"/>
    <n v="2970.96"/>
    <s v="Thüringer Rostbratwurst"/>
    <n v="0"/>
    <d v="1996-03-20T00:00:00"/>
    <x v="44"/>
  </r>
  <r>
    <x v="645"/>
    <n v="30"/>
    <n v="25.89"/>
    <n v="35"/>
    <n v="0"/>
    <n v="906.15"/>
    <n v="8"/>
    <s v="Seafood"/>
    <n v="906.15"/>
    <s v="Nord-Ost Matjeshering"/>
    <n v="10"/>
    <d v="1996-03-20T00:00:00"/>
    <x v="44"/>
  </r>
  <r>
    <x v="645"/>
    <n v="36"/>
    <n v="19"/>
    <n v="20"/>
    <n v="0"/>
    <n v="380"/>
    <n v="8"/>
    <s v="Seafood"/>
    <n v="380"/>
    <s v="Inlagd Sill"/>
    <n v="112"/>
    <d v="1996-03-20T00:00:00"/>
    <x v="44"/>
  </r>
  <r>
    <x v="646"/>
    <n v="13"/>
    <n v="6"/>
    <n v="28"/>
    <n v="0.05"/>
    <n v="159.6"/>
    <n v="8"/>
    <s v="Seafood"/>
    <n v="159.6"/>
    <s v="Konbu"/>
    <n v="24"/>
    <d v="1996-03-20T00:00:00"/>
    <x v="45"/>
  </r>
  <r>
    <x v="646"/>
    <n v="69"/>
    <n v="36"/>
    <n v="50"/>
    <n v="0.05"/>
    <n v="1710"/>
    <n v="4"/>
    <s v="Dairy Products"/>
    <n v="1710"/>
    <s v="Gudbrandsdalsost"/>
    <n v="26"/>
    <d v="1996-03-20T00:00:00"/>
    <x v="45"/>
  </r>
  <r>
    <x v="646"/>
    <n v="75"/>
    <n v="7.75"/>
    <n v="120"/>
    <n v="0.05"/>
    <n v="883.5"/>
    <n v="1"/>
    <s v="Beverages"/>
    <n v="883.5"/>
    <s v="Rhönbräu Klosterbier"/>
    <n v="125"/>
    <d v="1996-03-20T00:00:00"/>
    <x v="45"/>
  </r>
  <r>
    <x v="647"/>
    <n v="24"/>
    <n v="4.5"/>
    <n v="110"/>
    <n v="0"/>
    <n v="495"/>
    <n v="1"/>
    <s v="Beverages"/>
    <n v="495"/>
    <s v="Guaraná Fantástica"/>
    <n v="20"/>
    <d v="1996-03-20T00:00:00"/>
    <x v="9"/>
  </r>
  <r>
    <x v="647"/>
    <n v="39"/>
    <n v="18"/>
    <n v="45"/>
    <n v="0"/>
    <n v="810"/>
    <n v="1"/>
    <s v="Beverages"/>
    <n v="810"/>
    <s v="Chartreuse verte"/>
    <n v="69"/>
    <d v="1996-03-20T00:00:00"/>
    <x v="9"/>
  </r>
  <r>
    <x v="647"/>
    <n v="40"/>
    <n v="18.399999999999999"/>
    <n v="91"/>
    <n v="0"/>
    <n v="1674.3999999999999"/>
    <n v="8"/>
    <s v="Seafood"/>
    <n v="1674.3999999999999"/>
    <s v="Boston Crab Meat"/>
    <n v="123"/>
    <d v="1996-03-20T00:00:00"/>
    <x v="9"/>
  </r>
  <r>
    <x v="647"/>
    <n v="60"/>
    <n v="34"/>
    <n v="100"/>
    <n v="0"/>
    <n v="3400"/>
    <n v="4"/>
    <s v="Dairy Products"/>
    <n v="3400"/>
    <s v="Camembert Pierrot"/>
    <n v="19"/>
    <d v="1996-03-20T00:00:00"/>
    <x v="9"/>
  </r>
  <r>
    <x v="648"/>
    <n v="45"/>
    <n v="9.5"/>
    <n v="15"/>
    <n v="0"/>
    <n v="142.5"/>
    <n v="8"/>
    <s v="Seafood"/>
    <n v="142.5"/>
    <s v="Røgede sild"/>
    <n v="5"/>
    <d v="1996-03-21T00:00:00"/>
    <x v="80"/>
  </r>
  <r>
    <x v="648"/>
    <n v="56"/>
    <n v="38"/>
    <n v="16"/>
    <n v="0"/>
    <n v="608"/>
    <n v="5"/>
    <s v="Grains/Cereals"/>
    <n v="608"/>
    <s v="Gnocchi di nonna Alice"/>
    <n v="21"/>
    <d v="1996-03-21T00:00:00"/>
    <x v="80"/>
  </r>
  <r>
    <x v="649"/>
    <n v="29"/>
    <n v="123.79"/>
    <n v="80"/>
    <n v="0"/>
    <n v="9903.2000000000007"/>
    <n v="6"/>
    <s v="Meat/Poultry"/>
    <n v="9903.2000000000007"/>
    <s v="Thüringer Rostbratwurst"/>
    <n v="0"/>
    <d v="1996-03-21T00:00:00"/>
    <x v="34"/>
  </r>
  <r>
    <x v="649"/>
    <n v="30"/>
    <n v="25.89"/>
    <n v="36"/>
    <n v="0"/>
    <n v="932.04"/>
    <n v="8"/>
    <s v="Seafood"/>
    <n v="932.04"/>
    <s v="Nord-Ost Matjeshering"/>
    <n v="10"/>
    <d v="1996-03-21T00:00:00"/>
    <x v="34"/>
  </r>
  <r>
    <x v="650"/>
    <n v="13"/>
    <n v="6"/>
    <n v="5"/>
    <n v="0"/>
    <n v="30"/>
    <n v="8"/>
    <s v="Seafood"/>
    <n v="30"/>
    <s v="Konbu"/>
    <n v="24"/>
    <d v="1996-03-22T00:00:00"/>
    <x v="69"/>
  </r>
  <r>
    <x v="651"/>
    <n v="39"/>
    <n v="18"/>
    <n v="8"/>
    <n v="0.15"/>
    <n v="122.39999999999999"/>
    <n v="1"/>
    <s v="Beverages"/>
    <n v="122.39999999999999"/>
    <s v="Chartreuse verte"/>
    <n v="69"/>
    <d v="1996-03-22T00:00:00"/>
    <x v="28"/>
  </r>
  <r>
    <x v="652"/>
    <n v="70"/>
    <n v="15"/>
    <n v="3"/>
    <n v="0.25"/>
    <n v="33.75"/>
    <n v="1"/>
    <s v="Beverages"/>
    <n v="33.75"/>
    <s v="Outback Lager"/>
    <n v="15"/>
    <d v="1996-03-22T00:00:00"/>
    <x v="7"/>
  </r>
  <r>
    <x v="653"/>
    <n v="41"/>
    <n v="9.65"/>
    <n v="30"/>
    <n v="0"/>
    <n v="289.5"/>
    <n v="8"/>
    <s v="Seafood"/>
    <n v="289.5"/>
    <s v="Jack's New England Clam Chowder"/>
    <n v="85"/>
    <d v="1996-03-25T00:00:00"/>
    <x v="8"/>
  </r>
  <r>
    <x v="653"/>
    <n v="71"/>
    <n v="21.5"/>
    <n v="30"/>
    <n v="0"/>
    <n v="645"/>
    <n v="4"/>
    <s v="Dairy Products"/>
    <n v="645"/>
    <s v="Fløtemysost"/>
    <n v="26"/>
    <d v="1996-03-25T00:00:00"/>
    <x v="8"/>
  </r>
  <r>
    <x v="654"/>
    <n v="55"/>
    <n v="24"/>
    <n v="30"/>
    <n v="0.15"/>
    <n v="612"/>
    <n v="6"/>
    <s v="Meat/Poultry"/>
    <n v="612"/>
    <s v="Pâté chinois"/>
    <n v="115"/>
    <d v="1996-03-25T00:00:00"/>
    <x v="14"/>
  </r>
  <r>
    <x v="654"/>
    <n v="62"/>
    <n v="49.3"/>
    <n v="6"/>
    <n v="0.15"/>
    <n v="251.42999999999995"/>
    <n v="3"/>
    <s v="Confections"/>
    <n v="251.42999999999995"/>
    <s v="Tarte au sucre"/>
    <n v="17"/>
    <d v="1996-03-25T00:00:00"/>
    <x v="14"/>
  </r>
  <r>
    <x v="655"/>
    <n v="13"/>
    <n v="6"/>
    <n v="40"/>
    <n v="0"/>
    <n v="240"/>
    <n v="8"/>
    <s v="Seafood"/>
    <n v="240"/>
    <s v="Konbu"/>
    <n v="24"/>
    <d v="1996-03-26T00:00:00"/>
    <x v="2"/>
  </r>
  <r>
    <x v="655"/>
    <n v="65"/>
    <n v="21.05"/>
    <n v="21"/>
    <n v="0"/>
    <n v="442.05"/>
    <n v="2"/>
    <s v="Condiments"/>
    <n v="442.05"/>
    <s v="Louisiana Fiery Hot Pepper Sauce"/>
    <n v="76"/>
    <d v="1996-03-26T00:00:00"/>
    <x v="2"/>
  </r>
  <r>
    <x v="655"/>
    <n v="68"/>
    <n v="12.5"/>
    <n v="20"/>
    <n v="0"/>
    <n v="250"/>
    <n v="3"/>
    <s v="Confections"/>
    <n v="250"/>
    <s v="Scottish Longbreads"/>
    <n v="6"/>
    <d v="1996-03-26T00:00:00"/>
    <x v="2"/>
  </r>
  <r>
    <x v="656"/>
    <n v="58"/>
    <n v="13.25"/>
    <n v="15"/>
    <n v="0"/>
    <n v="198.75"/>
    <n v="8"/>
    <s v="Seafood"/>
    <n v="198.75"/>
    <s v="Escargots de Bourgogne"/>
    <n v="62"/>
    <d v="1996-03-26T00:00:00"/>
    <x v="19"/>
  </r>
  <r>
    <x v="656"/>
    <n v="62"/>
    <n v="49.3"/>
    <n v="35"/>
    <n v="0"/>
    <n v="1725.5"/>
    <n v="3"/>
    <s v="Confections"/>
    <n v="1725.5"/>
    <s v="Tarte au sucre"/>
    <n v="17"/>
    <d v="1996-03-26T00:00:00"/>
    <x v="19"/>
  </r>
  <r>
    <x v="657"/>
    <n v="1"/>
    <n v="18"/>
    <n v="20"/>
    <n v="0.05"/>
    <n v="342"/>
    <n v="1"/>
    <s v="Beverages"/>
    <n v="342"/>
    <s v="Chai"/>
    <n v="39"/>
    <d v="1996-03-26T00:00:00"/>
    <x v="7"/>
  </r>
  <r>
    <x v="658"/>
    <n v="61"/>
    <n v="28.5"/>
    <n v="15"/>
    <n v="0"/>
    <n v="427.5"/>
    <n v="2"/>
    <s v="Condiments"/>
    <n v="427.5"/>
    <s v="Sirop d'érable"/>
    <n v="113"/>
    <d v="1996-03-27T00:00:00"/>
    <x v="63"/>
  </r>
  <r>
    <x v="659"/>
    <n v="75"/>
    <n v="7.75"/>
    <n v="14"/>
    <n v="0"/>
    <n v="108.5"/>
    <n v="1"/>
    <s v="Beverages"/>
    <n v="108.5"/>
    <s v="Rhönbräu Klosterbier"/>
    <n v="125"/>
    <d v="1996-03-27T00:00:00"/>
    <x v="87"/>
  </r>
  <r>
    <x v="660"/>
    <n v="7"/>
    <n v="30"/>
    <n v="20"/>
    <n v="0.05"/>
    <n v="570"/>
    <n v="7"/>
    <s v="Produce"/>
    <n v="570"/>
    <s v="Uncle Bob's Organic Dried Pears"/>
    <n v="15"/>
    <d v="1996-03-28T00:00:00"/>
    <x v="30"/>
  </r>
  <r>
    <x v="660"/>
    <n v="52"/>
    <n v="7"/>
    <n v="14"/>
    <n v="0.05"/>
    <n v="93.1"/>
    <n v="5"/>
    <s v="Grains/Cereals"/>
    <n v="93.1"/>
    <s v="Filo Mix"/>
    <n v="38"/>
    <d v="1996-03-28T00:00:00"/>
    <x v="30"/>
  </r>
  <r>
    <x v="661"/>
    <n v="7"/>
    <n v="30"/>
    <n v="12"/>
    <n v="0"/>
    <n v="360"/>
    <n v="7"/>
    <s v="Produce"/>
    <n v="360"/>
    <s v="Uncle Bob's Organic Dried Pears"/>
    <n v="15"/>
    <d v="1996-03-28T00:00:00"/>
    <x v="65"/>
  </r>
  <r>
    <x v="661"/>
    <n v="16"/>
    <n v="17.45"/>
    <n v="15"/>
    <n v="0"/>
    <n v="261.75"/>
    <n v="3"/>
    <s v="Confections"/>
    <n v="261.75"/>
    <s v="Pavlova"/>
    <n v="29"/>
    <d v="1996-03-28T00:00:00"/>
    <x v="65"/>
  </r>
  <r>
    <x v="661"/>
    <n v="41"/>
    <n v="9.65"/>
    <n v="5"/>
    <n v="0"/>
    <n v="48.25"/>
    <n v="8"/>
    <s v="Seafood"/>
    <n v="48.25"/>
    <s v="Jack's New England Clam Chowder"/>
    <n v="85"/>
    <d v="1996-03-28T00:00:00"/>
    <x v="65"/>
  </r>
  <r>
    <x v="662"/>
    <n v="19"/>
    <n v="9.1999999999999993"/>
    <n v="12"/>
    <n v="0"/>
    <n v="110.39999999999999"/>
    <n v="3"/>
    <s v="Confections"/>
    <n v="110.39999999999999"/>
    <s v="Teatime Chocolate Biscuits"/>
    <n v="25"/>
    <d v="1996-03-28T00:00:00"/>
    <x v="83"/>
  </r>
  <r>
    <x v="662"/>
    <n v="49"/>
    <n v="20"/>
    <n v="10"/>
    <n v="0"/>
    <n v="200"/>
    <n v="3"/>
    <s v="Confections"/>
    <n v="200"/>
    <s v="Maxilaku"/>
    <n v="10"/>
    <d v="1996-03-28T00:00:00"/>
    <x v="83"/>
  </r>
  <r>
    <x v="662"/>
    <n v="61"/>
    <n v="28.5"/>
    <n v="5"/>
    <n v="0"/>
    <n v="142.5"/>
    <n v="2"/>
    <s v="Condiments"/>
    <n v="142.5"/>
    <s v="Sirop d'érable"/>
    <n v="113"/>
    <d v="1996-03-28T00:00:00"/>
    <x v="83"/>
  </r>
  <r>
    <x v="663"/>
    <n v="1"/>
    <n v="18"/>
    <n v="10"/>
    <n v="0"/>
    <n v="180"/>
    <n v="1"/>
    <s v="Beverages"/>
    <n v="180"/>
    <s v="Chai"/>
    <n v="39"/>
    <d v="1996-03-28T00:00:00"/>
    <x v="36"/>
  </r>
  <r>
    <x v="663"/>
    <n v="17"/>
    <n v="39"/>
    <n v="12"/>
    <n v="0"/>
    <n v="468"/>
    <n v="6"/>
    <s v="Meat/Poultry"/>
    <n v="468"/>
    <s v="Alice Mutton"/>
    <n v="0"/>
    <d v="1996-03-28T00:00:00"/>
    <x v="36"/>
  </r>
  <r>
    <x v="663"/>
    <n v="67"/>
    <n v="14"/>
    <n v="15"/>
    <n v="0"/>
    <n v="210"/>
    <n v="1"/>
    <s v="Beverages"/>
    <n v="210"/>
    <s v="Laughing Lumberjack Lager"/>
    <n v="52"/>
    <d v="1996-03-28T00:00:00"/>
    <x v="36"/>
  </r>
  <r>
    <x v="664"/>
    <n v="11"/>
    <n v="21"/>
    <n v="40"/>
    <n v="0.25"/>
    <n v="630"/>
    <n v="4"/>
    <s v="Dairy Products"/>
    <n v="630"/>
    <s v="Queso Cabrales"/>
    <n v="22"/>
    <d v="1996-03-28T00:00:00"/>
    <x v="34"/>
  </r>
  <r>
    <x v="664"/>
    <n v="29"/>
    <n v="123.79"/>
    <n v="60"/>
    <n v="0.25"/>
    <n v="5570.55"/>
    <n v="6"/>
    <s v="Meat/Poultry"/>
    <n v="5570.55"/>
    <s v="Thüringer Rostbratwurst"/>
    <n v="0"/>
    <d v="1996-03-28T00:00:00"/>
    <x v="34"/>
  </r>
  <r>
    <x v="665"/>
    <n v="4"/>
    <n v="22"/>
    <n v="30"/>
    <n v="0.25"/>
    <n v="495"/>
    <n v="2"/>
    <s v="Condiments"/>
    <n v="495"/>
    <s v="Chef Anton's Cajun Seasoning"/>
    <n v="53"/>
    <d v="1996-03-28T00:00:00"/>
    <x v="62"/>
  </r>
  <r>
    <x v="665"/>
    <n v="33"/>
    <n v="2.5"/>
    <n v="40"/>
    <n v="0.25"/>
    <n v="75"/>
    <n v="4"/>
    <s v="Dairy Products"/>
    <n v="75"/>
    <s v="Geitost"/>
    <n v="112"/>
    <d v="1996-03-28T00:00:00"/>
    <x v="62"/>
  </r>
  <r>
    <x v="665"/>
    <n v="58"/>
    <n v="13.25"/>
    <n v="15"/>
    <n v="0"/>
    <n v="198.75"/>
    <n v="8"/>
    <s v="Seafood"/>
    <n v="198.75"/>
    <s v="Escargots de Bourgogne"/>
    <n v="62"/>
    <d v="1996-03-28T00:00:00"/>
    <x v="62"/>
  </r>
  <r>
    <x v="666"/>
    <n v="71"/>
    <n v="21.5"/>
    <n v="25"/>
    <n v="0"/>
    <n v="537.5"/>
    <n v="4"/>
    <s v="Dairy Products"/>
    <n v="537.5"/>
    <s v="Fløtemysost"/>
    <n v="26"/>
    <d v="1996-03-29T00:00:00"/>
    <x v="62"/>
  </r>
  <r>
    <x v="667"/>
    <n v="17"/>
    <n v="39"/>
    <n v="10"/>
    <n v="0"/>
    <n v="390"/>
    <n v="6"/>
    <s v="Meat/Poultry"/>
    <n v="390"/>
    <s v="Alice Mutton"/>
    <n v="0"/>
    <d v="1996-03-29T00:00:00"/>
    <x v="23"/>
  </r>
  <r>
    <x v="667"/>
    <n v="33"/>
    <n v="2.5"/>
    <n v="30"/>
    <n v="0"/>
    <n v="75"/>
    <n v="4"/>
    <s v="Dairy Products"/>
    <n v="75"/>
    <s v="Geitost"/>
    <n v="112"/>
    <d v="1996-03-29T00:00:00"/>
    <x v="23"/>
  </r>
  <r>
    <x v="667"/>
    <n v="54"/>
    <n v="7.45"/>
    <n v="10"/>
    <n v="0"/>
    <n v="74.5"/>
    <n v="6"/>
    <s v="Meat/Poultry"/>
    <n v="74.5"/>
    <s v="Tourtière"/>
    <n v="21"/>
    <d v="1996-03-29T00:00:00"/>
    <x v="23"/>
  </r>
  <r>
    <x v="668"/>
    <n v="16"/>
    <n v="17.45"/>
    <n v="6"/>
    <n v="0"/>
    <n v="104.69999999999999"/>
    <n v="3"/>
    <s v="Confections"/>
    <n v="104.69999999999999"/>
    <s v="Pavlova"/>
    <n v="29"/>
    <d v="1996-03-29T00:00:00"/>
    <x v="73"/>
  </r>
  <r>
    <x v="668"/>
    <n v="32"/>
    <n v="32"/>
    <n v="6"/>
    <n v="0"/>
    <n v="192"/>
    <n v="4"/>
    <s v="Dairy Products"/>
    <n v="192"/>
    <s v="Mascarpone Fabioli"/>
    <n v="9"/>
    <d v="1996-03-29T00:00:00"/>
    <x v="73"/>
  </r>
  <r>
    <x v="668"/>
    <n v="57"/>
    <n v="19.5"/>
    <n v="20"/>
    <n v="0"/>
    <n v="390"/>
    <n v="5"/>
    <s v="Grains/Cereals"/>
    <n v="390"/>
    <s v="Ravioli Angelo"/>
    <n v="36"/>
    <d v="1996-03-29T00:00:00"/>
    <x v="73"/>
  </r>
  <r>
    <x v="669"/>
    <n v="30"/>
    <n v="25.89"/>
    <n v="1"/>
    <n v="0"/>
    <n v="25.89"/>
    <n v="8"/>
    <s v="Seafood"/>
    <n v="25.89"/>
    <s v="Nord-Ost Matjeshering"/>
    <n v="10"/>
    <d v="1996-04-01T00:00:00"/>
    <x v="27"/>
  </r>
  <r>
    <x v="669"/>
    <n v="60"/>
    <n v="34"/>
    <n v="10"/>
    <n v="0"/>
    <n v="340"/>
    <n v="4"/>
    <s v="Dairy Products"/>
    <n v="340"/>
    <s v="Camembert Pierrot"/>
    <n v="19"/>
    <d v="1996-04-01T00:00:00"/>
    <x v="27"/>
  </r>
  <r>
    <x v="670"/>
    <n v="1"/>
    <n v="18"/>
    <n v="60"/>
    <n v="0.25"/>
    <n v="810"/>
    <n v="1"/>
    <s v="Beverages"/>
    <n v="810"/>
    <s v="Chai"/>
    <n v="39"/>
    <d v="1996-04-01T00:00:00"/>
    <x v="66"/>
  </r>
  <r>
    <x v="670"/>
    <n v="60"/>
    <n v="34"/>
    <n v="25"/>
    <n v="0.25"/>
    <n v="637.5"/>
    <n v="4"/>
    <s v="Dairy Products"/>
    <n v="637.5"/>
    <s v="Camembert Pierrot"/>
    <n v="19"/>
    <d v="1996-04-01T00:00:00"/>
    <x v="66"/>
  </r>
  <r>
    <x v="671"/>
    <n v="16"/>
    <n v="17.45"/>
    <n v="24"/>
    <n v="0"/>
    <n v="418.79999999999995"/>
    <n v="3"/>
    <s v="Confections"/>
    <n v="418.79999999999995"/>
    <s v="Pavlova"/>
    <n v="29"/>
    <d v="1996-04-01T00:00:00"/>
    <x v="67"/>
  </r>
  <r>
    <x v="671"/>
    <n v="25"/>
    <n v="14"/>
    <n v="24"/>
    <n v="0"/>
    <n v="336"/>
    <n v="3"/>
    <s v="Confections"/>
    <n v="336"/>
    <s v="NuNuCa Nuß-Nougat-Creme"/>
    <n v="76"/>
    <d v="1996-04-01T00:00:00"/>
    <x v="67"/>
  </r>
  <r>
    <x v="671"/>
    <n v="40"/>
    <n v="18.399999999999999"/>
    <n v="20"/>
    <n v="0"/>
    <n v="368"/>
    <n v="8"/>
    <s v="Seafood"/>
    <n v="368"/>
    <s v="Boston Crab Meat"/>
    <n v="123"/>
    <d v="1996-04-01T00:00:00"/>
    <x v="67"/>
  </r>
  <r>
    <x v="672"/>
    <n v="50"/>
    <n v="16.25"/>
    <n v="24"/>
    <n v="0"/>
    <n v="390"/>
    <n v="3"/>
    <s v="Confections"/>
    <n v="390"/>
    <s v="Valkoinen suklaa"/>
    <n v="65"/>
    <d v="1996-04-02T00:00:00"/>
    <x v="55"/>
  </r>
  <r>
    <x v="673"/>
    <n v="35"/>
    <n v="18"/>
    <n v="10"/>
    <n v="0"/>
    <n v="180"/>
    <n v="1"/>
    <s v="Beverages"/>
    <n v="180"/>
    <s v="Steeleye Stout"/>
    <n v="20"/>
    <d v="1996-04-02T00:00:00"/>
    <x v="61"/>
  </r>
  <r>
    <x v="673"/>
    <n v="63"/>
    <n v="43.9"/>
    <n v="40"/>
    <n v="0"/>
    <n v="1756"/>
    <n v="2"/>
    <s v="Condiments"/>
    <n v="1756"/>
    <s v="Vegie-spread"/>
    <n v="24"/>
    <d v="1996-04-02T00:00:00"/>
    <x v="61"/>
  </r>
  <r>
    <x v="674"/>
    <n v="17"/>
    <n v="39"/>
    <n v="15"/>
    <n v="0"/>
    <n v="585"/>
    <n v="6"/>
    <s v="Meat/Poultry"/>
    <n v="585"/>
    <s v="Alice Mutton"/>
    <n v="0"/>
    <d v="1996-04-02T00:00:00"/>
    <x v="2"/>
  </r>
  <r>
    <x v="674"/>
    <n v="24"/>
    <n v="4.5"/>
    <n v="35"/>
    <n v="0"/>
    <n v="157.5"/>
    <n v="1"/>
    <s v="Beverages"/>
    <n v="157.5"/>
    <s v="Guaraná Fantástica"/>
    <n v="20"/>
    <d v="1996-04-02T00:00:00"/>
    <x v="2"/>
  </r>
  <r>
    <x v="675"/>
    <n v="42"/>
    <n v="14"/>
    <n v="10"/>
    <n v="0.2"/>
    <n v="112"/>
    <n v="5"/>
    <s v="Grains/Cereals"/>
    <n v="112"/>
    <s v="Singaporean Hokkien Fried Mee"/>
    <n v="26"/>
    <d v="1996-04-02T00:00:00"/>
    <x v="53"/>
  </r>
  <r>
    <x v="675"/>
    <n v="43"/>
    <n v="46"/>
    <n v="10"/>
    <n v="0.2"/>
    <n v="368"/>
    <n v="1"/>
    <s v="Beverages"/>
    <n v="368"/>
    <s v="Ipoh Coffee"/>
    <n v="17"/>
    <d v="1996-04-02T00:00:00"/>
    <x v="53"/>
  </r>
  <r>
    <x v="675"/>
    <n v="67"/>
    <n v="14"/>
    <n v="24"/>
    <n v="0.2"/>
    <n v="268.8"/>
    <n v="1"/>
    <s v="Beverages"/>
    <n v="268.8"/>
    <s v="Laughing Lumberjack Lager"/>
    <n v="52"/>
    <d v="1996-04-02T00:00:00"/>
    <x v="53"/>
  </r>
  <r>
    <x v="676"/>
    <n v="10"/>
    <n v="31"/>
    <n v="20"/>
    <n v="0.1"/>
    <n v="558"/>
    <n v="8"/>
    <s v="Seafood"/>
    <n v="558"/>
    <s v="Ikura"/>
    <n v="31"/>
    <d v="1996-04-03T00:00:00"/>
    <x v="25"/>
  </r>
  <r>
    <x v="676"/>
    <n v="28"/>
    <n v="45.6"/>
    <n v="30"/>
    <n v="0.1"/>
    <n v="1231.2"/>
    <n v="7"/>
    <s v="Produce"/>
    <n v="1231.2"/>
    <s v="Rössle Sauerkraut"/>
    <n v="26"/>
    <d v="1996-04-03T00:00:00"/>
    <x v="25"/>
  </r>
  <r>
    <x v="676"/>
    <n v="75"/>
    <n v="7.75"/>
    <n v="6"/>
    <n v="0"/>
    <n v="46.5"/>
    <n v="1"/>
    <s v="Beverages"/>
    <n v="46.5"/>
    <s v="Rhönbräu Klosterbier"/>
    <n v="125"/>
    <d v="1996-04-03T00:00:00"/>
    <x v="25"/>
  </r>
  <r>
    <x v="677"/>
    <n v="36"/>
    <n v="19"/>
    <n v="25"/>
    <n v="0.15"/>
    <n v="403.75"/>
    <n v="8"/>
    <s v="Seafood"/>
    <n v="403.75"/>
    <s v="Inlagd Sill"/>
    <n v="112"/>
    <d v="1996-04-03T00:00:00"/>
    <x v="2"/>
  </r>
  <r>
    <x v="677"/>
    <n v="52"/>
    <n v="7"/>
    <n v="12"/>
    <n v="0.15"/>
    <n v="71.399999999999991"/>
    <n v="5"/>
    <s v="Grains/Cereals"/>
    <n v="71.399999999999991"/>
    <s v="Filo Mix"/>
    <n v="38"/>
    <d v="1996-04-03T00:00:00"/>
    <x v="2"/>
  </r>
  <r>
    <x v="678"/>
    <n v="11"/>
    <n v="21"/>
    <n v="2"/>
    <n v="0"/>
    <n v="42"/>
    <n v="4"/>
    <s v="Dairy Products"/>
    <n v="42"/>
    <s v="Queso Cabrales"/>
    <n v="22"/>
    <d v="1996-04-03T00:00:00"/>
    <x v="39"/>
  </r>
  <r>
    <x v="678"/>
    <n v="13"/>
    <n v="6"/>
    <n v="10"/>
    <n v="0"/>
    <n v="60"/>
    <n v="8"/>
    <s v="Seafood"/>
    <n v="60"/>
    <s v="Konbu"/>
    <n v="24"/>
    <d v="1996-04-03T00:00:00"/>
    <x v="39"/>
  </r>
  <r>
    <x v="678"/>
    <n v="19"/>
    <n v="9.1999999999999993"/>
    <n v="7"/>
    <n v="0"/>
    <n v="64.399999999999991"/>
    <n v="3"/>
    <s v="Confections"/>
    <n v="64.399999999999991"/>
    <s v="Teatime Chocolate Biscuits"/>
    <n v="25"/>
    <d v="1996-04-03T00:00:00"/>
    <x v="39"/>
  </r>
  <r>
    <x v="678"/>
    <n v="72"/>
    <n v="34.799999999999997"/>
    <n v="10"/>
    <n v="0"/>
    <n v="348"/>
    <n v="4"/>
    <s v="Dairy Products"/>
    <n v="348"/>
    <s v="Mozzarella di Giovanni"/>
    <n v="14"/>
    <d v="1996-04-03T00:00:00"/>
    <x v="39"/>
  </r>
  <r>
    <x v="679"/>
    <n v="20"/>
    <n v="81"/>
    <n v="5"/>
    <n v="0"/>
    <n v="405"/>
    <n v="3"/>
    <s v="Confections"/>
    <n v="405"/>
    <s v="Sir Rodney's Marmalade"/>
    <n v="40"/>
    <d v="1996-04-04T00:00:00"/>
    <x v="88"/>
  </r>
  <r>
    <x v="679"/>
    <n v="52"/>
    <n v="7"/>
    <n v="5"/>
    <n v="0"/>
    <n v="35"/>
    <n v="5"/>
    <s v="Grains/Cereals"/>
    <n v="35"/>
    <s v="Filo Mix"/>
    <n v="38"/>
    <d v="1996-04-04T00:00:00"/>
    <x v="88"/>
  </r>
  <r>
    <x v="679"/>
    <n v="76"/>
    <n v="18"/>
    <n v="20"/>
    <n v="0"/>
    <n v="360"/>
    <n v="1"/>
    <s v="Beverages"/>
    <n v="360"/>
    <s v="Lakkalikööri"/>
    <n v="57"/>
    <d v="1996-04-04T00:00:00"/>
    <x v="88"/>
  </r>
  <r>
    <x v="680"/>
    <n v="47"/>
    <n v="9.5"/>
    <n v="5"/>
    <n v="0"/>
    <n v="47.5"/>
    <n v="3"/>
    <s v="Confections"/>
    <n v="47.5"/>
    <s v="Zaanse koeken"/>
    <n v="36"/>
    <d v="1996-04-04T00:00:00"/>
    <x v="60"/>
  </r>
  <r>
    <x v="680"/>
    <n v="76"/>
    <n v="18"/>
    <n v="5"/>
    <n v="0"/>
    <n v="90"/>
    <n v="1"/>
    <s v="Beverages"/>
    <n v="90"/>
    <s v="Lakkalikööri"/>
    <n v="57"/>
    <d v="1996-04-04T00:00:00"/>
    <x v="60"/>
  </r>
  <r>
    <x v="681"/>
    <n v="21"/>
    <n v="10"/>
    <n v="60"/>
    <n v="0"/>
    <n v="600"/>
    <n v="3"/>
    <s v="Confections"/>
    <n v="600"/>
    <s v="Sir Rodney's Scones"/>
    <n v="3"/>
    <d v="1996-04-04T00:00:00"/>
    <x v="17"/>
  </r>
  <r>
    <x v="681"/>
    <n v="75"/>
    <n v="7.75"/>
    <n v="49"/>
    <n v="0"/>
    <n v="379.75"/>
    <n v="1"/>
    <s v="Beverages"/>
    <n v="379.75"/>
    <s v="Rhönbräu Klosterbier"/>
    <n v="125"/>
    <d v="1996-04-04T00:00:00"/>
    <x v="17"/>
  </r>
  <r>
    <x v="681"/>
    <n v="77"/>
    <n v="13"/>
    <n v="15"/>
    <n v="0"/>
    <n v="195"/>
    <n v="2"/>
    <s v="Condiments"/>
    <n v="195"/>
    <s v="Original Frankfurter grüne Soße"/>
    <n v="32"/>
    <d v="1996-04-04T00:00:00"/>
    <x v="17"/>
  </r>
  <r>
    <x v="682"/>
    <n v="21"/>
    <n v="10"/>
    <n v="36"/>
    <n v="0"/>
    <n v="360"/>
    <n v="3"/>
    <s v="Confections"/>
    <n v="360"/>
    <s v="Sir Rodney's Scones"/>
    <n v="3"/>
    <d v="1996-04-05T00:00:00"/>
    <x v="4"/>
  </r>
  <r>
    <x v="682"/>
    <n v="27"/>
    <n v="43.9"/>
    <n v="25"/>
    <n v="0"/>
    <n v="1097.5"/>
    <n v="3"/>
    <s v="Confections"/>
    <n v="1097.5"/>
    <s v="Schoggi Schokolade"/>
    <n v="49"/>
    <d v="1996-04-05T00:00:00"/>
    <x v="4"/>
  </r>
  <r>
    <x v="682"/>
    <n v="55"/>
    <n v="24"/>
    <n v="25"/>
    <n v="0.2"/>
    <n v="480"/>
    <n v="6"/>
    <s v="Meat/Poultry"/>
    <n v="480"/>
    <s v="Pâté chinois"/>
    <n v="115"/>
    <d v="1996-04-05T00:00:00"/>
    <x v="4"/>
  </r>
  <r>
    <x v="682"/>
    <n v="58"/>
    <n v="13.25"/>
    <n v="30"/>
    <n v="0.2"/>
    <n v="318"/>
    <n v="8"/>
    <s v="Seafood"/>
    <n v="318"/>
    <s v="Escargots de Bourgogne"/>
    <n v="62"/>
    <d v="1996-04-05T00:00:00"/>
    <x v="4"/>
  </r>
  <r>
    <x v="683"/>
    <n v="13"/>
    <n v="6"/>
    <n v="42"/>
    <n v="0.15"/>
    <n v="214.2"/>
    <n v="8"/>
    <s v="Seafood"/>
    <n v="214.2"/>
    <s v="Konbu"/>
    <n v="24"/>
    <d v="1996-04-05T00:00:00"/>
    <x v="6"/>
  </r>
  <r>
    <x v="683"/>
    <n v="57"/>
    <n v="19.5"/>
    <n v="30"/>
    <n v="0"/>
    <n v="585"/>
    <n v="5"/>
    <s v="Grains/Cereals"/>
    <n v="585"/>
    <s v="Ravioli Angelo"/>
    <n v="36"/>
    <d v="1996-04-05T00:00:00"/>
    <x v="6"/>
  </r>
  <r>
    <x v="684"/>
    <n v="16"/>
    <n v="17.45"/>
    <n v="30"/>
    <n v="0.1"/>
    <n v="471.15000000000003"/>
    <n v="3"/>
    <s v="Confections"/>
    <n v="471.15000000000003"/>
    <s v="Pavlova"/>
    <n v="29"/>
    <d v="1996-04-05T00:00:00"/>
    <x v="48"/>
  </r>
  <r>
    <x v="684"/>
    <n v="62"/>
    <n v="49.3"/>
    <n v="14"/>
    <n v="0.1"/>
    <n v="621.17999999999995"/>
    <n v="3"/>
    <s v="Confections"/>
    <n v="621.17999999999995"/>
    <s v="Tarte au sucre"/>
    <n v="17"/>
    <d v="1996-04-05T00:00:00"/>
    <x v="48"/>
  </r>
  <r>
    <x v="684"/>
    <n v="72"/>
    <n v="34.799999999999997"/>
    <n v="16"/>
    <n v="0"/>
    <n v="556.79999999999995"/>
    <n v="4"/>
    <s v="Dairy Products"/>
    <n v="556.79999999999995"/>
    <s v="Mozzarella di Giovanni"/>
    <n v="14"/>
    <d v="1996-04-05T00:00:00"/>
    <x v="48"/>
  </r>
  <r>
    <x v="684"/>
    <n v="75"/>
    <n v="7.75"/>
    <n v="20"/>
    <n v="0.1"/>
    <n v="139.5"/>
    <n v="1"/>
    <s v="Beverages"/>
    <n v="139.5"/>
    <s v="Rhönbräu Klosterbier"/>
    <n v="125"/>
    <d v="1996-04-05T00:00:00"/>
    <x v="48"/>
  </r>
  <r>
    <x v="685"/>
    <n v="53"/>
    <n v="32.799999999999997"/>
    <n v="2"/>
    <n v="0"/>
    <n v="65.599999999999994"/>
    <n v="6"/>
    <s v="Meat/Poultry"/>
    <n v="65.599999999999994"/>
    <s v="Perth Pasties"/>
    <n v="0"/>
    <d v="1996-04-05T00:00:00"/>
    <x v="42"/>
  </r>
  <r>
    <x v="685"/>
    <n v="61"/>
    <n v="28.5"/>
    <n v="30"/>
    <n v="0"/>
    <n v="855"/>
    <n v="2"/>
    <s v="Condiments"/>
    <n v="855"/>
    <s v="Sirop d'érable"/>
    <n v="113"/>
    <d v="1996-04-05T00:00:00"/>
    <x v="42"/>
  </r>
  <r>
    <x v="686"/>
    <n v="6"/>
    <n v="25"/>
    <n v="20"/>
    <n v="0"/>
    <n v="500"/>
    <n v="2"/>
    <s v="Condiments"/>
    <n v="500"/>
    <s v="Grandma's Boysenberry Spread"/>
    <n v="120"/>
    <d v="1996-04-08T00:00:00"/>
    <x v="26"/>
  </r>
  <r>
    <x v="687"/>
    <n v="1"/>
    <n v="18"/>
    <n v="21"/>
    <n v="0"/>
    <n v="378"/>
    <n v="1"/>
    <s v="Beverages"/>
    <n v="378"/>
    <s v="Chai"/>
    <n v="39"/>
    <d v="1996-04-08T00:00:00"/>
    <x v="7"/>
  </r>
  <r>
    <x v="687"/>
    <n v="18"/>
    <n v="62.5"/>
    <n v="4"/>
    <n v="0.25"/>
    <n v="187.5"/>
    <n v="8"/>
    <s v="Seafood"/>
    <n v="187.5"/>
    <s v="Carnarvon Tigers"/>
    <n v="42"/>
    <d v="1996-04-08T00:00:00"/>
    <x v="7"/>
  </r>
  <r>
    <x v="687"/>
    <n v="23"/>
    <n v="9"/>
    <n v="8"/>
    <n v="0.25"/>
    <n v="54"/>
    <n v="5"/>
    <s v="Grains/Cereals"/>
    <n v="54"/>
    <s v="Tunnbröd"/>
    <n v="61"/>
    <d v="1996-04-08T00:00:00"/>
    <x v="7"/>
  </r>
  <r>
    <x v="688"/>
    <n v="36"/>
    <n v="19"/>
    <n v="30"/>
    <n v="0.2"/>
    <n v="456"/>
    <n v="8"/>
    <s v="Seafood"/>
    <n v="456"/>
    <s v="Inlagd Sill"/>
    <n v="112"/>
    <d v="1996-04-08T00:00:00"/>
    <x v="79"/>
  </r>
  <r>
    <x v="689"/>
    <n v="28"/>
    <n v="45.6"/>
    <n v="8"/>
    <n v="0"/>
    <n v="364.8"/>
    <n v="7"/>
    <s v="Produce"/>
    <n v="364.8"/>
    <s v="Rössle Sauerkraut"/>
    <n v="26"/>
    <d v="1996-04-09T00:00:00"/>
    <x v="78"/>
  </r>
  <r>
    <x v="689"/>
    <n v="34"/>
    <n v="14"/>
    <n v="20"/>
    <n v="0"/>
    <n v="280"/>
    <n v="1"/>
    <s v="Beverages"/>
    <n v="280"/>
    <s v="Sasquatch Ale"/>
    <n v="111"/>
    <d v="1996-04-09T00:00:00"/>
    <x v="78"/>
  </r>
  <r>
    <x v="690"/>
    <n v="13"/>
    <n v="6"/>
    <n v="20"/>
    <n v="0.25"/>
    <n v="90"/>
    <n v="8"/>
    <s v="Seafood"/>
    <n v="90"/>
    <s v="Konbu"/>
    <n v="24"/>
    <d v="1996-04-09T00:00:00"/>
    <x v="21"/>
  </r>
  <r>
    <x v="690"/>
    <n v="43"/>
    <n v="46"/>
    <n v="24"/>
    <n v="0.25"/>
    <n v="828"/>
    <n v="1"/>
    <s v="Beverages"/>
    <n v="828"/>
    <s v="Ipoh Coffee"/>
    <n v="17"/>
    <d v="1996-04-09T00:00:00"/>
    <x v="21"/>
  </r>
  <r>
    <x v="690"/>
    <n v="60"/>
    <n v="34"/>
    <n v="49"/>
    <n v="0.25"/>
    <n v="1249.5"/>
    <n v="4"/>
    <s v="Dairy Products"/>
    <n v="1249.5"/>
    <s v="Camembert Pierrot"/>
    <n v="19"/>
    <d v="1996-04-09T00:00:00"/>
    <x v="21"/>
  </r>
  <r>
    <x v="690"/>
    <n v="71"/>
    <n v="21.5"/>
    <n v="35"/>
    <n v="0.25"/>
    <n v="564.375"/>
    <n v="4"/>
    <s v="Dairy Products"/>
    <n v="564.375"/>
    <s v="Fløtemysost"/>
    <n v="26"/>
    <d v="1996-04-09T00:00:00"/>
    <x v="21"/>
  </r>
  <r>
    <x v="691"/>
    <n v="2"/>
    <n v="19"/>
    <n v="10"/>
    <n v="0.15"/>
    <n v="161.5"/>
    <n v="1"/>
    <s v="Beverages"/>
    <n v="161.5"/>
    <s v="Chang"/>
    <n v="17"/>
    <d v="1996-04-09T00:00:00"/>
    <x v="22"/>
  </r>
  <r>
    <x v="691"/>
    <n v="67"/>
    <n v="14"/>
    <n v="40"/>
    <n v="0.15"/>
    <n v="476"/>
    <n v="1"/>
    <s v="Beverages"/>
    <n v="476"/>
    <s v="Laughing Lumberjack Lager"/>
    <n v="52"/>
    <d v="1996-04-09T00:00:00"/>
    <x v="22"/>
  </r>
  <r>
    <x v="692"/>
    <n v="7"/>
    <n v="30"/>
    <n v="8"/>
    <n v="0"/>
    <n v="240"/>
    <n v="7"/>
    <s v="Produce"/>
    <n v="240"/>
    <s v="Uncle Bob's Organic Dried Pears"/>
    <n v="15"/>
    <d v="1996-04-10T00:00:00"/>
    <x v="48"/>
  </r>
  <r>
    <x v="692"/>
    <n v="13"/>
    <n v="6"/>
    <n v="20"/>
    <n v="0"/>
    <n v="120"/>
    <n v="8"/>
    <s v="Seafood"/>
    <n v="120"/>
    <s v="Konbu"/>
    <n v="24"/>
    <d v="1996-04-10T00:00:00"/>
    <x v="48"/>
  </r>
  <r>
    <x v="693"/>
    <n v="31"/>
    <n v="12.5"/>
    <n v="44"/>
    <n v="0.25"/>
    <n v="412.5"/>
    <n v="4"/>
    <s v="Dairy Products"/>
    <n v="412.5"/>
    <s v="Gorgonzola Telino"/>
    <n v="0"/>
    <d v="1996-04-10T00:00:00"/>
    <x v="45"/>
  </r>
  <r>
    <x v="693"/>
    <n v="62"/>
    <n v="49.3"/>
    <n v="30"/>
    <n v="0.25"/>
    <n v="1109.25"/>
    <n v="3"/>
    <s v="Confections"/>
    <n v="1109.25"/>
    <s v="Tarte au sucre"/>
    <n v="17"/>
    <d v="1996-04-10T00:00:00"/>
    <x v="45"/>
  </r>
  <r>
    <x v="693"/>
    <n v="68"/>
    <n v="12.5"/>
    <n v="80"/>
    <n v="0.25"/>
    <n v="750"/>
    <n v="3"/>
    <s v="Confections"/>
    <n v="750"/>
    <s v="Scottish Longbreads"/>
    <n v="6"/>
    <d v="1996-04-10T00:00:00"/>
    <x v="45"/>
  </r>
  <r>
    <x v="693"/>
    <n v="72"/>
    <n v="34.799999999999997"/>
    <n v="50"/>
    <n v="0"/>
    <n v="1739.9999999999998"/>
    <n v="4"/>
    <s v="Dairy Products"/>
    <n v="1739.9999999999998"/>
    <s v="Mozzarella di Giovanni"/>
    <n v="14"/>
    <d v="1996-04-10T00:00:00"/>
    <x v="45"/>
  </r>
  <r>
    <x v="694"/>
    <n v="49"/>
    <n v="20"/>
    <n v="28"/>
    <n v="0"/>
    <n v="560"/>
    <n v="3"/>
    <s v="Confections"/>
    <n v="560"/>
    <s v="Maxilaku"/>
    <n v="10"/>
    <d v="1996-04-10T00:00:00"/>
    <x v="30"/>
  </r>
  <r>
    <x v="695"/>
    <n v="13"/>
    <n v="6"/>
    <n v="15"/>
    <n v="0"/>
    <n v="90"/>
    <n v="8"/>
    <s v="Seafood"/>
    <n v="90"/>
    <s v="Konbu"/>
    <n v="24"/>
    <d v="1996-04-10T00:00:00"/>
    <x v="31"/>
  </r>
  <r>
    <x v="695"/>
    <n v="22"/>
    <n v="21"/>
    <n v="21"/>
    <n v="0"/>
    <n v="441"/>
    <n v="5"/>
    <s v="Grains/Cereals"/>
    <n v="441"/>
    <s v="Gustaf's Knäckebröd"/>
    <n v="104"/>
    <d v="1996-04-10T00:00:00"/>
    <x v="31"/>
  </r>
  <r>
    <x v="695"/>
    <n v="46"/>
    <n v="12"/>
    <n v="15"/>
    <n v="0"/>
    <n v="180"/>
    <n v="8"/>
    <s v="Seafood"/>
    <n v="180"/>
    <s v="Spegesild"/>
    <n v="95"/>
    <d v="1996-04-10T00:00:00"/>
    <x v="31"/>
  </r>
  <r>
    <x v="696"/>
    <n v="11"/>
    <n v="21"/>
    <n v="5"/>
    <n v="0.25"/>
    <n v="78.75"/>
    <n v="4"/>
    <s v="Dairy Products"/>
    <n v="78.75"/>
    <s v="Queso Cabrales"/>
    <n v="22"/>
    <d v="1996-04-11T00:00:00"/>
    <x v="66"/>
  </r>
  <r>
    <x v="696"/>
    <n v="44"/>
    <n v="19.45"/>
    <n v="18"/>
    <n v="0.25"/>
    <n v="262.57499999999999"/>
    <n v="2"/>
    <s v="Condiments"/>
    <n v="262.57499999999999"/>
    <s v="Gula Malacca"/>
    <n v="27"/>
    <d v="1996-04-11T00:00:00"/>
    <x v="66"/>
  </r>
  <r>
    <x v="696"/>
    <n v="56"/>
    <n v="38"/>
    <n v="18"/>
    <n v="0"/>
    <n v="684"/>
    <n v="5"/>
    <s v="Grains/Cereals"/>
    <n v="684"/>
    <s v="Gnocchi di nonna Alice"/>
    <n v="21"/>
    <d v="1996-04-11T00:00:00"/>
    <x v="66"/>
  </r>
  <r>
    <x v="697"/>
    <n v="13"/>
    <n v="6"/>
    <n v="20"/>
    <n v="0"/>
    <n v="120"/>
    <n v="8"/>
    <s v="Seafood"/>
    <n v="120"/>
    <s v="Konbu"/>
    <n v="24"/>
    <d v="1996-04-11T00:00:00"/>
    <x v="24"/>
  </r>
  <r>
    <x v="697"/>
    <n v="31"/>
    <n v="12.5"/>
    <n v="10"/>
    <n v="0"/>
    <n v="125"/>
    <n v="4"/>
    <s v="Dairy Products"/>
    <n v="125"/>
    <s v="Gorgonzola Telino"/>
    <n v="0"/>
    <d v="1996-04-11T00:00:00"/>
    <x v="24"/>
  </r>
  <r>
    <x v="698"/>
    <n v="10"/>
    <n v="31"/>
    <n v="25"/>
    <n v="0"/>
    <n v="775"/>
    <n v="8"/>
    <s v="Seafood"/>
    <n v="775"/>
    <s v="Ikura"/>
    <n v="31"/>
    <d v="1996-04-11T00:00:00"/>
    <x v="61"/>
  </r>
  <r>
    <x v="698"/>
    <n v="24"/>
    <n v="4.5"/>
    <n v="25"/>
    <n v="0"/>
    <n v="112.5"/>
    <n v="1"/>
    <s v="Beverages"/>
    <n v="112.5"/>
    <s v="Guaraná Fantástica"/>
    <n v="20"/>
    <d v="1996-04-11T00:00:00"/>
    <x v="61"/>
  </r>
  <r>
    <x v="698"/>
    <n v="77"/>
    <n v="13"/>
    <n v="40"/>
    <n v="0"/>
    <n v="520"/>
    <n v="2"/>
    <s v="Condiments"/>
    <n v="520"/>
    <s v="Original Frankfurter grüne Soße"/>
    <n v="32"/>
    <d v="1996-04-11T00:00:00"/>
    <x v="61"/>
  </r>
  <r>
    <x v="699"/>
    <n v="59"/>
    <n v="55"/>
    <n v="4"/>
    <n v="0"/>
    <n v="220"/>
    <n v="4"/>
    <s v="Dairy Products"/>
    <n v="220"/>
    <s v="Raclette Courdavault"/>
    <n v="79"/>
    <d v="1996-04-12T00:00:00"/>
    <x v="31"/>
  </r>
  <r>
    <x v="700"/>
    <n v="50"/>
    <n v="16.25"/>
    <n v="9"/>
    <n v="0"/>
    <n v="146.25"/>
    <n v="3"/>
    <s v="Confections"/>
    <n v="146.25"/>
    <s v="Valkoinen suklaa"/>
    <n v="65"/>
    <d v="1996-04-12T00:00:00"/>
    <x v="36"/>
  </r>
  <r>
    <x v="700"/>
    <n v="51"/>
    <n v="53"/>
    <n v="40"/>
    <n v="0"/>
    <n v="2120"/>
    <n v="7"/>
    <s v="Produce"/>
    <n v="2120"/>
    <s v="Manjimup Dried Apples"/>
    <n v="20"/>
    <d v="1996-04-12T00:00:00"/>
    <x v="36"/>
  </r>
  <r>
    <x v="700"/>
    <n v="55"/>
    <n v="24"/>
    <n v="4"/>
    <n v="0"/>
    <n v="96"/>
    <n v="6"/>
    <s v="Meat/Poultry"/>
    <n v="96"/>
    <s v="Pâté chinois"/>
    <n v="115"/>
    <d v="1996-04-12T00:00:00"/>
    <x v="36"/>
  </r>
  <r>
    <x v="701"/>
    <n v="6"/>
    <n v="25"/>
    <n v="12"/>
    <n v="0"/>
    <n v="300"/>
    <n v="2"/>
    <s v="Condiments"/>
    <n v="300"/>
    <s v="Grandma's Boysenberry Spread"/>
    <n v="120"/>
    <d v="1996-04-12T00:00:00"/>
    <x v="66"/>
  </r>
  <r>
    <x v="701"/>
    <n v="10"/>
    <n v="31"/>
    <n v="30"/>
    <n v="0"/>
    <n v="930"/>
    <n v="8"/>
    <s v="Seafood"/>
    <n v="930"/>
    <s v="Ikura"/>
    <n v="31"/>
    <d v="1996-04-12T00:00:00"/>
    <x v="66"/>
  </r>
  <r>
    <x v="701"/>
    <n v="17"/>
    <n v="39"/>
    <n v="6"/>
    <n v="0"/>
    <n v="234"/>
    <n v="6"/>
    <s v="Meat/Poultry"/>
    <n v="234"/>
    <s v="Alice Mutton"/>
    <n v="0"/>
    <d v="1996-04-12T00:00:00"/>
    <x v="66"/>
  </r>
  <r>
    <x v="701"/>
    <n v="62"/>
    <n v="49.3"/>
    <n v="60"/>
    <n v="0"/>
    <n v="2958"/>
    <n v="3"/>
    <s v="Confections"/>
    <n v="2958"/>
    <s v="Tarte au sucre"/>
    <n v="17"/>
    <d v="1996-04-12T00:00:00"/>
    <x v="66"/>
  </r>
  <r>
    <x v="702"/>
    <n v="4"/>
    <n v="22"/>
    <n v="5"/>
    <n v="0"/>
    <n v="110"/>
    <n v="2"/>
    <s v="Condiments"/>
    <n v="110"/>
    <s v="Chef Anton's Cajun Seasoning"/>
    <n v="53"/>
    <d v="1996-04-15T00:00:00"/>
    <x v="22"/>
  </r>
  <r>
    <x v="703"/>
    <n v="33"/>
    <n v="2.5"/>
    <n v="15"/>
    <n v="0.05"/>
    <n v="35.625"/>
    <n v="4"/>
    <s v="Dairy Products"/>
    <n v="35.625"/>
    <s v="Geitost"/>
    <n v="112"/>
    <d v="1996-04-15T00:00:00"/>
    <x v="6"/>
  </r>
  <r>
    <x v="703"/>
    <n v="41"/>
    <n v="9.65"/>
    <n v="6"/>
    <n v="0.05"/>
    <n v="55.005000000000003"/>
    <n v="8"/>
    <s v="Seafood"/>
    <n v="55.005000000000003"/>
    <s v="Jack's New England Clam Chowder"/>
    <n v="85"/>
    <d v="1996-04-15T00:00:00"/>
    <x v="6"/>
  </r>
  <r>
    <x v="703"/>
    <n v="75"/>
    <n v="7.75"/>
    <n v="50"/>
    <n v="0.05"/>
    <n v="368.125"/>
    <n v="1"/>
    <s v="Beverages"/>
    <n v="368.125"/>
    <s v="Rhönbräu Klosterbier"/>
    <n v="125"/>
    <d v="1996-04-15T00:00:00"/>
    <x v="6"/>
  </r>
  <r>
    <x v="704"/>
    <n v="6"/>
    <n v="25"/>
    <n v="16"/>
    <n v="0.05"/>
    <n v="380"/>
    <n v="2"/>
    <s v="Condiments"/>
    <n v="380"/>
    <s v="Grandma's Boysenberry Spread"/>
    <n v="120"/>
    <d v="1996-04-15T00:00:00"/>
    <x v="85"/>
  </r>
  <r>
    <x v="704"/>
    <n v="28"/>
    <n v="45.6"/>
    <n v="2"/>
    <n v="0"/>
    <n v="91.2"/>
    <n v="7"/>
    <s v="Produce"/>
    <n v="91.2"/>
    <s v="Rössle Sauerkraut"/>
    <n v="26"/>
    <d v="1996-04-15T00:00:00"/>
    <x v="85"/>
  </r>
  <r>
    <x v="705"/>
    <n v="20"/>
    <n v="81"/>
    <n v="50"/>
    <n v="0.05"/>
    <n v="3847.5"/>
    <n v="3"/>
    <s v="Confections"/>
    <n v="3847.5"/>
    <s v="Sir Rodney's Marmalade"/>
    <n v="40"/>
    <d v="1996-04-15T00:00:00"/>
    <x v="55"/>
  </r>
  <r>
    <x v="705"/>
    <n v="31"/>
    <n v="12.5"/>
    <n v="50"/>
    <n v="0.05"/>
    <n v="593.75"/>
    <n v="4"/>
    <s v="Dairy Products"/>
    <n v="593.75"/>
    <s v="Gorgonzola Telino"/>
    <n v="0"/>
    <d v="1996-04-15T00:00:00"/>
    <x v="55"/>
  </r>
  <r>
    <x v="706"/>
    <n v="16"/>
    <n v="17.45"/>
    <n v="28"/>
    <n v="0.15"/>
    <n v="415.30999999999995"/>
    <n v="3"/>
    <s v="Confections"/>
    <n v="415.30999999999995"/>
    <s v="Pavlova"/>
    <n v="29"/>
    <d v="1996-04-16T00:00:00"/>
    <x v="67"/>
  </r>
  <r>
    <x v="706"/>
    <n v="31"/>
    <n v="12.5"/>
    <n v="25"/>
    <n v="0.15"/>
    <n v="265.625"/>
    <n v="4"/>
    <s v="Dairy Products"/>
    <n v="265.625"/>
    <s v="Gorgonzola Telino"/>
    <n v="0"/>
    <d v="1996-04-16T00:00:00"/>
    <x v="67"/>
  </r>
  <r>
    <x v="706"/>
    <n v="45"/>
    <n v="9.5"/>
    <n v="30"/>
    <n v="0"/>
    <n v="285"/>
    <n v="8"/>
    <s v="Seafood"/>
    <n v="285"/>
    <s v="Røgede sild"/>
    <n v="5"/>
    <d v="1996-04-16T00:00:00"/>
    <x v="67"/>
  </r>
  <r>
    <x v="706"/>
    <n v="60"/>
    <n v="34"/>
    <n v="24"/>
    <n v="0.15"/>
    <n v="693.6"/>
    <n v="4"/>
    <s v="Dairy Products"/>
    <n v="693.6"/>
    <s v="Camembert Pierrot"/>
    <n v="19"/>
    <d v="1996-04-16T00:00:00"/>
    <x v="67"/>
  </r>
  <r>
    <x v="707"/>
    <n v="75"/>
    <n v="7.75"/>
    <n v="12"/>
    <n v="0.2"/>
    <n v="74.400000000000006"/>
    <n v="1"/>
    <s v="Beverages"/>
    <n v="74.400000000000006"/>
    <s v="Rhönbräu Klosterbier"/>
    <n v="125"/>
    <d v="1996-04-16T00:00:00"/>
    <x v="14"/>
  </r>
  <r>
    <x v="708"/>
    <n v="21"/>
    <n v="10"/>
    <n v="12"/>
    <n v="0"/>
    <n v="120"/>
    <n v="3"/>
    <s v="Confections"/>
    <n v="120"/>
    <s v="Sir Rodney's Scones"/>
    <n v="3"/>
    <d v="1996-04-16T00:00:00"/>
    <x v="76"/>
  </r>
  <r>
    <x v="708"/>
    <n v="47"/>
    <n v="9.5"/>
    <n v="14"/>
    <n v="0"/>
    <n v="133"/>
    <n v="3"/>
    <s v="Confections"/>
    <n v="133"/>
    <s v="Zaanse koeken"/>
    <n v="36"/>
    <d v="1996-04-16T00:00:00"/>
    <x v="76"/>
  </r>
  <r>
    <x v="708"/>
    <n v="51"/>
    <n v="53"/>
    <n v="8"/>
    <n v="0"/>
    <n v="424"/>
    <n v="7"/>
    <s v="Produce"/>
    <n v="424"/>
    <s v="Manjimup Dried Apples"/>
    <n v="20"/>
    <d v="1996-04-16T00:00:00"/>
    <x v="76"/>
  </r>
  <r>
    <x v="709"/>
    <n v="30"/>
    <n v="25.89"/>
    <n v="30"/>
    <n v="0"/>
    <n v="776.7"/>
    <n v="8"/>
    <s v="Seafood"/>
    <n v="776.7"/>
    <s v="Nord-Ost Matjeshering"/>
    <n v="10"/>
    <d v="1996-04-17T00:00:00"/>
    <x v="8"/>
  </r>
  <r>
    <x v="709"/>
    <n v="35"/>
    <n v="18"/>
    <n v="40"/>
    <n v="0"/>
    <n v="720"/>
    <n v="1"/>
    <s v="Beverages"/>
    <n v="720"/>
    <s v="Steeleye Stout"/>
    <n v="20"/>
    <d v="1996-04-17T00:00:00"/>
    <x v="8"/>
  </r>
  <r>
    <x v="709"/>
    <n v="64"/>
    <n v="33.25"/>
    <n v="8"/>
    <n v="0"/>
    <n v="266"/>
    <n v="5"/>
    <s v="Grains/Cereals"/>
    <n v="266"/>
    <s v="Wimmers gute Semmelknödel"/>
    <n v="22"/>
    <d v="1996-04-17T00:00:00"/>
    <x v="8"/>
  </r>
  <r>
    <x v="710"/>
    <n v="5"/>
    <n v="21.35"/>
    <n v="20"/>
    <n v="0"/>
    <n v="427"/>
    <n v="2"/>
    <s v="Condiments"/>
    <n v="427"/>
    <s v="Chef Anton's Gumbo Mix"/>
    <n v="0"/>
    <d v="1996-04-17T00:00:00"/>
    <x v="69"/>
  </r>
  <r>
    <x v="710"/>
    <n v="7"/>
    <n v="30"/>
    <n v="6"/>
    <n v="0"/>
    <n v="180"/>
    <n v="7"/>
    <s v="Produce"/>
    <n v="180"/>
    <s v="Uncle Bob's Organic Dried Pears"/>
    <n v="15"/>
    <d v="1996-04-17T00:00:00"/>
    <x v="69"/>
  </r>
  <r>
    <x v="710"/>
    <n v="72"/>
    <n v="34.799999999999997"/>
    <n v="5"/>
    <n v="0"/>
    <n v="174"/>
    <n v="4"/>
    <s v="Dairy Products"/>
    <n v="174"/>
    <s v="Mozzarella di Giovanni"/>
    <n v="14"/>
    <d v="1996-04-17T00:00:00"/>
    <x v="69"/>
  </r>
  <r>
    <x v="711"/>
    <n v="75"/>
    <n v="7.75"/>
    <n v="20"/>
    <n v="0.15"/>
    <n v="131.75"/>
    <n v="1"/>
    <s v="Beverages"/>
    <n v="131.75"/>
    <s v="Rhönbräu Klosterbier"/>
    <n v="125"/>
    <d v="1996-04-17T00:00:00"/>
    <x v="71"/>
  </r>
  <r>
    <x v="712"/>
    <n v="24"/>
    <n v="4.5"/>
    <n v="10"/>
    <n v="0.25"/>
    <n v="33.75"/>
    <n v="1"/>
    <s v="Beverages"/>
    <n v="33.75"/>
    <s v="Guaraná Fantástica"/>
    <n v="20"/>
    <d v="1996-04-18T00:00:00"/>
    <x v="8"/>
  </r>
  <r>
    <x v="712"/>
    <n v="41"/>
    <n v="9.65"/>
    <n v="24"/>
    <n v="0"/>
    <n v="231.60000000000002"/>
    <n v="8"/>
    <s v="Seafood"/>
    <n v="231.60000000000002"/>
    <s v="Jack's New England Clam Chowder"/>
    <n v="85"/>
    <d v="1996-04-18T00:00:00"/>
    <x v="8"/>
  </r>
  <r>
    <x v="713"/>
    <n v="52"/>
    <n v="7"/>
    <n v="6"/>
    <n v="0.05"/>
    <n v="39.9"/>
    <n v="5"/>
    <s v="Grains/Cereals"/>
    <n v="39.9"/>
    <s v="Filo Mix"/>
    <n v="38"/>
    <d v="1996-04-18T00:00:00"/>
    <x v="62"/>
  </r>
  <r>
    <x v="713"/>
    <n v="76"/>
    <n v="18"/>
    <n v="60"/>
    <n v="0"/>
    <n v="1080"/>
    <n v="1"/>
    <s v="Beverages"/>
    <n v="1080"/>
    <s v="Lakkalikööri"/>
    <n v="57"/>
    <d v="1996-04-18T00:00:00"/>
    <x v="62"/>
  </r>
  <r>
    <x v="714"/>
    <n v="7"/>
    <n v="30"/>
    <n v="45"/>
    <n v="0"/>
    <n v="1350"/>
    <n v="7"/>
    <s v="Produce"/>
    <n v="1350"/>
    <s v="Uncle Bob's Organic Dried Pears"/>
    <n v="15"/>
    <d v="1996-04-18T00:00:00"/>
    <x v="21"/>
  </r>
  <r>
    <x v="714"/>
    <n v="13"/>
    <n v="6"/>
    <n v="77"/>
    <n v="0"/>
    <n v="462"/>
    <n v="8"/>
    <s v="Seafood"/>
    <n v="462"/>
    <s v="Konbu"/>
    <n v="24"/>
    <d v="1996-04-18T00:00:00"/>
    <x v="21"/>
  </r>
  <r>
    <x v="714"/>
    <n v="53"/>
    <n v="32.799999999999997"/>
    <n v="20"/>
    <n v="0"/>
    <n v="656"/>
    <n v="6"/>
    <s v="Meat/Poultry"/>
    <n v="656"/>
    <s v="Perth Pasties"/>
    <n v="0"/>
    <d v="1996-04-18T00:00:00"/>
    <x v="21"/>
  </r>
  <r>
    <x v="714"/>
    <n v="69"/>
    <n v="36"/>
    <n v="9"/>
    <n v="0"/>
    <n v="324"/>
    <n v="4"/>
    <s v="Dairy Products"/>
    <n v="324"/>
    <s v="Gudbrandsdalsost"/>
    <n v="26"/>
    <d v="1996-04-18T00:00:00"/>
    <x v="21"/>
  </r>
  <r>
    <x v="714"/>
    <n v="76"/>
    <n v="18"/>
    <n v="44"/>
    <n v="0"/>
    <n v="792"/>
    <n v="1"/>
    <s v="Beverages"/>
    <n v="792"/>
    <s v="Lakkalikööri"/>
    <n v="57"/>
    <d v="1996-04-18T00:00:00"/>
    <x v="21"/>
  </r>
  <r>
    <x v="715"/>
    <n v="60"/>
    <n v="34"/>
    <n v="2"/>
    <n v="0.15"/>
    <n v="57.8"/>
    <n v="4"/>
    <s v="Dairy Products"/>
    <n v="57.8"/>
    <s v="Camembert Pierrot"/>
    <n v="19"/>
    <d v="1996-04-18T00:00:00"/>
    <x v="47"/>
  </r>
  <r>
    <x v="716"/>
    <n v="18"/>
    <n v="62.5"/>
    <n v="6"/>
    <n v="0"/>
    <n v="375"/>
    <n v="8"/>
    <s v="Seafood"/>
    <n v="375"/>
    <s v="Carnarvon Tigers"/>
    <n v="42"/>
    <d v="1996-04-19T00:00:00"/>
    <x v="87"/>
  </r>
  <r>
    <x v="716"/>
    <n v="38"/>
    <n v="263.5"/>
    <n v="5"/>
    <n v="0"/>
    <n v="1317.5"/>
    <n v="1"/>
    <s v="Beverages"/>
    <n v="1317.5"/>
    <s v="Côte de Blaye"/>
    <n v="17"/>
    <d v="1996-04-19T00:00:00"/>
    <x v="87"/>
  </r>
  <r>
    <x v="716"/>
    <n v="69"/>
    <n v="36"/>
    <n v="10"/>
    <n v="0"/>
    <n v="360"/>
    <n v="4"/>
    <s v="Dairy Products"/>
    <n v="360"/>
    <s v="Gudbrandsdalsost"/>
    <n v="26"/>
    <d v="1996-04-19T00:00:00"/>
    <x v="87"/>
  </r>
  <r>
    <x v="717"/>
    <n v="51"/>
    <n v="53"/>
    <n v="16"/>
    <n v="0"/>
    <n v="848"/>
    <n v="7"/>
    <s v="Produce"/>
    <n v="848"/>
    <s v="Manjimup Dried Apples"/>
    <n v="20"/>
    <d v="1996-04-19T00:00:00"/>
    <x v="37"/>
  </r>
  <r>
    <x v="718"/>
    <n v="37"/>
    <n v="26"/>
    <n v="8"/>
    <n v="0"/>
    <n v="208"/>
    <n v="8"/>
    <s v="Seafood"/>
    <n v="208"/>
    <s v="Gravad lax"/>
    <n v="11"/>
    <d v="1996-04-19T00:00:00"/>
    <x v="5"/>
  </r>
  <r>
    <x v="718"/>
    <n v="56"/>
    <n v="38"/>
    <n v="12"/>
    <n v="0.15"/>
    <n v="387.59999999999997"/>
    <n v="5"/>
    <s v="Grains/Cereals"/>
    <n v="387.59999999999997"/>
    <s v="Gnocchi di nonna Alice"/>
    <n v="21"/>
    <d v="1996-04-19T00:00:00"/>
    <x v="5"/>
  </r>
  <r>
    <x v="718"/>
    <n v="62"/>
    <n v="49.3"/>
    <n v="12"/>
    <n v="0.15"/>
    <n v="502.8599999999999"/>
    <n v="3"/>
    <s v="Confections"/>
    <n v="502.8599999999999"/>
    <s v="Tarte au sucre"/>
    <n v="17"/>
    <d v="1996-04-19T00:00:00"/>
    <x v="5"/>
  </r>
  <r>
    <x v="719"/>
    <n v="19"/>
    <n v="9.1999999999999993"/>
    <n v="12"/>
    <n v="0"/>
    <n v="110.39999999999999"/>
    <n v="3"/>
    <s v="Confections"/>
    <n v="110.39999999999999"/>
    <s v="Teatime Chocolate Biscuits"/>
    <n v="25"/>
    <d v="1996-04-22T00:00:00"/>
    <x v="1"/>
  </r>
  <r>
    <x v="719"/>
    <n v="49"/>
    <n v="20"/>
    <n v="40"/>
    <n v="0"/>
    <n v="800"/>
    <n v="3"/>
    <s v="Confections"/>
    <n v="800"/>
    <s v="Maxilaku"/>
    <n v="10"/>
    <d v="1996-04-22T00:00:00"/>
    <x v="1"/>
  </r>
  <r>
    <x v="720"/>
    <n v="12"/>
    <n v="38"/>
    <n v="30"/>
    <n v="0"/>
    <n v="1140"/>
    <n v="4"/>
    <s v="Dairy Products"/>
    <n v="1140"/>
    <s v="Queso Manchego La Pastora"/>
    <n v="86"/>
    <d v="1996-04-22T00:00:00"/>
    <x v="9"/>
  </r>
  <r>
    <x v="720"/>
    <n v="24"/>
    <n v="4.5"/>
    <n v="30"/>
    <n v="0"/>
    <n v="135"/>
    <n v="1"/>
    <s v="Beverages"/>
    <n v="135"/>
    <s v="Guaraná Fantástica"/>
    <n v="20"/>
    <d v="1996-04-22T00:00:00"/>
    <x v="9"/>
  </r>
  <r>
    <x v="720"/>
    <n v="64"/>
    <n v="33.25"/>
    <n v="4"/>
    <n v="0"/>
    <n v="133"/>
    <n v="5"/>
    <s v="Grains/Cereals"/>
    <n v="133"/>
    <s v="Wimmers gute Semmelknödel"/>
    <n v="22"/>
    <d v="1996-04-22T00:00:00"/>
    <x v="9"/>
  </r>
  <r>
    <x v="721"/>
    <n v="46"/>
    <n v="12"/>
    <n v="9"/>
    <n v="0"/>
    <n v="108"/>
    <n v="8"/>
    <s v="Seafood"/>
    <n v="108"/>
    <s v="Spegesild"/>
    <n v="95"/>
    <d v="1996-04-22T00:00:00"/>
    <x v="32"/>
  </r>
  <r>
    <x v="722"/>
    <n v="52"/>
    <n v="7"/>
    <n v="40"/>
    <n v="0.2"/>
    <n v="224"/>
    <n v="5"/>
    <s v="Grains/Cereals"/>
    <n v="224"/>
    <s v="Filo Mix"/>
    <n v="38"/>
    <d v="1996-04-23T00:00:00"/>
    <x v="46"/>
  </r>
  <r>
    <x v="723"/>
    <n v="29"/>
    <n v="123.79"/>
    <n v="14"/>
    <n v="0"/>
    <n v="1733.0600000000002"/>
    <n v="6"/>
    <s v="Meat/Poultry"/>
    <n v="1733.0600000000002"/>
    <s v="Thüringer Rostbratwurst"/>
    <n v="0"/>
    <d v="1996-04-23T00:00:00"/>
    <x v="86"/>
  </r>
  <r>
    <x v="724"/>
    <n v="17"/>
    <n v="39"/>
    <n v="6"/>
    <n v="0"/>
    <n v="234"/>
    <n v="6"/>
    <s v="Meat/Poultry"/>
    <n v="234"/>
    <s v="Alice Mutton"/>
    <n v="0"/>
    <d v="1996-04-23T00:00:00"/>
    <x v="88"/>
  </r>
  <r>
    <x v="724"/>
    <n v="33"/>
    <n v="2.5"/>
    <n v="7"/>
    <n v="0"/>
    <n v="17.5"/>
    <n v="4"/>
    <s v="Dairy Products"/>
    <n v="17.5"/>
    <s v="Geitost"/>
    <n v="112"/>
    <d v="1996-04-23T00:00:00"/>
    <x v="88"/>
  </r>
  <r>
    <x v="725"/>
    <n v="26"/>
    <n v="31.23"/>
    <n v="5"/>
    <n v="0"/>
    <n v="156.15"/>
    <n v="3"/>
    <s v="Confections"/>
    <n v="156.15"/>
    <s v="Gumbär Gummibärchen"/>
    <n v="15"/>
    <d v="1996-04-23T00:00:00"/>
    <x v="88"/>
  </r>
  <r>
    <x v="725"/>
    <n v="41"/>
    <n v="9.65"/>
    <n v="6"/>
    <n v="0"/>
    <n v="57.900000000000006"/>
    <n v="8"/>
    <s v="Seafood"/>
    <n v="57.900000000000006"/>
    <s v="Jack's New England Clam Chowder"/>
    <n v="85"/>
    <d v="1996-04-23T00:00:00"/>
    <x v="88"/>
  </r>
  <r>
    <x v="725"/>
    <n v="75"/>
    <n v="7.75"/>
    <n v="10"/>
    <n v="0"/>
    <n v="77.5"/>
    <n v="1"/>
    <s v="Beverages"/>
    <n v="77.5"/>
    <s v="Rhönbräu Klosterbier"/>
    <n v="125"/>
    <d v="1996-04-23T00:00:00"/>
    <x v="88"/>
  </r>
  <r>
    <x v="726"/>
    <n v="63"/>
    <n v="43.9"/>
    <n v="10"/>
    <n v="0"/>
    <n v="439"/>
    <n v="2"/>
    <s v="Condiments"/>
    <n v="439"/>
    <s v="Vegie-spread"/>
    <n v="24"/>
    <d v="1996-04-24T00:00:00"/>
    <x v="20"/>
  </r>
  <r>
    <x v="727"/>
    <n v="8"/>
    <n v="40"/>
    <n v="16"/>
    <n v="0"/>
    <n v="640"/>
    <n v="2"/>
    <s v="Condiments"/>
    <n v="640"/>
    <s v="Northwoods Cranberry Sauce"/>
    <n v="6"/>
    <d v="1996-04-24T00:00:00"/>
    <x v="66"/>
  </r>
  <r>
    <x v="727"/>
    <n v="75"/>
    <n v="7.75"/>
    <n v="10"/>
    <n v="0"/>
    <n v="77.5"/>
    <n v="1"/>
    <s v="Beverages"/>
    <n v="77.5"/>
    <s v="Rhönbräu Klosterbier"/>
    <n v="125"/>
    <d v="1996-04-24T00:00:00"/>
    <x v="66"/>
  </r>
  <r>
    <x v="728"/>
    <n v="28"/>
    <n v="45.6"/>
    <n v="20"/>
    <n v="0"/>
    <n v="912"/>
    <n v="7"/>
    <s v="Produce"/>
    <n v="912"/>
    <s v="Rössle Sauerkraut"/>
    <n v="26"/>
    <d v="1996-04-24T00:00:00"/>
    <x v="8"/>
  </r>
  <r>
    <x v="729"/>
    <n v="39"/>
    <n v="18"/>
    <n v="30"/>
    <n v="0"/>
    <n v="540"/>
    <n v="1"/>
    <s v="Beverages"/>
    <n v="540"/>
    <s v="Chartreuse verte"/>
    <n v="69"/>
    <d v="1996-04-25T00:00:00"/>
    <x v="14"/>
  </r>
  <r>
    <x v="729"/>
    <n v="47"/>
    <n v="9.5"/>
    <n v="30"/>
    <n v="0"/>
    <n v="285"/>
    <n v="3"/>
    <s v="Confections"/>
    <n v="285"/>
    <s v="Zaanse koeken"/>
    <n v="36"/>
    <d v="1996-04-25T00:00:00"/>
    <x v="14"/>
  </r>
  <r>
    <x v="729"/>
    <n v="51"/>
    <n v="53"/>
    <n v="10"/>
    <n v="0"/>
    <n v="530"/>
    <n v="7"/>
    <s v="Produce"/>
    <n v="530"/>
    <s v="Manjimup Dried Apples"/>
    <n v="20"/>
    <d v="1996-04-25T00:00:00"/>
    <x v="14"/>
  </r>
  <r>
    <x v="729"/>
    <n v="63"/>
    <n v="43.9"/>
    <n v="20"/>
    <n v="0"/>
    <n v="878"/>
    <n v="2"/>
    <s v="Condiments"/>
    <n v="878"/>
    <s v="Vegie-spread"/>
    <n v="24"/>
    <d v="1996-04-25T00:00:00"/>
    <x v="14"/>
  </r>
  <r>
    <x v="730"/>
    <n v="8"/>
    <n v="40"/>
    <n v="20"/>
    <n v="0.15"/>
    <n v="680"/>
    <n v="2"/>
    <s v="Condiments"/>
    <n v="680"/>
    <s v="Northwoods Cranberry Sauce"/>
    <n v="6"/>
    <d v="1996-04-25T00:00:00"/>
    <x v="80"/>
  </r>
  <r>
    <x v="730"/>
    <n v="21"/>
    <n v="10"/>
    <n v="40"/>
    <n v="0.15"/>
    <n v="340"/>
    <n v="3"/>
    <s v="Confections"/>
    <n v="340"/>
    <s v="Sir Rodney's Scones"/>
    <n v="3"/>
    <d v="1996-04-25T00:00:00"/>
    <x v="80"/>
  </r>
  <r>
    <x v="730"/>
    <n v="40"/>
    <n v="18.399999999999999"/>
    <n v="10"/>
    <n v="0"/>
    <n v="184"/>
    <n v="8"/>
    <s v="Seafood"/>
    <n v="184"/>
    <s v="Boston Crab Meat"/>
    <n v="123"/>
    <d v="1996-04-25T00:00:00"/>
    <x v="80"/>
  </r>
  <r>
    <x v="730"/>
    <n v="44"/>
    <n v="19.45"/>
    <n v="6"/>
    <n v="0.15"/>
    <n v="99.194999999999993"/>
    <n v="2"/>
    <s v="Condiments"/>
    <n v="99.194999999999993"/>
    <s v="Gula Malacca"/>
    <n v="27"/>
    <d v="1996-04-25T00:00:00"/>
    <x v="80"/>
  </r>
  <r>
    <x v="731"/>
    <n v="7"/>
    <n v="30"/>
    <n v="18"/>
    <n v="0"/>
    <n v="540"/>
    <n v="7"/>
    <s v="Produce"/>
    <n v="540"/>
    <s v="Uncle Bob's Organic Dried Pears"/>
    <n v="15"/>
    <d v="1996-04-25T00:00:00"/>
    <x v="9"/>
  </r>
  <r>
    <x v="731"/>
    <n v="12"/>
    <n v="38"/>
    <n v="20"/>
    <n v="0"/>
    <n v="760"/>
    <n v="4"/>
    <s v="Dairy Products"/>
    <n v="760"/>
    <s v="Queso Manchego La Pastora"/>
    <n v="86"/>
    <d v="1996-04-25T00:00:00"/>
    <x v="9"/>
  </r>
  <r>
    <x v="731"/>
    <n v="24"/>
    <n v="4.5"/>
    <n v="80"/>
    <n v="0"/>
    <n v="360"/>
    <n v="1"/>
    <s v="Beverages"/>
    <n v="360"/>
    <s v="Guaraná Fantástica"/>
    <n v="20"/>
    <d v="1996-04-25T00:00:00"/>
    <x v="9"/>
  </r>
  <r>
    <x v="731"/>
    <n v="27"/>
    <n v="43.9"/>
    <n v="30"/>
    <n v="0"/>
    <n v="1317"/>
    <n v="3"/>
    <s v="Confections"/>
    <n v="1317"/>
    <s v="Schoggi Schokolade"/>
    <n v="49"/>
    <d v="1996-04-25T00:00:00"/>
    <x v="9"/>
  </r>
  <r>
    <x v="731"/>
    <n v="31"/>
    <n v="12.5"/>
    <n v="24"/>
    <n v="0"/>
    <n v="300"/>
    <n v="4"/>
    <s v="Dairy Products"/>
    <n v="300"/>
    <s v="Gorgonzola Telino"/>
    <n v="0"/>
    <d v="1996-04-25T00:00:00"/>
    <x v="9"/>
  </r>
  <r>
    <x v="731"/>
    <n v="63"/>
    <n v="43.9"/>
    <n v="35"/>
    <n v="0"/>
    <n v="1536.5"/>
    <n v="2"/>
    <s v="Condiments"/>
    <n v="1536.5"/>
    <s v="Vegie-spread"/>
    <n v="24"/>
    <d v="1996-04-25T00:00:00"/>
    <x v="9"/>
  </r>
  <r>
    <x v="732"/>
    <n v="75"/>
    <n v="7.75"/>
    <n v="40"/>
    <n v="0.2"/>
    <n v="248"/>
    <n v="1"/>
    <s v="Beverages"/>
    <n v="248"/>
    <s v="Rhönbräu Klosterbier"/>
    <n v="125"/>
    <d v="1996-04-26T00:00:00"/>
    <x v="14"/>
  </r>
  <r>
    <x v="733"/>
    <n v="38"/>
    <n v="263.5"/>
    <n v="60"/>
    <n v="0"/>
    <n v="15810"/>
    <n v="1"/>
    <s v="Beverages"/>
    <n v="15810"/>
    <s v="Côte de Blaye"/>
    <n v="17"/>
    <d v="1996-04-26T00:00:00"/>
    <x v="2"/>
  </r>
  <r>
    <x v="734"/>
    <n v="7"/>
    <n v="30"/>
    <n v="20"/>
    <n v="0"/>
    <n v="600"/>
    <n v="7"/>
    <s v="Produce"/>
    <n v="600"/>
    <s v="Uncle Bob's Organic Dried Pears"/>
    <n v="15"/>
    <d v="1996-04-26T00:00:00"/>
    <x v="66"/>
  </r>
  <r>
    <x v="734"/>
    <n v="43"/>
    <n v="46"/>
    <n v="9"/>
    <n v="0"/>
    <n v="414"/>
    <n v="1"/>
    <s v="Beverages"/>
    <n v="414"/>
    <s v="Ipoh Coffee"/>
    <n v="17"/>
    <d v="1996-04-26T00:00:00"/>
    <x v="66"/>
  </r>
  <r>
    <x v="735"/>
    <n v="13"/>
    <n v="6"/>
    <n v="84"/>
    <n v="0.15"/>
    <n v="428.4"/>
    <n v="8"/>
    <s v="Seafood"/>
    <n v="428.4"/>
    <s v="Konbu"/>
    <n v="24"/>
    <d v="1996-04-26T00:00:00"/>
    <x v="45"/>
  </r>
  <r>
    <x v="735"/>
    <n v="57"/>
    <n v="19.5"/>
    <n v="15"/>
    <n v="0"/>
    <n v="292.5"/>
    <n v="5"/>
    <s v="Grains/Cereals"/>
    <n v="292.5"/>
    <s v="Ravioli Angelo"/>
    <n v="36"/>
    <d v="1996-04-26T00:00:00"/>
    <x v="45"/>
  </r>
  <r>
    <x v="736"/>
    <n v="16"/>
    <n v="17.45"/>
    <n v="55"/>
    <n v="0"/>
    <n v="959.75"/>
    <n v="3"/>
    <s v="Confections"/>
    <n v="959.75"/>
    <s v="Pavlova"/>
    <n v="29"/>
    <d v="1996-04-29T00:00:00"/>
    <x v="45"/>
  </r>
  <r>
    <x v="736"/>
    <n v="24"/>
    <n v="4.5"/>
    <n v="20"/>
    <n v="0"/>
    <n v="90"/>
    <n v="1"/>
    <s v="Beverages"/>
    <n v="90"/>
    <s v="Guaraná Fantástica"/>
    <n v="20"/>
    <d v="1996-04-29T00:00:00"/>
    <x v="45"/>
  </r>
  <r>
    <x v="736"/>
    <n v="36"/>
    <n v="19"/>
    <n v="40"/>
    <n v="0"/>
    <n v="760"/>
    <n v="8"/>
    <s v="Seafood"/>
    <n v="760"/>
    <s v="Inlagd Sill"/>
    <n v="112"/>
    <d v="1996-04-29T00:00:00"/>
    <x v="45"/>
  </r>
  <r>
    <x v="737"/>
    <n v="16"/>
    <n v="17.45"/>
    <n v="36"/>
    <n v="0.1"/>
    <n v="565.38"/>
    <n v="3"/>
    <s v="Confections"/>
    <n v="565.38"/>
    <s v="Pavlova"/>
    <n v="29"/>
    <d v="1996-04-29T00:00:00"/>
    <x v="34"/>
  </r>
  <r>
    <x v="737"/>
    <n v="18"/>
    <n v="62.5"/>
    <n v="8"/>
    <n v="0.1"/>
    <n v="450"/>
    <n v="8"/>
    <s v="Seafood"/>
    <n v="450"/>
    <s v="Carnarvon Tigers"/>
    <n v="42"/>
    <d v="1996-04-29T00:00:00"/>
    <x v="34"/>
  </r>
  <r>
    <x v="737"/>
    <n v="32"/>
    <n v="32"/>
    <n v="35"/>
    <n v="0.1"/>
    <n v="1008"/>
    <n v="4"/>
    <s v="Dairy Products"/>
    <n v="1008"/>
    <s v="Mascarpone Fabioli"/>
    <n v="9"/>
    <d v="1996-04-29T00:00:00"/>
    <x v="34"/>
  </r>
  <r>
    <x v="738"/>
    <n v="11"/>
    <n v="21"/>
    <n v="30"/>
    <n v="0"/>
    <n v="630"/>
    <n v="4"/>
    <s v="Dairy Products"/>
    <n v="630"/>
    <s v="Queso Cabrales"/>
    <n v="22"/>
    <d v="1996-04-29T00:00:00"/>
    <x v="69"/>
  </r>
  <r>
    <x v="738"/>
    <n v="20"/>
    <n v="81"/>
    <n v="15"/>
    <n v="0"/>
    <n v="1215"/>
    <n v="3"/>
    <s v="Confections"/>
    <n v="1215"/>
    <s v="Sir Rodney's Marmalade"/>
    <n v="40"/>
    <d v="1996-04-29T00:00:00"/>
    <x v="69"/>
  </r>
  <r>
    <x v="738"/>
    <n v="76"/>
    <n v="18"/>
    <n v="10"/>
    <n v="0"/>
    <n v="180"/>
    <n v="1"/>
    <s v="Beverages"/>
    <n v="180"/>
    <s v="Lakkalikööri"/>
    <n v="57"/>
    <d v="1996-04-29T00:00:00"/>
    <x v="69"/>
  </r>
  <r>
    <x v="738"/>
    <n v="77"/>
    <n v="13"/>
    <n v="15"/>
    <n v="0"/>
    <n v="195"/>
    <n v="2"/>
    <s v="Condiments"/>
    <n v="195"/>
    <s v="Original Frankfurter grüne Soße"/>
    <n v="32"/>
    <d v="1996-04-29T00:00:00"/>
    <x v="69"/>
  </r>
  <r>
    <x v="739"/>
    <n v="7"/>
    <n v="30"/>
    <n v="60"/>
    <n v="0"/>
    <n v="1800"/>
    <n v="7"/>
    <s v="Produce"/>
    <n v="1800"/>
    <s v="Uncle Bob's Organic Dried Pears"/>
    <n v="15"/>
    <d v="1996-04-30T00:00:00"/>
    <x v="58"/>
  </r>
  <r>
    <x v="739"/>
    <n v="43"/>
    <n v="46"/>
    <n v="6"/>
    <n v="0"/>
    <n v="276"/>
    <n v="1"/>
    <s v="Beverages"/>
    <n v="276"/>
    <s v="Ipoh Coffee"/>
    <n v="17"/>
    <d v="1996-04-30T00:00:00"/>
    <x v="58"/>
  </r>
  <r>
    <x v="739"/>
    <n v="72"/>
    <n v="34.799999999999997"/>
    <n v="20"/>
    <n v="0"/>
    <n v="696"/>
    <n v="4"/>
    <s v="Dairy Products"/>
    <n v="696"/>
    <s v="Mozzarella di Giovanni"/>
    <n v="14"/>
    <d v="1996-04-30T00:00:00"/>
    <x v="58"/>
  </r>
  <r>
    <x v="740"/>
    <n v="7"/>
    <n v="30"/>
    <n v="60"/>
    <n v="0"/>
    <n v="1800"/>
    <n v="7"/>
    <s v="Produce"/>
    <n v="1800"/>
    <s v="Uncle Bob's Organic Dried Pears"/>
    <n v="15"/>
    <d v="1996-04-30T00:00:00"/>
    <x v="13"/>
  </r>
  <r>
    <x v="740"/>
    <n v="62"/>
    <n v="49.3"/>
    <n v="40"/>
    <n v="0.1"/>
    <n v="1774.8"/>
    <n v="3"/>
    <s v="Confections"/>
    <n v="1774.8"/>
    <s v="Tarte au sucre"/>
    <n v="17"/>
    <d v="1996-04-30T00:00:00"/>
    <x v="13"/>
  </r>
  <r>
    <x v="741"/>
    <n v="6"/>
    <n v="25"/>
    <n v="40"/>
    <n v="0"/>
    <n v="1000"/>
    <n v="2"/>
    <s v="Condiments"/>
    <n v="1000"/>
    <s v="Grandma's Boysenberry Spread"/>
    <n v="120"/>
    <d v="1996-04-30T00:00:00"/>
    <x v="12"/>
  </r>
  <r>
    <x v="741"/>
    <n v="11"/>
    <n v="21"/>
    <n v="15"/>
    <n v="0"/>
    <n v="315"/>
    <n v="4"/>
    <s v="Dairy Products"/>
    <n v="315"/>
    <s v="Queso Cabrales"/>
    <n v="22"/>
    <d v="1996-04-30T00:00:00"/>
    <x v="12"/>
  </r>
  <r>
    <x v="741"/>
    <n v="41"/>
    <n v="9.65"/>
    <n v="4"/>
    <n v="0"/>
    <n v="38.6"/>
    <n v="8"/>
    <s v="Seafood"/>
    <n v="38.6"/>
    <s v="Jack's New England Clam Chowder"/>
    <n v="85"/>
    <d v="1996-04-30T00:00:00"/>
    <x v="12"/>
  </r>
  <r>
    <x v="742"/>
    <n v="21"/>
    <n v="10"/>
    <n v="65"/>
    <n v="0"/>
    <n v="650"/>
    <n v="3"/>
    <s v="Confections"/>
    <n v="650"/>
    <s v="Sir Rodney's Scones"/>
    <n v="3"/>
    <d v="1996-05-01T00:00:00"/>
    <x v="9"/>
  </r>
  <r>
    <x v="742"/>
    <n v="34"/>
    <n v="14"/>
    <n v="60"/>
    <n v="0.15"/>
    <n v="714"/>
    <n v="1"/>
    <s v="Beverages"/>
    <n v="714"/>
    <s v="Sasquatch Ale"/>
    <n v="111"/>
    <d v="1996-05-01T00:00:00"/>
    <x v="9"/>
  </r>
  <r>
    <x v="742"/>
    <n v="55"/>
    <n v="24"/>
    <n v="65"/>
    <n v="0.15"/>
    <n v="1326"/>
    <n v="6"/>
    <s v="Meat/Poultry"/>
    <n v="1326"/>
    <s v="Pâté chinois"/>
    <n v="115"/>
    <d v="1996-05-01T00:00:00"/>
    <x v="9"/>
  </r>
  <r>
    <x v="742"/>
    <n v="61"/>
    <n v="28.5"/>
    <n v="66"/>
    <n v="0.15"/>
    <n v="1598.85"/>
    <n v="2"/>
    <s v="Condiments"/>
    <n v="1598.85"/>
    <s v="Sirop d'érable"/>
    <n v="113"/>
    <d v="1996-05-01T00:00:00"/>
    <x v="9"/>
  </r>
  <r>
    <x v="743"/>
    <n v="2"/>
    <n v="19"/>
    <n v="50"/>
    <n v="0.2"/>
    <n v="760"/>
    <n v="1"/>
    <s v="Beverages"/>
    <n v="760"/>
    <s v="Chang"/>
    <n v="17"/>
    <d v="1996-05-01T00:00:00"/>
    <x v="21"/>
  </r>
  <r>
    <x v="743"/>
    <n v="70"/>
    <n v="15"/>
    <n v="20"/>
    <n v="0.2"/>
    <n v="240"/>
    <n v="1"/>
    <s v="Beverages"/>
    <n v="240"/>
    <s v="Outback Lager"/>
    <n v="15"/>
    <d v="1996-05-01T00:00:00"/>
    <x v="21"/>
  </r>
  <r>
    <x v="743"/>
    <n v="76"/>
    <n v="18"/>
    <n v="90"/>
    <n v="0.2"/>
    <n v="1296"/>
    <n v="1"/>
    <s v="Beverages"/>
    <n v="1296"/>
    <s v="Lakkalikööri"/>
    <n v="57"/>
    <d v="1996-05-01T00:00:00"/>
    <x v="21"/>
  </r>
  <r>
    <x v="744"/>
    <n v="72"/>
    <n v="34.799999999999997"/>
    <n v="2"/>
    <n v="0"/>
    <n v="69.599999999999994"/>
    <n v="4"/>
    <s v="Dairy Products"/>
    <n v="69.599999999999994"/>
    <s v="Mozzarella di Giovanni"/>
    <n v="14"/>
    <d v="1996-05-01T00:00:00"/>
    <x v="40"/>
  </r>
  <r>
    <x v="745"/>
    <n v="29"/>
    <n v="123.79"/>
    <n v="50"/>
    <n v="0.25"/>
    <n v="4642.125"/>
    <n v="6"/>
    <s v="Meat/Poultry"/>
    <n v="4642.125"/>
    <s v="Thüringer Rostbratwurst"/>
    <n v="0"/>
    <d v="1996-05-01T00:00:00"/>
    <x v="14"/>
  </r>
  <r>
    <x v="745"/>
    <n v="41"/>
    <n v="9.65"/>
    <n v="35"/>
    <n v="0.25"/>
    <n v="253.3125"/>
    <n v="8"/>
    <s v="Seafood"/>
    <n v="253.3125"/>
    <s v="Jack's New England Clam Chowder"/>
    <n v="85"/>
    <d v="1996-05-01T00:00:00"/>
    <x v="14"/>
  </r>
  <r>
    <x v="746"/>
    <n v="59"/>
    <n v="55"/>
    <n v="18"/>
    <n v="0.05"/>
    <n v="940.5"/>
    <n v="4"/>
    <s v="Dairy Products"/>
    <n v="940.5"/>
    <s v="Raclette Courdavault"/>
    <n v="79"/>
    <d v="1996-05-02T00:00:00"/>
    <x v="61"/>
  </r>
  <r>
    <x v="747"/>
    <n v="51"/>
    <n v="53"/>
    <n v="20"/>
    <n v="0"/>
    <n v="1060"/>
    <n v="7"/>
    <s v="Produce"/>
    <n v="1060"/>
    <s v="Manjimup Dried Apples"/>
    <n v="20"/>
    <d v="1996-05-02T00:00:00"/>
    <x v="43"/>
  </r>
  <r>
    <x v="747"/>
    <n v="60"/>
    <n v="34"/>
    <n v="4"/>
    <n v="0"/>
    <n v="136"/>
    <n v="4"/>
    <s v="Dairy Products"/>
    <n v="136"/>
    <s v="Camembert Pierrot"/>
    <n v="19"/>
    <d v="1996-05-02T00:00:00"/>
    <x v="43"/>
  </r>
  <r>
    <x v="748"/>
    <n v="42"/>
    <n v="14"/>
    <n v="40"/>
    <n v="0"/>
    <n v="560"/>
    <n v="5"/>
    <s v="Grains/Cereals"/>
    <n v="560"/>
    <s v="Singaporean Hokkien Fried Mee"/>
    <n v="26"/>
    <d v="1996-05-02T00:00:00"/>
    <x v="21"/>
  </r>
  <r>
    <x v="749"/>
    <n v="32"/>
    <n v="32"/>
    <n v="50"/>
    <n v="0"/>
    <n v="1600"/>
    <n v="4"/>
    <s v="Dairy Products"/>
    <n v="1600"/>
    <s v="Mascarpone Fabioli"/>
    <n v="9"/>
    <d v="1996-05-03T00:00:00"/>
    <x v="28"/>
  </r>
  <r>
    <x v="749"/>
    <n v="46"/>
    <n v="12"/>
    <n v="20"/>
    <n v="0.25"/>
    <n v="180"/>
    <n v="8"/>
    <s v="Seafood"/>
    <n v="180"/>
    <s v="Spegesild"/>
    <n v="95"/>
    <d v="1996-05-03T00:00:00"/>
    <x v="28"/>
  </r>
  <r>
    <x v="749"/>
    <n v="52"/>
    <n v="7"/>
    <n v="20"/>
    <n v="0.25"/>
    <n v="105"/>
    <n v="5"/>
    <s v="Grains/Cereals"/>
    <n v="105"/>
    <s v="Filo Mix"/>
    <n v="38"/>
    <d v="1996-05-03T00:00:00"/>
    <x v="28"/>
  </r>
  <r>
    <x v="750"/>
    <n v="24"/>
    <n v="4.5"/>
    <n v="12"/>
    <n v="0"/>
    <n v="54"/>
    <n v="1"/>
    <s v="Beverages"/>
    <n v="54"/>
    <s v="Guaraná Fantástica"/>
    <n v="20"/>
    <d v="1996-05-03T00:00:00"/>
    <x v="63"/>
  </r>
  <r>
    <x v="750"/>
    <n v="61"/>
    <n v="28.5"/>
    <n v="7"/>
    <n v="0"/>
    <n v="199.5"/>
    <n v="2"/>
    <s v="Condiments"/>
    <n v="199.5"/>
    <s v="Sirop d'érable"/>
    <n v="113"/>
    <d v="1996-05-03T00:00:00"/>
    <x v="63"/>
  </r>
  <r>
    <x v="750"/>
    <n v="74"/>
    <n v="10"/>
    <n v="20"/>
    <n v="0"/>
    <n v="200"/>
    <n v="7"/>
    <s v="Produce"/>
    <n v="200"/>
    <s v="Longlife Tofu"/>
    <n v="4"/>
    <d v="1996-05-03T00:00:00"/>
    <x v="63"/>
  </r>
  <r>
    <x v="750"/>
    <n v="75"/>
    <n v="7.75"/>
    <n v="30"/>
    <n v="0"/>
    <n v="232.5"/>
    <n v="1"/>
    <s v="Beverages"/>
    <n v="232.5"/>
    <s v="Rhönbräu Klosterbier"/>
    <n v="125"/>
    <d v="1996-05-03T00:00:00"/>
    <x v="63"/>
  </r>
  <r>
    <x v="751"/>
    <n v="41"/>
    <n v="9.65"/>
    <n v="20"/>
    <n v="0.05"/>
    <n v="183.35"/>
    <n v="8"/>
    <s v="Seafood"/>
    <n v="183.35"/>
    <s v="Jack's New England Clam Chowder"/>
    <n v="85"/>
    <d v="1996-05-03T00:00:00"/>
    <x v="11"/>
  </r>
  <r>
    <x v="751"/>
    <n v="51"/>
    <n v="53"/>
    <n v="15"/>
    <n v="0.05"/>
    <n v="755.25"/>
    <n v="7"/>
    <s v="Produce"/>
    <n v="755.25"/>
    <s v="Manjimup Dried Apples"/>
    <n v="20"/>
    <d v="1996-05-03T00:00:00"/>
    <x v="11"/>
  </r>
  <r>
    <x v="751"/>
    <n v="77"/>
    <n v="13"/>
    <n v="21"/>
    <n v="0.05"/>
    <n v="259.34999999999997"/>
    <n v="2"/>
    <s v="Condiments"/>
    <n v="259.34999999999997"/>
    <s v="Original Frankfurter grüne Soße"/>
    <n v="32"/>
    <d v="1996-05-03T00:00:00"/>
    <x v="11"/>
  </r>
  <r>
    <x v="752"/>
    <n v="4"/>
    <n v="22"/>
    <n v="25"/>
    <n v="0.25"/>
    <n v="412.5"/>
    <n v="2"/>
    <s v="Condiments"/>
    <n v="412.5"/>
    <s v="Chef Anton's Cajun Seasoning"/>
    <n v="53"/>
    <d v="1996-05-06T00:00:00"/>
    <x v="13"/>
  </r>
  <r>
    <x v="752"/>
    <n v="24"/>
    <n v="4.5"/>
    <n v="30"/>
    <n v="0.25"/>
    <n v="101.25"/>
    <n v="1"/>
    <s v="Beverages"/>
    <n v="101.25"/>
    <s v="Guaraná Fantástica"/>
    <n v="20"/>
    <d v="1996-05-06T00:00:00"/>
    <x v="13"/>
  </r>
  <r>
    <x v="752"/>
    <n v="77"/>
    <n v="13"/>
    <n v="30"/>
    <n v="0"/>
    <n v="390"/>
    <n v="2"/>
    <s v="Condiments"/>
    <n v="390"/>
    <s v="Original Frankfurter grüne Soße"/>
    <n v="32"/>
    <d v="1996-05-06T00:00:00"/>
    <x v="13"/>
  </r>
  <r>
    <x v="753"/>
    <n v="7"/>
    <n v="30"/>
    <n v="60"/>
    <n v="0"/>
    <n v="1800"/>
    <n v="7"/>
    <s v="Produce"/>
    <n v="1800"/>
    <s v="Uncle Bob's Organic Dried Pears"/>
    <n v="15"/>
    <d v="1996-05-06T00:00:00"/>
    <x v="14"/>
  </r>
  <r>
    <x v="753"/>
    <n v="22"/>
    <n v="21"/>
    <n v="25"/>
    <n v="0"/>
    <n v="525"/>
    <n v="5"/>
    <s v="Grains/Cereals"/>
    <n v="525"/>
    <s v="Gustaf's Knäckebröd"/>
    <n v="104"/>
    <d v="1996-05-06T00:00:00"/>
    <x v="14"/>
  </r>
  <r>
    <x v="753"/>
    <n v="46"/>
    <n v="12"/>
    <n v="25"/>
    <n v="0"/>
    <n v="300"/>
    <n v="8"/>
    <s v="Seafood"/>
    <n v="300"/>
    <s v="Spegesild"/>
    <n v="95"/>
    <d v="1996-05-06T00:00:00"/>
    <x v="14"/>
  </r>
  <r>
    <x v="753"/>
    <n v="55"/>
    <n v="24"/>
    <n v="6"/>
    <n v="0"/>
    <n v="144"/>
    <n v="6"/>
    <s v="Meat/Poultry"/>
    <n v="144"/>
    <s v="Pâté chinois"/>
    <n v="115"/>
    <d v="1996-05-06T00:00:00"/>
    <x v="14"/>
  </r>
  <r>
    <x v="754"/>
    <n v="13"/>
    <n v="6"/>
    <n v="56"/>
    <n v="0"/>
    <n v="336"/>
    <n v="8"/>
    <s v="Seafood"/>
    <n v="336"/>
    <s v="Konbu"/>
    <n v="24"/>
    <d v="1996-05-06T00:00:00"/>
    <x v="45"/>
  </r>
  <r>
    <x v="754"/>
    <n v="35"/>
    <n v="18"/>
    <n v="15"/>
    <n v="0.15"/>
    <n v="229.5"/>
    <n v="1"/>
    <s v="Beverages"/>
    <n v="229.5"/>
    <s v="Steeleye Stout"/>
    <n v="20"/>
    <d v="1996-05-06T00:00:00"/>
    <x v="45"/>
  </r>
  <r>
    <x v="754"/>
    <n v="42"/>
    <n v="14"/>
    <n v="24"/>
    <n v="0.15"/>
    <n v="285.59999999999997"/>
    <n v="5"/>
    <s v="Grains/Cereals"/>
    <n v="285.59999999999997"/>
    <s v="Singaporean Hokkien Fried Mee"/>
    <n v="26"/>
    <d v="1996-05-06T00:00:00"/>
    <x v="45"/>
  </r>
  <r>
    <x v="754"/>
    <n v="55"/>
    <n v="24"/>
    <n v="40"/>
    <n v="0"/>
    <n v="960"/>
    <n v="6"/>
    <s v="Meat/Poultry"/>
    <n v="960"/>
    <s v="Pâté chinois"/>
    <n v="115"/>
    <d v="1996-05-06T00:00:00"/>
    <x v="45"/>
  </r>
  <r>
    <x v="755"/>
    <n v="1"/>
    <n v="18"/>
    <n v="4"/>
    <n v="0"/>
    <n v="72"/>
    <n v="1"/>
    <s v="Beverages"/>
    <n v="72"/>
    <s v="Chai"/>
    <n v="39"/>
    <d v="1996-05-06T00:00:00"/>
    <x v="84"/>
  </r>
  <r>
    <x v="755"/>
    <n v="40"/>
    <n v="18.399999999999999"/>
    <n v="10"/>
    <n v="0"/>
    <n v="184"/>
    <n v="8"/>
    <s v="Seafood"/>
    <n v="184"/>
    <s v="Boston Crab Meat"/>
    <n v="123"/>
    <d v="1996-05-06T00:00:00"/>
    <x v="84"/>
  </r>
  <r>
    <x v="755"/>
    <n v="52"/>
    <n v="7"/>
    <n v="10"/>
    <n v="0"/>
    <n v="70"/>
    <n v="5"/>
    <s v="Grains/Cereals"/>
    <n v="70"/>
    <s v="Filo Mix"/>
    <n v="38"/>
    <d v="1996-05-06T00:00:00"/>
    <x v="84"/>
  </r>
  <r>
    <x v="756"/>
    <n v="26"/>
    <n v="31.23"/>
    <n v="6"/>
    <n v="0"/>
    <n v="187.38"/>
    <n v="3"/>
    <s v="Confections"/>
    <n v="187.38"/>
    <s v="Gumbär Gummibärchen"/>
    <n v="15"/>
    <d v="1996-05-07T00:00:00"/>
    <x v="80"/>
  </r>
  <r>
    <x v="756"/>
    <n v="76"/>
    <n v="18"/>
    <n v="6"/>
    <n v="0"/>
    <n v="108"/>
    <n v="1"/>
    <s v="Beverages"/>
    <n v="108"/>
    <s v="Lakkalikööri"/>
    <n v="57"/>
    <d v="1996-05-07T00:00:00"/>
    <x v="80"/>
  </r>
  <r>
    <x v="757"/>
    <n v="1"/>
    <n v="18"/>
    <n v="2"/>
    <n v="0"/>
    <n v="36"/>
    <n v="1"/>
    <s v="Beverages"/>
    <n v="36"/>
    <s v="Chai"/>
    <n v="39"/>
    <d v="1996-05-07T00:00:00"/>
    <x v="83"/>
  </r>
  <r>
    <x v="757"/>
    <n v="59"/>
    <n v="55"/>
    <n v="10"/>
    <n v="0"/>
    <n v="550"/>
    <n v="4"/>
    <s v="Dairy Products"/>
    <n v="550"/>
    <s v="Raclette Courdavault"/>
    <n v="79"/>
    <d v="1996-05-07T00:00:00"/>
    <x v="83"/>
  </r>
  <r>
    <x v="758"/>
    <n v="1"/>
    <n v="18"/>
    <n v="8"/>
    <n v="0"/>
    <n v="144"/>
    <n v="1"/>
    <s v="Beverages"/>
    <n v="144"/>
    <s v="Chai"/>
    <n v="39"/>
    <d v="1996-05-07T00:00:00"/>
    <x v="79"/>
  </r>
  <r>
    <x v="758"/>
    <n v="29"/>
    <n v="123.79"/>
    <n v="2"/>
    <n v="0.25"/>
    <n v="185.685"/>
    <n v="6"/>
    <s v="Meat/Poultry"/>
    <n v="185.685"/>
    <s v="Thüringer Rostbratwurst"/>
    <n v="0"/>
    <d v="1996-05-07T00:00:00"/>
    <x v="79"/>
  </r>
  <r>
    <x v="759"/>
    <n v="8"/>
    <n v="40"/>
    <n v="30"/>
    <n v="0"/>
    <n v="1200"/>
    <n v="2"/>
    <s v="Condiments"/>
    <n v="1200"/>
    <s v="Northwoods Cranberry Sauce"/>
    <n v="6"/>
    <d v="1996-05-08T00:00:00"/>
    <x v="50"/>
  </r>
  <r>
    <x v="759"/>
    <n v="29"/>
    <n v="123.79"/>
    <n v="10"/>
    <n v="0"/>
    <n v="1237.9000000000001"/>
    <n v="6"/>
    <s v="Meat/Poultry"/>
    <n v="1237.9000000000001"/>
    <s v="Thüringer Rostbratwurst"/>
    <n v="0"/>
    <d v="1996-05-08T00:00:00"/>
    <x v="50"/>
  </r>
  <r>
    <x v="759"/>
    <n v="42"/>
    <n v="14"/>
    <n v="14"/>
    <n v="0"/>
    <n v="196"/>
    <n v="5"/>
    <s v="Grains/Cereals"/>
    <n v="196"/>
    <s v="Singaporean Hokkien Fried Mee"/>
    <n v="26"/>
    <d v="1996-05-08T00:00:00"/>
    <x v="50"/>
  </r>
  <r>
    <x v="760"/>
    <n v="28"/>
    <n v="45.6"/>
    <n v="70"/>
    <n v="0.05"/>
    <n v="3032.3999999999996"/>
    <n v="7"/>
    <s v="Produce"/>
    <n v="3032.3999999999996"/>
    <s v="Rössle Sauerkraut"/>
    <n v="26"/>
    <d v="1996-05-08T00:00:00"/>
    <x v="9"/>
  </r>
  <r>
    <x v="760"/>
    <n v="34"/>
    <n v="14"/>
    <n v="90"/>
    <n v="0.05"/>
    <n v="1197"/>
    <n v="1"/>
    <s v="Beverages"/>
    <n v="1197"/>
    <s v="Sasquatch Ale"/>
    <n v="111"/>
    <d v="1996-05-08T00:00:00"/>
    <x v="9"/>
  </r>
  <r>
    <x v="760"/>
    <n v="71"/>
    <n v="21.5"/>
    <n v="21"/>
    <n v="0"/>
    <n v="451.5"/>
    <n v="4"/>
    <s v="Dairy Products"/>
    <n v="451.5"/>
    <s v="Fløtemysost"/>
    <n v="26"/>
    <d v="1996-05-08T00:00:00"/>
    <x v="9"/>
  </r>
  <r>
    <x v="761"/>
    <n v="24"/>
    <n v="4.5"/>
    <n v="12"/>
    <n v="0"/>
    <n v="54"/>
    <n v="1"/>
    <s v="Beverages"/>
    <n v="54"/>
    <s v="Guaraná Fantástica"/>
    <n v="20"/>
    <d v="1996-05-08T00:00:00"/>
    <x v="36"/>
  </r>
  <r>
    <x v="761"/>
    <n v="36"/>
    <n v="19"/>
    <n v="18"/>
    <n v="0.25"/>
    <n v="256.5"/>
    <n v="8"/>
    <s v="Seafood"/>
    <n v="256.5"/>
    <s v="Inlagd Sill"/>
    <n v="112"/>
    <d v="1996-05-08T00:00:00"/>
    <x v="36"/>
  </r>
  <r>
    <x v="761"/>
    <n v="60"/>
    <n v="34"/>
    <n v="9"/>
    <n v="0"/>
    <n v="306"/>
    <n v="4"/>
    <s v="Dairy Products"/>
    <n v="306"/>
    <s v="Camembert Pierrot"/>
    <n v="19"/>
    <d v="1996-05-08T00:00:00"/>
    <x v="36"/>
  </r>
  <r>
    <x v="762"/>
    <n v="7"/>
    <n v="30"/>
    <n v="20"/>
    <n v="0"/>
    <n v="600"/>
    <n v="7"/>
    <s v="Produce"/>
    <n v="600"/>
    <s v="Uncle Bob's Organic Dried Pears"/>
    <n v="15"/>
    <d v="1996-05-09T00:00:00"/>
    <x v="30"/>
  </r>
  <r>
    <x v="762"/>
    <n v="24"/>
    <n v="4.5"/>
    <n v="10"/>
    <n v="0"/>
    <n v="45"/>
    <n v="1"/>
    <s v="Beverages"/>
    <n v="45"/>
    <s v="Guaraná Fantástica"/>
    <n v="20"/>
    <d v="1996-05-09T00:00:00"/>
    <x v="30"/>
  </r>
  <r>
    <x v="763"/>
    <n v="58"/>
    <n v="13.25"/>
    <n v="40"/>
    <n v="0.05"/>
    <n v="503.5"/>
    <n v="8"/>
    <s v="Seafood"/>
    <n v="503.5"/>
    <s v="Escargots de Bourgogne"/>
    <n v="62"/>
    <d v="1996-05-09T00:00:00"/>
    <x v="85"/>
  </r>
  <r>
    <x v="763"/>
    <n v="71"/>
    <n v="21.5"/>
    <n v="20"/>
    <n v="0"/>
    <n v="430"/>
    <n v="4"/>
    <s v="Dairy Products"/>
    <n v="430"/>
    <s v="Fløtemysost"/>
    <n v="26"/>
    <d v="1996-05-09T00:00:00"/>
    <x v="85"/>
  </r>
  <r>
    <x v="764"/>
    <n v="19"/>
    <n v="9.1999999999999993"/>
    <n v="50"/>
    <n v="0.05"/>
    <n v="436.99999999999994"/>
    <n v="3"/>
    <s v="Confections"/>
    <n v="436.99999999999994"/>
    <s v="Teatime Chocolate Biscuits"/>
    <n v="25"/>
    <d v="1996-05-09T00:00:00"/>
    <x v="17"/>
  </r>
  <r>
    <x v="764"/>
    <n v="60"/>
    <n v="34"/>
    <n v="36"/>
    <n v="0.05"/>
    <n v="1162.8"/>
    <n v="4"/>
    <s v="Dairy Products"/>
    <n v="1162.8"/>
    <s v="Camembert Pierrot"/>
    <n v="19"/>
    <d v="1996-05-09T00:00:00"/>
    <x v="17"/>
  </r>
  <r>
    <x v="764"/>
    <n v="71"/>
    <n v="21.5"/>
    <n v="60"/>
    <n v="0.05"/>
    <n v="1225.5"/>
    <n v="4"/>
    <s v="Dairy Products"/>
    <n v="1225.5"/>
    <s v="Fløtemysost"/>
    <n v="26"/>
    <d v="1996-05-09T00:00:00"/>
    <x v="17"/>
  </r>
  <r>
    <x v="765"/>
    <n v="23"/>
    <n v="9"/>
    <n v="10"/>
    <n v="0"/>
    <n v="90"/>
    <n v="5"/>
    <s v="Grains/Cereals"/>
    <n v="90"/>
    <s v="Tunnbröd"/>
    <n v="61"/>
    <d v="1996-05-09T00:00:00"/>
    <x v="27"/>
  </r>
  <r>
    <x v="765"/>
    <n v="42"/>
    <n v="14"/>
    <n v="4"/>
    <n v="0"/>
    <n v="56"/>
    <n v="5"/>
    <s v="Grains/Cereals"/>
    <n v="56"/>
    <s v="Singaporean Hokkien Fried Mee"/>
    <n v="26"/>
    <d v="1996-05-09T00:00:00"/>
    <x v="27"/>
  </r>
  <r>
    <x v="765"/>
    <n v="45"/>
    <n v="9.5"/>
    <n v="20"/>
    <n v="0"/>
    <n v="190"/>
    <n v="8"/>
    <s v="Seafood"/>
    <n v="190"/>
    <s v="Røgede sild"/>
    <n v="5"/>
    <d v="1996-05-09T00:00:00"/>
    <x v="27"/>
  </r>
  <r>
    <x v="765"/>
    <n v="68"/>
    <n v="12.5"/>
    <n v="2"/>
    <n v="0"/>
    <n v="25"/>
    <n v="3"/>
    <s v="Confections"/>
    <n v="25"/>
    <s v="Scottish Longbreads"/>
    <n v="6"/>
    <d v="1996-05-09T00:00:00"/>
    <x v="27"/>
  </r>
  <r>
    <x v="766"/>
    <n v="41"/>
    <n v="9.65"/>
    <n v="28"/>
    <n v="0.1"/>
    <n v="243.18"/>
    <n v="8"/>
    <s v="Seafood"/>
    <n v="243.18"/>
    <s v="Jack's New England Clam Chowder"/>
    <n v="85"/>
    <d v="1996-05-10T00:00:00"/>
    <x v="67"/>
  </r>
  <r>
    <x v="767"/>
    <n v="30"/>
    <n v="25.89"/>
    <n v="15"/>
    <n v="0"/>
    <n v="388.35"/>
    <n v="8"/>
    <s v="Seafood"/>
    <n v="388.35"/>
    <s v="Nord-Ost Matjeshering"/>
    <n v="10"/>
    <d v="1996-05-10T00:00:00"/>
    <x v="65"/>
  </r>
  <r>
    <x v="767"/>
    <n v="77"/>
    <n v="13"/>
    <n v="18"/>
    <n v="0"/>
    <n v="234"/>
    <n v="2"/>
    <s v="Condiments"/>
    <n v="234"/>
    <s v="Original Frankfurter grüne Soße"/>
    <n v="32"/>
    <d v="1996-05-10T00:00:00"/>
    <x v="65"/>
  </r>
  <r>
    <x v="768"/>
    <n v="31"/>
    <n v="12.5"/>
    <n v="15"/>
    <n v="0"/>
    <n v="187.5"/>
    <n v="4"/>
    <s v="Dairy Products"/>
    <n v="187.5"/>
    <s v="Gorgonzola Telino"/>
    <n v="0"/>
    <d v="1996-05-10T00:00:00"/>
    <x v="55"/>
  </r>
  <r>
    <x v="768"/>
    <n v="36"/>
    <n v="19"/>
    <n v="16"/>
    <n v="0"/>
    <n v="304"/>
    <n v="8"/>
    <s v="Seafood"/>
    <n v="304"/>
    <s v="Inlagd Sill"/>
    <n v="112"/>
    <d v="1996-05-10T00:00:00"/>
    <x v="55"/>
  </r>
  <r>
    <x v="769"/>
    <n v="3"/>
    <n v="10"/>
    <n v="25"/>
    <n v="0"/>
    <n v="250"/>
    <n v="2"/>
    <s v="Condiments"/>
    <n v="250"/>
    <s v="Aniseed Syrup"/>
    <n v="13"/>
    <d v="1996-05-13T00:00:00"/>
    <x v="9"/>
  </r>
  <r>
    <x v="769"/>
    <n v="59"/>
    <n v="55"/>
    <n v="110"/>
    <n v="0"/>
    <n v="6050"/>
    <n v="4"/>
    <s v="Dairy Products"/>
    <n v="6050"/>
    <s v="Raclette Courdavault"/>
    <n v="79"/>
    <d v="1996-05-13T00:00:00"/>
    <x v="9"/>
  </r>
  <r>
    <x v="769"/>
    <n v="70"/>
    <n v="15"/>
    <n v="30"/>
    <n v="0"/>
    <n v="450"/>
    <n v="1"/>
    <s v="Beverages"/>
    <n v="450"/>
    <s v="Outback Lager"/>
    <n v="15"/>
    <d v="1996-05-13T00:00:00"/>
    <x v="9"/>
  </r>
  <r>
    <x v="770"/>
    <n v="12"/>
    <n v="38"/>
    <n v="20"/>
    <n v="0"/>
    <n v="760"/>
    <n v="4"/>
    <s v="Dairy Products"/>
    <n v="760"/>
    <s v="Queso Manchego La Pastora"/>
    <n v="86"/>
    <d v="1996-05-13T00:00:00"/>
    <x v="38"/>
  </r>
  <r>
    <x v="770"/>
    <n v="18"/>
    <n v="62.5"/>
    <n v="10"/>
    <n v="0"/>
    <n v="625"/>
    <n v="8"/>
    <s v="Seafood"/>
    <n v="625"/>
    <s v="Carnarvon Tigers"/>
    <n v="42"/>
    <d v="1996-05-13T00:00:00"/>
    <x v="38"/>
  </r>
  <r>
    <x v="770"/>
    <n v="56"/>
    <n v="38"/>
    <n v="5"/>
    <n v="0"/>
    <n v="190"/>
    <n v="5"/>
    <s v="Grains/Cereals"/>
    <n v="190"/>
    <s v="Gnocchi di nonna Alice"/>
    <n v="21"/>
    <d v="1996-05-13T00:00:00"/>
    <x v="38"/>
  </r>
  <r>
    <x v="771"/>
    <n v="46"/>
    <n v="12"/>
    <n v="3"/>
    <n v="0"/>
    <n v="36"/>
    <n v="8"/>
    <s v="Seafood"/>
    <n v="36"/>
    <s v="Spegesild"/>
    <n v="95"/>
    <d v="1996-05-13T00:00:00"/>
    <x v="73"/>
  </r>
  <r>
    <x v="771"/>
    <n v="49"/>
    <n v="20"/>
    <n v="2"/>
    <n v="0"/>
    <n v="40"/>
    <n v="3"/>
    <s v="Confections"/>
    <n v="40"/>
    <s v="Maxilaku"/>
    <n v="10"/>
    <d v="1996-05-13T00:00:00"/>
    <x v="73"/>
  </r>
  <r>
    <x v="772"/>
    <n v="10"/>
    <n v="31"/>
    <n v="24"/>
    <n v="0.15"/>
    <n v="632.4"/>
    <n v="8"/>
    <s v="Seafood"/>
    <n v="632.4"/>
    <s v="Ikura"/>
    <n v="31"/>
    <d v="1996-05-14T00:00:00"/>
    <x v="11"/>
  </r>
  <r>
    <x v="773"/>
    <n v="2"/>
    <n v="19"/>
    <n v="11"/>
    <n v="0.25"/>
    <n v="156.75"/>
    <n v="1"/>
    <s v="Beverages"/>
    <n v="156.75"/>
    <s v="Chang"/>
    <n v="17"/>
    <d v="1996-05-14T00:00:00"/>
    <x v="21"/>
  </r>
  <r>
    <x v="773"/>
    <n v="20"/>
    <n v="81"/>
    <n v="15"/>
    <n v="0"/>
    <n v="1215"/>
    <n v="3"/>
    <s v="Confections"/>
    <n v="1215"/>
    <s v="Sir Rodney's Marmalade"/>
    <n v="40"/>
    <d v="1996-05-14T00:00:00"/>
    <x v="21"/>
  </r>
  <r>
    <x v="773"/>
    <n v="26"/>
    <n v="31.23"/>
    <n v="63"/>
    <n v="0"/>
    <n v="1967.49"/>
    <n v="3"/>
    <s v="Confections"/>
    <n v="1967.49"/>
    <s v="Gumbär Gummibärchen"/>
    <n v="15"/>
    <d v="1996-05-14T00:00:00"/>
    <x v="21"/>
  </r>
  <r>
    <x v="773"/>
    <n v="51"/>
    <n v="53"/>
    <n v="44"/>
    <n v="0.25"/>
    <n v="1749"/>
    <n v="7"/>
    <s v="Produce"/>
    <n v="1749"/>
    <s v="Manjimup Dried Apples"/>
    <n v="20"/>
    <d v="1996-05-14T00:00:00"/>
    <x v="21"/>
  </r>
  <r>
    <x v="773"/>
    <n v="72"/>
    <n v="34.799999999999997"/>
    <n v="35"/>
    <n v="0"/>
    <n v="1218"/>
    <n v="4"/>
    <s v="Dairy Products"/>
    <n v="1218"/>
    <s v="Mozzarella di Giovanni"/>
    <n v="14"/>
    <d v="1996-05-14T00:00:00"/>
    <x v="21"/>
  </r>
  <r>
    <x v="774"/>
    <n v="19"/>
    <n v="9.1999999999999993"/>
    <n v="35"/>
    <n v="0"/>
    <n v="322"/>
    <n v="3"/>
    <s v="Confections"/>
    <n v="322"/>
    <s v="Teatime Chocolate Biscuits"/>
    <n v="25"/>
    <d v="1996-05-14T00:00:00"/>
    <x v="2"/>
  </r>
  <r>
    <x v="774"/>
    <n v="69"/>
    <n v="36"/>
    <n v="30"/>
    <n v="0"/>
    <n v="1080"/>
    <n v="4"/>
    <s v="Dairy Products"/>
    <n v="1080"/>
    <s v="Gudbrandsdalsost"/>
    <n v="26"/>
    <d v="1996-05-14T00:00:00"/>
    <x v="2"/>
  </r>
  <r>
    <x v="775"/>
    <n v="7"/>
    <n v="30"/>
    <n v="4"/>
    <n v="0"/>
    <n v="120"/>
    <n v="7"/>
    <s v="Produce"/>
    <n v="120"/>
    <s v="Uncle Bob's Organic Dried Pears"/>
    <n v="15"/>
    <d v="1996-05-14T00:00:00"/>
    <x v="31"/>
  </r>
  <r>
    <x v="775"/>
    <n v="43"/>
    <n v="46"/>
    <n v="30"/>
    <n v="0"/>
    <n v="1380"/>
    <n v="1"/>
    <s v="Beverages"/>
    <n v="1380"/>
    <s v="Ipoh Coffee"/>
    <n v="17"/>
    <d v="1996-05-14T00:00:00"/>
    <x v="31"/>
  </r>
  <r>
    <x v="776"/>
    <n v="26"/>
    <n v="31.23"/>
    <n v="12"/>
    <n v="0"/>
    <n v="374.76"/>
    <n v="3"/>
    <s v="Confections"/>
    <n v="374.76"/>
    <s v="Gumbär Gummibärchen"/>
    <n v="15"/>
    <d v="1996-05-15T00:00:00"/>
    <x v="58"/>
  </r>
  <r>
    <x v="776"/>
    <n v="33"/>
    <n v="2.5"/>
    <n v="30"/>
    <n v="0"/>
    <n v="75"/>
    <n v="4"/>
    <s v="Dairy Products"/>
    <n v="75"/>
    <s v="Geitost"/>
    <n v="112"/>
    <d v="1996-05-15T00:00:00"/>
    <x v="58"/>
  </r>
  <r>
    <x v="776"/>
    <n v="65"/>
    <n v="21.05"/>
    <n v="21"/>
    <n v="0"/>
    <n v="442.05"/>
    <n v="2"/>
    <s v="Condiments"/>
    <n v="442.05"/>
    <s v="Louisiana Fiery Hot Pepper Sauce"/>
    <n v="76"/>
    <d v="1996-05-15T00:00:00"/>
    <x v="58"/>
  </r>
  <r>
    <x v="776"/>
    <n v="71"/>
    <n v="21.5"/>
    <n v="50"/>
    <n v="0"/>
    <n v="1075"/>
    <n v="4"/>
    <s v="Dairy Products"/>
    <n v="1075"/>
    <s v="Fløtemysost"/>
    <n v="26"/>
    <d v="1996-05-15T00:00:00"/>
    <x v="58"/>
  </r>
  <r>
    <x v="777"/>
    <n v="1"/>
    <n v="18"/>
    <n v="10"/>
    <n v="0.1"/>
    <n v="162"/>
    <n v="1"/>
    <s v="Beverages"/>
    <n v="162"/>
    <s v="Chai"/>
    <n v="39"/>
    <d v="1996-05-15T00:00:00"/>
    <x v="16"/>
  </r>
  <r>
    <x v="777"/>
    <n v="13"/>
    <n v="6"/>
    <n v="20"/>
    <n v="0.1"/>
    <n v="108"/>
    <n v="8"/>
    <s v="Seafood"/>
    <n v="108"/>
    <s v="Konbu"/>
    <n v="24"/>
    <d v="1996-05-15T00:00:00"/>
    <x v="16"/>
  </r>
  <r>
    <x v="778"/>
    <n v="18"/>
    <n v="62.5"/>
    <n v="8"/>
    <n v="0"/>
    <n v="500"/>
    <n v="8"/>
    <s v="Seafood"/>
    <n v="500"/>
    <s v="Carnarvon Tigers"/>
    <n v="42"/>
    <d v="1996-05-15T00:00:00"/>
    <x v="70"/>
  </r>
  <r>
    <x v="778"/>
    <n v="51"/>
    <n v="53"/>
    <n v="10"/>
    <n v="0"/>
    <n v="530"/>
    <n v="7"/>
    <s v="Produce"/>
    <n v="530"/>
    <s v="Manjimup Dried Apples"/>
    <n v="20"/>
    <d v="1996-05-15T00:00:00"/>
    <x v="70"/>
  </r>
  <r>
    <x v="779"/>
    <n v="24"/>
    <n v="4.5"/>
    <n v="30"/>
    <n v="0.25"/>
    <n v="101.25"/>
    <n v="1"/>
    <s v="Beverages"/>
    <n v="101.25"/>
    <s v="Guaraná Fantástica"/>
    <n v="20"/>
    <d v="1996-05-16T00:00:00"/>
    <x v="66"/>
  </r>
  <r>
    <x v="779"/>
    <n v="62"/>
    <n v="49.3"/>
    <n v="21"/>
    <n v="0.25"/>
    <n v="776.47499999999991"/>
    <n v="3"/>
    <s v="Confections"/>
    <n v="776.47499999999991"/>
    <s v="Tarte au sucre"/>
    <n v="17"/>
    <d v="1996-05-16T00:00:00"/>
    <x v="66"/>
  </r>
  <r>
    <x v="780"/>
    <n v="55"/>
    <n v="24"/>
    <n v="35"/>
    <n v="0"/>
    <n v="840"/>
    <n v="6"/>
    <s v="Meat/Poultry"/>
    <n v="840"/>
    <s v="Pâté chinois"/>
    <n v="115"/>
    <d v="1996-05-16T00:00:00"/>
    <x v="44"/>
  </r>
  <r>
    <x v="780"/>
    <n v="59"/>
    <n v="55"/>
    <n v="24"/>
    <n v="0"/>
    <n v="1320"/>
    <n v="4"/>
    <s v="Dairy Products"/>
    <n v="1320"/>
    <s v="Raclette Courdavault"/>
    <n v="79"/>
    <d v="1996-05-16T00:00:00"/>
    <x v="44"/>
  </r>
  <r>
    <x v="781"/>
    <n v="56"/>
    <n v="38"/>
    <n v="20"/>
    <n v="0"/>
    <n v="760"/>
    <n v="5"/>
    <s v="Grains/Cereals"/>
    <n v="760"/>
    <s v="Gnocchi di nonna Alice"/>
    <n v="21"/>
    <d v="1996-05-16T00:00:00"/>
    <x v="5"/>
  </r>
  <r>
    <x v="781"/>
    <n v="63"/>
    <n v="43.9"/>
    <n v="12"/>
    <n v="0"/>
    <n v="526.79999999999995"/>
    <n v="2"/>
    <s v="Condiments"/>
    <n v="526.79999999999995"/>
    <s v="Vegie-spread"/>
    <n v="24"/>
    <d v="1996-05-16T00:00:00"/>
    <x v="5"/>
  </r>
  <r>
    <x v="782"/>
    <n v="2"/>
    <n v="19"/>
    <n v="100"/>
    <n v="0.25"/>
    <n v="1425"/>
    <n v="1"/>
    <s v="Beverages"/>
    <n v="1425"/>
    <s v="Chang"/>
    <n v="17"/>
    <d v="1996-05-17T00:00:00"/>
    <x v="45"/>
  </r>
  <r>
    <x v="782"/>
    <n v="5"/>
    <n v="21.35"/>
    <n v="70"/>
    <n v="0"/>
    <n v="1494.5"/>
    <n v="2"/>
    <s v="Condiments"/>
    <n v="1494.5"/>
    <s v="Chef Anton's Gumbo Mix"/>
    <n v="0"/>
    <d v="1996-05-17T00:00:00"/>
    <x v="45"/>
  </r>
  <r>
    <x v="782"/>
    <n v="29"/>
    <n v="123.79"/>
    <n v="60"/>
    <n v="0.25"/>
    <n v="5570.55"/>
    <n v="6"/>
    <s v="Meat/Poultry"/>
    <n v="5570.55"/>
    <s v="Thüringer Rostbratwurst"/>
    <n v="0"/>
    <d v="1996-05-17T00:00:00"/>
    <x v="45"/>
  </r>
  <r>
    <x v="782"/>
    <n v="59"/>
    <n v="55"/>
    <n v="100"/>
    <n v="0.25"/>
    <n v="4125"/>
    <n v="4"/>
    <s v="Dairy Products"/>
    <n v="4125"/>
    <s v="Raclette Courdavault"/>
    <n v="79"/>
    <d v="1996-05-17T00:00:00"/>
    <x v="45"/>
  </r>
  <r>
    <x v="783"/>
    <n v="1"/>
    <n v="18"/>
    <n v="45"/>
    <n v="0"/>
    <n v="810"/>
    <n v="1"/>
    <s v="Beverages"/>
    <n v="810"/>
    <s v="Chai"/>
    <n v="39"/>
    <d v="1996-05-17T00:00:00"/>
    <x v="45"/>
  </r>
  <r>
    <x v="783"/>
    <n v="13"/>
    <n v="6"/>
    <n v="80"/>
    <n v="0"/>
    <n v="480"/>
    <n v="8"/>
    <s v="Seafood"/>
    <n v="480"/>
    <s v="Konbu"/>
    <n v="24"/>
    <d v="1996-05-17T00:00:00"/>
    <x v="45"/>
  </r>
  <r>
    <x v="783"/>
    <n v="24"/>
    <n v="4.5"/>
    <n v="21"/>
    <n v="0"/>
    <n v="94.5"/>
    <n v="1"/>
    <s v="Beverages"/>
    <n v="94.5"/>
    <s v="Guaraná Fantástica"/>
    <n v="20"/>
    <d v="1996-05-17T00:00:00"/>
    <x v="45"/>
  </r>
  <r>
    <x v="783"/>
    <n v="64"/>
    <n v="33.25"/>
    <n v="20"/>
    <n v="0"/>
    <n v="665"/>
    <n v="5"/>
    <s v="Grains/Cereals"/>
    <n v="665"/>
    <s v="Wimmers gute Semmelknödel"/>
    <n v="22"/>
    <d v="1996-05-17T00:00:00"/>
    <x v="45"/>
  </r>
  <r>
    <x v="783"/>
    <n v="71"/>
    <n v="21.5"/>
    <n v="16"/>
    <n v="0"/>
    <n v="344"/>
    <n v="4"/>
    <s v="Dairy Products"/>
    <n v="344"/>
    <s v="Fløtemysost"/>
    <n v="26"/>
    <d v="1996-05-17T00:00:00"/>
    <x v="45"/>
  </r>
  <r>
    <x v="784"/>
    <n v="36"/>
    <n v="19"/>
    <n v="35"/>
    <n v="0"/>
    <n v="665"/>
    <n v="8"/>
    <s v="Seafood"/>
    <n v="665"/>
    <s v="Inlagd Sill"/>
    <n v="112"/>
    <d v="1996-05-17T00:00:00"/>
    <x v="19"/>
  </r>
  <r>
    <x v="784"/>
    <n v="38"/>
    <n v="263.5"/>
    <n v="25"/>
    <n v="0"/>
    <n v="6587.5"/>
    <n v="1"/>
    <s v="Beverages"/>
    <n v="6587.5"/>
    <s v="Côte de Blaye"/>
    <n v="17"/>
    <d v="1996-05-17T00:00:00"/>
    <x v="19"/>
  </r>
  <r>
    <x v="784"/>
    <n v="59"/>
    <n v="55"/>
    <n v="30"/>
    <n v="0"/>
    <n v="1650"/>
    <n v="4"/>
    <s v="Dairy Products"/>
    <n v="1650"/>
    <s v="Raclette Courdavault"/>
    <n v="79"/>
    <d v="1996-05-17T00:00:00"/>
    <x v="19"/>
  </r>
  <r>
    <x v="785"/>
    <n v="53"/>
    <n v="32.799999999999997"/>
    <n v="70"/>
    <n v="0.1"/>
    <n v="2066.4"/>
    <n v="6"/>
    <s v="Meat/Poultry"/>
    <n v="2066.4"/>
    <s v="Perth Pasties"/>
    <n v="0"/>
    <d v="1996-05-17T00:00:00"/>
    <x v="6"/>
  </r>
  <r>
    <x v="785"/>
    <n v="69"/>
    <n v="36"/>
    <n v="36"/>
    <n v="0.1"/>
    <n v="1166.4000000000001"/>
    <n v="4"/>
    <s v="Dairy Products"/>
    <n v="1166.4000000000001"/>
    <s v="Gudbrandsdalsost"/>
    <n v="26"/>
    <d v="1996-05-17T00:00:00"/>
    <x v="6"/>
  </r>
  <r>
    <x v="786"/>
    <n v="21"/>
    <n v="10"/>
    <n v="15"/>
    <n v="0.1"/>
    <n v="135"/>
    <n v="3"/>
    <s v="Confections"/>
    <n v="135"/>
    <s v="Sir Rodney's Scones"/>
    <n v="3"/>
    <d v="1996-05-20T00:00:00"/>
    <x v="37"/>
  </r>
  <r>
    <x v="786"/>
    <n v="44"/>
    <n v="19.45"/>
    <n v="12"/>
    <n v="0"/>
    <n v="233.39999999999998"/>
    <n v="2"/>
    <s v="Condiments"/>
    <n v="233.39999999999998"/>
    <s v="Gula Malacca"/>
    <n v="27"/>
    <d v="1996-05-20T00:00:00"/>
    <x v="37"/>
  </r>
  <r>
    <x v="786"/>
    <n v="61"/>
    <n v="28.5"/>
    <n v="6"/>
    <n v="0"/>
    <n v="171"/>
    <n v="2"/>
    <s v="Condiments"/>
    <n v="171"/>
    <s v="Sirop d'érable"/>
    <n v="113"/>
    <d v="1996-05-20T00:00:00"/>
    <x v="37"/>
  </r>
  <r>
    <x v="787"/>
    <n v="1"/>
    <n v="18"/>
    <n v="10"/>
    <n v="0"/>
    <n v="180"/>
    <n v="1"/>
    <s v="Beverages"/>
    <n v="180"/>
    <s v="Chai"/>
    <n v="39"/>
    <d v="1996-05-20T00:00:00"/>
    <x v="4"/>
  </r>
  <r>
    <x v="787"/>
    <n v="35"/>
    <n v="18"/>
    <n v="60"/>
    <n v="0"/>
    <n v="1080"/>
    <n v="1"/>
    <s v="Beverages"/>
    <n v="1080"/>
    <s v="Steeleye Stout"/>
    <n v="20"/>
    <d v="1996-05-20T00:00:00"/>
    <x v="4"/>
  </r>
  <r>
    <x v="787"/>
    <n v="42"/>
    <n v="14"/>
    <n v="30"/>
    <n v="0"/>
    <n v="420"/>
    <n v="5"/>
    <s v="Grains/Cereals"/>
    <n v="420"/>
    <s v="Singaporean Hokkien Fried Mee"/>
    <n v="26"/>
    <d v="1996-05-20T00:00:00"/>
    <x v="4"/>
  </r>
  <r>
    <x v="787"/>
    <n v="54"/>
    <n v="7.45"/>
    <n v="10"/>
    <n v="0"/>
    <n v="74.5"/>
    <n v="6"/>
    <s v="Meat/Poultry"/>
    <n v="74.5"/>
    <s v="Tourtière"/>
    <n v="21"/>
    <d v="1996-05-20T00:00:00"/>
    <x v="4"/>
  </r>
  <r>
    <x v="788"/>
    <n v="13"/>
    <n v="6"/>
    <n v="7"/>
    <n v="0"/>
    <n v="42"/>
    <n v="8"/>
    <s v="Seafood"/>
    <n v="42"/>
    <s v="Konbu"/>
    <n v="24"/>
    <d v="1996-05-20T00:00:00"/>
    <x v="57"/>
  </r>
  <r>
    <x v="788"/>
    <n v="59"/>
    <n v="55"/>
    <n v="30"/>
    <n v="0"/>
    <n v="1650"/>
    <n v="4"/>
    <s v="Dairy Products"/>
    <n v="1650"/>
    <s v="Raclette Courdavault"/>
    <n v="79"/>
    <d v="1996-05-20T00:00:00"/>
    <x v="57"/>
  </r>
  <r>
    <x v="789"/>
    <n v="70"/>
    <n v="15"/>
    <n v="4"/>
    <n v="0"/>
    <n v="60"/>
    <n v="1"/>
    <s v="Beverages"/>
    <n v="60"/>
    <s v="Outback Lager"/>
    <n v="15"/>
    <d v="1996-05-21T00:00:00"/>
    <x v="36"/>
  </r>
  <r>
    <x v="790"/>
    <n v="40"/>
    <n v="18.399999999999999"/>
    <n v="5"/>
    <n v="0.2"/>
    <n v="73.600000000000009"/>
    <n v="8"/>
    <s v="Seafood"/>
    <n v="73.600000000000009"/>
    <s v="Boston Crab Meat"/>
    <n v="123"/>
    <d v="1996-05-21T00:00:00"/>
    <x v="4"/>
  </r>
  <r>
    <x v="790"/>
    <n v="52"/>
    <n v="7"/>
    <n v="2"/>
    <n v="0"/>
    <n v="14"/>
    <n v="5"/>
    <s v="Grains/Cereals"/>
    <n v="14"/>
    <s v="Filo Mix"/>
    <n v="38"/>
    <d v="1996-05-21T00:00:00"/>
    <x v="4"/>
  </r>
  <r>
    <x v="790"/>
    <n v="71"/>
    <n v="21.5"/>
    <n v="30"/>
    <n v="0"/>
    <n v="645"/>
    <n v="4"/>
    <s v="Dairy Products"/>
    <n v="645"/>
    <s v="Fløtemysost"/>
    <n v="26"/>
    <d v="1996-05-21T00:00:00"/>
    <x v="4"/>
  </r>
  <r>
    <x v="791"/>
    <n v="28"/>
    <n v="45.6"/>
    <n v="20"/>
    <n v="0"/>
    <n v="912"/>
    <n v="7"/>
    <s v="Produce"/>
    <n v="912"/>
    <s v="Rössle Sauerkraut"/>
    <n v="26"/>
    <d v="1996-05-21T00:00:00"/>
    <x v="67"/>
  </r>
  <r>
    <x v="791"/>
    <n v="35"/>
    <n v="18"/>
    <n v="24"/>
    <n v="0"/>
    <n v="432"/>
    <n v="1"/>
    <s v="Beverages"/>
    <n v="432"/>
    <s v="Steeleye Stout"/>
    <n v="20"/>
    <d v="1996-05-21T00:00:00"/>
    <x v="67"/>
  </r>
  <r>
    <x v="791"/>
    <n v="49"/>
    <n v="20"/>
    <n v="60"/>
    <n v="0"/>
    <n v="1200"/>
    <n v="3"/>
    <s v="Confections"/>
    <n v="1200"/>
    <s v="Maxilaku"/>
    <n v="10"/>
    <d v="1996-05-21T00:00:00"/>
    <x v="67"/>
  </r>
  <r>
    <x v="791"/>
    <n v="57"/>
    <n v="19.5"/>
    <n v="28"/>
    <n v="0"/>
    <n v="546"/>
    <n v="5"/>
    <s v="Grains/Cereals"/>
    <n v="546"/>
    <s v="Ravioli Angelo"/>
    <n v="36"/>
    <d v="1996-05-21T00:00:00"/>
    <x v="67"/>
  </r>
  <r>
    <x v="792"/>
    <n v="21"/>
    <n v="10"/>
    <n v="20"/>
    <n v="0"/>
    <n v="200"/>
    <n v="3"/>
    <s v="Confections"/>
    <n v="200"/>
    <s v="Sir Rodney's Scones"/>
    <n v="3"/>
    <d v="1996-05-22T00:00:00"/>
    <x v="79"/>
  </r>
  <r>
    <x v="793"/>
    <n v="2"/>
    <n v="19"/>
    <n v="30"/>
    <n v="0.2"/>
    <n v="456"/>
    <n v="1"/>
    <s v="Beverages"/>
    <n v="456"/>
    <s v="Chang"/>
    <n v="17"/>
    <d v="1996-05-22T00:00:00"/>
    <x v="5"/>
  </r>
  <r>
    <x v="793"/>
    <n v="63"/>
    <n v="43.9"/>
    <n v="30"/>
    <n v="0"/>
    <n v="1317"/>
    <n v="2"/>
    <s v="Condiments"/>
    <n v="1317"/>
    <s v="Vegie-spread"/>
    <n v="24"/>
    <d v="1996-05-22T00:00:00"/>
    <x v="5"/>
  </r>
  <r>
    <x v="794"/>
    <n v="44"/>
    <n v="19.45"/>
    <n v="15"/>
    <n v="0"/>
    <n v="291.75"/>
    <n v="2"/>
    <s v="Condiments"/>
    <n v="291.75"/>
    <s v="Gula Malacca"/>
    <n v="27"/>
    <d v="1996-05-22T00:00:00"/>
    <x v="32"/>
  </r>
  <r>
    <x v="794"/>
    <n v="61"/>
    <n v="28.5"/>
    <n v="4"/>
    <n v="0"/>
    <n v="114"/>
    <n v="2"/>
    <s v="Condiments"/>
    <n v="114"/>
    <s v="Sirop d'érable"/>
    <n v="113"/>
    <d v="1996-05-22T00:00:00"/>
    <x v="32"/>
  </r>
  <r>
    <x v="795"/>
    <n v="11"/>
    <n v="21"/>
    <n v="10"/>
    <n v="0"/>
    <n v="210"/>
    <n v="4"/>
    <s v="Dairy Products"/>
    <n v="210"/>
    <s v="Queso Cabrales"/>
    <n v="22"/>
    <d v="1996-05-22T00:00:00"/>
    <x v="87"/>
  </r>
  <r>
    <x v="796"/>
    <n v="62"/>
    <n v="49.3"/>
    <n v="12"/>
    <n v="0"/>
    <n v="591.59999999999991"/>
    <n v="3"/>
    <s v="Confections"/>
    <n v="591.59999999999991"/>
    <s v="Tarte au sucre"/>
    <n v="17"/>
    <d v="1996-05-23T00:00:00"/>
    <x v="63"/>
  </r>
  <r>
    <x v="797"/>
    <n v="33"/>
    <n v="2.5"/>
    <n v="15"/>
    <n v="0"/>
    <n v="37.5"/>
    <n v="4"/>
    <s v="Dairy Products"/>
    <n v="37.5"/>
    <s v="Geitost"/>
    <n v="112"/>
    <d v="1996-05-23T00:00:00"/>
    <x v="66"/>
  </r>
  <r>
    <x v="797"/>
    <n v="51"/>
    <n v="53"/>
    <n v="24"/>
    <n v="0"/>
    <n v="1272"/>
    <n v="7"/>
    <s v="Produce"/>
    <n v="1272"/>
    <s v="Manjimup Dried Apples"/>
    <n v="20"/>
    <d v="1996-05-23T00:00:00"/>
    <x v="66"/>
  </r>
  <r>
    <x v="798"/>
    <n v="12"/>
    <n v="38"/>
    <n v="20"/>
    <n v="0.05"/>
    <n v="722"/>
    <n v="4"/>
    <s v="Dairy Products"/>
    <n v="722"/>
    <s v="Queso Manchego La Pastora"/>
    <n v="86"/>
    <d v="1996-05-23T00:00:00"/>
    <x v="35"/>
  </r>
  <r>
    <x v="798"/>
    <n v="32"/>
    <n v="32"/>
    <n v="15"/>
    <n v="0.05"/>
    <n v="456"/>
    <n v="4"/>
    <s v="Dairy Products"/>
    <n v="456"/>
    <s v="Mascarpone Fabioli"/>
    <n v="9"/>
    <d v="1996-05-23T00:00:00"/>
    <x v="35"/>
  </r>
  <r>
    <x v="798"/>
    <n v="35"/>
    <n v="18"/>
    <n v="18"/>
    <n v="0.05"/>
    <n v="307.8"/>
    <n v="1"/>
    <s v="Beverages"/>
    <n v="307.8"/>
    <s v="Steeleye Stout"/>
    <n v="20"/>
    <d v="1996-05-23T00:00:00"/>
    <x v="35"/>
  </r>
  <r>
    <x v="799"/>
    <n v="1"/>
    <n v="18"/>
    <n v="25"/>
    <n v="0.25"/>
    <n v="337.5"/>
    <n v="1"/>
    <s v="Beverages"/>
    <n v="337.5"/>
    <s v="Chai"/>
    <n v="39"/>
    <d v="1996-05-24T00:00:00"/>
    <x v="58"/>
  </r>
  <r>
    <x v="799"/>
    <n v="5"/>
    <n v="21.35"/>
    <n v="30"/>
    <n v="0.25"/>
    <n v="480.375"/>
    <n v="2"/>
    <s v="Condiments"/>
    <n v="480.375"/>
    <s v="Chef Anton's Gumbo Mix"/>
    <n v="0"/>
    <d v="1996-05-24T00:00:00"/>
    <x v="58"/>
  </r>
  <r>
    <x v="800"/>
    <n v="68"/>
    <n v="12.5"/>
    <n v="42"/>
    <n v="0"/>
    <n v="525"/>
    <n v="3"/>
    <s v="Confections"/>
    <n v="525"/>
    <s v="Scottish Longbreads"/>
    <n v="6"/>
    <d v="1996-05-24T00:00:00"/>
    <x v="66"/>
  </r>
  <r>
    <x v="801"/>
    <n v="2"/>
    <n v="19"/>
    <n v="10"/>
    <n v="0.2"/>
    <n v="152"/>
    <n v="1"/>
    <s v="Beverages"/>
    <n v="152"/>
    <s v="Chang"/>
    <n v="17"/>
    <d v="1996-05-24T00:00:00"/>
    <x v="71"/>
  </r>
  <r>
    <x v="801"/>
    <n v="12"/>
    <n v="38"/>
    <n v="4"/>
    <n v="0.2"/>
    <n v="121.60000000000001"/>
    <n v="4"/>
    <s v="Dairy Products"/>
    <n v="121.60000000000001"/>
    <s v="Queso Manchego La Pastora"/>
    <n v="86"/>
    <d v="1996-05-24T00:00:00"/>
    <x v="71"/>
  </r>
  <r>
    <x v="802"/>
    <n v="76"/>
    <n v="18"/>
    <n v="50"/>
    <n v="0.1"/>
    <n v="810"/>
    <n v="1"/>
    <s v="Beverages"/>
    <n v="810"/>
    <s v="Lakkalikööri"/>
    <n v="57"/>
    <d v="1996-05-27T00:00:00"/>
    <x v="14"/>
  </r>
  <r>
    <x v="803"/>
    <n v="24"/>
    <n v="4.5"/>
    <n v="10"/>
    <n v="0.2"/>
    <n v="36"/>
    <n v="1"/>
    <s v="Beverages"/>
    <n v="36"/>
    <s v="Guaraná Fantástica"/>
    <n v="20"/>
    <d v="1996-05-27T00:00:00"/>
    <x v="53"/>
  </r>
  <r>
    <x v="804"/>
    <n v="43"/>
    <n v="46"/>
    <n v="30"/>
    <n v="0.2"/>
    <n v="1104"/>
    <n v="1"/>
    <s v="Beverages"/>
    <n v="1104"/>
    <s v="Ipoh Coffee"/>
    <n v="17"/>
    <d v="1996-05-27T00:00:00"/>
    <x v="2"/>
  </r>
  <r>
    <x v="804"/>
    <n v="61"/>
    <n v="28.5"/>
    <n v="10"/>
    <n v="0.2"/>
    <n v="228"/>
    <n v="2"/>
    <s v="Condiments"/>
    <n v="228"/>
    <s v="Sirop d'érable"/>
    <n v="113"/>
    <d v="1996-05-27T00:00:00"/>
    <x v="2"/>
  </r>
  <r>
    <x v="805"/>
    <n v="18"/>
    <n v="62.5"/>
    <n v="35"/>
    <n v="0.2"/>
    <n v="1750"/>
    <n v="8"/>
    <s v="Seafood"/>
    <n v="1750"/>
    <s v="Carnarvon Tigers"/>
    <n v="42"/>
    <d v="1996-05-27T00:00:00"/>
    <x v="54"/>
  </r>
  <r>
    <x v="805"/>
    <n v="32"/>
    <n v="32"/>
    <n v="20"/>
    <n v="0"/>
    <n v="640"/>
    <n v="4"/>
    <s v="Dairy Products"/>
    <n v="640"/>
    <s v="Mascarpone Fabioli"/>
    <n v="9"/>
    <d v="1996-05-27T00:00:00"/>
    <x v="54"/>
  </r>
  <r>
    <x v="805"/>
    <n v="64"/>
    <n v="33.25"/>
    <n v="25"/>
    <n v="0.2"/>
    <n v="665"/>
    <n v="5"/>
    <s v="Grains/Cereals"/>
    <n v="665"/>
    <s v="Wimmers gute Semmelknödel"/>
    <n v="22"/>
    <d v="1996-05-27T00:00:00"/>
    <x v="54"/>
  </r>
  <r>
    <x v="806"/>
    <n v="33"/>
    <n v="2.5"/>
    <n v="10"/>
    <n v="0"/>
    <n v="25"/>
    <n v="4"/>
    <s v="Dairy Products"/>
    <n v="25"/>
    <s v="Geitost"/>
    <n v="112"/>
    <d v="1996-05-28T00:00:00"/>
    <x v="78"/>
  </r>
  <r>
    <x v="806"/>
    <n v="67"/>
    <n v="14"/>
    <n v="20"/>
    <n v="0"/>
    <n v="280"/>
    <n v="1"/>
    <s v="Beverages"/>
    <n v="280"/>
    <s v="Laughing Lumberjack Lager"/>
    <n v="52"/>
    <d v="1996-05-28T00:00:00"/>
    <x v="78"/>
  </r>
  <r>
    <x v="807"/>
    <n v="24"/>
    <n v="4.5"/>
    <n v="15"/>
    <n v="0"/>
    <n v="67.5"/>
    <n v="1"/>
    <s v="Beverages"/>
    <n v="67.5"/>
    <s v="Guaraná Fantástica"/>
    <n v="20"/>
    <d v="1996-05-28T00:00:00"/>
    <x v="8"/>
  </r>
  <r>
    <x v="807"/>
    <n v="25"/>
    <n v="14"/>
    <n v="15"/>
    <n v="0"/>
    <n v="210"/>
    <n v="3"/>
    <s v="Confections"/>
    <n v="210"/>
    <s v="NuNuCa Nuß-Nougat-Creme"/>
    <n v="76"/>
    <d v="1996-05-28T00:00:00"/>
    <x v="8"/>
  </r>
  <r>
    <x v="807"/>
    <n v="51"/>
    <n v="53"/>
    <n v="20"/>
    <n v="0"/>
    <n v="1060"/>
    <n v="7"/>
    <s v="Produce"/>
    <n v="1060"/>
    <s v="Manjimup Dried Apples"/>
    <n v="20"/>
    <d v="1996-05-28T00:00:00"/>
    <x v="8"/>
  </r>
  <r>
    <x v="807"/>
    <n v="57"/>
    <n v="19.5"/>
    <n v="20"/>
    <n v="0"/>
    <n v="390"/>
    <n v="5"/>
    <s v="Grains/Cereals"/>
    <n v="390"/>
    <s v="Ravioli Angelo"/>
    <n v="36"/>
    <d v="1996-05-28T00:00:00"/>
    <x v="8"/>
  </r>
  <r>
    <x v="808"/>
    <n v="7"/>
    <n v="30"/>
    <n v="40"/>
    <n v="0"/>
    <n v="1200"/>
    <n v="7"/>
    <s v="Produce"/>
    <n v="1200"/>
    <s v="Uncle Bob's Organic Dried Pears"/>
    <n v="15"/>
    <d v="1996-05-28T00:00:00"/>
    <x v="58"/>
  </r>
  <r>
    <x v="808"/>
    <n v="55"/>
    <n v="24"/>
    <n v="35"/>
    <n v="0"/>
    <n v="840"/>
    <n v="6"/>
    <s v="Meat/Poultry"/>
    <n v="840"/>
    <s v="Pâté chinois"/>
    <n v="115"/>
    <d v="1996-05-28T00:00:00"/>
    <x v="58"/>
  </r>
  <r>
    <x v="808"/>
    <n v="60"/>
    <n v="34"/>
    <n v="50"/>
    <n v="0"/>
    <n v="1700"/>
    <n v="4"/>
    <s v="Dairy Products"/>
    <n v="1700"/>
    <s v="Camembert Pierrot"/>
    <n v="19"/>
    <d v="1996-05-28T00:00:00"/>
    <x v="58"/>
  </r>
  <r>
    <x v="809"/>
    <n v="70"/>
    <n v="15"/>
    <n v="3"/>
    <n v="0"/>
    <n v="45"/>
    <n v="1"/>
    <s v="Beverages"/>
    <n v="45"/>
    <s v="Outback Lager"/>
    <n v="15"/>
    <d v="1996-05-29T00:00:00"/>
    <x v="77"/>
  </r>
  <r>
    <x v="810"/>
    <n v="21"/>
    <n v="10"/>
    <n v="3"/>
    <n v="0"/>
    <n v="30"/>
    <n v="3"/>
    <s v="Confections"/>
    <n v="30"/>
    <s v="Sir Rodney's Scones"/>
    <n v="3"/>
    <d v="1996-05-29T00:00:00"/>
    <x v="76"/>
  </r>
  <r>
    <x v="810"/>
    <n v="60"/>
    <n v="34"/>
    <n v="21"/>
    <n v="0"/>
    <n v="714"/>
    <n v="4"/>
    <s v="Dairy Products"/>
    <n v="714"/>
    <s v="Camembert Pierrot"/>
    <n v="19"/>
    <d v="1996-05-29T00:00:00"/>
    <x v="76"/>
  </r>
  <r>
    <x v="810"/>
    <n v="61"/>
    <n v="28.5"/>
    <n v="4"/>
    <n v="0"/>
    <n v="114"/>
    <n v="2"/>
    <s v="Condiments"/>
    <n v="114"/>
    <s v="Sirop d'érable"/>
    <n v="113"/>
    <d v="1996-05-29T00:00:00"/>
    <x v="76"/>
  </r>
  <r>
    <x v="811"/>
    <n v="13"/>
    <n v="6"/>
    <n v="30"/>
    <n v="0"/>
    <n v="180"/>
    <n v="8"/>
    <s v="Seafood"/>
    <n v="180"/>
    <s v="Konbu"/>
    <n v="24"/>
    <d v="1996-05-29T00:00:00"/>
    <x v="29"/>
  </r>
  <r>
    <x v="811"/>
    <n v="17"/>
    <n v="39"/>
    <n v="12"/>
    <n v="0"/>
    <n v="468"/>
    <n v="6"/>
    <s v="Meat/Poultry"/>
    <n v="468"/>
    <s v="Alice Mutton"/>
    <n v="0"/>
    <d v="1996-05-29T00:00:00"/>
    <x v="29"/>
  </r>
  <r>
    <x v="811"/>
    <n v="60"/>
    <n v="34"/>
    <n v="35"/>
    <n v="0"/>
    <n v="1190"/>
    <n v="4"/>
    <s v="Dairy Products"/>
    <n v="1190"/>
    <s v="Camembert Pierrot"/>
    <n v="19"/>
    <d v="1996-05-29T00:00:00"/>
    <x v="29"/>
  </r>
  <r>
    <x v="812"/>
    <n v="60"/>
    <n v="34"/>
    <n v="4"/>
    <n v="0"/>
    <n v="136"/>
    <n v="4"/>
    <s v="Dairy Products"/>
    <n v="136"/>
    <s v="Camembert Pierrot"/>
    <n v="19"/>
    <d v="1996-05-30T00:00:00"/>
    <x v="70"/>
  </r>
  <r>
    <x v="812"/>
    <n v="77"/>
    <n v="13"/>
    <n v="10"/>
    <n v="0"/>
    <n v="130"/>
    <n v="2"/>
    <s v="Condiments"/>
    <n v="130"/>
    <s v="Original Frankfurter grüne Soße"/>
    <n v="32"/>
    <d v="1996-05-30T00:00:00"/>
    <x v="70"/>
  </r>
  <r>
    <x v="813"/>
    <n v="60"/>
    <n v="34"/>
    <n v="15"/>
    <n v="0"/>
    <n v="510"/>
    <n v="4"/>
    <s v="Dairy Products"/>
    <n v="510"/>
    <s v="Camembert Pierrot"/>
    <n v="19"/>
    <d v="1996-05-30T00:00:00"/>
    <x v="79"/>
  </r>
  <r>
    <x v="814"/>
    <n v="53"/>
    <n v="32.799999999999997"/>
    <n v="10"/>
    <n v="0.2"/>
    <n v="262.40000000000003"/>
    <n v="6"/>
    <s v="Meat/Poultry"/>
    <n v="262.40000000000003"/>
    <s v="Perth Pasties"/>
    <n v="0"/>
    <d v="1996-05-30T00:00:00"/>
    <x v="30"/>
  </r>
  <r>
    <x v="814"/>
    <n v="70"/>
    <n v="15"/>
    <n v="12"/>
    <n v="0.2"/>
    <n v="144"/>
    <n v="1"/>
    <s v="Beverages"/>
    <n v="144"/>
    <s v="Outback Lager"/>
    <n v="15"/>
    <d v="1996-05-30T00:00:00"/>
    <x v="30"/>
  </r>
  <r>
    <x v="815"/>
    <n v="34"/>
    <n v="14"/>
    <n v="30"/>
    <n v="0"/>
    <n v="420"/>
    <n v="1"/>
    <s v="Beverages"/>
    <n v="420"/>
    <s v="Sasquatch Ale"/>
    <n v="111"/>
    <d v="1996-05-30T00:00:00"/>
    <x v="34"/>
  </r>
  <r>
    <x v="815"/>
    <n v="40"/>
    <n v="18.399999999999999"/>
    <n v="40"/>
    <n v="0.1"/>
    <n v="662.4"/>
    <n v="8"/>
    <s v="Seafood"/>
    <n v="662.4"/>
    <s v="Boston Crab Meat"/>
    <n v="123"/>
    <d v="1996-05-30T00:00:00"/>
    <x v="34"/>
  </r>
  <r>
    <x v="815"/>
    <n v="41"/>
    <n v="9.65"/>
    <n v="30"/>
    <n v="0.1"/>
    <n v="260.55"/>
    <n v="8"/>
    <s v="Seafood"/>
    <n v="260.55"/>
    <s v="Jack's New England Clam Chowder"/>
    <n v="85"/>
    <d v="1996-05-30T00:00:00"/>
    <x v="34"/>
  </r>
  <r>
    <x v="816"/>
    <n v="17"/>
    <n v="39"/>
    <n v="77"/>
    <n v="0.1"/>
    <n v="2702.7000000000003"/>
    <n v="6"/>
    <s v="Meat/Poultry"/>
    <n v="2702.7000000000003"/>
    <s v="Alice Mutton"/>
    <n v="0"/>
    <d v="1996-05-31T00:00:00"/>
    <x v="45"/>
  </r>
  <r>
    <x v="816"/>
    <n v="41"/>
    <n v="9.65"/>
    <n v="12"/>
    <n v="0"/>
    <n v="115.80000000000001"/>
    <n v="8"/>
    <s v="Seafood"/>
    <n v="115.80000000000001"/>
    <s v="Jack's New England Clam Chowder"/>
    <n v="85"/>
    <d v="1996-05-31T00:00:00"/>
    <x v="45"/>
  </r>
  <r>
    <x v="816"/>
    <n v="53"/>
    <n v="32.799999999999997"/>
    <n v="25"/>
    <n v="0.1"/>
    <n v="737.99999999999989"/>
    <n v="6"/>
    <s v="Meat/Poultry"/>
    <n v="737.99999999999989"/>
    <s v="Perth Pasties"/>
    <n v="0"/>
    <d v="1996-05-31T00:00:00"/>
    <x v="45"/>
  </r>
  <r>
    <x v="816"/>
    <n v="55"/>
    <n v="24"/>
    <n v="4"/>
    <n v="0.1"/>
    <n v="86.4"/>
    <n v="6"/>
    <s v="Meat/Poultry"/>
    <n v="86.4"/>
    <s v="Pâté chinois"/>
    <n v="115"/>
    <d v="1996-05-31T00:00:00"/>
    <x v="45"/>
  </r>
  <r>
    <x v="816"/>
    <n v="68"/>
    <n v="12.5"/>
    <n v="55"/>
    <n v="0"/>
    <n v="687.5"/>
    <n v="3"/>
    <s v="Confections"/>
    <n v="687.5"/>
    <s v="Scottish Longbreads"/>
    <n v="6"/>
    <d v="1996-05-31T00:00:00"/>
    <x v="45"/>
  </r>
  <r>
    <x v="817"/>
    <n v="30"/>
    <n v="25.89"/>
    <n v="4"/>
    <n v="0.25"/>
    <n v="77.67"/>
    <n v="8"/>
    <s v="Seafood"/>
    <n v="77.67"/>
    <s v="Nord-Ost Matjeshering"/>
    <n v="10"/>
    <d v="1996-05-31T00:00:00"/>
    <x v="28"/>
  </r>
  <r>
    <x v="817"/>
    <n v="54"/>
    <n v="7.45"/>
    <n v="20"/>
    <n v="0.25"/>
    <n v="111.75"/>
    <n v="6"/>
    <s v="Meat/Poultry"/>
    <n v="111.75"/>
    <s v="Tourtière"/>
    <n v="21"/>
    <d v="1996-05-31T00:00:00"/>
    <x v="28"/>
  </r>
  <r>
    <x v="818"/>
    <n v="16"/>
    <n v="17.45"/>
    <n v="3"/>
    <n v="0"/>
    <n v="52.349999999999994"/>
    <n v="3"/>
    <s v="Confections"/>
    <n v="52.349999999999994"/>
    <s v="Pavlova"/>
    <n v="29"/>
    <d v="1996-05-31T00:00:00"/>
    <x v="19"/>
  </r>
  <r>
    <x v="818"/>
    <n v="19"/>
    <n v="9.1999999999999993"/>
    <n v="42"/>
    <n v="0"/>
    <n v="386.4"/>
    <n v="3"/>
    <s v="Confections"/>
    <n v="386.4"/>
    <s v="Teatime Chocolate Biscuits"/>
    <n v="25"/>
    <d v="1996-05-31T00:00:00"/>
    <x v="19"/>
  </r>
  <r>
    <x v="818"/>
    <n v="34"/>
    <n v="14"/>
    <n v="35"/>
    <n v="0"/>
    <n v="490"/>
    <n v="1"/>
    <s v="Beverages"/>
    <n v="490"/>
    <s v="Sasquatch Ale"/>
    <n v="111"/>
    <d v="1996-05-31T00:00:00"/>
    <x v="19"/>
  </r>
  <r>
    <x v="819"/>
    <n v="41"/>
    <n v="9.65"/>
    <n v="9"/>
    <n v="0"/>
    <n v="86.850000000000009"/>
    <n v="8"/>
    <s v="Seafood"/>
    <n v="86.850000000000009"/>
    <s v="Jack's New England Clam Chowder"/>
    <n v="85"/>
    <d v="1996-06-03T00:00:00"/>
    <x v="57"/>
  </r>
  <r>
    <x v="820"/>
    <n v="28"/>
    <n v="45.6"/>
    <n v="8"/>
    <n v="0.15"/>
    <n v="310.08"/>
    <n v="7"/>
    <s v="Produce"/>
    <n v="310.08"/>
    <s v="Rössle Sauerkraut"/>
    <n v="26"/>
    <d v="1996-06-03T00:00:00"/>
    <x v="62"/>
  </r>
  <r>
    <x v="820"/>
    <n v="43"/>
    <n v="46"/>
    <n v="36"/>
    <n v="0.15"/>
    <n v="1407.6"/>
    <n v="1"/>
    <s v="Beverages"/>
    <n v="1407.6"/>
    <s v="Ipoh Coffee"/>
    <n v="17"/>
    <d v="1996-06-03T00:00:00"/>
    <x v="62"/>
  </r>
  <r>
    <x v="820"/>
    <n v="77"/>
    <n v="13"/>
    <n v="28"/>
    <n v="0.15"/>
    <n v="309.39999999999998"/>
    <n v="2"/>
    <s v="Condiments"/>
    <n v="309.39999999999998"/>
    <s v="Original Frankfurter grüne Soße"/>
    <n v="32"/>
    <d v="1996-06-03T00:00:00"/>
    <x v="62"/>
  </r>
  <r>
    <x v="821"/>
    <n v="39"/>
    <n v="18"/>
    <n v="20"/>
    <n v="0"/>
    <n v="360"/>
    <n v="1"/>
    <s v="Beverages"/>
    <n v="360"/>
    <s v="Chartreuse verte"/>
    <n v="69"/>
    <d v="1996-06-03T00:00:00"/>
    <x v="23"/>
  </r>
  <r>
    <x v="822"/>
    <n v="1"/>
    <n v="18"/>
    <n v="40"/>
    <n v="0.15"/>
    <n v="612"/>
    <n v="1"/>
    <s v="Beverages"/>
    <n v="612"/>
    <s v="Chai"/>
    <n v="39"/>
    <d v="1996-06-04T00:00:00"/>
    <x v="26"/>
  </r>
  <r>
    <x v="822"/>
    <n v="2"/>
    <n v="19"/>
    <n v="20"/>
    <n v="0.15"/>
    <n v="323"/>
    <n v="1"/>
    <s v="Beverages"/>
    <n v="323"/>
    <s v="Chang"/>
    <n v="17"/>
    <d v="1996-06-04T00:00:00"/>
    <x v="26"/>
  </r>
  <r>
    <x v="822"/>
    <n v="16"/>
    <n v="17.45"/>
    <n v="30"/>
    <n v="0.15"/>
    <n v="444.97499999999997"/>
    <n v="3"/>
    <s v="Confections"/>
    <n v="444.97499999999997"/>
    <s v="Pavlova"/>
    <n v="29"/>
    <d v="1996-06-04T00:00:00"/>
    <x v="26"/>
  </r>
  <r>
    <x v="822"/>
    <n v="31"/>
    <n v="12.5"/>
    <n v="20"/>
    <n v="0"/>
    <n v="250"/>
    <n v="4"/>
    <s v="Dairy Products"/>
    <n v="250"/>
    <s v="Gorgonzola Telino"/>
    <n v="0"/>
    <d v="1996-06-04T00:00:00"/>
    <x v="26"/>
  </r>
  <r>
    <x v="823"/>
    <n v="7"/>
    <n v="30"/>
    <n v="15"/>
    <n v="0.05"/>
    <n v="427.5"/>
    <n v="7"/>
    <s v="Produce"/>
    <n v="427.5"/>
    <s v="Uncle Bob's Organic Dried Pears"/>
    <n v="15"/>
    <d v="1996-06-04T00:00:00"/>
    <x v="28"/>
  </r>
  <r>
    <x v="823"/>
    <n v="13"/>
    <n v="6"/>
    <n v="10"/>
    <n v="0.05"/>
    <n v="57"/>
    <n v="8"/>
    <s v="Seafood"/>
    <n v="57"/>
    <s v="Konbu"/>
    <n v="24"/>
    <d v="1996-06-04T00:00:00"/>
    <x v="28"/>
  </r>
  <r>
    <x v="824"/>
    <n v="2"/>
    <n v="19"/>
    <n v="8"/>
    <n v="0"/>
    <n v="152"/>
    <n v="1"/>
    <s v="Beverages"/>
    <n v="152"/>
    <s v="Chang"/>
    <n v="17"/>
    <d v="1996-06-04T00:00:00"/>
    <x v="9"/>
  </r>
  <r>
    <x v="824"/>
    <n v="41"/>
    <n v="9.65"/>
    <n v="40"/>
    <n v="0"/>
    <n v="386"/>
    <n v="8"/>
    <s v="Seafood"/>
    <n v="386"/>
    <s v="Jack's New England Clam Chowder"/>
    <n v="85"/>
    <d v="1996-06-04T00:00:00"/>
    <x v="9"/>
  </r>
  <r>
    <x v="824"/>
    <n v="50"/>
    <n v="16.25"/>
    <n v="22"/>
    <n v="0"/>
    <n v="357.5"/>
    <n v="3"/>
    <s v="Confections"/>
    <n v="357.5"/>
    <s v="Valkoinen suklaa"/>
    <n v="65"/>
    <d v="1996-06-04T00:00:00"/>
    <x v="9"/>
  </r>
  <r>
    <x v="824"/>
    <n v="64"/>
    <n v="33.25"/>
    <n v="130"/>
    <n v="0"/>
    <n v="4322.5"/>
    <n v="5"/>
    <s v="Grains/Cereals"/>
    <n v="4322.5"/>
    <s v="Wimmers gute Semmelknödel"/>
    <n v="22"/>
    <d v="1996-06-04T00:00:00"/>
    <x v="9"/>
  </r>
  <r>
    <x v="825"/>
    <n v="11"/>
    <n v="21"/>
    <n v="10"/>
    <n v="0"/>
    <n v="210"/>
    <n v="4"/>
    <s v="Dairy Products"/>
    <n v="210"/>
    <s v="Queso Cabrales"/>
    <n v="22"/>
    <d v="1996-06-04T00:00:00"/>
    <x v="43"/>
  </r>
  <r>
    <x v="825"/>
    <n v="24"/>
    <n v="4.5"/>
    <n v="20"/>
    <n v="0"/>
    <n v="90"/>
    <n v="1"/>
    <s v="Beverages"/>
    <n v="90"/>
    <s v="Guaraná Fantástica"/>
    <n v="20"/>
    <d v="1996-06-04T00:00:00"/>
    <x v="43"/>
  </r>
  <r>
    <x v="826"/>
    <n v="16"/>
    <n v="17.45"/>
    <n v="14"/>
    <n v="0.05"/>
    <n v="232.08499999999998"/>
    <n v="3"/>
    <s v="Confections"/>
    <n v="232.08499999999998"/>
    <s v="Pavlova"/>
    <n v="29"/>
    <d v="1996-06-05T00:00:00"/>
    <x v="51"/>
  </r>
  <r>
    <x v="827"/>
    <n v="2"/>
    <n v="19"/>
    <n v="10"/>
    <n v="0.15"/>
    <n v="161.5"/>
    <n v="1"/>
    <s v="Beverages"/>
    <n v="161.5"/>
    <s v="Chang"/>
    <n v="17"/>
    <d v="1996-06-05T00:00:00"/>
    <x v="6"/>
  </r>
  <r>
    <x v="827"/>
    <n v="46"/>
    <n v="12"/>
    <n v="30"/>
    <n v="0.15"/>
    <n v="306"/>
    <n v="8"/>
    <s v="Seafood"/>
    <n v="306"/>
    <s v="Spegesild"/>
    <n v="95"/>
    <d v="1996-06-05T00:00:00"/>
    <x v="6"/>
  </r>
  <r>
    <x v="827"/>
    <n v="76"/>
    <n v="18"/>
    <n v="2"/>
    <n v="0.15"/>
    <n v="30.599999999999998"/>
    <n v="1"/>
    <s v="Beverages"/>
    <n v="30.599999999999998"/>
    <s v="Lakkalikööri"/>
    <n v="57"/>
    <d v="1996-06-05T00:00:00"/>
    <x v="6"/>
  </r>
  <r>
    <x v="828"/>
    <n v="6"/>
    <n v="25"/>
    <n v="20"/>
    <n v="0.25"/>
    <n v="375"/>
    <n v="2"/>
    <s v="Condiments"/>
    <n v="375"/>
    <s v="Grandma's Boysenberry Spread"/>
    <n v="120"/>
    <d v="1996-06-05T00:00:00"/>
    <x v="48"/>
  </r>
  <r>
    <x v="828"/>
    <n v="14"/>
    <n v="23.25"/>
    <n v="20"/>
    <n v="0.25"/>
    <n v="348.75"/>
    <n v="7"/>
    <s v="Produce"/>
    <n v="348.75"/>
    <s v="Tofu"/>
    <n v="35"/>
    <d v="1996-06-05T00:00:00"/>
    <x v="48"/>
  </r>
  <r>
    <x v="828"/>
    <n v="19"/>
    <n v="9.1999999999999993"/>
    <n v="10"/>
    <n v="0.25"/>
    <n v="69"/>
    <n v="3"/>
    <s v="Confections"/>
    <n v="69"/>
    <s v="Teatime Chocolate Biscuits"/>
    <n v="25"/>
    <d v="1996-06-05T00:00:00"/>
    <x v="48"/>
  </r>
  <r>
    <x v="829"/>
    <n v="2"/>
    <n v="19"/>
    <n v="24"/>
    <n v="0.2"/>
    <n v="364.8"/>
    <n v="1"/>
    <s v="Beverages"/>
    <n v="364.8"/>
    <s v="Chang"/>
    <n v="17"/>
    <d v="1996-06-05T00:00:00"/>
    <x v="13"/>
  </r>
  <r>
    <x v="829"/>
    <n v="3"/>
    <n v="10"/>
    <n v="4"/>
    <n v="0"/>
    <n v="40"/>
    <n v="2"/>
    <s v="Condiments"/>
    <n v="40"/>
    <s v="Aniseed Syrup"/>
    <n v="13"/>
    <d v="1996-06-05T00:00:00"/>
    <x v="13"/>
  </r>
  <r>
    <x v="829"/>
    <n v="4"/>
    <n v="22"/>
    <n v="1"/>
    <n v="0"/>
    <n v="22"/>
    <n v="2"/>
    <s v="Condiments"/>
    <n v="22"/>
    <s v="Chef Anton's Cajun Seasoning"/>
    <n v="53"/>
    <d v="1996-06-05T00:00:00"/>
    <x v="13"/>
  </r>
  <r>
    <x v="829"/>
    <n v="6"/>
    <n v="25"/>
    <n v="1"/>
    <n v="0.02"/>
    <n v="24.5"/>
    <n v="2"/>
    <s v="Condiments"/>
    <n v="24.5"/>
    <s v="Grandma's Boysenberry Spread"/>
    <n v="120"/>
    <d v="1996-06-05T00:00:00"/>
    <x v="13"/>
  </r>
  <r>
    <x v="829"/>
    <n v="7"/>
    <n v="30"/>
    <n v="1"/>
    <n v="0.05"/>
    <n v="28.5"/>
    <n v="7"/>
    <s v="Produce"/>
    <n v="28.5"/>
    <s v="Uncle Bob's Organic Dried Pears"/>
    <n v="15"/>
    <d v="1996-06-05T00:00:00"/>
    <x v="13"/>
  </r>
  <r>
    <x v="829"/>
    <n v="8"/>
    <n v="40"/>
    <n v="2"/>
    <n v="0.1"/>
    <n v="72"/>
    <n v="2"/>
    <s v="Condiments"/>
    <n v="72"/>
    <s v="Northwoods Cranberry Sauce"/>
    <n v="6"/>
    <d v="1996-06-05T00:00:00"/>
    <x v="13"/>
  </r>
  <r>
    <x v="829"/>
    <n v="10"/>
    <n v="31"/>
    <n v="1"/>
    <n v="0"/>
    <n v="31"/>
    <n v="8"/>
    <s v="Seafood"/>
    <n v="31"/>
    <s v="Ikura"/>
    <n v="31"/>
    <d v="1996-06-05T00:00:00"/>
    <x v="13"/>
  </r>
  <r>
    <x v="829"/>
    <n v="12"/>
    <n v="38"/>
    <n v="2"/>
    <n v="0.05"/>
    <n v="72.2"/>
    <n v="4"/>
    <s v="Dairy Products"/>
    <n v="72.2"/>
    <s v="Queso Manchego La Pastora"/>
    <n v="86"/>
    <d v="1996-06-05T00:00:00"/>
    <x v="13"/>
  </r>
  <r>
    <x v="829"/>
    <n v="13"/>
    <n v="6"/>
    <n v="4"/>
    <n v="0"/>
    <n v="24"/>
    <n v="8"/>
    <s v="Seafood"/>
    <n v="24"/>
    <s v="Konbu"/>
    <n v="24"/>
    <d v="1996-06-05T00:00:00"/>
    <x v="13"/>
  </r>
  <r>
    <x v="829"/>
    <n v="14"/>
    <n v="23.25"/>
    <n v="1"/>
    <n v="0.03"/>
    <n v="22.552499999999998"/>
    <n v="7"/>
    <s v="Produce"/>
    <n v="22.552499999999998"/>
    <s v="Tofu"/>
    <n v="35"/>
    <d v="1996-06-05T00:00:00"/>
    <x v="13"/>
  </r>
  <r>
    <x v="829"/>
    <n v="16"/>
    <n v="17.45"/>
    <n v="2"/>
    <n v="0.03"/>
    <n v="33.852999999999994"/>
    <n v="3"/>
    <s v="Confections"/>
    <n v="33.852999999999994"/>
    <s v="Pavlova"/>
    <n v="29"/>
    <d v="1996-06-05T00:00:00"/>
    <x v="13"/>
  </r>
  <r>
    <x v="829"/>
    <n v="20"/>
    <n v="81"/>
    <n v="1"/>
    <n v="0.04"/>
    <n v="77.759999999999991"/>
    <n v="3"/>
    <s v="Confections"/>
    <n v="77.759999999999991"/>
    <s v="Sir Rodney's Marmalade"/>
    <n v="40"/>
    <d v="1996-06-05T00:00:00"/>
    <x v="13"/>
  </r>
  <r>
    <x v="829"/>
    <n v="23"/>
    <n v="9"/>
    <n v="2"/>
    <n v="0"/>
    <n v="18"/>
    <n v="5"/>
    <s v="Grains/Cereals"/>
    <n v="18"/>
    <s v="Tunnbröd"/>
    <n v="61"/>
    <d v="1996-06-05T00:00:00"/>
    <x v="13"/>
  </r>
  <r>
    <x v="829"/>
    <n v="32"/>
    <n v="32"/>
    <n v="1"/>
    <n v="0"/>
    <n v="32"/>
    <n v="4"/>
    <s v="Dairy Products"/>
    <n v="32"/>
    <s v="Mascarpone Fabioli"/>
    <n v="9"/>
    <d v="1996-06-05T00:00:00"/>
    <x v="13"/>
  </r>
  <r>
    <x v="829"/>
    <n v="39"/>
    <n v="18"/>
    <n v="2"/>
    <n v="0.05"/>
    <n v="34.199999999999996"/>
    <n v="1"/>
    <s v="Beverages"/>
    <n v="34.199999999999996"/>
    <s v="Chartreuse verte"/>
    <n v="69"/>
    <d v="1996-06-05T00:00:00"/>
    <x v="13"/>
  </r>
  <r>
    <x v="829"/>
    <n v="41"/>
    <n v="9.65"/>
    <n v="3"/>
    <n v="0"/>
    <n v="28.950000000000003"/>
    <n v="8"/>
    <s v="Seafood"/>
    <n v="28.950000000000003"/>
    <s v="Jack's New England Clam Chowder"/>
    <n v="85"/>
    <d v="1996-06-05T00:00:00"/>
    <x v="13"/>
  </r>
  <r>
    <x v="829"/>
    <n v="46"/>
    <n v="12"/>
    <n v="3"/>
    <n v="0.02"/>
    <n v="35.28"/>
    <n v="8"/>
    <s v="Seafood"/>
    <n v="35.28"/>
    <s v="Spegesild"/>
    <n v="95"/>
    <d v="1996-06-05T00:00:00"/>
    <x v="13"/>
  </r>
  <r>
    <x v="829"/>
    <n v="52"/>
    <n v="7"/>
    <n v="2"/>
    <n v="0"/>
    <n v="14"/>
    <n v="5"/>
    <s v="Grains/Cereals"/>
    <n v="14"/>
    <s v="Filo Mix"/>
    <n v="38"/>
    <d v="1996-06-05T00:00:00"/>
    <x v="13"/>
  </r>
  <r>
    <x v="829"/>
    <n v="55"/>
    <n v="24"/>
    <n v="2"/>
    <n v="0"/>
    <n v="48"/>
    <n v="6"/>
    <s v="Meat/Poultry"/>
    <n v="48"/>
    <s v="Pâté chinois"/>
    <n v="115"/>
    <d v="1996-06-05T00:00:00"/>
    <x v="13"/>
  </r>
  <r>
    <x v="829"/>
    <n v="60"/>
    <n v="34"/>
    <n v="2"/>
    <n v="0.06"/>
    <n v="63.919999999999995"/>
    <n v="4"/>
    <s v="Dairy Products"/>
    <n v="63.919999999999995"/>
    <s v="Camembert Pierrot"/>
    <n v="19"/>
    <d v="1996-06-05T00:00:00"/>
    <x v="13"/>
  </r>
  <r>
    <x v="829"/>
    <n v="64"/>
    <n v="33.25"/>
    <n v="2"/>
    <n v="0.03"/>
    <n v="64.504999999999995"/>
    <n v="5"/>
    <s v="Grains/Cereals"/>
    <n v="64.504999999999995"/>
    <s v="Wimmers gute Semmelknödel"/>
    <n v="22"/>
    <d v="1996-06-05T00:00:00"/>
    <x v="13"/>
  </r>
  <r>
    <x v="829"/>
    <n v="66"/>
    <n v="17"/>
    <n v="1"/>
    <n v="0"/>
    <n v="17"/>
    <n v="2"/>
    <s v="Condiments"/>
    <n v="17"/>
    <s v="Louisiana Hot Spiced Okra"/>
    <n v="4"/>
    <d v="1996-06-05T00:00:00"/>
    <x v="13"/>
  </r>
  <r>
    <x v="829"/>
    <n v="73"/>
    <n v="15"/>
    <n v="2"/>
    <n v="0.01"/>
    <n v="29.7"/>
    <n v="8"/>
    <s v="Seafood"/>
    <n v="29.7"/>
    <s v="Röd Kaviar"/>
    <n v="101"/>
    <d v="1996-06-05T00:00:00"/>
    <x v="13"/>
  </r>
  <r>
    <x v="829"/>
    <n v="75"/>
    <n v="7.75"/>
    <n v="4"/>
    <n v="0"/>
    <n v="31"/>
    <n v="1"/>
    <s v="Beverages"/>
    <n v="31"/>
    <s v="Rhönbräu Klosterbier"/>
    <n v="125"/>
    <d v="1996-06-05T00:00:00"/>
    <x v="13"/>
  </r>
  <r>
    <x v="829"/>
    <n v="77"/>
    <n v="13"/>
    <n v="2"/>
    <n v="0"/>
    <n v="26"/>
    <n v="2"/>
    <s v="Condiments"/>
    <n v="26"/>
    <s v="Original Frankfurter grüne Soße"/>
    <n v="32"/>
    <d v="1996-06-05T00:00:00"/>
    <x v="13"/>
  </r>
  <r>
    <x v="830"/>
    <m/>
    <m/>
    <m/>
    <m/>
    <m/>
    <m/>
    <m/>
    <m/>
    <m/>
    <m/>
    <m/>
    <x v="8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
  <r>
    <n v="1"/>
    <s v="Chai"/>
    <n v="1"/>
    <x v="0"/>
    <s v="10 boxes x 20 bags"/>
    <n v="18"/>
    <n v="39"/>
    <n v="0"/>
    <n v="10"/>
    <n v="0"/>
    <x v="0"/>
    <x v="0"/>
  </r>
  <r>
    <n v="2"/>
    <s v="Chang"/>
    <n v="1"/>
    <x v="0"/>
    <s v="24 - 12 oz bottles"/>
    <n v="19"/>
    <n v="17"/>
    <n v="40"/>
    <n v="25"/>
    <n v="0"/>
    <x v="0"/>
    <x v="0"/>
  </r>
  <r>
    <n v="3"/>
    <s v="Aniseed Syrup"/>
    <n v="1"/>
    <x v="1"/>
    <s v="12 - 550 ml bottles"/>
    <n v="10"/>
    <n v="13"/>
    <n v="70"/>
    <n v="25"/>
    <n v="0"/>
    <x v="1"/>
    <x v="0"/>
  </r>
  <r>
    <n v="4"/>
    <s v="Chef Anton's Cajun Seasoning"/>
    <n v="2"/>
    <x v="1"/>
    <s v="48 - 6 oz jars"/>
    <n v="22"/>
    <n v="53"/>
    <n v="0"/>
    <n v="0"/>
    <n v="0"/>
    <x v="1"/>
    <x v="1"/>
  </r>
  <r>
    <n v="5"/>
    <s v="Chef Anton's Gumbo Mix"/>
    <n v="2"/>
    <x v="1"/>
    <s v="36 boxes"/>
    <n v="21.35"/>
    <n v="0"/>
    <n v="0"/>
    <n v="0"/>
    <n v="1"/>
    <x v="1"/>
    <x v="1"/>
  </r>
  <r>
    <n v="6"/>
    <s v="Grandma's Boysenberry Spread"/>
    <n v="3"/>
    <x v="1"/>
    <s v="12 - 8 oz jars"/>
    <n v="25"/>
    <n v="120"/>
    <n v="0"/>
    <n v="25"/>
    <n v="0"/>
    <x v="1"/>
    <x v="1"/>
  </r>
  <r>
    <n v="7"/>
    <s v="Uncle Bob's Organic Dried Pears"/>
    <n v="3"/>
    <x v="2"/>
    <s v="12 - 1 lb pkgs."/>
    <n v="30"/>
    <n v="15"/>
    <n v="0"/>
    <n v="10"/>
    <n v="0"/>
    <x v="2"/>
    <x v="1"/>
  </r>
  <r>
    <n v="8"/>
    <s v="Northwoods Cranberry Sauce"/>
    <n v="3"/>
    <x v="1"/>
    <s v="12 - 12 oz jars"/>
    <n v="40"/>
    <n v="6"/>
    <n v="0"/>
    <n v="0"/>
    <n v="0"/>
    <x v="1"/>
    <x v="1"/>
  </r>
  <r>
    <n v="9"/>
    <s v="Mishi Kobe Niku"/>
    <n v="4"/>
    <x v="3"/>
    <s v="18 - 500 g pkgs."/>
    <n v="97"/>
    <n v="29"/>
    <n v="0"/>
    <n v="0"/>
    <n v="1"/>
    <x v="3"/>
    <x v="2"/>
  </r>
  <r>
    <n v="10"/>
    <s v="Ikura"/>
    <n v="4"/>
    <x v="4"/>
    <s v="12 - 200 ml jars"/>
    <n v="31"/>
    <n v="31"/>
    <n v="0"/>
    <n v="0"/>
    <n v="0"/>
    <x v="4"/>
    <x v="2"/>
  </r>
  <r>
    <n v="11"/>
    <s v="Queso Cabrales"/>
    <n v="5"/>
    <x v="5"/>
    <s v="1 kg pkg."/>
    <n v="21"/>
    <n v="22"/>
    <n v="30"/>
    <n v="30"/>
    <n v="0"/>
    <x v="5"/>
    <x v="3"/>
  </r>
  <r>
    <n v="12"/>
    <s v="Queso Manchego La Pastora"/>
    <n v="5"/>
    <x v="5"/>
    <s v="10 - 500 g pkgs."/>
    <n v="38"/>
    <n v="86"/>
    <n v="0"/>
    <n v="0"/>
    <n v="0"/>
    <x v="5"/>
    <x v="3"/>
  </r>
  <r>
    <n v="13"/>
    <s v="Konbu"/>
    <n v="6"/>
    <x v="4"/>
    <s v="2 kg box"/>
    <n v="6"/>
    <n v="24"/>
    <n v="0"/>
    <n v="5"/>
    <n v="0"/>
    <x v="4"/>
    <x v="2"/>
  </r>
  <r>
    <n v="14"/>
    <s v="Tofu"/>
    <n v="6"/>
    <x v="2"/>
    <s v="40 - 100 g pkgs."/>
    <n v="23.25"/>
    <n v="35"/>
    <n v="0"/>
    <n v="0"/>
    <n v="0"/>
    <x v="2"/>
    <x v="2"/>
  </r>
  <r>
    <n v="15"/>
    <s v="Genen Shouyu"/>
    <n v="6"/>
    <x v="1"/>
    <s v="24 - 250 ml bottles"/>
    <n v="15.5"/>
    <n v="39"/>
    <n v="0"/>
    <n v="5"/>
    <n v="0"/>
    <x v="1"/>
    <x v="2"/>
  </r>
  <r>
    <n v="16"/>
    <s v="Pavlova"/>
    <n v="7"/>
    <x v="6"/>
    <s v="32 - 500 g boxes"/>
    <n v="17.45"/>
    <n v="29"/>
    <n v="0"/>
    <n v="10"/>
    <n v="0"/>
    <x v="6"/>
    <x v="4"/>
  </r>
  <r>
    <n v="17"/>
    <s v="Alice Mutton"/>
    <n v="7"/>
    <x v="3"/>
    <s v="20 - 1 kg tins"/>
    <n v="39"/>
    <n v="0"/>
    <n v="0"/>
    <n v="0"/>
    <n v="1"/>
    <x v="3"/>
    <x v="4"/>
  </r>
  <r>
    <n v="18"/>
    <s v="Carnarvon Tigers"/>
    <n v="7"/>
    <x v="4"/>
    <s v="16 kg pkg."/>
    <n v="62.5"/>
    <n v="42"/>
    <n v="0"/>
    <n v="0"/>
    <n v="0"/>
    <x v="4"/>
    <x v="4"/>
  </r>
  <r>
    <n v="19"/>
    <s v="Teatime Chocolate Biscuits"/>
    <n v="8"/>
    <x v="6"/>
    <s v="10 boxes x 12 pieces"/>
    <n v="9.1999999999999993"/>
    <n v="25"/>
    <n v="0"/>
    <n v="5"/>
    <n v="0"/>
    <x v="6"/>
    <x v="0"/>
  </r>
  <r>
    <n v="20"/>
    <s v="Sir Rodney's Marmalade"/>
    <n v="8"/>
    <x v="6"/>
    <s v="30 gift boxes"/>
    <n v="81"/>
    <n v="40"/>
    <n v="0"/>
    <n v="0"/>
    <n v="0"/>
    <x v="6"/>
    <x v="0"/>
  </r>
  <r>
    <n v="21"/>
    <s v="Sir Rodney's Scones"/>
    <n v="8"/>
    <x v="6"/>
    <s v="24 pkgs. x 4 pieces"/>
    <n v="10"/>
    <n v="3"/>
    <n v="40"/>
    <n v="5"/>
    <n v="0"/>
    <x v="6"/>
    <x v="0"/>
  </r>
  <r>
    <n v="22"/>
    <s v="Gustaf's Knäckebröd"/>
    <n v="9"/>
    <x v="7"/>
    <s v="24 - 500 g pkgs."/>
    <n v="21"/>
    <n v="104"/>
    <n v="0"/>
    <n v="25"/>
    <n v="0"/>
    <x v="7"/>
    <x v="5"/>
  </r>
  <r>
    <n v="23"/>
    <s v="Tunnbröd"/>
    <n v="9"/>
    <x v="7"/>
    <s v="12 - 250 g pkgs."/>
    <n v="9"/>
    <n v="61"/>
    <n v="0"/>
    <n v="25"/>
    <n v="0"/>
    <x v="7"/>
    <x v="5"/>
  </r>
  <r>
    <n v="24"/>
    <s v="Guaraná Fantástica"/>
    <n v="10"/>
    <x v="0"/>
    <s v="12 - 355 ml cans"/>
    <n v="4.5"/>
    <n v="20"/>
    <n v="0"/>
    <n v="0"/>
    <n v="1"/>
    <x v="0"/>
    <x v="6"/>
  </r>
  <r>
    <n v="25"/>
    <s v="NuNuCa Nuß-Nougat-Creme"/>
    <n v="11"/>
    <x v="6"/>
    <s v="20 - 450 g glasses"/>
    <n v="14"/>
    <n v="76"/>
    <n v="0"/>
    <n v="30"/>
    <n v="0"/>
    <x v="6"/>
    <x v="7"/>
  </r>
  <r>
    <n v="26"/>
    <s v="Gumbär Gummibärchen"/>
    <n v="11"/>
    <x v="6"/>
    <s v="100 - 250 g bags"/>
    <n v="31.23"/>
    <n v="15"/>
    <n v="0"/>
    <n v="0"/>
    <n v="0"/>
    <x v="6"/>
    <x v="7"/>
  </r>
  <r>
    <n v="27"/>
    <s v="Schoggi Schokolade"/>
    <n v="11"/>
    <x v="6"/>
    <s v="100 - 100 g pieces"/>
    <n v="43.9"/>
    <n v="49"/>
    <n v="0"/>
    <n v="30"/>
    <n v="0"/>
    <x v="6"/>
    <x v="7"/>
  </r>
  <r>
    <n v="28"/>
    <s v="Rössle Sauerkraut"/>
    <n v="12"/>
    <x v="2"/>
    <s v="25 - 825 g cans"/>
    <n v="45.6"/>
    <n v="26"/>
    <n v="0"/>
    <n v="0"/>
    <n v="1"/>
    <x v="2"/>
    <x v="7"/>
  </r>
  <r>
    <n v="29"/>
    <s v="Thüringer Rostbratwurst"/>
    <n v="12"/>
    <x v="3"/>
    <s v="50 bags x 30 sausgs."/>
    <n v="123.79"/>
    <n v="0"/>
    <n v="0"/>
    <n v="0"/>
    <n v="1"/>
    <x v="3"/>
    <x v="7"/>
  </r>
  <r>
    <n v="30"/>
    <s v="Nord-Ost Matjeshering"/>
    <n v="13"/>
    <x v="4"/>
    <s v="10 - 200 g glasses"/>
    <n v="25.89"/>
    <n v="10"/>
    <n v="0"/>
    <n v="15"/>
    <n v="0"/>
    <x v="4"/>
    <x v="7"/>
  </r>
  <r>
    <n v="31"/>
    <s v="Gorgonzola Telino"/>
    <n v="14"/>
    <x v="5"/>
    <s v="12 - 100 g pkgs"/>
    <n v="12.5"/>
    <n v="0"/>
    <n v="70"/>
    <n v="20"/>
    <n v="0"/>
    <x v="5"/>
    <x v="8"/>
  </r>
  <r>
    <n v="32"/>
    <s v="Mascarpone Fabioli"/>
    <n v="14"/>
    <x v="5"/>
    <s v="24 - 200 g pkgs."/>
    <n v="32"/>
    <n v="9"/>
    <n v="40"/>
    <n v="25"/>
    <n v="0"/>
    <x v="5"/>
    <x v="8"/>
  </r>
  <r>
    <n v="33"/>
    <s v="Geitost"/>
    <n v="15"/>
    <x v="5"/>
    <s v="500 g"/>
    <n v="2.5"/>
    <n v="112"/>
    <n v="0"/>
    <n v="20"/>
    <n v="0"/>
    <x v="5"/>
    <x v="9"/>
  </r>
  <r>
    <n v="34"/>
    <s v="Sasquatch Ale"/>
    <n v="16"/>
    <x v="0"/>
    <s v="24 - 12 oz bottles"/>
    <n v="14"/>
    <n v="111"/>
    <n v="0"/>
    <n v="15"/>
    <n v="0"/>
    <x v="0"/>
    <x v="1"/>
  </r>
  <r>
    <n v="35"/>
    <s v="Steeleye Stout"/>
    <n v="16"/>
    <x v="0"/>
    <s v="24 - 12 oz bottles"/>
    <n v="18"/>
    <n v="20"/>
    <n v="0"/>
    <n v="15"/>
    <n v="0"/>
    <x v="0"/>
    <x v="1"/>
  </r>
  <r>
    <n v="36"/>
    <s v="Inlagd Sill"/>
    <n v="17"/>
    <x v="4"/>
    <s v="24 - 250 g  jars"/>
    <n v="19"/>
    <n v="112"/>
    <n v="0"/>
    <n v="20"/>
    <n v="0"/>
    <x v="4"/>
    <x v="10"/>
  </r>
  <r>
    <n v="37"/>
    <s v="Gravad lax"/>
    <n v="17"/>
    <x v="4"/>
    <s v="12 - 500 g pkgs."/>
    <n v="26"/>
    <n v="11"/>
    <n v="50"/>
    <n v="25"/>
    <n v="0"/>
    <x v="4"/>
    <x v="10"/>
  </r>
  <r>
    <n v="38"/>
    <s v="Côte de Blaye"/>
    <n v="18"/>
    <x v="0"/>
    <s v="12 - 75 cl bottles"/>
    <n v="263.5"/>
    <n v="17"/>
    <n v="0"/>
    <n v="15"/>
    <n v="0"/>
    <x v="0"/>
    <x v="11"/>
  </r>
  <r>
    <n v="39"/>
    <s v="Chartreuse verte"/>
    <n v="18"/>
    <x v="0"/>
    <s v="750 cc per bottle"/>
    <n v="18"/>
    <n v="69"/>
    <n v="0"/>
    <n v="5"/>
    <n v="0"/>
    <x v="0"/>
    <x v="11"/>
  </r>
  <r>
    <n v="40"/>
    <s v="Boston Crab Meat"/>
    <n v="19"/>
    <x v="4"/>
    <s v="24 - 4 oz tins"/>
    <n v="18.399999999999999"/>
    <n v="123"/>
    <n v="0"/>
    <n v="30"/>
    <n v="0"/>
    <x v="4"/>
    <x v="1"/>
  </r>
  <r>
    <n v="41"/>
    <s v="Jack's New England Clam Chowder"/>
    <n v="19"/>
    <x v="4"/>
    <s v="12 - 12 oz cans"/>
    <n v="9.65"/>
    <n v="85"/>
    <n v="0"/>
    <n v="10"/>
    <n v="0"/>
    <x v="4"/>
    <x v="1"/>
  </r>
  <r>
    <n v="42"/>
    <s v="Singaporean Hokkien Fried Mee"/>
    <n v="20"/>
    <x v="7"/>
    <s v="32 - 1 kg pkgs."/>
    <n v="14"/>
    <n v="26"/>
    <n v="0"/>
    <n v="0"/>
    <n v="1"/>
    <x v="7"/>
    <x v="12"/>
  </r>
  <r>
    <n v="43"/>
    <s v="Ipoh Coffee"/>
    <n v="20"/>
    <x v="0"/>
    <s v="16 - 500 g tins"/>
    <n v="46"/>
    <n v="17"/>
    <n v="10"/>
    <n v="25"/>
    <n v="0"/>
    <x v="0"/>
    <x v="12"/>
  </r>
  <r>
    <n v="44"/>
    <s v="Gula Malacca"/>
    <n v="20"/>
    <x v="1"/>
    <s v="20 - 2 kg bags"/>
    <n v="19.45"/>
    <n v="27"/>
    <n v="0"/>
    <n v="15"/>
    <n v="0"/>
    <x v="1"/>
    <x v="12"/>
  </r>
  <r>
    <n v="45"/>
    <s v="Røgede sild"/>
    <n v="21"/>
    <x v="4"/>
    <s v="1k pkg."/>
    <n v="9.5"/>
    <n v="5"/>
    <n v="70"/>
    <n v="15"/>
    <n v="0"/>
    <x v="4"/>
    <x v="13"/>
  </r>
  <r>
    <n v="46"/>
    <s v="Spegesild"/>
    <n v="21"/>
    <x v="4"/>
    <s v="4 - 450 g glasses"/>
    <n v="12"/>
    <n v="95"/>
    <n v="0"/>
    <n v="0"/>
    <n v="0"/>
    <x v="4"/>
    <x v="13"/>
  </r>
  <r>
    <n v="47"/>
    <s v="Zaanse koeken"/>
    <n v="22"/>
    <x v="6"/>
    <s v="10 - 4 oz boxes"/>
    <n v="9.5"/>
    <n v="36"/>
    <n v="0"/>
    <n v="0"/>
    <n v="0"/>
    <x v="6"/>
    <x v="14"/>
  </r>
  <r>
    <n v="48"/>
    <s v="Chocolade"/>
    <n v="22"/>
    <x v="6"/>
    <s v="10 pkgs."/>
    <n v="12.75"/>
    <n v="15"/>
    <n v="70"/>
    <n v="25"/>
    <n v="0"/>
    <x v="6"/>
    <x v="14"/>
  </r>
  <r>
    <n v="49"/>
    <s v="Maxilaku"/>
    <n v="23"/>
    <x v="6"/>
    <s v="24 - 50 g pkgs."/>
    <n v="20"/>
    <n v="10"/>
    <n v="60"/>
    <n v="15"/>
    <n v="0"/>
    <x v="6"/>
    <x v="15"/>
  </r>
  <r>
    <n v="50"/>
    <s v="Valkoinen suklaa"/>
    <n v="23"/>
    <x v="6"/>
    <s v="12 - 100 g bars"/>
    <n v="16.25"/>
    <n v="65"/>
    <n v="0"/>
    <n v="30"/>
    <n v="0"/>
    <x v="6"/>
    <x v="15"/>
  </r>
  <r>
    <n v="51"/>
    <s v="Manjimup Dried Apples"/>
    <n v="24"/>
    <x v="2"/>
    <s v="50 - 300 g pkgs."/>
    <n v="53"/>
    <n v="20"/>
    <n v="0"/>
    <n v="10"/>
    <n v="0"/>
    <x v="2"/>
    <x v="4"/>
  </r>
  <r>
    <n v="52"/>
    <s v="Filo Mix"/>
    <n v="24"/>
    <x v="7"/>
    <s v="16 - 2 kg boxes"/>
    <n v="7"/>
    <n v="38"/>
    <n v="0"/>
    <n v="25"/>
    <n v="0"/>
    <x v="7"/>
    <x v="4"/>
  </r>
  <r>
    <n v="53"/>
    <s v="Perth Pasties"/>
    <n v="24"/>
    <x v="3"/>
    <s v="48 pieces"/>
    <n v="32.799999999999997"/>
    <n v="0"/>
    <n v="0"/>
    <n v="0"/>
    <n v="1"/>
    <x v="3"/>
    <x v="4"/>
  </r>
  <r>
    <n v="54"/>
    <s v="Tourtière"/>
    <n v="25"/>
    <x v="3"/>
    <s v="16 pies"/>
    <n v="7.45"/>
    <n v="21"/>
    <n v="0"/>
    <n v="10"/>
    <n v="0"/>
    <x v="3"/>
    <x v="16"/>
  </r>
  <r>
    <n v="55"/>
    <s v="Pâté chinois"/>
    <n v="25"/>
    <x v="3"/>
    <s v="24 boxes x 2 pies"/>
    <n v="24"/>
    <n v="115"/>
    <n v="0"/>
    <n v="20"/>
    <n v="0"/>
    <x v="3"/>
    <x v="16"/>
  </r>
  <r>
    <n v="56"/>
    <s v="Gnocchi di nonna Alice"/>
    <n v="26"/>
    <x v="7"/>
    <s v="24 - 250 g pkgs."/>
    <n v="38"/>
    <n v="21"/>
    <n v="10"/>
    <n v="30"/>
    <n v="0"/>
    <x v="7"/>
    <x v="8"/>
  </r>
  <r>
    <n v="57"/>
    <s v="Ravioli Angelo"/>
    <n v="26"/>
    <x v="7"/>
    <s v="24 - 250 g pkgs."/>
    <n v="19.5"/>
    <n v="36"/>
    <n v="0"/>
    <n v="20"/>
    <n v="0"/>
    <x v="7"/>
    <x v="8"/>
  </r>
  <r>
    <n v="58"/>
    <s v="Escargots de Bourgogne"/>
    <n v="27"/>
    <x v="4"/>
    <s v="24 pieces"/>
    <n v="13.25"/>
    <n v="62"/>
    <n v="0"/>
    <n v="20"/>
    <n v="0"/>
    <x v="4"/>
    <x v="11"/>
  </r>
  <r>
    <n v="59"/>
    <s v="Raclette Courdavault"/>
    <n v="28"/>
    <x v="5"/>
    <s v="5 kg pkg."/>
    <n v="55"/>
    <n v="79"/>
    <n v="0"/>
    <n v="0"/>
    <n v="0"/>
    <x v="5"/>
    <x v="11"/>
  </r>
  <r>
    <n v="60"/>
    <s v="Camembert Pierrot"/>
    <n v="28"/>
    <x v="5"/>
    <s v="15 - 300 g rounds"/>
    <n v="34"/>
    <n v="19"/>
    <n v="0"/>
    <n v="0"/>
    <n v="0"/>
    <x v="5"/>
    <x v="11"/>
  </r>
  <r>
    <n v="61"/>
    <s v="Sirop d'érable"/>
    <n v="29"/>
    <x v="1"/>
    <s v="24 - 500 ml bottles"/>
    <n v="28.5"/>
    <n v="113"/>
    <n v="0"/>
    <n v="25"/>
    <n v="0"/>
    <x v="1"/>
    <x v="16"/>
  </r>
  <r>
    <n v="62"/>
    <s v="Tarte au sucre"/>
    <n v="29"/>
    <x v="6"/>
    <s v="48 pies"/>
    <n v="49.3"/>
    <n v="17"/>
    <n v="0"/>
    <n v="0"/>
    <n v="0"/>
    <x v="6"/>
    <x v="16"/>
  </r>
  <r>
    <n v="63"/>
    <s v="Vegie-spread"/>
    <n v="7"/>
    <x v="1"/>
    <s v="15 - 625 g jars"/>
    <n v="43.9"/>
    <n v="24"/>
    <n v="0"/>
    <n v="5"/>
    <n v="0"/>
    <x v="1"/>
    <x v="4"/>
  </r>
  <r>
    <n v="64"/>
    <s v="Wimmers gute Semmelknödel"/>
    <n v="12"/>
    <x v="7"/>
    <s v="20 bags x 4 pieces"/>
    <n v="33.25"/>
    <n v="22"/>
    <n v="80"/>
    <n v="30"/>
    <n v="0"/>
    <x v="7"/>
    <x v="7"/>
  </r>
  <r>
    <n v="65"/>
    <s v="Louisiana Fiery Hot Pepper Sauce"/>
    <n v="2"/>
    <x v="1"/>
    <s v="32 - 8 oz bottles"/>
    <n v="21.05"/>
    <n v="76"/>
    <n v="0"/>
    <n v="0"/>
    <n v="0"/>
    <x v="1"/>
    <x v="1"/>
  </r>
  <r>
    <n v="66"/>
    <s v="Louisiana Hot Spiced Okra"/>
    <n v="2"/>
    <x v="1"/>
    <s v="24 - 8 oz jars"/>
    <n v="17"/>
    <n v="4"/>
    <n v="100"/>
    <n v="20"/>
    <n v="0"/>
    <x v="1"/>
    <x v="1"/>
  </r>
  <r>
    <n v="67"/>
    <s v="Laughing Lumberjack Lager"/>
    <n v="16"/>
    <x v="0"/>
    <s v="24 - 12 oz bottles"/>
    <n v="14"/>
    <n v="52"/>
    <n v="0"/>
    <n v="10"/>
    <n v="0"/>
    <x v="0"/>
    <x v="1"/>
  </r>
  <r>
    <n v="68"/>
    <s v="Scottish Longbreads"/>
    <n v="8"/>
    <x v="6"/>
    <s v="10 boxes x 8 pieces"/>
    <n v="12.5"/>
    <n v="6"/>
    <n v="10"/>
    <n v="15"/>
    <n v="0"/>
    <x v="6"/>
    <x v="0"/>
  </r>
  <r>
    <n v="69"/>
    <s v="Gudbrandsdalsost"/>
    <n v="15"/>
    <x v="5"/>
    <s v="10 kg pkg."/>
    <n v="36"/>
    <n v="26"/>
    <n v="0"/>
    <n v="15"/>
    <n v="0"/>
    <x v="5"/>
    <x v="9"/>
  </r>
  <r>
    <n v="70"/>
    <s v="Outback Lager"/>
    <n v="7"/>
    <x v="0"/>
    <s v="24 - 355 ml bottles"/>
    <n v="15"/>
    <n v="15"/>
    <n v="10"/>
    <n v="30"/>
    <n v="0"/>
    <x v="0"/>
    <x v="4"/>
  </r>
  <r>
    <n v="71"/>
    <s v="Fløtemysost"/>
    <n v="15"/>
    <x v="5"/>
    <s v="10 - 500 g pkgs."/>
    <n v="21.5"/>
    <n v="26"/>
    <n v="0"/>
    <n v="0"/>
    <n v="0"/>
    <x v="5"/>
    <x v="9"/>
  </r>
  <r>
    <n v="72"/>
    <s v="Mozzarella di Giovanni"/>
    <n v="14"/>
    <x v="5"/>
    <s v="24 - 200 g pkgs."/>
    <n v="34.799999999999997"/>
    <n v="14"/>
    <n v="0"/>
    <n v="0"/>
    <n v="0"/>
    <x v="5"/>
    <x v="8"/>
  </r>
  <r>
    <n v="73"/>
    <s v="Röd Kaviar"/>
    <n v="17"/>
    <x v="4"/>
    <s v="24 - 150 g jars"/>
    <n v="15"/>
    <n v="101"/>
    <n v="0"/>
    <n v="5"/>
    <n v="0"/>
    <x v="4"/>
    <x v="10"/>
  </r>
  <r>
    <n v="74"/>
    <s v="Longlife Tofu"/>
    <n v="4"/>
    <x v="2"/>
    <s v="5 kg pkg."/>
    <n v="10"/>
    <n v="4"/>
    <n v="20"/>
    <n v="5"/>
    <n v="0"/>
    <x v="2"/>
    <x v="2"/>
  </r>
  <r>
    <n v="75"/>
    <s v="Rhönbräu Klosterbier"/>
    <n v="12"/>
    <x v="0"/>
    <s v="24 - 0.5 l bottles"/>
    <n v="7.75"/>
    <n v="125"/>
    <n v="0"/>
    <n v="25"/>
    <n v="0"/>
    <x v="0"/>
    <x v="7"/>
  </r>
  <r>
    <n v="76"/>
    <s v="Lakkalikööri"/>
    <n v="23"/>
    <x v="0"/>
    <s v="500 ml"/>
    <n v="18"/>
    <n v="57"/>
    <n v="0"/>
    <n v="20"/>
    <n v="0"/>
    <x v="0"/>
    <x v="15"/>
  </r>
  <r>
    <n v="77"/>
    <s v="Original Frankfurter grüne Soße"/>
    <n v="12"/>
    <x v="1"/>
    <s v="12 boxes"/>
    <n v="13"/>
    <n v="32"/>
    <n v="0"/>
    <n v="15"/>
    <n v="0"/>
    <x v="1"/>
    <x v="7"/>
  </r>
  <r>
    <m/>
    <m/>
    <m/>
    <x v="8"/>
    <m/>
    <m/>
    <m/>
    <m/>
    <m/>
    <m/>
    <x v="8"/>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043411-0630-49D3-B0A5-98073E608FD9}" name="PivotTable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F34:G54" firstHeaderRow="1" firstDataRow="1" firstDataCol="1"/>
  <pivotFields count="13">
    <pivotField axis="axisRow" showAll="0" measureFilter="1" sortType="descending">
      <items count="8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91">
        <item x="85"/>
        <item x="39"/>
        <item x="59"/>
        <item x="55"/>
        <item x="25"/>
        <item x="76"/>
        <item x="15"/>
        <item x="46"/>
        <item x="48"/>
        <item x="66"/>
        <item x="31"/>
        <item x="78"/>
        <item x="10"/>
        <item x="5"/>
        <item x="32"/>
        <item x="72"/>
        <item x="57"/>
        <item x="41"/>
        <item x="58"/>
        <item x="9"/>
        <item x="52"/>
        <item x="68"/>
        <item x="14"/>
        <item x="17"/>
        <item x="86"/>
        <item x="70"/>
        <item x="47"/>
        <item x="60"/>
        <item x="36"/>
        <item x="71"/>
        <item x="79"/>
        <item x="18"/>
        <item x="2"/>
        <item x="8"/>
        <item x="64"/>
        <item x="34"/>
        <item x="42"/>
        <item x="44"/>
        <item x="88"/>
        <item x="53"/>
        <item x="75"/>
        <item x="74"/>
        <item x="26"/>
        <item x="82"/>
        <item x="28"/>
        <item x="67"/>
        <item x="38"/>
        <item x="22"/>
        <item x="80"/>
        <item x="49"/>
        <item x="24"/>
        <item x="77"/>
        <item x="69"/>
        <item x="37"/>
        <item x="11"/>
        <item x="43"/>
        <item x="54"/>
        <item x="50"/>
        <item x="12"/>
        <item x="62"/>
        <item x="21"/>
        <item x="73"/>
        <item x="13"/>
        <item x="30"/>
        <item x="29"/>
        <item x="6"/>
        <item x="27"/>
        <item x="65"/>
        <item x="45"/>
        <item x="56"/>
        <item x="51"/>
        <item x="87"/>
        <item x="20"/>
        <item x="4"/>
        <item x="40"/>
        <item x="84"/>
        <item x="1"/>
        <item x="23"/>
        <item x="33"/>
        <item x="81"/>
        <item x="61"/>
        <item x="3"/>
        <item x="0"/>
        <item x="35"/>
        <item x="16"/>
        <item x="7"/>
        <item x="19"/>
        <item x="83"/>
        <item x="63"/>
        <item x="89"/>
        <item t="default"/>
      </items>
    </pivotField>
  </pivotFields>
  <rowFields count="2">
    <field x="0"/>
    <field x="12"/>
  </rowFields>
  <rowItems count="20">
    <i>
      <x v="617"/>
    </i>
    <i r="1">
      <x v="60"/>
    </i>
    <i>
      <x v="733"/>
    </i>
    <i r="1">
      <x v="32"/>
    </i>
    <i>
      <x v="782"/>
    </i>
    <i r="1">
      <x v="68"/>
    </i>
    <i>
      <x v="641"/>
    </i>
    <i r="1">
      <x v="62"/>
    </i>
    <i>
      <x v="169"/>
    </i>
    <i r="1">
      <x v="70"/>
    </i>
    <i>
      <x v="569"/>
    </i>
    <i r="1">
      <x v="37"/>
    </i>
    <i>
      <x v="649"/>
    </i>
    <i r="1">
      <x v="35"/>
    </i>
    <i>
      <x v="231"/>
    </i>
    <i r="1">
      <x v="62"/>
    </i>
    <i>
      <x v="292"/>
    </i>
    <i r="1">
      <x v="60"/>
    </i>
    <i>
      <x v="443"/>
    </i>
    <i r="1">
      <x v="60"/>
    </i>
  </rowItems>
  <colItems count="1">
    <i/>
  </colItems>
  <dataFields count="1">
    <dataField name="Sum of Order Value" fld="5" baseField="0" baseItem="0" numFmtId="1"/>
  </dataFields>
  <formats count="1">
    <format dxfId="8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ADA1B5-1EFE-4B23-8142-8E69D6461BB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96" firstHeaderRow="1" firstDataRow="1" firstDataCol="1"/>
  <pivotFields count="15">
    <pivotField dataField="1" showAll="0"/>
    <pivotField axis="axisRow" showAll="0" sortType="descending">
      <items count="91">
        <item x="85"/>
        <item x="39"/>
        <item x="59"/>
        <item x="55"/>
        <item x="25"/>
        <item x="76"/>
        <item x="15"/>
        <item x="46"/>
        <item x="48"/>
        <item x="66"/>
        <item x="31"/>
        <item x="78"/>
        <item x="10"/>
        <item x="5"/>
        <item x="32"/>
        <item x="72"/>
        <item x="57"/>
        <item x="41"/>
        <item x="58"/>
        <item x="9"/>
        <item x="52"/>
        <item x="68"/>
        <item x="14"/>
        <item x="17"/>
        <item x="86"/>
        <item x="70"/>
        <item x="47"/>
        <item x="60"/>
        <item x="36"/>
        <item x="71"/>
        <item x="79"/>
        <item x="18"/>
        <item x="2"/>
        <item x="8"/>
        <item x="64"/>
        <item x="34"/>
        <item x="42"/>
        <item x="44"/>
        <item x="88"/>
        <item x="53"/>
        <item x="75"/>
        <item x="74"/>
        <item x="26"/>
        <item x="82"/>
        <item x="28"/>
        <item x="67"/>
        <item x="38"/>
        <item x="22"/>
        <item x="80"/>
        <item x="49"/>
        <item x="24"/>
        <item x="77"/>
        <item x="69"/>
        <item x="37"/>
        <item x="11"/>
        <item x="43"/>
        <item x="54"/>
        <item x="50"/>
        <item x="12"/>
        <item x="62"/>
        <item x="21"/>
        <item x="73"/>
        <item x="13"/>
        <item x="30"/>
        <item x="29"/>
        <item x="6"/>
        <item x="27"/>
        <item x="65"/>
        <item x="45"/>
        <item x="56"/>
        <item x="51"/>
        <item x="87"/>
        <item x="20"/>
        <item x="4"/>
        <item x="40"/>
        <item x="84"/>
        <item x="1"/>
        <item x="23"/>
        <item x="33"/>
        <item x="81"/>
        <item x="61"/>
        <item x="3"/>
        <item x="0"/>
        <item x="35"/>
        <item x="16"/>
        <item x="7"/>
        <item x="19"/>
        <item x="83"/>
        <item x="63"/>
        <item x="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91">
    <i>
      <x v="68"/>
    </i>
    <i>
      <x v="19"/>
    </i>
    <i>
      <x v="60"/>
    </i>
    <i>
      <x v="35"/>
    </i>
    <i>
      <x v="22"/>
    </i>
    <i>
      <x v="62"/>
    </i>
    <i>
      <x v="4"/>
    </i>
    <i>
      <x v="33"/>
    </i>
    <i>
      <x v="8"/>
    </i>
    <i>
      <x v="23"/>
    </i>
    <i>
      <x v="84"/>
    </i>
    <i>
      <x v="42"/>
    </i>
    <i>
      <x v="32"/>
    </i>
    <i>
      <x v="86"/>
    </i>
    <i>
      <x v="39"/>
    </i>
    <i>
      <x v="9"/>
    </i>
    <i>
      <x v="37"/>
    </i>
    <i>
      <x v="44"/>
    </i>
    <i>
      <x v="3"/>
    </i>
    <i>
      <x v="59"/>
    </i>
    <i>
      <x v="49"/>
    </i>
    <i>
      <x v="63"/>
    </i>
    <i>
      <x v="73"/>
    </i>
    <i>
      <x v="45"/>
    </i>
    <i>
      <x v="30"/>
    </i>
    <i>
      <x v="80"/>
    </i>
    <i>
      <x v="6"/>
    </i>
    <i>
      <x v="64"/>
    </i>
    <i>
      <x v="10"/>
    </i>
    <i>
      <x v="28"/>
    </i>
    <i>
      <x v="36"/>
    </i>
    <i>
      <x v="65"/>
    </i>
    <i>
      <x v="47"/>
    </i>
    <i>
      <x v="77"/>
    </i>
    <i>
      <x v="83"/>
    </i>
    <i>
      <x v="81"/>
    </i>
    <i>
      <x v="54"/>
    </i>
    <i>
      <x v="56"/>
    </i>
    <i>
      <x v="53"/>
    </i>
    <i>
      <x v="58"/>
    </i>
    <i>
      <x v="29"/>
    </i>
    <i>
      <x v="69"/>
    </i>
    <i>
      <x v="72"/>
    </i>
    <i>
      <x v="85"/>
    </i>
    <i>
      <x v="26"/>
    </i>
    <i>
      <x v="46"/>
    </i>
    <i>
      <x v="18"/>
    </i>
    <i>
      <x v="13"/>
    </i>
    <i>
      <x v="88"/>
    </i>
    <i>
      <x v="70"/>
    </i>
    <i>
      <x v="5"/>
    </i>
    <i>
      <x v="48"/>
    </i>
    <i>
      <x v="20"/>
    </i>
    <i>
      <x v="87"/>
    </i>
    <i>
      <x v="2"/>
    </i>
    <i>
      <x v="78"/>
    </i>
    <i>
      <x v="76"/>
    </i>
    <i>
      <x v="55"/>
    </i>
    <i>
      <x v="16"/>
    </i>
    <i>
      <x v="67"/>
    </i>
    <i>
      <x v="25"/>
    </i>
    <i>
      <x/>
    </i>
    <i>
      <x v="11"/>
    </i>
    <i>
      <x v="61"/>
    </i>
    <i>
      <x v="66"/>
    </i>
    <i>
      <x v="14"/>
    </i>
    <i>
      <x v="27"/>
    </i>
    <i>
      <x v="52"/>
    </i>
    <i>
      <x v="50"/>
    </i>
    <i>
      <x v="82"/>
    </i>
    <i>
      <x v="57"/>
    </i>
    <i>
      <x v="34"/>
    </i>
    <i>
      <x v="21"/>
    </i>
    <i>
      <x v="38"/>
    </i>
    <i>
      <x v="17"/>
    </i>
    <i>
      <x v="43"/>
    </i>
    <i>
      <x v="1"/>
    </i>
    <i>
      <x v="74"/>
    </i>
    <i>
      <x v="71"/>
    </i>
    <i>
      <x v="51"/>
    </i>
    <i>
      <x v="15"/>
    </i>
    <i>
      <x v="40"/>
    </i>
    <i>
      <x v="79"/>
    </i>
    <i>
      <x v="75"/>
    </i>
    <i>
      <x v="24"/>
    </i>
    <i>
      <x v="7"/>
    </i>
    <i>
      <x v="41"/>
    </i>
    <i>
      <x v="31"/>
    </i>
    <i>
      <x v="12"/>
    </i>
    <i>
      <x v="89"/>
    </i>
    <i t="grand">
      <x/>
    </i>
  </rowItems>
  <colItems count="1">
    <i/>
  </colItems>
  <dataFields count="1">
    <dataField name="Count of OrderID" fld="0" subtotal="count" baseField="0" baseItem="0"/>
  </dataFields>
  <formats count="8">
    <format dxfId="89">
      <pivotArea type="all" dataOnly="0" outline="0" fieldPosition="0"/>
    </format>
    <format dxfId="88">
      <pivotArea outline="0" collapsedLevelsAreSubtotals="1" fieldPosition="0"/>
    </format>
    <format dxfId="87">
      <pivotArea field="1" type="button" dataOnly="0" labelOnly="1" outline="0" axis="axisRow" fieldPosition="0"/>
    </format>
    <format dxfId="8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5">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84">
      <pivotArea dataOnly="0" labelOnly="1" grandRow="1" outline="0" fieldPosition="0"/>
    </format>
    <format dxfId="83">
      <pivotArea dataOnly="0" labelOnly="1" outline="0" axis="axisValues" fieldPosition="0"/>
    </format>
    <format dxfId="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71135-63AB-48B2-8B09-1B1698B46FF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27" firstHeaderRow="1" firstDataRow="1" firstDataCol="1"/>
  <pivotFields count="15">
    <pivotField dataField="1" showAll="0">
      <items count="8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t="default"/>
      </items>
    </pivotField>
    <pivotField showAll="0"/>
    <pivotField showAll="0"/>
    <pivotField showAll="0"/>
    <pivotField showAll="0"/>
    <pivotField showAll="0"/>
    <pivotField showAll="0"/>
    <pivotField showAll="0"/>
    <pivotField showAll="0"/>
    <pivotField showAll="0"/>
    <pivotField showAll="0">
      <items count="72">
        <item x="46"/>
        <item x="12"/>
        <item x="33"/>
        <item x="48"/>
        <item x="47"/>
        <item x="26"/>
        <item x="21"/>
        <item x="67"/>
        <item x="5"/>
        <item x="38"/>
        <item x="13"/>
        <item x="37"/>
        <item x="62"/>
        <item x="55"/>
        <item x="66"/>
        <item x="57"/>
        <item x="17"/>
        <item x="4"/>
        <item x="45"/>
        <item x="30"/>
        <item x="36"/>
        <item x="20"/>
        <item x="50"/>
        <item x="61"/>
        <item x="24"/>
        <item x="6"/>
        <item x="9"/>
        <item x="65"/>
        <item x="53"/>
        <item x="63"/>
        <item x="42"/>
        <item x="11"/>
        <item x="19"/>
        <item x="22"/>
        <item x="54"/>
        <item x="39"/>
        <item x="28"/>
        <item x="23"/>
        <item x="3"/>
        <item x="25"/>
        <item x="60"/>
        <item x="40"/>
        <item x="10"/>
        <item x="41"/>
        <item x="16"/>
        <item x="1"/>
        <item x="35"/>
        <item x="15"/>
        <item x="68"/>
        <item x="34"/>
        <item x="27"/>
        <item x="0"/>
        <item x="7"/>
        <item x="2"/>
        <item x="44"/>
        <item x="8"/>
        <item x="64"/>
        <item x="29"/>
        <item x="18"/>
        <item x="32"/>
        <item x="51"/>
        <item x="14"/>
        <item x="31"/>
        <item x="56"/>
        <item x="43"/>
        <item x="52"/>
        <item x="59"/>
        <item x="69"/>
        <item x="58"/>
        <item x="49"/>
        <item x="70"/>
        <item t="default"/>
      </items>
    </pivotField>
    <pivotField showAll="0"/>
    <pivotField showAll="0"/>
    <pivotField axis="axisRow" showAll="0" sortType="descending">
      <items count="23">
        <item x="20"/>
        <item x="6"/>
        <item x="3"/>
        <item x="2"/>
        <item x="16"/>
        <item x="17"/>
        <item x="10"/>
        <item x="0"/>
        <item x="1"/>
        <item x="14"/>
        <item x="11"/>
        <item x="7"/>
        <item x="19"/>
        <item x="18"/>
        <item x="15"/>
        <item x="12"/>
        <item x="9"/>
        <item x="4"/>
        <item x="13"/>
        <item x="8"/>
        <item x="5"/>
        <item h="1" x="2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1">
    <field x="13"/>
  </rowFields>
  <rowItems count="22">
    <i>
      <x v="19"/>
    </i>
    <i>
      <x v="8"/>
    </i>
    <i>
      <x v="3"/>
    </i>
    <i>
      <x v="7"/>
    </i>
    <i>
      <x v="18"/>
    </i>
    <i>
      <x v="20"/>
    </i>
    <i>
      <x v="1"/>
    </i>
    <i>
      <x v="16"/>
    </i>
    <i>
      <x v="4"/>
    </i>
    <i>
      <x v="11"/>
    </i>
    <i>
      <x v="10"/>
    </i>
    <i>
      <x v="15"/>
    </i>
    <i>
      <x v="6"/>
    </i>
    <i>
      <x v="9"/>
    </i>
    <i>
      <x v="2"/>
    </i>
    <i>
      <x v="5"/>
    </i>
    <i>
      <x v="17"/>
    </i>
    <i>
      <x/>
    </i>
    <i>
      <x v="14"/>
    </i>
    <i>
      <x v="13"/>
    </i>
    <i>
      <x v="12"/>
    </i>
    <i t="grand">
      <x/>
    </i>
  </rowItems>
  <colItems count="1">
    <i/>
  </colItems>
  <dataFields count="1">
    <dataField name="Count of Order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6AC376-84F8-41C2-955D-40459A159D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76" firstHeaderRow="1" firstDataRow="1" firstDataCol="1"/>
  <pivotFields count="15">
    <pivotField dataField="1" showAll="0">
      <items count="8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t="default"/>
      </items>
    </pivotField>
    <pivotField showAll="0"/>
    <pivotField showAll="0"/>
    <pivotField showAll="0"/>
    <pivotField showAll="0"/>
    <pivotField showAll="0"/>
    <pivotField showAll="0"/>
    <pivotField showAll="0"/>
    <pivotField showAll="0"/>
    <pivotField showAll="0"/>
    <pivotField axis="axisRow" showAll="0" sortType="descending">
      <items count="72">
        <item x="46"/>
        <item x="12"/>
        <item x="33"/>
        <item x="48"/>
        <item x="47"/>
        <item x="26"/>
        <item x="21"/>
        <item x="67"/>
        <item x="5"/>
        <item x="38"/>
        <item x="13"/>
        <item x="37"/>
        <item x="62"/>
        <item x="55"/>
        <item x="66"/>
        <item x="57"/>
        <item x="17"/>
        <item x="4"/>
        <item x="45"/>
        <item x="30"/>
        <item x="36"/>
        <item x="20"/>
        <item x="50"/>
        <item x="61"/>
        <item x="24"/>
        <item x="6"/>
        <item x="9"/>
        <item x="65"/>
        <item x="53"/>
        <item x="63"/>
        <item x="42"/>
        <item x="11"/>
        <item x="19"/>
        <item x="22"/>
        <item x="54"/>
        <item x="39"/>
        <item x="28"/>
        <item x="23"/>
        <item x="3"/>
        <item x="25"/>
        <item x="60"/>
        <item x="40"/>
        <item x="10"/>
        <item x="41"/>
        <item x="16"/>
        <item x="1"/>
        <item x="35"/>
        <item x="15"/>
        <item x="68"/>
        <item x="34"/>
        <item x="27"/>
        <item x="0"/>
        <item x="7"/>
        <item x="2"/>
        <item x="44"/>
        <item x="8"/>
        <item x="64"/>
        <item x="29"/>
        <item x="18"/>
        <item x="32"/>
        <item x="51"/>
        <item x="14"/>
        <item x="31"/>
        <item x="56"/>
        <item x="43"/>
        <item x="52"/>
        <item x="59"/>
        <item x="69"/>
        <item x="58"/>
        <item x="49"/>
        <item h="1" x="7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23">
        <item x="20"/>
        <item x="6"/>
        <item x="3"/>
        <item x="2"/>
        <item x="16"/>
        <item x="17"/>
        <item x="10"/>
        <item x="0"/>
        <item x="1"/>
        <item x="14"/>
        <item x="11"/>
        <item x="7"/>
        <item x="19"/>
        <item x="18"/>
        <item x="15"/>
        <item x="12"/>
        <item x="9"/>
        <item x="4"/>
        <item x="13"/>
        <item x="8"/>
        <item x="5"/>
        <item x="2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1">
    <field x="10"/>
  </rowFields>
  <rowItems count="71">
    <i>
      <x v="53"/>
    </i>
    <i>
      <x v="36"/>
    </i>
    <i>
      <x v="57"/>
    </i>
    <i>
      <x v="9"/>
    </i>
    <i>
      <x v="26"/>
    </i>
    <i>
      <x v="42"/>
    </i>
    <i>
      <x v="21"/>
    </i>
    <i>
      <x v="19"/>
    </i>
    <i>
      <x v="10"/>
    </i>
    <i>
      <x v="55"/>
    </i>
    <i>
      <x v="37"/>
    </i>
    <i>
      <x v="1"/>
    </i>
    <i>
      <x v="41"/>
    </i>
    <i>
      <x v="13"/>
    </i>
    <i>
      <x v="44"/>
    </i>
    <i>
      <x v="24"/>
    </i>
    <i>
      <x v="47"/>
    </i>
    <i>
      <x v="5"/>
    </i>
    <i>
      <x v="58"/>
    </i>
    <i>
      <x v="11"/>
    </i>
    <i>
      <x v="65"/>
    </i>
    <i>
      <x v="64"/>
    </i>
    <i>
      <x v="18"/>
    </i>
    <i>
      <x v="43"/>
    </i>
    <i>
      <x v="35"/>
    </i>
    <i>
      <x v="49"/>
    </i>
    <i>
      <x v="17"/>
    </i>
    <i>
      <x v="50"/>
    </i>
    <i>
      <x v="28"/>
    </i>
    <i>
      <x v="23"/>
    </i>
    <i>
      <x v="3"/>
    </i>
    <i>
      <x v="61"/>
    </i>
    <i>
      <x v="6"/>
    </i>
    <i>
      <x v="20"/>
    </i>
    <i>
      <x v="62"/>
    </i>
    <i>
      <x v="59"/>
    </i>
    <i>
      <x v="25"/>
    </i>
    <i>
      <x v="2"/>
    </i>
    <i>
      <x v="38"/>
    </i>
    <i>
      <x v="54"/>
    </i>
    <i>
      <x v="31"/>
    </i>
    <i>
      <x v="52"/>
    </i>
    <i>
      <x v="15"/>
    </i>
    <i>
      <x v="32"/>
    </i>
    <i>
      <x v="8"/>
    </i>
    <i>
      <x v="39"/>
    </i>
    <i>
      <x v="12"/>
    </i>
    <i>
      <x v="27"/>
    </i>
    <i>
      <x v="69"/>
    </i>
    <i>
      <x v="46"/>
    </i>
    <i>
      <x v="30"/>
    </i>
    <i>
      <x v="40"/>
    </i>
    <i>
      <x v="63"/>
    </i>
    <i>
      <x v="45"/>
    </i>
    <i>
      <x/>
    </i>
    <i>
      <x v="7"/>
    </i>
    <i>
      <x v="60"/>
    </i>
    <i>
      <x v="4"/>
    </i>
    <i>
      <x v="51"/>
    </i>
    <i>
      <x v="22"/>
    </i>
    <i>
      <x v="33"/>
    </i>
    <i>
      <x v="34"/>
    </i>
    <i>
      <x v="56"/>
    </i>
    <i>
      <x v="67"/>
    </i>
    <i>
      <x v="48"/>
    </i>
    <i>
      <x v="14"/>
    </i>
    <i>
      <x v="66"/>
    </i>
    <i>
      <x v="29"/>
    </i>
    <i>
      <x v="16"/>
    </i>
    <i>
      <x v="68"/>
    </i>
    <i t="grand">
      <x/>
    </i>
  </rowItems>
  <colItems count="1">
    <i/>
  </colItems>
  <dataFields count="1">
    <dataField name="Count of Ord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F98F5E-F513-4471-900A-8777D4D85C08}"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6:I15" firstHeaderRow="1" firstDataRow="1" firstDataCol="1"/>
  <pivotFields count="10">
    <pivotField axis="axisRow" showAll="0" sortType="descending">
      <items count="8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showAll="0" sortType="descending">
      <items count="10">
        <item sd="0" x="6"/>
        <item sd="0" x="4"/>
        <item sd="0" x="5"/>
        <item sd="0" x="0"/>
        <item sd="0" x="1"/>
        <item sd="0" x="7"/>
        <item sd="0" x="2"/>
        <item sd="0" x="3"/>
        <item h="1" sd="0" x="8"/>
        <item t="default" sd="0"/>
      </items>
      <autoSortScope>
        <pivotArea dataOnly="0" outline="0" fieldPosition="0">
          <references count="1">
            <reference field="4294967294" count="1" selected="0">
              <x v="0"/>
            </reference>
          </references>
        </pivotArea>
      </autoSortScope>
    </pivotField>
    <pivotField dataField="1" showAll="0"/>
    <pivotField showAll="0"/>
  </pivotFields>
  <rowFields count="2">
    <field x="7"/>
    <field x="0"/>
  </rowFields>
  <rowItems count="9">
    <i>
      <x/>
    </i>
    <i>
      <x v="3"/>
    </i>
    <i>
      <x v="2"/>
    </i>
    <i>
      <x v="5"/>
    </i>
    <i>
      <x v="7"/>
    </i>
    <i>
      <x v="1"/>
    </i>
    <i>
      <x v="6"/>
    </i>
    <i>
      <x v="4"/>
    </i>
    <i t="grand">
      <x/>
    </i>
  </rowItems>
  <colItems count="1">
    <i/>
  </colItems>
  <dataFields count="1">
    <dataField name="Sum of total_revenue" fld="8"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FC32E4-F83A-42D2-BB00-C40332A1E65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835" firstHeaderRow="1" firstDataRow="1" firstDataCol="1"/>
  <pivotFields count="6">
    <pivotField axis="axisRow" showAll="0" sortType="descending">
      <items count="8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0"/>
  </rowFields>
  <rowItems count="832">
    <i>
      <x v="617"/>
    </i>
    <i>
      <x v="733"/>
    </i>
    <i>
      <x v="782"/>
    </i>
    <i>
      <x v="641"/>
    </i>
    <i>
      <x v="169"/>
    </i>
    <i>
      <x v="569"/>
    </i>
    <i>
      <x v="649"/>
    </i>
    <i>
      <x v="231"/>
    </i>
    <i>
      <x v="292"/>
    </i>
    <i>
      <x v="443"/>
    </i>
    <i>
      <x v="267"/>
    </i>
    <i>
      <x v="124"/>
    </i>
    <i>
      <x v="176"/>
    </i>
    <i>
      <x v="784"/>
    </i>
    <i>
      <x v="266"/>
    </i>
    <i>
      <x v="105"/>
    </i>
    <i>
      <x v="568"/>
    </i>
    <i>
      <x v="112"/>
    </i>
    <i>
      <x v="769"/>
    </i>
    <i>
      <x v="528"/>
    </i>
    <i>
      <x v="359"/>
    </i>
    <i>
      <x v="647"/>
    </i>
    <i>
      <x v="364"/>
    </i>
    <i>
      <x v="773"/>
    </i>
    <i>
      <x v="664"/>
    </i>
    <i>
      <x v="385"/>
    </i>
    <i>
      <x v="645"/>
    </i>
    <i>
      <x v="103"/>
    </i>
    <i>
      <x v="76"/>
    </i>
    <i>
      <x v="430"/>
    </i>
    <i>
      <x v="824"/>
    </i>
    <i>
      <x v="386"/>
    </i>
    <i>
      <x v="439"/>
    </i>
    <i>
      <x v="599"/>
    </i>
    <i>
      <x v="192"/>
    </i>
    <i>
      <x v="182"/>
    </i>
    <i>
      <x v="745"/>
    </i>
    <i>
      <x v="446"/>
    </i>
    <i>
      <x v="731"/>
    </i>
    <i>
      <x v="368"/>
    </i>
    <i>
      <x v="347"/>
    </i>
    <i>
      <x v="262"/>
    </i>
    <i>
      <x v="588"/>
    </i>
    <i>
      <x v="760"/>
    </i>
    <i>
      <x v="418"/>
    </i>
    <i>
      <x v="593"/>
    </i>
    <i>
      <x v="81"/>
    </i>
    <i>
      <x v="497"/>
    </i>
    <i>
      <x v="410"/>
    </i>
    <i>
      <x v="463"/>
    </i>
    <i>
      <x v="705"/>
    </i>
    <i>
      <x v="701"/>
    </i>
    <i>
      <x v="409"/>
    </i>
    <i>
      <x v="514"/>
    </i>
    <i>
      <x v="816"/>
    </i>
    <i>
      <x v="742"/>
    </i>
    <i>
      <x v="282"/>
    </i>
    <i>
      <x v="270"/>
    </i>
    <i>
      <x v="357"/>
    </i>
    <i>
      <x v="693"/>
    </i>
    <i>
      <x v="210"/>
    </i>
    <i>
      <x v="153"/>
    </i>
    <i>
      <x v="203"/>
    </i>
    <i>
      <x v="424"/>
    </i>
    <i>
      <x v="597"/>
    </i>
    <i>
      <x v="57"/>
    </i>
    <i>
      <x v="808"/>
    </i>
    <i>
      <x v="541"/>
    </i>
    <i>
      <x v="524"/>
    </i>
    <i>
      <x v="4"/>
    </i>
    <i>
      <x v="714"/>
    </i>
    <i>
      <x v="740"/>
    </i>
    <i>
      <x v="301"/>
    </i>
    <i>
      <x v="19"/>
    </i>
    <i>
      <x v="613"/>
    </i>
    <i>
      <x v="111"/>
    </i>
    <i>
      <x v="470"/>
    </i>
    <i>
      <x v="450"/>
    </i>
    <i>
      <x v="461"/>
    </i>
    <i>
      <x v="91"/>
    </i>
    <i>
      <x v="785"/>
    </i>
    <i>
      <x v="276"/>
    </i>
    <i>
      <x v="242"/>
    </i>
    <i>
      <x v="440"/>
    </i>
    <i>
      <x v="638"/>
    </i>
    <i>
      <x v="340"/>
    </i>
    <i>
      <x v="494"/>
    </i>
    <i>
      <x v="791"/>
    </i>
    <i>
      <x v="509"/>
    </i>
    <i>
      <x v="152"/>
    </i>
    <i>
      <x v="805"/>
    </i>
    <i>
      <x v="553"/>
    </i>
    <i>
      <x v="38"/>
    </i>
    <i>
      <x v="604"/>
    </i>
    <i>
      <x v="606"/>
    </i>
    <i>
      <x v="307"/>
    </i>
    <i>
      <x v="554"/>
    </i>
    <i>
      <x v="97"/>
    </i>
    <i>
      <x v="512"/>
    </i>
    <i>
      <x v="134"/>
    </i>
    <i>
      <x v="453"/>
    </i>
    <i>
      <x v="313"/>
    </i>
    <i>
      <x v="68"/>
    </i>
    <i>
      <x v="465"/>
    </i>
    <i>
      <x v="575"/>
    </i>
    <i>
      <x v="764"/>
    </i>
    <i>
      <x v="298"/>
    </i>
    <i>
      <x v="381"/>
    </i>
    <i>
      <x v="557"/>
    </i>
    <i>
      <x v="739"/>
    </i>
    <i>
      <x v="753"/>
    </i>
    <i>
      <x v="389"/>
    </i>
    <i>
      <x v="646"/>
    </i>
    <i>
      <x v="690"/>
    </i>
    <i>
      <x v="390"/>
    </i>
    <i>
      <x v="154"/>
    </i>
    <i>
      <x v="54"/>
    </i>
    <i>
      <x v="370"/>
    </i>
    <i>
      <x v="583"/>
    </i>
    <i>
      <x v="207"/>
    </i>
    <i>
      <x v="50"/>
    </i>
    <i>
      <x v="759"/>
    </i>
    <i>
      <x v="539"/>
    </i>
    <i>
      <x v="603"/>
    </i>
    <i>
      <x v="145"/>
    </i>
    <i>
      <x v="263"/>
    </i>
    <i>
      <x v="455"/>
    </i>
    <i>
      <x v="319"/>
    </i>
    <i>
      <x v="217"/>
    </i>
    <i>
      <x v="150"/>
    </i>
    <i>
      <x v="7"/>
    </i>
    <i>
      <x v="89"/>
    </i>
    <i>
      <x v="322"/>
    </i>
    <i>
      <x v="275"/>
    </i>
    <i>
      <x v="92"/>
    </i>
    <i>
      <x v="783"/>
    </i>
    <i>
      <x v="121"/>
    </i>
    <i>
      <x v="350"/>
    </i>
    <i>
      <x v="268"/>
    </i>
    <i>
      <x v="700"/>
    </i>
    <i>
      <x v="548"/>
    </i>
    <i>
      <x v="274"/>
    </i>
    <i>
      <x v="271"/>
    </i>
    <i>
      <x v="498"/>
    </i>
    <i>
      <x v="518"/>
    </i>
    <i>
      <x v="422"/>
    </i>
    <i>
      <x v="743"/>
    </i>
    <i>
      <x v="96"/>
    </i>
    <i>
      <x v="516"/>
    </i>
    <i>
      <x v="353"/>
    </i>
    <i>
      <x v="556"/>
    </i>
    <i>
      <x v="682"/>
    </i>
    <i>
      <x v="335"/>
    </i>
    <i>
      <x v="729"/>
    </i>
    <i>
      <x v="607"/>
    </i>
    <i>
      <x v="136"/>
    </i>
    <i>
      <x v="285"/>
    </i>
    <i>
      <x v="738"/>
    </i>
    <i>
      <x v="466"/>
    </i>
    <i>
      <x v="500"/>
    </i>
    <i>
      <x v="42"/>
    </i>
    <i>
      <x v="780"/>
    </i>
    <i>
      <x v="547"/>
    </i>
    <i>
      <x v="327"/>
    </i>
    <i>
      <x v="310"/>
    </i>
    <i>
      <x v="165"/>
    </i>
    <i>
      <x v="147"/>
    </i>
    <i>
      <x v="171"/>
    </i>
    <i>
      <x v="66"/>
    </i>
    <i>
      <x v="142"/>
    </i>
    <i>
      <x v="644"/>
    </i>
    <i>
      <x v="325"/>
    </i>
    <i>
      <x v="445"/>
    </i>
    <i>
      <x v="624"/>
    </i>
    <i>
      <x v="393"/>
    </i>
    <i>
      <x v="716"/>
    </i>
    <i>
      <x v="255"/>
    </i>
    <i>
      <x v="609"/>
    </i>
    <i>
      <x v="113"/>
    </i>
    <i>
      <x v="25"/>
    </i>
    <i>
      <x v="87"/>
    </i>
    <i>
      <x v="525"/>
    </i>
    <i>
      <x v="820"/>
    </i>
    <i>
      <x v="737"/>
    </i>
    <i>
      <x v="204"/>
    </i>
    <i>
      <x v="188"/>
    </i>
    <i>
      <x v="345"/>
    </i>
    <i>
      <x v="508"/>
    </i>
    <i>
      <x v="623"/>
    </i>
    <i>
      <x v="582"/>
    </i>
    <i>
      <x v="776"/>
    </i>
    <i>
      <x v="629"/>
    </i>
    <i>
      <x v="507"/>
    </i>
    <i>
      <x v="293"/>
    </i>
    <i>
      <x v="265"/>
    </i>
    <i>
      <x v="287"/>
    </i>
    <i>
      <x v="590"/>
    </i>
    <i>
      <x v="673"/>
    </i>
    <i>
      <x v="415"/>
    </i>
    <i>
      <x v="656"/>
    </i>
    <i>
      <x v="620"/>
    </i>
    <i>
      <x v="499"/>
    </i>
    <i>
      <x v="148"/>
    </i>
    <i>
      <x v="458"/>
    </i>
    <i>
      <x v="183"/>
    </i>
    <i>
      <x v="483"/>
    </i>
    <i>
      <x v="46"/>
    </i>
    <i>
      <x v="749"/>
    </i>
    <i>
      <x v="15"/>
    </i>
    <i>
      <x v="1"/>
    </i>
    <i>
      <x v="481"/>
    </i>
    <i>
      <x v="94"/>
    </i>
    <i>
      <x v="201"/>
    </i>
    <i>
      <x v="811"/>
    </i>
    <i>
      <x v="676"/>
    </i>
    <i>
      <x v="141"/>
    </i>
    <i>
      <x v="158"/>
    </i>
    <i>
      <x v="543"/>
    </i>
    <i>
      <x v="289"/>
    </i>
    <i>
      <x v="222"/>
    </i>
    <i>
      <x v="170"/>
    </i>
    <i>
      <x v="754"/>
    </i>
    <i>
      <x v="79"/>
    </i>
    <i>
      <x v="736"/>
    </i>
    <i>
      <x v="299"/>
    </i>
    <i>
      <x v="194"/>
    </i>
    <i>
      <x v="684"/>
    </i>
    <i>
      <x v="566"/>
    </i>
    <i>
      <x v="84"/>
    </i>
    <i>
      <x v="402"/>
    </i>
    <i>
      <x v="793"/>
    </i>
    <i>
      <x v="436"/>
    </i>
    <i>
      <x v="151"/>
    </i>
    <i>
      <x v="581"/>
    </i>
    <i>
      <x v="709"/>
    </i>
    <i>
      <x v="61"/>
    </i>
    <i>
      <x v="318"/>
    </i>
    <i>
      <x v="193"/>
    </i>
    <i>
      <x v="787"/>
    </i>
    <i>
      <x v="37"/>
    </i>
    <i>
      <x v="723"/>
    </i>
    <i>
      <x v="306"/>
    </i>
    <i>
      <x v="807"/>
    </i>
    <i>
      <x v="172"/>
    </i>
    <i>
      <x v="412"/>
    </i>
    <i>
      <x v="564"/>
    </i>
    <i>
      <x v="788"/>
    </i>
    <i>
      <x v="120"/>
    </i>
    <i>
      <x v="521"/>
    </i>
    <i>
      <x v="303"/>
    </i>
    <i>
      <x v="706"/>
    </i>
    <i>
      <x v="211"/>
    </i>
    <i>
      <x v="82"/>
    </i>
    <i>
      <x v="288"/>
    </i>
    <i>
      <x v="510"/>
    </i>
    <i>
      <x v="459"/>
    </i>
    <i>
      <x v="452"/>
    </i>
    <i>
      <x v="503"/>
    </i>
    <i>
      <x v="621"/>
    </i>
    <i>
      <x v="822"/>
    </i>
    <i>
      <x v="479"/>
    </i>
    <i>
      <x v="160"/>
    </i>
    <i>
      <x v="98"/>
    </i>
    <i>
      <x v="10"/>
    </i>
    <i>
      <x v="64"/>
    </i>
    <i>
      <x v="216"/>
    </i>
    <i>
      <x v="156"/>
    </i>
    <i>
      <x v="502"/>
    </i>
    <i>
      <x v="95"/>
    </i>
    <i>
      <x v="237"/>
    </i>
    <i>
      <x v="209"/>
    </i>
    <i>
      <x v="770"/>
    </i>
    <i>
      <x v="474"/>
    </i>
    <i>
      <x v="551"/>
    </i>
    <i>
      <x v="2"/>
    </i>
    <i>
      <x v="114"/>
    </i>
    <i>
      <x v="305"/>
    </i>
    <i>
      <x v="630"/>
    </i>
    <i>
      <x v="213"/>
    </i>
    <i>
      <x v="419"/>
    </i>
    <i>
      <x v="397"/>
    </i>
    <i>
      <x v="538"/>
    </i>
    <i>
      <x v="517"/>
    </i>
    <i>
      <x v="240"/>
    </i>
    <i>
      <x v="227"/>
    </i>
    <i>
      <x v="12"/>
    </i>
    <i>
      <x v="295"/>
    </i>
    <i>
      <x v="378"/>
    </i>
    <i>
      <x v="279"/>
    </i>
    <i>
      <x v="324"/>
    </i>
    <i>
      <x v="775"/>
    </i>
    <i>
      <x v="632"/>
    </i>
    <i>
      <x v="486"/>
    </i>
    <i>
      <x v="77"/>
    </i>
    <i>
      <x v="30"/>
    </i>
    <i>
      <x v="536"/>
    </i>
    <i>
      <x v="798"/>
    </i>
    <i>
      <x v="355"/>
    </i>
    <i>
      <x v="520"/>
    </i>
    <i>
      <x v="233"/>
    </i>
    <i>
      <x v="552"/>
    </i>
    <i>
      <x v="485"/>
    </i>
    <i>
      <x v="24"/>
    </i>
    <i>
      <x v="670"/>
    </i>
    <i>
      <x v="398"/>
    </i>
    <i>
      <x v="5"/>
    </i>
    <i>
      <x v="535"/>
    </i>
    <i>
      <x v="181"/>
    </i>
    <i>
      <x v="144"/>
    </i>
    <i>
      <x v="401"/>
    </i>
    <i>
      <x v="586"/>
    </i>
    <i>
      <x v="427"/>
    </i>
    <i>
      <x v="49"/>
    </i>
    <i>
      <x v="492"/>
    </i>
    <i>
      <x v="35"/>
    </i>
    <i>
      <x v="251"/>
    </i>
    <i>
      <x v="560"/>
    </i>
    <i>
      <x v="720"/>
    </i>
    <i>
      <x v="698"/>
    </i>
    <i>
      <x v="438"/>
    </i>
    <i>
      <x v="369"/>
    </i>
    <i>
      <x v="774"/>
    </i>
    <i>
      <x v="376"/>
    </i>
    <i>
      <x v="256"/>
    </i>
    <i>
      <x v="249"/>
    </i>
    <i>
      <x v="636"/>
    </i>
    <i>
      <x v="22"/>
    </i>
    <i>
      <x v="396"/>
    </i>
    <i>
      <x v="125"/>
    </i>
    <i>
      <x v="741"/>
    </i>
    <i>
      <x v="815"/>
    </i>
    <i>
      <x v="375"/>
    </i>
    <i>
      <x v="531"/>
    </i>
    <i>
      <x v="804"/>
    </i>
    <i>
      <x v="223"/>
    </i>
    <i>
      <x v="387"/>
    </i>
    <i>
      <x v="132"/>
    </i>
    <i>
      <x v="797"/>
    </i>
    <i>
      <x v="730"/>
    </i>
    <i>
      <x v="480"/>
    </i>
    <i>
      <x v="467"/>
    </i>
    <i>
      <x v="44"/>
    </i>
    <i>
      <x v="417"/>
    </i>
    <i>
      <x v="416"/>
    </i>
    <i>
      <x v="433"/>
    </i>
    <i>
      <x v="781"/>
    </i>
    <i>
      <x v="238"/>
    </i>
    <i>
      <x v="469"/>
    </i>
    <i>
      <x v="432"/>
    </i>
    <i>
      <x v="371"/>
    </i>
    <i>
      <x v="829"/>
    </i>
    <i>
      <x v="226"/>
    </i>
    <i>
      <x v="316"/>
    </i>
    <i>
      <x v="464"/>
    </i>
    <i>
      <x v="140"/>
    </i>
    <i>
      <x v="411"/>
    </i>
    <i>
      <x v="637"/>
    </i>
    <i>
      <x v="29"/>
    </i>
    <i>
      <x v="751"/>
    </i>
    <i>
      <x v="747"/>
    </i>
    <i>
      <x v="173"/>
    </i>
    <i>
      <x v="159"/>
    </i>
    <i>
      <x v="555"/>
    </i>
    <i>
      <x v="71"/>
    </i>
    <i>
      <x v="379"/>
    </i>
    <i>
      <x v="348"/>
    </i>
    <i>
      <x v="17"/>
    </i>
    <i>
      <x v="681"/>
    </i>
    <i>
      <x v="36"/>
    </i>
    <i>
      <x v="80"/>
    </i>
    <i>
      <x v="109"/>
    </i>
    <i>
      <x v="309"/>
    </i>
    <i>
      <x v="278"/>
    </i>
    <i>
      <x v="572"/>
    </i>
    <i>
      <x v="358"/>
    </i>
    <i>
      <x v="671"/>
    </i>
    <i>
      <x v="713"/>
    </i>
    <i>
      <x v="9"/>
    </i>
    <i>
      <x v="55"/>
    </i>
    <i>
      <x v="122"/>
    </i>
    <i>
      <x v="598"/>
    </i>
    <i>
      <x v="108"/>
    </i>
    <i>
      <x v="20"/>
    </i>
    <i>
      <x v="342"/>
    </i>
    <i>
      <x v="718"/>
    </i>
    <i>
      <x v="618"/>
    </i>
    <i>
      <x v="405"/>
    </i>
    <i>
      <x v="501"/>
    </i>
    <i>
      <x v="611"/>
    </i>
    <i>
      <x v="191"/>
    </i>
    <i>
      <x v="312"/>
    </i>
    <i>
      <x v="589"/>
    </i>
    <i>
      <x v="360"/>
    </i>
    <i>
      <x v="139"/>
    </i>
    <i>
      <x v="48"/>
    </i>
    <i>
      <x v="224"/>
    </i>
    <i>
      <x v="196"/>
    </i>
    <i>
      <x v="577"/>
    </i>
    <i>
      <x v="778"/>
    </i>
    <i>
      <x v="696"/>
    </i>
    <i>
      <x v="175"/>
    </i>
    <i>
      <x v="734"/>
    </i>
    <i>
      <x v="332"/>
    </i>
    <i>
      <x v="488"/>
    </i>
    <i>
      <x v="448"/>
    </i>
    <i>
      <x v="78"/>
    </i>
    <i>
      <x v="533"/>
    </i>
    <i>
      <x v="594"/>
    </i>
    <i>
      <x v="601"/>
    </i>
    <i>
      <x v="163"/>
    </i>
    <i>
      <x v="315"/>
    </i>
    <i>
      <x v="221"/>
    </i>
    <i>
      <x v="56"/>
    </i>
    <i>
      <x v="116"/>
    </i>
    <i>
      <x v="281"/>
    </i>
    <i>
      <x v="746"/>
    </i>
    <i>
      <x v="653"/>
    </i>
    <i>
      <x v="90"/>
    </i>
    <i>
      <x v="763"/>
    </i>
    <i>
      <x v="655"/>
    </i>
    <i>
      <x v="580"/>
    </i>
    <i>
      <x v="600"/>
    </i>
    <i>
      <x v="818"/>
    </i>
    <i>
      <x v="473"/>
    </i>
    <i>
      <x v="685"/>
    </i>
    <i>
      <x v="423"/>
    </i>
    <i>
      <x v="628"/>
    </i>
    <i>
      <x v="199"/>
    </i>
    <i>
      <x v="728"/>
    </i>
    <i>
      <x v="246"/>
    </i>
    <i>
      <x v="719"/>
    </i>
    <i>
      <x v="585"/>
    </i>
    <i>
      <x v="752"/>
    </i>
    <i>
      <x v="382"/>
    </i>
    <i>
      <x v="135"/>
    </i>
    <i>
      <x v="634"/>
    </i>
    <i>
      <x v="321"/>
    </i>
    <i>
      <x v="239"/>
    </i>
    <i>
      <x v="304"/>
    </i>
    <i>
      <x v="444"/>
    </i>
    <i>
      <x v="779"/>
    </i>
    <i>
      <x v="85"/>
    </i>
    <i>
      <x v="526"/>
    </i>
    <i>
      <x v="129"/>
    </i>
    <i>
      <x v="654"/>
    </i>
    <i>
      <x v="131"/>
    </i>
    <i>
      <x v="442"/>
    </i>
    <i>
      <x v="642"/>
    </i>
    <i>
      <x v="810"/>
    </i>
    <i>
      <x v="663"/>
    </i>
    <i>
      <x v="155"/>
    </i>
    <i>
      <x v="563"/>
    </i>
    <i>
      <x v="244"/>
    </i>
    <i>
      <x v="185"/>
    </i>
    <i>
      <x v="45"/>
    </i>
    <i>
      <x v="717"/>
    </i>
    <i>
      <x v="587"/>
    </i>
    <i>
      <x v="471"/>
    </i>
    <i>
      <x v="579"/>
    </i>
    <i>
      <x v="328"/>
    </i>
    <i>
      <x v="308"/>
    </i>
    <i>
      <x v="119"/>
    </i>
    <i>
      <x v="570"/>
    </i>
    <i>
      <x v="591"/>
    </i>
    <i>
      <x v="39"/>
    </i>
    <i>
      <x v="277"/>
    </i>
    <i>
      <x v="799"/>
    </i>
    <i>
      <x v="254"/>
    </i>
    <i>
      <x v="395"/>
    </i>
    <i>
      <x v="99"/>
    </i>
    <i>
      <x v="429"/>
    </i>
    <i>
      <x v="343"/>
    </i>
    <i>
      <x v="802"/>
    </i>
    <i>
      <x v="363"/>
    </i>
    <i>
      <x v="339"/>
    </i>
    <i>
      <x v="449"/>
    </i>
    <i>
      <x v="162"/>
    </i>
    <i>
      <x v="437"/>
    </i>
    <i>
      <x v="679"/>
    </i>
    <i>
      <x v="683"/>
    </i>
    <i>
      <x v="284"/>
    </i>
    <i>
      <x v="828"/>
    </i>
    <i>
      <x v="710"/>
    </i>
    <i>
      <x v="665"/>
    </i>
    <i>
      <x v="326"/>
    </i>
    <i>
      <x v="373"/>
    </i>
    <i>
      <x v="232"/>
    </i>
    <i>
      <x v="53"/>
    </i>
    <i>
      <x v="648"/>
    </i>
    <i>
      <x v="259"/>
    </i>
    <i>
      <x v="675"/>
    </i>
    <i>
      <x v="674"/>
    </i>
    <i>
      <x v="496"/>
    </i>
    <i>
      <x v="596"/>
    </i>
    <i>
      <x v="790"/>
    </i>
    <i>
      <x v="540"/>
    </i>
    <i>
      <x v="578"/>
    </i>
    <i>
      <x v="542"/>
    </i>
    <i>
      <x v="735"/>
    </i>
    <i>
      <x v="532"/>
    </i>
    <i>
      <x v="168"/>
    </i>
    <i>
      <x v="349"/>
    </i>
    <i>
      <x v="220"/>
    </i>
    <i>
      <x v="727"/>
    </i>
    <i>
      <x v="149"/>
    </i>
    <i>
      <x v="215"/>
    </i>
    <i>
      <x v="695"/>
    </i>
    <i>
      <x v="627"/>
    </i>
    <i>
      <x v="392"/>
    </i>
    <i>
      <x v="468"/>
    </i>
    <i>
      <x v="394"/>
    </i>
    <i>
      <x v="16"/>
    </i>
    <i>
      <x v="137"/>
    </i>
    <i>
      <x v="668"/>
    </i>
    <i>
      <x v="750"/>
    </i>
    <i>
      <x v="302"/>
    </i>
    <i>
      <x v="573"/>
    </i>
    <i>
      <x v="708"/>
    </i>
    <i>
      <x v="661"/>
    </i>
    <i>
      <x v="235"/>
    </i>
    <i>
      <x v="660"/>
    </i>
    <i>
      <x v="608"/>
    </i>
    <i>
      <x v="431"/>
    </i>
    <i>
      <x v="478"/>
    </i>
    <i>
      <x v="3"/>
    </i>
    <i>
      <x v="179"/>
    </i>
    <i>
      <x v="610"/>
    </i>
    <i>
      <x v="762"/>
    </i>
    <i>
      <x v="689"/>
    </i>
    <i>
      <x v="21"/>
    </i>
    <i>
      <x v="102"/>
    </i>
    <i>
      <x v="447"/>
    </i>
    <i>
      <x v="317"/>
    </i>
    <i>
      <x v="476"/>
    </i>
    <i>
      <x v="691"/>
    </i>
    <i>
      <x v="399"/>
    </i>
    <i>
      <x v="772"/>
    </i>
    <i>
      <x v="187"/>
    </i>
    <i>
      <x v="388"/>
    </i>
    <i>
      <x v="602"/>
    </i>
    <i>
      <x v="420"/>
    </i>
    <i>
      <x v="605"/>
    </i>
    <i>
      <x v="767"/>
    </i>
    <i>
      <x v="687"/>
    </i>
    <i>
      <x v="761"/>
    </i>
    <i>
      <x v="515"/>
    </i>
    <i>
      <x v="32"/>
    </i>
    <i>
      <x v="631"/>
    </i>
    <i>
      <x v="245"/>
    </i>
    <i>
      <x v="52"/>
    </i>
    <i>
      <x v="640"/>
    </i>
    <i>
      <x v="408"/>
    </i>
    <i>
      <x v="565"/>
    </i>
    <i>
      <x v="406"/>
    </i>
    <i>
      <x v="456"/>
    </i>
    <i>
      <x v="336"/>
    </i>
    <i>
      <x v="796"/>
    </i>
    <i>
      <x v="384"/>
    </i>
    <i>
      <x v="757"/>
    </i>
    <i>
      <x v="14"/>
    </i>
    <i>
      <x v="614"/>
    </i>
    <i>
      <x v="250"/>
    </i>
    <i>
      <x v="421"/>
    </i>
    <i>
      <x v="329"/>
    </i>
    <i>
      <x v="106"/>
    </i>
    <i>
      <x v="346"/>
    </i>
    <i>
      <x v="413"/>
    </i>
    <i>
      <x v="694"/>
    </i>
    <i>
      <x v="748"/>
    </i>
    <i>
      <x v="374"/>
    </i>
    <i>
      <x v="229"/>
    </i>
    <i>
      <x v="208"/>
    </i>
    <i>
      <x v="6"/>
    </i>
    <i>
      <x v="323"/>
    </i>
    <i>
      <x v="472"/>
    </i>
    <i>
      <x v="667"/>
    </i>
    <i>
      <x v="786"/>
    </i>
    <i>
      <x v="26"/>
    </i>
    <i>
      <x v="666"/>
    </i>
    <i>
      <x v="487"/>
    </i>
    <i>
      <x v="428"/>
    </i>
    <i>
      <x v="264"/>
    </i>
    <i>
      <x v="800"/>
    </i>
    <i>
      <x v="252"/>
    </i>
    <i>
      <x v="311"/>
    </i>
    <i>
      <x v="612"/>
    </i>
    <i>
      <x v="8"/>
    </i>
    <i>
      <x v="195"/>
    </i>
    <i>
      <x v="67"/>
    </i>
    <i>
      <x v="344"/>
    </i>
    <i>
      <x v="72"/>
    </i>
    <i>
      <x v="678"/>
    </i>
    <i>
      <x v="813"/>
    </i>
    <i>
      <x v="513"/>
    </i>
    <i>
      <x v="686"/>
    </i>
    <i>
      <x v="391"/>
    </i>
    <i>
      <x v="58"/>
    </i>
    <i>
      <x v="827"/>
    </i>
    <i>
      <x v="43"/>
    </i>
    <i>
      <x v="351"/>
    </i>
    <i>
      <x v="768"/>
    </i>
    <i>
      <x v="314"/>
    </i>
    <i>
      <x v="184"/>
    </i>
    <i>
      <x v="823"/>
    </i>
    <i>
      <x v="482"/>
    </i>
    <i>
      <x v="107"/>
    </i>
    <i>
      <x v="352"/>
    </i>
    <i>
      <x v="377"/>
    </i>
    <i>
      <x v="41"/>
    </i>
    <i>
      <x v="571"/>
    </i>
    <i>
      <x v="330"/>
    </i>
    <i>
      <x v="677"/>
    </i>
    <i>
      <x v="584"/>
    </i>
    <i>
      <x v="441"/>
    </i>
    <i>
      <x v="704"/>
    </i>
    <i>
      <x v="230"/>
    </i>
    <i>
      <x v="294"/>
    </i>
    <i>
      <x v="475"/>
    </i>
    <i>
      <x v="286"/>
    </i>
    <i>
      <x v="366"/>
    </i>
    <i>
      <x v="126"/>
    </i>
    <i>
      <x v="703"/>
    </i>
    <i>
      <x v="688"/>
    </i>
    <i>
      <x v="190"/>
    </i>
    <i>
      <x v="662"/>
    </i>
    <i>
      <x v="380"/>
    </i>
    <i>
      <x v="13"/>
    </i>
    <i>
      <x v="115"/>
    </i>
    <i>
      <x v="550"/>
    </i>
    <i>
      <x v="200"/>
    </i>
    <i>
      <x v="146"/>
    </i>
    <i>
      <x v="615"/>
    </i>
    <i>
      <x/>
    </i>
    <i>
      <x v="558"/>
    </i>
    <i>
      <x v="241"/>
    </i>
    <i>
      <x v="726"/>
    </i>
    <i>
      <x v="110"/>
    </i>
    <i>
      <x v="658"/>
    </i>
    <i>
      <x v="202"/>
    </i>
    <i>
      <x v="361"/>
    </i>
    <i>
      <x v="59"/>
    </i>
    <i>
      <x v="549"/>
    </i>
    <i>
      <x v="28"/>
    </i>
    <i>
      <x v="296"/>
    </i>
    <i>
      <x v="258"/>
    </i>
    <i>
      <x v="425"/>
    </i>
    <i>
      <x v="205"/>
    </i>
    <i>
      <x v="814"/>
    </i>
    <i>
      <x v="794"/>
    </i>
    <i>
      <x v="117"/>
    </i>
    <i>
      <x v="157"/>
    </i>
    <i>
      <x v="544"/>
    </i>
    <i>
      <x v="128"/>
    </i>
    <i>
      <x v="403"/>
    </i>
    <i>
      <x v="189"/>
    </i>
    <i>
      <x v="280"/>
    </i>
    <i>
      <x v="672"/>
    </i>
    <i>
      <x v="537"/>
    </i>
    <i>
      <x v="236"/>
    </i>
    <i>
      <x v="457"/>
    </i>
    <i>
      <x v="434"/>
    </i>
    <i>
      <x v="400"/>
    </i>
    <i>
      <x v="643"/>
    </i>
    <i>
      <x v="669"/>
    </i>
    <i>
      <x v="100"/>
    </i>
    <i>
      <x v="765"/>
    </i>
    <i>
      <x v="821"/>
    </i>
    <i>
      <x v="692"/>
    </i>
    <i>
      <x v="484"/>
    </i>
    <i>
      <x v="177"/>
    </i>
    <i>
      <x v="291"/>
    </i>
    <i>
      <x v="365"/>
    </i>
    <i>
      <x v="93"/>
    </i>
    <i>
      <x v="269"/>
    </i>
    <i>
      <x v="31"/>
    </i>
    <i>
      <x v="51"/>
    </i>
    <i>
      <x v="18"/>
    </i>
    <i>
      <x v="523"/>
    </i>
    <i>
      <x v="657"/>
    </i>
    <i>
      <x v="178"/>
    </i>
    <i>
      <x v="127"/>
    </i>
    <i>
      <x v="625"/>
    </i>
    <i>
      <x v="62"/>
    </i>
    <i>
      <x v="164"/>
    </i>
    <i>
      <x v="206"/>
    </i>
    <i>
      <x v="334"/>
    </i>
    <i>
      <x v="454"/>
    </i>
    <i>
      <x v="758"/>
    </i>
    <i>
      <x v="755"/>
    </i>
    <i>
      <x v="186"/>
    </i>
    <i>
      <x v="511"/>
    </i>
    <i>
      <x v="161"/>
    </i>
    <i>
      <x v="495"/>
    </i>
    <i>
      <x v="404"/>
    </i>
    <i>
      <x v="331"/>
    </i>
    <i>
      <x v="546"/>
    </i>
    <i>
      <x v="626"/>
    </i>
    <i>
      <x v="333"/>
    </i>
    <i>
      <x v="806"/>
    </i>
    <i>
      <x v="825"/>
    </i>
    <i>
      <x v="362"/>
    </i>
    <i>
      <x v="756"/>
    </i>
    <i>
      <x v="27"/>
    </i>
    <i>
      <x v="725"/>
    </i>
    <i>
      <x v="69"/>
    </i>
    <i>
      <x v="477"/>
    </i>
    <i>
      <x v="88"/>
    </i>
    <i>
      <x v="616"/>
    </i>
    <i>
      <x v="247"/>
    </i>
    <i>
      <x v="801"/>
    </i>
    <i>
      <x v="777"/>
    </i>
    <i>
      <x v="63"/>
    </i>
    <i>
      <x v="812"/>
    </i>
    <i>
      <x v="712"/>
    </i>
    <i>
      <x v="243"/>
    </i>
    <i>
      <x v="504"/>
    </i>
    <i>
      <x v="724"/>
    </i>
    <i>
      <x v="576"/>
    </i>
    <i>
      <x v="732"/>
    </i>
    <i>
      <x v="198"/>
    </i>
    <i>
      <x v="697"/>
    </i>
    <i>
      <x v="766"/>
    </i>
    <i>
      <x v="70"/>
    </i>
    <i>
      <x v="300"/>
    </i>
    <i>
      <x v="491"/>
    </i>
    <i>
      <x v="260"/>
    </i>
    <i>
      <x v="574"/>
    </i>
    <i>
      <x v="522"/>
    </i>
    <i>
      <x v="219"/>
    </i>
    <i>
      <x v="826"/>
    </i>
    <i>
      <x v="356"/>
    </i>
    <i>
      <x v="225"/>
    </i>
    <i>
      <x v="493"/>
    </i>
    <i>
      <x v="527"/>
    </i>
    <i>
      <x v="273"/>
    </i>
    <i>
      <x v="166"/>
    </i>
    <i>
      <x v="722"/>
    </i>
    <i>
      <x v="529"/>
    </i>
    <i>
      <x v="699"/>
    </i>
    <i>
      <x v="218"/>
    </i>
    <i>
      <x v="592"/>
    </i>
    <i>
      <x v="795"/>
    </i>
    <i>
      <x v="297"/>
    </i>
    <i>
      <x v="792"/>
    </i>
    <i>
      <x v="272"/>
    </i>
    <i>
      <x v="180"/>
    </i>
    <i>
      <x v="545"/>
    </i>
    <i>
      <x v="248"/>
    </i>
    <i>
      <x v="817"/>
    </i>
    <i>
      <x v="562"/>
    </i>
    <i>
      <x v="65"/>
    </i>
    <i>
      <x v="228"/>
    </i>
    <i>
      <x v="460"/>
    </i>
    <i>
      <x v="212"/>
    </i>
    <i>
      <x v="197"/>
    </i>
    <i>
      <x v="138"/>
    </i>
    <i>
      <x v="75"/>
    </i>
    <i>
      <x v="622"/>
    </i>
    <i>
      <x v="595"/>
    </i>
    <i>
      <x v="214"/>
    </i>
    <i>
      <x v="34"/>
    </i>
    <i>
      <x v="320"/>
    </i>
    <i>
      <x v="407"/>
    </i>
    <i>
      <x v="633"/>
    </i>
    <i>
      <x v="253"/>
    </i>
    <i>
      <x v="257"/>
    </i>
    <i>
      <x v="234"/>
    </i>
    <i>
      <x v="86"/>
    </i>
    <i>
      <x v="73"/>
    </i>
    <i>
      <x v="337"/>
    </i>
    <i>
      <x v="101"/>
    </i>
    <i>
      <x v="561"/>
    </i>
    <i>
      <x v="489"/>
    </i>
    <i>
      <x v="290"/>
    </i>
    <i>
      <x v="680"/>
    </i>
    <i>
      <x v="261"/>
    </i>
    <i>
      <x v="104"/>
    </i>
    <i>
      <x v="118"/>
    </i>
    <i>
      <x v="711"/>
    </i>
    <i>
      <x v="414"/>
    </i>
    <i>
      <x v="651"/>
    </i>
    <i>
      <x v="47"/>
    </i>
    <i>
      <x v="367"/>
    </i>
    <i>
      <x v="451"/>
    </i>
    <i>
      <x v="74"/>
    </i>
    <i>
      <x v="133"/>
    </i>
    <i>
      <x v="702"/>
    </i>
    <i>
      <x v="283"/>
    </i>
    <i>
      <x v="659"/>
    </i>
    <i>
      <x v="721"/>
    </i>
    <i>
      <x v="130"/>
    </i>
    <i>
      <x v="167"/>
    </i>
    <i>
      <x v="11"/>
    </i>
    <i>
      <x v="619"/>
    </i>
    <i>
      <x v="530"/>
    </i>
    <i>
      <x v="462"/>
    </i>
    <i>
      <x v="60"/>
    </i>
    <i>
      <x v="83"/>
    </i>
    <i>
      <x v="505"/>
    </i>
    <i>
      <x v="819"/>
    </i>
    <i>
      <x v="33"/>
    </i>
    <i>
      <x v="143"/>
    </i>
    <i>
      <x v="40"/>
    </i>
    <i>
      <x v="771"/>
    </i>
    <i>
      <x v="707"/>
    </i>
    <i>
      <x v="123"/>
    </i>
    <i>
      <x v="341"/>
    </i>
    <i>
      <x v="639"/>
    </i>
    <i>
      <x v="744"/>
    </i>
    <i>
      <x v="435"/>
    </i>
    <i>
      <x v="789"/>
    </i>
    <i>
      <x v="715"/>
    </i>
    <i>
      <x v="372"/>
    </i>
    <i>
      <x v="383"/>
    </i>
    <i>
      <x v="506"/>
    </i>
    <i>
      <x v="490"/>
    </i>
    <i>
      <x v="174"/>
    </i>
    <i>
      <x v="354"/>
    </i>
    <i>
      <x v="23"/>
    </i>
    <i>
      <x v="809"/>
    </i>
    <i>
      <x v="426"/>
    </i>
    <i>
      <x v="567"/>
    </i>
    <i>
      <x v="635"/>
    </i>
    <i>
      <x v="803"/>
    </i>
    <i>
      <x v="652"/>
    </i>
    <i>
      <x v="650"/>
    </i>
    <i>
      <x v="519"/>
    </i>
    <i>
      <x v="338"/>
    </i>
    <i>
      <x v="559"/>
    </i>
    <i>
      <x v="534"/>
    </i>
    <i>
      <x v="830"/>
    </i>
    <i t="grand">
      <x/>
    </i>
  </rowItems>
  <colItems count="1">
    <i/>
  </colItems>
  <dataFields count="1">
    <dataField name="Sum of Order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C89555-5D80-4D0C-8B39-30EDC4A1AA4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12" firstHeaderRow="1" firstDataRow="1" firstDataCol="1"/>
  <pivotFields count="9">
    <pivotField showAll="0"/>
    <pivotField showAll="0"/>
    <pivotField showAll="0"/>
    <pivotField showAll="0"/>
    <pivotField showAll="0"/>
    <pivotField showAll="0"/>
    <pivotField showAll="0"/>
    <pivotField axis="axisRow" showAll="0" sortType="descending">
      <items count="10">
        <item x="6"/>
        <item x="4"/>
        <item x="5"/>
        <item x="0"/>
        <item x="1"/>
        <item x="7"/>
        <item x="2"/>
        <item x="3"/>
        <item h="1" x="8"/>
        <item t="default"/>
      </items>
      <autoSortScope>
        <pivotArea dataOnly="0" outline="0" fieldPosition="0">
          <references count="1">
            <reference field="4294967294" count="1" selected="0">
              <x v="0"/>
            </reference>
          </references>
        </pivotArea>
      </autoSortScope>
    </pivotField>
    <pivotField dataField="1" showAll="0"/>
  </pivotFields>
  <rowFields count="1">
    <field x="7"/>
  </rowFields>
  <rowItems count="9">
    <i>
      <x/>
    </i>
    <i>
      <x v="3"/>
    </i>
    <i>
      <x v="2"/>
    </i>
    <i>
      <x v="5"/>
    </i>
    <i>
      <x v="7"/>
    </i>
    <i>
      <x v="1"/>
    </i>
    <i>
      <x v="6"/>
    </i>
    <i>
      <x v="4"/>
    </i>
    <i t="grand">
      <x/>
    </i>
  </rowItems>
  <colItems count="1">
    <i/>
  </colItems>
  <dataFields count="1">
    <dataField name="Sum of total_revenue" fld="8" baseField="0" baseItem="0" numFmtId="2"/>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8AE469-8B1D-490C-91C7-9118FD64378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6:I27" firstHeaderRow="1" firstDataRow="1" firstDataCol="1"/>
  <pivotFields count="10">
    <pivotField showAll="0"/>
    <pivotField showAll="0"/>
    <pivotField showAll="0"/>
    <pivotField showAll="0"/>
    <pivotField showAll="0"/>
    <pivotField showAll="0"/>
    <pivotField showAll="0"/>
    <pivotField showAll="0"/>
    <pivotField dataField="1" showAll="0"/>
    <pivotField axis="axisRow" showAll="0" measureFilter="1" sortType="descending">
      <items count="79">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6"/>
        <item x="19"/>
        <item x="22"/>
        <item x="0"/>
        <item x="36"/>
        <item x="21"/>
        <item x="8"/>
        <item x="48"/>
        <item x="47"/>
        <item x="73"/>
        <item x="44"/>
        <item x="53"/>
        <item x="24"/>
        <item x="56"/>
        <item x="1"/>
        <item x="9"/>
        <item x="27"/>
        <item x="75"/>
        <item x="54"/>
        <item x="31"/>
        <item x="29"/>
        <item x="49"/>
        <item x="39"/>
        <item x="3"/>
        <item x="55"/>
        <item x="70"/>
        <item x="32"/>
        <item x="72"/>
        <item x="46"/>
        <item x="58"/>
        <item x="69"/>
        <item x="77"/>
        <item t="default"/>
      </items>
      <autoSortScope>
        <pivotArea dataOnly="0" outline="0" fieldPosition="0">
          <references count="1">
            <reference field="4294967294" count="1" selected="0">
              <x v="0"/>
            </reference>
          </references>
        </pivotArea>
      </autoSortScope>
    </pivotField>
  </pivotFields>
  <rowFields count="1">
    <field x="9"/>
  </rowFields>
  <rowItems count="11">
    <i>
      <x v="11"/>
    </i>
    <i>
      <x v="68"/>
    </i>
    <i>
      <x v="51"/>
    </i>
    <i>
      <x v="66"/>
    </i>
    <i>
      <x v="3"/>
    </i>
    <i>
      <x v="17"/>
    </i>
    <i>
      <x v="36"/>
    </i>
    <i>
      <x/>
    </i>
    <i>
      <x v="4"/>
    </i>
    <i>
      <x v="56"/>
    </i>
    <i t="grand">
      <x/>
    </i>
  </rowItems>
  <colItems count="1">
    <i/>
  </colItems>
  <dataFields count="1">
    <dataField name="Sum of total_revenue" fld="8" baseField="0" baseItem="0" numFmtId="2"/>
  </dataFields>
  <formats count="1">
    <format dxfId="8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01B232-66D9-419D-AC7A-C8BE39A2EC4F}"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N9" firstHeaderRow="1" firstDataRow="1" firstDataCol="1"/>
  <pivotFields count="3">
    <pivotField axis="axisRow" showAll="0" sortType="descending">
      <items count="90">
        <item x="59"/>
        <item x="76"/>
        <item x="50"/>
        <item x="19"/>
        <item x="7"/>
        <item x="52"/>
        <item x="25"/>
        <item x="79"/>
        <item x="8"/>
        <item x="17"/>
        <item x="29"/>
        <item x="58"/>
        <item x="88"/>
        <item x="44"/>
        <item x="66"/>
        <item x="80"/>
        <item x="55"/>
        <item x="73"/>
        <item x="46"/>
        <item x="1"/>
        <item x="53"/>
        <item x="63"/>
        <item x="4"/>
        <item x="10"/>
        <item x="84"/>
        <item x="56"/>
        <item x="45"/>
        <item x="68"/>
        <item x="33"/>
        <item x="41"/>
        <item x="26"/>
        <item x="86"/>
        <item x="13"/>
        <item x="5"/>
        <item x="65"/>
        <item x="3"/>
        <item x="35"/>
        <item x="15"/>
        <item x="75"/>
        <item x="14"/>
        <item x="81"/>
        <item x="87"/>
        <item x="11"/>
        <item x="77"/>
        <item x="12"/>
        <item x="23"/>
        <item x="47"/>
        <item x="36"/>
        <item x="54"/>
        <item x="20"/>
        <item x="72"/>
        <item x="85"/>
        <item x="64"/>
        <item x="34"/>
        <item x="28"/>
        <item x="61"/>
        <item x="37"/>
        <item x="71"/>
        <item x="42"/>
        <item x="18"/>
        <item x="2"/>
        <item x="67"/>
        <item x="6"/>
        <item x="21"/>
        <item x="24"/>
        <item x="32"/>
        <item x="69"/>
        <item x="57"/>
        <item x="0"/>
        <item x="43"/>
        <item x="48"/>
        <item x="78"/>
        <item x="39"/>
        <item x="22"/>
        <item x="74"/>
        <item x="83"/>
        <item x="60"/>
        <item x="38"/>
        <item x="62"/>
        <item x="82"/>
        <item x="27"/>
        <item x="30"/>
        <item x="70"/>
        <item x="31"/>
        <item x="9"/>
        <item x="40"/>
        <item x="16"/>
        <item x="51"/>
        <item x="49"/>
        <item t="default"/>
      </items>
      <autoSortScope>
        <pivotArea dataOnly="0" outline="0" fieldPosition="0">
          <references count="1">
            <reference field="4294967294" count="1" selected="0">
              <x v="0"/>
            </reference>
          </references>
        </pivotArea>
      </autoSortScope>
    </pivotField>
    <pivotField dataField="1" showAll="0"/>
    <pivotField showAll="0">
      <items count="4">
        <item x="0"/>
        <item h="1" x="2"/>
        <item h="1" x="1"/>
        <item t="default"/>
      </items>
    </pivotField>
  </pivotFields>
  <rowFields count="1">
    <field x="0"/>
  </rowFields>
  <rowItems count="4">
    <i>
      <x v="68"/>
    </i>
    <i>
      <x v="19"/>
    </i>
    <i>
      <x v="60"/>
    </i>
    <i t="grand">
      <x/>
    </i>
  </rowItems>
  <colItems count="1">
    <i/>
  </colItems>
  <dataFields count="1">
    <dataField name="Sum of order_coun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B23DC6-6F24-438A-9528-CBB7426B8E95}"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K4:L18" firstHeaderRow="1" firstDataRow="1" firstDataCol="1"/>
  <pivotFields count="19">
    <pivotField dataField="1" showAll="0" defaultSubtotal="0"/>
    <pivotField showAll="0" defaultSubtotal="0"/>
    <pivotField axis="axisRow" showAll="0" sortType="descending" defaultSubtotal="0">
      <items count="4">
        <item x="3"/>
        <item x="2"/>
        <item x="0"/>
        <item x="1"/>
      </items>
      <autoSortScope>
        <pivotArea dataOnly="0" outline="0" fieldPosition="0">
          <references count="1">
            <reference field="4294967294" count="1" selected="0">
              <x v="0"/>
            </reference>
          </references>
        </pivotArea>
      </autoSortScope>
    </pivotField>
    <pivotField showAll="0" defaultSubtotal="0"/>
    <pivotField numFmtId="14" showAll="0" defaultSubtotal="0"/>
    <pivotField numFmtId="14" showAll="0" defaultSubtotal="0">
      <items count="8">
        <item x="2"/>
        <item x="0"/>
        <item x="1"/>
        <item x="3"/>
        <item x="4"/>
        <item x="5"/>
        <item x="6"/>
        <item x="7"/>
      </items>
    </pivotField>
    <pivotField showAll="0" defaultSubtotal="0"/>
    <pivotField axis="axisRow" showAll="0" defaultSubtotal="0">
      <items count="5">
        <item x="2"/>
        <item x="4"/>
        <item x="3"/>
        <item x="0"/>
        <item x="1"/>
      </items>
    </pivotField>
    <pivotField showAll="0" defaultSubtotal="0"/>
    <pivotField showAll="0" defaultSubtotal="0"/>
    <pivotField axis="axisRow"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5">
        <item x="0"/>
        <item x="1"/>
        <item x="2"/>
        <item x="3"/>
        <item x="4"/>
      </items>
    </pivotField>
  </pivotFields>
  <rowFields count="3">
    <field x="10"/>
    <field x="7"/>
    <field x="2"/>
  </rowFields>
  <rowItems count="14">
    <i>
      <x/>
    </i>
    <i r="1">
      <x v="1"/>
    </i>
    <i r="2">
      <x v="2"/>
    </i>
    <i r="2">
      <x v="1"/>
    </i>
    <i>
      <x v="1"/>
    </i>
    <i r="1">
      <x/>
    </i>
    <i r="2">
      <x v="2"/>
    </i>
    <i r="1">
      <x v="2"/>
    </i>
    <i r="2">
      <x v="2"/>
    </i>
    <i r="1">
      <x v="3"/>
    </i>
    <i r="2">
      <x v="2"/>
    </i>
    <i r="2">
      <x/>
    </i>
    <i r="1">
      <x v="4"/>
    </i>
    <i r="2">
      <x v="3"/>
    </i>
  </rowItems>
  <colItems count="1">
    <i/>
  </colItems>
  <dataFields count="1">
    <dataField name="Count of Employee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13CB8D-3F01-443D-BB8A-FAA7AD6F2010}"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I4:J7" firstHeaderRow="1" firstDataRow="1" firstDataCol="1"/>
  <pivotFields count="19">
    <pivotField dataField="1" showAll="0" defaultSubtotal="0"/>
    <pivotField showAll="0" defaultSubtotal="0"/>
    <pivotField showAll="0" sortType="descending" defaultSubtotal="0">
      <items count="4">
        <item x="1"/>
        <item x="0"/>
        <item x="2"/>
        <item x="3"/>
      </items>
    </pivotField>
    <pivotField showAll="0" defaultSubtotal="0"/>
    <pivotField numFmtId="14" showAll="0" defaultSubtotal="0"/>
    <pivotField numFmtId="14" showAll="0" defaultSubtotal="0">
      <items count="8">
        <item x="2"/>
        <item x="0"/>
        <item x="1"/>
        <item x="3"/>
        <item x="4"/>
        <item x="5"/>
        <item x="6"/>
        <item x="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sortType="ascending" defaultSubtotal="0">
      <items count="5">
        <item sd="0" x="0"/>
        <item sd="0" x="4"/>
        <item sd="0" x="1"/>
        <item sd="0" x="2"/>
        <item sd="0" x="3"/>
      </items>
    </pivotField>
  </pivotFields>
  <rowFields count="1">
    <field x="18"/>
  </rowFields>
  <rowItems count="3">
    <i>
      <x v="2"/>
    </i>
    <i>
      <x v="3"/>
    </i>
    <i>
      <x v="4"/>
    </i>
  </rowItems>
  <colItems count="1">
    <i/>
  </colItems>
  <dataFields count="1">
    <dataField name="Count of EmployeeID"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F3C653-7795-42AE-884C-08D265798B98}"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K4:L14" firstHeaderRow="1" firstDataRow="1" firstDataCol="1"/>
  <pivotFields count="19">
    <pivotField dataField="1" showAll="0" defaultSubtotal="0"/>
    <pivotField showAll="0" defaultSubtotal="0"/>
    <pivotField axis="axisRow" showAll="0" defaultSubtotal="0">
      <items count="4">
        <item x="3"/>
        <item x="2"/>
        <item x="0"/>
        <item x="1"/>
      </items>
    </pivotField>
    <pivotField axis="axisRow" showAll="0" sortType="descending" defaultSubtotal="0">
      <items count="4">
        <item x="1"/>
        <item x="3"/>
        <item x="2"/>
        <item x="0"/>
      </items>
      <autoSortScope>
        <pivotArea dataOnly="0" outline="0" fieldPosition="0">
          <references count="1">
            <reference field="4294967294" count="1" selected="0">
              <x v="0"/>
            </reference>
          </references>
        </pivotArea>
      </autoSortScope>
    </pivotField>
    <pivotField numFmtId="14" showAll="0" defaultSubtotal="0"/>
    <pivotField numFmtId="14" showAll="0" defaultSubtotal="0">
      <items count="8">
        <item x="2"/>
        <item x="0"/>
        <item x="1"/>
        <item x="3"/>
        <item x="4"/>
        <item x="5"/>
        <item x="6"/>
        <item x="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s>
  <rowFields count="2">
    <field x="2"/>
    <field x="3"/>
  </rowFields>
  <rowItems count="10">
    <i>
      <x/>
    </i>
    <i r="1">
      <x v="3"/>
    </i>
    <i>
      <x v="1"/>
    </i>
    <i r="1">
      <x v="1"/>
    </i>
    <i>
      <x v="2"/>
    </i>
    <i r="1">
      <x v="3"/>
    </i>
    <i r="1">
      <x v="1"/>
    </i>
    <i r="1">
      <x v="2"/>
    </i>
    <i>
      <x v="3"/>
    </i>
    <i r="1">
      <x/>
    </i>
  </rowItems>
  <colItems count="1">
    <i/>
  </colItems>
  <dataFields count="1">
    <dataField name="Count of Employee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E46588C-1DF7-4BA0-A200-FF2EE2B3C2E8}"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Q82" firstHeaderRow="0" firstDataRow="1" firstDataCol="1"/>
  <pivotFields count="11">
    <pivotField showAll="0"/>
    <pivotField showAll="0">
      <items count="79">
        <item x="52"/>
        <item x="18"/>
        <item x="57"/>
        <item x="62"/>
        <item x="25"/>
        <item x="63"/>
        <item x="32"/>
        <item x="71"/>
        <item x="76"/>
        <item x="41"/>
        <item x="0"/>
        <item x="36"/>
        <item x="43"/>
        <item x="3"/>
        <item x="50"/>
        <item x="19"/>
        <item x="35"/>
        <item x="59"/>
        <item x="49"/>
        <item x="9"/>
        <item x="27"/>
        <item x="7"/>
        <item x="70"/>
        <item x="15"/>
        <item x="66"/>
        <item x="68"/>
        <item x="24"/>
        <item x="44"/>
        <item x="39"/>
        <item x="34"/>
        <item x="12"/>
        <item x="26"/>
        <item x="10"/>
        <item x="53"/>
        <item x="31"/>
        <item x="20"/>
        <item x="28"/>
        <item x="67"/>
        <item x="13"/>
        <item x="37"/>
        <item x="5"/>
        <item x="1"/>
        <item x="40"/>
        <item x="45"/>
        <item x="73"/>
        <item x="54"/>
        <item x="69"/>
        <item x="74"/>
        <item x="14"/>
        <item x="72"/>
        <item x="4"/>
        <item x="65"/>
        <item x="22"/>
        <item x="55"/>
        <item x="16"/>
        <item x="33"/>
        <item x="8"/>
        <item x="64"/>
        <item x="21"/>
        <item x="11"/>
        <item x="75"/>
        <item x="29"/>
        <item x="46"/>
        <item x="58"/>
        <item x="6"/>
        <item x="61"/>
        <item x="51"/>
        <item x="56"/>
        <item x="60"/>
        <item x="30"/>
        <item x="42"/>
        <item x="2"/>
        <item x="47"/>
        <item x="17"/>
        <item x="48"/>
        <item x="38"/>
        <item x="23"/>
        <item x="77"/>
        <item t="default"/>
      </items>
    </pivotField>
    <pivotField dataField="1" showAll="0"/>
    <pivotField dataField="1" showAll="0"/>
    <pivotField showAll="0"/>
    <pivotField showAll="0"/>
    <pivotField showAll="0"/>
    <pivotField showAll="0"/>
    <pivotField dataField="1" showAll="0"/>
    <pivotField axis="axisRow" showAll="0" sortType="descending">
      <items count="79">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6"/>
        <item x="19"/>
        <item x="22"/>
        <item x="0"/>
        <item x="36"/>
        <item x="21"/>
        <item x="8"/>
        <item x="48"/>
        <item x="47"/>
        <item x="73"/>
        <item x="44"/>
        <item x="53"/>
        <item x="24"/>
        <item x="56"/>
        <item x="1"/>
        <item x="9"/>
        <item x="27"/>
        <item x="75"/>
        <item x="54"/>
        <item x="31"/>
        <item x="29"/>
        <item x="49"/>
        <item x="39"/>
        <item x="3"/>
        <item x="55"/>
        <item x="70"/>
        <item x="32"/>
        <item x="72"/>
        <item x="46"/>
        <item x="58"/>
        <item x="69"/>
        <item x="77"/>
        <item t="default"/>
      </items>
      <autoSortScope>
        <pivotArea dataOnly="0" outline="0" fieldPosition="0">
          <references count="1">
            <reference field="4294967294" count="1" selected="0">
              <x v="1"/>
            </reference>
          </references>
        </pivotArea>
      </autoSortScope>
    </pivotField>
    <pivotField showAll="0"/>
  </pivotFields>
  <rowFields count="1">
    <field x="9"/>
  </rowFields>
  <rowItems count="79">
    <i>
      <x v="11"/>
    </i>
    <i>
      <x v="68"/>
    </i>
    <i>
      <x v="51"/>
    </i>
    <i>
      <x v="66"/>
    </i>
    <i>
      <x v="3"/>
    </i>
    <i>
      <x v="17"/>
    </i>
    <i>
      <x v="36"/>
    </i>
    <i>
      <x/>
    </i>
    <i>
      <x v="4"/>
    </i>
    <i>
      <x v="56"/>
    </i>
    <i>
      <x v="40"/>
    </i>
    <i>
      <x v="28"/>
    </i>
    <i>
      <x v="61"/>
    </i>
    <i>
      <x v="72"/>
    </i>
    <i>
      <x v="75"/>
    </i>
    <i>
      <x v="22"/>
    </i>
    <i>
      <x v="26"/>
    </i>
    <i>
      <x v="48"/>
    </i>
    <i>
      <x v="24"/>
    </i>
    <i>
      <x v="14"/>
    </i>
    <i>
      <x v="2"/>
    </i>
    <i>
      <x v="46"/>
    </i>
    <i>
      <x v="47"/>
    </i>
    <i>
      <x v="74"/>
    </i>
    <i>
      <x v="6"/>
    </i>
    <i>
      <x v="31"/>
    </i>
    <i>
      <x v="58"/>
    </i>
    <i>
      <x v="18"/>
    </i>
    <i>
      <x v="63"/>
    </i>
    <i>
      <x v="34"/>
    </i>
    <i>
      <x v="65"/>
    </i>
    <i>
      <x v="27"/>
    </i>
    <i>
      <x v="41"/>
    </i>
    <i>
      <x v="49"/>
    </i>
    <i>
      <x v="5"/>
    </i>
    <i>
      <x v="42"/>
    </i>
    <i>
      <x v="7"/>
    </i>
    <i>
      <x v="50"/>
    </i>
    <i>
      <x v="45"/>
    </i>
    <i>
      <x v="23"/>
    </i>
    <i>
      <x v="38"/>
    </i>
    <i>
      <x v="44"/>
    </i>
    <i>
      <x v="62"/>
    </i>
    <i>
      <x v="59"/>
    </i>
    <i>
      <x v="29"/>
    </i>
    <i>
      <x v="60"/>
    </i>
    <i>
      <x v="8"/>
    </i>
    <i>
      <x v="37"/>
    </i>
    <i>
      <x v="53"/>
    </i>
    <i>
      <x v="69"/>
    </i>
    <i>
      <x v="52"/>
    </i>
    <i>
      <x v="39"/>
    </i>
    <i>
      <x v="19"/>
    </i>
    <i>
      <x v="25"/>
    </i>
    <i>
      <x v="57"/>
    </i>
    <i>
      <x v="64"/>
    </i>
    <i>
      <x v="12"/>
    </i>
    <i>
      <x v="67"/>
    </i>
    <i>
      <x v="9"/>
    </i>
    <i>
      <x v="30"/>
    </i>
    <i>
      <x v="70"/>
    </i>
    <i>
      <x v="71"/>
    </i>
    <i>
      <x v="21"/>
    </i>
    <i>
      <x v="55"/>
    </i>
    <i>
      <x v="54"/>
    </i>
    <i>
      <x v="76"/>
    </i>
    <i>
      <x v="43"/>
    </i>
    <i>
      <x v="73"/>
    </i>
    <i>
      <x v="35"/>
    </i>
    <i>
      <x v="13"/>
    </i>
    <i>
      <x v="1"/>
    </i>
    <i>
      <x v="20"/>
    </i>
    <i>
      <x v="33"/>
    </i>
    <i>
      <x v="32"/>
    </i>
    <i>
      <x v="16"/>
    </i>
    <i>
      <x v="15"/>
    </i>
    <i>
      <x v="10"/>
    </i>
    <i>
      <x v="77"/>
    </i>
    <i t="grand">
      <x/>
    </i>
  </rowItems>
  <colFields count="1">
    <field x="-2"/>
  </colFields>
  <colItems count="3">
    <i>
      <x/>
    </i>
    <i i="1">
      <x v="1"/>
    </i>
    <i i="2">
      <x v="2"/>
    </i>
  </colItems>
  <dataFields count="3">
    <dataField name="Total Quantity Sold" fld="3" baseField="9" baseItem="11"/>
    <dataField name="total_sales" fld="8" baseField="9" baseItem="11" numFmtId="2"/>
    <dataField name="Unit_Price" fld="2" subtotal="max" baseField="9" baseItem="11"/>
  </dataFields>
  <formats count="1">
    <format dxfId="78">
      <pivotArea outline="0" collapsedLevelsAreSubtotals="1" fieldPosition="0">
        <references count="1">
          <reference field="4294967294" count="1" selected="0">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761741F-6955-4E3F-B414-532A58BC2460}" name="PivotTable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I7:J13" firstHeaderRow="1" firstDataRow="1" firstDataCol="1"/>
  <pivotFields count="15">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s>
    </pivotField>
    <pivotField axis="axisRow" showAll="0" defaultSubtotal="0">
      <items count="14">
        <item h="1" sd="0" x="0"/>
        <item sd="0" x="1"/>
        <item sd="0" x="2"/>
        <item sd="0" x="3"/>
        <item sd="0" x="4"/>
        <item sd="0" x="5"/>
        <item sd="0" x="6"/>
        <item sd="0" x="7"/>
        <item sd="0" x="8"/>
        <item sd="0" x="9"/>
        <item sd="0" x="10"/>
        <item sd="0" x="11"/>
        <item sd="0" x="12"/>
        <item h="1" sd="0" x="13"/>
      </items>
    </pivotField>
    <pivotField showAll="0" defaultSubtotal="0">
      <items count="6">
        <item sd="0" x="0"/>
        <item sd="0" x="1"/>
        <item sd="0" x="2"/>
        <item sd="0" x="3"/>
        <item sd="0" x="4"/>
        <item sd="0" x="5"/>
      </items>
    </pivotField>
    <pivotField multipleItemSelectionAllowed="1" showAll="0" defaultSubtotal="0">
      <items count="5">
        <item n="04-08-1994" h="1" sd="0" x="0"/>
        <item h="1" x="1"/>
        <item h="1" x="2"/>
        <item x="3"/>
        <item h="1" sd="0" x="4"/>
      </items>
    </pivotField>
  </pivotFields>
  <rowFields count="1">
    <field x="12"/>
  </rowFields>
  <rowItems count="6">
    <i>
      <x v="1"/>
    </i>
    <i>
      <x v="2"/>
    </i>
    <i>
      <x v="3"/>
    </i>
    <i>
      <x v="4"/>
    </i>
    <i>
      <x v="5"/>
    </i>
    <i>
      <x v="6"/>
    </i>
  </rowItems>
  <colItems count="1">
    <i/>
  </colItems>
  <dataFields count="1">
    <dataField name="Sum of Quantity" fld="3" baseField="0" baseItem="0"/>
  </dataField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44008A1-7654-4410-9FF4-9C2A780170C7}" name="PivotTable6"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L3:N13" firstHeaderRow="0" firstDataRow="1" firstDataCol="1"/>
  <pivotFields count="11">
    <pivotField showAll="0"/>
    <pivotField showAll="0">
      <items count="79">
        <item x="52"/>
        <item x="18"/>
        <item x="57"/>
        <item x="62"/>
        <item x="25"/>
        <item x="63"/>
        <item x="32"/>
        <item x="71"/>
        <item x="76"/>
        <item x="41"/>
        <item x="0"/>
        <item x="36"/>
        <item x="43"/>
        <item x="3"/>
        <item x="50"/>
        <item x="19"/>
        <item x="35"/>
        <item x="59"/>
        <item x="49"/>
        <item x="9"/>
        <item x="27"/>
        <item x="7"/>
        <item x="70"/>
        <item x="15"/>
        <item x="66"/>
        <item x="68"/>
        <item x="24"/>
        <item x="44"/>
        <item x="39"/>
        <item x="34"/>
        <item x="12"/>
        <item x="26"/>
        <item x="10"/>
        <item x="53"/>
        <item x="31"/>
        <item x="20"/>
        <item x="28"/>
        <item x="67"/>
        <item x="13"/>
        <item x="37"/>
        <item x="5"/>
        <item x="1"/>
        <item x="40"/>
        <item x="45"/>
        <item x="73"/>
        <item x="54"/>
        <item x="69"/>
        <item x="74"/>
        <item x="14"/>
        <item x="72"/>
        <item x="4"/>
        <item x="65"/>
        <item x="22"/>
        <item x="55"/>
        <item x="16"/>
        <item x="33"/>
        <item x="8"/>
        <item x="64"/>
        <item x="21"/>
        <item x="11"/>
        <item x="75"/>
        <item x="29"/>
        <item x="46"/>
        <item x="58"/>
        <item x="6"/>
        <item x="61"/>
        <item x="51"/>
        <item x="56"/>
        <item x="60"/>
        <item x="30"/>
        <item x="42"/>
        <item x="2"/>
        <item x="47"/>
        <item x="17"/>
        <item x="48"/>
        <item x="38"/>
        <item x="23"/>
        <item x="77"/>
        <item t="default"/>
      </items>
    </pivotField>
    <pivotField showAll="0"/>
    <pivotField dataField="1" showAll="0"/>
    <pivotField showAll="0"/>
    <pivotField showAll="0"/>
    <pivotField showAll="0"/>
    <pivotField showAll="0"/>
    <pivotField dataField="1" showAll="0"/>
    <pivotField axis="axisRow" showAll="0" measureFilter="1" sortType="descending">
      <items count="79">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6"/>
        <item x="19"/>
        <item x="22"/>
        <item x="0"/>
        <item x="36"/>
        <item x="21"/>
        <item x="8"/>
        <item x="48"/>
        <item x="47"/>
        <item x="73"/>
        <item x="44"/>
        <item x="53"/>
        <item x="24"/>
        <item x="56"/>
        <item x="1"/>
        <item x="9"/>
        <item x="27"/>
        <item x="75"/>
        <item x="54"/>
        <item x="31"/>
        <item x="29"/>
        <item x="49"/>
        <item x="39"/>
        <item x="3"/>
        <item x="55"/>
        <item x="70"/>
        <item x="32"/>
        <item x="72"/>
        <item x="46"/>
        <item x="58"/>
        <item x="69"/>
        <item x="77"/>
        <item t="default"/>
      </items>
      <autoSortScope>
        <pivotArea dataOnly="0" outline="0" fieldPosition="0">
          <references count="1">
            <reference field="4294967294" count="1" selected="0">
              <x v="1"/>
            </reference>
          </references>
        </pivotArea>
      </autoSortScope>
    </pivotField>
    <pivotField showAll="0"/>
  </pivotFields>
  <rowFields count="1">
    <field x="9"/>
  </rowFields>
  <rowItems count="10">
    <i>
      <x v="11"/>
    </i>
    <i>
      <x v="68"/>
    </i>
    <i>
      <x v="51"/>
    </i>
    <i>
      <x v="66"/>
    </i>
    <i>
      <x v="3"/>
    </i>
    <i>
      <x v="17"/>
    </i>
    <i>
      <x v="36"/>
    </i>
    <i>
      <x/>
    </i>
    <i>
      <x v="4"/>
    </i>
    <i>
      <x v="56"/>
    </i>
  </rowItems>
  <colFields count="1">
    <field x="-2"/>
  </colFields>
  <colItems count="2">
    <i>
      <x/>
    </i>
    <i i="1">
      <x v="1"/>
    </i>
  </colItems>
  <dataFields count="2">
    <dataField name="Sum of Quantity" fld="3" baseField="0" baseItem="0"/>
    <dataField name="Sum of total_revenue" fld="8" baseField="0" baseItem="0" numFmtId="2"/>
  </dataFields>
  <formats count="1">
    <format dxfId="77">
      <pivotArea outline="0" collapsedLevelsAreSubtotals="1"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6BA20A-654B-48AB-9702-730819FB45FC}" name="PivotTable18" cacheId="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4:I66" firstHeaderRow="1" firstDataRow="1" firstDataCol="1"/>
  <pivotFields count="12">
    <pivotField showAll="0"/>
    <pivotField showAll="0"/>
    <pivotField showAll="0"/>
    <pivotField showAll="0" sortType="descending">
      <items count="10">
        <item x="0"/>
        <item x="1"/>
        <item x="6"/>
        <item x="5"/>
        <item x="7"/>
        <item x="3"/>
        <item x="2"/>
        <item x="4"/>
        <item h="1"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axis="axisRow" showAll="0" sortType="descending">
      <items count="10">
        <item x="0"/>
        <item x="1"/>
        <item x="6"/>
        <item x="5"/>
        <item x="7"/>
        <item x="3"/>
        <item x="2"/>
        <item x="4"/>
        <item x="8"/>
        <item t="default"/>
      </items>
      <autoSortScope>
        <pivotArea dataOnly="0" outline="0" fieldPosition="0">
          <references count="1">
            <reference field="4294967294" count="1" selected="0">
              <x v="0"/>
            </reference>
          </references>
        </pivotArea>
      </autoSortScope>
    </pivotField>
    <pivotField axis="axisRow" showAll="0">
      <items count="19">
        <item x="4"/>
        <item x="6"/>
        <item x="16"/>
        <item x="13"/>
        <item x="15"/>
        <item x="11"/>
        <item x="7"/>
        <item x="8"/>
        <item x="2"/>
        <item x="14"/>
        <item x="9"/>
        <item x="12"/>
        <item x="3"/>
        <item x="10"/>
        <item x="5"/>
        <item x="0"/>
        <item x="1"/>
        <item h="1" x="17"/>
        <item t="default"/>
      </items>
    </pivotField>
  </pivotFields>
  <rowFields count="2">
    <field x="11"/>
    <field x="10"/>
  </rowFields>
  <rowItems count="62">
    <i>
      <x/>
    </i>
    <i r="1">
      <x v="7"/>
    </i>
    <i r="1">
      <x v="6"/>
    </i>
    <i r="1">
      <x v="1"/>
    </i>
    <i r="1">
      <x v="5"/>
    </i>
    <i r="1">
      <x v="2"/>
    </i>
    <i r="1">
      <x/>
    </i>
    <i r="1">
      <x v="4"/>
    </i>
    <i>
      <x v="1"/>
    </i>
    <i r="1">
      <x/>
    </i>
    <i>
      <x v="2"/>
    </i>
    <i r="1">
      <x v="2"/>
    </i>
    <i r="1">
      <x v="1"/>
    </i>
    <i r="1">
      <x v="5"/>
    </i>
    <i>
      <x v="3"/>
    </i>
    <i r="1">
      <x v="7"/>
    </i>
    <i>
      <x v="4"/>
    </i>
    <i r="1">
      <x v="2"/>
    </i>
    <i r="1">
      <x/>
    </i>
    <i>
      <x v="5"/>
    </i>
    <i r="1">
      <x/>
    </i>
    <i r="1">
      <x v="3"/>
    </i>
    <i r="1">
      <x v="7"/>
    </i>
    <i>
      <x v="6"/>
    </i>
    <i r="1">
      <x v="5"/>
    </i>
    <i r="1">
      <x v="6"/>
    </i>
    <i r="1">
      <x v="4"/>
    </i>
    <i r="1">
      <x v="2"/>
    </i>
    <i r="1">
      <x v="7"/>
    </i>
    <i r="1">
      <x v="1"/>
    </i>
    <i r="1">
      <x/>
    </i>
    <i>
      <x v="7"/>
    </i>
    <i r="1">
      <x v="4"/>
    </i>
    <i r="1">
      <x v="3"/>
    </i>
    <i>
      <x v="8"/>
    </i>
    <i r="1">
      <x v="5"/>
    </i>
    <i r="1">
      <x v="7"/>
    </i>
    <i r="1">
      <x v="6"/>
    </i>
    <i r="1">
      <x v="1"/>
    </i>
    <i>
      <x v="9"/>
    </i>
    <i r="1">
      <x v="2"/>
    </i>
    <i>
      <x v="10"/>
    </i>
    <i r="1">
      <x v="3"/>
    </i>
    <i>
      <x v="11"/>
    </i>
    <i r="1">
      <x/>
    </i>
    <i r="1">
      <x v="1"/>
    </i>
    <i r="1">
      <x v="4"/>
    </i>
    <i>
      <x v="12"/>
    </i>
    <i r="1">
      <x v="3"/>
    </i>
    <i>
      <x v="13"/>
    </i>
    <i r="1">
      <x v="7"/>
    </i>
    <i>
      <x v="14"/>
    </i>
    <i r="1">
      <x v="4"/>
    </i>
    <i>
      <x v="15"/>
    </i>
    <i r="1">
      <x v="2"/>
    </i>
    <i r="1">
      <x/>
    </i>
    <i r="1">
      <x v="1"/>
    </i>
    <i>
      <x v="16"/>
    </i>
    <i r="1">
      <x v="6"/>
    </i>
    <i r="1">
      <x v="1"/>
    </i>
    <i r="1">
      <x/>
    </i>
    <i r="1">
      <x v="7"/>
    </i>
  </rowItems>
  <colItems count="1">
    <i/>
  </colItems>
  <dataFields count="1">
    <dataField name="Average of UnitPrice" fld="5" subtotal="average" baseField="0" baseItem="0" numFmtId="2"/>
  </dataFields>
  <formats count="2">
    <format dxfId="9">
      <pivotArea collapsedLevelsAreSubtotals="1" fieldPosition="0">
        <references count="1">
          <reference field="11" count="1">
            <x v="0"/>
          </reference>
        </references>
      </pivotArea>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8085125-402C-4490-8EA2-818BFC94F669}" autoFormatId="16" applyNumberFormats="0" applyBorderFormats="0" applyFontFormats="0" applyPatternFormats="0" applyAlignmentFormats="0" applyWidthHeightFormats="0">
  <queryTableRefresh nextId="5">
    <queryTableFields count="3">
      <queryTableField id="1" name="CategoryID" tableColumnId="1"/>
      <queryTableField id="2" name="CategoryName" tableColumnId="2"/>
      <queryTableField id="3" name="Description" tableColumnId="3"/>
    </queryTableFields>
    <queryTableDeletedFields count="1">
      <deletedField name="Pictur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A6F5C32C-2774-4843-9727-C2BCE861D669}" autoFormatId="16" applyNumberFormats="0" applyBorderFormats="0" applyFontFormats="0" applyPatternFormats="0" applyAlignmentFormats="0" applyWidthHeightFormats="0">
  <queryTableRefresh nextId="19">
    <queryTableFields count="16">
      <queryTableField id="1" name="EmployeeID" tableColumnId="1"/>
      <queryTableField id="18" dataBound="0" tableColumnId="18"/>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s>
    <queryTableDeletedFields count="2">
      <deletedField name="LastName"/>
      <deletedField name="FirstName"/>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309F8C34-6F16-4AB9-A606-ED96717389D6}" autoFormatId="16" applyNumberFormats="0" applyBorderFormats="0" applyFontFormats="0" applyPatternFormats="0" applyAlignmentFormats="0" applyWidthHeightFormats="0">
  <queryTableRefresh nextId="14" unboundColumnsRight="8">
    <queryTableFields count="13">
      <queryTableField id="1" name="OrderID" tableColumnId="1"/>
      <queryTableField id="2" name="ProductID" tableColumnId="2"/>
      <queryTableField id="3" name="UnitPrice" tableColumnId="3"/>
      <queryTableField id="4" name="Quantity" tableColumnId="4"/>
      <queryTableField id="5" name="Discount"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206806A7-AD4A-46A9-8B78-7A29FE9060B7}" autoFormatId="16" applyNumberFormats="0" applyBorderFormats="0" applyFontFormats="0" applyPatternFormats="0" applyAlignmentFormats="0" applyWidthHeightFormats="0">
  <queryTableRefresh nextId="15">
    <queryTableFields count="14">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FC15852D-0636-4409-8527-25D6E83E06E1}" autoFormatId="16" applyNumberFormats="0" applyBorderFormats="0" applyFontFormats="0" applyPatternFormats="0" applyAlignmentFormats="0" applyWidthHeightFormats="0">
  <queryTableRefresh nextId="15" unboundColumnsRight="3">
    <queryTableFields count="13">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 id="12" dataBound="0" tableColumnId="11"/>
      <queryTableField id="13" dataBound="0" tableColumnId="12"/>
      <queryTableField id="14" dataBound="0" tableColumnId="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13E8E8CC-86C5-46CA-8833-E3CB9B29B169}" autoFormatId="16" applyNumberFormats="0" applyBorderFormats="0" applyFontFormats="0" applyPatternFormats="0" applyAlignmentFormats="0" applyWidthHeightFormats="0">
  <queryTableRefresh nextId="4">
    <queryTableFields count="3">
      <queryTableField id="1" name="ShipperID" tableColumnId="1"/>
      <queryTableField id="2" name="CompanyName" tableColumnId="2"/>
      <queryTableField id="3" name="Phon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8" xr16:uid="{9869D125-86EA-4AC8-9572-488BF1D5001C}" autoFormatId="16" applyNumberFormats="0" applyBorderFormats="0" applyFontFormats="0" applyPatternFormats="0" applyAlignmentFormats="0" applyWidthHeightFormats="0">
  <queryTableRefresh nextId="14" unboundColumnsRight="1">
    <queryTableFields count="11">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3" dataBound="0" tableColumnId="11"/>
    </queryTableFields>
    <queryTableDeletedFields count="2">
      <deletedField name="Fax"/>
      <deletedField name="HomePag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16B35155-A2C5-423D-BA8F-498C39B32F39}" sourceName="customer_segment">
  <pivotTables>
    <pivotTable tabId="18" name="PivotTable8"/>
  </pivotTables>
  <data>
    <tabular pivotCacheId="607900270">
      <items count="3">
        <i x="0"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_DATE" xr10:uid="{CBD3E2C2-2C5B-4CD4-9CD3-08978E8BC11F}" sourceName="Years (O_DATE)">
  <pivotTables>
    <pivotTable tabId="24" name="PivotTable5"/>
  </pivotTables>
  <data>
    <tabular pivotCacheId="1752793306">
      <items count="5">
        <i x="1"/>
        <i x="2"/>
        <i x="3" s="1"/>
        <i x="4" nd="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segment" xr10:uid="{681A46A8-F56B-4D0F-A6EC-AAE79EE13B33}" cache="Slicer_customer_segment" caption="customer_segment"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_DATE)" xr10:uid="{1182148B-A879-4489-8E77-BC12BBEBE999}" cache="Slicer_Years__O_DATE" caption="Years (O_DATE)"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AE411A-423C-4DDD-B96E-801A06038338}" name="categories" displayName="categories" ref="A1:C9" tableType="queryTable" totalsRowShown="0">
  <tableColumns count="3">
    <tableColumn id="1" xr3:uid="{AEF8B210-5261-4ED6-A676-BEA15AB63BBE}" uniqueName="1" name="CategoryID" queryTableFieldId="1"/>
    <tableColumn id="2" xr3:uid="{33F8DBC6-1D04-406C-90AA-EE3231303CB3}" uniqueName="2" name="CategoryName" queryTableFieldId="2" dataDxfId="76"/>
    <tableColumn id="3" xr3:uid="{75F7D2C6-9CE5-418C-AA94-6C8BC84103C1}" uniqueName="3" name="Description" queryTableFieldId="3" dataDxfId="7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5A92070-B7E4-47EB-9E50-A8E948DF6720}" name="employees" displayName="employees" ref="A1:P10" tableType="queryTable" totalsRowShown="0" headerRowCellStyle="Bad">
  <tableColumns count="16">
    <tableColumn id="1" xr3:uid="{DA053C68-9AF6-4132-B1DE-1C81811B93BE}" uniqueName="1" name="EmployeeID" queryTableFieldId="1"/>
    <tableColumn id="18" xr3:uid="{909D844C-A346-4F90-B7FE-49E749BC7CAD}" uniqueName="18" name="Full Name" queryTableFieldId="18" dataDxfId="74"/>
    <tableColumn id="4" xr3:uid="{2C802D8D-48EC-419C-948B-DC0198985FBA}" uniqueName="4" name="Title" queryTableFieldId="4" dataDxfId="73"/>
    <tableColumn id="5" xr3:uid="{8B272D91-A466-4DDC-8FAD-B2DDFF708906}" uniqueName="5" name="TitleOfCourtesy" queryTableFieldId="5" dataDxfId="72"/>
    <tableColumn id="6" xr3:uid="{7B1FCC5F-7B0F-4BEE-A7D7-C8D87BF367E6}" uniqueName="6" name="BirthDate" queryTableFieldId="6" dataDxfId="71"/>
    <tableColumn id="7" xr3:uid="{61FF70EB-1BA0-445E-9ED7-82E9926F0471}" uniqueName="7" name="HireDate" queryTableFieldId="7" dataDxfId="70"/>
    <tableColumn id="8" xr3:uid="{D7EEE817-987C-450F-9B4A-5E58B07CE552}" uniqueName="8" name="Address" queryTableFieldId="8" dataDxfId="69"/>
    <tableColumn id="9" xr3:uid="{E5601032-98A9-4D78-934F-5234EEA69D6A}" uniqueName="9" name="City" queryTableFieldId="9" dataDxfId="68"/>
    <tableColumn id="10" xr3:uid="{D082E52A-2325-4D5F-B385-930461A10DB4}" uniqueName="10" name="Region" queryTableFieldId="10" dataDxfId="67"/>
    <tableColumn id="11" xr3:uid="{BB27E2EE-7BE4-4694-B376-69FE501FCAEE}" uniqueName="11" name="PostalCode" queryTableFieldId="11" dataDxfId="66"/>
    <tableColumn id="12" xr3:uid="{8F8C5B99-9822-4668-9B6D-B0A39FDF8187}" uniqueName="12" name="Country" queryTableFieldId="12" dataDxfId="65"/>
    <tableColumn id="13" xr3:uid="{CC1DAB90-0920-4392-9E00-D9DDCE8A94A5}" uniqueName="13" name="HomePhone" queryTableFieldId="13" dataDxfId="64"/>
    <tableColumn id="14" xr3:uid="{D4CC2CA4-B711-421F-9526-DE0A5E3764F2}" uniqueName="14" name="Extension" queryTableFieldId="14"/>
    <tableColumn id="15" xr3:uid="{EE35D2E8-C5FF-48C2-BB43-C472BAD94E98}" uniqueName="15" name="Photo" queryTableFieldId="15" dataDxfId="63"/>
    <tableColumn id="16" xr3:uid="{38AEAF90-23F4-45C6-8C50-57CD7D185B09}" uniqueName="16" name="Notes" queryTableFieldId="16" dataDxfId="62"/>
    <tableColumn id="17" xr3:uid="{DF542323-D832-45C3-8AA8-688C6BC25544}" uniqueName="17" name="ReportsTo" queryTableField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2CA5CB9-F906-486B-8773-3FFE9367C22A}" name="order_details" displayName="order_details" ref="A1:M2156" tableType="queryTable" totalsRowShown="0" headerRowCellStyle="Bad">
  <tableColumns count="13">
    <tableColumn id="1" xr3:uid="{CA548524-4EA8-4E17-B5E8-6A57A975CA9D}" uniqueName="1" name="OrderID" queryTableFieldId="1"/>
    <tableColumn id="2" xr3:uid="{ADD698C3-BFC7-4FAC-85EC-545ECB21BF17}" uniqueName="2" name="ProductID" queryTableFieldId="2"/>
    <tableColumn id="3" xr3:uid="{C7A5192C-A5A9-428A-84E0-9B525AF92C66}" uniqueName="3" name="UnitPrice" queryTableFieldId="3"/>
    <tableColumn id="4" xr3:uid="{4651FDDD-8E5D-4150-9081-7B59F7526C87}" uniqueName="4" name="Quantity" queryTableFieldId="4"/>
    <tableColumn id="5" xr3:uid="{6D146D8A-BA6A-470D-9B6D-A43B701C15F2}" uniqueName="5" name="Discount" queryTableFieldId="5"/>
    <tableColumn id="6" xr3:uid="{9AFE507F-F780-4A91-8BA7-E2FB8A5102CC}" uniqueName="6" name="Order Value" queryTableFieldId="6" dataDxfId="61"/>
    <tableColumn id="7" xr3:uid="{44F3E167-B518-4046-88EA-46D4A95EB8FA}" uniqueName="7" name="categoryid" queryTableFieldId="7" dataDxfId="60">
      <calculatedColumnFormula>VLOOKUP(order_details[[#This Row],[ProductID]],products!A:D,4,0)</calculatedColumnFormula>
    </tableColumn>
    <tableColumn id="8" xr3:uid="{538EE2F8-C41C-4081-AC04-4BA9606C1942}" uniqueName="8" name="category name" queryTableFieldId="8" dataDxfId="59">
      <calculatedColumnFormula>VLOOKUP(order_details[[#This Row],[categoryid]],'categories'!A:B,2,0)</calculatedColumnFormula>
    </tableColumn>
    <tableColumn id="9" xr3:uid="{B9CF1D07-8875-4C12-A306-AADF3DF4FF3A}" uniqueName="9" name="total_revenue" queryTableFieldId="9" dataDxfId="58">
      <calculatedColumnFormula>order_details[[#This Row],[UnitPrice]]*order_details[[#This Row],[Quantity]]*(1-order_details[[#This Row],[Discount]])</calculatedColumnFormula>
    </tableColumn>
    <tableColumn id="10" xr3:uid="{D1B9867B-DA32-42B3-9420-2E6F29906553}" uniqueName="10" name="product name" queryTableFieldId="10" dataDxfId="57">
      <calculatedColumnFormula>VLOOKUP(order_details[[#This Row],[ProductID]],products!A:B,2,0)</calculatedColumnFormula>
    </tableColumn>
    <tableColumn id="11" xr3:uid="{DE9A2767-45CA-466B-AD0E-536B069C5681}" uniqueName="11" name="unitstock" queryTableFieldId="11" dataDxfId="56"/>
    <tableColumn id="12" xr3:uid="{956F4500-9DB0-4B32-845D-986564DBB6BB}" uniqueName="12" name="O_DATE" queryTableFieldId="12" dataDxfId="55"/>
    <tableColumn id="13" xr3:uid="{B0960A19-54E3-4F83-81D5-E238987DAF91}" uniqueName="13" name="Cid" queryTableFieldId="13" dataDxfId="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63AC8BD-9DAD-49E1-A0FC-A31320A00003}" name="orders" displayName="orders" ref="A1:N831" tableType="queryTable" totalsRowShown="0">
  <tableColumns count="14">
    <tableColumn id="1" xr3:uid="{FAC0A289-CDD4-4740-BA6B-5B7F8DCA9664}" uniqueName="1" name="OrderID" queryTableFieldId="1"/>
    <tableColumn id="2" xr3:uid="{FE59C3D0-15D5-4CC0-8474-6B40B077487A}" uniqueName="2" name="CustomerID" queryTableFieldId="2" dataDxfId="53"/>
    <tableColumn id="3" xr3:uid="{AC1E8E44-1B47-4487-8D28-DCEF17902902}" uniqueName="3" name="EmployeeID" queryTableFieldId="3"/>
    <tableColumn id="4" xr3:uid="{E4370939-0931-4B3F-9705-CC0F3BA7FC9B}" uniqueName="4" name="OrderDate" queryTableFieldId="4" dataDxfId="52"/>
    <tableColumn id="5" xr3:uid="{6F9CE0FE-9B2D-4A6E-A629-433C40F960A4}" uniqueName="5" name="RequiredDate" queryTableFieldId="5" dataDxfId="51"/>
    <tableColumn id="6" xr3:uid="{141936EF-1034-42EA-867E-F4DA5C789967}" uniqueName="6" name="ShippedDate" queryTableFieldId="6" dataDxfId="50"/>
    <tableColumn id="7" xr3:uid="{4B91DAB4-A3C7-4FC3-AFB9-A0D68319036E}" uniqueName="7" name="ShipVia" queryTableFieldId="7"/>
    <tableColumn id="8" xr3:uid="{E8488F17-8A68-4631-A560-B14360A4FAE9}" uniqueName="8" name="Freight" queryTableFieldId="8"/>
    <tableColumn id="9" xr3:uid="{6C803585-4EFE-47AB-97F0-988D04E20424}" uniqueName="9" name="ShipName" queryTableFieldId="9" dataDxfId="49"/>
    <tableColumn id="10" xr3:uid="{41DCC250-C4C9-41C4-91F4-1F56BF5CD2C6}" uniqueName="10" name="ShipAddress" queryTableFieldId="10" dataDxfId="48"/>
    <tableColumn id="11" xr3:uid="{5C7E5685-3A02-4F0F-B53B-575C94BC0306}" uniqueName="11" name="ShipCity" queryTableFieldId="11" dataDxfId="47"/>
    <tableColumn id="12" xr3:uid="{094D0953-E936-4917-99F7-8ED4078CAE77}" uniqueName="12" name="ShipRegion" queryTableFieldId="12" dataDxfId="46"/>
    <tableColumn id="13" xr3:uid="{2975C12D-FE0E-4B27-85B2-344BF4EC3D44}" uniqueName="13" name="ShipPostalCode" queryTableFieldId="13" dataDxfId="45"/>
    <tableColumn id="14" xr3:uid="{00FCA834-29C8-4F65-AD08-D443B3BB73A3}" uniqueName="14" name="ShipCountry" queryTableFieldId="14" dataDxfId="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4D988-27A2-4BA3-87FB-CBFB3C5BEB44}" name="products" displayName="products" ref="A1:M78" tableType="queryTable" totalsRowShown="0" headerRowCellStyle="Bad">
  <tableColumns count="13">
    <tableColumn id="1" xr3:uid="{47A65270-11D2-4C6E-AFDC-CD4107B6CEF6}" uniqueName="1" name="ProductID" queryTableFieldId="1"/>
    <tableColumn id="2" xr3:uid="{83DAD8F3-8FD2-442C-B1D2-D3F62AA11321}" uniqueName="2" name="ProductName" queryTableFieldId="2" dataDxfId="43"/>
    <tableColumn id="3" xr3:uid="{FD036882-9B99-4BBF-AB57-72432BCDF2B2}" uniqueName="3" name="SupplierID" queryTableFieldId="3"/>
    <tableColumn id="4" xr3:uid="{B61B1DC6-5BD0-47DA-B5FC-25C621A36BCE}" uniqueName="4" name="CategoryID" queryTableFieldId="4"/>
    <tableColumn id="5" xr3:uid="{47E16F0D-5120-4C0B-893E-BDFD712672F9}" uniqueName="5" name="QuantityPerUnit" queryTableFieldId="5" dataDxfId="42"/>
    <tableColumn id="6" xr3:uid="{81530F10-FEE4-45E1-AF07-15CAA06FE1B4}" uniqueName="6" name="UnitPrice" queryTableFieldId="6"/>
    <tableColumn id="7" xr3:uid="{C4CA5B2B-043E-4784-B6F5-E4C93AE00EBB}" uniqueName="7" name="UnitsInStock" queryTableFieldId="7"/>
    <tableColumn id="8" xr3:uid="{0B2A753B-30D3-47A3-B90E-95BA09483F42}" uniqueName="8" name="UnitsOnOrder" queryTableFieldId="8"/>
    <tableColumn id="9" xr3:uid="{CD997A77-F242-4972-A174-CB99755BAA0E}" uniqueName="9" name="ReorderLevel" queryTableFieldId="9"/>
    <tableColumn id="10" xr3:uid="{EFE8B74F-93BD-4251-97C1-AD5E4A14E1EC}" uniqueName="10" name="Discontinued" queryTableFieldId="10"/>
    <tableColumn id="11" xr3:uid="{D777D535-514A-4B8C-B41B-D12D9ACD888A}" uniqueName="11" name="Category name" queryTableFieldId="12" dataDxfId="41"/>
    <tableColumn id="12" xr3:uid="{8FBF73E8-B614-4D6E-820D-428096D393FC}" uniqueName="12" name="Country" queryTableFieldId="13" dataDxfId="27"/>
    <tableColumn id="13" xr3:uid="{A21002BA-C239-4F86-8AE9-70AFD570DBA4}" uniqueName="13" name="Supplier Name" queryTableFieldId="1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37BEF9-C9ED-4834-B4CD-2AF5F4F698C0}" name="shippers" displayName="shippers" ref="A1:C4" tableType="queryTable" totalsRowShown="0" headerRowCellStyle="Bad">
  <tableColumns count="3">
    <tableColumn id="1" xr3:uid="{281780BA-9EFD-4E15-9C10-5D96A34C86F2}" uniqueName="1" name="ShipperID" queryTableFieldId="1"/>
    <tableColumn id="2" xr3:uid="{64E4BE87-C635-4EC9-AC31-F906B9CB8479}" uniqueName="2" name="CompanyName" queryTableFieldId="2" dataDxfId="40"/>
    <tableColumn id="3" xr3:uid="{FFD11751-E878-4C60-912C-1C8145B075E9}" uniqueName="3" name="Phone" queryTableFieldId="3" dataDxfId="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205D44F-FCB7-412E-BEAC-A27EE9DF5D58}" name="suppliers" displayName="suppliers" ref="A1:K30" tableType="queryTable" totalsRowShown="0" headerRowCellStyle="Good">
  <tableColumns count="11">
    <tableColumn id="1" xr3:uid="{6EBBE407-D8CD-4D5A-858F-63ED8347E521}" uniqueName="1" name="SupplierID" queryTableFieldId="1" dataDxfId="38"/>
    <tableColumn id="2" xr3:uid="{086F6C01-C5DF-4E4E-A56D-2A63B0F79D84}" uniqueName="2" name="CompanyName" queryTableFieldId="2" dataDxfId="37"/>
    <tableColumn id="3" xr3:uid="{17ED4098-EAA3-4F8D-9DD1-66A380EE669E}" uniqueName="3" name="ContactName" queryTableFieldId="3" dataDxfId="36"/>
    <tableColumn id="4" xr3:uid="{C6B37597-CA8C-438C-883B-2E300DFDB9E1}" uniqueName="4" name="ContactTitle" queryTableFieldId="4" dataDxfId="35"/>
    <tableColumn id="5" xr3:uid="{9D1315EA-9824-4D1D-93C0-9B7AB1706D15}" uniqueName="5" name="Address" queryTableFieldId="5" dataDxfId="34"/>
    <tableColumn id="6" xr3:uid="{582355B0-2570-429F-BF42-C59C5A5A87D3}" uniqueName="6" name="City" queryTableFieldId="6" dataDxfId="33"/>
    <tableColumn id="7" xr3:uid="{EFD6F854-C5D5-45B7-ABA8-86374A7FD383}" uniqueName="7" name="Region" queryTableFieldId="7" dataDxfId="32"/>
    <tableColumn id="8" xr3:uid="{F507F21A-513C-45E3-87E5-32E74098A9C3}" uniqueName="8" name="PostalCode" queryTableFieldId="8" dataDxfId="31"/>
    <tableColumn id="9" xr3:uid="{05C1047B-695A-4542-A71F-E795D38765EF}" uniqueName="9" name="Country" queryTableFieldId="9" dataDxfId="30"/>
    <tableColumn id="10" xr3:uid="{C270B525-BFF2-41DF-9115-EA59F1C1B150}" uniqueName="10" name="Phone" queryTableFieldId="10" dataDxfId="29"/>
    <tableColumn id="11" xr3:uid="{3C9D1BB2-B8BB-4B0C-96B6-D20554C7C36B}" uniqueName="11" name="UNITPRICE" queryTableFieldId="13" dataDxfId="28"/>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FCB6F-61DC-4156-9A9C-9A80A92AFD53}">
  <dimension ref="A1:R3355"/>
  <sheetViews>
    <sheetView topLeftCell="A25" zoomScale="86" workbookViewId="0">
      <selection activeCell="G54" sqref="F34:G54"/>
    </sheetView>
  </sheetViews>
  <sheetFormatPr defaultRowHeight="13.8" x14ac:dyDescent="0.25"/>
  <cols>
    <col min="1" max="1" width="9" style="5"/>
    <col min="2" max="2" width="15" style="5" bestFit="1" customWidth="1"/>
    <col min="3" max="3" width="19" style="5" bestFit="1" customWidth="1"/>
    <col min="4" max="4" width="9" style="5"/>
    <col min="5" max="5" width="13.25" style="5" bestFit="1" customWidth="1"/>
    <col min="6" max="6" width="15.5" style="5" bestFit="1" customWidth="1"/>
    <col min="7" max="7" width="21.25" style="5" bestFit="1" customWidth="1"/>
    <col min="8" max="11" width="9" style="5"/>
    <col min="12" max="12" width="0.875" style="5" customWidth="1"/>
    <col min="13" max="14" width="9" style="5" hidden="1" customWidth="1"/>
    <col min="15" max="16384" width="9" style="5"/>
  </cols>
  <sheetData>
    <row r="1" spans="1:14" ht="71.400000000000006" customHeight="1" x14ac:dyDescent="0.25">
      <c r="A1" s="29" t="s">
        <v>1207</v>
      </c>
      <c r="B1" s="29"/>
      <c r="C1" s="29"/>
      <c r="D1" s="29"/>
      <c r="E1" s="29"/>
      <c r="F1" s="29"/>
      <c r="G1" s="29"/>
      <c r="H1" s="29"/>
      <c r="I1" s="29"/>
      <c r="J1" s="29"/>
      <c r="K1" s="29"/>
      <c r="L1" s="29"/>
      <c r="M1" s="29"/>
      <c r="N1" s="29"/>
    </row>
    <row r="5" spans="1:14" x14ac:dyDescent="0.25">
      <c r="B5" s="6" t="s">
        <v>1208</v>
      </c>
      <c r="C5" s="5" t="s">
        <v>1211</v>
      </c>
      <c r="E5" s="7" t="s">
        <v>1212</v>
      </c>
    </row>
    <row r="6" spans="1:14" x14ac:dyDescent="0.25">
      <c r="B6" s="8" t="s">
        <v>596</v>
      </c>
      <c r="C6" s="5">
        <v>31</v>
      </c>
      <c r="E6" s="9">
        <v>9.3258426966292127</v>
      </c>
    </row>
    <row r="7" spans="1:14" x14ac:dyDescent="0.25">
      <c r="B7" s="8" t="s">
        <v>193</v>
      </c>
      <c r="C7" s="5">
        <v>30</v>
      </c>
    </row>
    <row r="8" spans="1:14" x14ac:dyDescent="0.25">
      <c r="B8" s="8" t="s">
        <v>536</v>
      </c>
      <c r="C8" s="5">
        <v>28</v>
      </c>
    </row>
    <row r="9" spans="1:14" x14ac:dyDescent="0.25">
      <c r="B9" s="8" t="s">
        <v>332</v>
      </c>
      <c r="C9" s="5">
        <v>19</v>
      </c>
    </row>
    <row r="10" spans="1:14" x14ac:dyDescent="0.25">
      <c r="B10" s="8" t="s">
        <v>226</v>
      </c>
      <c r="C10" s="5">
        <v>19</v>
      </c>
    </row>
    <row r="11" spans="1:14" x14ac:dyDescent="0.25">
      <c r="B11" s="8" t="s">
        <v>549</v>
      </c>
      <c r="C11" s="5">
        <v>18</v>
      </c>
    </row>
    <row r="12" spans="1:14" x14ac:dyDescent="0.25">
      <c r="B12" s="8" t="s">
        <v>66</v>
      </c>
      <c r="C12" s="5">
        <v>18</v>
      </c>
    </row>
    <row r="13" spans="1:14" x14ac:dyDescent="0.25">
      <c r="B13" s="8" t="s">
        <v>315</v>
      </c>
      <c r="C13" s="5">
        <v>18</v>
      </c>
    </row>
    <row r="14" spans="1:14" x14ac:dyDescent="0.25">
      <c r="B14" s="8" t="s">
        <v>103</v>
      </c>
      <c r="C14" s="5">
        <v>17</v>
      </c>
    </row>
    <row r="15" spans="1:14" x14ac:dyDescent="0.25">
      <c r="B15" s="8" t="s">
        <v>233</v>
      </c>
      <c r="C15" s="5">
        <v>15</v>
      </c>
    </row>
    <row r="16" spans="1:14" x14ac:dyDescent="0.25">
      <c r="B16" s="8" t="s">
        <v>719</v>
      </c>
      <c r="C16" s="5">
        <v>15</v>
      </c>
    </row>
    <row r="17" spans="2:18" x14ac:dyDescent="0.25">
      <c r="B17" s="8" t="s">
        <v>389</v>
      </c>
      <c r="C17" s="5">
        <v>15</v>
      </c>
    </row>
    <row r="18" spans="2:18" x14ac:dyDescent="0.25">
      <c r="B18" s="8" t="s">
        <v>306</v>
      </c>
      <c r="C18" s="5">
        <v>14</v>
      </c>
    </row>
    <row r="19" spans="2:18" x14ac:dyDescent="0.25">
      <c r="B19" s="8" t="s">
        <v>734</v>
      </c>
      <c r="C19" s="5">
        <v>14</v>
      </c>
    </row>
    <row r="20" spans="2:18" x14ac:dyDescent="0.25">
      <c r="B20" s="8" t="s">
        <v>364</v>
      </c>
      <c r="C20" s="5">
        <v>14</v>
      </c>
    </row>
    <row r="21" spans="2:18" x14ac:dyDescent="0.25">
      <c r="B21" s="8" t="s">
        <v>111</v>
      </c>
      <c r="C21" s="5">
        <v>14</v>
      </c>
    </row>
    <row r="22" spans="2:18" x14ac:dyDescent="0.25">
      <c r="B22" s="8" t="s">
        <v>349</v>
      </c>
      <c r="C22" s="5">
        <v>14</v>
      </c>
    </row>
    <row r="23" spans="2:18" x14ac:dyDescent="0.25">
      <c r="B23" s="8" t="s">
        <v>405</v>
      </c>
      <c r="C23" s="5">
        <v>14</v>
      </c>
    </row>
    <row r="24" spans="2:18" x14ac:dyDescent="0.25">
      <c r="B24" s="8" t="s">
        <v>57</v>
      </c>
      <c r="C24" s="5">
        <v>13</v>
      </c>
    </row>
    <row r="25" spans="2:18" x14ac:dyDescent="0.25">
      <c r="B25" s="8" t="s">
        <v>530</v>
      </c>
      <c r="C25" s="5">
        <v>13</v>
      </c>
    </row>
    <row r="26" spans="2:18" x14ac:dyDescent="0.25">
      <c r="B26" s="8" t="s">
        <v>448</v>
      </c>
      <c r="C26" s="5">
        <v>13</v>
      </c>
    </row>
    <row r="27" spans="2:18" x14ac:dyDescent="0.25">
      <c r="B27" s="8" t="s">
        <v>559</v>
      </c>
      <c r="C27" s="5">
        <v>12</v>
      </c>
    </row>
    <row r="28" spans="2:18" x14ac:dyDescent="0.25">
      <c r="B28" s="8" t="s">
        <v>636</v>
      </c>
      <c r="C28" s="5">
        <v>12</v>
      </c>
    </row>
    <row r="29" spans="2:18" x14ac:dyDescent="0.25">
      <c r="B29" s="8" t="s">
        <v>414</v>
      </c>
      <c r="C29" s="5">
        <v>12</v>
      </c>
    </row>
    <row r="30" spans="2:18" x14ac:dyDescent="0.25">
      <c r="B30" s="8" t="s">
        <v>287</v>
      </c>
      <c r="C30" s="5">
        <v>11</v>
      </c>
      <c r="E30" s="29" t="s">
        <v>1213</v>
      </c>
      <c r="F30" s="29"/>
      <c r="G30" s="29"/>
      <c r="H30" s="29"/>
      <c r="I30" s="29"/>
      <c r="J30" s="29"/>
      <c r="K30" s="29"/>
      <c r="L30" s="29"/>
      <c r="M30" s="29"/>
      <c r="N30" s="29"/>
      <c r="O30" s="29"/>
      <c r="P30" s="29"/>
      <c r="Q30" s="29"/>
      <c r="R30" s="29"/>
    </row>
    <row r="31" spans="2:18" x14ac:dyDescent="0.25">
      <c r="B31" s="8" t="s">
        <v>687</v>
      </c>
      <c r="C31" s="5">
        <v>11</v>
      </c>
      <c r="E31" s="29"/>
      <c r="F31" s="29"/>
      <c r="G31" s="29"/>
      <c r="H31" s="29"/>
      <c r="I31" s="29"/>
      <c r="J31" s="29"/>
      <c r="K31" s="29"/>
      <c r="L31" s="29"/>
      <c r="M31" s="29"/>
      <c r="N31" s="29"/>
      <c r="O31" s="29"/>
      <c r="P31" s="29"/>
      <c r="Q31" s="29"/>
      <c r="R31" s="29"/>
    </row>
    <row r="32" spans="2:18" ht="14.4" x14ac:dyDescent="0.3">
      <c r="B32" s="8" t="s">
        <v>84</v>
      </c>
      <c r="C32" s="5">
        <v>11</v>
      </c>
      <c r="F32"/>
      <c r="G32"/>
    </row>
    <row r="33" spans="2:8" ht="14.4" x14ac:dyDescent="0.3">
      <c r="B33" s="8" t="s">
        <v>567</v>
      </c>
      <c r="C33" s="5">
        <v>11</v>
      </c>
      <c r="F33"/>
      <c r="G33"/>
      <c r="H33"/>
    </row>
    <row r="34" spans="2:8" ht="14.4" x14ac:dyDescent="0.3">
      <c r="B34" s="8" t="s">
        <v>122</v>
      </c>
      <c r="C34" s="5">
        <v>10</v>
      </c>
      <c r="E34" s="7" t="s">
        <v>19</v>
      </c>
      <c r="F34" s="3" t="s">
        <v>1208</v>
      </c>
      <c r="G34" t="s">
        <v>1215</v>
      </c>
      <c r="H34"/>
    </row>
    <row r="35" spans="2:8" ht="14.4" x14ac:dyDescent="0.3">
      <c r="B35" s="8" t="s">
        <v>273</v>
      </c>
      <c r="C35" s="5">
        <v>10</v>
      </c>
      <c r="E35" s="28" t="s">
        <v>536</v>
      </c>
      <c r="F35" s="4">
        <v>10865</v>
      </c>
      <c r="G35" s="14">
        <v>16387.5</v>
      </c>
    </row>
    <row r="36" spans="2:8" ht="14.4" x14ac:dyDescent="0.3">
      <c r="B36" s="8" t="s">
        <v>341</v>
      </c>
      <c r="C36" s="5">
        <v>10</v>
      </c>
      <c r="E36" s="28" t="s">
        <v>306</v>
      </c>
      <c r="F36" s="22" t="s">
        <v>536</v>
      </c>
      <c r="G36" s="14">
        <v>16387.5</v>
      </c>
    </row>
    <row r="37" spans="2:8" ht="14.4" x14ac:dyDescent="0.3">
      <c r="B37" s="8" t="s">
        <v>573</v>
      </c>
      <c r="C37" s="5">
        <v>10</v>
      </c>
      <c r="E37" s="28" t="s">
        <v>596</v>
      </c>
      <c r="F37" s="4">
        <v>10981</v>
      </c>
      <c r="G37" s="14">
        <v>15810</v>
      </c>
    </row>
    <row r="38" spans="2:8" ht="14.4" x14ac:dyDescent="0.3">
      <c r="B38" s="8" t="s">
        <v>431</v>
      </c>
      <c r="C38" s="5">
        <v>10</v>
      </c>
      <c r="E38" s="28" t="s">
        <v>549</v>
      </c>
      <c r="F38" s="22" t="s">
        <v>306</v>
      </c>
      <c r="G38" s="14">
        <v>15810</v>
      </c>
    </row>
    <row r="39" spans="2:8" ht="14.4" x14ac:dyDescent="0.3">
      <c r="B39" s="8" t="s">
        <v>667</v>
      </c>
      <c r="C39" s="5">
        <v>10</v>
      </c>
      <c r="E39" s="28" t="s">
        <v>611</v>
      </c>
      <c r="F39" s="4">
        <v>11030</v>
      </c>
      <c r="G39" s="14">
        <v>12615.05</v>
      </c>
    </row>
    <row r="40" spans="2:8" ht="14.4" x14ac:dyDescent="0.3">
      <c r="B40" s="8" t="s">
        <v>711</v>
      </c>
      <c r="C40" s="5">
        <v>10</v>
      </c>
      <c r="E40" s="28" t="s">
        <v>349</v>
      </c>
      <c r="F40" s="22" t="s">
        <v>596</v>
      </c>
      <c r="G40" s="14">
        <v>12615.05</v>
      </c>
    </row>
    <row r="41" spans="2:8" ht="14.4" x14ac:dyDescent="0.3">
      <c r="B41" s="8" t="s">
        <v>695</v>
      </c>
      <c r="C41" s="5">
        <v>10</v>
      </c>
      <c r="E41" s="28" t="s">
        <v>332</v>
      </c>
      <c r="F41" s="4">
        <v>10889</v>
      </c>
      <c r="G41" s="14">
        <v>11380</v>
      </c>
    </row>
    <row r="42" spans="2:8" ht="14.4" x14ac:dyDescent="0.3">
      <c r="B42" s="8" t="s">
        <v>486</v>
      </c>
      <c r="C42" s="5">
        <v>10</v>
      </c>
      <c r="E42" s="28" t="s">
        <v>549</v>
      </c>
      <c r="F42" s="22" t="s">
        <v>549</v>
      </c>
      <c r="G42" s="14">
        <v>11380</v>
      </c>
    </row>
    <row r="43" spans="2:8" ht="14.4" x14ac:dyDescent="0.3">
      <c r="B43" s="8" t="s">
        <v>509</v>
      </c>
      <c r="C43" s="5">
        <v>10</v>
      </c>
      <c r="E43" s="28" t="s">
        <v>536</v>
      </c>
      <c r="F43" s="4">
        <v>10417</v>
      </c>
      <c r="G43" s="14">
        <v>11188.4</v>
      </c>
    </row>
    <row r="44" spans="2:8" ht="14.4" x14ac:dyDescent="0.3">
      <c r="B44" s="8" t="s">
        <v>477</v>
      </c>
      <c r="C44" s="5">
        <v>10</v>
      </c>
      <c r="E44" s="28" t="s">
        <v>536</v>
      </c>
      <c r="F44" s="22" t="s">
        <v>611</v>
      </c>
      <c r="G44" s="14">
        <v>11188.4</v>
      </c>
    </row>
    <row r="45" spans="2:8" ht="14.4" x14ac:dyDescent="0.3">
      <c r="B45" s="8" t="s">
        <v>523</v>
      </c>
      <c r="C45" s="5">
        <v>9</v>
      </c>
      <c r="F45" s="4">
        <v>10817</v>
      </c>
      <c r="G45" s="14">
        <v>10952.844999999999</v>
      </c>
      <c r="H45"/>
    </row>
    <row r="46" spans="2:8" ht="14.4" x14ac:dyDescent="0.3">
      <c r="B46" s="8" t="s">
        <v>280</v>
      </c>
      <c r="C46" s="5">
        <v>9</v>
      </c>
      <c r="F46" s="22" t="s">
        <v>349</v>
      </c>
      <c r="G46" s="14">
        <v>10952.844999999999</v>
      </c>
      <c r="H46"/>
    </row>
    <row r="47" spans="2:8" ht="14.4" x14ac:dyDescent="0.3">
      <c r="B47" s="8" t="s">
        <v>604</v>
      </c>
      <c r="C47" s="5">
        <v>9</v>
      </c>
      <c r="F47" s="4">
        <v>10897</v>
      </c>
      <c r="G47" s="14">
        <v>10835.240000000002</v>
      </c>
      <c r="H47"/>
    </row>
    <row r="48" spans="2:8" ht="14.4" x14ac:dyDescent="0.3">
      <c r="B48" s="8" t="s">
        <v>627</v>
      </c>
      <c r="C48" s="5">
        <v>9</v>
      </c>
      <c r="F48" s="22" t="s">
        <v>332</v>
      </c>
      <c r="G48" s="14">
        <v>10835.240000000002</v>
      </c>
      <c r="H48"/>
    </row>
    <row r="49" spans="2:8" ht="14.4" x14ac:dyDescent="0.3">
      <c r="B49" s="8" t="s">
        <v>727</v>
      </c>
      <c r="C49" s="5">
        <v>9</v>
      </c>
      <c r="F49" s="4">
        <v>10479</v>
      </c>
      <c r="G49" s="14">
        <v>10495.6</v>
      </c>
      <c r="H49"/>
    </row>
    <row r="50" spans="2:8" ht="14.4" x14ac:dyDescent="0.3">
      <c r="B50" s="8" t="s">
        <v>256</v>
      </c>
      <c r="C50" s="5">
        <v>8</v>
      </c>
      <c r="F50" s="22" t="s">
        <v>549</v>
      </c>
      <c r="G50" s="14">
        <v>10495.6</v>
      </c>
      <c r="H50"/>
    </row>
    <row r="51" spans="2:8" ht="14.4" x14ac:dyDescent="0.3">
      <c r="B51" s="8" t="s">
        <v>423</v>
      </c>
      <c r="C51" s="5">
        <v>8</v>
      </c>
      <c r="F51" s="4">
        <v>10540</v>
      </c>
      <c r="G51" s="14">
        <v>10191.700000000001</v>
      </c>
      <c r="H51"/>
    </row>
    <row r="52" spans="2:8" ht="14.4" x14ac:dyDescent="0.3">
      <c r="B52" s="8" t="s">
        <v>186</v>
      </c>
      <c r="C52" s="5">
        <v>8</v>
      </c>
      <c r="F52" s="22" t="s">
        <v>536</v>
      </c>
      <c r="G52" s="14">
        <v>10191.700000000001</v>
      </c>
    </row>
    <row r="53" spans="2:8" ht="14.4" x14ac:dyDescent="0.3">
      <c r="B53" s="8" t="s">
        <v>145</v>
      </c>
      <c r="C53" s="5">
        <v>8</v>
      </c>
      <c r="F53" s="4">
        <v>10691</v>
      </c>
      <c r="G53" s="14">
        <v>10164.799999999999</v>
      </c>
    </row>
    <row r="54" spans="2:8" ht="14.4" x14ac:dyDescent="0.3">
      <c r="B54" s="8" t="s">
        <v>750</v>
      </c>
      <c r="C54" s="5">
        <v>7</v>
      </c>
      <c r="F54" s="22" t="s">
        <v>536</v>
      </c>
      <c r="G54" s="14">
        <v>10164.799999999999</v>
      </c>
    </row>
    <row r="55" spans="2:8" ht="14.4" x14ac:dyDescent="0.3">
      <c r="B55" s="8" t="s">
        <v>611</v>
      </c>
      <c r="C55" s="5">
        <v>7</v>
      </c>
      <c r="F55"/>
      <c r="G55"/>
    </row>
    <row r="56" spans="2:8" ht="14.4" x14ac:dyDescent="0.3">
      <c r="B56" s="8" t="s">
        <v>76</v>
      </c>
      <c r="C56" s="5">
        <v>7</v>
      </c>
      <c r="F56"/>
      <c r="G56"/>
    </row>
    <row r="57" spans="2:8" ht="14.4" x14ac:dyDescent="0.3">
      <c r="B57" s="8" t="s">
        <v>439</v>
      </c>
      <c r="C57" s="5">
        <v>7</v>
      </c>
      <c r="F57"/>
      <c r="G57"/>
    </row>
    <row r="58" spans="2:8" ht="14.4" x14ac:dyDescent="0.3">
      <c r="B58" s="8" t="s">
        <v>203</v>
      </c>
      <c r="C58" s="5">
        <v>7</v>
      </c>
      <c r="F58"/>
      <c r="G58"/>
    </row>
    <row r="59" spans="2:8" ht="14.4" x14ac:dyDescent="0.3">
      <c r="B59" s="8" t="s">
        <v>742</v>
      </c>
      <c r="C59" s="5">
        <v>7</v>
      </c>
      <c r="F59"/>
      <c r="G59"/>
    </row>
    <row r="60" spans="2:8" ht="14.4" x14ac:dyDescent="0.3">
      <c r="B60" s="8" t="s">
        <v>51</v>
      </c>
      <c r="C60" s="5">
        <v>7</v>
      </c>
      <c r="F60"/>
      <c r="G60"/>
    </row>
    <row r="61" spans="2:8" ht="14.4" x14ac:dyDescent="0.3">
      <c r="B61" s="8" t="s">
        <v>672</v>
      </c>
      <c r="C61" s="5">
        <v>6</v>
      </c>
      <c r="F61"/>
      <c r="G61"/>
    </row>
    <row r="62" spans="2:8" ht="14.4" x14ac:dyDescent="0.3">
      <c r="B62" s="8" t="s">
        <v>659</v>
      </c>
      <c r="C62" s="5">
        <v>6</v>
      </c>
      <c r="F62"/>
      <c r="G62"/>
    </row>
    <row r="63" spans="2:8" ht="14.4" x14ac:dyDescent="0.3">
      <c r="B63" s="8" t="s">
        <v>502</v>
      </c>
      <c r="C63" s="5">
        <v>6</v>
      </c>
      <c r="F63"/>
      <c r="G63"/>
    </row>
    <row r="64" spans="2:8" ht="14.4" x14ac:dyDescent="0.3">
      <c r="B64" s="8" t="s">
        <v>170</v>
      </c>
      <c r="C64" s="5">
        <v>6</v>
      </c>
      <c r="F64"/>
      <c r="G64"/>
    </row>
    <row r="65" spans="2:7" ht="14.4" x14ac:dyDescent="0.3">
      <c r="B65" s="8" t="s">
        <v>587</v>
      </c>
      <c r="C65" s="5">
        <v>6</v>
      </c>
      <c r="F65"/>
      <c r="G65"/>
    </row>
    <row r="66" spans="2:7" ht="14.4" x14ac:dyDescent="0.3">
      <c r="B66" s="8" t="s">
        <v>247</v>
      </c>
      <c r="C66" s="5">
        <v>6</v>
      </c>
      <c r="F66"/>
      <c r="G66"/>
    </row>
    <row r="67" spans="2:7" ht="14.4" x14ac:dyDescent="0.3">
      <c r="B67" s="8" t="s">
        <v>30</v>
      </c>
      <c r="C67" s="5">
        <v>6</v>
      </c>
      <c r="F67"/>
      <c r="G67"/>
    </row>
    <row r="68" spans="2:7" ht="14.4" x14ac:dyDescent="0.3">
      <c r="B68" s="8" t="s">
        <v>128</v>
      </c>
      <c r="C68" s="5">
        <v>6</v>
      </c>
      <c r="F68"/>
      <c r="G68"/>
    </row>
    <row r="69" spans="2:7" ht="14.4" x14ac:dyDescent="0.3">
      <c r="B69" s="8" t="s">
        <v>543</v>
      </c>
      <c r="C69" s="5">
        <v>5</v>
      </c>
      <c r="F69"/>
      <c r="G69"/>
    </row>
    <row r="70" spans="2:7" ht="14.4" x14ac:dyDescent="0.3">
      <c r="B70" s="8" t="s">
        <v>580</v>
      </c>
      <c r="C70" s="5">
        <v>5</v>
      </c>
      <c r="F70"/>
      <c r="G70"/>
    </row>
    <row r="71" spans="2:7" ht="14.4" x14ac:dyDescent="0.3">
      <c r="B71" s="8" t="s">
        <v>153</v>
      </c>
      <c r="C71" s="5">
        <v>5</v>
      </c>
      <c r="F71"/>
      <c r="G71"/>
    </row>
    <row r="72" spans="2:7" ht="14.4" x14ac:dyDescent="0.3">
      <c r="B72" s="8" t="s">
        <v>265</v>
      </c>
      <c r="C72" s="5">
        <v>5</v>
      </c>
      <c r="F72"/>
      <c r="G72"/>
    </row>
    <row r="73" spans="2:7" ht="14.4" x14ac:dyDescent="0.3">
      <c r="B73" s="8" t="s">
        <v>471</v>
      </c>
      <c r="C73" s="5">
        <v>5</v>
      </c>
      <c r="F73"/>
      <c r="G73"/>
    </row>
    <row r="74" spans="2:7" ht="14.4" x14ac:dyDescent="0.3">
      <c r="B74" s="8" t="s">
        <v>457</v>
      </c>
      <c r="C74" s="5">
        <v>5</v>
      </c>
      <c r="F74"/>
      <c r="G74"/>
    </row>
    <row r="75" spans="2:7" ht="14.4" x14ac:dyDescent="0.3">
      <c r="B75" s="8" t="s">
        <v>703</v>
      </c>
      <c r="C75" s="5">
        <v>5</v>
      </c>
      <c r="F75"/>
      <c r="G75"/>
    </row>
    <row r="76" spans="2:7" ht="14.4" x14ac:dyDescent="0.3">
      <c r="B76" s="8" t="s">
        <v>517</v>
      </c>
      <c r="C76" s="5">
        <v>5</v>
      </c>
      <c r="F76"/>
      <c r="G76"/>
    </row>
    <row r="77" spans="2:7" ht="14.4" x14ac:dyDescent="0.3">
      <c r="B77" s="8" t="s">
        <v>324</v>
      </c>
      <c r="C77" s="5">
        <v>5</v>
      </c>
      <c r="F77"/>
      <c r="G77"/>
    </row>
    <row r="78" spans="2:7" ht="14.4" x14ac:dyDescent="0.3">
      <c r="B78" s="8" t="s">
        <v>217</v>
      </c>
      <c r="C78" s="5">
        <v>5</v>
      </c>
      <c r="F78"/>
      <c r="G78"/>
    </row>
    <row r="79" spans="2:7" ht="14.4" x14ac:dyDescent="0.3">
      <c r="B79" s="8" t="s">
        <v>356</v>
      </c>
      <c r="C79" s="5">
        <v>4</v>
      </c>
      <c r="F79"/>
      <c r="G79"/>
    </row>
    <row r="80" spans="2:7" ht="14.4" x14ac:dyDescent="0.3">
      <c r="B80" s="8" t="s">
        <v>178</v>
      </c>
      <c r="C80" s="5">
        <v>4</v>
      </c>
      <c r="F80"/>
      <c r="G80"/>
    </row>
    <row r="81" spans="2:7" ht="14.4" x14ac:dyDescent="0.3">
      <c r="B81" s="8" t="s">
        <v>397</v>
      </c>
      <c r="C81" s="5">
        <v>4</v>
      </c>
      <c r="F81"/>
      <c r="G81"/>
    </row>
    <row r="82" spans="2:7" ht="14.4" x14ac:dyDescent="0.3">
      <c r="B82" s="8" t="s">
        <v>41</v>
      </c>
      <c r="C82" s="5">
        <v>4</v>
      </c>
      <c r="F82"/>
      <c r="G82"/>
    </row>
    <row r="83" spans="2:7" ht="14.4" x14ac:dyDescent="0.3">
      <c r="B83" s="8" t="s">
        <v>644</v>
      </c>
      <c r="C83" s="5">
        <v>4</v>
      </c>
      <c r="F83"/>
      <c r="G83"/>
    </row>
    <row r="84" spans="2:7" ht="14.4" x14ac:dyDescent="0.3">
      <c r="B84" s="8" t="s">
        <v>620</v>
      </c>
      <c r="C84" s="5">
        <v>4</v>
      </c>
      <c r="F84"/>
      <c r="G84"/>
    </row>
    <row r="85" spans="2:7" ht="14.4" x14ac:dyDescent="0.3">
      <c r="B85" s="8" t="s">
        <v>464</v>
      </c>
      <c r="C85" s="5">
        <v>3</v>
      </c>
      <c r="F85"/>
      <c r="G85"/>
    </row>
    <row r="86" spans="2:7" ht="14.4" x14ac:dyDescent="0.3">
      <c r="B86" s="8" t="s">
        <v>163</v>
      </c>
      <c r="C86" s="5">
        <v>3</v>
      </c>
      <c r="F86"/>
      <c r="G86"/>
    </row>
    <row r="87" spans="2:7" ht="14.4" x14ac:dyDescent="0.3">
      <c r="B87" s="8" t="s">
        <v>372</v>
      </c>
      <c r="C87" s="5">
        <v>3</v>
      </c>
      <c r="F87"/>
      <c r="G87"/>
    </row>
    <row r="88" spans="2:7" ht="14.4" x14ac:dyDescent="0.3">
      <c r="B88" s="8" t="s">
        <v>679</v>
      </c>
      <c r="C88" s="5">
        <v>3</v>
      </c>
      <c r="F88"/>
      <c r="G88"/>
    </row>
    <row r="89" spans="2:7" ht="14.4" x14ac:dyDescent="0.3">
      <c r="B89" s="8" t="s">
        <v>650</v>
      </c>
      <c r="C89" s="5">
        <v>3</v>
      </c>
      <c r="F89"/>
      <c r="G89"/>
    </row>
    <row r="90" spans="2:7" ht="14.4" x14ac:dyDescent="0.3">
      <c r="B90" s="8" t="s">
        <v>241</v>
      </c>
      <c r="C90" s="5">
        <v>3</v>
      </c>
      <c r="F90"/>
      <c r="G90"/>
    </row>
    <row r="91" spans="2:7" ht="14.4" x14ac:dyDescent="0.3">
      <c r="B91" s="8" t="s">
        <v>94</v>
      </c>
      <c r="C91" s="5">
        <v>3</v>
      </c>
      <c r="F91"/>
      <c r="G91"/>
    </row>
    <row r="92" spans="2:7" ht="14.4" x14ac:dyDescent="0.3">
      <c r="B92" s="8" t="s">
        <v>380</v>
      </c>
      <c r="C92" s="5">
        <v>2</v>
      </c>
      <c r="F92"/>
      <c r="G92"/>
    </row>
    <row r="93" spans="2:7" ht="14.4" x14ac:dyDescent="0.3">
      <c r="B93" s="8" t="s">
        <v>296</v>
      </c>
      <c r="C93" s="5">
        <v>2</v>
      </c>
      <c r="F93"/>
      <c r="G93"/>
    </row>
    <row r="94" spans="2:7" ht="14.4" x14ac:dyDescent="0.3">
      <c r="B94" s="8" t="s">
        <v>138</v>
      </c>
      <c r="C94" s="5">
        <v>1</v>
      </c>
      <c r="F94"/>
      <c r="G94"/>
    </row>
    <row r="95" spans="2:7" ht="14.4" x14ac:dyDescent="0.3">
      <c r="B95" s="8" t="s">
        <v>1209</v>
      </c>
      <c r="F95"/>
      <c r="G95"/>
    </row>
    <row r="96" spans="2:7" ht="14.4" x14ac:dyDescent="0.3">
      <c r="B96" s="8" t="s">
        <v>1210</v>
      </c>
      <c r="C96" s="5">
        <v>830</v>
      </c>
      <c r="F96"/>
      <c r="G96"/>
    </row>
    <row r="97" spans="6:7" ht="14.4" x14ac:dyDescent="0.3">
      <c r="F97"/>
      <c r="G97"/>
    </row>
    <row r="98" spans="6:7" ht="14.4" x14ac:dyDescent="0.3">
      <c r="F98"/>
      <c r="G98"/>
    </row>
    <row r="99" spans="6:7" ht="14.4" x14ac:dyDescent="0.3">
      <c r="F99"/>
      <c r="G99"/>
    </row>
    <row r="100" spans="6:7" ht="14.4" x14ac:dyDescent="0.3">
      <c r="F100"/>
      <c r="G100"/>
    </row>
    <row r="101" spans="6:7" ht="14.4" x14ac:dyDescent="0.3">
      <c r="F101"/>
      <c r="G101"/>
    </row>
    <row r="102" spans="6:7" ht="14.4" x14ac:dyDescent="0.3">
      <c r="F102"/>
      <c r="G102"/>
    </row>
    <row r="103" spans="6:7" ht="14.4" x14ac:dyDescent="0.3">
      <c r="F103"/>
      <c r="G103"/>
    </row>
    <row r="104" spans="6:7" ht="14.4" x14ac:dyDescent="0.3">
      <c r="F104"/>
      <c r="G104"/>
    </row>
    <row r="105" spans="6:7" ht="14.4" x14ac:dyDescent="0.3">
      <c r="F105"/>
      <c r="G105"/>
    </row>
    <row r="106" spans="6:7" ht="14.4" x14ac:dyDescent="0.3">
      <c r="F106"/>
      <c r="G106"/>
    </row>
    <row r="107" spans="6:7" ht="14.4" x14ac:dyDescent="0.3">
      <c r="F107"/>
      <c r="G107"/>
    </row>
    <row r="108" spans="6:7" ht="14.4" x14ac:dyDescent="0.3">
      <c r="F108"/>
      <c r="G108"/>
    </row>
    <row r="109" spans="6:7" ht="14.4" x14ac:dyDescent="0.3">
      <c r="F109"/>
      <c r="G109"/>
    </row>
    <row r="110" spans="6:7" ht="14.4" x14ac:dyDescent="0.3">
      <c r="F110"/>
      <c r="G110"/>
    </row>
    <row r="111" spans="6:7" ht="14.4" x14ac:dyDescent="0.3">
      <c r="F111"/>
      <c r="G111"/>
    </row>
    <row r="112" spans="6:7" ht="14.4" x14ac:dyDescent="0.3">
      <c r="F112"/>
      <c r="G112"/>
    </row>
    <row r="113" spans="6:7" ht="14.4" x14ac:dyDescent="0.3">
      <c r="F113"/>
      <c r="G113"/>
    </row>
    <row r="114" spans="6:7" ht="14.4" x14ac:dyDescent="0.3">
      <c r="F114"/>
      <c r="G114"/>
    </row>
    <row r="115" spans="6:7" ht="14.4" x14ac:dyDescent="0.3">
      <c r="F115"/>
      <c r="G115"/>
    </row>
    <row r="116" spans="6:7" ht="14.4" x14ac:dyDescent="0.3">
      <c r="F116"/>
      <c r="G116"/>
    </row>
    <row r="117" spans="6:7" ht="14.4" x14ac:dyDescent="0.3">
      <c r="F117"/>
      <c r="G117"/>
    </row>
    <row r="118" spans="6:7" ht="14.4" x14ac:dyDescent="0.3">
      <c r="F118"/>
      <c r="G118"/>
    </row>
    <row r="119" spans="6:7" ht="14.4" x14ac:dyDescent="0.3">
      <c r="F119"/>
      <c r="G119"/>
    </row>
    <row r="120" spans="6:7" ht="14.4" x14ac:dyDescent="0.3">
      <c r="F120"/>
      <c r="G120"/>
    </row>
    <row r="121" spans="6:7" ht="14.4" x14ac:dyDescent="0.3">
      <c r="F121"/>
      <c r="G121"/>
    </row>
    <row r="122" spans="6:7" ht="14.4" x14ac:dyDescent="0.3">
      <c r="F122"/>
      <c r="G122"/>
    </row>
    <row r="123" spans="6:7" ht="14.4" x14ac:dyDescent="0.3">
      <c r="F123"/>
      <c r="G123"/>
    </row>
    <row r="124" spans="6:7" ht="14.4" x14ac:dyDescent="0.3">
      <c r="F124"/>
      <c r="G124"/>
    </row>
    <row r="125" spans="6:7" ht="14.4" x14ac:dyDescent="0.3">
      <c r="F125"/>
      <c r="G125"/>
    </row>
    <row r="126" spans="6:7" ht="14.4" x14ac:dyDescent="0.3">
      <c r="F126"/>
      <c r="G126"/>
    </row>
    <row r="127" spans="6:7" ht="14.4" x14ac:dyDescent="0.3">
      <c r="F127"/>
      <c r="G127"/>
    </row>
    <row r="128" spans="6:7" ht="14.4" x14ac:dyDescent="0.3">
      <c r="F128"/>
      <c r="G128"/>
    </row>
    <row r="129" spans="6:7" ht="14.4" x14ac:dyDescent="0.3">
      <c r="F129"/>
      <c r="G129"/>
    </row>
    <row r="130" spans="6:7" ht="14.4" x14ac:dyDescent="0.3">
      <c r="F130"/>
      <c r="G130"/>
    </row>
    <row r="131" spans="6:7" ht="14.4" x14ac:dyDescent="0.3">
      <c r="F131"/>
      <c r="G131"/>
    </row>
    <row r="132" spans="6:7" ht="14.4" x14ac:dyDescent="0.3">
      <c r="F132"/>
      <c r="G132"/>
    </row>
    <row r="133" spans="6:7" ht="14.4" x14ac:dyDescent="0.3">
      <c r="F133"/>
      <c r="G133"/>
    </row>
    <row r="134" spans="6:7" ht="14.4" x14ac:dyDescent="0.3">
      <c r="F134"/>
      <c r="G134"/>
    </row>
    <row r="135" spans="6:7" ht="14.4" x14ac:dyDescent="0.3">
      <c r="F135"/>
      <c r="G135"/>
    </row>
    <row r="136" spans="6:7" ht="14.4" x14ac:dyDescent="0.3">
      <c r="F136"/>
      <c r="G136"/>
    </row>
    <row r="137" spans="6:7" ht="14.4" x14ac:dyDescent="0.3">
      <c r="F137"/>
      <c r="G137"/>
    </row>
    <row r="138" spans="6:7" ht="14.4" x14ac:dyDescent="0.3">
      <c r="F138"/>
      <c r="G138"/>
    </row>
    <row r="139" spans="6:7" ht="14.4" x14ac:dyDescent="0.3">
      <c r="F139"/>
      <c r="G139"/>
    </row>
    <row r="140" spans="6:7" ht="14.4" x14ac:dyDescent="0.3">
      <c r="F140"/>
      <c r="G140"/>
    </row>
    <row r="141" spans="6:7" ht="14.4" x14ac:dyDescent="0.3">
      <c r="F141"/>
      <c r="G141"/>
    </row>
    <row r="142" spans="6:7" ht="14.4" x14ac:dyDescent="0.3">
      <c r="F142"/>
      <c r="G142"/>
    </row>
    <row r="143" spans="6:7" ht="14.4" x14ac:dyDescent="0.3">
      <c r="F143"/>
      <c r="G143"/>
    </row>
    <row r="144" spans="6:7" ht="14.4" x14ac:dyDescent="0.3">
      <c r="F144"/>
      <c r="G144"/>
    </row>
    <row r="145" spans="6:7" ht="14.4" x14ac:dyDescent="0.3">
      <c r="F145"/>
      <c r="G145"/>
    </row>
    <row r="146" spans="6:7" ht="14.4" x14ac:dyDescent="0.3">
      <c r="F146"/>
      <c r="G146"/>
    </row>
    <row r="147" spans="6:7" ht="14.4" x14ac:dyDescent="0.3">
      <c r="F147"/>
      <c r="G147"/>
    </row>
    <row r="148" spans="6:7" ht="14.4" x14ac:dyDescent="0.3">
      <c r="F148"/>
      <c r="G148"/>
    </row>
    <row r="149" spans="6:7" ht="14.4" x14ac:dyDescent="0.3">
      <c r="F149"/>
      <c r="G149"/>
    </row>
    <row r="150" spans="6:7" ht="14.4" x14ac:dyDescent="0.3">
      <c r="F150"/>
      <c r="G150"/>
    </row>
    <row r="151" spans="6:7" ht="14.4" x14ac:dyDescent="0.3">
      <c r="F151"/>
      <c r="G151"/>
    </row>
    <row r="152" spans="6:7" ht="14.4" x14ac:dyDescent="0.3">
      <c r="F152"/>
      <c r="G152"/>
    </row>
    <row r="153" spans="6:7" ht="14.4" x14ac:dyDescent="0.3">
      <c r="F153"/>
      <c r="G153"/>
    </row>
    <row r="154" spans="6:7" ht="14.4" x14ac:dyDescent="0.3">
      <c r="F154"/>
      <c r="G154"/>
    </row>
    <row r="155" spans="6:7" ht="14.4" x14ac:dyDescent="0.3">
      <c r="F155"/>
      <c r="G155"/>
    </row>
    <row r="156" spans="6:7" ht="14.4" x14ac:dyDescent="0.3">
      <c r="F156"/>
      <c r="G156"/>
    </row>
    <row r="157" spans="6:7" ht="14.4" x14ac:dyDescent="0.3">
      <c r="F157"/>
      <c r="G157"/>
    </row>
    <row r="158" spans="6:7" ht="14.4" x14ac:dyDescent="0.3">
      <c r="F158"/>
      <c r="G158"/>
    </row>
    <row r="159" spans="6:7" ht="14.4" x14ac:dyDescent="0.3">
      <c r="F159"/>
      <c r="G159"/>
    </row>
    <row r="160" spans="6:7" ht="14.4" x14ac:dyDescent="0.3">
      <c r="F160"/>
      <c r="G160"/>
    </row>
    <row r="161" spans="6:7" ht="14.4" x14ac:dyDescent="0.3">
      <c r="F161"/>
      <c r="G161"/>
    </row>
    <row r="162" spans="6:7" ht="14.4" x14ac:dyDescent="0.3">
      <c r="F162"/>
      <c r="G162"/>
    </row>
    <row r="163" spans="6:7" ht="14.4" x14ac:dyDescent="0.3">
      <c r="F163"/>
      <c r="G163"/>
    </row>
    <row r="164" spans="6:7" ht="14.4" x14ac:dyDescent="0.3">
      <c r="F164"/>
      <c r="G164"/>
    </row>
    <row r="165" spans="6:7" ht="14.4" x14ac:dyDescent="0.3">
      <c r="F165"/>
      <c r="G165"/>
    </row>
    <row r="166" spans="6:7" ht="14.4" x14ac:dyDescent="0.3">
      <c r="F166"/>
      <c r="G166"/>
    </row>
    <row r="167" spans="6:7" ht="14.4" x14ac:dyDescent="0.3">
      <c r="F167"/>
      <c r="G167"/>
    </row>
    <row r="168" spans="6:7" ht="14.4" x14ac:dyDescent="0.3">
      <c r="F168"/>
      <c r="G168"/>
    </row>
    <row r="169" spans="6:7" ht="14.4" x14ac:dyDescent="0.3">
      <c r="F169"/>
      <c r="G169"/>
    </row>
    <row r="170" spans="6:7" ht="14.4" x14ac:dyDescent="0.3">
      <c r="F170"/>
      <c r="G170"/>
    </row>
    <row r="171" spans="6:7" ht="14.4" x14ac:dyDescent="0.3">
      <c r="F171"/>
      <c r="G171"/>
    </row>
    <row r="172" spans="6:7" ht="14.4" x14ac:dyDescent="0.3">
      <c r="F172"/>
      <c r="G172"/>
    </row>
    <row r="173" spans="6:7" ht="14.4" x14ac:dyDescent="0.3">
      <c r="F173"/>
      <c r="G173"/>
    </row>
    <row r="174" spans="6:7" ht="14.4" x14ac:dyDescent="0.3">
      <c r="F174"/>
      <c r="G174"/>
    </row>
    <row r="175" spans="6:7" ht="14.4" x14ac:dyDescent="0.3">
      <c r="F175"/>
      <c r="G175"/>
    </row>
    <row r="176" spans="6:7" ht="14.4" x14ac:dyDescent="0.3">
      <c r="F176"/>
      <c r="G176"/>
    </row>
    <row r="177" spans="6:7" ht="14.4" x14ac:dyDescent="0.3">
      <c r="F177"/>
      <c r="G177"/>
    </row>
    <row r="178" spans="6:7" ht="14.4" x14ac:dyDescent="0.3">
      <c r="F178"/>
      <c r="G178"/>
    </row>
    <row r="179" spans="6:7" ht="14.4" x14ac:dyDescent="0.3">
      <c r="F179"/>
      <c r="G179"/>
    </row>
    <row r="180" spans="6:7" ht="14.4" x14ac:dyDescent="0.3">
      <c r="F180"/>
      <c r="G180"/>
    </row>
    <row r="181" spans="6:7" ht="14.4" x14ac:dyDescent="0.3">
      <c r="F181"/>
      <c r="G181"/>
    </row>
    <row r="182" spans="6:7" ht="14.4" x14ac:dyDescent="0.3">
      <c r="F182"/>
      <c r="G182"/>
    </row>
    <row r="183" spans="6:7" ht="14.4" x14ac:dyDescent="0.3">
      <c r="F183"/>
      <c r="G183"/>
    </row>
    <row r="184" spans="6:7" ht="14.4" x14ac:dyDescent="0.3">
      <c r="F184"/>
      <c r="G184"/>
    </row>
    <row r="185" spans="6:7" ht="14.4" x14ac:dyDescent="0.3">
      <c r="F185"/>
      <c r="G185"/>
    </row>
    <row r="186" spans="6:7" ht="14.4" x14ac:dyDescent="0.3">
      <c r="F186"/>
      <c r="G186"/>
    </row>
    <row r="187" spans="6:7" ht="14.4" x14ac:dyDescent="0.3">
      <c r="F187"/>
      <c r="G187"/>
    </row>
    <row r="188" spans="6:7" ht="14.4" x14ac:dyDescent="0.3">
      <c r="F188"/>
      <c r="G188"/>
    </row>
    <row r="189" spans="6:7" ht="14.4" x14ac:dyDescent="0.3">
      <c r="F189"/>
      <c r="G189"/>
    </row>
    <row r="190" spans="6:7" ht="14.4" x14ac:dyDescent="0.3">
      <c r="F190"/>
      <c r="G190"/>
    </row>
    <row r="191" spans="6:7" ht="14.4" x14ac:dyDescent="0.3">
      <c r="F191"/>
      <c r="G191"/>
    </row>
    <row r="192" spans="6:7" ht="14.4" x14ac:dyDescent="0.3">
      <c r="F192"/>
      <c r="G192"/>
    </row>
    <row r="193" spans="6:7" ht="14.4" x14ac:dyDescent="0.3">
      <c r="F193"/>
      <c r="G193"/>
    </row>
    <row r="194" spans="6:7" ht="14.4" x14ac:dyDescent="0.3">
      <c r="F194"/>
      <c r="G194"/>
    </row>
    <row r="195" spans="6:7" ht="14.4" x14ac:dyDescent="0.3">
      <c r="F195"/>
      <c r="G195"/>
    </row>
    <row r="196" spans="6:7" ht="14.4" x14ac:dyDescent="0.3">
      <c r="F196"/>
      <c r="G196"/>
    </row>
    <row r="197" spans="6:7" ht="14.4" x14ac:dyDescent="0.3">
      <c r="F197"/>
      <c r="G197"/>
    </row>
    <row r="198" spans="6:7" ht="14.4" x14ac:dyDescent="0.3">
      <c r="F198"/>
      <c r="G198"/>
    </row>
    <row r="199" spans="6:7" ht="14.4" x14ac:dyDescent="0.3">
      <c r="F199"/>
      <c r="G199"/>
    </row>
    <row r="200" spans="6:7" ht="14.4" x14ac:dyDescent="0.3">
      <c r="F200"/>
      <c r="G200"/>
    </row>
    <row r="201" spans="6:7" ht="14.4" x14ac:dyDescent="0.3">
      <c r="F201"/>
      <c r="G201"/>
    </row>
    <row r="202" spans="6:7" ht="14.4" x14ac:dyDescent="0.3">
      <c r="F202"/>
      <c r="G202"/>
    </row>
    <row r="203" spans="6:7" ht="14.4" x14ac:dyDescent="0.3">
      <c r="F203"/>
      <c r="G203"/>
    </row>
    <row r="204" spans="6:7" ht="14.4" x14ac:dyDescent="0.3">
      <c r="F204"/>
      <c r="G204"/>
    </row>
    <row r="205" spans="6:7" ht="14.4" x14ac:dyDescent="0.3">
      <c r="F205"/>
      <c r="G205"/>
    </row>
    <row r="206" spans="6:7" ht="14.4" x14ac:dyDescent="0.3">
      <c r="F206"/>
      <c r="G206"/>
    </row>
    <row r="207" spans="6:7" ht="14.4" x14ac:dyDescent="0.3">
      <c r="F207"/>
      <c r="G207"/>
    </row>
    <row r="208" spans="6:7" ht="14.4" x14ac:dyDescent="0.3">
      <c r="F208"/>
      <c r="G208"/>
    </row>
    <row r="209" spans="6:7" ht="14.4" x14ac:dyDescent="0.3">
      <c r="F209"/>
      <c r="G209"/>
    </row>
    <row r="210" spans="6:7" ht="14.4" x14ac:dyDescent="0.3">
      <c r="F210"/>
      <c r="G210"/>
    </row>
    <row r="211" spans="6:7" ht="14.4" x14ac:dyDescent="0.3">
      <c r="F211"/>
      <c r="G211"/>
    </row>
    <row r="212" spans="6:7" ht="14.4" x14ac:dyDescent="0.3">
      <c r="F212"/>
      <c r="G212"/>
    </row>
    <row r="213" spans="6:7" ht="14.4" x14ac:dyDescent="0.3">
      <c r="F213"/>
      <c r="G213"/>
    </row>
    <row r="214" spans="6:7" ht="14.4" x14ac:dyDescent="0.3">
      <c r="F214"/>
      <c r="G214"/>
    </row>
    <row r="215" spans="6:7" ht="14.4" x14ac:dyDescent="0.3">
      <c r="F215"/>
      <c r="G215"/>
    </row>
    <row r="216" spans="6:7" ht="14.4" x14ac:dyDescent="0.3">
      <c r="F216"/>
      <c r="G216"/>
    </row>
    <row r="217" spans="6:7" ht="14.4" x14ac:dyDescent="0.3">
      <c r="F217"/>
      <c r="G217"/>
    </row>
    <row r="218" spans="6:7" ht="14.4" x14ac:dyDescent="0.3">
      <c r="F218"/>
      <c r="G218"/>
    </row>
    <row r="219" spans="6:7" ht="14.4" x14ac:dyDescent="0.3">
      <c r="F219"/>
      <c r="G219"/>
    </row>
    <row r="220" spans="6:7" ht="14.4" x14ac:dyDescent="0.3">
      <c r="F220"/>
      <c r="G220"/>
    </row>
    <row r="221" spans="6:7" ht="14.4" x14ac:dyDescent="0.3">
      <c r="F221"/>
      <c r="G221"/>
    </row>
    <row r="222" spans="6:7" ht="14.4" x14ac:dyDescent="0.3">
      <c r="F222"/>
      <c r="G222"/>
    </row>
    <row r="223" spans="6:7" ht="14.4" x14ac:dyDescent="0.3">
      <c r="F223"/>
      <c r="G223"/>
    </row>
    <row r="224" spans="6:7" ht="14.4" x14ac:dyDescent="0.3">
      <c r="F224"/>
      <c r="G224"/>
    </row>
    <row r="225" spans="6:7" ht="14.4" x14ac:dyDescent="0.3">
      <c r="F225"/>
      <c r="G225"/>
    </row>
    <row r="226" spans="6:7" ht="14.4" x14ac:dyDescent="0.3">
      <c r="F226"/>
      <c r="G226"/>
    </row>
    <row r="227" spans="6:7" ht="14.4" x14ac:dyDescent="0.3">
      <c r="F227"/>
      <c r="G227"/>
    </row>
    <row r="228" spans="6:7" ht="14.4" x14ac:dyDescent="0.3">
      <c r="F228"/>
      <c r="G228"/>
    </row>
    <row r="229" spans="6:7" ht="14.4" x14ac:dyDescent="0.3">
      <c r="F229"/>
      <c r="G229"/>
    </row>
    <row r="230" spans="6:7" ht="14.4" x14ac:dyDescent="0.3">
      <c r="F230"/>
      <c r="G230"/>
    </row>
    <row r="231" spans="6:7" ht="14.4" x14ac:dyDescent="0.3">
      <c r="F231"/>
      <c r="G231"/>
    </row>
    <row r="232" spans="6:7" ht="14.4" x14ac:dyDescent="0.3">
      <c r="F232"/>
      <c r="G232"/>
    </row>
    <row r="233" spans="6:7" ht="14.4" x14ac:dyDescent="0.3">
      <c r="F233"/>
      <c r="G233"/>
    </row>
    <row r="234" spans="6:7" ht="14.4" x14ac:dyDescent="0.3">
      <c r="F234"/>
      <c r="G234"/>
    </row>
    <row r="235" spans="6:7" ht="14.4" x14ac:dyDescent="0.3">
      <c r="F235"/>
      <c r="G235"/>
    </row>
    <row r="236" spans="6:7" ht="14.4" x14ac:dyDescent="0.3">
      <c r="F236"/>
      <c r="G236"/>
    </row>
    <row r="237" spans="6:7" ht="14.4" x14ac:dyDescent="0.3">
      <c r="F237"/>
      <c r="G237"/>
    </row>
    <row r="238" spans="6:7" ht="14.4" x14ac:dyDescent="0.3">
      <c r="F238"/>
      <c r="G238"/>
    </row>
    <row r="239" spans="6:7" ht="14.4" x14ac:dyDescent="0.3">
      <c r="F239"/>
      <c r="G239"/>
    </row>
    <row r="240" spans="6:7" ht="14.4" x14ac:dyDescent="0.3">
      <c r="F240"/>
      <c r="G240"/>
    </row>
    <row r="241" spans="6:7" ht="14.4" x14ac:dyDescent="0.3">
      <c r="F241"/>
      <c r="G241"/>
    </row>
    <row r="242" spans="6:7" ht="14.4" x14ac:dyDescent="0.3">
      <c r="F242"/>
      <c r="G242"/>
    </row>
    <row r="243" spans="6:7" ht="14.4" x14ac:dyDescent="0.3">
      <c r="F243"/>
      <c r="G243"/>
    </row>
    <row r="244" spans="6:7" ht="14.4" x14ac:dyDescent="0.3">
      <c r="F244"/>
      <c r="G244"/>
    </row>
    <row r="245" spans="6:7" ht="14.4" x14ac:dyDescent="0.3">
      <c r="F245"/>
      <c r="G245"/>
    </row>
    <row r="246" spans="6:7" ht="14.4" x14ac:dyDescent="0.3">
      <c r="F246"/>
      <c r="G246"/>
    </row>
    <row r="247" spans="6:7" ht="14.4" x14ac:dyDescent="0.3">
      <c r="F247"/>
      <c r="G247"/>
    </row>
    <row r="248" spans="6:7" ht="14.4" x14ac:dyDescent="0.3">
      <c r="F248"/>
      <c r="G248"/>
    </row>
    <row r="249" spans="6:7" ht="14.4" x14ac:dyDescent="0.3">
      <c r="F249"/>
      <c r="G249"/>
    </row>
    <row r="250" spans="6:7" ht="14.4" x14ac:dyDescent="0.3">
      <c r="F250"/>
      <c r="G250"/>
    </row>
    <row r="251" spans="6:7" ht="14.4" x14ac:dyDescent="0.3">
      <c r="F251"/>
      <c r="G251"/>
    </row>
    <row r="252" spans="6:7" ht="14.4" x14ac:dyDescent="0.3">
      <c r="F252"/>
      <c r="G252"/>
    </row>
    <row r="253" spans="6:7" ht="14.4" x14ac:dyDescent="0.3">
      <c r="F253"/>
      <c r="G253"/>
    </row>
    <row r="254" spans="6:7" ht="14.4" x14ac:dyDescent="0.3">
      <c r="F254"/>
      <c r="G254"/>
    </row>
    <row r="255" spans="6:7" ht="14.4" x14ac:dyDescent="0.3">
      <c r="F255"/>
      <c r="G255"/>
    </row>
    <row r="256" spans="6:7" ht="14.4" x14ac:dyDescent="0.3">
      <c r="F256"/>
      <c r="G256"/>
    </row>
    <row r="257" spans="6:7" ht="14.4" x14ac:dyDescent="0.3">
      <c r="F257"/>
      <c r="G257"/>
    </row>
    <row r="258" spans="6:7" ht="14.4" x14ac:dyDescent="0.3">
      <c r="F258"/>
      <c r="G258"/>
    </row>
    <row r="259" spans="6:7" ht="14.4" x14ac:dyDescent="0.3">
      <c r="F259"/>
      <c r="G259"/>
    </row>
    <row r="260" spans="6:7" ht="14.4" x14ac:dyDescent="0.3">
      <c r="F260"/>
      <c r="G260"/>
    </row>
    <row r="261" spans="6:7" ht="14.4" x14ac:dyDescent="0.3">
      <c r="F261"/>
      <c r="G261"/>
    </row>
    <row r="262" spans="6:7" ht="14.4" x14ac:dyDescent="0.3">
      <c r="F262"/>
      <c r="G262"/>
    </row>
    <row r="263" spans="6:7" ht="14.4" x14ac:dyDescent="0.3">
      <c r="F263"/>
      <c r="G263"/>
    </row>
    <row r="264" spans="6:7" ht="14.4" x14ac:dyDescent="0.3">
      <c r="F264"/>
      <c r="G264"/>
    </row>
    <row r="265" spans="6:7" ht="14.4" x14ac:dyDescent="0.3">
      <c r="F265"/>
      <c r="G265"/>
    </row>
    <row r="266" spans="6:7" ht="14.4" x14ac:dyDescent="0.3">
      <c r="F266"/>
      <c r="G266"/>
    </row>
    <row r="267" spans="6:7" ht="14.4" x14ac:dyDescent="0.3">
      <c r="F267"/>
      <c r="G267"/>
    </row>
    <row r="268" spans="6:7" ht="14.4" x14ac:dyDescent="0.3">
      <c r="F268"/>
      <c r="G268"/>
    </row>
    <row r="269" spans="6:7" ht="14.4" x14ac:dyDescent="0.3">
      <c r="F269"/>
      <c r="G269"/>
    </row>
    <row r="270" spans="6:7" ht="14.4" x14ac:dyDescent="0.3">
      <c r="F270"/>
      <c r="G270"/>
    </row>
    <row r="271" spans="6:7" ht="14.4" x14ac:dyDescent="0.3">
      <c r="F271"/>
      <c r="G271"/>
    </row>
    <row r="272" spans="6:7" ht="14.4" x14ac:dyDescent="0.3">
      <c r="F272"/>
      <c r="G272"/>
    </row>
    <row r="273" spans="6:7" ht="14.4" x14ac:dyDescent="0.3">
      <c r="F273"/>
      <c r="G273"/>
    </row>
    <row r="274" spans="6:7" ht="14.4" x14ac:dyDescent="0.3">
      <c r="F274"/>
      <c r="G274"/>
    </row>
    <row r="275" spans="6:7" ht="14.4" x14ac:dyDescent="0.3">
      <c r="F275"/>
      <c r="G275"/>
    </row>
    <row r="276" spans="6:7" ht="14.4" x14ac:dyDescent="0.3">
      <c r="F276"/>
      <c r="G276"/>
    </row>
    <row r="277" spans="6:7" ht="14.4" x14ac:dyDescent="0.3">
      <c r="F277"/>
      <c r="G277"/>
    </row>
    <row r="278" spans="6:7" ht="14.4" x14ac:dyDescent="0.3">
      <c r="F278"/>
      <c r="G278"/>
    </row>
    <row r="279" spans="6:7" ht="14.4" x14ac:dyDescent="0.3">
      <c r="F279"/>
      <c r="G279"/>
    </row>
    <row r="280" spans="6:7" ht="14.4" x14ac:dyDescent="0.3">
      <c r="F280"/>
      <c r="G280"/>
    </row>
    <row r="281" spans="6:7" ht="14.4" x14ac:dyDescent="0.3">
      <c r="F281"/>
      <c r="G281"/>
    </row>
    <row r="282" spans="6:7" ht="14.4" x14ac:dyDescent="0.3">
      <c r="F282"/>
      <c r="G282"/>
    </row>
    <row r="283" spans="6:7" ht="14.4" x14ac:dyDescent="0.3">
      <c r="F283"/>
      <c r="G283"/>
    </row>
    <row r="284" spans="6:7" ht="14.4" x14ac:dyDescent="0.3">
      <c r="F284"/>
      <c r="G284"/>
    </row>
    <row r="285" spans="6:7" ht="14.4" x14ac:dyDescent="0.3">
      <c r="F285"/>
      <c r="G285"/>
    </row>
    <row r="286" spans="6:7" ht="14.4" x14ac:dyDescent="0.3">
      <c r="F286"/>
      <c r="G286"/>
    </row>
    <row r="287" spans="6:7" ht="14.4" x14ac:dyDescent="0.3">
      <c r="F287"/>
      <c r="G287"/>
    </row>
    <row r="288" spans="6:7" ht="14.4" x14ac:dyDescent="0.3">
      <c r="F288"/>
      <c r="G288"/>
    </row>
    <row r="289" spans="6:7" ht="14.4" x14ac:dyDescent="0.3">
      <c r="F289"/>
      <c r="G289"/>
    </row>
    <row r="290" spans="6:7" ht="14.4" x14ac:dyDescent="0.3">
      <c r="F290"/>
      <c r="G290"/>
    </row>
    <row r="291" spans="6:7" ht="14.4" x14ac:dyDescent="0.3">
      <c r="F291"/>
      <c r="G291"/>
    </row>
    <row r="292" spans="6:7" ht="14.4" x14ac:dyDescent="0.3">
      <c r="F292"/>
      <c r="G292"/>
    </row>
    <row r="293" spans="6:7" ht="14.4" x14ac:dyDescent="0.3">
      <c r="F293"/>
      <c r="G293"/>
    </row>
    <row r="294" spans="6:7" ht="14.4" x14ac:dyDescent="0.3">
      <c r="F294"/>
      <c r="G294"/>
    </row>
    <row r="295" spans="6:7" ht="14.4" x14ac:dyDescent="0.3">
      <c r="F295"/>
      <c r="G295"/>
    </row>
    <row r="296" spans="6:7" ht="14.4" x14ac:dyDescent="0.3">
      <c r="F296"/>
      <c r="G296"/>
    </row>
    <row r="297" spans="6:7" ht="14.4" x14ac:dyDescent="0.3">
      <c r="F297"/>
      <c r="G297"/>
    </row>
    <row r="298" spans="6:7" ht="14.4" x14ac:dyDescent="0.3">
      <c r="F298"/>
      <c r="G298"/>
    </row>
    <row r="299" spans="6:7" ht="14.4" x14ac:dyDescent="0.3">
      <c r="F299"/>
      <c r="G299"/>
    </row>
    <row r="300" spans="6:7" ht="14.4" x14ac:dyDescent="0.3">
      <c r="F300"/>
      <c r="G300"/>
    </row>
    <row r="301" spans="6:7" ht="14.4" x14ac:dyDescent="0.3">
      <c r="F301"/>
      <c r="G301"/>
    </row>
    <row r="302" spans="6:7" ht="14.4" x14ac:dyDescent="0.3">
      <c r="F302"/>
      <c r="G302"/>
    </row>
    <row r="303" spans="6:7" ht="14.4" x14ac:dyDescent="0.3">
      <c r="F303"/>
      <c r="G303"/>
    </row>
    <row r="304" spans="6:7" ht="14.4" x14ac:dyDescent="0.3">
      <c r="F304"/>
      <c r="G304"/>
    </row>
    <row r="305" spans="6:7" ht="14.4" x14ac:dyDescent="0.3">
      <c r="F305"/>
      <c r="G305"/>
    </row>
    <row r="306" spans="6:7" ht="14.4" x14ac:dyDescent="0.3">
      <c r="F306"/>
      <c r="G306"/>
    </row>
    <row r="307" spans="6:7" ht="14.4" x14ac:dyDescent="0.3">
      <c r="F307"/>
      <c r="G307"/>
    </row>
    <row r="308" spans="6:7" ht="14.4" x14ac:dyDescent="0.3">
      <c r="F308"/>
      <c r="G308"/>
    </row>
    <row r="309" spans="6:7" ht="14.4" x14ac:dyDescent="0.3">
      <c r="F309"/>
      <c r="G309"/>
    </row>
    <row r="310" spans="6:7" ht="14.4" x14ac:dyDescent="0.3">
      <c r="F310"/>
      <c r="G310"/>
    </row>
    <row r="311" spans="6:7" ht="14.4" x14ac:dyDescent="0.3">
      <c r="F311"/>
      <c r="G311"/>
    </row>
    <row r="312" spans="6:7" ht="14.4" x14ac:dyDescent="0.3">
      <c r="F312"/>
      <c r="G312"/>
    </row>
    <row r="313" spans="6:7" ht="14.4" x14ac:dyDescent="0.3">
      <c r="F313"/>
      <c r="G313"/>
    </row>
    <row r="314" spans="6:7" ht="14.4" x14ac:dyDescent="0.3">
      <c r="F314"/>
      <c r="G314"/>
    </row>
    <row r="315" spans="6:7" ht="14.4" x14ac:dyDescent="0.3">
      <c r="F315"/>
      <c r="G315"/>
    </row>
    <row r="316" spans="6:7" ht="14.4" x14ac:dyDescent="0.3">
      <c r="F316"/>
      <c r="G316"/>
    </row>
    <row r="317" spans="6:7" ht="14.4" x14ac:dyDescent="0.3">
      <c r="F317"/>
      <c r="G317"/>
    </row>
    <row r="318" spans="6:7" ht="14.4" x14ac:dyDescent="0.3">
      <c r="F318"/>
      <c r="G318"/>
    </row>
    <row r="319" spans="6:7" ht="14.4" x14ac:dyDescent="0.3">
      <c r="F319"/>
      <c r="G319"/>
    </row>
    <row r="320" spans="6:7" ht="14.4" x14ac:dyDescent="0.3">
      <c r="F320"/>
      <c r="G320"/>
    </row>
    <row r="321" spans="6:7" ht="14.4" x14ac:dyDescent="0.3">
      <c r="F321"/>
      <c r="G321"/>
    </row>
    <row r="322" spans="6:7" ht="14.4" x14ac:dyDescent="0.3">
      <c r="F322"/>
      <c r="G322"/>
    </row>
    <row r="323" spans="6:7" ht="14.4" x14ac:dyDescent="0.3">
      <c r="F323"/>
      <c r="G323"/>
    </row>
    <row r="324" spans="6:7" ht="14.4" x14ac:dyDescent="0.3">
      <c r="F324"/>
      <c r="G324"/>
    </row>
    <row r="325" spans="6:7" ht="14.4" x14ac:dyDescent="0.3">
      <c r="F325"/>
      <c r="G325"/>
    </row>
    <row r="326" spans="6:7" ht="14.4" x14ac:dyDescent="0.3">
      <c r="F326"/>
      <c r="G326"/>
    </row>
    <row r="327" spans="6:7" ht="14.4" x14ac:dyDescent="0.3">
      <c r="F327"/>
      <c r="G327"/>
    </row>
    <row r="328" spans="6:7" ht="14.4" x14ac:dyDescent="0.3">
      <c r="F328"/>
      <c r="G328"/>
    </row>
    <row r="329" spans="6:7" ht="14.4" x14ac:dyDescent="0.3">
      <c r="F329"/>
      <c r="G329"/>
    </row>
    <row r="330" spans="6:7" ht="14.4" x14ac:dyDescent="0.3">
      <c r="F330"/>
      <c r="G330"/>
    </row>
    <row r="331" spans="6:7" ht="14.4" x14ac:dyDescent="0.3">
      <c r="F331"/>
      <c r="G331"/>
    </row>
    <row r="332" spans="6:7" ht="14.4" x14ac:dyDescent="0.3">
      <c r="F332"/>
      <c r="G332"/>
    </row>
    <row r="333" spans="6:7" ht="14.4" x14ac:dyDescent="0.3">
      <c r="F333"/>
      <c r="G333"/>
    </row>
    <row r="334" spans="6:7" ht="14.4" x14ac:dyDescent="0.3">
      <c r="F334"/>
      <c r="G334"/>
    </row>
    <row r="335" spans="6:7" ht="14.4" x14ac:dyDescent="0.3">
      <c r="F335"/>
      <c r="G335"/>
    </row>
    <row r="336" spans="6:7" ht="14.4" x14ac:dyDescent="0.3">
      <c r="F336"/>
      <c r="G336"/>
    </row>
    <row r="337" spans="6:7" ht="14.4" x14ac:dyDescent="0.3">
      <c r="F337"/>
      <c r="G337"/>
    </row>
    <row r="338" spans="6:7" ht="14.4" x14ac:dyDescent="0.3">
      <c r="F338"/>
      <c r="G338"/>
    </row>
    <row r="339" spans="6:7" ht="14.4" x14ac:dyDescent="0.3">
      <c r="F339"/>
      <c r="G339"/>
    </row>
    <row r="340" spans="6:7" ht="14.4" x14ac:dyDescent="0.3">
      <c r="F340"/>
      <c r="G340"/>
    </row>
    <row r="341" spans="6:7" ht="14.4" x14ac:dyDescent="0.3">
      <c r="F341"/>
      <c r="G341"/>
    </row>
    <row r="342" spans="6:7" ht="14.4" x14ac:dyDescent="0.3">
      <c r="F342"/>
      <c r="G342"/>
    </row>
    <row r="343" spans="6:7" ht="14.4" x14ac:dyDescent="0.3">
      <c r="F343"/>
      <c r="G343"/>
    </row>
    <row r="344" spans="6:7" ht="14.4" x14ac:dyDescent="0.3">
      <c r="F344"/>
      <c r="G344"/>
    </row>
    <row r="345" spans="6:7" ht="14.4" x14ac:dyDescent="0.3">
      <c r="F345"/>
      <c r="G345"/>
    </row>
    <row r="346" spans="6:7" ht="14.4" x14ac:dyDescent="0.3">
      <c r="F346"/>
      <c r="G346"/>
    </row>
    <row r="347" spans="6:7" ht="14.4" x14ac:dyDescent="0.3">
      <c r="F347"/>
      <c r="G347"/>
    </row>
    <row r="348" spans="6:7" ht="14.4" x14ac:dyDescent="0.3">
      <c r="F348"/>
      <c r="G348"/>
    </row>
    <row r="349" spans="6:7" ht="14.4" x14ac:dyDescent="0.3">
      <c r="F349"/>
      <c r="G349"/>
    </row>
    <row r="350" spans="6:7" ht="14.4" x14ac:dyDescent="0.3">
      <c r="F350"/>
      <c r="G350"/>
    </row>
    <row r="351" spans="6:7" ht="14.4" x14ac:dyDescent="0.3">
      <c r="F351"/>
      <c r="G351"/>
    </row>
    <row r="352" spans="6:7" ht="14.4" x14ac:dyDescent="0.3">
      <c r="F352"/>
      <c r="G352"/>
    </row>
    <row r="353" spans="6:7" ht="14.4" x14ac:dyDescent="0.3">
      <c r="F353"/>
      <c r="G353"/>
    </row>
    <row r="354" spans="6:7" ht="14.4" x14ac:dyDescent="0.3">
      <c r="F354"/>
      <c r="G354"/>
    </row>
    <row r="355" spans="6:7" ht="14.4" x14ac:dyDescent="0.3">
      <c r="F355"/>
      <c r="G355"/>
    </row>
    <row r="356" spans="6:7" ht="14.4" x14ac:dyDescent="0.3">
      <c r="F356"/>
      <c r="G356"/>
    </row>
    <row r="357" spans="6:7" ht="14.4" x14ac:dyDescent="0.3">
      <c r="F357"/>
      <c r="G357"/>
    </row>
    <row r="358" spans="6:7" ht="14.4" x14ac:dyDescent="0.3">
      <c r="F358"/>
      <c r="G358"/>
    </row>
    <row r="359" spans="6:7" ht="14.4" x14ac:dyDescent="0.3">
      <c r="F359"/>
      <c r="G359"/>
    </row>
    <row r="360" spans="6:7" ht="14.4" x14ac:dyDescent="0.3">
      <c r="F360"/>
      <c r="G360"/>
    </row>
    <row r="361" spans="6:7" ht="14.4" x14ac:dyDescent="0.3">
      <c r="F361"/>
      <c r="G361"/>
    </row>
    <row r="362" spans="6:7" ht="14.4" x14ac:dyDescent="0.3">
      <c r="F362"/>
      <c r="G362"/>
    </row>
    <row r="363" spans="6:7" ht="14.4" x14ac:dyDescent="0.3">
      <c r="F363"/>
      <c r="G363"/>
    </row>
    <row r="364" spans="6:7" ht="14.4" x14ac:dyDescent="0.3">
      <c r="F364"/>
      <c r="G364"/>
    </row>
    <row r="365" spans="6:7" ht="14.4" x14ac:dyDescent="0.3">
      <c r="F365"/>
      <c r="G365"/>
    </row>
    <row r="366" spans="6:7" ht="14.4" x14ac:dyDescent="0.3">
      <c r="F366"/>
      <c r="G366"/>
    </row>
    <row r="367" spans="6:7" ht="14.4" x14ac:dyDescent="0.3">
      <c r="F367"/>
      <c r="G367"/>
    </row>
    <row r="368" spans="6:7" ht="14.4" x14ac:dyDescent="0.3">
      <c r="F368"/>
      <c r="G368"/>
    </row>
    <row r="369" spans="6:7" ht="14.4" x14ac:dyDescent="0.3">
      <c r="F369"/>
      <c r="G369"/>
    </row>
    <row r="370" spans="6:7" ht="14.4" x14ac:dyDescent="0.3">
      <c r="F370"/>
      <c r="G370"/>
    </row>
    <row r="371" spans="6:7" ht="14.4" x14ac:dyDescent="0.3">
      <c r="F371"/>
      <c r="G371"/>
    </row>
    <row r="372" spans="6:7" ht="14.4" x14ac:dyDescent="0.3">
      <c r="F372"/>
      <c r="G372"/>
    </row>
    <row r="373" spans="6:7" ht="14.4" x14ac:dyDescent="0.3">
      <c r="F373"/>
      <c r="G373"/>
    </row>
    <row r="374" spans="6:7" ht="14.4" x14ac:dyDescent="0.3">
      <c r="F374"/>
      <c r="G374"/>
    </row>
    <row r="375" spans="6:7" ht="14.4" x14ac:dyDescent="0.3">
      <c r="F375"/>
      <c r="G375"/>
    </row>
    <row r="376" spans="6:7" ht="14.4" x14ac:dyDescent="0.3">
      <c r="F376"/>
      <c r="G376"/>
    </row>
    <row r="377" spans="6:7" ht="14.4" x14ac:dyDescent="0.3">
      <c r="F377"/>
      <c r="G377"/>
    </row>
    <row r="378" spans="6:7" ht="14.4" x14ac:dyDescent="0.3">
      <c r="F378"/>
      <c r="G378"/>
    </row>
    <row r="379" spans="6:7" ht="14.4" x14ac:dyDescent="0.3">
      <c r="F379"/>
      <c r="G379"/>
    </row>
    <row r="380" spans="6:7" ht="14.4" x14ac:dyDescent="0.3">
      <c r="F380"/>
      <c r="G380"/>
    </row>
    <row r="381" spans="6:7" ht="14.4" x14ac:dyDescent="0.3">
      <c r="F381"/>
      <c r="G381"/>
    </row>
    <row r="382" spans="6:7" ht="14.4" x14ac:dyDescent="0.3">
      <c r="F382"/>
      <c r="G382"/>
    </row>
    <row r="383" spans="6:7" ht="14.4" x14ac:dyDescent="0.3">
      <c r="F383"/>
      <c r="G383"/>
    </row>
    <row r="384" spans="6:7" ht="14.4" x14ac:dyDescent="0.3">
      <c r="F384"/>
      <c r="G384"/>
    </row>
    <row r="385" spans="6:7" ht="14.4" x14ac:dyDescent="0.3">
      <c r="F385"/>
      <c r="G385"/>
    </row>
    <row r="386" spans="6:7" ht="14.4" x14ac:dyDescent="0.3">
      <c r="F386"/>
      <c r="G386"/>
    </row>
    <row r="387" spans="6:7" ht="14.4" x14ac:dyDescent="0.3">
      <c r="F387"/>
      <c r="G387"/>
    </row>
    <row r="388" spans="6:7" ht="14.4" x14ac:dyDescent="0.3">
      <c r="F388"/>
      <c r="G388"/>
    </row>
    <row r="389" spans="6:7" ht="14.4" x14ac:dyDescent="0.3">
      <c r="F389"/>
      <c r="G389"/>
    </row>
    <row r="390" spans="6:7" ht="14.4" x14ac:dyDescent="0.3">
      <c r="F390"/>
      <c r="G390"/>
    </row>
    <row r="391" spans="6:7" ht="14.4" x14ac:dyDescent="0.3">
      <c r="F391"/>
      <c r="G391"/>
    </row>
    <row r="392" spans="6:7" ht="14.4" x14ac:dyDescent="0.3">
      <c r="F392"/>
      <c r="G392"/>
    </row>
    <row r="393" spans="6:7" ht="14.4" x14ac:dyDescent="0.3">
      <c r="F393"/>
      <c r="G393"/>
    </row>
    <row r="394" spans="6:7" ht="14.4" x14ac:dyDescent="0.3">
      <c r="F394"/>
      <c r="G394"/>
    </row>
    <row r="395" spans="6:7" ht="14.4" x14ac:dyDescent="0.3">
      <c r="F395"/>
      <c r="G395"/>
    </row>
    <row r="396" spans="6:7" ht="14.4" x14ac:dyDescent="0.3">
      <c r="F396"/>
      <c r="G396"/>
    </row>
    <row r="397" spans="6:7" ht="14.4" x14ac:dyDescent="0.3">
      <c r="F397"/>
      <c r="G397"/>
    </row>
    <row r="398" spans="6:7" ht="14.4" x14ac:dyDescent="0.3">
      <c r="F398"/>
      <c r="G398"/>
    </row>
    <row r="399" spans="6:7" ht="14.4" x14ac:dyDescent="0.3">
      <c r="F399"/>
      <c r="G399"/>
    </row>
    <row r="400" spans="6:7" ht="14.4" x14ac:dyDescent="0.3">
      <c r="F400"/>
      <c r="G400"/>
    </row>
    <row r="401" spans="6:7" ht="14.4" x14ac:dyDescent="0.3">
      <c r="F401"/>
      <c r="G401"/>
    </row>
    <row r="402" spans="6:7" ht="14.4" x14ac:dyDescent="0.3">
      <c r="F402"/>
      <c r="G402"/>
    </row>
    <row r="403" spans="6:7" ht="14.4" x14ac:dyDescent="0.3">
      <c r="F403"/>
      <c r="G403"/>
    </row>
    <row r="404" spans="6:7" ht="14.4" x14ac:dyDescent="0.3">
      <c r="F404"/>
      <c r="G404"/>
    </row>
    <row r="405" spans="6:7" ht="14.4" x14ac:dyDescent="0.3">
      <c r="F405"/>
      <c r="G405"/>
    </row>
    <row r="406" spans="6:7" ht="14.4" x14ac:dyDescent="0.3">
      <c r="F406"/>
      <c r="G406"/>
    </row>
    <row r="407" spans="6:7" ht="14.4" x14ac:dyDescent="0.3">
      <c r="F407"/>
      <c r="G407"/>
    </row>
    <row r="408" spans="6:7" ht="14.4" x14ac:dyDescent="0.3">
      <c r="F408"/>
      <c r="G408"/>
    </row>
    <row r="409" spans="6:7" ht="14.4" x14ac:dyDescent="0.3">
      <c r="F409"/>
      <c r="G409"/>
    </row>
    <row r="410" spans="6:7" ht="14.4" x14ac:dyDescent="0.3">
      <c r="F410"/>
      <c r="G410"/>
    </row>
    <row r="411" spans="6:7" ht="14.4" x14ac:dyDescent="0.3">
      <c r="F411"/>
      <c r="G411"/>
    </row>
    <row r="412" spans="6:7" ht="14.4" x14ac:dyDescent="0.3">
      <c r="F412"/>
      <c r="G412"/>
    </row>
    <row r="413" spans="6:7" ht="14.4" x14ac:dyDescent="0.3">
      <c r="F413"/>
      <c r="G413"/>
    </row>
    <row r="414" spans="6:7" ht="14.4" x14ac:dyDescent="0.3">
      <c r="F414"/>
      <c r="G414"/>
    </row>
    <row r="415" spans="6:7" ht="14.4" x14ac:dyDescent="0.3">
      <c r="F415"/>
      <c r="G415"/>
    </row>
    <row r="416" spans="6:7" ht="14.4" x14ac:dyDescent="0.3">
      <c r="F416"/>
      <c r="G416"/>
    </row>
    <row r="417" spans="6:7" ht="14.4" x14ac:dyDescent="0.3">
      <c r="F417"/>
      <c r="G417"/>
    </row>
    <row r="418" spans="6:7" ht="14.4" x14ac:dyDescent="0.3">
      <c r="F418"/>
      <c r="G418"/>
    </row>
    <row r="419" spans="6:7" ht="14.4" x14ac:dyDescent="0.3">
      <c r="F419"/>
      <c r="G419"/>
    </row>
    <row r="420" spans="6:7" ht="14.4" x14ac:dyDescent="0.3">
      <c r="F420"/>
      <c r="G420"/>
    </row>
    <row r="421" spans="6:7" ht="14.4" x14ac:dyDescent="0.3">
      <c r="F421"/>
      <c r="G421"/>
    </row>
    <row r="422" spans="6:7" ht="14.4" x14ac:dyDescent="0.3">
      <c r="F422"/>
      <c r="G422"/>
    </row>
    <row r="423" spans="6:7" ht="14.4" x14ac:dyDescent="0.3">
      <c r="F423"/>
      <c r="G423"/>
    </row>
    <row r="424" spans="6:7" ht="14.4" x14ac:dyDescent="0.3">
      <c r="F424"/>
      <c r="G424"/>
    </row>
    <row r="425" spans="6:7" ht="14.4" x14ac:dyDescent="0.3">
      <c r="F425"/>
      <c r="G425"/>
    </row>
    <row r="426" spans="6:7" ht="14.4" x14ac:dyDescent="0.3">
      <c r="F426"/>
      <c r="G426"/>
    </row>
    <row r="427" spans="6:7" ht="14.4" x14ac:dyDescent="0.3">
      <c r="F427"/>
      <c r="G427"/>
    </row>
    <row r="428" spans="6:7" ht="14.4" x14ac:dyDescent="0.3">
      <c r="F428"/>
      <c r="G428"/>
    </row>
    <row r="429" spans="6:7" ht="14.4" x14ac:dyDescent="0.3">
      <c r="F429"/>
      <c r="G429"/>
    </row>
    <row r="430" spans="6:7" ht="14.4" x14ac:dyDescent="0.3">
      <c r="F430"/>
      <c r="G430"/>
    </row>
    <row r="431" spans="6:7" ht="14.4" x14ac:dyDescent="0.3">
      <c r="F431"/>
      <c r="G431"/>
    </row>
    <row r="432" spans="6:7" ht="14.4" x14ac:dyDescent="0.3">
      <c r="F432"/>
      <c r="G432"/>
    </row>
    <row r="433" spans="6:7" ht="14.4" x14ac:dyDescent="0.3">
      <c r="F433"/>
      <c r="G433"/>
    </row>
    <row r="434" spans="6:7" ht="14.4" x14ac:dyDescent="0.3">
      <c r="F434"/>
      <c r="G434"/>
    </row>
    <row r="435" spans="6:7" ht="14.4" x14ac:dyDescent="0.3">
      <c r="F435"/>
      <c r="G435"/>
    </row>
    <row r="436" spans="6:7" ht="14.4" x14ac:dyDescent="0.3">
      <c r="F436"/>
      <c r="G436"/>
    </row>
    <row r="437" spans="6:7" ht="14.4" x14ac:dyDescent="0.3">
      <c r="F437"/>
      <c r="G437"/>
    </row>
    <row r="438" spans="6:7" ht="14.4" x14ac:dyDescent="0.3">
      <c r="F438"/>
      <c r="G438"/>
    </row>
    <row r="439" spans="6:7" ht="14.4" x14ac:dyDescent="0.3">
      <c r="F439"/>
      <c r="G439"/>
    </row>
    <row r="440" spans="6:7" ht="14.4" x14ac:dyDescent="0.3">
      <c r="F440"/>
      <c r="G440"/>
    </row>
    <row r="441" spans="6:7" ht="14.4" x14ac:dyDescent="0.3">
      <c r="F441"/>
      <c r="G441"/>
    </row>
    <row r="442" spans="6:7" ht="14.4" x14ac:dyDescent="0.3">
      <c r="F442"/>
      <c r="G442"/>
    </row>
    <row r="443" spans="6:7" ht="14.4" x14ac:dyDescent="0.3">
      <c r="F443"/>
      <c r="G443"/>
    </row>
    <row r="444" spans="6:7" ht="14.4" x14ac:dyDescent="0.3">
      <c r="F444"/>
      <c r="G444"/>
    </row>
    <row r="445" spans="6:7" ht="14.4" x14ac:dyDescent="0.3">
      <c r="F445"/>
      <c r="G445"/>
    </row>
    <row r="446" spans="6:7" ht="14.4" x14ac:dyDescent="0.3">
      <c r="F446"/>
      <c r="G446"/>
    </row>
    <row r="447" spans="6:7" ht="14.4" x14ac:dyDescent="0.3">
      <c r="F447"/>
      <c r="G447"/>
    </row>
    <row r="448" spans="6:7" ht="14.4" x14ac:dyDescent="0.3">
      <c r="F448"/>
      <c r="G448"/>
    </row>
    <row r="449" spans="6:7" ht="14.4" x14ac:dyDescent="0.3">
      <c r="F449"/>
      <c r="G449"/>
    </row>
    <row r="450" spans="6:7" ht="14.4" x14ac:dyDescent="0.3">
      <c r="F450"/>
      <c r="G450"/>
    </row>
    <row r="451" spans="6:7" ht="14.4" x14ac:dyDescent="0.3">
      <c r="F451"/>
      <c r="G451"/>
    </row>
    <row r="452" spans="6:7" ht="14.4" x14ac:dyDescent="0.3">
      <c r="F452"/>
      <c r="G452"/>
    </row>
    <row r="453" spans="6:7" ht="14.4" x14ac:dyDescent="0.3">
      <c r="F453"/>
      <c r="G453"/>
    </row>
    <row r="454" spans="6:7" ht="14.4" x14ac:dyDescent="0.3">
      <c r="F454"/>
      <c r="G454"/>
    </row>
    <row r="455" spans="6:7" ht="14.4" x14ac:dyDescent="0.3">
      <c r="F455"/>
      <c r="G455"/>
    </row>
    <row r="456" spans="6:7" ht="14.4" x14ac:dyDescent="0.3">
      <c r="F456"/>
      <c r="G456"/>
    </row>
    <row r="457" spans="6:7" ht="14.4" x14ac:dyDescent="0.3">
      <c r="F457"/>
      <c r="G457"/>
    </row>
    <row r="458" spans="6:7" ht="14.4" x14ac:dyDescent="0.3">
      <c r="F458"/>
      <c r="G458"/>
    </row>
    <row r="459" spans="6:7" ht="14.4" x14ac:dyDescent="0.3">
      <c r="F459"/>
      <c r="G459"/>
    </row>
    <row r="460" spans="6:7" ht="14.4" x14ac:dyDescent="0.3">
      <c r="F460"/>
      <c r="G460"/>
    </row>
    <row r="461" spans="6:7" ht="14.4" x14ac:dyDescent="0.3">
      <c r="F461"/>
      <c r="G461"/>
    </row>
    <row r="462" spans="6:7" ht="14.4" x14ac:dyDescent="0.3">
      <c r="F462"/>
      <c r="G462"/>
    </row>
    <row r="463" spans="6:7" ht="14.4" x14ac:dyDescent="0.3">
      <c r="F463"/>
      <c r="G463"/>
    </row>
    <row r="464" spans="6:7" ht="14.4" x14ac:dyDescent="0.3">
      <c r="F464"/>
      <c r="G464"/>
    </row>
    <row r="465" spans="6:7" ht="14.4" x14ac:dyDescent="0.3">
      <c r="F465"/>
      <c r="G465"/>
    </row>
    <row r="466" spans="6:7" ht="14.4" x14ac:dyDescent="0.3">
      <c r="F466"/>
      <c r="G466"/>
    </row>
    <row r="467" spans="6:7" ht="14.4" x14ac:dyDescent="0.3">
      <c r="F467"/>
      <c r="G467"/>
    </row>
    <row r="468" spans="6:7" ht="14.4" x14ac:dyDescent="0.3">
      <c r="F468"/>
      <c r="G468"/>
    </row>
    <row r="469" spans="6:7" ht="14.4" x14ac:dyDescent="0.3">
      <c r="F469"/>
      <c r="G469"/>
    </row>
    <row r="470" spans="6:7" ht="14.4" x14ac:dyDescent="0.3">
      <c r="F470"/>
      <c r="G470"/>
    </row>
    <row r="471" spans="6:7" ht="14.4" x14ac:dyDescent="0.3">
      <c r="F471"/>
      <c r="G471"/>
    </row>
    <row r="472" spans="6:7" ht="14.4" x14ac:dyDescent="0.3">
      <c r="F472"/>
      <c r="G472"/>
    </row>
    <row r="473" spans="6:7" ht="14.4" x14ac:dyDescent="0.3">
      <c r="F473"/>
      <c r="G473"/>
    </row>
    <row r="474" spans="6:7" ht="14.4" x14ac:dyDescent="0.3">
      <c r="F474"/>
      <c r="G474"/>
    </row>
    <row r="475" spans="6:7" ht="14.4" x14ac:dyDescent="0.3">
      <c r="F475"/>
      <c r="G475"/>
    </row>
    <row r="476" spans="6:7" ht="14.4" x14ac:dyDescent="0.3">
      <c r="F476"/>
      <c r="G476"/>
    </row>
    <row r="477" spans="6:7" ht="14.4" x14ac:dyDescent="0.3">
      <c r="F477"/>
      <c r="G477"/>
    </row>
    <row r="478" spans="6:7" ht="14.4" x14ac:dyDescent="0.3">
      <c r="F478"/>
      <c r="G478"/>
    </row>
    <row r="479" spans="6:7" ht="14.4" x14ac:dyDescent="0.3">
      <c r="F479"/>
      <c r="G479"/>
    </row>
    <row r="480" spans="6:7" ht="14.4" x14ac:dyDescent="0.3">
      <c r="F480"/>
      <c r="G480"/>
    </row>
    <row r="481" spans="6:7" ht="14.4" x14ac:dyDescent="0.3">
      <c r="F481"/>
      <c r="G481"/>
    </row>
    <row r="482" spans="6:7" ht="14.4" x14ac:dyDescent="0.3">
      <c r="F482"/>
      <c r="G482"/>
    </row>
    <row r="483" spans="6:7" ht="14.4" x14ac:dyDescent="0.3">
      <c r="F483"/>
      <c r="G483"/>
    </row>
    <row r="484" spans="6:7" ht="14.4" x14ac:dyDescent="0.3">
      <c r="F484"/>
      <c r="G484"/>
    </row>
    <row r="485" spans="6:7" ht="14.4" x14ac:dyDescent="0.3">
      <c r="F485"/>
      <c r="G485"/>
    </row>
    <row r="486" spans="6:7" ht="14.4" x14ac:dyDescent="0.3">
      <c r="F486"/>
      <c r="G486"/>
    </row>
    <row r="487" spans="6:7" ht="14.4" x14ac:dyDescent="0.3">
      <c r="F487"/>
      <c r="G487"/>
    </row>
    <row r="488" spans="6:7" ht="14.4" x14ac:dyDescent="0.3">
      <c r="F488"/>
      <c r="G488"/>
    </row>
    <row r="489" spans="6:7" ht="14.4" x14ac:dyDescent="0.3">
      <c r="F489"/>
      <c r="G489"/>
    </row>
    <row r="490" spans="6:7" ht="14.4" x14ac:dyDescent="0.3">
      <c r="F490"/>
      <c r="G490"/>
    </row>
    <row r="491" spans="6:7" ht="14.4" x14ac:dyDescent="0.3">
      <c r="F491"/>
      <c r="G491"/>
    </row>
    <row r="492" spans="6:7" ht="14.4" x14ac:dyDescent="0.3">
      <c r="F492"/>
      <c r="G492"/>
    </row>
    <row r="493" spans="6:7" ht="14.4" x14ac:dyDescent="0.3">
      <c r="F493"/>
      <c r="G493"/>
    </row>
    <row r="494" spans="6:7" ht="14.4" x14ac:dyDescent="0.3">
      <c r="F494"/>
      <c r="G494"/>
    </row>
    <row r="495" spans="6:7" ht="14.4" x14ac:dyDescent="0.3">
      <c r="F495"/>
      <c r="G495"/>
    </row>
    <row r="496" spans="6:7" ht="14.4" x14ac:dyDescent="0.3">
      <c r="F496"/>
      <c r="G496"/>
    </row>
    <row r="497" spans="6:7" ht="14.4" x14ac:dyDescent="0.3">
      <c r="F497"/>
      <c r="G497"/>
    </row>
    <row r="498" spans="6:7" ht="14.4" x14ac:dyDescent="0.3">
      <c r="F498"/>
      <c r="G498"/>
    </row>
    <row r="499" spans="6:7" ht="14.4" x14ac:dyDescent="0.3">
      <c r="F499"/>
      <c r="G499"/>
    </row>
    <row r="500" spans="6:7" ht="14.4" x14ac:dyDescent="0.3">
      <c r="F500"/>
      <c r="G500"/>
    </row>
    <row r="501" spans="6:7" ht="14.4" x14ac:dyDescent="0.3">
      <c r="F501"/>
      <c r="G501"/>
    </row>
    <row r="502" spans="6:7" ht="14.4" x14ac:dyDescent="0.3">
      <c r="F502"/>
      <c r="G502"/>
    </row>
    <row r="503" spans="6:7" ht="14.4" x14ac:dyDescent="0.3">
      <c r="F503"/>
      <c r="G503"/>
    </row>
    <row r="504" spans="6:7" ht="14.4" x14ac:dyDescent="0.3">
      <c r="F504"/>
      <c r="G504"/>
    </row>
    <row r="505" spans="6:7" ht="14.4" x14ac:dyDescent="0.3">
      <c r="F505"/>
      <c r="G505"/>
    </row>
    <row r="506" spans="6:7" ht="14.4" x14ac:dyDescent="0.3">
      <c r="F506"/>
      <c r="G506"/>
    </row>
    <row r="507" spans="6:7" ht="14.4" x14ac:dyDescent="0.3">
      <c r="F507"/>
      <c r="G507"/>
    </row>
    <row r="508" spans="6:7" ht="14.4" x14ac:dyDescent="0.3">
      <c r="F508"/>
      <c r="G508"/>
    </row>
    <row r="509" spans="6:7" ht="14.4" x14ac:dyDescent="0.3">
      <c r="F509"/>
      <c r="G509"/>
    </row>
    <row r="510" spans="6:7" ht="14.4" x14ac:dyDescent="0.3">
      <c r="F510"/>
      <c r="G510"/>
    </row>
    <row r="511" spans="6:7" ht="14.4" x14ac:dyDescent="0.3">
      <c r="F511"/>
      <c r="G511"/>
    </row>
    <row r="512" spans="6:7" ht="14.4" x14ac:dyDescent="0.3">
      <c r="F512"/>
      <c r="G512"/>
    </row>
    <row r="513" spans="6:7" ht="14.4" x14ac:dyDescent="0.3">
      <c r="F513"/>
      <c r="G513"/>
    </row>
    <row r="514" spans="6:7" ht="14.4" x14ac:dyDescent="0.3">
      <c r="F514"/>
      <c r="G514"/>
    </row>
    <row r="515" spans="6:7" ht="14.4" x14ac:dyDescent="0.3">
      <c r="F515"/>
      <c r="G515"/>
    </row>
    <row r="516" spans="6:7" ht="14.4" x14ac:dyDescent="0.3">
      <c r="F516"/>
      <c r="G516"/>
    </row>
    <row r="517" spans="6:7" ht="14.4" x14ac:dyDescent="0.3">
      <c r="F517"/>
      <c r="G517"/>
    </row>
    <row r="518" spans="6:7" ht="14.4" x14ac:dyDescent="0.3">
      <c r="F518"/>
      <c r="G518"/>
    </row>
    <row r="519" spans="6:7" ht="14.4" x14ac:dyDescent="0.3">
      <c r="F519"/>
      <c r="G519"/>
    </row>
    <row r="520" spans="6:7" ht="14.4" x14ac:dyDescent="0.3">
      <c r="F520"/>
      <c r="G520"/>
    </row>
    <row r="521" spans="6:7" ht="14.4" x14ac:dyDescent="0.3">
      <c r="F521"/>
      <c r="G521"/>
    </row>
    <row r="522" spans="6:7" ht="14.4" x14ac:dyDescent="0.3">
      <c r="F522"/>
      <c r="G522"/>
    </row>
    <row r="523" spans="6:7" ht="14.4" x14ac:dyDescent="0.3">
      <c r="F523"/>
      <c r="G523"/>
    </row>
    <row r="524" spans="6:7" ht="14.4" x14ac:dyDescent="0.3">
      <c r="F524"/>
      <c r="G524"/>
    </row>
    <row r="525" spans="6:7" ht="14.4" x14ac:dyDescent="0.3">
      <c r="F525"/>
      <c r="G525"/>
    </row>
    <row r="526" spans="6:7" ht="14.4" x14ac:dyDescent="0.3">
      <c r="F526"/>
      <c r="G526"/>
    </row>
    <row r="527" spans="6:7" ht="14.4" x14ac:dyDescent="0.3">
      <c r="F527"/>
      <c r="G527"/>
    </row>
    <row r="528" spans="6:7" ht="14.4" x14ac:dyDescent="0.3">
      <c r="F528"/>
      <c r="G528"/>
    </row>
    <row r="529" spans="6:7" ht="14.4" x14ac:dyDescent="0.3">
      <c r="F529"/>
      <c r="G529"/>
    </row>
    <row r="530" spans="6:7" ht="14.4" x14ac:dyDescent="0.3">
      <c r="F530"/>
      <c r="G530"/>
    </row>
    <row r="531" spans="6:7" ht="14.4" x14ac:dyDescent="0.3">
      <c r="F531"/>
      <c r="G531"/>
    </row>
    <row r="532" spans="6:7" ht="14.4" x14ac:dyDescent="0.3">
      <c r="F532"/>
      <c r="G532"/>
    </row>
    <row r="533" spans="6:7" ht="14.4" x14ac:dyDescent="0.3">
      <c r="F533"/>
      <c r="G533"/>
    </row>
    <row r="534" spans="6:7" ht="14.4" x14ac:dyDescent="0.3">
      <c r="F534"/>
      <c r="G534"/>
    </row>
    <row r="535" spans="6:7" ht="14.4" x14ac:dyDescent="0.3">
      <c r="F535"/>
      <c r="G535"/>
    </row>
    <row r="536" spans="6:7" ht="14.4" x14ac:dyDescent="0.3">
      <c r="F536"/>
      <c r="G536"/>
    </row>
    <row r="537" spans="6:7" ht="14.4" x14ac:dyDescent="0.3">
      <c r="F537"/>
      <c r="G537"/>
    </row>
    <row r="538" spans="6:7" ht="14.4" x14ac:dyDescent="0.3">
      <c r="F538"/>
      <c r="G538"/>
    </row>
    <row r="539" spans="6:7" ht="14.4" x14ac:dyDescent="0.3">
      <c r="F539"/>
      <c r="G539"/>
    </row>
    <row r="540" spans="6:7" ht="14.4" x14ac:dyDescent="0.3">
      <c r="F540"/>
      <c r="G540"/>
    </row>
    <row r="541" spans="6:7" ht="14.4" x14ac:dyDescent="0.3">
      <c r="F541"/>
      <c r="G541"/>
    </row>
    <row r="542" spans="6:7" ht="14.4" x14ac:dyDescent="0.3">
      <c r="F542"/>
      <c r="G542"/>
    </row>
    <row r="543" spans="6:7" ht="14.4" x14ac:dyDescent="0.3">
      <c r="F543"/>
      <c r="G543"/>
    </row>
    <row r="544" spans="6:7" ht="14.4" x14ac:dyDescent="0.3">
      <c r="F544"/>
      <c r="G544"/>
    </row>
    <row r="545" spans="6:7" ht="14.4" x14ac:dyDescent="0.3">
      <c r="F545"/>
      <c r="G545"/>
    </row>
    <row r="546" spans="6:7" ht="14.4" x14ac:dyDescent="0.3">
      <c r="F546"/>
      <c r="G546"/>
    </row>
    <row r="547" spans="6:7" ht="14.4" x14ac:dyDescent="0.3">
      <c r="F547"/>
      <c r="G547"/>
    </row>
    <row r="548" spans="6:7" ht="14.4" x14ac:dyDescent="0.3">
      <c r="F548"/>
      <c r="G548"/>
    </row>
    <row r="549" spans="6:7" ht="14.4" x14ac:dyDescent="0.3">
      <c r="F549"/>
      <c r="G549"/>
    </row>
    <row r="550" spans="6:7" ht="14.4" x14ac:dyDescent="0.3">
      <c r="F550"/>
      <c r="G550"/>
    </row>
    <row r="551" spans="6:7" ht="14.4" x14ac:dyDescent="0.3">
      <c r="F551"/>
      <c r="G551"/>
    </row>
    <row r="552" spans="6:7" ht="14.4" x14ac:dyDescent="0.3">
      <c r="F552"/>
      <c r="G552"/>
    </row>
    <row r="553" spans="6:7" ht="14.4" x14ac:dyDescent="0.3">
      <c r="F553"/>
      <c r="G553"/>
    </row>
    <row r="554" spans="6:7" ht="14.4" x14ac:dyDescent="0.3">
      <c r="F554"/>
      <c r="G554"/>
    </row>
    <row r="555" spans="6:7" ht="14.4" x14ac:dyDescent="0.3">
      <c r="F555"/>
      <c r="G555"/>
    </row>
    <row r="556" spans="6:7" ht="14.4" x14ac:dyDescent="0.3">
      <c r="F556"/>
      <c r="G556"/>
    </row>
    <row r="557" spans="6:7" ht="14.4" x14ac:dyDescent="0.3">
      <c r="F557"/>
      <c r="G557"/>
    </row>
    <row r="558" spans="6:7" ht="14.4" x14ac:dyDescent="0.3">
      <c r="F558"/>
      <c r="G558"/>
    </row>
    <row r="559" spans="6:7" ht="14.4" x14ac:dyDescent="0.3">
      <c r="F559"/>
      <c r="G559"/>
    </row>
    <row r="560" spans="6:7" ht="14.4" x14ac:dyDescent="0.3">
      <c r="F560"/>
      <c r="G560"/>
    </row>
    <row r="561" spans="6:7" ht="14.4" x14ac:dyDescent="0.3">
      <c r="F561"/>
      <c r="G561"/>
    </row>
    <row r="562" spans="6:7" ht="14.4" x14ac:dyDescent="0.3">
      <c r="F562"/>
      <c r="G562"/>
    </row>
    <row r="563" spans="6:7" ht="14.4" x14ac:dyDescent="0.3">
      <c r="F563"/>
      <c r="G563"/>
    </row>
    <row r="564" spans="6:7" ht="14.4" x14ac:dyDescent="0.3">
      <c r="F564"/>
      <c r="G564"/>
    </row>
    <row r="565" spans="6:7" ht="14.4" x14ac:dyDescent="0.3">
      <c r="F565"/>
      <c r="G565"/>
    </row>
    <row r="566" spans="6:7" ht="14.4" x14ac:dyDescent="0.3">
      <c r="F566"/>
      <c r="G566"/>
    </row>
    <row r="567" spans="6:7" ht="14.4" x14ac:dyDescent="0.3">
      <c r="F567"/>
      <c r="G567"/>
    </row>
    <row r="568" spans="6:7" ht="14.4" x14ac:dyDescent="0.3">
      <c r="F568"/>
      <c r="G568"/>
    </row>
    <row r="569" spans="6:7" ht="14.4" x14ac:dyDescent="0.3">
      <c r="F569"/>
      <c r="G569"/>
    </row>
    <row r="570" spans="6:7" ht="14.4" x14ac:dyDescent="0.3">
      <c r="F570"/>
      <c r="G570"/>
    </row>
    <row r="571" spans="6:7" ht="14.4" x14ac:dyDescent="0.3">
      <c r="F571"/>
      <c r="G571"/>
    </row>
    <row r="572" spans="6:7" ht="14.4" x14ac:dyDescent="0.3">
      <c r="F572"/>
      <c r="G572"/>
    </row>
    <row r="573" spans="6:7" ht="14.4" x14ac:dyDescent="0.3">
      <c r="F573"/>
      <c r="G573"/>
    </row>
    <row r="574" spans="6:7" ht="14.4" x14ac:dyDescent="0.3">
      <c r="F574"/>
      <c r="G574"/>
    </row>
    <row r="575" spans="6:7" ht="14.4" x14ac:dyDescent="0.3">
      <c r="F575"/>
      <c r="G575"/>
    </row>
    <row r="576" spans="6:7" ht="14.4" x14ac:dyDescent="0.3">
      <c r="F576"/>
      <c r="G576"/>
    </row>
    <row r="577" spans="6:7" ht="14.4" x14ac:dyDescent="0.3">
      <c r="F577"/>
      <c r="G577"/>
    </row>
    <row r="578" spans="6:7" ht="14.4" x14ac:dyDescent="0.3">
      <c r="F578"/>
      <c r="G578"/>
    </row>
    <row r="579" spans="6:7" ht="14.4" x14ac:dyDescent="0.3">
      <c r="F579"/>
      <c r="G579"/>
    </row>
    <row r="580" spans="6:7" ht="14.4" x14ac:dyDescent="0.3">
      <c r="F580"/>
      <c r="G580"/>
    </row>
    <row r="581" spans="6:7" ht="14.4" x14ac:dyDescent="0.3">
      <c r="F581"/>
      <c r="G581"/>
    </row>
    <row r="582" spans="6:7" ht="14.4" x14ac:dyDescent="0.3">
      <c r="F582"/>
      <c r="G582"/>
    </row>
    <row r="583" spans="6:7" ht="14.4" x14ac:dyDescent="0.3">
      <c r="F583"/>
      <c r="G583"/>
    </row>
    <row r="584" spans="6:7" ht="14.4" x14ac:dyDescent="0.3">
      <c r="F584"/>
      <c r="G584"/>
    </row>
    <row r="585" spans="6:7" ht="14.4" x14ac:dyDescent="0.3">
      <c r="F585"/>
      <c r="G585"/>
    </row>
    <row r="586" spans="6:7" ht="14.4" x14ac:dyDescent="0.3">
      <c r="F586"/>
      <c r="G586"/>
    </row>
    <row r="587" spans="6:7" ht="14.4" x14ac:dyDescent="0.3">
      <c r="F587"/>
      <c r="G587"/>
    </row>
    <row r="588" spans="6:7" ht="14.4" x14ac:dyDescent="0.3">
      <c r="F588"/>
      <c r="G588"/>
    </row>
    <row r="589" spans="6:7" ht="14.4" x14ac:dyDescent="0.3">
      <c r="F589"/>
      <c r="G589"/>
    </row>
    <row r="590" spans="6:7" ht="14.4" x14ac:dyDescent="0.3">
      <c r="F590"/>
      <c r="G590"/>
    </row>
    <row r="591" spans="6:7" ht="14.4" x14ac:dyDescent="0.3">
      <c r="F591"/>
      <c r="G591"/>
    </row>
    <row r="592" spans="6:7" ht="14.4" x14ac:dyDescent="0.3">
      <c r="F592"/>
      <c r="G592"/>
    </row>
    <row r="593" spans="6:7" ht="14.4" x14ac:dyDescent="0.3">
      <c r="F593"/>
      <c r="G593"/>
    </row>
    <row r="594" spans="6:7" ht="14.4" x14ac:dyDescent="0.3">
      <c r="F594"/>
      <c r="G594"/>
    </row>
    <row r="595" spans="6:7" ht="14.4" x14ac:dyDescent="0.3">
      <c r="F595"/>
      <c r="G595"/>
    </row>
    <row r="596" spans="6:7" ht="14.4" x14ac:dyDescent="0.3">
      <c r="F596"/>
      <c r="G596"/>
    </row>
    <row r="597" spans="6:7" ht="14.4" x14ac:dyDescent="0.3">
      <c r="F597"/>
      <c r="G597"/>
    </row>
    <row r="598" spans="6:7" ht="14.4" x14ac:dyDescent="0.3">
      <c r="F598"/>
      <c r="G598"/>
    </row>
    <row r="599" spans="6:7" ht="14.4" x14ac:dyDescent="0.3">
      <c r="F599"/>
      <c r="G599"/>
    </row>
    <row r="600" spans="6:7" ht="14.4" x14ac:dyDescent="0.3">
      <c r="F600"/>
      <c r="G600"/>
    </row>
    <row r="601" spans="6:7" ht="14.4" x14ac:dyDescent="0.3">
      <c r="F601"/>
      <c r="G601"/>
    </row>
    <row r="602" spans="6:7" ht="14.4" x14ac:dyDescent="0.3">
      <c r="F602"/>
      <c r="G602"/>
    </row>
    <row r="603" spans="6:7" ht="14.4" x14ac:dyDescent="0.3">
      <c r="F603"/>
      <c r="G603"/>
    </row>
    <row r="604" spans="6:7" ht="14.4" x14ac:dyDescent="0.3">
      <c r="F604"/>
      <c r="G604"/>
    </row>
    <row r="605" spans="6:7" ht="14.4" x14ac:dyDescent="0.3">
      <c r="F605"/>
      <c r="G605"/>
    </row>
    <row r="606" spans="6:7" ht="14.4" x14ac:dyDescent="0.3">
      <c r="F606"/>
      <c r="G606"/>
    </row>
    <row r="607" spans="6:7" ht="14.4" x14ac:dyDescent="0.3">
      <c r="F607"/>
      <c r="G607"/>
    </row>
    <row r="608" spans="6:7" ht="14.4" x14ac:dyDescent="0.3">
      <c r="F608"/>
      <c r="G608"/>
    </row>
    <row r="609" spans="6:7" ht="14.4" x14ac:dyDescent="0.3">
      <c r="F609"/>
      <c r="G609"/>
    </row>
    <row r="610" spans="6:7" ht="14.4" x14ac:dyDescent="0.3">
      <c r="F610"/>
      <c r="G610"/>
    </row>
    <row r="611" spans="6:7" ht="14.4" x14ac:dyDescent="0.3">
      <c r="F611"/>
      <c r="G611"/>
    </row>
    <row r="612" spans="6:7" ht="14.4" x14ac:dyDescent="0.3">
      <c r="F612"/>
      <c r="G612"/>
    </row>
    <row r="613" spans="6:7" ht="14.4" x14ac:dyDescent="0.3">
      <c r="F613"/>
      <c r="G613"/>
    </row>
    <row r="614" spans="6:7" ht="14.4" x14ac:dyDescent="0.3">
      <c r="F614"/>
      <c r="G614"/>
    </row>
    <row r="615" spans="6:7" ht="14.4" x14ac:dyDescent="0.3">
      <c r="F615"/>
      <c r="G615"/>
    </row>
    <row r="616" spans="6:7" ht="14.4" x14ac:dyDescent="0.3">
      <c r="F616"/>
      <c r="G616"/>
    </row>
    <row r="617" spans="6:7" ht="14.4" x14ac:dyDescent="0.3">
      <c r="F617"/>
      <c r="G617"/>
    </row>
    <row r="618" spans="6:7" ht="14.4" x14ac:dyDescent="0.3">
      <c r="F618"/>
      <c r="G618"/>
    </row>
    <row r="619" spans="6:7" ht="14.4" x14ac:dyDescent="0.3">
      <c r="F619"/>
      <c r="G619"/>
    </row>
    <row r="620" spans="6:7" ht="14.4" x14ac:dyDescent="0.3">
      <c r="F620"/>
      <c r="G620"/>
    </row>
    <row r="621" spans="6:7" ht="14.4" x14ac:dyDescent="0.3">
      <c r="F621"/>
      <c r="G621"/>
    </row>
    <row r="622" spans="6:7" ht="14.4" x14ac:dyDescent="0.3">
      <c r="F622"/>
      <c r="G622"/>
    </row>
    <row r="623" spans="6:7" ht="14.4" x14ac:dyDescent="0.3">
      <c r="F623"/>
      <c r="G623"/>
    </row>
    <row r="624" spans="6:7" ht="14.4" x14ac:dyDescent="0.3">
      <c r="F624"/>
      <c r="G624"/>
    </row>
    <row r="625" spans="6:7" ht="14.4" x14ac:dyDescent="0.3">
      <c r="F625"/>
      <c r="G625"/>
    </row>
    <row r="626" spans="6:7" ht="14.4" x14ac:dyDescent="0.3">
      <c r="F626"/>
      <c r="G626"/>
    </row>
    <row r="627" spans="6:7" ht="14.4" x14ac:dyDescent="0.3">
      <c r="F627"/>
      <c r="G627"/>
    </row>
    <row r="628" spans="6:7" ht="14.4" x14ac:dyDescent="0.3">
      <c r="F628"/>
      <c r="G628"/>
    </row>
    <row r="629" spans="6:7" ht="14.4" x14ac:dyDescent="0.3">
      <c r="F629"/>
      <c r="G629"/>
    </row>
    <row r="630" spans="6:7" ht="14.4" x14ac:dyDescent="0.3">
      <c r="F630"/>
      <c r="G630"/>
    </row>
    <row r="631" spans="6:7" ht="14.4" x14ac:dyDescent="0.3">
      <c r="F631"/>
      <c r="G631"/>
    </row>
    <row r="632" spans="6:7" ht="14.4" x14ac:dyDescent="0.3">
      <c r="F632"/>
      <c r="G632"/>
    </row>
    <row r="633" spans="6:7" ht="14.4" x14ac:dyDescent="0.3">
      <c r="F633"/>
      <c r="G633"/>
    </row>
    <row r="634" spans="6:7" ht="14.4" x14ac:dyDescent="0.3">
      <c r="F634"/>
      <c r="G634"/>
    </row>
    <row r="635" spans="6:7" ht="14.4" x14ac:dyDescent="0.3">
      <c r="F635"/>
      <c r="G635"/>
    </row>
    <row r="636" spans="6:7" ht="14.4" x14ac:dyDescent="0.3">
      <c r="F636"/>
      <c r="G636"/>
    </row>
    <row r="637" spans="6:7" ht="14.4" x14ac:dyDescent="0.3">
      <c r="F637"/>
      <c r="G637"/>
    </row>
    <row r="638" spans="6:7" ht="14.4" x14ac:dyDescent="0.3">
      <c r="F638"/>
      <c r="G638"/>
    </row>
    <row r="639" spans="6:7" ht="14.4" x14ac:dyDescent="0.3">
      <c r="F639"/>
      <c r="G639"/>
    </row>
    <row r="640" spans="6:7" ht="14.4" x14ac:dyDescent="0.3">
      <c r="F640"/>
      <c r="G640"/>
    </row>
    <row r="641" spans="6:7" ht="14.4" x14ac:dyDescent="0.3">
      <c r="F641"/>
      <c r="G641"/>
    </row>
    <row r="642" spans="6:7" ht="14.4" x14ac:dyDescent="0.3">
      <c r="F642"/>
      <c r="G642"/>
    </row>
    <row r="643" spans="6:7" ht="14.4" x14ac:dyDescent="0.3">
      <c r="F643"/>
      <c r="G643"/>
    </row>
    <row r="644" spans="6:7" ht="14.4" x14ac:dyDescent="0.3">
      <c r="F644"/>
      <c r="G644"/>
    </row>
    <row r="645" spans="6:7" ht="14.4" x14ac:dyDescent="0.3">
      <c r="F645"/>
      <c r="G645"/>
    </row>
    <row r="646" spans="6:7" ht="14.4" x14ac:dyDescent="0.3">
      <c r="F646"/>
      <c r="G646"/>
    </row>
    <row r="647" spans="6:7" ht="14.4" x14ac:dyDescent="0.3">
      <c r="F647"/>
      <c r="G647"/>
    </row>
    <row r="648" spans="6:7" ht="14.4" x14ac:dyDescent="0.3">
      <c r="F648"/>
      <c r="G648"/>
    </row>
    <row r="649" spans="6:7" ht="14.4" x14ac:dyDescent="0.3">
      <c r="F649"/>
      <c r="G649"/>
    </row>
    <row r="650" spans="6:7" ht="14.4" x14ac:dyDescent="0.3">
      <c r="F650"/>
      <c r="G650"/>
    </row>
    <row r="651" spans="6:7" ht="14.4" x14ac:dyDescent="0.3">
      <c r="F651"/>
      <c r="G651"/>
    </row>
    <row r="652" spans="6:7" ht="14.4" x14ac:dyDescent="0.3">
      <c r="F652"/>
      <c r="G652"/>
    </row>
    <row r="653" spans="6:7" ht="14.4" x14ac:dyDescent="0.3">
      <c r="F653"/>
      <c r="G653"/>
    </row>
    <row r="654" spans="6:7" ht="14.4" x14ac:dyDescent="0.3">
      <c r="F654"/>
      <c r="G654"/>
    </row>
    <row r="655" spans="6:7" ht="14.4" x14ac:dyDescent="0.3">
      <c r="F655"/>
      <c r="G655"/>
    </row>
    <row r="656" spans="6:7" ht="14.4" x14ac:dyDescent="0.3">
      <c r="F656"/>
      <c r="G656"/>
    </row>
    <row r="657" spans="6:7" ht="14.4" x14ac:dyDescent="0.3">
      <c r="F657"/>
      <c r="G657"/>
    </row>
    <row r="658" spans="6:7" ht="14.4" x14ac:dyDescent="0.3">
      <c r="F658"/>
      <c r="G658"/>
    </row>
    <row r="659" spans="6:7" ht="14.4" x14ac:dyDescent="0.3">
      <c r="F659"/>
      <c r="G659"/>
    </row>
    <row r="660" spans="6:7" ht="14.4" x14ac:dyDescent="0.3">
      <c r="F660"/>
      <c r="G660"/>
    </row>
    <row r="661" spans="6:7" ht="14.4" x14ac:dyDescent="0.3">
      <c r="F661"/>
      <c r="G661"/>
    </row>
    <row r="662" spans="6:7" ht="14.4" x14ac:dyDescent="0.3">
      <c r="F662"/>
      <c r="G662"/>
    </row>
    <row r="663" spans="6:7" ht="14.4" x14ac:dyDescent="0.3">
      <c r="F663"/>
      <c r="G663"/>
    </row>
    <row r="664" spans="6:7" ht="14.4" x14ac:dyDescent="0.3">
      <c r="F664"/>
      <c r="G664"/>
    </row>
    <row r="665" spans="6:7" ht="14.4" x14ac:dyDescent="0.3">
      <c r="F665"/>
      <c r="G665"/>
    </row>
    <row r="666" spans="6:7" ht="14.4" x14ac:dyDescent="0.3">
      <c r="F666"/>
      <c r="G666"/>
    </row>
    <row r="667" spans="6:7" ht="14.4" x14ac:dyDescent="0.3">
      <c r="F667"/>
      <c r="G667"/>
    </row>
    <row r="668" spans="6:7" ht="14.4" x14ac:dyDescent="0.3">
      <c r="F668"/>
      <c r="G668"/>
    </row>
    <row r="669" spans="6:7" ht="14.4" x14ac:dyDescent="0.3">
      <c r="F669"/>
      <c r="G669"/>
    </row>
    <row r="670" spans="6:7" ht="14.4" x14ac:dyDescent="0.3">
      <c r="F670"/>
      <c r="G670"/>
    </row>
    <row r="671" spans="6:7" ht="14.4" x14ac:dyDescent="0.3">
      <c r="F671"/>
      <c r="G671"/>
    </row>
    <row r="672" spans="6:7" ht="14.4" x14ac:dyDescent="0.3">
      <c r="F672"/>
      <c r="G672"/>
    </row>
    <row r="673" spans="6:7" ht="14.4" x14ac:dyDescent="0.3">
      <c r="F673"/>
      <c r="G673"/>
    </row>
    <row r="674" spans="6:7" ht="14.4" x14ac:dyDescent="0.3">
      <c r="F674"/>
      <c r="G674"/>
    </row>
    <row r="675" spans="6:7" ht="14.4" x14ac:dyDescent="0.3">
      <c r="F675"/>
      <c r="G675"/>
    </row>
    <row r="676" spans="6:7" ht="14.4" x14ac:dyDescent="0.3">
      <c r="F676"/>
      <c r="G676"/>
    </row>
    <row r="677" spans="6:7" ht="14.4" x14ac:dyDescent="0.3">
      <c r="F677"/>
      <c r="G677"/>
    </row>
    <row r="678" spans="6:7" ht="14.4" x14ac:dyDescent="0.3">
      <c r="F678"/>
      <c r="G678"/>
    </row>
    <row r="679" spans="6:7" ht="14.4" x14ac:dyDescent="0.3">
      <c r="F679"/>
      <c r="G679"/>
    </row>
    <row r="680" spans="6:7" ht="14.4" x14ac:dyDescent="0.3">
      <c r="F680"/>
      <c r="G680"/>
    </row>
    <row r="681" spans="6:7" ht="14.4" x14ac:dyDescent="0.3">
      <c r="F681"/>
      <c r="G681"/>
    </row>
    <row r="682" spans="6:7" ht="14.4" x14ac:dyDescent="0.3">
      <c r="F682"/>
      <c r="G682"/>
    </row>
    <row r="683" spans="6:7" ht="14.4" x14ac:dyDescent="0.3">
      <c r="F683"/>
      <c r="G683"/>
    </row>
    <row r="684" spans="6:7" ht="14.4" x14ac:dyDescent="0.3">
      <c r="F684"/>
      <c r="G684"/>
    </row>
    <row r="685" spans="6:7" ht="14.4" x14ac:dyDescent="0.3">
      <c r="F685"/>
      <c r="G685"/>
    </row>
    <row r="686" spans="6:7" ht="14.4" x14ac:dyDescent="0.3">
      <c r="F686"/>
      <c r="G686"/>
    </row>
    <row r="687" spans="6:7" ht="14.4" x14ac:dyDescent="0.3">
      <c r="F687"/>
      <c r="G687"/>
    </row>
    <row r="688" spans="6:7" ht="14.4" x14ac:dyDescent="0.3">
      <c r="F688"/>
      <c r="G688"/>
    </row>
    <row r="689" spans="6:7" ht="14.4" x14ac:dyDescent="0.3">
      <c r="F689"/>
      <c r="G689"/>
    </row>
    <row r="690" spans="6:7" ht="14.4" x14ac:dyDescent="0.3">
      <c r="F690"/>
      <c r="G690"/>
    </row>
    <row r="691" spans="6:7" ht="14.4" x14ac:dyDescent="0.3">
      <c r="F691"/>
      <c r="G691"/>
    </row>
    <row r="692" spans="6:7" ht="14.4" x14ac:dyDescent="0.3">
      <c r="F692"/>
      <c r="G692"/>
    </row>
    <row r="693" spans="6:7" ht="14.4" x14ac:dyDescent="0.3">
      <c r="F693"/>
      <c r="G693"/>
    </row>
    <row r="694" spans="6:7" ht="14.4" x14ac:dyDescent="0.3">
      <c r="F694"/>
      <c r="G694"/>
    </row>
    <row r="695" spans="6:7" ht="14.4" x14ac:dyDescent="0.3">
      <c r="F695"/>
      <c r="G695"/>
    </row>
    <row r="696" spans="6:7" ht="14.4" x14ac:dyDescent="0.3">
      <c r="F696"/>
      <c r="G696"/>
    </row>
    <row r="697" spans="6:7" ht="14.4" x14ac:dyDescent="0.3">
      <c r="F697"/>
      <c r="G697"/>
    </row>
    <row r="698" spans="6:7" ht="14.4" x14ac:dyDescent="0.3">
      <c r="F698"/>
      <c r="G698"/>
    </row>
    <row r="699" spans="6:7" ht="14.4" x14ac:dyDescent="0.3">
      <c r="F699"/>
      <c r="G699"/>
    </row>
    <row r="700" spans="6:7" ht="14.4" x14ac:dyDescent="0.3">
      <c r="F700"/>
      <c r="G700"/>
    </row>
    <row r="701" spans="6:7" ht="14.4" x14ac:dyDescent="0.3">
      <c r="F701"/>
      <c r="G701"/>
    </row>
    <row r="702" spans="6:7" ht="14.4" x14ac:dyDescent="0.3">
      <c r="F702"/>
      <c r="G702"/>
    </row>
    <row r="703" spans="6:7" ht="14.4" x14ac:dyDescent="0.3">
      <c r="F703"/>
      <c r="G703"/>
    </row>
    <row r="704" spans="6:7" ht="14.4" x14ac:dyDescent="0.3">
      <c r="F704"/>
      <c r="G704"/>
    </row>
    <row r="705" spans="6:7" ht="14.4" x14ac:dyDescent="0.3">
      <c r="F705"/>
      <c r="G705"/>
    </row>
    <row r="706" spans="6:7" ht="14.4" x14ac:dyDescent="0.3">
      <c r="F706"/>
      <c r="G706"/>
    </row>
    <row r="707" spans="6:7" ht="14.4" x14ac:dyDescent="0.3">
      <c r="F707"/>
      <c r="G707"/>
    </row>
    <row r="708" spans="6:7" ht="14.4" x14ac:dyDescent="0.3">
      <c r="F708"/>
      <c r="G708"/>
    </row>
    <row r="709" spans="6:7" ht="14.4" x14ac:dyDescent="0.3">
      <c r="F709"/>
      <c r="G709"/>
    </row>
    <row r="710" spans="6:7" ht="14.4" x14ac:dyDescent="0.3">
      <c r="F710"/>
      <c r="G710"/>
    </row>
    <row r="711" spans="6:7" ht="14.4" x14ac:dyDescent="0.3">
      <c r="F711"/>
      <c r="G711"/>
    </row>
    <row r="712" spans="6:7" ht="14.4" x14ac:dyDescent="0.3">
      <c r="F712"/>
      <c r="G712"/>
    </row>
    <row r="713" spans="6:7" ht="14.4" x14ac:dyDescent="0.3">
      <c r="F713"/>
      <c r="G713"/>
    </row>
    <row r="714" spans="6:7" ht="14.4" x14ac:dyDescent="0.3">
      <c r="F714"/>
      <c r="G714"/>
    </row>
    <row r="715" spans="6:7" ht="14.4" x14ac:dyDescent="0.3">
      <c r="F715"/>
      <c r="G715"/>
    </row>
    <row r="716" spans="6:7" ht="14.4" x14ac:dyDescent="0.3">
      <c r="F716"/>
      <c r="G716"/>
    </row>
    <row r="717" spans="6:7" ht="14.4" x14ac:dyDescent="0.3">
      <c r="F717"/>
      <c r="G717"/>
    </row>
    <row r="718" spans="6:7" ht="14.4" x14ac:dyDescent="0.3">
      <c r="F718"/>
      <c r="G718"/>
    </row>
    <row r="719" spans="6:7" ht="14.4" x14ac:dyDescent="0.3">
      <c r="F719"/>
      <c r="G719"/>
    </row>
    <row r="720" spans="6:7" ht="14.4" x14ac:dyDescent="0.3">
      <c r="F720"/>
      <c r="G720"/>
    </row>
    <row r="721" spans="6:7" ht="14.4" x14ac:dyDescent="0.3">
      <c r="F721"/>
      <c r="G721"/>
    </row>
    <row r="722" spans="6:7" ht="14.4" x14ac:dyDescent="0.3">
      <c r="F722"/>
      <c r="G722"/>
    </row>
    <row r="723" spans="6:7" ht="14.4" x14ac:dyDescent="0.3">
      <c r="F723"/>
      <c r="G723"/>
    </row>
    <row r="724" spans="6:7" ht="14.4" x14ac:dyDescent="0.3">
      <c r="F724"/>
      <c r="G724"/>
    </row>
    <row r="725" spans="6:7" ht="14.4" x14ac:dyDescent="0.3">
      <c r="F725"/>
      <c r="G725"/>
    </row>
    <row r="726" spans="6:7" ht="14.4" x14ac:dyDescent="0.3">
      <c r="F726"/>
      <c r="G726"/>
    </row>
    <row r="727" spans="6:7" ht="14.4" x14ac:dyDescent="0.3">
      <c r="F727"/>
      <c r="G727"/>
    </row>
    <row r="728" spans="6:7" ht="14.4" x14ac:dyDescent="0.3">
      <c r="F728"/>
      <c r="G728"/>
    </row>
    <row r="729" spans="6:7" ht="14.4" x14ac:dyDescent="0.3">
      <c r="F729"/>
      <c r="G729"/>
    </row>
    <row r="730" spans="6:7" ht="14.4" x14ac:dyDescent="0.3">
      <c r="F730"/>
      <c r="G730"/>
    </row>
    <row r="731" spans="6:7" ht="14.4" x14ac:dyDescent="0.3">
      <c r="F731"/>
      <c r="G731"/>
    </row>
    <row r="732" spans="6:7" ht="14.4" x14ac:dyDescent="0.3">
      <c r="F732"/>
      <c r="G732"/>
    </row>
    <row r="733" spans="6:7" ht="14.4" x14ac:dyDescent="0.3">
      <c r="F733"/>
      <c r="G733"/>
    </row>
    <row r="734" spans="6:7" ht="14.4" x14ac:dyDescent="0.3">
      <c r="F734"/>
      <c r="G734"/>
    </row>
    <row r="735" spans="6:7" ht="14.4" x14ac:dyDescent="0.3">
      <c r="F735"/>
      <c r="G735"/>
    </row>
    <row r="736" spans="6:7" ht="14.4" x14ac:dyDescent="0.3">
      <c r="F736"/>
      <c r="G736"/>
    </row>
    <row r="737" spans="6:7" ht="14.4" x14ac:dyDescent="0.3">
      <c r="F737"/>
      <c r="G737"/>
    </row>
    <row r="738" spans="6:7" ht="14.4" x14ac:dyDescent="0.3">
      <c r="F738"/>
      <c r="G738"/>
    </row>
    <row r="739" spans="6:7" ht="14.4" x14ac:dyDescent="0.3">
      <c r="F739"/>
      <c r="G739"/>
    </row>
    <row r="740" spans="6:7" ht="14.4" x14ac:dyDescent="0.3">
      <c r="F740"/>
      <c r="G740"/>
    </row>
    <row r="741" spans="6:7" ht="14.4" x14ac:dyDescent="0.3">
      <c r="F741"/>
      <c r="G741"/>
    </row>
    <row r="742" spans="6:7" ht="14.4" x14ac:dyDescent="0.3">
      <c r="F742"/>
      <c r="G742"/>
    </row>
    <row r="743" spans="6:7" ht="14.4" x14ac:dyDescent="0.3">
      <c r="F743"/>
      <c r="G743"/>
    </row>
    <row r="744" spans="6:7" ht="14.4" x14ac:dyDescent="0.3">
      <c r="F744"/>
      <c r="G744"/>
    </row>
    <row r="745" spans="6:7" ht="14.4" x14ac:dyDescent="0.3">
      <c r="F745"/>
      <c r="G745"/>
    </row>
    <row r="746" spans="6:7" ht="14.4" x14ac:dyDescent="0.3">
      <c r="F746"/>
      <c r="G746"/>
    </row>
    <row r="747" spans="6:7" ht="14.4" x14ac:dyDescent="0.3">
      <c r="F747"/>
      <c r="G747"/>
    </row>
    <row r="748" spans="6:7" ht="14.4" x14ac:dyDescent="0.3">
      <c r="F748"/>
      <c r="G748"/>
    </row>
    <row r="749" spans="6:7" ht="14.4" x14ac:dyDescent="0.3">
      <c r="F749"/>
      <c r="G749"/>
    </row>
    <row r="750" spans="6:7" ht="14.4" x14ac:dyDescent="0.3">
      <c r="F750"/>
      <c r="G750"/>
    </row>
    <row r="751" spans="6:7" ht="14.4" x14ac:dyDescent="0.3">
      <c r="F751"/>
      <c r="G751"/>
    </row>
    <row r="752" spans="6:7" ht="14.4" x14ac:dyDescent="0.3">
      <c r="F752"/>
      <c r="G752"/>
    </row>
    <row r="753" spans="6:7" ht="14.4" x14ac:dyDescent="0.3">
      <c r="F753"/>
      <c r="G753"/>
    </row>
    <row r="754" spans="6:7" ht="14.4" x14ac:dyDescent="0.3">
      <c r="F754"/>
      <c r="G754"/>
    </row>
    <row r="755" spans="6:7" ht="14.4" x14ac:dyDescent="0.3">
      <c r="F755"/>
      <c r="G755"/>
    </row>
    <row r="756" spans="6:7" ht="14.4" x14ac:dyDescent="0.3">
      <c r="F756"/>
      <c r="G756"/>
    </row>
    <row r="757" spans="6:7" ht="14.4" x14ac:dyDescent="0.3">
      <c r="F757"/>
      <c r="G757"/>
    </row>
    <row r="758" spans="6:7" ht="14.4" x14ac:dyDescent="0.3">
      <c r="F758"/>
      <c r="G758"/>
    </row>
    <row r="759" spans="6:7" ht="14.4" x14ac:dyDescent="0.3">
      <c r="F759"/>
      <c r="G759"/>
    </row>
    <row r="760" spans="6:7" ht="14.4" x14ac:dyDescent="0.3">
      <c r="F760"/>
      <c r="G760"/>
    </row>
    <row r="761" spans="6:7" ht="14.4" x14ac:dyDescent="0.3">
      <c r="F761"/>
      <c r="G761"/>
    </row>
    <row r="762" spans="6:7" ht="14.4" x14ac:dyDescent="0.3">
      <c r="F762"/>
      <c r="G762"/>
    </row>
    <row r="763" spans="6:7" ht="14.4" x14ac:dyDescent="0.3">
      <c r="F763"/>
      <c r="G763"/>
    </row>
    <row r="764" spans="6:7" ht="14.4" x14ac:dyDescent="0.3">
      <c r="F764"/>
      <c r="G764"/>
    </row>
    <row r="765" spans="6:7" ht="14.4" x14ac:dyDescent="0.3">
      <c r="F765"/>
      <c r="G765"/>
    </row>
    <row r="766" spans="6:7" ht="14.4" x14ac:dyDescent="0.3">
      <c r="F766"/>
      <c r="G766"/>
    </row>
    <row r="767" spans="6:7" ht="14.4" x14ac:dyDescent="0.3">
      <c r="F767"/>
      <c r="G767"/>
    </row>
    <row r="768" spans="6:7" ht="14.4" x14ac:dyDescent="0.3">
      <c r="F768"/>
      <c r="G768"/>
    </row>
    <row r="769" spans="6:7" ht="14.4" x14ac:dyDescent="0.3">
      <c r="F769"/>
      <c r="G769"/>
    </row>
    <row r="770" spans="6:7" ht="14.4" x14ac:dyDescent="0.3">
      <c r="F770"/>
      <c r="G770"/>
    </row>
    <row r="771" spans="6:7" ht="14.4" x14ac:dyDescent="0.3">
      <c r="F771"/>
      <c r="G771"/>
    </row>
    <row r="772" spans="6:7" ht="14.4" x14ac:dyDescent="0.3">
      <c r="F772"/>
      <c r="G772"/>
    </row>
    <row r="773" spans="6:7" ht="14.4" x14ac:dyDescent="0.3">
      <c r="F773"/>
      <c r="G773"/>
    </row>
    <row r="774" spans="6:7" ht="14.4" x14ac:dyDescent="0.3">
      <c r="F774"/>
      <c r="G774"/>
    </row>
    <row r="775" spans="6:7" ht="14.4" x14ac:dyDescent="0.3">
      <c r="F775"/>
      <c r="G775"/>
    </row>
    <row r="776" spans="6:7" ht="14.4" x14ac:dyDescent="0.3">
      <c r="F776"/>
      <c r="G776"/>
    </row>
    <row r="777" spans="6:7" ht="14.4" x14ac:dyDescent="0.3">
      <c r="F777"/>
      <c r="G777"/>
    </row>
    <row r="778" spans="6:7" ht="14.4" x14ac:dyDescent="0.3">
      <c r="F778"/>
      <c r="G778"/>
    </row>
    <row r="779" spans="6:7" ht="14.4" x14ac:dyDescent="0.3">
      <c r="F779"/>
      <c r="G779"/>
    </row>
    <row r="780" spans="6:7" ht="14.4" x14ac:dyDescent="0.3">
      <c r="F780"/>
      <c r="G780"/>
    </row>
    <row r="781" spans="6:7" ht="14.4" x14ac:dyDescent="0.3">
      <c r="F781"/>
      <c r="G781"/>
    </row>
    <row r="782" spans="6:7" ht="14.4" x14ac:dyDescent="0.3">
      <c r="F782"/>
      <c r="G782"/>
    </row>
    <row r="783" spans="6:7" ht="14.4" x14ac:dyDescent="0.3">
      <c r="F783"/>
      <c r="G783"/>
    </row>
    <row r="784" spans="6:7" ht="14.4" x14ac:dyDescent="0.3">
      <c r="F784"/>
      <c r="G784"/>
    </row>
    <row r="785" spans="6:7" ht="14.4" x14ac:dyDescent="0.3">
      <c r="F785"/>
      <c r="G785"/>
    </row>
    <row r="786" spans="6:7" ht="14.4" x14ac:dyDescent="0.3">
      <c r="F786"/>
      <c r="G786"/>
    </row>
    <row r="787" spans="6:7" ht="14.4" x14ac:dyDescent="0.3">
      <c r="F787"/>
      <c r="G787"/>
    </row>
    <row r="788" spans="6:7" ht="14.4" x14ac:dyDescent="0.3">
      <c r="F788"/>
      <c r="G788"/>
    </row>
    <row r="789" spans="6:7" ht="14.4" x14ac:dyDescent="0.3">
      <c r="F789"/>
      <c r="G789"/>
    </row>
    <row r="790" spans="6:7" ht="14.4" x14ac:dyDescent="0.3">
      <c r="F790"/>
      <c r="G790"/>
    </row>
    <row r="791" spans="6:7" ht="14.4" x14ac:dyDescent="0.3">
      <c r="F791"/>
      <c r="G791"/>
    </row>
    <row r="792" spans="6:7" ht="14.4" x14ac:dyDescent="0.3">
      <c r="F792"/>
      <c r="G792"/>
    </row>
    <row r="793" spans="6:7" ht="14.4" x14ac:dyDescent="0.3">
      <c r="F793"/>
      <c r="G793"/>
    </row>
    <row r="794" spans="6:7" ht="14.4" x14ac:dyDescent="0.3">
      <c r="F794"/>
      <c r="G794"/>
    </row>
    <row r="795" spans="6:7" ht="14.4" x14ac:dyDescent="0.3">
      <c r="F795"/>
      <c r="G795"/>
    </row>
    <row r="796" spans="6:7" ht="14.4" x14ac:dyDescent="0.3">
      <c r="F796"/>
      <c r="G796"/>
    </row>
    <row r="797" spans="6:7" ht="14.4" x14ac:dyDescent="0.3">
      <c r="F797"/>
      <c r="G797"/>
    </row>
    <row r="798" spans="6:7" ht="14.4" x14ac:dyDescent="0.3">
      <c r="F798"/>
      <c r="G798"/>
    </row>
    <row r="799" spans="6:7" ht="14.4" x14ac:dyDescent="0.3">
      <c r="F799"/>
      <c r="G799"/>
    </row>
    <row r="800" spans="6:7" ht="14.4" x14ac:dyDescent="0.3">
      <c r="F800"/>
      <c r="G800"/>
    </row>
    <row r="801" spans="6:7" ht="14.4" x14ac:dyDescent="0.3">
      <c r="F801"/>
      <c r="G801"/>
    </row>
    <row r="802" spans="6:7" ht="14.4" x14ac:dyDescent="0.3">
      <c r="F802"/>
      <c r="G802"/>
    </row>
    <row r="803" spans="6:7" ht="14.4" x14ac:dyDescent="0.3">
      <c r="F803"/>
      <c r="G803"/>
    </row>
    <row r="804" spans="6:7" ht="14.4" x14ac:dyDescent="0.3">
      <c r="F804"/>
      <c r="G804"/>
    </row>
    <row r="805" spans="6:7" ht="14.4" x14ac:dyDescent="0.3">
      <c r="F805"/>
      <c r="G805"/>
    </row>
    <row r="806" spans="6:7" ht="14.4" x14ac:dyDescent="0.3">
      <c r="F806"/>
      <c r="G806"/>
    </row>
    <row r="807" spans="6:7" ht="14.4" x14ac:dyDescent="0.3">
      <c r="F807"/>
      <c r="G807"/>
    </row>
    <row r="808" spans="6:7" ht="14.4" x14ac:dyDescent="0.3">
      <c r="F808"/>
      <c r="G808"/>
    </row>
    <row r="809" spans="6:7" ht="14.4" x14ac:dyDescent="0.3">
      <c r="F809"/>
      <c r="G809"/>
    </row>
    <row r="810" spans="6:7" ht="14.4" x14ac:dyDescent="0.3">
      <c r="F810"/>
      <c r="G810"/>
    </row>
    <row r="811" spans="6:7" ht="14.4" x14ac:dyDescent="0.3">
      <c r="F811"/>
      <c r="G811"/>
    </row>
    <row r="812" spans="6:7" ht="14.4" x14ac:dyDescent="0.3">
      <c r="F812"/>
      <c r="G812"/>
    </row>
    <row r="813" spans="6:7" ht="14.4" x14ac:dyDescent="0.3">
      <c r="F813"/>
      <c r="G813"/>
    </row>
    <row r="814" spans="6:7" ht="14.4" x14ac:dyDescent="0.3">
      <c r="F814"/>
      <c r="G814"/>
    </row>
    <row r="815" spans="6:7" ht="14.4" x14ac:dyDescent="0.3">
      <c r="F815"/>
      <c r="G815"/>
    </row>
    <row r="816" spans="6:7" ht="14.4" x14ac:dyDescent="0.3">
      <c r="F816"/>
      <c r="G816"/>
    </row>
    <row r="817" spans="6:7" ht="14.4" x14ac:dyDescent="0.3">
      <c r="F817"/>
      <c r="G817"/>
    </row>
    <row r="818" spans="6:7" ht="14.4" x14ac:dyDescent="0.3">
      <c r="F818"/>
      <c r="G818"/>
    </row>
    <row r="819" spans="6:7" ht="14.4" x14ac:dyDescent="0.3">
      <c r="F819"/>
      <c r="G819"/>
    </row>
    <row r="820" spans="6:7" ht="14.4" x14ac:dyDescent="0.3">
      <c r="F820"/>
      <c r="G820"/>
    </row>
    <row r="821" spans="6:7" ht="14.4" x14ac:dyDescent="0.3">
      <c r="F821"/>
      <c r="G821"/>
    </row>
    <row r="822" spans="6:7" ht="14.4" x14ac:dyDescent="0.3">
      <c r="F822"/>
      <c r="G822"/>
    </row>
    <row r="823" spans="6:7" ht="14.4" x14ac:dyDescent="0.3">
      <c r="F823"/>
      <c r="G823"/>
    </row>
    <row r="824" spans="6:7" ht="14.4" x14ac:dyDescent="0.3">
      <c r="F824"/>
      <c r="G824"/>
    </row>
    <row r="825" spans="6:7" ht="14.4" x14ac:dyDescent="0.3">
      <c r="F825"/>
      <c r="G825"/>
    </row>
    <row r="826" spans="6:7" ht="14.4" x14ac:dyDescent="0.3">
      <c r="F826"/>
      <c r="G826"/>
    </row>
    <row r="827" spans="6:7" ht="14.4" x14ac:dyDescent="0.3">
      <c r="F827"/>
      <c r="G827"/>
    </row>
    <row r="828" spans="6:7" ht="14.4" x14ac:dyDescent="0.3">
      <c r="F828"/>
      <c r="G828"/>
    </row>
    <row r="829" spans="6:7" ht="14.4" x14ac:dyDescent="0.3">
      <c r="F829"/>
      <c r="G829"/>
    </row>
    <row r="830" spans="6:7" ht="14.4" x14ac:dyDescent="0.3">
      <c r="F830"/>
      <c r="G830"/>
    </row>
    <row r="831" spans="6:7" ht="14.4" x14ac:dyDescent="0.3">
      <c r="F831"/>
      <c r="G831"/>
    </row>
    <row r="832" spans="6:7" ht="14.4" x14ac:dyDescent="0.3">
      <c r="F832"/>
      <c r="G832"/>
    </row>
    <row r="833" spans="6:7" ht="14.4" x14ac:dyDescent="0.3">
      <c r="F833"/>
      <c r="G833"/>
    </row>
    <row r="834" spans="6:7" ht="14.4" x14ac:dyDescent="0.3">
      <c r="F834"/>
      <c r="G834"/>
    </row>
    <row r="835" spans="6:7" ht="14.4" x14ac:dyDescent="0.3">
      <c r="F835"/>
      <c r="G835"/>
    </row>
    <row r="836" spans="6:7" ht="14.4" x14ac:dyDescent="0.3">
      <c r="F836"/>
      <c r="G836"/>
    </row>
    <row r="837" spans="6:7" ht="14.4" x14ac:dyDescent="0.3">
      <c r="F837"/>
      <c r="G837"/>
    </row>
    <row r="838" spans="6:7" ht="14.4" x14ac:dyDescent="0.3">
      <c r="F838"/>
      <c r="G838"/>
    </row>
    <row r="839" spans="6:7" ht="14.4" x14ac:dyDescent="0.3">
      <c r="F839"/>
      <c r="G839"/>
    </row>
    <row r="840" spans="6:7" ht="14.4" x14ac:dyDescent="0.3">
      <c r="F840"/>
      <c r="G840"/>
    </row>
    <row r="841" spans="6:7" ht="14.4" x14ac:dyDescent="0.3">
      <c r="F841"/>
      <c r="G841"/>
    </row>
    <row r="842" spans="6:7" ht="14.4" x14ac:dyDescent="0.3">
      <c r="F842"/>
      <c r="G842"/>
    </row>
    <row r="843" spans="6:7" ht="14.4" x14ac:dyDescent="0.3">
      <c r="F843"/>
      <c r="G843"/>
    </row>
    <row r="844" spans="6:7" ht="14.4" x14ac:dyDescent="0.3">
      <c r="F844"/>
      <c r="G844"/>
    </row>
    <row r="845" spans="6:7" ht="14.4" x14ac:dyDescent="0.3">
      <c r="F845"/>
      <c r="G845"/>
    </row>
    <row r="846" spans="6:7" ht="14.4" x14ac:dyDescent="0.3">
      <c r="F846"/>
      <c r="G846"/>
    </row>
    <row r="847" spans="6:7" ht="14.4" x14ac:dyDescent="0.3">
      <c r="F847"/>
      <c r="G847"/>
    </row>
    <row r="848" spans="6:7" ht="14.4" x14ac:dyDescent="0.3">
      <c r="F848"/>
      <c r="G848"/>
    </row>
    <row r="849" spans="6:7" ht="14.4" x14ac:dyDescent="0.3">
      <c r="F849"/>
      <c r="G849"/>
    </row>
    <row r="850" spans="6:7" ht="14.4" x14ac:dyDescent="0.3">
      <c r="F850"/>
      <c r="G850"/>
    </row>
    <row r="851" spans="6:7" ht="14.4" x14ac:dyDescent="0.3">
      <c r="F851"/>
      <c r="G851"/>
    </row>
    <row r="852" spans="6:7" ht="14.4" x14ac:dyDescent="0.3">
      <c r="F852"/>
      <c r="G852"/>
    </row>
    <row r="853" spans="6:7" ht="14.4" x14ac:dyDescent="0.3">
      <c r="F853"/>
      <c r="G853"/>
    </row>
    <row r="854" spans="6:7" ht="14.4" x14ac:dyDescent="0.3">
      <c r="F854"/>
      <c r="G854"/>
    </row>
    <row r="855" spans="6:7" ht="14.4" x14ac:dyDescent="0.3">
      <c r="F855"/>
      <c r="G855"/>
    </row>
    <row r="856" spans="6:7" ht="14.4" x14ac:dyDescent="0.3">
      <c r="F856"/>
      <c r="G856"/>
    </row>
    <row r="857" spans="6:7" ht="14.4" x14ac:dyDescent="0.3">
      <c r="F857"/>
      <c r="G857"/>
    </row>
    <row r="858" spans="6:7" ht="14.4" x14ac:dyDescent="0.3">
      <c r="F858"/>
      <c r="G858"/>
    </row>
    <row r="859" spans="6:7" ht="14.4" x14ac:dyDescent="0.3">
      <c r="F859"/>
      <c r="G859"/>
    </row>
    <row r="860" spans="6:7" ht="14.4" x14ac:dyDescent="0.3">
      <c r="F860"/>
      <c r="G860"/>
    </row>
    <row r="861" spans="6:7" ht="14.4" x14ac:dyDescent="0.3">
      <c r="F861"/>
      <c r="G861"/>
    </row>
    <row r="862" spans="6:7" ht="14.4" x14ac:dyDescent="0.3">
      <c r="F862"/>
      <c r="G862"/>
    </row>
    <row r="863" spans="6:7" ht="14.4" x14ac:dyDescent="0.3">
      <c r="F863"/>
      <c r="G863"/>
    </row>
    <row r="864" spans="6:7" ht="14.4" x14ac:dyDescent="0.3">
      <c r="F864"/>
      <c r="G864"/>
    </row>
    <row r="865" spans="6:7" ht="14.4" x14ac:dyDescent="0.3">
      <c r="F865"/>
      <c r="G865"/>
    </row>
    <row r="866" spans="6:7" ht="14.4" x14ac:dyDescent="0.3">
      <c r="F866"/>
      <c r="G866"/>
    </row>
    <row r="867" spans="6:7" ht="14.4" x14ac:dyDescent="0.3">
      <c r="F867"/>
      <c r="G867"/>
    </row>
    <row r="868" spans="6:7" ht="14.4" x14ac:dyDescent="0.3">
      <c r="F868"/>
      <c r="G868"/>
    </row>
    <row r="869" spans="6:7" ht="14.4" x14ac:dyDescent="0.3">
      <c r="F869"/>
      <c r="G869"/>
    </row>
    <row r="870" spans="6:7" ht="14.4" x14ac:dyDescent="0.3">
      <c r="F870"/>
      <c r="G870"/>
    </row>
    <row r="871" spans="6:7" ht="14.4" x14ac:dyDescent="0.3">
      <c r="F871"/>
      <c r="G871"/>
    </row>
    <row r="872" spans="6:7" ht="14.4" x14ac:dyDescent="0.3">
      <c r="F872"/>
      <c r="G872"/>
    </row>
    <row r="873" spans="6:7" ht="14.4" x14ac:dyDescent="0.3">
      <c r="F873"/>
      <c r="G873"/>
    </row>
    <row r="874" spans="6:7" ht="14.4" x14ac:dyDescent="0.3">
      <c r="F874"/>
      <c r="G874"/>
    </row>
    <row r="875" spans="6:7" ht="14.4" x14ac:dyDescent="0.3">
      <c r="F875"/>
      <c r="G875"/>
    </row>
    <row r="876" spans="6:7" ht="14.4" x14ac:dyDescent="0.3">
      <c r="F876"/>
      <c r="G876"/>
    </row>
    <row r="877" spans="6:7" ht="14.4" x14ac:dyDescent="0.3">
      <c r="F877"/>
      <c r="G877"/>
    </row>
    <row r="878" spans="6:7" ht="14.4" x14ac:dyDescent="0.3">
      <c r="F878"/>
      <c r="G878"/>
    </row>
    <row r="879" spans="6:7" ht="14.4" x14ac:dyDescent="0.3">
      <c r="F879"/>
      <c r="G879"/>
    </row>
    <row r="880" spans="6:7" ht="14.4" x14ac:dyDescent="0.3">
      <c r="F880"/>
      <c r="G880"/>
    </row>
    <row r="881" spans="6:7" ht="14.4" x14ac:dyDescent="0.3">
      <c r="F881"/>
      <c r="G881"/>
    </row>
    <row r="882" spans="6:7" ht="14.4" x14ac:dyDescent="0.3">
      <c r="F882"/>
      <c r="G882"/>
    </row>
    <row r="883" spans="6:7" ht="14.4" x14ac:dyDescent="0.3">
      <c r="F883"/>
      <c r="G883"/>
    </row>
    <row r="884" spans="6:7" ht="14.4" x14ac:dyDescent="0.3">
      <c r="F884"/>
      <c r="G884"/>
    </row>
    <row r="885" spans="6:7" ht="14.4" x14ac:dyDescent="0.3">
      <c r="F885"/>
      <c r="G885"/>
    </row>
    <row r="886" spans="6:7" ht="14.4" x14ac:dyDescent="0.3">
      <c r="F886"/>
      <c r="G886"/>
    </row>
    <row r="887" spans="6:7" ht="14.4" x14ac:dyDescent="0.3">
      <c r="F887"/>
      <c r="G887"/>
    </row>
    <row r="888" spans="6:7" ht="14.4" x14ac:dyDescent="0.3">
      <c r="F888"/>
      <c r="G888"/>
    </row>
    <row r="889" spans="6:7" ht="14.4" x14ac:dyDescent="0.3">
      <c r="F889"/>
      <c r="G889"/>
    </row>
    <row r="890" spans="6:7" ht="14.4" x14ac:dyDescent="0.3">
      <c r="F890"/>
      <c r="G890"/>
    </row>
    <row r="891" spans="6:7" ht="14.4" x14ac:dyDescent="0.3">
      <c r="F891"/>
      <c r="G891"/>
    </row>
    <row r="892" spans="6:7" ht="14.4" x14ac:dyDescent="0.3">
      <c r="F892"/>
      <c r="G892"/>
    </row>
    <row r="893" spans="6:7" ht="14.4" x14ac:dyDescent="0.3">
      <c r="F893"/>
      <c r="G893"/>
    </row>
    <row r="894" spans="6:7" ht="14.4" x14ac:dyDescent="0.3">
      <c r="F894"/>
      <c r="G894"/>
    </row>
    <row r="895" spans="6:7" ht="14.4" x14ac:dyDescent="0.3">
      <c r="F895"/>
      <c r="G895"/>
    </row>
    <row r="896" spans="6:7" ht="14.4" x14ac:dyDescent="0.3">
      <c r="F896"/>
      <c r="G896"/>
    </row>
    <row r="897" spans="6:7" ht="14.4" x14ac:dyDescent="0.3">
      <c r="F897"/>
      <c r="G897"/>
    </row>
    <row r="898" spans="6:7" ht="14.4" x14ac:dyDescent="0.3">
      <c r="F898"/>
      <c r="G898"/>
    </row>
    <row r="899" spans="6:7" ht="14.4" x14ac:dyDescent="0.3">
      <c r="F899"/>
      <c r="G899"/>
    </row>
    <row r="900" spans="6:7" ht="14.4" x14ac:dyDescent="0.3">
      <c r="F900"/>
      <c r="G900"/>
    </row>
    <row r="901" spans="6:7" ht="14.4" x14ac:dyDescent="0.3">
      <c r="F901"/>
      <c r="G901"/>
    </row>
    <row r="902" spans="6:7" ht="14.4" x14ac:dyDescent="0.3">
      <c r="F902"/>
      <c r="G902"/>
    </row>
    <row r="903" spans="6:7" ht="14.4" x14ac:dyDescent="0.3">
      <c r="F903"/>
      <c r="G903"/>
    </row>
    <row r="904" spans="6:7" ht="14.4" x14ac:dyDescent="0.3">
      <c r="F904"/>
      <c r="G904"/>
    </row>
    <row r="905" spans="6:7" ht="14.4" x14ac:dyDescent="0.3">
      <c r="F905"/>
      <c r="G905"/>
    </row>
    <row r="906" spans="6:7" ht="14.4" x14ac:dyDescent="0.3">
      <c r="F906"/>
      <c r="G906"/>
    </row>
    <row r="907" spans="6:7" ht="14.4" x14ac:dyDescent="0.3">
      <c r="F907"/>
      <c r="G907"/>
    </row>
    <row r="908" spans="6:7" ht="14.4" x14ac:dyDescent="0.3">
      <c r="F908"/>
      <c r="G908"/>
    </row>
    <row r="909" spans="6:7" ht="14.4" x14ac:dyDescent="0.3">
      <c r="F909"/>
      <c r="G909"/>
    </row>
    <row r="910" spans="6:7" ht="14.4" x14ac:dyDescent="0.3">
      <c r="F910"/>
      <c r="G910"/>
    </row>
    <row r="911" spans="6:7" ht="14.4" x14ac:dyDescent="0.3">
      <c r="F911"/>
      <c r="G911"/>
    </row>
    <row r="912" spans="6:7" ht="14.4" x14ac:dyDescent="0.3">
      <c r="F912"/>
      <c r="G912"/>
    </row>
    <row r="913" spans="6:7" ht="14.4" x14ac:dyDescent="0.3">
      <c r="F913"/>
      <c r="G913"/>
    </row>
    <row r="914" spans="6:7" ht="14.4" x14ac:dyDescent="0.3">
      <c r="F914"/>
      <c r="G914"/>
    </row>
    <row r="915" spans="6:7" ht="14.4" x14ac:dyDescent="0.3">
      <c r="F915"/>
      <c r="G915"/>
    </row>
    <row r="916" spans="6:7" ht="14.4" x14ac:dyDescent="0.3">
      <c r="F916"/>
      <c r="G916"/>
    </row>
    <row r="917" spans="6:7" ht="14.4" x14ac:dyDescent="0.3">
      <c r="F917"/>
      <c r="G917"/>
    </row>
    <row r="918" spans="6:7" ht="14.4" x14ac:dyDescent="0.3">
      <c r="F918"/>
      <c r="G918"/>
    </row>
    <row r="919" spans="6:7" ht="14.4" x14ac:dyDescent="0.3">
      <c r="F919"/>
      <c r="G919"/>
    </row>
    <row r="920" spans="6:7" ht="14.4" x14ac:dyDescent="0.3">
      <c r="F920"/>
      <c r="G920"/>
    </row>
    <row r="921" spans="6:7" ht="14.4" x14ac:dyDescent="0.3">
      <c r="F921"/>
      <c r="G921"/>
    </row>
    <row r="922" spans="6:7" ht="14.4" x14ac:dyDescent="0.3">
      <c r="F922"/>
      <c r="G922"/>
    </row>
    <row r="923" spans="6:7" ht="14.4" x14ac:dyDescent="0.3">
      <c r="F923"/>
      <c r="G923"/>
    </row>
    <row r="924" spans="6:7" ht="14.4" x14ac:dyDescent="0.3">
      <c r="F924"/>
      <c r="G924"/>
    </row>
    <row r="925" spans="6:7" ht="14.4" x14ac:dyDescent="0.3">
      <c r="F925"/>
      <c r="G925"/>
    </row>
    <row r="926" spans="6:7" ht="14.4" x14ac:dyDescent="0.3">
      <c r="F926"/>
      <c r="G926"/>
    </row>
    <row r="927" spans="6:7" ht="14.4" x14ac:dyDescent="0.3">
      <c r="F927"/>
      <c r="G927"/>
    </row>
    <row r="928" spans="6:7" ht="14.4" x14ac:dyDescent="0.3">
      <c r="F928"/>
      <c r="G928"/>
    </row>
    <row r="929" spans="6:7" ht="14.4" x14ac:dyDescent="0.3">
      <c r="F929"/>
      <c r="G929"/>
    </row>
    <row r="930" spans="6:7" ht="14.4" x14ac:dyDescent="0.3">
      <c r="F930"/>
      <c r="G930"/>
    </row>
    <row r="931" spans="6:7" ht="14.4" x14ac:dyDescent="0.3">
      <c r="F931"/>
      <c r="G931"/>
    </row>
    <row r="932" spans="6:7" ht="14.4" x14ac:dyDescent="0.3">
      <c r="F932"/>
      <c r="G932"/>
    </row>
    <row r="933" spans="6:7" ht="14.4" x14ac:dyDescent="0.3">
      <c r="F933"/>
      <c r="G933"/>
    </row>
    <row r="934" spans="6:7" ht="14.4" x14ac:dyDescent="0.3">
      <c r="F934"/>
      <c r="G934"/>
    </row>
    <row r="935" spans="6:7" ht="14.4" x14ac:dyDescent="0.3">
      <c r="F935"/>
      <c r="G935"/>
    </row>
    <row r="936" spans="6:7" ht="14.4" x14ac:dyDescent="0.3">
      <c r="F936"/>
      <c r="G936"/>
    </row>
    <row r="937" spans="6:7" ht="14.4" x14ac:dyDescent="0.3">
      <c r="F937"/>
      <c r="G937"/>
    </row>
    <row r="938" spans="6:7" ht="14.4" x14ac:dyDescent="0.3">
      <c r="F938"/>
      <c r="G938"/>
    </row>
    <row r="939" spans="6:7" ht="14.4" x14ac:dyDescent="0.3">
      <c r="F939"/>
      <c r="G939"/>
    </row>
    <row r="940" spans="6:7" ht="14.4" x14ac:dyDescent="0.3">
      <c r="F940"/>
      <c r="G940"/>
    </row>
    <row r="941" spans="6:7" ht="14.4" x14ac:dyDescent="0.3">
      <c r="F941"/>
      <c r="G941"/>
    </row>
    <row r="942" spans="6:7" ht="14.4" x14ac:dyDescent="0.3">
      <c r="F942"/>
      <c r="G942"/>
    </row>
    <row r="943" spans="6:7" ht="14.4" x14ac:dyDescent="0.3">
      <c r="F943"/>
      <c r="G943"/>
    </row>
    <row r="944" spans="6:7" ht="14.4" x14ac:dyDescent="0.3">
      <c r="F944"/>
      <c r="G944"/>
    </row>
    <row r="945" spans="6:7" ht="14.4" x14ac:dyDescent="0.3">
      <c r="F945"/>
      <c r="G945"/>
    </row>
    <row r="946" spans="6:7" ht="14.4" x14ac:dyDescent="0.3">
      <c r="F946"/>
      <c r="G946"/>
    </row>
    <row r="947" spans="6:7" ht="14.4" x14ac:dyDescent="0.3">
      <c r="F947"/>
      <c r="G947"/>
    </row>
    <row r="948" spans="6:7" ht="14.4" x14ac:dyDescent="0.3">
      <c r="F948"/>
      <c r="G948"/>
    </row>
    <row r="949" spans="6:7" ht="14.4" x14ac:dyDescent="0.3">
      <c r="F949"/>
      <c r="G949"/>
    </row>
    <row r="950" spans="6:7" ht="14.4" x14ac:dyDescent="0.3">
      <c r="F950"/>
      <c r="G950"/>
    </row>
    <row r="951" spans="6:7" ht="14.4" x14ac:dyDescent="0.3">
      <c r="F951"/>
      <c r="G951"/>
    </row>
    <row r="952" spans="6:7" ht="14.4" x14ac:dyDescent="0.3">
      <c r="F952"/>
      <c r="G952"/>
    </row>
    <row r="953" spans="6:7" ht="14.4" x14ac:dyDescent="0.3">
      <c r="F953"/>
      <c r="G953"/>
    </row>
    <row r="954" spans="6:7" ht="14.4" x14ac:dyDescent="0.3">
      <c r="F954"/>
      <c r="G954"/>
    </row>
    <row r="955" spans="6:7" ht="14.4" x14ac:dyDescent="0.3">
      <c r="F955"/>
      <c r="G955"/>
    </row>
    <row r="956" spans="6:7" ht="14.4" x14ac:dyDescent="0.3">
      <c r="F956"/>
      <c r="G956"/>
    </row>
    <row r="957" spans="6:7" ht="14.4" x14ac:dyDescent="0.3">
      <c r="F957"/>
      <c r="G957"/>
    </row>
    <row r="958" spans="6:7" ht="14.4" x14ac:dyDescent="0.3">
      <c r="F958"/>
      <c r="G958"/>
    </row>
    <row r="959" spans="6:7" ht="14.4" x14ac:dyDescent="0.3">
      <c r="F959"/>
      <c r="G959"/>
    </row>
    <row r="960" spans="6:7" ht="14.4" x14ac:dyDescent="0.3">
      <c r="F960"/>
      <c r="G960"/>
    </row>
    <row r="961" spans="6:7" ht="14.4" x14ac:dyDescent="0.3">
      <c r="F961"/>
      <c r="G961"/>
    </row>
    <row r="962" spans="6:7" ht="14.4" x14ac:dyDescent="0.3">
      <c r="F962"/>
      <c r="G962"/>
    </row>
    <row r="963" spans="6:7" ht="14.4" x14ac:dyDescent="0.3">
      <c r="F963"/>
      <c r="G963"/>
    </row>
    <row r="964" spans="6:7" ht="14.4" x14ac:dyDescent="0.3">
      <c r="F964"/>
      <c r="G964"/>
    </row>
    <row r="965" spans="6:7" ht="14.4" x14ac:dyDescent="0.3">
      <c r="F965"/>
      <c r="G965"/>
    </row>
    <row r="966" spans="6:7" ht="14.4" x14ac:dyDescent="0.3">
      <c r="F966"/>
      <c r="G966"/>
    </row>
    <row r="967" spans="6:7" ht="14.4" x14ac:dyDescent="0.3">
      <c r="F967"/>
      <c r="G967"/>
    </row>
    <row r="968" spans="6:7" ht="14.4" x14ac:dyDescent="0.3">
      <c r="F968"/>
      <c r="G968"/>
    </row>
    <row r="969" spans="6:7" ht="14.4" x14ac:dyDescent="0.3">
      <c r="F969"/>
      <c r="G969"/>
    </row>
    <row r="970" spans="6:7" ht="14.4" x14ac:dyDescent="0.3">
      <c r="F970"/>
      <c r="G970"/>
    </row>
    <row r="971" spans="6:7" ht="14.4" x14ac:dyDescent="0.3">
      <c r="F971"/>
      <c r="G971"/>
    </row>
    <row r="972" spans="6:7" ht="14.4" x14ac:dyDescent="0.3">
      <c r="F972"/>
      <c r="G972"/>
    </row>
    <row r="973" spans="6:7" ht="14.4" x14ac:dyDescent="0.3">
      <c r="F973"/>
      <c r="G973"/>
    </row>
    <row r="974" spans="6:7" ht="14.4" x14ac:dyDescent="0.3">
      <c r="F974"/>
      <c r="G974"/>
    </row>
    <row r="975" spans="6:7" ht="14.4" x14ac:dyDescent="0.3">
      <c r="F975"/>
      <c r="G975"/>
    </row>
    <row r="976" spans="6:7" ht="14.4" x14ac:dyDescent="0.3">
      <c r="F976"/>
      <c r="G976"/>
    </row>
    <row r="977" spans="6:7" ht="14.4" x14ac:dyDescent="0.3">
      <c r="F977"/>
      <c r="G977"/>
    </row>
    <row r="978" spans="6:7" ht="14.4" x14ac:dyDescent="0.3">
      <c r="F978"/>
      <c r="G978"/>
    </row>
    <row r="979" spans="6:7" ht="14.4" x14ac:dyDescent="0.3">
      <c r="F979"/>
      <c r="G979"/>
    </row>
    <row r="980" spans="6:7" ht="14.4" x14ac:dyDescent="0.3">
      <c r="F980"/>
      <c r="G980"/>
    </row>
    <row r="981" spans="6:7" ht="14.4" x14ac:dyDescent="0.3">
      <c r="F981"/>
      <c r="G981"/>
    </row>
    <row r="982" spans="6:7" ht="14.4" x14ac:dyDescent="0.3">
      <c r="F982"/>
      <c r="G982"/>
    </row>
    <row r="983" spans="6:7" ht="14.4" x14ac:dyDescent="0.3">
      <c r="F983"/>
      <c r="G983"/>
    </row>
    <row r="984" spans="6:7" ht="14.4" x14ac:dyDescent="0.3">
      <c r="F984"/>
      <c r="G984"/>
    </row>
    <row r="985" spans="6:7" ht="14.4" x14ac:dyDescent="0.3">
      <c r="F985"/>
      <c r="G985"/>
    </row>
    <row r="986" spans="6:7" ht="14.4" x14ac:dyDescent="0.3">
      <c r="F986"/>
      <c r="G986"/>
    </row>
    <row r="987" spans="6:7" ht="14.4" x14ac:dyDescent="0.3">
      <c r="F987"/>
      <c r="G987"/>
    </row>
    <row r="988" spans="6:7" ht="14.4" x14ac:dyDescent="0.3">
      <c r="F988"/>
      <c r="G988"/>
    </row>
    <row r="989" spans="6:7" ht="14.4" x14ac:dyDescent="0.3">
      <c r="F989"/>
      <c r="G989"/>
    </row>
    <row r="990" spans="6:7" ht="14.4" x14ac:dyDescent="0.3">
      <c r="F990"/>
      <c r="G990"/>
    </row>
    <row r="991" spans="6:7" ht="14.4" x14ac:dyDescent="0.3">
      <c r="F991"/>
      <c r="G991"/>
    </row>
    <row r="992" spans="6:7" ht="14.4" x14ac:dyDescent="0.3">
      <c r="F992"/>
      <c r="G992"/>
    </row>
    <row r="993" spans="6:7" ht="14.4" x14ac:dyDescent="0.3">
      <c r="F993"/>
      <c r="G993"/>
    </row>
    <row r="994" spans="6:7" ht="14.4" x14ac:dyDescent="0.3">
      <c r="F994"/>
      <c r="G994"/>
    </row>
    <row r="995" spans="6:7" ht="14.4" x14ac:dyDescent="0.3">
      <c r="F995"/>
      <c r="G995"/>
    </row>
    <row r="996" spans="6:7" ht="14.4" x14ac:dyDescent="0.3">
      <c r="F996"/>
      <c r="G996"/>
    </row>
    <row r="997" spans="6:7" ht="14.4" x14ac:dyDescent="0.3">
      <c r="F997"/>
      <c r="G997"/>
    </row>
    <row r="998" spans="6:7" ht="14.4" x14ac:dyDescent="0.3">
      <c r="F998"/>
      <c r="G998"/>
    </row>
    <row r="999" spans="6:7" ht="14.4" x14ac:dyDescent="0.3">
      <c r="F999"/>
      <c r="G999"/>
    </row>
    <row r="1000" spans="6:7" ht="14.4" x14ac:dyDescent="0.3">
      <c r="F1000"/>
      <c r="G1000"/>
    </row>
    <row r="1001" spans="6:7" ht="14.4" x14ac:dyDescent="0.3">
      <c r="F1001"/>
      <c r="G1001"/>
    </row>
    <row r="1002" spans="6:7" ht="14.4" x14ac:dyDescent="0.3">
      <c r="F1002"/>
      <c r="G1002"/>
    </row>
    <row r="1003" spans="6:7" ht="14.4" x14ac:dyDescent="0.3">
      <c r="F1003"/>
      <c r="G1003"/>
    </row>
    <row r="1004" spans="6:7" ht="14.4" x14ac:dyDescent="0.3">
      <c r="F1004"/>
      <c r="G1004"/>
    </row>
    <row r="1005" spans="6:7" ht="14.4" x14ac:dyDescent="0.3">
      <c r="F1005"/>
      <c r="G1005"/>
    </row>
    <row r="1006" spans="6:7" ht="14.4" x14ac:dyDescent="0.3">
      <c r="F1006"/>
      <c r="G1006"/>
    </row>
    <row r="1007" spans="6:7" ht="14.4" x14ac:dyDescent="0.3">
      <c r="F1007"/>
      <c r="G1007"/>
    </row>
    <row r="1008" spans="6:7" ht="14.4" x14ac:dyDescent="0.3">
      <c r="F1008"/>
      <c r="G1008"/>
    </row>
    <row r="1009" spans="6:7" ht="14.4" x14ac:dyDescent="0.3">
      <c r="F1009"/>
      <c r="G1009"/>
    </row>
    <row r="1010" spans="6:7" ht="14.4" x14ac:dyDescent="0.3">
      <c r="F1010"/>
      <c r="G1010"/>
    </row>
    <row r="1011" spans="6:7" ht="14.4" x14ac:dyDescent="0.3">
      <c r="F1011"/>
      <c r="G1011"/>
    </row>
    <row r="1012" spans="6:7" ht="14.4" x14ac:dyDescent="0.3">
      <c r="F1012"/>
      <c r="G1012"/>
    </row>
    <row r="1013" spans="6:7" ht="14.4" x14ac:dyDescent="0.3">
      <c r="F1013"/>
      <c r="G1013"/>
    </row>
    <row r="1014" spans="6:7" ht="14.4" x14ac:dyDescent="0.3">
      <c r="F1014"/>
      <c r="G1014"/>
    </row>
    <row r="1015" spans="6:7" ht="14.4" x14ac:dyDescent="0.3">
      <c r="F1015"/>
      <c r="G1015"/>
    </row>
    <row r="1016" spans="6:7" ht="14.4" x14ac:dyDescent="0.3">
      <c r="F1016"/>
      <c r="G1016"/>
    </row>
    <row r="1017" spans="6:7" ht="14.4" x14ac:dyDescent="0.3">
      <c r="F1017"/>
      <c r="G1017"/>
    </row>
    <row r="1018" spans="6:7" ht="14.4" x14ac:dyDescent="0.3">
      <c r="F1018"/>
      <c r="G1018"/>
    </row>
    <row r="1019" spans="6:7" ht="14.4" x14ac:dyDescent="0.3">
      <c r="F1019"/>
      <c r="G1019"/>
    </row>
    <row r="1020" spans="6:7" ht="14.4" x14ac:dyDescent="0.3">
      <c r="F1020"/>
      <c r="G1020"/>
    </row>
    <row r="1021" spans="6:7" ht="14.4" x14ac:dyDescent="0.3">
      <c r="F1021"/>
      <c r="G1021"/>
    </row>
    <row r="1022" spans="6:7" ht="14.4" x14ac:dyDescent="0.3">
      <c r="F1022"/>
      <c r="G1022"/>
    </row>
    <row r="1023" spans="6:7" ht="14.4" x14ac:dyDescent="0.3">
      <c r="F1023"/>
      <c r="G1023"/>
    </row>
    <row r="1024" spans="6:7" ht="14.4" x14ac:dyDescent="0.3">
      <c r="F1024"/>
      <c r="G1024"/>
    </row>
    <row r="1025" spans="6:7" ht="14.4" x14ac:dyDescent="0.3">
      <c r="F1025"/>
      <c r="G1025"/>
    </row>
    <row r="1026" spans="6:7" ht="14.4" x14ac:dyDescent="0.3">
      <c r="F1026"/>
      <c r="G1026"/>
    </row>
    <row r="1027" spans="6:7" ht="14.4" x14ac:dyDescent="0.3">
      <c r="F1027"/>
      <c r="G1027"/>
    </row>
    <row r="1028" spans="6:7" ht="14.4" x14ac:dyDescent="0.3">
      <c r="F1028"/>
      <c r="G1028"/>
    </row>
    <row r="1029" spans="6:7" ht="14.4" x14ac:dyDescent="0.3">
      <c r="F1029"/>
      <c r="G1029"/>
    </row>
    <row r="1030" spans="6:7" ht="14.4" x14ac:dyDescent="0.3">
      <c r="F1030"/>
      <c r="G1030"/>
    </row>
    <row r="1031" spans="6:7" ht="14.4" x14ac:dyDescent="0.3">
      <c r="F1031"/>
      <c r="G1031"/>
    </row>
    <row r="1032" spans="6:7" ht="14.4" x14ac:dyDescent="0.3">
      <c r="F1032"/>
      <c r="G1032"/>
    </row>
    <row r="1033" spans="6:7" ht="14.4" x14ac:dyDescent="0.3">
      <c r="F1033"/>
      <c r="G1033"/>
    </row>
    <row r="1034" spans="6:7" ht="14.4" x14ac:dyDescent="0.3">
      <c r="F1034"/>
      <c r="G1034"/>
    </row>
    <row r="1035" spans="6:7" ht="14.4" x14ac:dyDescent="0.3">
      <c r="F1035"/>
      <c r="G1035"/>
    </row>
    <row r="1036" spans="6:7" ht="14.4" x14ac:dyDescent="0.3">
      <c r="F1036"/>
      <c r="G1036"/>
    </row>
    <row r="1037" spans="6:7" ht="14.4" x14ac:dyDescent="0.3">
      <c r="F1037"/>
      <c r="G1037"/>
    </row>
    <row r="1038" spans="6:7" ht="14.4" x14ac:dyDescent="0.3">
      <c r="F1038"/>
      <c r="G1038"/>
    </row>
    <row r="1039" spans="6:7" ht="14.4" x14ac:dyDescent="0.3">
      <c r="F1039"/>
      <c r="G1039"/>
    </row>
    <row r="1040" spans="6:7" ht="14.4" x14ac:dyDescent="0.3">
      <c r="F1040"/>
      <c r="G1040"/>
    </row>
    <row r="1041" spans="6:7" ht="14.4" x14ac:dyDescent="0.3">
      <c r="F1041"/>
      <c r="G1041"/>
    </row>
    <row r="1042" spans="6:7" ht="14.4" x14ac:dyDescent="0.3">
      <c r="F1042"/>
      <c r="G1042"/>
    </row>
    <row r="1043" spans="6:7" ht="14.4" x14ac:dyDescent="0.3">
      <c r="F1043"/>
      <c r="G1043"/>
    </row>
    <row r="1044" spans="6:7" ht="14.4" x14ac:dyDescent="0.3">
      <c r="F1044"/>
      <c r="G1044"/>
    </row>
    <row r="1045" spans="6:7" ht="14.4" x14ac:dyDescent="0.3">
      <c r="F1045"/>
      <c r="G1045"/>
    </row>
    <row r="1046" spans="6:7" ht="14.4" x14ac:dyDescent="0.3">
      <c r="F1046"/>
      <c r="G1046"/>
    </row>
    <row r="1047" spans="6:7" ht="14.4" x14ac:dyDescent="0.3">
      <c r="F1047"/>
      <c r="G1047"/>
    </row>
    <row r="1048" spans="6:7" ht="14.4" x14ac:dyDescent="0.3">
      <c r="F1048"/>
      <c r="G1048"/>
    </row>
    <row r="1049" spans="6:7" ht="14.4" x14ac:dyDescent="0.3">
      <c r="F1049"/>
      <c r="G1049"/>
    </row>
    <row r="1050" spans="6:7" ht="14.4" x14ac:dyDescent="0.3">
      <c r="F1050"/>
      <c r="G1050"/>
    </row>
    <row r="1051" spans="6:7" ht="14.4" x14ac:dyDescent="0.3">
      <c r="F1051"/>
      <c r="G1051"/>
    </row>
    <row r="1052" spans="6:7" ht="14.4" x14ac:dyDescent="0.3">
      <c r="F1052"/>
      <c r="G1052"/>
    </row>
    <row r="1053" spans="6:7" ht="14.4" x14ac:dyDescent="0.3">
      <c r="F1053"/>
      <c r="G1053"/>
    </row>
    <row r="1054" spans="6:7" ht="14.4" x14ac:dyDescent="0.3">
      <c r="F1054"/>
      <c r="G1054"/>
    </row>
    <row r="1055" spans="6:7" ht="14.4" x14ac:dyDescent="0.3">
      <c r="F1055"/>
      <c r="G1055"/>
    </row>
    <row r="1056" spans="6:7" ht="14.4" x14ac:dyDescent="0.3">
      <c r="F1056"/>
      <c r="G1056"/>
    </row>
    <row r="1057" spans="6:7" ht="14.4" x14ac:dyDescent="0.3">
      <c r="F1057"/>
      <c r="G1057"/>
    </row>
    <row r="1058" spans="6:7" ht="14.4" x14ac:dyDescent="0.3">
      <c r="F1058"/>
      <c r="G1058"/>
    </row>
    <row r="1059" spans="6:7" ht="14.4" x14ac:dyDescent="0.3">
      <c r="F1059"/>
      <c r="G1059"/>
    </row>
    <row r="1060" spans="6:7" ht="14.4" x14ac:dyDescent="0.3">
      <c r="F1060"/>
      <c r="G1060"/>
    </row>
    <row r="1061" spans="6:7" ht="14.4" x14ac:dyDescent="0.3">
      <c r="F1061"/>
      <c r="G1061"/>
    </row>
    <row r="1062" spans="6:7" ht="14.4" x14ac:dyDescent="0.3">
      <c r="F1062"/>
      <c r="G1062"/>
    </row>
    <row r="1063" spans="6:7" ht="14.4" x14ac:dyDescent="0.3">
      <c r="F1063"/>
      <c r="G1063"/>
    </row>
    <row r="1064" spans="6:7" ht="14.4" x14ac:dyDescent="0.3">
      <c r="F1064"/>
      <c r="G1064"/>
    </row>
    <row r="1065" spans="6:7" ht="14.4" x14ac:dyDescent="0.3">
      <c r="F1065"/>
      <c r="G1065"/>
    </row>
    <row r="1066" spans="6:7" ht="14.4" x14ac:dyDescent="0.3">
      <c r="F1066"/>
      <c r="G1066"/>
    </row>
    <row r="1067" spans="6:7" ht="14.4" x14ac:dyDescent="0.3">
      <c r="F1067"/>
      <c r="G1067"/>
    </row>
    <row r="1068" spans="6:7" ht="14.4" x14ac:dyDescent="0.3">
      <c r="F1068"/>
      <c r="G1068"/>
    </row>
    <row r="1069" spans="6:7" ht="14.4" x14ac:dyDescent="0.3">
      <c r="F1069"/>
      <c r="G1069"/>
    </row>
    <row r="1070" spans="6:7" ht="14.4" x14ac:dyDescent="0.3">
      <c r="F1070"/>
      <c r="G1070"/>
    </row>
    <row r="1071" spans="6:7" ht="14.4" x14ac:dyDescent="0.3">
      <c r="F1071"/>
      <c r="G1071"/>
    </row>
    <row r="1072" spans="6:7" ht="14.4" x14ac:dyDescent="0.3">
      <c r="F1072"/>
      <c r="G1072"/>
    </row>
    <row r="1073" spans="6:7" ht="14.4" x14ac:dyDescent="0.3">
      <c r="F1073"/>
      <c r="G1073"/>
    </row>
    <row r="1074" spans="6:7" ht="14.4" x14ac:dyDescent="0.3">
      <c r="F1074"/>
      <c r="G1074"/>
    </row>
    <row r="1075" spans="6:7" ht="14.4" x14ac:dyDescent="0.3">
      <c r="F1075"/>
      <c r="G1075"/>
    </row>
    <row r="1076" spans="6:7" ht="14.4" x14ac:dyDescent="0.3">
      <c r="F1076"/>
      <c r="G1076"/>
    </row>
    <row r="1077" spans="6:7" ht="14.4" x14ac:dyDescent="0.3">
      <c r="F1077"/>
      <c r="G1077"/>
    </row>
    <row r="1078" spans="6:7" ht="14.4" x14ac:dyDescent="0.3">
      <c r="F1078"/>
      <c r="G1078"/>
    </row>
    <row r="1079" spans="6:7" ht="14.4" x14ac:dyDescent="0.3">
      <c r="F1079"/>
      <c r="G1079"/>
    </row>
    <row r="1080" spans="6:7" ht="14.4" x14ac:dyDescent="0.3">
      <c r="F1080"/>
      <c r="G1080"/>
    </row>
    <row r="1081" spans="6:7" ht="14.4" x14ac:dyDescent="0.3">
      <c r="F1081"/>
      <c r="G1081"/>
    </row>
    <row r="1082" spans="6:7" ht="14.4" x14ac:dyDescent="0.3">
      <c r="F1082"/>
      <c r="G1082"/>
    </row>
    <row r="1083" spans="6:7" ht="14.4" x14ac:dyDescent="0.3">
      <c r="F1083"/>
      <c r="G1083"/>
    </row>
    <row r="1084" spans="6:7" ht="14.4" x14ac:dyDescent="0.3">
      <c r="F1084"/>
      <c r="G1084"/>
    </row>
    <row r="1085" spans="6:7" ht="14.4" x14ac:dyDescent="0.3">
      <c r="F1085"/>
      <c r="G1085"/>
    </row>
    <row r="1086" spans="6:7" ht="14.4" x14ac:dyDescent="0.3">
      <c r="F1086"/>
      <c r="G1086"/>
    </row>
    <row r="1087" spans="6:7" ht="14.4" x14ac:dyDescent="0.3">
      <c r="F1087"/>
      <c r="G1087"/>
    </row>
    <row r="1088" spans="6:7" ht="14.4" x14ac:dyDescent="0.3">
      <c r="F1088"/>
      <c r="G1088"/>
    </row>
    <row r="1089" spans="6:7" ht="14.4" x14ac:dyDescent="0.3">
      <c r="F1089"/>
      <c r="G1089"/>
    </row>
    <row r="1090" spans="6:7" ht="14.4" x14ac:dyDescent="0.3">
      <c r="F1090"/>
      <c r="G1090"/>
    </row>
    <row r="1091" spans="6:7" ht="14.4" x14ac:dyDescent="0.3">
      <c r="F1091"/>
      <c r="G1091"/>
    </row>
    <row r="1092" spans="6:7" ht="14.4" x14ac:dyDescent="0.3">
      <c r="F1092"/>
      <c r="G1092"/>
    </row>
    <row r="1093" spans="6:7" ht="14.4" x14ac:dyDescent="0.3">
      <c r="F1093"/>
      <c r="G1093"/>
    </row>
    <row r="1094" spans="6:7" ht="14.4" x14ac:dyDescent="0.3">
      <c r="F1094"/>
      <c r="G1094"/>
    </row>
    <row r="1095" spans="6:7" ht="14.4" x14ac:dyDescent="0.3">
      <c r="F1095"/>
      <c r="G1095"/>
    </row>
    <row r="1096" spans="6:7" ht="14.4" x14ac:dyDescent="0.3">
      <c r="F1096"/>
      <c r="G1096"/>
    </row>
    <row r="1097" spans="6:7" ht="14.4" x14ac:dyDescent="0.3">
      <c r="F1097"/>
      <c r="G1097"/>
    </row>
    <row r="1098" spans="6:7" ht="14.4" x14ac:dyDescent="0.3">
      <c r="F1098"/>
      <c r="G1098"/>
    </row>
    <row r="1099" spans="6:7" ht="14.4" x14ac:dyDescent="0.3">
      <c r="F1099"/>
      <c r="G1099"/>
    </row>
    <row r="1100" spans="6:7" ht="14.4" x14ac:dyDescent="0.3">
      <c r="F1100"/>
      <c r="G1100"/>
    </row>
    <row r="1101" spans="6:7" ht="14.4" x14ac:dyDescent="0.3">
      <c r="F1101"/>
      <c r="G1101"/>
    </row>
    <row r="1102" spans="6:7" ht="14.4" x14ac:dyDescent="0.3">
      <c r="F1102"/>
      <c r="G1102"/>
    </row>
    <row r="1103" spans="6:7" ht="14.4" x14ac:dyDescent="0.3">
      <c r="F1103"/>
      <c r="G1103"/>
    </row>
    <row r="1104" spans="6:7" ht="14.4" x14ac:dyDescent="0.3">
      <c r="F1104"/>
      <c r="G1104"/>
    </row>
    <row r="1105" spans="6:7" ht="14.4" x14ac:dyDescent="0.3">
      <c r="F1105"/>
      <c r="G1105"/>
    </row>
    <row r="1106" spans="6:7" ht="14.4" x14ac:dyDescent="0.3">
      <c r="F1106"/>
      <c r="G1106"/>
    </row>
    <row r="1107" spans="6:7" ht="14.4" x14ac:dyDescent="0.3">
      <c r="F1107"/>
      <c r="G1107"/>
    </row>
    <row r="1108" spans="6:7" ht="14.4" x14ac:dyDescent="0.3">
      <c r="F1108"/>
      <c r="G1108"/>
    </row>
    <row r="1109" spans="6:7" ht="14.4" x14ac:dyDescent="0.3">
      <c r="F1109"/>
      <c r="G1109"/>
    </row>
    <row r="1110" spans="6:7" ht="14.4" x14ac:dyDescent="0.3">
      <c r="F1110"/>
      <c r="G1110"/>
    </row>
    <row r="1111" spans="6:7" ht="14.4" x14ac:dyDescent="0.3">
      <c r="F1111"/>
      <c r="G1111"/>
    </row>
    <row r="1112" spans="6:7" ht="14.4" x14ac:dyDescent="0.3">
      <c r="F1112"/>
      <c r="G1112"/>
    </row>
    <row r="1113" spans="6:7" ht="14.4" x14ac:dyDescent="0.3">
      <c r="F1113"/>
      <c r="G1113"/>
    </row>
    <row r="1114" spans="6:7" ht="14.4" x14ac:dyDescent="0.3">
      <c r="F1114"/>
      <c r="G1114"/>
    </row>
    <row r="1115" spans="6:7" ht="14.4" x14ac:dyDescent="0.3">
      <c r="F1115"/>
      <c r="G1115"/>
    </row>
    <row r="1116" spans="6:7" ht="14.4" x14ac:dyDescent="0.3">
      <c r="F1116"/>
      <c r="G1116"/>
    </row>
    <row r="1117" spans="6:7" ht="14.4" x14ac:dyDescent="0.3">
      <c r="F1117"/>
      <c r="G1117"/>
    </row>
    <row r="1118" spans="6:7" ht="14.4" x14ac:dyDescent="0.3">
      <c r="F1118"/>
      <c r="G1118"/>
    </row>
    <row r="1119" spans="6:7" ht="14.4" x14ac:dyDescent="0.3">
      <c r="F1119"/>
      <c r="G1119"/>
    </row>
    <row r="1120" spans="6:7" ht="14.4" x14ac:dyDescent="0.3">
      <c r="F1120"/>
      <c r="G1120"/>
    </row>
    <row r="1121" spans="6:7" ht="14.4" x14ac:dyDescent="0.3">
      <c r="F1121"/>
      <c r="G1121"/>
    </row>
    <row r="1122" spans="6:7" ht="14.4" x14ac:dyDescent="0.3">
      <c r="F1122"/>
      <c r="G1122"/>
    </row>
    <row r="1123" spans="6:7" ht="14.4" x14ac:dyDescent="0.3">
      <c r="F1123"/>
      <c r="G1123"/>
    </row>
    <row r="1124" spans="6:7" ht="14.4" x14ac:dyDescent="0.3">
      <c r="F1124"/>
      <c r="G1124"/>
    </row>
    <row r="1125" spans="6:7" ht="14.4" x14ac:dyDescent="0.3">
      <c r="F1125"/>
      <c r="G1125"/>
    </row>
    <row r="1126" spans="6:7" ht="14.4" x14ac:dyDescent="0.3">
      <c r="F1126"/>
      <c r="G1126"/>
    </row>
    <row r="1127" spans="6:7" ht="14.4" x14ac:dyDescent="0.3">
      <c r="F1127"/>
      <c r="G1127"/>
    </row>
    <row r="1128" spans="6:7" ht="14.4" x14ac:dyDescent="0.3">
      <c r="F1128"/>
      <c r="G1128"/>
    </row>
    <row r="1129" spans="6:7" ht="14.4" x14ac:dyDescent="0.3">
      <c r="F1129"/>
      <c r="G1129"/>
    </row>
    <row r="1130" spans="6:7" ht="14.4" x14ac:dyDescent="0.3">
      <c r="F1130"/>
      <c r="G1130"/>
    </row>
    <row r="1131" spans="6:7" ht="14.4" x14ac:dyDescent="0.3">
      <c r="F1131"/>
      <c r="G1131"/>
    </row>
    <row r="1132" spans="6:7" ht="14.4" x14ac:dyDescent="0.3">
      <c r="F1132"/>
      <c r="G1132"/>
    </row>
    <row r="1133" spans="6:7" ht="14.4" x14ac:dyDescent="0.3">
      <c r="F1133"/>
      <c r="G1133"/>
    </row>
    <row r="1134" spans="6:7" ht="14.4" x14ac:dyDescent="0.3">
      <c r="F1134"/>
      <c r="G1134"/>
    </row>
    <row r="1135" spans="6:7" ht="14.4" x14ac:dyDescent="0.3">
      <c r="F1135"/>
      <c r="G1135"/>
    </row>
    <row r="1136" spans="6:7" ht="14.4" x14ac:dyDescent="0.3">
      <c r="F1136"/>
      <c r="G1136"/>
    </row>
    <row r="1137" spans="6:7" ht="14.4" x14ac:dyDescent="0.3">
      <c r="F1137"/>
      <c r="G1137"/>
    </row>
    <row r="1138" spans="6:7" ht="14.4" x14ac:dyDescent="0.3">
      <c r="F1138"/>
      <c r="G1138"/>
    </row>
    <row r="1139" spans="6:7" ht="14.4" x14ac:dyDescent="0.3">
      <c r="F1139"/>
      <c r="G1139"/>
    </row>
    <row r="1140" spans="6:7" ht="14.4" x14ac:dyDescent="0.3">
      <c r="F1140"/>
      <c r="G1140"/>
    </row>
    <row r="1141" spans="6:7" ht="14.4" x14ac:dyDescent="0.3">
      <c r="F1141"/>
      <c r="G1141"/>
    </row>
    <row r="1142" spans="6:7" ht="14.4" x14ac:dyDescent="0.3">
      <c r="F1142"/>
      <c r="G1142"/>
    </row>
    <row r="1143" spans="6:7" ht="14.4" x14ac:dyDescent="0.3">
      <c r="F1143"/>
      <c r="G1143"/>
    </row>
    <row r="1144" spans="6:7" ht="14.4" x14ac:dyDescent="0.3">
      <c r="F1144"/>
      <c r="G1144"/>
    </row>
    <row r="1145" spans="6:7" ht="14.4" x14ac:dyDescent="0.3">
      <c r="F1145"/>
      <c r="G1145"/>
    </row>
    <row r="1146" spans="6:7" ht="14.4" x14ac:dyDescent="0.3">
      <c r="F1146"/>
      <c r="G1146"/>
    </row>
    <row r="1147" spans="6:7" ht="14.4" x14ac:dyDescent="0.3">
      <c r="F1147"/>
      <c r="G1147"/>
    </row>
    <row r="1148" spans="6:7" ht="14.4" x14ac:dyDescent="0.3">
      <c r="F1148"/>
      <c r="G1148"/>
    </row>
    <row r="1149" spans="6:7" ht="14.4" x14ac:dyDescent="0.3">
      <c r="F1149"/>
      <c r="G1149"/>
    </row>
    <row r="1150" spans="6:7" ht="14.4" x14ac:dyDescent="0.3">
      <c r="F1150"/>
      <c r="G1150"/>
    </row>
    <row r="1151" spans="6:7" ht="14.4" x14ac:dyDescent="0.3">
      <c r="F1151"/>
      <c r="G1151"/>
    </row>
    <row r="1152" spans="6:7" ht="14.4" x14ac:dyDescent="0.3">
      <c r="F1152"/>
      <c r="G1152"/>
    </row>
    <row r="1153" spans="6:7" ht="14.4" x14ac:dyDescent="0.3">
      <c r="F1153"/>
      <c r="G1153"/>
    </row>
    <row r="1154" spans="6:7" ht="14.4" x14ac:dyDescent="0.3">
      <c r="F1154"/>
      <c r="G1154"/>
    </row>
    <row r="1155" spans="6:7" ht="14.4" x14ac:dyDescent="0.3">
      <c r="F1155"/>
      <c r="G1155"/>
    </row>
    <row r="1156" spans="6:7" ht="14.4" x14ac:dyDescent="0.3">
      <c r="F1156"/>
      <c r="G1156"/>
    </row>
    <row r="1157" spans="6:7" ht="14.4" x14ac:dyDescent="0.3">
      <c r="F1157"/>
      <c r="G1157"/>
    </row>
    <row r="1158" spans="6:7" ht="14.4" x14ac:dyDescent="0.3">
      <c r="F1158"/>
      <c r="G1158"/>
    </row>
    <row r="1159" spans="6:7" ht="14.4" x14ac:dyDescent="0.3">
      <c r="F1159"/>
      <c r="G1159"/>
    </row>
    <row r="1160" spans="6:7" ht="14.4" x14ac:dyDescent="0.3">
      <c r="F1160"/>
      <c r="G1160"/>
    </row>
    <row r="1161" spans="6:7" ht="14.4" x14ac:dyDescent="0.3">
      <c r="F1161"/>
      <c r="G1161"/>
    </row>
    <row r="1162" spans="6:7" ht="14.4" x14ac:dyDescent="0.3">
      <c r="F1162"/>
      <c r="G1162"/>
    </row>
    <row r="1163" spans="6:7" ht="14.4" x14ac:dyDescent="0.3">
      <c r="F1163"/>
      <c r="G1163"/>
    </row>
    <row r="1164" spans="6:7" ht="14.4" x14ac:dyDescent="0.3">
      <c r="F1164"/>
      <c r="G1164"/>
    </row>
    <row r="1165" spans="6:7" ht="14.4" x14ac:dyDescent="0.3">
      <c r="F1165"/>
      <c r="G1165"/>
    </row>
    <row r="1166" spans="6:7" ht="14.4" x14ac:dyDescent="0.3">
      <c r="F1166"/>
      <c r="G1166"/>
    </row>
    <row r="1167" spans="6:7" ht="14.4" x14ac:dyDescent="0.3">
      <c r="F1167"/>
      <c r="G1167"/>
    </row>
    <row r="1168" spans="6:7" ht="14.4" x14ac:dyDescent="0.3">
      <c r="F1168"/>
      <c r="G1168"/>
    </row>
    <row r="1169" spans="6:7" ht="14.4" x14ac:dyDescent="0.3">
      <c r="F1169"/>
      <c r="G1169"/>
    </row>
    <row r="1170" spans="6:7" ht="14.4" x14ac:dyDescent="0.3">
      <c r="F1170"/>
      <c r="G1170"/>
    </row>
    <row r="1171" spans="6:7" ht="14.4" x14ac:dyDescent="0.3">
      <c r="F1171"/>
      <c r="G1171"/>
    </row>
    <row r="1172" spans="6:7" ht="14.4" x14ac:dyDescent="0.3">
      <c r="F1172"/>
      <c r="G1172"/>
    </row>
    <row r="1173" spans="6:7" ht="14.4" x14ac:dyDescent="0.3">
      <c r="F1173"/>
      <c r="G1173"/>
    </row>
    <row r="1174" spans="6:7" ht="14.4" x14ac:dyDescent="0.3">
      <c r="F1174"/>
      <c r="G1174"/>
    </row>
    <row r="1175" spans="6:7" ht="14.4" x14ac:dyDescent="0.3">
      <c r="F1175"/>
      <c r="G1175"/>
    </row>
    <row r="1176" spans="6:7" ht="14.4" x14ac:dyDescent="0.3">
      <c r="F1176"/>
      <c r="G1176"/>
    </row>
    <row r="1177" spans="6:7" ht="14.4" x14ac:dyDescent="0.3">
      <c r="F1177"/>
      <c r="G1177"/>
    </row>
    <row r="1178" spans="6:7" ht="14.4" x14ac:dyDescent="0.3">
      <c r="F1178"/>
      <c r="G1178"/>
    </row>
    <row r="1179" spans="6:7" ht="14.4" x14ac:dyDescent="0.3">
      <c r="F1179"/>
      <c r="G1179"/>
    </row>
    <row r="1180" spans="6:7" ht="14.4" x14ac:dyDescent="0.3">
      <c r="F1180"/>
      <c r="G1180"/>
    </row>
    <row r="1181" spans="6:7" ht="14.4" x14ac:dyDescent="0.3">
      <c r="F1181"/>
      <c r="G1181"/>
    </row>
    <row r="1182" spans="6:7" ht="14.4" x14ac:dyDescent="0.3">
      <c r="F1182"/>
      <c r="G1182"/>
    </row>
    <row r="1183" spans="6:7" ht="14.4" x14ac:dyDescent="0.3">
      <c r="F1183"/>
      <c r="G1183"/>
    </row>
    <row r="1184" spans="6:7" ht="14.4" x14ac:dyDescent="0.3">
      <c r="F1184"/>
      <c r="G1184"/>
    </row>
    <row r="1185" spans="6:7" ht="14.4" x14ac:dyDescent="0.3">
      <c r="F1185"/>
      <c r="G1185"/>
    </row>
    <row r="1186" spans="6:7" ht="14.4" x14ac:dyDescent="0.3">
      <c r="F1186"/>
      <c r="G1186"/>
    </row>
    <row r="1187" spans="6:7" ht="14.4" x14ac:dyDescent="0.3">
      <c r="F1187"/>
      <c r="G1187"/>
    </row>
    <row r="1188" spans="6:7" ht="14.4" x14ac:dyDescent="0.3">
      <c r="F1188"/>
      <c r="G1188"/>
    </row>
    <row r="1189" spans="6:7" ht="14.4" x14ac:dyDescent="0.3">
      <c r="F1189"/>
      <c r="G1189"/>
    </row>
    <row r="1190" spans="6:7" ht="14.4" x14ac:dyDescent="0.3">
      <c r="F1190"/>
      <c r="G1190"/>
    </row>
    <row r="1191" spans="6:7" ht="14.4" x14ac:dyDescent="0.3">
      <c r="F1191"/>
      <c r="G1191"/>
    </row>
    <row r="1192" spans="6:7" ht="14.4" x14ac:dyDescent="0.3">
      <c r="F1192"/>
      <c r="G1192"/>
    </row>
    <row r="1193" spans="6:7" ht="14.4" x14ac:dyDescent="0.3">
      <c r="F1193"/>
      <c r="G1193"/>
    </row>
    <row r="1194" spans="6:7" ht="14.4" x14ac:dyDescent="0.3">
      <c r="F1194"/>
      <c r="G1194"/>
    </row>
    <row r="1195" spans="6:7" ht="14.4" x14ac:dyDescent="0.3">
      <c r="F1195"/>
      <c r="G1195"/>
    </row>
    <row r="1196" spans="6:7" ht="14.4" x14ac:dyDescent="0.3">
      <c r="F1196"/>
      <c r="G1196"/>
    </row>
    <row r="1197" spans="6:7" ht="14.4" x14ac:dyDescent="0.3">
      <c r="F1197"/>
      <c r="G1197"/>
    </row>
    <row r="1198" spans="6:7" ht="14.4" x14ac:dyDescent="0.3">
      <c r="F1198"/>
      <c r="G1198"/>
    </row>
    <row r="1199" spans="6:7" ht="14.4" x14ac:dyDescent="0.3">
      <c r="F1199"/>
      <c r="G1199"/>
    </row>
    <row r="1200" spans="6:7" ht="14.4" x14ac:dyDescent="0.3">
      <c r="F1200"/>
      <c r="G1200"/>
    </row>
    <row r="1201" spans="6:7" ht="14.4" x14ac:dyDescent="0.3">
      <c r="F1201"/>
      <c r="G1201"/>
    </row>
    <row r="1202" spans="6:7" ht="14.4" x14ac:dyDescent="0.3">
      <c r="F1202"/>
    </row>
    <row r="1203" spans="6:7" ht="14.4" x14ac:dyDescent="0.3">
      <c r="F1203"/>
    </row>
    <row r="1204" spans="6:7" ht="14.4" x14ac:dyDescent="0.3">
      <c r="F1204"/>
    </row>
    <row r="1205" spans="6:7" ht="14.4" x14ac:dyDescent="0.3">
      <c r="F1205"/>
    </row>
    <row r="1206" spans="6:7" ht="14.4" x14ac:dyDescent="0.3">
      <c r="F1206"/>
    </row>
    <row r="1207" spans="6:7" ht="14.4" x14ac:dyDescent="0.3">
      <c r="F1207"/>
    </row>
    <row r="1208" spans="6:7" ht="14.4" x14ac:dyDescent="0.3">
      <c r="F1208"/>
    </row>
    <row r="1209" spans="6:7" ht="14.4" x14ac:dyDescent="0.3">
      <c r="F1209"/>
    </row>
    <row r="1210" spans="6:7" ht="14.4" x14ac:dyDescent="0.3">
      <c r="F1210"/>
    </row>
    <row r="1211" spans="6:7" ht="14.4" x14ac:dyDescent="0.3">
      <c r="F1211"/>
    </row>
    <row r="1212" spans="6:7" ht="14.4" x14ac:dyDescent="0.3">
      <c r="F1212"/>
    </row>
    <row r="1213" spans="6:7" ht="14.4" x14ac:dyDescent="0.3">
      <c r="F1213"/>
    </row>
    <row r="1214" spans="6:7" ht="14.4" x14ac:dyDescent="0.3">
      <c r="F1214"/>
    </row>
    <row r="1215" spans="6:7" ht="14.4" x14ac:dyDescent="0.3">
      <c r="F1215"/>
    </row>
    <row r="1216" spans="6:7" ht="14.4" x14ac:dyDescent="0.3">
      <c r="F1216"/>
    </row>
    <row r="1217" spans="6:6" ht="14.4" x14ac:dyDescent="0.3">
      <c r="F1217"/>
    </row>
    <row r="1218" spans="6:6" ht="14.4" x14ac:dyDescent="0.3">
      <c r="F1218"/>
    </row>
    <row r="1219" spans="6:6" ht="14.4" x14ac:dyDescent="0.3">
      <c r="F1219"/>
    </row>
    <row r="1220" spans="6:6" ht="14.4" x14ac:dyDescent="0.3">
      <c r="F1220"/>
    </row>
    <row r="1221" spans="6:6" ht="14.4" x14ac:dyDescent="0.3">
      <c r="F1221"/>
    </row>
    <row r="1222" spans="6:6" ht="14.4" x14ac:dyDescent="0.3">
      <c r="F1222"/>
    </row>
    <row r="1223" spans="6:6" ht="14.4" x14ac:dyDescent="0.3">
      <c r="F1223"/>
    </row>
    <row r="1224" spans="6:6" ht="14.4" x14ac:dyDescent="0.3">
      <c r="F1224"/>
    </row>
    <row r="1225" spans="6:6" ht="14.4" x14ac:dyDescent="0.3">
      <c r="F1225"/>
    </row>
    <row r="1226" spans="6:6" ht="14.4" x14ac:dyDescent="0.3">
      <c r="F1226"/>
    </row>
    <row r="1227" spans="6:6" ht="14.4" x14ac:dyDescent="0.3">
      <c r="F1227"/>
    </row>
    <row r="1228" spans="6:6" ht="14.4" x14ac:dyDescent="0.3">
      <c r="F1228"/>
    </row>
    <row r="1229" spans="6:6" ht="14.4" x14ac:dyDescent="0.3">
      <c r="F1229"/>
    </row>
    <row r="1230" spans="6:6" ht="14.4" x14ac:dyDescent="0.3">
      <c r="F1230"/>
    </row>
    <row r="1231" spans="6:6" ht="14.4" x14ac:dyDescent="0.3">
      <c r="F1231"/>
    </row>
    <row r="1232" spans="6:6" ht="14.4" x14ac:dyDescent="0.3">
      <c r="F1232"/>
    </row>
    <row r="1233" spans="6:6" ht="14.4" x14ac:dyDescent="0.3">
      <c r="F1233"/>
    </row>
    <row r="1234" spans="6:6" ht="14.4" x14ac:dyDescent="0.3">
      <c r="F1234"/>
    </row>
    <row r="1235" spans="6:6" ht="14.4" x14ac:dyDescent="0.3">
      <c r="F1235"/>
    </row>
    <row r="1236" spans="6:6" ht="14.4" x14ac:dyDescent="0.3">
      <c r="F1236"/>
    </row>
    <row r="1237" spans="6:6" ht="14.4" x14ac:dyDescent="0.3">
      <c r="F1237"/>
    </row>
    <row r="1238" spans="6:6" ht="14.4" x14ac:dyDescent="0.3">
      <c r="F1238"/>
    </row>
    <row r="1239" spans="6:6" ht="14.4" x14ac:dyDescent="0.3">
      <c r="F1239"/>
    </row>
    <row r="1240" spans="6:6" ht="14.4" x14ac:dyDescent="0.3">
      <c r="F1240"/>
    </row>
    <row r="1241" spans="6:6" ht="14.4" x14ac:dyDescent="0.3">
      <c r="F1241"/>
    </row>
    <row r="1242" spans="6:6" ht="14.4" x14ac:dyDescent="0.3">
      <c r="F1242"/>
    </row>
    <row r="1243" spans="6:6" ht="14.4" x14ac:dyDescent="0.3">
      <c r="F1243"/>
    </row>
    <row r="1244" spans="6:6" ht="14.4" x14ac:dyDescent="0.3">
      <c r="F1244"/>
    </row>
    <row r="1245" spans="6:6" ht="14.4" x14ac:dyDescent="0.3">
      <c r="F1245"/>
    </row>
    <row r="1246" spans="6:6" ht="14.4" x14ac:dyDescent="0.3">
      <c r="F1246"/>
    </row>
    <row r="1247" spans="6:6" ht="14.4" x14ac:dyDescent="0.3">
      <c r="F1247"/>
    </row>
    <row r="1248" spans="6:6" ht="14.4" x14ac:dyDescent="0.3">
      <c r="F1248"/>
    </row>
    <row r="1249" spans="6:6" ht="14.4" x14ac:dyDescent="0.3">
      <c r="F1249"/>
    </row>
    <row r="1250" spans="6:6" ht="14.4" x14ac:dyDescent="0.3">
      <c r="F1250"/>
    </row>
    <row r="1251" spans="6:6" ht="14.4" x14ac:dyDescent="0.3">
      <c r="F1251"/>
    </row>
    <row r="1252" spans="6:6" ht="14.4" x14ac:dyDescent="0.3">
      <c r="F1252"/>
    </row>
    <row r="1253" spans="6:6" ht="14.4" x14ac:dyDescent="0.3">
      <c r="F1253"/>
    </row>
    <row r="1254" spans="6:6" ht="14.4" x14ac:dyDescent="0.3">
      <c r="F1254"/>
    </row>
    <row r="1255" spans="6:6" ht="14.4" x14ac:dyDescent="0.3">
      <c r="F1255"/>
    </row>
    <row r="1256" spans="6:6" ht="14.4" x14ac:dyDescent="0.3">
      <c r="F1256"/>
    </row>
    <row r="1257" spans="6:6" ht="14.4" x14ac:dyDescent="0.3">
      <c r="F1257"/>
    </row>
    <row r="1258" spans="6:6" ht="14.4" x14ac:dyDescent="0.3">
      <c r="F1258"/>
    </row>
    <row r="1259" spans="6:6" ht="14.4" x14ac:dyDescent="0.3">
      <c r="F1259"/>
    </row>
    <row r="1260" spans="6:6" ht="14.4" x14ac:dyDescent="0.3">
      <c r="F1260"/>
    </row>
    <row r="1261" spans="6:6" ht="14.4" x14ac:dyDescent="0.3">
      <c r="F1261"/>
    </row>
    <row r="1262" spans="6:6" ht="14.4" x14ac:dyDescent="0.3">
      <c r="F1262"/>
    </row>
    <row r="1263" spans="6:6" ht="14.4" x14ac:dyDescent="0.3">
      <c r="F1263"/>
    </row>
    <row r="1264" spans="6:6" ht="14.4" x14ac:dyDescent="0.3">
      <c r="F1264"/>
    </row>
    <row r="1265" spans="6:6" ht="14.4" x14ac:dyDescent="0.3">
      <c r="F1265"/>
    </row>
    <row r="1266" spans="6:6" ht="14.4" x14ac:dyDescent="0.3">
      <c r="F1266"/>
    </row>
    <row r="1267" spans="6:6" ht="14.4" x14ac:dyDescent="0.3">
      <c r="F1267"/>
    </row>
    <row r="1268" spans="6:6" ht="14.4" x14ac:dyDescent="0.3">
      <c r="F1268"/>
    </row>
    <row r="1269" spans="6:6" ht="14.4" x14ac:dyDescent="0.3">
      <c r="F1269"/>
    </row>
    <row r="1270" spans="6:6" ht="14.4" x14ac:dyDescent="0.3">
      <c r="F1270"/>
    </row>
    <row r="1271" spans="6:6" ht="14.4" x14ac:dyDescent="0.3">
      <c r="F1271"/>
    </row>
    <row r="1272" spans="6:6" ht="14.4" x14ac:dyDescent="0.3">
      <c r="F1272"/>
    </row>
    <row r="1273" spans="6:6" ht="14.4" x14ac:dyDescent="0.3">
      <c r="F1273"/>
    </row>
    <row r="1274" spans="6:6" ht="14.4" x14ac:dyDescent="0.3">
      <c r="F1274"/>
    </row>
    <row r="1275" spans="6:6" ht="14.4" x14ac:dyDescent="0.3">
      <c r="F1275"/>
    </row>
    <row r="1276" spans="6:6" ht="14.4" x14ac:dyDescent="0.3">
      <c r="F1276"/>
    </row>
    <row r="1277" spans="6:6" ht="14.4" x14ac:dyDescent="0.3">
      <c r="F1277"/>
    </row>
    <row r="1278" spans="6:6" ht="14.4" x14ac:dyDescent="0.3">
      <c r="F1278"/>
    </row>
    <row r="1279" spans="6:6" ht="14.4" x14ac:dyDescent="0.3">
      <c r="F1279"/>
    </row>
    <row r="1280" spans="6:6" ht="14.4" x14ac:dyDescent="0.3">
      <c r="F1280"/>
    </row>
    <row r="1281" spans="6:6" ht="14.4" x14ac:dyDescent="0.3">
      <c r="F1281"/>
    </row>
    <row r="1282" spans="6:6" ht="14.4" x14ac:dyDescent="0.3">
      <c r="F1282"/>
    </row>
    <row r="1283" spans="6:6" ht="14.4" x14ac:dyDescent="0.3">
      <c r="F1283"/>
    </row>
    <row r="1284" spans="6:6" ht="14.4" x14ac:dyDescent="0.3">
      <c r="F1284"/>
    </row>
    <row r="1285" spans="6:6" ht="14.4" x14ac:dyDescent="0.3">
      <c r="F1285"/>
    </row>
    <row r="1286" spans="6:6" ht="14.4" x14ac:dyDescent="0.3">
      <c r="F1286"/>
    </row>
    <row r="1287" spans="6:6" ht="14.4" x14ac:dyDescent="0.3">
      <c r="F1287"/>
    </row>
    <row r="1288" spans="6:6" ht="14.4" x14ac:dyDescent="0.3">
      <c r="F1288"/>
    </row>
    <row r="1289" spans="6:6" ht="14.4" x14ac:dyDescent="0.3">
      <c r="F1289"/>
    </row>
    <row r="1290" spans="6:6" ht="14.4" x14ac:dyDescent="0.3">
      <c r="F1290"/>
    </row>
    <row r="1291" spans="6:6" ht="14.4" x14ac:dyDescent="0.3">
      <c r="F1291"/>
    </row>
    <row r="1292" spans="6:6" ht="14.4" x14ac:dyDescent="0.3">
      <c r="F1292"/>
    </row>
    <row r="1293" spans="6:6" ht="14.4" x14ac:dyDescent="0.3">
      <c r="F1293"/>
    </row>
    <row r="1294" spans="6:6" ht="14.4" x14ac:dyDescent="0.3">
      <c r="F1294"/>
    </row>
    <row r="1295" spans="6:6" ht="14.4" x14ac:dyDescent="0.3">
      <c r="F1295"/>
    </row>
    <row r="1296" spans="6:6" ht="14.4" x14ac:dyDescent="0.3">
      <c r="F1296"/>
    </row>
    <row r="1297" spans="6:6" ht="14.4" x14ac:dyDescent="0.3">
      <c r="F1297"/>
    </row>
    <row r="1298" spans="6:6" ht="14.4" x14ac:dyDescent="0.3">
      <c r="F1298"/>
    </row>
    <row r="1299" spans="6:6" ht="14.4" x14ac:dyDescent="0.3">
      <c r="F1299"/>
    </row>
    <row r="1300" spans="6:6" ht="14.4" x14ac:dyDescent="0.3">
      <c r="F1300"/>
    </row>
    <row r="1301" spans="6:6" ht="14.4" x14ac:dyDescent="0.3">
      <c r="F1301"/>
    </row>
    <row r="1302" spans="6:6" ht="14.4" x14ac:dyDescent="0.3">
      <c r="F1302"/>
    </row>
    <row r="1303" spans="6:6" ht="14.4" x14ac:dyDescent="0.3">
      <c r="F1303"/>
    </row>
    <row r="1304" spans="6:6" ht="14.4" x14ac:dyDescent="0.3">
      <c r="F1304"/>
    </row>
    <row r="1305" spans="6:6" ht="14.4" x14ac:dyDescent="0.3">
      <c r="F1305"/>
    </row>
    <row r="1306" spans="6:6" ht="14.4" x14ac:dyDescent="0.3">
      <c r="F1306"/>
    </row>
    <row r="1307" spans="6:6" ht="14.4" x14ac:dyDescent="0.3">
      <c r="F1307"/>
    </row>
    <row r="1308" spans="6:6" ht="14.4" x14ac:dyDescent="0.3">
      <c r="F1308"/>
    </row>
    <row r="1309" spans="6:6" ht="14.4" x14ac:dyDescent="0.3">
      <c r="F1309"/>
    </row>
    <row r="1310" spans="6:6" ht="14.4" x14ac:dyDescent="0.3">
      <c r="F1310"/>
    </row>
    <row r="1311" spans="6:6" ht="14.4" x14ac:dyDescent="0.3">
      <c r="F1311"/>
    </row>
    <row r="1312" spans="6:6" ht="14.4" x14ac:dyDescent="0.3">
      <c r="F1312"/>
    </row>
    <row r="1313" spans="6:6" ht="14.4" x14ac:dyDescent="0.3">
      <c r="F1313"/>
    </row>
    <row r="1314" spans="6:6" ht="14.4" x14ac:dyDescent="0.3">
      <c r="F1314"/>
    </row>
    <row r="1315" spans="6:6" ht="14.4" x14ac:dyDescent="0.3">
      <c r="F1315"/>
    </row>
    <row r="1316" spans="6:6" ht="14.4" x14ac:dyDescent="0.3">
      <c r="F1316"/>
    </row>
    <row r="1317" spans="6:6" ht="14.4" x14ac:dyDescent="0.3">
      <c r="F1317"/>
    </row>
    <row r="1318" spans="6:6" ht="14.4" x14ac:dyDescent="0.3">
      <c r="F1318"/>
    </row>
    <row r="1319" spans="6:6" ht="14.4" x14ac:dyDescent="0.3">
      <c r="F1319"/>
    </row>
    <row r="1320" spans="6:6" ht="14.4" x14ac:dyDescent="0.3">
      <c r="F1320"/>
    </row>
    <row r="1321" spans="6:6" ht="14.4" x14ac:dyDescent="0.3">
      <c r="F1321"/>
    </row>
    <row r="1322" spans="6:6" ht="14.4" x14ac:dyDescent="0.3">
      <c r="F1322"/>
    </row>
    <row r="1323" spans="6:6" ht="14.4" x14ac:dyDescent="0.3">
      <c r="F1323"/>
    </row>
    <row r="1324" spans="6:6" ht="14.4" x14ac:dyDescent="0.3">
      <c r="F1324"/>
    </row>
    <row r="1325" spans="6:6" ht="14.4" x14ac:dyDescent="0.3">
      <c r="F1325"/>
    </row>
    <row r="1326" spans="6:6" ht="14.4" x14ac:dyDescent="0.3">
      <c r="F1326"/>
    </row>
    <row r="1327" spans="6:6" ht="14.4" x14ac:dyDescent="0.3">
      <c r="F1327"/>
    </row>
    <row r="1328" spans="6:6" ht="14.4" x14ac:dyDescent="0.3">
      <c r="F1328"/>
    </row>
    <row r="1329" spans="6:6" ht="14.4" x14ac:dyDescent="0.3">
      <c r="F1329"/>
    </row>
    <row r="1330" spans="6:6" ht="14.4" x14ac:dyDescent="0.3">
      <c r="F1330"/>
    </row>
    <row r="1331" spans="6:6" ht="14.4" x14ac:dyDescent="0.3">
      <c r="F1331"/>
    </row>
    <row r="1332" spans="6:6" ht="14.4" x14ac:dyDescent="0.3">
      <c r="F1332"/>
    </row>
    <row r="1333" spans="6:6" ht="14.4" x14ac:dyDescent="0.3">
      <c r="F1333"/>
    </row>
    <row r="1334" spans="6:6" ht="14.4" x14ac:dyDescent="0.3">
      <c r="F1334"/>
    </row>
    <row r="1335" spans="6:6" ht="14.4" x14ac:dyDescent="0.3">
      <c r="F1335"/>
    </row>
    <row r="1336" spans="6:6" ht="14.4" x14ac:dyDescent="0.3">
      <c r="F1336"/>
    </row>
    <row r="1337" spans="6:6" ht="14.4" x14ac:dyDescent="0.3">
      <c r="F1337"/>
    </row>
    <row r="1338" spans="6:6" ht="14.4" x14ac:dyDescent="0.3">
      <c r="F1338"/>
    </row>
    <row r="1339" spans="6:6" ht="14.4" x14ac:dyDescent="0.3">
      <c r="F1339"/>
    </row>
    <row r="1340" spans="6:6" ht="14.4" x14ac:dyDescent="0.3">
      <c r="F1340"/>
    </row>
    <row r="1341" spans="6:6" ht="14.4" x14ac:dyDescent="0.3">
      <c r="F1341"/>
    </row>
    <row r="1342" spans="6:6" ht="14.4" x14ac:dyDescent="0.3">
      <c r="F1342"/>
    </row>
    <row r="1343" spans="6:6" ht="14.4" x14ac:dyDescent="0.3">
      <c r="F1343"/>
    </row>
    <row r="1344" spans="6:6" ht="14.4" x14ac:dyDescent="0.3">
      <c r="F1344"/>
    </row>
    <row r="1345" spans="6:6" ht="14.4" x14ac:dyDescent="0.3">
      <c r="F1345"/>
    </row>
    <row r="1346" spans="6:6" ht="14.4" x14ac:dyDescent="0.3">
      <c r="F1346"/>
    </row>
    <row r="1347" spans="6:6" ht="14.4" x14ac:dyDescent="0.3">
      <c r="F1347"/>
    </row>
    <row r="1348" spans="6:6" ht="14.4" x14ac:dyDescent="0.3">
      <c r="F1348"/>
    </row>
    <row r="1349" spans="6:6" ht="14.4" x14ac:dyDescent="0.3">
      <c r="F1349"/>
    </row>
    <row r="1350" spans="6:6" ht="14.4" x14ac:dyDescent="0.3">
      <c r="F1350"/>
    </row>
    <row r="1351" spans="6:6" ht="14.4" x14ac:dyDescent="0.3">
      <c r="F1351"/>
    </row>
    <row r="1352" spans="6:6" ht="14.4" x14ac:dyDescent="0.3">
      <c r="F1352"/>
    </row>
    <row r="1353" spans="6:6" ht="14.4" x14ac:dyDescent="0.3">
      <c r="F1353"/>
    </row>
    <row r="1354" spans="6:6" ht="14.4" x14ac:dyDescent="0.3">
      <c r="F1354"/>
    </row>
    <row r="1355" spans="6:6" ht="14.4" x14ac:dyDescent="0.3">
      <c r="F1355"/>
    </row>
    <row r="1356" spans="6:6" ht="14.4" x14ac:dyDescent="0.3">
      <c r="F1356"/>
    </row>
    <row r="1357" spans="6:6" ht="14.4" x14ac:dyDescent="0.3">
      <c r="F1357"/>
    </row>
    <row r="1358" spans="6:6" ht="14.4" x14ac:dyDescent="0.3">
      <c r="F1358"/>
    </row>
    <row r="1359" spans="6:6" ht="14.4" x14ac:dyDescent="0.3">
      <c r="F1359"/>
    </row>
    <row r="1360" spans="6:6" ht="14.4" x14ac:dyDescent="0.3">
      <c r="F1360"/>
    </row>
    <row r="1361" spans="6:6" ht="14.4" x14ac:dyDescent="0.3">
      <c r="F1361"/>
    </row>
    <row r="1362" spans="6:6" ht="14.4" x14ac:dyDescent="0.3">
      <c r="F1362"/>
    </row>
    <row r="1363" spans="6:6" ht="14.4" x14ac:dyDescent="0.3">
      <c r="F1363"/>
    </row>
    <row r="1364" spans="6:6" ht="14.4" x14ac:dyDescent="0.3">
      <c r="F1364"/>
    </row>
    <row r="1365" spans="6:6" ht="14.4" x14ac:dyDescent="0.3">
      <c r="F1365"/>
    </row>
    <row r="1366" spans="6:6" ht="14.4" x14ac:dyDescent="0.3">
      <c r="F1366"/>
    </row>
    <row r="1367" spans="6:6" ht="14.4" x14ac:dyDescent="0.3">
      <c r="F1367"/>
    </row>
    <row r="1368" spans="6:6" ht="14.4" x14ac:dyDescent="0.3">
      <c r="F1368"/>
    </row>
    <row r="1369" spans="6:6" ht="14.4" x14ac:dyDescent="0.3">
      <c r="F1369"/>
    </row>
    <row r="1370" spans="6:6" ht="14.4" x14ac:dyDescent="0.3">
      <c r="F1370"/>
    </row>
    <row r="1371" spans="6:6" ht="14.4" x14ac:dyDescent="0.3">
      <c r="F1371"/>
    </row>
    <row r="1372" spans="6:6" ht="14.4" x14ac:dyDescent="0.3">
      <c r="F1372"/>
    </row>
    <row r="1373" spans="6:6" ht="14.4" x14ac:dyDescent="0.3">
      <c r="F1373"/>
    </row>
    <row r="1374" spans="6:6" ht="14.4" x14ac:dyDescent="0.3">
      <c r="F1374"/>
    </row>
    <row r="1375" spans="6:6" ht="14.4" x14ac:dyDescent="0.3">
      <c r="F1375"/>
    </row>
    <row r="1376" spans="6:6" ht="14.4" x14ac:dyDescent="0.3">
      <c r="F1376"/>
    </row>
    <row r="1377" spans="6:6" ht="14.4" x14ac:dyDescent="0.3">
      <c r="F1377"/>
    </row>
    <row r="1378" spans="6:6" ht="14.4" x14ac:dyDescent="0.3">
      <c r="F1378"/>
    </row>
    <row r="1379" spans="6:6" ht="14.4" x14ac:dyDescent="0.3">
      <c r="F1379"/>
    </row>
    <row r="1380" spans="6:6" ht="14.4" x14ac:dyDescent="0.3">
      <c r="F1380"/>
    </row>
    <row r="1381" spans="6:6" ht="14.4" x14ac:dyDescent="0.3">
      <c r="F1381"/>
    </row>
    <row r="1382" spans="6:6" ht="14.4" x14ac:dyDescent="0.3">
      <c r="F1382"/>
    </row>
    <row r="1383" spans="6:6" ht="14.4" x14ac:dyDescent="0.3">
      <c r="F1383"/>
    </row>
    <row r="1384" spans="6:6" ht="14.4" x14ac:dyDescent="0.3">
      <c r="F1384"/>
    </row>
    <row r="1385" spans="6:6" ht="14.4" x14ac:dyDescent="0.3">
      <c r="F1385"/>
    </row>
    <row r="1386" spans="6:6" ht="14.4" x14ac:dyDescent="0.3">
      <c r="F1386"/>
    </row>
    <row r="1387" spans="6:6" ht="14.4" x14ac:dyDescent="0.3">
      <c r="F1387"/>
    </row>
    <row r="1388" spans="6:6" ht="14.4" x14ac:dyDescent="0.3">
      <c r="F1388"/>
    </row>
    <row r="1389" spans="6:6" ht="14.4" x14ac:dyDescent="0.3">
      <c r="F1389"/>
    </row>
    <row r="1390" spans="6:6" ht="14.4" x14ac:dyDescent="0.3">
      <c r="F1390"/>
    </row>
    <row r="1391" spans="6:6" ht="14.4" x14ac:dyDescent="0.3">
      <c r="F1391"/>
    </row>
    <row r="1392" spans="6:6" ht="14.4" x14ac:dyDescent="0.3">
      <c r="F1392"/>
    </row>
    <row r="1393" spans="6:6" ht="14.4" x14ac:dyDescent="0.3">
      <c r="F1393"/>
    </row>
    <row r="1394" spans="6:6" ht="14.4" x14ac:dyDescent="0.3">
      <c r="F1394"/>
    </row>
    <row r="1395" spans="6:6" ht="14.4" x14ac:dyDescent="0.3">
      <c r="F1395"/>
    </row>
    <row r="1396" spans="6:6" ht="14.4" x14ac:dyDescent="0.3">
      <c r="F1396"/>
    </row>
    <row r="1397" spans="6:6" ht="14.4" x14ac:dyDescent="0.3">
      <c r="F1397"/>
    </row>
    <row r="1398" spans="6:6" ht="14.4" x14ac:dyDescent="0.3">
      <c r="F1398"/>
    </row>
    <row r="1399" spans="6:6" ht="14.4" x14ac:dyDescent="0.3">
      <c r="F1399"/>
    </row>
    <row r="1400" spans="6:6" ht="14.4" x14ac:dyDescent="0.3">
      <c r="F1400"/>
    </row>
    <row r="1401" spans="6:6" ht="14.4" x14ac:dyDescent="0.3">
      <c r="F1401"/>
    </row>
    <row r="1402" spans="6:6" ht="14.4" x14ac:dyDescent="0.3">
      <c r="F1402"/>
    </row>
    <row r="1403" spans="6:6" ht="14.4" x14ac:dyDescent="0.3">
      <c r="F1403"/>
    </row>
    <row r="1404" spans="6:6" ht="14.4" x14ac:dyDescent="0.3">
      <c r="F1404"/>
    </row>
    <row r="1405" spans="6:6" ht="14.4" x14ac:dyDescent="0.3">
      <c r="F1405"/>
    </row>
    <row r="1406" spans="6:6" ht="14.4" x14ac:dyDescent="0.3">
      <c r="F1406"/>
    </row>
    <row r="1407" spans="6:6" ht="14.4" x14ac:dyDescent="0.3">
      <c r="F1407"/>
    </row>
    <row r="1408" spans="6:6" ht="14.4" x14ac:dyDescent="0.3">
      <c r="F1408"/>
    </row>
    <row r="1409" spans="6:6" ht="14.4" x14ac:dyDescent="0.3">
      <c r="F1409"/>
    </row>
    <row r="1410" spans="6:6" ht="14.4" x14ac:dyDescent="0.3">
      <c r="F1410"/>
    </row>
    <row r="1411" spans="6:6" ht="14.4" x14ac:dyDescent="0.3">
      <c r="F1411"/>
    </row>
    <row r="1412" spans="6:6" ht="14.4" x14ac:dyDescent="0.3">
      <c r="F1412"/>
    </row>
    <row r="1413" spans="6:6" ht="14.4" x14ac:dyDescent="0.3">
      <c r="F1413"/>
    </row>
    <row r="1414" spans="6:6" ht="14.4" x14ac:dyDescent="0.3">
      <c r="F1414"/>
    </row>
    <row r="1415" spans="6:6" ht="14.4" x14ac:dyDescent="0.3">
      <c r="F1415"/>
    </row>
    <row r="1416" spans="6:6" ht="14.4" x14ac:dyDescent="0.3">
      <c r="F1416"/>
    </row>
    <row r="1417" spans="6:6" ht="14.4" x14ac:dyDescent="0.3">
      <c r="F1417"/>
    </row>
    <row r="1418" spans="6:6" ht="14.4" x14ac:dyDescent="0.3">
      <c r="F1418"/>
    </row>
    <row r="1419" spans="6:6" ht="14.4" x14ac:dyDescent="0.3">
      <c r="F1419"/>
    </row>
    <row r="1420" spans="6:6" ht="14.4" x14ac:dyDescent="0.3">
      <c r="F1420"/>
    </row>
    <row r="1421" spans="6:6" ht="14.4" x14ac:dyDescent="0.3">
      <c r="F1421"/>
    </row>
    <row r="1422" spans="6:6" ht="14.4" x14ac:dyDescent="0.3">
      <c r="F1422"/>
    </row>
    <row r="1423" spans="6:6" ht="14.4" x14ac:dyDescent="0.3">
      <c r="F1423"/>
    </row>
    <row r="1424" spans="6:6" ht="14.4" x14ac:dyDescent="0.3">
      <c r="F1424"/>
    </row>
    <row r="1425" spans="6:6" ht="14.4" x14ac:dyDescent="0.3">
      <c r="F1425"/>
    </row>
    <row r="1426" spans="6:6" ht="14.4" x14ac:dyDescent="0.3">
      <c r="F1426"/>
    </row>
    <row r="1427" spans="6:6" ht="14.4" x14ac:dyDescent="0.3">
      <c r="F1427"/>
    </row>
    <row r="1428" spans="6:6" ht="14.4" x14ac:dyDescent="0.3">
      <c r="F1428"/>
    </row>
    <row r="1429" spans="6:6" ht="14.4" x14ac:dyDescent="0.3">
      <c r="F1429"/>
    </row>
    <row r="1430" spans="6:6" ht="14.4" x14ac:dyDescent="0.3">
      <c r="F1430"/>
    </row>
    <row r="1431" spans="6:6" ht="14.4" x14ac:dyDescent="0.3">
      <c r="F1431"/>
    </row>
    <row r="1432" spans="6:6" ht="14.4" x14ac:dyDescent="0.3">
      <c r="F1432"/>
    </row>
    <row r="1433" spans="6:6" ht="14.4" x14ac:dyDescent="0.3">
      <c r="F1433"/>
    </row>
    <row r="1434" spans="6:6" ht="14.4" x14ac:dyDescent="0.3">
      <c r="F1434"/>
    </row>
    <row r="1435" spans="6:6" ht="14.4" x14ac:dyDescent="0.3">
      <c r="F1435"/>
    </row>
    <row r="1436" spans="6:6" ht="14.4" x14ac:dyDescent="0.3">
      <c r="F1436"/>
    </row>
    <row r="1437" spans="6:6" ht="14.4" x14ac:dyDescent="0.3">
      <c r="F1437"/>
    </row>
    <row r="1438" spans="6:6" ht="14.4" x14ac:dyDescent="0.3">
      <c r="F1438"/>
    </row>
    <row r="1439" spans="6:6" ht="14.4" x14ac:dyDescent="0.3">
      <c r="F1439"/>
    </row>
    <row r="1440" spans="6:6" ht="14.4" x14ac:dyDescent="0.3">
      <c r="F1440"/>
    </row>
    <row r="1441" spans="6:6" ht="14.4" x14ac:dyDescent="0.3">
      <c r="F1441"/>
    </row>
    <row r="1442" spans="6:6" ht="14.4" x14ac:dyDescent="0.3">
      <c r="F1442"/>
    </row>
    <row r="1443" spans="6:6" ht="14.4" x14ac:dyDescent="0.3">
      <c r="F1443"/>
    </row>
    <row r="1444" spans="6:6" ht="14.4" x14ac:dyDescent="0.3">
      <c r="F1444"/>
    </row>
    <row r="1445" spans="6:6" ht="14.4" x14ac:dyDescent="0.3">
      <c r="F1445"/>
    </row>
    <row r="1446" spans="6:6" ht="14.4" x14ac:dyDescent="0.3">
      <c r="F1446"/>
    </row>
    <row r="1447" spans="6:6" ht="14.4" x14ac:dyDescent="0.3">
      <c r="F1447"/>
    </row>
    <row r="1448" spans="6:6" ht="14.4" x14ac:dyDescent="0.3">
      <c r="F1448"/>
    </row>
    <row r="1449" spans="6:6" ht="14.4" x14ac:dyDescent="0.3">
      <c r="F1449"/>
    </row>
    <row r="1450" spans="6:6" ht="14.4" x14ac:dyDescent="0.3">
      <c r="F1450"/>
    </row>
    <row r="1451" spans="6:6" ht="14.4" x14ac:dyDescent="0.3">
      <c r="F1451"/>
    </row>
    <row r="1452" spans="6:6" ht="14.4" x14ac:dyDescent="0.3">
      <c r="F1452"/>
    </row>
    <row r="1453" spans="6:6" ht="14.4" x14ac:dyDescent="0.3">
      <c r="F1453"/>
    </row>
    <row r="1454" spans="6:6" ht="14.4" x14ac:dyDescent="0.3">
      <c r="F1454"/>
    </row>
    <row r="1455" spans="6:6" ht="14.4" x14ac:dyDescent="0.3">
      <c r="F1455"/>
    </row>
    <row r="1456" spans="6:6" ht="14.4" x14ac:dyDescent="0.3">
      <c r="F1456"/>
    </row>
    <row r="1457" spans="6:6" ht="14.4" x14ac:dyDescent="0.3">
      <c r="F1457"/>
    </row>
    <row r="1458" spans="6:6" ht="14.4" x14ac:dyDescent="0.3">
      <c r="F1458"/>
    </row>
    <row r="1459" spans="6:6" ht="14.4" x14ac:dyDescent="0.3">
      <c r="F1459"/>
    </row>
    <row r="1460" spans="6:6" ht="14.4" x14ac:dyDescent="0.3">
      <c r="F1460"/>
    </row>
    <row r="1461" spans="6:6" ht="14.4" x14ac:dyDescent="0.3">
      <c r="F1461"/>
    </row>
    <row r="1462" spans="6:6" ht="14.4" x14ac:dyDescent="0.3">
      <c r="F1462"/>
    </row>
    <row r="1463" spans="6:6" ht="14.4" x14ac:dyDescent="0.3">
      <c r="F1463"/>
    </row>
    <row r="1464" spans="6:6" ht="14.4" x14ac:dyDescent="0.3">
      <c r="F1464"/>
    </row>
    <row r="1465" spans="6:6" ht="14.4" x14ac:dyDescent="0.3">
      <c r="F1465"/>
    </row>
    <row r="1466" spans="6:6" ht="14.4" x14ac:dyDescent="0.3">
      <c r="F1466"/>
    </row>
    <row r="1467" spans="6:6" ht="14.4" x14ac:dyDescent="0.3">
      <c r="F1467"/>
    </row>
    <row r="1468" spans="6:6" ht="14.4" x14ac:dyDescent="0.3">
      <c r="F1468"/>
    </row>
    <row r="1469" spans="6:6" ht="14.4" x14ac:dyDescent="0.3">
      <c r="F1469"/>
    </row>
    <row r="1470" spans="6:6" ht="14.4" x14ac:dyDescent="0.3">
      <c r="F1470"/>
    </row>
    <row r="1471" spans="6:6" ht="14.4" x14ac:dyDescent="0.3">
      <c r="F1471"/>
    </row>
    <row r="1472" spans="6:6" ht="14.4" x14ac:dyDescent="0.3">
      <c r="F1472"/>
    </row>
    <row r="1473" spans="6:6" ht="14.4" x14ac:dyDescent="0.3">
      <c r="F1473"/>
    </row>
    <row r="1474" spans="6:6" ht="14.4" x14ac:dyDescent="0.3">
      <c r="F1474"/>
    </row>
    <row r="1475" spans="6:6" ht="14.4" x14ac:dyDescent="0.3">
      <c r="F1475"/>
    </row>
    <row r="1476" spans="6:6" ht="14.4" x14ac:dyDescent="0.3">
      <c r="F1476"/>
    </row>
    <row r="1477" spans="6:6" ht="14.4" x14ac:dyDescent="0.3">
      <c r="F1477"/>
    </row>
    <row r="1478" spans="6:6" ht="14.4" x14ac:dyDescent="0.3">
      <c r="F1478"/>
    </row>
    <row r="1479" spans="6:6" ht="14.4" x14ac:dyDescent="0.3">
      <c r="F1479"/>
    </row>
    <row r="1480" spans="6:6" ht="14.4" x14ac:dyDescent="0.3">
      <c r="F1480"/>
    </row>
    <row r="1481" spans="6:6" ht="14.4" x14ac:dyDescent="0.3">
      <c r="F1481"/>
    </row>
    <row r="1482" spans="6:6" ht="14.4" x14ac:dyDescent="0.3">
      <c r="F1482"/>
    </row>
    <row r="1483" spans="6:6" ht="14.4" x14ac:dyDescent="0.3">
      <c r="F1483"/>
    </row>
    <row r="1484" spans="6:6" ht="14.4" x14ac:dyDescent="0.3">
      <c r="F1484"/>
    </row>
    <row r="1485" spans="6:6" ht="14.4" x14ac:dyDescent="0.3">
      <c r="F1485"/>
    </row>
    <row r="1486" spans="6:6" ht="14.4" x14ac:dyDescent="0.3">
      <c r="F1486"/>
    </row>
    <row r="1487" spans="6:6" ht="14.4" x14ac:dyDescent="0.3">
      <c r="F1487"/>
    </row>
    <row r="1488" spans="6:6" ht="14.4" x14ac:dyDescent="0.3">
      <c r="F1488"/>
    </row>
    <row r="1489" spans="6:6" ht="14.4" x14ac:dyDescent="0.3">
      <c r="F1489"/>
    </row>
    <row r="1490" spans="6:6" ht="14.4" x14ac:dyDescent="0.3">
      <c r="F1490"/>
    </row>
    <row r="1491" spans="6:6" ht="14.4" x14ac:dyDescent="0.3">
      <c r="F1491"/>
    </row>
    <row r="1492" spans="6:6" ht="14.4" x14ac:dyDescent="0.3">
      <c r="F1492"/>
    </row>
    <row r="1493" spans="6:6" ht="14.4" x14ac:dyDescent="0.3">
      <c r="F1493"/>
    </row>
    <row r="1494" spans="6:6" ht="14.4" x14ac:dyDescent="0.3">
      <c r="F1494"/>
    </row>
    <row r="1495" spans="6:6" ht="14.4" x14ac:dyDescent="0.3">
      <c r="F1495"/>
    </row>
    <row r="1496" spans="6:6" ht="14.4" x14ac:dyDescent="0.3">
      <c r="F1496"/>
    </row>
    <row r="1497" spans="6:6" ht="14.4" x14ac:dyDescent="0.3">
      <c r="F1497"/>
    </row>
    <row r="1498" spans="6:6" ht="14.4" x14ac:dyDescent="0.3">
      <c r="F1498"/>
    </row>
    <row r="1499" spans="6:6" ht="14.4" x14ac:dyDescent="0.3">
      <c r="F1499"/>
    </row>
    <row r="1500" spans="6:6" ht="14.4" x14ac:dyDescent="0.3">
      <c r="F1500"/>
    </row>
    <row r="1501" spans="6:6" ht="14.4" x14ac:dyDescent="0.3">
      <c r="F1501"/>
    </row>
    <row r="1502" spans="6:6" ht="14.4" x14ac:dyDescent="0.3">
      <c r="F1502"/>
    </row>
    <row r="1503" spans="6:6" ht="14.4" x14ac:dyDescent="0.3">
      <c r="F1503"/>
    </row>
    <row r="1504" spans="6:6" ht="14.4" x14ac:dyDescent="0.3">
      <c r="F1504"/>
    </row>
    <row r="1505" spans="6:6" ht="14.4" x14ac:dyDescent="0.3">
      <c r="F1505"/>
    </row>
    <row r="1506" spans="6:6" ht="14.4" x14ac:dyDescent="0.3">
      <c r="F1506"/>
    </row>
    <row r="1507" spans="6:6" ht="14.4" x14ac:dyDescent="0.3">
      <c r="F1507"/>
    </row>
    <row r="1508" spans="6:6" ht="14.4" x14ac:dyDescent="0.3">
      <c r="F1508"/>
    </row>
    <row r="1509" spans="6:6" ht="14.4" x14ac:dyDescent="0.3">
      <c r="F1509"/>
    </row>
    <row r="1510" spans="6:6" ht="14.4" x14ac:dyDescent="0.3">
      <c r="F1510"/>
    </row>
    <row r="1511" spans="6:6" ht="14.4" x14ac:dyDescent="0.3">
      <c r="F1511"/>
    </row>
    <row r="1512" spans="6:6" ht="14.4" x14ac:dyDescent="0.3">
      <c r="F1512"/>
    </row>
    <row r="1513" spans="6:6" ht="14.4" x14ac:dyDescent="0.3">
      <c r="F1513"/>
    </row>
    <row r="1514" spans="6:6" ht="14.4" x14ac:dyDescent="0.3">
      <c r="F1514"/>
    </row>
    <row r="1515" spans="6:6" ht="14.4" x14ac:dyDescent="0.3">
      <c r="F1515"/>
    </row>
    <row r="1516" spans="6:6" ht="14.4" x14ac:dyDescent="0.3">
      <c r="F1516"/>
    </row>
    <row r="1517" spans="6:6" ht="14.4" x14ac:dyDescent="0.3">
      <c r="F1517"/>
    </row>
    <row r="1518" spans="6:6" ht="14.4" x14ac:dyDescent="0.3">
      <c r="F1518"/>
    </row>
    <row r="1519" spans="6:6" ht="14.4" x14ac:dyDescent="0.3">
      <c r="F1519"/>
    </row>
    <row r="1520" spans="6:6" ht="14.4" x14ac:dyDescent="0.3">
      <c r="F1520"/>
    </row>
    <row r="1521" spans="6:6" ht="14.4" x14ac:dyDescent="0.3">
      <c r="F1521"/>
    </row>
    <row r="1522" spans="6:6" ht="14.4" x14ac:dyDescent="0.3">
      <c r="F1522"/>
    </row>
    <row r="1523" spans="6:6" ht="14.4" x14ac:dyDescent="0.3">
      <c r="F1523"/>
    </row>
    <row r="1524" spans="6:6" ht="14.4" x14ac:dyDescent="0.3">
      <c r="F1524"/>
    </row>
    <row r="1525" spans="6:6" ht="14.4" x14ac:dyDescent="0.3">
      <c r="F1525"/>
    </row>
    <row r="1526" spans="6:6" ht="14.4" x14ac:dyDescent="0.3">
      <c r="F1526"/>
    </row>
    <row r="1527" spans="6:6" ht="14.4" x14ac:dyDescent="0.3">
      <c r="F1527"/>
    </row>
    <row r="1528" spans="6:6" ht="14.4" x14ac:dyDescent="0.3">
      <c r="F1528"/>
    </row>
    <row r="1529" spans="6:6" ht="14.4" x14ac:dyDescent="0.3">
      <c r="F1529"/>
    </row>
    <row r="1530" spans="6:6" ht="14.4" x14ac:dyDescent="0.3">
      <c r="F1530"/>
    </row>
    <row r="1531" spans="6:6" ht="14.4" x14ac:dyDescent="0.3">
      <c r="F1531"/>
    </row>
    <row r="1532" spans="6:6" ht="14.4" x14ac:dyDescent="0.3">
      <c r="F1532"/>
    </row>
    <row r="1533" spans="6:6" ht="14.4" x14ac:dyDescent="0.3">
      <c r="F1533"/>
    </row>
    <row r="1534" spans="6:6" ht="14.4" x14ac:dyDescent="0.3">
      <c r="F1534"/>
    </row>
    <row r="1535" spans="6:6" ht="14.4" x14ac:dyDescent="0.3">
      <c r="F1535"/>
    </row>
    <row r="1536" spans="6:6" ht="14.4" x14ac:dyDescent="0.3">
      <c r="F1536"/>
    </row>
    <row r="1537" spans="6:6" ht="14.4" x14ac:dyDescent="0.3">
      <c r="F1537"/>
    </row>
    <row r="1538" spans="6:6" ht="14.4" x14ac:dyDescent="0.3">
      <c r="F1538"/>
    </row>
    <row r="1539" spans="6:6" ht="14.4" x14ac:dyDescent="0.3">
      <c r="F1539"/>
    </row>
    <row r="1540" spans="6:6" ht="14.4" x14ac:dyDescent="0.3">
      <c r="F1540"/>
    </row>
    <row r="1541" spans="6:6" ht="14.4" x14ac:dyDescent="0.3">
      <c r="F1541"/>
    </row>
    <row r="1542" spans="6:6" ht="14.4" x14ac:dyDescent="0.3">
      <c r="F1542"/>
    </row>
    <row r="1543" spans="6:6" ht="14.4" x14ac:dyDescent="0.3">
      <c r="F1543"/>
    </row>
    <row r="1544" spans="6:6" ht="14.4" x14ac:dyDescent="0.3">
      <c r="F1544"/>
    </row>
    <row r="1545" spans="6:6" ht="14.4" x14ac:dyDescent="0.3">
      <c r="F1545"/>
    </row>
    <row r="1546" spans="6:6" ht="14.4" x14ac:dyDescent="0.3">
      <c r="F1546"/>
    </row>
    <row r="1547" spans="6:6" ht="14.4" x14ac:dyDescent="0.3">
      <c r="F1547"/>
    </row>
    <row r="1548" spans="6:6" ht="14.4" x14ac:dyDescent="0.3">
      <c r="F1548"/>
    </row>
    <row r="1549" spans="6:6" ht="14.4" x14ac:dyDescent="0.3">
      <c r="F1549"/>
    </row>
    <row r="1550" spans="6:6" ht="14.4" x14ac:dyDescent="0.3">
      <c r="F1550"/>
    </row>
    <row r="1551" spans="6:6" ht="14.4" x14ac:dyDescent="0.3">
      <c r="F1551"/>
    </row>
    <row r="1552" spans="6:6" ht="14.4" x14ac:dyDescent="0.3">
      <c r="F1552"/>
    </row>
    <row r="1553" spans="6:6" ht="14.4" x14ac:dyDescent="0.3">
      <c r="F1553"/>
    </row>
    <row r="1554" spans="6:6" ht="14.4" x14ac:dyDescent="0.3">
      <c r="F1554"/>
    </row>
    <row r="1555" spans="6:6" ht="14.4" x14ac:dyDescent="0.3">
      <c r="F1555"/>
    </row>
    <row r="1556" spans="6:6" ht="14.4" x14ac:dyDescent="0.3">
      <c r="F1556"/>
    </row>
    <row r="1557" spans="6:6" ht="14.4" x14ac:dyDescent="0.3">
      <c r="F1557"/>
    </row>
    <row r="1558" spans="6:6" ht="14.4" x14ac:dyDescent="0.3">
      <c r="F1558"/>
    </row>
    <row r="1559" spans="6:6" ht="14.4" x14ac:dyDescent="0.3">
      <c r="F1559"/>
    </row>
    <row r="1560" spans="6:6" ht="14.4" x14ac:dyDescent="0.3">
      <c r="F1560"/>
    </row>
    <row r="1561" spans="6:6" ht="14.4" x14ac:dyDescent="0.3">
      <c r="F1561"/>
    </row>
    <row r="1562" spans="6:6" ht="14.4" x14ac:dyDescent="0.3">
      <c r="F1562"/>
    </row>
    <row r="1563" spans="6:6" ht="14.4" x14ac:dyDescent="0.3">
      <c r="F1563"/>
    </row>
    <row r="1564" spans="6:6" ht="14.4" x14ac:dyDescent="0.3">
      <c r="F1564"/>
    </row>
    <row r="1565" spans="6:6" ht="14.4" x14ac:dyDescent="0.3">
      <c r="F1565"/>
    </row>
    <row r="1566" spans="6:6" ht="14.4" x14ac:dyDescent="0.3">
      <c r="F1566"/>
    </row>
    <row r="1567" spans="6:6" ht="14.4" x14ac:dyDescent="0.3">
      <c r="F1567"/>
    </row>
    <row r="1568" spans="6:6" ht="14.4" x14ac:dyDescent="0.3">
      <c r="F1568"/>
    </row>
    <row r="1569" spans="6:6" ht="14.4" x14ac:dyDescent="0.3">
      <c r="F1569"/>
    </row>
    <row r="1570" spans="6:6" ht="14.4" x14ac:dyDescent="0.3">
      <c r="F1570"/>
    </row>
    <row r="1571" spans="6:6" ht="14.4" x14ac:dyDescent="0.3">
      <c r="F1571"/>
    </row>
    <row r="1572" spans="6:6" ht="14.4" x14ac:dyDescent="0.3">
      <c r="F1572"/>
    </row>
    <row r="1573" spans="6:6" ht="14.4" x14ac:dyDescent="0.3">
      <c r="F1573"/>
    </row>
    <row r="1574" spans="6:6" ht="14.4" x14ac:dyDescent="0.3">
      <c r="F1574"/>
    </row>
    <row r="1575" spans="6:6" ht="14.4" x14ac:dyDescent="0.3">
      <c r="F1575"/>
    </row>
    <row r="1576" spans="6:6" ht="14.4" x14ac:dyDescent="0.3">
      <c r="F1576"/>
    </row>
    <row r="1577" spans="6:6" ht="14.4" x14ac:dyDescent="0.3">
      <c r="F1577"/>
    </row>
    <row r="1578" spans="6:6" ht="14.4" x14ac:dyDescent="0.3">
      <c r="F1578"/>
    </row>
    <row r="1579" spans="6:6" ht="14.4" x14ac:dyDescent="0.3">
      <c r="F1579"/>
    </row>
    <row r="1580" spans="6:6" ht="14.4" x14ac:dyDescent="0.3">
      <c r="F1580"/>
    </row>
    <row r="1581" spans="6:6" ht="14.4" x14ac:dyDescent="0.3">
      <c r="F1581"/>
    </row>
    <row r="1582" spans="6:6" ht="14.4" x14ac:dyDescent="0.3">
      <c r="F1582"/>
    </row>
    <row r="1583" spans="6:6" ht="14.4" x14ac:dyDescent="0.3">
      <c r="F1583"/>
    </row>
    <row r="1584" spans="6:6" ht="14.4" x14ac:dyDescent="0.3">
      <c r="F1584"/>
    </row>
    <row r="1585" spans="6:6" ht="14.4" x14ac:dyDescent="0.3">
      <c r="F1585"/>
    </row>
    <row r="1586" spans="6:6" ht="14.4" x14ac:dyDescent="0.3">
      <c r="F1586"/>
    </row>
    <row r="1587" spans="6:6" ht="14.4" x14ac:dyDescent="0.3">
      <c r="F1587"/>
    </row>
    <row r="1588" spans="6:6" ht="14.4" x14ac:dyDescent="0.3">
      <c r="F1588"/>
    </row>
    <row r="1589" spans="6:6" ht="14.4" x14ac:dyDescent="0.3">
      <c r="F1589"/>
    </row>
    <row r="1590" spans="6:6" ht="14.4" x14ac:dyDescent="0.3">
      <c r="F1590"/>
    </row>
    <row r="1591" spans="6:6" ht="14.4" x14ac:dyDescent="0.3">
      <c r="F1591"/>
    </row>
    <row r="1592" spans="6:6" ht="14.4" x14ac:dyDescent="0.3">
      <c r="F1592"/>
    </row>
    <row r="1593" spans="6:6" ht="14.4" x14ac:dyDescent="0.3">
      <c r="F1593"/>
    </row>
    <row r="1594" spans="6:6" ht="14.4" x14ac:dyDescent="0.3">
      <c r="F1594"/>
    </row>
    <row r="1595" spans="6:6" ht="14.4" x14ac:dyDescent="0.3">
      <c r="F1595"/>
    </row>
    <row r="1596" spans="6:6" ht="14.4" x14ac:dyDescent="0.3">
      <c r="F1596"/>
    </row>
    <row r="1597" spans="6:6" ht="14.4" x14ac:dyDescent="0.3">
      <c r="F1597"/>
    </row>
    <row r="1598" spans="6:6" ht="14.4" x14ac:dyDescent="0.3">
      <c r="F1598"/>
    </row>
    <row r="1599" spans="6:6" ht="14.4" x14ac:dyDescent="0.3">
      <c r="F1599"/>
    </row>
    <row r="1600" spans="6:6" ht="14.4" x14ac:dyDescent="0.3">
      <c r="F1600"/>
    </row>
    <row r="1601" spans="6:6" ht="14.4" x14ac:dyDescent="0.3">
      <c r="F1601"/>
    </row>
    <row r="1602" spans="6:6" ht="14.4" x14ac:dyDescent="0.3">
      <c r="F1602"/>
    </row>
    <row r="1603" spans="6:6" ht="14.4" x14ac:dyDescent="0.3">
      <c r="F1603"/>
    </row>
    <row r="1604" spans="6:6" ht="14.4" x14ac:dyDescent="0.3">
      <c r="F1604"/>
    </row>
    <row r="1605" spans="6:6" ht="14.4" x14ac:dyDescent="0.3">
      <c r="F1605"/>
    </row>
    <row r="1606" spans="6:6" ht="14.4" x14ac:dyDescent="0.3">
      <c r="F1606"/>
    </row>
    <row r="1607" spans="6:6" ht="14.4" x14ac:dyDescent="0.3">
      <c r="F1607"/>
    </row>
    <row r="1608" spans="6:6" ht="14.4" x14ac:dyDescent="0.3">
      <c r="F1608"/>
    </row>
    <row r="1609" spans="6:6" ht="14.4" x14ac:dyDescent="0.3">
      <c r="F1609"/>
    </row>
    <row r="1610" spans="6:6" ht="14.4" x14ac:dyDescent="0.3">
      <c r="F1610"/>
    </row>
    <row r="1611" spans="6:6" ht="14.4" x14ac:dyDescent="0.3">
      <c r="F1611"/>
    </row>
    <row r="1612" spans="6:6" ht="14.4" x14ac:dyDescent="0.3">
      <c r="F1612"/>
    </row>
    <row r="1613" spans="6:6" ht="14.4" x14ac:dyDescent="0.3">
      <c r="F1613"/>
    </row>
    <row r="1614" spans="6:6" ht="14.4" x14ac:dyDescent="0.3">
      <c r="F1614"/>
    </row>
    <row r="1615" spans="6:6" ht="14.4" x14ac:dyDescent="0.3">
      <c r="F1615"/>
    </row>
    <row r="1616" spans="6:6" ht="14.4" x14ac:dyDescent="0.3">
      <c r="F1616"/>
    </row>
    <row r="1617" spans="6:6" ht="14.4" x14ac:dyDescent="0.3">
      <c r="F1617"/>
    </row>
    <row r="1618" spans="6:6" ht="14.4" x14ac:dyDescent="0.3">
      <c r="F1618"/>
    </row>
    <row r="1619" spans="6:6" ht="14.4" x14ac:dyDescent="0.3">
      <c r="F1619"/>
    </row>
    <row r="1620" spans="6:6" ht="14.4" x14ac:dyDescent="0.3">
      <c r="F1620"/>
    </row>
    <row r="1621" spans="6:6" ht="14.4" x14ac:dyDescent="0.3">
      <c r="F1621"/>
    </row>
    <row r="1622" spans="6:6" ht="14.4" x14ac:dyDescent="0.3">
      <c r="F1622"/>
    </row>
    <row r="1623" spans="6:6" ht="14.4" x14ac:dyDescent="0.3">
      <c r="F1623"/>
    </row>
    <row r="1624" spans="6:6" ht="14.4" x14ac:dyDescent="0.3">
      <c r="F1624"/>
    </row>
    <row r="1625" spans="6:6" ht="14.4" x14ac:dyDescent="0.3">
      <c r="F1625"/>
    </row>
    <row r="1626" spans="6:6" ht="14.4" x14ac:dyDescent="0.3">
      <c r="F1626"/>
    </row>
    <row r="1627" spans="6:6" ht="14.4" x14ac:dyDescent="0.3">
      <c r="F1627"/>
    </row>
    <row r="1628" spans="6:6" ht="14.4" x14ac:dyDescent="0.3">
      <c r="F1628"/>
    </row>
    <row r="1629" spans="6:6" ht="14.4" x14ac:dyDescent="0.3">
      <c r="F1629"/>
    </row>
    <row r="1630" spans="6:6" ht="14.4" x14ac:dyDescent="0.3">
      <c r="F1630"/>
    </row>
    <row r="1631" spans="6:6" ht="14.4" x14ac:dyDescent="0.3">
      <c r="F1631"/>
    </row>
    <row r="1632" spans="6:6" ht="14.4" x14ac:dyDescent="0.3">
      <c r="F1632"/>
    </row>
    <row r="1633" spans="6:6" ht="14.4" x14ac:dyDescent="0.3">
      <c r="F1633"/>
    </row>
    <row r="1634" spans="6:6" ht="14.4" x14ac:dyDescent="0.3">
      <c r="F1634"/>
    </row>
    <row r="1635" spans="6:6" ht="14.4" x14ac:dyDescent="0.3">
      <c r="F1635"/>
    </row>
    <row r="1636" spans="6:6" ht="14.4" x14ac:dyDescent="0.3">
      <c r="F1636"/>
    </row>
    <row r="1637" spans="6:6" ht="14.4" x14ac:dyDescent="0.3">
      <c r="F1637"/>
    </row>
    <row r="1638" spans="6:6" ht="14.4" x14ac:dyDescent="0.3">
      <c r="F1638"/>
    </row>
    <row r="1639" spans="6:6" ht="14.4" x14ac:dyDescent="0.3">
      <c r="F1639"/>
    </row>
    <row r="1640" spans="6:6" ht="14.4" x14ac:dyDescent="0.3">
      <c r="F1640"/>
    </row>
    <row r="1641" spans="6:6" ht="14.4" x14ac:dyDescent="0.3">
      <c r="F1641"/>
    </row>
    <row r="1642" spans="6:6" ht="14.4" x14ac:dyDescent="0.3">
      <c r="F1642"/>
    </row>
    <row r="1643" spans="6:6" ht="14.4" x14ac:dyDescent="0.3">
      <c r="F1643"/>
    </row>
    <row r="1644" spans="6:6" ht="14.4" x14ac:dyDescent="0.3">
      <c r="F1644"/>
    </row>
    <row r="1645" spans="6:6" ht="14.4" x14ac:dyDescent="0.3">
      <c r="F1645"/>
    </row>
    <row r="1646" spans="6:6" ht="14.4" x14ac:dyDescent="0.3">
      <c r="F1646"/>
    </row>
    <row r="1647" spans="6:6" ht="14.4" x14ac:dyDescent="0.3">
      <c r="F1647"/>
    </row>
    <row r="1648" spans="6:6" ht="14.4" x14ac:dyDescent="0.3">
      <c r="F1648"/>
    </row>
    <row r="1649" spans="6:6" ht="14.4" x14ac:dyDescent="0.3">
      <c r="F1649"/>
    </row>
    <row r="1650" spans="6:6" ht="14.4" x14ac:dyDescent="0.3">
      <c r="F1650"/>
    </row>
    <row r="1651" spans="6:6" ht="14.4" x14ac:dyDescent="0.3">
      <c r="F1651"/>
    </row>
    <row r="1652" spans="6:6" ht="14.4" x14ac:dyDescent="0.3">
      <c r="F1652"/>
    </row>
    <row r="1653" spans="6:6" ht="14.4" x14ac:dyDescent="0.3">
      <c r="F1653"/>
    </row>
    <row r="1654" spans="6:6" ht="14.4" x14ac:dyDescent="0.3">
      <c r="F1654"/>
    </row>
    <row r="1655" spans="6:6" ht="14.4" x14ac:dyDescent="0.3">
      <c r="F1655"/>
    </row>
    <row r="1656" spans="6:6" ht="14.4" x14ac:dyDescent="0.3">
      <c r="F1656"/>
    </row>
    <row r="1657" spans="6:6" ht="14.4" x14ac:dyDescent="0.3">
      <c r="F1657"/>
    </row>
    <row r="1658" spans="6:6" ht="14.4" x14ac:dyDescent="0.3">
      <c r="F1658"/>
    </row>
    <row r="1659" spans="6:6" ht="14.4" x14ac:dyDescent="0.3">
      <c r="F1659"/>
    </row>
    <row r="1660" spans="6:6" ht="14.4" x14ac:dyDescent="0.3">
      <c r="F1660"/>
    </row>
    <row r="1661" spans="6:6" ht="14.4" x14ac:dyDescent="0.3">
      <c r="F1661"/>
    </row>
    <row r="1662" spans="6:6" ht="14.4" x14ac:dyDescent="0.3">
      <c r="F1662"/>
    </row>
    <row r="1663" spans="6:6" ht="14.4" x14ac:dyDescent="0.3">
      <c r="F1663"/>
    </row>
    <row r="1664" spans="6:6" ht="14.4" x14ac:dyDescent="0.3">
      <c r="F1664"/>
    </row>
    <row r="1665" spans="6:6" ht="14.4" x14ac:dyDescent="0.3">
      <c r="F1665"/>
    </row>
    <row r="1666" spans="6:6" ht="14.4" x14ac:dyDescent="0.3">
      <c r="F1666"/>
    </row>
    <row r="1667" spans="6:6" ht="14.4" x14ac:dyDescent="0.3">
      <c r="F1667"/>
    </row>
    <row r="1668" spans="6:6" ht="14.4" x14ac:dyDescent="0.3">
      <c r="F1668"/>
    </row>
    <row r="1669" spans="6:6" ht="14.4" x14ac:dyDescent="0.3">
      <c r="F1669"/>
    </row>
    <row r="1670" spans="6:6" ht="14.4" x14ac:dyDescent="0.3">
      <c r="F1670"/>
    </row>
    <row r="1671" spans="6:6" ht="14.4" x14ac:dyDescent="0.3">
      <c r="F1671"/>
    </row>
    <row r="1672" spans="6:6" ht="14.4" x14ac:dyDescent="0.3">
      <c r="F1672"/>
    </row>
    <row r="1673" spans="6:6" ht="14.4" x14ac:dyDescent="0.3">
      <c r="F1673"/>
    </row>
    <row r="1674" spans="6:6" ht="14.4" x14ac:dyDescent="0.3">
      <c r="F1674"/>
    </row>
    <row r="1675" spans="6:6" ht="14.4" x14ac:dyDescent="0.3">
      <c r="F1675"/>
    </row>
    <row r="1676" spans="6:6" ht="14.4" x14ac:dyDescent="0.3">
      <c r="F1676"/>
    </row>
    <row r="1677" spans="6:6" ht="14.4" x14ac:dyDescent="0.3">
      <c r="F1677"/>
    </row>
    <row r="1678" spans="6:6" ht="14.4" x14ac:dyDescent="0.3">
      <c r="F1678"/>
    </row>
    <row r="1679" spans="6:6" ht="14.4" x14ac:dyDescent="0.3">
      <c r="F1679"/>
    </row>
    <row r="1680" spans="6:6" ht="14.4" x14ac:dyDescent="0.3">
      <c r="F1680"/>
    </row>
    <row r="1681" spans="6:6" ht="14.4" x14ac:dyDescent="0.3">
      <c r="F1681"/>
    </row>
    <row r="1682" spans="6:6" ht="14.4" x14ac:dyDescent="0.3">
      <c r="F1682"/>
    </row>
    <row r="1683" spans="6:6" ht="14.4" x14ac:dyDescent="0.3">
      <c r="F1683"/>
    </row>
    <row r="1684" spans="6:6" ht="14.4" x14ac:dyDescent="0.3">
      <c r="F1684"/>
    </row>
    <row r="1685" spans="6:6" ht="14.4" x14ac:dyDescent="0.3">
      <c r="F1685"/>
    </row>
    <row r="1686" spans="6:6" ht="14.4" x14ac:dyDescent="0.3">
      <c r="F1686"/>
    </row>
    <row r="1687" spans="6:6" ht="14.4" x14ac:dyDescent="0.3">
      <c r="F1687"/>
    </row>
    <row r="1688" spans="6:6" ht="14.4" x14ac:dyDescent="0.3">
      <c r="F1688"/>
    </row>
    <row r="1689" spans="6:6" ht="14.4" x14ac:dyDescent="0.3">
      <c r="F1689"/>
    </row>
    <row r="1690" spans="6:6" ht="14.4" x14ac:dyDescent="0.3">
      <c r="F1690"/>
    </row>
    <row r="1691" spans="6:6" ht="14.4" x14ac:dyDescent="0.3">
      <c r="F1691"/>
    </row>
    <row r="1692" spans="6:6" ht="14.4" x14ac:dyDescent="0.3">
      <c r="F1692"/>
    </row>
    <row r="1693" spans="6:6" ht="14.4" x14ac:dyDescent="0.3">
      <c r="F1693"/>
    </row>
    <row r="1694" spans="6:6" ht="14.4" x14ac:dyDescent="0.3">
      <c r="F1694"/>
    </row>
    <row r="1695" spans="6:6" ht="14.4" x14ac:dyDescent="0.3">
      <c r="F1695"/>
    </row>
    <row r="1696" spans="6:6" ht="14.4" x14ac:dyDescent="0.3">
      <c r="F1696"/>
    </row>
    <row r="1697" spans="6:6" ht="14.4" x14ac:dyDescent="0.3">
      <c r="F1697"/>
    </row>
    <row r="1698" spans="6:6" ht="14.4" x14ac:dyDescent="0.3">
      <c r="F1698"/>
    </row>
    <row r="1699" spans="6:6" ht="14.4" x14ac:dyDescent="0.3">
      <c r="F1699"/>
    </row>
    <row r="1700" spans="6:6" ht="14.4" x14ac:dyDescent="0.3">
      <c r="F1700"/>
    </row>
    <row r="1701" spans="6:6" ht="14.4" x14ac:dyDescent="0.3">
      <c r="F1701"/>
    </row>
    <row r="1702" spans="6:6" ht="14.4" x14ac:dyDescent="0.3">
      <c r="F1702"/>
    </row>
    <row r="1703" spans="6:6" ht="14.4" x14ac:dyDescent="0.3">
      <c r="F1703"/>
    </row>
    <row r="1704" spans="6:6" ht="14.4" x14ac:dyDescent="0.3">
      <c r="F1704"/>
    </row>
    <row r="1705" spans="6:6" ht="14.4" x14ac:dyDescent="0.3">
      <c r="F1705"/>
    </row>
    <row r="1706" spans="6:6" ht="14.4" x14ac:dyDescent="0.3">
      <c r="F1706"/>
    </row>
    <row r="1707" spans="6:6" ht="14.4" x14ac:dyDescent="0.3">
      <c r="F1707"/>
    </row>
    <row r="1708" spans="6:6" ht="14.4" x14ac:dyDescent="0.3">
      <c r="F1708"/>
    </row>
    <row r="1709" spans="6:6" ht="14.4" x14ac:dyDescent="0.3">
      <c r="F1709"/>
    </row>
    <row r="1710" spans="6:6" ht="14.4" x14ac:dyDescent="0.3">
      <c r="F1710"/>
    </row>
    <row r="1711" spans="6:6" ht="14.4" x14ac:dyDescent="0.3">
      <c r="F1711"/>
    </row>
    <row r="1712" spans="6:6" ht="14.4" x14ac:dyDescent="0.3">
      <c r="F1712"/>
    </row>
    <row r="1713" spans="6:6" ht="14.4" x14ac:dyDescent="0.3">
      <c r="F1713"/>
    </row>
    <row r="1714" spans="6:6" ht="14.4" x14ac:dyDescent="0.3">
      <c r="F1714"/>
    </row>
    <row r="1715" spans="6:6" ht="14.4" x14ac:dyDescent="0.3">
      <c r="F1715"/>
    </row>
    <row r="1716" spans="6:6" ht="14.4" x14ac:dyDescent="0.3">
      <c r="F1716"/>
    </row>
    <row r="1717" spans="6:6" ht="14.4" x14ac:dyDescent="0.3">
      <c r="F1717"/>
    </row>
    <row r="1718" spans="6:6" ht="14.4" x14ac:dyDescent="0.3">
      <c r="F1718"/>
    </row>
    <row r="1719" spans="6:6" ht="14.4" x14ac:dyDescent="0.3">
      <c r="F1719"/>
    </row>
    <row r="1720" spans="6:6" ht="14.4" x14ac:dyDescent="0.3">
      <c r="F1720"/>
    </row>
    <row r="1721" spans="6:6" ht="14.4" x14ac:dyDescent="0.3">
      <c r="F1721"/>
    </row>
    <row r="1722" spans="6:6" ht="14.4" x14ac:dyDescent="0.3">
      <c r="F1722"/>
    </row>
    <row r="1723" spans="6:6" ht="14.4" x14ac:dyDescent="0.3">
      <c r="F1723"/>
    </row>
    <row r="1724" spans="6:6" ht="14.4" x14ac:dyDescent="0.3">
      <c r="F1724"/>
    </row>
    <row r="1725" spans="6:6" ht="14.4" x14ac:dyDescent="0.3">
      <c r="F1725"/>
    </row>
    <row r="1726" spans="6:6" ht="14.4" x14ac:dyDescent="0.3">
      <c r="F1726"/>
    </row>
    <row r="1727" spans="6:6" ht="14.4" x14ac:dyDescent="0.3">
      <c r="F1727"/>
    </row>
    <row r="1728" spans="6:6" ht="14.4" x14ac:dyDescent="0.3">
      <c r="F1728"/>
    </row>
    <row r="1729" spans="6:6" ht="14.4" x14ac:dyDescent="0.3">
      <c r="F1729"/>
    </row>
    <row r="1730" spans="6:6" ht="14.4" x14ac:dyDescent="0.3">
      <c r="F1730"/>
    </row>
    <row r="1731" spans="6:6" ht="14.4" x14ac:dyDescent="0.3">
      <c r="F1731"/>
    </row>
    <row r="1732" spans="6:6" ht="14.4" x14ac:dyDescent="0.3">
      <c r="F1732"/>
    </row>
    <row r="1733" spans="6:6" ht="14.4" x14ac:dyDescent="0.3">
      <c r="F1733"/>
    </row>
    <row r="1734" spans="6:6" ht="14.4" x14ac:dyDescent="0.3">
      <c r="F1734"/>
    </row>
    <row r="1735" spans="6:6" ht="14.4" x14ac:dyDescent="0.3">
      <c r="F1735"/>
    </row>
    <row r="1736" spans="6:6" ht="14.4" x14ac:dyDescent="0.3">
      <c r="F1736"/>
    </row>
    <row r="1737" spans="6:6" ht="14.4" x14ac:dyDescent="0.3">
      <c r="F1737"/>
    </row>
    <row r="1738" spans="6:6" ht="14.4" x14ac:dyDescent="0.3">
      <c r="F1738"/>
    </row>
    <row r="1739" spans="6:6" ht="14.4" x14ac:dyDescent="0.3">
      <c r="F1739"/>
    </row>
    <row r="1740" spans="6:6" ht="14.4" x14ac:dyDescent="0.3">
      <c r="F1740"/>
    </row>
    <row r="1741" spans="6:6" ht="14.4" x14ac:dyDescent="0.3">
      <c r="F1741"/>
    </row>
    <row r="1742" spans="6:6" ht="14.4" x14ac:dyDescent="0.3">
      <c r="F1742"/>
    </row>
    <row r="1743" spans="6:6" ht="14.4" x14ac:dyDescent="0.3">
      <c r="F1743"/>
    </row>
    <row r="1744" spans="6:6" ht="14.4" x14ac:dyDescent="0.3">
      <c r="F1744"/>
    </row>
    <row r="1745" spans="6:6" ht="14.4" x14ac:dyDescent="0.3">
      <c r="F1745"/>
    </row>
    <row r="1746" spans="6:6" ht="14.4" x14ac:dyDescent="0.3">
      <c r="F1746"/>
    </row>
    <row r="1747" spans="6:6" ht="14.4" x14ac:dyDescent="0.3">
      <c r="F1747"/>
    </row>
    <row r="1748" spans="6:6" ht="14.4" x14ac:dyDescent="0.3">
      <c r="F1748"/>
    </row>
    <row r="1749" spans="6:6" ht="14.4" x14ac:dyDescent="0.3">
      <c r="F1749"/>
    </row>
    <row r="1750" spans="6:6" ht="14.4" x14ac:dyDescent="0.3">
      <c r="F1750"/>
    </row>
    <row r="1751" spans="6:6" ht="14.4" x14ac:dyDescent="0.3">
      <c r="F1751"/>
    </row>
    <row r="1752" spans="6:6" ht="14.4" x14ac:dyDescent="0.3">
      <c r="F1752"/>
    </row>
    <row r="1753" spans="6:6" ht="14.4" x14ac:dyDescent="0.3">
      <c r="F1753"/>
    </row>
    <row r="1754" spans="6:6" ht="14.4" x14ac:dyDescent="0.3">
      <c r="F1754"/>
    </row>
    <row r="1755" spans="6:6" ht="14.4" x14ac:dyDescent="0.3">
      <c r="F1755"/>
    </row>
    <row r="1756" spans="6:6" ht="14.4" x14ac:dyDescent="0.3">
      <c r="F1756"/>
    </row>
    <row r="1757" spans="6:6" ht="14.4" x14ac:dyDescent="0.3">
      <c r="F1757"/>
    </row>
    <row r="1758" spans="6:6" ht="14.4" x14ac:dyDescent="0.3">
      <c r="F1758"/>
    </row>
    <row r="1759" spans="6:6" ht="14.4" x14ac:dyDescent="0.3">
      <c r="F1759"/>
    </row>
    <row r="1760" spans="6:6" ht="14.4" x14ac:dyDescent="0.3">
      <c r="F1760"/>
    </row>
    <row r="1761" spans="6:6" ht="14.4" x14ac:dyDescent="0.3">
      <c r="F1761"/>
    </row>
    <row r="1762" spans="6:6" ht="14.4" x14ac:dyDescent="0.3">
      <c r="F1762"/>
    </row>
    <row r="1763" spans="6:6" ht="14.4" x14ac:dyDescent="0.3">
      <c r="F1763"/>
    </row>
    <row r="1764" spans="6:6" ht="14.4" x14ac:dyDescent="0.3">
      <c r="F1764"/>
    </row>
    <row r="1765" spans="6:6" ht="14.4" x14ac:dyDescent="0.3">
      <c r="F1765"/>
    </row>
    <row r="1766" spans="6:6" ht="14.4" x14ac:dyDescent="0.3">
      <c r="F1766"/>
    </row>
    <row r="1767" spans="6:6" ht="14.4" x14ac:dyDescent="0.3">
      <c r="F1767"/>
    </row>
    <row r="1768" spans="6:6" ht="14.4" x14ac:dyDescent="0.3">
      <c r="F1768"/>
    </row>
    <row r="1769" spans="6:6" ht="14.4" x14ac:dyDescent="0.3">
      <c r="F1769"/>
    </row>
    <row r="1770" spans="6:6" ht="14.4" x14ac:dyDescent="0.3">
      <c r="F1770"/>
    </row>
    <row r="1771" spans="6:6" ht="14.4" x14ac:dyDescent="0.3">
      <c r="F1771"/>
    </row>
    <row r="1772" spans="6:6" ht="14.4" x14ac:dyDescent="0.3">
      <c r="F1772"/>
    </row>
    <row r="1773" spans="6:6" ht="14.4" x14ac:dyDescent="0.3">
      <c r="F1773"/>
    </row>
    <row r="1774" spans="6:6" ht="14.4" x14ac:dyDescent="0.3">
      <c r="F1774"/>
    </row>
    <row r="1775" spans="6:6" ht="14.4" x14ac:dyDescent="0.3">
      <c r="F1775"/>
    </row>
    <row r="1776" spans="6:6" ht="14.4" x14ac:dyDescent="0.3">
      <c r="F1776"/>
    </row>
    <row r="1777" spans="6:6" ht="14.4" x14ac:dyDescent="0.3">
      <c r="F1777"/>
    </row>
    <row r="1778" spans="6:6" ht="14.4" x14ac:dyDescent="0.3">
      <c r="F1778"/>
    </row>
    <row r="1779" spans="6:6" ht="14.4" x14ac:dyDescent="0.3">
      <c r="F1779"/>
    </row>
    <row r="1780" spans="6:6" ht="14.4" x14ac:dyDescent="0.3">
      <c r="F1780"/>
    </row>
    <row r="1781" spans="6:6" ht="14.4" x14ac:dyDescent="0.3">
      <c r="F1781"/>
    </row>
    <row r="1782" spans="6:6" ht="14.4" x14ac:dyDescent="0.3">
      <c r="F1782"/>
    </row>
    <row r="1783" spans="6:6" ht="14.4" x14ac:dyDescent="0.3">
      <c r="F1783"/>
    </row>
    <row r="1784" spans="6:6" ht="14.4" x14ac:dyDescent="0.3">
      <c r="F1784"/>
    </row>
    <row r="1785" spans="6:6" ht="14.4" x14ac:dyDescent="0.3">
      <c r="F1785"/>
    </row>
    <row r="1786" spans="6:6" ht="14.4" x14ac:dyDescent="0.3">
      <c r="F1786"/>
    </row>
    <row r="1787" spans="6:6" ht="14.4" x14ac:dyDescent="0.3">
      <c r="F1787"/>
    </row>
    <row r="1788" spans="6:6" ht="14.4" x14ac:dyDescent="0.3">
      <c r="F1788"/>
    </row>
    <row r="1789" spans="6:6" ht="14.4" x14ac:dyDescent="0.3">
      <c r="F1789"/>
    </row>
    <row r="1790" spans="6:6" ht="14.4" x14ac:dyDescent="0.3">
      <c r="F1790"/>
    </row>
    <row r="1791" spans="6:6" ht="14.4" x14ac:dyDescent="0.3">
      <c r="F1791"/>
    </row>
    <row r="1792" spans="6:6" ht="14.4" x14ac:dyDescent="0.3">
      <c r="F1792"/>
    </row>
    <row r="1793" spans="6:6" ht="14.4" x14ac:dyDescent="0.3">
      <c r="F1793"/>
    </row>
    <row r="1794" spans="6:6" ht="14.4" x14ac:dyDescent="0.3">
      <c r="F1794"/>
    </row>
    <row r="1795" spans="6:6" ht="14.4" x14ac:dyDescent="0.3">
      <c r="F1795"/>
    </row>
    <row r="1796" spans="6:6" ht="14.4" x14ac:dyDescent="0.3">
      <c r="F1796"/>
    </row>
    <row r="1797" spans="6:6" ht="14.4" x14ac:dyDescent="0.3">
      <c r="F1797"/>
    </row>
    <row r="1798" spans="6:6" ht="14.4" x14ac:dyDescent="0.3">
      <c r="F1798"/>
    </row>
    <row r="1799" spans="6:6" ht="14.4" x14ac:dyDescent="0.3">
      <c r="F1799"/>
    </row>
    <row r="1800" spans="6:6" ht="14.4" x14ac:dyDescent="0.3">
      <c r="F1800"/>
    </row>
    <row r="1801" spans="6:6" ht="14.4" x14ac:dyDescent="0.3">
      <c r="F1801"/>
    </row>
    <row r="1802" spans="6:6" ht="14.4" x14ac:dyDescent="0.3">
      <c r="F1802"/>
    </row>
    <row r="1803" spans="6:6" ht="14.4" x14ac:dyDescent="0.3">
      <c r="F1803"/>
    </row>
    <row r="1804" spans="6:6" ht="14.4" x14ac:dyDescent="0.3">
      <c r="F1804"/>
    </row>
    <row r="1805" spans="6:6" ht="14.4" x14ac:dyDescent="0.3">
      <c r="F1805"/>
    </row>
    <row r="1806" spans="6:6" ht="14.4" x14ac:dyDescent="0.3">
      <c r="F1806"/>
    </row>
    <row r="1807" spans="6:6" ht="14.4" x14ac:dyDescent="0.3">
      <c r="F1807"/>
    </row>
    <row r="1808" spans="6:6" ht="14.4" x14ac:dyDescent="0.3">
      <c r="F1808"/>
    </row>
    <row r="1809" spans="6:6" ht="14.4" x14ac:dyDescent="0.3">
      <c r="F1809"/>
    </row>
    <row r="1810" spans="6:6" ht="14.4" x14ac:dyDescent="0.3">
      <c r="F1810"/>
    </row>
    <row r="1811" spans="6:6" ht="14.4" x14ac:dyDescent="0.3">
      <c r="F1811"/>
    </row>
    <row r="1812" spans="6:6" ht="14.4" x14ac:dyDescent="0.3">
      <c r="F1812"/>
    </row>
    <row r="1813" spans="6:6" ht="14.4" x14ac:dyDescent="0.3">
      <c r="F1813"/>
    </row>
    <row r="1814" spans="6:6" ht="14.4" x14ac:dyDescent="0.3">
      <c r="F1814"/>
    </row>
    <row r="1815" spans="6:6" ht="14.4" x14ac:dyDescent="0.3">
      <c r="F1815"/>
    </row>
    <row r="1816" spans="6:6" ht="14.4" x14ac:dyDescent="0.3">
      <c r="F1816"/>
    </row>
    <row r="1817" spans="6:6" ht="14.4" x14ac:dyDescent="0.3">
      <c r="F1817"/>
    </row>
    <row r="1818" spans="6:6" ht="14.4" x14ac:dyDescent="0.3">
      <c r="F1818"/>
    </row>
    <row r="1819" spans="6:6" ht="14.4" x14ac:dyDescent="0.3">
      <c r="F1819"/>
    </row>
    <row r="1820" spans="6:6" ht="14.4" x14ac:dyDescent="0.3">
      <c r="F1820"/>
    </row>
    <row r="1821" spans="6:6" ht="14.4" x14ac:dyDescent="0.3">
      <c r="F1821"/>
    </row>
    <row r="1822" spans="6:6" ht="14.4" x14ac:dyDescent="0.3">
      <c r="F1822"/>
    </row>
    <row r="1823" spans="6:6" ht="14.4" x14ac:dyDescent="0.3">
      <c r="F1823"/>
    </row>
    <row r="1824" spans="6:6" ht="14.4" x14ac:dyDescent="0.3">
      <c r="F1824"/>
    </row>
    <row r="1825" spans="6:6" ht="14.4" x14ac:dyDescent="0.3">
      <c r="F1825"/>
    </row>
    <row r="1826" spans="6:6" ht="14.4" x14ac:dyDescent="0.3">
      <c r="F1826"/>
    </row>
    <row r="1827" spans="6:6" ht="14.4" x14ac:dyDescent="0.3">
      <c r="F1827"/>
    </row>
    <row r="1828" spans="6:6" ht="14.4" x14ac:dyDescent="0.3">
      <c r="F1828"/>
    </row>
    <row r="1829" spans="6:6" ht="14.4" x14ac:dyDescent="0.3">
      <c r="F1829"/>
    </row>
    <row r="1830" spans="6:6" ht="14.4" x14ac:dyDescent="0.3">
      <c r="F1830"/>
    </row>
    <row r="1831" spans="6:6" ht="14.4" x14ac:dyDescent="0.3">
      <c r="F1831"/>
    </row>
    <row r="1832" spans="6:6" ht="14.4" x14ac:dyDescent="0.3">
      <c r="F1832"/>
    </row>
    <row r="1833" spans="6:6" ht="14.4" x14ac:dyDescent="0.3">
      <c r="F1833"/>
    </row>
    <row r="1834" spans="6:6" ht="14.4" x14ac:dyDescent="0.3">
      <c r="F1834"/>
    </row>
    <row r="1835" spans="6:6" ht="14.4" x14ac:dyDescent="0.3">
      <c r="F1835"/>
    </row>
    <row r="1836" spans="6:6" ht="14.4" x14ac:dyDescent="0.3">
      <c r="F1836"/>
    </row>
    <row r="1837" spans="6:6" ht="14.4" x14ac:dyDescent="0.3">
      <c r="F1837"/>
    </row>
    <row r="1838" spans="6:6" ht="14.4" x14ac:dyDescent="0.3">
      <c r="F1838"/>
    </row>
    <row r="1839" spans="6:6" ht="14.4" x14ac:dyDescent="0.3">
      <c r="F1839"/>
    </row>
    <row r="1840" spans="6:6" ht="14.4" x14ac:dyDescent="0.3">
      <c r="F1840"/>
    </row>
    <row r="1841" spans="6:6" ht="14.4" x14ac:dyDescent="0.3">
      <c r="F1841"/>
    </row>
    <row r="1842" spans="6:6" ht="14.4" x14ac:dyDescent="0.3">
      <c r="F1842"/>
    </row>
    <row r="1843" spans="6:6" ht="14.4" x14ac:dyDescent="0.3">
      <c r="F1843"/>
    </row>
    <row r="1844" spans="6:6" ht="14.4" x14ac:dyDescent="0.3">
      <c r="F1844"/>
    </row>
    <row r="1845" spans="6:6" ht="14.4" x14ac:dyDescent="0.3">
      <c r="F1845"/>
    </row>
    <row r="1846" spans="6:6" ht="14.4" x14ac:dyDescent="0.3">
      <c r="F1846"/>
    </row>
    <row r="1847" spans="6:6" ht="14.4" x14ac:dyDescent="0.3">
      <c r="F1847"/>
    </row>
    <row r="1848" spans="6:6" ht="14.4" x14ac:dyDescent="0.3">
      <c r="F1848"/>
    </row>
    <row r="1849" spans="6:6" ht="14.4" x14ac:dyDescent="0.3">
      <c r="F1849"/>
    </row>
    <row r="1850" spans="6:6" ht="14.4" x14ac:dyDescent="0.3">
      <c r="F1850"/>
    </row>
    <row r="1851" spans="6:6" ht="14.4" x14ac:dyDescent="0.3">
      <c r="F1851"/>
    </row>
    <row r="1852" spans="6:6" ht="14.4" x14ac:dyDescent="0.3">
      <c r="F1852"/>
    </row>
    <row r="1853" spans="6:6" ht="14.4" x14ac:dyDescent="0.3">
      <c r="F1853"/>
    </row>
    <row r="1854" spans="6:6" ht="14.4" x14ac:dyDescent="0.3">
      <c r="F1854"/>
    </row>
    <row r="1855" spans="6:6" ht="14.4" x14ac:dyDescent="0.3">
      <c r="F1855"/>
    </row>
    <row r="1856" spans="6:6" ht="14.4" x14ac:dyDescent="0.3">
      <c r="F1856"/>
    </row>
    <row r="1857" spans="6:6" ht="14.4" x14ac:dyDescent="0.3">
      <c r="F1857"/>
    </row>
    <row r="1858" spans="6:6" ht="14.4" x14ac:dyDescent="0.3">
      <c r="F1858"/>
    </row>
    <row r="1859" spans="6:6" ht="14.4" x14ac:dyDescent="0.3">
      <c r="F1859"/>
    </row>
    <row r="1860" spans="6:6" ht="14.4" x14ac:dyDescent="0.3">
      <c r="F1860"/>
    </row>
    <row r="1861" spans="6:6" ht="14.4" x14ac:dyDescent="0.3">
      <c r="F1861"/>
    </row>
    <row r="1862" spans="6:6" ht="14.4" x14ac:dyDescent="0.3">
      <c r="F1862"/>
    </row>
    <row r="1863" spans="6:6" ht="14.4" x14ac:dyDescent="0.3">
      <c r="F1863"/>
    </row>
    <row r="1864" spans="6:6" ht="14.4" x14ac:dyDescent="0.3">
      <c r="F1864"/>
    </row>
    <row r="1865" spans="6:6" ht="14.4" x14ac:dyDescent="0.3">
      <c r="F1865"/>
    </row>
    <row r="1866" spans="6:6" ht="14.4" x14ac:dyDescent="0.3">
      <c r="F1866"/>
    </row>
    <row r="1867" spans="6:6" ht="14.4" x14ac:dyDescent="0.3">
      <c r="F1867"/>
    </row>
    <row r="1868" spans="6:6" ht="14.4" x14ac:dyDescent="0.3">
      <c r="F1868"/>
    </row>
    <row r="1869" spans="6:6" ht="14.4" x14ac:dyDescent="0.3">
      <c r="F1869"/>
    </row>
    <row r="1870" spans="6:6" ht="14.4" x14ac:dyDescent="0.3">
      <c r="F1870"/>
    </row>
    <row r="1871" spans="6:6" ht="14.4" x14ac:dyDescent="0.3">
      <c r="F1871"/>
    </row>
    <row r="1872" spans="6:6" ht="14.4" x14ac:dyDescent="0.3">
      <c r="F1872"/>
    </row>
    <row r="1873" spans="6:6" ht="14.4" x14ac:dyDescent="0.3">
      <c r="F1873"/>
    </row>
    <row r="1874" spans="6:6" ht="14.4" x14ac:dyDescent="0.3">
      <c r="F1874"/>
    </row>
    <row r="1875" spans="6:6" ht="14.4" x14ac:dyDescent="0.3">
      <c r="F1875"/>
    </row>
    <row r="1876" spans="6:6" ht="14.4" x14ac:dyDescent="0.3">
      <c r="F1876"/>
    </row>
    <row r="1877" spans="6:6" ht="14.4" x14ac:dyDescent="0.3">
      <c r="F1877"/>
    </row>
    <row r="1878" spans="6:6" ht="14.4" x14ac:dyDescent="0.3">
      <c r="F1878"/>
    </row>
    <row r="1879" spans="6:6" ht="14.4" x14ac:dyDescent="0.3">
      <c r="F1879"/>
    </row>
    <row r="1880" spans="6:6" ht="14.4" x14ac:dyDescent="0.3">
      <c r="F1880"/>
    </row>
    <row r="1881" spans="6:6" ht="14.4" x14ac:dyDescent="0.3">
      <c r="F1881"/>
    </row>
    <row r="1882" spans="6:6" ht="14.4" x14ac:dyDescent="0.3">
      <c r="F1882"/>
    </row>
    <row r="1883" spans="6:6" ht="14.4" x14ac:dyDescent="0.3">
      <c r="F1883"/>
    </row>
    <row r="1884" spans="6:6" ht="14.4" x14ac:dyDescent="0.3">
      <c r="F1884"/>
    </row>
    <row r="1885" spans="6:6" ht="14.4" x14ac:dyDescent="0.3">
      <c r="F1885"/>
    </row>
    <row r="1886" spans="6:6" ht="14.4" x14ac:dyDescent="0.3">
      <c r="F1886"/>
    </row>
    <row r="1887" spans="6:6" ht="14.4" x14ac:dyDescent="0.3">
      <c r="F1887"/>
    </row>
    <row r="1888" spans="6:6" ht="14.4" x14ac:dyDescent="0.3">
      <c r="F1888"/>
    </row>
    <row r="1889" spans="6:6" ht="14.4" x14ac:dyDescent="0.3">
      <c r="F1889"/>
    </row>
    <row r="1890" spans="6:6" ht="14.4" x14ac:dyDescent="0.3">
      <c r="F1890"/>
    </row>
    <row r="1891" spans="6:6" ht="14.4" x14ac:dyDescent="0.3">
      <c r="F1891"/>
    </row>
    <row r="1892" spans="6:6" ht="14.4" x14ac:dyDescent="0.3">
      <c r="F1892"/>
    </row>
    <row r="1893" spans="6:6" ht="14.4" x14ac:dyDescent="0.3">
      <c r="F1893"/>
    </row>
    <row r="1894" spans="6:6" ht="14.4" x14ac:dyDescent="0.3">
      <c r="F1894"/>
    </row>
    <row r="1895" spans="6:6" ht="14.4" x14ac:dyDescent="0.3">
      <c r="F1895"/>
    </row>
    <row r="1896" spans="6:6" ht="14.4" x14ac:dyDescent="0.3">
      <c r="F1896"/>
    </row>
    <row r="1897" spans="6:6" ht="14.4" x14ac:dyDescent="0.3">
      <c r="F1897"/>
    </row>
    <row r="1898" spans="6:6" ht="14.4" x14ac:dyDescent="0.3">
      <c r="F1898"/>
    </row>
    <row r="1899" spans="6:6" ht="14.4" x14ac:dyDescent="0.3">
      <c r="F1899"/>
    </row>
    <row r="1900" spans="6:6" ht="14.4" x14ac:dyDescent="0.3">
      <c r="F1900"/>
    </row>
    <row r="1901" spans="6:6" ht="14.4" x14ac:dyDescent="0.3">
      <c r="F1901"/>
    </row>
    <row r="1902" spans="6:6" ht="14.4" x14ac:dyDescent="0.3">
      <c r="F1902"/>
    </row>
    <row r="1903" spans="6:6" ht="14.4" x14ac:dyDescent="0.3">
      <c r="F1903"/>
    </row>
    <row r="1904" spans="6:6" ht="14.4" x14ac:dyDescent="0.3">
      <c r="F1904"/>
    </row>
    <row r="1905" spans="6:6" ht="14.4" x14ac:dyDescent="0.3">
      <c r="F1905"/>
    </row>
    <row r="1906" spans="6:6" ht="14.4" x14ac:dyDescent="0.3">
      <c r="F1906"/>
    </row>
    <row r="1907" spans="6:6" ht="14.4" x14ac:dyDescent="0.3">
      <c r="F1907"/>
    </row>
    <row r="1908" spans="6:6" ht="14.4" x14ac:dyDescent="0.3">
      <c r="F1908"/>
    </row>
    <row r="1909" spans="6:6" ht="14.4" x14ac:dyDescent="0.3">
      <c r="F1909"/>
    </row>
    <row r="1910" spans="6:6" ht="14.4" x14ac:dyDescent="0.3">
      <c r="F1910"/>
    </row>
    <row r="1911" spans="6:6" ht="14.4" x14ac:dyDescent="0.3">
      <c r="F1911"/>
    </row>
    <row r="1912" spans="6:6" ht="14.4" x14ac:dyDescent="0.3">
      <c r="F1912"/>
    </row>
    <row r="1913" spans="6:6" ht="14.4" x14ac:dyDescent="0.3">
      <c r="F1913"/>
    </row>
    <row r="1914" spans="6:6" ht="14.4" x14ac:dyDescent="0.3">
      <c r="F1914"/>
    </row>
    <row r="1915" spans="6:6" ht="14.4" x14ac:dyDescent="0.3">
      <c r="F1915"/>
    </row>
    <row r="1916" spans="6:6" ht="14.4" x14ac:dyDescent="0.3">
      <c r="F1916"/>
    </row>
    <row r="1917" spans="6:6" ht="14.4" x14ac:dyDescent="0.3">
      <c r="F1917"/>
    </row>
    <row r="1918" spans="6:6" ht="14.4" x14ac:dyDescent="0.3">
      <c r="F1918"/>
    </row>
    <row r="1919" spans="6:6" ht="14.4" x14ac:dyDescent="0.3">
      <c r="F1919"/>
    </row>
    <row r="1920" spans="6:6" ht="14.4" x14ac:dyDescent="0.3">
      <c r="F1920"/>
    </row>
    <row r="1921" spans="6:6" ht="14.4" x14ac:dyDescent="0.3">
      <c r="F1921"/>
    </row>
    <row r="1922" spans="6:6" ht="14.4" x14ac:dyDescent="0.3">
      <c r="F1922"/>
    </row>
    <row r="1923" spans="6:6" ht="14.4" x14ac:dyDescent="0.3">
      <c r="F1923"/>
    </row>
    <row r="1924" spans="6:6" ht="14.4" x14ac:dyDescent="0.3">
      <c r="F1924"/>
    </row>
    <row r="1925" spans="6:6" ht="14.4" x14ac:dyDescent="0.3">
      <c r="F1925"/>
    </row>
    <row r="1926" spans="6:6" ht="14.4" x14ac:dyDescent="0.3">
      <c r="F1926"/>
    </row>
    <row r="1927" spans="6:6" ht="14.4" x14ac:dyDescent="0.3">
      <c r="F1927"/>
    </row>
    <row r="1928" spans="6:6" ht="14.4" x14ac:dyDescent="0.3">
      <c r="F1928"/>
    </row>
    <row r="1929" spans="6:6" ht="14.4" x14ac:dyDescent="0.3">
      <c r="F1929"/>
    </row>
    <row r="1930" spans="6:6" ht="14.4" x14ac:dyDescent="0.3">
      <c r="F1930"/>
    </row>
    <row r="1931" spans="6:6" ht="14.4" x14ac:dyDescent="0.3">
      <c r="F1931"/>
    </row>
    <row r="1932" spans="6:6" ht="14.4" x14ac:dyDescent="0.3">
      <c r="F1932"/>
    </row>
    <row r="1933" spans="6:6" ht="14.4" x14ac:dyDescent="0.3">
      <c r="F1933"/>
    </row>
    <row r="1934" spans="6:6" ht="14.4" x14ac:dyDescent="0.3">
      <c r="F1934"/>
    </row>
    <row r="1935" spans="6:6" ht="14.4" x14ac:dyDescent="0.3">
      <c r="F1935"/>
    </row>
    <row r="1936" spans="6:6" ht="14.4" x14ac:dyDescent="0.3">
      <c r="F1936"/>
    </row>
    <row r="1937" spans="6:6" ht="14.4" x14ac:dyDescent="0.3">
      <c r="F1937"/>
    </row>
    <row r="1938" spans="6:6" ht="14.4" x14ac:dyDescent="0.3">
      <c r="F1938"/>
    </row>
    <row r="1939" spans="6:6" ht="14.4" x14ac:dyDescent="0.3">
      <c r="F1939"/>
    </row>
    <row r="1940" spans="6:6" ht="14.4" x14ac:dyDescent="0.3">
      <c r="F1940"/>
    </row>
    <row r="1941" spans="6:6" ht="14.4" x14ac:dyDescent="0.3">
      <c r="F1941"/>
    </row>
    <row r="1942" spans="6:6" ht="14.4" x14ac:dyDescent="0.3">
      <c r="F1942"/>
    </row>
    <row r="1943" spans="6:6" ht="14.4" x14ac:dyDescent="0.3">
      <c r="F1943"/>
    </row>
    <row r="1944" spans="6:6" ht="14.4" x14ac:dyDescent="0.3">
      <c r="F1944"/>
    </row>
    <row r="1945" spans="6:6" ht="14.4" x14ac:dyDescent="0.3">
      <c r="F1945"/>
    </row>
    <row r="1946" spans="6:6" ht="14.4" x14ac:dyDescent="0.3">
      <c r="F1946"/>
    </row>
    <row r="1947" spans="6:6" ht="14.4" x14ac:dyDescent="0.3">
      <c r="F1947"/>
    </row>
    <row r="1948" spans="6:6" ht="14.4" x14ac:dyDescent="0.3">
      <c r="F1948"/>
    </row>
    <row r="1949" spans="6:6" ht="14.4" x14ac:dyDescent="0.3">
      <c r="F1949"/>
    </row>
    <row r="1950" spans="6:6" ht="14.4" x14ac:dyDescent="0.3">
      <c r="F1950"/>
    </row>
    <row r="1951" spans="6:6" ht="14.4" x14ac:dyDescent="0.3">
      <c r="F1951"/>
    </row>
    <row r="1952" spans="6:6" ht="14.4" x14ac:dyDescent="0.3">
      <c r="F1952"/>
    </row>
    <row r="1953" spans="6:6" ht="14.4" x14ac:dyDescent="0.3">
      <c r="F1953"/>
    </row>
    <row r="1954" spans="6:6" ht="14.4" x14ac:dyDescent="0.3">
      <c r="F1954"/>
    </row>
    <row r="1955" spans="6:6" ht="14.4" x14ac:dyDescent="0.3">
      <c r="F1955"/>
    </row>
    <row r="1956" spans="6:6" ht="14.4" x14ac:dyDescent="0.3">
      <c r="F1956"/>
    </row>
    <row r="1957" spans="6:6" ht="14.4" x14ac:dyDescent="0.3">
      <c r="F1957"/>
    </row>
    <row r="1958" spans="6:6" ht="14.4" x14ac:dyDescent="0.3">
      <c r="F1958"/>
    </row>
    <row r="1959" spans="6:6" ht="14.4" x14ac:dyDescent="0.3">
      <c r="F1959"/>
    </row>
    <row r="1960" spans="6:6" ht="14.4" x14ac:dyDescent="0.3">
      <c r="F1960"/>
    </row>
    <row r="1961" spans="6:6" ht="14.4" x14ac:dyDescent="0.3">
      <c r="F1961"/>
    </row>
    <row r="1962" spans="6:6" ht="14.4" x14ac:dyDescent="0.3">
      <c r="F1962"/>
    </row>
    <row r="1963" spans="6:6" ht="14.4" x14ac:dyDescent="0.3">
      <c r="F1963"/>
    </row>
    <row r="1964" spans="6:6" ht="14.4" x14ac:dyDescent="0.3">
      <c r="F1964"/>
    </row>
    <row r="1965" spans="6:6" ht="14.4" x14ac:dyDescent="0.3">
      <c r="F1965"/>
    </row>
    <row r="1966" spans="6:6" ht="14.4" x14ac:dyDescent="0.3">
      <c r="F1966"/>
    </row>
    <row r="1967" spans="6:6" ht="14.4" x14ac:dyDescent="0.3">
      <c r="F1967"/>
    </row>
    <row r="1968" spans="6:6" ht="14.4" x14ac:dyDescent="0.3">
      <c r="F1968"/>
    </row>
    <row r="1969" spans="6:6" ht="14.4" x14ac:dyDescent="0.3">
      <c r="F1969"/>
    </row>
    <row r="1970" spans="6:6" ht="14.4" x14ac:dyDescent="0.3">
      <c r="F1970"/>
    </row>
    <row r="1971" spans="6:6" ht="14.4" x14ac:dyDescent="0.3">
      <c r="F1971"/>
    </row>
    <row r="1972" spans="6:6" ht="14.4" x14ac:dyDescent="0.3">
      <c r="F1972"/>
    </row>
    <row r="1973" spans="6:6" ht="14.4" x14ac:dyDescent="0.3">
      <c r="F1973"/>
    </row>
    <row r="1974" spans="6:6" ht="14.4" x14ac:dyDescent="0.3">
      <c r="F1974"/>
    </row>
    <row r="1975" spans="6:6" ht="14.4" x14ac:dyDescent="0.3">
      <c r="F1975"/>
    </row>
    <row r="1976" spans="6:6" ht="14.4" x14ac:dyDescent="0.3">
      <c r="F1976"/>
    </row>
    <row r="1977" spans="6:6" ht="14.4" x14ac:dyDescent="0.3">
      <c r="F1977"/>
    </row>
    <row r="1978" spans="6:6" ht="14.4" x14ac:dyDescent="0.3">
      <c r="F1978"/>
    </row>
    <row r="1979" spans="6:6" ht="14.4" x14ac:dyDescent="0.3">
      <c r="F1979"/>
    </row>
    <row r="1980" spans="6:6" ht="14.4" x14ac:dyDescent="0.3">
      <c r="F1980"/>
    </row>
    <row r="1981" spans="6:6" ht="14.4" x14ac:dyDescent="0.3">
      <c r="F1981"/>
    </row>
    <row r="1982" spans="6:6" ht="14.4" x14ac:dyDescent="0.3">
      <c r="F1982"/>
    </row>
    <row r="1983" spans="6:6" ht="14.4" x14ac:dyDescent="0.3">
      <c r="F1983"/>
    </row>
    <row r="1984" spans="6:6" ht="14.4" x14ac:dyDescent="0.3">
      <c r="F1984"/>
    </row>
    <row r="1985" spans="6:6" ht="14.4" x14ac:dyDescent="0.3">
      <c r="F1985"/>
    </row>
    <row r="1986" spans="6:6" ht="14.4" x14ac:dyDescent="0.3">
      <c r="F1986"/>
    </row>
    <row r="1987" spans="6:6" ht="14.4" x14ac:dyDescent="0.3">
      <c r="F1987"/>
    </row>
    <row r="1988" spans="6:6" ht="14.4" x14ac:dyDescent="0.3">
      <c r="F1988"/>
    </row>
    <row r="1989" spans="6:6" ht="14.4" x14ac:dyDescent="0.3">
      <c r="F1989"/>
    </row>
    <row r="1990" spans="6:6" ht="14.4" x14ac:dyDescent="0.3">
      <c r="F1990"/>
    </row>
    <row r="1991" spans="6:6" ht="14.4" x14ac:dyDescent="0.3">
      <c r="F1991"/>
    </row>
    <row r="1992" spans="6:6" ht="14.4" x14ac:dyDescent="0.3">
      <c r="F1992"/>
    </row>
    <row r="1993" spans="6:6" ht="14.4" x14ac:dyDescent="0.3">
      <c r="F1993"/>
    </row>
    <row r="1994" spans="6:6" ht="14.4" x14ac:dyDescent="0.3">
      <c r="F1994"/>
    </row>
    <row r="1995" spans="6:6" ht="14.4" x14ac:dyDescent="0.3">
      <c r="F1995"/>
    </row>
    <row r="1996" spans="6:6" ht="14.4" x14ac:dyDescent="0.3">
      <c r="F1996"/>
    </row>
    <row r="1997" spans="6:6" ht="14.4" x14ac:dyDescent="0.3">
      <c r="F1997"/>
    </row>
    <row r="1998" spans="6:6" ht="14.4" x14ac:dyDescent="0.3">
      <c r="F1998"/>
    </row>
    <row r="1999" spans="6:6" ht="14.4" x14ac:dyDescent="0.3">
      <c r="F1999"/>
    </row>
    <row r="2000" spans="6:6" ht="14.4" x14ac:dyDescent="0.3">
      <c r="F2000"/>
    </row>
    <row r="2001" spans="6:6" ht="14.4" x14ac:dyDescent="0.3">
      <c r="F2001"/>
    </row>
    <row r="2002" spans="6:6" ht="14.4" x14ac:dyDescent="0.3">
      <c r="F2002"/>
    </row>
    <row r="2003" spans="6:6" ht="14.4" x14ac:dyDescent="0.3">
      <c r="F2003"/>
    </row>
    <row r="2004" spans="6:6" ht="14.4" x14ac:dyDescent="0.3">
      <c r="F2004"/>
    </row>
    <row r="2005" spans="6:6" ht="14.4" x14ac:dyDescent="0.3">
      <c r="F2005"/>
    </row>
    <row r="2006" spans="6:6" ht="14.4" x14ac:dyDescent="0.3">
      <c r="F2006"/>
    </row>
    <row r="2007" spans="6:6" ht="14.4" x14ac:dyDescent="0.3">
      <c r="F2007"/>
    </row>
    <row r="2008" spans="6:6" ht="14.4" x14ac:dyDescent="0.3">
      <c r="F2008"/>
    </row>
    <row r="2009" spans="6:6" ht="14.4" x14ac:dyDescent="0.3">
      <c r="F2009"/>
    </row>
    <row r="2010" spans="6:6" ht="14.4" x14ac:dyDescent="0.3">
      <c r="F2010"/>
    </row>
    <row r="2011" spans="6:6" ht="14.4" x14ac:dyDescent="0.3">
      <c r="F2011"/>
    </row>
    <row r="2012" spans="6:6" ht="14.4" x14ac:dyDescent="0.3">
      <c r="F2012"/>
    </row>
    <row r="2013" spans="6:6" ht="14.4" x14ac:dyDescent="0.3">
      <c r="F2013"/>
    </row>
    <row r="2014" spans="6:6" ht="14.4" x14ac:dyDescent="0.3">
      <c r="F2014"/>
    </row>
    <row r="2015" spans="6:6" ht="14.4" x14ac:dyDescent="0.3">
      <c r="F2015"/>
    </row>
    <row r="2016" spans="6:6" ht="14.4" x14ac:dyDescent="0.3">
      <c r="F2016"/>
    </row>
    <row r="2017" spans="6:6" ht="14.4" x14ac:dyDescent="0.3">
      <c r="F2017"/>
    </row>
    <row r="2018" spans="6:6" ht="14.4" x14ac:dyDescent="0.3">
      <c r="F2018"/>
    </row>
    <row r="2019" spans="6:6" ht="14.4" x14ac:dyDescent="0.3">
      <c r="F2019"/>
    </row>
    <row r="2020" spans="6:6" ht="14.4" x14ac:dyDescent="0.3">
      <c r="F2020"/>
    </row>
    <row r="2021" spans="6:6" ht="14.4" x14ac:dyDescent="0.3">
      <c r="F2021"/>
    </row>
    <row r="2022" spans="6:6" ht="14.4" x14ac:dyDescent="0.3">
      <c r="F2022"/>
    </row>
    <row r="2023" spans="6:6" ht="14.4" x14ac:dyDescent="0.3">
      <c r="F2023"/>
    </row>
    <row r="2024" spans="6:6" ht="14.4" x14ac:dyDescent="0.3">
      <c r="F2024"/>
    </row>
    <row r="2025" spans="6:6" ht="14.4" x14ac:dyDescent="0.3">
      <c r="F2025"/>
    </row>
    <row r="2026" spans="6:6" ht="14.4" x14ac:dyDescent="0.3">
      <c r="F2026"/>
    </row>
    <row r="2027" spans="6:6" ht="14.4" x14ac:dyDescent="0.3">
      <c r="F2027"/>
    </row>
    <row r="2028" spans="6:6" ht="14.4" x14ac:dyDescent="0.3">
      <c r="F2028"/>
    </row>
    <row r="2029" spans="6:6" ht="14.4" x14ac:dyDescent="0.3">
      <c r="F2029"/>
    </row>
    <row r="2030" spans="6:6" ht="14.4" x14ac:dyDescent="0.3">
      <c r="F2030"/>
    </row>
    <row r="2031" spans="6:6" ht="14.4" x14ac:dyDescent="0.3">
      <c r="F2031"/>
    </row>
    <row r="2032" spans="6:6" ht="14.4" x14ac:dyDescent="0.3">
      <c r="F2032"/>
    </row>
    <row r="2033" spans="6:6" ht="14.4" x14ac:dyDescent="0.3">
      <c r="F2033"/>
    </row>
    <row r="2034" spans="6:6" ht="14.4" x14ac:dyDescent="0.3">
      <c r="F2034"/>
    </row>
    <row r="2035" spans="6:6" ht="14.4" x14ac:dyDescent="0.3">
      <c r="F2035"/>
    </row>
    <row r="2036" spans="6:6" ht="14.4" x14ac:dyDescent="0.3">
      <c r="F2036"/>
    </row>
    <row r="2037" spans="6:6" ht="14.4" x14ac:dyDescent="0.3">
      <c r="F2037"/>
    </row>
    <row r="2038" spans="6:6" ht="14.4" x14ac:dyDescent="0.3">
      <c r="F2038"/>
    </row>
    <row r="2039" spans="6:6" ht="14.4" x14ac:dyDescent="0.3">
      <c r="F2039"/>
    </row>
    <row r="2040" spans="6:6" ht="14.4" x14ac:dyDescent="0.3">
      <c r="F2040"/>
    </row>
    <row r="2041" spans="6:6" ht="14.4" x14ac:dyDescent="0.3">
      <c r="F2041"/>
    </row>
    <row r="2042" spans="6:6" ht="14.4" x14ac:dyDescent="0.3">
      <c r="F2042"/>
    </row>
    <row r="2043" spans="6:6" ht="14.4" x14ac:dyDescent="0.3">
      <c r="F2043"/>
    </row>
    <row r="2044" spans="6:6" ht="14.4" x14ac:dyDescent="0.3">
      <c r="F2044"/>
    </row>
    <row r="2045" spans="6:6" ht="14.4" x14ac:dyDescent="0.3">
      <c r="F2045"/>
    </row>
    <row r="2046" spans="6:6" ht="14.4" x14ac:dyDescent="0.3">
      <c r="F2046"/>
    </row>
    <row r="2047" spans="6:6" ht="14.4" x14ac:dyDescent="0.3">
      <c r="F2047"/>
    </row>
    <row r="2048" spans="6:6" ht="14.4" x14ac:dyDescent="0.3">
      <c r="F2048"/>
    </row>
    <row r="2049" spans="6:6" ht="14.4" x14ac:dyDescent="0.3">
      <c r="F2049"/>
    </row>
    <row r="2050" spans="6:6" ht="14.4" x14ac:dyDescent="0.3">
      <c r="F2050"/>
    </row>
    <row r="2051" spans="6:6" ht="14.4" x14ac:dyDescent="0.3">
      <c r="F2051"/>
    </row>
    <row r="2052" spans="6:6" ht="14.4" x14ac:dyDescent="0.3">
      <c r="F2052"/>
    </row>
    <row r="2053" spans="6:6" ht="14.4" x14ac:dyDescent="0.3">
      <c r="F2053"/>
    </row>
    <row r="2054" spans="6:6" ht="14.4" x14ac:dyDescent="0.3">
      <c r="F2054"/>
    </row>
    <row r="2055" spans="6:6" ht="14.4" x14ac:dyDescent="0.3">
      <c r="F2055"/>
    </row>
    <row r="2056" spans="6:6" ht="14.4" x14ac:dyDescent="0.3">
      <c r="F2056"/>
    </row>
    <row r="2057" spans="6:6" ht="14.4" x14ac:dyDescent="0.3">
      <c r="F2057"/>
    </row>
    <row r="2058" spans="6:6" ht="14.4" x14ac:dyDescent="0.3">
      <c r="F2058"/>
    </row>
    <row r="2059" spans="6:6" ht="14.4" x14ac:dyDescent="0.3">
      <c r="F2059"/>
    </row>
    <row r="2060" spans="6:6" ht="14.4" x14ac:dyDescent="0.3">
      <c r="F2060"/>
    </row>
    <row r="2061" spans="6:6" ht="14.4" x14ac:dyDescent="0.3">
      <c r="F2061"/>
    </row>
    <row r="2062" spans="6:6" ht="14.4" x14ac:dyDescent="0.3">
      <c r="F2062"/>
    </row>
    <row r="2063" spans="6:6" ht="14.4" x14ac:dyDescent="0.3">
      <c r="F2063"/>
    </row>
    <row r="2064" spans="6:6" ht="14.4" x14ac:dyDescent="0.3">
      <c r="F2064"/>
    </row>
    <row r="2065" spans="6:6" ht="14.4" x14ac:dyDescent="0.3">
      <c r="F2065"/>
    </row>
    <row r="2066" spans="6:6" ht="14.4" x14ac:dyDescent="0.3">
      <c r="F2066"/>
    </row>
    <row r="2067" spans="6:6" ht="14.4" x14ac:dyDescent="0.3">
      <c r="F2067"/>
    </row>
    <row r="2068" spans="6:6" ht="14.4" x14ac:dyDescent="0.3">
      <c r="F2068"/>
    </row>
    <row r="2069" spans="6:6" ht="14.4" x14ac:dyDescent="0.3">
      <c r="F2069"/>
    </row>
    <row r="2070" spans="6:6" ht="14.4" x14ac:dyDescent="0.3">
      <c r="F2070"/>
    </row>
    <row r="2071" spans="6:6" ht="14.4" x14ac:dyDescent="0.3">
      <c r="F2071"/>
    </row>
    <row r="2072" spans="6:6" ht="14.4" x14ac:dyDescent="0.3">
      <c r="F2072"/>
    </row>
    <row r="2073" spans="6:6" ht="14.4" x14ac:dyDescent="0.3">
      <c r="F2073"/>
    </row>
    <row r="2074" spans="6:6" ht="14.4" x14ac:dyDescent="0.3">
      <c r="F2074"/>
    </row>
    <row r="2075" spans="6:6" ht="14.4" x14ac:dyDescent="0.3">
      <c r="F2075"/>
    </row>
    <row r="2076" spans="6:6" ht="14.4" x14ac:dyDescent="0.3">
      <c r="F2076"/>
    </row>
    <row r="2077" spans="6:6" ht="14.4" x14ac:dyDescent="0.3">
      <c r="F2077"/>
    </row>
    <row r="2078" spans="6:6" ht="14.4" x14ac:dyDescent="0.3">
      <c r="F2078"/>
    </row>
    <row r="2079" spans="6:6" ht="14.4" x14ac:dyDescent="0.3">
      <c r="F2079"/>
    </row>
    <row r="2080" spans="6:6" ht="14.4" x14ac:dyDescent="0.3">
      <c r="F2080"/>
    </row>
    <row r="2081" spans="6:6" ht="14.4" x14ac:dyDescent="0.3">
      <c r="F2081"/>
    </row>
    <row r="2082" spans="6:6" ht="14.4" x14ac:dyDescent="0.3">
      <c r="F2082"/>
    </row>
    <row r="2083" spans="6:6" ht="14.4" x14ac:dyDescent="0.3">
      <c r="F2083"/>
    </row>
    <row r="2084" spans="6:6" ht="14.4" x14ac:dyDescent="0.3">
      <c r="F2084"/>
    </row>
    <row r="2085" spans="6:6" ht="14.4" x14ac:dyDescent="0.3">
      <c r="F2085"/>
    </row>
    <row r="2086" spans="6:6" ht="14.4" x14ac:dyDescent="0.3">
      <c r="F2086"/>
    </row>
    <row r="2087" spans="6:6" ht="14.4" x14ac:dyDescent="0.3">
      <c r="F2087"/>
    </row>
    <row r="2088" spans="6:6" ht="14.4" x14ac:dyDescent="0.3">
      <c r="F2088"/>
    </row>
    <row r="2089" spans="6:6" ht="14.4" x14ac:dyDescent="0.3">
      <c r="F2089"/>
    </row>
    <row r="2090" spans="6:6" ht="14.4" x14ac:dyDescent="0.3">
      <c r="F2090"/>
    </row>
    <row r="2091" spans="6:6" ht="14.4" x14ac:dyDescent="0.3">
      <c r="F2091"/>
    </row>
    <row r="2092" spans="6:6" ht="14.4" x14ac:dyDescent="0.3">
      <c r="F2092"/>
    </row>
    <row r="2093" spans="6:6" ht="14.4" x14ac:dyDescent="0.3">
      <c r="F2093"/>
    </row>
    <row r="2094" spans="6:6" ht="14.4" x14ac:dyDescent="0.3">
      <c r="F2094"/>
    </row>
    <row r="2095" spans="6:6" ht="14.4" x14ac:dyDescent="0.3">
      <c r="F2095"/>
    </row>
    <row r="2096" spans="6:6" ht="14.4" x14ac:dyDescent="0.3">
      <c r="F2096"/>
    </row>
    <row r="2097" spans="6:6" ht="14.4" x14ac:dyDescent="0.3">
      <c r="F2097"/>
    </row>
    <row r="2098" spans="6:6" ht="14.4" x14ac:dyDescent="0.3">
      <c r="F2098"/>
    </row>
    <row r="2099" spans="6:6" ht="14.4" x14ac:dyDescent="0.3">
      <c r="F2099"/>
    </row>
    <row r="2100" spans="6:6" ht="14.4" x14ac:dyDescent="0.3">
      <c r="F2100"/>
    </row>
    <row r="2101" spans="6:6" ht="14.4" x14ac:dyDescent="0.3">
      <c r="F2101"/>
    </row>
    <row r="2102" spans="6:6" ht="14.4" x14ac:dyDescent="0.3">
      <c r="F2102"/>
    </row>
    <row r="2103" spans="6:6" ht="14.4" x14ac:dyDescent="0.3">
      <c r="F2103"/>
    </row>
    <row r="2104" spans="6:6" ht="14.4" x14ac:dyDescent="0.3">
      <c r="F2104"/>
    </row>
    <row r="2105" spans="6:6" ht="14.4" x14ac:dyDescent="0.3">
      <c r="F2105"/>
    </row>
    <row r="2106" spans="6:6" ht="14.4" x14ac:dyDescent="0.3">
      <c r="F2106"/>
    </row>
    <row r="2107" spans="6:6" ht="14.4" x14ac:dyDescent="0.3">
      <c r="F2107"/>
    </row>
    <row r="2108" spans="6:6" ht="14.4" x14ac:dyDescent="0.3">
      <c r="F2108"/>
    </row>
    <row r="2109" spans="6:6" ht="14.4" x14ac:dyDescent="0.3">
      <c r="F2109"/>
    </row>
    <row r="2110" spans="6:6" ht="14.4" x14ac:dyDescent="0.3">
      <c r="F2110"/>
    </row>
    <row r="2111" spans="6:6" ht="14.4" x14ac:dyDescent="0.3">
      <c r="F2111"/>
    </row>
    <row r="2112" spans="6:6" ht="14.4" x14ac:dyDescent="0.3">
      <c r="F2112"/>
    </row>
    <row r="2113" spans="6:6" ht="14.4" x14ac:dyDescent="0.3">
      <c r="F2113"/>
    </row>
    <row r="2114" spans="6:6" ht="14.4" x14ac:dyDescent="0.3">
      <c r="F2114"/>
    </row>
    <row r="2115" spans="6:6" ht="14.4" x14ac:dyDescent="0.3">
      <c r="F2115"/>
    </row>
    <row r="2116" spans="6:6" ht="14.4" x14ac:dyDescent="0.3">
      <c r="F2116"/>
    </row>
    <row r="2117" spans="6:6" ht="14.4" x14ac:dyDescent="0.3">
      <c r="F2117"/>
    </row>
    <row r="2118" spans="6:6" ht="14.4" x14ac:dyDescent="0.3">
      <c r="F2118"/>
    </row>
    <row r="2119" spans="6:6" ht="14.4" x14ac:dyDescent="0.3">
      <c r="F2119"/>
    </row>
    <row r="2120" spans="6:6" ht="14.4" x14ac:dyDescent="0.3">
      <c r="F2120"/>
    </row>
    <row r="2121" spans="6:6" ht="14.4" x14ac:dyDescent="0.3">
      <c r="F2121"/>
    </row>
    <row r="2122" spans="6:6" ht="14.4" x14ac:dyDescent="0.3">
      <c r="F2122"/>
    </row>
    <row r="2123" spans="6:6" ht="14.4" x14ac:dyDescent="0.3">
      <c r="F2123"/>
    </row>
    <row r="2124" spans="6:6" ht="14.4" x14ac:dyDescent="0.3">
      <c r="F2124"/>
    </row>
    <row r="2125" spans="6:6" ht="14.4" x14ac:dyDescent="0.3">
      <c r="F2125"/>
    </row>
    <row r="2126" spans="6:6" ht="14.4" x14ac:dyDescent="0.3">
      <c r="F2126"/>
    </row>
    <row r="2127" spans="6:6" ht="14.4" x14ac:dyDescent="0.3">
      <c r="F2127"/>
    </row>
    <row r="2128" spans="6:6" ht="14.4" x14ac:dyDescent="0.3">
      <c r="F2128"/>
    </row>
    <row r="2129" spans="6:6" ht="14.4" x14ac:dyDescent="0.3">
      <c r="F2129"/>
    </row>
    <row r="2130" spans="6:6" ht="14.4" x14ac:dyDescent="0.3">
      <c r="F2130"/>
    </row>
    <row r="2131" spans="6:6" ht="14.4" x14ac:dyDescent="0.3">
      <c r="F2131"/>
    </row>
    <row r="2132" spans="6:6" ht="14.4" x14ac:dyDescent="0.3">
      <c r="F2132"/>
    </row>
    <row r="2133" spans="6:6" ht="14.4" x14ac:dyDescent="0.3">
      <c r="F2133"/>
    </row>
    <row r="2134" spans="6:6" ht="14.4" x14ac:dyDescent="0.3">
      <c r="F2134"/>
    </row>
    <row r="2135" spans="6:6" ht="14.4" x14ac:dyDescent="0.3">
      <c r="F2135"/>
    </row>
    <row r="2136" spans="6:6" ht="14.4" x14ac:dyDescent="0.3">
      <c r="F2136"/>
    </row>
    <row r="2137" spans="6:6" ht="14.4" x14ac:dyDescent="0.3">
      <c r="F2137"/>
    </row>
    <row r="2138" spans="6:6" ht="14.4" x14ac:dyDescent="0.3">
      <c r="F2138"/>
    </row>
    <row r="2139" spans="6:6" ht="14.4" x14ac:dyDescent="0.3">
      <c r="F2139"/>
    </row>
    <row r="2140" spans="6:6" ht="14.4" x14ac:dyDescent="0.3">
      <c r="F2140"/>
    </row>
    <row r="2141" spans="6:6" ht="14.4" x14ac:dyDescent="0.3">
      <c r="F2141"/>
    </row>
    <row r="2142" spans="6:6" ht="14.4" x14ac:dyDescent="0.3">
      <c r="F2142"/>
    </row>
    <row r="2143" spans="6:6" ht="14.4" x14ac:dyDescent="0.3">
      <c r="F2143"/>
    </row>
    <row r="2144" spans="6:6" ht="14.4" x14ac:dyDescent="0.3">
      <c r="F2144"/>
    </row>
    <row r="2145" spans="6:6" ht="14.4" x14ac:dyDescent="0.3">
      <c r="F2145"/>
    </row>
    <row r="2146" spans="6:6" ht="14.4" x14ac:dyDescent="0.3">
      <c r="F2146"/>
    </row>
    <row r="2147" spans="6:6" ht="14.4" x14ac:dyDescent="0.3">
      <c r="F2147"/>
    </row>
    <row r="2148" spans="6:6" ht="14.4" x14ac:dyDescent="0.3">
      <c r="F2148"/>
    </row>
    <row r="2149" spans="6:6" ht="14.4" x14ac:dyDescent="0.3">
      <c r="F2149"/>
    </row>
    <row r="2150" spans="6:6" ht="14.4" x14ac:dyDescent="0.3">
      <c r="F2150"/>
    </row>
    <row r="2151" spans="6:6" ht="14.4" x14ac:dyDescent="0.3">
      <c r="F2151"/>
    </row>
    <row r="2152" spans="6:6" ht="14.4" x14ac:dyDescent="0.3">
      <c r="F2152"/>
    </row>
    <row r="2153" spans="6:6" ht="14.4" x14ac:dyDescent="0.3">
      <c r="F2153"/>
    </row>
    <row r="2154" spans="6:6" ht="14.4" x14ac:dyDescent="0.3">
      <c r="F2154"/>
    </row>
    <row r="2155" spans="6:6" ht="14.4" x14ac:dyDescent="0.3">
      <c r="F2155"/>
    </row>
    <row r="2156" spans="6:6" ht="14.4" x14ac:dyDescent="0.3">
      <c r="F2156"/>
    </row>
    <row r="2157" spans="6:6" ht="14.4" x14ac:dyDescent="0.3">
      <c r="F2157"/>
    </row>
    <row r="2158" spans="6:6" ht="14.4" x14ac:dyDescent="0.3">
      <c r="F2158"/>
    </row>
    <row r="2159" spans="6:6" ht="14.4" x14ac:dyDescent="0.3">
      <c r="F2159"/>
    </row>
    <row r="2160" spans="6:6" ht="14.4" x14ac:dyDescent="0.3">
      <c r="F2160"/>
    </row>
    <row r="2161" spans="6:6" ht="14.4" x14ac:dyDescent="0.3">
      <c r="F2161"/>
    </row>
    <row r="2162" spans="6:6" ht="14.4" x14ac:dyDescent="0.3">
      <c r="F2162"/>
    </row>
    <row r="2163" spans="6:6" ht="14.4" x14ac:dyDescent="0.3">
      <c r="F2163"/>
    </row>
    <row r="2164" spans="6:6" ht="14.4" x14ac:dyDescent="0.3">
      <c r="F2164"/>
    </row>
    <row r="2165" spans="6:6" ht="14.4" x14ac:dyDescent="0.3">
      <c r="F2165"/>
    </row>
    <row r="2166" spans="6:6" ht="14.4" x14ac:dyDescent="0.3">
      <c r="F2166"/>
    </row>
    <row r="2167" spans="6:6" ht="14.4" x14ac:dyDescent="0.3">
      <c r="F2167"/>
    </row>
    <row r="2168" spans="6:6" ht="14.4" x14ac:dyDescent="0.3">
      <c r="F2168"/>
    </row>
    <row r="2169" spans="6:6" ht="14.4" x14ac:dyDescent="0.3">
      <c r="F2169"/>
    </row>
    <row r="2170" spans="6:6" ht="14.4" x14ac:dyDescent="0.3">
      <c r="F2170"/>
    </row>
    <row r="2171" spans="6:6" ht="14.4" x14ac:dyDescent="0.3">
      <c r="F2171"/>
    </row>
    <row r="2172" spans="6:6" ht="14.4" x14ac:dyDescent="0.3">
      <c r="F2172"/>
    </row>
    <row r="2173" spans="6:6" ht="14.4" x14ac:dyDescent="0.3">
      <c r="F2173"/>
    </row>
    <row r="2174" spans="6:6" ht="14.4" x14ac:dyDescent="0.3">
      <c r="F2174"/>
    </row>
    <row r="2175" spans="6:6" ht="14.4" x14ac:dyDescent="0.3">
      <c r="F2175"/>
    </row>
    <row r="2176" spans="6:6" ht="14.4" x14ac:dyDescent="0.3">
      <c r="F2176"/>
    </row>
    <row r="2177" spans="6:6" ht="14.4" x14ac:dyDescent="0.3">
      <c r="F2177"/>
    </row>
    <row r="2178" spans="6:6" ht="14.4" x14ac:dyDescent="0.3">
      <c r="F2178"/>
    </row>
    <row r="2179" spans="6:6" ht="14.4" x14ac:dyDescent="0.3">
      <c r="F2179"/>
    </row>
    <row r="2180" spans="6:6" ht="14.4" x14ac:dyDescent="0.3">
      <c r="F2180"/>
    </row>
    <row r="2181" spans="6:6" ht="14.4" x14ac:dyDescent="0.3">
      <c r="F2181"/>
    </row>
    <row r="2182" spans="6:6" ht="14.4" x14ac:dyDescent="0.3">
      <c r="F2182"/>
    </row>
    <row r="2183" spans="6:6" ht="14.4" x14ac:dyDescent="0.3">
      <c r="F2183"/>
    </row>
    <row r="2184" spans="6:6" ht="14.4" x14ac:dyDescent="0.3">
      <c r="F2184"/>
    </row>
    <row r="2185" spans="6:6" ht="14.4" x14ac:dyDescent="0.3">
      <c r="F2185"/>
    </row>
    <row r="2186" spans="6:6" ht="14.4" x14ac:dyDescent="0.3">
      <c r="F2186"/>
    </row>
    <row r="2187" spans="6:6" ht="14.4" x14ac:dyDescent="0.3">
      <c r="F2187"/>
    </row>
    <row r="2188" spans="6:6" ht="14.4" x14ac:dyDescent="0.3">
      <c r="F2188"/>
    </row>
    <row r="2189" spans="6:6" ht="14.4" x14ac:dyDescent="0.3">
      <c r="F2189"/>
    </row>
    <row r="2190" spans="6:6" ht="14.4" x14ac:dyDescent="0.3">
      <c r="F2190"/>
    </row>
    <row r="2191" spans="6:6" ht="14.4" x14ac:dyDescent="0.3">
      <c r="F2191"/>
    </row>
    <row r="2192" spans="6:6" ht="14.4" x14ac:dyDescent="0.3">
      <c r="F2192"/>
    </row>
    <row r="2193" spans="6:6" ht="14.4" x14ac:dyDescent="0.3">
      <c r="F2193"/>
    </row>
    <row r="2194" spans="6:6" ht="14.4" x14ac:dyDescent="0.3">
      <c r="F2194"/>
    </row>
    <row r="2195" spans="6:6" ht="14.4" x14ac:dyDescent="0.3">
      <c r="F2195"/>
    </row>
    <row r="2196" spans="6:6" ht="14.4" x14ac:dyDescent="0.3">
      <c r="F2196"/>
    </row>
    <row r="2197" spans="6:6" ht="14.4" x14ac:dyDescent="0.3">
      <c r="F2197"/>
    </row>
    <row r="2198" spans="6:6" ht="14.4" x14ac:dyDescent="0.3">
      <c r="F2198"/>
    </row>
    <row r="2199" spans="6:6" ht="14.4" x14ac:dyDescent="0.3">
      <c r="F2199"/>
    </row>
    <row r="2200" spans="6:6" ht="14.4" x14ac:dyDescent="0.3">
      <c r="F2200"/>
    </row>
    <row r="2201" spans="6:6" ht="14.4" x14ac:dyDescent="0.3">
      <c r="F2201"/>
    </row>
    <row r="2202" spans="6:6" ht="14.4" x14ac:dyDescent="0.3">
      <c r="F2202"/>
    </row>
    <row r="2203" spans="6:6" ht="14.4" x14ac:dyDescent="0.3">
      <c r="F2203"/>
    </row>
    <row r="2204" spans="6:6" ht="14.4" x14ac:dyDescent="0.3">
      <c r="F2204"/>
    </row>
    <row r="2205" spans="6:6" ht="14.4" x14ac:dyDescent="0.3">
      <c r="F2205"/>
    </row>
    <row r="2206" spans="6:6" ht="14.4" x14ac:dyDescent="0.3">
      <c r="F2206"/>
    </row>
    <row r="2207" spans="6:6" ht="14.4" x14ac:dyDescent="0.3">
      <c r="F2207"/>
    </row>
    <row r="2208" spans="6:6" ht="14.4" x14ac:dyDescent="0.3">
      <c r="F2208"/>
    </row>
    <row r="2209" spans="6:6" ht="14.4" x14ac:dyDescent="0.3">
      <c r="F2209"/>
    </row>
    <row r="2210" spans="6:6" ht="14.4" x14ac:dyDescent="0.3">
      <c r="F2210"/>
    </row>
    <row r="2211" spans="6:6" ht="14.4" x14ac:dyDescent="0.3">
      <c r="F2211"/>
    </row>
    <row r="2212" spans="6:6" ht="14.4" x14ac:dyDescent="0.3">
      <c r="F2212"/>
    </row>
    <row r="2213" spans="6:6" ht="14.4" x14ac:dyDescent="0.3">
      <c r="F2213"/>
    </row>
    <row r="2214" spans="6:6" ht="14.4" x14ac:dyDescent="0.3">
      <c r="F2214"/>
    </row>
    <row r="2215" spans="6:6" ht="14.4" x14ac:dyDescent="0.3">
      <c r="F2215"/>
    </row>
    <row r="2216" spans="6:6" ht="14.4" x14ac:dyDescent="0.3">
      <c r="F2216"/>
    </row>
    <row r="2217" spans="6:6" ht="14.4" x14ac:dyDescent="0.3">
      <c r="F2217"/>
    </row>
    <row r="2218" spans="6:6" ht="14.4" x14ac:dyDescent="0.3">
      <c r="F2218"/>
    </row>
    <row r="2219" spans="6:6" ht="14.4" x14ac:dyDescent="0.3">
      <c r="F2219"/>
    </row>
    <row r="2220" spans="6:6" ht="14.4" x14ac:dyDescent="0.3">
      <c r="F2220"/>
    </row>
    <row r="2221" spans="6:6" ht="14.4" x14ac:dyDescent="0.3">
      <c r="F2221"/>
    </row>
    <row r="2222" spans="6:6" ht="14.4" x14ac:dyDescent="0.3">
      <c r="F2222"/>
    </row>
    <row r="2223" spans="6:6" ht="14.4" x14ac:dyDescent="0.3">
      <c r="F2223"/>
    </row>
    <row r="2224" spans="6:6" ht="14.4" x14ac:dyDescent="0.3">
      <c r="F2224"/>
    </row>
    <row r="2225" spans="6:6" ht="14.4" x14ac:dyDescent="0.3">
      <c r="F2225"/>
    </row>
    <row r="2226" spans="6:6" ht="14.4" x14ac:dyDescent="0.3">
      <c r="F2226"/>
    </row>
    <row r="2227" spans="6:6" ht="14.4" x14ac:dyDescent="0.3">
      <c r="F2227"/>
    </row>
    <row r="2228" spans="6:6" ht="14.4" x14ac:dyDescent="0.3">
      <c r="F2228"/>
    </row>
    <row r="2229" spans="6:6" ht="14.4" x14ac:dyDescent="0.3">
      <c r="F2229"/>
    </row>
    <row r="2230" spans="6:6" ht="14.4" x14ac:dyDescent="0.3">
      <c r="F2230"/>
    </row>
    <row r="2231" spans="6:6" ht="14.4" x14ac:dyDescent="0.3">
      <c r="F2231"/>
    </row>
    <row r="2232" spans="6:6" ht="14.4" x14ac:dyDescent="0.3">
      <c r="F2232"/>
    </row>
    <row r="2233" spans="6:6" ht="14.4" x14ac:dyDescent="0.3">
      <c r="F2233"/>
    </row>
    <row r="2234" spans="6:6" ht="14.4" x14ac:dyDescent="0.3">
      <c r="F2234"/>
    </row>
    <row r="2235" spans="6:6" ht="14.4" x14ac:dyDescent="0.3">
      <c r="F2235"/>
    </row>
    <row r="2236" spans="6:6" ht="14.4" x14ac:dyDescent="0.3">
      <c r="F2236"/>
    </row>
    <row r="2237" spans="6:6" ht="14.4" x14ac:dyDescent="0.3">
      <c r="F2237"/>
    </row>
    <row r="2238" spans="6:6" ht="14.4" x14ac:dyDescent="0.3">
      <c r="F2238"/>
    </row>
    <row r="2239" spans="6:6" ht="14.4" x14ac:dyDescent="0.3">
      <c r="F2239"/>
    </row>
    <row r="2240" spans="6:6" ht="14.4" x14ac:dyDescent="0.3">
      <c r="F2240"/>
    </row>
    <row r="2241" spans="6:6" ht="14.4" x14ac:dyDescent="0.3">
      <c r="F2241"/>
    </row>
    <row r="2242" spans="6:6" ht="14.4" x14ac:dyDescent="0.3">
      <c r="F2242"/>
    </row>
    <row r="2243" spans="6:6" ht="14.4" x14ac:dyDescent="0.3">
      <c r="F2243"/>
    </row>
    <row r="2244" spans="6:6" ht="14.4" x14ac:dyDescent="0.3">
      <c r="F2244"/>
    </row>
    <row r="2245" spans="6:6" ht="14.4" x14ac:dyDescent="0.3">
      <c r="F2245"/>
    </row>
    <row r="2246" spans="6:6" ht="14.4" x14ac:dyDescent="0.3">
      <c r="F2246"/>
    </row>
    <row r="2247" spans="6:6" ht="14.4" x14ac:dyDescent="0.3">
      <c r="F2247"/>
    </row>
    <row r="2248" spans="6:6" ht="14.4" x14ac:dyDescent="0.3">
      <c r="F2248"/>
    </row>
    <row r="2249" spans="6:6" ht="14.4" x14ac:dyDescent="0.3">
      <c r="F2249"/>
    </row>
    <row r="2250" spans="6:6" ht="14.4" x14ac:dyDescent="0.3">
      <c r="F2250"/>
    </row>
    <row r="2251" spans="6:6" ht="14.4" x14ac:dyDescent="0.3">
      <c r="F2251"/>
    </row>
    <row r="2252" spans="6:6" ht="14.4" x14ac:dyDescent="0.3">
      <c r="F2252"/>
    </row>
    <row r="2253" spans="6:6" ht="14.4" x14ac:dyDescent="0.3">
      <c r="F2253"/>
    </row>
    <row r="2254" spans="6:6" ht="14.4" x14ac:dyDescent="0.3">
      <c r="F2254"/>
    </row>
    <row r="2255" spans="6:6" ht="14.4" x14ac:dyDescent="0.3">
      <c r="F2255"/>
    </row>
    <row r="2256" spans="6:6" ht="14.4" x14ac:dyDescent="0.3">
      <c r="F2256"/>
    </row>
    <row r="2257" spans="6:6" ht="14.4" x14ac:dyDescent="0.3">
      <c r="F2257"/>
    </row>
    <row r="2258" spans="6:6" ht="14.4" x14ac:dyDescent="0.3">
      <c r="F2258"/>
    </row>
    <row r="2259" spans="6:6" ht="14.4" x14ac:dyDescent="0.3">
      <c r="F2259"/>
    </row>
    <row r="2260" spans="6:6" ht="14.4" x14ac:dyDescent="0.3">
      <c r="F2260"/>
    </row>
    <row r="2261" spans="6:6" ht="14.4" x14ac:dyDescent="0.3">
      <c r="F2261"/>
    </row>
    <row r="2262" spans="6:6" ht="14.4" x14ac:dyDescent="0.3">
      <c r="F2262"/>
    </row>
    <row r="2263" spans="6:6" ht="14.4" x14ac:dyDescent="0.3">
      <c r="F2263"/>
    </row>
    <row r="2264" spans="6:6" ht="14.4" x14ac:dyDescent="0.3">
      <c r="F2264"/>
    </row>
    <row r="2265" spans="6:6" ht="14.4" x14ac:dyDescent="0.3">
      <c r="F2265"/>
    </row>
    <row r="2266" spans="6:6" ht="14.4" x14ac:dyDescent="0.3">
      <c r="F2266"/>
    </row>
    <row r="2267" spans="6:6" ht="14.4" x14ac:dyDescent="0.3">
      <c r="F2267"/>
    </row>
    <row r="2268" spans="6:6" ht="14.4" x14ac:dyDescent="0.3">
      <c r="F2268"/>
    </row>
    <row r="2269" spans="6:6" ht="14.4" x14ac:dyDescent="0.3">
      <c r="F2269"/>
    </row>
    <row r="2270" spans="6:6" ht="14.4" x14ac:dyDescent="0.3">
      <c r="F2270"/>
    </row>
    <row r="2271" spans="6:6" ht="14.4" x14ac:dyDescent="0.3">
      <c r="F2271"/>
    </row>
    <row r="2272" spans="6:6" ht="14.4" x14ac:dyDescent="0.3">
      <c r="F2272"/>
    </row>
    <row r="2273" spans="6:6" ht="14.4" x14ac:dyDescent="0.3">
      <c r="F2273"/>
    </row>
    <row r="2274" spans="6:6" ht="14.4" x14ac:dyDescent="0.3">
      <c r="F2274"/>
    </row>
    <row r="2275" spans="6:6" ht="14.4" x14ac:dyDescent="0.3">
      <c r="F2275"/>
    </row>
    <row r="2276" spans="6:6" ht="14.4" x14ac:dyDescent="0.3">
      <c r="F2276"/>
    </row>
    <row r="2277" spans="6:6" ht="14.4" x14ac:dyDescent="0.3">
      <c r="F2277"/>
    </row>
    <row r="2278" spans="6:6" ht="14.4" x14ac:dyDescent="0.3">
      <c r="F2278"/>
    </row>
    <row r="2279" spans="6:6" ht="14.4" x14ac:dyDescent="0.3">
      <c r="F2279"/>
    </row>
    <row r="2280" spans="6:6" ht="14.4" x14ac:dyDescent="0.3">
      <c r="F2280"/>
    </row>
    <row r="2281" spans="6:6" ht="14.4" x14ac:dyDescent="0.3">
      <c r="F2281"/>
    </row>
    <row r="2282" spans="6:6" ht="14.4" x14ac:dyDescent="0.3">
      <c r="F2282"/>
    </row>
    <row r="2283" spans="6:6" ht="14.4" x14ac:dyDescent="0.3">
      <c r="F2283"/>
    </row>
    <row r="2284" spans="6:6" ht="14.4" x14ac:dyDescent="0.3">
      <c r="F2284"/>
    </row>
    <row r="2285" spans="6:6" ht="14.4" x14ac:dyDescent="0.3">
      <c r="F2285"/>
    </row>
    <row r="2286" spans="6:6" ht="14.4" x14ac:dyDescent="0.3">
      <c r="F2286"/>
    </row>
    <row r="2287" spans="6:6" ht="14.4" x14ac:dyDescent="0.3">
      <c r="F2287"/>
    </row>
    <row r="2288" spans="6:6" ht="14.4" x14ac:dyDescent="0.3">
      <c r="F2288"/>
    </row>
    <row r="2289" spans="6:6" ht="14.4" x14ac:dyDescent="0.3">
      <c r="F2289"/>
    </row>
    <row r="2290" spans="6:6" ht="14.4" x14ac:dyDescent="0.3">
      <c r="F2290"/>
    </row>
    <row r="2291" spans="6:6" ht="14.4" x14ac:dyDescent="0.3">
      <c r="F2291"/>
    </row>
    <row r="2292" spans="6:6" ht="14.4" x14ac:dyDescent="0.3">
      <c r="F2292"/>
    </row>
    <row r="2293" spans="6:6" ht="14.4" x14ac:dyDescent="0.3">
      <c r="F2293"/>
    </row>
    <row r="2294" spans="6:6" ht="14.4" x14ac:dyDescent="0.3">
      <c r="F2294"/>
    </row>
    <row r="2295" spans="6:6" ht="14.4" x14ac:dyDescent="0.3">
      <c r="F2295"/>
    </row>
    <row r="2296" spans="6:6" ht="14.4" x14ac:dyDescent="0.3">
      <c r="F2296"/>
    </row>
    <row r="2297" spans="6:6" ht="14.4" x14ac:dyDescent="0.3">
      <c r="F2297"/>
    </row>
    <row r="2298" spans="6:6" ht="14.4" x14ac:dyDescent="0.3">
      <c r="F2298"/>
    </row>
    <row r="2299" spans="6:6" ht="14.4" x14ac:dyDescent="0.3">
      <c r="F2299"/>
    </row>
    <row r="2300" spans="6:6" ht="14.4" x14ac:dyDescent="0.3">
      <c r="F2300"/>
    </row>
    <row r="2301" spans="6:6" ht="14.4" x14ac:dyDescent="0.3">
      <c r="F2301"/>
    </row>
    <row r="2302" spans="6:6" ht="14.4" x14ac:dyDescent="0.3">
      <c r="F2302"/>
    </row>
    <row r="2303" spans="6:6" ht="14.4" x14ac:dyDescent="0.3">
      <c r="F2303"/>
    </row>
    <row r="2304" spans="6:6" ht="14.4" x14ac:dyDescent="0.3">
      <c r="F2304"/>
    </row>
    <row r="2305" spans="6:6" ht="14.4" x14ac:dyDescent="0.3">
      <c r="F2305"/>
    </row>
    <row r="2306" spans="6:6" ht="14.4" x14ac:dyDescent="0.3">
      <c r="F2306"/>
    </row>
    <row r="2307" spans="6:6" ht="14.4" x14ac:dyDescent="0.3">
      <c r="F2307"/>
    </row>
    <row r="2308" spans="6:6" ht="14.4" x14ac:dyDescent="0.3">
      <c r="F2308"/>
    </row>
    <row r="2309" spans="6:6" ht="14.4" x14ac:dyDescent="0.3">
      <c r="F2309"/>
    </row>
    <row r="2310" spans="6:6" ht="14.4" x14ac:dyDescent="0.3">
      <c r="F2310"/>
    </row>
    <row r="2311" spans="6:6" ht="14.4" x14ac:dyDescent="0.3">
      <c r="F2311"/>
    </row>
    <row r="2312" spans="6:6" ht="14.4" x14ac:dyDescent="0.3">
      <c r="F2312"/>
    </row>
    <row r="2313" spans="6:6" ht="14.4" x14ac:dyDescent="0.3">
      <c r="F2313"/>
    </row>
    <row r="2314" spans="6:6" ht="14.4" x14ac:dyDescent="0.3">
      <c r="F2314"/>
    </row>
    <row r="2315" spans="6:6" ht="14.4" x14ac:dyDescent="0.3">
      <c r="F2315"/>
    </row>
    <row r="2316" spans="6:6" ht="14.4" x14ac:dyDescent="0.3">
      <c r="F2316"/>
    </row>
    <row r="2317" spans="6:6" ht="14.4" x14ac:dyDescent="0.3">
      <c r="F2317"/>
    </row>
    <row r="2318" spans="6:6" ht="14.4" x14ac:dyDescent="0.3">
      <c r="F2318"/>
    </row>
    <row r="2319" spans="6:6" ht="14.4" x14ac:dyDescent="0.3">
      <c r="F2319"/>
    </row>
    <row r="2320" spans="6:6" ht="14.4" x14ac:dyDescent="0.3">
      <c r="F2320"/>
    </row>
    <row r="2321" spans="6:6" ht="14.4" x14ac:dyDescent="0.3">
      <c r="F2321"/>
    </row>
    <row r="2322" spans="6:6" ht="14.4" x14ac:dyDescent="0.3">
      <c r="F2322"/>
    </row>
    <row r="2323" spans="6:6" ht="14.4" x14ac:dyDescent="0.3">
      <c r="F2323"/>
    </row>
    <row r="2324" spans="6:6" ht="14.4" x14ac:dyDescent="0.3">
      <c r="F2324"/>
    </row>
    <row r="2325" spans="6:6" ht="14.4" x14ac:dyDescent="0.3">
      <c r="F2325"/>
    </row>
    <row r="2326" spans="6:6" ht="14.4" x14ac:dyDescent="0.3">
      <c r="F2326"/>
    </row>
    <row r="2327" spans="6:6" ht="14.4" x14ac:dyDescent="0.3">
      <c r="F2327"/>
    </row>
    <row r="2328" spans="6:6" ht="14.4" x14ac:dyDescent="0.3">
      <c r="F2328"/>
    </row>
    <row r="2329" spans="6:6" ht="14.4" x14ac:dyDescent="0.3">
      <c r="F2329"/>
    </row>
    <row r="2330" spans="6:6" ht="14.4" x14ac:dyDescent="0.3">
      <c r="F2330"/>
    </row>
    <row r="2331" spans="6:6" ht="14.4" x14ac:dyDescent="0.3">
      <c r="F2331"/>
    </row>
    <row r="2332" spans="6:6" ht="14.4" x14ac:dyDescent="0.3">
      <c r="F2332"/>
    </row>
    <row r="2333" spans="6:6" ht="14.4" x14ac:dyDescent="0.3">
      <c r="F2333"/>
    </row>
    <row r="2334" spans="6:6" ht="14.4" x14ac:dyDescent="0.3">
      <c r="F2334"/>
    </row>
    <row r="2335" spans="6:6" ht="14.4" x14ac:dyDescent="0.3">
      <c r="F2335"/>
    </row>
    <row r="2336" spans="6:6" ht="14.4" x14ac:dyDescent="0.3">
      <c r="F2336"/>
    </row>
    <row r="2337" spans="6:6" ht="14.4" x14ac:dyDescent="0.3">
      <c r="F2337"/>
    </row>
    <row r="2338" spans="6:6" ht="14.4" x14ac:dyDescent="0.3">
      <c r="F2338"/>
    </row>
    <row r="2339" spans="6:6" ht="14.4" x14ac:dyDescent="0.3">
      <c r="F2339"/>
    </row>
    <row r="2340" spans="6:6" ht="14.4" x14ac:dyDescent="0.3">
      <c r="F2340"/>
    </row>
    <row r="2341" spans="6:6" ht="14.4" x14ac:dyDescent="0.3">
      <c r="F2341"/>
    </row>
    <row r="2342" spans="6:6" ht="14.4" x14ac:dyDescent="0.3">
      <c r="F2342"/>
    </row>
    <row r="2343" spans="6:6" ht="14.4" x14ac:dyDescent="0.3">
      <c r="F2343"/>
    </row>
    <row r="2344" spans="6:6" ht="14.4" x14ac:dyDescent="0.3">
      <c r="F2344"/>
    </row>
    <row r="2345" spans="6:6" ht="14.4" x14ac:dyDescent="0.3">
      <c r="F2345"/>
    </row>
    <row r="2346" spans="6:6" ht="14.4" x14ac:dyDescent="0.3">
      <c r="F2346"/>
    </row>
    <row r="2347" spans="6:6" ht="14.4" x14ac:dyDescent="0.3">
      <c r="F2347"/>
    </row>
    <row r="2348" spans="6:6" ht="14.4" x14ac:dyDescent="0.3">
      <c r="F2348"/>
    </row>
    <row r="2349" spans="6:6" ht="14.4" x14ac:dyDescent="0.3">
      <c r="F2349"/>
    </row>
    <row r="2350" spans="6:6" ht="14.4" x14ac:dyDescent="0.3">
      <c r="F2350"/>
    </row>
    <row r="2351" spans="6:6" ht="14.4" x14ac:dyDescent="0.3">
      <c r="F2351"/>
    </row>
    <row r="2352" spans="6:6" ht="14.4" x14ac:dyDescent="0.3">
      <c r="F2352"/>
    </row>
    <row r="2353" spans="6:6" ht="14.4" x14ac:dyDescent="0.3">
      <c r="F2353"/>
    </row>
    <row r="2354" spans="6:6" ht="14.4" x14ac:dyDescent="0.3">
      <c r="F2354"/>
    </row>
    <row r="2355" spans="6:6" ht="14.4" x14ac:dyDescent="0.3">
      <c r="F2355"/>
    </row>
    <row r="2356" spans="6:6" ht="14.4" x14ac:dyDescent="0.3">
      <c r="F2356"/>
    </row>
    <row r="2357" spans="6:6" ht="14.4" x14ac:dyDescent="0.3">
      <c r="F2357"/>
    </row>
    <row r="2358" spans="6:6" ht="14.4" x14ac:dyDescent="0.3">
      <c r="F2358"/>
    </row>
    <row r="2359" spans="6:6" ht="14.4" x14ac:dyDescent="0.3">
      <c r="F2359"/>
    </row>
    <row r="2360" spans="6:6" ht="14.4" x14ac:dyDescent="0.3">
      <c r="F2360"/>
    </row>
    <row r="2361" spans="6:6" ht="14.4" x14ac:dyDescent="0.3">
      <c r="F2361"/>
    </row>
    <row r="2362" spans="6:6" ht="14.4" x14ac:dyDescent="0.3">
      <c r="F2362"/>
    </row>
    <row r="2363" spans="6:6" ht="14.4" x14ac:dyDescent="0.3">
      <c r="F2363"/>
    </row>
    <row r="2364" spans="6:6" ht="14.4" x14ac:dyDescent="0.3">
      <c r="F2364"/>
    </row>
    <row r="2365" spans="6:6" ht="14.4" x14ac:dyDescent="0.3">
      <c r="F2365"/>
    </row>
    <row r="2366" spans="6:6" ht="14.4" x14ac:dyDescent="0.3">
      <c r="F2366"/>
    </row>
    <row r="2367" spans="6:6" ht="14.4" x14ac:dyDescent="0.3">
      <c r="F2367"/>
    </row>
    <row r="2368" spans="6:6" ht="14.4" x14ac:dyDescent="0.3">
      <c r="F2368"/>
    </row>
    <row r="2369" spans="6:6" ht="14.4" x14ac:dyDescent="0.3">
      <c r="F2369"/>
    </row>
    <row r="2370" spans="6:6" ht="14.4" x14ac:dyDescent="0.3">
      <c r="F2370"/>
    </row>
    <row r="2371" spans="6:6" ht="14.4" x14ac:dyDescent="0.3">
      <c r="F2371"/>
    </row>
    <row r="2372" spans="6:6" ht="14.4" x14ac:dyDescent="0.3">
      <c r="F2372"/>
    </row>
    <row r="2373" spans="6:6" ht="14.4" x14ac:dyDescent="0.3">
      <c r="F2373"/>
    </row>
    <row r="2374" spans="6:6" ht="14.4" x14ac:dyDescent="0.3">
      <c r="F2374"/>
    </row>
    <row r="2375" spans="6:6" ht="14.4" x14ac:dyDescent="0.3">
      <c r="F2375"/>
    </row>
    <row r="2376" spans="6:6" ht="14.4" x14ac:dyDescent="0.3">
      <c r="F2376"/>
    </row>
    <row r="2377" spans="6:6" ht="14.4" x14ac:dyDescent="0.3">
      <c r="F2377"/>
    </row>
    <row r="2378" spans="6:6" ht="14.4" x14ac:dyDescent="0.3">
      <c r="F2378"/>
    </row>
    <row r="2379" spans="6:6" ht="14.4" x14ac:dyDescent="0.3">
      <c r="F2379"/>
    </row>
    <row r="2380" spans="6:6" ht="14.4" x14ac:dyDescent="0.3">
      <c r="F2380"/>
    </row>
    <row r="2381" spans="6:6" ht="14.4" x14ac:dyDescent="0.3">
      <c r="F2381"/>
    </row>
    <row r="2382" spans="6:6" ht="14.4" x14ac:dyDescent="0.3">
      <c r="F2382"/>
    </row>
    <row r="2383" spans="6:6" ht="14.4" x14ac:dyDescent="0.3">
      <c r="F2383"/>
    </row>
    <row r="2384" spans="6:6" ht="14.4" x14ac:dyDescent="0.3">
      <c r="F2384"/>
    </row>
    <row r="2385" spans="6:6" ht="14.4" x14ac:dyDescent="0.3">
      <c r="F2385"/>
    </row>
    <row r="2386" spans="6:6" ht="14.4" x14ac:dyDescent="0.3">
      <c r="F2386"/>
    </row>
    <row r="2387" spans="6:6" ht="14.4" x14ac:dyDescent="0.3">
      <c r="F2387"/>
    </row>
    <row r="2388" spans="6:6" ht="14.4" x14ac:dyDescent="0.3">
      <c r="F2388"/>
    </row>
    <row r="2389" spans="6:6" ht="14.4" x14ac:dyDescent="0.3">
      <c r="F2389"/>
    </row>
    <row r="2390" spans="6:6" ht="14.4" x14ac:dyDescent="0.3">
      <c r="F2390"/>
    </row>
    <row r="2391" spans="6:6" ht="14.4" x14ac:dyDescent="0.3">
      <c r="F2391"/>
    </row>
    <row r="2392" spans="6:6" ht="14.4" x14ac:dyDescent="0.3">
      <c r="F2392"/>
    </row>
    <row r="2393" spans="6:6" ht="14.4" x14ac:dyDescent="0.3">
      <c r="F2393"/>
    </row>
    <row r="2394" spans="6:6" ht="14.4" x14ac:dyDescent="0.3">
      <c r="F2394"/>
    </row>
    <row r="2395" spans="6:6" ht="14.4" x14ac:dyDescent="0.3">
      <c r="F2395"/>
    </row>
    <row r="2396" spans="6:6" ht="14.4" x14ac:dyDescent="0.3">
      <c r="F2396"/>
    </row>
    <row r="2397" spans="6:6" ht="14.4" x14ac:dyDescent="0.3">
      <c r="F2397"/>
    </row>
    <row r="2398" spans="6:6" ht="14.4" x14ac:dyDescent="0.3">
      <c r="F2398"/>
    </row>
    <row r="2399" spans="6:6" ht="14.4" x14ac:dyDescent="0.3">
      <c r="F2399"/>
    </row>
    <row r="2400" spans="6:6" ht="14.4" x14ac:dyDescent="0.3">
      <c r="F2400"/>
    </row>
    <row r="2401" spans="6:6" ht="14.4" x14ac:dyDescent="0.3">
      <c r="F2401"/>
    </row>
    <row r="2402" spans="6:6" ht="14.4" x14ac:dyDescent="0.3">
      <c r="F2402"/>
    </row>
    <row r="2403" spans="6:6" ht="14.4" x14ac:dyDescent="0.3">
      <c r="F2403"/>
    </row>
    <row r="2404" spans="6:6" ht="14.4" x14ac:dyDescent="0.3">
      <c r="F2404"/>
    </row>
    <row r="2405" spans="6:6" ht="14.4" x14ac:dyDescent="0.3">
      <c r="F2405"/>
    </row>
    <row r="2406" spans="6:6" ht="14.4" x14ac:dyDescent="0.3">
      <c r="F2406"/>
    </row>
    <row r="2407" spans="6:6" ht="14.4" x14ac:dyDescent="0.3">
      <c r="F2407"/>
    </row>
    <row r="2408" spans="6:6" ht="14.4" x14ac:dyDescent="0.3">
      <c r="F2408"/>
    </row>
    <row r="2409" spans="6:6" ht="14.4" x14ac:dyDescent="0.3">
      <c r="F2409"/>
    </row>
    <row r="2410" spans="6:6" ht="14.4" x14ac:dyDescent="0.3">
      <c r="F2410"/>
    </row>
    <row r="2411" spans="6:6" ht="14.4" x14ac:dyDescent="0.3">
      <c r="F2411"/>
    </row>
    <row r="2412" spans="6:6" ht="14.4" x14ac:dyDescent="0.3">
      <c r="F2412"/>
    </row>
    <row r="2413" spans="6:6" ht="14.4" x14ac:dyDescent="0.3">
      <c r="F2413"/>
    </row>
    <row r="2414" spans="6:6" ht="14.4" x14ac:dyDescent="0.3">
      <c r="F2414"/>
    </row>
    <row r="2415" spans="6:6" ht="14.4" x14ac:dyDescent="0.3">
      <c r="F2415"/>
    </row>
    <row r="2416" spans="6:6" ht="14.4" x14ac:dyDescent="0.3">
      <c r="F2416"/>
    </row>
    <row r="2417" spans="6:6" ht="14.4" x14ac:dyDescent="0.3">
      <c r="F2417"/>
    </row>
    <row r="2418" spans="6:6" ht="14.4" x14ac:dyDescent="0.3">
      <c r="F2418"/>
    </row>
    <row r="2419" spans="6:6" ht="14.4" x14ac:dyDescent="0.3">
      <c r="F2419"/>
    </row>
    <row r="2420" spans="6:6" ht="14.4" x14ac:dyDescent="0.3">
      <c r="F2420"/>
    </row>
    <row r="2421" spans="6:6" ht="14.4" x14ac:dyDescent="0.3">
      <c r="F2421"/>
    </row>
    <row r="2422" spans="6:6" ht="14.4" x14ac:dyDescent="0.3">
      <c r="F2422"/>
    </row>
    <row r="2423" spans="6:6" ht="14.4" x14ac:dyDescent="0.3">
      <c r="F2423"/>
    </row>
    <row r="2424" spans="6:6" ht="14.4" x14ac:dyDescent="0.3">
      <c r="F2424"/>
    </row>
    <row r="2425" spans="6:6" ht="14.4" x14ac:dyDescent="0.3">
      <c r="F2425"/>
    </row>
    <row r="2426" spans="6:6" ht="14.4" x14ac:dyDescent="0.3">
      <c r="F2426"/>
    </row>
    <row r="2427" spans="6:6" ht="14.4" x14ac:dyDescent="0.3">
      <c r="F2427"/>
    </row>
    <row r="2428" spans="6:6" ht="14.4" x14ac:dyDescent="0.3">
      <c r="F2428"/>
    </row>
    <row r="2429" spans="6:6" ht="14.4" x14ac:dyDescent="0.3">
      <c r="F2429"/>
    </row>
    <row r="2430" spans="6:6" ht="14.4" x14ac:dyDescent="0.3">
      <c r="F2430"/>
    </row>
    <row r="2431" spans="6:6" ht="14.4" x14ac:dyDescent="0.3">
      <c r="F2431"/>
    </row>
    <row r="2432" spans="6:6" ht="14.4" x14ac:dyDescent="0.3">
      <c r="F2432"/>
    </row>
    <row r="2433" spans="6:6" ht="14.4" x14ac:dyDescent="0.3">
      <c r="F2433"/>
    </row>
    <row r="2434" spans="6:6" ht="14.4" x14ac:dyDescent="0.3">
      <c r="F2434"/>
    </row>
    <row r="2435" spans="6:6" ht="14.4" x14ac:dyDescent="0.3">
      <c r="F2435"/>
    </row>
    <row r="2436" spans="6:6" ht="14.4" x14ac:dyDescent="0.3">
      <c r="F2436"/>
    </row>
    <row r="2437" spans="6:6" ht="14.4" x14ac:dyDescent="0.3">
      <c r="F2437"/>
    </row>
    <row r="2438" spans="6:6" ht="14.4" x14ac:dyDescent="0.3">
      <c r="F2438"/>
    </row>
    <row r="2439" spans="6:6" ht="14.4" x14ac:dyDescent="0.3">
      <c r="F2439"/>
    </row>
    <row r="2440" spans="6:6" ht="14.4" x14ac:dyDescent="0.3">
      <c r="F2440"/>
    </row>
    <row r="2441" spans="6:6" ht="14.4" x14ac:dyDescent="0.3">
      <c r="F2441"/>
    </row>
    <row r="2442" spans="6:6" ht="14.4" x14ac:dyDescent="0.3">
      <c r="F2442"/>
    </row>
    <row r="2443" spans="6:6" ht="14.4" x14ac:dyDescent="0.3">
      <c r="F2443"/>
    </row>
    <row r="2444" spans="6:6" ht="14.4" x14ac:dyDescent="0.3">
      <c r="F2444"/>
    </row>
    <row r="2445" spans="6:6" ht="14.4" x14ac:dyDescent="0.3">
      <c r="F2445"/>
    </row>
    <row r="2446" spans="6:6" ht="14.4" x14ac:dyDescent="0.3">
      <c r="F2446"/>
    </row>
    <row r="2447" spans="6:6" ht="14.4" x14ac:dyDescent="0.3">
      <c r="F2447"/>
    </row>
    <row r="2448" spans="6:6" ht="14.4" x14ac:dyDescent="0.3">
      <c r="F2448"/>
    </row>
    <row r="2449" spans="6:6" ht="14.4" x14ac:dyDescent="0.3">
      <c r="F2449"/>
    </row>
    <row r="2450" spans="6:6" ht="14.4" x14ac:dyDescent="0.3">
      <c r="F2450"/>
    </row>
    <row r="2451" spans="6:6" ht="14.4" x14ac:dyDescent="0.3">
      <c r="F2451"/>
    </row>
    <row r="2452" spans="6:6" ht="14.4" x14ac:dyDescent="0.3">
      <c r="F2452"/>
    </row>
    <row r="2453" spans="6:6" ht="14.4" x14ac:dyDescent="0.3">
      <c r="F2453"/>
    </row>
    <row r="2454" spans="6:6" ht="14.4" x14ac:dyDescent="0.3">
      <c r="F2454"/>
    </row>
    <row r="2455" spans="6:6" ht="14.4" x14ac:dyDescent="0.3">
      <c r="F2455"/>
    </row>
    <row r="2456" spans="6:6" ht="14.4" x14ac:dyDescent="0.3">
      <c r="F2456"/>
    </row>
    <row r="2457" spans="6:6" ht="14.4" x14ac:dyDescent="0.3">
      <c r="F2457"/>
    </row>
    <row r="2458" spans="6:6" ht="14.4" x14ac:dyDescent="0.3">
      <c r="F2458"/>
    </row>
    <row r="2459" spans="6:6" ht="14.4" x14ac:dyDescent="0.3">
      <c r="F2459"/>
    </row>
    <row r="2460" spans="6:6" ht="14.4" x14ac:dyDescent="0.3">
      <c r="F2460"/>
    </row>
    <row r="2461" spans="6:6" ht="14.4" x14ac:dyDescent="0.3">
      <c r="F2461"/>
    </row>
    <row r="2462" spans="6:6" ht="14.4" x14ac:dyDescent="0.3">
      <c r="F2462"/>
    </row>
    <row r="2463" spans="6:6" ht="14.4" x14ac:dyDescent="0.3">
      <c r="F2463"/>
    </row>
    <row r="2464" spans="6:6" ht="14.4" x14ac:dyDescent="0.3">
      <c r="F2464"/>
    </row>
    <row r="2465" spans="6:6" ht="14.4" x14ac:dyDescent="0.3">
      <c r="F2465"/>
    </row>
    <row r="2466" spans="6:6" ht="14.4" x14ac:dyDescent="0.3">
      <c r="F2466"/>
    </row>
    <row r="2467" spans="6:6" ht="14.4" x14ac:dyDescent="0.3">
      <c r="F2467"/>
    </row>
    <row r="2468" spans="6:6" ht="14.4" x14ac:dyDescent="0.3">
      <c r="F2468"/>
    </row>
    <row r="2469" spans="6:6" ht="14.4" x14ac:dyDescent="0.3">
      <c r="F2469"/>
    </row>
    <row r="2470" spans="6:6" ht="14.4" x14ac:dyDescent="0.3">
      <c r="F2470"/>
    </row>
    <row r="2471" spans="6:6" ht="14.4" x14ac:dyDescent="0.3">
      <c r="F2471"/>
    </row>
    <row r="2472" spans="6:6" ht="14.4" x14ac:dyDescent="0.3">
      <c r="F2472"/>
    </row>
    <row r="2473" spans="6:6" ht="14.4" x14ac:dyDescent="0.3">
      <c r="F2473"/>
    </row>
    <row r="2474" spans="6:6" ht="14.4" x14ac:dyDescent="0.3">
      <c r="F2474"/>
    </row>
    <row r="2475" spans="6:6" ht="14.4" x14ac:dyDescent="0.3">
      <c r="F2475"/>
    </row>
    <row r="2476" spans="6:6" ht="14.4" x14ac:dyDescent="0.3">
      <c r="F2476"/>
    </row>
    <row r="2477" spans="6:6" ht="14.4" x14ac:dyDescent="0.3">
      <c r="F2477"/>
    </row>
    <row r="2478" spans="6:6" ht="14.4" x14ac:dyDescent="0.3">
      <c r="F2478"/>
    </row>
    <row r="2479" spans="6:6" ht="14.4" x14ac:dyDescent="0.3">
      <c r="F2479"/>
    </row>
    <row r="2480" spans="6:6" ht="14.4" x14ac:dyDescent="0.3">
      <c r="F2480"/>
    </row>
    <row r="2481" spans="6:6" ht="14.4" x14ac:dyDescent="0.3">
      <c r="F2481"/>
    </row>
    <row r="2482" spans="6:6" ht="14.4" x14ac:dyDescent="0.3">
      <c r="F2482"/>
    </row>
    <row r="2483" spans="6:6" ht="14.4" x14ac:dyDescent="0.3">
      <c r="F2483"/>
    </row>
    <row r="2484" spans="6:6" ht="14.4" x14ac:dyDescent="0.3">
      <c r="F2484"/>
    </row>
    <row r="2485" spans="6:6" ht="14.4" x14ac:dyDescent="0.3">
      <c r="F2485"/>
    </row>
    <row r="2486" spans="6:6" ht="14.4" x14ac:dyDescent="0.3">
      <c r="F2486"/>
    </row>
    <row r="2487" spans="6:6" ht="14.4" x14ac:dyDescent="0.3">
      <c r="F2487"/>
    </row>
    <row r="2488" spans="6:6" ht="14.4" x14ac:dyDescent="0.3">
      <c r="F2488"/>
    </row>
    <row r="2489" spans="6:6" ht="14.4" x14ac:dyDescent="0.3">
      <c r="F2489"/>
    </row>
    <row r="2490" spans="6:6" ht="14.4" x14ac:dyDescent="0.3">
      <c r="F2490"/>
    </row>
    <row r="2491" spans="6:6" ht="14.4" x14ac:dyDescent="0.3">
      <c r="F2491"/>
    </row>
    <row r="2492" spans="6:6" ht="14.4" x14ac:dyDescent="0.3">
      <c r="F2492"/>
    </row>
    <row r="2493" spans="6:6" ht="14.4" x14ac:dyDescent="0.3">
      <c r="F2493"/>
    </row>
    <row r="2494" spans="6:6" ht="14.4" x14ac:dyDescent="0.3">
      <c r="F2494"/>
    </row>
    <row r="2495" spans="6:6" ht="14.4" x14ac:dyDescent="0.3">
      <c r="F2495"/>
    </row>
    <row r="2496" spans="6:6" ht="14.4" x14ac:dyDescent="0.3">
      <c r="F2496"/>
    </row>
    <row r="2497" spans="6:6" ht="14.4" x14ac:dyDescent="0.3">
      <c r="F2497"/>
    </row>
    <row r="2498" spans="6:6" ht="14.4" x14ac:dyDescent="0.3">
      <c r="F2498"/>
    </row>
    <row r="2499" spans="6:6" ht="14.4" x14ac:dyDescent="0.3">
      <c r="F2499"/>
    </row>
    <row r="2500" spans="6:6" ht="14.4" x14ac:dyDescent="0.3">
      <c r="F2500"/>
    </row>
    <row r="2501" spans="6:6" ht="14.4" x14ac:dyDescent="0.3">
      <c r="F2501"/>
    </row>
    <row r="2502" spans="6:6" ht="14.4" x14ac:dyDescent="0.3">
      <c r="F2502"/>
    </row>
    <row r="2503" spans="6:6" ht="14.4" x14ac:dyDescent="0.3">
      <c r="F2503"/>
    </row>
    <row r="2504" spans="6:6" ht="14.4" x14ac:dyDescent="0.3">
      <c r="F2504"/>
    </row>
    <row r="2505" spans="6:6" ht="14.4" x14ac:dyDescent="0.3">
      <c r="F2505"/>
    </row>
    <row r="2506" spans="6:6" ht="14.4" x14ac:dyDescent="0.3">
      <c r="F2506"/>
    </row>
    <row r="2507" spans="6:6" ht="14.4" x14ac:dyDescent="0.3">
      <c r="F2507"/>
    </row>
    <row r="2508" spans="6:6" ht="14.4" x14ac:dyDescent="0.3">
      <c r="F2508"/>
    </row>
    <row r="2509" spans="6:6" ht="14.4" x14ac:dyDescent="0.3">
      <c r="F2509"/>
    </row>
    <row r="2510" spans="6:6" ht="14.4" x14ac:dyDescent="0.3">
      <c r="F2510"/>
    </row>
    <row r="2511" spans="6:6" ht="14.4" x14ac:dyDescent="0.3">
      <c r="F2511"/>
    </row>
    <row r="2512" spans="6:6" ht="14.4" x14ac:dyDescent="0.3">
      <c r="F2512"/>
    </row>
    <row r="2513" spans="6:6" ht="14.4" x14ac:dyDescent="0.3">
      <c r="F2513"/>
    </row>
    <row r="2514" spans="6:6" ht="14.4" x14ac:dyDescent="0.3">
      <c r="F2514"/>
    </row>
    <row r="2515" spans="6:6" ht="14.4" x14ac:dyDescent="0.3">
      <c r="F2515"/>
    </row>
    <row r="2516" spans="6:6" ht="14.4" x14ac:dyDescent="0.3">
      <c r="F2516"/>
    </row>
    <row r="2517" spans="6:6" ht="14.4" x14ac:dyDescent="0.3">
      <c r="F2517"/>
    </row>
    <row r="2518" spans="6:6" ht="14.4" x14ac:dyDescent="0.3">
      <c r="F2518"/>
    </row>
    <row r="2519" spans="6:6" ht="14.4" x14ac:dyDescent="0.3">
      <c r="F2519"/>
    </row>
    <row r="2520" spans="6:6" ht="14.4" x14ac:dyDescent="0.3">
      <c r="F2520"/>
    </row>
    <row r="2521" spans="6:6" ht="14.4" x14ac:dyDescent="0.3">
      <c r="F2521"/>
    </row>
    <row r="2522" spans="6:6" ht="14.4" x14ac:dyDescent="0.3">
      <c r="F2522"/>
    </row>
    <row r="2523" spans="6:6" ht="14.4" x14ac:dyDescent="0.3">
      <c r="F2523"/>
    </row>
    <row r="2524" spans="6:6" ht="14.4" x14ac:dyDescent="0.3">
      <c r="F2524"/>
    </row>
    <row r="2525" spans="6:6" ht="14.4" x14ac:dyDescent="0.3">
      <c r="F2525"/>
    </row>
    <row r="2526" spans="6:6" ht="14.4" x14ac:dyDescent="0.3">
      <c r="F2526"/>
    </row>
    <row r="2527" spans="6:6" ht="14.4" x14ac:dyDescent="0.3">
      <c r="F2527"/>
    </row>
    <row r="2528" spans="6:6" ht="14.4" x14ac:dyDescent="0.3">
      <c r="F2528"/>
    </row>
    <row r="2529" spans="6:6" ht="14.4" x14ac:dyDescent="0.3">
      <c r="F2529"/>
    </row>
    <row r="2530" spans="6:6" ht="14.4" x14ac:dyDescent="0.3">
      <c r="F2530"/>
    </row>
    <row r="2531" spans="6:6" ht="14.4" x14ac:dyDescent="0.3">
      <c r="F2531"/>
    </row>
    <row r="2532" spans="6:6" ht="14.4" x14ac:dyDescent="0.3">
      <c r="F2532"/>
    </row>
    <row r="2533" spans="6:6" ht="14.4" x14ac:dyDescent="0.3">
      <c r="F2533"/>
    </row>
    <row r="2534" spans="6:6" ht="14.4" x14ac:dyDescent="0.3">
      <c r="F2534"/>
    </row>
    <row r="2535" spans="6:6" ht="14.4" x14ac:dyDescent="0.3">
      <c r="F2535"/>
    </row>
    <row r="2536" spans="6:6" ht="14.4" x14ac:dyDescent="0.3">
      <c r="F2536"/>
    </row>
    <row r="2537" spans="6:6" ht="14.4" x14ac:dyDescent="0.3">
      <c r="F2537"/>
    </row>
    <row r="2538" spans="6:6" ht="14.4" x14ac:dyDescent="0.3">
      <c r="F2538"/>
    </row>
    <row r="2539" spans="6:6" ht="14.4" x14ac:dyDescent="0.3">
      <c r="F2539"/>
    </row>
    <row r="2540" spans="6:6" ht="14.4" x14ac:dyDescent="0.3">
      <c r="F2540"/>
    </row>
    <row r="2541" spans="6:6" ht="14.4" x14ac:dyDescent="0.3">
      <c r="F2541"/>
    </row>
    <row r="2542" spans="6:6" ht="14.4" x14ac:dyDescent="0.3">
      <c r="F2542"/>
    </row>
    <row r="2543" spans="6:6" ht="14.4" x14ac:dyDescent="0.3">
      <c r="F2543"/>
    </row>
    <row r="2544" spans="6:6" ht="14.4" x14ac:dyDescent="0.3">
      <c r="F2544"/>
    </row>
    <row r="2545" spans="6:6" ht="14.4" x14ac:dyDescent="0.3">
      <c r="F2545"/>
    </row>
    <row r="2546" spans="6:6" ht="14.4" x14ac:dyDescent="0.3">
      <c r="F2546"/>
    </row>
    <row r="2547" spans="6:6" ht="14.4" x14ac:dyDescent="0.3">
      <c r="F2547"/>
    </row>
    <row r="2548" spans="6:6" ht="14.4" x14ac:dyDescent="0.3">
      <c r="F2548"/>
    </row>
    <row r="2549" spans="6:6" ht="14.4" x14ac:dyDescent="0.3">
      <c r="F2549"/>
    </row>
    <row r="2550" spans="6:6" ht="14.4" x14ac:dyDescent="0.3">
      <c r="F2550"/>
    </row>
    <row r="2551" spans="6:6" ht="14.4" x14ac:dyDescent="0.3">
      <c r="F2551"/>
    </row>
    <row r="2552" spans="6:6" ht="14.4" x14ac:dyDescent="0.3">
      <c r="F2552"/>
    </row>
    <row r="2553" spans="6:6" ht="14.4" x14ac:dyDescent="0.3">
      <c r="F2553"/>
    </row>
    <row r="2554" spans="6:6" ht="14.4" x14ac:dyDescent="0.3">
      <c r="F2554"/>
    </row>
    <row r="2555" spans="6:6" ht="14.4" x14ac:dyDescent="0.3">
      <c r="F2555"/>
    </row>
    <row r="2556" spans="6:6" ht="14.4" x14ac:dyDescent="0.3">
      <c r="F2556"/>
    </row>
    <row r="2557" spans="6:6" ht="14.4" x14ac:dyDescent="0.3">
      <c r="F2557"/>
    </row>
    <row r="2558" spans="6:6" ht="14.4" x14ac:dyDescent="0.3">
      <c r="F2558"/>
    </row>
    <row r="2559" spans="6:6" ht="14.4" x14ac:dyDescent="0.3">
      <c r="F2559"/>
    </row>
    <row r="2560" spans="6:6" ht="14.4" x14ac:dyDescent="0.3">
      <c r="F2560"/>
    </row>
    <row r="2561" spans="6:6" ht="14.4" x14ac:dyDescent="0.3">
      <c r="F2561"/>
    </row>
    <row r="2562" spans="6:6" ht="14.4" x14ac:dyDescent="0.3">
      <c r="F2562"/>
    </row>
    <row r="2563" spans="6:6" ht="14.4" x14ac:dyDescent="0.3">
      <c r="F2563"/>
    </row>
    <row r="2564" spans="6:6" ht="14.4" x14ac:dyDescent="0.3">
      <c r="F2564"/>
    </row>
    <row r="2565" spans="6:6" ht="14.4" x14ac:dyDescent="0.3">
      <c r="F2565"/>
    </row>
    <row r="2566" spans="6:6" ht="14.4" x14ac:dyDescent="0.3">
      <c r="F2566"/>
    </row>
    <row r="2567" spans="6:6" ht="14.4" x14ac:dyDescent="0.3">
      <c r="F2567"/>
    </row>
    <row r="2568" spans="6:6" ht="14.4" x14ac:dyDescent="0.3">
      <c r="F2568"/>
    </row>
    <row r="2569" spans="6:6" ht="14.4" x14ac:dyDescent="0.3">
      <c r="F2569"/>
    </row>
    <row r="2570" spans="6:6" ht="14.4" x14ac:dyDescent="0.3">
      <c r="F2570"/>
    </row>
    <row r="2571" spans="6:6" ht="14.4" x14ac:dyDescent="0.3">
      <c r="F2571"/>
    </row>
    <row r="2572" spans="6:6" ht="14.4" x14ac:dyDescent="0.3">
      <c r="F2572"/>
    </row>
    <row r="2573" spans="6:6" ht="14.4" x14ac:dyDescent="0.3">
      <c r="F2573"/>
    </row>
    <row r="2574" spans="6:6" ht="14.4" x14ac:dyDescent="0.3">
      <c r="F2574"/>
    </row>
    <row r="2575" spans="6:6" ht="14.4" x14ac:dyDescent="0.3">
      <c r="F2575"/>
    </row>
    <row r="2576" spans="6:6" ht="14.4" x14ac:dyDescent="0.3">
      <c r="F2576"/>
    </row>
    <row r="2577" spans="6:6" ht="14.4" x14ac:dyDescent="0.3">
      <c r="F2577"/>
    </row>
    <row r="2578" spans="6:6" ht="14.4" x14ac:dyDescent="0.3">
      <c r="F2578"/>
    </row>
    <row r="2579" spans="6:6" ht="14.4" x14ac:dyDescent="0.3">
      <c r="F2579"/>
    </row>
    <row r="2580" spans="6:6" ht="14.4" x14ac:dyDescent="0.3">
      <c r="F2580"/>
    </row>
    <row r="2581" spans="6:6" ht="14.4" x14ac:dyDescent="0.3">
      <c r="F2581"/>
    </row>
    <row r="2582" spans="6:6" ht="14.4" x14ac:dyDescent="0.3">
      <c r="F2582"/>
    </row>
    <row r="2583" spans="6:6" ht="14.4" x14ac:dyDescent="0.3">
      <c r="F2583"/>
    </row>
    <row r="2584" spans="6:6" ht="14.4" x14ac:dyDescent="0.3">
      <c r="F2584"/>
    </row>
    <row r="2585" spans="6:6" ht="14.4" x14ac:dyDescent="0.3">
      <c r="F2585"/>
    </row>
    <row r="2586" spans="6:6" ht="14.4" x14ac:dyDescent="0.3">
      <c r="F2586"/>
    </row>
    <row r="2587" spans="6:6" ht="14.4" x14ac:dyDescent="0.3">
      <c r="F2587"/>
    </row>
    <row r="2588" spans="6:6" ht="14.4" x14ac:dyDescent="0.3">
      <c r="F2588"/>
    </row>
    <row r="2589" spans="6:6" ht="14.4" x14ac:dyDescent="0.3">
      <c r="F2589"/>
    </row>
    <row r="2590" spans="6:6" ht="14.4" x14ac:dyDescent="0.3">
      <c r="F2590"/>
    </row>
    <row r="2591" spans="6:6" ht="14.4" x14ac:dyDescent="0.3">
      <c r="F2591"/>
    </row>
    <row r="2592" spans="6:6" ht="14.4" x14ac:dyDescent="0.3">
      <c r="F2592"/>
    </row>
    <row r="2593" spans="6:6" ht="14.4" x14ac:dyDescent="0.3">
      <c r="F2593"/>
    </row>
    <row r="2594" spans="6:6" ht="14.4" x14ac:dyDescent="0.3">
      <c r="F2594"/>
    </row>
    <row r="2595" spans="6:6" ht="14.4" x14ac:dyDescent="0.3">
      <c r="F2595"/>
    </row>
    <row r="2596" spans="6:6" ht="14.4" x14ac:dyDescent="0.3">
      <c r="F2596"/>
    </row>
    <row r="2597" spans="6:6" ht="14.4" x14ac:dyDescent="0.3">
      <c r="F2597"/>
    </row>
    <row r="2598" spans="6:6" ht="14.4" x14ac:dyDescent="0.3">
      <c r="F2598"/>
    </row>
    <row r="2599" spans="6:6" ht="14.4" x14ac:dyDescent="0.3">
      <c r="F2599"/>
    </row>
    <row r="2600" spans="6:6" ht="14.4" x14ac:dyDescent="0.3">
      <c r="F2600"/>
    </row>
    <row r="2601" spans="6:6" ht="14.4" x14ac:dyDescent="0.3">
      <c r="F2601"/>
    </row>
    <row r="2602" spans="6:6" ht="14.4" x14ac:dyDescent="0.3">
      <c r="F2602"/>
    </row>
    <row r="2603" spans="6:6" ht="14.4" x14ac:dyDescent="0.3">
      <c r="F2603"/>
    </row>
    <row r="2604" spans="6:6" ht="14.4" x14ac:dyDescent="0.3">
      <c r="F2604"/>
    </row>
    <row r="2605" spans="6:6" ht="14.4" x14ac:dyDescent="0.3">
      <c r="F2605"/>
    </row>
    <row r="2606" spans="6:6" ht="14.4" x14ac:dyDescent="0.3">
      <c r="F2606"/>
    </row>
    <row r="2607" spans="6:6" ht="14.4" x14ac:dyDescent="0.3">
      <c r="F2607"/>
    </row>
    <row r="2608" spans="6:6" ht="14.4" x14ac:dyDescent="0.3">
      <c r="F2608"/>
    </row>
    <row r="2609" spans="6:6" ht="14.4" x14ac:dyDescent="0.3">
      <c r="F2609"/>
    </row>
    <row r="2610" spans="6:6" ht="14.4" x14ac:dyDescent="0.3">
      <c r="F2610"/>
    </row>
    <row r="2611" spans="6:6" ht="14.4" x14ac:dyDescent="0.3">
      <c r="F2611"/>
    </row>
    <row r="2612" spans="6:6" ht="14.4" x14ac:dyDescent="0.3">
      <c r="F2612"/>
    </row>
    <row r="2613" spans="6:6" ht="14.4" x14ac:dyDescent="0.3">
      <c r="F2613"/>
    </row>
    <row r="2614" spans="6:6" ht="14.4" x14ac:dyDescent="0.3">
      <c r="F2614"/>
    </row>
    <row r="2615" spans="6:6" ht="14.4" x14ac:dyDescent="0.3">
      <c r="F2615"/>
    </row>
    <row r="2616" spans="6:6" ht="14.4" x14ac:dyDescent="0.3">
      <c r="F2616"/>
    </row>
    <row r="2617" spans="6:6" ht="14.4" x14ac:dyDescent="0.3">
      <c r="F2617"/>
    </row>
    <row r="2618" spans="6:6" ht="14.4" x14ac:dyDescent="0.3">
      <c r="F2618"/>
    </row>
    <row r="2619" spans="6:6" ht="14.4" x14ac:dyDescent="0.3">
      <c r="F2619"/>
    </row>
    <row r="2620" spans="6:6" ht="14.4" x14ac:dyDescent="0.3">
      <c r="F2620"/>
    </row>
    <row r="2621" spans="6:6" ht="14.4" x14ac:dyDescent="0.3">
      <c r="F2621"/>
    </row>
    <row r="2622" spans="6:6" ht="14.4" x14ac:dyDescent="0.3">
      <c r="F2622"/>
    </row>
    <row r="2623" spans="6:6" ht="14.4" x14ac:dyDescent="0.3">
      <c r="F2623"/>
    </row>
    <row r="2624" spans="6:6" ht="14.4" x14ac:dyDescent="0.3">
      <c r="F2624"/>
    </row>
    <row r="2625" spans="6:6" ht="14.4" x14ac:dyDescent="0.3">
      <c r="F2625"/>
    </row>
    <row r="2626" spans="6:6" ht="14.4" x14ac:dyDescent="0.3">
      <c r="F2626"/>
    </row>
    <row r="2627" spans="6:6" ht="14.4" x14ac:dyDescent="0.3">
      <c r="F2627"/>
    </row>
    <row r="2628" spans="6:6" ht="14.4" x14ac:dyDescent="0.3">
      <c r="F2628"/>
    </row>
    <row r="2629" spans="6:6" ht="14.4" x14ac:dyDescent="0.3">
      <c r="F2629"/>
    </row>
    <row r="2630" spans="6:6" ht="14.4" x14ac:dyDescent="0.3">
      <c r="F2630"/>
    </row>
    <row r="2631" spans="6:6" ht="14.4" x14ac:dyDescent="0.3">
      <c r="F2631"/>
    </row>
    <row r="2632" spans="6:6" ht="14.4" x14ac:dyDescent="0.3">
      <c r="F2632"/>
    </row>
    <row r="2633" spans="6:6" ht="14.4" x14ac:dyDescent="0.3">
      <c r="F2633"/>
    </row>
    <row r="2634" spans="6:6" ht="14.4" x14ac:dyDescent="0.3">
      <c r="F2634"/>
    </row>
    <row r="2635" spans="6:6" ht="14.4" x14ac:dyDescent="0.3">
      <c r="F2635"/>
    </row>
    <row r="2636" spans="6:6" ht="14.4" x14ac:dyDescent="0.3">
      <c r="F2636"/>
    </row>
    <row r="2637" spans="6:6" ht="14.4" x14ac:dyDescent="0.3">
      <c r="F2637"/>
    </row>
    <row r="2638" spans="6:6" ht="14.4" x14ac:dyDescent="0.3">
      <c r="F2638"/>
    </row>
    <row r="2639" spans="6:6" ht="14.4" x14ac:dyDescent="0.3">
      <c r="F2639"/>
    </row>
    <row r="2640" spans="6:6" ht="14.4" x14ac:dyDescent="0.3">
      <c r="F2640"/>
    </row>
    <row r="2641" spans="6:6" ht="14.4" x14ac:dyDescent="0.3">
      <c r="F2641"/>
    </row>
    <row r="2642" spans="6:6" ht="14.4" x14ac:dyDescent="0.3">
      <c r="F2642"/>
    </row>
    <row r="2643" spans="6:6" ht="14.4" x14ac:dyDescent="0.3">
      <c r="F2643"/>
    </row>
    <row r="2644" spans="6:6" ht="14.4" x14ac:dyDescent="0.3">
      <c r="F2644"/>
    </row>
    <row r="2645" spans="6:6" ht="14.4" x14ac:dyDescent="0.3">
      <c r="F2645"/>
    </row>
    <row r="2646" spans="6:6" ht="14.4" x14ac:dyDescent="0.3">
      <c r="F2646"/>
    </row>
    <row r="2647" spans="6:6" ht="14.4" x14ac:dyDescent="0.3">
      <c r="F2647"/>
    </row>
    <row r="2648" spans="6:6" ht="14.4" x14ac:dyDescent="0.3">
      <c r="F2648"/>
    </row>
    <row r="2649" spans="6:6" ht="14.4" x14ac:dyDescent="0.3">
      <c r="F2649"/>
    </row>
    <row r="2650" spans="6:6" ht="14.4" x14ac:dyDescent="0.3">
      <c r="F2650"/>
    </row>
    <row r="2651" spans="6:6" ht="14.4" x14ac:dyDescent="0.3">
      <c r="F2651"/>
    </row>
    <row r="2652" spans="6:6" ht="14.4" x14ac:dyDescent="0.3">
      <c r="F2652"/>
    </row>
    <row r="2653" spans="6:6" ht="14.4" x14ac:dyDescent="0.3">
      <c r="F2653"/>
    </row>
    <row r="2654" spans="6:6" ht="14.4" x14ac:dyDescent="0.3">
      <c r="F2654"/>
    </row>
    <row r="2655" spans="6:6" ht="14.4" x14ac:dyDescent="0.3">
      <c r="F2655"/>
    </row>
    <row r="2656" spans="6:6" ht="14.4" x14ac:dyDescent="0.3">
      <c r="F2656"/>
    </row>
    <row r="2657" spans="6:6" ht="14.4" x14ac:dyDescent="0.3">
      <c r="F2657"/>
    </row>
    <row r="2658" spans="6:6" ht="14.4" x14ac:dyDescent="0.3">
      <c r="F2658"/>
    </row>
    <row r="2659" spans="6:6" ht="14.4" x14ac:dyDescent="0.3">
      <c r="F2659"/>
    </row>
    <row r="2660" spans="6:6" ht="14.4" x14ac:dyDescent="0.3">
      <c r="F2660"/>
    </row>
    <row r="2661" spans="6:6" ht="14.4" x14ac:dyDescent="0.3">
      <c r="F2661"/>
    </row>
    <row r="2662" spans="6:6" ht="14.4" x14ac:dyDescent="0.3">
      <c r="F2662"/>
    </row>
    <row r="2663" spans="6:6" ht="14.4" x14ac:dyDescent="0.3">
      <c r="F2663"/>
    </row>
    <row r="2664" spans="6:6" ht="14.4" x14ac:dyDescent="0.3">
      <c r="F2664"/>
    </row>
    <row r="2665" spans="6:6" ht="14.4" x14ac:dyDescent="0.3">
      <c r="F2665"/>
    </row>
    <row r="2666" spans="6:6" ht="14.4" x14ac:dyDescent="0.3">
      <c r="F2666"/>
    </row>
    <row r="2667" spans="6:6" ht="14.4" x14ac:dyDescent="0.3">
      <c r="F2667"/>
    </row>
    <row r="2668" spans="6:6" ht="14.4" x14ac:dyDescent="0.3">
      <c r="F2668"/>
    </row>
    <row r="2669" spans="6:6" ht="14.4" x14ac:dyDescent="0.3">
      <c r="F2669"/>
    </row>
    <row r="2670" spans="6:6" ht="14.4" x14ac:dyDescent="0.3">
      <c r="F2670"/>
    </row>
    <row r="2671" spans="6:6" ht="14.4" x14ac:dyDescent="0.3">
      <c r="F2671"/>
    </row>
    <row r="2672" spans="6:6" ht="14.4" x14ac:dyDescent="0.3">
      <c r="F2672"/>
    </row>
    <row r="2673" spans="6:6" ht="14.4" x14ac:dyDescent="0.3">
      <c r="F2673"/>
    </row>
    <row r="2674" spans="6:6" ht="14.4" x14ac:dyDescent="0.3">
      <c r="F2674"/>
    </row>
    <row r="2675" spans="6:6" ht="14.4" x14ac:dyDescent="0.3">
      <c r="F2675"/>
    </row>
    <row r="2676" spans="6:6" ht="14.4" x14ac:dyDescent="0.3">
      <c r="F2676"/>
    </row>
    <row r="2677" spans="6:6" ht="14.4" x14ac:dyDescent="0.3">
      <c r="F2677"/>
    </row>
    <row r="2678" spans="6:6" ht="14.4" x14ac:dyDescent="0.3">
      <c r="F2678"/>
    </row>
    <row r="2679" spans="6:6" ht="14.4" x14ac:dyDescent="0.3">
      <c r="F2679"/>
    </row>
    <row r="2680" spans="6:6" ht="14.4" x14ac:dyDescent="0.3">
      <c r="F2680"/>
    </row>
    <row r="2681" spans="6:6" ht="14.4" x14ac:dyDescent="0.3">
      <c r="F2681"/>
    </row>
    <row r="2682" spans="6:6" ht="14.4" x14ac:dyDescent="0.3">
      <c r="F2682"/>
    </row>
    <row r="2683" spans="6:6" ht="14.4" x14ac:dyDescent="0.3">
      <c r="F2683"/>
    </row>
    <row r="2684" spans="6:6" ht="14.4" x14ac:dyDescent="0.3">
      <c r="F2684"/>
    </row>
    <row r="2685" spans="6:6" ht="14.4" x14ac:dyDescent="0.3">
      <c r="F2685"/>
    </row>
    <row r="2686" spans="6:6" ht="14.4" x14ac:dyDescent="0.3">
      <c r="F2686"/>
    </row>
    <row r="2687" spans="6:6" ht="14.4" x14ac:dyDescent="0.3">
      <c r="F2687"/>
    </row>
    <row r="2688" spans="6:6" ht="14.4" x14ac:dyDescent="0.3">
      <c r="F2688"/>
    </row>
    <row r="2689" spans="6:6" ht="14.4" x14ac:dyDescent="0.3">
      <c r="F2689"/>
    </row>
    <row r="2690" spans="6:6" ht="14.4" x14ac:dyDescent="0.3">
      <c r="F2690"/>
    </row>
    <row r="2691" spans="6:6" ht="14.4" x14ac:dyDescent="0.3">
      <c r="F2691"/>
    </row>
    <row r="2692" spans="6:6" ht="14.4" x14ac:dyDescent="0.3">
      <c r="F2692"/>
    </row>
    <row r="2693" spans="6:6" ht="14.4" x14ac:dyDescent="0.3">
      <c r="F2693"/>
    </row>
    <row r="2694" spans="6:6" ht="14.4" x14ac:dyDescent="0.3">
      <c r="F2694"/>
    </row>
    <row r="2695" spans="6:6" ht="14.4" x14ac:dyDescent="0.3">
      <c r="F2695"/>
    </row>
    <row r="2696" spans="6:6" ht="14.4" x14ac:dyDescent="0.3">
      <c r="F2696"/>
    </row>
    <row r="2697" spans="6:6" ht="14.4" x14ac:dyDescent="0.3">
      <c r="F2697"/>
    </row>
    <row r="2698" spans="6:6" ht="14.4" x14ac:dyDescent="0.3">
      <c r="F2698"/>
    </row>
    <row r="2699" spans="6:6" ht="14.4" x14ac:dyDescent="0.3">
      <c r="F2699"/>
    </row>
    <row r="2700" spans="6:6" ht="14.4" x14ac:dyDescent="0.3">
      <c r="F2700"/>
    </row>
    <row r="2701" spans="6:6" ht="14.4" x14ac:dyDescent="0.3">
      <c r="F2701"/>
    </row>
    <row r="2702" spans="6:6" ht="14.4" x14ac:dyDescent="0.3">
      <c r="F2702"/>
    </row>
    <row r="2703" spans="6:6" ht="14.4" x14ac:dyDescent="0.3">
      <c r="F2703"/>
    </row>
    <row r="2704" spans="6:6" ht="14.4" x14ac:dyDescent="0.3">
      <c r="F2704"/>
    </row>
    <row r="2705" spans="6:6" ht="14.4" x14ac:dyDescent="0.3">
      <c r="F2705"/>
    </row>
    <row r="2706" spans="6:6" ht="14.4" x14ac:dyDescent="0.3">
      <c r="F2706"/>
    </row>
    <row r="2707" spans="6:6" ht="14.4" x14ac:dyDescent="0.3">
      <c r="F2707"/>
    </row>
    <row r="2708" spans="6:6" ht="14.4" x14ac:dyDescent="0.3">
      <c r="F2708"/>
    </row>
    <row r="2709" spans="6:6" ht="14.4" x14ac:dyDescent="0.3">
      <c r="F2709"/>
    </row>
    <row r="2710" spans="6:6" ht="14.4" x14ac:dyDescent="0.3">
      <c r="F2710"/>
    </row>
    <row r="2711" spans="6:6" ht="14.4" x14ac:dyDescent="0.3">
      <c r="F2711"/>
    </row>
    <row r="2712" spans="6:6" ht="14.4" x14ac:dyDescent="0.3">
      <c r="F2712"/>
    </row>
    <row r="2713" spans="6:6" ht="14.4" x14ac:dyDescent="0.3">
      <c r="F2713"/>
    </row>
    <row r="2714" spans="6:6" ht="14.4" x14ac:dyDescent="0.3">
      <c r="F2714"/>
    </row>
    <row r="2715" spans="6:6" ht="14.4" x14ac:dyDescent="0.3">
      <c r="F2715"/>
    </row>
    <row r="2716" spans="6:6" ht="14.4" x14ac:dyDescent="0.3">
      <c r="F2716"/>
    </row>
    <row r="2717" spans="6:6" ht="14.4" x14ac:dyDescent="0.3">
      <c r="F2717"/>
    </row>
    <row r="2718" spans="6:6" ht="14.4" x14ac:dyDescent="0.3">
      <c r="F2718"/>
    </row>
    <row r="2719" spans="6:6" ht="14.4" x14ac:dyDescent="0.3">
      <c r="F2719"/>
    </row>
    <row r="2720" spans="6:6" ht="14.4" x14ac:dyDescent="0.3">
      <c r="F2720"/>
    </row>
    <row r="2721" spans="6:6" ht="14.4" x14ac:dyDescent="0.3">
      <c r="F2721"/>
    </row>
    <row r="2722" spans="6:6" ht="14.4" x14ac:dyDescent="0.3">
      <c r="F2722"/>
    </row>
    <row r="2723" spans="6:6" ht="14.4" x14ac:dyDescent="0.3">
      <c r="F2723"/>
    </row>
    <row r="2724" spans="6:6" ht="14.4" x14ac:dyDescent="0.3">
      <c r="F2724"/>
    </row>
    <row r="2725" spans="6:6" ht="14.4" x14ac:dyDescent="0.3">
      <c r="F2725"/>
    </row>
    <row r="2726" spans="6:6" ht="14.4" x14ac:dyDescent="0.3">
      <c r="F2726"/>
    </row>
    <row r="2727" spans="6:6" ht="14.4" x14ac:dyDescent="0.3">
      <c r="F2727"/>
    </row>
    <row r="2728" spans="6:6" ht="14.4" x14ac:dyDescent="0.3">
      <c r="F2728"/>
    </row>
    <row r="2729" spans="6:6" ht="14.4" x14ac:dyDescent="0.3">
      <c r="F2729"/>
    </row>
    <row r="2730" spans="6:6" ht="14.4" x14ac:dyDescent="0.3">
      <c r="F2730"/>
    </row>
    <row r="2731" spans="6:6" ht="14.4" x14ac:dyDescent="0.3">
      <c r="F2731"/>
    </row>
    <row r="2732" spans="6:6" ht="14.4" x14ac:dyDescent="0.3">
      <c r="F2732"/>
    </row>
    <row r="2733" spans="6:6" ht="14.4" x14ac:dyDescent="0.3">
      <c r="F2733"/>
    </row>
    <row r="2734" spans="6:6" ht="14.4" x14ac:dyDescent="0.3">
      <c r="F2734"/>
    </row>
    <row r="2735" spans="6:6" ht="14.4" x14ac:dyDescent="0.3">
      <c r="F2735"/>
    </row>
    <row r="2736" spans="6:6" ht="14.4" x14ac:dyDescent="0.3">
      <c r="F2736"/>
    </row>
    <row r="2737" spans="6:6" ht="14.4" x14ac:dyDescent="0.3">
      <c r="F2737"/>
    </row>
    <row r="2738" spans="6:6" ht="14.4" x14ac:dyDescent="0.3">
      <c r="F2738"/>
    </row>
    <row r="2739" spans="6:6" ht="14.4" x14ac:dyDescent="0.3">
      <c r="F2739"/>
    </row>
    <row r="2740" spans="6:6" ht="14.4" x14ac:dyDescent="0.3">
      <c r="F2740"/>
    </row>
    <row r="2741" spans="6:6" ht="14.4" x14ac:dyDescent="0.3">
      <c r="F2741"/>
    </row>
    <row r="2742" spans="6:6" ht="14.4" x14ac:dyDescent="0.3">
      <c r="F2742"/>
    </row>
    <row r="2743" spans="6:6" ht="14.4" x14ac:dyDescent="0.3">
      <c r="F2743"/>
    </row>
    <row r="2744" spans="6:6" ht="14.4" x14ac:dyDescent="0.3">
      <c r="F2744"/>
    </row>
    <row r="2745" spans="6:6" ht="14.4" x14ac:dyDescent="0.3">
      <c r="F2745"/>
    </row>
    <row r="2746" spans="6:6" ht="14.4" x14ac:dyDescent="0.3">
      <c r="F2746"/>
    </row>
    <row r="2747" spans="6:6" ht="14.4" x14ac:dyDescent="0.3">
      <c r="F2747"/>
    </row>
    <row r="2748" spans="6:6" ht="14.4" x14ac:dyDescent="0.3">
      <c r="F2748"/>
    </row>
    <row r="2749" spans="6:6" ht="14.4" x14ac:dyDescent="0.3">
      <c r="F2749"/>
    </row>
    <row r="2750" spans="6:6" ht="14.4" x14ac:dyDescent="0.3">
      <c r="F2750"/>
    </row>
    <row r="2751" spans="6:6" ht="14.4" x14ac:dyDescent="0.3">
      <c r="F2751"/>
    </row>
    <row r="2752" spans="6:6" ht="14.4" x14ac:dyDescent="0.3">
      <c r="F2752"/>
    </row>
    <row r="2753" spans="6:6" ht="14.4" x14ac:dyDescent="0.3">
      <c r="F2753"/>
    </row>
    <row r="2754" spans="6:6" ht="14.4" x14ac:dyDescent="0.3">
      <c r="F2754"/>
    </row>
    <row r="2755" spans="6:6" ht="14.4" x14ac:dyDescent="0.3">
      <c r="F2755"/>
    </row>
    <row r="2756" spans="6:6" ht="14.4" x14ac:dyDescent="0.3">
      <c r="F2756"/>
    </row>
    <row r="2757" spans="6:6" ht="14.4" x14ac:dyDescent="0.3">
      <c r="F2757"/>
    </row>
    <row r="2758" spans="6:6" ht="14.4" x14ac:dyDescent="0.3">
      <c r="F2758"/>
    </row>
    <row r="2759" spans="6:6" ht="14.4" x14ac:dyDescent="0.3">
      <c r="F2759"/>
    </row>
    <row r="2760" spans="6:6" ht="14.4" x14ac:dyDescent="0.3">
      <c r="F2760"/>
    </row>
    <row r="2761" spans="6:6" ht="14.4" x14ac:dyDescent="0.3">
      <c r="F2761"/>
    </row>
    <row r="2762" spans="6:6" ht="14.4" x14ac:dyDescent="0.3">
      <c r="F2762"/>
    </row>
    <row r="2763" spans="6:6" ht="14.4" x14ac:dyDescent="0.3">
      <c r="F2763"/>
    </row>
    <row r="2764" spans="6:6" ht="14.4" x14ac:dyDescent="0.3">
      <c r="F2764"/>
    </row>
    <row r="2765" spans="6:6" ht="14.4" x14ac:dyDescent="0.3">
      <c r="F2765"/>
    </row>
    <row r="2766" spans="6:6" ht="14.4" x14ac:dyDescent="0.3">
      <c r="F2766"/>
    </row>
    <row r="2767" spans="6:6" ht="14.4" x14ac:dyDescent="0.3">
      <c r="F2767"/>
    </row>
    <row r="2768" spans="6:6" ht="14.4" x14ac:dyDescent="0.3">
      <c r="F2768"/>
    </row>
    <row r="2769" spans="6:6" ht="14.4" x14ac:dyDescent="0.3">
      <c r="F2769"/>
    </row>
    <row r="2770" spans="6:6" ht="14.4" x14ac:dyDescent="0.3">
      <c r="F2770"/>
    </row>
    <row r="2771" spans="6:6" ht="14.4" x14ac:dyDescent="0.3">
      <c r="F2771"/>
    </row>
    <row r="2772" spans="6:6" ht="14.4" x14ac:dyDescent="0.3">
      <c r="F2772"/>
    </row>
    <row r="2773" spans="6:6" ht="14.4" x14ac:dyDescent="0.3">
      <c r="F2773"/>
    </row>
    <row r="2774" spans="6:6" ht="14.4" x14ac:dyDescent="0.3">
      <c r="F2774"/>
    </row>
    <row r="2775" spans="6:6" ht="14.4" x14ac:dyDescent="0.3">
      <c r="F2775"/>
    </row>
    <row r="2776" spans="6:6" ht="14.4" x14ac:dyDescent="0.3">
      <c r="F2776"/>
    </row>
    <row r="2777" spans="6:6" ht="14.4" x14ac:dyDescent="0.3">
      <c r="F2777"/>
    </row>
    <row r="2778" spans="6:6" ht="14.4" x14ac:dyDescent="0.3">
      <c r="F2778"/>
    </row>
    <row r="2779" spans="6:6" ht="14.4" x14ac:dyDescent="0.3">
      <c r="F2779"/>
    </row>
    <row r="2780" spans="6:6" ht="14.4" x14ac:dyDescent="0.3">
      <c r="F2780"/>
    </row>
    <row r="2781" spans="6:6" ht="14.4" x14ac:dyDescent="0.3">
      <c r="F2781"/>
    </row>
    <row r="2782" spans="6:6" ht="14.4" x14ac:dyDescent="0.3">
      <c r="F2782"/>
    </row>
    <row r="2783" spans="6:6" ht="14.4" x14ac:dyDescent="0.3">
      <c r="F2783"/>
    </row>
    <row r="2784" spans="6:6" ht="14.4" x14ac:dyDescent="0.3">
      <c r="F2784"/>
    </row>
    <row r="2785" spans="6:6" ht="14.4" x14ac:dyDescent="0.3">
      <c r="F2785"/>
    </row>
    <row r="2786" spans="6:6" ht="14.4" x14ac:dyDescent="0.3">
      <c r="F2786"/>
    </row>
    <row r="2787" spans="6:6" ht="14.4" x14ac:dyDescent="0.3">
      <c r="F2787"/>
    </row>
    <row r="2788" spans="6:6" ht="14.4" x14ac:dyDescent="0.3">
      <c r="F2788"/>
    </row>
    <row r="2789" spans="6:6" ht="14.4" x14ac:dyDescent="0.3">
      <c r="F2789"/>
    </row>
    <row r="2790" spans="6:6" ht="14.4" x14ac:dyDescent="0.3">
      <c r="F2790"/>
    </row>
    <row r="2791" spans="6:6" ht="14.4" x14ac:dyDescent="0.3">
      <c r="F2791"/>
    </row>
    <row r="2792" spans="6:6" ht="14.4" x14ac:dyDescent="0.3">
      <c r="F2792"/>
    </row>
    <row r="2793" spans="6:6" ht="14.4" x14ac:dyDescent="0.3">
      <c r="F2793"/>
    </row>
    <row r="2794" spans="6:6" ht="14.4" x14ac:dyDescent="0.3">
      <c r="F2794"/>
    </row>
    <row r="2795" spans="6:6" ht="14.4" x14ac:dyDescent="0.3">
      <c r="F2795"/>
    </row>
    <row r="2796" spans="6:6" ht="14.4" x14ac:dyDescent="0.3">
      <c r="F2796"/>
    </row>
    <row r="2797" spans="6:6" ht="14.4" x14ac:dyDescent="0.3">
      <c r="F2797"/>
    </row>
    <row r="2798" spans="6:6" ht="14.4" x14ac:dyDescent="0.3">
      <c r="F2798"/>
    </row>
    <row r="2799" spans="6:6" ht="14.4" x14ac:dyDescent="0.3">
      <c r="F2799"/>
    </row>
    <row r="2800" spans="6:6" ht="14.4" x14ac:dyDescent="0.3">
      <c r="F2800"/>
    </row>
    <row r="2801" spans="6:6" ht="14.4" x14ac:dyDescent="0.3">
      <c r="F2801"/>
    </row>
    <row r="2802" spans="6:6" ht="14.4" x14ac:dyDescent="0.3">
      <c r="F2802"/>
    </row>
    <row r="2803" spans="6:6" ht="14.4" x14ac:dyDescent="0.3">
      <c r="F2803"/>
    </row>
    <row r="2804" spans="6:6" ht="14.4" x14ac:dyDescent="0.3">
      <c r="F2804"/>
    </row>
    <row r="2805" spans="6:6" ht="14.4" x14ac:dyDescent="0.3">
      <c r="F2805"/>
    </row>
    <row r="2806" spans="6:6" ht="14.4" x14ac:dyDescent="0.3">
      <c r="F2806"/>
    </row>
    <row r="2807" spans="6:6" ht="14.4" x14ac:dyDescent="0.3">
      <c r="F2807"/>
    </row>
    <row r="2808" spans="6:6" ht="14.4" x14ac:dyDescent="0.3">
      <c r="F2808"/>
    </row>
    <row r="2809" spans="6:6" ht="14.4" x14ac:dyDescent="0.3">
      <c r="F2809"/>
    </row>
    <row r="2810" spans="6:6" ht="14.4" x14ac:dyDescent="0.3">
      <c r="F2810"/>
    </row>
    <row r="2811" spans="6:6" ht="14.4" x14ac:dyDescent="0.3">
      <c r="F2811"/>
    </row>
    <row r="2812" spans="6:6" ht="14.4" x14ac:dyDescent="0.3">
      <c r="F2812"/>
    </row>
    <row r="2813" spans="6:6" ht="14.4" x14ac:dyDescent="0.3">
      <c r="F2813"/>
    </row>
    <row r="2814" spans="6:6" ht="14.4" x14ac:dyDescent="0.3">
      <c r="F2814"/>
    </row>
    <row r="2815" spans="6:6" ht="14.4" x14ac:dyDescent="0.3">
      <c r="F2815"/>
    </row>
    <row r="2816" spans="6:6" ht="14.4" x14ac:dyDescent="0.3">
      <c r="F2816"/>
    </row>
    <row r="2817" spans="6:6" ht="14.4" x14ac:dyDescent="0.3">
      <c r="F2817"/>
    </row>
    <row r="2818" spans="6:6" ht="14.4" x14ac:dyDescent="0.3">
      <c r="F2818"/>
    </row>
    <row r="2819" spans="6:6" ht="14.4" x14ac:dyDescent="0.3">
      <c r="F2819"/>
    </row>
    <row r="2820" spans="6:6" ht="14.4" x14ac:dyDescent="0.3">
      <c r="F2820"/>
    </row>
    <row r="2821" spans="6:6" ht="14.4" x14ac:dyDescent="0.3">
      <c r="F2821"/>
    </row>
    <row r="2822" spans="6:6" ht="14.4" x14ac:dyDescent="0.3">
      <c r="F2822"/>
    </row>
    <row r="2823" spans="6:6" ht="14.4" x14ac:dyDescent="0.3">
      <c r="F2823"/>
    </row>
    <row r="2824" spans="6:6" ht="14.4" x14ac:dyDescent="0.3">
      <c r="F2824"/>
    </row>
    <row r="2825" spans="6:6" ht="14.4" x14ac:dyDescent="0.3">
      <c r="F2825"/>
    </row>
    <row r="2826" spans="6:6" ht="14.4" x14ac:dyDescent="0.3">
      <c r="F2826"/>
    </row>
    <row r="2827" spans="6:6" ht="14.4" x14ac:dyDescent="0.3">
      <c r="F2827"/>
    </row>
    <row r="2828" spans="6:6" ht="14.4" x14ac:dyDescent="0.3">
      <c r="F2828"/>
    </row>
    <row r="2829" spans="6:6" ht="14.4" x14ac:dyDescent="0.3">
      <c r="F2829"/>
    </row>
    <row r="2830" spans="6:6" ht="14.4" x14ac:dyDescent="0.3">
      <c r="F2830"/>
    </row>
    <row r="2831" spans="6:6" ht="14.4" x14ac:dyDescent="0.3">
      <c r="F2831"/>
    </row>
    <row r="2832" spans="6:6" ht="14.4" x14ac:dyDescent="0.3">
      <c r="F2832"/>
    </row>
    <row r="2833" spans="6:6" ht="14.4" x14ac:dyDescent="0.3">
      <c r="F2833"/>
    </row>
    <row r="2834" spans="6:6" ht="14.4" x14ac:dyDescent="0.3">
      <c r="F2834"/>
    </row>
    <row r="2835" spans="6:6" ht="14.4" x14ac:dyDescent="0.3">
      <c r="F2835"/>
    </row>
    <row r="2836" spans="6:6" ht="14.4" x14ac:dyDescent="0.3">
      <c r="F2836"/>
    </row>
    <row r="2837" spans="6:6" ht="14.4" x14ac:dyDescent="0.3">
      <c r="F2837"/>
    </row>
    <row r="2838" spans="6:6" ht="14.4" x14ac:dyDescent="0.3">
      <c r="F2838"/>
    </row>
    <row r="2839" spans="6:6" ht="14.4" x14ac:dyDescent="0.3">
      <c r="F2839"/>
    </row>
    <row r="2840" spans="6:6" ht="14.4" x14ac:dyDescent="0.3">
      <c r="F2840"/>
    </row>
    <row r="2841" spans="6:6" ht="14.4" x14ac:dyDescent="0.3">
      <c r="F2841"/>
    </row>
    <row r="2842" spans="6:6" ht="14.4" x14ac:dyDescent="0.3">
      <c r="F2842"/>
    </row>
    <row r="2843" spans="6:6" ht="14.4" x14ac:dyDescent="0.3">
      <c r="F2843"/>
    </row>
    <row r="2844" spans="6:6" ht="14.4" x14ac:dyDescent="0.3">
      <c r="F2844"/>
    </row>
    <row r="2845" spans="6:6" ht="14.4" x14ac:dyDescent="0.3">
      <c r="F2845"/>
    </row>
    <row r="2846" spans="6:6" ht="14.4" x14ac:dyDescent="0.3">
      <c r="F2846"/>
    </row>
    <row r="2847" spans="6:6" ht="14.4" x14ac:dyDescent="0.3">
      <c r="F2847"/>
    </row>
    <row r="2848" spans="6:6" ht="14.4" x14ac:dyDescent="0.3">
      <c r="F2848"/>
    </row>
    <row r="2849" spans="6:6" ht="14.4" x14ac:dyDescent="0.3">
      <c r="F2849"/>
    </row>
    <row r="2850" spans="6:6" ht="14.4" x14ac:dyDescent="0.3">
      <c r="F2850"/>
    </row>
    <row r="2851" spans="6:6" ht="14.4" x14ac:dyDescent="0.3">
      <c r="F2851"/>
    </row>
    <row r="2852" spans="6:6" ht="14.4" x14ac:dyDescent="0.3">
      <c r="F2852"/>
    </row>
    <row r="2853" spans="6:6" ht="14.4" x14ac:dyDescent="0.3">
      <c r="F2853"/>
    </row>
    <row r="2854" spans="6:6" ht="14.4" x14ac:dyDescent="0.3">
      <c r="F2854"/>
    </row>
    <row r="2855" spans="6:6" ht="14.4" x14ac:dyDescent="0.3">
      <c r="F2855"/>
    </row>
    <row r="2856" spans="6:6" ht="14.4" x14ac:dyDescent="0.3">
      <c r="F2856"/>
    </row>
    <row r="2857" spans="6:6" ht="14.4" x14ac:dyDescent="0.3">
      <c r="F2857"/>
    </row>
    <row r="2858" spans="6:6" ht="14.4" x14ac:dyDescent="0.3">
      <c r="F2858"/>
    </row>
    <row r="2859" spans="6:6" ht="14.4" x14ac:dyDescent="0.3">
      <c r="F2859"/>
    </row>
    <row r="2860" spans="6:6" ht="14.4" x14ac:dyDescent="0.3">
      <c r="F2860"/>
    </row>
    <row r="2861" spans="6:6" ht="14.4" x14ac:dyDescent="0.3">
      <c r="F2861"/>
    </row>
    <row r="2862" spans="6:6" ht="14.4" x14ac:dyDescent="0.3">
      <c r="F2862"/>
    </row>
    <row r="2863" spans="6:6" ht="14.4" x14ac:dyDescent="0.3">
      <c r="F2863"/>
    </row>
    <row r="2864" spans="6:6" ht="14.4" x14ac:dyDescent="0.3">
      <c r="F2864"/>
    </row>
    <row r="2865" spans="6:6" ht="14.4" x14ac:dyDescent="0.3">
      <c r="F2865"/>
    </row>
    <row r="2866" spans="6:6" ht="14.4" x14ac:dyDescent="0.3">
      <c r="F2866"/>
    </row>
    <row r="2867" spans="6:6" ht="14.4" x14ac:dyDescent="0.3">
      <c r="F2867"/>
    </row>
    <row r="2868" spans="6:6" ht="14.4" x14ac:dyDescent="0.3">
      <c r="F2868"/>
    </row>
    <row r="2869" spans="6:6" ht="14.4" x14ac:dyDescent="0.3">
      <c r="F2869"/>
    </row>
    <row r="2870" spans="6:6" ht="14.4" x14ac:dyDescent="0.3">
      <c r="F2870"/>
    </row>
    <row r="2871" spans="6:6" ht="14.4" x14ac:dyDescent="0.3">
      <c r="F2871"/>
    </row>
    <row r="2872" spans="6:6" ht="14.4" x14ac:dyDescent="0.3">
      <c r="F2872"/>
    </row>
    <row r="2873" spans="6:6" ht="14.4" x14ac:dyDescent="0.3">
      <c r="F2873"/>
    </row>
    <row r="2874" spans="6:6" ht="14.4" x14ac:dyDescent="0.3">
      <c r="F2874"/>
    </row>
    <row r="2875" spans="6:6" ht="14.4" x14ac:dyDescent="0.3">
      <c r="F2875"/>
    </row>
    <row r="2876" spans="6:6" ht="14.4" x14ac:dyDescent="0.3">
      <c r="F2876"/>
    </row>
    <row r="2877" spans="6:6" ht="14.4" x14ac:dyDescent="0.3">
      <c r="F2877"/>
    </row>
    <row r="2878" spans="6:6" ht="14.4" x14ac:dyDescent="0.3">
      <c r="F2878"/>
    </row>
    <row r="2879" spans="6:6" ht="14.4" x14ac:dyDescent="0.3">
      <c r="F2879"/>
    </row>
    <row r="2880" spans="6:6" ht="14.4" x14ac:dyDescent="0.3">
      <c r="F2880"/>
    </row>
    <row r="2881" spans="6:6" ht="14.4" x14ac:dyDescent="0.3">
      <c r="F2881"/>
    </row>
    <row r="2882" spans="6:6" ht="14.4" x14ac:dyDescent="0.3">
      <c r="F2882"/>
    </row>
    <row r="2883" spans="6:6" ht="14.4" x14ac:dyDescent="0.3">
      <c r="F2883"/>
    </row>
    <row r="2884" spans="6:6" ht="14.4" x14ac:dyDescent="0.3">
      <c r="F2884"/>
    </row>
    <row r="2885" spans="6:6" ht="14.4" x14ac:dyDescent="0.3">
      <c r="F2885"/>
    </row>
    <row r="2886" spans="6:6" ht="14.4" x14ac:dyDescent="0.3">
      <c r="F2886"/>
    </row>
    <row r="2887" spans="6:6" ht="14.4" x14ac:dyDescent="0.3">
      <c r="F2887"/>
    </row>
    <row r="2888" spans="6:6" ht="14.4" x14ac:dyDescent="0.3">
      <c r="F2888"/>
    </row>
    <row r="2889" spans="6:6" ht="14.4" x14ac:dyDescent="0.3">
      <c r="F2889"/>
    </row>
    <row r="2890" spans="6:6" ht="14.4" x14ac:dyDescent="0.3">
      <c r="F2890"/>
    </row>
    <row r="2891" spans="6:6" ht="14.4" x14ac:dyDescent="0.3">
      <c r="F2891"/>
    </row>
    <row r="2892" spans="6:6" ht="14.4" x14ac:dyDescent="0.3">
      <c r="F2892"/>
    </row>
    <row r="2893" spans="6:6" ht="14.4" x14ac:dyDescent="0.3">
      <c r="F2893"/>
    </row>
    <row r="2894" spans="6:6" ht="14.4" x14ac:dyDescent="0.3">
      <c r="F2894"/>
    </row>
    <row r="2895" spans="6:6" ht="14.4" x14ac:dyDescent="0.3">
      <c r="F2895"/>
    </row>
    <row r="2896" spans="6:6" ht="14.4" x14ac:dyDescent="0.3">
      <c r="F2896"/>
    </row>
    <row r="2897" spans="6:6" ht="14.4" x14ac:dyDescent="0.3">
      <c r="F2897"/>
    </row>
    <row r="2898" spans="6:6" ht="14.4" x14ac:dyDescent="0.3">
      <c r="F2898"/>
    </row>
    <row r="2899" spans="6:6" ht="14.4" x14ac:dyDescent="0.3">
      <c r="F2899"/>
    </row>
    <row r="2900" spans="6:6" ht="14.4" x14ac:dyDescent="0.3">
      <c r="F2900"/>
    </row>
    <row r="2901" spans="6:6" ht="14.4" x14ac:dyDescent="0.3">
      <c r="F2901"/>
    </row>
    <row r="2902" spans="6:6" ht="14.4" x14ac:dyDescent="0.3">
      <c r="F2902"/>
    </row>
    <row r="2903" spans="6:6" ht="14.4" x14ac:dyDescent="0.3">
      <c r="F2903"/>
    </row>
    <row r="2904" spans="6:6" ht="14.4" x14ac:dyDescent="0.3">
      <c r="F2904"/>
    </row>
    <row r="2905" spans="6:6" ht="14.4" x14ac:dyDescent="0.3">
      <c r="F2905"/>
    </row>
    <row r="2906" spans="6:6" ht="14.4" x14ac:dyDescent="0.3">
      <c r="F2906"/>
    </row>
    <row r="2907" spans="6:6" ht="14.4" x14ac:dyDescent="0.3">
      <c r="F2907"/>
    </row>
    <row r="2908" spans="6:6" ht="14.4" x14ac:dyDescent="0.3">
      <c r="F2908"/>
    </row>
    <row r="2909" spans="6:6" ht="14.4" x14ac:dyDescent="0.3">
      <c r="F2909"/>
    </row>
    <row r="2910" spans="6:6" ht="14.4" x14ac:dyDescent="0.3">
      <c r="F2910"/>
    </row>
    <row r="2911" spans="6:6" ht="14.4" x14ac:dyDescent="0.3">
      <c r="F2911"/>
    </row>
    <row r="2912" spans="6:6" ht="14.4" x14ac:dyDescent="0.3">
      <c r="F2912"/>
    </row>
    <row r="2913" spans="6:6" ht="14.4" x14ac:dyDescent="0.3">
      <c r="F2913"/>
    </row>
    <row r="2914" spans="6:6" ht="14.4" x14ac:dyDescent="0.3">
      <c r="F2914"/>
    </row>
    <row r="2915" spans="6:6" ht="14.4" x14ac:dyDescent="0.3">
      <c r="F2915"/>
    </row>
    <row r="2916" spans="6:6" ht="14.4" x14ac:dyDescent="0.3">
      <c r="F2916"/>
    </row>
    <row r="2917" spans="6:6" ht="14.4" x14ac:dyDescent="0.3">
      <c r="F2917"/>
    </row>
    <row r="2918" spans="6:6" ht="14.4" x14ac:dyDescent="0.3">
      <c r="F2918"/>
    </row>
    <row r="2919" spans="6:6" ht="14.4" x14ac:dyDescent="0.3">
      <c r="F2919"/>
    </row>
    <row r="2920" spans="6:6" ht="14.4" x14ac:dyDescent="0.3">
      <c r="F2920"/>
    </row>
    <row r="2921" spans="6:6" ht="14.4" x14ac:dyDescent="0.3">
      <c r="F2921"/>
    </row>
    <row r="2922" spans="6:6" ht="14.4" x14ac:dyDescent="0.3">
      <c r="F2922"/>
    </row>
    <row r="2923" spans="6:6" ht="14.4" x14ac:dyDescent="0.3">
      <c r="F2923"/>
    </row>
    <row r="2924" spans="6:6" ht="14.4" x14ac:dyDescent="0.3">
      <c r="F2924"/>
    </row>
    <row r="2925" spans="6:6" ht="14.4" x14ac:dyDescent="0.3">
      <c r="F2925"/>
    </row>
    <row r="2926" spans="6:6" ht="14.4" x14ac:dyDescent="0.3">
      <c r="F2926"/>
    </row>
    <row r="2927" spans="6:6" ht="14.4" x14ac:dyDescent="0.3">
      <c r="F2927"/>
    </row>
    <row r="2928" spans="6:6" ht="14.4" x14ac:dyDescent="0.3">
      <c r="F2928"/>
    </row>
    <row r="2929" spans="6:6" ht="14.4" x14ac:dyDescent="0.3">
      <c r="F2929"/>
    </row>
    <row r="2930" spans="6:6" ht="14.4" x14ac:dyDescent="0.3">
      <c r="F2930"/>
    </row>
    <row r="2931" spans="6:6" ht="14.4" x14ac:dyDescent="0.3">
      <c r="F2931"/>
    </row>
    <row r="2932" spans="6:6" ht="14.4" x14ac:dyDescent="0.3">
      <c r="F2932"/>
    </row>
    <row r="2933" spans="6:6" ht="14.4" x14ac:dyDescent="0.3">
      <c r="F2933"/>
    </row>
    <row r="2934" spans="6:6" ht="14.4" x14ac:dyDescent="0.3">
      <c r="F2934"/>
    </row>
    <row r="2935" spans="6:6" ht="14.4" x14ac:dyDescent="0.3">
      <c r="F2935"/>
    </row>
    <row r="2936" spans="6:6" ht="14.4" x14ac:dyDescent="0.3">
      <c r="F2936"/>
    </row>
    <row r="2937" spans="6:6" ht="14.4" x14ac:dyDescent="0.3">
      <c r="F2937"/>
    </row>
    <row r="2938" spans="6:6" ht="14.4" x14ac:dyDescent="0.3">
      <c r="F2938"/>
    </row>
    <row r="2939" spans="6:6" ht="14.4" x14ac:dyDescent="0.3">
      <c r="F2939"/>
    </row>
    <row r="2940" spans="6:6" ht="14.4" x14ac:dyDescent="0.3">
      <c r="F2940"/>
    </row>
    <row r="2941" spans="6:6" ht="14.4" x14ac:dyDescent="0.3">
      <c r="F2941"/>
    </row>
    <row r="2942" spans="6:6" ht="14.4" x14ac:dyDescent="0.3">
      <c r="F2942"/>
    </row>
    <row r="2943" spans="6:6" ht="14.4" x14ac:dyDescent="0.3">
      <c r="F2943"/>
    </row>
    <row r="2944" spans="6:6" ht="14.4" x14ac:dyDescent="0.3">
      <c r="F2944"/>
    </row>
    <row r="2945" spans="6:6" ht="14.4" x14ac:dyDescent="0.3">
      <c r="F2945"/>
    </row>
    <row r="2946" spans="6:6" ht="14.4" x14ac:dyDescent="0.3">
      <c r="F2946"/>
    </row>
    <row r="2947" spans="6:6" ht="14.4" x14ac:dyDescent="0.3">
      <c r="F2947"/>
    </row>
    <row r="2948" spans="6:6" ht="14.4" x14ac:dyDescent="0.3">
      <c r="F2948"/>
    </row>
    <row r="2949" spans="6:6" ht="14.4" x14ac:dyDescent="0.3">
      <c r="F2949"/>
    </row>
    <row r="2950" spans="6:6" ht="14.4" x14ac:dyDescent="0.3">
      <c r="F2950"/>
    </row>
    <row r="2951" spans="6:6" ht="14.4" x14ac:dyDescent="0.3">
      <c r="F2951"/>
    </row>
    <row r="2952" spans="6:6" ht="14.4" x14ac:dyDescent="0.3">
      <c r="F2952"/>
    </row>
    <row r="2953" spans="6:6" ht="14.4" x14ac:dyDescent="0.3">
      <c r="F2953"/>
    </row>
    <row r="2954" spans="6:6" ht="14.4" x14ac:dyDescent="0.3">
      <c r="F2954"/>
    </row>
    <row r="2955" spans="6:6" ht="14.4" x14ac:dyDescent="0.3">
      <c r="F2955"/>
    </row>
    <row r="2956" spans="6:6" ht="14.4" x14ac:dyDescent="0.3">
      <c r="F2956"/>
    </row>
    <row r="2957" spans="6:6" ht="14.4" x14ac:dyDescent="0.3">
      <c r="F2957"/>
    </row>
    <row r="2958" spans="6:6" ht="14.4" x14ac:dyDescent="0.3">
      <c r="F2958"/>
    </row>
    <row r="2959" spans="6:6" ht="14.4" x14ac:dyDescent="0.3">
      <c r="F2959"/>
    </row>
    <row r="2960" spans="6:6" ht="14.4" x14ac:dyDescent="0.3">
      <c r="F2960"/>
    </row>
    <row r="2961" spans="6:6" ht="14.4" x14ac:dyDescent="0.3">
      <c r="F2961"/>
    </row>
    <row r="2962" spans="6:6" ht="14.4" x14ac:dyDescent="0.3">
      <c r="F2962"/>
    </row>
    <row r="2963" spans="6:6" ht="14.4" x14ac:dyDescent="0.3">
      <c r="F2963"/>
    </row>
    <row r="2964" spans="6:6" ht="14.4" x14ac:dyDescent="0.3">
      <c r="F2964"/>
    </row>
    <row r="2965" spans="6:6" ht="14.4" x14ac:dyDescent="0.3">
      <c r="F2965"/>
    </row>
    <row r="2966" spans="6:6" ht="14.4" x14ac:dyDescent="0.3">
      <c r="F2966"/>
    </row>
    <row r="2967" spans="6:6" ht="14.4" x14ac:dyDescent="0.3">
      <c r="F2967"/>
    </row>
    <row r="2968" spans="6:6" ht="14.4" x14ac:dyDescent="0.3">
      <c r="F2968"/>
    </row>
    <row r="2969" spans="6:6" ht="14.4" x14ac:dyDescent="0.3">
      <c r="F2969"/>
    </row>
    <row r="2970" spans="6:6" ht="14.4" x14ac:dyDescent="0.3">
      <c r="F2970"/>
    </row>
    <row r="2971" spans="6:6" ht="14.4" x14ac:dyDescent="0.3">
      <c r="F2971"/>
    </row>
    <row r="2972" spans="6:6" ht="14.4" x14ac:dyDescent="0.3">
      <c r="F2972"/>
    </row>
    <row r="2973" spans="6:6" ht="14.4" x14ac:dyDescent="0.3">
      <c r="F2973"/>
    </row>
    <row r="2974" spans="6:6" ht="14.4" x14ac:dyDescent="0.3">
      <c r="F2974"/>
    </row>
    <row r="2975" spans="6:6" ht="14.4" x14ac:dyDescent="0.3">
      <c r="F2975"/>
    </row>
    <row r="2976" spans="6:6" ht="14.4" x14ac:dyDescent="0.3">
      <c r="F2976"/>
    </row>
    <row r="2977" spans="6:6" ht="14.4" x14ac:dyDescent="0.3">
      <c r="F2977"/>
    </row>
    <row r="2978" spans="6:6" ht="14.4" x14ac:dyDescent="0.3">
      <c r="F2978"/>
    </row>
    <row r="2979" spans="6:6" ht="14.4" x14ac:dyDescent="0.3">
      <c r="F2979"/>
    </row>
    <row r="2980" spans="6:6" ht="14.4" x14ac:dyDescent="0.3">
      <c r="F2980"/>
    </row>
    <row r="2981" spans="6:6" ht="14.4" x14ac:dyDescent="0.3">
      <c r="F2981"/>
    </row>
    <row r="2982" spans="6:6" ht="14.4" x14ac:dyDescent="0.3">
      <c r="F2982"/>
    </row>
    <row r="2983" spans="6:6" ht="14.4" x14ac:dyDescent="0.3">
      <c r="F2983"/>
    </row>
    <row r="2984" spans="6:6" ht="14.4" x14ac:dyDescent="0.3">
      <c r="F2984"/>
    </row>
    <row r="2985" spans="6:6" ht="14.4" x14ac:dyDescent="0.3">
      <c r="F2985"/>
    </row>
    <row r="2986" spans="6:6" ht="14.4" x14ac:dyDescent="0.3">
      <c r="F2986"/>
    </row>
    <row r="2987" spans="6:6" ht="14.4" x14ac:dyDescent="0.3">
      <c r="F2987"/>
    </row>
    <row r="2988" spans="6:6" ht="14.4" x14ac:dyDescent="0.3">
      <c r="F2988"/>
    </row>
    <row r="2989" spans="6:6" ht="14.4" x14ac:dyDescent="0.3">
      <c r="F2989"/>
    </row>
    <row r="2990" spans="6:6" ht="14.4" x14ac:dyDescent="0.3">
      <c r="F2990"/>
    </row>
    <row r="2991" spans="6:6" ht="14.4" x14ac:dyDescent="0.3">
      <c r="F2991"/>
    </row>
    <row r="2992" spans="6:6" ht="14.4" x14ac:dyDescent="0.3">
      <c r="F2992"/>
    </row>
    <row r="2993" spans="6:6" ht="14.4" x14ac:dyDescent="0.3">
      <c r="F2993"/>
    </row>
    <row r="2994" spans="6:6" ht="14.4" x14ac:dyDescent="0.3">
      <c r="F2994"/>
    </row>
    <row r="2995" spans="6:6" ht="14.4" x14ac:dyDescent="0.3">
      <c r="F2995"/>
    </row>
    <row r="2996" spans="6:6" ht="14.4" x14ac:dyDescent="0.3">
      <c r="F2996"/>
    </row>
    <row r="2997" spans="6:6" ht="14.4" x14ac:dyDescent="0.3">
      <c r="F2997"/>
    </row>
    <row r="2998" spans="6:6" ht="14.4" x14ac:dyDescent="0.3">
      <c r="F2998"/>
    </row>
    <row r="2999" spans="6:6" ht="14.4" x14ac:dyDescent="0.3">
      <c r="F2999"/>
    </row>
    <row r="3000" spans="6:6" ht="14.4" x14ac:dyDescent="0.3">
      <c r="F3000"/>
    </row>
    <row r="3001" spans="6:6" ht="14.4" x14ac:dyDescent="0.3">
      <c r="F3001"/>
    </row>
    <row r="3002" spans="6:6" ht="14.4" x14ac:dyDescent="0.3">
      <c r="F3002"/>
    </row>
    <row r="3003" spans="6:6" ht="14.4" x14ac:dyDescent="0.3">
      <c r="F3003"/>
    </row>
    <row r="3004" spans="6:6" ht="14.4" x14ac:dyDescent="0.3">
      <c r="F3004"/>
    </row>
    <row r="3005" spans="6:6" ht="14.4" x14ac:dyDescent="0.3">
      <c r="F3005"/>
    </row>
    <row r="3006" spans="6:6" ht="14.4" x14ac:dyDescent="0.3">
      <c r="F3006"/>
    </row>
    <row r="3007" spans="6:6" ht="14.4" x14ac:dyDescent="0.3">
      <c r="F3007"/>
    </row>
    <row r="3008" spans="6:6" ht="14.4" x14ac:dyDescent="0.3">
      <c r="F3008"/>
    </row>
    <row r="3009" spans="6:6" ht="14.4" x14ac:dyDescent="0.3">
      <c r="F3009"/>
    </row>
    <row r="3010" spans="6:6" ht="14.4" x14ac:dyDescent="0.3">
      <c r="F3010"/>
    </row>
    <row r="3011" spans="6:6" ht="14.4" x14ac:dyDescent="0.3">
      <c r="F3011"/>
    </row>
    <row r="3012" spans="6:6" ht="14.4" x14ac:dyDescent="0.3">
      <c r="F3012"/>
    </row>
    <row r="3013" spans="6:6" ht="14.4" x14ac:dyDescent="0.3">
      <c r="F3013"/>
    </row>
    <row r="3014" spans="6:6" ht="14.4" x14ac:dyDescent="0.3">
      <c r="F3014"/>
    </row>
    <row r="3015" spans="6:6" ht="14.4" x14ac:dyDescent="0.3">
      <c r="F3015"/>
    </row>
    <row r="3016" spans="6:6" ht="14.4" x14ac:dyDescent="0.3">
      <c r="F3016"/>
    </row>
    <row r="3017" spans="6:6" ht="14.4" x14ac:dyDescent="0.3">
      <c r="F3017"/>
    </row>
    <row r="3018" spans="6:6" ht="14.4" x14ac:dyDescent="0.3">
      <c r="F3018"/>
    </row>
    <row r="3019" spans="6:6" ht="14.4" x14ac:dyDescent="0.3">
      <c r="F3019"/>
    </row>
    <row r="3020" spans="6:6" ht="14.4" x14ac:dyDescent="0.3">
      <c r="F3020"/>
    </row>
    <row r="3021" spans="6:6" ht="14.4" x14ac:dyDescent="0.3">
      <c r="F3021"/>
    </row>
    <row r="3022" spans="6:6" ht="14.4" x14ac:dyDescent="0.3">
      <c r="F3022"/>
    </row>
    <row r="3023" spans="6:6" ht="14.4" x14ac:dyDescent="0.3">
      <c r="F3023"/>
    </row>
    <row r="3024" spans="6:6" ht="14.4" x14ac:dyDescent="0.3">
      <c r="F3024"/>
    </row>
    <row r="3025" spans="6:6" ht="14.4" x14ac:dyDescent="0.3">
      <c r="F3025"/>
    </row>
    <row r="3026" spans="6:6" ht="14.4" x14ac:dyDescent="0.3">
      <c r="F3026"/>
    </row>
    <row r="3027" spans="6:6" ht="14.4" x14ac:dyDescent="0.3">
      <c r="F3027"/>
    </row>
    <row r="3028" spans="6:6" ht="14.4" x14ac:dyDescent="0.3">
      <c r="F3028"/>
    </row>
    <row r="3029" spans="6:6" ht="14.4" x14ac:dyDescent="0.3">
      <c r="F3029"/>
    </row>
    <row r="3030" spans="6:6" ht="14.4" x14ac:dyDescent="0.3">
      <c r="F3030"/>
    </row>
    <row r="3031" spans="6:6" ht="14.4" x14ac:dyDescent="0.3">
      <c r="F3031"/>
    </row>
    <row r="3032" spans="6:6" ht="14.4" x14ac:dyDescent="0.3">
      <c r="F3032"/>
    </row>
    <row r="3033" spans="6:6" ht="14.4" x14ac:dyDescent="0.3">
      <c r="F3033"/>
    </row>
    <row r="3034" spans="6:6" ht="14.4" x14ac:dyDescent="0.3">
      <c r="F3034"/>
    </row>
    <row r="3035" spans="6:6" ht="14.4" x14ac:dyDescent="0.3">
      <c r="F3035"/>
    </row>
    <row r="3036" spans="6:6" ht="14.4" x14ac:dyDescent="0.3">
      <c r="F3036"/>
    </row>
    <row r="3037" spans="6:6" ht="14.4" x14ac:dyDescent="0.3">
      <c r="F3037"/>
    </row>
    <row r="3038" spans="6:6" ht="14.4" x14ac:dyDescent="0.3">
      <c r="F3038"/>
    </row>
    <row r="3039" spans="6:6" ht="14.4" x14ac:dyDescent="0.3">
      <c r="F3039"/>
    </row>
    <row r="3040" spans="6:6" ht="14.4" x14ac:dyDescent="0.3">
      <c r="F3040"/>
    </row>
    <row r="3041" spans="6:6" ht="14.4" x14ac:dyDescent="0.3">
      <c r="F3041"/>
    </row>
    <row r="3042" spans="6:6" ht="14.4" x14ac:dyDescent="0.3">
      <c r="F3042"/>
    </row>
    <row r="3043" spans="6:6" ht="14.4" x14ac:dyDescent="0.3">
      <c r="F3043"/>
    </row>
    <row r="3044" spans="6:6" ht="14.4" x14ac:dyDescent="0.3">
      <c r="F3044"/>
    </row>
    <row r="3045" spans="6:6" ht="14.4" x14ac:dyDescent="0.3">
      <c r="F3045"/>
    </row>
    <row r="3046" spans="6:6" ht="14.4" x14ac:dyDescent="0.3">
      <c r="F3046"/>
    </row>
    <row r="3047" spans="6:6" ht="14.4" x14ac:dyDescent="0.3">
      <c r="F3047"/>
    </row>
    <row r="3048" spans="6:6" ht="14.4" x14ac:dyDescent="0.3">
      <c r="F3048"/>
    </row>
    <row r="3049" spans="6:6" ht="14.4" x14ac:dyDescent="0.3">
      <c r="F3049"/>
    </row>
    <row r="3050" spans="6:6" ht="14.4" x14ac:dyDescent="0.3">
      <c r="F3050"/>
    </row>
    <row r="3051" spans="6:6" ht="14.4" x14ac:dyDescent="0.3">
      <c r="F3051"/>
    </row>
    <row r="3052" spans="6:6" ht="14.4" x14ac:dyDescent="0.3">
      <c r="F3052"/>
    </row>
    <row r="3053" spans="6:6" ht="14.4" x14ac:dyDescent="0.3">
      <c r="F3053"/>
    </row>
    <row r="3054" spans="6:6" ht="14.4" x14ac:dyDescent="0.3">
      <c r="F3054"/>
    </row>
    <row r="3055" spans="6:6" ht="14.4" x14ac:dyDescent="0.3">
      <c r="F3055"/>
    </row>
    <row r="3056" spans="6:6" ht="14.4" x14ac:dyDescent="0.3">
      <c r="F3056"/>
    </row>
    <row r="3057" spans="6:6" ht="14.4" x14ac:dyDescent="0.3">
      <c r="F3057"/>
    </row>
    <row r="3058" spans="6:6" ht="14.4" x14ac:dyDescent="0.3">
      <c r="F3058"/>
    </row>
    <row r="3059" spans="6:6" ht="14.4" x14ac:dyDescent="0.3">
      <c r="F3059"/>
    </row>
    <row r="3060" spans="6:6" ht="14.4" x14ac:dyDescent="0.3">
      <c r="F3060"/>
    </row>
    <row r="3061" spans="6:6" ht="14.4" x14ac:dyDescent="0.3">
      <c r="F3061"/>
    </row>
    <row r="3062" spans="6:6" ht="14.4" x14ac:dyDescent="0.3">
      <c r="F3062"/>
    </row>
    <row r="3063" spans="6:6" ht="14.4" x14ac:dyDescent="0.3">
      <c r="F3063"/>
    </row>
    <row r="3064" spans="6:6" ht="14.4" x14ac:dyDescent="0.3">
      <c r="F3064"/>
    </row>
    <row r="3065" spans="6:6" ht="14.4" x14ac:dyDescent="0.3">
      <c r="F3065"/>
    </row>
    <row r="3066" spans="6:6" ht="14.4" x14ac:dyDescent="0.3">
      <c r="F3066"/>
    </row>
    <row r="3067" spans="6:6" ht="14.4" x14ac:dyDescent="0.3">
      <c r="F3067"/>
    </row>
    <row r="3068" spans="6:6" ht="14.4" x14ac:dyDescent="0.3">
      <c r="F3068"/>
    </row>
    <row r="3069" spans="6:6" ht="14.4" x14ac:dyDescent="0.3">
      <c r="F3069"/>
    </row>
    <row r="3070" spans="6:6" ht="14.4" x14ac:dyDescent="0.3">
      <c r="F3070"/>
    </row>
    <row r="3071" spans="6:6" ht="14.4" x14ac:dyDescent="0.3">
      <c r="F3071"/>
    </row>
    <row r="3072" spans="6:6" ht="14.4" x14ac:dyDescent="0.3">
      <c r="F3072"/>
    </row>
    <row r="3073" spans="6:6" ht="14.4" x14ac:dyDescent="0.3">
      <c r="F3073"/>
    </row>
    <row r="3074" spans="6:6" ht="14.4" x14ac:dyDescent="0.3">
      <c r="F3074"/>
    </row>
    <row r="3075" spans="6:6" ht="14.4" x14ac:dyDescent="0.3">
      <c r="F3075"/>
    </row>
    <row r="3076" spans="6:6" ht="14.4" x14ac:dyDescent="0.3">
      <c r="F3076"/>
    </row>
    <row r="3077" spans="6:6" ht="14.4" x14ac:dyDescent="0.3">
      <c r="F3077"/>
    </row>
    <row r="3078" spans="6:6" ht="14.4" x14ac:dyDescent="0.3">
      <c r="F3078"/>
    </row>
    <row r="3079" spans="6:6" ht="14.4" x14ac:dyDescent="0.3">
      <c r="F3079"/>
    </row>
    <row r="3080" spans="6:6" ht="14.4" x14ac:dyDescent="0.3">
      <c r="F3080"/>
    </row>
    <row r="3081" spans="6:6" ht="14.4" x14ac:dyDescent="0.3">
      <c r="F3081"/>
    </row>
    <row r="3082" spans="6:6" ht="14.4" x14ac:dyDescent="0.3">
      <c r="F3082"/>
    </row>
    <row r="3083" spans="6:6" ht="14.4" x14ac:dyDescent="0.3">
      <c r="F3083"/>
    </row>
    <row r="3084" spans="6:6" ht="14.4" x14ac:dyDescent="0.3">
      <c r="F3084"/>
    </row>
    <row r="3085" spans="6:6" ht="14.4" x14ac:dyDescent="0.3">
      <c r="F3085"/>
    </row>
    <row r="3086" spans="6:6" ht="14.4" x14ac:dyDescent="0.3">
      <c r="F3086"/>
    </row>
    <row r="3087" spans="6:6" ht="14.4" x14ac:dyDescent="0.3">
      <c r="F3087"/>
    </row>
    <row r="3088" spans="6:6" ht="14.4" x14ac:dyDescent="0.3">
      <c r="F3088"/>
    </row>
    <row r="3089" spans="6:6" ht="14.4" x14ac:dyDescent="0.3">
      <c r="F3089"/>
    </row>
    <row r="3090" spans="6:6" ht="14.4" x14ac:dyDescent="0.3">
      <c r="F3090"/>
    </row>
    <row r="3091" spans="6:6" ht="14.4" x14ac:dyDescent="0.3">
      <c r="F3091"/>
    </row>
    <row r="3092" spans="6:6" ht="14.4" x14ac:dyDescent="0.3">
      <c r="F3092"/>
    </row>
    <row r="3093" spans="6:6" ht="14.4" x14ac:dyDescent="0.3">
      <c r="F3093"/>
    </row>
    <row r="3094" spans="6:6" ht="14.4" x14ac:dyDescent="0.3">
      <c r="F3094"/>
    </row>
    <row r="3095" spans="6:6" ht="14.4" x14ac:dyDescent="0.3">
      <c r="F3095"/>
    </row>
    <row r="3096" spans="6:6" ht="14.4" x14ac:dyDescent="0.3">
      <c r="F3096"/>
    </row>
    <row r="3097" spans="6:6" ht="14.4" x14ac:dyDescent="0.3">
      <c r="F3097"/>
    </row>
    <row r="3098" spans="6:6" ht="14.4" x14ac:dyDescent="0.3">
      <c r="F3098"/>
    </row>
    <row r="3099" spans="6:6" ht="14.4" x14ac:dyDescent="0.3">
      <c r="F3099"/>
    </row>
    <row r="3100" spans="6:6" ht="14.4" x14ac:dyDescent="0.3">
      <c r="F3100"/>
    </row>
    <row r="3101" spans="6:6" ht="14.4" x14ac:dyDescent="0.3">
      <c r="F3101"/>
    </row>
    <row r="3102" spans="6:6" ht="14.4" x14ac:dyDescent="0.3">
      <c r="F3102"/>
    </row>
    <row r="3103" spans="6:6" ht="14.4" x14ac:dyDescent="0.3">
      <c r="F3103"/>
    </row>
    <row r="3104" spans="6:6" ht="14.4" x14ac:dyDescent="0.3">
      <c r="F3104"/>
    </row>
    <row r="3105" spans="6:6" ht="14.4" x14ac:dyDescent="0.3">
      <c r="F3105"/>
    </row>
    <row r="3106" spans="6:6" ht="14.4" x14ac:dyDescent="0.3">
      <c r="F3106"/>
    </row>
    <row r="3107" spans="6:6" ht="14.4" x14ac:dyDescent="0.3">
      <c r="F3107"/>
    </row>
    <row r="3108" spans="6:6" ht="14.4" x14ac:dyDescent="0.3">
      <c r="F3108"/>
    </row>
    <row r="3109" spans="6:6" ht="14.4" x14ac:dyDescent="0.3">
      <c r="F3109"/>
    </row>
    <row r="3110" spans="6:6" ht="14.4" x14ac:dyDescent="0.3">
      <c r="F3110"/>
    </row>
    <row r="3111" spans="6:6" ht="14.4" x14ac:dyDescent="0.3">
      <c r="F3111"/>
    </row>
    <row r="3112" spans="6:6" ht="14.4" x14ac:dyDescent="0.3">
      <c r="F3112"/>
    </row>
    <row r="3113" spans="6:6" ht="14.4" x14ac:dyDescent="0.3">
      <c r="F3113"/>
    </row>
    <row r="3114" spans="6:6" ht="14.4" x14ac:dyDescent="0.3">
      <c r="F3114"/>
    </row>
    <row r="3115" spans="6:6" ht="14.4" x14ac:dyDescent="0.3">
      <c r="F3115"/>
    </row>
    <row r="3116" spans="6:6" ht="14.4" x14ac:dyDescent="0.3">
      <c r="F3116"/>
    </row>
    <row r="3117" spans="6:6" ht="14.4" x14ac:dyDescent="0.3">
      <c r="F3117"/>
    </row>
    <row r="3118" spans="6:6" ht="14.4" x14ac:dyDescent="0.3">
      <c r="F3118"/>
    </row>
    <row r="3119" spans="6:6" ht="14.4" x14ac:dyDescent="0.3">
      <c r="F3119"/>
    </row>
    <row r="3120" spans="6:6" ht="14.4" x14ac:dyDescent="0.3">
      <c r="F3120"/>
    </row>
    <row r="3121" spans="6:6" ht="14.4" x14ac:dyDescent="0.3">
      <c r="F3121"/>
    </row>
    <row r="3122" spans="6:6" ht="14.4" x14ac:dyDescent="0.3">
      <c r="F3122"/>
    </row>
    <row r="3123" spans="6:6" ht="14.4" x14ac:dyDescent="0.3">
      <c r="F3123"/>
    </row>
    <row r="3124" spans="6:6" ht="14.4" x14ac:dyDescent="0.3">
      <c r="F3124"/>
    </row>
    <row r="3125" spans="6:6" ht="14.4" x14ac:dyDescent="0.3">
      <c r="F3125"/>
    </row>
    <row r="3126" spans="6:6" ht="14.4" x14ac:dyDescent="0.3">
      <c r="F3126"/>
    </row>
    <row r="3127" spans="6:6" ht="14.4" x14ac:dyDescent="0.3">
      <c r="F3127"/>
    </row>
    <row r="3128" spans="6:6" ht="14.4" x14ac:dyDescent="0.3">
      <c r="F3128"/>
    </row>
    <row r="3129" spans="6:6" ht="14.4" x14ac:dyDescent="0.3">
      <c r="F3129"/>
    </row>
    <row r="3130" spans="6:6" ht="14.4" x14ac:dyDescent="0.3">
      <c r="F3130"/>
    </row>
    <row r="3131" spans="6:6" ht="14.4" x14ac:dyDescent="0.3">
      <c r="F3131"/>
    </row>
    <row r="3132" spans="6:6" ht="14.4" x14ac:dyDescent="0.3">
      <c r="F3132"/>
    </row>
    <row r="3133" spans="6:6" ht="14.4" x14ac:dyDescent="0.3">
      <c r="F3133"/>
    </row>
    <row r="3134" spans="6:6" ht="14.4" x14ac:dyDescent="0.3">
      <c r="F3134"/>
    </row>
    <row r="3135" spans="6:6" ht="14.4" x14ac:dyDescent="0.3">
      <c r="F3135"/>
    </row>
    <row r="3136" spans="6:6" ht="14.4" x14ac:dyDescent="0.3">
      <c r="F3136"/>
    </row>
    <row r="3137" spans="6:6" ht="14.4" x14ac:dyDescent="0.3">
      <c r="F3137"/>
    </row>
    <row r="3138" spans="6:6" ht="14.4" x14ac:dyDescent="0.3">
      <c r="F3138"/>
    </row>
    <row r="3139" spans="6:6" ht="14.4" x14ac:dyDescent="0.3">
      <c r="F3139"/>
    </row>
    <row r="3140" spans="6:6" ht="14.4" x14ac:dyDescent="0.3">
      <c r="F3140"/>
    </row>
    <row r="3141" spans="6:6" ht="14.4" x14ac:dyDescent="0.3">
      <c r="F3141"/>
    </row>
    <row r="3142" spans="6:6" ht="14.4" x14ac:dyDescent="0.3">
      <c r="F3142"/>
    </row>
    <row r="3143" spans="6:6" ht="14.4" x14ac:dyDescent="0.3">
      <c r="F3143"/>
    </row>
    <row r="3144" spans="6:6" ht="14.4" x14ac:dyDescent="0.3">
      <c r="F3144"/>
    </row>
    <row r="3145" spans="6:6" ht="14.4" x14ac:dyDescent="0.3">
      <c r="F3145"/>
    </row>
    <row r="3146" spans="6:6" ht="14.4" x14ac:dyDescent="0.3">
      <c r="F3146"/>
    </row>
    <row r="3147" spans="6:6" ht="14.4" x14ac:dyDescent="0.3">
      <c r="F3147"/>
    </row>
    <row r="3148" spans="6:6" ht="14.4" x14ac:dyDescent="0.3">
      <c r="F3148"/>
    </row>
    <row r="3149" spans="6:6" ht="14.4" x14ac:dyDescent="0.3">
      <c r="F3149"/>
    </row>
    <row r="3150" spans="6:6" ht="14.4" x14ac:dyDescent="0.3">
      <c r="F3150"/>
    </row>
    <row r="3151" spans="6:6" ht="14.4" x14ac:dyDescent="0.3">
      <c r="F3151"/>
    </row>
    <row r="3152" spans="6:6" ht="14.4" x14ac:dyDescent="0.3">
      <c r="F3152"/>
    </row>
    <row r="3153" spans="6:6" ht="14.4" x14ac:dyDescent="0.3">
      <c r="F3153"/>
    </row>
    <row r="3154" spans="6:6" ht="14.4" x14ac:dyDescent="0.3">
      <c r="F3154"/>
    </row>
    <row r="3155" spans="6:6" ht="14.4" x14ac:dyDescent="0.3">
      <c r="F3155"/>
    </row>
    <row r="3156" spans="6:6" ht="14.4" x14ac:dyDescent="0.3">
      <c r="F3156"/>
    </row>
    <row r="3157" spans="6:6" ht="14.4" x14ac:dyDescent="0.3">
      <c r="F3157"/>
    </row>
    <row r="3158" spans="6:6" ht="14.4" x14ac:dyDescent="0.3">
      <c r="F3158"/>
    </row>
    <row r="3159" spans="6:6" ht="14.4" x14ac:dyDescent="0.3">
      <c r="F3159"/>
    </row>
    <row r="3160" spans="6:6" ht="14.4" x14ac:dyDescent="0.3">
      <c r="F3160"/>
    </row>
    <row r="3161" spans="6:6" ht="14.4" x14ac:dyDescent="0.3">
      <c r="F3161"/>
    </row>
    <row r="3162" spans="6:6" ht="14.4" x14ac:dyDescent="0.3">
      <c r="F3162"/>
    </row>
    <row r="3163" spans="6:6" ht="14.4" x14ac:dyDescent="0.3">
      <c r="F3163"/>
    </row>
    <row r="3164" spans="6:6" ht="14.4" x14ac:dyDescent="0.3">
      <c r="F3164"/>
    </row>
    <row r="3165" spans="6:6" ht="14.4" x14ac:dyDescent="0.3">
      <c r="F3165"/>
    </row>
    <row r="3166" spans="6:6" ht="14.4" x14ac:dyDescent="0.3">
      <c r="F3166"/>
    </row>
    <row r="3167" spans="6:6" ht="14.4" x14ac:dyDescent="0.3">
      <c r="F3167"/>
    </row>
    <row r="3168" spans="6:6" ht="14.4" x14ac:dyDescent="0.3">
      <c r="F3168"/>
    </row>
    <row r="3169" spans="6:6" ht="14.4" x14ac:dyDescent="0.3">
      <c r="F3169"/>
    </row>
    <row r="3170" spans="6:6" ht="14.4" x14ac:dyDescent="0.3">
      <c r="F3170"/>
    </row>
    <row r="3171" spans="6:6" ht="14.4" x14ac:dyDescent="0.3">
      <c r="F3171"/>
    </row>
    <row r="3172" spans="6:6" ht="14.4" x14ac:dyDescent="0.3">
      <c r="F3172"/>
    </row>
    <row r="3173" spans="6:6" ht="14.4" x14ac:dyDescent="0.3">
      <c r="F3173"/>
    </row>
    <row r="3174" spans="6:6" ht="14.4" x14ac:dyDescent="0.3">
      <c r="F3174"/>
    </row>
    <row r="3175" spans="6:6" ht="14.4" x14ac:dyDescent="0.3">
      <c r="F3175"/>
    </row>
    <row r="3176" spans="6:6" ht="14.4" x14ac:dyDescent="0.3">
      <c r="F3176"/>
    </row>
    <row r="3177" spans="6:6" ht="14.4" x14ac:dyDescent="0.3">
      <c r="F3177"/>
    </row>
    <row r="3178" spans="6:6" ht="14.4" x14ac:dyDescent="0.3">
      <c r="F3178"/>
    </row>
    <row r="3179" spans="6:6" ht="14.4" x14ac:dyDescent="0.3">
      <c r="F3179"/>
    </row>
    <row r="3180" spans="6:6" ht="14.4" x14ac:dyDescent="0.3">
      <c r="F3180"/>
    </row>
    <row r="3181" spans="6:6" ht="14.4" x14ac:dyDescent="0.3">
      <c r="F3181"/>
    </row>
    <row r="3182" spans="6:6" ht="14.4" x14ac:dyDescent="0.3">
      <c r="F3182"/>
    </row>
    <row r="3183" spans="6:6" ht="14.4" x14ac:dyDescent="0.3">
      <c r="F3183"/>
    </row>
    <row r="3184" spans="6:6" ht="14.4" x14ac:dyDescent="0.3">
      <c r="F3184"/>
    </row>
    <row r="3185" spans="6:6" ht="14.4" x14ac:dyDescent="0.3">
      <c r="F3185"/>
    </row>
    <row r="3186" spans="6:6" ht="14.4" x14ac:dyDescent="0.3">
      <c r="F3186"/>
    </row>
    <row r="3187" spans="6:6" ht="14.4" x14ac:dyDescent="0.3">
      <c r="F3187"/>
    </row>
    <row r="3188" spans="6:6" ht="14.4" x14ac:dyDescent="0.3">
      <c r="F3188"/>
    </row>
    <row r="3189" spans="6:6" ht="14.4" x14ac:dyDescent="0.3">
      <c r="F3189"/>
    </row>
    <row r="3190" spans="6:6" ht="14.4" x14ac:dyDescent="0.3">
      <c r="F3190"/>
    </row>
    <row r="3191" spans="6:6" ht="14.4" x14ac:dyDescent="0.3">
      <c r="F3191"/>
    </row>
    <row r="3192" spans="6:6" ht="14.4" x14ac:dyDescent="0.3">
      <c r="F3192"/>
    </row>
    <row r="3193" spans="6:6" ht="14.4" x14ac:dyDescent="0.3">
      <c r="F3193"/>
    </row>
    <row r="3194" spans="6:6" ht="14.4" x14ac:dyDescent="0.3">
      <c r="F3194"/>
    </row>
    <row r="3195" spans="6:6" ht="14.4" x14ac:dyDescent="0.3">
      <c r="F3195"/>
    </row>
    <row r="3196" spans="6:6" ht="14.4" x14ac:dyDescent="0.3">
      <c r="F3196"/>
    </row>
    <row r="3197" spans="6:6" ht="14.4" x14ac:dyDescent="0.3">
      <c r="F3197"/>
    </row>
    <row r="3198" spans="6:6" ht="14.4" x14ac:dyDescent="0.3">
      <c r="F3198"/>
    </row>
    <row r="3199" spans="6:6" ht="14.4" x14ac:dyDescent="0.3">
      <c r="F3199"/>
    </row>
    <row r="3200" spans="6:6" ht="14.4" x14ac:dyDescent="0.3">
      <c r="F3200"/>
    </row>
    <row r="3201" spans="6:6" ht="14.4" x14ac:dyDescent="0.3">
      <c r="F3201"/>
    </row>
    <row r="3202" spans="6:6" ht="14.4" x14ac:dyDescent="0.3">
      <c r="F3202"/>
    </row>
    <row r="3203" spans="6:6" ht="14.4" x14ac:dyDescent="0.3">
      <c r="F3203"/>
    </row>
    <row r="3204" spans="6:6" ht="14.4" x14ac:dyDescent="0.3">
      <c r="F3204"/>
    </row>
    <row r="3205" spans="6:6" ht="14.4" x14ac:dyDescent="0.3">
      <c r="F3205"/>
    </row>
    <row r="3206" spans="6:6" ht="14.4" x14ac:dyDescent="0.3">
      <c r="F3206"/>
    </row>
    <row r="3207" spans="6:6" ht="14.4" x14ac:dyDescent="0.3">
      <c r="F3207"/>
    </row>
    <row r="3208" spans="6:6" ht="14.4" x14ac:dyDescent="0.3">
      <c r="F3208"/>
    </row>
    <row r="3209" spans="6:6" ht="14.4" x14ac:dyDescent="0.3">
      <c r="F3209"/>
    </row>
    <row r="3210" spans="6:6" ht="14.4" x14ac:dyDescent="0.3">
      <c r="F3210"/>
    </row>
    <row r="3211" spans="6:6" ht="14.4" x14ac:dyDescent="0.3">
      <c r="F3211"/>
    </row>
    <row r="3212" spans="6:6" ht="14.4" x14ac:dyDescent="0.3">
      <c r="F3212"/>
    </row>
    <row r="3213" spans="6:6" ht="14.4" x14ac:dyDescent="0.3">
      <c r="F3213"/>
    </row>
    <row r="3214" spans="6:6" ht="14.4" x14ac:dyDescent="0.3">
      <c r="F3214"/>
    </row>
    <row r="3215" spans="6:6" ht="14.4" x14ac:dyDescent="0.3">
      <c r="F3215"/>
    </row>
    <row r="3216" spans="6:6" ht="14.4" x14ac:dyDescent="0.3">
      <c r="F3216"/>
    </row>
    <row r="3217" spans="6:6" ht="14.4" x14ac:dyDescent="0.3">
      <c r="F3217"/>
    </row>
    <row r="3218" spans="6:6" ht="14.4" x14ac:dyDescent="0.3">
      <c r="F3218"/>
    </row>
    <row r="3219" spans="6:6" ht="14.4" x14ac:dyDescent="0.3">
      <c r="F3219"/>
    </row>
    <row r="3220" spans="6:6" ht="14.4" x14ac:dyDescent="0.3">
      <c r="F3220"/>
    </row>
    <row r="3221" spans="6:6" ht="14.4" x14ac:dyDescent="0.3">
      <c r="F3221"/>
    </row>
    <row r="3222" spans="6:6" ht="14.4" x14ac:dyDescent="0.3">
      <c r="F3222"/>
    </row>
    <row r="3223" spans="6:6" ht="14.4" x14ac:dyDescent="0.3">
      <c r="F3223"/>
    </row>
    <row r="3224" spans="6:6" ht="14.4" x14ac:dyDescent="0.3">
      <c r="F3224"/>
    </row>
    <row r="3225" spans="6:6" ht="14.4" x14ac:dyDescent="0.3">
      <c r="F3225"/>
    </row>
    <row r="3226" spans="6:6" ht="14.4" x14ac:dyDescent="0.3">
      <c r="F3226"/>
    </row>
    <row r="3227" spans="6:6" ht="14.4" x14ac:dyDescent="0.3">
      <c r="F3227"/>
    </row>
    <row r="3228" spans="6:6" ht="14.4" x14ac:dyDescent="0.3">
      <c r="F3228"/>
    </row>
    <row r="3229" spans="6:6" ht="14.4" x14ac:dyDescent="0.3">
      <c r="F3229"/>
    </row>
    <row r="3230" spans="6:6" ht="14.4" x14ac:dyDescent="0.3">
      <c r="F3230"/>
    </row>
    <row r="3231" spans="6:6" ht="14.4" x14ac:dyDescent="0.3">
      <c r="F3231"/>
    </row>
    <row r="3232" spans="6:6" ht="14.4" x14ac:dyDescent="0.3">
      <c r="F3232"/>
    </row>
    <row r="3233" spans="6:6" ht="14.4" x14ac:dyDescent="0.3">
      <c r="F3233"/>
    </row>
    <row r="3234" spans="6:6" ht="14.4" x14ac:dyDescent="0.3">
      <c r="F3234"/>
    </row>
    <row r="3235" spans="6:6" ht="14.4" x14ac:dyDescent="0.3">
      <c r="F3235"/>
    </row>
    <row r="3236" spans="6:6" ht="14.4" x14ac:dyDescent="0.3">
      <c r="F3236"/>
    </row>
    <row r="3237" spans="6:6" ht="14.4" x14ac:dyDescent="0.3">
      <c r="F3237"/>
    </row>
    <row r="3238" spans="6:6" ht="14.4" x14ac:dyDescent="0.3">
      <c r="F3238"/>
    </row>
    <row r="3239" spans="6:6" ht="14.4" x14ac:dyDescent="0.3">
      <c r="F3239"/>
    </row>
    <row r="3240" spans="6:6" ht="14.4" x14ac:dyDescent="0.3">
      <c r="F3240"/>
    </row>
    <row r="3241" spans="6:6" ht="14.4" x14ac:dyDescent="0.3">
      <c r="F3241"/>
    </row>
    <row r="3242" spans="6:6" ht="14.4" x14ac:dyDescent="0.3">
      <c r="F3242"/>
    </row>
    <row r="3243" spans="6:6" ht="14.4" x14ac:dyDescent="0.3">
      <c r="F3243"/>
    </row>
    <row r="3244" spans="6:6" ht="14.4" x14ac:dyDescent="0.3">
      <c r="F3244"/>
    </row>
    <row r="3245" spans="6:6" ht="14.4" x14ac:dyDescent="0.3">
      <c r="F3245"/>
    </row>
    <row r="3246" spans="6:6" ht="14.4" x14ac:dyDescent="0.3">
      <c r="F3246"/>
    </row>
    <row r="3247" spans="6:6" ht="14.4" x14ac:dyDescent="0.3">
      <c r="F3247"/>
    </row>
    <row r="3248" spans="6:6" ht="14.4" x14ac:dyDescent="0.3">
      <c r="F3248"/>
    </row>
    <row r="3249" spans="6:6" ht="14.4" x14ac:dyDescent="0.3">
      <c r="F3249"/>
    </row>
    <row r="3250" spans="6:6" ht="14.4" x14ac:dyDescent="0.3">
      <c r="F3250"/>
    </row>
    <row r="3251" spans="6:6" ht="14.4" x14ac:dyDescent="0.3">
      <c r="F3251"/>
    </row>
    <row r="3252" spans="6:6" ht="14.4" x14ac:dyDescent="0.3">
      <c r="F3252"/>
    </row>
    <row r="3253" spans="6:6" ht="14.4" x14ac:dyDescent="0.3">
      <c r="F3253"/>
    </row>
    <row r="3254" spans="6:6" ht="14.4" x14ac:dyDescent="0.3">
      <c r="F3254"/>
    </row>
    <row r="3255" spans="6:6" ht="14.4" x14ac:dyDescent="0.3">
      <c r="F3255"/>
    </row>
    <row r="3256" spans="6:6" ht="14.4" x14ac:dyDescent="0.3">
      <c r="F3256"/>
    </row>
    <row r="3257" spans="6:6" ht="14.4" x14ac:dyDescent="0.3">
      <c r="F3257"/>
    </row>
    <row r="3258" spans="6:6" ht="14.4" x14ac:dyDescent="0.3">
      <c r="F3258"/>
    </row>
    <row r="3259" spans="6:6" ht="14.4" x14ac:dyDescent="0.3">
      <c r="F3259"/>
    </row>
    <row r="3260" spans="6:6" ht="14.4" x14ac:dyDescent="0.3">
      <c r="F3260"/>
    </row>
    <row r="3261" spans="6:6" ht="14.4" x14ac:dyDescent="0.3">
      <c r="F3261"/>
    </row>
    <row r="3262" spans="6:6" ht="14.4" x14ac:dyDescent="0.3">
      <c r="F3262"/>
    </row>
    <row r="3263" spans="6:6" ht="14.4" x14ac:dyDescent="0.3">
      <c r="F3263"/>
    </row>
    <row r="3264" spans="6:6" ht="14.4" x14ac:dyDescent="0.3">
      <c r="F3264"/>
    </row>
    <row r="3265" spans="6:6" ht="14.4" x14ac:dyDescent="0.3">
      <c r="F3265"/>
    </row>
    <row r="3266" spans="6:6" ht="14.4" x14ac:dyDescent="0.3">
      <c r="F3266"/>
    </row>
    <row r="3267" spans="6:6" ht="14.4" x14ac:dyDescent="0.3">
      <c r="F3267"/>
    </row>
    <row r="3268" spans="6:6" ht="14.4" x14ac:dyDescent="0.3">
      <c r="F3268"/>
    </row>
    <row r="3269" spans="6:6" ht="14.4" x14ac:dyDescent="0.3">
      <c r="F3269"/>
    </row>
    <row r="3270" spans="6:6" ht="14.4" x14ac:dyDescent="0.3">
      <c r="F3270"/>
    </row>
    <row r="3271" spans="6:6" ht="14.4" x14ac:dyDescent="0.3">
      <c r="F3271"/>
    </row>
    <row r="3272" spans="6:6" ht="14.4" x14ac:dyDescent="0.3">
      <c r="F3272"/>
    </row>
    <row r="3273" spans="6:6" ht="14.4" x14ac:dyDescent="0.3">
      <c r="F3273"/>
    </row>
    <row r="3274" spans="6:6" ht="14.4" x14ac:dyDescent="0.3">
      <c r="F3274"/>
    </row>
    <row r="3275" spans="6:6" ht="14.4" x14ac:dyDescent="0.3">
      <c r="F3275"/>
    </row>
    <row r="3276" spans="6:6" ht="14.4" x14ac:dyDescent="0.3">
      <c r="F3276"/>
    </row>
    <row r="3277" spans="6:6" ht="14.4" x14ac:dyDescent="0.3">
      <c r="F3277"/>
    </row>
    <row r="3278" spans="6:6" ht="14.4" x14ac:dyDescent="0.3">
      <c r="F3278"/>
    </row>
    <row r="3279" spans="6:6" ht="14.4" x14ac:dyDescent="0.3">
      <c r="F3279"/>
    </row>
    <row r="3280" spans="6:6" ht="14.4" x14ac:dyDescent="0.3">
      <c r="F3280"/>
    </row>
    <row r="3281" spans="6:6" ht="14.4" x14ac:dyDescent="0.3">
      <c r="F3281"/>
    </row>
    <row r="3282" spans="6:6" ht="14.4" x14ac:dyDescent="0.3">
      <c r="F3282"/>
    </row>
    <row r="3283" spans="6:6" ht="14.4" x14ac:dyDescent="0.3">
      <c r="F3283"/>
    </row>
    <row r="3284" spans="6:6" ht="14.4" x14ac:dyDescent="0.3">
      <c r="F3284"/>
    </row>
    <row r="3285" spans="6:6" ht="14.4" x14ac:dyDescent="0.3">
      <c r="F3285"/>
    </row>
    <row r="3286" spans="6:6" ht="14.4" x14ac:dyDescent="0.3">
      <c r="F3286"/>
    </row>
    <row r="3287" spans="6:6" ht="14.4" x14ac:dyDescent="0.3">
      <c r="F3287"/>
    </row>
    <row r="3288" spans="6:6" ht="14.4" x14ac:dyDescent="0.3">
      <c r="F3288"/>
    </row>
    <row r="3289" spans="6:6" ht="14.4" x14ac:dyDescent="0.3">
      <c r="F3289"/>
    </row>
    <row r="3290" spans="6:6" ht="14.4" x14ac:dyDescent="0.3">
      <c r="F3290"/>
    </row>
    <row r="3291" spans="6:6" ht="14.4" x14ac:dyDescent="0.3">
      <c r="F3291"/>
    </row>
    <row r="3292" spans="6:6" ht="14.4" x14ac:dyDescent="0.3">
      <c r="F3292"/>
    </row>
    <row r="3293" spans="6:6" ht="14.4" x14ac:dyDescent="0.3">
      <c r="F3293"/>
    </row>
    <row r="3294" spans="6:6" ht="14.4" x14ac:dyDescent="0.3">
      <c r="F3294"/>
    </row>
    <row r="3295" spans="6:6" ht="14.4" x14ac:dyDescent="0.3">
      <c r="F3295"/>
    </row>
    <row r="3296" spans="6:6" ht="14.4" x14ac:dyDescent="0.3">
      <c r="F3296"/>
    </row>
    <row r="3297" spans="6:6" ht="14.4" x14ac:dyDescent="0.3">
      <c r="F3297"/>
    </row>
    <row r="3298" spans="6:6" ht="14.4" x14ac:dyDescent="0.3">
      <c r="F3298"/>
    </row>
    <row r="3299" spans="6:6" ht="14.4" x14ac:dyDescent="0.3">
      <c r="F3299"/>
    </row>
    <row r="3300" spans="6:6" ht="14.4" x14ac:dyDescent="0.3">
      <c r="F3300"/>
    </row>
    <row r="3301" spans="6:6" ht="14.4" x14ac:dyDescent="0.3">
      <c r="F3301"/>
    </row>
    <row r="3302" spans="6:6" ht="14.4" x14ac:dyDescent="0.3">
      <c r="F3302"/>
    </row>
    <row r="3303" spans="6:6" ht="14.4" x14ac:dyDescent="0.3">
      <c r="F3303"/>
    </row>
    <row r="3304" spans="6:6" ht="14.4" x14ac:dyDescent="0.3">
      <c r="F3304"/>
    </row>
    <row r="3305" spans="6:6" ht="14.4" x14ac:dyDescent="0.3">
      <c r="F3305"/>
    </row>
    <row r="3306" spans="6:6" ht="14.4" x14ac:dyDescent="0.3">
      <c r="F3306"/>
    </row>
    <row r="3307" spans="6:6" ht="14.4" x14ac:dyDescent="0.3">
      <c r="F3307"/>
    </row>
    <row r="3308" spans="6:6" ht="14.4" x14ac:dyDescent="0.3">
      <c r="F3308"/>
    </row>
    <row r="3309" spans="6:6" ht="14.4" x14ac:dyDescent="0.3">
      <c r="F3309"/>
    </row>
    <row r="3310" spans="6:6" ht="14.4" x14ac:dyDescent="0.3">
      <c r="F3310"/>
    </row>
    <row r="3311" spans="6:6" ht="14.4" x14ac:dyDescent="0.3">
      <c r="F3311"/>
    </row>
    <row r="3312" spans="6:6" ht="14.4" x14ac:dyDescent="0.3">
      <c r="F3312"/>
    </row>
    <row r="3313" spans="6:6" ht="14.4" x14ac:dyDescent="0.3">
      <c r="F3313"/>
    </row>
    <row r="3314" spans="6:6" ht="14.4" x14ac:dyDescent="0.3">
      <c r="F3314"/>
    </row>
    <row r="3315" spans="6:6" ht="14.4" x14ac:dyDescent="0.3">
      <c r="F3315"/>
    </row>
    <row r="3316" spans="6:6" ht="14.4" x14ac:dyDescent="0.3">
      <c r="F3316"/>
    </row>
    <row r="3317" spans="6:6" ht="14.4" x14ac:dyDescent="0.3">
      <c r="F3317"/>
    </row>
    <row r="3318" spans="6:6" ht="14.4" x14ac:dyDescent="0.3">
      <c r="F3318"/>
    </row>
    <row r="3319" spans="6:6" ht="14.4" x14ac:dyDescent="0.3">
      <c r="F3319"/>
    </row>
    <row r="3320" spans="6:6" ht="14.4" x14ac:dyDescent="0.3">
      <c r="F3320"/>
    </row>
    <row r="3321" spans="6:6" ht="14.4" x14ac:dyDescent="0.3">
      <c r="F3321"/>
    </row>
    <row r="3322" spans="6:6" ht="14.4" x14ac:dyDescent="0.3">
      <c r="F3322"/>
    </row>
    <row r="3323" spans="6:6" ht="14.4" x14ac:dyDescent="0.3">
      <c r="F3323"/>
    </row>
    <row r="3324" spans="6:6" ht="14.4" x14ac:dyDescent="0.3">
      <c r="F3324"/>
    </row>
    <row r="3325" spans="6:6" ht="14.4" x14ac:dyDescent="0.3">
      <c r="F3325"/>
    </row>
    <row r="3326" spans="6:6" ht="14.4" x14ac:dyDescent="0.3">
      <c r="F3326"/>
    </row>
    <row r="3327" spans="6:6" ht="14.4" x14ac:dyDescent="0.3">
      <c r="F3327"/>
    </row>
    <row r="3328" spans="6:6" ht="14.4" x14ac:dyDescent="0.3">
      <c r="F3328"/>
    </row>
    <row r="3329" spans="6:6" ht="14.4" x14ac:dyDescent="0.3">
      <c r="F3329"/>
    </row>
    <row r="3330" spans="6:6" ht="14.4" x14ac:dyDescent="0.3">
      <c r="F3330"/>
    </row>
    <row r="3331" spans="6:6" ht="14.4" x14ac:dyDescent="0.3">
      <c r="F3331"/>
    </row>
    <row r="3332" spans="6:6" ht="14.4" x14ac:dyDescent="0.3">
      <c r="F3332"/>
    </row>
    <row r="3333" spans="6:6" ht="14.4" x14ac:dyDescent="0.3">
      <c r="F3333"/>
    </row>
    <row r="3334" spans="6:6" ht="14.4" x14ac:dyDescent="0.3">
      <c r="F3334"/>
    </row>
    <row r="3335" spans="6:6" ht="14.4" x14ac:dyDescent="0.3">
      <c r="F3335"/>
    </row>
    <row r="3336" spans="6:6" ht="14.4" x14ac:dyDescent="0.3">
      <c r="F3336"/>
    </row>
    <row r="3337" spans="6:6" ht="14.4" x14ac:dyDescent="0.3">
      <c r="F3337"/>
    </row>
    <row r="3338" spans="6:6" ht="14.4" x14ac:dyDescent="0.3">
      <c r="F3338"/>
    </row>
    <row r="3339" spans="6:6" ht="14.4" x14ac:dyDescent="0.3">
      <c r="F3339"/>
    </row>
    <row r="3340" spans="6:6" ht="14.4" x14ac:dyDescent="0.3">
      <c r="F3340"/>
    </row>
    <row r="3341" spans="6:6" ht="14.4" x14ac:dyDescent="0.3">
      <c r="F3341"/>
    </row>
    <row r="3342" spans="6:6" ht="14.4" x14ac:dyDescent="0.3">
      <c r="F3342"/>
    </row>
    <row r="3343" spans="6:6" ht="14.4" x14ac:dyDescent="0.3">
      <c r="F3343"/>
    </row>
    <row r="3344" spans="6:6" ht="14.4" x14ac:dyDescent="0.3">
      <c r="F3344"/>
    </row>
    <row r="3345" spans="6:6" ht="14.4" x14ac:dyDescent="0.3">
      <c r="F3345"/>
    </row>
    <row r="3346" spans="6:6" ht="14.4" x14ac:dyDescent="0.3">
      <c r="F3346"/>
    </row>
    <row r="3347" spans="6:6" ht="14.4" x14ac:dyDescent="0.3">
      <c r="F3347"/>
    </row>
    <row r="3348" spans="6:6" ht="14.4" x14ac:dyDescent="0.3">
      <c r="F3348"/>
    </row>
    <row r="3349" spans="6:6" ht="14.4" x14ac:dyDescent="0.3">
      <c r="F3349"/>
    </row>
    <row r="3350" spans="6:6" ht="14.4" x14ac:dyDescent="0.3">
      <c r="F3350"/>
    </row>
    <row r="3351" spans="6:6" ht="14.4" x14ac:dyDescent="0.3">
      <c r="F3351"/>
    </row>
    <row r="3352" spans="6:6" ht="14.4" x14ac:dyDescent="0.3">
      <c r="F3352"/>
    </row>
    <row r="3353" spans="6:6" ht="14.4" x14ac:dyDescent="0.3">
      <c r="F3353"/>
    </row>
    <row r="3354" spans="6:6" ht="14.4" x14ac:dyDescent="0.3">
      <c r="F3354"/>
    </row>
    <row r="3355" spans="6:6" ht="14.4" x14ac:dyDescent="0.3">
      <c r="F3355"/>
    </row>
  </sheetData>
  <mergeCells count="2">
    <mergeCell ref="A1:N1"/>
    <mergeCell ref="E30:R31"/>
  </mergeCells>
  <conditionalFormatting sqref="F34:G34 F52:F866">
    <cfRule type="top10" dxfId="16" priority="1" rank="10"/>
  </conditionalFormatting>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1A177-3246-49B3-9FFC-6EF3123B7291}">
  <dimension ref="A1:N76"/>
  <sheetViews>
    <sheetView topLeftCell="A7" zoomScale="64" workbookViewId="0">
      <selection activeCell="J25" sqref="J25"/>
    </sheetView>
  </sheetViews>
  <sheetFormatPr defaultRowHeight="14.4" x14ac:dyDescent="0.3"/>
  <cols>
    <col min="2" max="2" width="17.375" bestFit="1" customWidth="1"/>
    <col min="3" max="3" width="19.875" bestFit="1" customWidth="1"/>
    <col min="4" max="4" width="13.375" bestFit="1" customWidth="1"/>
    <col min="5" max="5" width="14.625" bestFit="1" customWidth="1"/>
    <col min="6" max="6" width="18.125" bestFit="1" customWidth="1"/>
    <col min="7" max="7" width="10.375" bestFit="1" customWidth="1"/>
    <col min="8" max="8" width="13.75" bestFit="1" customWidth="1"/>
    <col min="9" max="9" width="17.375" bestFit="1" customWidth="1"/>
    <col min="10" max="10" width="19.875" bestFit="1" customWidth="1"/>
    <col min="11" max="11" width="5.875" bestFit="1" customWidth="1"/>
    <col min="12" max="12" width="6.875" bestFit="1" customWidth="1"/>
    <col min="13" max="13" width="7.5" bestFit="1" customWidth="1"/>
    <col min="14" max="14" width="13.625" bestFit="1" customWidth="1"/>
    <col min="15" max="15" width="9.625" bestFit="1" customWidth="1"/>
    <col min="16" max="16" width="13.375" bestFit="1" customWidth="1"/>
    <col min="17" max="17" width="6.125" bestFit="1" customWidth="1"/>
    <col min="18" max="18" width="10.5" bestFit="1" customWidth="1"/>
    <col min="19" max="19" width="8.375" bestFit="1" customWidth="1"/>
    <col min="20" max="20" width="9.625" bestFit="1" customWidth="1"/>
    <col min="21" max="21" width="10.75" bestFit="1" customWidth="1"/>
    <col min="22" max="22" width="6.875" bestFit="1" customWidth="1"/>
    <col min="23" max="23" width="7" bestFit="1" customWidth="1"/>
    <col min="24" max="24" width="11.5" bestFit="1" customWidth="1"/>
    <col min="25" max="25" width="6.25" bestFit="1" customWidth="1"/>
    <col min="26" max="26" width="8.25" bestFit="1" customWidth="1"/>
    <col min="27" max="27" width="15.875" bestFit="1" customWidth="1"/>
    <col min="28" max="28" width="7.75" bestFit="1" customWidth="1"/>
    <col min="29" max="29" width="6.875" bestFit="1" customWidth="1"/>
    <col min="30" max="30" width="9.125" bestFit="1" customWidth="1"/>
    <col min="31" max="31" width="15.625" bestFit="1" customWidth="1"/>
    <col min="32" max="32" width="9.25" bestFit="1" customWidth="1"/>
    <col min="33" max="33" width="11.625" bestFit="1" customWidth="1"/>
    <col min="34" max="34" width="6.875" bestFit="1" customWidth="1"/>
    <col min="35" max="35" width="7.625" bestFit="1" customWidth="1"/>
    <col min="36" max="36" width="8" bestFit="1" customWidth="1"/>
    <col min="37" max="37" width="5.875" bestFit="1" customWidth="1"/>
    <col min="38" max="38" width="7.25" bestFit="1" customWidth="1"/>
    <col min="39" max="39" width="8.25" bestFit="1" customWidth="1"/>
    <col min="40" max="41" width="6.875" bestFit="1" customWidth="1"/>
    <col min="42" max="42" width="8" bestFit="1" customWidth="1"/>
    <col min="43" max="43" width="11.375" bestFit="1" customWidth="1"/>
    <col min="44" max="44" width="9.625" bestFit="1" customWidth="1"/>
    <col min="45" max="45" width="13" bestFit="1" customWidth="1"/>
    <col min="46" max="46" width="9.625" bestFit="1" customWidth="1"/>
    <col min="47" max="47" width="10" bestFit="1" customWidth="1"/>
    <col min="48" max="48" width="8.875" bestFit="1" customWidth="1"/>
    <col min="49" max="49" width="7.875" bestFit="1" customWidth="1"/>
    <col min="50" max="50" width="6.875" bestFit="1" customWidth="1"/>
    <col min="51" max="51" width="5.875" bestFit="1" customWidth="1"/>
    <col min="52" max="52" width="9.125" bestFit="1" customWidth="1"/>
    <col min="53" max="53" width="15" bestFit="1" customWidth="1"/>
    <col min="54" max="54" width="6.875" bestFit="1" customWidth="1"/>
    <col min="55" max="55" width="8.875" bestFit="1" customWidth="1"/>
    <col min="56" max="56" width="14.625" bestFit="1" customWidth="1"/>
    <col min="57" max="57" width="9.25" bestFit="1" customWidth="1"/>
    <col min="58" max="58" width="13.75" bestFit="1" customWidth="1"/>
    <col min="59" max="59" width="14.25" bestFit="1" customWidth="1"/>
    <col min="60" max="60" width="10.375" bestFit="1" customWidth="1"/>
    <col min="61" max="61" width="7.25" bestFit="1" customWidth="1"/>
    <col min="62" max="62" width="7" bestFit="1" customWidth="1"/>
    <col min="63" max="63" width="7.875" bestFit="1" customWidth="1"/>
    <col min="64" max="64" width="11.125" bestFit="1" customWidth="1"/>
    <col min="65" max="65" width="9.375" bestFit="1" customWidth="1"/>
    <col min="66" max="66" width="7.25" bestFit="1" customWidth="1"/>
    <col min="67" max="67" width="9.625" bestFit="1" customWidth="1"/>
    <col min="68" max="68" width="11.125" bestFit="1" customWidth="1"/>
    <col min="69" max="69" width="10.875" bestFit="1" customWidth="1"/>
    <col min="70" max="70" width="9.875" bestFit="1" customWidth="1"/>
    <col min="71" max="71" width="12.5" bestFit="1" customWidth="1"/>
    <col min="72" max="72" width="10.5" bestFit="1" customWidth="1"/>
    <col min="73" max="73" width="7.875" bestFit="1" customWidth="1"/>
    <col min="74" max="74" width="12.625" bestFit="1" customWidth="1"/>
    <col min="75" max="1663" width="22" bestFit="1" customWidth="1"/>
    <col min="1664" max="1664" width="24" bestFit="1" customWidth="1"/>
    <col min="1665" max="1665" width="27.875" bestFit="1" customWidth="1"/>
  </cols>
  <sheetData>
    <row r="1" spans="1:14" ht="60" customHeight="1" x14ac:dyDescent="0.3">
      <c r="A1" s="29" t="s">
        <v>1222</v>
      </c>
      <c r="B1" s="29"/>
      <c r="C1" s="29"/>
      <c r="D1" s="29"/>
      <c r="E1" s="29"/>
      <c r="F1" s="29"/>
      <c r="G1" s="29"/>
      <c r="H1" s="29"/>
      <c r="I1" s="29"/>
      <c r="J1" s="29"/>
      <c r="K1" s="29"/>
      <c r="L1" s="29"/>
      <c r="M1" s="29"/>
      <c r="N1" s="29"/>
    </row>
    <row r="5" spans="1:14" x14ac:dyDescent="0.3">
      <c r="B5" s="3" t="s">
        <v>1208</v>
      </c>
      <c r="C5" t="s">
        <v>1211</v>
      </c>
      <c r="I5" s="3" t="s">
        <v>1208</v>
      </c>
      <c r="J5" t="s">
        <v>1211</v>
      </c>
    </row>
    <row r="6" spans="1:14" x14ac:dyDescent="0.3">
      <c r="B6" s="4" t="s">
        <v>294</v>
      </c>
      <c r="C6">
        <v>122</v>
      </c>
      <c r="I6" s="4" t="s">
        <v>310</v>
      </c>
      <c r="J6">
        <v>34</v>
      </c>
    </row>
    <row r="7" spans="1:14" x14ac:dyDescent="0.3">
      <c r="B7" s="4" t="s">
        <v>38</v>
      </c>
      <c r="C7">
        <v>122</v>
      </c>
      <c r="I7" s="4" t="s">
        <v>61</v>
      </c>
      <c r="J7">
        <v>33</v>
      </c>
    </row>
    <row r="8" spans="1:14" x14ac:dyDescent="0.3">
      <c r="B8" s="4" t="s">
        <v>161</v>
      </c>
      <c r="C8">
        <v>83</v>
      </c>
      <c r="I8" s="4" t="s">
        <v>158</v>
      </c>
      <c r="J8">
        <v>31</v>
      </c>
    </row>
    <row r="9" spans="1:14" x14ac:dyDescent="0.3">
      <c r="B9" s="4" t="s">
        <v>91</v>
      </c>
      <c r="C9">
        <v>77</v>
      </c>
      <c r="I9" s="4" t="s">
        <v>600</v>
      </c>
      <c r="J9">
        <v>31</v>
      </c>
    </row>
    <row r="10" spans="1:14" x14ac:dyDescent="0.3">
      <c r="B10" s="4" t="s">
        <v>63</v>
      </c>
      <c r="C10">
        <v>56</v>
      </c>
      <c r="I10" s="4" t="s">
        <v>198</v>
      </c>
      <c r="J10">
        <v>30</v>
      </c>
    </row>
    <row r="11" spans="1:14" x14ac:dyDescent="0.3">
      <c r="B11" s="4" t="s">
        <v>303</v>
      </c>
      <c r="C11">
        <v>46</v>
      </c>
      <c r="I11" s="4" t="s">
        <v>46</v>
      </c>
      <c r="J11">
        <v>28</v>
      </c>
    </row>
    <row r="12" spans="1:14" x14ac:dyDescent="0.3">
      <c r="B12" s="4" t="s">
        <v>200</v>
      </c>
      <c r="C12">
        <v>40</v>
      </c>
      <c r="I12" s="4" t="s">
        <v>540</v>
      </c>
      <c r="J12">
        <v>28</v>
      </c>
    </row>
    <row r="13" spans="1:14" x14ac:dyDescent="0.3">
      <c r="B13" s="4" t="s">
        <v>73</v>
      </c>
      <c r="C13">
        <v>37</v>
      </c>
      <c r="I13" s="4" t="s">
        <v>336</v>
      </c>
      <c r="J13">
        <v>19</v>
      </c>
    </row>
    <row r="14" spans="1:14" x14ac:dyDescent="0.3">
      <c r="B14" s="4" t="s">
        <v>119</v>
      </c>
      <c r="C14">
        <v>30</v>
      </c>
      <c r="I14" s="4" t="s">
        <v>230</v>
      </c>
      <c r="J14">
        <v>19</v>
      </c>
    </row>
    <row r="15" spans="1:14" x14ac:dyDescent="0.3">
      <c r="B15" s="4" t="s">
        <v>48</v>
      </c>
      <c r="C15">
        <v>28</v>
      </c>
      <c r="I15" s="4" t="s">
        <v>319</v>
      </c>
      <c r="J15">
        <v>18</v>
      </c>
    </row>
    <row r="16" spans="1:14" x14ac:dyDescent="0.3">
      <c r="B16" s="4" t="s">
        <v>253</v>
      </c>
      <c r="C16">
        <v>28</v>
      </c>
      <c r="I16" s="4" t="s">
        <v>71</v>
      </c>
      <c r="J16">
        <v>18</v>
      </c>
    </row>
    <row r="17" spans="2:10" x14ac:dyDescent="0.3">
      <c r="B17" s="4" t="s">
        <v>100</v>
      </c>
      <c r="C17">
        <v>23</v>
      </c>
      <c r="I17" s="4" t="s">
        <v>554</v>
      </c>
      <c r="J17">
        <v>18</v>
      </c>
    </row>
    <row r="18" spans="2:10" x14ac:dyDescent="0.3">
      <c r="B18" s="4" t="s">
        <v>725</v>
      </c>
      <c r="C18">
        <v>22</v>
      </c>
      <c r="I18" s="4" t="s">
        <v>107</v>
      </c>
      <c r="J18">
        <v>17</v>
      </c>
    </row>
    <row r="19" spans="2:10" x14ac:dyDescent="0.3">
      <c r="B19" s="4" t="s">
        <v>338</v>
      </c>
      <c r="C19">
        <v>19</v>
      </c>
      <c r="I19" s="4" t="s">
        <v>133</v>
      </c>
      <c r="J19">
        <v>16</v>
      </c>
    </row>
    <row r="20" spans="2:10" x14ac:dyDescent="0.3">
      <c r="B20" s="4" t="s">
        <v>445</v>
      </c>
      <c r="C20">
        <v>19</v>
      </c>
      <c r="I20" s="4" t="s">
        <v>237</v>
      </c>
      <c r="J20">
        <v>15</v>
      </c>
    </row>
    <row r="21" spans="2:10" x14ac:dyDescent="0.3">
      <c r="B21" s="4" t="s">
        <v>617</v>
      </c>
      <c r="C21">
        <v>18</v>
      </c>
      <c r="I21" s="4" t="s">
        <v>393</v>
      </c>
      <c r="J21">
        <v>15</v>
      </c>
    </row>
    <row r="22" spans="2:10" x14ac:dyDescent="0.3">
      <c r="B22" s="4" t="s">
        <v>151</v>
      </c>
      <c r="C22">
        <v>18</v>
      </c>
      <c r="I22" s="4" t="s">
        <v>723</v>
      </c>
      <c r="J22">
        <v>15</v>
      </c>
    </row>
    <row r="23" spans="2:10" x14ac:dyDescent="0.3">
      <c r="B23" s="4" t="s">
        <v>135</v>
      </c>
      <c r="C23">
        <v>16</v>
      </c>
      <c r="I23" s="4" t="s">
        <v>409</v>
      </c>
      <c r="J23">
        <v>14</v>
      </c>
    </row>
    <row r="24" spans="2:10" x14ac:dyDescent="0.3">
      <c r="B24" s="4" t="s">
        <v>262</v>
      </c>
      <c r="C24">
        <v>13</v>
      </c>
      <c r="I24" s="4" t="s">
        <v>738</v>
      </c>
      <c r="J24">
        <v>14</v>
      </c>
    </row>
    <row r="25" spans="2:10" x14ac:dyDescent="0.3">
      <c r="B25" s="4" t="s">
        <v>756</v>
      </c>
      <c r="C25">
        <v>7</v>
      </c>
      <c r="I25" s="4" t="s">
        <v>353</v>
      </c>
      <c r="J25">
        <v>14</v>
      </c>
    </row>
    <row r="26" spans="2:10" x14ac:dyDescent="0.3">
      <c r="B26" s="4" t="s">
        <v>593</v>
      </c>
      <c r="C26">
        <v>6</v>
      </c>
      <c r="I26" s="4" t="s">
        <v>116</v>
      </c>
      <c r="J26">
        <v>14</v>
      </c>
    </row>
    <row r="27" spans="2:10" x14ac:dyDescent="0.3">
      <c r="B27" s="4" t="s">
        <v>1210</v>
      </c>
      <c r="C27">
        <v>830</v>
      </c>
      <c r="I27" s="4" t="s">
        <v>368</v>
      </c>
      <c r="J27">
        <v>14</v>
      </c>
    </row>
    <row r="28" spans="2:10" x14ac:dyDescent="0.3">
      <c r="I28" s="4" t="s">
        <v>843</v>
      </c>
      <c r="J28">
        <v>13</v>
      </c>
    </row>
    <row r="29" spans="2:10" x14ac:dyDescent="0.3">
      <c r="I29" s="4" t="s">
        <v>452</v>
      </c>
      <c r="J29">
        <v>13</v>
      </c>
    </row>
    <row r="30" spans="2:10" x14ac:dyDescent="0.3">
      <c r="I30" s="4" t="s">
        <v>260</v>
      </c>
      <c r="J30">
        <v>13</v>
      </c>
    </row>
    <row r="31" spans="2:10" x14ac:dyDescent="0.3">
      <c r="I31" s="4" t="s">
        <v>427</v>
      </c>
      <c r="J31">
        <v>12</v>
      </c>
    </row>
    <row r="32" spans="2:10" x14ac:dyDescent="0.3">
      <c r="I32" s="4" t="s">
        <v>640</v>
      </c>
      <c r="J32">
        <v>12</v>
      </c>
    </row>
    <row r="33" spans="9:10" x14ac:dyDescent="0.3">
      <c r="I33" s="4" t="s">
        <v>563</v>
      </c>
      <c r="J33">
        <v>12</v>
      </c>
    </row>
    <row r="34" spans="9:10" x14ac:dyDescent="0.3">
      <c r="I34" s="4" t="s">
        <v>418</v>
      </c>
      <c r="J34">
        <v>12</v>
      </c>
    </row>
    <row r="35" spans="9:10" x14ac:dyDescent="0.3">
      <c r="I35" s="4" t="s">
        <v>291</v>
      </c>
      <c r="J35">
        <v>11</v>
      </c>
    </row>
    <row r="36" spans="9:10" x14ac:dyDescent="0.3">
      <c r="I36" s="4" t="s">
        <v>691</v>
      </c>
      <c r="J36">
        <v>11</v>
      </c>
    </row>
    <row r="37" spans="9:10" x14ac:dyDescent="0.3">
      <c r="I37" s="4" t="s">
        <v>89</v>
      </c>
      <c r="J37">
        <v>11</v>
      </c>
    </row>
    <row r="38" spans="9:10" x14ac:dyDescent="0.3">
      <c r="I38" s="4" t="s">
        <v>435</v>
      </c>
      <c r="J38">
        <v>10</v>
      </c>
    </row>
    <row r="39" spans="9:10" x14ac:dyDescent="0.3">
      <c r="I39" s="4" t="s">
        <v>345</v>
      </c>
      <c r="J39">
        <v>10</v>
      </c>
    </row>
    <row r="40" spans="9:10" x14ac:dyDescent="0.3">
      <c r="I40" s="4" t="s">
        <v>715</v>
      </c>
      <c r="J40">
        <v>10</v>
      </c>
    </row>
    <row r="41" spans="9:10" x14ac:dyDescent="0.3">
      <c r="I41" s="4" t="s">
        <v>277</v>
      </c>
      <c r="J41">
        <v>10</v>
      </c>
    </row>
    <row r="42" spans="9:10" x14ac:dyDescent="0.3">
      <c r="I42" s="4" t="s">
        <v>577</v>
      </c>
      <c r="J42">
        <v>10</v>
      </c>
    </row>
    <row r="43" spans="9:10" x14ac:dyDescent="0.3">
      <c r="I43" s="4" t="s">
        <v>481</v>
      </c>
      <c r="J43">
        <v>10</v>
      </c>
    </row>
    <row r="44" spans="9:10" x14ac:dyDescent="0.3">
      <c r="I44" s="4" t="s">
        <v>699</v>
      </c>
      <c r="J44">
        <v>10</v>
      </c>
    </row>
    <row r="45" spans="9:10" x14ac:dyDescent="0.3">
      <c r="I45" s="4" t="s">
        <v>513</v>
      </c>
      <c r="J45">
        <v>10</v>
      </c>
    </row>
    <row r="46" spans="9:10" x14ac:dyDescent="0.3">
      <c r="I46" s="4" t="s">
        <v>490</v>
      </c>
      <c r="J46">
        <v>10</v>
      </c>
    </row>
    <row r="47" spans="9:10" x14ac:dyDescent="0.3">
      <c r="I47" s="4" t="s">
        <v>731</v>
      </c>
      <c r="J47">
        <v>9</v>
      </c>
    </row>
    <row r="48" spans="9:10" x14ac:dyDescent="0.3">
      <c r="I48" s="4" t="s">
        <v>284</v>
      </c>
      <c r="J48">
        <v>9</v>
      </c>
    </row>
    <row r="49" spans="9:10" x14ac:dyDescent="0.3">
      <c r="I49" s="4" t="s">
        <v>631</v>
      </c>
      <c r="J49">
        <v>9</v>
      </c>
    </row>
    <row r="50" spans="9:10" x14ac:dyDescent="0.3">
      <c r="I50" s="4" t="s">
        <v>149</v>
      </c>
      <c r="J50">
        <v>8</v>
      </c>
    </row>
    <row r="51" spans="9:10" x14ac:dyDescent="0.3">
      <c r="I51" s="4" t="s">
        <v>98</v>
      </c>
      <c r="J51">
        <v>8</v>
      </c>
    </row>
    <row r="52" spans="9:10" x14ac:dyDescent="0.3">
      <c r="I52" s="4" t="s">
        <v>443</v>
      </c>
      <c r="J52">
        <v>7</v>
      </c>
    </row>
    <row r="53" spans="9:10" x14ac:dyDescent="0.3">
      <c r="I53" s="4" t="s">
        <v>747</v>
      </c>
      <c r="J53">
        <v>7</v>
      </c>
    </row>
    <row r="54" spans="9:10" x14ac:dyDescent="0.3">
      <c r="I54" s="4" t="s">
        <v>754</v>
      </c>
      <c r="J54">
        <v>7</v>
      </c>
    </row>
    <row r="55" spans="9:10" x14ac:dyDescent="0.3">
      <c r="I55" s="4" t="s">
        <v>182</v>
      </c>
      <c r="J55">
        <v>7</v>
      </c>
    </row>
    <row r="56" spans="9:10" x14ac:dyDescent="0.3">
      <c r="I56" s="4" t="s">
        <v>615</v>
      </c>
      <c r="J56">
        <v>7</v>
      </c>
    </row>
    <row r="57" spans="9:10" x14ac:dyDescent="0.3">
      <c r="I57" s="4" t="s">
        <v>80</v>
      </c>
      <c r="J57">
        <v>7</v>
      </c>
    </row>
    <row r="58" spans="9:10" x14ac:dyDescent="0.3">
      <c r="I58" s="4" t="s">
        <v>251</v>
      </c>
      <c r="J58">
        <v>6</v>
      </c>
    </row>
    <row r="59" spans="9:10" x14ac:dyDescent="0.3">
      <c r="I59" s="4" t="s">
        <v>663</v>
      </c>
      <c r="J59">
        <v>6</v>
      </c>
    </row>
    <row r="60" spans="9:10" x14ac:dyDescent="0.3">
      <c r="I60" s="4" t="s">
        <v>174</v>
      </c>
      <c r="J60">
        <v>6</v>
      </c>
    </row>
    <row r="61" spans="9:10" x14ac:dyDescent="0.3">
      <c r="I61" s="4" t="s">
        <v>35</v>
      </c>
      <c r="J61">
        <v>6</v>
      </c>
    </row>
    <row r="62" spans="9:10" x14ac:dyDescent="0.3">
      <c r="I62" s="4" t="s">
        <v>591</v>
      </c>
      <c r="J62">
        <v>6</v>
      </c>
    </row>
    <row r="63" spans="9:10" x14ac:dyDescent="0.3">
      <c r="I63" s="4" t="s">
        <v>269</v>
      </c>
      <c r="J63">
        <v>5</v>
      </c>
    </row>
    <row r="64" spans="9:10" x14ac:dyDescent="0.3">
      <c r="I64" s="4" t="s">
        <v>707</v>
      </c>
      <c r="J64">
        <v>5</v>
      </c>
    </row>
    <row r="65" spans="9:10" x14ac:dyDescent="0.3">
      <c r="I65" s="4" t="s">
        <v>328</v>
      </c>
      <c r="J65">
        <v>5</v>
      </c>
    </row>
    <row r="66" spans="9:10" x14ac:dyDescent="0.3">
      <c r="I66" s="4" t="s">
        <v>461</v>
      </c>
      <c r="J66">
        <v>5</v>
      </c>
    </row>
    <row r="67" spans="9:10" x14ac:dyDescent="0.3">
      <c r="I67" s="4" t="s">
        <v>222</v>
      </c>
      <c r="J67">
        <v>5</v>
      </c>
    </row>
    <row r="68" spans="9:10" x14ac:dyDescent="0.3">
      <c r="I68" s="4" t="s">
        <v>401</v>
      </c>
      <c r="J68">
        <v>4</v>
      </c>
    </row>
    <row r="69" spans="9:10" x14ac:dyDescent="0.3">
      <c r="I69" s="4" t="s">
        <v>360</v>
      </c>
      <c r="J69">
        <v>4</v>
      </c>
    </row>
    <row r="70" spans="9:10" x14ac:dyDescent="0.3">
      <c r="I70" s="4" t="s">
        <v>498</v>
      </c>
      <c r="J70">
        <v>4</v>
      </c>
    </row>
    <row r="71" spans="9:10" x14ac:dyDescent="0.3">
      <c r="I71" s="4" t="s">
        <v>654</v>
      </c>
      <c r="J71">
        <v>3</v>
      </c>
    </row>
    <row r="72" spans="9:10" x14ac:dyDescent="0.3">
      <c r="I72" s="4" t="s">
        <v>376</v>
      </c>
      <c r="J72">
        <v>3</v>
      </c>
    </row>
    <row r="73" spans="9:10" x14ac:dyDescent="0.3">
      <c r="I73" s="4" t="s">
        <v>683</v>
      </c>
      <c r="J73">
        <v>3</v>
      </c>
    </row>
    <row r="74" spans="9:10" x14ac:dyDescent="0.3">
      <c r="I74" s="4" t="s">
        <v>300</v>
      </c>
      <c r="J74">
        <v>2</v>
      </c>
    </row>
    <row r="75" spans="9:10" x14ac:dyDescent="0.3">
      <c r="I75" s="4" t="s">
        <v>384</v>
      </c>
      <c r="J75">
        <v>2</v>
      </c>
    </row>
    <row r="76" spans="9:10" x14ac:dyDescent="0.3">
      <c r="I76" s="4" t="s">
        <v>1210</v>
      </c>
      <c r="J76">
        <v>830</v>
      </c>
    </row>
  </sheetData>
  <mergeCells count="1">
    <mergeCell ref="A1:N1"/>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204B5-5760-4846-9545-0FDE7948F065}">
  <dimension ref="A1:N835"/>
  <sheetViews>
    <sheetView topLeftCell="C10" workbookViewId="0">
      <selection activeCell="J13" sqref="J13:O13"/>
    </sheetView>
  </sheetViews>
  <sheetFormatPr defaultRowHeight="14.4" x14ac:dyDescent="0.3"/>
  <cols>
    <col min="2" max="2" width="14.625" bestFit="1" customWidth="1"/>
    <col min="3" max="3" width="20" bestFit="1" customWidth="1"/>
    <col min="5" max="5" width="14.625" bestFit="1" customWidth="1"/>
    <col min="6" max="6" width="18.125" bestFit="1" customWidth="1"/>
    <col min="8" max="8" width="17.375" bestFit="1" customWidth="1"/>
    <col min="9" max="9" width="21.25" bestFit="1" customWidth="1"/>
    <col min="10" max="10" width="12.375" bestFit="1" customWidth="1"/>
    <col min="11" max="11" width="12" bestFit="1" customWidth="1"/>
    <col min="12" max="12" width="15.25" bestFit="1" customWidth="1"/>
    <col min="13" max="13" width="15.375" bestFit="1" customWidth="1"/>
    <col min="14" max="14" width="14.125" bestFit="1" customWidth="1"/>
    <col min="15" max="15" width="8.875" bestFit="1" customWidth="1"/>
    <col min="16" max="16" width="11.875" bestFit="1" customWidth="1"/>
    <col min="17" max="17" width="7.875" bestFit="1" customWidth="1"/>
    <col min="18" max="18" width="12.625" bestFit="1" customWidth="1"/>
  </cols>
  <sheetData>
    <row r="1" spans="1:14" ht="61.8" customHeight="1" x14ac:dyDescent="0.3">
      <c r="A1" s="29" t="s">
        <v>1221</v>
      </c>
      <c r="B1" s="29"/>
      <c r="C1" s="29"/>
      <c r="D1" s="29"/>
      <c r="E1" s="29"/>
      <c r="F1" s="29"/>
      <c r="G1" s="29"/>
      <c r="H1" s="29"/>
      <c r="I1" s="29"/>
      <c r="J1" s="29"/>
      <c r="K1" s="29"/>
      <c r="L1" s="29"/>
      <c r="M1" s="29"/>
      <c r="N1" s="29"/>
    </row>
    <row r="3" spans="1:14" x14ac:dyDescent="0.3">
      <c r="B3" s="3" t="s">
        <v>1208</v>
      </c>
      <c r="C3" t="s">
        <v>1215</v>
      </c>
    </row>
    <row r="4" spans="1:14" x14ac:dyDescent="0.3">
      <c r="B4" s="4">
        <v>10865</v>
      </c>
      <c r="C4">
        <v>16387.5</v>
      </c>
    </row>
    <row r="5" spans="1:14" x14ac:dyDescent="0.3">
      <c r="B5" s="4">
        <v>10981</v>
      </c>
      <c r="C5">
        <v>15810</v>
      </c>
    </row>
    <row r="6" spans="1:14" x14ac:dyDescent="0.3">
      <c r="B6" s="4">
        <v>11030</v>
      </c>
      <c r="C6">
        <v>12615.05</v>
      </c>
      <c r="H6" s="3" t="s">
        <v>1208</v>
      </c>
      <c r="I6" t="s">
        <v>1219</v>
      </c>
    </row>
    <row r="7" spans="1:14" x14ac:dyDescent="0.3">
      <c r="B7" s="4">
        <v>10889</v>
      </c>
      <c r="C7">
        <v>11380</v>
      </c>
      <c r="H7" s="4" t="s">
        <v>3</v>
      </c>
      <c r="I7">
        <v>267868.17999999993</v>
      </c>
    </row>
    <row r="8" spans="1:14" x14ac:dyDescent="0.3">
      <c r="B8" s="4">
        <v>10417</v>
      </c>
      <c r="C8">
        <v>11188.4</v>
      </c>
      <c r="H8" s="4" t="s">
        <v>9</v>
      </c>
      <c r="I8">
        <v>234507.285</v>
      </c>
    </row>
    <row r="9" spans="1:14" x14ac:dyDescent="0.3">
      <c r="B9" s="4">
        <v>10817</v>
      </c>
      <c r="C9">
        <v>10952.844999999999</v>
      </c>
      <c r="H9" s="4" t="s">
        <v>7</v>
      </c>
      <c r="I9">
        <v>167357.22499999995</v>
      </c>
    </row>
    <row r="10" spans="1:14" x14ac:dyDescent="0.3">
      <c r="B10" s="4">
        <v>10897</v>
      </c>
      <c r="C10">
        <v>10835.240000000002</v>
      </c>
      <c r="H10" s="4" t="s">
        <v>13</v>
      </c>
      <c r="I10">
        <v>163022.35949999999</v>
      </c>
    </row>
    <row r="11" spans="1:14" x14ac:dyDescent="0.3">
      <c r="B11" s="4">
        <v>10479</v>
      </c>
      <c r="C11">
        <v>10495.6</v>
      </c>
      <c r="H11" s="4" t="s">
        <v>17</v>
      </c>
      <c r="I11">
        <v>131261.73750000002</v>
      </c>
    </row>
    <row r="12" spans="1:14" x14ac:dyDescent="0.3">
      <c r="B12" s="4">
        <v>10540</v>
      </c>
      <c r="C12">
        <v>10191.700000000001</v>
      </c>
      <c r="H12" s="4" t="s">
        <v>5</v>
      </c>
      <c r="I12">
        <v>106047.08500000002</v>
      </c>
    </row>
    <row r="13" spans="1:14" x14ac:dyDescent="0.3">
      <c r="B13" s="4">
        <v>10691</v>
      </c>
      <c r="C13">
        <v>10164.799999999999</v>
      </c>
      <c r="H13" s="4" t="s">
        <v>15</v>
      </c>
      <c r="I13">
        <v>99984.579999999987</v>
      </c>
    </row>
    <row r="14" spans="1:14" x14ac:dyDescent="0.3">
      <c r="B14" s="4">
        <v>10515</v>
      </c>
      <c r="C14">
        <v>9921.2999999999993</v>
      </c>
      <c r="H14" s="4" t="s">
        <v>11</v>
      </c>
      <c r="I14">
        <v>95744.587500000009</v>
      </c>
    </row>
    <row r="15" spans="1:14" x14ac:dyDescent="0.3">
      <c r="B15" s="4">
        <v>10372</v>
      </c>
      <c r="C15">
        <v>9210.9000000000015</v>
      </c>
      <c r="H15" s="4" t="s">
        <v>1210</v>
      </c>
      <c r="I15">
        <v>1265793.0395</v>
      </c>
    </row>
    <row r="16" spans="1:14" x14ac:dyDescent="0.3">
      <c r="B16" s="4">
        <v>10424</v>
      </c>
      <c r="C16">
        <v>9194.5600000000013</v>
      </c>
    </row>
    <row r="17" spans="2:3" x14ac:dyDescent="0.3">
      <c r="B17" s="4">
        <v>11032</v>
      </c>
      <c r="C17">
        <v>8902.5</v>
      </c>
    </row>
    <row r="18" spans="2:3" x14ac:dyDescent="0.3">
      <c r="B18" s="4">
        <v>10514</v>
      </c>
      <c r="C18">
        <v>8623.4500000000007</v>
      </c>
    </row>
    <row r="19" spans="2:3" x14ac:dyDescent="0.3">
      <c r="B19" s="4">
        <v>10353</v>
      </c>
      <c r="C19">
        <v>8593.2800000000007</v>
      </c>
    </row>
    <row r="20" spans="2:3" x14ac:dyDescent="0.3">
      <c r="B20" s="4">
        <v>10816</v>
      </c>
      <c r="C20">
        <v>8446.4500000000007</v>
      </c>
    </row>
    <row r="21" spans="2:3" x14ac:dyDescent="0.3">
      <c r="B21" s="4">
        <v>10360</v>
      </c>
      <c r="C21">
        <v>7390.2</v>
      </c>
    </row>
    <row r="22" spans="2:3" x14ac:dyDescent="0.3">
      <c r="B22" s="4">
        <v>11017</v>
      </c>
      <c r="C22">
        <v>6750</v>
      </c>
    </row>
    <row r="23" spans="2:3" x14ac:dyDescent="0.3">
      <c r="B23" s="4">
        <v>10776</v>
      </c>
      <c r="C23">
        <v>6635.2749999999996</v>
      </c>
    </row>
    <row r="24" spans="2:3" x14ac:dyDescent="0.3">
      <c r="B24" s="4">
        <v>10607</v>
      </c>
      <c r="C24">
        <v>6475.4000000000005</v>
      </c>
    </row>
    <row r="25" spans="2:3" x14ac:dyDescent="0.3">
      <c r="B25" s="4">
        <v>10895</v>
      </c>
      <c r="C25">
        <v>6379.4</v>
      </c>
    </row>
    <row r="26" spans="2:3" x14ac:dyDescent="0.3">
      <c r="B26" s="4">
        <v>10612</v>
      </c>
      <c r="C26">
        <v>6375</v>
      </c>
    </row>
    <row r="27" spans="2:3" x14ac:dyDescent="0.3">
      <c r="B27" s="4">
        <v>11021</v>
      </c>
      <c r="C27">
        <v>6306.24</v>
      </c>
    </row>
    <row r="28" spans="2:3" x14ac:dyDescent="0.3">
      <c r="B28" s="4">
        <v>10912</v>
      </c>
      <c r="C28">
        <v>6200.55</v>
      </c>
    </row>
    <row r="29" spans="2:3" x14ac:dyDescent="0.3">
      <c r="B29" s="4">
        <v>10633</v>
      </c>
      <c r="C29">
        <v>5510.5925000000007</v>
      </c>
    </row>
    <row r="30" spans="2:3" x14ac:dyDescent="0.3">
      <c r="B30" s="4">
        <v>10893</v>
      </c>
      <c r="C30">
        <v>5502.11</v>
      </c>
    </row>
    <row r="31" spans="2:3" x14ac:dyDescent="0.3">
      <c r="B31" s="4">
        <v>10351</v>
      </c>
      <c r="C31">
        <v>5398.7250000000004</v>
      </c>
    </row>
    <row r="32" spans="2:3" x14ac:dyDescent="0.3">
      <c r="B32" s="4">
        <v>10324</v>
      </c>
      <c r="C32">
        <v>5275.7150000000001</v>
      </c>
    </row>
    <row r="33" spans="2:3" x14ac:dyDescent="0.3">
      <c r="B33" s="4">
        <v>10678</v>
      </c>
      <c r="C33">
        <v>5256.5</v>
      </c>
    </row>
    <row r="34" spans="2:3" x14ac:dyDescent="0.3">
      <c r="B34" s="4">
        <v>11072</v>
      </c>
      <c r="C34">
        <v>5218</v>
      </c>
    </row>
    <row r="35" spans="2:3" x14ac:dyDescent="0.3">
      <c r="B35" s="4">
        <v>10634</v>
      </c>
      <c r="C35">
        <v>4985.5</v>
      </c>
    </row>
    <row r="36" spans="2:3" x14ac:dyDescent="0.3">
      <c r="B36" s="4">
        <v>10687</v>
      </c>
      <c r="C36">
        <v>4960.8999999999996</v>
      </c>
    </row>
    <row r="37" spans="2:3" x14ac:dyDescent="0.3">
      <c r="B37" s="4">
        <v>10847</v>
      </c>
      <c r="C37">
        <v>4931.92</v>
      </c>
    </row>
    <row r="38" spans="2:3" x14ac:dyDescent="0.3">
      <c r="B38" s="4">
        <v>10440</v>
      </c>
      <c r="C38">
        <v>4924.1350000000002</v>
      </c>
    </row>
    <row r="39" spans="2:3" x14ac:dyDescent="0.3">
      <c r="B39" s="4">
        <v>10430</v>
      </c>
      <c r="C39">
        <v>4899.2</v>
      </c>
    </row>
    <row r="40" spans="2:3" x14ac:dyDescent="0.3">
      <c r="B40" s="4">
        <v>10993</v>
      </c>
      <c r="C40">
        <v>4895.4375</v>
      </c>
    </row>
    <row r="41" spans="2:3" x14ac:dyDescent="0.3">
      <c r="B41" s="4">
        <v>10694</v>
      </c>
      <c r="C41">
        <v>4825</v>
      </c>
    </row>
    <row r="42" spans="2:3" x14ac:dyDescent="0.3">
      <c r="B42" s="4">
        <v>10979</v>
      </c>
      <c r="C42">
        <v>4813.5</v>
      </c>
    </row>
    <row r="43" spans="2:3" x14ac:dyDescent="0.3">
      <c r="B43" s="4">
        <v>10616</v>
      </c>
      <c r="C43">
        <v>4807</v>
      </c>
    </row>
    <row r="44" spans="2:3" x14ac:dyDescent="0.3">
      <c r="B44" s="4">
        <v>10595</v>
      </c>
      <c r="C44">
        <v>4725</v>
      </c>
    </row>
    <row r="45" spans="2:3" x14ac:dyDescent="0.3">
      <c r="B45" s="4">
        <v>10510</v>
      </c>
      <c r="C45">
        <v>4707.5400000000009</v>
      </c>
    </row>
    <row r="46" spans="2:3" x14ac:dyDescent="0.3">
      <c r="B46" s="4">
        <v>10836</v>
      </c>
      <c r="C46">
        <v>4705.5</v>
      </c>
    </row>
    <row r="47" spans="2:3" x14ac:dyDescent="0.3">
      <c r="B47" s="4">
        <v>11008</v>
      </c>
      <c r="C47">
        <v>4680.8999999999996</v>
      </c>
    </row>
    <row r="48" spans="2:3" x14ac:dyDescent="0.3">
      <c r="B48" s="4">
        <v>10666</v>
      </c>
      <c r="C48">
        <v>4666.9400000000005</v>
      </c>
    </row>
    <row r="49" spans="2:3" x14ac:dyDescent="0.3">
      <c r="B49" s="4">
        <v>10841</v>
      </c>
      <c r="C49">
        <v>4581</v>
      </c>
    </row>
    <row r="50" spans="2:3" x14ac:dyDescent="0.3">
      <c r="B50" s="4">
        <v>10329</v>
      </c>
      <c r="C50">
        <v>4578.43</v>
      </c>
    </row>
    <row r="51" spans="2:3" x14ac:dyDescent="0.3">
      <c r="B51" s="4">
        <v>10745</v>
      </c>
      <c r="C51">
        <v>4529.8</v>
      </c>
    </row>
    <row r="52" spans="2:3" x14ac:dyDescent="0.3">
      <c r="B52" s="4">
        <v>10658</v>
      </c>
      <c r="C52">
        <v>4464.6000000000004</v>
      </c>
    </row>
    <row r="53" spans="2:3" x14ac:dyDescent="0.3">
      <c r="B53" s="4">
        <v>10711</v>
      </c>
      <c r="C53">
        <v>4451.7</v>
      </c>
    </row>
    <row r="54" spans="2:3" x14ac:dyDescent="0.3">
      <c r="B54" s="4">
        <v>10953</v>
      </c>
      <c r="C54">
        <v>4441.25</v>
      </c>
    </row>
    <row r="55" spans="2:3" x14ac:dyDescent="0.3">
      <c r="B55" s="4">
        <v>10949</v>
      </c>
      <c r="C55">
        <v>4422</v>
      </c>
    </row>
    <row r="56" spans="2:3" x14ac:dyDescent="0.3">
      <c r="B56" s="4">
        <v>10657</v>
      </c>
      <c r="C56">
        <v>4371.6000000000004</v>
      </c>
    </row>
    <row r="57" spans="2:3" x14ac:dyDescent="0.3">
      <c r="B57" s="4">
        <v>10762</v>
      </c>
      <c r="C57">
        <v>4337</v>
      </c>
    </row>
    <row r="58" spans="2:3" x14ac:dyDescent="0.3">
      <c r="B58" s="4">
        <v>11064</v>
      </c>
      <c r="C58">
        <v>4330.4000000000005</v>
      </c>
    </row>
    <row r="59" spans="2:3" x14ac:dyDescent="0.3">
      <c r="B59" s="4">
        <v>10990</v>
      </c>
      <c r="C59">
        <v>4288.8500000000004</v>
      </c>
    </row>
    <row r="60" spans="2:3" x14ac:dyDescent="0.3">
      <c r="B60" s="4">
        <v>10530</v>
      </c>
      <c r="C60">
        <v>4180</v>
      </c>
    </row>
    <row r="61" spans="2:3" x14ac:dyDescent="0.3">
      <c r="B61" s="4">
        <v>10518</v>
      </c>
      <c r="C61">
        <v>4150.05</v>
      </c>
    </row>
    <row r="62" spans="2:3" x14ac:dyDescent="0.3">
      <c r="B62" s="4">
        <v>10605</v>
      </c>
      <c r="C62">
        <v>4109.7</v>
      </c>
    </row>
    <row r="63" spans="2:3" x14ac:dyDescent="0.3">
      <c r="B63" s="4">
        <v>10941</v>
      </c>
      <c r="C63">
        <v>4011.75</v>
      </c>
    </row>
    <row r="64" spans="2:3" x14ac:dyDescent="0.3">
      <c r="B64" s="4">
        <v>10458</v>
      </c>
      <c r="C64">
        <v>3891</v>
      </c>
    </row>
    <row r="65" spans="2:3" x14ac:dyDescent="0.3">
      <c r="B65" s="4">
        <v>10401</v>
      </c>
      <c r="C65">
        <v>3868.6</v>
      </c>
    </row>
    <row r="66" spans="2:3" x14ac:dyDescent="0.3">
      <c r="B66" s="4">
        <v>10451</v>
      </c>
      <c r="C66">
        <v>3849.6600000000003</v>
      </c>
    </row>
    <row r="67" spans="2:3" x14ac:dyDescent="0.3">
      <c r="B67" s="4">
        <v>10672</v>
      </c>
      <c r="C67">
        <v>3815.25</v>
      </c>
    </row>
    <row r="68" spans="2:3" x14ac:dyDescent="0.3">
      <c r="B68" s="4">
        <v>10845</v>
      </c>
      <c r="C68">
        <v>3812.7</v>
      </c>
    </row>
    <row r="69" spans="2:3" x14ac:dyDescent="0.3">
      <c r="B69" s="4">
        <v>10305</v>
      </c>
      <c r="C69">
        <v>3741.3</v>
      </c>
    </row>
    <row r="70" spans="2:3" x14ac:dyDescent="0.3">
      <c r="B70" s="4">
        <v>11056</v>
      </c>
      <c r="C70">
        <v>3740</v>
      </c>
    </row>
    <row r="71" spans="2:3" x14ac:dyDescent="0.3">
      <c r="B71" s="4">
        <v>10789</v>
      </c>
      <c r="C71">
        <v>3687</v>
      </c>
    </row>
    <row r="72" spans="2:3" x14ac:dyDescent="0.3">
      <c r="B72" s="4">
        <v>10772</v>
      </c>
      <c r="C72">
        <v>3603.2200000000003</v>
      </c>
    </row>
    <row r="73" spans="2:3" x14ac:dyDescent="0.3">
      <c r="B73" s="4">
        <v>10252</v>
      </c>
      <c r="C73">
        <v>3597.9</v>
      </c>
    </row>
    <row r="74" spans="2:3" x14ac:dyDescent="0.3">
      <c r="B74" s="4">
        <v>10962</v>
      </c>
      <c r="C74">
        <v>3584</v>
      </c>
    </row>
    <row r="75" spans="2:3" x14ac:dyDescent="0.3">
      <c r="B75" s="4">
        <v>10988</v>
      </c>
      <c r="C75">
        <v>3574.8</v>
      </c>
    </row>
    <row r="76" spans="2:3" x14ac:dyDescent="0.3">
      <c r="B76" s="4">
        <v>10549</v>
      </c>
      <c r="C76">
        <v>3554.2750000000001</v>
      </c>
    </row>
    <row r="77" spans="2:3" x14ac:dyDescent="0.3">
      <c r="B77" s="4">
        <v>10267</v>
      </c>
      <c r="C77">
        <v>3536.6</v>
      </c>
    </row>
    <row r="78" spans="2:3" x14ac:dyDescent="0.3">
      <c r="B78" s="4">
        <v>10861</v>
      </c>
      <c r="C78">
        <v>3523.4</v>
      </c>
    </row>
    <row r="79" spans="2:3" x14ac:dyDescent="0.3">
      <c r="B79" s="4">
        <v>10359</v>
      </c>
      <c r="C79">
        <v>3471.68</v>
      </c>
    </row>
    <row r="80" spans="2:3" x14ac:dyDescent="0.3">
      <c r="B80" s="4">
        <v>10718</v>
      </c>
      <c r="C80">
        <v>3463</v>
      </c>
    </row>
    <row r="81" spans="2:3" x14ac:dyDescent="0.3">
      <c r="B81" s="4">
        <v>10698</v>
      </c>
      <c r="C81">
        <v>3436.4434999999994</v>
      </c>
    </row>
    <row r="82" spans="2:3" x14ac:dyDescent="0.3">
      <c r="B82" s="4">
        <v>10709</v>
      </c>
      <c r="C82">
        <v>3424</v>
      </c>
    </row>
    <row r="83" spans="2:3" x14ac:dyDescent="0.3">
      <c r="B83" s="4">
        <v>10339</v>
      </c>
      <c r="C83">
        <v>3354</v>
      </c>
    </row>
    <row r="84" spans="2:3" x14ac:dyDescent="0.3">
      <c r="B84" s="4">
        <v>11033</v>
      </c>
      <c r="C84">
        <v>3232.8</v>
      </c>
    </row>
    <row r="85" spans="2:3" x14ac:dyDescent="0.3">
      <c r="B85" s="4">
        <v>10524</v>
      </c>
      <c r="C85">
        <v>3192.65</v>
      </c>
    </row>
    <row r="86" spans="2:3" x14ac:dyDescent="0.3">
      <c r="B86" s="4">
        <v>10490</v>
      </c>
      <c r="C86">
        <v>3163.2</v>
      </c>
    </row>
    <row r="87" spans="2:3" x14ac:dyDescent="0.3">
      <c r="B87" s="4">
        <v>10688</v>
      </c>
      <c r="C87">
        <v>3160.6</v>
      </c>
    </row>
    <row r="88" spans="2:3" x14ac:dyDescent="0.3">
      <c r="B88" s="4">
        <v>10886</v>
      </c>
      <c r="C88">
        <v>3127.5</v>
      </c>
    </row>
    <row r="89" spans="2:3" x14ac:dyDescent="0.3">
      <c r="B89" s="4">
        <v>10588</v>
      </c>
      <c r="C89">
        <v>3120</v>
      </c>
    </row>
    <row r="90" spans="2:3" x14ac:dyDescent="0.3">
      <c r="B90" s="4">
        <v>10742</v>
      </c>
      <c r="C90">
        <v>3118</v>
      </c>
    </row>
    <row r="91" spans="2:3" x14ac:dyDescent="0.3">
      <c r="B91" s="4">
        <v>11039</v>
      </c>
      <c r="C91">
        <v>3090</v>
      </c>
    </row>
    <row r="92" spans="2:3" x14ac:dyDescent="0.3">
      <c r="B92" s="4">
        <v>10757</v>
      </c>
      <c r="C92">
        <v>3082</v>
      </c>
    </row>
    <row r="93" spans="2:3" x14ac:dyDescent="0.3">
      <c r="B93" s="4">
        <v>10400</v>
      </c>
      <c r="C93">
        <v>3063</v>
      </c>
    </row>
    <row r="94" spans="2:3" x14ac:dyDescent="0.3">
      <c r="B94" s="4">
        <v>11053</v>
      </c>
      <c r="C94">
        <v>3055</v>
      </c>
    </row>
    <row r="95" spans="2:3" x14ac:dyDescent="0.3">
      <c r="B95" s="4">
        <v>10801</v>
      </c>
      <c r="C95">
        <v>3026.8500000000004</v>
      </c>
    </row>
    <row r="96" spans="2:3" x14ac:dyDescent="0.3">
      <c r="B96" s="4">
        <v>10286</v>
      </c>
      <c r="C96">
        <v>3016</v>
      </c>
    </row>
    <row r="97" spans="2:3" x14ac:dyDescent="0.3">
      <c r="B97" s="4">
        <v>10852</v>
      </c>
      <c r="C97">
        <v>2984</v>
      </c>
    </row>
    <row r="98" spans="2:3" x14ac:dyDescent="0.3">
      <c r="B98" s="4">
        <v>10854</v>
      </c>
      <c r="C98">
        <v>2966.5</v>
      </c>
    </row>
    <row r="99" spans="2:3" x14ac:dyDescent="0.3">
      <c r="B99" s="4">
        <v>10555</v>
      </c>
      <c r="C99">
        <v>2944.4</v>
      </c>
    </row>
    <row r="100" spans="2:3" x14ac:dyDescent="0.3">
      <c r="B100" s="4">
        <v>10802</v>
      </c>
      <c r="C100">
        <v>2942.8125</v>
      </c>
    </row>
    <row r="101" spans="2:3" x14ac:dyDescent="0.3">
      <c r="B101" s="4">
        <v>10345</v>
      </c>
      <c r="C101">
        <v>2924.8</v>
      </c>
    </row>
    <row r="102" spans="2:3" x14ac:dyDescent="0.3">
      <c r="B102" s="4">
        <v>10760</v>
      </c>
      <c r="C102">
        <v>2917</v>
      </c>
    </row>
    <row r="103" spans="2:3" x14ac:dyDescent="0.3">
      <c r="B103" s="4">
        <v>10382</v>
      </c>
      <c r="C103">
        <v>2900</v>
      </c>
    </row>
    <row r="104" spans="2:3" x14ac:dyDescent="0.3">
      <c r="B104" s="4">
        <v>10701</v>
      </c>
      <c r="C104">
        <v>2864.5</v>
      </c>
    </row>
    <row r="105" spans="2:3" x14ac:dyDescent="0.3">
      <c r="B105" s="4">
        <v>10561</v>
      </c>
      <c r="C105">
        <v>2844.5</v>
      </c>
    </row>
    <row r="106" spans="2:3" x14ac:dyDescent="0.3">
      <c r="B106" s="4">
        <v>10316</v>
      </c>
      <c r="C106">
        <v>2835</v>
      </c>
    </row>
    <row r="107" spans="2:3" x14ac:dyDescent="0.3">
      <c r="B107" s="4">
        <v>10713</v>
      </c>
      <c r="C107">
        <v>2827.9</v>
      </c>
    </row>
    <row r="108" spans="2:3" x14ac:dyDescent="0.3">
      <c r="B108" s="4">
        <v>10823</v>
      </c>
      <c r="C108">
        <v>2826</v>
      </c>
    </row>
    <row r="109" spans="2:3" x14ac:dyDescent="0.3">
      <c r="B109" s="4">
        <v>11012</v>
      </c>
      <c r="C109">
        <v>2825.3</v>
      </c>
    </row>
    <row r="110" spans="2:3" x14ac:dyDescent="0.3">
      <c r="B110" s="4">
        <v>10546</v>
      </c>
      <c r="C110">
        <v>2812</v>
      </c>
    </row>
    <row r="111" spans="2:3" x14ac:dyDescent="0.3">
      <c r="B111" s="4">
        <v>10629</v>
      </c>
      <c r="C111">
        <v>2775.05</v>
      </c>
    </row>
    <row r="112" spans="2:3" x14ac:dyDescent="0.3">
      <c r="B112" s="4">
        <v>10805</v>
      </c>
      <c r="C112">
        <v>2775</v>
      </c>
    </row>
    <row r="113" spans="2:3" x14ac:dyDescent="0.3">
      <c r="B113" s="4">
        <v>10987</v>
      </c>
      <c r="C113">
        <v>2772</v>
      </c>
    </row>
    <row r="114" spans="2:3" x14ac:dyDescent="0.3">
      <c r="B114" s="4">
        <v>11001</v>
      </c>
      <c r="C114">
        <v>2769</v>
      </c>
    </row>
    <row r="115" spans="2:3" x14ac:dyDescent="0.3">
      <c r="B115" s="4">
        <v>10637</v>
      </c>
      <c r="C115">
        <v>2761.9375</v>
      </c>
    </row>
    <row r="116" spans="2:3" x14ac:dyDescent="0.3">
      <c r="B116" s="4">
        <v>10894</v>
      </c>
      <c r="C116">
        <v>2753.1</v>
      </c>
    </row>
    <row r="117" spans="2:3" x14ac:dyDescent="0.3">
      <c r="B117" s="4">
        <v>10938</v>
      </c>
      <c r="C117">
        <v>2731.875</v>
      </c>
    </row>
    <row r="118" spans="2:3" x14ac:dyDescent="0.3">
      <c r="B118" s="4">
        <v>10638</v>
      </c>
      <c r="C118">
        <v>2720.05</v>
      </c>
    </row>
    <row r="119" spans="2:3" x14ac:dyDescent="0.3">
      <c r="B119" s="4">
        <v>10402</v>
      </c>
      <c r="C119">
        <v>2713.5</v>
      </c>
    </row>
    <row r="120" spans="2:3" x14ac:dyDescent="0.3">
      <c r="B120" s="4">
        <v>10302</v>
      </c>
      <c r="C120">
        <v>2708.7999999999997</v>
      </c>
    </row>
    <row r="121" spans="2:3" x14ac:dyDescent="0.3">
      <c r="B121" s="4">
        <v>10618</v>
      </c>
      <c r="C121">
        <v>2697.5</v>
      </c>
    </row>
    <row r="122" spans="2:3" x14ac:dyDescent="0.3">
      <c r="B122" s="4">
        <v>10831</v>
      </c>
      <c r="C122">
        <v>2684.4</v>
      </c>
    </row>
    <row r="123" spans="2:3" x14ac:dyDescent="0.3">
      <c r="B123" s="4">
        <v>10455</v>
      </c>
      <c r="C123">
        <v>2684</v>
      </c>
    </row>
    <row r="124" spans="2:3" x14ac:dyDescent="0.3">
      <c r="B124" s="4">
        <v>10298</v>
      </c>
      <c r="C124">
        <v>2645</v>
      </c>
    </row>
    <row r="125" spans="2:3" x14ac:dyDescent="0.3">
      <c r="B125" s="4">
        <v>11007</v>
      </c>
      <c r="C125">
        <v>2633.9</v>
      </c>
    </row>
    <row r="126" spans="2:3" x14ac:dyDescent="0.3">
      <c r="B126" s="4">
        <v>10787</v>
      </c>
      <c r="C126">
        <v>2622.76</v>
      </c>
    </row>
    <row r="127" spans="2:3" x14ac:dyDescent="0.3">
      <c r="B127" s="4">
        <v>10851</v>
      </c>
      <c r="C127">
        <v>2603</v>
      </c>
    </row>
    <row r="128" spans="2:3" x14ac:dyDescent="0.3">
      <c r="B128" s="4">
        <v>10393</v>
      </c>
      <c r="C128">
        <v>2556.9499999999998</v>
      </c>
    </row>
    <row r="129" spans="2:3" x14ac:dyDescent="0.3">
      <c r="B129" s="4">
        <v>10511</v>
      </c>
      <c r="C129">
        <v>2550</v>
      </c>
    </row>
    <row r="130" spans="2:3" x14ac:dyDescent="0.3">
      <c r="B130" s="4">
        <v>10703</v>
      </c>
      <c r="C130">
        <v>2545</v>
      </c>
    </row>
    <row r="131" spans="2:3" x14ac:dyDescent="0.3">
      <c r="B131" s="4">
        <v>10567</v>
      </c>
      <c r="C131">
        <v>2519</v>
      </c>
    </row>
    <row r="132" spans="2:3" x14ac:dyDescent="0.3">
      <c r="B132" s="4">
        <v>10465</v>
      </c>
      <c r="C132">
        <v>2518</v>
      </c>
    </row>
    <row r="133" spans="2:3" x14ac:dyDescent="0.3">
      <c r="B133" s="4">
        <v>10398</v>
      </c>
      <c r="C133">
        <v>2505.6</v>
      </c>
    </row>
    <row r="134" spans="2:3" x14ac:dyDescent="0.3">
      <c r="B134" s="4">
        <v>10255</v>
      </c>
      <c r="C134">
        <v>2490.5</v>
      </c>
    </row>
    <row r="135" spans="2:3" x14ac:dyDescent="0.3">
      <c r="B135" s="4">
        <v>10337</v>
      </c>
      <c r="C135">
        <v>2467</v>
      </c>
    </row>
    <row r="136" spans="2:3" x14ac:dyDescent="0.3">
      <c r="B136" s="4">
        <v>10570</v>
      </c>
      <c r="C136">
        <v>2465.25</v>
      </c>
    </row>
    <row r="137" spans="2:3" x14ac:dyDescent="0.3">
      <c r="B137" s="4">
        <v>10523</v>
      </c>
      <c r="C137">
        <v>2444.31</v>
      </c>
    </row>
    <row r="138" spans="2:3" x14ac:dyDescent="0.3">
      <c r="B138" s="4">
        <v>10340</v>
      </c>
      <c r="C138">
        <v>2436.1799999999998</v>
      </c>
    </row>
    <row r="139" spans="2:3" x14ac:dyDescent="0.3">
      <c r="B139" s="4">
        <v>11031</v>
      </c>
      <c r="C139">
        <v>2393.5</v>
      </c>
    </row>
    <row r="140" spans="2:3" x14ac:dyDescent="0.3">
      <c r="B140" s="4">
        <v>10369</v>
      </c>
      <c r="C140">
        <v>2390.4</v>
      </c>
    </row>
    <row r="141" spans="2:3" x14ac:dyDescent="0.3">
      <c r="B141" s="4">
        <v>10598</v>
      </c>
      <c r="C141">
        <v>2388.5</v>
      </c>
    </row>
    <row r="142" spans="2:3" x14ac:dyDescent="0.3">
      <c r="B142" s="4">
        <v>10516</v>
      </c>
      <c r="C142">
        <v>2381.0500000000002</v>
      </c>
    </row>
    <row r="143" spans="2:3" x14ac:dyDescent="0.3">
      <c r="B143" s="4">
        <v>10948</v>
      </c>
      <c r="C143">
        <v>2362.25</v>
      </c>
    </row>
    <row r="144" spans="2:3" x14ac:dyDescent="0.3">
      <c r="B144" s="4">
        <v>10796</v>
      </c>
      <c r="C144">
        <v>2341.3640000000005</v>
      </c>
    </row>
    <row r="145" spans="2:3" x14ac:dyDescent="0.3">
      <c r="B145" s="4">
        <v>10522</v>
      </c>
      <c r="C145">
        <v>2318.2399999999998</v>
      </c>
    </row>
    <row r="146" spans="2:3" x14ac:dyDescent="0.3">
      <c r="B146" s="4">
        <v>10519</v>
      </c>
      <c r="C146">
        <v>2314.1999999999998</v>
      </c>
    </row>
    <row r="147" spans="2:3" x14ac:dyDescent="0.3">
      <c r="B147" s="4">
        <v>10746</v>
      </c>
      <c r="C147">
        <v>2311.6999999999998</v>
      </c>
    </row>
    <row r="148" spans="2:3" x14ac:dyDescent="0.3">
      <c r="B148" s="4">
        <v>10766</v>
      </c>
      <c r="C148">
        <v>2310</v>
      </c>
    </row>
    <row r="149" spans="2:3" x14ac:dyDescent="0.3">
      <c r="B149" s="4">
        <v>10670</v>
      </c>
      <c r="C149">
        <v>2301.75</v>
      </c>
    </row>
    <row r="150" spans="2:3" x14ac:dyDescent="0.3">
      <c r="B150" s="4">
        <v>10991</v>
      </c>
      <c r="C150">
        <v>2296</v>
      </c>
    </row>
    <row r="151" spans="2:3" x14ac:dyDescent="0.3">
      <c r="B151" s="4">
        <v>10344</v>
      </c>
      <c r="C151">
        <v>2296</v>
      </c>
    </row>
    <row r="152" spans="2:3" x14ac:dyDescent="0.3">
      <c r="B152" s="4">
        <v>10764</v>
      </c>
      <c r="C152">
        <v>2286</v>
      </c>
    </row>
    <row r="153" spans="2:3" x14ac:dyDescent="0.3">
      <c r="B153" s="4">
        <v>10601</v>
      </c>
      <c r="C153">
        <v>2285</v>
      </c>
    </row>
    <row r="154" spans="2:3" x14ac:dyDescent="0.3">
      <c r="B154" s="4">
        <v>10804</v>
      </c>
      <c r="C154">
        <v>2278.4</v>
      </c>
    </row>
    <row r="155" spans="2:3" x14ac:dyDescent="0.3">
      <c r="B155" s="4">
        <v>10930</v>
      </c>
      <c r="C155">
        <v>2255.5</v>
      </c>
    </row>
    <row r="156" spans="2:3" x14ac:dyDescent="0.3">
      <c r="B156" s="4">
        <v>10583</v>
      </c>
      <c r="C156">
        <v>2237.5</v>
      </c>
    </row>
    <row r="157" spans="2:3" x14ac:dyDescent="0.3">
      <c r="B157" s="4">
        <v>10977</v>
      </c>
      <c r="C157">
        <v>2233</v>
      </c>
    </row>
    <row r="158" spans="2:3" x14ac:dyDescent="0.3">
      <c r="B158" s="4">
        <v>10855</v>
      </c>
      <c r="C158">
        <v>2227.8874999999998</v>
      </c>
    </row>
    <row r="159" spans="2:3" x14ac:dyDescent="0.3">
      <c r="B159" s="4">
        <v>10384</v>
      </c>
      <c r="C159">
        <v>2222.3999999999996</v>
      </c>
    </row>
    <row r="160" spans="2:3" x14ac:dyDescent="0.3">
      <c r="B160" s="4">
        <v>10533</v>
      </c>
      <c r="C160">
        <v>2222.1999999999998</v>
      </c>
    </row>
    <row r="161" spans="2:3" x14ac:dyDescent="0.3">
      <c r="B161" s="4">
        <v>10986</v>
      </c>
      <c r="C161">
        <v>2220</v>
      </c>
    </row>
    <row r="162" spans="2:3" x14ac:dyDescent="0.3">
      <c r="B162" s="4">
        <v>10714</v>
      </c>
      <c r="C162">
        <v>2205.75</v>
      </c>
    </row>
    <row r="163" spans="2:3" x14ac:dyDescent="0.3">
      <c r="B163" s="4">
        <v>10748</v>
      </c>
      <c r="C163">
        <v>2196</v>
      </c>
    </row>
    <row r="164" spans="2:3" x14ac:dyDescent="0.3">
      <c r="B164" s="4">
        <v>10290</v>
      </c>
      <c r="C164">
        <v>2169</v>
      </c>
    </row>
    <row r="165" spans="2:3" x14ac:dyDescent="0.3">
      <c r="B165" s="4">
        <v>11028</v>
      </c>
      <c r="C165">
        <v>2160</v>
      </c>
    </row>
    <row r="166" spans="2:3" x14ac:dyDescent="0.3">
      <c r="B166" s="4">
        <v>10795</v>
      </c>
      <c r="C166">
        <v>2158</v>
      </c>
    </row>
    <row r="167" spans="2:3" x14ac:dyDescent="0.3">
      <c r="B167" s="4">
        <v>10575</v>
      </c>
      <c r="C167">
        <v>2147.4</v>
      </c>
    </row>
    <row r="168" spans="2:3" x14ac:dyDescent="0.3">
      <c r="B168" s="4">
        <v>10558</v>
      </c>
      <c r="C168">
        <v>2142.9</v>
      </c>
    </row>
    <row r="169" spans="2:3" x14ac:dyDescent="0.3">
      <c r="B169" s="4">
        <v>10413</v>
      </c>
      <c r="C169">
        <v>2123.1999999999998</v>
      </c>
    </row>
    <row r="170" spans="2:3" x14ac:dyDescent="0.3">
      <c r="B170" s="4">
        <v>10395</v>
      </c>
      <c r="C170">
        <v>2122.92</v>
      </c>
    </row>
    <row r="171" spans="2:3" x14ac:dyDescent="0.3">
      <c r="B171" s="4">
        <v>10419</v>
      </c>
      <c r="C171">
        <v>2097.6</v>
      </c>
    </row>
    <row r="172" spans="2:3" x14ac:dyDescent="0.3">
      <c r="B172" s="4">
        <v>10314</v>
      </c>
      <c r="C172">
        <v>2094.3000000000002</v>
      </c>
    </row>
    <row r="173" spans="2:3" x14ac:dyDescent="0.3">
      <c r="B173" s="4">
        <v>10390</v>
      </c>
      <c r="C173">
        <v>2090.88</v>
      </c>
    </row>
    <row r="174" spans="2:3" x14ac:dyDescent="0.3">
      <c r="B174" s="4">
        <v>10892</v>
      </c>
      <c r="C174">
        <v>2090</v>
      </c>
    </row>
    <row r="175" spans="2:3" x14ac:dyDescent="0.3">
      <c r="B175" s="4">
        <v>10573</v>
      </c>
      <c r="C175">
        <v>2082</v>
      </c>
    </row>
    <row r="176" spans="2:3" x14ac:dyDescent="0.3">
      <c r="B176" s="4">
        <v>10693</v>
      </c>
      <c r="C176">
        <v>2071.1999999999998</v>
      </c>
    </row>
    <row r="177" spans="2:3" x14ac:dyDescent="0.3">
      <c r="B177" s="4">
        <v>10872</v>
      </c>
      <c r="C177">
        <v>2058.46</v>
      </c>
    </row>
    <row r="178" spans="2:3" x14ac:dyDescent="0.3">
      <c r="B178" s="4">
        <v>10641</v>
      </c>
      <c r="C178">
        <v>2054</v>
      </c>
    </row>
    <row r="179" spans="2:3" x14ac:dyDescent="0.3">
      <c r="B179" s="4">
        <v>10964</v>
      </c>
      <c r="C179">
        <v>2052.5</v>
      </c>
    </row>
    <row r="180" spans="2:3" x14ac:dyDescent="0.3">
      <c r="B180" s="4">
        <v>10503</v>
      </c>
      <c r="C180">
        <v>2048.5</v>
      </c>
    </row>
    <row r="181" spans="2:3" x14ac:dyDescent="0.3">
      <c r="B181" s="4">
        <v>10857</v>
      </c>
      <c r="C181">
        <v>2048.2125000000001</v>
      </c>
    </row>
    <row r="182" spans="2:3" x14ac:dyDescent="0.3">
      <c r="B182" s="4">
        <v>10361</v>
      </c>
      <c r="C182">
        <v>2046.2400000000002</v>
      </c>
    </row>
    <row r="183" spans="2:3" x14ac:dyDescent="0.3">
      <c r="B183" s="4">
        <v>10273</v>
      </c>
      <c r="C183">
        <v>2037.2800000000002</v>
      </c>
    </row>
    <row r="184" spans="2:3" x14ac:dyDescent="0.3">
      <c r="B184" s="4">
        <v>10335</v>
      </c>
      <c r="C184">
        <v>2036.1599999999999</v>
      </c>
    </row>
    <row r="185" spans="2:3" x14ac:dyDescent="0.3">
      <c r="B185" s="4">
        <v>10773</v>
      </c>
      <c r="C185">
        <v>2030.4</v>
      </c>
    </row>
    <row r="186" spans="2:3" x14ac:dyDescent="0.3">
      <c r="B186" s="4">
        <v>11068</v>
      </c>
      <c r="C186">
        <v>2027.08</v>
      </c>
    </row>
    <row r="187" spans="2:3" x14ac:dyDescent="0.3">
      <c r="B187" s="4">
        <v>10985</v>
      </c>
      <c r="C187">
        <v>2023.38</v>
      </c>
    </row>
    <row r="188" spans="2:3" x14ac:dyDescent="0.3">
      <c r="B188" s="4">
        <v>10452</v>
      </c>
      <c r="C188">
        <v>2018.5</v>
      </c>
    </row>
    <row r="189" spans="2:3" x14ac:dyDescent="0.3">
      <c r="B189" s="4">
        <v>10436</v>
      </c>
      <c r="C189">
        <v>1994.5200000000002</v>
      </c>
    </row>
    <row r="190" spans="2:3" x14ac:dyDescent="0.3">
      <c r="B190" s="4">
        <v>10593</v>
      </c>
      <c r="C190">
        <v>1994.4</v>
      </c>
    </row>
    <row r="191" spans="2:3" x14ac:dyDescent="0.3">
      <c r="B191" s="4">
        <v>10756</v>
      </c>
      <c r="C191">
        <v>1990</v>
      </c>
    </row>
    <row r="192" spans="2:3" x14ac:dyDescent="0.3">
      <c r="B192" s="4">
        <v>10871</v>
      </c>
      <c r="C192">
        <v>1979.23</v>
      </c>
    </row>
    <row r="193" spans="2:3" x14ac:dyDescent="0.3">
      <c r="B193" s="4">
        <v>10830</v>
      </c>
      <c r="C193">
        <v>1974</v>
      </c>
    </row>
    <row r="194" spans="2:3" x14ac:dyDescent="0.3">
      <c r="B194" s="4">
        <v>11024</v>
      </c>
      <c r="C194">
        <v>1966.81</v>
      </c>
    </row>
    <row r="195" spans="2:3" x14ac:dyDescent="0.3">
      <c r="B195" s="4">
        <v>10877</v>
      </c>
      <c r="C195">
        <v>1955.125</v>
      </c>
    </row>
    <row r="196" spans="2:3" x14ac:dyDescent="0.3">
      <c r="B196" s="4">
        <v>10755</v>
      </c>
      <c r="C196">
        <v>1948.5</v>
      </c>
    </row>
    <row r="197" spans="2:3" x14ac:dyDescent="0.3">
      <c r="B197" s="4">
        <v>10541</v>
      </c>
      <c r="C197">
        <v>1946.52</v>
      </c>
    </row>
    <row r="198" spans="2:3" x14ac:dyDescent="0.3">
      <c r="B198" s="4">
        <v>10513</v>
      </c>
      <c r="C198">
        <v>1942</v>
      </c>
    </row>
    <row r="199" spans="2:3" x14ac:dyDescent="0.3">
      <c r="B199" s="4">
        <v>10535</v>
      </c>
      <c r="C199">
        <v>1940.85</v>
      </c>
    </row>
    <row r="200" spans="2:3" x14ac:dyDescent="0.3">
      <c r="B200" s="4">
        <v>10838</v>
      </c>
      <c r="C200">
        <v>1938.375</v>
      </c>
    </row>
    <row r="201" spans="2:3" x14ac:dyDescent="0.3">
      <c r="B201" s="4">
        <v>10921</v>
      </c>
      <c r="C201">
        <v>1936</v>
      </c>
    </row>
    <row r="202" spans="2:3" x14ac:dyDescent="0.3">
      <c r="B202" s="4">
        <v>10663</v>
      </c>
      <c r="C202">
        <v>1930.4</v>
      </c>
    </row>
    <row r="203" spans="2:3" x14ac:dyDescent="0.3">
      <c r="B203" s="4">
        <v>10904</v>
      </c>
      <c r="C203">
        <v>1924.25</v>
      </c>
    </row>
    <row r="204" spans="2:3" x14ac:dyDescent="0.3">
      <c r="B204" s="4">
        <v>10868</v>
      </c>
      <c r="C204">
        <v>1920.6</v>
      </c>
    </row>
    <row r="205" spans="2:3" x14ac:dyDescent="0.3">
      <c r="B205" s="4">
        <v>10747</v>
      </c>
      <c r="C205">
        <v>1912.85</v>
      </c>
    </row>
    <row r="206" spans="2:3" x14ac:dyDescent="0.3">
      <c r="B206" s="4">
        <v>10396</v>
      </c>
      <c r="C206">
        <v>1903.8000000000002</v>
      </c>
    </row>
    <row r="207" spans="2:3" x14ac:dyDescent="0.3">
      <c r="B207" s="4">
        <v>10706</v>
      </c>
      <c r="C207">
        <v>1893</v>
      </c>
    </row>
    <row r="208" spans="2:3" x14ac:dyDescent="0.3">
      <c r="B208" s="4">
        <v>10431</v>
      </c>
      <c r="C208">
        <v>1892.25</v>
      </c>
    </row>
    <row r="209" spans="2:3" x14ac:dyDescent="0.3">
      <c r="B209" s="4">
        <v>10731</v>
      </c>
      <c r="C209">
        <v>1890.5</v>
      </c>
    </row>
    <row r="210" spans="2:3" x14ac:dyDescent="0.3">
      <c r="B210" s="4">
        <v>10294</v>
      </c>
      <c r="C210">
        <v>1887.6000000000001</v>
      </c>
    </row>
    <row r="211" spans="2:3" x14ac:dyDescent="0.3">
      <c r="B211" s="4">
        <v>10997</v>
      </c>
      <c r="C211">
        <v>1885</v>
      </c>
    </row>
    <row r="212" spans="2:3" x14ac:dyDescent="0.3">
      <c r="B212" s="4">
        <v>10263</v>
      </c>
      <c r="C212">
        <v>1873.8</v>
      </c>
    </row>
    <row r="213" spans="2:3" x14ac:dyDescent="0.3">
      <c r="B213" s="4">
        <v>10249</v>
      </c>
      <c r="C213">
        <v>1863.4</v>
      </c>
    </row>
    <row r="214" spans="2:3" x14ac:dyDescent="0.3">
      <c r="B214" s="4">
        <v>10729</v>
      </c>
      <c r="C214">
        <v>1850</v>
      </c>
    </row>
    <row r="215" spans="2:3" x14ac:dyDescent="0.3">
      <c r="B215" s="4">
        <v>10342</v>
      </c>
      <c r="C215">
        <v>1840.64</v>
      </c>
    </row>
    <row r="216" spans="2:3" x14ac:dyDescent="0.3">
      <c r="B216" s="4">
        <v>10449</v>
      </c>
      <c r="C216">
        <v>1838.2</v>
      </c>
    </row>
    <row r="217" spans="2:3" x14ac:dyDescent="0.3">
      <c r="B217" s="4">
        <v>11059</v>
      </c>
      <c r="C217">
        <v>1838</v>
      </c>
    </row>
    <row r="218" spans="2:3" x14ac:dyDescent="0.3">
      <c r="B218" s="4">
        <v>10924</v>
      </c>
      <c r="C218">
        <v>1835.7</v>
      </c>
    </row>
    <row r="219" spans="2:3" x14ac:dyDescent="0.3">
      <c r="B219" s="4">
        <v>10389</v>
      </c>
      <c r="C219">
        <v>1832.8</v>
      </c>
    </row>
    <row r="220" spans="2:3" x14ac:dyDescent="0.3">
      <c r="B220" s="4">
        <v>10406</v>
      </c>
      <c r="C220">
        <v>1830.7800000000002</v>
      </c>
    </row>
    <row r="221" spans="2:3" x14ac:dyDescent="0.3">
      <c r="B221" s="4">
        <v>10791</v>
      </c>
      <c r="C221">
        <v>1829.7570000000001</v>
      </c>
    </row>
    <row r="222" spans="2:3" x14ac:dyDescent="0.3">
      <c r="B222" s="4">
        <v>10537</v>
      </c>
      <c r="C222">
        <v>1823.8</v>
      </c>
    </row>
    <row r="223" spans="2:3" x14ac:dyDescent="0.3">
      <c r="B223" s="4">
        <v>10470</v>
      </c>
      <c r="C223">
        <v>1820.8</v>
      </c>
    </row>
    <row r="224" spans="2:3" x14ac:dyDescent="0.3">
      <c r="B224" s="4">
        <v>10418</v>
      </c>
      <c r="C224">
        <v>1814.8</v>
      </c>
    </row>
    <row r="225" spans="2:3" x14ac:dyDescent="0.3">
      <c r="B225" s="4">
        <v>11002</v>
      </c>
      <c r="C225">
        <v>1811.1</v>
      </c>
    </row>
    <row r="226" spans="2:3" x14ac:dyDescent="0.3">
      <c r="B226" s="4">
        <v>10327</v>
      </c>
      <c r="C226">
        <v>1810</v>
      </c>
    </row>
    <row r="227" spans="2:3" x14ac:dyDescent="0.3">
      <c r="B227" s="4">
        <v>10984</v>
      </c>
      <c r="C227">
        <v>1809.75</v>
      </c>
    </row>
    <row r="228" spans="2:3" x14ac:dyDescent="0.3">
      <c r="B228" s="4">
        <v>10547</v>
      </c>
      <c r="C228">
        <v>1792.8</v>
      </c>
    </row>
    <row r="229" spans="2:3" x14ac:dyDescent="0.3">
      <c r="B229" s="4">
        <v>10442</v>
      </c>
      <c r="C229">
        <v>1792</v>
      </c>
    </row>
    <row r="230" spans="2:3" x14ac:dyDescent="0.3">
      <c r="B230" s="4">
        <v>10932</v>
      </c>
      <c r="C230">
        <v>1788.6299999999999</v>
      </c>
    </row>
    <row r="231" spans="2:3" x14ac:dyDescent="0.3">
      <c r="B231" s="4">
        <v>10814</v>
      </c>
      <c r="C231">
        <v>1788.45</v>
      </c>
    </row>
    <row r="232" spans="2:3" x14ac:dyDescent="0.3">
      <c r="B232" s="4">
        <v>10332</v>
      </c>
      <c r="C232">
        <v>1786.8799999999999</v>
      </c>
    </row>
    <row r="233" spans="2:3" x14ac:dyDescent="0.3">
      <c r="B233" s="4">
        <v>10650</v>
      </c>
      <c r="C233">
        <v>1779.1999999999998</v>
      </c>
    </row>
    <row r="234" spans="2:3" x14ac:dyDescent="0.3">
      <c r="B234" s="4">
        <v>11041</v>
      </c>
      <c r="C234">
        <v>1773</v>
      </c>
    </row>
    <row r="235" spans="2:3" x14ac:dyDescent="0.3">
      <c r="B235" s="4">
        <v>10684</v>
      </c>
      <c r="C235">
        <v>1768</v>
      </c>
    </row>
    <row r="236" spans="2:3" x14ac:dyDescent="0.3">
      <c r="B236" s="4">
        <v>10399</v>
      </c>
      <c r="C236">
        <v>1765.6</v>
      </c>
    </row>
    <row r="237" spans="2:3" x14ac:dyDescent="0.3">
      <c r="B237" s="4">
        <v>10829</v>
      </c>
      <c r="C237">
        <v>1764</v>
      </c>
    </row>
    <row r="238" spans="2:3" x14ac:dyDescent="0.3">
      <c r="B238" s="4">
        <v>10957</v>
      </c>
      <c r="C238">
        <v>1762.7</v>
      </c>
    </row>
    <row r="239" spans="2:3" x14ac:dyDescent="0.3">
      <c r="B239" s="4">
        <v>10309</v>
      </c>
      <c r="C239">
        <v>1762</v>
      </c>
    </row>
    <row r="240" spans="2:3" x14ac:dyDescent="0.3">
      <c r="B240" s="4">
        <v>10566</v>
      </c>
      <c r="C240">
        <v>1761</v>
      </c>
    </row>
    <row r="241" spans="2:3" x14ac:dyDescent="0.3">
      <c r="B241" s="4">
        <v>10441</v>
      </c>
      <c r="C241">
        <v>1755</v>
      </c>
    </row>
    <row r="242" spans="2:3" x14ac:dyDescent="0.3">
      <c r="B242" s="4">
        <v>11035</v>
      </c>
      <c r="C242">
        <v>1754.5</v>
      </c>
    </row>
    <row r="243" spans="2:3" x14ac:dyDescent="0.3">
      <c r="B243" s="4">
        <v>10285</v>
      </c>
      <c r="C243">
        <v>1743.36</v>
      </c>
    </row>
    <row r="244" spans="2:3" x14ac:dyDescent="0.3">
      <c r="B244" s="4">
        <v>10971</v>
      </c>
      <c r="C244">
        <v>1733.0600000000002</v>
      </c>
    </row>
    <row r="245" spans="2:3" x14ac:dyDescent="0.3">
      <c r="B245" s="4">
        <v>10554</v>
      </c>
      <c r="C245">
        <v>1728.5250000000001</v>
      </c>
    </row>
    <row r="246" spans="2:3" x14ac:dyDescent="0.3">
      <c r="B246" s="4">
        <v>11055</v>
      </c>
      <c r="C246">
        <v>1727.5</v>
      </c>
    </row>
    <row r="247" spans="2:3" x14ac:dyDescent="0.3">
      <c r="B247" s="4">
        <v>10420</v>
      </c>
      <c r="C247">
        <v>1707.8400000000001</v>
      </c>
    </row>
    <row r="248" spans="2:3" x14ac:dyDescent="0.3">
      <c r="B248" s="4">
        <v>10660</v>
      </c>
      <c r="C248">
        <v>1701</v>
      </c>
    </row>
    <row r="249" spans="2:3" x14ac:dyDescent="0.3">
      <c r="B249" s="4">
        <v>10812</v>
      </c>
      <c r="C249">
        <v>1692.8</v>
      </c>
    </row>
    <row r="250" spans="2:3" x14ac:dyDescent="0.3">
      <c r="B250" s="4">
        <v>11036</v>
      </c>
      <c r="C250">
        <v>1692</v>
      </c>
    </row>
    <row r="251" spans="2:3" x14ac:dyDescent="0.3">
      <c r="B251" s="4">
        <v>10368</v>
      </c>
      <c r="C251">
        <v>1689.78</v>
      </c>
    </row>
    <row r="252" spans="2:3" x14ac:dyDescent="0.3">
      <c r="B252" s="4">
        <v>10769</v>
      </c>
      <c r="C252">
        <v>1684.2750000000001</v>
      </c>
    </row>
    <row r="253" spans="2:3" x14ac:dyDescent="0.3">
      <c r="B253" s="4">
        <v>10551</v>
      </c>
      <c r="C253">
        <v>1677.3</v>
      </c>
    </row>
    <row r="254" spans="2:3" x14ac:dyDescent="0.3">
      <c r="B254" s="4">
        <v>10954</v>
      </c>
      <c r="C254">
        <v>1659.5349999999999</v>
      </c>
    </row>
    <row r="255" spans="2:3" x14ac:dyDescent="0.3">
      <c r="B255" s="4">
        <v>10459</v>
      </c>
      <c r="C255">
        <v>1659.1999999999998</v>
      </c>
    </row>
    <row r="256" spans="2:3" x14ac:dyDescent="0.3">
      <c r="B256" s="4">
        <v>10330</v>
      </c>
      <c r="C256">
        <v>1649</v>
      </c>
    </row>
    <row r="257" spans="2:3" x14ac:dyDescent="0.3">
      <c r="B257" s="4">
        <v>10536</v>
      </c>
      <c r="C257">
        <v>1645</v>
      </c>
    </row>
    <row r="258" spans="2:3" x14ac:dyDescent="0.3">
      <c r="B258" s="4">
        <v>10758</v>
      </c>
      <c r="C258">
        <v>1644.6</v>
      </c>
    </row>
    <row r="259" spans="2:3" x14ac:dyDescent="0.3">
      <c r="B259" s="4">
        <v>10707</v>
      </c>
      <c r="C259">
        <v>1641</v>
      </c>
    </row>
    <row r="260" spans="2:3" x14ac:dyDescent="0.3">
      <c r="B260" s="4">
        <v>10700</v>
      </c>
      <c r="C260">
        <v>1638.4</v>
      </c>
    </row>
    <row r="261" spans="2:3" x14ac:dyDescent="0.3">
      <c r="B261" s="4">
        <v>10751</v>
      </c>
      <c r="C261">
        <v>1631.4839999999999</v>
      </c>
    </row>
    <row r="262" spans="2:3" x14ac:dyDescent="0.3">
      <c r="B262" s="4">
        <v>10869</v>
      </c>
      <c r="C262">
        <v>1630</v>
      </c>
    </row>
    <row r="263" spans="2:3" x14ac:dyDescent="0.3">
      <c r="B263" s="4">
        <v>11070</v>
      </c>
      <c r="C263">
        <v>1629.9749999999999</v>
      </c>
    </row>
    <row r="264" spans="2:3" x14ac:dyDescent="0.3">
      <c r="B264" s="4">
        <v>10727</v>
      </c>
      <c r="C264">
        <v>1624.5</v>
      </c>
    </row>
    <row r="265" spans="2:3" x14ac:dyDescent="0.3">
      <c r="B265" s="4">
        <v>10408</v>
      </c>
      <c r="C265">
        <v>1622.4</v>
      </c>
    </row>
    <row r="266" spans="2:3" x14ac:dyDescent="0.3">
      <c r="B266" s="4">
        <v>10346</v>
      </c>
      <c r="C266">
        <v>1618.88</v>
      </c>
    </row>
    <row r="267" spans="2:3" x14ac:dyDescent="0.3">
      <c r="B267" s="4">
        <v>10258</v>
      </c>
      <c r="C267">
        <v>1614.88</v>
      </c>
    </row>
    <row r="268" spans="2:3" x14ac:dyDescent="0.3">
      <c r="B268" s="4">
        <v>10312</v>
      </c>
      <c r="C268">
        <v>1614.8</v>
      </c>
    </row>
    <row r="269" spans="2:3" x14ac:dyDescent="0.3">
      <c r="B269" s="4">
        <v>10464</v>
      </c>
      <c r="C269">
        <v>1609.28</v>
      </c>
    </row>
    <row r="270" spans="2:3" x14ac:dyDescent="0.3">
      <c r="B270" s="4">
        <v>10404</v>
      </c>
      <c r="C270">
        <v>1591.25</v>
      </c>
    </row>
    <row r="271" spans="2:3" x14ac:dyDescent="0.3">
      <c r="B271" s="4">
        <v>10750</v>
      </c>
      <c r="C271">
        <v>1590.5625</v>
      </c>
    </row>
    <row r="272" spans="2:3" x14ac:dyDescent="0.3">
      <c r="B272" s="4">
        <v>10343</v>
      </c>
      <c r="C272">
        <v>1584</v>
      </c>
    </row>
    <row r="273" spans="2:3" x14ac:dyDescent="0.3">
      <c r="B273" s="4">
        <v>10485</v>
      </c>
      <c r="C273">
        <v>1584</v>
      </c>
    </row>
    <row r="274" spans="2:3" x14ac:dyDescent="0.3">
      <c r="B274" s="4">
        <v>10457</v>
      </c>
      <c r="C274">
        <v>1584</v>
      </c>
    </row>
    <row r="275" spans="2:3" x14ac:dyDescent="0.3">
      <c r="B275" s="4">
        <v>11018</v>
      </c>
      <c r="C275">
        <v>1575</v>
      </c>
    </row>
    <row r="276" spans="2:3" x14ac:dyDescent="0.3">
      <c r="B276" s="4">
        <v>10722</v>
      </c>
      <c r="C276">
        <v>1570</v>
      </c>
    </row>
    <row r="277" spans="2:3" x14ac:dyDescent="0.3">
      <c r="B277" s="4">
        <v>10799</v>
      </c>
      <c r="C277">
        <v>1553.5</v>
      </c>
    </row>
    <row r="278" spans="2:3" x14ac:dyDescent="0.3">
      <c r="B278" s="4">
        <v>10250</v>
      </c>
      <c r="C278">
        <v>1552.6</v>
      </c>
    </row>
    <row r="279" spans="2:3" x14ac:dyDescent="0.3">
      <c r="B279" s="4">
        <v>10362</v>
      </c>
      <c r="C279">
        <v>1549.6</v>
      </c>
    </row>
    <row r="280" spans="2:3" x14ac:dyDescent="0.3">
      <c r="B280" s="4">
        <v>10553</v>
      </c>
      <c r="C280">
        <v>1546.3</v>
      </c>
    </row>
    <row r="281" spans="2:3" x14ac:dyDescent="0.3">
      <c r="B281" s="4">
        <v>10878</v>
      </c>
      <c r="C281">
        <v>1539</v>
      </c>
    </row>
    <row r="282" spans="2:3" x14ac:dyDescent="0.3">
      <c r="B282" s="4">
        <v>10461</v>
      </c>
      <c r="C282">
        <v>1538.7</v>
      </c>
    </row>
    <row r="283" spans="2:3" x14ac:dyDescent="0.3">
      <c r="B283" s="4">
        <v>10667</v>
      </c>
      <c r="C283">
        <v>1536.8</v>
      </c>
    </row>
    <row r="284" spans="2:3" x14ac:dyDescent="0.3">
      <c r="B284" s="4">
        <v>10645</v>
      </c>
      <c r="C284">
        <v>1535</v>
      </c>
    </row>
    <row r="285" spans="2:3" x14ac:dyDescent="0.3">
      <c r="B285" s="4">
        <v>10786</v>
      </c>
      <c r="C285">
        <v>1531.0800000000002</v>
      </c>
    </row>
    <row r="286" spans="2:3" x14ac:dyDescent="0.3">
      <c r="B286" s="4">
        <v>10765</v>
      </c>
      <c r="C286">
        <v>1515.6000000000001</v>
      </c>
    </row>
    <row r="287" spans="2:3" x14ac:dyDescent="0.3">
      <c r="B287" s="4">
        <v>10488</v>
      </c>
      <c r="C287">
        <v>1512</v>
      </c>
    </row>
    <row r="288" spans="2:3" x14ac:dyDescent="0.3">
      <c r="B288" s="4">
        <v>10475</v>
      </c>
      <c r="C288">
        <v>1505.18</v>
      </c>
    </row>
    <row r="289" spans="2:3" x14ac:dyDescent="0.3">
      <c r="B289" s="4">
        <v>10260</v>
      </c>
      <c r="C289">
        <v>1504.65</v>
      </c>
    </row>
    <row r="290" spans="2:3" x14ac:dyDescent="0.3">
      <c r="B290" s="4">
        <v>10543</v>
      </c>
      <c r="C290">
        <v>1504.5</v>
      </c>
    </row>
    <row r="291" spans="2:3" x14ac:dyDescent="0.3">
      <c r="B291" s="4">
        <v>10626</v>
      </c>
      <c r="C291">
        <v>1503.6</v>
      </c>
    </row>
    <row r="292" spans="2:3" x14ac:dyDescent="0.3">
      <c r="B292" s="4">
        <v>10527</v>
      </c>
      <c r="C292">
        <v>1503</v>
      </c>
    </row>
    <row r="293" spans="2:3" x14ac:dyDescent="0.3">
      <c r="B293" s="4">
        <v>10572</v>
      </c>
      <c r="C293">
        <v>1501.0849999999998</v>
      </c>
    </row>
    <row r="294" spans="2:3" x14ac:dyDescent="0.3">
      <c r="B294" s="4">
        <v>11023</v>
      </c>
      <c r="C294">
        <v>1500</v>
      </c>
    </row>
    <row r="295" spans="2:3" x14ac:dyDescent="0.3">
      <c r="B295" s="4">
        <v>10880</v>
      </c>
      <c r="C295">
        <v>1500</v>
      </c>
    </row>
    <row r="296" spans="2:3" x14ac:dyDescent="0.3">
      <c r="B296" s="4">
        <v>10734</v>
      </c>
      <c r="C296">
        <v>1498.35</v>
      </c>
    </row>
    <row r="297" spans="2:3" x14ac:dyDescent="0.3">
      <c r="B297" s="4">
        <v>10325</v>
      </c>
      <c r="C297">
        <v>1497</v>
      </c>
    </row>
    <row r="298" spans="2:3" x14ac:dyDescent="0.3">
      <c r="B298" s="4">
        <v>10278</v>
      </c>
      <c r="C298">
        <v>1488.8</v>
      </c>
    </row>
    <row r="299" spans="2:3" x14ac:dyDescent="0.3">
      <c r="B299" s="4">
        <v>10784</v>
      </c>
      <c r="C299">
        <v>1488</v>
      </c>
    </row>
    <row r="300" spans="2:3" x14ac:dyDescent="0.3">
      <c r="B300" s="4">
        <v>11046</v>
      </c>
      <c r="C300">
        <v>1485.8</v>
      </c>
    </row>
    <row r="301" spans="2:3" x14ac:dyDescent="0.3">
      <c r="B301" s="4">
        <v>10603</v>
      </c>
      <c r="C301">
        <v>1483</v>
      </c>
    </row>
    <row r="302" spans="2:3" x14ac:dyDescent="0.3">
      <c r="B302" s="4">
        <v>10768</v>
      </c>
      <c r="C302">
        <v>1477</v>
      </c>
    </row>
    <row r="303" spans="2:3" x14ac:dyDescent="0.3">
      <c r="B303" s="4">
        <v>10481</v>
      </c>
      <c r="C303">
        <v>1472</v>
      </c>
    </row>
    <row r="304" spans="2:3" x14ac:dyDescent="0.3">
      <c r="B304" s="4">
        <v>10800</v>
      </c>
      <c r="C304">
        <v>1468.9349999999999</v>
      </c>
    </row>
    <row r="305" spans="2:3" x14ac:dyDescent="0.3">
      <c r="B305" s="4">
        <v>10733</v>
      </c>
      <c r="C305">
        <v>1459</v>
      </c>
    </row>
    <row r="306" spans="2:3" x14ac:dyDescent="0.3">
      <c r="B306" s="4">
        <v>10272</v>
      </c>
      <c r="C306">
        <v>1456</v>
      </c>
    </row>
    <row r="307" spans="2:3" x14ac:dyDescent="0.3">
      <c r="B307" s="4">
        <v>10918</v>
      </c>
      <c r="C307">
        <v>1447.5</v>
      </c>
    </row>
    <row r="308" spans="2:3" x14ac:dyDescent="0.3">
      <c r="B308" s="4">
        <v>10646</v>
      </c>
      <c r="C308">
        <v>1446</v>
      </c>
    </row>
    <row r="309" spans="2:3" x14ac:dyDescent="0.3">
      <c r="B309" s="4">
        <v>10253</v>
      </c>
      <c r="C309">
        <v>1444.8000000000002</v>
      </c>
    </row>
    <row r="310" spans="2:3" x14ac:dyDescent="0.3">
      <c r="B310" s="4">
        <v>10783</v>
      </c>
      <c r="C310">
        <v>1442.5</v>
      </c>
    </row>
    <row r="311" spans="2:3" x14ac:dyDescent="0.3">
      <c r="B311" s="4">
        <v>10429</v>
      </c>
      <c r="C311">
        <v>1441.375</v>
      </c>
    </row>
    <row r="312" spans="2:3" x14ac:dyDescent="0.3">
      <c r="B312" s="4">
        <v>10392</v>
      </c>
      <c r="C312">
        <v>1440</v>
      </c>
    </row>
    <row r="313" spans="2:3" x14ac:dyDescent="0.3">
      <c r="B313" s="4">
        <v>10649</v>
      </c>
      <c r="C313">
        <v>1434</v>
      </c>
    </row>
    <row r="314" spans="2:3" x14ac:dyDescent="0.3">
      <c r="B314" s="4">
        <v>10834</v>
      </c>
      <c r="C314">
        <v>1432.7139999999999</v>
      </c>
    </row>
    <row r="315" spans="2:3" x14ac:dyDescent="0.3">
      <c r="B315" s="4">
        <v>10675</v>
      </c>
      <c r="C315">
        <v>1423</v>
      </c>
    </row>
    <row r="316" spans="2:3" x14ac:dyDescent="0.3">
      <c r="B316" s="4">
        <v>10297</v>
      </c>
      <c r="C316">
        <v>1420</v>
      </c>
    </row>
    <row r="317" spans="2:3" x14ac:dyDescent="0.3">
      <c r="B317" s="4">
        <v>10740</v>
      </c>
      <c r="C317">
        <v>1416</v>
      </c>
    </row>
    <row r="318" spans="2:3" x14ac:dyDescent="0.3">
      <c r="B318" s="4">
        <v>10283</v>
      </c>
      <c r="C318">
        <v>1414.8000000000002</v>
      </c>
    </row>
    <row r="319" spans="2:3" x14ac:dyDescent="0.3">
      <c r="B319" s="4">
        <v>10499</v>
      </c>
      <c r="C319">
        <v>1412</v>
      </c>
    </row>
    <row r="320" spans="2:3" x14ac:dyDescent="0.3">
      <c r="B320" s="4">
        <v>10808</v>
      </c>
      <c r="C320">
        <v>1411</v>
      </c>
    </row>
    <row r="321" spans="2:3" x14ac:dyDescent="0.3">
      <c r="B321" s="4">
        <v>10968</v>
      </c>
      <c r="C321">
        <v>1408</v>
      </c>
    </row>
    <row r="322" spans="2:3" x14ac:dyDescent="0.3">
      <c r="B322" s="4">
        <v>10946</v>
      </c>
      <c r="C322">
        <v>1407.5</v>
      </c>
    </row>
    <row r="323" spans="2:3" x14ac:dyDescent="0.3">
      <c r="B323" s="4">
        <v>10686</v>
      </c>
      <c r="C323">
        <v>1404.45</v>
      </c>
    </row>
    <row r="324" spans="2:3" x14ac:dyDescent="0.3">
      <c r="B324" s="4">
        <v>10617</v>
      </c>
      <c r="C324">
        <v>1402.5</v>
      </c>
    </row>
    <row r="325" spans="2:3" x14ac:dyDescent="0.3">
      <c r="B325" s="4">
        <v>11022</v>
      </c>
      <c r="C325">
        <v>1402</v>
      </c>
    </row>
    <row r="326" spans="2:3" x14ac:dyDescent="0.3">
      <c r="B326" s="4">
        <v>10624</v>
      </c>
      <c r="C326">
        <v>1393.24</v>
      </c>
    </row>
    <row r="327" spans="2:3" x14ac:dyDescent="0.3">
      <c r="B327" s="4">
        <v>10504</v>
      </c>
      <c r="C327">
        <v>1388.5</v>
      </c>
    </row>
    <row r="328" spans="2:3" x14ac:dyDescent="0.3">
      <c r="B328" s="4">
        <v>10497</v>
      </c>
      <c r="C328">
        <v>1380.6</v>
      </c>
    </row>
    <row r="329" spans="2:3" x14ac:dyDescent="0.3">
      <c r="B329" s="4">
        <v>10884</v>
      </c>
      <c r="C329">
        <v>1378.07</v>
      </c>
    </row>
    <row r="330" spans="2:3" x14ac:dyDescent="0.3">
      <c r="B330" s="4">
        <v>10270</v>
      </c>
      <c r="C330">
        <v>1376</v>
      </c>
    </row>
    <row r="331" spans="2:3" x14ac:dyDescent="0.3">
      <c r="B331" s="4">
        <v>10644</v>
      </c>
      <c r="C331">
        <v>1371.8</v>
      </c>
    </row>
    <row r="332" spans="2:3" x14ac:dyDescent="0.3">
      <c r="B332" s="4">
        <v>10373</v>
      </c>
      <c r="C332">
        <v>1366.4</v>
      </c>
    </row>
    <row r="333" spans="2:3" x14ac:dyDescent="0.3">
      <c r="B333" s="4">
        <v>10989</v>
      </c>
      <c r="C333">
        <v>1353.6</v>
      </c>
    </row>
    <row r="334" spans="2:3" x14ac:dyDescent="0.3">
      <c r="B334" s="4">
        <v>11063</v>
      </c>
      <c r="C334">
        <v>1342.95</v>
      </c>
    </row>
    <row r="335" spans="2:3" x14ac:dyDescent="0.3">
      <c r="B335" s="4">
        <v>10623</v>
      </c>
      <c r="C335">
        <v>1336.95</v>
      </c>
    </row>
    <row r="336" spans="2:3" x14ac:dyDescent="0.3">
      <c r="B336" s="4">
        <v>10779</v>
      </c>
      <c r="C336">
        <v>1335</v>
      </c>
    </row>
    <row r="337" spans="2:3" x14ac:dyDescent="0.3">
      <c r="B337" s="4">
        <v>11052</v>
      </c>
      <c r="C337">
        <v>1332</v>
      </c>
    </row>
    <row r="338" spans="2:3" x14ac:dyDescent="0.3">
      <c r="B338" s="4">
        <v>10471</v>
      </c>
      <c r="C338">
        <v>1328</v>
      </c>
    </row>
    <row r="339" spans="2:3" x14ac:dyDescent="0.3">
      <c r="B339" s="4">
        <v>10635</v>
      </c>
      <c r="C339">
        <v>1326.2249999999999</v>
      </c>
    </row>
    <row r="340" spans="2:3" x14ac:dyDescent="0.3">
      <c r="B340" s="4">
        <v>10380</v>
      </c>
      <c r="C340">
        <v>1313.8200000000002</v>
      </c>
    </row>
    <row r="341" spans="2:3" x14ac:dyDescent="0.3">
      <c r="B341" s="4">
        <v>11045</v>
      </c>
      <c r="C341">
        <v>1309.5</v>
      </c>
    </row>
    <row r="342" spans="2:3" x14ac:dyDescent="0.3">
      <c r="B342" s="4">
        <v>10978</v>
      </c>
      <c r="C342">
        <v>1303.1949999999999</v>
      </c>
    </row>
    <row r="343" spans="2:3" x14ac:dyDescent="0.3">
      <c r="B343" s="4">
        <v>10728</v>
      </c>
      <c r="C343">
        <v>1296.75</v>
      </c>
    </row>
    <row r="344" spans="2:3" x14ac:dyDescent="0.3">
      <c r="B344" s="4">
        <v>10715</v>
      </c>
      <c r="C344">
        <v>1296</v>
      </c>
    </row>
    <row r="345" spans="2:3" x14ac:dyDescent="0.3">
      <c r="B345" s="4">
        <v>10292</v>
      </c>
      <c r="C345">
        <v>1296</v>
      </c>
    </row>
    <row r="346" spans="2:3" x14ac:dyDescent="0.3">
      <c r="B346" s="4">
        <v>10665</v>
      </c>
      <c r="C346">
        <v>1295</v>
      </c>
    </row>
    <row r="347" spans="2:3" x14ac:dyDescent="0.3">
      <c r="B347" s="4">
        <v>10664</v>
      </c>
      <c r="C347">
        <v>1288.3875</v>
      </c>
    </row>
    <row r="348" spans="2:3" x14ac:dyDescent="0.3">
      <c r="B348" s="4">
        <v>10681</v>
      </c>
      <c r="C348">
        <v>1287.4000000000001</v>
      </c>
    </row>
    <row r="349" spans="2:3" x14ac:dyDescent="0.3">
      <c r="B349" s="4">
        <v>11029</v>
      </c>
      <c r="C349">
        <v>1286.8</v>
      </c>
    </row>
    <row r="350" spans="2:3" x14ac:dyDescent="0.3">
      <c r="B350" s="4">
        <v>10486</v>
      </c>
      <c r="C350">
        <v>1272</v>
      </c>
    </row>
    <row r="351" spans="2:3" x14ac:dyDescent="0.3">
      <c r="B351" s="4">
        <v>10717</v>
      </c>
      <c r="C351">
        <v>1270.75</v>
      </c>
    </row>
    <row r="352" spans="2:3" x14ac:dyDescent="0.3">
      <c r="B352" s="4">
        <v>10680</v>
      </c>
      <c r="C352">
        <v>1261.875</v>
      </c>
    </row>
    <row r="353" spans="2:3" x14ac:dyDescent="0.3">
      <c r="B353" s="4">
        <v>10619</v>
      </c>
      <c r="C353">
        <v>1260</v>
      </c>
    </row>
    <row r="354" spans="2:3" x14ac:dyDescent="0.3">
      <c r="B354" s="4">
        <v>11077</v>
      </c>
      <c r="C354">
        <v>1255.7205000000001</v>
      </c>
    </row>
    <row r="355" spans="2:3" x14ac:dyDescent="0.3">
      <c r="B355" s="4">
        <v>10474</v>
      </c>
      <c r="C355">
        <v>1249.0999999999999</v>
      </c>
    </row>
    <row r="356" spans="2:3" x14ac:dyDescent="0.3">
      <c r="B356" s="4">
        <v>10564</v>
      </c>
      <c r="C356">
        <v>1234.05</v>
      </c>
    </row>
    <row r="357" spans="2:3" x14ac:dyDescent="0.3">
      <c r="B357" s="4">
        <v>10712</v>
      </c>
      <c r="C357">
        <v>1233.48</v>
      </c>
    </row>
    <row r="358" spans="2:3" x14ac:dyDescent="0.3">
      <c r="B358" s="4">
        <v>10388</v>
      </c>
      <c r="C358">
        <v>1228.8</v>
      </c>
    </row>
    <row r="359" spans="2:3" x14ac:dyDescent="0.3">
      <c r="B359" s="4">
        <v>10659</v>
      </c>
      <c r="C359">
        <v>1227.02</v>
      </c>
    </row>
    <row r="360" spans="2:3" x14ac:dyDescent="0.3">
      <c r="B360" s="4">
        <v>10885</v>
      </c>
      <c r="C360">
        <v>1209</v>
      </c>
    </row>
    <row r="361" spans="2:3" x14ac:dyDescent="0.3">
      <c r="B361" s="4">
        <v>10277</v>
      </c>
      <c r="C361">
        <v>1200.8</v>
      </c>
    </row>
    <row r="362" spans="2:3" x14ac:dyDescent="0.3">
      <c r="B362" s="4">
        <v>10999</v>
      </c>
      <c r="C362">
        <v>1197.95</v>
      </c>
    </row>
    <row r="363" spans="2:3" x14ac:dyDescent="0.3">
      <c r="B363" s="4">
        <v>10995</v>
      </c>
      <c r="C363">
        <v>1196</v>
      </c>
    </row>
    <row r="364" spans="2:3" x14ac:dyDescent="0.3">
      <c r="B364" s="4">
        <v>10421</v>
      </c>
      <c r="C364">
        <v>1194.2700000000002</v>
      </c>
    </row>
    <row r="365" spans="2:3" x14ac:dyDescent="0.3">
      <c r="B365" s="4">
        <v>10407</v>
      </c>
      <c r="C365">
        <v>1194</v>
      </c>
    </row>
    <row r="366" spans="2:3" x14ac:dyDescent="0.3">
      <c r="B366" s="4">
        <v>10803</v>
      </c>
      <c r="C366">
        <v>1193.01</v>
      </c>
    </row>
    <row r="367" spans="2:3" x14ac:dyDescent="0.3">
      <c r="B367" s="4">
        <v>10319</v>
      </c>
      <c r="C367">
        <v>1191.1999999999998</v>
      </c>
    </row>
    <row r="368" spans="2:3" x14ac:dyDescent="0.3">
      <c r="B368" s="4">
        <v>10627</v>
      </c>
      <c r="C368">
        <v>1185.75</v>
      </c>
    </row>
    <row r="369" spans="2:3" x14ac:dyDescent="0.3">
      <c r="B369" s="4">
        <v>10596</v>
      </c>
      <c r="C369">
        <v>1180.8800000000001</v>
      </c>
    </row>
    <row r="370" spans="2:3" x14ac:dyDescent="0.3">
      <c r="B370" s="4">
        <v>10265</v>
      </c>
      <c r="C370">
        <v>1176</v>
      </c>
    </row>
    <row r="371" spans="2:3" x14ac:dyDescent="0.3">
      <c r="B371" s="4">
        <v>10929</v>
      </c>
      <c r="C371">
        <v>1174.75</v>
      </c>
    </row>
    <row r="372" spans="2:3" x14ac:dyDescent="0.3">
      <c r="B372" s="4">
        <v>10284</v>
      </c>
      <c r="C372">
        <v>1170.375</v>
      </c>
    </row>
    <row r="373" spans="2:3" x14ac:dyDescent="0.3">
      <c r="B373" s="4">
        <v>10328</v>
      </c>
      <c r="C373">
        <v>1168</v>
      </c>
    </row>
    <row r="374" spans="2:3" x14ac:dyDescent="0.3">
      <c r="B374" s="4">
        <v>10357</v>
      </c>
      <c r="C374">
        <v>1167.68</v>
      </c>
    </row>
    <row r="375" spans="2:3" x14ac:dyDescent="0.3">
      <c r="B375" s="4">
        <v>10557</v>
      </c>
      <c r="C375">
        <v>1152.5</v>
      </c>
    </row>
    <row r="376" spans="2:3" x14ac:dyDescent="0.3">
      <c r="B376" s="4">
        <v>10526</v>
      </c>
      <c r="C376">
        <v>1151.4000000000001</v>
      </c>
    </row>
    <row r="377" spans="2:3" x14ac:dyDescent="0.3">
      <c r="B377" s="4">
        <v>10820</v>
      </c>
      <c r="C377">
        <v>1140</v>
      </c>
    </row>
    <row r="378" spans="2:3" x14ac:dyDescent="0.3">
      <c r="B378" s="4">
        <v>10606</v>
      </c>
      <c r="C378">
        <v>1130.4000000000001</v>
      </c>
    </row>
    <row r="379" spans="2:3" x14ac:dyDescent="0.3">
      <c r="B379" s="4">
        <v>10919</v>
      </c>
      <c r="C379">
        <v>1122.8</v>
      </c>
    </row>
    <row r="380" spans="2:3" x14ac:dyDescent="0.3">
      <c r="B380" s="4">
        <v>10961</v>
      </c>
      <c r="C380">
        <v>1119.9000000000001</v>
      </c>
    </row>
    <row r="381" spans="2:3" x14ac:dyDescent="0.3">
      <c r="B381" s="4">
        <v>10257</v>
      </c>
      <c r="C381">
        <v>1119.9000000000001</v>
      </c>
    </row>
    <row r="382" spans="2:3" x14ac:dyDescent="0.3">
      <c r="B382" s="4">
        <v>10303</v>
      </c>
      <c r="C382">
        <v>1117.8000000000002</v>
      </c>
    </row>
    <row r="383" spans="2:3" x14ac:dyDescent="0.3">
      <c r="B383" s="4">
        <v>10370</v>
      </c>
      <c r="C383">
        <v>1117.5999999999999</v>
      </c>
    </row>
    <row r="384" spans="2:3" x14ac:dyDescent="0.3">
      <c r="B384" s="4">
        <v>10846</v>
      </c>
      <c r="C384">
        <v>1112</v>
      </c>
    </row>
    <row r="385" spans="2:3" x14ac:dyDescent="0.3">
      <c r="B385" s="4">
        <v>10356</v>
      </c>
      <c r="C385">
        <v>1106.4000000000001</v>
      </c>
    </row>
    <row r="386" spans="2:3" x14ac:dyDescent="0.3">
      <c r="B386" s="4">
        <v>10268</v>
      </c>
      <c r="C386">
        <v>1101.2</v>
      </c>
    </row>
    <row r="387" spans="2:3" x14ac:dyDescent="0.3">
      <c r="B387" s="4">
        <v>10590</v>
      </c>
      <c r="C387">
        <v>1101</v>
      </c>
    </row>
    <row r="388" spans="2:3" x14ac:dyDescent="0.3">
      <c r="B388" s="4">
        <v>10966</v>
      </c>
      <c r="C388">
        <v>1098.4599999999998</v>
      </c>
    </row>
    <row r="389" spans="2:3" x14ac:dyDescent="0.3">
      <c r="B389" s="4">
        <v>10866</v>
      </c>
      <c r="C389">
        <v>1096.1999999999998</v>
      </c>
    </row>
    <row r="390" spans="2:3" x14ac:dyDescent="0.3">
      <c r="B390" s="4">
        <v>10653</v>
      </c>
      <c r="C390">
        <v>1083.1500000000001</v>
      </c>
    </row>
    <row r="391" spans="2:3" x14ac:dyDescent="0.3">
      <c r="B391" s="4">
        <v>10749</v>
      </c>
      <c r="C391">
        <v>1080</v>
      </c>
    </row>
    <row r="392" spans="2:3" x14ac:dyDescent="0.3">
      <c r="B392" s="4">
        <v>10859</v>
      </c>
      <c r="C392">
        <v>1078.6875</v>
      </c>
    </row>
    <row r="393" spans="2:3" x14ac:dyDescent="0.3">
      <c r="B393" s="4">
        <v>10439</v>
      </c>
      <c r="C393">
        <v>1078</v>
      </c>
    </row>
    <row r="394" spans="2:3" x14ac:dyDescent="0.3">
      <c r="B394" s="4">
        <v>10560</v>
      </c>
      <c r="C394">
        <v>1072.425</v>
      </c>
    </row>
    <row r="395" spans="2:3" x14ac:dyDescent="0.3">
      <c r="B395" s="4">
        <v>10837</v>
      </c>
      <c r="C395">
        <v>1064.5</v>
      </c>
    </row>
    <row r="396" spans="2:3" x14ac:dyDescent="0.3">
      <c r="B396" s="4">
        <v>10608</v>
      </c>
      <c r="C396">
        <v>1064</v>
      </c>
    </row>
    <row r="397" spans="2:3" x14ac:dyDescent="0.3">
      <c r="B397" s="4">
        <v>10387</v>
      </c>
      <c r="C397">
        <v>1058.4000000000001</v>
      </c>
    </row>
    <row r="398" spans="2:3" x14ac:dyDescent="0.3">
      <c r="B398" s="4">
        <v>10296</v>
      </c>
      <c r="C398">
        <v>1050.5999999999999</v>
      </c>
    </row>
    <row r="399" spans="2:3" x14ac:dyDescent="0.3">
      <c r="B399" s="4">
        <v>10472</v>
      </c>
      <c r="C399">
        <v>1036.8</v>
      </c>
    </row>
    <row r="400" spans="2:3" x14ac:dyDescent="0.3">
      <c r="B400" s="4">
        <v>10444</v>
      </c>
      <c r="C400">
        <v>1031.7</v>
      </c>
    </row>
    <row r="401" spans="2:3" x14ac:dyDescent="0.3">
      <c r="B401" s="4">
        <v>10825</v>
      </c>
      <c r="C401">
        <v>1030.76</v>
      </c>
    </row>
    <row r="402" spans="2:3" x14ac:dyDescent="0.3">
      <c r="B402" s="4">
        <v>11026</v>
      </c>
      <c r="C402">
        <v>1030</v>
      </c>
    </row>
    <row r="403" spans="2:3" x14ac:dyDescent="0.3">
      <c r="B403" s="4">
        <v>10944</v>
      </c>
      <c r="C403">
        <v>1025.325</v>
      </c>
    </row>
    <row r="404" spans="2:3" x14ac:dyDescent="0.3">
      <c r="B404" s="4">
        <v>10423</v>
      </c>
      <c r="C404">
        <v>1020</v>
      </c>
    </row>
    <row r="405" spans="2:3" x14ac:dyDescent="0.3">
      <c r="B405" s="4">
        <v>10982</v>
      </c>
      <c r="C405">
        <v>1014</v>
      </c>
    </row>
    <row r="406" spans="2:3" x14ac:dyDescent="0.3">
      <c r="B406" s="4">
        <v>10580</v>
      </c>
      <c r="C406">
        <v>1013.7449999999999</v>
      </c>
    </row>
    <row r="407" spans="2:3" x14ac:dyDescent="0.3">
      <c r="B407" s="4">
        <v>10736</v>
      </c>
      <c r="C407">
        <v>997</v>
      </c>
    </row>
    <row r="408" spans="2:3" x14ac:dyDescent="0.3">
      <c r="B408" s="4">
        <v>10696</v>
      </c>
      <c r="C408">
        <v>996</v>
      </c>
    </row>
    <row r="409" spans="2:3" x14ac:dyDescent="0.3">
      <c r="B409" s="4">
        <v>10326</v>
      </c>
      <c r="C409">
        <v>982</v>
      </c>
    </row>
    <row r="410" spans="2:3" x14ac:dyDescent="0.3">
      <c r="B410" s="4">
        <v>10781</v>
      </c>
      <c r="C410">
        <v>975.88</v>
      </c>
    </row>
    <row r="411" spans="2:3" x14ac:dyDescent="0.3">
      <c r="B411" s="4">
        <v>10842</v>
      </c>
      <c r="C411">
        <v>975</v>
      </c>
    </row>
    <row r="412" spans="2:3" x14ac:dyDescent="0.3">
      <c r="B412" s="4">
        <v>10849</v>
      </c>
      <c r="C412">
        <v>967.81899999999996</v>
      </c>
    </row>
    <row r="413" spans="2:3" x14ac:dyDescent="0.3">
      <c r="B413" s="4">
        <v>10411</v>
      </c>
      <c r="C413">
        <v>966.8</v>
      </c>
    </row>
    <row r="414" spans="2:3" x14ac:dyDescent="0.3">
      <c r="B414" s="4">
        <v>10563</v>
      </c>
      <c r="C414">
        <v>965</v>
      </c>
    </row>
    <row r="415" spans="2:3" x14ac:dyDescent="0.3">
      <c r="B415" s="4">
        <v>10469</v>
      </c>
      <c r="C415">
        <v>956.67499999999995</v>
      </c>
    </row>
    <row r="416" spans="2:3" x14ac:dyDescent="0.3">
      <c r="B416" s="4">
        <v>10304</v>
      </c>
      <c r="C416">
        <v>954.4</v>
      </c>
    </row>
    <row r="417" spans="2:3" x14ac:dyDescent="0.3">
      <c r="B417" s="4">
        <v>10364</v>
      </c>
      <c r="C417">
        <v>950</v>
      </c>
    </row>
    <row r="418" spans="2:3" x14ac:dyDescent="0.3">
      <c r="B418" s="4">
        <v>10529</v>
      </c>
      <c r="C418">
        <v>946</v>
      </c>
    </row>
    <row r="419" spans="2:3" x14ac:dyDescent="0.3">
      <c r="B419" s="4">
        <v>10994</v>
      </c>
      <c r="C419">
        <v>940.5</v>
      </c>
    </row>
    <row r="420" spans="2:3" x14ac:dyDescent="0.3">
      <c r="B420" s="4">
        <v>10901</v>
      </c>
      <c r="C420">
        <v>934.5</v>
      </c>
    </row>
    <row r="421" spans="2:3" x14ac:dyDescent="0.3">
      <c r="B421" s="4">
        <v>10338</v>
      </c>
      <c r="C421">
        <v>934.5</v>
      </c>
    </row>
    <row r="422" spans="2:3" x14ac:dyDescent="0.3">
      <c r="B422" s="4">
        <v>11011</v>
      </c>
      <c r="C422">
        <v>933.5</v>
      </c>
    </row>
    <row r="423" spans="2:3" x14ac:dyDescent="0.3">
      <c r="B423" s="4">
        <v>10903</v>
      </c>
      <c r="C423">
        <v>932.05</v>
      </c>
    </row>
    <row r="424" spans="2:3" x14ac:dyDescent="0.3">
      <c r="B424" s="4">
        <v>10828</v>
      </c>
      <c r="C424">
        <v>932</v>
      </c>
    </row>
    <row r="425" spans="2:3" x14ac:dyDescent="0.3">
      <c r="B425" s="4">
        <v>10848</v>
      </c>
      <c r="C425">
        <v>931.5</v>
      </c>
    </row>
    <row r="426" spans="2:3" x14ac:dyDescent="0.3">
      <c r="B426" s="4">
        <v>11066</v>
      </c>
      <c r="C426">
        <v>928.75</v>
      </c>
    </row>
    <row r="427" spans="2:3" x14ac:dyDescent="0.3">
      <c r="B427" s="4">
        <v>10721</v>
      </c>
      <c r="C427">
        <v>923.875</v>
      </c>
    </row>
    <row r="428" spans="2:3" x14ac:dyDescent="0.3">
      <c r="B428" s="4">
        <v>10933</v>
      </c>
      <c r="C428">
        <v>920.6</v>
      </c>
    </row>
    <row r="429" spans="2:3" x14ac:dyDescent="0.3">
      <c r="B429" s="4">
        <v>10671</v>
      </c>
      <c r="C429">
        <v>920.1</v>
      </c>
    </row>
    <row r="430" spans="2:3" x14ac:dyDescent="0.3">
      <c r="B430" s="4">
        <v>10876</v>
      </c>
      <c r="C430">
        <v>917</v>
      </c>
    </row>
    <row r="431" spans="2:3" x14ac:dyDescent="0.3">
      <c r="B431" s="4">
        <v>10447</v>
      </c>
      <c r="C431">
        <v>914.4</v>
      </c>
    </row>
    <row r="432" spans="2:3" x14ac:dyDescent="0.3">
      <c r="B432" s="4">
        <v>10976</v>
      </c>
      <c r="C432">
        <v>912</v>
      </c>
    </row>
    <row r="433" spans="2:3" x14ac:dyDescent="0.3">
      <c r="B433" s="4">
        <v>10494</v>
      </c>
      <c r="C433">
        <v>912</v>
      </c>
    </row>
    <row r="434" spans="2:3" x14ac:dyDescent="0.3">
      <c r="B434" s="4">
        <v>10967</v>
      </c>
      <c r="C434">
        <v>910.4</v>
      </c>
    </row>
    <row r="435" spans="2:3" x14ac:dyDescent="0.3">
      <c r="B435" s="4">
        <v>10833</v>
      </c>
      <c r="C435">
        <v>906.93000000000006</v>
      </c>
    </row>
    <row r="436" spans="2:3" x14ac:dyDescent="0.3">
      <c r="B436" s="4">
        <v>11000</v>
      </c>
      <c r="C436">
        <v>903.75</v>
      </c>
    </row>
    <row r="437" spans="2:3" x14ac:dyDescent="0.3">
      <c r="B437" s="4">
        <v>10630</v>
      </c>
      <c r="C437">
        <v>903.59999999999991</v>
      </c>
    </row>
    <row r="438" spans="2:3" x14ac:dyDescent="0.3">
      <c r="B438" s="4">
        <v>10383</v>
      </c>
      <c r="C438">
        <v>899</v>
      </c>
    </row>
    <row r="439" spans="2:3" x14ac:dyDescent="0.3">
      <c r="B439" s="4">
        <v>10882</v>
      </c>
      <c r="C439">
        <v>892.64</v>
      </c>
    </row>
    <row r="440" spans="2:3" x14ac:dyDescent="0.3">
      <c r="B440" s="4">
        <v>10569</v>
      </c>
      <c r="C440">
        <v>890</v>
      </c>
    </row>
    <row r="441" spans="2:3" x14ac:dyDescent="0.3">
      <c r="B441" s="4">
        <v>10487</v>
      </c>
      <c r="C441">
        <v>889.7</v>
      </c>
    </row>
    <row r="442" spans="2:3" x14ac:dyDescent="0.3">
      <c r="B442" s="4">
        <v>10552</v>
      </c>
      <c r="C442">
        <v>880.5</v>
      </c>
    </row>
    <row r="443" spans="2:3" x14ac:dyDescent="0.3">
      <c r="B443" s="4">
        <v>10692</v>
      </c>
      <c r="C443">
        <v>878</v>
      </c>
    </row>
    <row r="444" spans="2:3" x14ac:dyDescent="0.3">
      <c r="B444" s="4">
        <v>11027</v>
      </c>
      <c r="C444">
        <v>877.72499999999991</v>
      </c>
    </row>
    <row r="445" spans="2:3" x14ac:dyDescent="0.3">
      <c r="B445" s="4">
        <v>10333</v>
      </c>
      <c r="C445">
        <v>877.2</v>
      </c>
    </row>
    <row r="446" spans="2:3" x14ac:dyDescent="0.3">
      <c r="B446" s="4">
        <v>10774</v>
      </c>
      <c r="C446">
        <v>868.75</v>
      </c>
    </row>
    <row r="447" spans="2:3" x14ac:dyDescent="0.3">
      <c r="B447" s="4">
        <v>10377</v>
      </c>
      <c r="C447">
        <v>863.59999999999991</v>
      </c>
    </row>
    <row r="448" spans="2:3" x14ac:dyDescent="0.3">
      <c r="B448" s="4">
        <v>10902</v>
      </c>
      <c r="C448">
        <v>863.43</v>
      </c>
    </row>
    <row r="449" spans="2:3" x14ac:dyDescent="0.3">
      <c r="B449" s="4">
        <v>10379</v>
      </c>
      <c r="C449">
        <v>863.2800000000002</v>
      </c>
    </row>
    <row r="450" spans="2:3" x14ac:dyDescent="0.3">
      <c r="B450" s="4">
        <v>10690</v>
      </c>
      <c r="C450">
        <v>862.5</v>
      </c>
    </row>
    <row r="451" spans="2:3" x14ac:dyDescent="0.3">
      <c r="B451" s="4">
        <v>10890</v>
      </c>
      <c r="C451">
        <v>860.1</v>
      </c>
    </row>
    <row r="452" spans="2:3" x14ac:dyDescent="0.3">
      <c r="B452" s="4">
        <v>11058</v>
      </c>
      <c r="C452">
        <v>858</v>
      </c>
    </row>
    <row r="453" spans="2:3" x14ac:dyDescent="0.3">
      <c r="B453" s="4">
        <v>10911</v>
      </c>
      <c r="C453">
        <v>858</v>
      </c>
    </row>
    <row r="454" spans="2:3" x14ac:dyDescent="0.3">
      <c r="B454" s="4">
        <v>10403</v>
      </c>
      <c r="C454">
        <v>855.01499999999999</v>
      </c>
    </row>
    <row r="455" spans="2:3" x14ac:dyDescent="0.3">
      <c r="B455" s="4">
        <v>10811</v>
      </c>
      <c r="C455">
        <v>852</v>
      </c>
    </row>
    <row r="456" spans="2:3" x14ac:dyDescent="0.3">
      <c r="B456" s="4">
        <v>10492</v>
      </c>
      <c r="C456">
        <v>851.19999999999993</v>
      </c>
    </row>
    <row r="457" spans="2:3" x14ac:dyDescent="0.3">
      <c r="B457" s="4">
        <v>10433</v>
      </c>
      <c r="C457">
        <v>851.19999999999993</v>
      </c>
    </row>
    <row r="458" spans="2:3" x14ac:dyDescent="0.3">
      <c r="B458" s="4">
        <v>10293</v>
      </c>
      <c r="C458">
        <v>848.7</v>
      </c>
    </row>
    <row r="459" spans="2:3" x14ac:dyDescent="0.3">
      <c r="B459" s="4">
        <v>10965</v>
      </c>
      <c r="C459">
        <v>848</v>
      </c>
    </row>
    <row r="460" spans="2:3" x14ac:dyDescent="0.3">
      <c r="B460" s="4">
        <v>10835</v>
      </c>
      <c r="C460">
        <v>845.8</v>
      </c>
    </row>
    <row r="461" spans="2:3" x14ac:dyDescent="0.3">
      <c r="B461" s="4">
        <v>10719</v>
      </c>
      <c r="C461">
        <v>844.25250000000005</v>
      </c>
    </row>
    <row r="462" spans="2:3" x14ac:dyDescent="0.3">
      <c r="B462" s="4">
        <v>10827</v>
      </c>
      <c r="C462">
        <v>843</v>
      </c>
    </row>
    <row r="463" spans="2:3" x14ac:dyDescent="0.3">
      <c r="B463" s="4">
        <v>10576</v>
      </c>
      <c r="C463">
        <v>838.45</v>
      </c>
    </row>
    <row r="464" spans="2:3" x14ac:dyDescent="0.3">
      <c r="B464" s="4">
        <v>10556</v>
      </c>
      <c r="C464">
        <v>835.19999999999993</v>
      </c>
    </row>
    <row r="465" spans="2:3" x14ac:dyDescent="0.3">
      <c r="B465" s="4">
        <v>10367</v>
      </c>
      <c r="C465">
        <v>834.19999999999993</v>
      </c>
    </row>
    <row r="466" spans="2:3" x14ac:dyDescent="0.3">
      <c r="B466" s="4">
        <v>10818</v>
      </c>
      <c r="C466">
        <v>833</v>
      </c>
    </row>
    <row r="467" spans="2:3" x14ac:dyDescent="0.3">
      <c r="B467" s="4">
        <v>10839</v>
      </c>
      <c r="C467">
        <v>827.55</v>
      </c>
    </row>
    <row r="468" spans="2:3" x14ac:dyDescent="0.3">
      <c r="B468" s="4">
        <v>10287</v>
      </c>
      <c r="C468">
        <v>818.99999999999989</v>
      </c>
    </row>
    <row r="469" spans="2:3" x14ac:dyDescent="0.3">
      <c r="B469" s="4">
        <v>10525</v>
      </c>
      <c r="C469">
        <v>818.4</v>
      </c>
    </row>
    <row r="470" spans="2:3" x14ac:dyDescent="0.3">
      <c r="B470" s="4">
        <v>11047</v>
      </c>
      <c r="C470">
        <v>817.875</v>
      </c>
    </row>
    <row r="471" spans="2:3" x14ac:dyDescent="0.3">
      <c r="B471" s="4">
        <v>10502</v>
      </c>
      <c r="C471">
        <v>816.3</v>
      </c>
    </row>
    <row r="472" spans="2:3" x14ac:dyDescent="0.3">
      <c r="B472" s="4">
        <v>10643</v>
      </c>
      <c r="C472">
        <v>814.5</v>
      </c>
    </row>
    <row r="473" spans="2:3" x14ac:dyDescent="0.3">
      <c r="B473" s="4">
        <v>10347</v>
      </c>
      <c r="C473">
        <v>814.42</v>
      </c>
    </row>
    <row r="474" spans="2:3" x14ac:dyDescent="0.3">
      <c r="B474" s="4">
        <v>10677</v>
      </c>
      <c r="C474">
        <v>813.36500000000001</v>
      </c>
    </row>
    <row r="475" spans="2:3" x14ac:dyDescent="0.3">
      <c r="B475" s="4">
        <v>10591</v>
      </c>
      <c r="C475">
        <v>812.5</v>
      </c>
    </row>
    <row r="476" spans="2:3" x14ac:dyDescent="0.3">
      <c r="B476" s="4">
        <v>11050</v>
      </c>
      <c r="C476">
        <v>810</v>
      </c>
    </row>
    <row r="477" spans="2:3" x14ac:dyDescent="0.3">
      <c r="B477" s="4">
        <v>10611</v>
      </c>
      <c r="C477">
        <v>808</v>
      </c>
    </row>
    <row r="478" spans="2:3" x14ac:dyDescent="0.3">
      <c r="B478" s="4">
        <v>10587</v>
      </c>
      <c r="C478">
        <v>807.38</v>
      </c>
    </row>
    <row r="479" spans="2:3" x14ac:dyDescent="0.3">
      <c r="B479" s="4">
        <v>10697</v>
      </c>
      <c r="C479">
        <v>805.42499999999995</v>
      </c>
    </row>
    <row r="480" spans="2:3" x14ac:dyDescent="0.3">
      <c r="B480" s="4">
        <v>10410</v>
      </c>
      <c r="C480">
        <v>802</v>
      </c>
    </row>
    <row r="481" spans="2:3" x14ac:dyDescent="0.3">
      <c r="B481" s="4">
        <v>10685</v>
      </c>
      <c r="C481">
        <v>801.1</v>
      </c>
    </row>
    <row r="482" spans="2:3" x14ac:dyDescent="0.3">
      <c r="B482" s="4">
        <v>10927</v>
      </c>
      <c r="C482">
        <v>800</v>
      </c>
    </row>
    <row r="483" spans="2:3" x14ac:dyDescent="0.3">
      <c r="B483" s="4">
        <v>10931</v>
      </c>
      <c r="C483">
        <v>799.2</v>
      </c>
    </row>
    <row r="484" spans="2:3" x14ac:dyDescent="0.3">
      <c r="B484" s="4">
        <v>10532</v>
      </c>
      <c r="C484">
        <v>796.35</v>
      </c>
    </row>
    <row r="485" spans="2:3" x14ac:dyDescent="0.3">
      <c r="B485" s="4">
        <v>11076</v>
      </c>
      <c r="C485">
        <v>792.75</v>
      </c>
    </row>
    <row r="486" spans="2:3" x14ac:dyDescent="0.3">
      <c r="B486" s="4">
        <v>10958</v>
      </c>
      <c r="C486">
        <v>781</v>
      </c>
    </row>
    <row r="487" spans="2:3" x14ac:dyDescent="0.3">
      <c r="B487" s="4">
        <v>10913</v>
      </c>
      <c r="C487">
        <v>768.75</v>
      </c>
    </row>
    <row r="488" spans="2:3" x14ac:dyDescent="0.3">
      <c r="B488" s="4">
        <v>10574</v>
      </c>
      <c r="C488">
        <v>764.3</v>
      </c>
    </row>
    <row r="489" spans="2:3" x14ac:dyDescent="0.3">
      <c r="B489" s="4">
        <v>10621</v>
      </c>
      <c r="C489">
        <v>758.5</v>
      </c>
    </row>
    <row r="490" spans="2:3" x14ac:dyDescent="0.3">
      <c r="B490" s="4">
        <v>10480</v>
      </c>
      <c r="C490">
        <v>756</v>
      </c>
    </row>
    <row r="491" spans="2:3" x14ac:dyDescent="0.3">
      <c r="B491" s="4">
        <v>10301</v>
      </c>
      <c r="C491">
        <v>755</v>
      </c>
    </row>
    <row r="492" spans="2:3" x14ac:dyDescent="0.3">
      <c r="B492" s="4">
        <v>10896</v>
      </c>
      <c r="C492">
        <v>750.5</v>
      </c>
    </row>
    <row r="493" spans="2:3" x14ac:dyDescent="0.3">
      <c r="B493" s="4">
        <v>10507</v>
      </c>
      <c r="C493">
        <v>749.0625</v>
      </c>
    </row>
    <row r="494" spans="2:3" x14ac:dyDescent="0.3">
      <c r="B494" s="4">
        <v>10923</v>
      </c>
      <c r="C494">
        <v>748.8</v>
      </c>
    </row>
    <row r="495" spans="2:3" x14ac:dyDescent="0.3">
      <c r="B495" s="4">
        <v>10922</v>
      </c>
      <c r="C495">
        <v>742.5</v>
      </c>
    </row>
    <row r="496" spans="2:3" x14ac:dyDescent="0.3">
      <c r="B496" s="4">
        <v>10744</v>
      </c>
      <c r="C496">
        <v>736</v>
      </c>
    </row>
    <row r="497" spans="2:3" x14ac:dyDescent="0.3">
      <c r="B497" s="4">
        <v>10844</v>
      </c>
      <c r="C497">
        <v>735</v>
      </c>
    </row>
    <row r="498" spans="2:3" x14ac:dyDescent="0.3">
      <c r="B498" s="4">
        <v>11038</v>
      </c>
      <c r="C498">
        <v>732.6</v>
      </c>
    </row>
    <row r="499" spans="2:3" x14ac:dyDescent="0.3">
      <c r="B499" s="4">
        <v>10788</v>
      </c>
      <c r="C499">
        <v>731.5</v>
      </c>
    </row>
    <row r="500" spans="2:3" x14ac:dyDescent="0.3">
      <c r="B500" s="4">
        <v>10826</v>
      </c>
      <c r="C500">
        <v>730</v>
      </c>
    </row>
    <row r="501" spans="2:3" x14ac:dyDescent="0.3">
      <c r="B501" s="4">
        <v>10790</v>
      </c>
      <c r="C501">
        <v>722.5</v>
      </c>
    </row>
    <row r="502" spans="2:3" x14ac:dyDescent="0.3">
      <c r="B502" s="4">
        <v>10983</v>
      </c>
      <c r="C502">
        <v>720.9</v>
      </c>
    </row>
    <row r="503" spans="2:3" x14ac:dyDescent="0.3">
      <c r="B503" s="4">
        <v>10780</v>
      </c>
      <c r="C503">
        <v>720</v>
      </c>
    </row>
    <row r="504" spans="2:3" x14ac:dyDescent="0.3">
      <c r="B504" s="4">
        <v>10416</v>
      </c>
      <c r="C504">
        <v>720</v>
      </c>
    </row>
    <row r="505" spans="2:3" x14ac:dyDescent="0.3">
      <c r="B505" s="4">
        <v>10597</v>
      </c>
      <c r="C505">
        <v>718.08</v>
      </c>
    </row>
    <row r="506" spans="2:3" x14ac:dyDescent="0.3">
      <c r="B506" s="4">
        <v>10468</v>
      </c>
      <c r="C506">
        <v>717.6</v>
      </c>
    </row>
    <row r="507" spans="2:3" x14ac:dyDescent="0.3">
      <c r="B507" s="4">
        <v>10975</v>
      </c>
      <c r="C507">
        <v>717.5</v>
      </c>
    </row>
    <row r="508" spans="2:3" x14ac:dyDescent="0.3">
      <c r="B508" s="4">
        <v>10397</v>
      </c>
      <c r="C508">
        <v>716.71999999999991</v>
      </c>
    </row>
    <row r="509" spans="2:3" x14ac:dyDescent="0.3">
      <c r="B509" s="4">
        <v>10463</v>
      </c>
      <c r="C509">
        <v>713.3</v>
      </c>
    </row>
    <row r="510" spans="2:3" x14ac:dyDescent="0.3">
      <c r="B510" s="4">
        <v>10943</v>
      </c>
      <c r="C510">
        <v>711</v>
      </c>
    </row>
    <row r="511" spans="2:3" x14ac:dyDescent="0.3">
      <c r="B511" s="4">
        <v>10875</v>
      </c>
      <c r="C511">
        <v>709.55</v>
      </c>
    </row>
    <row r="512" spans="2:3" x14ac:dyDescent="0.3">
      <c r="B512" s="4">
        <v>10640</v>
      </c>
      <c r="C512">
        <v>708.75</v>
      </c>
    </row>
    <row r="513" spans="2:3" x14ac:dyDescent="0.3">
      <c r="B513" s="4">
        <v>10716</v>
      </c>
      <c r="C513">
        <v>706</v>
      </c>
    </row>
    <row r="514" spans="2:3" x14ac:dyDescent="0.3">
      <c r="B514" s="4">
        <v>10642</v>
      </c>
      <c r="C514">
        <v>696</v>
      </c>
    </row>
    <row r="515" spans="2:3" x14ac:dyDescent="0.3">
      <c r="B515" s="4">
        <v>10264</v>
      </c>
      <c r="C515">
        <v>695.625</v>
      </c>
    </row>
    <row r="516" spans="2:3" x14ac:dyDescent="0.3">
      <c r="B516" s="4">
        <v>10385</v>
      </c>
      <c r="C516">
        <v>691.2</v>
      </c>
    </row>
    <row r="517" spans="2:3" x14ac:dyDescent="0.3">
      <c r="B517" s="4">
        <v>10916</v>
      </c>
      <c r="C517">
        <v>686.7</v>
      </c>
    </row>
    <row r="518" spans="2:3" x14ac:dyDescent="0.3">
      <c r="B518" s="4">
        <v>10998</v>
      </c>
      <c r="C518">
        <v>686</v>
      </c>
    </row>
    <row r="519" spans="2:3" x14ac:dyDescent="0.3">
      <c r="B519" s="4">
        <v>10550</v>
      </c>
      <c r="C519">
        <v>683.3</v>
      </c>
    </row>
    <row r="520" spans="2:3" x14ac:dyDescent="0.3">
      <c r="B520" s="4">
        <v>10821</v>
      </c>
      <c r="C520">
        <v>678</v>
      </c>
    </row>
    <row r="521" spans="2:3" x14ac:dyDescent="0.3">
      <c r="B521" s="4">
        <v>10956</v>
      </c>
      <c r="C521">
        <v>677</v>
      </c>
    </row>
    <row r="522" spans="2:3" x14ac:dyDescent="0.3">
      <c r="B522" s="4">
        <v>10909</v>
      </c>
      <c r="C522">
        <v>670</v>
      </c>
    </row>
    <row r="523" spans="2:3" x14ac:dyDescent="0.3">
      <c r="B523" s="4">
        <v>10483</v>
      </c>
      <c r="C523">
        <v>668.8</v>
      </c>
    </row>
    <row r="524" spans="2:3" x14ac:dyDescent="0.3">
      <c r="B524" s="4">
        <v>10908</v>
      </c>
      <c r="C524">
        <v>663.1</v>
      </c>
    </row>
    <row r="525" spans="2:3" x14ac:dyDescent="0.3">
      <c r="B525" s="4">
        <v>10856</v>
      </c>
      <c r="C525">
        <v>660</v>
      </c>
    </row>
    <row r="526" spans="2:3" x14ac:dyDescent="0.3">
      <c r="B526" s="4">
        <v>10679</v>
      </c>
      <c r="C526">
        <v>660</v>
      </c>
    </row>
    <row r="527" spans="2:3" x14ac:dyDescent="0.3">
      <c r="B527" s="4">
        <v>10726</v>
      </c>
      <c r="C527">
        <v>655</v>
      </c>
    </row>
    <row r="528" spans="2:3" x14ac:dyDescent="0.3">
      <c r="B528" s="4">
        <v>10251</v>
      </c>
      <c r="C528">
        <v>654.05999999999995</v>
      </c>
    </row>
    <row r="529" spans="2:3" x14ac:dyDescent="0.3">
      <c r="B529" s="4">
        <v>10427</v>
      </c>
      <c r="C529">
        <v>651</v>
      </c>
    </row>
    <row r="530" spans="2:3" x14ac:dyDescent="0.3">
      <c r="B530" s="4">
        <v>10858</v>
      </c>
      <c r="C530">
        <v>649</v>
      </c>
    </row>
    <row r="531" spans="2:3" x14ac:dyDescent="0.3">
      <c r="B531" s="4">
        <v>11010</v>
      </c>
      <c r="C531">
        <v>645</v>
      </c>
    </row>
    <row r="532" spans="2:3" x14ac:dyDescent="0.3">
      <c r="B532" s="4">
        <v>10937</v>
      </c>
      <c r="C532">
        <v>644.79999999999995</v>
      </c>
    </row>
    <row r="533" spans="2:3" x14ac:dyDescent="0.3">
      <c r="B533" s="4">
        <v>10269</v>
      </c>
      <c r="C533">
        <v>642.19999999999993</v>
      </c>
    </row>
    <row r="534" spans="2:3" x14ac:dyDescent="0.3">
      <c r="B534" s="4">
        <v>10350</v>
      </c>
      <c r="C534">
        <v>642.05999999999995</v>
      </c>
    </row>
    <row r="535" spans="2:3" x14ac:dyDescent="0.3">
      <c r="B535" s="4">
        <v>10695</v>
      </c>
      <c r="C535">
        <v>642</v>
      </c>
    </row>
    <row r="536" spans="2:3" x14ac:dyDescent="0.3">
      <c r="B536" s="4">
        <v>10565</v>
      </c>
      <c r="C536">
        <v>639.9</v>
      </c>
    </row>
    <row r="537" spans="2:3" x14ac:dyDescent="0.3">
      <c r="B537" s="4">
        <v>10724</v>
      </c>
      <c r="C537">
        <v>638.5</v>
      </c>
    </row>
    <row r="538" spans="2:3" x14ac:dyDescent="0.3">
      <c r="B538" s="4">
        <v>10939</v>
      </c>
      <c r="C538">
        <v>637.5</v>
      </c>
    </row>
    <row r="539" spans="2:3" x14ac:dyDescent="0.3">
      <c r="B539" s="4">
        <v>10647</v>
      </c>
      <c r="C539">
        <v>636</v>
      </c>
    </row>
    <row r="540" spans="2:3" x14ac:dyDescent="0.3">
      <c r="B540" s="4">
        <v>11020</v>
      </c>
      <c r="C540">
        <v>632.4</v>
      </c>
    </row>
    <row r="541" spans="2:3" x14ac:dyDescent="0.3">
      <c r="B541" s="4">
        <v>10435</v>
      </c>
      <c r="C541">
        <v>631.6</v>
      </c>
    </row>
    <row r="542" spans="2:3" x14ac:dyDescent="0.3">
      <c r="B542" s="4">
        <v>10636</v>
      </c>
      <c r="C542">
        <v>629.5</v>
      </c>
    </row>
    <row r="543" spans="2:3" x14ac:dyDescent="0.3">
      <c r="B543" s="4">
        <v>10850</v>
      </c>
      <c r="C543">
        <v>629</v>
      </c>
    </row>
    <row r="544" spans="2:3" x14ac:dyDescent="0.3">
      <c r="B544" s="4">
        <v>10668</v>
      </c>
      <c r="C544">
        <v>625.27499999999998</v>
      </c>
    </row>
    <row r="545" spans="2:3" x14ac:dyDescent="0.3">
      <c r="B545" s="4">
        <v>10853</v>
      </c>
      <c r="C545">
        <v>625</v>
      </c>
    </row>
    <row r="546" spans="2:3" x14ac:dyDescent="0.3">
      <c r="B546" s="4">
        <v>11015</v>
      </c>
      <c r="C546">
        <v>622.35</v>
      </c>
    </row>
    <row r="547" spans="2:3" x14ac:dyDescent="0.3">
      <c r="B547" s="4">
        <v>10935</v>
      </c>
      <c r="C547">
        <v>619.5</v>
      </c>
    </row>
    <row r="548" spans="2:3" x14ac:dyDescent="0.3">
      <c r="B548" s="4">
        <v>11009</v>
      </c>
      <c r="C548">
        <v>616.5</v>
      </c>
    </row>
    <row r="549" spans="2:3" x14ac:dyDescent="0.3">
      <c r="B549" s="4">
        <v>10763</v>
      </c>
      <c r="C549">
        <v>616</v>
      </c>
    </row>
    <row r="550" spans="2:3" x14ac:dyDescent="0.3">
      <c r="B550" s="4">
        <v>10280</v>
      </c>
      <c r="C550">
        <v>613.20000000000005</v>
      </c>
    </row>
    <row r="551" spans="2:3" x14ac:dyDescent="0.3">
      <c r="B551" s="4">
        <v>10879</v>
      </c>
      <c r="C551">
        <v>611.29999999999995</v>
      </c>
    </row>
    <row r="552" spans="2:3" x14ac:dyDescent="0.3">
      <c r="B552" s="4">
        <v>10493</v>
      </c>
      <c r="C552">
        <v>608.40000000000009</v>
      </c>
    </row>
    <row r="553" spans="2:3" x14ac:dyDescent="0.3">
      <c r="B553" s="4">
        <v>10300</v>
      </c>
      <c r="C553">
        <v>608</v>
      </c>
    </row>
    <row r="554" spans="2:3" x14ac:dyDescent="0.3">
      <c r="B554" s="4">
        <v>10888</v>
      </c>
      <c r="C554">
        <v>605</v>
      </c>
    </row>
    <row r="555" spans="2:3" x14ac:dyDescent="0.3">
      <c r="B555" s="4">
        <v>10656</v>
      </c>
      <c r="C555">
        <v>604.21500000000003</v>
      </c>
    </row>
    <row r="556" spans="2:3" x14ac:dyDescent="0.3">
      <c r="B556" s="4">
        <v>10813</v>
      </c>
      <c r="C556">
        <v>602.4</v>
      </c>
    </row>
    <row r="557" spans="2:3" x14ac:dyDescent="0.3">
      <c r="B557" s="4">
        <v>10654</v>
      </c>
      <c r="C557">
        <v>601.83000000000004</v>
      </c>
    </row>
    <row r="558" spans="2:3" x14ac:dyDescent="0.3">
      <c r="B558" s="4">
        <v>10704</v>
      </c>
      <c r="C558">
        <v>595.5</v>
      </c>
    </row>
    <row r="559" spans="2:3" x14ac:dyDescent="0.3">
      <c r="B559" s="4">
        <v>10584</v>
      </c>
      <c r="C559">
        <v>593.75</v>
      </c>
    </row>
    <row r="560" spans="2:3" x14ac:dyDescent="0.3">
      <c r="B560" s="4">
        <v>11044</v>
      </c>
      <c r="C560">
        <v>591.59999999999991</v>
      </c>
    </row>
    <row r="561" spans="2:3" x14ac:dyDescent="0.3">
      <c r="B561" s="4">
        <v>10632</v>
      </c>
      <c r="C561">
        <v>589</v>
      </c>
    </row>
    <row r="562" spans="2:3" x14ac:dyDescent="0.3">
      <c r="B562" s="4">
        <v>11005</v>
      </c>
      <c r="C562">
        <v>586</v>
      </c>
    </row>
    <row r="563" spans="2:3" x14ac:dyDescent="0.3">
      <c r="B563" s="4">
        <v>10262</v>
      </c>
      <c r="C563">
        <v>584</v>
      </c>
    </row>
    <row r="564" spans="2:3" x14ac:dyDescent="0.3">
      <c r="B564" s="4">
        <v>10862</v>
      </c>
      <c r="C564">
        <v>581</v>
      </c>
    </row>
    <row r="565" spans="2:3" x14ac:dyDescent="0.3">
      <c r="B565" s="4">
        <v>10498</v>
      </c>
      <c r="C565">
        <v>575</v>
      </c>
    </row>
    <row r="566" spans="2:3" x14ac:dyDescent="0.3">
      <c r="B566" s="4">
        <v>10669</v>
      </c>
      <c r="C566">
        <v>570</v>
      </c>
    </row>
    <row r="567" spans="2:3" x14ac:dyDescent="0.3">
      <c r="B567" s="4">
        <v>10577</v>
      </c>
      <c r="C567">
        <v>569</v>
      </c>
    </row>
    <row r="568" spans="2:3" x14ac:dyDescent="0.3">
      <c r="B568" s="4">
        <v>10354</v>
      </c>
      <c r="C568">
        <v>568.79999999999995</v>
      </c>
    </row>
    <row r="569" spans="2:3" x14ac:dyDescent="0.3">
      <c r="B569" s="4">
        <v>10594</v>
      </c>
      <c r="C569">
        <v>565.5</v>
      </c>
    </row>
    <row r="570" spans="2:3" x14ac:dyDescent="0.3">
      <c r="B570" s="4">
        <v>10661</v>
      </c>
      <c r="C570">
        <v>562.6</v>
      </c>
    </row>
    <row r="571" spans="2:3" x14ac:dyDescent="0.3">
      <c r="B571" s="4">
        <v>10942</v>
      </c>
      <c r="C571">
        <v>560</v>
      </c>
    </row>
    <row r="572" spans="2:3" x14ac:dyDescent="0.3">
      <c r="B572" s="4">
        <v>10996</v>
      </c>
      <c r="C572">
        <v>560</v>
      </c>
    </row>
    <row r="573" spans="2:3" x14ac:dyDescent="0.3">
      <c r="B573" s="4">
        <v>10622</v>
      </c>
      <c r="C573">
        <v>560</v>
      </c>
    </row>
    <row r="574" spans="2:3" x14ac:dyDescent="0.3">
      <c r="B574" s="4">
        <v>10477</v>
      </c>
      <c r="C574">
        <v>558</v>
      </c>
    </row>
    <row r="575" spans="2:3" x14ac:dyDescent="0.3">
      <c r="B575" s="4">
        <v>10456</v>
      </c>
      <c r="C575">
        <v>557.59999999999991</v>
      </c>
    </row>
    <row r="576" spans="2:3" x14ac:dyDescent="0.3">
      <c r="B576" s="4">
        <v>10254</v>
      </c>
      <c r="C576">
        <v>556.61999999999989</v>
      </c>
    </row>
    <row r="577" spans="2:3" x14ac:dyDescent="0.3">
      <c r="B577" s="4">
        <v>10571</v>
      </c>
      <c r="C577">
        <v>550.58749999999998</v>
      </c>
    </row>
    <row r="578" spans="2:3" x14ac:dyDescent="0.3">
      <c r="B578" s="4">
        <v>10720</v>
      </c>
      <c r="C578">
        <v>550</v>
      </c>
    </row>
    <row r="579" spans="2:3" x14ac:dyDescent="0.3">
      <c r="B579" s="4">
        <v>10915</v>
      </c>
      <c r="C579">
        <v>539.5</v>
      </c>
    </row>
    <row r="580" spans="2:3" x14ac:dyDescent="0.3">
      <c r="B580" s="4">
        <v>11034</v>
      </c>
      <c r="C580">
        <v>539.4</v>
      </c>
    </row>
    <row r="581" spans="2:3" x14ac:dyDescent="0.3">
      <c r="B581" s="4">
        <v>10274</v>
      </c>
      <c r="C581">
        <v>538.6</v>
      </c>
    </row>
    <row r="582" spans="2:3" x14ac:dyDescent="0.3">
      <c r="B582" s="4">
        <v>10914</v>
      </c>
      <c r="C582">
        <v>537.5</v>
      </c>
    </row>
    <row r="583" spans="2:3" x14ac:dyDescent="0.3">
      <c r="B583" s="4">
        <v>10735</v>
      </c>
      <c r="C583">
        <v>536.4</v>
      </c>
    </row>
    <row r="584" spans="2:3" x14ac:dyDescent="0.3">
      <c r="B584" s="4">
        <v>10676</v>
      </c>
      <c r="C584">
        <v>534.85</v>
      </c>
    </row>
    <row r="585" spans="2:3" x14ac:dyDescent="0.3">
      <c r="B585" s="4">
        <v>10512</v>
      </c>
      <c r="C585">
        <v>525.29999999999995</v>
      </c>
    </row>
    <row r="586" spans="2:3" x14ac:dyDescent="0.3">
      <c r="B586" s="4">
        <v>11048</v>
      </c>
      <c r="C586">
        <v>525</v>
      </c>
    </row>
    <row r="587" spans="2:3" x14ac:dyDescent="0.3">
      <c r="B587" s="4">
        <v>10500</v>
      </c>
      <c r="C587">
        <v>523.26</v>
      </c>
    </row>
    <row r="588" spans="2:3" x14ac:dyDescent="0.3">
      <c r="B588" s="4">
        <v>10559</v>
      </c>
      <c r="C588">
        <v>520.41</v>
      </c>
    </row>
    <row r="589" spans="2:3" x14ac:dyDescent="0.3">
      <c r="B589" s="4">
        <v>10860</v>
      </c>
      <c r="C589">
        <v>519</v>
      </c>
    </row>
    <row r="590" spans="2:3" x14ac:dyDescent="0.3">
      <c r="B590" s="4">
        <v>10256</v>
      </c>
      <c r="C590">
        <v>517.79999999999995</v>
      </c>
    </row>
    <row r="591" spans="2:3" x14ac:dyDescent="0.3">
      <c r="B591" s="4">
        <v>10443</v>
      </c>
      <c r="C591">
        <v>517.43999999999994</v>
      </c>
    </row>
    <row r="592" spans="2:3" x14ac:dyDescent="0.3">
      <c r="B592" s="4">
        <v>10315</v>
      </c>
      <c r="C592">
        <v>516.79999999999995</v>
      </c>
    </row>
    <row r="593" spans="2:3" x14ac:dyDescent="0.3">
      <c r="B593" s="4">
        <v>10592</v>
      </c>
      <c r="C593">
        <v>516.46749999999997</v>
      </c>
    </row>
    <row r="594" spans="2:3" x14ac:dyDescent="0.3">
      <c r="B594" s="4">
        <v>10320</v>
      </c>
      <c r="C594">
        <v>516</v>
      </c>
    </row>
    <row r="595" spans="2:3" x14ac:dyDescent="0.3">
      <c r="B595" s="4">
        <v>10926</v>
      </c>
      <c r="C595">
        <v>514.4</v>
      </c>
    </row>
    <row r="596" spans="2:3" x14ac:dyDescent="0.3">
      <c r="B596" s="4">
        <v>11061</v>
      </c>
      <c r="C596">
        <v>510</v>
      </c>
    </row>
    <row r="597" spans="2:3" x14ac:dyDescent="0.3">
      <c r="B597" s="4">
        <v>10761</v>
      </c>
      <c r="C597">
        <v>507</v>
      </c>
    </row>
    <row r="598" spans="2:3" x14ac:dyDescent="0.3">
      <c r="B598" s="4">
        <v>10934</v>
      </c>
      <c r="C598">
        <v>500</v>
      </c>
    </row>
    <row r="599" spans="2:3" x14ac:dyDescent="0.3">
      <c r="B599" s="4">
        <v>10639</v>
      </c>
      <c r="C599">
        <v>500</v>
      </c>
    </row>
    <row r="600" spans="2:3" x14ac:dyDescent="0.3">
      <c r="B600" s="4">
        <v>10306</v>
      </c>
      <c r="C600">
        <v>498.5</v>
      </c>
    </row>
    <row r="601" spans="2:3" x14ac:dyDescent="0.3">
      <c r="B601" s="4">
        <v>11075</v>
      </c>
      <c r="C601">
        <v>498.1</v>
      </c>
    </row>
    <row r="602" spans="2:3" x14ac:dyDescent="0.3">
      <c r="B602" s="4">
        <v>10291</v>
      </c>
      <c r="C602">
        <v>497.52000000000004</v>
      </c>
    </row>
    <row r="603" spans="2:3" x14ac:dyDescent="0.3">
      <c r="B603" s="4">
        <v>10599</v>
      </c>
      <c r="C603">
        <v>493</v>
      </c>
    </row>
    <row r="604" spans="2:3" x14ac:dyDescent="0.3">
      <c r="B604" s="4">
        <v>11016</v>
      </c>
      <c r="C604">
        <v>491.5</v>
      </c>
    </row>
    <row r="605" spans="2:3" x14ac:dyDescent="0.3">
      <c r="B605" s="4">
        <v>10562</v>
      </c>
      <c r="C605">
        <v>488.7</v>
      </c>
    </row>
    <row r="606" spans="2:3" x14ac:dyDescent="0.3">
      <c r="B606" s="4">
        <v>10432</v>
      </c>
      <c r="C606">
        <v>485</v>
      </c>
    </row>
    <row r="607" spans="2:3" x14ac:dyDescent="0.3">
      <c r="B607" s="4">
        <v>11071</v>
      </c>
      <c r="C607">
        <v>484.5</v>
      </c>
    </row>
    <row r="608" spans="2:3" x14ac:dyDescent="0.3">
      <c r="B608" s="4">
        <v>10730</v>
      </c>
      <c r="C608">
        <v>484.26250000000005</v>
      </c>
    </row>
    <row r="609" spans="2:3" x14ac:dyDescent="0.3">
      <c r="B609" s="4">
        <v>10355</v>
      </c>
      <c r="C609">
        <v>480</v>
      </c>
    </row>
    <row r="610" spans="2:3" x14ac:dyDescent="0.3">
      <c r="B610" s="4">
        <v>10600</v>
      </c>
      <c r="C610">
        <v>479.8</v>
      </c>
    </row>
    <row r="611" spans="2:3" x14ac:dyDescent="0.3">
      <c r="B611" s="4">
        <v>10625</v>
      </c>
      <c r="C611">
        <v>479.75</v>
      </c>
    </row>
    <row r="612" spans="2:3" x14ac:dyDescent="0.3">
      <c r="B612" s="4">
        <v>10289</v>
      </c>
      <c r="C612">
        <v>479.4</v>
      </c>
    </row>
    <row r="613" spans="2:3" x14ac:dyDescent="0.3">
      <c r="B613" s="4">
        <v>10819</v>
      </c>
      <c r="C613">
        <v>477</v>
      </c>
    </row>
    <row r="614" spans="2:3" x14ac:dyDescent="0.3">
      <c r="B614" s="4">
        <v>10578</v>
      </c>
      <c r="C614">
        <v>477</v>
      </c>
    </row>
    <row r="615" spans="2:3" x14ac:dyDescent="0.3">
      <c r="B615" s="4">
        <v>10925</v>
      </c>
      <c r="C615">
        <v>475.15</v>
      </c>
    </row>
    <row r="616" spans="2:3" x14ac:dyDescent="0.3">
      <c r="B616" s="4">
        <v>10832</v>
      </c>
      <c r="C616">
        <v>475.11</v>
      </c>
    </row>
    <row r="617" spans="2:3" x14ac:dyDescent="0.3">
      <c r="B617" s="4">
        <v>10689</v>
      </c>
      <c r="C617">
        <v>472.5</v>
      </c>
    </row>
    <row r="618" spans="2:3" x14ac:dyDescent="0.3">
      <c r="B618" s="4">
        <v>10952</v>
      </c>
      <c r="C618">
        <v>471.2</v>
      </c>
    </row>
    <row r="619" spans="2:3" x14ac:dyDescent="0.3">
      <c r="B619" s="4">
        <v>10478</v>
      </c>
      <c r="C619">
        <v>471.2</v>
      </c>
    </row>
    <row r="620" spans="2:3" x14ac:dyDescent="0.3">
      <c r="B620" s="4">
        <v>10542</v>
      </c>
      <c r="C620">
        <v>469.11</v>
      </c>
    </row>
    <row r="621" spans="2:3" x14ac:dyDescent="0.3">
      <c r="B621" s="4">
        <v>10723</v>
      </c>
      <c r="C621">
        <v>468.45</v>
      </c>
    </row>
    <row r="622" spans="2:3" x14ac:dyDescent="0.3">
      <c r="B622" s="4">
        <v>10534</v>
      </c>
      <c r="C622">
        <v>465.70000000000005</v>
      </c>
    </row>
    <row r="623" spans="2:3" x14ac:dyDescent="0.3">
      <c r="B623" s="4">
        <v>10614</v>
      </c>
      <c r="C623">
        <v>464</v>
      </c>
    </row>
    <row r="624" spans="2:3" x14ac:dyDescent="0.3">
      <c r="B624" s="4">
        <v>10374</v>
      </c>
      <c r="C624">
        <v>459</v>
      </c>
    </row>
    <row r="625" spans="2:3" x14ac:dyDescent="0.3">
      <c r="B625" s="4">
        <v>10951</v>
      </c>
      <c r="C625">
        <v>458.755</v>
      </c>
    </row>
    <row r="626" spans="2:3" x14ac:dyDescent="0.3">
      <c r="B626" s="4">
        <v>10936</v>
      </c>
      <c r="C626">
        <v>456</v>
      </c>
    </row>
    <row r="627" spans="2:3" x14ac:dyDescent="0.3">
      <c r="B627" s="4">
        <v>10438</v>
      </c>
      <c r="C627">
        <v>454</v>
      </c>
    </row>
    <row r="628" spans="2:3" x14ac:dyDescent="0.3">
      <c r="B628" s="4">
        <v>10910</v>
      </c>
      <c r="C628">
        <v>452.9</v>
      </c>
    </row>
    <row r="629" spans="2:3" x14ac:dyDescent="0.3">
      <c r="B629" s="4">
        <v>10628</v>
      </c>
      <c r="C629">
        <v>450</v>
      </c>
    </row>
    <row r="630" spans="2:3" x14ac:dyDescent="0.3">
      <c r="B630" s="4">
        <v>10261</v>
      </c>
      <c r="C630">
        <v>448</v>
      </c>
    </row>
    <row r="631" spans="2:3" x14ac:dyDescent="0.3">
      <c r="B631" s="4">
        <v>10363</v>
      </c>
      <c r="C631">
        <v>447.2</v>
      </c>
    </row>
    <row r="632" spans="2:3" x14ac:dyDescent="0.3">
      <c r="B632" s="4">
        <v>10798</v>
      </c>
      <c r="C632">
        <v>446.6</v>
      </c>
    </row>
    <row r="633" spans="2:3" x14ac:dyDescent="0.3">
      <c r="B633" s="4">
        <v>10448</v>
      </c>
      <c r="C633">
        <v>443.4</v>
      </c>
    </row>
    <row r="634" spans="2:3" x14ac:dyDescent="0.3">
      <c r="B634" s="4">
        <v>10394</v>
      </c>
      <c r="C634">
        <v>442</v>
      </c>
    </row>
    <row r="635" spans="2:3" x14ac:dyDescent="0.3">
      <c r="B635" s="4">
        <v>10863</v>
      </c>
      <c r="C635">
        <v>441.15</v>
      </c>
    </row>
    <row r="636" spans="2:3" x14ac:dyDescent="0.3">
      <c r="B636" s="4">
        <v>10248</v>
      </c>
      <c r="C636">
        <v>440</v>
      </c>
    </row>
    <row r="637" spans="2:3" x14ac:dyDescent="0.3">
      <c r="B637" s="4">
        <v>10806</v>
      </c>
      <c r="C637">
        <v>439.6</v>
      </c>
    </row>
    <row r="638" spans="2:3" x14ac:dyDescent="0.3">
      <c r="B638" s="4">
        <v>10489</v>
      </c>
      <c r="C638">
        <v>439.20000000000005</v>
      </c>
    </row>
    <row r="639" spans="2:3" x14ac:dyDescent="0.3">
      <c r="B639" s="4">
        <v>10974</v>
      </c>
      <c r="C639">
        <v>439</v>
      </c>
    </row>
    <row r="640" spans="2:3" x14ac:dyDescent="0.3">
      <c r="B640" s="4">
        <v>10358</v>
      </c>
      <c r="C640">
        <v>429.4</v>
      </c>
    </row>
    <row r="641" spans="2:3" x14ac:dyDescent="0.3">
      <c r="B641" s="4">
        <v>10906</v>
      </c>
      <c r="C641">
        <v>427.5</v>
      </c>
    </row>
    <row r="642" spans="2:3" x14ac:dyDescent="0.3">
      <c r="B642" s="4">
        <v>10450</v>
      </c>
      <c r="C642">
        <v>425.12</v>
      </c>
    </row>
    <row r="643" spans="2:3" x14ac:dyDescent="0.3">
      <c r="B643" s="4">
        <v>10609</v>
      </c>
      <c r="C643">
        <v>424</v>
      </c>
    </row>
    <row r="644" spans="2:3" x14ac:dyDescent="0.3">
      <c r="B644" s="4">
        <v>10307</v>
      </c>
      <c r="C644">
        <v>424</v>
      </c>
    </row>
    <row r="645" spans="2:3" x14ac:dyDescent="0.3">
      <c r="B645" s="4">
        <v>10797</v>
      </c>
      <c r="C645">
        <v>420</v>
      </c>
    </row>
    <row r="646" spans="2:3" x14ac:dyDescent="0.3">
      <c r="B646" s="4">
        <v>10276</v>
      </c>
      <c r="C646">
        <v>420</v>
      </c>
    </row>
    <row r="647" spans="2:3" x14ac:dyDescent="0.3">
      <c r="B647" s="4">
        <v>10544</v>
      </c>
      <c r="C647">
        <v>417.2</v>
      </c>
    </row>
    <row r="648" spans="2:3" x14ac:dyDescent="0.3">
      <c r="B648" s="4">
        <v>10506</v>
      </c>
      <c r="C648">
        <v>415.8</v>
      </c>
    </row>
    <row r="649" spans="2:3" x14ac:dyDescent="0.3">
      <c r="B649" s="4">
        <v>10673</v>
      </c>
      <c r="C649">
        <v>412.35</v>
      </c>
    </row>
    <row r="650" spans="2:3" x14ac:dyDescent="0.3">
      <c r="B650" s="4">
        <v>10453</v>
      </c>
      <c r="C650">
        <v>407.70000000000005</v>
      </c>
    </row>
    <row r="651" spans="2:3" x14ac:dyDescent="0.3">
      <c r="B651" s="4">
        <v>11062</v>
      </c>
      <c r="C651">
        <v>406.40000000000003</v>
      </c>
    </row>
    <row r="652" spans="2:3" x14ac:dyDescent="0.3">
      <c r="B652" s="4">
        <v>11042</v>
      </c>
      <c r="C652">
        <v>405.75</v>
      </c>
    </row>
    <row r="653" spans="2:3" x14ac:dyDescent="0.3">
      <c r="B653" s="4">
        <v>10365</v>
      </c>
      <c r="C653">
        <v>403.20000000000005</v>
      </c>
    </row>
    <row r="654" spans="2:3" x14ac:dyDescent="0.3">
      <c r="B654" s="4">
        <v>10405</v>
      </c>
      <c r="C654">
        <v>400</v>
      </c>
    </row>
    <row r="655" spans="2:3" x14ac:dyDescent="0.3">
      <c r="B655" s="4">
        <v>10792</v>
      </c>
      <c r="C655">
        <v>399.85</v>
      </c>
    </row>
    <row r="656" spans="2:3" x14ac:dyDescent="0.3">
      <c r="B656" s="4">
        <v>10376</v>
      </c>
      <c r="C656">
        <v>399</v>
      </c>
    </row>
    <row r="657" spans="2:3" x14ac:dyDescent="0.3">
      <c r="B657" s="4">
        <v>10651</v>
      </c>
      <c r="C657">
        <v>397.8</v>
      </c>
    </row>
    <row r="658" spans="2:3" x14ac:dyDescent="0.3">
      <c r="B658" s="4">
        <v>10437</v>
      </c>
      <c r="C658">
        <v>393</v>
      </c>
    </row>
    <row r="659" spans="2:3" x14ac:dyDescent="0.3">
      <c r="B659" s="4">
        <v>10528</v>
      </c>
      <c r="C659">
        <v>392.2</v>
      </c>
    </row>
    <row r="660" spans="2:3" x14ac:dyDescent="0.3">
      <c r="B660" s="4">
        <v>10920</v>
      </c>
      <c r="C660">
        <v>390</v>
      </c>
    </row>
    <row r="661" spans="2:3" x14ac:dyDescent="0.3">
      <c r="B661" s="4">
        <v>10785</v>
      </c>
      <c r="C661">
        <v>387.5</v>
      </c>
    </row>
    <row r="662" spans="2:3" x14ac:dyDescent="0.3">
      <c r="B662" s="4">
        <v>10484</v>
      </c>
      <c r="C662">
        <v>386.2</v>
      </c>
    </row>
    <row r="663" spans="2:3" x14ac:dyDescent="0.3">
      <c r="B663" s="4">
        <v>10705</v>
      </c>
      <c r="C663">
        <v>378</v>
      </c>
    </row>
    <row r="664" spans="2:3" x14ac:dyDescent="0.3">
      <c r="B664" s="4">
        <v>10682</v>
      </c>
      <c r="C664">
        <v>375.5</v>
      </c>
    </row>
    <row r="665" spans="2:3" x14ac:dyDescent="0.3">
      <c r="B665" s="4">
        <v>10648</v>
      </c>
      <c r="C665">
        <v>372.375</v>
      </c>
    </row>
    <row r="666" spans="2:3" x14ac:dyDescent="0.3">
      <c r="B666" s="4">
        <v>10891</v>
      </c>
      <c r="C666">
        <v>368.9325</v>
      </c>
    </row>
    <row r="667" spans="2:3" x14ac:dyDescent="0.3">
      <c r="B667" s="4">
        <v>10917</v>
      </c>
      <c r="C667">
        <v>365.89</v>
      </c>
    </row>
    <row r="668" spans="2:3" x14ac:dyDescent="0.3">
      <c r="B668" s="4">
        <v>10348</v>
      </c>
      <c r="C668">
        <v>363.6</v>
      </c>
    </row>
    <row r="669" spans="2:3" x14ac:dyDescent="0.3">
      <c r="B669" s="4">
        <v>11013</v>
      </c>
      <c r="C669">
        <v>361</v>
      </c>
    </row>
    <row r="670" spans="2:3" x14ac:dyDescent="0.3">
      <c r="B670" s="4">
        <v>11069</v>
      </c>
      <c r="C670">
        <v>360</v>
      </c>
    </row>
    <row r="671" spans="2:3" x14ac:dyDescent="0.3">
      <c r="B671" s="4">
        <v>10940</v>
      </c>
      <c r="C671">
        <v>360</v>
      </c>
    </row>
    <row r="672" spans="2:3" x14ac:dyDescent="0.3">
      <c r="B672" s="4">
        <v>10732</v>
      </c>
      <c r="C672">
        <v>360</v>
      </c>
    </row>
    <row r="673" spans="2:3" x14ac:dyDescent="0.3">
      <c r="B673" s="4">
        <v>10425</v>
      </c>
      <c r="C673">
        <v>360</v>
      </c>
    </row>
    <row r="674" spans="2:3" x14ac:dyDescent="0.3">
      <c r="B674" s="4">
        <v>10539</v>
      </c>
      <c r="C674">
        <v>355.5</v>
      </c>
    </row>
    <row r="675" spans="2:3" x14ac:dyDescent="0.3">
      <c r="B675" s="4">
        <v>10613</v>
      </c>
      <c r="C675">
        <v>353.2</v>
      </c>
    </row>
    <row r="676" spans="2:3" x14ac:dyDescent="0.3">
      <c r="B676" s="4">
        <v>10341</v>
      </c>
      <c r="C676">
        <v>352.59999999999997</v>
      </c>
    </row>
    <row r="677" spans="2:3" x14ac:dyDescent="0.3">
      <c r="B677" s="4">
        <v>10517</v>
      </c>
      <c r="C677">
        <v>352</v>
      </c>
    </row>
    <row r="678" spans="2:3" x14ac:dyDescent="0.3">
      <c r="B678" s="4">
        <v>10279</v>
      </c>
      <c r="C678">
        <v>351</v>
      </c>
    </row>
    <row r="679" spans="2:3" x14ac:dyDescent="0.3">
      <c r="B679" s="4">
        <v>10299</v>
      </c>
      <c r="C679">
        <v>349.5</v>
      </c>
    </row>
    <row r="680" spans="2:3" x14ac:dyDescent="0.3">
      <c r="B680" s="4">
        <v>10266</v>
      </c>
      <c r="C680">
        <v>346.55999999999995</v>
      </c>
    </row>
    <row r="681" spans="2:3" x14ac:dyDescent="0.3">
      <c r="B681" s="4">
        <v>10771</v>
      </c>
      <c r="C681">
        <v>344</v>
      </c>
    </row>
    <row r="682" spans="2:3" x14ac:dyDescent="0.3">
      <c r="B682" s="4">
        <v>10905</v>
      </c>
      <c r="C682">
        <v>342</v>
      </c>
    </row>
    <row r="683" spans="2:3" x14ac:dyDescent="0.3">
      <c r="B683" s="4">
        <v>10426</v>
      </c>
      <c r="C683">
        <v>338.20000000000005</v>
      </c>
    </row>
    <row r="684" spans="2:3" x14ac:dyDescent="0.3">
      <c r="B684" s="4">
        <v>10375</v>
      </c>
      <c r="C684">
        <v>338</v>
      </c>
    </row>
    <row r="685" spans="2:3" x14ac:dyDescent="0.3">
      <c r="B685" s="4">
        <v>10873</v>
      </c>
      <c r="C685">
        <v>336.8</v>
      </c>
    </row>
    <row r="686" spans="2:3" x14ac:dyDescent="0.3">
      <c r="B686" s="4">
        <v>10310</v>
      </c>
      <c r="C686">
        <v>336</v>
      </c>
    </row>
    <row r="687" spans="2:3" x14ac:dyDescent="0.3">
      <c r="B687" s="4">
        <v>10412</v>
      </c>
      <c r="C687">
        <v>334.8</v>
      </c>
    </row>
    <row r="688" spans="2:3" x14ac:dyDescent="0.3">
      <c r="B688" s="4">
        <v>10454</v>
      </c>
      <c r="C688">
        <v>331.20000000000005</v>
      </c>
    </row>
    <row r="689" spans="2:3" x14ac:dyDescent="0.3">
      <c r="B689" s="4">
        <v>10582</v>
      </c>
      <c r="C689">
        <v>330</v>
      </c>
    </row>
    <row r="690" spans="2:3" x14ac:dyDescent="0.3">
      <c r="B690" s="4">
        <v>10702</v>
      </c>
      <c r="C690">
        <v>330</v>
      </c>
    </row>
    <row r="691" spans="2:3" x14ac:dyDescent="0.3">
      <c r="B691" s="4">
        <v>11006</v>
      </c>
      <c r="C691">
        <v>329.685</v>
      </c>
    </row>
    <row r="692" spans="2:3" x14ac:dyDescent="0.3">
      <c r="B692" s="4">
        <v>11003</v>
      </c>
      <c r="C692">
        <v>326</v>
      </c>
    </row>
    <row r="693" spans="2:3" x14ac:dyDescent="0.3">
      <c r="B693" s="4">
        <v>10434</v>
      </c>
      <c r="C693">
        <v>321.12</v>
      </c>
    </row>
    <row r="694" spans="2:3" x14ac:dyDescent="0.3">
      <c r="B694" s="4">
        <v>10759</v>
      </c>
      <c r="C694">
        <v>320</v>
      </c>
    </row>
    <row r="695" spans="2:3" x14ac:dyDescent="0.3">
      <c r="B695" s="4">
        <v>10409</v>
      </c>
      <c r="C695">
        <v>319.20000000000005</v>
      </c>
    </row>
    <row r="696" spans="2:3" x14ac:dyDescent="0.3">
      <c r="B696" s="4">
        <v>10743</v>
      </c>
      <c r="C696">
        <v>319.2</v>
      </c>
    </row>
    <row r="697" spans="2:3" x14ac:dyDescent="0.3">
      <c r="B697" s="4">
        <v>10652</v>
      </c>
      <c r="C697">
        <v>318.83499999999998</v>
      </c>
    </row>
    <row r="698" spans="2:3" x14ac:dyDescent="0.3">
      <c r="B698" s="4">
        <v>10579</v>
      </c>
      <c r="C698">
        <v>317.75</v>
      </c>
    </row>
    <row r="699" spans="2:3" x14ac:dyDescent="0.3">
      <c r="B699" s="4">
        <v>10794</v>
      </c>
      <c r="C699">
        <v>314.76</v>
      </c>
    </row>
    <row r="700" spans="2:3" x14ac:dyDescent="0.3">
      <c r="B700" s="4">
        <v>10874</v>
      </c>
      <c r="C700">
        <v>310</v>
      </c>
    </row>
    <row r="701" spans="2:3" x14ac:dyDescent="0.3">
      <c r="B701" s="4">
        <v>10581</v>
      </c>
      <c r="C701">
        <v>310</v>
      </c>
    </row>
    <row r="702" spans="2:3" x14ac:dyDescent="0.3">
      <c r="B702" s="4">
        <v>11054</v>
      </c>
      <c r="C702">
        <v>305</v>
      </c>
    </row>
    <row r="703" spans="2:3" x14ac:dyDescent="0.3">
      <c r="B703" s="4">
        <v>11073</v>
      </c>
      <c r="C703">
        <v>300</v>
      </c>
    </row>
    <row r="704" spans="2:3" x14ac:dyDescent="0.3">
      <c r="B704" s="4">
        <v>10610</v>
      </c>
      <c r="C704">
        <v>299.25</v>
      </c>
    </row>
    <row r="705" spans="2:3" x14ac:dyDescent="0.3">
      <c r="B705" s="4">
        <v>11004</v>
      </c>
      <c r="C705">
        <v>295.38</v>
      </c>
    </row>
    <row r="706" spans="2:3" x14ac:dyDescent="0.3">
      <c r="B706" s="4">
        <v>10275</v>
      </c>
      <c r="C706">
        <v>291.83999999999997</v>
      </c>
    </row>
    <row r="707" spans="2:3" x14ac:dyDescent="0.3">
      <c r="B707" s="4">
        <v>10973</v>
      </c>
      <c r="C707">
        <v>291.55</v>
      </c>
    </row>
    <row r="708" spans="2:3" x14ac:dyDescent="0.3">
      <c r="B708" s="4">
        <v>10317</v>
      </c>
      <c r="C708">
        <v>288</v>
      </c>
    </row>
    <row r="709" spans="2:3" x14ac:dyDescent="0.3">
      <c r="B709" s="4">
        <v>10725</v>
      </c>
      <c r="C709">
        <v>287.8</v>
      </c>
    </row>
    <row r="710" spans="2:3" x14ac:dyDescent="0.3">
      <c r="B710" s="4">
        <v>10336</v>
      </c>
      <c r="C710">
        <v>285.12</v>
      </c>
    </row>
    <row r="711" spans="2:3" x14ac:dyDescent="0.3">
      <c r="B711" s="4">
        <v>10864</v>
      </c>
      <c r="C711">
        <v>282</v>
      </c>
    </row>
    <row r="712" spans="2:3" x14ac:dyDescent="0.3">
      <c r="B712" s="4">
        <v>10495</v>
      </c>
      <c r="C712">
        <v>278</v>
      </c>
    </row>
    <row r="713" spans="2:3" x14ac:dyDescent="0.3">
      <c r="B713" s="4">
        <v>11049</v>
      </c>
      <c r="C713">
        <v>273.60000000000002</v>
      </c>
    </row>
    <row r="714" spans="2:3" x14ac:dyDescent="0.3">
      <c r="B714" s="4">
        <v>11025</v>
      </c>
      <c r="C714">
        <v>270</v>
      </c>
    </row>
    <row r="715" spans="2:3" x14ac:dyDescent="0.3">
      <c r="B715" s="4">
        <v>10311</v>
      </c>
      <c r="C715">
        <v>268.79999999999995</v>
      </c>
    </row>
    <row r="716" spans="2:3" x14ac:dyDescent="0.3">
      <c r="B716" s="4">
        <v>11060</v>
      </c>
      <c r="C716">
        <v>266</v>
      </c>
    </row>
    <row r="717" spans="2:3" x14ac:dyDescent="0.3">
      <c r="B717" s="4">
        <v>10960</v>
      </c>
      <c r="C717">
        <v>265.35000000000002</v>
      </c>
    </row>
    <row r="718" spans="2:3" x14ac:dyDescent="0.3">
      <c r="B718" s="4">
        <v>10491</v>
      </c>
      <c r="C718">
        <v>259.505</v>
      </c>
    </row>
    <row r="719" spans="2:3" x14ac:dyDescent="0.3">
      <c r="B719" s="4">
        <v>10752</v>
      </c>
      <c r="C719">
        <v>252</v>
      </c>
    </row>
    <row r="720" spans="2:3" x14ac:dyDescent="0.3">
      <c r="B720" s="4">
        <v>10972</v>
      </c>
      <c r="C720">
        <v>251.5</v>
      </c>
    </row>
    <row r="721" spans="2:3" x14ac:dyDescent="0.3">
      <c r="B721" s="4">
        <v>10824</v>
      </c>
      <c r="C721">
        <v>250.8</v>
      </c>
    </row>
    <row r="722" spans="2:3" x14ac:dyDescent="0.3">
      <c r="B722" s="4">
        <v>10980</v>
      </c>
      <c r="C722">
        <v>248</v>
      </c>
    </row>
    <row r="723" spans="2:3" x14ac:dyDescent="0.3">
      <c r="B723" s="4">
        <v>10446</v>
      </c>
      <c r="C723">
        <v>246.24</v>
      </c>
    </row>
    <row r="724" spans="2:3" x14ac:dyDescent="0.3">
      <c r="B724" s="4">
        <v>10945</v>
      </c>
      <c r="C724">
        <v>245</v>
      </c>
    </row>
    <row r="725" spans="2:3" x14ac:dyDescent="0.3">
      <c r="B725" s="4">
        <v>11014</v>
      </c>
      <c r="C725">
        <v>243.18</v>
      </c>
    </row>
    <row r="726" spans="2:3" x14ac:dyDescent="0.3">
      <c r="B726" s="4">
        <v>10318</v>
      </c>
      <c r="C726">
        <v>240.4</v>
      </c>
    </row>
    <row r="727" spans="2:3" x14ac:dyDescent="0.3">
      <c r="B727" s="4">
        <v>10548</v>
      </c>
      <c r="C727">
        <v>240.1</v>
      </c>
    </row>
    <row r="728" spans="2:3" x14ac:dyDescent="0.3">
      <c r="B728" s="4">
        <v>10739</v>
      </c>
      <c r="C728">
        <v>240</v>
      </c>
    </row>
    <row r="729" spans="2:3" x14ac:dyDescent="0.3">
      <c r="B729" s="4">
        <v>10508</v>
      </c>
      <c r="C729">
        <v>240</v>
      </c>
    </row>
    <row r="730" spans="2:3" x14ac:dyDescent="0.3">
      <c r="B730" s="4">
        <v>10822</v>
      </c>
      <c r="C730">
        <v>237.89999999999998</v>
      </c>
    </row>
    <row r="731" spans="2:3" x14ac:dyDescent="0.3">
      <c r="B731" s="4">
        <v>10770</v>
      </c>
      <c r="C731">
        <v>236.25</v>
      </c>
    </row>
    <row r="732" spans="2:3" x14ac:dyDescent="0.3">
      <c r="B732" s="4">
        <v>10467</v>
      </c>
      <c r="C732">
        <v>235.2</v>
      </c>
    </row>
    <row r="733" spans="2:3" x14ac:dyDescent="0.3">
      <c r="B733" s="4">
        <v>11074</v>
      </c>
      <c r="C733">
        <v>232.08499999999998</v>
      </c>
    </row>
    <row r="734" spans="2:3" x14ac:dyDescent="0.3">
      <c r="B734" s="4">
        <v>10604</v>
      </c>
      <c r="C734">
        <v>230.85000000000002</v>
      </c>
    </row>
    <row r="735" spans="2:3" x14ac:dyDescent="0.3">
      <c r="B735" s="4">
        <v>10473</v>
      </c>
      <c r="C735">
        <v>230.39999999999998</v>
      </c>
    </row>
    <row r="736" spans="2:3" x14ac:dyDescent="0.3">
      <c r="B736" s="4">
        <v>10741</v>
      </c>
      <c r="C736">
        <v>228</v>
      </c>
    </row>
    <row r="737" spans="2:3" x14ac:dyDescent="0.3">
      <c r="B737" s="4">
        <v>10775</v>
      </c>
      <c r="C737">
        <v>228</v>
      </c>
    </row>
    <row r="738" spans="2:3" x14ac:dyDescent="0.3">
      <c r="B738" s="4">
        <v>10521</v>
      </c>
      <c r="C738">
        <v>225.5</v>
      </c>
    </row>
    <row r="739" spans="2:3" x14ac:dyDescent="0.3">
      <c r="B739" s="4">
        <v>10414</v>
      </c>
      <c r="C739">
        <v>224.82999999999998</v>
      </c>
    </row>
    <row r="740" spans="2:3" x14ac:dyDescent="0.3">
      <c r="B740" s="4">
        <v>10970</v>
      </c>
      <c r="C740">
        <v>224</v>
      </c>
    </row>
    <row r="741" spans="2:3" x14ac:dyDescent="0.3">
      <c r="B741" s="4">
        <v>10777</v>
      </c>
      <c r="C741">
        <v>224</v>
      </c>
    </row>
    <row r="742" spans="2:3" x14ac:dyDescent="0.3">
      <c r="B742" s="4">
        <v>10947</v>
      </c>
      <c r="C742">
        <v>220</v>
      </c>
    </row>
    <row r="743" spans="2:3" x14ac:dyDescent="0.3">
      <c r="B743" s="4">
        <v>10466</v>
      </c>
      <c r="C743">
        <v>216</v>
      </c>
    </row>
    <row r="744" spans="2:3" x14ac:dyDescent="0.3">
      <c r="B744" s="4">
        <v>10840</v>
      </c>
      <c r="C744">
        <v>211.2</v>
      </c>
    </row>
    <row r="745" spans="2:3" x14ac:dyDescent="0.3">
      <c r="B745" s="4">
        <v>11043</v>
      </c>
      <c r="C745">
        <v>210</v>
      </c>
    </row>
    <row r="746" spans="2:3" x14ac:dyDescent="0.3">
      <c r="B746" s="4">
        <v>10545</v>
      </c>
      <c r="C746">
        <v>210</v>
      </c>
    </row>
    <row r="747" spans="2:3" x14ac:dyDescent="0.3">
      <c r="B747" s="4">
        <v>11040</v>
      </c>
      <c r="C747">
        <v>200</v>
      </c>
    </row>
    <row r="748" spans="2:3" x14ac:dyDescent="0.3">
      <c r="B748" s="4">
        <v>10520</v>
      </c>
      <c r="C748">
        <v>200</v>
      </c>
    </row>
    <row r="749" spans="2:3" x14ac:dyDescent="0.3">
      <c r="B749" s="4">
        <v>10428</v>
      </c>
      <c r="C749">
        <v>192</v>
      </c>
    </row>
    <row r="750" spans="2:3" x14ac:dyDescent="0.3">
      <c r="B750" s="4">
        <v>10793</v>
      </c>
      <c r="C750">
        <v>191.1</v>
      </c>
    </row>
    <row r="751" spans="2:3" x14ac:dyDescent="0.3">
      <c r="B751" s="4">
        <v>10496</v>
      </c>
      <c r="C751">
        <v>190</v>
      </c>
    </row>
    <row r="752" spans="2:3" x14ac:dyDescent="0.3">
      <c r="B752" s="4">
        <v>11065</v>
      </c>
      <c r="C752">
        <v>189.42000000000002</v>
      </c>
    </row>
    <row r="753" spans="2:3" x14ac:dyDescent="0.3">
      <c r="B753" s="4">
        <v>10810</v>
      </c>
      <c r="C753">
        <v>187</v>
      </c>
    </row>
    <row r="754" spans="2:3" x14ac:dyDescent="0.3">
      <c r="B754" s="4">
        <v>10313</v>
      </c>
      <c r="C754">
        <v>182.39999999999998</v>
      </c>
    </row>
    <row r="755" spans="2:3" x14ac:dyDescent="0.3">
      <c r="B755" s="4">
        <v>10476</v>
      </c>
      <c r="C755">
        <v>180.48</v>
      </c>
    </row>
    <row r="756" spans="2:3" x14ac:dyDescent="0.3">
      <c r="B756" s="4">
        <v>10708</v>
      </c>
      <c r="C756">
        <v>180.4</v>
      </c>
    </row>
    <row r="757" spans="2:3" x14ac:dyDescent="0.3">
      <c r="B757" s="4">
        <v>10460</v>
      </c>
      <c r="C757">
        <v>176.1</v>
      </c>
    </row>
    <row r="758" spans="2:3" x14ac:dyDescent="0.3">
      <c r="B758" s="4">
        <v>10445</v>
      </c>
      <c r="C758">
        <v>174.9</v>
      </c>
    </row>
    <row r="759" spans="2:3" x14ac:dyDescent="0.3">
      <c r="B759" s="4">
        <v>10386</v>
      </c>
      <c r="C759">
        <v>166</v>
      </c>
    </row>
    <row r="760" spans="2:3" x14ac:dyDescent="0.3">
      <c r="B760" s="4">
        <v>10323</v>
      </c>
      <c r="C760">
        <v>164.4</v>
      </c>
    </row>
    <row r="761" spans="2:3" x14ac:dyDescent="0.3">
      <c r="B761" s="4">
        <v>10870</v>
      </c>
      <c r="C761">
        <v>160</v>
      </c>
    </row>
    <row r="762" spans="2:3" x14ac:dyDescent="0.3">
      <c r="B762" s="4">
        <v>10843</v>
      </c>
      <c r="C762">
        <v>159</v>
      </c>
    </row>
    <row r="763" spans="2:3" x14ac:dyDescent="0.3">
      <c r="B763" s="4">
        <v>10462</v>
      </c>
      <c r="C763">
        <v>156.00000000000003</v>
      </c>
    </row>
    <row r="764" spans="2:3" x14ac:dyDescent="0.3">
      <c r="B764" s="4">
        <v>10282</v>
      </c>
      <c r="C764">
        <v>155.39999999999998</v>
      </c>
    </row>
    <row r="765" spans="2:3" x14ac:dyDescent="0.3">
      <c r="B765" s="4">
        <v>10568</v>
      </c>
      <c r="C765">
        <v>155</v>
      </c>
    </row>
    <row r="766" spans="2:3" x14ac:dyDescent="0.3">
      <c r="B766" s="4">
        <v>10655</v>
      </c>
      <c r="C766">
        <v>154.4</v>
      </c>
    </row>
    <row r="767" spans="2:3" x14ac:dyDescent="0.3">
      <c r="B767" s="4">
        <v>10881</v>
      </c>
      <c r="C767">
        <v>150</v>
      </c>
    </row>
    <row r="768" spans="2:3" x14ac:dyDescent="0.3">
      <c r="B768" s="4">
        <v>10501</v>
      </c>
      <c r="C768">
        <v>149</v>
      </c>
    </row>
    <row r="769" spans="2:3" x14ac:dyDescent="0.3">
      <c r="B769" s="4">
        <v>10505</v>
      </c>
      <c r="C769">
        <v>147.89999999999998</v>
      </c>
    </row>
    <row r="770" spans="2:3" x14ac:dyDescent="0.3">
      <c r="B770" s="4">
        <v>10482</v>
      </c>
      <c r="C770">
        <v>147</v>
      </c>
    </row>
    <row r="771" spans="2:3" x14ac:dyDescent="0.3">
      <c r="B771" s="4">
        <v>10334</v>
      </c>
      <c r="C771">
        <v>144.80000000000001</v>
      </c>
    </row>
    <row r="772" spans="2:3" x14ac:dyDescent="0.3">
      <c r="B772" s="4">
        <v>10321</v>
      </c>
      <c r="C772">
        <v>144</v>
      </c>
    </row>
    <row r="773" spans="2:3" x14ac:dyDescent="0.3">
      <c r="B773" s="4">
        <v>10585</v>
      </c>
      <c r="C773">
        <v>142.5</v>
      </c>
    </row>
    <row r="774" spans="2:3" x14ac:dyDescent="0.3">
      <c r="B774" s="4">
        <v>10349</v>
      </c>
      <c r="C774">
        <v>141.60000000000002</v>
      </c>
    </row>
    <row r="775" spans="2:3" x14ac:dyDescent="0.3">
      <c r="B775" s="4">
        <v>10809</v>
      </c>
      <c r="C775">
        <v>140</v>
      </c>
    </row>
    <row r="776" spans="2:3" x14ac:dyDescent="0.3">
      <c r="B776" s="4">
        <v>10737</v>
      </c>
      <c r="C776">
        <v>139.80000000000001</v>
      </c>
    </row>
    <row r="777" spans="2:3" x14ac:dyDescent="0.3">
      <c r="B777" s="4">
        <v>10538</v>
      </c>
      <c r="C777">
        <v>139.80000000000001</v>
      </c>
    </row>
    <row r="778" spans="2:3" x14ac:dyDescent="0.3">
      <c r="B778" s="4">
        <v>10928</v>
      </c>
      <c r="C778">
        <v>137.5</v>
      </c>
    </row>
    <row r="779" spans="2:3" x14ac:dyDescent="0.3">
      <c r="B779" s="4">
        <v>10509</v>
      </c>
      <c r="C779">
        <v>136.80000000000001</v>
      </c>
    </row>
    <row r="780" spans="2:3" x14ac:dyDescent="0.3">
      <c r="B780" s="4">
        <v>10352</v>
      </c>
      <c r="C780">
        <v>136.30000000000001</v>
      </c>
    </row>
    <row r="781" spans="2:3" x14ac:dyDescent="0.3">
      <c r="B781" s="4">
        <v>10366</v>
      </c>
      <c r="C781">
        <v>136</v>
      </c>
    </row>
    <row r="782" spans="2:3" x14ac:dyDescent="0.3">
      <c r="B782" s="4">
        <v>10959</v>
      </c>
      <c r="C782">
        <v>131.75</v>
      </c>
    </row>
    <row r="783" spans="2:3" x14ac:dyDescent="0.3">
      <c r="B783" s="4">
        <v>10662</v>
      </c>
      <c r="C783">
        <v>125</v>
      </c>
    </row>
    <row r="784" spans="2:3" x14ac:dyDescent="0.3">
      <c r="B784" s="4">
        <v>10899</v>
      </c>
      <c r="C784">
        <v>122.39999999999999</v>
      </c>
    </row>
    <row r="785" spans="2:3" x14ac:dyDescent="0.3">
      <c r="B785" s="4">
        <v>10295</v>
      </c>
      <c r="C785">
        <v>121.6</v>
      </c>
    </row>
    <row r="786" spans="2:3" x14ac:dyDescent="0.3">
      <c r="B786" s="4">
        <v>10615</v>
      </c>
      <c r="C786">
        <v>120</v>
      </c>
    </row>
    <row r="787" spans="2:3" x14ac:dyDescent="0.3">
      <c r="B787" s="4">
        <v>10699</v>
      </c>
      <c r="C787">
        <v>114</v>
      </c>
    </row>
    <row r="788" spans="2:3" x14ac:dyDescent="0.3">
      <c r="B788" s="4">
        <v>10322</v>
      </c>
      <c r="C788">
        <v>112</v>
      </c>
    </row>
    <row r="789" spans="2:3" x14ac:dyDescent="0.3">
      <c r="B789" s="4">
        <v>10381</v>
      </c>
      <c r="C789">
        <v>112</v>
      </c>
    </row>
    <row r="790" spans="2:3" x14ac:dyDescent="0.3">
      <c r="B790" s="4">
        <v>10950</v>
      </c>
      <c r="C790">
        <v>110</v>
      </c>
    </row>
    <row r="791" spans="2:3" x14ac:dyDescent="0.3">
      <c r="B791" s="4">
        <v>10531</v>
      </c>
      <c r="C791">
        <v>110</v>
      </c>
    </row>
    <row r="792" spans="2:3" x14ac:dyDescent="0.3">
      <c r="B792" s="4">
        <v>10907</v>
      </c>
      <c r="C792">
        <v>108.5</v>
      </c>
    </row>
    <row r="793" spans="2:3" x14ac:dyDescent="0.3">
      <c r="B793" s="4">
        <v>10969</v>
      </c>
      <c r="C793">
        <v>108</v>
      </c>
    </row>
    <row r="794" spans="2:3" x14ac:dyDescent="0.3">
      <c r="B794" s="4">
        <v>10378</v>
      </c>
      <c r="C794">
        <v>103.19999999999999</v>
      </c>
    </row>
    <row r="795" spans="2:3" x14ac:dyDescent="0.3">
      <c r="B795" s="4">
        <v>10415</v>
      </c>
      <c r="C795">
        <v>102.4</v>
      </c>
    </row>
    <row r="796" spans="2:3" x14ac:dyDescent="0.3">
      <c r="B796" s="4">
        <v>10259</v>
      </c>
      <c r="C796">
        <v>100.8</v>
      </c>
    </row>
    <row r="797" spans="2:3" x14ac:dyDescent="0.3">
      <c r="B797" s="4">
        <v>10867</v>
      </c>
      <c r="C797">
        <v>98.399999999999991</v>
      </c>
    </row>
    <row r="798" spans="2:3" x14ac:dyDescent="0.3">
      <c r="B798" s="4">
        <v>10778</v>
      </c>
      <c r="C798">
        <v>96.5</v>
      </c>
    </row>
    <row r="799" spans="2:3" x14ac:dyDescent="0.3">
      <c r="B799" s="4">
        <v>10710</v>
      </c>
      <c r="C799">
        <v>93.5</v>
      </c>
    </row>
    <row r="800" spans="2:3" x14ac:dyDescent="0.3">
      <c r="B800" s="4">
        <v>10308</v>
      </c>
      <c r="C800">
        <v>88.8</v>
      </c>
    </row>
    <row r="801" spans="2:3" x14ac:dyDescent="0.3">
      <c r="B801" s="4">
        <v>10331</v>
      </c>
      <c r="C801">
        <v>88.5</v>
      </c>
    </row>
    <row r="802" spans="2:3" x14ac:dyDescent="0.3">
      <c r="B802" s="4">
        <v>10753</v>
      </c>
      <c r="C802">
        <v>88</v>
      </c>
    </row>
    <row r="803" spans="2:3" x14ac:dyDescent="0.3">
      <c r="B803" s="4">
        <v>11067</v>
      </c>
      <c r="C803">
        <v>86.850000000000009</v>
      </c>
    </row>
    <row r="804" spans="2:3" x14ac:dyDescent="0.3">
      <c r="B804" s="4">
        <v>10281</v>
      </c>
      <c r="C804">
        <v>86.5</v>
      </c>
    </row>
    <row r="805" spans="2:3" x14ac:dyDescent="0.3">
      <c r="B805" s="4">
        <v>10391</v>
      </c>
      <c r="C805">
        <v>86.399999999999991</v>
      </c>
    </row>
    <row r="806" spans="2:3" x14ac:dyDescent="0.3">
      <c r="B806" s="4">
        <v>10288</v>
      </c>
      <c r="C806">
        <v>80.099999999999994</v>
      </c>
    </row>
    <row r="807" spans="2:3" x14ac:dyDescent="0.3">
      <c r="B807" s="4">
        <v>11019</v>
      </c>
      <c r="C807">
        <v>76</v>
      </c>
    </row>
    <row r="808" spans="2:3" x14ac:dyDescent="0.3">
      <c r="B808" s="4">
        <v>10955</v>
      </c>
      <c r="C808">
        <v>74.400000000000006</v>
      </c>
    </row>
    <row r="809" spans="2:3" x14ac:dyDescent="0.3">
      <c r="B809" s="4">
        <v>10371</v>
      </c>
      <c r="C809">
        <v>72.959999999999994</v>
      </c>
    </row>
    <row r="810" spans="2:3" x14ac:dyDescent="0.3">
      <c r="B810" s="4">
        <v>10589</v>
      </c>
      <c r="C810">
        <v>72</v>
      </c>
    </row>
    <row r="811" spans="2:3" x14ac:dyDescent="0.3">
      <c r="B811" s="4">
        <v>10887</v>
      </c>
      <c r="C811">
        <v>70</v>
      </c>
    </row>
    <row r="812" spans="2:3" x14ac:dyDescent="0.3">
      <c r="B812" s="4">
        <v>10992</v>
      </c>
      <c r="C812">
        <v>69.599999999999994</v>
      </c>
    </row>
    <row r="813" spans="2:3" x14ac:dyDescent="0.3">
      <c r="B813" s="4">
        <v>10683</v>
      </c>
      <c r="C813">
        <v>63</v>
      </c>
    </row>
    <row r="814" spans="2:3" x14ac:dyDescent="0.3">
      <c r="B814" s="4">
        <v>11037</v>
      </c>
      <c r="C814">
        <v>60</v>
      </c>
    </row>
    <row r="815" spans="2:3" x14ac:dyDescent="0.3">
      <c r="B815" s="4">
        <v>10963</v>
      </c>
      <c r="C815">
        <v>57.8</v>
      </c>
    </row>
    <row r="816" spans="2:3" x14ac:dyDescent="0.3">
      <c r="B816" s="4">
        <v>10620</v>
      </c>
      <c r="C816">
        <v>57.5</v>
      </c>
    </row>
    <row r="817" spans="2:3" x14ac:dyDescent="0.3">
      <c r="B817" s="4">
        <v>10631</v>
      </c>
      <c r="C817">
        <v>55.800000000000004</v>
      </c>
    </row>
    <row r="818" spans="2:3" x14ac:dyDescent="0.3">
      <c r="B818" s="4">
        <v>10754</v>
      </c>
      <c r="C818">
        <v>55.199999999999996</v>
      </c>
    </row>
    <row r="819" spans="2:3" x14ac:dyDescent="0.3">
      <c r="B819" s="4">
        <v>10738</v>
      </c>
      <c r="C819">
        <v>52.349999999999994</v>
      </c>
    </row>
    <row r="820" spans="2:3" x14ac:dyDescent="0.3">
      <c r="B820" s="4">
        <v>10422</v>
      </c>
      <c r="C820">
        <v>49.8</v>
      </c>
    </row>
    <row r="821" spans="2:3" x14ac:dyDescent="0.3">
      <c r="B821" s="4">
        <v>10602</v>
      </c>
      <c r="C821">
        <v>48.75</v>
      </c>
    </row>
    <row r="822" spans="2:3" x14ac:dyDescent="0.3">
      <c r="B822" s="4">
        <v>10271</v>
      </c>
      <c r="C822">
        <v>48</v>
      </c>
    </row>
    <row r="823" spans="2:3" x14ac:dyDescent="0.3">
      <c r="B823" s="4">
        <v>11057</v>
      </c>
      <c r="C823">
        <v>45</v>
      </c>
    </row>
    <row r="824" spans="2:3" x14ac:dyDescent="0.3">
      <c r="B824" s="4">
        <v>10674</v>
      </c>
      <c r="C824">
        <v>45</v>
      </c>
    </row>
    <row r="825" spans="2:3" x14ac:dyDescent="0.3">
      <c r="B825" s="4">
        <v>10815</v>
      </c>
      <c r="C825">
        <v>40</v>
      </c>
    </row>
    <row r="826" spans="2:3" x14ac:dyDescent="0.3">
      <c r="B826" s="4">
        <v>10883</v>
      </c>
      <c r="C826">
        <v>36</v>
      </c>
    </row>
    <row r="827" spans="2:3" x14ac:dyDescent="0.3">
      <c r="B827" s="4">
        <v>11051</v>
      </c>
      <c r="C827">
        <v>36</v>
      </c>
    </row>
    <row r="828" spans="2:3" x14ac:dyDescent="0.3">
      <c r="B828" s="4">
        <v>10900</v>
      </c>
      <c r="C828">
        <v>33.75</v>
      </c>
    </row>
    <row r="829" spans="2:3" x14ac:dyDescent="0.3">
      <c r="B829" s="4">
        <v>10898</v>
      </c>
      <c r="C829">
        <v>30</v>
      </c>
    </row>
    <row r="830" spans="2:3" x14ac:dyDescent="0.3">
      <c r="B830" s="4">
        <v>10767</v>
      </c>
      <c r="C830">
        <v>28</v>
      </c>
    </row>
    <row r="831" spans="2:3" x14ac:dyDescent="0.3">
      <c r="B831" s="4">
        <v>10586</v>
      </c>
      <c r="C831">
        <v>23.8</v>
      </c>
    </row>
    <row r="832" spans="2:3" x14ac:dyDescent="0.3">
      <c r="B832" s="4">
        <v>10807</v>
      </c>
      <c r="C832">
        <v>18.399999999999999</v>
      </c>
    </row>
    <row r="833" spans="2:3" x14ac:dyDescent="0.3">
      <c r="B833" s="4">
        <v>10782</v>
      </c>
      <c r="C833">
        <v>12.5</v>
      </c>
    </row>
    <row r="834" spans="2:3" x14ac:dyDescent="0.3">
      <c r="B834" s="4" t="s">
        <v>1209</v>
      </c>
    </row>
    <row r="835" spans="2:3" x14ac:dyDescent="0.3">
      <c r="B835" s="4" t="s">
        <v>1210</v>
      </c>
      <c r="C835">
        <v>1265793.0395000002</v>
      </c>
    </row>
  </sheetData>
  <mergeCells count="1">
    <mergeCell ref="A1:N1"/>
  </mergeCell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61EAF-B886-4B81-B7CD-04AD7C8DA83D}">
  <dimension ref="A1:N27"/>
  <sheetViews>
    <sheetView topLeftCell="A29" zoomScale="86" workbookViewId="0">
      <selection activeCell="G48" sqref="G48:H52"/>
    </sheetView>
  </sheetViews>
  <sheetFormatPr defaultRowHeight="14.4" x14ac:dyDescent="0.3"/>
  <cols>
    <col min="7" max="7" width="21.25" bestFit="1" customWidth="1"/>
    <col min="8" max="8" width="15.5" bestFit="1" customWidth="1"/>
    <col min="9" max="9" width="19" bestFit="1" customWidth="1"/>
    <col min="10" max="10" width="22.25" bestFit="1" customWidth="1"/>
    <col min="12" max="12" width="14.625" bestFit="1" customWidth="1"/>
    <col min="13" max="13" width="21.25" bestFit="1" customWidth="1"/>
  </cols>
  <sheetData>
    <row r="1" spans="1:14" ht="51" customHeight="1" x14ac:dyDescent="0.3">
      <c r="A1" s="29" t="s">
        <v>1223</v>
      </c>
      <c r="B1" s="29"/>
      <c r="C1" s="29"/>
      <c r="D1" s="29"/>
      <c r="E1" s="29"/>
      <c r="F1" s="29"/>
      <c r="G1" s="29"/>
      <c r="H1" s="29"/>
      <c r="I1" s="29"/>
      <c r="J1" s="29"/>
      <c r="K1" s="29"/>
      <c r="L1" s="29"/>
      <c r="M1" s="29"/>
      <c r="N1" s="29"/>
    </row>
    <row r="3" spans="1:14" x14ac:dyDescent="0.3">
      <c r="H3" s="3" t="s">
        <v>1208</v>
      </c>
      <c r="I3" t="s">
        <v>1219</v>
      </c>
      <c r="J3" s="19"/>
    </row>
    <row r="4" spans="1:14" x14ac:dyDescent="0.3">
      <c r="H4" s="4" t="s">
        <v>3</v>
      </c>
      <c r="I4" s="18">
        <v>267868.17999999993</v>
      </c>
      <c r="J4" s="20"/>
    </row>
    <row r="5" spans="1:14" x14ac:dyDescent="0.3">
      <c r="H5" s="4" t="s">
        <v>9</v>
      </c>
      <c r="I5" s="18">
        <v>234507.285</v>
      </c>
      <c r="J5" s="14"/>
    </row>
    <row r="6" spans="1:14" x14ac:dyDescent="0.3">
      <c r="H6" s="4" t="s">
        <v>7</v>
      </c>
      <c r="I6" s="18">
        <v>167357.22499999995</v>
      </c>
      <c r="J6" s="14"/>
    </row>
    <row r="7" spans="1:14" x14ac:dyDescent="0.3">
      <c r="H7" s="4" t="s">
        <v>13</v>
      </c>
      <c r="I7" s="18">
        <v>163022.35949999999</v>
      </c>
      <c r="J7" s="14"/>
    </row>
    <row r="8" spans="1:14" x14ac:dyDescent="0.3">
      <c r="H8" s="4" t="s">
        <v>17</v>
      </c>
      <c r="I8" s="18">
        <v>131261.73750000002</v>
      </c>
      <c r="J8" s="14"/>
    </row>
    <row r="9" spans="1:14" x14ac:dyDescent="0.3">
      <c r="H9" s="4" t="s">
        <v>5</v>
      </c>
      <c r="I9" s="18">
        <v>106047.08500000002</v>
      </c>
      <c r="J9" s="14"/>
    </row>
    <row r="10" spans="1:14" x14ac:dyDescent="0.3">
      <c r="H10" s="4" t="s">
        <v>15</v>
      </c>
      <c r="I10" s="18">
        <v>99984.579999999987</v>
      </c>
      <c r="J10" s="14"/>
    </row>
    <row r="11" spans="1:14" x14ac:dyDescent="0.3">
      <c r="H11" s="4" t="s">
        <v>11</v>
      </c>
      <c r="I11" s="18">
        <v>95744.587500000009</v>
      </c>
      <c r="J11" s="14"/>
    </row>
    <row r="12" spans="1:14" x14ac:dyDescent="0.3">
      <c r="H12" s="4" t="s">
        <v>1210</v>
      </c>
      <c r="I12" s="18">
        <v>1265793.0395</v>
      </c>
    </row>
    <row r="16" spans="1:14" x14ac:dyDescent="0.3">
      <c r="H16" s="3" t="s">
        <v>1208</v>
      </c>
      <c r="I16" t="s">
        <v>1219</v>
      </c>
    </row>
    <row r="17" spans="8:9" x14ac:dyDescent="0.3">
      <c r="H17" s="4" t="s">
        <v>930</v>
      </c>
      <c r="I17" s="18">
        <v>141396.73499999999</v>
      </c>
    </row>
    <row r="18" spans="8:9" x14ac:dyDescent="0.3">
      <c r="H18" s="4" t="s">
        <v>914</v>
      </c>
      <c r="I18" s="18">
        <v>80368.672000000006</v>
      </c>
    </row>
    <row r="19" spans="8:9" x14ac:dyDescent="0.3">
      <c r="H19" s="4" t="s">
        <v>971</v>
      </c>
      <c r="I19" s="18">
        <v>71155.7</v>
      </c>
    </row>
    <row r="20" spans="8:9" x14ac:dyDescent="0.3">
      <c r="H20" s="4" t="s">
        <v>977</v>
      </c>
      <c r="I20" s="18">
        <v>47234.97</v>
      </c>
    </row>
    <row r="21" spans="8:9" x14ac:dyDescent="0.3">
      <c r="H21" s="4" t="s">
        <v>973</v>
      </c>
      <c r="I21" s="18">
        <v>46825.48</v>
      </c>
    </row>
    <row r="22" spans="8:9" x14ac:dyDescent="0.3">
      <c r="H22" s="4" t="s">
        <v>966</v>
      </c>
      <c r="I22" s="18">
        <v>42593.06</v>
      </c>
    </row>
    <row r="23" spans="8:9" x14ac:dyDescent="0.3">
      <c r="H23" s="4" t="s">
        <v>956</v>
      </c>
      <c r="I23" s="18">
        <v>41819.65</v>
      </c>
    </row>
    <row r="24" spans="8:9" x14ac:dyDescent="0.3">
      <c r="H24" s="4" t="s">
        <v>890</v>
      </c>
      <c r="I24" s="18">
        <v>32698.379999999997</v>
      </c>
    </row>
    <row r="25" spans="8:9" x14ac:dyDescent="0.3">
      <c r="H25" s="4" t="s">
        <v>892</v>
      </c>
      <c r="I25" s="18">
        <v>29171.875</v>
      </c>
    </row>
    <row r="26" spans="8:9" x14ac:dyDescent="0.3">
      <c r="H26" s="4" t="s">
        <v>912</v>
      </c>
      <c r="I26" s="18">
        <v>25696.640000000007</v>
      </c>
    </row>
    <row r="27" spans="8:9" x14ac:dyDescent="0.3">
      <c r="H27" s="4" t="s">
        <v>1210</v>
      </c>
      <c r="I27" s="18">
        <v>558961.16200000001</v>
      </c>
    </row>
  </sheetData>
  <mergeCells count="1">
    <mergeCell ref="A1:N1"/>
  </mergeCell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22CB3-973F-4DAA-81EF-2AD92ADFD8FA}">
  <dimension ref="A1:N94"/>
  <sheetViews>
    <sheetView topLeftCell="G1" workbookViewId="0">
      <selection activeCell="L7" sqref="L7"/>
    </sheetView>
  </sheetViews>
  <sheetFormatPr defaultRowHeight="14.4" x14ac:dyDescent="0.3"/>
  <cols>
    <col min="4" max="4" width="11.75" bestFit="1" customWidth="1"/>
    <col min="5" max="5" width="27.875" bestFit="1" customWidth="1"/>
    <col min="7" max="7" width="14.625" bestFit="1" customWidth="1"/>
    <col min="8" max="8" width="18.125" bestFit="1" customWidth="1"/>
    <col min="9" max="9" width="14.625" bestFit="1" customWidth="1"/>
    <col min="10" max="10" width="12.25" bestFit="1" customWidth="1"/>
    <col min="11" max="11" width="16.25" bestFit="1" customWidth="1"/>
    <col min="13" max="13" width="14.625" bestFit="1" customWidth="1"/>
    <col min="14" max="14" width="19.75" bestFit="1" customWidth="1"/>
  </cols>
  <sheetData>
    <row r="1" spans="1:14" ht="48.6" customHeight="1" x14ac:dyDescent="0.3">
      <c r="A1" s="29" t="s">
        <v>1224</v>
      </c>
      <c r="B1" s="29"/>
      <c r="C1" s="29"/>
      <c r="D1" s="29"/>
      <c r="E1" s="29"/>
      <c r="F1" s="29"/>
      <c r="G1" s="29"/>
      <c r="H1" s="29"/>
      <c r="I1" s="29"/>
      <c r="J1" s="29"/>
      <c r="K1" s="29"/>
      <c r="L1" s="29"/>
      <c r="M1" s="29"/>
      <c r="N1" s="29"/>
    </row>
    <row r="2" spans="1:14" ht="48.6" customHeight="1" x14ac:dyDescent="0.3">
      <c r="A2" s="15"/>
      <c r="B2" s="15"/>
      <c r="C2" s="15"/>
      <c r="D2" s="15"/>
      <c r="E2" s="15"/>
      <c r="F2" s="15"/>
      <c r="G2" s="15"/>
      <c r="H2" s="15"/>
      <c r="I2" s="15"/>
      <c r="J2" s="15"/>
      <c r="K2" s="15"/>
      <c r="L2" s="15"/>
      <c r="M2" s="15"/>
      <c r="N2" s="15"/>
    </row>
    <row r="5" spans="1:14" x14ac:dyDescent="0.3">
      <c r="G5" s="19" t="s">
        <v>19</v>
      </c>
      <c r="H5" s="19" t="s">
        <v>1225</v>
      </c>
      <c r="I5" s="19" t="s">
        <v>1226</v>
      </c>
      <c r="M5" s="3" t="s">
        <v>1208</v>
      </c>
      <c r="N5" t="s">
        <v>1230</v>
      </c>
    </row>
    <row r="6" spans="1:14" x14ac:dyDescent="0.3">
      <c r="G6" t="s">
        <v>596</v>
      </c>
      <c r="H6">
        <v>31</v>
      </c>
      <c r="I6" t="s">
        <v>1227</v>
      </c>
      <c r="M6" s="4" t="s">
        <v>596</v>
      </c>
      <c r="N6">
        <v>31</v>
      </c>
    </row>
    <row r="7" spans="1:14" x14ac:dyDescent="0.3">
      <c r="G7" t="s">
        <v>193</v>
      </c>
      <c r="H7">
        <v>30</v>
      </c>
      <c r="I7" t="s">
        <v>1227</v>
      </c>
      <c r="M7" s="4" t="s">
        <v>193</v>
      </c>
      <c r="N7">
        <v>30</v>
      </c>
    </row>
    <row r="8" spans="1:14" x14ac:dyDescent="0.3">
      <c r="G8" t="s">
        <v>536</v>
      </c>
      <c r="H8">
        <v>28</v>
      </c>
      <c r="I8" t="s">
        <v>1227</v>
      </c>
      <c r="M8" s="4" t="s">
        <v>536</v>
      </c>
      <c r="N8">
        <v>28</v>
      </c>
    </row>
    <row r="9" spans="1:14" x14ac:dyDescent="0.3">
      <c r="G9" t="s">
        <v>332</v>
      </c>
      <c r="H9">
        <v>19</v>
      </c>
      <c r="I9" t="s">
        <v>1228</v>
      </c>
      <c r="M9" s="4" t="s">
        <v>1210</v>
      </c>
      <c r="N9">
        <v>89</v>
      </c>
    </row>
    <row r="10" spans="1:14" x14ac:dyDescent="0.3">
      <c r="G10" t="s">
        <v>226</v>
      </c>
      <c r="H10">
        <v>19</v>
      </c>
      <c r="I10" t="s">
        <v>1228</v>
      </c>
    </row>
    <row r="11" spans="1:14" x14ac:dyDescent="0.3">
      <c r="G11" t="s">
        <v>315</v>
      </c>
      <c r="H11">
        <v>18</v>
      </c>
      <c r="I11" t="s">
        <v>1228</v>
      </c>
    </row>
    <row r="12" spans="1:14" x14ac:dyDescent="0.3">
      <c r="G12" t="s">
        <v>549</v>
      </c>
      <c r="H12">
        <v>18</v>
      </c>
      <c r="I12" t="s">
        <v>1228</v>
      </c>
    </row>
    <row r="13" spans="1:14" x14ac:dyDescent="0.3">
      <c r="G13" t="s">
        <v>66</v>
      </c>
      <c r="H13">
        <v>18</v>
      </c>
      <c r="I13" t="s">
        <v>1228</v>
      </c>
    </row>
    <row r="14" spans="1:14" x14ac:dyDescent="0.3">
      <c r="G14" t="s">
        <v>103</v>
      </c>
      <c r="H14">
        <v>17</v>
      </c>
      <c r="I14" t="s">
        <v>1228</v>
      </c>
    </row>
    <row r="15" spans="1:14" x14ac:dyDescent="0.3">
      <c r="G15" t="s">
        <v>719</v>
      </c>
      <c r="H15">
        <v>15</v>
      </c>
      <c r="I15" t="s">
        <v>1228</v>
      </c>
    </row>
    <row r="16" spans="1:14" x14ac:dyDescent="0.3">
      <c r="G16" t="s">
        <v>233</v>
      </c>
      <c r="H16">
        <v>15</v>
      </c>
      <c r="I16" t="s">
        <v>1228</v>
      </c>
    </row>
    <row r="17" spans="7:9" x14ac:dyDescent="0.3">
      <c r="G17" t="s">
        <v>389</v>
      </c>
      <c r="H17">
        <v>15</v>
      </c>
      <c r="I17" t="s">
        <v>1228</v>
      </c>
    </row>
    <row r="18" spans="7:9" x14ac:dyDescent="0.3">
      <c r="G18" t="s">
        <v>405</v>
      </c>
      <c r="H18">
        <v>14</v>
      </c>
      <c r="I18" t="s">
        <v>1228</v>
      </c>
    </row>
    <row r="19" spans="7:9" x14ac:dyDescent="0.3">
      <c r="G19" t="s">
        <v>306</v>
      </c>
      <c r="H19">
        <v>14</v>
      </c>
      <c r="I19" t="s">
        <v>1228</v>
      </c>
    </row>
    <row r="20" spans="7:9" x14ac:dyDescent="0.3">
      <c r="G20" t="s">
        <v>364</v>
      </c>
      <c r="H20">
        <v>14</v>
      </c>
      <c r="I20" t="s">
        <v>1228</v>
      </c>
    </row>
    <row r="21" spans="7:9" x14ac:dyDescent="0.3">
      <c r="G21" t="s">
        <v>349</v>
      </c>
      <c r="H21">
        <v>14</v>
      </c>
      <c r="I21" t="s">
        <v>1228</v>
      </c>
    </row>
    <row r="22" spans="7:9" x14ac:dyDescent="0.3">
      <c r="G22" t="s">
        <v>734</v>
      </c>
      <c r="H22">
        <v>14</v>
      </c>
      <c r="I22" t="s">
        <v>1228</v>
      </c>
    </row>
    <row r="23" spans="7:9" x14ac:dyDescent="0.3">
      <c r="G23" t="s">
        <v>111</v>
      </c>
      <c r="H23">
        <v>14</v>
      </c>
      <c r="I23" t="s">
        <v>1228</v>
      </c>
    </row>
    <row r="24" spans="7:9" x14ac:dyDescent="0.3">
      <c r="G24" t="s">
        <v>530</v>
      </c>
      <c r="H24">
        <v>13</v>
      </c>
      <c r="I24" t="s">
        <v>1228</v>
      </c>
    </row>
    <row r="25" spans="7:9" x14ac:dyDescent="0.3">
      <c r="G25" t="s">
        <v>57</v>
      </c>
      <c r="H25">
        <v>13</v>
      </c>
      <c r="I25" t="s">
        <v>1228</v>
      </c>
    </row>
    <row r="26" spans="7:9" x14ac:dyDescent="0.3">
      <c r="G26" t="s">
        <v>448</v>
      </c>
      <c r="H26">
        <v>13</v>
      </c>
      <c r="I26" t="s">
        <v>1228</v>
      </c>
    </row>
    <row r="27" spans="7:9" x14ac:dyDescent="0.3">
      <c r="G27" t="s">
        <v>559</v>
      </c>
      <c r="H27">
        <v>12</v>
      </c>
      <c r="I27" t="s">
        <v>1228</v>
      </c>
    </row>
    <row r="28" spans="7:9" x14ac:dyDescent="0.3">
      <c r="G28" t="s">
        <v>636</v>
      </c>
      <c r="H28">
        <v>12</v>
      </c>
      <c r="I28" t="s">
        <v>1228</v>
      </c>
    </row>
    <row r="29" spans="7:9" x14ac:dyDescent="0.3">
      <c r="G29" t="s">
        <v>414</v>
      </c>
      <c r="H29">
        <v>12</v>
      </c>
      <c r="I29" t="s">
        <v>1228</v>
      </c>
    </row>
    <row r="30" spans="7:9" x14ac:dyDescent="0.3">
      <c r="G30" t="s">
        <v>567</v>
      </c>
      <c r="H30">
        <v>11</v>
      </c>
      <c r="I30" t="s">
        <v>1228</v>
      </c>
    </row>
    <row r="31" spans="7:9" x14ac:dyDescent="0.3">
      <c r="G31" t="s">
        <v>84</v>
      </c>
      <c r="H31">
        <v>11</v>
      </c>
      <c r="I31" t="s">
        <v>1228</v>
      </c>
    </row>
    <row r="32" spans="7:9" x14ac:dyDescent="0.3">
      <c r="G32" t="s">
        <v>287</v>
      </c>
      <c r="H32">
        <v>11</v>
      </c>
      <c r="I32" t="s">
        <v>1228</v>
      </c>
    </row>
    <row r="33" spans="7:9" x14ac:dyDescent="0.3">
      <c r="G33" t="s">
        <v>687</v>
      </c>
      <c r="H33">
        <v>11</v>
      </c>
      <c r="I33" t="s">
        <v>1228</v>
      </c>
    </row>
    <row r="34" spans="7:9" x14ac:dyDescent="0.3">
      <c r="G34" t="s">
        <v>486</v>
      </c>
      <c r="H34">
        <v>10</v>
      </c>
      <c r="I34" t="s">
        <v>1228</v>
      </c>
    </row>
    <row r="35" spans="7:9" x14ac:dyDescent="0.3">
      <c r="G35" t="s">
        <v>122</v>
      </c>
      <c r="H35">
        <v>10</v>
      </c>
      <c r="I35" t="s">
        <v>1228</v>
      </c>
    </row>
    <row r="36" spans="7:9" x14ac:dyDescent="0.3">
      <c r="G36" t="s">
        <v>695</v>
      </c>
      <c r="H36">
        <v>10</v>
      </c>
      <c r="I36" t="s">
        <v>1228</v>
      </c>
    </row>
    <row r="37" spans="7:9" x14ac:dyDescent="0.3">
      <c r="G37" t="s">
        <v>711</v>
      </c>
      <c r="H37">
        <v>10</v>
      </c>
      <c r="I37" t="s">
        <v>1228</v>
      </c>
    </row>
    <row r="38" spans="7:9" x14ac:dyDescent="0.3">
      <c r="G38" t="s">
        <v>573</v>
      </c>
      <c r="H38">
        <v>10</v>
      </c>
      <c r="I38" t="s">
        <v>1228</v>
      </c>
    </row>
    <row r="39" spans="7:9" x14ac:dyDescent="0.3">
      <c r="G39" t="s">
        <v>273</v>
      </c>
      <c r="H39">
        <v>10</v>
      </c>
      <c r="I39" t="s">
        <v>1228</v>
      </c>
    </row>
    <row r="40" spans="7:9" x14ac:dyDescent="0.3">
      <c r="G40" t="s">
        <v>477</v>
      </c>
      <c r="H40">
        <v>10</v>
      </c>
      <c r="I40" t="s">
        <v>1228</v>
      </c>
    </row>
    <row r="41" spans="7:9" x14ac:dyDescent="0.3">
      <c r="G41" t="s">
        <v>341</v>
      </c>
      <c r="H41">
        <v>10</v>
      </c>
      <c r="I41" t="s">
        <v>1228</v>
      </c>
    </row>
    <row r="42" spans="7:9" x14ac:dyDescent="0.3">
      <c r="G42" t="s">
        <v>431</v>
      </c>
      <c r="H42">
        <v>10</v>
      </c>
      <c r="I42" t="s">
        <v>1228</v>
      </c>
    </row>
    <row r="43" spans="7:9" x14ac:dyDescent="0.3">
      <c r="G43" t="s">
        <v>509</v>
      </c>
      <c r="H43">
        <v>10</v>
      </c>
      <c r="I43" t="s">
        <v>1228</v>
      </c>
    </row>
    <row r="44" spans="7:9" x14ac:dyDescent="0.3">
      <c r="G44" t="s">
        <v>667</v>
      </c>
      <c r="H44">
        <v>10</v>
      </c>
      <c r="I44" t="s">
        <v>1228</v>
      </c>
    </row>
    <row r="45" spans="7:9" x14ac:dyDescent="0.3">
      <c r="G45" t="s">
        <v>627</v>
      </c>
      <c r="H45">
        <v>9</v>
      </c>
      <c r="I45" t="s">
        <v>1229</v>
      </c>
    </row>
    <row r="46" spans="7:9" x14ac:dyDescent="0.3">
      <c r="G46" t="s">
        <v>727</v>
      </c>
      <c r="H46">
        <v>9</v>
      </c>
      <c r="I46" t="s">
        <v>1229</v>
      </c>
    </row>
    <row r="47" spans="7:9" x14ac:dyDescent="0.3">
      <c r="G47" t="s">
        <v>280</v>
      </c>
      <c r="H47">
        <v>9</v>
      </c>
      <c r="I47" t="s">
        <v>1229</v>
      </c>
    </row>
    <row r="48" spans="7:9" x14ac:dyDescent="0.3">
      <c r="G48" t="s">
        <v>523</v>
      </c>
      <c r="H48">
        <v>9</v>
      </c>
      <c r="I48" t="s">
        <v>1229</v>
      </c>
    </row>
    <row r="49" spans="7:9" x14ac:dyDescent="0.3">
      <c r="G49" t="s">
        <v>604</v>
      </c>
      <c r="H49">
        <v>9</v>
      </c>
      <c r="I49" t="s">
        <v>1229</v>
      </c>
    </row>
    <row r="50" spans="7:9" x14ac:dyDescent="0.3">
      <c r="G50" t="s">
        <v>145</v>
      </c>
      <c r="H50">
        <v>8</v>
      </c>
      <c r="I50" t="s">
        <v>1229</v>
      </c>
    </row>
    <row r="51" spans="7:9" x14ac:dyDescent="0.3">
      <c r="G51" t="s">
        <v>256</v>
      </c>
      <c r="H51">
        <v>8</v>
      </c>
      <c r="I51" t="s">
        <v>1229</v>
      </c>
    </row>
    <row r="52" spans="7:9" x14ac:dyDescent="0.3">
      <c r="G52" t="s">
        <v>186</v>
      </c>
      <c r="H52">
        <v>8</v>
      </c>
      <c r="I52" t="s">
        <v>1229</v>
      </c>
    </row>
    <row r="53" spans="7:9" x14ac:dyDescent="0.3">
      <c r="G53" t="s">
        <v>423</v>
      </c>
      <c r="H53">
        <v>8</v>
      </c>
      <c r="I53" t="s">
        <v>1229</v>
      </c>
    </row>
    <row r="54" spans="7:9" x14ac:dyDescent="0.3">
      <c r="G54" t="s">
        <v>611</v>
      </c>
      <c r="H54">
        <v>7</v>
      </c>
      <c r="I54" t="s">
        <v>1229</v>
      </c>
    </row>
    <row r="55" spans="7:9" x14ac:dyDescent="0.3">
      <c r="G55" t="s">
        <v>750</v>
      </c>
      <c r="H55">
        <v>7</v>
      </c>
      <c r="I55" t="s">
        <v>1229</v>
      </c>
    </row>
    <row r="56" spans="7:9" x14ac:dyDescent="0.3">
      <c r="G56" t="s">
        <v>51</v>
      </c>
      <c r="H56">
        <v>7</v>
      </c>
      <c r="I56" t="s">
        <v>1229</v>
      </c>
    </row>
    <row r="57" spans="7:9" x14ac:dyDescent="0.3">
      <c r="G57" t="s">
        <v>742</v>
      </c>
      <c r="H57">
        <v>7</v>
      </c>
      <c r="I57" t="s">
        <v>1229</v>
      </c>
    </row>
    <row r="58" spans="7:9" x14ac:dyDescent="0.3">
      <c r="G58" t="s">
        <v>76</v>
      </c>
      <c r="H58">
        <v>7</v>
      </c>
      <c r="I58" t="s">
        <v>1229</v>
      </c>
    </row>
    <row r="59" spans="7:9" x14ac:dyDescent="0.3">
      <c r="G59" t="s">
        <v>203</v>
      </c>
      <c r="H59">
        <v>7</v>
      </c>
      <c r="I59" t="s">
        <v>1229</v>
      </c>
    </row>
    <row r="60" spans="7:9" x14ac:dyDescent="0.3">
      <c r="G60" t="s">
        <v>439</v>
      </c>
      <c r="H60">
        <v>7</v>
      </c>
      <c r="I60" t="s">
        <v>1229</v>
      </c>
    </row>
    <row r="61" spans="7:9" x14ac:dyDescent="0.3">
      <c r="G61" t="s">
        <v>170</v>
      </c>
      <c r="H61">
        <v>6</v>
      </c>
      <c r="I61" t="s">
        <v>1229</v>
      </c>
    </row>
    <row r="62" spans="7:9" x14ac:dyDescent="0.3">
      <c r="G62" t="s">
        <v>247</v>
      </c>
      <c r="H62">
        <v>6</v>
      </c>
      <c r="I62" t="s">
        <v>1229</v>
      </c>
    </row>
    <row r="63" spans="7:9" x14ac:dyDescent="0.3">
      <c r="G63" t="s">
        <v>587</v>
      </c>
      <c r="H63">
        <v>6</v>
      </c>
      <c r="I63" t="s">
        <v>1229</v>
      </c>
    </row>
    <row r="64" spans="7:9" x14ac:dyDescent="0.3">
      <c r="G64" t="s">
        <v>128</v>
      </c>
      <c r="H64">
        <v>6</v>
      </c>
      <c r="I64" t="s">
        <v>1229</v>
      </c>
    </row>
    <row r="65" spans="7:9" x14ac:dyDescent="0.3">
      <c r="G65" t="s">
        <v>30</v>
      </c>
      <c r="H65">
        <v>6</v>
      </c>
      <c r="I65" t="s">
        <v>1229</v>
      </c>
    </row>
    <row r="66" spans="7:9" x14ac:dyDescent="0.3">
      <c r="G66" t="s">
        <v>659</v>
      </c>
      <c r="H66">
        <v>6</v>
      </c>
      <c r="I66" t="s">
        <v>1229</v>
      </c>
    </row>
    <row r="67" spans="7:9" x14ac:dyDescent="0.3">
      <c r="G67" t="s">
        <v>502</v>
      </c>
      <c r="H67">
        <v>6</v>
      </c>
      <c r="I67" t="s">
        <v>1229</v>
      </c>
    </row>
    <row r="68" spans="7:9" x14ac:dyDescent="0.3">
      <c r="G68" t="s">
        <v>672</v>
      </c>
      <c r="H68">
        <v>6</v>
      </c>
      <c r="I68" t="s">
        <v>1229</v>
      </c>
    </row>
    <row r="69" spans="7:9" x14ac:dyDescent="0.3">
      <c r="G69" t="s">
        <v>217</v>
      </c>
      <c r="H69">
        <v>5</v>
      </c>
      <c r="I69" t="s">
        <v>1229</v>
      </c>
    </row>
    <row r="70" spans="7:9" x14ac:dyDescent="0.3">
      <c r="G70" t="s">
        <v>471</v>
      </c>
      <c r="H70">
        <v>5</v>
      </c>
      <c r="I70" t="s">
        <v>1229</v>
      </c>
    </row>
    <row r="71" spans="7:9" x14ac:dyDescent="0.3">
      <c r="G71" t="s">
        <v>324</v>
      </c>
      <c r="H71">
        <v>5</v>
      </c>
      <c r="I71" t="s">
        <v>1229</v>
      </c>
    </row>
    <row r="72" spans="7:9" x14ac:dyDescent="0.3">
      <c r="G72" t="s">
        <v>153</v>
      </c>
      <c r="H72">
        <v>5</v>
      </c>
      <c r="I72" t="s">
        <v>1229</v>
      </c>
    </row>
    <row r="73" spans="7:9" x14ac:dyDescent="0.3">
      <c r="G73" t="s">
        <v>543</v>
      </c>
      <c r="H73">
        <v>5</v>
      </c>
      <c r="I73" t="s">
        <v>1229</v>
      </c>
    </row>
    <row r="74" spans="7:9" x14ac:dyDescent="0.3">
      <c r="G74" t="s">
        <v>265</v>
      </c>
      <c r="H74">
        <v>5</v>
      </c>
      <c r="I74" t="s">
        <v>1229</v>
      </c>
    </row>
    <row r="75" spans="7:9" x14ac:dyDescent="0.3">
      <c r="G75" t="s">
        <v>580</v>
      </c>
      <c r="H75">
        <v>5</v>
      </c>
      <c r="I75" t="s">
        <v>1229</v>
      </c>
    </row>
    <row r="76" spans="7:9" x14ac:dyDescent="0.3">
      <c r="G76" t="s">
        <v>703</v>
      </c>
      <c r="H76">
        <v>5</v>
      </c>
      <c r="I76" t="s">
        <v>1229</v>
      </c>
    </row>
    <row r="77" spans="7:9" x14ac:dyDescent="0.3">
      <c r="G77" t="s">
        <v>517</v>
      </c>
      <c r="H77">
        <v>5</v>
      </c>
      <c r="I77" t="s">
        <v>1229</v>
      </c>
    </row>
    <row r="78" spans="7:9" x14ac:dyDescent="0.3">
      <c r="G78" t="s">
        <v>457</v>
      </c>
      <c r="H78">
        <v>5</v>
      </c>
      <c r="I78" t="s">
        <v>1229</v>
      </c>
    </row>
    <row r="79" spans="7:9" x14ac:dyDescent="0.3">
      <c r="G79" t="s">
        <v>178</v>
      </c>
      <c r="H79">
        <v>4</v>
      </c>
      <c r="I79" t="s">
        <v>1229</v>
      </c>
    </row>
    <row r="80" spans="7:9" x14ac:dyDescent="0.3">
      <c r="G80" t="s">
        <v>644</v>
      </c>
      <c r="H80">
        <v>4</v>
      </c>
      <c r="I80" t="s">
        <v>1229</v>
      </c>
    </row>
    <row r="81" spans="7:9" x14ac:dyDescent="0.3">
      <c r="G81" t="s">
        <v>356</v>
      </c>
      <c r="H81">
        <v>4</v>
      </c>
      <c r="I81" t="s">
        <v>1229</v>
      </c>
    </row>
    <row r="82" spans="7:9" x14ac:dyDescent="0.3">
      <c r="G82" t="s">
        <v>41</v>
      </c>
      <c r="H82">
        <v>4</v>
      </c>
      <c r="I82" t="s">
        <v>1229</v>
      </c>
    </row>
    <row r="83" spans="7:9" x14ac:dyDescent="0.3">
      <c r="G83" t="s">
        <v>397</v>
      </c>
      <c r="H83">
        <v>4</v>
      </c>
      <c r="I83" t="s">
        <v>1229</v>
      </c>
    </row>
    <row r="84" spans="7:9" x14ac:dyDescent="0.3">
      <c r="G84" t="s">
        <v>620</v>
      </c>
      <c r="H84">
        <v>4</v>
      </c>
      <c r="I84" t="s">
        <v>1229</v>
      </c>
    </row>
    <row r="85" spans="7:9" x14ac:dyDescent="0.3">
      <c r="G85" t="s">
        <v>94</v>
      </c>
      <c r="H85">
        <v>3</v>
      </c>
      <c r="I85" t="s">
        <v>1229</v>
      </c>
    </row>
    <row r="86" spans="7:9" x14ac:dyDescent="0.3">
      <c r="G86" t="s">
        <v>163</v>
      </c>
      <c r="H86">
        <v>3</v>
      </c>
      <c r="I86" t="s">
        <v>1229</v>
      </c>
    </row>
    <row r="87" spans="7:9" x14ac:dyDescent="0.3">
      <c r="G87" t="s">
        <v>372</v>
      </c>
      <c r="H87">
        <v>3</v>
      </c>
      <c r="I87" t="s">
        <v>1229</v>
      </c>
    </row>
    <row r="88" spans="7:9" x14ac:dyDescent="0.3">
      <c r="G88" t="s">
        <v>679</v>
      </c>
      <c r="H88">
        <v>3</v>
      </c>
      <c r="I88" t="s">
        <v>1229</v>
      </c>
    </row>
    <row r="89" spans="7:9" x14ac:dyDescent="0.3">
      <c r="G89" t="s">
        <v>650</v>
      </c>
      <c r="H89">
        <v>3</v>
      </c>
      <c r="I89" t="s">
        <v>1229</v>
      </c>
    </row>
    <row r="90" spans="7:9" x14ac:dyDescent="0.3">
      <c r="G90" t="s">
        <v>241</v>
      </c>
      <c r="H90">
        <v>3</v>
      </c>
      <c r="I90" t="s">
        <v>1229</v>
      </c>
    </row>
    <row r="91" spans="7:9" x14ac:dyDescent="0.3">
      <c r="G91" t="s">
        <v>464</v>
      </c>
      <c r="H91">
        <v>3</v>
      </c>
      <c r="I91" t="s">
        <v>1229</v>
      </c>
    </row>
    <row r="92" spans="7:9" x14ac:dyDescent="0.3">
      <c r="G92" t="s">
        <v>296</v>
      </c>
      <c r="H92">
        <v>2</v>
      </c>
      <c r="I92" t="s">
        <v>1229</v>
      </c>
    </row>
    <row r="93" spans="7:9" x14ac:dyDescent="0.3">
      <c r="G93" t="s">
        <v>380</v>
      </c>
      <c r="H93">
        <v>2</v>
      </c>
      <c r="I93" t="s">
        <v>1229</v>
      </c>
    </row>
    <row r="94" spans="7:9" x14ac:dyDescent="0.3">
      <c r="G94" t="s">
        <v>138</v>
      </c>
      <c r="H94">
        <v>1</v>
      </c>
      <c r="I94" t="s">
        <v>1229</v>
      </c>
    </row>
  </sheetData>
  <mergeCells count="1">
    <mergeCell ref="A1:N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B65ED-E59D-4EA4-AD65-6189743BD2F8}">
  <dimension ref="A1:N18"/>
  <sheetViews>
    <sheetView topLeftCell="A10" workbookViewId="0">
      <selection activeCell="I13" sqref="I13"/>
    </sheetView>
  </sheetViews>
  <sheetFormatPr defaultRowHeight="14.4" x14ac:dyDescent="0.3"/>
  <cols>
    <col min="11" max="11" width="30.25" bestFit="1" customWidth="1"/>
    <col min="12" max="12" width="22.25" bestFit="1" customWidth="1"/>
    <col min="13" max="13" width="5.25" bestFit="1" customWidth="1"/>
    <col min="14" max="14" width="12.625" bestFit="1" customWidth="1"/>
    <col min="15" max="15" width="20.75" bestFit="1" customWidth="1"/>
    <col min="16" max="17" width="12.625" bestFit="1" customWidth="1"/>
  </cols>
  <sheetData>
    <row r="1" spans="1:14" ht="43.8" customHeight="1" x14ac:dyDescent="0.3">
      <c r="A1" s="29" t="s">
        <v>1231</v>
      </c>
      <c r="B1" s="29"/>
      <c r="C1" s="29"/>
      <c r="D1" s="29"/>
      <c r="E1" s="29"/>
      <c r="F1" s="29"/>
      <c r="G1" s="29"/>
      <c r="H1" s="29"/>
      <c r="I1" s="29"/>
      <c r="J1" s="29"/>
      <c r="K1" s="29"/>
      <c r="L1" s="29"/>
      <c r="M1" s="29"/>
      <c r="N1" s="29"/>
    </row>
    <row r="4" spans="1:14" x14ac:dyDescent="0.3">
      <c r="K4" s="3" t="s">
        <v>1208</v>
      </c>
      <c r="L4" t="s">
        <v>1232</v>
      </c>
    </row>
    <row r="5" spans="1:14" x14ac:dyDescent="0.3">
      <c r="K5" s="4" t="s">
        <v>63</v>
      </c>
    </row>
    <row r="6" spans="1:14" x14ac:dyDescent="0.3">
      <c r="K6" s="22" t="s">
        <v>61</v>
      </c>
    </row>
    <row r="7" spans="1:14" x14ac:dyDescent="0.3">
      <c r="K7" s="23" t="s">
        <v>33</v>
      </c>
      <c r="L7">
        <v>3</v>
      </c>
    </row>
    <row r="8" spans="1:14" x14ac:dyDescent="0.3">
      <c r="K8" s="23" t="s">
        <v>196</v>
      </c>
      <c r="L8">
        <v>1</v>
      </c>
    </row>
    <row r="9" spans="1:14" x14ac:dyDescent="0.3">
      <c r="K9" s="4" t="s">
        <v>294</v>
      </c>
    </row>
    <row r="10" spans="1:14" x14ac:dyDescent="0.3">
      <c r="K10" s="22" t="s">
        <v>683</v>
      </c>
    </row>
    <row r="11" spans="1:14" x14ac:dyDescent="0.3">
      <c r="K11" s="23" t="s">
        <v>33</v>
      </c>
      <c r="L11">
        <v>1</v>
      </c>
    </row>
    <row r="12" spans="1:14" x14ac:dyDescent="0.3">
      <c r="K12" s="22" t="s">
        <v>789</v>
      </c>
    </row>
    <row r="13" spans="1:14" x14ac:dyDescent="0.3">
      <c r="K13" s="23" t="s">
        <v>33</v>
      </c>
      <c r="L13">
        <v>1</v>
      </c>
    </row>
    <row r="14" spans="1:14" x14ac:dyDescent="0.3">
      <c r="K14" s="22" t="s">
        <v>738</v>
      </c>
    </row>
    <row r="15" spans="1:14" x14ac:dyDescent="0.3">
      <c r="K15" s="23" t="s">
        <v>33</v>
      </c>
      <c r="L15">
        <v>1</v>
      </c>
    </row>
    <row r="16" spans="1:14" x14ac:dyDescent="0.3">
      <c r="K16" s="23" t="s">
        <v>810</v>
      </c>
      <c r="L16">
        <v>1</v>
      </c>
    </row>
    <row r="17" spans="11:12" x14ac:dyDescent="0.3">
      <c r="K17" s="22" t="s">
        <v>777</v>
      </c>
    </row>
    <row r="18" spans="11:12" x14ac:dyDescent="0.3">
      <c r="K18" s="23" t="s">
        <v>774</v>
      </c>
      <c r="L18">
        <v>1</v>
      </c>
    </row>
  </sheetData>
  <mergeCells count="1">
    <mergeCell ref="A1:N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C0063-EBE9-4824-BCF5-77CCB498FAE8}">
  <dimension ref="A1:N7"/>
  <sheetViews>
    <sheetView workbookViewId="0">
      <selection activeCell="K13" sqref="K13"/>
    </sheetView>
  </sheetViews>
  <sheetFormatPr defaultRowHeight="14.4" x14ac:dyDescent="0.3"/>
  <cols>
    <col min="9" max="9" width="14.625" bestFit="1" customWidth="1"/>
    <col min="10" max="10" width="22.25" bestFit="1" customWidth="1"/>
    <col min="11" max="11" width="20.5" bestFit="1" customWidth="1"/>
    <col min="12" max="12" width="15" bestFit="1" customWidth="1"/>
    <col min="13" max="13" width="24.5" bestFit="1" customWidth="1"/>
  </cols>
  <sheetData>
    <row r="1" spans="1:14" ht="49.2" customHeight="1" x14ac:dyDescent="0.3">
      <c r="A1" s="29" t="s">
        <v>1233</v>
      </c>
      <c r="B1" s="29"/>
      <c r="C1" s="29"/>
      <c r="D1" s="29"/>
      <c r="E1" s="29"/>
      <c r="F1" s="29"/>
      <c r="G1" s="29"/>
      <c r="H1" s="29"/>
      <c r="I1" s="29"/>
      <c r="J1" s="29"/>
      <c r="K1" s="29"/>
      <c r="L1" s="29"/>
      <c r="M1" s="29"/>
      <c r="N1" s="29"/>
    </row>
    <row r="4" spans="1:14" x14ac:dyDescent="0.3">
      <c r="I4" s="3" t="s">
        <v>1208</v>
      </c>
      <c r="J4" t="s">
        <v>1232</v>
      </c>
    </row>
    <row r="5" spans="1:14" x14ac:dyDescent="0.3">
      <c r="I5" s="4" t="s">
        <v>1236</v>
      </c>
      <c r="J5">
        <v>3</v>
      </c>
    </row>
    <row r="6" spans="1:14" x14ac:dyDescent="0.3">
      <c r="I6" s="4" t="s">
        <v>1235</v>
      </c>
      <c r="J6">
        <v>3</v>
      </c>
    </row>
    <row r="7" spans="1:14" x14ac:dyDescent="0.3">
      <c r="I7" s="4" t="s">
        <v>1234</v>
      </c>
      <c r="J7">
        <v>3</v>
      </c>
    </row>
  </sheetData>
  <mergeCells count="1">
    <mergeCell ref="A1:N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A65E7-0DF9-404B-A81B-D592F56787BB}">
  <dimension ref="A1:N14"/>
  <sheetViews>
    <sheetView topLeftCell="A7" workbookViewId="0">
      <selection activeCell="I5" sqref="I5"/>
    </sheetView>
  </sheetViews>
  <sheetFormatPr defaultRowHeight="14.4" x14ac:dyDescent="0.3"/>
  <cols>
    <col min="11" max="11" width="26.5" bestFit="1" customWidth="1"/>
    <col min="12" max="12" width="22.25" bestFit="1" customWidth="1"/>
  </cols>
  <sheetData>
    <row r="1" spans="1:14" ht="79.8" customHeight="1" x14ac:dyDescent="0.3">
      <c r="A1" s="29" t="s">
        <v>1237</v>
      </c>
      <c r="B1" s="29"/>
      <c r="C1" s="29"/>
      <c r="D1" s="29"/>
      <c r="E1" s="29"/>
      <c r="F1" s="29"/>
      <c r="G1" s="29"/>
      <c r="H1" s="29"/>
      <c r="I1" s="29"/>
      <c r="J1" s="29"/>
      <c r="K1" s="29"/>
      <c r="L1" s="29"/>
      <c r="M1" s="29"/>
      <c r="N1" s="29"/>
    </row>
    <row r="4" spans="1:14" x14ac:dyDescent="0.3">
      <c r="K4" s="3" t="s">
        <v>1208</v>
      </c>
      <c r="L4" t="s">
        <v>1232</v>
      </c>
    </row>
    <row r="5" spans="1:14" x14ac:dyDescent="0.3">
      <c r="K5" s="4" t="s">
        <v>810</v>
      </c>
    </row>
    <row r="6" spans="1:14" x14ac:dyDescent="0.3">
      <c r="K6" s="22" t="s">
        <v>768</v>
      </c>
      <c r="L6">
        <v>1</v>
      </c>
    </row>
    <row r="7" spans="1:14" x14ac:dyDescent="0.3">
      <c r="K7" s="4" t="s">
        <v>196</v>
      </c>
    </row>
    <row r="8" spans="1:14" x14ac:dyDescent="0.3">
      <c r="K8" s="22" t="s">
        <v>794</v>
      </c>
      <c r="L8">
        <v>1</v>
      </c>
    </row>
    <row r="9" spans="1:14" x14ac:dyDescent="0.3">
      <c r="K9" s="4" t="s">
        <v>33</v>
      </c>
    </row>
    <row r="10" spans="1:14" x14ac:dyDescent="0.3">
      <c r="K10" s="22" t="s">
        <v>768</v>
      </c>
      <c r="L10">
        <v>3</v>
      </c>
    </row>
    <row r="11" spans="1:14" x14ac:dyDescent="0.3">
      <c r="K11" s="22" t="s">
        <v>794</v>
      </c>
      <c r="L11">
        <v>2</v>
      </c>
    </row>
    <row r="12" spans="1:14" x14ac:dyDescent="0.3">
      <c r="K12" s="22" t="s">
        <v>787</v>
      </c>
      <c r="L12">
        <v>1</v>
      </c>
    </row>
    <row r="13" spans="1:14" x14ac:dyDescent="0.3">
      <c r="K13" s="4" t="s">
        <v>774</v>
      </c>
    </row>
    <row r="14" spans="1:14" x14ac:dyDescent="0.3">
      <c r="K14" s="22" t="s">
        <v>775</v>
      </c>
      <c r="L14">
        <v>1</v>
      </c>
    </row>
  </sheetData>
  <mergeCells count="1">
    <mergeCell ref="A1:N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B8079-6FC3-481D-8D74-DE790A790173}">
  <dimension ref="A1:Q82"/>
  <sheetViews>
    <sheetView zoomScale="67" workbookViewId="0">
      <selection activeCell="N11" sqref="N11"/>
    </sheetView>
  </sheetViews>
  <sheetFormatPr defaultRowHeight="14.4" x14ac:dyDescent="0.3"/>
  <cols>
    <col min="14" max="14" width="33.125" bestFit="1" customWidth="1"/>
    <col min="15" max="15" width="21" bestFit="1" customWidth="1"/>
    <col min="16" max="16" width="11.75" bestFit="1" customWidth="1"/>
    <col min="17" max="17" width="12.25" bestFit="1" customWidth="1"/>
    <col min="18" max="19" width="6.875" bestFit="1" customWidth="1"/>
    <col min="20" max="22" width="4.625" bestFit="1" customWidth="1"/>
    <col min="23" max="27" width="6.875" bestFit="1" customWidth="1"/>
    <col min="28" max="28" width="8" bestFit="1" customWidth="1"/>
    <col min="29" max="29" width="5.75" bestFit="1" customWidth="1"/>
    <col min="30" max="30" width="10.75" bestFit="1" customWidth="1"/>
    <col min="31" max="31" width="18.625" bestFit="1" customWidth="1"/>
    <col min="32" max="32" width="11.375" bestFit="1" customWidth="1"/>
    <col min="33" max="33" width="9.875" bestFit="1" customWidth="1"/>
    <col min="34" max="34" width="13" bestFit="1" customWidth="1"/>
    <col min="35" max="36" width="6.875" bestFit="1" customWidth="1"/>
    <col min="37" max="37" width="4.625" bestFit="1" customWidth="1"/>
    <col min="38" max="40" width="6.875" bestFit="1" customWidth="1"/>
    <col min="41" max="41" width="8" bestFit="1" customWidth="1"/>
    <col min="42" max="42" width="9.125" bestFit="1" customWidth="1"/>
    <col min="43" max="43" width="8" bestFit="1" customWidth="1"/>
    <col min="44" max="44" width="4.625" bestFit="1" customWidth="1"/>
    <col min="45" max="45" width="6.875" bestFit="1" customWidth="1"/>
    <col min="46" max="46" width="5.75" bestFit="1" customWidth="1"/>
    <col min="47" max="47" width="6.875" bestFit="1" customWidth="1"/>
    <col min="48" max="48" width="4.625" bestFit="1" customWidth="1"/>
    <col min="49" max="50" width="6.875" bestFit="1" customWidth="1"/>
    <col min="51" max="51" width="8" bestFit="1" customWidth="1"/>
    <col min="52" max="55" width="6.875" bestFit="1" customWidth="1"/>
    <col min="56" max="56" width="8" bestFit="1" customWidth="1"/>
    <col min="57" max="58" width="6.875" bestFit="1" customWidth="1"/>
    <col min="59" max="59" width="4.625" bestFit="1" customWidth="1"/>
    <col min="60" max="60" width="6.875" bestFit="1" customWidth="1"/>
    <col min="61" max="61" width="5.75" bestFit="1" customWidth="1"/>
    <col min="62" max="62" width="4.625" bestFit="1" customWidth="1"/>
    <col min="63" max="63" width="6.875" bestFit="1" customWidth="1"/>
    <col min="64" max="64" width="8" bestFit="1" customWidth="1"/>
    <col min="65" max="65" width="4.625" bestFit="1" customWidth="1"/>
    <col min="66" max="66" width="6.875" bestFit="1" customWidth="1"/>
    <col min="67" max="67" width="8" bestFit="1" customWidth="1"/>
    <col min="68" max="68" width="6.875" bestFit="1" customWidth="1"/>
    <col min="69" max="69" width="8" bestFit="1" customWidth="1"/>
    <col min="70" max="71" width="6.875" bestFit="1" customWidth="1"/>
    <col min="72" max="72" width="5.75" bestFit="1" customWidth="1"/>
    <col min="73" max="73" width="8" bestFit="1" customWidth="1"/>
    <col min="74" max="74" width="6.875" bestFit="1" customWidth="1"/>
    <col min="75" max="75" width="8" bestFit="1" customWidth="1"/>
    <col min="76" max="76" width="6.875" bestFit="1" customWidth="1"/>
    <col min="77" max="77" width="4.625" bestFit="1" customWidth="1"/>
    <col min="78" max="81" width="6.875" bestFit="1" customWidth="1"/>
    <col min="82" max="82" width="8" bestFit="1" customWidth="1"/>
    <col min="83" max="83" width="4.625" bestFit="1" customWidth="1"/>
    <col min="84" max="84" width="6.875" bestFit="1" customWidth="1"/>
    <col min="85" max="85" width="8" bestFit="1" customWidth="1"/>
    <col min="86" max="87" width="4.625" bestFit="1" customWidth="1"/>
    <col min="88" max="88" width="8" bestFit="1" customWidth="1"/>
    <col min="89" max="90" width="6.875" bestFit="1" customWidth="1"/>
    <col min="91" max="91" width="8.375" bestFit="1" customWidth="1"/>
    <col min="92" max="92" width="17.5" bestFit="1" customWidth="1"/>
    <col min="93" max="93" width="5.75" bestFit="1" customWidth="1"/>
    <col min="94" max="99" width="4.625" bestFit="1" customWidth="1"/>
    <col min="100" max="100" width="3.5" bestFit="1" customWidth="1"/>
    <col min="101" max="106" width="4.625" bestFit="1" customWidth="1"/>
    <col min="107" max="107" width="5.75" bestFit="1" customWidth="1"/>
    <col min="108" max="111" width="4.625" bestFit="1" customWidth="1"/>
    <col min="112" max="112" width="5.75" bestFit="1" customWidth="1"/>
    <col min="113" max="114" width="4.625" bestFit="1" customWidth="1"/>
    <col min="115" max="115" width="5.75" bestFit="1" customWidth="1"/>
    <col min="116" max="121" width="4.625" bestFit="1" customWidth="1"/>
    <col min="122" max="122" width="5.75" bestFit="1" customWidth="1"/>
    <col min="123" max="130" width="4.625" bestFit="1" customWidth="1"/>
    <col min="131" max="131" width="5.75" bestFit="1" customWidth="1"/>
    <col min="132" max="146" width="4.625" bestFit="1" customWidth="1"/>
    <col min="147" max="147" width="5.75" bestFit="1" customWidth="1"/>
    <col min="148" max="149" width="4.625" bestFit="1" customWidth="1"/>
    <col min="150" max="151" width="5.75" bestFit="1" customWidth="1"/>
    <col min="152" max="152" width="4.625" bestFit="1" customWidth="1"/>
    <col min="153" max="153" width="5.75" bestFit="1" customWidth="1"/>
    <col min="154" max="161" width="4.625" bestFit="1" customWidth="1"/>
    <col min="162" max="162" width="5.75" bestFit="1" customWidth="1"/>
    <col min="163" max="165" width="4.625" bestFit="1" customWidth="1"/>
    <col min="166" max="166" width="5.75" bestFit="1" customWidth="1"/>
    <col min="167" max="168" width="4.625" bestFit="1" customWidth="1"/>
    <col min="169" max="169" width="8.375" bestFit="1" customWidth="1"/>
    <col min="170" max="170" width="22.5" bestFit="1" customWidth="1"/>
    <col min="171" max="171" width="10.25" bestFit="1" customWidth="1"/>
    <col min="172" max="172" width="5.75" bestFit="1" customWidth="1"/>
    <col min="173" max="174" width="8" bestFit="1" customWidth="1"/>
    <col min="175" max="175" width="5.75" bestFit="1" customWidth="1"/>
    <col min="176" max="176" width="9.125" bestFit="1" customWidth="1"/>
    <col min="177" max="177" width="6.875" bestFit="1" customWidth="1"/>
    <col min="178" max="178" width="8" bestFit="1" customWidth="1"/>
    <col min="179" max="181" width="10.25" bestFit="1" customWidth="1"/>
    <col min="182" max="183" width="9.125" bestFit="1" customWidth="1"/>
    <col min="184" max="184" width="10.25" bestFit="1" customWidth="1"/>
    <col min="185" max="185" width="12.5" bestFit="1" customWidth="1"/>
    <col min="186" max="186" width="10.25" bestFit="1" customWidth="1"/>
    <col min="187" max="187" width="11.375" bestFit="1" customWidth="1"/>
    <col min="188" max="188" width="9.125" bestFit="1" customWidth="1"/>
    <col min="189" max="189" width="10.25" bestFit="1" customWidth="1"/>
    <col min="190" max="190" width="5.75" bestFit="1" customWidth="1"/>
    <col min="191" max="191" width="9.125" bestFit="1" customWidth="1"/>
    <col min="192" max="192" width="8" bestFit="1" customWidth="1"/>
    <col min="193" max="193" width="10.25" bestFit="1" customWidth="1"/>
    <col min="194" max="194" width="8" bestFit="1" customWidth="1"/>
    <col min="195" max="195" width="12.5" bestFit="1" customWidth="1"/>
    <col min="196" max="196" width="11.375" bestFit="1" customWidth="1"/>
    <col min="197" max="197" width="10.25" bestFit="1" customWidth="1"/>
    <col min="198" max="198" width="11.375" bestFit="1" customWidth="1"/>
    <col min="199" max="199" width="12.5" bestFit="1" customWidth="1"/>
    <col min="200" max="200" width="11.375" bestFit="1" customWidth="1"/>
    <col min="201" max="201" width="9.125" bestFit="1" customWidth="1"/>
    <col min="202" max="202" width="10.25" bestFit="1" customWidth="1"/>
    <col min="203" max="203" width="8" bestFit="1" customWidth="1"/>
    <col min="204" max="204" width="6.875" bestFit="1" customWidth="1"/>
    <col min="205" max="205" width="10.25" bestFit="1" customWidth="1"/>
    <col min="206" max="206" width="8" bestFit="1" customWidth="1"/>
    <col min="207" max="207" width="12.5" bestFit="1" customWidth="1"/>
    <col min="208" max="210" width="10.25" bestFit="1" customWidth="1"/>
    <col min="211" max="211" width="5.75" bestFit="1" customWidth="1"/>
    <col min="212" max="212" width="9.125" bestFit="1" customWidth="1"/>
    <col min="213" max="214" width="10.25" bestFit="1" customWidth="1"/>
    <col min="215" max="215" width="5.75" bestFit="1" customWidth="1"/>
    <col min="216" max="216" width="9.125" bestFit="1" customWidth="1"/>
    <col min="217" max="217" width="11.375" bestFit="1" customWidth="1"/>
    <col min="218" max="218" width="8" bestFit="1" customWidth="1"/>
    <col min="219" max="219" width="11.375" bestFit="1" customWidth="1"/>
    <col min="220" max="220" width="10.25" bestFit="1" customWidth="1"/>
    <col min="221" max="221" width="9.125" bestFit="1" customWidth="1"/>
    <col min="222" max="222" width="10.25" bestFit="1" customWidth="1"/>
    <col min="223" max="223" width="11.375" bestFit="1" customWidth="1"/>
    <col min="224" max="224" width="9.125" bestFit="1" customWidth="1"/>
    <col min="225" max="225" width="10.25" bestFit="1" customWidth="1"/>
    <col min="226" max="226" width="9.125" bestFit="1" customWidth="1"/>
    <col min="227" max="227" width="10.25" bestFit="1" customWidth="1"/>
    <col min="228" max="228" width="9.125" bestFit="1" customWidth="1"/>
    <col min="229" max="229" width="10.25" bestFit="1" customWidth="1"/>
    <col min="230" max="230" width="9.125" bestFit="1" customWidth="1"/>
    <col min="231" max="231" width="10.25" bestFit="1" customWidth="1"/>
    <col min="232" max="232" width="11.375" bestFit="1" customWidth="1"/>
    <col min="233" max="233" width="12.5" bestFit="1" customWidth="1"/>
    <col min="234" max="234" width="10.25" bestFit="1" customWidth="1"/>
    <col min="235" max="235" width="5.75" bestFit="1" customWidth="1"/>
    <col min="236" max="236" width="8" bestFit="1" customWidth="1"/>
    <col min="237" max="237" width="5.75" bestFit="1" customWidth="1"/>
    <col min="238" max="239" width="10.25" bestFit="1" customWidth="1"/>
    <col min="240" max="240" width="11.375" bestFit="1" customWidth="1"/>
    <col min="241" max="241" width="10.25" bestFit="1" customWidth="1"/>
    <col min="242" max="243" width="8" bestFit="1" customWidth="1"/>
    <col min="244" max="244" width="9.125" bestFit="1" customWidth="1"/>
    <col min="245" max="245" width="10.25" bestFit="1" customWidth="1"/>
    <col min="246" max="246" width="9.125" bestFit="1" customWidth="1"/>
    <col min="247" max="247" width="8.375" bestFit="1" customWidth="1"/>
    <col min="248" max="248" width="24.75" bestFit="1" customWidth="1"/>
    <col min="249" max="249" width="23.5" bestFit="1" customWidth="1"/>
    <col min="250" max="250" width="28.5" bestFit="1" customWidth="1"/>
  </cols>
  <sheetData>
    <row r="1" spans="1:17" ht="50.4" customHeight="1" x14ac:dyDescent="0.3">
      <c r="A1" s="29" t="s">
        <v>1238</v>
      </c>
      <c r="B1" s="29"/>
      <c r="C1" s="29"/>
      <c r="D1" s="29"/>
      <c r="E1" s="29"/>
      <c r="F1" s="29"/>
      <c r="G1" s="29"/>
      <c r="H1" s="29"/>
      <c r="I1" s="29"/>
      <c r="J1" s="29"/>
      <c r="K1" s="29"/>
      <c r="L1" s="29"/>
      <c r="M1" s="29"/>
      <c r="N1" s="29"/>
    </row>
    <row r="3" spans="1:17" x14ac:dyDescent="0.3">
      <c r="N3" s="3" t="s">
        <v>1208</v>
      </c>
      <c r="O3" t="s">
        <v>1257</v>
      </c>
      <c r="P3" t="s">
        <v>1258</v>
      </c>
      <c r="Q3" t="s">
        <v>1256</v>
      </c>
    </row>
    <row r="4" spans="1:17" x14ac:dyDescent="0.3">
      <c r="N4" s="4" t="s">
        <v>930</v>
      </c>
      <c r="O4">
        <v>623</v>
      </c>
      <c r="P4" s="18">
        <v>141396.73499999999</v>
      </c>
      <c r="Q4">
        <v>263.5</v>
      </c>
    </row>
    <row r="5" spans="1:17" x14ac:dyDescent="0.3">
      <c r="N5" s="4" t="s">
        <v>914</v>
      </c>
      <c r="O5">
        <v>746</v>
      </c>
      <c r="P5" s="18">
        <v>80368.672000000006</v>
      </c>
      <c r="Q5">
        <v>123.79</v>
      </c>
    </row>
    <row r="6" spans="1:17" x14ac:dyDescent="0.3">
      <c r="N6" s="4" t="s">
        <v>971</v>
      </c>
      <c r="O6">
        <v>1496</v>
      </c>
      <c r="P6" s="18">
        <v>71155.7</v>
      </c>
      <c r="Q6">
        <v>55</v>
      </c>
    </row>
    <row r="7" spans="1:17" x14ac:dyDescent="0.3">
      <c r="N7" s="4" t="s">
        <v>977</v>
      </c>
      <c r="O7">
        <v>1083</v>
      </c>
      <c r="P7" s="18">
        <v>47234.97</v>
      </c>
      <c r="Q7">
        <v>49.3</v>
      </c>
    </row>
    <row r="8" spans="1:17" x14ac:dyDescent="0.3">
      <c r="N8" s="4" t="s">
        <v>973</v>
      </c>
      <c r="O8">
        <v>1577</v>
      </c>
      <c r="P8" s="18">
        <v>46825.48</v>
      </c>
      <c r="Q8">
        <v>34</v>
      </c>
    </row>
    <row r="9" spans="1:17" x14ac:dyDescent="0.3">
      <c r="N9" s="4" t="s">
        <v>966</v>
      </c>
      <c r="O9">
        <v>1263</v>
      </c>
      <c r="P9" s="18">
        <v>42593.06</v>
      </c>
      <c r="Q9">
        <v>38</v>
      </c>
    </row>
    <row r="10" spans="1:17" x14ac:dyDescent="0.3">
      <c r="N10" s="4" t="s">
        <v>956</v>
      </c>
      <c r="O10">
        <v>886</v>
      </c>
      <c r="P10" s="18">
        <v>41819.65</v>
      </c>
      <c r="Q10">
        <v>53</v>
      </c>
    </row>
    <row r="11" spans="1:17" x14ac:dyDescent="0.3">
      <c r="N11" s="4" t="s">
        <v>890</v>
      </c>
      <c r="O11">
        <v>978</v>
      </c>
      <c r="P11" s="18">
        <v>32698.379999999997</v>
      </c>
      <c r="Q11">
        <v>39</v>
      </c>
    </row>
    <row r="12" spans="1:17" x14ac:dyDescent="0.3">
      <c r="N12" s="4" t="s">
        <v>892</v>
      </c>
      <c r="O12">
        <v>539</v>
      </c>
      <c r="P12" s="18">
        <v>29171.875</v>
      </c>
      <c r="Q12">
        <v>62.5</v>
      </c>
    </row>
    <row r="13" spans="1:17" x14ac:dyDescent="0.3">
      <c r="N13" s="4" t="s">
        <v>912</v>
      </c>
      <c r="O13">
        <v>640</v>
      </c>
      <c r="P13" s="18">
        <v>25696.640000000007</v>
      </c>
      <c r="Q13">
        <v>45.6</v>
      </c>
    </row>
    <row r="14" spans="1:17" x14ac:dyDescent="0.3">
      <c r="N14" s="4" t="s">
        <v>995</v>
      </c>
      <c r="O14">
        <v>806</v>
      </c>
      <c r="P14" s="18">
        <v>24900.13</v>
      </c>
      <c r="Q14">
        <v>34.799999999999997</v>
      </c>
    </row>
    <row r="15" spans="1:17" x14ac:dyDescent="0.3">
      <c r="N15" s="4" t="s">
        <v>940</v>
      </c>
      <c r="O15">
        <v>580</v>
      </c>
      <c r="P15" s="18">
        <v>23526.699999999997</v>
      </c>
      <c r="Q15">
        <v>46</v>
      </c>
    </row>
    <row r="16" spans="1:17" x14ac:dyDescent="0.3">
      <c r="N16" s="4" t="s">
        <v>896</v>
      </c>
      <c r="O16">
        <v>313</v>
      </c>
      <c r="P16" s="18">
        <v>22563.359999999997</v>
      </c>
      <c r="Q16">
        <v>81</v>
      </c>
    </row>
    <row r="17" spans="14:17" x14ac:dyDescent="0.3">
      <c r="N17" s="4" t="s">
        <v>870</v>
      </c>
      <c r="O17">
        <v>763</v>
      </c>
      <c r="P17" s="18">
        <v>22044.3</v>
      </c>
      <c r="Q17">
        <v>30</v>
      </c>
    </row>
    <row r="18" spans="14:17" x14ac:dyDescent="0.3">
      <c r="N18" s="4" t="s">
        <v>981</v>
      </c>
      <c r="O18">
        <v>740</v>
      </c>
      <c r="P18" s="18">
        <v>21957.967500000002</v>
      </c>
      <c r="Q18">
        <v>33.25</v>
      </c>
    </row>
    <row r="19" spans="14:17" x14ac:dyDescent="0.3">
      <c r="N19" s="4" t="s">
        <v>990</v>
      </c>
      <c r="O19">
        <v>714</v>
      </c>
      <c r="P19" s="18">
        <v>21942.36</v>
      </c>
      <c r="Q19">
        <v>36</v>
      </c>
    </row>
    <row r="20" spans="14:17" x14ac:dyDescent="0.3">
      <c r="N20" s="4" t="s">
        <v>876</v>
      </c>
      <c r="O20">
        <v>742</v>
      </c>
      <c r="P20" s="18">
        <v>20867.340000000004</v>
      </c>
      <c r="Q20">
        <v>31</v>
      </c>
    </row>
    <row r="21" spans="14:17" x14ac:dyDescent="0.3">
      <c r="N21" s="4" t="s">
        <v>960</v>
      </c>
      <c r="O21">
        <v>722</v>
      </c>
      <c r="P21" s="18">
        <v>20574.170000000006</v>
      </c>
      <c r="Q21">
        <v>32.799999999999997</v>
      </c>
    </row>
    <row r="22" spans="14:17" x14ac:dyDescent="0.3">
      <c r="N22" s="4" t="s">
        <v>908</v>
      </c>
      <c r="O22">
        <v>753</v>
      </c>
      <c r="P22" s="18">
        <v>19849.144500000002</v>
      </c>
      <c r="Q22">
        <v>31.23</v>
      </c>
    </row>
    <row r="23" spans="14:17" x14ac:dyDescent="0.3">
      <c r="N23" s="4" t="s">
        <v>994</v>
      </c>
      <c r="O23">
        <v>1057</v>
      </c>
      <c r="P23" s="18">
        <v>19551.024999999998</v>
      </c>
      <c r="Q23">
        <v>21.5</v>
      </c>
    </row>
    <row r="24" spans="14:17" x14ac:dyDescent="0.3">
      <c r="N24" s="4" t="s">
        <v>934</v>
      </c>
      <c r="O24">
        <v>1103</v>
      </c>
      <c r="P24" s="18">
        <v>17910.63</v>
      </c>
      <c r="Q24">
        <v>18.399999999999999</v>
      </c>
    </row>
    <row r="25" spans="14:17" x14ac:dyDescent="0.3">
      <c r="N25" s="4" t="s">
        <v>964</v>
      </c>
      <c r="O25">
        <v>903</v>
      </c>
      <c r="P25" s="18">
        <v>17426.400000000001</v>
      </c>
      <c r="Q25">
        <v>24</v>
      </c>
    </row>
    <row r="26" spans="14:17" x14ac:dyDescent="0.3">
      <c r="N26" s="4" t="s">
        <v>888</v>
      </c>
      <c r="O26">
        <v>1158</v>
      </c>
      <c r="P26" s="18">
        <v>17215.775499999996</v>
      </c>
      <c r="Q26">
        <v>17.45</v>
      </c>
    </row>
    <row r="27" spans="14:17" x14ac:dyDescent="0.3">
      <c r="N27" s="4" t="s">
        <v>979</v>
      </c>
      <c r="O27">
        <v>445</v>
      </c>
      <c r="P27" s="18">
        <v>16701.095000000001</v>
      </c>
      <c r="Q27">
        <v>43.9</v>
      </c>
    </row>
    <row r="28" spans="14:17" x14ac:dyDescent="0.3">
      <c r="N28" s="4" t="s">
        <v>860</v>
      </c>
      <c r="O28">
        <v>1057</v>
      </c>
      <c r="P28" s="18">
        <v>16355.96</v>
      </c>
      <c r="Q28">
        <v>19</v>
      </c>
    </row>
    <row r="29" spans="14:17" x14ac:dyDescent="0.3">
      <c r="N29" s="4" t="s">
        <v>1001</v>
      </c>
      <c r="O29">
        <v>981</v>
      </c>
      <c r="P29" s="18">
        <v>15760.44</v>
      </c>
      <c r="Q29">
        <v>18</v>
      </c>
    </row>
    <row r="30" spans="14:17" x14ac:dyDescent="0.3">
      <c r="N30" s="4" t="s">
        <v>910</v>
      </c>
      <c r="O30">
        <v>365</v>
      </c>
      <c r="P30" s="18">
        <v>15099.875</v>
      </c>
      <c r="Q30">
        <v>43.9</v>
      </c>
    </row>
    <row r="31" spans="14:17" x14ac:dyDescent="0.3">
      <c r="N31" s="4" t="s">
        <v>918</v>
      </c>
      <c r="O31">
        <v>1397</v>
      </c>
      <c r="P31" s="18">
        <v>14920.875</v>
      </c>
      <c r="Q31">
        <v>12.5</v>
      </c>
    </row>
    <row r="32" spans="14:17" x14ac:dyDescent="0.3">
      <c r="N32" s="4" t="s">
        <v>975</v>
      </c>
      <c r="O32">
        <v>603</v>
      </c>
      <c r="P32" s="18">
        <v>14352.6</v>
      </c>
      <c r="Q32">
        <v>28.5</v>
      </c>
    </row>
    <row r="33" spans="14:17" x14ac:dyDescent="0.3">
      <c r="N33" s="4" t="s">
        <v>983</v>
      </c>
      <c r="O33">
        <v>745</v>
      </c>
      <c r="P33" s="18">
        <v>13869.890000000001</v>
      </c>
      <c r="Q33">
        <v>21.05</v>
      </c>
    </row>
    <row r="34" spans="14:17" x14ac:dyDescent="0.3">
      <c r="N34" s="4" t="s">
        <v>925</v>
      </c>
      <c r="O34">
        <v>883</v>
      </c>
      <c r="P34" s="18">
        <v>13643.999999999998</v>
      </c>
      <c r="Q34">
        <v>18</v>
      </c>
    </row>
    <row r="35" spans="14:17" x14ac:dyDescent="0.3">
      <c r="N35" s="4" t="s">
        <v>926</v>
      </c>
      <c r="O35">
        <v>805</v>
      </c>
      <c r="P35" s="18">
        <v>13458.460000000001</v>
      </c>
      <c r="Q35">
        <v>19</v>
      </c>
    </row>
    <row r="36" spans="14:17" x14ac:dyDescent="0.3">
      <c r="N36" s="4" t="s">
        <v>916</v>
      </c>
      <c r="O36">
        <v>612</v>
      </c>
      <c r="P36" s="18">
        <v>13424.197500000002</v>
      </c>
      <c r="Q36">
        <v>25.89</v>
      </c>
    </row>
    <row r="37" spans="14:17" x14ac:dyDescent="0.3">
      <c r="N37" s="4" t="s">
        <v>878</v>
      </c>
      <c r="O37">
        <v>706</v>
      </c>
      <c r="P37" s="18">
        <v>12901.77</v>
      </c>
      <c r="Q37">
        <v>21</v>
      </c>
    </row>
    <row r="38" spans="14:17" x14ac:dyDescent="0.3">
      <c r="N38" s="4" t="s">
        <v>858</v>
      </c>
      <c r="O38">
        <v>828</v>
      </c>
      <c r="P38" s="18">
        <v>12788.1</v>
      </c>
      <c r="Q38">
        <v>18</v>
      </c>
    </row>
    <row r="39" spans="14:17" x14ac:dyDescent="0.3">
      <c r="N39" s="4" t="s">
        <v>872</v>
      </c>
      <c r="O39">
        <v>372</v>
      </c>
      <c r="P39" s="18">
        <v>12772</v>
      </c>
      <c r="Q39">
        <v>40</v>
      </c>
    </row>
    <row r="40" spans="14:17" x14ac:dyDescent="0.3">
      <c r="N40" s="4" t="s">
        <v>932</v>
      </c>
      <c r="O40">
        <v>793</v>
      </c>
      <c r="P40" s="18">
        <v>12294.54</v>
      </c>
      <c r="Q40">
        <v>18</v>
      </c>
    </row>
    <row r="41" spans="14:17" x14ac:dyDescent="0.3">
      <c r="N41" s="4" t="s">
        <v>880</v>
      </c>
      <c r="O41">
        <v>344</v>
      </c>
      <c r="P41" s="18">
        <v>12257.660000000002</v>
      </c>
      <c r="Q41">
        <v>38</v>
      </c>
    </row>
    <row r="42" spans="14:17" x14ac:dyDescent="0.3">
      <c r="N42" s="4" t="s">
        <v>992</v>
      </c>
      <c r="O42">
        <v>817</v>
      </c>
      <c r="P42" s="18">
        <v>10672.65</v>
      </c>
      <c r="Q42">
        <v>15</v>
      </c>
    </row>
    <row r="43" spans="14:17" x14ac:dyDescent="0.3">
      <c r="N43" s="4" t="s">
        <v>942</v>
      </c>
      <c r="O43">
        <v>601</v>
      </c>
      <c r="P43" s="18">
        <v>9915.9450000000015</v>
      </c>
      <c r="Q43">
        <v>19.45</v>
      </c>
    </row>
    <row r="44" spans="14:17" x14ac:dyDescent="0.3">
      <c r="N44" s="4" t="s">
        <v>952</v>
      </c>
      <c r="O44">
        <v>520</v>
      </c>
      <c r="P44" s="18">
        <v>9244.6</v>
      </c>
      <c r="Q44">
        <v>20</v>
      </c>
    </row>
    <row r="45" spans="14:17" x14ac:dyDescent="0.3">
      <c r="N45" s="4" t="s">
        <v>1003</v>
      </c>
      <c r="O45">
        <v>791</v>
      </c>
      <c r="P45" s="18">
        <v>9171.6299999999992</v>
      </c>
      <c r="Q45">
        <v>13</v>
      </c>
    </row>
    <row r="46" spans="14:17" x14ac:dyDescent="0.3">
      <c r="N46" s="4" t="s">
        <v>898</v>
      </c>
      <c r="O46">
        <v>1016</v>
      </c>
      <c r="P46" s="18">
        <v>9104</v>
      </c>
      <c r="Q46">
        <v>10</v>
      </c>
    </row>
    <row r="47" spans="14:17" x14ac:dyDescent="0.3">
      <c r="N47" s="4" t="s">
        <v>988</v>
      </c>
      <c r="O47">
        <v>799</v>
      </c>
      <c r="P47" s="18">
        <v>8714</v>
      </c>
      <c r="Q47">
        <v>12.5</v>
      </c>
    </row>
    <row r="48" spans="14:17" x14ac:dyDescent="0.3">
      <c r="N48" s="4" t="s">
        <v>936</v>
      </c>
      <c r="O48">
        <v>981</v>
      </c>
      <c r="P48" s="18">
        <v>8680.3450000000048</v>
      </c>
      <c r="Q48">
        <v>9.65</v>
      </c>
    </row>
    <row r="49" spans="14:17" x14ac:dyDescent="0.3">
      <c r="N49" s="4" t="s">
        <v>938</v>
      </c>
      <c r="O49">
        <v>697</v>
      </c>
      <c r="P49" s="18">
        <v>8575</v>
      </c>
      <c r="Q49">
        <v>14</v>
      </c>
    </row>
    <row r="50" spans="14:17" x14ac:dyDescent="0.3">
      <c r="N50" s="4" t="s">
        <v>864</v>
      </c>
      <c r="O50">
        <v>453</v>
      </c>
      <c r="P50" s="18">
        <v>8567.9000000000015</v>
      </c>
      <c r="Q50">
        <v>22</v>
      </c>
    </row>
    <row r="51" spans="14:17" x14ac:dyDescent="0.3">
      <c r="N51" s="4" t="s">
        <v>920</v>
      </c>
      <c r="O51">
        <v>297</v>
      </c>
      <c r="P51" s="18">
        <v>8404.16</v>
      </c>
      <c r="Q51">
        <v>32</v>
      </c>
    </row>
    <row r="52" spans="14:17" x14ac:dyDescent="0.3">
      <c r="N52" s="4" t="s">
        <v>999</v>
      </c>
      <c r="O52">
        <v>1155</v>
      </c>
      <c r="P52" s="18">
        <v>8177.4899999999989</v>
      </c>
      <c r="Q52">
        <v>7.75</v>
      </c>
    </row>
    <row r="53" spans="14:17" x14ac:dyDescent="0.3">
      <c r="N53" s="4" t="s">
        <v>884</v>
      </c>
      <c r="O53">
        <v>404</v>
      </c>
      <c r="P53" s="18">
        <v>7991.4899999999989</v>
      </c>
      <c r="Q53">
        <v>23.25</v>
      </c>
    </row>
    <row r="54" spans="14:17" x14ac:dyDescent="0.3">
      <c r="N54" s="4" t="s">
        <v>968</v>
      </c>
      <c r="O54">
        <v>434</v>
      </c>
      <c r="P54" s="18">
        <v>7661.5499999999993</v>
      </c>
      <c r="Q54">
        <v>19.5</v>
      </c>
    </row>
    <row r="55" spans="14:17" x14ac:dyDescent="0.3">
      <c r="N55" s="4" t="s">
        <v>874</v>
      </c>
      <c r="O55">
        <v>95</v>
      </c>
      <c r="P55" s="18">
        <v>7226.5</v>
      </c>
      <c r="Q55">
        <v>97</v>
      </c>
    </row>
    <row r="56" spans="14:17" x14ac:dyDescent="0.3">
      <c r="N56" s="4" t="s">
        <v>868</v>
      </c>
      <c r="O56">
        <v>301</v>
      </c>
      <c r="P56" s="18">
        <v>7137</v>
      </c>
      <c r="Q56">
        <v>25</v>
      </c>
    </row>
    <row r="57" spans="14:17" x14ac:dyDescent="0.3">
      <c r="N57" s="4" t="s">
        <v>900</v>
      </c>
      <c r="O57">
        <v>348</v>
      </c>
      <c r="P57" s="18">
        <v>7122.3600000000006</v>
      </c>
      <c r="Q57">
        <v>21</v>
      </c>
    </row>
    <row r="58" spans="14:17" x14ac:dyDescent="0.3">
      <c r="N58" s="4" t="s">
        <v>924</v>
      </c>
      <c r="O58">
        <v>506</v>
      </c>
      <c r="P58" s="18">
        <v>6350.4</v>
      </c>
      <c r="Q58">
        <v>14</v>
      </c>
    </row>
    <row r="59" spans="14:17" x14ac:dyDescent="0.3">
      <c r="N59" s="4" t="s">
        <v>946</v>
      </c>
      <c r="O59">
        <v>548</v>
      </c>
      <c r="P59" s="18">
        <v>5882.9999999999991</v>
      </c>
      <c r="Q59">
        <v>12</v>
      </c>
    </row>
    <row r="60" spans="14:17" x14ac:dyDescent="0.3">
      <c r="N60" s="4" t="s">
        <v>969</v>
      </c>
      <c r="O60">
        <v>534</v>
      </c>
      <c r="P60" s="18">
        <v>5881.6749999999993</v>
      </c>
      <c r="Q60">
        <v>13.25</v>
      </c>
    </row>
    <row r="61" spans="14:17" x14ac:dyDescent="0.3">
      <c r="N61" s="4" t="s">
        <v>894</v>
      </c>
      <c r="O61">
        <v>723</v>
      </c>
      <c r="P61" s="18">
        <v>5862.6199999999981</v>
      </c>
      <c r="Q61">
        <v>9.1999999999999993</v>
      </c>
    </row>
    <row r="62" spans="14:17" x14ac:dyDescent="0.3">
      <c r="N62" s="4" t="s">
        <v>866</v>
      </c>
      <c r="O62">
        <v>298</v>
      </c>
      <c r="P62" s="18">
        <v>5347.2000000000007</v>
      </c>
      <c r="Q62">
        <v>21.35</v>
      </c>
    </row>
    <row r="63" spans="14:17" x14ac:dyDescent="0.3">
      <c r="N63" s="4" t="s">
        <v>882</v>
      </c>
      <c r="O63">
        <v>891</v>
      </c>
      <c r="P63" s="18">
        <v>4960.4400000000005</v>
      </c>
      <c r="Q63">
        <v>6</v>
      </c>
    </row>
    <row r="64" spans="14:17" x14ac:dyDescent="0.3">
      <c r="N64" s="4" t="s">
        <v>962</v>
      </c>
      <c r="O64">
        <v>755</v>
      </c>
      <c r="P64" s="18">
        <v>4728.2375000000002</v>
      </c>
      <c r="Q64">
        <v>7.45</v>
      </c>
    </row>
    <row r="65" spans="14:17" x14ac:dyDescent="0.3">
      <c r="N65" s="4" t="s">
        <v>902</v>
      </c>
      <c r="O65">
        <v>580</v>
      </c>
      <c r="P65" s="18">
        <v>4601.7</v>
      </c>
      <c r="Q65">
        <v>9</v>
      </c>
    </row>
    <row r="66" spans="14:17" x14ac:dyDescent="0.3">
      <c r="N66" s="4" t="s">
        <v>904</v>
      </c>
      <c r="O66">
        <v>1125</v>
      </c>
      <c r="P66" s="18">
        <v>4504.3649999999998</v>
      </c>
      <c r="Q66">
        <v>4.5</v>
      </c>
    </row>
    <row r="67" spans="14:17" x14ac:dyDescent="0.3">
      <c r="N67" s="4" t="s">
        <v>944</v>
      </c>
      <c r="O67">
        <v>508</v>
      </c>
      <c r="P67" s="18">
        <v>4338.1750000000002</v>
      </c>
      <c r="Q67">
        <v>9.5</v>
      </c>
    </row>
    <row r="68" spans="14:17" x14ac:dyDescent="0.3">
      <c r="N68" s="4" t="s">
        <v>996</v>
      </c>
      <c r="O68">
        <v>293</v>
      </c>
      <c r="P68" s="18">
        <v>3997.2</v>
      </c>
      <c r="Q68">
        <v>15</v>
      </c>
    </row>
    <row r="69" spans="14:17" x14ac:dyDescent="0.3">
      <c r="N69" s="4" t="s">
        <v>948</v>
      </c>
      <c r="O69">
        <v>485</v>
      </c>
      <c r="P69" s="18">
        <v>3958.08</v>
      </c>
      <c r="Q69">
        <v>9.5</v>
      </c>
    </row>
    <row r="70" spans="14:17" x14ac:dyDescent="0.3">
      <c r="N70" s="4" t="s">
        <v>906</v>
      </c>
      <c r="O70">
        <v>318</v>
      </c>
      <c r="P70" s="18">
        <v>3704.3999999999996</v>
      </c>
      <c r="Q70">
        <v>14</v>
      </c>
    </row>
    <row r="71" spans="14:17" x14ac:dyDescent="0.3">
      <c r="N71" s="4" t="s">
        <v>954</v>
      </c>
      <c r="O71">
        <v>235</v>
      </c>
      <c r="P71" s="18">
        <v>3437.6875</v>
      </c>
      <c r="Q71">
        <v>16.25</v>
      </c>
    </row>
    <row r="72" spans="14:17" x14ac:dyDescent="0.3">
      <c r="N72" s="4" t="s">
        <v>985</v>
      </c>
      <c r="O72">
        <v>239</v>
      </c>
      <c r="P72" s="18">
        <v>3383</v>
      </c>
      <c r="Q72">
        <v>17</v>
      </c>
    </row>
    <row r="73" spans="14:17" x14ac:dyDescent="0.3">
      <c r="N73" s="4" t="s">
        <v>958</v>
      </c>
      <c r="O73">
        <v>500</v>
      </c>
      <c r="P73" s="18">
        <v>3232.9500000000003</v>
      </c>
      <c r="Q73">
        <v>7</v>
      </c>
    </row>
    <row r="74" spans="14:17" x14ac:dyDescent="0.3">
      <c r="N74" s="4" t="s">
        <v>862</v>
      </c>
      <c r="O74">
        <v>328</v>
      </c>
      <c r="P74" s="18">
        <v>3044</v>
      </c>
      <c r="Q74">
        <v>10</v>
      </c>
    </row>
    <row r="75" spans="14:17" x14ac:dyDescent="0.3">
      <c r="N75" s="4" t="s">
        <v>928</v>
      </c>
      <c r="O75">
        <v>125</v>
      </c>
      <c r="P75" s="18">
        <v>2688.3999999999996</v>
      </c>
      <c r="Q75">
        <v>26</v>
      </c>
    </row>
    <row r="76" spans="14:17" x14ac:dyDescent="0.3">
      <c r="N76" s="4" t="s">
        <v>998</v>
      </c>
      <c r="O76">
        <v>297</v>
      </c>
      <c r="P76" s="18">
        <v>2432.5</v>
      </c>
      <c r="Q76">
        <v>10</v>
      </c>
    </row>
    <row r="77" spans="14:17" x14ac:dyDescent="0.3">
      <c r="N77" s="4" t="s">
        <v>987</v>
      </c>
      <c r="O77">
        <v>184</v>
      </c>
      <c r="P77" s="18">
        <v>2396.8000000000002</v>
      </c>
      <c r="Q77">
        <v>14</v>
      </c>
    </row>
    <row r="78" spans="14:17" x14ac:dyDescent="0.3">
      <c r="N78" s="4" t="s">
        <v>886</v>
      </c>
      <c r="O78">
        <v>122</v>
      </c>
      <c r="P78" s="18">
        <v>1784.825</v>
      </c>
      <c r="Q78">
        <v>15.5</v>
      </c>
    </row>
    <row r="79" spans="14:17" x14ac:dyDescent="0.3">
      <c r="N79" s="4" t="s">
        <v>922</v>
      </c>
      <c r="O79">
        <v>755</v>
      </c>
      <c r="P79" s="18">
        <v>1648.125</v>
      </c>
      <c r="Q79">
        <v>2.5</v>
      </c>
    </row>
    <row r="80" spans="14:17" x14ac:dyDescent="0.3">
      <c r="N80" s="4" t="s">
        <v>950</v>
      </c>
      <c r="O80">
        <v>138</v>
      </c>
      <c r="P80" s="18">
        <v>1368.7125000000001</v>
      </c>
      <c r="Q80">
        <v>12.75</v>
      </c>
    </row>
    <row r="81" spans="14:17" x14ac:dyDescent="0.3">
      <c r="N81" s="4" t="s">
        <v>1209</v>
      </c>
      <c r="P81" s="18"/>
    </row>
    <row r="82" spans="14:17" x14ac:dyDescent="0.3">
      <c r="N82" s="4" t="s">
        <v>1210</v>
      </c>
      <c r="O82">
        <v>51317</v>
      </c>
      <c r="P82" s="18">
        <v>1265793.0394999995</v>
      </c>
      <c r="Q82">
        <v>263.5</v>
      </c>
    </row>
  </sheetData>
  <mergeCells count="1">
    <mergeCell ref="A1:N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BD042-14E3-4C25-A4EF-22B59A0362E1}">
  <dimension ref="A1:N13"/>
  <sheetViews>
    <sheetView topLeftCell="A7" workbookViewId="0">
      <selection activeCell="J22" sqref="J22"/>
    </sheetView>
  </sheetViews>
  <sheetFormatPr defaultRowHeight="14.4" x14ac:dyDescent="0.3"/>
  <cols>
    <col min="9" max="9" width="14.625" bestFit="1" customWidth="1"/>
    <col min="10" max="10" width="16.75" bestFit="1" customWidth="1"/>
    <col min="11" max="12" width="4.875" bestFit="1" customWidth="1"/>
    <col min="13" max="13" width="4.75" bestFit="1" customWidth="1"/>
    <col min="14" max="14" width="12.625" bestFit="1" customWidth="1"/>
  </cols>
  <sheetData>
    <row r="1" spans="1:14" ht="64.8" customHeight="1" x14ac:dyDescent="0.3">
      <c r="A1" s="29" t="s">
        <v>1241</v>
      </c>
      <c r="B1" s="29"/>
      <c r="C1" s="29"/>
      <c r="D1" s="29"/>
      <c r="E1" s="29"/>
      <c r="F1" s="29"/>
      <c r="G1" s="29"/>
      <c r="H1" s="29"/>
      <c r="I1" s="29"/>
      <c r="J1" s="29"/>
      <c r="K1" s="29"/>
      <c r="L1" s="29"/>
      <c r="M1" s="29"/>
      <c r="N1" s="29"/>
    </row>
    <row r="7" spans="1:14" x14ac:dyDescent="0.3">
      <c r="I7" s="3" t="s">
        <v>1208</v>
      </c>
      <c r="J7" t="s">
        <v>1240</v>
      </c>
    </row>
    <row r="8" spans="1:14" x14ac:dyDescent="0.3">
      <c r="I8" s="4" t="s">
        <v>1243</v>
      </c>
      <c r="J8">
        <v>2682</v>
      </c>
    </row>
    <row r="9" spans="1:14" x14ac:dyDescent="0.3">
      <c r="I9" s="4" t="s">
        <v>1244</v>
      </c>
      <c r="J9">
        <v>3293</v>
      </c>
    </row>
    <row r="10" spans="1:14" x14ac:dyDescent="0.3">
      <c r="I10" s="4" t="s">
        <v>1245</v>
      </c>
      <c r="J10">
        <v>3288</v>
      </c>
    </row>
    <row r="11" spans="1:14" x14ac:dyDescent="0.3">
      <c r="I11" s="4" t="s">
        <v>1246</v>
      </c>
      <c r="J11">
        <v>4065</v>
      </c>
    </row>
    <row r="12" spans="1:14" x14ac:dyDescent="0.3">
      <c r="I12" s="4" t="s">
        <v>1247</v>
      </c>
      <c r="J12">
        <v>4957</v>
      </c>
    </row>
    <row r="13" spans="1:14" x14ac:dyDescent="0.3">
      <c r="I13" s="4" t="s">
        <v>1248</v>
      </c>
      <c r="J13">
        <v>644</v>
      </c>
    </row>
  </sheetData>
  <mergeCells count="1">
    <mergeCell ref="A1:N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26D85-368A-47AB-BB57-D0D2BD460F20}">
  <dimension ref="A1:Y13"/>
  <sheetViews>
    <sheetView workbookViewId="0">
      <selection activeCell="Q15" sqref="Q15"/>
    </sheetView>
  </sheetViews>
  <sheetFormatPr defaultRowHeight="14.4" x14ac:dyDescent="0.3"/>
  <cols>
    <col min="12" max="12" width="22.875" bestFit="1" customWidth="1"/>
    <col min="13" max="13" width="16.75" bestFit="1" customWidth="1"/>
    <col min="14" max="14" width="21.25" bestFit="1" customWidth="1"/>
  </cols>
  <sheetData>
    <row r="1" spans="1:25" ht="45" customHeight="1" x14ac:dyDescent="0.3">
      <c r="A1" s="29" t="s">
        <v>1249</v>
      </c>
      <c r="B1" s="29"/>
      <c r="C1" s="29"/>
      <c r="D1" s="29"/>
      <c r="E1" s="29"/>
      <c r="F1" s="29"/>
      <c r="G1" s="29"/>
      <c r="H1" s="29"/>
      <c r="I1" s="29"/>
      <c r="J1" s="29"/>
      <c r="K1" s="29"/>
      <c r="L1" s="29"/>
      <c r="M1" s="29"/>
      <c r="N1" s="29"/>
      <c r="O1" s="29"/>
      <c r="P1" s="29"/>
      <c r="Q1" s="29"/>
      <c r="R1" s="29"/>
      <c r="S1" s="29"/>
      <c r="T1" s="29"/>
      <c r="U1" s="29"/>
      <c r="V1" s="29"/>
      <c r="W1" s="29"/>
      <c r="X1" s="29"/>
      <c r="Y1" s="29"/>
    </row>
    <row r="3" spans="1:25" x14ac:dyDescent="0.3">
      <c r="L3" s="3" t="s">
        <v>1208</v>
      </c>
      <c r="M3" t="s">
        <v>1240</v>
      </c>
      <c r="N3" t="s">
        <v>1219</v>
      </c>
    </row>
    <row r="4" spans="1:25" x14ac:dyDescent="0.3">
      <c r="L4" s="4" t="s">
        <v>930</v>
      </c>
      <c r="M4">
        <v>623</v>
      </c>
      <c r="N4" s="18">
        <v>141396.73499999999</v>
      </c>
    </row>
    <row r="5" spans="1:25" x14ac:dyDescent="0.3">
      <c r="L5" s="4" t="s">
        <v>914</v>
      </c>
      <c r="M5">
        <v>746</v>
      </c>
      <c r="N5" s="18">
        <v>80368.672000000006</v>
      </c>
    </row>
    <row r="6" spans="1:25" x14ac:dyDescent="0.3">
      <c r="L6" s="4" t="s">
        <v>971</v>
      </c>
      <c r="M6">
        <v>1496</v>
      </c>
      <c r="N6" s="18">
        <v>71155.7</v>
      </c>
    </row>
    <row r="7" spans="1:25" x14ac:dyDescent="0.3">
      <c r="L7" s="4" t="s">
        <v>977</v>
      </c>
      <c r="M7">
        <v>1083</v>
      </c>
      <c r="N7" s="18">
        <v>47234.97</v>
      </c>
    </row>
    <row r="8" spans="1:25" x14ac:dyDescent="0.3">
      <c r="L8" s="4" t="s">
        <v>973</v>
      </c>
      <c r="M8">
        <v>1577</v>
      </c>
      <c r="N8" s="18">
        <v>46825.48</v>
      </c>
    </row>
    <row r="9" spans="1:25" x14ac:dyDescent="0.3">
      <c r="L9" s="4" t="s">
        <v>966</v>
      </c>
      <c r="M9">
        <v>1263</v>
      </c>
      <c r="N9" s="18">
        <v>42593.06</v>
      </c>
    </row>
    <row r="10" spans="1:25" x14ac:dyDescent="0.3">
      <c r="L10" s="4" t="s">
        <v>956</v>
      </c>
      <c r="M10">
        <v>886</v>
      </c>
      <c r="N10" s="18">
        <v>41819.65</v>
      </c>
    </row>
    <row r="11" spans="1:25" x14ac:dyDescent="0.3">
      <c r="L11" s="4" t="s">
        <v>890</v>
      </c>
      <c r="M11">
        <v>978</v>
      </c>
      <c r="N11" s="18">
        <v>32698.379999999997</v>
      </c>
    </row>
    <row r="12" spans="1:25" x14ac:dyDescent="0.3">
      <c r="L12" s="4" t="s">
        <v>892</v>
      </c>
      <c r="M12">
        <v>539</v>
      </c>
      <c r="N12" s="18">
        <v>29171.875</v>
      </c>
    </row>
    <row r="13" spans="1:25" x14ac:dyDescent="0.3">
      <c r="L13" s="4" t="s">
        <v>912</v>
      </c>
      <c r="M13">
        <v>640</v>
      </c>
      <c r="N13" s="18">
        <v>25696.640000000007</v>
      </c>
    </row>
  </sheetData>
  <mergeCells count="2">
    <mergeCell ref="O1:Y1"/>
    <mergeCell ref="A1:N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0B4C5-0B32-48D0-BDDF-513E236BB020}">
  <dimension ref="A1:P21"/>
  <sheetViews>
    <sheetView tabSelected="1" zoomScale="69" workbookViewId="0">
      <selection activeCell="L5" sqref="L5"/>
    </sheetView>
  </sheetViews>
  <sheetFormatPr defaultRowHeight="14.4" x14ac:dyDescent="0.3"/>
  <cols>
    <col min="2" max="2" width="16.375" bestFit="1" customWidth="1"/>
    <col min="3" max="3" width="22" bestFit="1" customWidth="1"/>
    <col min="4" max="4" width="26.625" bestFit="1" customWidth="1"/>
    <col min="5" max="5" width="15.5" bestFit="1" customWidth="1"/>
    <col min="6" max="6" width="16.375" bestFit="1" customWidth="1"/>
    <col min="7" max="7" width="22" bestFit="1" customWidth="1"/>
    <col min="8" max="8" width="22.625" bestFit="1" customWidth="1"/>
    <col min="9" max="9" width="20" bestFit="1" customWidth="1"/>
    <col min="11" max="11" width="12.25" bestFit="1" customWidth="1"/>
    <col min="12" max="12" width="16.125" bestFit="1" customWidth="1"/>
    <col min="13" max="13" width="20" bestFit="1" customWidth="1"/>
    <col min="16" max="16" width="20.375" bestFit="1" customWidth="1"/>
  </cols>
  <sheetData>
    <row r="1" spans="1:16" ht="43.8" customHeight="1" x14ac:dyDescent="0.3">
      <c r="A1" s="29" t="s">
        <v>1250</v>
      </c>
      <c r="B1" s="29"/>
      <c r="C1" s="29"/>
      <c r="D1" s="29"/>
      <c r="E1" s="29"/>
      <c r="F1" s="29"/>
      <c r="G1" s="29"/>
      <c r="H1" s="29"/>
      <c r="I1" s="29"/>
      <c r="J1" s="29"/>
      <c r="K1" s="29"/>
      <c r="L1" s="29"/>
      <c r="M1" s="29"/>
      <c r="N1" s="29"/>
    </row>
    <row r="4" spans="1:16" x14ac:dyDescent="0.3">
      <c r="K4" s="19" t="s">
        <v>27</v>
      </c>
      <c r="L4" s="19" t="s">
        <v>1252</v>
      </c>
      <c r="M4" s="19" t="s">
        <v>1251</v>
      </c>
      <c r="O4" s="19" t="s">
        <v>27</v>
      </c>
      <c r="P4" s="19" t="s">
        <v>1251</v>
      </c>
    </row>
    <row r="5" spans="1:16" x14ac:dyDescent="0.3">
      <c r="K5" t="s">
        <v>294</v>
      </c>
      <c r="L5">
        <v>4</v>
      </c>
      <c r="M5" s="18">
        <v>20.870833333333302</v>
      </c>
      <c r="O5" t="s">
        <v>294</v>
      </c>
      <c r="P5">
        <v>20.870833333333302</v>
      </c>
    </row>
    <row r="6" spans="1:16" x14ac:dyDescent="0.3">
      <c r="K6" t="s">
        <v>91</v>
      </c>
      <c r="L6">
        <v>3</v>
      </c>
      <c r="M6" s="18">
        <v>76.75</v>
      </c>
      <c r="O6" t="s">
        <v>91</v>
      </c>
      <c r="P6">
        <v>76.75</v>
      </c>
    </row>
    <row r="7" spans="1:16" x14ac:dyDescent="0.3">
      <c r="K7" t="s">
        <v>38</v>
      </c>
      <c r="L7">
        <v>3</v>
      </c>
      <c r="M7" s="18">
        <v>37.601111111111102</v>
      </c>
      <c r="O7" t="s">
        <v>38</v>
      </c>
      <c r="P7">
        <v>37.601111111111102</v>
      </c>
    </row>
    <row r="8" spans="1:16" x14ac:dyDescent="0.3">
      <c r="K8" t="s">
        <v>1060</v>
      </c>
      <c r="L8">
        <v>2</v>
      </c>
      <c r="M8" s="18">
        <v>33.831249999999997</v>
      </c>
      <c r="O8" t="s">
        <v>1060</v>
      </c>
      <c r="P8">
        <v>33.831249999999997</v>
      </c>
    </row>
    <row r="9" spans="1:16" x14ac:dyDescent="0.3">
      <c r="K9" t="s">
        <v>1037</v>
      </c>
      <c r="L9">
        <v>2</v>
      </c>
      <c r="M9" s="18">
        <v>30.4583333333333</v>
      </c>
      <c r="O9" t="s">
        <v>1037</v>
      </c>
      <c r="P9">
        <v>30.4583333333333</v>
      </c>
    </row>
    <row r="10" spans="1:16" x14ac:dyDescent="0.3">
      <c r="K10" t="s">
        <v>253</v>
      </c>
      <c r="L10">
        <v>2</v>
      </c>
      <c r="M10" s="18">
        <v>27.36</v>
      </c>
      <c r="O10" t="s">
        <v>253</v>
      </c>
      <c r="P10">
        <v>27.36</v>
      </c>
    </row>
    <row r="11" spans="1:16" x14ac:dyDescent="0.3">
      <c r="K11" t="s">
        <v>119</v>
      </c>
      <c r="L11">
        <v>2</v>
      </c>
      <c r="M11" s="18">
        <v>27.3125</v>
      </c>
      <c r="O11" t="s">
        <v>119</v>
      </c>
      <c r="P11">
        <v>27.3125</v>
      </c>
    </row>
    <row r="12" spans="1:16" x14ac:dyDescent="0.3">
      <c r="K12" t="s">
        <v>63</v>
      </c>
      <c r="L12">
        <v>2</v>
      </c>
      <c r="M12" s="18">
        <v>22.814285714285699</v>
      </c>
      <c r="O12" t="s">
        <v>63</v>
      </c>
      <c r="P12">
        <v>22.814285714285699</v>
      </c>
    </row>
    <row r="13" spans="1:16" x14ac:dyDescent="0.3">
      <c r="K13" t="s">
        <v>100</v>
      </c>
      <c r="L13">
        <v>1</v>
      </c>
      <c r="M13" s="18">
        <v>29.5</v>
      </c>
      <c r="O13" t="s">
        <v>100</v>
      </c>
      <c r="P13">
        <v>29.5</v>
      </c>
    </row>
    <row r="14" spans="1:16" x14ac:dyDescent="0.3">
      <c r="K14" t="s">
        <v>1139</v>
      </c>
      <c r="L14">
        <v>1</v>
      </c>
      <c r="M14" s="18">
        <v>26.483333333333299</v>
      </c>
      <c r="O14" t="s">
        <v>1139</v>
      </c>
      <c r="P14">
        <v>26.483333333333299</v>
      </c>
    </row>
    <row r="15" spans="1:16" x14ac:dyDescent="0.3">
      <c r="K15" t="s">
        <v>593</v>
      </c>
      <c r="L15">
        <v>1</v>
      </c>
      <c r="M15" s="18">
        <v>20</v>
      </c>
      <c r="O15" t="s">
        <v>593</v>
      </c>
      <c r="P15">
        <v>20</v>
      </c>
    </row>
    <row r="16" spans="1:16" x14ac:dyDescent="0.3">
      <c r="K16" t="s">
        <v>73</v>
      </c>
      <c r="L16">
        <v>1</v>
      </c>
      <c r="M16" s="18">
        <v>20</v>
      </c>
      <c r="O16" t="s">
        <v>73</v>
      </c>
      <c r="P16">
        <v>20</v>
      </c>
    </row>
    <row r="17" spans="11:16" x14ac:dyDescent="0.3">
      <c r="K17" t="s">
        <v>725</v>
      </c>
      <c r="L17">
        <v>1</v>
      </c>
      <c r="M17" s="18">
        <v>18.0833333333333</v>
      </c>
      <c r="O17" t="s">
        <v>725</v>
      </c>
      <c r="P17">
        <v>18.0833333333333</v>
      </c>
    </row>
    <row r="18" spans="11:16" x14ac:dyDescent="0.3">
      <c r="K18" t="s">
        <v>1073</v>
      </c>
      <c r="L18">
        <v>1</v>
      </c>
      <c r="M18" s="18">
        <v>15</v>
      </c>
      <c r="O18" t="s">
        <v>1073</v>
      </c>
      <c r="P18">
        <v>15</v>
      </c>
    </row>
    <row r="19" spans="11:16" x14ac:dyDescent="0.3">
      <c r="K19" t="s">
        <v>1153</v>
      </c>
      <c r="L19">
        <v>1</v>
      </c>
      <c r="M19" s="18">
        <v>11.125</v>
      </c>
      <c r="O19" t="s">
        <v>1153</v>
      </c>
      <c r="P19">
        <v>11.125</v>
      </c>
    </row>
    <row r="20" spans="11:16" x14ac:dyDescent="0.3">
      <c r="K20" t="s">
        <v>617</v>
      </c>
      <c r="L20">
        <v>1</v>
      </c>
      <c r="M20" s="18">
        <v>10.75</v>
      </c>
      <c r="O20" t="s">
        <v>617</v>
      </c>
      <c r="P20">
        <v>10.75</v>
      </c>
    </row>
    <row r="21" spans="11:16" x14ac:dyDescent="0.3">
      <c r="K21" t="s">
        <v>161</v>
      </c>
      <c r="L21">
        <v>1</v>
      </c>
      <c r="M21" s="18">
        <v>4.5</v>
      </c>
      <c r="O21" t="s">
        <v>161</v>
      </c>
      <c r="P21">
        <v>4.5</v>
      </c>
    </row>
  </sheetData>
  <sortState xmlns:xlrd2="http://schemas.microsoft.com/office/spreadsheetml/2017/richdata2" ref="K5:M21">
    <sortCondition descending="1" ref="L5:L21"/>
  </sortState>
  <mergeCells count="1">
    <mergeCell ref="A1:N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FA2BC-1E80-4FB6-B24D-435E9D61357B}">
  <dimension ref="A1:O11"/>
  <sheetViews>
    <sheetView workbookViewId="0">
      <selection activeCell="N15" sqref="N15"/>
    </sheetView>
  </sheetViews>
  <sheetFormatPr defaultRowHeight="14.4" x14ac:dyDescent="0.3"/>
  <cols>
    <col min="14" max="14" width="14.5" bestFit="1" customWidth="1"/>
    <col min="15" max="15" width="17.5" bestFit="1" customWidth="1"/>
    <col min="16" max="16" width="18" bestFit="1" customWidth="1"/>
    <col min="17" max="17" width="4.875" bestFit="1" customWidth="1"/>
    <col min="18" max="18" width="2.875" bestFit="1" customWidth="1"/>
    <col min="19" max="19" width="3.875" bestFit="1" customWidth="1"/>
    <col min="20" max="20" width="2.875" bestFit="1" customWidth="1"/>
    <col min="21" max="21" width="5.875" bestFit="1" customWidth="1"/>
    <col min="22" max="22" width="6.875" bestFit="1" customWidth="1"/>
    <col min="23" max="23" width="5.875" bestFit="1" customWidth="1"/>
    <col min="24" max="24" width="2.875" bestFit="1" customWidth="1"/>
    <col min="25" max="25" width="3.875" bestFit="1" customWidth="1"/>
    <col min="26" max="26" width="5.875" bestFit="1" customWidth="1"/>
    <col min="27" max="27" width="6.875" bestFit="1" customWidth="1"/>
    <col min="28" max="28" width="5.875" bestFit="1" customWidth="1"/>
    <col min="29" max="29" width="4.875" bestFit="1" customWidth="1"/>
    <col min="30" max="32" width="2.875" bestFit="1" customWidth="1"/>
    <col min="33" max="35" width="5.875" bestFit="1" customWidth="1"/>
    <col min="36" max="36" width="4.875" bestFit="1" customWidth="1"/>
    <col min="37" max="38" width="5.875" bestFit="1" customWidth="1"/>
    <col min="39" max="39" width="4.875" bestFit="1" customWidth="1"/>
    <col min="40" max="40" width="5.875" bestFit="1" customWidth="1"/>
    <col min="41" max="41" width="4.875" bestFit="1" customWidth="1"/>
    <col min="42" max="42" width="5.875" bestFit="1" customWidth="1"/>
    <col min="43" max="43" width="2.875" bestFit="1" customWidth="1"/>
    <col min="44" max="44" width="4.875" bestFit="1" customWidth="1"/>
    <col min="45" max="45" width="7.875" bestFit="1" customWidth="1"/>
    <col min="46" max="46" width="12.625" bestFit="1" customWidth="1"/>
  </cols>
  <sheetData>
    <row r="1" spans="1:15" ht="51.6" customHeight="1" x14ac:dyDescent="0.3">
      <c r="A1" s="29" t="s">
        <v>1253</v>
      </c>
      <c r="B1" s="29"/>
      <c r="C1" s="29"/>
      <c r="D1" s="29"/>
      <c r="E1" s="29"/>
      <c r="F1" s="29"/>
      <c r="G1" s="29"/>
      <c r="H1" s="29"/>
      <c r="I1" s="29"/>
      <c r="J1" s="29"/>
      <c r="K1" s="29"/>
      <c r="L1" s="29"/>
      <c r="M1" s="29"/>
      <c r="N1" s="29"/>
    </row>
    <row r="3" spans="1:15" x14ac:dyDescent="0.3">
      <c r="N3" s="19" t="s">
        <v>1</v>
      </c>
      <c r="O3" s="19" t="s">
        <v>1252</v>
      </c>
    </row>
    <row r="4" spans="1:15" x14ac:dyDescent="0.3">
      <c r="N4" t="s">
        <v>3</v>
      </c>
      <c r="O4">
        <v>8</v>
      </c>
    </row>
    <row r="5" spans="1:15" x14ac:dyDescent="0.3">
      <c r="N5" t="s">
        <v>5</v>
      </c>
      <c r="O5">
        <v>8</v>
      </c>
    </row>
    <row r="6" spans="1:15" x14ac:dyDescent="0.3">
      <c r="N6" t="s">
        <v>17</v>
      </c>
      <c r="O6">
        <v>8</v>
      </c>
    </row>
    <row r="7" spans="1:15" x14ac:dyDescent="0.3">
      <c r="N7" t="s">
        <v>7</v>
      </c>
      <c r="O7">
        <v>6</v>
      </c>
    </row>
    <row r="8" spans="1:15" x14ac:dyDescent="0.3">
      <c r="N8" t="s">
        <v>11</v>
      </c>
      <c r="O8">
        <v>5</v>
      </c>
    </row>
    <row r="9" spans="1:15" x14ac:dyDescent="0.3">
      <c r="N9" t="s">
        <v>13</v>
      </c>
      <c r="O9">
        <v>5</v>
      </c>
    </row>
    <row r="10" spans="1:15" x14ac:dyDescent="0.3">
      <c r="N10" t="s">
        <v>15</v>
      </c>
      <c r="O10">
        <v>5</v>
      </c>
    </row>
    <row r="11" spans="1:15" x14ac:dyDescent="0.3">
      <c r="N11" t="s">
        <v>9</v>
      </c>
      <c r="O11">
        <v>4</v>
      </c>
    </row>
  </sheetData>
  <mergeCells count="1">
    <mergeCell ref="A1:N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0FF2E-4A37-4450-9BF6-0C1D3FE09D5F}">
  <dimension ref="A1:W66"/>
  <sheetViews>
    <sheetView zoomScale="71" workbookViewId="0">
      <selection activeCell="Q5" sqref="Q5"/>
    </sheetView>
  </sheetViews>
  <sheetFormatPr defaultRowHeight="14.4" x14ac:dyDescent="0.3"/>
  <cols>
    <col min="7" max="7" width="20.75" customWidth="1"/>
    <col min="8" max="8" width="19.125" bestFit="1" customWidth="1"/>
    <col min="9" max="9" width="22" bestFit="1" customWidth="1"/>
    <col min="10" max="10" width="14.25" bestFit="1" customWidth="1"/>
    <col min="16" max="16" width="16" bestFit="1" customWidth="1"/>
    <col min="17" max="17" width="22" bestFit="1" customWidth="1"/>
  </cols>
  <sheetData>
    <row r="1" spans="1:23" ht="41.4" customHeight="1" x14ac:dyDescent="0.3">
      <c r="A1" s="29" t="s">
        <v>1254</v>
      </c>
      <c r="B1" s="29"/>
      <c r="C1" s="29"/>
      <c r="D1" s="29"/>
      <c r="E1" s="29"/>
      <c r="F1" s="29"/>
      <c r="G1" s="29"/>
      <c r="H1" s="29"/>
      <c r="I1" s="29"/>
      <c r="J1" s="29"/>
      <c r="K1" s="29"/>
      <c r="L1" s="29"/>
      <c r="M1" s="29"/>
      <c r="N1" s="29"/>
    </row>
    <row r="4" spans="1:23" x14ac:dyDescent="0.3">
      <c r="G4" s="19"/>
      <c r="H4" s="3" t="s">
        <v>1208</v>
      </c>
      <c r="I4" t="s">
        <v>1261</v>
      </c>
      <c r="J4" s="19"/>
      <c r="U4" s="19"/>
      <c r="V4" s="19"/>
      <c r="W4" s="19"/>
    </row>
    <row r="5" spans="1:23" x14ac:dyDescent="0.3">
      <c r="H5" s="4" t="s">
        <v>1060</v>
      </c>
      <c r="I5" s="18">
        <v>33.831249999999997</v>
      </c>
    </row>
    <row r="6" spans="1:23" x14ac:dyDescent="0.3">
      <c r="H6" s="22" t="s">
        <v>17</v>
      </c>
      <c r="I6" s="18">
        <v>62.5</v>
      </c>
    </row>
    <row r="7" spans="1:23" x14ac:dyDescent="0.3">
      <c r="H7" s="22" t="s">
        <v>15</v>
      </c>
      <c r="I7" s="18">
        <v>53</v>
      </c>
    </row>
    <row r="8" spans="1:23" x14ac:dyDescent="0.3">
      <c r="H8" s="22" t="s">
        <v>5</v>
      </c>
      <c r="I8" s="18">
        <v>43.9</v>
      </c>
    </row>
    <row r="9" spans="1:23" x14ac:dyDescent="0.3">
      <c r="H9" s="22" t="s">
        <v>13</v>
      </c>
      <c r="I9" s="18">
        <v>35.9</v>
      </c>
    </row>
    <row r="10" spans="1:23" x14ac:dyDescent="0.3">
      <c r="H10" s="22" t="s">
        <v>7</v>
      </c>
      <c r="I10" s="18">
        <v>17.45</v>
      </c>
    </row>
    <row r="11" spans="1:23" x14ac:dyDescent="0.3">
      <c r="H11" s="22" t="s">
        <v>3</v>
      </c>
      <c r="I11" s="18">
        <v>15</v>
      </c>
    </row>
    <row r="12" spans="1:23" x14ac:dyDescent="0.3">
      <c r="H12" s="22" t="s">
        <v>11</v>
      </c>
      <c r="I12" s="18">
        <v>7</v>
      </c>
    </row>
    <row r="13" spans="1:23" x14ac:dyDescent="0.3">
      <c r="H13" s="4" t="s">
        <v>161</v>
      </c>
      <c r="I13" s="18">
        <v>4.5</v>
      </c>
    </row>
    <row r="14" spans="1:23" x14ac:dyDescent="0.3">
      <c r="H14" s="22" t="s">
        <v>3</v>
      </c>
      <c r="I14" s="18">
        <v>4.5</v>
      </c>
    </row>
    <row r="15" spans="1:23" x14ac:dyDescent="0.3">
      <c r="H15" s="4" t="s">
        <v>119</v>
      </c>
      <c r="I15" s="18">
        <v>27.3125</v>
      </c>
    </row>
    <row r="16" spans="1:23" x14ac:dyDescent="0.3">
      <c r="H16" s="22" t="s">
        <v>7</v>
      </c>
      <c r="I16" s="18">
        <v>49.3</v>
      </c>
    </row>
    <row r="17" spans="8:9" x14ac:dyDescent="0.3">
      <c r="H17" s="22" t="s">
        <v>5</v>
      </c>
      <c r="I17" s="18">
        <v>28.5</v>
      </c>
    </row>
    <row r="18" spans="8:9" x14ac:dyDescent="0.3">
      <c r="H18" s="22" t="s">
        <v>13</v>
      </c>
      <c r="I18" s="18">
        <v>15.725</v>
      </c>
    </row>
    <row r="19" spans="8:9" x14ac:dyDescent="0.3">
      <c r="H19" s="4" t="s">
        <v>617</v>
      </c>
      <c r="I19" s="18">
        <v>10.75</v>
      </c>
    </row>
    <row r="20" spans="8:9" x14ac:dyDescent="0.3">
      <c r="H20" s="22" t="s">
        <v>17</v>
      </c>
      <c r="I20" s="18">
        <v>10.75</v>
      </c>
    </row>
    <row r="21" spans="8:9" x14ac:dyDescent="0.3">
      <c r="H21" s="4" t="s">
        <v>725</v>
      </c>
      <c r="I21" s="18">
        <v>18.083333333333332</v>
      </c>
    </row>
    <row r="22" spans="8:9" x14ac:dyDescent="0.3">
      <c r="H22" s="22" t="s">
        <v>7</v>
      </c>
      <c r="I22" s="18">
        <v>18.125</v>
      </c>
    </row>
    <row r="23" spans="8:9" x14ac:dyDescent="0.3">
      <c r="H23" s="22" t="s">
        <v>3</v>
      </c>
      <c r="I23" s="18">
        <v>18</v>
      </c>
    </row>
    <row r="24" spans="8:9" x14ac:dyDescent="0.3">
      <c r="H24" s="4" t="s">
        <v>91</v>
      </c>
      <c r="I24" s="18">
        <v>76.75</v>
      </c>
    </row>
    <row r="25" spans="8:9" x14ac:dyDescent="0.3">
      <c r="H25" s="22" t="s">
        <v>3</v>
      </c>
      <c r="I25" s="18">
        <v>140.75</v>
      </c>
    </row>
    <row r="26" spans="8:9" x14ac:dyDescent="0.3">
      <c r="H26" s="22" t="s">
        <v>9</v>
      </c>
      <c r="I26" s="18">
        <v>44.5</v>
      </c>
    </row>
    <row r="27" spans="8:9" x14ac:dyDescent="0.3">
      <c r="H27" s="22" t="s">
        <v>17</v>
      </c>
      <c r="I27" s="18">
        <v>13.25</v>
      </c>
    </row>
    <row r="28" spans="8:9" x14ac:dyDescent="0.3">
      <c r="H28" s="4" t="s">
        <v>38</v>
      </c>
      <c r="I28" s="18">
        <v>37.601111111111116</v>
      </c>
    </row>
    <row r="29" spans="8:9" x14ac:dyDescent="0.3">
      <c r="H29" s="22" t="s">
        <v>13</v>
      </c>
      <c r="I29" s="18">
        <v>123.79</v>
      </c>
    </row>
    <row r="30" spans="8:9" x14ac:dyDescent="0.3">
      <c r="H30" s="22" t="s">
        <v>15</v>
      </c>
      <c r="I30" s="18">
        <v>45.6</v>
      </c>
    </row>
    <row r="31" spans="8:9" x14ac:dyDescent="0.3">
      <c r="H31" s="22" t="s">
        <v>11</v>
      </c>
      <c r="I31" s="18">
        <v>33.25</v>
      </c>
    </row>
    <row r="32" spans="8:9" x14ac:dyDescent="0.3">
      <c r="H32" s="22" t="s">
        <v>7</v>
      </c>
      <c r="I32" s="18">
        <v>29.709999999999997</v>
      </c>
    </row>
    <row r="33" spans="8:9" x14ac:dyDescent="0.3">
      <c r="H33" s="22" t="s">
        <v>17</v>
      </c>
      <c r="I33" s="18">
        <v>25.89</v>
      </c>
    </row>
    <row r="34" spans="8:9" x14ac:dyDescent="0.3">
      <c r="H34" s="22" t="s">
        <v>5</v>
      </c>
      <c r="I34" s="18">
        <v>13</v>
      </c>
    </row>
    <row r="35" spans="8:9" x14ac:dyDescent="0.3">
      <c r="H35" s="22" t="s">
        <v>3</v>
      </c>
      <c r="I35" s="18">
        <v>7.75</v>
      </c>
    </row>
    <row r="36" spans="8:9" x14ac:dyDescent="0.3">
      <c r="H36" s="4" t="s">
        <v>253</v>
      </c>
      <c r="I36" s="18">
        <v>27.360000000000003</v>
      </c>
    </row>
    <row r="37" spans="8:9" x14ac:dyDescent="0.3">
      <c r="H37" s="22" t="s">
        <v>11</v>
      </c>
      <c r="I37" s="18">
        <v>28.75</v>
      </c>
    </row>
    <row r="38" spans="8:9" x14ac:dyDescent="0.3">
      <c r="H38" s="22" t="s">
        <v>9</v>
      </c>
      <c r="I38" s="18">
        <v>26.433333333333334</v>
      </c>
    </row>
    <row r="39" spans="8:9" x14ac:dyDescent="0.3">
      <c r="H39" s="4" t="s">
        <v>1037</v>
      </c>
      <c r="I39" s="18">
        <v>30.458333333333332</v>
      </c>
    </row>
    <row r="40" spans="8:9" x14ac:dyDescent="0.3">
      <c r="H40" s="22" t="s">
        <v>13</v>
      </c>
      <c r="I40" s="18">
        <v>97</v>
      </c>
    </row>
    <row r="41" spans="8:9" x14ac:dyDescent="0.3">
      <c r="H41" s="22" t="s">
        <v>17</v>
      </c>
      <c r="I41" s="18">
        <v>18.5</v>
      </c>
    </row>
    <row r="42" spans="8:9" x14ac:dyDescent="0.3">
      <c r="H42" s="22" t="s">
        <v>15</v>
      </c>
      <c r="I42" s="18">
        <v>16.625</v>
      </c>
    </row>
    <row r="43" spans="8:9" x14ac:dyDescent="0.3">
      <c r="H43" s="22" t="s">
        <v>5</v>
      </c>
      <c r="I43" s="18">
        <v>15.5</v>
      </c>
    </row>
    <row r="44" spans="8:9" x14ac:dyDescent="0.3">
      <c r="H44" s="4" t="s">
        <v>1153</v>
      </c>
      <c r="I44" s="18">
        <v>11.125</v>
      </c>
    </row>
    <row r="45" spans="8:9" x14ac:dyDescent="0.3">
      <c r="H45" s="22" t="s">
        <v>7</v>
      </c>
      <c r="I45" s="18">
        <v>11.125</v>
      </c>
    </row>
    <row r="46" spans="8:9" x14ac:dyDescent="0.3">
      <c r="H46" s="4" t="s">
        <v>593</v>
      </c>
      <c r="I46" s="18">
        <v>20</v>
      </c>
    </row>
    <row r="47" spans="8:9" x14ac:dyDescent="0.3">
      <c r="H47" s="22" t="s">
        <v>9</v>
      </c>
      <c r="I47" s="18">
        <v>20</v>
      </c>
    </row>
    <row r="48" spans="8:9" x14ac:dyDescent="0.3">
      <c r="H48" s="4" t="s">
        <v>1139</v>
      </c>
      <c r="I48" s="18">
        <v>26.483333333333334</v>
      </c>
    </row>
    <row r="49" spans="8:9" x14ac:dyDescent="0.3">
      <c r="H49" s="22" t="s">
        <v>3</v>
      </c>
      <c r="I49" s="18">
        <v>46</v>
      </c>
    </row>
    <row r="50" spans="8:9" x14ac:dyDescent="0.3">
      <c r="H50" s="22" t="s">
        <v>5</v>
      </c>
      <c r="I50" s="18">
        <v>19.45</v>
      </c>
    </row>
    <row r="51" spans="8:9" x14ac:dyDescent="0.3">
      <c r="H51" s="22" t="s">
        <v>11</v>
      </c>
      <c r="I51" s="18">
        <v>14</v>
      </c>
    </row>
    <row r="52" spans="8:9" x14ac:dyDescent="0.3">
      <c r="H52" s="4" t="s">
        <v>100</v>
      </c>
      <c r="I52" s="18">
        <v>29.5</v>
      </c>
    </row>
    <row r="53" spans="8:9" x14ac:dyDescent="0.3">
      <c r="H53" s="22" t="s">
        <v>9</v>
      </c>
      <c r="I53" s="18">
        <v>29.5</v>
      </c>
    </row>
    <row r="54" spans="8:9" x14ac:dyDescent="0.3">
      <c r="H54" s="4" t="s">
        <v>73</v>
      </c>
      <c r="I54" s="18">
        <v>20</v>
      </c>
    </row>
    <row r="55" spans="8:9" x14ac:dyDescent="0.3">
      <c r="H55" s="22" t="s">
        <v>17</v>
      </c>
      <c r="I55" s="18">
        <v>20</v>
      </c>
    </row>
    <row r="56" spans="8:9" x14ac:dyDescent="0.3">
      <c r="H56" s="4" t="s">
        <v>1073</v>
      </c>
      <c r="I56" s="18">
        <v>15</v>
      </c>
    </row>
    <row r="57" spans="8:9" x14ac:dyDescent="0.3">
      <c r="H57" s="22" t="s">
        <v>11</v>
      </c>
      <c r="I57" s="18">
        <v>15</v>
      </c>
    </row>
    <row r="58" spans="8:9" x14ac:dyDescent="0.3">
      <c r="H58" s="4" t="s">
        <v>63</v>
      </c>
      <c r="I58" s="18">
        <v>22.814285714285713</v>
      </c>
    </row>
    <row r="59" spans="8:9" x14ac:dyDescent="0.3">
      <c r="H59" s="22" t="s">
        <v>7</v>
      </c>
      <c r="I59" s="18">
        <v>28.175000000000001</v>
      </c>
    </row>
    <row r="60" spans="8:9" x14ac:dyDescent="0.3">
      <c r="H60" s="22" t="s">
        <v>3</v>
      </c>
      <c r="I60" s="18">
        <v>18.5</v>
      </c>
    </row>
    <row r="61" spans="8:9" x14ac:dyDescent="0.3">
      <c r="H61" s="22" t="s">
        <v>5</v>
      </c>
      <c r="I61" s="18">
        <v>10</v>
      </c>
    </row>
    <row r="62" spans="8:9" x14ac:dyDescent="0.3">
      <c r="H62" s="4" t="s">
        <v>294</v>
      </c>
      <c r="I62" s="18">
        <v>20.870833333333334</v>
      </c>
    </row>
    <row r="63" spans="8:9" x14ac:dyDescent="0.3">
      <c r="H63" s="22" t="s">
        <v>15</v>
      </c>
      <c r="I63" s="18">
        <v>30</v>
      </c>
    </row>
    <row r="64" spans="8:9" x14ac:dyDescent="0.3">
      <c r="H64" s="22" t="s">
        <v>5</v>
      </c>
      <c r="I64" s="18">
        <v>24.400000000000002</v>
      </c>
    </row>
    <row r="65" spans="8:9" x14ac:dyDescent="0.3">
      <c r="H65" s="22" t="s">
        <v>3</v>
      </c>
      <c r="I65" s="18">
        <v>15.333333333333334</v>
      </c>
    </row>
    <row r="66" spans="8:9" x14ac:dyDescent="0.3">
      <c r="H66" s="22" t="s">
        <v>17</v>
      </c>
      <c r="I66" s="18">
        <v>14.024999999999999</v>
      </c>
    </row>
  </sheetData>
  <mergeCells count="1">
    <mergeCell ref="A1:N1"/>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B02E-4128-4F63-9784-A95B0AEB3295}">
  <dimension ref="A1:C9"/>
  <sheetViews>
    <sheetView workbookViewId="0">
      <selection activeCell="A9" sqref="A9"/>
    </sheetView>
  </sheetViews>
  <sheetFormatPr defaultRowHeight="14.4" x14ac:dyDescent="0.3"/>
  <cols>
    <col min="1" max="1" width="12.125" customWidth="1"/>
    <col min="2" max="2" width="15.5" customWidth="1"/>
    <col min="3" max="3" width="49.375" customWidth="1"/>
  </cols>
  <sheetData>
    <row r="1" spans="1:3" x14ac:dyDescent="0.3">
      <c r="A1" t="s">
        <v>0</v>
      </c>
      <c r="B1" t="s">
        <v>1</v>
      </c>
      <c r="C1" t="s">
        <v>2</v>
      </c>
    </row>
    <row r="2" spans="1:3" x14ac:dyDescent="0.3">
      <c r="A2">
        <v>1</v>
      </c>
      <c r="B2" t="s">
        <v>3</v>
      </c>
      <c r="C2" t="s">
        <v>4</v>
      </c>
    </row>
    <row r="3" spans="1:3" x14ac:dyDescent="0.3">
      <c r="A3">
        <v>2</v>
      </c>
      <c r="B3" t="s">
        <v>5</v>
      </c>
      <c r="C3" t="s">
        <v>6</v>
      </c>
    </row>
    <row r="4" spans="1:3" x14ac:dyDescent="0.3">
      <c r="A4">
        <v>3</v>
      </c>
      <c r="B4" t="s">
        <v>7</v>
      </c>
      <c r="C4" t="s">
        <v>8</v>
      </c>
    </row>
    <row r="5" spans="1:3" x14ac:dyDescent="0.3">
      <c r="A5">
        <v>4</v>
      </c>
      <c r="B5" t="s">
        <v>9</v>
      </c>
      <c r="C5" t="s">
        <v>10</v>
      </c>
    </row>
    <row r="6" spans="1:3" x14ac:dyDescent="0.3">
      <c r="A6">
        <v>5</v>
      </c>
      <c r="B6" t="s">
        <v>11</v>
      </c>
      <c r="C6" t="s">
        <v>12</v>
      </c>
    </row>
    <row r="7" spans="1:3" x14ac:dyDescent="0.3">
      <c r="A7">
        <v>6</v>
      </c>
      <c r="B7" t="s">
        <v>13</v>
      </c>
      <c r="C7" t="s">
        <v>14</v>
      </c>
    </row>
    <row r="8" spans="1:3" x14ac:dyDescent="0.3">
      <c r="A8">
        <v>7</v>
      </c>
      <c r="B8" t="s">
        <v>15</v>
      </c>
      <c r="C8" t="s">
        <v>16</v>
      </c>
    </row>
    <row r="9" spans="1:3" x14ac:dyDescent="0.3">
      <c r="A9">
        <v>8</v>
      </c>
      <c r="B9" t="s">
        <v>17</v>
      </c>
      <c r="C9" t="s">
        <v>18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860B6-7723-4B03-B5E8-3A54DB8547B4}">
  <dimension ref="A1:K92"/>
  <sheetViews>
    <sheetView topLeftCell="D1" workbookViewId="0">
      <selection activeCell="E5" sqref="E5"/>
    </sheetView>
  </sheetViews>
  <sheetFormatPr defaultRowHeight="14.4" x14ac:dyDescent="0.3"/>
  <cols>
    <col min="1" max="1" width="10.75" customWidth="1"/>
    <col min="2" max="2" width="29.625" customWidth="1"/>
    <col min="3" max="3" width="20.125" customWidth="1"/>
    <col min="4" max="4" width="25.625" customWidth="1"/>
    <col min="5" max="5" width="38.5" customWidth="1"/>
    <col min="6" max="7" width="12.375" customWidth="1"/>
    <col min="8" max="9" width="10.5" customWidth="1"/>
    <col min="10" max="11" width="14.375" customWidth="1"/>
  </cols>
  <sheetData>
    <row r="1" spans="1:11" s="16" customFormat="1" x14ac:dyDescent="0.3">
      <c r="A1" s="16" t="s">
        <v>19</v>
      </c>
      <c r="B1" s="16" t="s">
        <v>20</v>
      </c>
      <c r="C1" s="16" t="s">
        <v>21</v>
      </c>
      <c r="D1" s="16" t="s">
        <v>22</v>
      </c>
      <c r="E1" s="16" t="s">
        <v>23</v>
      </c>
      <c r="F1" s="16" t="s">
        <v>24</v>
      </c>
      <c r="G1" s="16" t="s">
        <v>25</v>
      </c>
      <c r="H1" s="16" t="s">
        <v>26</v>
      </c>
      <c r="I1" s="16" t="s">
        <v>27</v>
      </c>
      <c r="J1" s="16" t="s">
        <v>28</v>
      </c>
      <c r="K1" s="16" t="s">
        <v>29</v>
      </c>
    </row>
    <row r="2" spans="1:11" x14ac:dyDescent="0.3">
      <c r="A2" t="s">
        <v>30</v>
      </c>
      <c r="B2" t="s">
        <v>31</v>
      </c>
      <c r="C2" t="s">
        <v>32</v>
      </c>
      <c r="D2" t="s">
        <v>33</v>
      </c>
      <c r="E2" t="s">
        <v>34</v>
      </c>
      <c r="F2" t="s">
        <v>35</v>
      </c>
      <c r="G2" t="s">
        <v>36</v>
      </c>
      <c r="H2" t="s">
        <v>37</v>
      </c>
      <c r="I2" t="s">
        <v>38</v>
      </c>
      <c r="J2" t="s">
        <v>39</v>
      </c>
      <c r="K2" t="s">
        <v>40</v>
      </c>
    </row>
    <row r="3" spans="1:11" x14ac:dyDescent="0.3">
      <c r="A3" t="s">
        <v>41</v>
      </c>
      <c r="B3" t="s">
        <v>42</v>
      </c>
      <c r="C3" t="s">
        <v>43</v>
      </c>
      <c r="D3" t="s">
        <v>44</v>
      </c>
      <c r="E3" t="s">
        <v>45</v>
      </c>
      <c r="F3" t="s">
        <v>46</v>
      </c>
      <c r="G3" t="s">
        <v>36</v>
      </c>
      <c r="H3" t="s">
        <v>47</v>
      </c>
      <c r="I3" t="s">
        <v>48</v>
      </c>
      <c r="J3" t="s">
        <v>49</v>
      </c>
      <c r="K3" t="s">
        <v>50</v>
      </c>
    </row>
    <row r="4" spans="1:11" x14ac:dyDescent="0.3">
      <c r="A4" t="s">
        <v>51</v>
      </c>
      <c r="B4" t="s">
        <v>52</v>
      </c>
      <c r="C4" t="s">
        <v>53</v>
      </c>
      <c r="D4" t="s">
        <v>44</v>
      </c>
      <c r="E4" t="s">
        <v>54</v>
      </c>
      <c r="F4" t="s">
        <v>46</v>
      </c>
      <c r="G4" t="s">
        <v>36</v>
      </c>
      <c r="H4" t="s">
        <v>55</v>
      </c>
      <c r="I4" t="s">
        <v>48</v>
      </c>
      <c r="J4" t="s">
        <v>56</v>
      </c>
      <c r="K4" t="s">
        <v>36</v>
      </c>
    </row>
    <row r="5" spans="1:11" x14ac:dyDescent="0.3">
      <c r="A5" t="s">
        <v>57</v>
      </c>
      <c r="B5" t="s">
        <v>58</v>
      </c>
      <c r="C5" t="s">
        <v>59</v>
      </c>
      <c r="D5" t="s">
        <v>33</v>
      </c>
      <c r="E5" t="s">
        <v>60</v>
      </c>
      <c r="F5" t="s">
        <v>61</v>
      </c>
      <c r="G5" t="s">
        <v>36</v>
      </c>
      <c r="H5" t="s">
        <v>62</v>
      </c>
      <c r="I5" t="s">
        <v>63</v>
      </c>
      <c r="J5" t="s">
        <v>64</v>
      </c>
      <c r="K5" t="s">
        <v>65</v>
      </c>
    </row>
    <row r="6" spans="1:11" x14ac:dyDescent="0.3">
      <c r="A6" t="s">
        <v>66</v>
      </c>
      <c r="B6" t="s">
        <v>67</v>
      </c>
      <c r="C6" t="s">
        <v>68</v>
      </c>
      <c r="D6" t="s">
        <v>69</v>
      </c>
      <c r="E6" t="s">
        <v>70</v>
      </c>
      <c r="F6" t="s">
        <v>71</v>
      </c>
      <c r="G6" t="s">
        <v>36</v>
      </c>
      <c r="H6" t="s">
        <v>72</v>
      </c>
      <c r="I6" t="s">
        <v>73</v>
      </c>
      <c r="J6" t="s">
        <v>74</v>
      </c>
      <c r="K6" t="s">
        <v>75</v>
      </c>
    </row>
    <row r="7" spans="1:11" x14ac:dyDescent="0.3">
      <c r="A7" t="s">
        <v>76</v>
      </c>
      <c r="B7" t="s">
        <v>77</v>
      </c>
      <c r="C7" t="s">
        <v>78</v>
      </c>
      <c r="D7" t="s">
        <v>33</v>
      </c>
      <c r="E7" t="s">
        <v>79</v>
      </c>
      <c r="F7" t="s">
        <v>80</v>
      </c>
      <c r="G7" t="s">
        <v>36</v>
      </c>
      <c r="H7" t="s">
        <v>81</v>
      </c>
      <c r="I7" t="s">
        <v>38</v>
      </c>
      <c r="J7" t="s">
        <v>82</v>
      </c>
      <c r="K7" t="s">
        <v>83</v>
      </c>
    </row>
    <row r="8" spans="1:11" x14ac:dyDescent="0.3">
      <c r="A8" t="s">
        <v>84</v>
      </c>
      <c r="B8" t="s">
        <v>85</v>
      </c>
      <c r="C8" t="s">
        <v>86</v>
      </c>
      <c r="D8" t="s">
        <v>87</v>
      </c>
      <c r="E8" t="s">
        <v>88</v>
      </c>
      <c r="F8" t="s">
        <v>89</v>
      </c>
      <c r="G8" t="s">
        <v>36</v>
      </c>
      <c r="H8" t="s">
        <v>90</v>
      </c>
      <c r="I8" t="s">
        <v>91</v>
      </c>
      <c r="J8" t="s">
        <v>92</v>
      </c>
      <c r="K8" t="s">
        <v>93</v>
      </c>
    </row>
    <row r="9" spans="1:11" x14ac:dyDescent="0.3">
      <c r="A9" t="s">
        <v>94</v>
      </c>
      <c r="B9" t="s">
        <v>95</v>
      </c>
      <c r="C9" t="s">
        <v>96</v>
      </c>
      <c r="D9" t="s">
        <v>44</v>
      </c>
      <c r="E9" t="s">
        <v>97</v>
      </c>
      <c r="F9" t="s">
        <v>98</v>
      </c>
      <c r="G9" t="s">
        <v>36</v>
      </c>
      <c r="H9" t="s">
        <v>99</v>
      </c>
      <c r="I9" t="s">
        <v>100</v>
      </c>
      <c r="J9" t="s">
        <v>101</v>
      </c>
      <c r="K9" t="s">
        <v>102</v>
      </c>
    </row>
    <row r="10" spans="1:11" x14ac:dyDescent="0.3">
      <c r="A10" t="s">
        <v>103</v>
      </c>
      <c r="B10" t="s">
        <v>104</v>
      </c>
      <c r="C10" t="s">
        <v>105</v>
      </c>
      <c r="D10" t="s">
        <v>44</v>
      </c>
      <c r="E10" t="s">
        <v>106</v>
      </c>
      <c r="F10" t="s">
        <v>107</v>
      </c>
      <c r="G10" t="s">
        <v>36</v>
      </c>
      <c r="H10" t="s">
        <v>108</v>
      </c>
      <c r="I10" t="s">
        <v>91</v>
      </c>
      <c r="J10" t="s">
        <v>109</v>
      </c>
      <c r="K10" t="s">
        <v>110</v>
      </c>
    </row>
    <row r="11" spans="1:11" x14ac:dyDescent="0.3">
      <c r="A11" t="s">
        <v>111</v>
      </c>
      <c r="B11" t="s">
        <v>112</v>
      </c>
      <c r="C11" t="s">
        <v>113</v>
      </c>
      <c r="D11" t="s">
        <v>114</v>
      </c>
      <c r="E11" t="s">
        <v>115</v>
      </c>
      <c r="F11" t="s">
        <v>116</v>
      </c>
      <c r="G11" t="s">
        <v>117</v>
      </c>
      <c r="H11" t="s">
        <v>118</v>
      </c>
      <c r="I11" t="s">
        <v>119</v>
      </c>
      <c r="J11" t="s">
        <v>120</v>
      </c>
      <c r="K11" t="s">
        <v>121</v>
      </c>
    </row>
    <row r="12" spans="1:11" x14ac:dyDescent="0.3">
      <c r="A12" t="s">
        <v>122</v>
      </c>
      <c r="B12" t="s">
        <v>123</v>
      </c>
      <c r="C12" t="s">
        <v>124</v>
      </c>
      <c r="D12" t="s">
        <v>33</v>
      </c>
      <c r="E12" t="s">
        <v>125</v>
      </c>
      <c r="F12" t="s">
        <v>61</v>
      </c>
      <c r="G12" t="s">
        <v>36</v>
      </c>
      <c r="H12" t="s">
        <v>126</v>
      </c>
      <c r="I12" t="s">
        <v>63</v>
      </c>
      <c r="J12" t="s">
        <v>127</v>
      </c>
      <c r="K12" t="s">
        <v>36</v>
      </c>
    </row>
    <row r="13" spans="1:11" x14ac:dyDescent="0.3">
      <c r="A13" t="s">
        <v>128</v>
      </c>
      <c r="B13" t="s">
        <v>129</v>
      </c>
      <c r="C13" t="s">
        <v>130</v>
      </c>
      <c r="D13" t="s">
        <v>131</v>
      </c>
      <c r="E13" t="s">
        <v>132</v>
      </c>
      <c r="F13" t="s">
        <v>133</v>
      </c>
      <c r="G13" t="s">
        <v>36</v>
      </c>
      <c r="H13" t="s">
        <v>134</v>
      </c>
      <c r="I13" t="s">
        <v>135</v>
      </c>
      <c r="J13" t="s">
        <v>136</v>
      </c>
      <c r="K13" t="s">
        <v>137</v>
      </c>
    </row>
    <row r="14" spans="1:11" x14ac:dyDescent="0.3">
      <c r="A14" t="s">
        <v>138</v>
      </c>
      <c r="B14" t="s">
        <v>139</v>
      </c>
      <c r="C14" t="s">
        <v>140</v>
      </c>
      <c r="D14" t="s">
        <v>87</v>
      </c>
      <c r="E14" t="s">
        <v>141</v>
      </c>
      <c r="F14" t="s">
        <v>46</v>
      </c>
      <c r="G14" t="s">
        <v>36</v>
      </c>
      <c r="H14" t="s">
        <v>142</v>
      </c>
      <c r="I14" t="s">
        <v>48</v>
      </c>
      <c r="J14" t="s">
        <v>143</v>
      </c>
      <c r="K14" t="s">
        <v>144</v>
      </c>
    </row>
    <row r="15" spans="1:11" x14ac:dyDescent="0.3">
      <c r="A15" t="s">
        <v>145</v>
      </c>
      <c r="B15" t="s">
        <v>146</v>
      </c>
      <c r="C15" t="s">
        <v>147</v>
      </c>
      <c r="D15" t="s">
        <v>44</v>
      </c>
      <c r="E15" t="s">
        <v>148</v>
      </c>
      <c r="F15" t="s">
        <v>149</v>
      </c>
      <c r="G15" t="s">
        <v>36</v>
      </c>
      <c r="H15" t="s">
        <v>150</v>
      </c>
      <c r="I15" t="s">
        <v>151</v>
      </c>
      <c r="J15" t="s">
        <v>152</v>
      </c>
      <c r="K15" t="s">
        <v>36</v>
      </c>
    </row>
    <row r="16" spans="1:11" x14ac:dyDescent="0.3">
      <c r="A16" t="s">
        <v>153</v>
      </c>
      <c r="B16" t="s">
        <v>154</v>
      </c>
      <c r="C16" t="s">
        <v>155</v>
      </c>
      <c r="D16" t="s">
        <v>156</v>
      </c>
      <c r="E16" t="s">
        <v>157</v>
      </c>
      <c r="F16" t="s">
        <v>158</v>
      </c>
      <c r="G16" t="s">
        <v>159</v>
      </c>
      <c r="H16" t="s">
        <v>160</v>
      </c>
      <c r="I16" t="s">
        <v>161</v>
      </c>
      <c r="J16" t="s">
        <v>162</v>
      </c>
      <c r="K16" t="s">
        <v>36</v>
      </c>
    </row>
    <row r="17" spans="1:11" x14ac:dyDescent="0.3">
      <c r="A17" t="s">
        <v>163</v>
      </c>
      <c r="B17" t="s">
        <v>164</v>
      </c>
      <c r="C17" t="s">
        <v>165</v>
      </c>
      <c r="D17" t="s">
        <v>33</v>
      </c>
      <c r="E17" t="s">
        <v>166</v>
      </c>
      <c r="F17" t="s">
        <v>61</v>
      </c>
      <c r="G17" t="s">
        <v>36</v>
      </c>
      <c r="H17" t="s">
        <v>167</v>
      </c>
      <c r="I17" t="s">
        <v>63</v>
      </c>
      <c r="J17" t="s">
        <v>168</v>
      </c>
      <c r="K17" t="s">
        <v>169</v>
      </c>
    </row>
    <row r="18" spans="1:11" x14ac:dyDescent="0.3">
      <c r="A18" t="s">
        <v>170</v>
      </c>
      <c r="B18" t="s">
        <v>171</v>
      </c>
      <c r="C18" t="s">
        <v>172</v>
      </c>
      <c r="D18" t="s">
        <v>69</v>
      </c>
      <c r="E18" t="s">
        <v>173</v>
      </c>
      <c r="F18" t="s">
        <v>174</v>
      </c>
      <c r="G18" t="s">
        <v>36</v>
      </c>
      <c r="H18" t="s">
        <v>175</v>
      </c>
      <c r="I18" t="s">
        <v>38</v>
      </c>
      <c r="J18" t="s">
        <v>176</v>
      </c>
      <c r="K18" t="s">
        <v>177</v>
      </c>
    </row>
    <row r="19" spans="1:11" x14ac:dyDescent="0.3">
      <c r="A19" t="s">
        <v>178</v>
      </c>
      <c r="B19" t="s">
        <v>179</v>
      </c>
      <c r="C19" t="s">
        <v>180</v>
      </c>
      <c r="D19" t="s">
        <v>44</v>
      </c>
      <c r="E19" t="s">
        <v>181</v>
      </c>
      <c r="F19" t="s">
        <v>182</v>
      </c>
      <c r="G19" t="s">
        <v>36</v>
      </c>
      <c r="H19" t="s">
        <v>183</v>
      </c>
      <c r="I19" t="s">
        <v>91</v>
      </c>
      <c r="J19" t="s">
        <v>184</v>
      </c>
      <c r="K19" t="s">
        <v>185</v>
      </c>
    </row>
    <row r="20" spans="1:11" x14ac:dyDescent="0.3">
      <c r="A20" t="s">
        <v>186</v>
      </c>
      <c r="B20" t="s">
        <v>187</v>
      </c>
      <c r="C20" t="s">
        <v>188</v>
      </c>
      <c r="D20" t="s">
        <v>131</v>
      </c>
      <c r="E20" t="s">
        <v>189</v>
      </c>
      <c r="F20" t="s">
        <v>61</v>
      </c>
      <c r="G20" t="s">
        <v>36</v>
      </c>
      <c r="H20" t="s">
        <v>190</v>
      </c>
      <c r="I20" t="s">
        <v>63</v>
      </c>
      <c r="J20" t="s">
        <v>191</v>
      </c>
      <c r="K20" t="s">
        <v>192</v>
      </c>
    </row>
    <row r="21" spans="1:11" x14ac:dyDescent="0.3">
      <c r="A21" t="s">
        <v>193</v>
      </c>
      <c r="B21" t="s">
        <v>194</v>
      </c>
      <c r="C21" t="s">
        <v>195</v>
      </c>
      <c r="D21" t="s">
        <v>196</v>
      </c>
      <c r="E21" t="s">
        <v>197</v>
      </c>
      <c r="F21" t="s">
        <v>198</v>
      </c>
      <c r="G21" t="s">
        <v>36</v>
      </c>
      <c r="H21" t="s">
        <v>199</v>
      </c>
      <c r="I21" t="s">
        <v>200</v>
      </c>
      <c r="J21" t="s">
        <v>201</v>
      </c>
      <c r="K21" t="s">
        <v>202</v>
      </c>
    </row>
    <row r="22" spans="1:11" x14ac:dyDescent="0.3">
      <c r="A22" t="s">
        <v>203</v>
      </c>
      <c r="B22" t="s">
        <v>204</v>
      </c>
      <c r="C22" t="s">
        <v>205</v>
      </c>
      <c r="D22" t="s">
        <v>206</v>
      </c>
      <c r="E22" t="s">
        <v>207</v>
      </c>
      <c r="F22" t="s">
        <v>158</v>
      </c>
      <c r="G22" t="s">
        <v>159</v>
      </c>
      <c r="H22" t="s">
        <v>208</v>
      </c>
      <c r="I22" t="s">
        <v>161</v>
      </c>
      <c r="J22" t="s">
        <v>209</v>
      </c>
      <c r="K22" t="s">
        <v>36</v>
      </c>
    </row>
    <row r="23" spans="1:11" x14ac:dyDescent="0.3">
      <c r="A23" t="s">
        <v>210</v>
      </c>
      <c r="B23" t="s">
        <v>211</v>
      </c>
      <c r="C23" t="s">
        <v>212</v>
      </c>
      <c r="D23" t="s">
        <v>114</v>
      </c>
      <c r="E23" t="s">
        <v>213</v>
      </c>
      <c r="F23" t="s">
        <v>98</v>
      </c>
      <c r="G23" t="s">
        <v>36</v>
      </c>
      <c r="H23" t="s">
        <v>214</v>
      </c>
      <c r="I23" t="s">
        <v>100</v>
      </c>
      <c r="J23" t="s">
        <v>215</v>
      </c>
      <c r="K23" t="s">
        <v>216</v>
      </c>
    </row>
    <row r="24" spans="1:11" x14ac:dyDescent="0.3">
      <c r="A24" t="s">
        <v>217</v>
      </c>
      <c r="B24" t="s">
        <v>218</v>
      </c>
      <c r="C24" t="s">
        <v>219</v>
      </c>
      <c r="D24" t="s">
        <v>220</v>
      </c>
      <c r="E24" t="s">
        <v>221</v>
      </c>
      <c r="F24" t="s">
        <v>222</v>
      </c>
      <c r="G24" t="s">
        <v>36</v>
      </c>
      <c r="H24" t="s">
        <v>223</v>
      </c>
      <c r="I24" t="s">
        <v>91</v>
      </c>
      <c r="J24" t="s">
        <v>224</v>
      </c>
      <c r="K24" t="s">
        <v>225</v>
      </c>
    </row>
    <row r="25" spans="1:11" x14ac:dyDescent="0.3">
      <c r="A25" t="s">
        <v>226</v>
      </c>
      <c r="B25" t="s">
        <v>227</v>
      </c>
      <c r="C25" t="s">
        <v>228</v>
      </c>
      <c r="D25" t="s">
        <v>44</v>
      </c>
      <c r="E25" t="s">
        <v>229</v>
      </c>
      <c r="F25" t="s">
        <v>230</v>
      </c>
      <c r="G25" t="s">
        <v>36</v>
      </c>
      <c r="H25" t="s">
        <v>231</v>
      </c>
      <c r="I25" t="s">
        <v>73</v>
      </c>
      <c r="J25" t="s">
        <v>232</v>
      </c>
      <c r="K25" t="s">
        <v>36</v>
      </c>
    </row>
    <row r="26" spans="1:11" x14ac:dyDescent="0.3">
      <c r="A26" t="s">
        <v>233</v>
      </c>
      <c r="B26" t="s">
        <v>234</v>
      </c>
      <c r="C26" t="s">
        <v>235</v>
      </c>
      <c r="D26" t="s">
        <v>87</v>
      </c>
      <c r="E26" t="s">
        <v>236</v>
      </c>
      <c r="F26" t="s">
        <v>237</v>
      </c>
      <c r="G26" t="s">
        <v>36</v>
      </c>
      <c r="H26" t="s">
        <v>238</v>
      </c>
      <c r="I26" t="s">
        <v>38</v>
      </c>
      <c r="J26" t="s">
        <v>239</v>
      </c>
      <c r="K26" t="s">
        <v>240</v>
      </c>
    </row>
    <row r="27" spans="1:11" x14ac:dyDescent="0.3">
      <c r="A27" t="s">
        <v>241</v>
      </c>
      <c r="B27" t="s">
        <v>242</v>
      </c>
      <c r="C27" t="s">
        <v>243</v>
      </c>
      <c r="D27" t="s">
        <v>87</v>
      </c>
      <c r="E27" t="s">
        <v>244</v>
      </c>
      <c r="F27" t="s">
        <v>182</v>
      </c>
      <c r="G27" t="s">
        <v>36</v>
      </c>
      <c r="H27" t="s">
        <v>183</v>
      </c>
      <c r="I27" t="s">
        <v>91</v>
      </c>
      <c r="J27" t="s">
        <v>245</v>
      </c>
      <c r="K27" t="s">
        <v>246</v>
      </c>
    </row>
    <row r="28" spans="1:11" x14ac:dyDescent="0.3">
      <c r="A28" t="s">
        <v>247</v>
      </c>
      <c r="B28" t="s">
        <v>248</v>
      </c>
      <c r="C28" t="s">
        <v>249</v>
      </c>
      <c r="D28" t="s">
        <v>33</v>
      </c>
      <c r="E28" t="s">
        <v>250</v>
      </c>
      <c r="F28" t="s">
        <v>251</v>
      </c>
      <c r="G28" t="s">
        <v>36</v>
      </c>
      <c r="H28" t="s">
        <v>252</v>
      </c>
      <c r="I28" t="s">
        <v>253</v>
      </c>
      <c r="J28" t="s">
        <v>254</v>
      </c>
      <c r="K28" t="s">
        <v>255</v>
      </c>
    </row>
    <row r="29" spans="1:11" x14ac:dyDescent="0.3">
      <c r="A29" t="s">
        <v>256</v>
      </c>
      <c r="B29" t="s">
        <v>257</v>
      </c>
      <c r="C29" t="s">
        <v>258</v>
      </c>
      <c r="D29" t="s">
        <v>196</v>
      </c>
      <c r="E29" t="s">
        <v>259</v>
      </c>
      <c r="F29" t="s">
        <v>260</v>
      </c>
      <c r="G29" t="s">
        <v>36</v>
      </c>
      <c r="H29" t="s">
        <v>261</v>
      </c>
      <c r="I29" t="s">
        <v>262</v>
      </c>
      <c r="J29" t="s">
        <v>263</v>
      </c>
      <c r="K29" t="s">
        <v>264</v>
      </c>
    </row>
    <row r="30" spans="1:11" x14ac:dyDescent="0.3">
      <c r="A30" t="s">
        <v>265</v>
      </c>
      <c r="B30" t="s">
        <v>266</v>
      </c>
      <c r="C30" t="s">
        <v>267</v>
      </c>
      <c r="D30" t="s">
        <v>87</v>
      </c>
      <c r="E30" t="s">
        <v>268</v>
      </c>
      <c r="F30" t="s">
        <v>269</v>
      </c>
      <c r="G30" t="s">
        <v>36</v>
      </c>
      <c r="H30" t="s">
        <v>270</v>
      </c>
      <c r="I30" t="s">
        <v>100</v>
      </c>
      <c r="J30" t="s">
        <v>271</v>
      </c>
      <c r="K30" t="s">
        <v>272</v>
      </c>
    </row>
    <row r="31" spans="1:11" x14ac:dyDescent="0.3">
      <c r="A31" t="s">
        <v>273</v>
      </c>
      <c r="B31" t="s">
        <v>274</v>
      </c>
      <c r="C31" t="s">
        <v>275</v>
      </c>
      <c r="D31" t="s">
        <v>196</v>
      </c>
      <c r="E31" t="s">
        <v>276</v>
      </c>
      <c r="F31" t="s">
        <v>277</v>
      </c>
      <c r="G31" t="s">
        <v>36</v>
      </c>
      <c r="H31" t="s">
        <v>278</v>
      </c>
      <c r="I31" t="s">
        <v>100</v>
      </c>
      <c r="J31" t="s">
        <v>279</v>
      </c>
      <c r="K31" t="s">
        <v>36</v>
      </c>
    </row>
    <row r="32" spans="1:11" x14ac:dyDescent="0.3">
      <c r="A32" t="s">
        <v>280</v>
      </c>
      <c r="B32" t="s">
        <v>281</v>
      </c>
      <c r="C32" t="s">
        <v>282</v>
      </c>
      <c r="D32" t="s">
        <v>156</v>
      </c>
      <c r="E32" t="s">
        <v>283</v>
      </c>
      <c r="F32" t="s">
        <v>284</v>
      </c>
      <c r="G32" t="s">
        <v>159</v>
      </c>
      <c r="H32" t="s">
        <v>285</v>
      </c>
      <c r="I32" t="s">
        <v>161</v>
      </c>
      <c r="J32" t="s">
        <v>286</v>
      </c>
      <c r="K32" t="s">
        <v>36</v>
      </c>
    </row>
    <row r="33" spans="1:11" x14ac:dyDescent="0.3">
      <c r="A33" t="s">
        <v>287</v>
      </c>
      <c r="B33" t="s">
        <v>288</v>
      </c>
      <c r="C33" t="s">
        <v>289</v>
      </c>
      <c r="D33" t="s">
        <v>87</v>
      </c>
      <c r="E33" t="s">
        <v>290</v>
      </c>
      <c r="F33" t="s">
        <v>291</v>
      </c>
      <c r="G33" t="s">
        <v>292</v>
      </c>
      <c r="H33" t="s">
        <v>293</v>
      </c>
      <c r="I33" t="s">
        <v>294</v>
      </c>
      <c r="J33" t="s">
        <v>295</v>
      </c>
      <c r="K33" t="s">
        <v>36</v>
      </c>
    </row>
    <row r="34" spans="1:11" x14ac:dyDescent="0.3">
      <c r="A34" t="s">
        <v>296</v>
      </c>
      <c r="B34" t="s">
        <v>297</v>
      </c>
      <c r="C34" t="s">
        <v>298</v>
      </c>
      <c r="D34" t="s">
        <v>44</v>
      </c>
      <c r="E34" t="s">
        <v>299</v>
      </c>
      <c r="F34" t="s">
        <v>300</v>
      </c>
      <c r="G34" t="s">
        <v>301</v>
      </c>
      <c r="H34" t="s">
        <v>302</v>
      </c>
      <c r="I34" t="s">
        <v>303</v>
      </c>
      <c r="J34" t="s">
        <v>304</v>
      </c>
      <c r="K34" t="s">
        <v>305</v>
      </c>
    </row>
    <row r="35" spans="1:11" x14ac:dyDescent="0.3">
      <c r="A35" t="s">
        <v>306</v>
      </c>
      <c r="B35" t="s">
        <v>307</v>
      </c>
      <c r="C35" t="s">
        <v>308</v>
      </c>
      <c r="D35" t="s">
        <v>114</v>
      </c>
      <c r="E35" t="s">
        <v>309</v>
      </c>
      <c r="F35" t="s">
        <v>310</v>
      </c>
      <c r="G35" t="s">
        <v>311</v>
      </c>
      <c r="H35" t="s">
        <v>312</v>
      </c>
      <c r="I35" t="s">
        <v>161</v>
      </c>
      <c r="J35" t="s">
        <v>313</v>
      </c>
      <c r="K35" t="s">
        <v>314</v>
      </c>
    </row>
    <row r="36" spans="1:11" x14ac:dyDescent="0.3">
      <c r="A36" t="s">
        <v>315</v>
      </c>
      <c r="B36" t="s">
        <v>316</v>
      </c>
      <c r="C36" t="s">
        <v>317</v>
      </c>
      <c r="D36" t="s">
        <v>33</v>
      </c>
      <c r="E36" t="s">
        <v>318</v>
      </c>
      <c r="F36" t="s">
        <v>319</v>
      </c>
      <c r="G36" t="s">
        <v>320</v>
      </c>
      <c r="H36" t="s">
        <v>321</v>
      </c>
      <c r="I36" t="s">
        <v>303</v>
      </c>
      <c r="J36" t="s">
        <v>322</v>
      </c>
      <c r="K36" t="s">
        <v>323</v>
      </c>
    </row>
    <row r="37" spans="1:11" x14ac:dyDescent="0.3">
      <c r="A37" t="s">
        <v>324</v>
      </c>
      <c r="B37" t="s">
        <v>325</v>
      </c>
      <c r="C37" t="s">
        <v>326</v>
      </c>
      <c r="D37" t="s">
        <v>33</v>
      </c>
      <c r="E37" t="s">
        <v>327</v>
      </c>
      <c r="F37" t="s">
        <v>328</v>
      </c>
      <c r="G37" t="s">
        <v>292</v>
      </c>
      <c r="H37" t="s">
        <v>329</v>
      </c>
      <c r="I37" t="s">
        <v>294</v>
      </c>
      <c r="J37" t="s">
        <v>330</v>
      </c>
      <c r="K37" t="s">
        <v>331</v>
      </c>
    </row>
    <row r="38" spans="1:11" x14ac:dyDescent="0.3">
      <c r="A38" t="s">
        <v>332</v>
      </c>
      <c r="B38" t="s">
        <v>333</v>
      </c>
      <c r="C38" t="s">
        <v>334</v>
      </c>
      <c r="D38" t="s">
        <v>156</v>
      </c>
      <c r="E38" t="s">
        <v>335</v>
      </c>
      <c r="F38" t="s">
        <v>336</v>
      </c>
      <c r="G38" t="s">
        <v>337</v>
      </c>
      <c r="H38" t="s">
        <v>36</v>
      </c>
      <c r="I38" t="s">
        <v>338</v>
      </c>
      <c r="J38" t="s">
        <v>339</v>
      </c>
      <c r="K38" t="s">
        <v>340</v>
      </c>
    </row>
    <row r="39" spans="1:11" x14ac:dyDescent="0.3">
      <c r="A39" t="s">
        <v>341</v>
      </c>
      <c r="B39" t="s">
        <v>342</v>
      </c>
      <c r="C39" t="s">
        <v>343</v>
      </c>
      <c r="D39" t="s">
        <v>87</v>
      </c>
      <c r="E39" t="s">
        <v>344</v>
      </c>
      <c r="F39" t="s">
        <v>345</v>
      </c>
      <c r="G39" t="s">
        <v>346</v>
      </c>
      <c r="H39" t="s">
        <v>347</v>
      </c>
      <c r="I39" t="s">
        <v>63</v>
      </c>
      <c r="J39" t="s">
        <v>348</v>
      </c>
      <c r="K39" t="s">
        <v>36</v>
      </c>
    </row>
    <row r="40" spans="1:11" x14ac:dyDescent="0.3">
      <c r="A40" t="s">
        <v>349</v>
      </c>
      <c r="B40" t="s">
        <v>350</v>
      </c>
      <c r="C40" t="s">
        <v>351</v>
      </c>
      <c r="D40" t="s">
        <v>156</v>
      </c>
      <c r="E40" t="s">
        <v>352</v>
      </c>
      <c r="F40" t="s">
        <v>353</v>
      </c>
      <c r="G40" t="s">
        <v>36</v>
      </c>
      <c r="H40" t="s">
        <v>354</v>
      </c>
      <c r="I40" t="s">
        <v>38</v>
      </c>
      <c r="J40" t="s">
        <v>355</v>
      </c>
      <c r="K40" t="s">
        <v>36</v>
      </c>
    </row>
    <row r="41" spans="1:11" x14ac:dyDescent="0.3">
      <c r="A41" t="s">
        <v>356</v>
      </c>
      <c r="B41" t="s">
        <v>357</v>
      </c>
      <c r="C41" t="s">
        <v>358</v>
      </c>
      <c r="D41" t="s">
        <v>33</v>
      </c>
      <c r="E41" t="s">
        <v>359</v>
      </c>
      <c r="F41" t="s">
        <v>360</v>
      </c>
      <c r="G41" t="s">
        <v>36</v>
      </c>
      <c r="H41" t="s">
        <v>361</v>
      </c>
      <c r="I41" t="s">
        <v>91</v>
      </c>
      <c r="J41" t="s">
        <v>362</v>
      </c>
      <c r="K41" t="s">
        <v>363</v>
      </c>
    </row>
    <row r="42" spans="1:11" x14ac:dyDescent="0.3">
      <c r="A42" t="s">
        <v>364</v>
      </c>
      <c r="B42" t="s">
        <v>365</v>
      </c>
      <c r="C42" t="s">
        <v>366</v>
      </c>
      <c r="D42" t="s">
        <v>196</v>
      </c>
      <c r="E42" t="s">
        <v>367</v>
      </c>
      <c r="F42" t="s">
        <v>368</v>
      </c>
      <c r="G42" t="s">
        <v>36</v>
      </c>
      <c r="H42" t="s">
        <v>369</v>
      </c>
      <c r="I42" t="s">
        <v>91</v>
      </c>
      <c r="J42" t="s">
        <v>370</v>
      </c>
      <c r="K42" t="s">
        <v>371</v>
      </c>
    </row>
    <row r="43" spans="1:11" x14ac:dyDescent="0.3">
      <c r="A43" t="s">
        <v>372</v>
      </c>
      <c r="B43" t="s">
        <v>373</v>
      </c>
      <c r="C43" t="s">
        <v>374</v>
      </c>
      <c r="D43" t="s">
        <v>206</v>
      </c>
      <c r="E43" t="s">
        <v>375</v>
      </c>
      <c r="F43" t="s">
        <v>376</v>
      </c>
      <c r="G43" t="s">
        <v>117</v>
      </c>
      <c r="H43" t="s">
        <v>377</v>
      </c>
      <c r="I43" t="s">
        <v>119</v>
      </c>
      <c r="J43" t="s">
        <v>378</v>
      </c>
      <c r="K43" t="s">
        <v>379</v>
      </c>
    </row>
    <row r="44" spans="1:11" x14ac:dyDescent="0.3">
      <c r="A44" t="s">
        <v>380</v>
      </c>
      <c r="B44" t="s">
        <v>381</v>
      </c>
      <c r="C44" t="s">
        <v>382</v>
      </c>
      <c r="D44" t="s">
        <v>87</v>
      </c>
      <c r="E44" t="s">
        <v>383</v>
      </c>
      <c r="F44" t="s">
        <v>384</v>
      </c>
      <c r="G44" t="s">
        <v>385</v>
      </c>
      <c r="H44" t="s">
        <v>386</v>
      </c>
      <c r="I44" t="s">
        <v>294</v>
      </c>
      <c r="J44" t="s">
        <v>387</v>
      </c>
      <c r="K44" t="s">
        <v>388</v>
      </c>
    </row>
    <row r="45" spans="1:11" x14ac:dyDescent="0.3">
      <c r="A45" t="s">
        <v>389</v>
      </c>
      <c r="B45" t="s">
        <v>390</v>
      </c>
      <c r="C45" t="s">
        <v>391</v>
      </c>
      <c r="D45" t="s">
        <v>33</v>
      </c>
      <c r="E45" t="s">
        <v>392</v>
      </c>
      <c r="F45" t="s">
        <v>393</v>
      </c>
      <c r="G45" t="s">
        <v>36</v>
      </c>
      <c r="H45" t="s">
        <v>394</v>
      </c>
      <c r="I45" t="s">
        <v>38</v>
      </c>
      <c r="J45" t="s">
        <v>395</v>
      </c>
      <c r="K45" t="s">
        <v>396</v>
      </c>
    </row>
    <row r="46" spans="1:11" x14ac:dyDescent="0.3">
      <c r="A46" t="s">
        <v>397</v>
      </c>
      <c r="B46" t="s">
        <v>398</v>
      </c>
      <c r="C46" t="s">
        <v>399</v>
      </c>
      <c r="D46" t="s">
        <v>44</v>
      </c>
      <c r="E46" t="s">
        <v>400</v>
      </c>
      <c r="F46" t="s">
        <v>401</v>
      </c>
      <c r="G46" t="s">
        <v>402</v>
      </c>
      <c r="H46" t="s">
        <v>403</v>
      </c>
      <c r="I46" t="s">
        <v>294</v>
      </c>
      <c r="J46" t="s">
        <v>404</v>
      </c>
      <c r="K46" t="s">
        <v>36</v>
      </c>
    </row>
    <row r="47" spans="1:11" x14ac:dyDescent="0.3">
      <c r="A47" t="s">
        <v>405</v>
      </c>
      <c r="B47" t="s">
        <v>406</v>
      </c>
      <c r="C47" t="s">
        <v>407</v>
      </c>
      <c r="D47" t="s">
        <v>114</v>
      </c>
      <c r="E47" t="s">
        <v>408</v>
      </c>
      <c r="F47" t="s">
        <v>409</v>
      </c>
      <c r="G47" t="s">
        <v>410</v>
      </c>
      <c r="H47" t="s">
        <v>411</v>
      </c>
      <c r="I47" t="s">
        <v>303</v>
      </c>
      <c r="J47" t="s">
        <v>412</v>
      </c>
      <c r="K47" t="s">
        <v>413</v>
      </c>
    </row>
    <row r="48" spans="1:11" x14ac:dyDescent="0.3">
      <c r="A48" t="s">
        <v>414</v>
      </c>
      <c r="B48" t="s">
        <v>415</v>
      </c>
      <c r="C48" t="s">
        <v>416</v>
      </c>
      <c r="D48" t="s">
        <v>44</v>
      </c>
      <c r="E48" t="s">
        <v>417</v>
      </c>
      <c r="F48" t="s">
        <v>418</v>
      </c>
      <c r="G48" t="s">
        <v>419</v>
      </c>
      <c r="H48" t="s">
        <v>420</v>
      </c>
      <c r="I48" t="s">
        <v>303</v>
      </c>
      <c r="J48" t="s">
        <v>421</v>
      </c>
      <c r="K48" t="s">
        <v>422</v>
      </c>
    </row>
    <row r="49" spans="1:11" x14ac:dyDescent="0.3">
      <c r="A49" t="s">
        <v>423</v>
      </c>
      <c r="B49" t="s">
        <v>424</v>
      </c>
      <c r="C49" t="s">
        <v>425</v>
      </c>
      <c r="D49" t="s">
        <v>196</v>
      </c>
      <c r="E49" t="s">
        <v>426</v>
      </c>
      <c r="F49" t="s">
        <v>427</v>
      </c>
      <c r="G49" t="s">
        <v>292</v>
      </c>
      <c r="H49" t="s">
        <v>428</v>
      </c>
      <c r="I49" t="s">
        <v>294</v>
      </c>
      <c r="J49" t="s">
        <v>429</v>
      </c>
      <c r="K49" t="s">
        <v>430</v>
      </c>
    </row>
    <row r="50" spans="1:11" x14ac:dyDescent="0.3">
      <c r="A50" t="s">
        <v>431</v>
      </c>
      <c r="B50" t="s">
        <v>432</v>
      </c>
      <c r="C50" t="s">
        <v>433</v>
      </c>
      <c r="D50" t="s">
        <v>87</v>
      </c>
      <c r="E50" t="s">
        <v>434</v>
      </c>
      <c r="F50" t="s">
        <v>435</v>
      </c>
      <c r="G50" t="s">
        <v>36</v>
      </c>
      <c r="H50" t="s">
        <v>436</v>
      </c>
      <c r="I50" t="s">
        <v>253</v>
      </c>
      <c r="J50" t="s">
        <v>437</v>
      </c>
      <c r="K50" t="s">
        <v>438</v>
      </c>
    </row>
    <row r="51" spans="1:11" x14ac:dyDescent="0.3">
      <c r="A51" t="s">
        <v>439</v>
      </c>
      <c r="B51" t="s">
        <v>440</v>
      </c>
      <c r="C51" t="s">
        <v>441</v>
      </c>
      <c r="D51" t="s">
        <v>131</v>
      </c>
      <c r="E51" t="s">
        <v>442</v>
      </c>
      <c r="F51" t="s">
        <v>443</v>
      </c>
      <c r="G51" t="s">
        <v>36</v>
      </c>
      <c r="H51" t="s">
        <v>444</v>
      </c>
      <c r="I51" t="s">
        <v>445</v>
      </c>
      <c r="J51" t="s">
        <v>446</v>
      </c>
      <c r="K51" t="s">
        <v>447</v>
      </c>
    </row>
    <row r="52" spans="1:11" x14ac:dyDescent="0.3">
      <c r="A52" t="s">
        <v>448</v>
      </c>
      <c r="B52" t="s">
        <v>449</v>
      </c>
      <c r="C52" t="s">
        <v>450</v>
      </c>
      <c r="D52" t="s">
        <v>206</v>
      </c>
      <c r="E52" t="s">
        <v>451</v>
      </c>
      <c r="F52" t="s">
        <v>452</v>
      </c>
      <c r="G52" t="s">
        <v>453</v>
      </c>
      <c r="H52" t="s">
        <v>454</v>
      </c>
      <c r="I52" t="s">
        <v>119</v>
      </c>
      <c r="J52" t="s">
        <v>455</v>
      </c>
      <c r="K52" t="s">
        <v>456</v>
      </c>
    </row>
    <row r="53" spans="1:11" x14ac:dyDescent="0.3">
      <c r="A53" t="s">
        <v>457</v>
      </c>
      <c r="B53" t="s">
        <v>458</v>
      </c>
      <c r="C53" t="s">
        <v>459</v>
      </c>
      <c r="D53" t="s">
        <v>206</v>
      </c>
      <c r="E53" t="s">
        <v>460</v>
      </c>
      <c r="F53" t="s">
        <v>461</v>
      </c>
      <c r="G53" t="s">
        <v>36</v>
      </c>
      <c r="H53" t="s">
        <v>462</v>
      </c>
      <c r="I53" t="s">
        <v>38</v>
      </c>
      <c r="J53" t="s">
        <v>463</v>
      </c>
      <c r="K53" t="s">
        <v>36</v>
      </c>
    </row>
    <row r="54" spans="1:11" x14ac:dyDescent="0.3">
      <c r="A54" t="s">
        <v>464</v>
      </c>
      <c r="B54" t="s">
        <v>465</v>
      </c>
      <c r="C54" t="s">
        <v>466</v>
      </c>
      <c r="D54" t="s">
        <v>156</v>
      </c>
      <c r="E54" t="s">
        <v>467</v>
      </c>
      <c r="F54" t="s">
        <v>61</v>
      </c>
      <c r="G54" t="s">
        <v>36</v>
      </c>
      <c r="H54" t="s">
        <v>468</v>
      </c>
      <c r="I54" t="s">
        <v>63</v>
      </c>
      <c r="J54" t="s">
        <v>469</v>
      </c>
      <c r="K54" t="s">
        <v>470</v>
      </c>
    </row>
    <row r="55" spans="1:11" x14ac:dyDescent="0.3">
      <c r="A55" t="s">
        <v>471</v>
      </c>
      <c r="B55" t="s">
        <v>472</v>
      </c>
      <c r="C55" t="s">
        <v>473</v>
      </c>
      <c r="D55" t="s">
        <v>131</v>
      </c>
      <c r="E55" t="s">
        <v>474</v>
      </c>
      <c r="F55" t="s">
        <v>133</v>
      </c>
      <c r="G55" t="s">
        <v>36</v>
      </c>
      <c r="H55" t="s">
        <v>134</v>
      </c>
      <c r="I55" t="s">
        <v>135</v>
      </c>
      <c r="J55" t="s">
        <v>475</v>
      </c>
      <c r="K55" t="s">
        <v>476</v>
      </c>
    </row>
    <row r="56" spans="1:11" x14ac:dyDescent="0.3">
      <c r="A56" t="s">
        <v>477</v>
      </c>
      <c r="B56" t="s">
        <v>478</v>
      </c>
      <c r="C56" t="s">
        <v>479</v>
      </c>
      <c r="D56" t="s">
        <v>33</v>
      </c>
      <c r="E56" t="s">
        <v>480</v>
      </c>
      <c r="F56" t="s">
        <v>481</v>
      </c>
      <c r="G56" t="s">
        <v>482</v>
      </c>
      <c r="H56" t="s">
        <v>483</v>
      </c>
      <c r="I56" t="s">
        <v>294</v>
      </c>
      <c r="J56" t="s">
        <v>484</v>
      </c>
      <c r="K56" t="s">
        <v>485</v>
      </c>
    </row>
    <row r="57" spans="1:11" x14ac:dyDescent="0.3">
      <c r="A57" t="s">
        <v>486</v>
      </c>
      <c r="B57" t="s">
        <v>487</v>
      </c>
      <c r="C57" t="s">
        <v>488</v>
      </c>
      <c r="D57" t="s">
        <v>44</v>
      </c>
      <c r="E57" t="s">
        <v>489</v>
      </c>
      <c r="F57" t="s">
        <v>490</v>
      </c>
      <c r="G57" t="s">
        <v>36</v>
      </c>
      <c r="H57" t="s">
        <v>491</v>
      </c>
      <c r="I57" t="s">
        <v>38</v>
      </c>
      <c r="J57" t="s">
        <v>492</v>
      </c>
      <c r="K57" t="s">
        <v>493</v>
      </c>
    </row>
    <row r="58" spans="1:11" x14ac:dyDescent="0.3">
      <c r="A58" t="s">
        <v>494</v>
      </c>
      <c r="B58" t="s">
        <v>495</v>
      </c>
      <c r="C58" t="s">
        <v>496</v>
      </c>
      <c r="D58" t="s">
        <v>44</v>
      </c>
      <c r="E58" t="s">
        <v>497</v>
      </c>
      <c r="F58" t="s">
        <v>498</v>
      </c>
      <c r="G58" t="s">
        <v>36</v>
      </c>
      <c r="H58" t="s">
        <v>499</v>
      </c>
      <c r="I58" t="s">
        <v>91</v>
      </c>
      <c r="J58" t="s">
        <v>500</v>
      </c>
      <c r="K58" t="s">
        <v>501</v>
      </c>
    </row>
    <row r="59" spans="1:11" x14ac:dyDescent="0.3">
      <c r="A59" t="s">
        <v>502</v>
      </c>
      <c r="B59" t="s">
        <v>503</v>
      </c>
      <c r="C59" t="s">
        <v>504</v>
      </c>
      <c r="D59" t="s">
        <v>33</v>
      </c>
      <c r="E59" t="s">
        <v>505</v>
      </c>
      <c r="F59" t="s">
        <v>46</v>
      </c>
      <c r="G59" t="s">
        <v>36</v>
      </c>
      <c r="H59" t="s">
        <v>506</v>
      </c>
      <c r="I59" t="s">
        <v>48</v>
      </c>
      <c r="J59" t="s">
        <v>507</v>
      </c>
      <c r="K59" t="s">
        <v>508</v>
      </c>
    </row>
    <row r="60" spans="1:11" x14ac:dyDescent="0.3">
      <c r="A60" t="s">
        <v>509</v>
      </c>
      <c r="B60" t="s">
        <v>510</v>
      </c>
      <c r="C60" t="s">
        <v>511</v>
      </c>
      <c r="D60" t="s">
        <v>196</v>
      </c>
      <c r="E60" t="s">
        <v>512</v>
      </c>
      <c r="F60" t="s">
        <v>513</v>
      </c>
      <c r="G60" t="s">
        <v>36</v>
      </c>
      <c r="H60" t="s">
        <v>514</v>
      </c>
      <c r="I60" t="s">
        <v>200</v>
      </c>
      <c r="J60" t="s">
        <v>515</v>
      </c>
      <c r="K60" t="s">
        <v>516</v>
      </c>
    </row>
    <row r="61" spans="1:11" x14ac:dyDescent="0.3">
      <c r="A61" t="s">
        <v>517</v>
      </c>
      <c r="B61" t="s">
        <v>518</v>
      </c>
      <c r="C61" t="s">
        <v>519</v>
      </c>
      <c r="D61" t="s">
        <v>33</v>
      </c>
      <c r="E61" t="s">
        <v>520</v>
      </c>
      <c r="F61" t="s">
        <v>260</v>
      </c>
      <c r="G61" t="s">
        <v>36</v>
      </c>
      <c r="H61" t="s">
        <v>521</v>
      </c>
      <c r="I61" t="s">
        <v>262</v>
      </c>
      <c r="J61" t="s">
        <v>522</v>
      </c>
      <c r="K61" t="s">
        <v>36</v>
      </c>
    </row>
    <row r="62" spans="1:11" x14ac:dyDescent="0.3">
      <c r="A62" t="s">
        <v>523</v>
      </c>
      <c r="B62" t="s">
        <v>524</v>
      </c>
      <c r="C62" t="s">
        <v>525</v>
      </c>
      <c r="D62" t="s">
        <v>114</v>
      </c>
      <c r="E62" t="s">
        <v>526</v>
      </c>
      <c r="F62" t="s">
        <v>310</v>
      </c>
      <c r="G62" t="s">
        <v>311</v>
      </c>
      <c r="H62" t="s">
        <v>527</v>
      </c>
      <c r="I62" t="s">
        <v>161</v>
      </c>
      <c r="J62" t="s">
        <v>528</v>
      </c>
      <c r="K62" t="s">
        <v>529</v>
      </c>
    </row>
    <row r="63" spans="1:11" x14ac:dyDescent="0.3">
      <c r="A63" t="s">
        <v>530</v>
      </c>
      <c r="B63" t="s">
        <v>531</v>
      </c>
      <c r="C63" t="s">
        <v>532</v>
      </c>
      <c r="D63" t="s">
        <v>206</v>
      </c>
      <c r="E63" t="s">
        <v>533</v>
      </c>
      <c r="F63" t="s">
        <v>158</v>
      </c>
      <c r="G63" t="s">
        <v>159</v>
      </c>
      <c r="H63" t="s">
        <v>534</v>
      </c>
      <c r="I63" t="s">
        <v>161</v>
      </c>
      <c r="J63" t="s">
        <v>535</v>
      </c>
      <c r="K63" t="s">
        <v>36</v>
      </c>
    </row>
    <row r="64" spans="1:11" x14ac:dyDescent="0.3">
      <c r="A64" t="s">
        <v>536</v>
      </c>
      <c r="B64" t="s">
        <v>537</v>
      </c>
      <c r="C64" t="s">
        <v>538</v>
      </c>
      <c r="D64" t="s">
        <v>114</v>
      </c>
      <c r="E64" t="s">
        <v>539</v>
      </c>
      <c r="F64" t="s">
        <v>540</v>
      </c>
      <c r="G64" t="s">
        <v>36</v>
      </c>
      <c r="H64" t="s">
        <v>541</v>
      </c>
      <c r="I64" t="s">
        <v>38</v>
      </c>
      <c r="J64" t="s">
        <v>542</v>
      </c>
      <c r="K64" t="s">
        <v>36</v>
      </c>
    </row>
    <row r="65" spans="1:11" x14ac:dyDescent="0.3">
      <c r="A65" t="s">
        <v>543</v>
      </c>
      <c r="B65" t="s">
        <v>544</v>
      </c>
      <c r="C65" t="s">
        <v>545</v>
      </c>
      <c r="D65" t="s">
        <v>33</v>
      </c>
      <c r="E65" t="s">
        <v>546</v>
      </c>
      <c r="F65" t="s">
        <v>133</v>
      </c>
      <c r="G65" t="s">
        <v>36</v>
      </c>
      <c r="H65" t="s">
        <v>134</v>
      </c>
      <c r="I65" t="s">
        <v>135</v>
      </c>
      <c r="J65" t="s">
        <v>547</v>
      </c>
      <c r="K65" t="s">
        <v>548</v>
      </c>
    </row>
    <row r="66" spans="1:11" x14ac:dyDescent="0.3">
      <c r="A66" t="s">
        <v>549</v>
      </c>
      <c r="B66" t="s">
        <v>550</v>
      </c>
      <c r="C66" t="s">
        <v>551</v>
      </c>
      <c r="D66" t="s">
        <v>552</v>
      </c>
      <c r="E66" t="s">
        <v>553</v>
      </c>
      <c r="F66" t="s">
        <v>554</v>
      </c>
      <c r="G66" t="s">
        <v>555</v>
      </c>
      <c r="H66" t="s">
        <v>556</v>
      </c>
      <c r="I66" t="s">
        <v>294</v>
      </c>
      <c r="J66" t="s">
        <v>557</v>
      </c>
      <c r="K66" t="s">
        <v>558</v>
      </c>
    </row>
    <row r="67" spans="1:11" x14ac:dyDescent="0.3">
      <c r="A67" t="s">
        <v>559</v>
      </c>
      <c r="B67" t="s">
        <v>560</v>
      </c>
      <c r="C67" t="s">
        <v>561</v>
      </c>
      <c r="D67" t="s">
        <v>156</v>
      </c>
      <c r="E67" t="s">
        <v>562</v>
      </c>
      <c r="F67" t="s">
        <v>563</v>
      </c>
      <c r="G67" t="s">
        <v>36</v>
      </c>
      <c r="H67" t="s">
        <v>564</v>
      </c>
      <c r="I67" t="s">
        <v>253</v>
      </c>
      <c r="J67" t="s">
        <v>565</v>
      </c>
      <c r="K67" t="s">
        <v>566</v>
      </c>
    </row>
    <row r="68" spans="1:11" x14ac:dyDescent="0.3">
      <c r="A68" t="s">
        <v>567</v>
      </c>
      <c r="B68" t="s">
        <v>568</v>
      </c>
      <c r="C68" t="s">
        <v>569</v>
      </c>
      <c r="D68" t="s">
        <v>220</v>
      </c>
      <c r="E68" t="s">
        <v>570</v>
      </c>
      <c r="F68" t="s">
        <v>310</v>
      </c>
      <c r="G68" t="s">
        <v>311</v>
      </c>
      <c r="H68" t="s">
        <v>571</v>
      </c>
      <c r="I68" t="s">
        <v>161</v>
      </c>
      <c r="J68" t="s">
        <v>572</v>
      </c>
      <c r="K68" t="s">
        <v>36</v>
      </c>
    </row>
    <row r="69" spans="1:11" x14ac:dyDescent="0.3">
      <c r="A69" t="s">
        <v>573</v>
      </c>
      <c r="B69" t="s">
        <v>574</v>
      </c>
      <c r="C69" t="s">
        <v>575</v>
      </c>
      <c r="D69" t="s">
        <v>196</v>
      </c>
      <c r="E69" t="s">
        <v>576</v>
      </c>
      <c r="F69" t="s">
        <v>577</v>
      </c>
      <c r="G69" t="s">
        <v>36</v>
      </c>
      <c r="H69" t="s">
        <v>578</v>
      </c>
      <c r="I69" t="s">
        <v>151</v>
      </c>
      <c r="J69" t="s">
        <v>579</v>
      </c>
      <c r="K69" t="s">
        <v>36</v>
      </c>
    </row>
    <row r="70" spans="1:11" x14ac:dyDescent="0.3">
      <c r="A70" t="s">
        <v>580</v>
      </c>
      <c r="B70" t="s">
        <v>581</v>
      </c>
      <c r="C70" t="s">
        <v>582</v>
      </c>
      <c r="D70" t="s">
        <v>114</v>
      </c>
      <c r="E70" t="s">
        <v>583</v>
      </c>
      <c r="F70" t="s">
        <v>98</v>
      </c>
      <c r="G70" t="s">
        <v>36</v>
      </c>
      <c r="H70" t="s">
        <v>584</v>
      </c>
      <c r="I70" t="s">
        <v>100</v>
      </c>
      <c r="J70" t="s">
        <v>585</v>
      </c>
      <c r="K70" t="s">
        <v>586</v>
      </c>
    </row>
    <row r="71" spans="1:11" x14ac:dyDescent="0.3">
      <c r="A71" t="s">
        <v>587</v>
      </c>
      <c r="B71" t="s">
        <v>588</v>
      </c>
      <c r="C71" t="s">
        <v>589</v>
      </c>
      <c r="D71" t="s">
        <v>44</v>
      </c>
      <c r="E71" t="s">
        <v>590</v>
      </c>
      <c r="F71" t="s">
        <v>591</v>
      </c>
      <c r="G71" t="s">
        <v>36</v>
      </c>
      <c r="H71" t="s">
        <v>592</v>
      </c>
      <c r="I71" t="s">
        <v>593</v>
      </c>
      <c r="J71" t="s">
        <v>594</v>
      </c>
      <c r="K71" t="s">
        <v>595</v>
      </c>
    </row>
    <row r="72" spans="1:11" x14ac:dyDescent="0.3">
      <c r="A72" t="s">
        <v>596</v>
      </c>
      <c r="B72" t="s">
        <v>597</v>
      </c>
      <c r="C72" t="s">
        <v>598</v>
      </c>
      <c r="D72" t="s">
        <v>33</v>
      </c>
      <c r="E72" t="s">
        <v>599</v>
      </c>
      <c r="F72" t="s">
        <v>600</v>
      </c>
      <c r="G72" t="s">
        <v>601</v>
      </c>
      <c r="H72" t="s">
        <v>602</v>
      </c>
      <c r="I72" t="s">
        <v>294</v>
      </c>
      <c r="J72" t="s">
        <v>603</v>
      </c>
      <c r="K72" t="s">
        <v>36</v>
      </c>
    </row>
    <row r="73" spans="1:11" x14ac:dyDescent="0.3">
      <c r="A73" t="s">
        <v>604</v>
      </c>
      <c r="B73" t="s">
        <v>605</v>
      </c>
      <c r="C73" t="s">
        <v>606</v>
      </c>
      <c r="D73" t="s">
        <v>196</v>
      </c>
      <c r="E73" t="s">
        <v>607</v>
      </c>
      <c r="F73" t="s">
        <v>61</v>
      </c>
      <c r="G73" t="s">
        <v>36</v>
      </c>
      <c r="H73" t="s">
        <v>608</v>
      </c>
      <c r="I73" t="s">
        <v>63</v>
      </c>
      <c r="J73" t="s">
        <v>609</v>
      </c>
      <c r="K73" t="s">
        <v>610</v>
      </c>
    </row>
    <row r="74" spans="1:11" x14ac:dyDescent="0.3">
      <c r="A74" t="s">
        <v>611</v>
      </c>
      <c r="B74" t="s">
        <v>612</v>
      </c>
      <c r="C74" t="s">
        <v>613</v>
      </c>
      <c r="D74" t="s">
        <v>44</v>
      </c>
      <c r="E74" t="s">
        <v>614</v>
      </c>
      <c r="F74" t="s">
        <v>615</v>
      </c>
      <c r="G74" t="s">
        <v>36</v>
      </c>
      <c r="H74" t="s">
        <v>616</v>
      </c>
      <c r="I74" t="s">
        <v>617</v>
      </c>
      <c r="J74" t="s">
        <v>618</v>
      </c>
      <c r="K74" t="s">
        <v>619</v>
      </c>
    </row>
    <row r="75" spans="1:11" x14ac:dyDescent="0.3">
      <c r="A75" t="s">
        <v>620</v>
      </c>
      <c r="B75" t="s">
        <v>621</v>
      </c>
      <c r="C75" t="s">
        <v>622</v>
      </c>
      <c r="D75" t="s">
        <v>87</v>
      </c>
      <c r="E75" t="s">
        <v>623</v>
      </c>
      <c r="F75" t="s">
        <v>498</v>
      </c>
      <c r="G75" t="s">
        <v>36</v>
      </c>
      <c r="H75" t="s">
        <v>624</v>
      </c>
      <c r="I75" t="s">
        <v>91</v>
      </c>
      <c r="J75" t="s">
        <v>625</v>
      </c>
      <c r="K75" t="s">
        <v>626</v>
      </c>
    </row>
    <row r="76" spans="1:11" x14ac:dyDescent="0.3">
      <c r="A76" t="s">
        <v>627</v>
      </c>
      <c r="B76" t="s">
        <v>628</v>
      </c>
      <c r="C76" t="s">
        <v>629</v>
      </c>
      <c r="D76" t="s">
        <v>196</v>
      </c>
      <c r="E76" t="s">
        <v>630</v>
      </c>
      <c r="F76" t="s">
        <v>631</v>
      </c>
      <c r="G76" t="s">
        <v>632</v>
      </c>
      <c r="H76" t="s">
        <v>633</v>
      </c>
      <c r="I76" t="s">
        <v>294</v>
      </c>
      <c r="J76" t="s">
        <v>634</v>
      </c>
      <c r="K76" t="s">
        <v>635</v>
      </c>
    </row>
    <row r="77" spans="1:11" x14ac:dyDescent="0.3">
      <c r="A77" t="s">
        <v>636</v>
      </c>
      <c r="B77" t="s">
        <v>637</v>
      </c>
      <c r="C77" t="s">
        <v>638</v>
      </c>
      <c r="D77" t="s">
        <v>114</v>
      </c>
      <c r="E77" t="s">
        <v>639</v>
      </c>
      <c r="F77" t="s">
        <v>640</v>
      </c>
      <c r="G77" t="s">
        <v>36</v>
      </c>
      <c r="H77" t="s">
        <v>641</v>
      </c>
      <c r="I77" t="s">
        <v>445</v>
      </c>
      <c r="J77" t="s">
        <v>642</v>
      </c>
      <c r="K77" t="s">
        <v>643</v>
      </c>
    </row>
    <row r="78" spans="1:11" x14ac:dyDescent="0.3">
      <c r="A78" t="s">
        <v>644</v>
      </c>
      <c r="B78" t="s">
        <v>645</v>
      </c>
      <c r="C78" t="s">
        <v>646</v>
      </c>
      <c r="D78" t="s">
        <v>87</v>
      </c>
      <c r="E78" t="s">
        <v>647</v>
      </c>
      <c r="F78" t="s">
        <v>427</v>
      </c>
      <c r="G78" t="s">
        <v>292</v>
      </c>
      <c r="H78" t="s">
        <v>648</v>
      </c>
      <c r="I78" t="s">
        <v>294</v>
      </c>
      <c r="J78" t="s">
        <v>649</v>
      </c>
      <c r="K78" t="s">
        <v>36</v>
      </c>
    </row>
    <row r="79" spans="1:11" x14ac:dyDescent="0.3">
      <c r="A79" t="s">
        <v>650</v>
      </c>
      <c r="B79" t="s">
        <v>651</v>
      </c>
      <c r="C79" t="s">
        <v>652</v>
      </c>
      <c r="D79" t="s">
        <v>206</v>
      </c>
      <c r="E79" t="s">
        <v>653</v>
      </c>
      <c r="F79" t="s">
        <v>654</v>
      </c>
      <c r="G79" t="s">
        <v>655</v>
      </c>
      <c r="H79" t="s">
        <v>656</v>
      </c>
      <c r="I79" t="s">
        <v>294</v>
      </c>
      <c r="J79" t="s">
        <v>657</v>
      </c>
      <c r="K79" t="s">
        <v>658</v>
      </c>
    </row>
    <row r="80" spans="1:11" x14ac:dyDescent="0.3">
      <c r="A80" t="s">
        <v>659</v>
      </c>
      <c r="B80" t="s">
        <v>660</v>
      </c>
      <c r="C80" t="s">
        <v>661</v>
      </c>
      <c r="D80" t="s">
        <v>87</v>
      </c>
      <c r="E80" t="s">
        <v>662</v>
      </c>
      <c r="F80" t="s">
        <v>663</v>
      </c>
      <c r="G80" t="s">
        <v>36</v>
      </c>
      <c r="H80" t="s">
        <v>664</v>
      </c>
      <c r="I80" t="s">
        <v>38</v>
      </c>
      <c r="J80" t="s">
        <v>665</v>
      </c>
      <c r="K80" t="s">
        <v>666</v>
      </c>
    </row>
    <row r="81" spans="1:11" x14ac:dyDescent="0.3">
      <c r="A81" t="s">
        <v>667</v>
      </c>
      <c r="B81" t="s">
        <v>668</v>
      </c>
      <c r="C81" t="s">
        <v>669</v>
      </c>
      <c r="D81" t="s">
        <v>44</v>
      </c>
      <c r="E81" t="s">
        <v>670</v>
      </c>
      <c r="F81" t="s">
        <v>46</v>
      </c>
      <c r="G81" t="s">
        <v>36</v>
      </c>
      <c r="H81" t="s">
        <v>506</v>
      </c>
      <c r="I81" t="s">
        <v>48</v>
      </c>
      <c r="J81" t="s">
        <v>671</v>
      </c>
      <c r="K81" t="s">
        <v>36</v>
      </c>
    </row>
    <row r="82" spans="1:11" x14ac:dyDescent="0.3">
      <c r="A82" t="s">
        <v>672</v>
      </c>
      <c r="B82" t="s">
        <v>673</v>
      </c>
      <c r="C82" t="s">
        <v>674</v>
      </c>
      <c r="D82" t="s">
        <v>33</v>
      </c>
      <c r="E82" t="s">
        <v>675</v>
      </c>
      <c r="F82" t="s">
        <v>158</v>
      </c>
      <c r="G82" t="s">
        <v>159</v>
      </c>
      <c r="H82" t="s">
        <v>676</v>
      </c>
      <c r="I82" t="s">
        <v>161</v>
      </c>
      <c r="J82" t="s">
        <v>677</v>
      </c>
      <c r="K82" t="s">
        <v>678</v>
      </c>
    </row>
    <row r="83" spans="1:11" x14ac:dyDescent="0.3">
      <c r="A83" t="s">
        <v>679</v>
      </c>
      <c r="B83" t="s">
        <v>680</v>
      </c>
      <c r="C83" t="s">
        <v>681</v>
      </c>
      <c r="D83" t="s">
        <v>156</v>
      </c>
      <c r="E83" t="s">
        <v>682</v>
      </c>
      <c r="F83" t="s">
        <v>683</v>
      </c>
      <c r="G83" t="s">
        <v>385</v>
      </c>
      <c r="H83" t="s">
        <v>684</v>
      </c>
      <c r="I83" t="s">
        <v>294</v>
      </c>
      <c r="J83" t="s">
        <v>685</v>
      </c>
      <c r="K83" t="s">
        <v>686</v>
      </c>
    </row>
    <row r="84" spans="1:11" x14ac:dyDescent="0.3">
      <c r="A84" t="s">
        <v>687</v>
      </c>
      <c r="B84" t="s">
        <v>688</v>
      </c>
      <c r="C84" t="s">
        <v>689</v>
      </c>
      <c r="D84" t="s">
        <v>196</v>
      </c>
      <c r="E84" t="s">
        <v>690</v>
      </c>
      <c r="F84" t="s">
        <v>691</v>
      </c>
      <c r="G84" t="s">
        <v>36</v>
      </c>
      <c r="H84" t="s">
        <v>692</v>
      </c>
      <c r="I84" t="s">
        <v>617</v>
      </c>
      <c r="J84" t="s">
        <v>693</v>
      </c>
      <c r="K84" t="s">
        <v>694</v>
      </c>
    </row>
    <row r="85" spans="1:11" x14ac:dyDescent="0.3">
      <c r="A85" t="s">
        <v>695</v>
      </c>
      <c r="B85" t="s">
        <v>696</v>
      </c>
      <c r="C85" t="s">
        <v>697</v>
      </c>
      <c r="D85" t="s">
        <v>131</v>
      </c>
      <c r="E85" t="s">
        <v>698</v>
      </c>
      <c r="F85" t="s">
        <v>699</v>
      </c>
      <c r="G85" t="s">
        <v>36</v>
      </c>
      <c r="H85" t="s">
        <v>700</v>
      </c>
      <c r="I85" t="s">
        <v>91</v>
      </c>
      <c r="J85" t="s">
        <v>701</v>
      </c>
      <c r="K85" t="s">
        <v>702</v>
      </c>
    </row>
    <row r="86" spans="1:11" x14ac:dyDescent="0.3">
      <c r="A86" t="s">
        <v>703</v>
      </c>
      <c r="B86" t="s">
        <v>704</v>
      </c>
      <c r="C86" t="s">
        <v>705</v>
      </c>
      <c r="D86" t="s">
        <v>114</v>
      </c>
      <c r="E86" t="s">
        <v>706</v>
      </c>
      <c r="F86" t="s">
        <v>707</v>
      </c>
      <c r="G86" t="s">
        <v>36</v>
      </c>
      <c r="H86" t="s">
        <v>708</v>
      </c>
      <c r="I86" t="s">
        <v>91</v>
      </c>
      <c r="J86" t="s">
        <v>709</v>
      </c>
      <c r="K86" t="s">
        <v>710</v>
      </c>
    </row>
    <row r="87" spans="1:11" x14ac:dyDescent="0.3">
      <c r="A87" t="s">
        <v>711</v>
      </c>
      <c r="B87" t="s">
        <v>712</v>
      </c>
      <c r="C87" t="s">
        <v>713</v>
      </c>
      <c r="D87" t="s">
        <v>33</v>
      </c>
      <c r="E87" t="s">
        <v>714</v>
      </c>
      <c r="F87" t="s">
        <v>715</v>
      </c>
      <c r="G87" t="s">
        <v>36</v>
      </c>
      <c r="H87" t="s">
        <v>716</v>
      </c>
      <c r="I87" t="s">
        <v>38</v>
      </c>
      <c r="J87" t="s">
        <v>717</v>
      </c>
      <c r="K87" t="s">
        <v>718</v>
      </c>
    </row>
    <row r="88" spans="1:11" x14ac:dyDescent="0.3">
      <c r="A88" t="s">
        <v>719</v>
      </c>
      <c r="B88" t="s">
        <v>720</v>
      </c>
      <c r="C88" t="s">
        <v>721</v>
      </c>
      <c r="D88" t="s">
        <v>114</v>
      </c>
      <c r="E88" t="s">
        <v>722</v>
      </c>
      <c r="F88" t="s">
        <v>723</v>
      </c>
      <c r="G88" t="s">
        <v>36</v>
      </c>
      <c r="H88" t="s">
        <v>724</v>
      </c>
      <c r="I88" t="s">
        <v>725</v>
      </c>
      <c r="J88" t="s">
        <v>726</v>
      </c>
      <c r="K88" t="s">
        <v>726</v>
      </c>
    </row>
    <row r="89" spans="1:11" x14ac:dyDescent="0.3">
      <c r="A89" t="s">
        <v>727</v>
      </c>
      <c r="B89" t="s">
        <v>728</v>
      </c>
      <c r="C89" t="s">
        <v>729</v>
      </c>
      <c r="D89" t="s">
        <v>196</v>
      </c>
      <c r="E89" t="s">
        <v>730</v>
      </c>
      <c r="F89" t="s">
        <v>731</v>
      </c>
      <c r="G89" t="s">
        <v>159</v>
      </c>
      <c r="H89" t="s">
        <v>732</v>
      </c>
      <c r="I89" t="s">
        <v>161</v>
      </c>
      <c r="J89" t="s">
        <v>733</v>
      </c>
      <c r="K89" t="s">
        <v>36</v>
      </c>
    </row>
    <row r="90" spans="1:11" x14ac:dyDescent="0.3">
      <c r="A90" t="s">
        <v>734</v>
      </c>
      <c r="B90" t="s">
        <v>735</v>
      </c>
      <c r="C90" t="s">
        <v>736</v>
      </c>
      <c r="D90" t="s">
        <v>44</v>
      </c>
      <c r="E90" t="s">
        <v>737</v>
      </c>
      <c r="F90" t="s">
        <v>738</v>
      </c>
      <c r="G90" t="s">
        <v>385</v>
      </c>
      <c r="H90" t="s">
        <v>739</v>
      </c>
      <c r="I90" t="s">
        <v>294</v>
      </c>
      <c r="J90" t="s">
        <v>740</v>
      </c>
      <c r="K90" t="s">
        <v>741</v>
      </c>
    </row>
    <row r="91" spans="1:11" x14ac:dyDescent="0.3">
      <c r="A91" t="s">
        <v>742</v>
      </c>
      <c r="B91" t="s">
        <v>743</v>
      </c>
      <c r="C91" t="s">
        <v>744</v>
      </c>
      <c r="D91" t="s">
        <v>745</v>
      </c>
      <c r="E91" t="s">
        <v>746</v>
      </c>
      <c r="F91" t="s">
        <v>747</v>
      </c>
      <c r="G91" t="s">
        <v>36</v>
      </c>
      <c r="H91" t="s">
        <v>748</v>
      </c>
      <c r="I91" t="s">
        <v>725</v>
      </c>
      <c r="J91" t="s">
        <v>749</v>
      </c>
      <c r="K91" t="s">
        <v>749</v>
      </c>
    </row>
    <row r="92" spans="1:11" x14ac:dyDescent="0.3">
      <c r="A92" t="s">
        <v>750</v>
      </c>
      <c r="B92" t="s">
        <v>751</v>
      </c>
      <c r="C92" t="s">
        <v>752</v>
      </c>
      <c r="D92" t="s">
        <v>44</v>
      </c>
      <c r="E92" t="s">
        <v>753</v>
      </c>
      <c r="F92" t="s">
        <v>754</v>
      </c>
      <c r="G92" t="s">
        <v>36</v>
      </c>
      <c r="H92" t="s">
        <v>755</v>
      </c>
      <c r="I92" t="s">
        <v>756</v>
      </c>
      <c r="J92" t="s">
        <v>757</v>
      </c>
      <c r="K92" t="s">
        <v>757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8BAE5-DECA-45EE-9238-B63D4DCDA8C0}">
  <dimension ref="A1:P10"/>
  <sheetViews>
    <sheetView topLeftCell="M1" workbookViewId="0">
      <selection activeCell="Q1" sqref="Q1"/>
    </sheetView>
  </sheetViews>
  <sheetFormatPr defaultRowHeight="14.4" x14ac:dyDescent="0.3"/>
  <cols>
    <col min="1" max="1" width="13.125" customWidth="1"/>
    <col min="2" max="2" width="20.375" customWidth="1"/>
    <col min="3" max="3" width="16.125" customWidth="1"/>
    <col min="4" max="4" width="11" customWidth="1"/>
    <col min="5" max="5" width="21.75" customWidth="1"/>
    <col min="6" max="6" width="28.5" customWidth="1"/>
    <col min="7" max="7" width="8.5" customWidth="1"/>
    <col min="8" max="8" width="8.625" customWidth="1"/>
    <col min="9" max="9" width="12.625" customWidth="1"/>
    <col min="10" max="10" width="9.5" customWidth="1"/>
    <col min="11" max="11" width="13.125" customWidth="1"/>
    <col min="12" max="12" width="11.125" customWidth="1"/>
    <col min="13" max="13" width="80.75" customWidth="1"/>
    <col min="14" max="14" width="39.75" customWidth="1"/>
    <col min="15" max="15" width="12.25" customWidth="1"/>
    <col min="16" max="16" width="36.875" customWidth="1"/>
  </cols>
  <sheetData>
    <row r="1" spans="1:16" s="10" customFormat="1" x14ac:dyDescent="0.3">
      <c r="A1" s="10" t="s">
        <v>758</v>
      </c>
      <c r="B1" s="10" t="s">
        <v>1197</v>
      </c>
      <c r="C1" s="10" t="s">
        <v>759</v>
      </c>
      <c r="D1" s="10" t="s">
        <v>760</v>
      </c>
      <c r="E1" s="10" t="s">
        <v>761</v>
      </c>
      <c r="F1" s="10" t="s">
        <v>762</v>
      </c>
      <c r="G1" s="10" t="s">
        <v>23</v>
      </c>
      <c r="H1" s="10" t="s">
        <v>24</v>
      </c>
      <c r="I1" s="10" t="s">
        <v>25</v>
      </c>
      <c r="J1" s="10" t="s">
        <v>26</v>
      </c>
      <c r="K1" s="10" t="s">
        <v>27</v>
      </c>
      <c r="L1" s="10" t="s">
        <v>763</v>
      </c>
      <c r="M1" s="10" t="s">
        <v>764</v>
      </c>
      <c r="N1" s="10" t="s">
        <v>765</v>
      </c>
      <c r="O1" s="10" t="s">
        <v>766</v>
      </c>
      <c r="P1" s="10" t="s">
        <v>767</v>
      </c>
    </row>
    <row r="2" spans="1:16" x14ac:dyDescent="0.3">
      <c r="A2">
        <v>1</v>
      </c>
      <c r="B2" t="s">
        <v>1198</v>
      </c>
      <c r="C2" t="s">
        <v>33</v>
      </c>
      <c r="D2" t="s">
        <v>768</v>
      </c>
      <c r="E2" s="1">
        <v>17875</v>
      </c>
      <c r="F2" s="1">
        <v>33725</v>
      </c>
      <c r="G2" t="s">
        <v>769</v>
      </c>
      <c r="H2" t="s">
        <v>738</v>
      </c>
      <c r="I2" t="s">
        <v>385</v>
      </c>
      <c r="J2" t="s">
        <v>770</v>
      </c>
      <c r="K2" t="s">
        <v>294</v>
      </c>
      <c r="L2" t="s">
        <v>771</v>
      </c>
      <c r="M2">
        <v>5467</v>
      </c>
      <c r="N2" t="s">
        <v>772</v>
      </c>
      <c r="O2" t="s">
        <v>773</v>
      </c>
      <c r="P2">
        <v>2</v>
      </c>
    </row>
    <row r="3" spans="1:16" x14ac:dyDescent="0.3">
      <c r="A3">
        <v>2</v>
      </c>
      <c r="B3" t="s">
        <v>1199</v>
      </c>
      <c r="C3" t="s">
        <v>774</v>
      </c>
      <c r="D3" t="s">
        <v>775</v>
      </c>
      <c r="E3" s="1">
        <v>19043</v>
      </c>
      <c r="F3" s="1">
        <v>33830</v>
      </c>
      <c r="G3" t="s">
        <v>776</v>
      </c>
      <c r="H3" t="s">
        <v>777</v>
      </c>
      <c r="I3" t="s">
        <v>385</v>
      </c>
      <c r="J3" t="s">
        <v>778</v>
      </c>
      <c r="K3" t="s">
        <v>294</v>
      </c>
      <c r="L3" t="s">
        <v>779</v>
      </c>
      <c r="M3">
        <v>3457</v>
      </c>
      <c r="N3" t="s">
        <v>780</v>
      </c>
      <c r="O3" t="s">
        <v>781</v>
      </c>
    </row>
    <row r="4" spans="1:16" x14ac:dyDescent="0.3">
      <c r="A4">
        <v>3</v>
      </c>
      <c r="B4" t="s">
        <v>1200</v>
      </c>
      <c r="C4" t="s">
        <v>33</v>
      </c>
      <c r="D4" t="s">
        <v>768</v>
      </c>
      <c r="E4" s="1">
        <v>23253</v>
      </c>
      <c r="F4" s="1">
        <v>33695</v>
      </c>
      <c r="G4" t="s">
        <v>782</v>
      </c>
      <c r="H4" t="s">
        <v>683</v>
      </c>
      <c r="I4" t="s">
        <v>385</v>
      </c>
      <c r="J4" t="s">
        <v>783</v>
      </c>
      <c r="K4" t="s">
        <v>294</v>
      </c>
      <c r="L4" t="s">
        <v>784</v>
      </c>
      <c r="M4">
        <v>3355</v>
      </c>
      <c r="N4" t="s">
        <v>785</v>
      </c>
      <c r="O4" t="s">
        <v>786</v>
      </c>
      <c r="P4">
        <v>2</v>
      </c>
    </row>
    <row r="5" spans="1:16" x14ac:dyDescent="0.3">
      <c r="A5">
        <v>4</v>
      </c>
      <c r="B5" t="s">
        <v>1201</v>
      </c>
      <c r="C5" t="s">
        <v>33</v>
      </c>
      <c r="D5" t="s">
        <v>787</v>
      </c>
      <c r="E5" s="1">
        <v>13777</v>
      </c>
      <c r="F5" s="1">
        <v>34092</v>
      </c>
      <c r="G5" t="s">
        <v>788</v>
      </c>
      <c r="H5" t="s">
        <v>789</v>
      </c>
      <c r="I5" t="s">
        <v>385</v>
      </c>
      <c r="J5" t="s">
        <v>790</v>
      </c>
      <c r="K5" t="s">
        <v>294</v>
      </c>
      <c r="L5" t="s">
        <v>791</v>
      </c>
      <c r="M5">
        <v>5176</v>
      </c>
      <c r="N5" t="s">
        <v>792</v>
      </c>
      <c r="O5" t="s">
        <v>793</v>
      </c>
      <c r="P5">
        <v>2</v>
      </c>
    </row>
    <row r="6" spans="1:16" x14ac:dyDescent="0.3">
      <c r="A6">
        <v>5</v>
      </c>
      <c r="B6" t="s">
        <v>1202</v>
      </c>
      <c r="C6" t="s">
        <v>196</v>
      </c>
      <c r="D6" t="s">
        <v>794</v>
      </c>
      <c r="E6" s="1">
        <v>20152</v>
      </c>
      <c r="F6" s="1">
        <v>34259</v>
      </c>
      <c r="G6" t="s">
        <v>795</v>
      </c>
      <c r="H6" t="s">
        <v>61</v>
      </c>
      <c r="I6" t="s">
        <v>36</v>
      </c>
      <c r="J6" t="s">
        <v>796</v>
      </c>
      <c r="K6" t="s">
        <v>63</v>
      </c>
      <c r="L6" t="s">
        <v>797</v>
      </c>
      <c r="M6">
        <v>3453</v>
      </c>
      <c r="N6" t="s">
        <v>798</v>
      </c>
      <c r="O6" t="s">
        <v>799</v>
      </c>
      <c r="P6">
        <v>2</v>
      </c>
    </row>
    <row r="7" spans="1:16" x14ac:dyDescent="0.3">
      <c r="A7">
        <v>6</v>
      </c>
      <c r="B7" t="s">
        <v>1203</v>
      </c>
      <c r="C7" t="s">
        <v>33</v>
      </c>
      <c r="D7" t="s">
        <v>794</v>
      </c>
      <c r="E7" s="1">
        <v>23194</v>
      </c>
      <c r="F7" s="1">
        <v>34259</v>
      </c>
      <c r="G7" t="s">
        <v>800</v>
      </c>
      <c r="H7" t="s">
        <v>61</v>
      </c>
      <c r="I7" t="s">
        <v>36</v>
      </c>
      <c r="J7" t="s">
        <v>801</v>
      </c>
      <c r="K7" t="s">
        <v>63</v>
      </c>
      <c r="L7" t="s">
        <v>802</v>
      </c>
      <c r="M7">
        <v>428</v>
      </c>
      <c r="N7" t="s">
        <v>803</v>
      </c>
      <c r="O7" t="s">
        <v>804</v>
      </c>
      <c r="P7">
        <v>5</v>
      </c>
    </row>
    <row r="8" spans="1:16" x14ac:dyDescent="0.3">
      <c r="A8">
        <v>7</v>
      </c>
      <c r="B8" t="s">
        <v>1204</v>
      </c>
      <c r="C8" t="s">
        <v>33</v>
      </c>
      <c r="D8" t="s">
        <v>794</v>
      </c>
      <c r="E8" s="1">
        <v>22065</v>
      </c>
      <c r="F8" s="1">
        <v>34336</v>
      </c>
      <c r="G8" t="s">
        <v>805</v>
      </c>
      <c r="H8" t="s">
        <v>61</v>
      </c>
      <c r="I8" t="s">
        <v>36</v>
      </c>
      <c r="J8" t="s">
        <v>806</v>
      </c>
      <c r="K8" t="s">
        <v>63</v>
      </c>
      <c r="L8" t="s">
        <v>807</v>
      </c>
      <c r="M8">
        <v>465</v>
      </c>
      <c r="N8" t="s">
        <v>808</v>
      </c>
      <c r="O8" t="s">
        <v>809</v>
      </c>
      <c r="P8">
        <v>5</v>
      </c>
    </row>
    <row r="9" spans="1:16" x14ac:dyDescent="0.3">
      <c r="A9">
        <v>8</v>
      </c>
      <c r="B9" t="s">
        <v>1205</v>
      </c>
      <c r="C9" t="s">
        <v>810</v>
      </c>
      <c r="D9" t="s">
        <v>768</v>
      </c>
      <c r="E9" s="1">
        <v>21194</v>
      </c>
      <c r="F9" s="1">
        <v>34398</v>
      </c>
      <c r="G9" t="s">
        <v>811</v>
      </c>
      <c r="H9" t="s">
        <v>738</v>
      </c>
      <c r="I9" t="s">
        <v>385</v>
      </c>
      <c r="J9" t="s">
        <v>812</v>
      </c>
      <c r="K9" t="s">
        <v>294</v>
      </c>
      <c r="L9" t="s">
        <v>813</v>
      </c>
      <c r="M9">
        <v>2344</v>
      </c>
      <c r="N9" t="s">
        <v>814</v>
      </c>
      <c r="O9" t="s">
        <v>815</v>
      </c>
      <c r="P9">
        <v>2</v>
      </c>
    </row>
    <row r="10" spans="1:16" x14ac:dyDescent="0.3">
      <c r="A10">
        <v>9</v>
      </c>
      <c r="B10" t="s">
        <v>1206</v>
      </c>
      <c r="C10" t="s">
        <v>33</v>
      </c>
      <c r="D10" t="s">
        <v>768</v>
      </c>
      <c r="E10" s="1">
        <v>24134</v>
      </c>
      <c r="F10" s="1">
        <v>34653</v>
      </c>
      <c r="G10" t="s">
        <v>816</v>
      </c>
      <c r="H10" t="s">
        <v>61</v>
      </c>
      <c r="I10" t="s">
        <v>36</v>
      </c>
      <c r="J10" t="s">
        <v>817</v>
      </c>
      <c r="K10" t="s">
        <v>63</v>
      </c>
      <c r="L10" t="s">
        <v>818</v>
      </c>
      <c r="M10">
        <v>452</v>
      </c>
      <c r="N10" t="s">
        <v>819</v>
      </c>
      <c r="O10" t="s">
        <v>820</v>
      </c>
      <c r="P10">
        <v>5</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E0834-D861-49D9-9399-DD22EE807C26}">
  <dimension ref="A1:M2156"/>
  <sheetViews>
    <sheetView workbookViewId="0">
      <selection activeCell="M1" sqref="M1"/>
    </sheetView>
  </sheetViews>
  <sheetFormatPr defaultRowHeight="14.4" x14ac:dyDescent="0.3"/>
  <cols>
    <col min="1" max="1" width="9" bestFit="1" customWidth="1"/>
    <col min="2" max="2" width="11.375" customWidth="1"/>
    <col min="3" max="3" width="10.875" customWidth="1"/>
    <col min="4" max="4" width="10.125" customWidth="1"/>
    <col min="5" max="5" width="10.375" customWidth="1"/>
    <col min="6" max="6" width="12.5" bestFit="1" customWidth="1"/>
    <col min="7" max="7" width="10.75" style="21" bestFit="1" customWidth="1"/>
    <col min="8" max="8" width="14.875" style="21" bestFit="1" customWidth="1"/>
    <col min="9" max="9" width="13.75" style="21" bestFit="1" customWidth="1"/>
    <col min="10" max="10" width="32.875" style="21" bestFit="1" customWidth="1"/>
    <col min="12" max="12" width="10.375" style="1" bestFit="1" customWidth="1"/>
  </cols>
  <sheetData>
    <row r="1" spans="1:13" x14ac:dyDescent="0.3">
      <c r="A1" s="10" t="s">
        <v>821</v>
      </c>
      <c r="B1" s="10" t="s">
        <v>822</v>
      </c>
      <c r="C1" s="10" t="s">
        <v>823</v>
      </c>
      <c r="D1" s="10" t="s">
        <v>824</v>
      </c>
      <c r="E1" s="10" t="s">
        <v>825</v>
      </c>
      <c r="F1" s="17" t="s">
        <v>1214</v>
      </c>
      <c r="G1" s="17" t="s">
        <v>1216</v>
      </c>
      <c r="H1" s="17" t="s">
        <v>1217</v>
      </c>
      <c r="I1" s="17" t="s">
        <v>1218</v>
      </c>
      <c r="J1" s="17" t="s">
        <v>1220</v>
      </c>
      <c r="K1" s="24" t="s">
        <v>1239</v>
      </c>
      <c r="L1" s="26" t="s">
        <v>1242</v>
      </c>
      <c r="M1" s="24" t="s">
        <v>1255</v>
      </c>
    </row>
    <row r="2" spans="1:13" x14ac:dyDescent="0.3">
      <c r="A2">
        <v>10248</v>
      </c>
      <c r="B2">
        <v>11</v>
      </c>
      <c r="C2">
        <v>14</v>
      </c>
      <c r="D2">
        <v>12</v>
      </c>
      <c r="E2">
        <v>0</v>
      </c>
      <c r="F2">
        <v>168</v>
      </c>
      <c r="G2" s="21">
        <f>VLOOKUP(order_details[[#This Row],[ProductID]],products!A:D,4,0)</f>
        <v>4</v>
      </c>
      <c r="H2" s="21" t="str">
        <f>VLOOKUP(order_details[[#This Row],[categoryid]],'categories'!A:B,2,0)</f>
        <v>Dairy Products</v>
      </c>
      <c r="I2" s="21">
        <f>order_details[[#This Row],[UnitPrice]]*order_details[[#This Row],[Quantity]]*(1-order_details[[#This Row],[Discount]])</f>
        <v>168</v>
      </c>
      <c r="J2" s="21" t="str">
        <f>VLOOKUP(order_details[[#This Row],[ProductID]],products!A:B,2,0)</f>
        <v>Queso Cabrales</v>
      </c>
      <c r="K2" s="21">
        <v>22</v>
      </c>
      <c r="L2" s="25">
        <v>34550</v>
      </c>
      <c r="M2" s="21" t="s">
        <v>703</v>
      </c>
    </row>
    <row r="3" spans="1:13" x14ac:dyDescent="0.3">
      <c r="A3">
        <v>10248</v>
      </c>
      <c r="B3">
        <v>42</v>
      </c>
      <c r="C3">
        <v>9.8000000000000007</v>
      </c>
      <c r="D3">
        <v>10</v>
      </c>
      <c r="E3">
        <v>0</v>
      </c>
      <c r="F3">
        <v>98</v>
      </c>
      <c r="G3" s="21">
        <f>VLOOKUP(order_details[[#This Row],[ProductID]],products!A:D,4,0)</f>
        <v>5</v>
      </c>
      <c r="H3" s="21" t="str">
        <f>VLOOKUP(order_details[[#This Row],[categoryid]],'categories'!A:B,2,0)</f>
        <v>Grains/Cereals</v>
      </c>
      <c r="I3" s="21">
        <f>order_details[[#This Row],[UnitPrice]]*order_details[[#This Row],[Quantity]]*(1-order_details[[#This Row],[Discount]])</f>
        <v>98</v>
      </c>
      <c r="J3" s="21" t="str">
        <f>VLOOKUP(order_details[[#This Row],[ProductID]],products!A:B,2,0)</f>
        <v>Singaporean Hokkien Fried Mee</v>
      </c>
      <c r="K3" s="21">
        <v>26</v>
      </c>
      <c r="L3" s="25">
        <v>34550</v>
      </c>
      <c r="M3" s="21" t="s">
        <v>703</v>
      </c>
    </row>
    <row r="4" spans="1:13" x14ac:dyDescent="0.3">
      <c r="A4">
        <v>10248</v>
      </c>
      <c r="B4">
        <v>72</v>
      </c>
      <c r="C4">
        <v>34.799999999999997</v>
      </c>
      <c r="D4">
        <v>5</v>
      </c>
      <c r="E4">
        <v>0</v>
      </c>
      <c r="F4">
        <v>174</v>
      </c>
      <c r="G4" s="21">
        <f>VLOOKUP(order_details[[#This Row],[ProductID]],products!A:D,4,0)</f>
        <v>4</v>
      </c>
      <c r="H4" s="21" t="str">
        <f>VLOOKUP(order_details[[#This Row],[categoryid]],'categories'!A:B,2,0)</f>
        <v>Dairy Products</v>
      </c>
      <c r="I4" s="21">
        <f>order_details[[#This Row],[UnitPrice]]*order_details[[#This Row],[Quantity]]*(1-order_details[[#This Row],[Discount]])</f>
        <v>174</v>
      </c>
      <c r="J4" s="21" t="str">
        <f>VLOOKUP(order_details[[#This Row],[ProductID]],products!A:B,2,0)</f>
        <v>Mozzarella di Giovanni</v>
      </c>
      <c r="K4" s="21">
        <v>14</v>
      </c>
      <c r="L4" s="25">
        <v>34550</v>
      </c>
      <c r="M4" s="21" t="s">
        <v>703</v>
      </c>
    </row>
    <row r="5" spans="1:13" x14ac:dyDescent="0.3">
      <c r="A5">
        <v>10249</v>
      </c>
      <c r="B5">
        <v>14</v>
      </c>
      <c r="C5">
        <v>18.600000000000001</v>
      </c>
      <c r="D5">
        <v>9</v>
      </c>
      <c r="E5">
        <v>0</v>
      </c>
      <c r="F5">
        <v>167.4</v>
      </c>
      <c r="G5" s="21">
        <f>VLOOKUP(order_details[[#This Row],[ProductID]],products!A:D,4,0)</f>
        <v>7</v>
      </c>
      <c r="H5" s="21" t="str">
        <f>VLOOKUP(order_details[[#This Row],[categoryid]],'categories'!A:B,2,0)</f>
        <v>Produce</v>
      </c>
      <c r="I5" s="21">
        <f>order_details[[#This Row],[UnitPrice]]*order_details[[#This Row],[Quantity]]*(1-order_details[[#This Row],[Discount]])</f>
        <v>167.4</v>
      </c>
      <c r="J5" s="21" t="str">
        <f>VLOOKUP(order_details[[#This Row],[ProductID]],products!A:B,2,0)</f>
        <v>Tofu</v>
      </c>
      <c r="K5" s="21">
        <v>35</v>
      </c>
      <c r="L5" s="25">
        <v>34551</v>
      </c>
      <c r="M5" s="21" t="s">
        <v>659</v>
      </c>
    </row>
    <row r="6" spans="1:13" x14ac:dyDescent="0.3">
      <c r="A6">
        <v>10249</v>
      </c>
      <c r="B6">
        <v>51</v>
      </c>
      <c r="C6">
        <v>42.4</v>
      </c>
      <c r="D6">
        <v>40</v>
      </c>
      <c r="E6">
        <v>0</v>
      </c>
      <c r="F6">
        <v>1696</v>
      </c>
      <c r="G6" s="21">
        <f>VLOOKUP(order_details[[#This Row],[ProductID]],products!A:D,4,0)</f>
        <v>7</v>
      </c>
      <c r="H6" s="21" t="str">
        <f>VLOOKUP(order_details[[#This Row],[categoryid]],'categories'!A:B,2,0)</f>
        <v>Produce</v>
      </c>
      <c r="I6" s="21">
        <f>order_details[[#This Row],[UnitPrice]]*order_details[[#This Row],[Quantity]]*(1-order_details[[#This Row],[Discount]])</f>
        <v>1696</v>
      </c>
      <c r="J6" s="21" t="str">
        <f>VLOOKUP(order_details[[#This Row],[ProductID]],products!A:B,2,0)</f>
        <v>Manjimup Dried Apples</v>
      </c>
      <c r="K6" s="21">
        <v>20</v>
      </c>
      <c r="L6" s="25">
        <v>34551</v>
      </c>
      <c r="M6" s="21" t="s">
        <v>659</v>
      </c>
    </row>
    <row r="7" spans="1:13" x14ac:dyDescent="0.3">
      <c r="A7">
        <v>10250</v>
      </c>
      <c r="B7">
        <v>41</v>
      </c>
      <c r="C7">
        <v>7.7</v>
      </c>
      <c r="D7">
        <v>10</v>
      </c>
      <c r="E7">
        <v>0</v>
      </c>
      <c r="F7">
        <v>77</v>
      </c>
      <c r="G7" s="21">
        <f>VLOOKUP(order_details[[#This Row],[ProductID]],products!A:D,4,0)</f>
        <v>8</v>
      </c>
      <c r="H7" s="21" t="str">
        <f>VLOOKUP(order_details[[#This Row],[categoryid]],'categories'!A:B,2,0)</f>
        <v>Seafood</v>
      </c>
      <c r="I7" s="21">
        <f>order_details[[#This Row],[UnitPrice]]*order_details[[#This Row],[Quantity]]*(1-order_details[[#This Row],[Discount]])</f>
        <v>77</v>
      </c>
      <c r="J7" s="21" t="str">
        <f>VLOOKUP(order_details[[#This Row],[ProductID]],products!A:B,2,0)</f>
        <v>Jack's New England Clam Chowder</v>
      </c>
      <c r="K7" s="21">
        <v>85</v>
      </c>
      <c r="L7" s="25">
        <v>34554</v>
      </c>
      <c r="M7" s="21" t="s">
        <v>306</v>
      </c>
    </row>
    <row r="8" spans="1:13" x14ac:dyDescent="0.3">
      <c r="A8">
        <v>10250</v>
      </c>
      <c r="B8">
        <v>51</v>
      </c>
      <c r="C8">
        <v>42.4</v>
      </c>
      <c r="D8">
        <v>35</v>
      </c>
      <c r="E8">
        <v>0.15</v>
      </c>
      <c r="F8">
        <v>1261.3999999999999</v>
      </c>
      <c r="G8" s="21">
        <f>VLOOKUP(order_details[[#This Row],[ProductID]],products!A:D,4,0)</f>
        <v>7</v>
      </c>
      <c r="H8" s="21" t="str">
        <f>VLOOKUP(order_details[[#This Row],[categoryid]],'categories'!A:B,2,0)</f>
        <v>Produce</v>
      </c>
      <c r="I8" s="21">
        <f>order_details[[#This Row],[UnitPrice]]*order_details[[#This Row],[Quantity]]*(1-order_details[[#This Row],[Discount]])</f>
        <v>1261.3999999999999</v>
      </c>
      <c r="J8" s="21" t="str">
        <f>VLOOKUP(order_details[[#This Row],[ProductID]],products!A:B,2,0)</f>
        <v>Manjimup Dried Apples</v>
      </c>
      <c r="K8" s="21">
        <v>20</v>
      </c>
      <c r="L8" s="25">
        <v>34554</v>
      </c>
      <c r="M8" s="21" t="s">
        <v>306</v>
      </c>
    </row>
    <row r="9" spans="1:13" x14ac:dyDescent="0.3">
      <c r="A9">
        <v>10250</v>
      </c>
      <c r="B9">
        <v>65</v>
      </c>
      <c r="C9">
        <v>16.8</v>
      </c>
      <c r="D9">
        <v>15</v>
      </c>
      <c r="E9">
        <v>0.15</v>
      </c>
      <c r="F9">
        <v>214.2</v>
      </c>
      <c r="G9" s="21">
        <f>VLOOKUP(order_details[[#This Row],[ProductID]],products!A:D,4,0)</f>
        <v>2</v>
      </c>
      <c r="H9" s="21" t="str">
        <f>VLOOKUP(order_details[[#This Row],[categoryid]],'categories'!A:B,2,0)</f>
        <v>Condiments</v>
      </c>
      <c r="I9" s="21">
        <f>order_details[[#This Row],[UnitPrice]]*order_details[[#This Row],[Quantity]]*(1-order_details[[#This Row],[Discount]])</f>
        <v>214.2</v>
      </c>
      <c r="J9" s="21" t="str">
        <f>VLOOKUP(order_details[[#This Row],[ProductID]],products!A:B,2,0)</f>
        <v>Louisiana Fiery Hot Pepper Sauce</v>
      </c>
      <c r="K9" s="21">
        <v>76</v>
      </c>
      <c r="L9" s="25">
        <v>34554</v>
      </c>
      <c r="M9" s="21" t="s">
        <v>306</v>
      </c>
    </row>
    <row r="10" spans="1:13" x14ac:dyDescent="0.3">
      <c r="A10">
        <v>10251</v>
      </c>
      <c r="B10">
        <v>22</v>
      </c>
      <c r="C10">
        <v>16.8</v>
      </c>
      <c r="D10">
        <v>6</v>
      </c>
      <c r="E10">
        <v>0.05</v>
      </c>
      <c r="F10">
        <v>95.76</v>
      </c>
      <c r="G10" s="21">
        <f>VLOOKUP(order_details[[#This Row],[ProductID]],products!A:D,4,0)</f>
        <v>5</v>
      </c>
      <c r="H10" s="21" t="str">
        <f>VLOOKUP(order_details[[#This Row],[categoryid]],'categories'!A:B,2,0)</f>
        <v>Grains/Cereals</v>
      </c>
      <c r="I10" s="21">
        <f>order_details[[#This Row],[UnitPrice]]*order_details[[#This Row],[Quantity]]*(1-order_details[[#This Row],[Discount]])</f>
        <v>95.76</v>
      </c>
      <c r="J10" s="21" t="str">
        <f>VLOOKUP(order_details[[#This Row],[ProductID]],products!A:B,2,0)</f>
        <v>Gustaf's Knäckebröd</v>
      </c>
      <c r="K10" s="21">
        <v>104</v>
      </c>
      <c r="L10" s="25">
        <v>34554</v>
      </c>
      <c r="M10" s="21" t="s">
        <v>695</v>
      </c>
    </row>
    <row r="11" spans="1:13" x14ac:dyDescent="0.3">
      <c r="A11">
        <v>10251</v>
      </c>
      <c r="B11">
        <v>57</v>
      </c>
      <c r="C11">
        <v>15.6</v>
      </c>
      <c r="D11">
        <v>15</v>
      </c>
      <c r="E11">
        <v>0.05</v>
      </c>
      <c r="F11">
        <v>222.29999999999998</v>
      </c>
      <c r="G11" s="21">
        <f>VLOOKUP(order_details[[#This Row],[ProductID]],products!A:D,4,0)</f>
        <v>5</v>
      </c>
      <c r="H11" s="21" t="str">
        <f>VLOOKUP(order_details[[#This Row],[categoryid]],'categories'!A:B,2,0)</f>
        <v>Grains/Cereals</v>
      </c>
      <c r="I11" s="21">
        <f>order_details[[#This Row],[UnitPrice]]*order_details[[#This Row],[Quantity]]*(1-order_details[[#This Row],[Discount]])</f>
        <v>222.29999999999998</v>
      </c>
      <c r="J11" s="21" t="str">
        <f>VLOOKUP(order_details[[#This Row],[ProductID]],products!A:B,2,0)</f>
        <v>Ravioli Angelo</v>
      </c>
      <c r="K11" s="21">
        <v>36</v>
      </c>
      <c r="L11" s="25">
        <v>34554</v>
      </c>
      <c r="M11" s="21" t="s">
        <v>695</v>
      </c>
    </row>
    <row r="12" spans="1:13" x14ac:dyDescent="0.3">
      <c r="A12">
        <v>10251</v>
      </c>
      <c r="B12">
        <v>65</v>
      </c>
      <c r="C12">
        <v>16.8</v>
      </c>
      <c r="D12">
        <v>20</v>
      </c>
      <c r="E12">
        <v>0</v>
      </c>
      <c r="F12">
        <v>336</v>
      </c>
      <c r="G12" s="21">
        <f>VLOOKUP(order_details[[#This Row],[ProductID]],products!A:D,4,0)</f>
        <v>2</v>
      </c>
      <c r="H12" s="21" t="str">
        <f>VLOOKUP(order_details[[#This Row],[categoryid]],'categories'!A:B,2,0)</f>
        <v>Condiments</v>
      </c>
      <c r="I12" s="21">
        <f>order_details[[#This Row],[UnitPrice]]*order_details[[#This Row],[Quantity]]*(1-order_details[[#This Row],[Discount]])</f>
        <v>336</v>
      </c>
      <c r="J12" s="21" t="str">
        <f>VLOOKUP(order_details[[#This Row],[ProductID]],products!A:B,2,0)</f>
        <v>Louisiana Fiery Hot Pepper Sauce</v>
      </c>
      <c r="K12" s="21">
        <v>76</v>
      </c>
      <c r="L12" s="25">
        <v>34554</v>
      </c>
      <c r="M12" s="21" t="s">
        <v>695</v>
      </c>
    </row>
    <row r="13" spans="1:13" x14ac:dyDescent="0.3">
      <c r="A13">
        <v>10252</v>
      </c>
      <c r="B13">
        <v>20</v>
      </c>
      <c r="C13">
        <v>64.8</v>
      </c>
      <c r="D13">
        <v>40</v>
      </c>
      <c r="E13">
        <v>0.05</v>
      </c>
      <c r="F13">
        <v>2462.4</v>
      </c>
      <c r="G13" s="21">
        <f>VLOOKUP(order_details[[#This Row],[ProductID]],products!A:D,4,0)</f>
        <v>3</v>
      </c>
      <c r="H13" s="21" t="str">
        <f>VLOOKUP(order_details[[#This Row],[categoryid]],'categories'!A:B,2,0)</f>
        <v>Confections</v>
      </c>
      <c r="I13" s="21">
        <f>order_details[[#This Row],[UnitPrice]]*order_details[[#This Row],[Quantity]]*(1-order_details[[#This Row],[Discount]])</f>
        <v>2462.4</v>
      </c>
      <c r="J13" s="21" t="str">
        <f>VLOOKUP(order_details[[#This Row],[ProductID]],products!A:B,2,0)</f>
        <v>Sir Rodney's Marmalade</v>
      </c>
      <c r="K13" s="21">
        <v>40</v>
      </c>
      <c r="L13" s="25">
        <v>34555</v>
      </c>
      <c r="M13" s="21" t="s">
        <v>636</v>
      </c>
    </row>
    <row r="14" spans="1:13" x14ac:dyDescent="0.3">
      <c r="A14">
        <v>10252</v>
      </c>
      <c r="B14">
        <v>33</v>
      </c>
      <c r="C14">
        <v>2</v>
      </c>
      <c r="D14">
        <v>25</v>
      </c>
      <c r="E14">
        <v>0.05</v>
      </c>
      <c r="F14">
        <v>47.5</v>
      </c>
      <c r="G14" s="21">
        <f>VLOOKUP(order_details[[#This Row],[ProductID]],products!A:D,4,0)</f>
        <v>4</v>
      </c>
      <c r="H14" s="21" t="str">
        <f>VLOOKUP(order_details[[#This Row],[categoryid]],'categories'!A:B,2,0)</f>
        <v>Dairy Products</v>
      </c>
      <c r="I14" s="21">
        <f>order_details[[#This Row],[UnitPrice]]*order_details[[#This Row],[Quantity]]*(1-order_details[[#This Row],[Discount]])</f>
        <v>47.5</v>
      </c>
      <c r="J14" s="21" t="str">
        <f>VLOOKUP(order_details[[#This Row],[ProductID]],products!A:B,2,0)</f>
        <v>Geitost</v>
      </c>
      <c r="K14" s="21">
        <v>112</v>
      </c>
      <c r="L14" s="25">
        <v>34555</v>
      </c>
      <c r="M14" s="21" t="s">
        <v>636</v>
      </c>
    </row>
    <row r="15" spans="1:13" x14ac:dyDescent="0.3">
      <c r="A15">
        <v>10252</v>
      </c>
      <c r="B15">
        <v>60</v>
      </c>
      <c r="C15">
        <v>27.2</v>
      </c>
      <c r="D15">
        <v>40</v>
      </c>
      <c r="E15">
        <v>0</v>
      </c>
      <c r="F15">
        <v>1088</v>
      </c>
      <c r="G15" s="21">
        <f>VLOOKUP(order_details[[#This Row],[ProductID]],products!A:D,4,0)</f>
        <v>4</v>
      </c>
      <c r="H15" s="21" t="str">
        <f>VLOOKUP(order_details[[#This Row],[categoryid]],'categories'!A:B,2,0)</f>
        <v>Dairy Products</v>
      </c>
      <c r="I15" s="21">
        <f>order_details[[#This Row],[UnitPrice]]*order_details[[#This Row],[Quantity]]*(1-order_details[[#This Row],[Discount]])</f>
        <v>1088</v>
      </c>
      <c r="J15" s="21" t="str">
        <f>VLOOKUP(order_details[[#This Row],[ProductID]],products!A:B,2,0)</f>
        <v>Camembert Pierrot</v>
      </c>
      <c r="K15" s="21">
        <v>19</v>
      </c>
      <c r="L15" s="25">
        <v>34555</v>
      </c>
      <c r="M15" s="21" t="s">
        <v>636</v>
      </c>
    </row>
    <row r="16" spans="1:13" x14ac:dyDescent="0.3">
      <c r="A16">
        <v>10253</v>
      </c>
      <c r="B16">
        <v>31</v>
      </c>
      <c r="C16">
        <v>10</v>
      </c>
      <c r="D16">
        <v>20</v>
      </c>
      <c r="E16">
        <v>0</v>
      </c>
      <c r="F16">
        <v>200</v>
      </c>
      <c r="G16" s="21">
        <f>VLOOKUP(order_details[[#This Row],[ProductID]],products!A:D,4,0)</f>
        <v>4</v>
      </c>
      <c r="H16" s="21" t="str">
        <f>VLOOKUP(order_details[[#This Row],[categoryid]],'categories'!A:B,2,0)</f>
        <v>Dairy Products</v>
      </c>
      <c r="I16" s="21">
        <f>order_details[[#This Row],[UnitPrice]]*order_details[[#This Row],[Quantity]]*(1-order_details[[#This Row],[Discount]])</f>
        <v>200</v>
      </c>
      <c r="J16" s="21" t="str">
        <f>VLOOKUP(order_details[[#This Row],[ProductID]],products!A:B,2,0)</f>
        <v>Gorgonzola Telino</v>
      </c>
      <c r="K16" s="21">
        <v>0</v>
      </c>
      <c r="L16" s="25">
        <v>34556</v>
      </c>
      <c r="M16" s="21" t="s">
        <v>306</v>
      </c>
    </row>
    <row r="17" spans="1:13" x14ac:dyDescent="0.3">
      <c r="A17">
        <v>10253</v>
      </c>
      <c r="B17">
        <v>39</v>
      </c>
      <c r="C17">
        <v>14.4</v>
      </c>
      <c r="D17">
        <v>42</v>
      </c>
      <c r="E17">
        <v>0</v>
      </c>
      <c r="F17">
        <v>604.80000000000007</v>
      </c>
      <c r="G17" s="21">
        <f>VLOOKUP(order_details[[#This Row],[ProductID]],products!A:D,4,0)</f>
        <v>1</v>
      </c>
      <c r="H17" s="21" t="str">
        <f>VLOOKUP(order_details[[#This Row],[categoryid]],'categories'!A:B,2,0)</f>
        <v>Beverages</v>
      </c>
      <c r="I17" s="21">
        <f>order_details[[#This Row],[UnitPrice]]*order_details[[#This Row],[Quantity]]*(1-order_details[[#This Row],[Discount]])</f>
        <v>604.80000000000007</v>
      </c>
      <c r="J17" s="21" t="str">
        <f>VLOOKUP(order_details[[#This Row],[ProductID]],products!A:B,2,0)</f>
        <v>Chartreuse verte</v>
      </c>
      <c r="K17" s="21">
        <v>69</v>
      </c>
      <c r="L17" s="25">
        <v>34556</v>
      </c>
      <c r="M17" s="21" t="s">
        <v>306</v>
      </c>
    </row>
    <row r="18" spans="1:13" x14ac:dyDescent="0.3">
      <c r="A18">
        <v>10253</v>
      </c>
      <c r="B18">
        <v>49</v>
      </c>
      <c r="C18">
        <v>16</v>
      </c>
      <c r="D18">
        <v>40</v>
      </c>
      <c r="E18">
        <v>0</v>
      </c>
      <c r="F18">
        <v>640</v>
      </c>
      <c r="G18" s="21">
        <f>VLOOKUP(order_details[[#This Row],[ProductID]],products!A:D,4,0)</f>
        <v>3</v>
      </c>
      <c r="H18" s="21" t="str">
        <f>VLOOKUP(order_details[[#This Row],[categoryid]],'categories'!A:B,2,0)</f>
        <v>Confections</v>
      </c>
      <c r="I18" s="21">
        <f>order_details[[#This Row],[UnitPrice]]*order_details[[#This Row],[Quantity]]*(1-order_details[[#This Row],[Discount]])</f>
        <v>640</v>
      </c>
      <c r="J18" s="21" t="str">
        <f>VLOOKUP(order_details[[#This Row],[ProductID]],products!A:B,2,0)</f>
        <v>Maxilaku</v>
      </c>
      <c r="K18" s="21">
        <v>10</v>
      </c>
      <c r="L18" s="25">
        <v>34556</v>
      </c>
      <c r="M18" s="21" t="s">
        <v>306</v>
      </c>
    </row>
    <row r="19" spans="1:13" x14ac:dyDescent="0.3">
      <c r="A19">
        <v>10254</v>
      </c>
      <c r="B19">
        <v>24</v>
      </c>
      <c r="C19">
        <v>3.6</v>
      </c>
      <c r="D19">
        <v>15</v>
      </c>
      <c r="E19">
        <v>0.15</v>
      </c>
      <c r="F19">
        <v>45.9</v>
      </c>
      <c r="G19" s="21">
        <f>VLOOKUP(order_details[[#This Row],[ProductID]],products!A:D,4,0)</f>
        <v>1</v>
      </c>
      <c r="H19" s="21" t="str">
        <f>VLOOKUP(order_details[[#This Row],[categoryid]],'categories'!A:B,2,0)</f>
        <v>Beverages</v>
      </c>
      <c r="I19" s="21">
        <f>order_details[[#This Row],[UnitPrice]]*order_details[[#This Row],[Quantity]]*(1-order_details[[#This Row],[Discount]])</f>
        <v>45.9</v>
      </c>
      <c r="J19" s="21" t="str">
        <f>VLOOKUP(order_details[[#This Row],[ProductID]],products!A:B,2,0)</f>
        <v>Guaraná Fantástica</v>
      </c>
      <c r="K19" s="21">
        <v>20</v>
      </c>
      <c r="L19" s="25">
        <v>34557</v>
      </c>
      <c r="M19" s="21" t="s">
        <v>145</v>
      </c>
    </row>
    <row r="20" spans="1:13" x14ac:dyDescent="0.3">
      <c r="A20">
        <v>10254</v>
      </c>
      <c r="B20">
        <v>55</v>
      </c>
      <c r="C20">
        <v>19.2</v>
      </c>
      <c r="D20">
        <v>21</v>
      </c>
      <c r="E20">
        <v>0.15</v>
      </c>
      <c r="F20">
        <v>342.71999999999997</v>
      </c>
      <c r="G20" s="21">
        <f>VLOOKUP(order_details[[#This Row],[ProductID]],products!A:D,4,0)</f>
        <v>6</v>
      </c>
      <c r="H20" s="21" t="str">
        <f>VLOOKUP(order_details[[#This Row],[categoryid]],'categories'!A:B,2,0)</f>
        <v>Meat/Poultry</v>
      </c>
      <c r="I20" s="21">
        <f>order_details[[#This Row],[UnitPrice]]*order_details[[#This Row],[Quantity]]*(1-order_details[[#This Row],[Discount]])</f>
        <v>342.71999999999997</v>
      </c>
      <c r="J20" s="21" t="str">
        <f>VLOOKUP(order_details[[#This Row],[ProductID]],products!A:B,2,0)</f>
        <v>Pâté chinois</v>
      </c>
      <c r="K20" s="21">
        <v>115</v>
      </c>
      <c r="L20" s="25">
        <v>34557</v>
      </c>
      <c r="M20" s="21" t="s">
        <v>145</v>
      </c>
    </row>
    <row r="21" spans="1:13" x14ac:dyDescent="0.3">
      <c r="A21">
        <v>10254</v>
      </c>
      <c r="B21">
        <v>74</v>
      </c>
      <c r="C21">
        <v>8</v>
      </c>
      <c r="D21">
        <v>21</v>
      </c>
      <c r="E21">
        <v>0</v>
      </c>
      <c r="F21">
        <v>168</v>
      </c>
      <c r="G21" s="21">
        <f>VLOOKUP(order_details[[#This Row],[ProductID]],products!A:D,4,0)</f>
        <v>7</v>
      </c>
      <c r="H21" s="21" t="str">
        <f>VLOOKUP(order_details[[#This Row],[categoryid]],'categories'!A:B,2,0)</f>
        <v>Produce</v>
      </c>
      <c r="I21" s="21">
        <f>order_details[[#This Row],[UnitPrice]]*order_details[[#This Row],[Quantity]]*(1-order_details[[#This Row],[Discount]])</f>
        <v>168</v>
      </c>
      <c r="J21" s="21" t="str">
        <f>VLOOKUP(order_details[[#This Row],[ProductID]],products!A:B,2,0)</f>
        <v>Longlife Tofu</v>
      </c>
      <c r="K21" s="21">
        <v>4</v>
      </c>
      <c r="L21" s="25">
        <v>34557</v>
      </c>
      <c r="M21" s="21" t="s">
        <v>145</v>
      </c>
    </row>
    <row r="22" spans="1:13" x14ac:dyDescent="0.3">
      <c r="A22">
        <v>10255</v>
      </c>
      <c r="B22">
        <v>2</v>
      </c>
      <c r="C22">
        <v>15.2</v>
      </c>
      <c r="D22">
        <v>20</v>
      </c>
      <c r="E22">
        <v>0</v>
      </c>
      <c r="F22">
        <v>304</v>
      </c>
      <c r="G22" s="21">
        <f>VLOOKUP(order_details[[#This Row],[ProductID]],products!A:D,4,0)</f>
        <v>1</v>
      </c>
      <c r="H22" s="21" t="str">
        <f>VLOOKUP(order_details[[#This Row],[categoryid]],'categories'!A:B,2,0)</f>
        <v>Beverages</v>
      </c>
      <c r="I22" s="21">
        <f>order_details[[#This Row],[UnitPrice]]*order_details[[#This Row],[Quantity]]*(1-order_details[[#This Row],[Discount]])</f>
        <v>304</v>
      </c>
      <c r="J22" s="21" t="str">
        <f>VLOOKUP(order_details[[#This Row],[ProductID]],products!A:B,2,0)</f>
        <v>Chang</v>
      </c>
      <c r="K22" s="21">
        <v>17</v>
      </c>
      <c r="L22" s="25">
        <v>34558</v>
      </c>
      <c r="M22" s="21" t="s">
        <v>573</v>
      </c>
    </row>
    <row r="23" spans="1:13" x14ac:dyDescent="0.3">
      <c r="A23">
        <v>10255</v>
      </c>
      <c r="B23">
        <v>16</v>
      </c>
      <c r="C23">
        <v>13.9</v>
      </c>
      <c r="D23">
        <v>35</v>
      </c>
      <c r="E23">
        <v>0</v>
      </c>
      <c r="F23">
        <v>486.5</v>
      </c>
      <c r="G23" s="21">
        <f>VLOOKUP(order_details[[#This Row],[ProductID]],products!A:D,4,0)</f>
        <v>3</v>
      </c>
      <c r="H23" s="21" t="str">
        <f>VLOOKUP(order_details[[#This Row],[categoryid]],'categories'!A:B,2,0)</f>
        <v>Confections</v>
      </c>
      <c r="I23" s="21">
        <f>order_details[[#This Row],[UnitPrice]]*order_details[[#This Row],[Quantity]]*(1-order_details[[#This Row],[Discount]])</f>
        <v>486.5</v>
      </c>
      <c r="J23" s="21" t="str">
        <f>VLOOKUP(order_details[[#This Row],[ProductID]],products!A:B,2,0)</f>
        <v>Pavlova</v>
      </c>
      <c r="K23" s="21">
        <v>29</v>
      </c>
      <c r="L23" s="25">
        <v>34558</v>
      </c>
      <c r="M23" s="21" t="s">
        <v>573</v>
      </c>
    </row>
    <row r="24" spans="1:13" x14ac:dyDescent="0.3">
      <c r="A24">
        <v>10255</v>
      </c>
      <c r="B24">
        <v>36</v>
      </c>
      <c r="C24">
        <v>15.2</v>
      </c>
      <c r="D24">
        <v>25</v>
      </c>
      <c r="E24">
        <v>0</v>
      </c>
      <c r="F24">
        <v>380</v>
      </c>
      <c r="G24" s="21">
        <f>VLOOKUP(order_details[[#This Row],[ProductID]],products!A:D,4,0)</f>
        <v>8</v>
      </c>
      <c r="H24" s="21" t="str">
        <f>VLOOKUP(order_details[[#This Row],[categoryid]],'categories'!A:B,2,0)</f>
        <v>Seafood</v>
      </c>
      <c r="I24" s="21">
        <f>order_details[[#This Row],[UnitPrice]]*order_details[[#This Row],[Quantity]]*(1-order_details[[#This Row],[Discount]])</f>
        <v>380</v>
      </c>
      <c r="J24" s="21" t="str">
        <f>VLOOKUP(order_details[[#This Row],[ProductID]],products!A:B,2,0)</f>
        <v>Inlagd Sill</v>
      </c>
      <c r="K24" s="21">
        <v>112</v>
      </c>
      <c r="L24" s="25">
        <v>34558</v>
      </c>
      <c r="M24" s="21" t="s">
        <v>573</v>
      </c>
    </row>
    <row r="25" spans="1:13" x14ac:dyDescent="0.3">
      <c r="A25">
        <v>10255</v>
      </c>
      <c r="B25">
        <v>59</v>
      </c>
      <c r="C25">
        <v>44</v>
      </c>
      <c r="D25">
        <v>30</v>
      </c>
      <c r="E25">
        <v>0</v>
      </c>
      <c r="F25">
        <v>1320</v>
      </c>
      <c r="G25" s="21">
        <f>VLOOKUP(order_details[[#This Row],[ProductID]],products!A:D,4,0)</f>
        <v>4</v>
      </c>
      <c r="H25" s="21" t="str">
        <f>VLOOKUP(order_details[[#This Row],[categoryid]],'categories'!A:B,2,0)</f>
        <v>Dairy Products</v>
      </c>
      <c r="I25" s="21">
        <f>order_details[[#This Row],[UnitPrice]]*order_details[[#This Row],[Quantity]]*(1-order_details[[#This Row],[Discount]])</f>
        <v>1320</v>
      </c>
      <c r="J25" s="21" t="str">
        <f>VLOOKUP(order_details[[#This Row],[ProductID]],products!A:B,2,0)</f>
        <v>Raclette Courdavault</v>
      </c>
      <c r="K25" s="21">
        <v>79</v>
      </c>
      <c r="L25" s="25">
        <v>34558</v>
      </c>
      <c r="M25" s="21" t="s">
        <v>573</v>
      </c>
    </row>
    <row r="26" spans="1:13" x14ac:dyDescent="0.3">
      <c r="A26">
        <v>10256</v>
      </c>
      <c r="B26">
        <v>53</v>
      </c>
      <c r="C26">
        <v>26.2</v>
      </c>
      <c r="D26">
        <v>15</v>
      </c>
      <c r="E26">
        <v>0</v>
      </c>
      <c r="F26">
        <v>393</v>
      </c>
      <c r="G26" s="21">
        <f>VLOOKUP(order_details[[#This Row],[ProductID]],products!A:D,4,0)</f>
        <v>6</v>
      </c>
      <c r="H26" s="21" t="str">
        <f>VLOOKUP(order_details[[#This Row],[categoryid]],'categories'!A:B,2,0)</f>
        <v>Meat/Poultry</v>
      </c>
      <c r="I26" s="21">
        <f>order_details[[#This Row],[UnitPrice]]*order_details[[#This Row],[Quantity]]*(1-order_details[[#This Row],[Discount]])</f>
        <v>393</v>
      </c>
      <c r="J26" s="21" t="str">
        <f>VLOOKUP(order_details[[#This Row],[ProductID]],products!A:B,2,0)</f>
        <v>Perth Pasties</v>
      </c>
      <c r="K26" s="21">
        <v>0</v>
      </c>
      <c r="L26" s="25">
        <v>34561</v>
      </c>
      <c r="M26" s="21" t="s">
        <v>727</v>
      </c>
    </row>
    <row r="27" spans="1:13" x14ac:dyDescent="0.3">
      <c r="A27">
        <v>10256</v>
      </c>
      <c r="B27">
        <v>77</v>
      </c>
      <c r="C27">
        <v>10.4</v>
      </c>
      <c r="D27">
        <v>12</v>
      </c>
      <c r="E27">
        <v>0</v>
      </c>
      <c r="F27">
        <v>124.80000000000001</v>
      </c>
      <c r="G27" s="21">
        <f>VLOOKUP(order_details[[#This Row],[ProductID]],products!A:D,4,0)</f>
        <v>2</v>
      </c>
      <c r="H27" s="21" t="str">
        <f>VLOOKUP(order_details[[#This Row],[categoryid]],'categories'!A:B,2,0)</f>
        <v>Condiments</v>
      </c>
      <c r="I27" s="21">
        <f>order_details[[#This Row],[UnitPrice]]*order_details[[#This Row],[Quantity]]*(1-order_details[[#This Row],[Discount]])</f>
        <v>124.80000000000001</v>
      </c>
      <c r="J27" s="21" t="str">
        <f>VLOOKUP(order_details[[#This Row],[ProductID]],products!A:B,2,0)</f>
        <v>Original Frankfurter grüne Soße</v>
      </c>
      <c r="K27" s="21">
        <v>32</v>
      </c>
      <c r="L27" s="25">
        <v>34561</v>
      </c>
      <c r="M27" s="21" t="s">
        <v>727</v>
      </c>
    </row>
    <row r="28" spans="1:13" x14ac:dyDescent="0.3">
      <c r="A28">
        <v>10257</v>
      </c>
      <c r="B28">
        <v>27</v>
      </c>
      <c r="C28">
        <v>35.1</v>
      </c>
      <c r="D28">
        <v>25</v>
      </c>
      <c r="E28">
        <v>0</v>
      </c>
      <c r="F28">
        <v>877.5</v>
      </c>
      <c r="G28" s="21">
        <f>VLOOKUP(order_details[[#This Row],[ProductID]],products!A:D,4,0)</f>
        <v>3</v>
      </c>
      <c r="H28" s="21" t="str">
        <f>VLOOKUP(order_details[[#This Row],[categoryid]],'categories'!A:B,2,0)</f>
        <v>Confections</v>
      </c>
      <c r="I28" s="21">
        <f>order_details[[#This Row],[UnitPrice]]*order_details[[#This Row],[Quantity]]*(1-order_details[[#This Row],[Discount]])</f>
        <v>877.5</v>
      </c>
      <c r="J28" s="21" t="str">
        <f>VLOOKUP(order_details[[#This Row],[ProductID]],products!A:B,2,0)</f>
        <v>Schoggi Schokolade</v>
      </c>
      <c r="K28" s="21">
        <v>49</v>
      </c>
      <c r="L28" s="25">
        <v>34562</v>
      </c>
      <c r="M28" s="21" t="s">
        <v>315</v>
      </c>
    </row>
    <row r="29" spans="1:13" x14ac:dyDescent="0.3">
      <c r="A29">
        <v>10257</v>
      </c>
      <c r="B29">
        <v>39</v>
      </c>
      <c r="C29">
        <v>14.4</v>
      </c>
      <c r="D29">
        <v>6</v>
      </c>
      <c r="E29">
        <v>0</v>
      </c>
      <c r="F29">
        <v>86.4</v>
      </c>
      <c r="G29" s="21">
        <f>VLOOKUP(order_details[[#This Row],[ProductID]],products!A:D,4,0)</f>
        <v>1</v>
      </c>
      <c r="H29" s="21" t="str">
        <f>VLOOKUP(order_details[[#This Row],[categoryid]],'categories'!A:B,2,0)</f>
        <v>Beverages</v>
      </c>
      <c r="I29" s="21">
        <f>order_details[[#This Row],[UnitPrice]]*order_details[[#This Row],[Quantity]]*(1-order_details[[#This Row],[Discount]])</f>
        <v>86.4</v>
      </c>
      <c r="J29" s="21" t="str">
        <f>VLOOKUP(order_details[[#This Row],[ProductID]],products!A:B,2,0)</f>
        <v>Chartreuse verte</v>
      </c>
      <c r="K29" s="21">
        <v>69</v>
      </c>
      <c r="L29" s="25">
        <v>34562</v>
      </c>
      <c r="M29" s="21" t="s">
        <v>315</v>
      </c>
    </row>
    <row r="30" spans="1:13" x14ac:dyDescent="0.3">
      <c r="A30">
        <v>10257</v>
      </c>
      <c r="B30">
        <v>77</v>
      </c>
      <c r="C30">
        <v>10.4</v>
      </c>
      <c r="D30">
        <v>15</v>
      </c>
      <c r="E30">
        <v>0</v>
      </c>
      <c r="F30">
        <v>156</v>
      </c>
      <c r="G30" s="21">
        <f>VLOOKUP(order_details[[#This Row],[ProductID]],products!A:D,4,0)</f>
        <v>2</v>
      </c>
      <c r="H30" s="21" t="str">
        <f>VLOOKUP(order_details[[#This Row],[categoryid]],'categories'!A:B,2,0)</f>
        <v>Condiments</v>
      </c>
      <c r="I30" s="21">
        <f>order_details[[#This Row],[UnitPrice]]*order_details[[#This Row],[Quantity]]*(1-order_details[[#This Row],[Discount]])</f>
        <v>156</v>
      </c>
      <c r="J30" s="21" t="str">
        <f>VLOOKUP(order_details[[#This Row],[ProductID]],products!A:B,2,0)</f>
        <v>Original Frankfurter grüne Soße</v>
      </c>
      <c r="K30" s="21">
        <v>32</v>
      </c>
      <c r="L30" s="25">
        <v>34562</v>
      </c>
      <c r="M30" s="21" t="s">
        <v>315</v>
      </c>
    </row>
    <row r="31" spans="1:13" x14ac:dyDescent="0.3">
      <c r="A31">
        <v>10258</v>
      </c>
      <c r="B31">
        <v>2</v>
      </c>
      <c r="C31">
        <v>15.2</v>
      </c>
      <c r="D31">
        <v>50</v>
      </c>
      <c r="E31">
        <v>0.2</v>
      </c>
      <c r="F31">
        <v>608</v>
      </c>
      <c r="G31" s="21">
        <f>VLOOKUP(order_details[[#This Row],[ProductID]],products!A:D,4,0)</f>
        <v>1</v>
      </c>
      <c r="H31" s="21" t="str">
        <f>VLOOKUP(order_details[[#This Row],[categoryid]],'categories'!A:B,2,0)</f>
        <v>Beverages</v>
      </c>
      <c r="I31" s="21">
        <f>order_details[[#This Row],[UnitPrice]]*order_details[[#This Row],[Quantity]]*(1-order_details[[#This Row],[Discount]])</f>
        <v>608</v>
      </c>
      <c r="J31" s="21" t="str">
        <f>VLOOKUP(order_details[[#This Row],[ProductID]],products!A:B,2,0)</f>
        <v>Chang</v>
      </c>
      <c r="K31" s="21">
        <v>17</v>
      </c>
      <c r="L31" s="25">
        <v>34563</v>
      </c>
      <c r="M31" s="21" t="s">
        <v>193</v>
      </c>
    </row>
    <row r="32" spans="1:13" x14ac:dyDescent="0.3">
      <c r="A32">
        <v>10258</v>
      </c>
      <c r="B32">
        <v>5</v>
      </c>
      <c r="C32">
        <v>17</v>
      </c>
      <c r="D32">
        <v>65</v>
      </c>
      <c r="E32">
        <v>0.2</v>
      </c>
      <c r="F32">
        <v>884</v>
      </c>
      <c r="G32" s="21">
        <f>VLOOKUP(order_details[[#This Row],[ProductID]],products!A:D,4,0)</f>
        <v>2</v>
      </c>
      <c r="H32" s="21" t="str">
        <f>VLOOKUP(order_details[[#This Row],[categoryid]],'categories'!A:B,2,0)</f>
        <v>Condiments</v>
      </c>
      <c r="I32" s="21">
        <f>order_details[[#This Row],[UnitPrice]]*order_details[[#This Row],[Quantity]]*(1-order_details[[#This Row],[Discount]])</f>
        <v>884</v>
      </c>
      <c r="J32" s="21" t="str">
        <f>VLOOKUP(order_details[[#This Row],[ProductID]],products!A:B,2,0)</f>
        <v>Chef Anton's Gumbo Mix</v>
      </c>
      <c r="K32" s="21">
        <v>0</v>
      </c>
      <c r="L32" s="25">
        <v>34563</v>
      </c>
      <c r="M32" s="21" t="s">
        <v>193</v>
      </c>
    </row>
    <row r="33" spans="1:13" x14ac:dyDescent="0.3">
      <c r="A33">
        <v>10258</v>
      </c>
      <c r="B33">
        <v>32</v>
      </c>
      <c r="C33">
        <v>25.6</v>
      </c>
      <c r="D33">
        <v>6</v>
      </c>
      <c r="E33">
        <v>0.2</v>
      </c>
      <c r="F33">
        <v>122.88000000000002</v>
      </c>
      <c r="G33" s="21">
        <f>VLOOKUP(order_details[[#This Row],[ProductID]],products!A:D,4,0)</f>
        <v>4</v>
      </c>
      <c r="H33" s="21" t="str">
        <f>VLOOKUP(order_details[[#This Row],[categoryid]],'categories'!A:B,2,0)</f>
        <v>Dairy Products</v>
      </c>
      <c r="I33" s="21">
        <f>order_details[[#This Row],[UnitPrice]]*order_details[[#This Row],[Quantity]]*(1-order_details[[#This Row],[Discount]])</f>
        <v>122.88000000000002</v>
      </c>
      <c r="J33" s="21" t="str">
        <f>VLOOKUP(order_details[[#This Row],[ProductID]],products!A:B,2,0)</f>
        <v>Mascarpone Fabioli</v>
      </c>
      <c r="K33" s="21">
        <v>9</v>
      </c>
      <c r="L33" s="25">
        <v>34563</v>
      </c>
      <c r="M33" s="21" t="s">
        <v>193</v>
      </c>
    </row>
    <row r="34" spans="1:13" x14ac:dyDescent="0.3">
      <c r="A34">
        <v>10259</v>
      </c>
      <c r="B34">
        <v>21</v>
      </c>
      <c r="C34">
        <v>8</v>
      </c>
      <c r="D34">
        <v>10</v>
      </c>
      <c r="E34">
        <v>0</v>
      </c>
      <c r="F34">
        <v>80</v>
      </c>
      <c r="G34" s="21">
        <f>VLOOKUP(order_details[[#This Row],[ProductID]],products!A:D,4,0)</f>
        <v>3</v>
      </c>
      <c r="H34" s="21" t="str">
        <f>VLOOKUP(order_details[[#This Row],[categoryid]],'categories'!A:B,2,0)</f>
        <v>Confections</v>
      </c>
      <c r="I34" s="21">
        <f>order_details[[#This Row],[UnitPrice]]*order_details[[#This Row],[Quantity]]*(1-order_details[[#This Row],[Discount]])</f>
        <v>80</v>
      </c>
      <c r="J34" s="21" t="str">
        <f>VLOOKUP(order_details[[#This Row],[ProductID]],products!A:B,2,0)</f>
        <v>Sir Rodney's Scones</v>
      </c>
      <c r="K34" s="21">
        <v>3</v>
      </c>
      <c r="L34" s="25">
        <v>34564</v>
      </c>
      <c r="M34" s="21" t="s">
        <v>138</v>
      </c>
    </row>
    <row r="35" spans="1:13" x14ac:dyDescent="0.3">
      <c r="A35">
        <v>10259</v>
      </c>
      <c r="B35">
        <v>37</v>
      </c>
      <c r="C35">
        <v>20.8</v>
      </c>
      <c r="D35">
        <v>1</v>
      </c>
      <c r="E35">
        <v>0</v>
      </c>
      <c r="F35">
        <v>20.8</v>
      </c>
      <c r="G35" s="21">
        <f>VLOOKUP(order_details[[#This Row],[ProductID]],products!A:D,4,0)</f>
        <v>8</v>
      </c>
      <c r="H35" s="21" t="str">
        <f>VLOOKUP(order_details[[#This Row],[categoryid]],'categories'!A:B,2,0)</f>
        <v>Seafood</v>
      </c>
      <c r="I35" s="21">
        <f>order_details[[#This Row],[UnitPrice]]*order_details[[#This Row],[Quantity]]*(1-order_details[[#This Row],[Discount]])</f>
        <v>20.8</v>
      </c>
      <c r="J35" s="21" t="str">
        <f>VLOOKUP(order_details[[#This Row],[ProductID]],products!A:B,2,0)</f>
        <v>Gravad lax</v>
      </c>
      <c r="K35" s="21">
        <v>11</v>
      </c>
      <c r="L35" s="25">
        <v>34564</v>
      </c>
      <c r="M35" s="21" t="s">
        <v>138</v>
      </c>
    </row>
    <row r="36" spans="1:13" x14ac:dyDescent="0.3">
      <c r="A36">
        <v>10260</v>
      </c>
      <c r="B36">
        <v>41</v>
      </c>
      <c r="C36">
        <v>7.7</v>
      </c>
      <c r="D36">
        <v>16</v>
      </c>
      <c r="E36">
        <v>0.25</v>
      </c>
      <c r="F36">
        <v>92.4</v>
      </c>
      <c r="G36" s="21">
        <f>VLOOKUP(order_details[[#This Row],[ProductID]],products!A:D,4,0)</f>
        <v>8</v>
      </c>
      <c r="H36" s="21" t="str">
        <f>VLOOKUP(order_details[[#This Row],[categoryid]],'categories'!A:B,2,0)</f>
        <v>Seafood</v>
      </c>
      <c r="I36" s="21">
        <f>order_details[[#This Row],[UnitPrice]]*order_details[[#This Row],[Quantity]]*(1-order_details[[#This Row],[Discount]])</f>
        <v>92.4</v>
      </c>
      <c r="J36" s="21" t="str">
        <f>VLOOKUP(order_details[[#This Row],[ProductID]],products!A:B,2,0)</f>
        <v>Jack's New England Clam Chowder</v>
      </c>
      <c r="K36" s="21">
        <v>85</v>
      </c>
      <c r="L36" s="25">
        <v>34565</v>
      </c>
      <c r="M36" s="21" t="s">
        <v>486</v>
      </c>
    </row>
    <row r="37" spans="1:13" x14ac:dyDescent="0.3">
      <c r="A37">
        <v>10260</v>
      </c>
      <c r="B37">
        <v>57</v>
      </c>
      <c r="C37">
        <v>15.6</v>
      </c>
      <c r="D37">
        <v>50</v>
      </c>
      <c r="E37">
        <v>0</v>
      </c>
      <c r="F37">
        <v>780</v>
      </c>
      <c r="G37" s="21">
        <f>VLOOKUP(order_details[[#This Row],[ProductID]],products!A:D,4,0)</f>
        <v>5</v>
      </c>
      <c r="H37" s="21" t="str">
        <f>VLOOKUP(order_details[[#This Row],[categoryid]],'categories'!A:B,2,0)</f>
        <v>Grains/Cereals</v>
      </c>
      <c r="I37" s="21">
        <f>order_details[[#This Row],[UnitPrice]]*order_details[[#This Row],[Quantity]]*(1-order_details[[#This Row],[Discount]])</f>
        <v>780</v>
      </c>
      <c r="J37" s="21" t="str">
        <f>VLOOKUP(order_details[[#This Row],[ProductID]],products!A:B,2,0)</f>
        <v>Ravioli Angelo</v>
      </c>
      <c r="K37" s="21">
        <v>36</v>
      </c>
      <c r="L37" s="25">
        <v>34565</v>
      </c>
      <c r="M37" s="21" t="s">
        <v>486</v>
      </c>
    </row>
    <row r="38" spans="1:13" x14ac:dyDescent="0.3">
      <c r="A38">
        <v>10260</v>
      </c>
      <c r="B38">
        <v>62</v>
      </c>
      <c r="C38">
        <v>39.4</v>
      </c>
      <c r="D38">
        <v>15</v>
      </c>
      <c r="E38">
        <v>0.25</v>
      </c>
      <c r="F38">
        <v>443.25</v>
      </c>
      <c r="G38" s="21">
        <f>VLOOKUP(order_details[[#This Row],[ProductID]],products!A:D,4,0)</f>
        <v>3</v>
      </c>
      <c r="H38" s="21" t="str">
        <f>VLOOKUP(order_details[[#This Row],[categoryid]],'categories'!A:B,2,0)</f>
        <v>Confections</v>
      </c>
      <c r="I38" s="21">
        <f>order_details[[#This Row],[UnitPrice]]*order_details[[#This Row],[Quantity]]*(1-order_details[[#This Row],[Discount]])</f>
        <v>443.25</v>
      </c>
      <c r="J38" s="21" t="str">
        <f>VLOOKUP(order_details[[#This Row],[ProductID]],products!A:B,2,0)</f>
        <v>Tarte au sucre</v>
      </c>
      <c r="K38" s="21">
        <v>17</v>
      </c>
      <c r="L38" s="25">
        <v>34565</v>
      </c>
      <c r="M38" s="21" t="s">
        <v>486</v>
      </c>
    </row>
    <row r="39" spans="1:13" x14ac:dyDescent="0.3">
      <c r="A39">
        <v>10260</v>
      </c>
      <c r="B39">
        <v>70</v>
      </c>
      <c r="C39">
        <v>12</v>
      </c>
      <c r="D39">
        <v>21</v>
      </c>
      <c r="E39">
        <v>0.25</v>
      </c>
      <c r="F39">
        <v>189</v>
      </c>
      <c r="G39" s="21">
        <f>VLOOKUP(order_details[[#This Row],[ProductID]],products!A:D,4,0)</f>
        <v>1</v>
      </c>
      <c r="H39" s="21" t="str">
        <f>VLOOKUP(order_details[[#This Row],[categoryid]],'categories'!A:B,2,0)</f>
        <v>Beverages</v>
      </c>
      <c r="I39" s="21">
        <f>order_details[[#This Row],[UnitPrice]]*order_details[[#This Row],[Quantity]]*(1-order_details[[#This Row],[Discount]])</f>
        <v>189</v>
      </c>
      <c r="J39" s="21" t="str">
        <f>VLOOKUP(order_details[[#This Row],[ProductID]],products!A:B,2,0)</f>
        <v>Outback Lager</v>
      </c>
      <c r="K39" s="21">
        <v>15</v>
      </c>
      <c r="L39" s="25">
        <v>34565</v>
      </c>
      <c r="M39" s="21" t="s">
        <v>486</v>
      </c>
    </row>
    <row r="40" spans="1:13" x14ac:dyDescent="0.3">
      <c r="A40">
        <v>10261</v>
      </c>
      <c r="B40">
        <v>21</v>
      </c>
      <c r="C40">
        <v>8</v>
      </c>
      <c r="D40">
        <v>20</v>
      </c>
      <c r="E40">
        <v>0</v>
      </c>
      <c r="F40">
        <v>160</v>
      </c>
      <c r="G40" s="21">
        <f>VLOOKUP(order_details[[#This Row],[ProductID]],products!A:D,4,0)</f>
        <v>3</v>
      </c>
      <c r="H40" s="21" t="str">
        <f>VLOOKUP(order_details[[#This Row],[categoryid]],'categories'!A:B,2,0)</f>
        <v>Confections</v>
      </c>
      <c r="I40" s="21">
        <f>order_details[[#This Row],[UnitPrice]]*order_details[[#This Row],[Quantity]]*(1-order_details[[#This Row],[Discount]])</f>
        <v>160</v>
      </c>
      <c r="J40" s="21" t="str">
        <f>VLOOKUP(order_details[[#This Row],[ProductID]],products!A:B,2,0)</f>
        <v>Sir Rodney's Scones</v>
      </c>
      <c r="K40" s="21">
        <v>3</v>
      </c>
      <c r="L40" s="25">
        <v>34565</v>
      </c>
      <c r="M40" s="21" t="s">
        <v>523</v>
      </c>
    </row>
    <row r="41" spans="1:13" x14ac:dyDescent="0.3">
      <c r="A41">
        <v>10261</v>
      </c>
      <c r="B41">
        <v>35</v>
      </c>
      <c r="C41">
        <v>14.4</v>
      </c>
      <c r="D41">
        <v>20</v>
      </c>
      <c r="E41">
        <v>0</v>
      </c>
      <c r="F41">
        <v>288</v>
      </c>
      <c r="G41" s="21">
        <f>VLOOKUP(order_details[[#This Row],[ProductID]],products!A:D,4,0)</f>
        <v>1</v>
      </c>
      <c r="H41" s="21" t="str">
        <f>VLOOKUP(order_details[[#This Row],[categoryid]],'categories'!A:B,2,0)</f>
        <v>Beverages</v>
      </c>
      <c r="I41" s="21">
        <f>order_details[[#This Row],[UnitPrice]]*order_details[[#This Row],[Quantity]]*(1-order_details[[#This Row],[Discount]])</f>
        <v>288</v>
      </c>
      <c r="J41" s="21" t="str">
        <f>VLOOKUP(order_details[[#This Row],[ProductID]],products!A:B,2,0)</f>
        <v>Steeleye Stout</v>
      </c>
      <c r="K41" s="21">
        <v>20</v>
      </c>
      <c r="L41" s="25">
        <v>34565</v>
      </c>
      <c r="M41" s="21" t="s">
        <v>523</v>
      </c>
    </row>
    <row r="42" spans="1:13" x14ac:dyDescent="0.3">
      <c r="A42">
        <v>10262</v>
      </c>
      <c r="B42">
        <v>5</v>
      </c>
      <c r="C42">
        <v>17</v>
      </c>
      <c r="D42">
        <v>12</v>
      </c>
      <c r="E42">
        <v>0.2</v>
      </c>
      <c r="F42">
        <v>163.20000000000002</v>
      </c>
      <c r="G42" s="21">
        <f>VLOOKUP(order_details[[#This Row],[ProductID]],products!A:D,4,0)</f>
        <v>2</v>
      </c>
      <c r="H42" s="21" t="str">
        <f>VLOOKUP(order_details[[#This Row],[categoryid]],'categories'!A:B,2,0)</f>
        <v>Condiments</v>
      </c>
      <c r="I42" s="21">
        <f>order_details[[#This Row],[UnitPrice]]*order_details[[#This Row],[Quantity]]*(1-order_details[[#This Row],[Discount]])</f>
        <v>163.20000000000002</v>
      </c>
      <c r="J42" s="21" t="str">
        <f>VLOOKUP(order_details[[#This Row],[ProductID]],products!A:B,2,0)</f>
        <v>Chef Anton's Gumbo Mix</v>
      </c>
      <c r="K42" s="21">
        <v>0</v>
      </c>
      <c r="L42" s="25">
        <v>34568</v>
      </c>
      <c r="M42" s="21" t="s">
        <v>549</v>
      </c>
    </row>
    <row r="43" spans="1:13" x14ac:dyDescent="0.3">
      <c r="A43">
        <v>10262</v>
      </c>
      <c r="B43">
        <v>7</v>
      </c>
      <c r="C43">
        <v>24</v>
      </c>
      <c r="D43">
        <v>15</v>
      </c>
      <c r="E43">
        <v>0</v>
      </c>
      <c r="F43">
        <v>360</v>
      </c>
      <c r="G43" s="21">
        <f>VLOOKUP(order_details[[#This Row],[ProductID]],products!A:D,4,0)</f>
        <v>7</v>
      </c>
      <c r="H43" s="21" t="str">
        <f>VLOOKUP(order_details[[#This Row],[categoryid]],'categories'!A:B,2,0)</f>
        <v>Produce</v>
      </c>
      <c r="I43" s="21">
        <f>order_details[[#This Row],[UnitPrice]]*order_details[[#This Row],[Quantity]]*(1-order_details[[#This Row],[Discount]])</f>
        <v>360</v>
      </c>
      <c r="J43" s="21" t="str">
        <f>VLOOKUP(order_details[[#This Row],[ProductID]],products!A:B,2,0)</f>
        <v>Uncle Bob's Organic Dried Pears</v>
      </c>
      <c r="K43" s="21">
        <v>15</v>
      </c>
      <c r="L43" s="25">
        <v>34568</v>
      </c>
      <c r="M43" s="21" t="s">
        <v>549</v>
      </c>
    </row>
    <row r="44" spans="1:13" x14ac:dyDescent="0.3">
      <c r="A44">
        <v>10262</v>
      </c>
      <c r="B44">
        <v>56</v>
      </c>
      <c r="C44">
        <v>30.4</v>
      </c>
      <c r="D44">
        <v>2</v>
      </c>
      <c r="E44">
        <v>0</v>
      </c>
      <c r="F44">
        <v>60.8</v>
      </c>
      <c r="G44" s="21">
        <f>VLOOKUP(order_details[[#This Row],[ProductID]],products!A:D,4,0)</f>
        <v>5</v>
      </c>
      <c r="H44" s="21" t="str">
        <f>VLOOKUP(order_details[[#This Row],[categoryid]],'categories'!A:B,2,0)</f>
        <v>Grains/Cereals</v>
      </c>
      <c r="I44" s="21">
        <f>order_details[[#This Row],[UnitPrice]]*order_details[[#This Row],[Quantity]]*(1-order_details[[#This Row],[Discount]])</f>
        <v>60.8</v>
      </c>
      <c r="J44" s="21" t="str">
        <f>VLOOKUP(order_details[[#This Row],[ProductID]],products!A:B,2,0)</f>
        <v>Gnocchi di nonna Alice</v>
      </c>
      <c r="K44" s="21">
        <v>21</v>
      </c>
      <c r="L44" s="25">
        <v>34568</v>
      </c>
      <c r="M44" s="21" t="s">
        <v>549</v>
      </c>
    </row>
    <row r="45" spans="1:13" x14ac:dyDescent="0.3">
      <c r="A45">
        <v>10263</v>
      </c>
      <c r="B45">
        <v>16</v>
      </c>
      <c r="C45">
        <v>13.9</v>
      </c>
      <c r="D45">
        <v>60</v>
      </c>
      <c r="E45">
        <v>0.25</v>
      </c>
      <c r="F45">
        <v>625.5</v>
      </c>
      <c r="G45" s="21">
        <f>VLOOKUP(order_details[[#This Row],[ProductID]],products!A:D,4,0)</f>
        <v>3</v>
      </c>
      <c r="H45" s="21" t="str">
        <f>VLOOKUP(order_details[[#This Row],[categoryid]],'categories'!A:B,2,0)</f>
        <v>Confections</v>
      </c>
      <c r="I45" s="21">
        <f>order_details[[#This Row],[UnitPrice]]*order_details[[#This Row],[Quantity]]*(1-order_details[[#This Row],[Discount]])</f>
        <v>625.5</v>
      </c>
      <c r="J45" s="21" t="str">
        <f>VLOOKUP(order_details[[#This Row],[ProductID]],products!A:B,2,0)</f>
        <v>Pavlova</v>
      </c>
      <c r="K45" s="21">
        <v>29</v>
      </c>
      <c r="L45" s="25">
        <v>34569</v>
      </c>
      <c r="M45" s="21" t="s">
        <v>193</v>
      </c>
    </row>
    <row r="46" spans="1:13" x14ac:dyDescent="0.3">
      <c r="A46">
        <v>10263</v>
      </c>
      <c r="B46">
        <v>24</v>
      </c>
      <c r="C46">
        <v>3.6</v>
      </c>
      <c r="D46">
        <v>28</v>
      </c>
      <c r="E46">
        <v>0</v>
      </c>
      <c r="F46">
        <v>100.8</v>
      </c>
      <c r="G46" s="21">
        <f>VLOOKUP(order_details[[#This Row],[ProductID]],products!A:D,4,0)</f>
        <v>1</v>
      </c>
      <c r="H46" s="21" t="str">
        <f>VLOOKUP(order_details[[#This Row],[categoryid]],'categories'!A:B,2,0)</f>
        <v>Beverages</v>
      </c>
      <c r="I46" s="21">
        <f>order_details[[#This Row],[UnitPrice]]*order_details[[#This Row],[Quantity]]*(1-order_details[[#This Row],[Discount]])</f>
        <v>100.8</v>
      </c>
      <c r="J46" s="21" t="str">
        <f>VLOOKUP(order_details[[#This Row],[ProductID]],products!A:B,2,0)</f>
        <v>Guaraná Fantástica</v>
      </c>
      <c r="K46" s="21">
        <v>20</v>
      </c>
      <c r="L46" s="25">
        <v>34569</v>
      </c>
      <c r="M46" s="21" t="s">
        <v>193</v>
      </c>
    </row>
    <row r="47" spans="1:13" x14ac:dyDescent="0.3">
      <c r="A47">
        <v>10263</v>
      </c>
      <c r="B47">
        <v>30</v>
      </c>
      <c r="C47">
        <v>20.7</v>
      </c>
      <c r="D47">
        <v>60</v>
      </c>
      <c r="E47">
        <v>0.25</v>
      </c>
      <c r="F47">
        <v>931.5</v>
      </c>
      <c r="G47" s="21">
        <f>VLOOKUP(order_details[[#This Row],[ProductID]],products!A:D,4,0)</f>
        <v>8</v>
      </c>
      <c r="H47" s="21" t="str">
        <f>VLOOKUP(order_details[[#This Row],[categoryid]],'categories'!A:B,2,0)</f>
        <v>Seafood</v>
      </c>
      <c r="I47" s="21">
        <f>order_details[[#This Row],[UnitPrice]]*order_details[[#This Row],[Quantity]]*(1-order_details[[#This Row],[Discount]])</f>
        <v>931.5</v>
      </c>
      <c r="J47" s="21" t="str">
        <f>VLOOKUP(order_details[[#This Row],[ProductID]],products!A:B,2,0)</f>
        <v>Nord-Ost Matjeshering</v>
      </c>
      <c r="K47" s="21">
        <v>10</v>
      </c>
      <c r="L47" s="25">
        <v>34569</v>
      </c>
      <c r="M47" s="21" t="s">
        <v>193</v>
      </c>
    </row>
    <row r="48" spans="1:13" x14ac:dyDescent="0.3">
      <c r="A48">
        <v>10263</v>
      </c>
      <c r="B48">
        <v>74</v>
      </c>
      <c r="C48">
        <v>8</v>
      </c>
      <c r="D48">
        <v>36</v>
      </c>
      <c r="E48">
        <v>0.25</v>
      </c>
      <c r="F48">
        <v>216</v>
      </c>
      <c r="G48" s="21">
        <f>VLOOKUP(order_details[[#This Row],[ProductID]],products!A:D,4,0)</f>
        <v>7</v>
      </c>
      <c r="H48" s="21" t="str">
        <f>VLOOKUP(order_details[[#This Row],[categoryid]],'categories'!A:B,2,0)</f>
        <v>Produce</v>
      </c>
      <c r="I48" s="21">
        <f>order_details[[#This Row],[UnitPrice]]*order_details[[#This Row],[Quantity]]*(1-order_details[[#This Row],[Discount]])</f>
        <v>216</v>
      </c>
      <c r="J48" s="21" t="str">
        <f>VLOOKUP(order_details[[#This Row],[ProductID]],products!A:B,2,0)</f>
        <v>Longlife Tofu</v>
      </c>
      <c r="K48" s="21">
        <v>4</v>
      </c>
      <c r="L48" s="25">
        <v>34569</v>
      </c>
      <c r="M48" s="21" t="s">
        <v>193</v>
      </c>
    </row>
    <row r="49" spans="1:13" x14ac:dyDescent="0.3">
      <c r="A49">
        <v>10264</v>
      </c>
      <c r="B49">
        <v>2</v>
      </c>
      <c r="C49">
        <v>15.2</v>
      </c>
      <c r="D49">
        <v>35</v>
      </c>
      <c r="E49">
        <v>0</v>
      </c>
      <c r="F49">
        <v>532</v>
      </c>
      <c r="G49" s="21">
        <f>VLOOKUP(order_details[[#This Row],[ProductID]],products!A:D,4,0)</f>
        <v>1</v>
      </c>
      <c r="H49" s="21" t="str">
        <f>VLOOKUP(order_details[[#This Row],[categoryid]],'categories'!A:B,2,0)</f>
        <v>Beverages</v>
      </c>
      <c r="I49" s="21">
        <f>order_details[[#This Row],[UnitPrice]]*order_details[[#This Row],[Quantity]]*(1-order_details[[#This Row],[Discount]])</f>
        <v>532</v>
      </c>
      <c r="J49" s="21" t="str">
        <f>VLOOKUP(order_details[[#This Row],[ProductID]],products!A:B,2,0)</f>
        <v>Chang</v>
      </c>
      <c r="K49" s="21">
        <v>17</v>
      </c>
      <c r="L49" s="25">
        <v>34570</v>
      </c>
      <c r="M49" s="21" t="s">
        <v>226</v>
      </c>
    </row>
    <row r="50" spans="1:13" x14ac:dyDescent="0.3">
      <c r="A50">
        <v>10264</v>
      </c>
      <c r="B50">
        <v>41</v>
      </c>
      <c r="C50">
        <v>7.7</v>
      </c>
      <c r="D50">
        <v>25</v>
      </c>
      <c r="E50">
        <v>0.15</v>
      </c>
      <c r="F50">
        <v>163.625</v>
      </c>
      <c r="G50" s="21">
        <f>VLOOKUP(order_details[[#This Row],[ProductID]],products!A:D,4,0)</f>
        <v>8</v>
      </c>
      <c r="H50" s="21" t="str">
        <f>VLOOKUP(order_details[[#This Row],[categoryid]],'categories'!A:B,2,0)</f>
        <v>Seafood</v>
      </c>
      <c r="I50" s="21">
        <f>order_details[[#This Row],[UnitPrice]]*order_details[[#This Row],[Quantity]]*(1-order_details[[#This Row],[Discount]])</f>
        <v>163.625</v>
      </c>
      <c r="J50" s="21" t="str">
        <f>VLOOKUP(order_details[[#This Row],[ProductID]],products!A:B,2,0)</f>
        <v>Jack's New England Clam Chowder</v>
      </c>
      <c r="K50" s="21">
        <v>85</v>
      </c>
      <c r="L50" s="25">
        <v>34570</v>
      </c>
      <c r="M50" s="21" t="s">
        <v>226</v>
      </c>
    </row>
    <row r="51" spans="1:13" x14ac:dyDescent="0.3">
      <c r="A51">
        <v>10265</v>
      </c>
      <c r="B51">
        <v>17</v>
      </c>
      <c r="C51">
        <v>31.2</v>
      </c>
      <c r="D51">
        <v>30</v>
      </c>
      <c r="E51">
        <v>0</v>
      </c>
      <c r="F51">
        <v>936</v>
      </c>
      <c r="G51" s="21">
        <f>VLOOKUP(order_details[[#This Row],[ProductID]],products!A:D,4,0)</f>
        <v>6</v>
      </c>
      <c r="H51" s="21" t="str">
        <f>VLOOKUP(order_details[[#This Row],[categoryid]],'categories'!A:B,2,0)</f>
        <v>Meat/Poultry</v>
      </c>
      <c r="I51" s="21">
        <f>order_details[[#This Row],[UnitPrice]]*order_details[[#This Row],[Quantity]]*(1-order_details[[#This Row],[Discount]])</f>
        <v>936</v>
      </c>
      <c r="J51" s="21" t="str">
        <f>VLOOKUP(order_details[[#This Row],[ProductID]],products!A:B,2,0)</f>
        <v>Alice Mutton</v>
      </c>
      <c r="K51" s="21">
        <v>0</v>
      </c>
      <c r="L51" s="25">
        <v>34571</v>
      </c>
      <c r="M51" s="21" t="s">
        <v>84</v>
      </c>
    </row>
    <row r="52" spans="1:13" x14ac:dyDescent="0.3">
      <c r="A52">
        <v>10265</v>
      </c>
      <c r="B52">
        <v>70</v>
      </c>
      <c r="C52">
        <v>12</v>
      </c>
      <c r="D52">
        <v>20</v>
      </c>
      <c r="E52">
        <v>0</v>
      </c>
      <c r="F52">
        <v>240</v>
      </c>
      <c r="G52" s="21">
        <f>VLOOKUP(order_details[[#This Row],[ProductID]],products!A:D,4,0)</f>
        <v>1</v>
      </c>
      <c r="H52" s="21" t="str">
        <f>VLOOKUP(order_details[[#This Row],[categoryid]],'categories'!A:B,2,0)</f>
        <v>Beverages</v>
      </c>
      <c r="I52" s="21">
        <f>order_details[[#This Row],[UnitPrice]]*order_details[[#This Row],[Quantity]]*(1-order_details[[#This Row],[Discount]])</f>
        <v>240</v>
      </c>
      <c r="J52" s="21" t="str">
        <f>VLOOKUP(order_details[[#This Row],[ProductID]],products!A:B,2,0)</f>
        <v>Outback Lager</v>
      </c>
      <c r="K52" s="21">
        <v>15</v>
      </c>
      <c r="L52" s="25">
        <v>34571</v>
      </c>
      <c r="M52" s="21" t="s">
        <v>84</v>
      </c>
    </row>
    <row r="53" spans="1:13" x14ac:dyDescent="0.3">
      <c r="A53">
        <v>10266</v>
      </c>
      <c r="B53">
        <v>12</v>
      </c>
      <c r="C53">
        <v>30.4</v>
      </c>
      <c r="D53">
        <v>12</v>
      </c>
      <c r="E53">
        <v>0.05</v>
      </c>
      <c r="F53">
        <v>346.55999999999995</v>
      </c>
      <c r="G53" s="21">
        <f>VLOOKUP(order_details[[#This Row],[ProductID]],products!A:D,4,0)</f>
        <v>4</v>
      </c>
      <c r="H53" s="21" t="str">
        <f>VLOOKUP(order_details[[#This Row],[categoryid]],'categories'!A:B,2,0)</f>
        <v>Dairy Products</v>
      </c>
      <c r="I53" s="21">
        <f>order_details[[#This Row],[UnitPrice]]*order_details[[#This Row],[Quantity]]*(1-order_details[[#This Row],[Discount]])</f>
        <v>346.55999999999995</v>
      </c>
      <c r="J53" s="21" t="str">
        <f>VLOOKUP(order_details[[#This Row],[ProductID]],products!A:B,2,0)</f>
        <v>Queso Manchego La Pastora</v>
      </c>
      <c r="K53" s="21">
        <v>86</v>
      </c>
      <c r="L53" s="25">
        <v>34572</v>
      </c>
      <c r="M53" s="21" t="s">
        <v>719</v>
      </c>
    </row>
    <row r="54" spans="1:13" x14ac:dyDescent="0.3">
      <c r="A54">
        <v>10267</v>
      </c>
      <c r="B54">
        <v>40</v>
      </c>
      <c r="C54">
        <v>14.7</v>
      </c>
      <c r="D54">
        <v>50</v>
      </c>
      <c r="E54">
        <v>0</v>
      </c>
      <c r="F54">
        <v>735</v>
      </c>
      <c r="G54" s="21">
        <f>VLOOKUP(order_details[[#This Row],[ProductID]],products!A:D,4,0)</f>
        <v>8</v>
      </c>
      <c r="H54" s="21" t="str">
        <f>VLOOKUP(order_details[[#This Row],[categoryid]],'categories'!A:B,2,0)</f>
        <v>Seafood</v>
      </c>
      <c r="I54" s="21">
        <f>order_details[[#This Row],[UnitPrice]]*order_details[[#This Row],[Quantity]]*(1-order_details[[#This Row],[Discount]])</f>
        <v>735</v>
      </c>
      <c r="J54" s="21" t="str">
        <f>VLOOKUP(order_details[[#This Row],[ProductID]],products!A:B,2,0)</f>
        <v>Boston Crab Meat</v>
      </c>
      <c r="K54" s="21">
        <v>123</v>
      </c>
      <c r="L54" s="25">
        <v>34575</v>
      </c>
      <c r="M54" s="21" t="s">
        <v>233</v>
      </c>
    </row>
    <row r="55" spans="1:13" x14ac:dyDescent="0.3">
      <c r="A55">
        <v>10267</v>
      </c>
      <c r="B55">
        <v>59</v>
      </c>
      <c r="C55">
        <v>44</v>
      </c>
      <c r="D55">
        <v>70</v>
      </c>
      <c r="E55">
        <v>0.15</v>
      </c>
      <c r="F55">
        <v>2618</v>
      </c>
      <c r="G55" s="21">
        <f>VLOOKUP(order_details[[#This Row],[ProductID]],products!A:D,4,0)</f>
        <v>4</v>
      </c>
      <c r="H55" s="21" t="str">
        <f>VLOOKUP(order_details[[#This Row],[categoryid]],'categories'!A:B,2,0)</f>
        <v>Dairy Products</v>
      </c>
      <c r="I55" s="21">
        <f>order_details[[#This Row],[UnitPrice]]*order_details[[#This Row],[Quantity]]*(1-order_details[[#This Row],[Discount]])</f>
        <v>2618</v>
      </c>
      <c r="J55" s="21" t="str">
        <f>VLOOKUP(order_details[[#This Row],[ProductID]],products!A:B,2,0)</f>
        <v>Raclette Courdavault</v>
      </c>
      <c r="K55" s="21">
        <v>79</v>
      </c>
      <c r="L55" s="25">
        <v>34575</v>
      </c>
      <c r="M55" s="21" t="s">
        <v>233</v>
      </c>
    </row>
    <row r="56" spans="1:13" x14ac:dyDescent="0.3">
      <c r="A56">
        <v>10267</v>
      </c>
      <c r="B56">
        <v>76</v>
      </c>
      <c r="C56">
        <v>14.4</v>
      </c>
      <c r="D56">
        <v>15</v>
      </c>
      <c r="E56">
        <v>0.15</v>
      </c>
      <c r="F56">
        <v>183.6</v>
      </c>
      <c r="G56" s="21">
        <f>VLOOKUP(order_details[[#This Row],[ProductID]],products!A:D,4,0)</f>
        <v>1</v>
      </c>
      <c r="H56" s="21" t="str">
        <f>VLOOKUP(order_details[[#This Row],[categoryid]],'categories'!A:B,2,0)</f>
        <v>Beverages</v>
      </c>
      <c r="I56" s="21">
        <f>order_details[[#This Row],[UnitPrice]]*order_details[[#This Row],[Quantity]]*(1-order_details[[#This Row],[Discount]])</f>
        <v>183.6</v>
      </c>
      <c r="J56" s="21" t="str">
        <f>VLOOKUP(order_details[[#This Row],[ProductID]],products!A:B,2,0)</f>
        <v>Lakkalikööri</v>
      </c>
      <c r="K56" s="21">
        <v>57</v>
      </c>
      <c r="L56" s="25">
        <v>34575</v>
      </c>
      <c r="M56" s="21" t="s">
        <v>233</v>
      </c>
    </row>
    <row r="57" spans="1:13" x14ac:dyDescent="0.3">
      <c r="A57">
        <v>10268</v>
      </c>
      <c r="B57">
        <v>29</v>
      </c>
      <c r="C57">
        <v>99</v>
      </c>
      <c r="D57">
        <v>10</v>
      </c>
      <c r="E57">
        <v>0</v>
      </c>
      <c r="F57">
        <v>990</v>
      </c>
      <c r="G57" s="21">
        <f>VLOOKUP(order_details[[#This Row],[ProductID]],products!A:D,4,0)</f>
        <v>6</v>
      </c>
      <c r="H57" s="21" t="str">
        <f>VLOOKUP(order_details[[#This Row],[categoryid]],'categories'!A:B,2,0)</f>
        <v>Meat/Poultry</v>
      </c>
      <c r="I57" s="21">
        <f>order_details[[#This Row],[UnitPrice]]*order_details[[#This Row],[Quantity]]*(1-order_details[[#This Row],[Discount]])</f>
        <v>990</v>
      </c>
      <c r="J57" s="21" t="str">
        <f>VLOOKUP(order_details[[#This Row],[ProductID]],products!A:B,2,0)</f>
        <v>Thüringer Rostbratwurst</v>
      </c>
      <c r="K57" s="21">
        <v>0</v>
      </c>
      <c r="L57" s="25">
        <v>34576</v>
      </c>
      <c r="M57" s="21" t="s">
        <v>296</v>
      </c>
    </row>
    <row r="58" spans="1:13" x14ac:dyDescent="0.3">
      <c r="A58">
        <v>10268</v>
      </c>
      <c r="B58">
        <v>72</v>
      </c>
      <c r="C58">
        <v>27.8</v>
      </c>
      <c r="D58">
        <v>4</v>
      </c>
      <c r="E58">
        <v>0</v>
      </c>
      <c r="F58">
        <v>111.2</v>
      </c>
      <c r="G58" s="21">
        <f>VLOOKUP(order_details[[#This Row],[ProductID]],products!A:D,4,0)</f>
        <v>4</v>
      </c>
      <c r="H58" s="21" t="str">
        <f>VLOOKUP(order_details[[#This Row],[categoryid]],'categories'!A:B,2,0)</f>
        <v>Dairy Products</v>
      </c>
      <c r="I58" s="21">
        <f>order_details[[#This Row],[UnitPrice]]*order_details[[#This Row],[Quantity]]*(1-order_details[[#This Row],[Discount]])</f>
        <v>111.2</v>
      </c>
      <c r="J58" s="21" t="str">
        <f>VLOOKUP(order_details[[#This Row],[ProductID]],products!A:B,2,0)</f>
        <v>Mozzarella di Giovanni</v>
      </c>
      <c r="K58" s="21">
        <v>14</v>
      </c>
      <c r="L58" s="25">
        <v>34576</v>
      </c>
      <c r="M58" s="21" t="s">
        <v>296</v>
      </c>
    </row>
    <row r="59" spans="1:13" x14ac:dyDescent="0.3">
      <c r="A59">
        <v>10269</v>
      </c>
      <c r="B59">
        <v>33</v>
      </c>
      <c r="C59">
        <v>2</v>
      </c>
      <c r="D59">
        <v>60</v>
      </c>
      <c r="E59">
        <v>0.05</v>
      </c>
      <c r="F59">
        <v>114</v>
      </c>
      <c r="G59" s="21">
        <f>VLOOKUP(order_details[[#This Row],[ProductID]],products!A:D,4,0)</f>
        <v>4</v>
      </c>
      <c r="H59" s="21" t="str">
        <f>VLOOKUP(order_details[[#This Row],[categoryid]],'categories'!A:B,2,0)</f>
        <v>Dairy Products</v>
      </c>
      <c r="I59" s="21">
        <f>order_details[[#This Row],[UnitPrice]]*order_details[[#This Row],[Quantity]]*(1-order_details[[#This Row],[Discount]])</f>
        <v>114</v>
      </c>
      <c r="J59" s="21" t="str">
        <f>VLOOKUP(order_details[[#This Row],[ProductID]],products!A:B,2,0)</f>
        <v>Geitost</v>
      </c>
      <c r="K59" s="21">
        <v>112</v>
      </c>
      <c r="L59" s="25">
        <v>34577</v>
      </c>
      <c r="M59" s="21" t="s">
        <v>734</v>
      </c>
    </row>
    <row r="60" spans="1:13" x14ac:dyDescent="0.3">
      <c r="A60">
        <v>10269</v>
      </c>
      <c r="B60">
        <v>72</v>
      </c>
      <c r="C60">
        <v>27.8</v>
      </c>
      <c r="D60">
        <v>20</v>
      </c>
      <c r="E60">
        <v>0.05</v>
      </c>
      <c r="F60">
        <v>528.19999999999993</v>
      </c>
      <c r="G60" s="21">
        <f>VLOOKUP(order_details[[#This Row],[ProductID]],products!A:D,4,0)</f>
        <v>4</v>
      </c>
      <c r="H60" s="21" t="str">
        <f>VLOOKUP(order_details[[#This Row],[categoryid]],'categories'!A:B,2,0)</f>
        <v>Dairy Products</v>
      </c>
      <c r="I60" s="21">
        <f>order_details[[#This Row],[UnitPrice]]*order_details[[#This Row],[Quantity]]*(1-order_details[[#This Row],[Discount]])</f>
        <v>528.19999999999993</v>
      </c>
      <c r="J60" s="21" t="str">
        <f>VLOOKUP(order_details[[#This Row],[ProductID]],products!A:B,2,0)</f>
        <v>Mozzarella di Giovanni</v>
      </c>
      <c r="K60" s="21">
        <v>14</v>
      </c>
      <c r="L60" s="25">
        <v>34577</v>
      </c>
      <c r="M60" s="21" t="s">
        <v>734</v>
      </c>
    </row>
    <row r="61" spans="1:13" x14ac:dyDescent="0.3">
      <c r="A61">
        <v>10270</v>
      </c>
      <c r="B61">
        <v>36</v>
      </c>
      <c r="C61">
        <v>15.2</v>
      </c>
      <c r="D61">
        <v>30</v>
      </c>
      <c r="E61">
        <v>0</v>
      </c>
      <c r="F61">
        <v>456</v>
      </c>
      <c r="G61" s="21">
        <f>VLOOKUP(order_details[[#This Row],[ProductID]],products!A:D,4,0)</f>
        <v>8</v>
      </c>
      <c r="H61" s="21" t="str">
        <f>VLOOKUP(order_details[[#This Row],[categoryid]],'categories'!A:B,2,0)</f>
        <v>Seafood</v>
      </c>
      <c r="I61" s="21">
        <f>order_details[[#This Row],[UnitPrice]]*order_details[[#This Row],[Quantity]]*(1-order_details[[#This Row],[Discount]])</f>
        <v>456</v>
      </c>
      <c r="J61" s="21" t="str">
        <f>VLOOKUP(order_details[[#This Row],[ProductID]],products!A:B,2,0)</f>
        <v>Inlagd Sill</v>
      </c>
      <c r="K61" s="21">
        <v>112</v>
      </c>
      <c r="L61" s="25">
        <v>34578</v>
      </c>
      <c r="M61" s="21" t="s">
        <v>719</v>
      </c>
    </row>
    <row r="62" spans="1:13" x14ac:dyDescent="0.3">
      <c r="A62">
        <v>10270</v>
      </c>
      <c r="B62">
        <v>43</v>
      </c>
      <c r="C62">
        <v>36.799999999999997</v>
      </c>
      <c r="D62">
        <v>25</v>
      </c>
      <c r="E62">
        <v>0</v>
      </c>
      <c r="F62">
        <v>919.99999999999989</v>
      </c>
      <c r="G62" s="21">
        <f>VLOOKUP(order_details[[#This Row],[ProductID]],products!A:D,4,0)</f>
        <v>1</v>
      </c>
      <c r="H62" s="21" t="str">
        <f>VLOOKUP(order_details[[#This Row],[categoryid]],'categories'!A:B,2,0)</f>
        <v>Beverages</v>
      </c>
      <c r="I62" s="21">
        <f>order_details[[#This Row],[UnitPrice]]*order_details[[#This Row],[Quantity]]*(1-order_details[[#This Row],[Discount]])</f>
        <v>919.99999999999989</v>
      </c>
      <c r="J62" s="21" t="str">
        <f>VLOOKUP(order_details[[#This Row],[ProductID]],products!A:B,2,0)</f>
        <v>Ipoh Coffee</v>
      </c>
      <c r="K62" s="21">
        <v>17</v>
      </c>
      <c r="L62" s="25">
        <v>34578</v>
      </c>
      <c r="M62" s="21" t="s">
        <v>719</v>
      </c>
    </row>
    <row r="63" spans="1:13" x14ac:dyDescent="0.3">
      <c r="A63">
        <v>10271</v>
      </c>
      <c r="B63">
        <v>33</v>
      </c>
      <c r="C63">
        <v>2</v>
      </c>
      <c r="D63">
        <v>24</v>
      </c>
      <c r="E63">
        <v>0</v>
      </c>
      <c r="F63">
        <v>48</v>
      </c>
      <c r="G63" s="21">
        <f>VLOOKUP(order_details[[#This Row],[ProductID]],products!A:D,4,0)</f>
        <v>4</v>
      </c>
      <c r="H63" s="21" t="str">
        <f>VLOOKUP(order_details[[#This Row],[categoryid]],'categories'!A:B,2,0)</f>
        <v>Dairy Products</v>
      </c>
      <c r="I63" s="21">
        <f>order_details[[#This Row],[UnitPrice]]*order_details[[#This Row],[Quantity]]*(1-order_details[[#This Row],[Discount]])</f>
        <v>48</v>
      </c>
      <c r="J63" s="21" t="str">
        <f>VLOOKUP(order_details[[#This Row],[ProductID]],products!A:B,2,0)</f>
        <v>Geitost</v>
      </c>
      <c r="K63" s="21">
        <v>112</v>
      </c>
      <c r="L63" s="25">
        <v>34578</v>
      </c>
      <c r="M63" s="21" t="s">
        <v>627</v>
      </c>
    </row>
    <row r="64" spans="1:13" x14ac:dyDescent="0.3">
      <c r="A64">
        <v>10272</v>
      </c>
      <c r="B64">
        <v>20</v>
      </c>
      <c r="C64">
        <v>64.8</v>
      </c>
      <c r="D64">
        <v>6</v>
      </c>
      <c r="E64">
        <v>0</v>
      </c>
      <c r="F64">
        <v>388.79999999999995</v>
      </c>
      <c r="G64" s="21">
        <f>VLOOKUP(order_details[[#This Row],[ProductID]],products!A:D,4,0)</f>
        <v>3</v>
      </c>
      <c r="H64" s="21" t="str">
        <f>VLOOKUP(order_details[[#This Row],[categoryid]],'categories'!A:B,2,0)</f>
        <v>Confections</v>
      </c>
      <c r="I64" s="21">
        <f>order_details[[#This Row],[UnitPrice]]*order_details[[#This Row],[Quantity]]*(1-order_details[[#This Row],[Discount]])</f>
        <v>388.79999999999995</v>
      </c>
      <c r="J64" s="21" t="str">
        <f>VLOOKUP(order_details[[#This Row],[ProductID]],products!A:B,2,0)</f>
        <v>Sir Rodney's Marmalade</v>
      </c>
      <c r="K64" s="21">
        <v>40</v>
      </c>
      <c r="L64" s="25">
        <v>34579</v>
      </c>
      <c r="M64" s="21" t="s">
        <v>549</v>
      </c>
    </row>
    <row r="65" spans="1:13" x14ac:dyDescent="0.3">
      <c r="A65">
        <v>10272</v>
      </c>
      <c r="B65">
        <v>31</v>
      </c>
      <c r="C65">
        <v>10</v>
      </c>
      <c r="D65">
        <v>40</v>
      </c>
      <c r="E65">
        <v>0</v>
      </c>
      <c r="F65">
        <v>400</v>
      </c>
      <c r="G65" s="21">
        <f>VLOOKUP(order_details[[#This Row],[ProductID]],products!A:D,4,0)</f>
        <v>4</v>
      </c>
      <c r="H65" s="21" t="str">
        <f>VLOOKUP(order_details[[#This Row],[categoryid]],'categories'!A:B,2,0)</f>
        <v>Dairy Products</v>
      </c>
      <c r="I65" s="21">
        <f>order_details[[#This Row],[UnitPrice]]*order_details[[#This Row],[Quantity]]*(1-order_details[[#This Row],[Discount]])</f>
        <v>400</v>
      </c>
      <c r="J65" s="21" t="str">
        <f>VLOOKUP(order_details[[#This Row],[ProductID]],products!A:B,2,0)</f>
        <v>Gorgonzola Telino</v>
      </c>
      <c r="K65" s="21">
        <v>0</v>
      </c>
      <c r="L65" s="25">
        <v>34579</v>
      </c>
      <c r="M65" s="21" t="s">
        <v>549</v>
      </c>
    </row>
    <row r="66" spans="1:13" x14ac:dyDescent="0.3">
      <c r="A66">
        <v>10272</v>
      </c>
      <c r="B66">
        <v>72</v>
      </c>
      <c r="C66">
        <v>27.8</v>
      </c>
      <c r="D66">
        <v>24</v>
      </c>
      <c r="E66">
        <v>0</v>
      </c>
      <c r="F66">
        <v>667.2</v>
      </c>
      <c r="G66" s="21">
        <f>VLOOKUP(order_details[[#This Row],[ProductID]],products!A:D,4,0)</f>
        <v>4</v>
      </c>
      <c r="H66" s="21" t="str">
        <f>VLOOKUP(order_details[[#This Row],[categoryid]],'categories'!A:B,2,0)</f>
        <v>Dairy Products</v>
      </c>
      <c r="I66" s="21">
        <f>order_details[[#This Row],[UnitPrice]]*order_details[[#This Row],[Quantity]]*(1-order_details[[#This Row],[Discount]])</f>
        <v>667.2</v>
      </c>
      <c r="J66" s="21" t="str">
        <f>VLOOKUP(order_details[[#This Row],[ProductID]],products!A:B,2,0)</f>
        <v>Mozzarella di Giovanni</v>
      </c>
      <c r="K66" s="21">
        <v>14</v>
      </c>
      <c r="L66" s="25">
        <v>34579</v>
      </c>
      <c r="M66" s="21" t="s">
        <v>549</v>
      </c>
    </row>
    <row r="67" spans="1:13" x14ac:dyDescent="0.3">
      <c r="A67">
        <v>10273</v>
      </c>
      <c r="B67">
        <v>10</v>
      </c>
      <c r="C67">
        <v>24.8</v>
      </c>
      <c r="D67">
        <v>24</v>
      </c>
      <c r="E67">
        <v>0.05</v>
      </c>
      <c r="F67">
        <v>565.44000000000005</v>
      </c>
      <c r="G67" s="21">
        <f>VLOOKUP(order_details[[#This Row],[ProductID]],products!A:D,4,0)</f>
        <v>8</v>
      </c>
      <c r="H67" s="21" t="str">
        <f>VLOOKUP(order_details[[#This Row],[categoryid]],'categories'!A:B,2,0)</f>
        <v>Seafood</v>
      </c>
      <c r="I67" s="21">
        <f>order_details[[#This Row],[UnitPrice]]*order_details[[#This Row],[Quantity]]*(1-order_details[[#This Row],[Discount]])</f>
        <v>565.44000000000005</v>
      </c>
      <c r="J67" s="21" t="str">
        <f>VLOOKUP(order_details[[#This Row],[ProductID]],products!A:B,2,0)</f>
        <v>Ikura</v>
      </c>
      <c r="K67" s="21">
        <v>31</v>
      </c>
      <c r="L67" s="25">
        <v>34582</v>
      </c>
      <c r="M67" s="21" t="s">
        <v>536</v>
      </c>
    </row>
    <row r="68" spans="1:13" x14ac:dyDescent="0.3">
      <c r="A68">
        <v>10273</v>
      </c>
      <c r="B68">
        <v>31</v>
      </c>
      <c r="C68">
        <v>10</v>
      </c>
      <c r="D68">
        <v>15</v>
      </c>
      <c r="E68">
        <v>0.05</v>
      </c>
      <c r="F68">
        <v>142.5</v>
      </c>
      <c r="G68" s="21">
        <f>VLOOKUP(order_details[[#This Row],[ProductID]],products!A:D,4,0)</f>
        <v>4</v>
      </c>
      <c r="H68" s="21" t="str">
        <f>VLOOKUP(order_details[[#This Row],[categoryid]],'categories'!A:B,2,0)</f>
        <v>Dairy Products</v>
      </c>
      <c r="I68" s="21">
        <f>order_details[[#This Row],[UnitPrice]]*order_details[[#This Row],[Quantity]]*(1-order_details[[#This Row],[Discount]])</f>
        <v>142.5</v>
      </c>
      <c r="J68" s="21" t="str">
        <f>VLOOKUP(order_details[[#This Row],[ProductID]],products!A:B,2,0)</f>
        <v>Gorgonzola Telino</v>
      </c>
      <c r="K68" s="21">
        <v>0</v>
      </c>
      <c r="L68" s="25">
        <v>34582</v>
      </c>
      <c r="M68" s="21" t="s">
        <v>536</v>
      </c>
    </row>
    <row r="69" spans="1:13" x14ac:dyDescent="0.3">
      <c r="A69">
        <v>10273</v>
      </c>
      <c r="B69">
        <v>33</v>
      </c>
      <c r="C69">
        <v>2</v>
      </c>
      <c r="D69">
        <v>20</v>
      </c>
      <c r="E69">
        <v>0</v>
      </c>
      <c r="F69">
        <v>40</v>
      </c>
      <c r="G69" s="21">
        <f>VLOOKUP(order_details[[#This Row],[ProductID]],products!A:D,4,0)</f>
        <v>4</v>
      </c>
      <c r="H69" s="21" t="str">
        <f>VLOOKUP(order_details[[#This Row],[categoryid]],'categories'!A:B,2,0)</f>
        <v>Dairy Products</v>
      </c>
      <c r="I69" s="21">
        <f>order_details[[#This Row],[UnitPrice]]*order_details[[#This Row],[Quantity]]*(1-order_details[[#This Row],[Discount]])</f>
        <v>40</v>
      </c>
      <c r="J69" s="21" t="str">
        <f>VLOOKUP(order_details[[#This Row],[ProductID]],products!A:B,2,0)</f>
        <v>Geitost</v>
      </c>
      <c r="K69" s="21">
        <v>112</v>
      </c>
      <c r="L69" s="25">
        <v>34582</v>
      </c>
      <c r="M69" s="21" t="s">
        <v>536</v>
      </c>
    </row>
    <row r="70" spans="1:13" x14ac:dyDescent="0.3">
      <c r="A70">
        <v>10273</v>
      </c>
      <c r="B70">
        <v>40</v>
      </c>
      <c r="C70">
        <v>14.7</v>
      </c>
      <c r="D70">
        <v>60</v>
      </c>
      <c r="E70">
        <v>0.05</v>
      </c>
      <c r="F70">
        <v>837.9</v>
      </c>
      <c r="G70" s="21">
        <f>VLOOKUP(order_details[[#This Row],[ProductID]],products!A:D,4,0)</f>
        <v>8</v>
      </c>
      <c r="H70" s="21" t="str">
        <f>VLOOKUP(order_details[[#This Row],[categoryid]],'categories'!A:B,2,0)</f>
        <v>Seafood</v>
      </c>
      <c r="I70" s="21">
        <f>order_details[[#This Row],[UnitPrice]]*order_details[[#This Row],[Quantity]]*(1-order_details[[#This Row],[Discount]])</f>
        <v>837.9</v>
      </c>
      <c r="J70" s="21" t="str">
        <f>VLOOKUP(order_details[[#This Row],[ProductID]],products!A:B,2,0)</f>
        <v>Boston Crab Meat</v>
      </c>
      <c r="K70" s="21">
        <v>123</v>
      </c>
      <c r="L70" s="25">
        <v>34582</v>
      </c>
      <c r="M70" s="21" t="s">
        <v>536</v>
      </c>
    </row>
    <row r="71" spans="1:13" x14ac:dyDescent="0.3">
      <c r="A71">
        <v>10273</v>
      </c>
      <c r="B71">
        <v>76</v>
      </c>
      <c r="C71">
        <v>14.4</v>
      </c>
      <c r="D71">
        <v>33</v>
      </c>
      <c r="E71">
        <v>0.05</v>
      </c>
      <c r="F71">
        <v>451.43999999999994</v>
      </c>
      <c r="G71" s="21">
        <f>VLOOKUP(order_details[[#This Row],[ProductID]],products!A:D,4,0)</f>
        <v>1</v>
      </c>
      <c r="H71" s="21" t="str">
        <f>VLOOKUP(order_details[[#This Row],[categoryid]],'categories'!A:B,2,0)</f>
        <v>Beverages</v>
      </c>
      <c r="I71" s="21">
        <f>order_details[[#This Row],[UnitPrice]]*order_details[[#This Row],[Quantity]]*(1-order_details[[#This Row],[Discount]])</f>
        <v>451.43999999999994</v>
      </c>
      <c r="J71" s="21" t="str">
        <f>VLOOKUP(order_details[[#This Row],[ProductID]],products!A:B,2,0)</f>
        <v>Lakkalikööri</v>
      </c>
      <c r="K71" s="21">
        <v>57</v>
      </c>
      <c r="L71" s="25">
        <v>34582</v>
      </c>
      <c r="M71" s="21" t="s">
        <v>536</v>
      </c>
    </row>
    <row r="72" spans="1:13" x14ac:dyDescent="0.3">
      <c r="A72">
        <v>10274</v>
      </c>
      <c r="B72">
        <v>71</v>
      </c>
      <c r="C72">
        <v>17.2</v>
      </c>
      <c r="D72">
        <v>20</v>
      </c>
      <c r="E72">
        <v>0</v>
      </c>
      <c r="F72">
        <v>344</v>
      </c>
      <c r="G72" s="21">
        <f>VLOOKUP(order_details[[#This Row],[ProductID]],products!A:D,4,0)</f>
        <v>4</v>
      </c>
      <c r="H72" s="21" t="str">
        <f>VLOOKUP(order_details[[#This Row],[categoryid]],'categories'!A:B,2,0)</f>
        <v>Dairy Products</v>
      </c>
      <c r="I72" s="21">
        <f>order_details[[#This Row],[UnitPrice]]*order_details[[#This Row],[Quantity]]*(1-order_details[[#This Row],[Discount]])</f>
        <v>344</v>
      </c>
      <c r="J72" s="21" t="str">
        <f>VLOOKUP(order_details[[#This Row],[ProductID]],products!A:B,2,0)</f>
        <v>Fløtemysost</v>
      </c>
      <c r="K72" s="21">
        <v>26</v>
      </c>
      <c r="L72" s="25">
        <v>34583</v>
      </c>
      <c r="M72" s="21" t="s">
        <v>703</v>
      </c>
    </row>
    <row r="73" spans="1:13" x14ac:dyDescent="0.3">
      <c r="A73">
        <v>10274</v>
      </c>
      <c r="B73">
        <v>72</v>
      </c>
      <c r="C73">
        <v>27.8</v>
      </c>
      <c r="D73">
        <v>7</v>
      </c>
      <c r="E73">
        <v>0</v>
      </c>
      <c r="F73">
        <v>194.6</v>
      </c>
      <c r="G73" s="21">
        <f>VLOOKUP(order_details[[#This Row],[ProductID]],products!A:D,4,0)</f>
        <v>4</v>
      </c>
      <c r="H73" s="21" t="str">
        <f>VLOOKUP(order_details[[#This Row],[categoryid]],'categories'!A:B,2,0)</f>
        <v>Dairy Products</v>
      </c>
      <c r="I73" s="21">
        <f>order_details[[#This Row],[UnitPrice]]*order_details[[#This Row],[Quantity]]*(1-order_details[[#This Row],[Discount]])</f>
        <v>194.6</v>
      </c>
      <c r="J73" s="21" t="str">
        <f>VLOOKUP(order_details[[#This Row],[ProductID]],products!A:B,2,0)</f>
        <v>Mozzarella di Giovanni</v>
      </c>
      <c r="K73" s="21">
        <v>14</v>
      </c>
      <c r="L73" s="25">
        <v>34583</v>
      </c>
      <c r="M73" s="21" t="s">
        <v>703</v>
      </c>
    </row>
    <row r="74" spans="1:13" x14ac:dyDescent="0.3">
      <c r="A74">
        <v>10275</v>
      </c>
      <c r="B74">
        <v>24</v>
      </c>
      <c r="C74">
        <v>3.6</v>
      </c>
      <c r="D74">
        <v>12</v>
      </c>
      <c r="E74">
        <v>0.05</v>
      </c>
      <c r="F74">
        <v>41.04</v>
      </c>
      <c r="G74" s="21">
        <f>VLOOKUP(order_details[[#This Row],[ProductID]],products!A:D,4,0)</f>
        <v>1</v>
      </c>
      <c r="H74" s="21" t="str">
        <f>VLOOKUP(order_details[[#This Row],[categoryid]],'categories'!A:B,2,0)</f>
        <v>Beverages</v>
      </c>
      <c r="I74" s="21">
        <f>order_details[[#This Row],[UnitPrice]]*order_details[[#This Row],[Quantity]]*(1-order_details[[#This Row],[Discount]])</f>
        <v>41.04</v>
      </c>
      <c r="J74" s="21" t="str">
        <f>VLOOKUP(order_details[[#This Row],[ProductID]],products!A:B,2,0)</f>
        <v>Guaraná Fantástica</v>
      </c>
      <c r="K74" s="21">
        <v>20</v>
      </c>
      <c r="L74" s="25">
        <v>34584</v>
      </c>
      <c r="M74" s="21" t="s">
        <v>431</v>
      </c>
    </row>
    <row r="75" spans="1:13" x14ac:dyDescent="0.3">
      <c r="A75">
        <v>10275</v>
      </c>
      <c r="B75">
        <v>59</v>
      </c>
      <c r="C75">
        <v>44</v>
      </c>
      <c r="D75">
        <v>6</v>
      </c>
      <c r="E75">
        <v>0.05</v>
      </c>
      <c r="F75">
        <v>250.79999999999998</v>
      </c>
      <c r="G75" s="21">
        <f>VLOOKUP(order_details[[#This Row],[ProductID]],products!A:D,4,0)</f>
        <v>4</v>
      </c>
      <c r="H75" s="21" t="str">
        <f>VLOOKUP(order_details[[#This Row],[categoryid]],'categories'!A:B,2,0)</f>
        <v>Dairy Products</v>
      </c>
      <c r="I75" s="21">
        <f>order_details[[#This Row],[UnitPrice]]*order_details[[#This Row],[Quantity]]*(1-order_details[[#This Row],[Discount]])</f>
        <v>250.79999999999998</v>
      </c>
      <c r="J75" s="21" t="str">
        <f>VLOOKUP(order_details[[#This Row],[ProductID]],products!A:B,2,0)</f>
        <v>Raclette Courdavault</v>
      </c>
      <c r="K75" s="21">
        <v>79</v>
      </c>
      <c r="L75" s="25">
        <v>34584</v>
      </c>
      <c r="M75" s="21" t="s">
        <v>431</v>
      </c>
    </row>
    <row r="76" spans="1:13" x14ac:dyDescent="0.3">
      <c r="A76">
        <v>10276</v>
      </c>
      <c r="B76">
        <v>10</v>
      </c>
      <c r="C76">
        <v>24.8</v>
      </c>
      <c r="D76">
        <v>15</v>
      </c>
      <c r="E76">
        <v>0</v>
      </c>
      <c r="F76">
        <v>372</v>
      </c>
      <c r="G76" s="21">
        <f>VLOOKUP(order_details[[#This Row],[ProductID]],products!A:D,4,0)</f>
        <v>8</v>
      </c>
      <c r="H76" s="21" t="str">
        <f>VLOOKUP(order_details[[#This Row],[categoryid]],'categories'!A:B,2,0)</f>
        <v>Seafood</v>
      </c>
      <c r="I76" s="21">
        <f>order_details[[#This Row],[UnitPrice]]*order_details[[#This Row],[Quantity]]*(1-order_details[[#This Row],[Discount]])</f>
        <v>372</v>
      </c>
      <c r="J76" s="21" t="str">
        <f>VLOOKUP(order_details[[#This Row],[ProductID]],products!A:B,2,0)</f>
        <v>Ikura</v>
      </c>
      <c r="K76" s="21">
        <v>31</v>
      </c>
      <c r="L76" s="25">
        <v>34585</v>
      </c>
      <c r="M76" s="21" t="s">
        <v>667</v>
      </c>
    </row>
    <row r="77" spans="1:13" x14ac:dyDescent="0.3">
      <c r="A77">
        <v>10276</v>
      </c>
      <c r="B77">
        <v>13</v>
      </c>
      <c r="C77">
        <v>4.8</v>
      </c>
      <c r="D77">
        <v>10</v>
      </c>
      <c r="E77">
        <v>0</v>
      </c>
      <c r="F77">
        <v>48</v>
      </c>
      <c r="G77" s="21">
        <f>VLOOKUP(order_details[[#This Row],[ProductID]],products!A:D,4,0)</f>
        <v>8</v>
      </c>
      <c r="H77" s="21" t="str">
        <f>VLOOKUP(order_details[[#This Row],[categoryid]],'categories'!A:B,2,0)</f>
        <v>Seafood</v>
      </c>
      <c r="I77" s="21">
        <f>order_details[[#This Row],[UnitPrice]]*order_details[[#This Row],[Quantity]]*(1-order_details[[#This Row],[Discount]])</f>
        <v>48</v>
      </c>
      <c r="J77" s="21" t="str">
        <f>VLOOKUP(order_details[[#This Row],[ProductID]],products!A:B,2,0)</f>
        <v>Konbu</v>
      </c>
      <c r="K77" s="21">
        <v>24</v>
      </c>
      <c r="L77" s="25">
        <v>34585</v>
      </c>
      <c r="M77" s="21" t="s">
        <v>667</v>
      </c>
    </row>
    <row r="78" spans="1:13" x14ac:dyDescent="0.3">
      <c r="A78">
        <v>10277</v>
      </c>
      <c r="B78">
        <v>28</v>
      </c>
      <c r="C78">
        <v>36.4</v>
      </c>
      <c r="D78">
        <v>20</v>
      </c>
      <c r="E78">
        <v>0</v>
      </c>
      <c r="F78">
        <v>728</v>
      </c>
      <c r="G78" s="21">
        <f>VLOOKUP(order_details[[#This Row],[ProductID]],products!A:D,4,0)</f>
        <v>7</v>
      </c>
      <c r="H78" s="21" t="str">
        <f>VLOOKUP(order_details[[#This Row],[categoryid]],'categories'!A:B,2,0)</f>
        <v>Produce</v>
      </c>
      <c r="I78" s="21">
        <f>order_details[[#This Row],[UnitPrice]]*order_details[[#This Row],[Quantity]]*(1-order_details[[#This Row],[Discount]])</f>
        <v>728</v>
      </c>
      <c r="J78" s="21" t="str">
        <f>VLOOKUP(order_details[[#This Row],[ProductID]],products!A:B,2,0)</f>
        <v>Rössle Sauerkraut</v>
      </c>
      <c r="K78" s="21">
        <v>26</v>
      </c>
      <c r="L78" s="25">
        <v>34586</v>
      </c>
      <c r="M78" s="21" t="s">
        <v>457</v>
      </c>
    </row>
    <row r="79" spans="1:13" x14ac:dyDescent="0.3">
      <c r="A79">
        <v>10277</v>
      </c>
      <c r="B79">
        <v>62</v>
      </c>
      <c r="C79">
        <v>39.4</v>
      </c>
      <c r="D79">
        <v>12</v>
      </c>
      <c r="E79">
        <v>0</v>
      </c>
      <c r="F79">
        <v>472.79999999999995</v>
      </c>
      <c r="G79" s="21">
        <f>VLOOKUP(order_details[[#This Row],[ProductID]],products!A:D,4,0)</f>
        <v>3</v>
      </c>
      <c r="H79" s="21" t="str">
        <f>VLOOKUP(order_details[[#This Row],[categoryid]],'categories'!A:B,2,0)</f>
        <v>Confections</v>
      </c>
      <c r="I79" s="21">
        <f>order_details[[#This Row],[UnitPrice]]*order_details[[#This Row],[Quantity]]*(1-order_details[[#This Row],[Discount]])</f>
        <v>472.79999999999995</v>
      </c>
      <c r="J79" s="21" t="str">
        <f>VLOOKUP(order_details[[#This Row],[ProductID]],products!A:B,2,0)</f>
        <v>Tarte au sucre</v>
      </c>
      <c r="K79" s="21">
        <v>17</v>
      </c>
      <c r="L79" s="25">
        <v>34586</v>
      </c>
      <c r="M79" s="21" t="s">
        <v>457</v>
      </c>
    </row>
    <row r="80" spans="1:13" x14ac:dyDescent="0.3">
      <c r="A80">
        <v>10278</v>
      </c>
      <c r="B80">
        <v>44</v>
      </c>
      <c r="C80">
        <v>15.5</v>
      </c>
      <c r="D80">
        <v>16</v>
      </c>
      <c r="E80">
        <v>0</v>
      </c>
      <c r="F80">
        <v>248</v>
      </c>
      <c r="G80" s="21">
        <f>VLOOKUP(order_details[[#This Row],[ProductID]],products!A:D,4,0)</f>
        <v>2</v>
      </c>
      <c r="H80" s="21" t="str">
        <f>VLOOKUP(order_details[[#This Row],[categoryid]],'categories'!A:B,2,0)</f>
        <v>Condiments</v>
      </c>
      <c r="I80" s="21">
        <f>order_details[[#This Row],[UnitPrice]]*order_details[[#This Row],[Quantity]]*(1-order_details[[#This Row],[Discount]])</f>
        <v>248</v>
      </c>
      <c r="J80" s="21" t="str">
        <f>VLOOKUP(order_details[[#This Row],[ProductID]],products!A:B,2,0)</f>
        <v>Gula Malacca</v>
      </c>
      <c r="K80" s="21">
        <v>27</v>
      </c>
      <c r="L80" s="25">
        <v>34589</v>
      </c>
      <c r="M80" s="21" t="s">
        <v>66</v>
      </c>
    </row>
    <row r="81" spans="1:13" x14ac:dyDescent="0.3">
      <c r="A81">
        <v>10278</v>
      </c>
      <c r="B81">
        <v>59</v>
      </c>
      <c r="C81">
        <v>44</v>
      </c>
      <c r="D81">
        <v>15</v>
      </c>
      <c r="E81">
        <v>0</v>
      </c>
      <c r="F81">
        <v>660</v>
      </c>
      <c r="G81" s="21">
        <f>VLOOKUP(order_details[[#This Row],[ProductID]],products!A:D,4,0)</f>
        <v>4</v>
      </c>
      <c r="H81" s="21" t="str">
        <f>VLOOKUP(order_details[[#This Row],[categoryid]],'categories'!A:B,2,0)</f>
        <v>Dairy Products</v>
      </c>
      <c r="I81" s="21">
        <f>order_details[[#This Row],[UnitPrice]]*order_details[[#This Row],[Quantity]]*(1-order_details[[#This Row],[Discount]])</f>
        <v>660</v>
      </c>
      <c r="J81" s="21" t="str">
        <f>VLOOKUP(order_details[[#This Row],[ProductID]],products!A:B,2,0)</f>
        <v>Raclette Courdavault</v>
      </c>
      <c r="K81" s="21">
        <v>79</v>
      </c>
      <c r="L81" s="25">
        <v>34589</v>
      </c>
      <c r="M81" s="21" t="s">
        <v>66</v>
      </c>
    </row>
    <row r="82" spans="1:13" x14ac:dyDescent="0.3">
      <c r="A82">
        <v>10278</v>
      </c>
      <c r="B82">
        <v>63</v>
      </c>
      <c r="C82">
        <v>35.1</v>
      </c>
      <c r="D82">
        <v>8</v>
      </c>
      <c r="E82">
        <v>0</v>
      </c>
      <c r="F82">
        <v>280.8</v>
      </c>
      <c r="G82" s="21">
        <f>VLOOKUP(order_details[[#This Row],[ProductID]],products!A:D,4,0)</f>
        <v>2</v>
      </c>
      <c r="H82" s="21" t="str">
        <f>VLOOKUP(order_details[[#This Row],[categoryid]],'categories'!A:B,2,0)</f>
        <v>Condiments</v>
      </c>
      <c r="I82" s="21">
        <f>order_details[[#This Row],[UnitPrice]]*order_details[[#This Row],[Quantity]]*(1-order_details[[#This Row],[Discount]])</f>
        <v>280.8</v>
      </c>
      <c r="J82" s="21" t="str">
        <f>VLOOKUP(order_details[[#This Row],[ProductID]],products!A:B,2,0)</f>
        <v>Vegie-spread</v>
      </c>
      <c r="K82" s="21">
        <v>24</v>
      </c>
      <c r="L82" s="25">
        <v>34589</v>
      </c>
      <c r="M82" s="21" t="s">
        <v>66</v>
      </c>
    </row>
    <row r="83" spans="1:13" x14ac:dyDescent="0.3">
      <c r="A83">
        <v>10278</v>
      </c>
      <c r="B83">
        <v>73</v>
      </c>
      <c r="C83">
        <v>12</v>
      </c>
      <c r="D83">
        <v>25</v>
      </c>
      <c r="E83">
        <v>0</v>
      </c>
      <c r="F83">
        <v>300</v>
      </c>
      <c r="G83" s="21">
        <f>VLOOKUP(order_details[[#This Row],[ProductID]],products!A:D,4,0)</f>
        <v>8</v>
      </c>
      <c r="H83" s="21" t="str">
        <f>VLOOKUP(order_details[[#This Row],[categoryid]],'categories'!A:B,2,0)</f>
        <v>Seafood</v>
      </c>
      <c r="I83" s="21">
        <f>order_details[[#This Row],[UnitPrice]]*order_details[[#This Row],[Quantity]]*(1-order_details[[#This Row],[Discount]])</f>
        <v>300</v>
      </c>
      <c r="J83" s="21" t="str">
        <f>VLOOKUP(order_details[[#This Row],[ProductID]],products!A:B,2,0)</f>
        <v>Röd Kaviar</v>
      </c>
      <c r="K83" s="21">
        <v>101</v>
      </c>
      <c r="L83" s="25">
        <v>34589</v>
      </c>
      <c r="M83" s="21" t="s">
        <v>66</v>
      </c>
    </row>
    <row r="84" spans="1:13" x14ac:dyDescent="0.3">
      <c r="A84">
        <v>10279</v>
      </c>
      <c r="B84">
        <v>17</v>
      </c>
      <c r="C84">
        <v>31.2</v>
      </c>
      <c r="D84">
        <v>15</v>
      </c>
      <c r="E84">
        <v>0.25</v>
      </c>
      <c r="F84">
        <v>351</v>
      </c>
      <c r="G84" s="21">
        <f>VLOOKUP(order_details[[#This Row],[ProductID]],products!A:D,4,0)</f>
        <v>6</v>
      </c>
      <c r="H84" s="21" t="str">
        <f>VLOOKUP(order_details[[#This Row],[categoryid]],'categories'!A:B,2,0)</f>
        <v>Meat/Poultry</v>
      </c>
      <c r="I84" s="21">
        <f>order_details[[#This Row],[UnitPrice]]*order_details[[#This Row],[Quantity]]*(1-order_details[[#This Row],[Discount]])</f>
        <v>351</v>
      </c>
      <c r="J84" s="21" t="str">
        <f>VLOOKUP(order_details[[#This Row],[ProductID]],products!A:B,2,0)</f>
        <v>Alice Mutton</v>
      </c>
      <c r="K84" s="21">
        <v>0</v>
      </c>
      <c r="L84" s="25">
        <v>34590</v>
      </c>
      <c r="M84" s="21" t="s">
        <v>389</v>
      </c>
    </row>
    <row r="85" spans="1:13" x14ac:dyDescent="0.3">
      <c r="A85">
        <v>10280</v>
      </c>
      <c r="B85">
        <v>24</v>
      </c>
      <c r="C85">
        <v>3.6</v>
      </c>
      <c r="D85">
        <v>12</v>
      </c>
      <c r="E85">
        <v>0</v>
      </c>
      <c r="F85">
        <v>43.2</v>
      </c>
      <c r="G85" s="21">
        <f>VLOOKUP(order_details[[#This Row],[ProductID]],products!A:D,4,0)</f>
        <v>1</v>
      </c>
      <c r="H85" s="21" t="str">
        <f>VLOOKUP(order_details[[#This Row],[categoryid]],'categories'!A:B,2,0)</f>
        <v>Beverages</v>
      </c>
      <c r="I85" s="21">
        <f>order_details[[#This Row],[UnitPrice]]*order_details[[#This Row],[Quantity]]*(1-order_details[[#This Row],[Discount]])</f>
        <v>43.2</v>
      </c>
      <c r="J85" s="21" t="str">
        <f>VLOOKUP(order_details[[#This Row],[ProductID]],products!A:B,2,0)</f>
        <v>Guaraná Fantástica</v>
      </c>
      <c r="K85" s="21">
        <v>20</v>
      </c>
      <c r="L85" s="25">
        <v>34591</v>
      </c>
      <c r="M85" s="21" t="s">
        <v>66</v>
      </c>
    </row>
    <row r="86" spans="1:13" x14ac:dyDescent="0.3">
      <c r="A86">
        <v>10280</v>
      </c>
      <c r="B86">
        <v>55</v>
      </c>
      <c r="C86">
        <v>19.2</v>
      </c>
      <c r="D86">
        <v>20</v>
      </c>
      <c r="E86">
        <v>0</v>
      </c>
      <c r="F86">
        <v>384</v>
      </c>
      <c r="G86" s="21">
        <f>VLOOKUP(order_details[[#This Row],[ProductID]],products!A:D,4,0)</f>
        <v>6</v>
      </c>
      <c r="H86" s="21" t="str">
        <f>VLOOKUP(order_details[[#This Row],[categoryid]],'categories'!A:B,2,0)</f>
        <v>Meat/Poultry</v>
      </c>
      <c r="I86" s="21">
        <f>order_details[[#This Row],[UnitPrice]]*order_details[[#This Row],[Quantity]]*(1-order_details[[#This Row],[Discount]])</f>
        <v>384</v>
      </c>
      <c r="J86" s="21" t="str">
        <f>VLOOKUP(order_details[[#This Row],[ProductID]],products!A:B,2,0)</f>
        <v>Pâté chinois</v>
      </c>
      <c r="K86" s="21">
        <v>115</v>
      </c>
      <c r="L86" s="25">
        <v>34591</v>
      </c>
      <c r="M86" s="21" t="s">
        <v>66</v>
      </c>
    </row>
    <row r="87" spans="1:13" x14ac:dyDescent="0.3">
      <c r="A87">
        <v>10280</v>
      </c>
      <c r="B87">
        <v>75</v>
      </c>
      <c r="C87">
        <v>6.2</v>
      </c>
      <c r="D87">
        <v>30</v>
      </c>
      <c r="E87">
        <v>0</v>
      </c>
      <c r="F87">
        <v>186</v>
      </c>
      <c r="G87" s="21">
        <f>VLOOKUP(order_details[[#This Row],[ProductID]],products!A:D,4,0)</f>
        <v>1</v>
      </c>
      <c r="H87" s="21" t="str">
        <f>VLOOKUP(order_details[[#This Row],[categoryid]],'categories'!A:B,2,0)</f>
        <v>Beverages</v>
      </c>
      <c r="I87" s="21">
        <f>order_details[[#This Row],[UnitPrice]]*order_details[[#This Row],[Quantity]]*(1-order_details[[#This Row],[Discount]])</f>
        <v>186</v>
      </c>
      <c r="J87" s="21" t="str">
        <f>VLOOKUP(order_details[[#This Row],[ProductID]],products!A:B,2,0)</f>
        <v>Rhönbräu Klosterbier</v>
      </c>
      <c r="K87" s="21">
        <v>125</v>
      </c>
      <c r="L87" s="25">
        <v>34591</v>
      </c>
      <c r="M87" s="21" t="s">
        <v>66</v>
      </c>
    </row>
    <row r="88" spans="1:13" x14ac:dyDescent="0.3">
      <c r="A88">
        <v>10281</v>
      </c>
      <c r="B88">
        <v>19</v>
      </c>
      <c r="C88">
        <v>7.3</v>
      </c>
      <c r="D88">
        <v>1</v>
      </c>
      <c r="E88">
        <v>0</v>
      </c>
      <c r="F88">
        <v>7.3</v>
      </c>
      <c r="G88" s="21">
        <f>VLOOKUP(order_details[[#This Row],[ProductID]],products!A:D,4,0)</f>
        <v>3</v>
      </c>
      <c r="H88" s="21" t="str">
        <f>VLOOKUP(order_details[[#This Row],[categoryid]],'categories'!A:B,2,0)</f>
        <v>Confections</v>
      </c>
      <c r="I88" s="21">
        <f>order_details[[#This Row],[UnitPrice]]*order_details[[#This Row],[Quantity]]*(1-order_details[[#This Row],[Discount]])</f>
        <v>7.3</v>
      </c>
      <c r="J88" s="21" t="str">
        <f>VLOOKUP(order_details[[#This Row],[ProductID]],products!A:B,2,0)</f>
        <v>Teatime Chocolate Biscuits</v>
      </c>
      <c r="K88" s="21">
        <v>25</v>
      </c>
      <c r="L88" s="25">
        <v>34591</v>
      </c>
      <c r="M88" s="21" t="s">
        <v>580</v>
      </c>
    </row>
    <row r="89" spans="1:13" x14ac:dyDescent="0.3">
      <c r="A89">
        <v>10281</v>
      </c>
      <c r="B89">
        <v>24</v>
      </c>
      <c r="C89">
        <v>3.6</v>
      </c>
      <c r="D89">
        <v>6</v>
      </c>
      <c r="E89">
        <v>0</v>
      </c>
      <c r="F89">
        <v>21.6</v>
      </c>
      <c r="G89" s="21">
        <f>VLOOKUP(order_details[[#This Row],[ProductID]],products!A:D,4,0)</f>
        <v>1</v>
      </c>
      <c r="H89" s="21" t="str">
        <f>VLOOKUP(order_details[[#This Row],[categoryid]],'categories'!A:B,2,0)</f>
        <v>Beverages</v>
      </c>
      <c r="I89" s="21">
        <f>order_details[[#This Row],[UnitPrice]]*order_details[[#This Row],[Quantity]]*(1-order_details[[#This Row],[Discount]])</f>
        <v>21.6</v>
      </c>
      <c r="J89" s="21" t="str">
        <f>VLOOKUP(order_details[[#This Row],[ProductID]],products!A:B,2,0)</f>
        <v>Guaraná Fantástica</v>
      </c>
      <c r="K89" s="21">
        <v>20</v>
      </c>
      <c r="L89" s="25">
        <v>34591</v>
      </c>
      <c r="M89" s="21" t="s">
        <v>580</v>
      </c>
    </row>
    <row r="90" spans="1:13" x14ac:dyDescent="0.3">
      <c r="A90">
        <v>10281</v>
      </c>
      <c r="B90">
        <v>35</v>
      </c>
      <c r="C90">
        <v>14.4</v>
      </c>
      <c r="D90">
        <v>4</v>
      </c>
      <c r="E90">
        <v>0</v>
      </c>
      <c r="F90">
        <v>57.6</v>
      </c>
      <c r="G90" s="21">
        <f>VLOOKUP(order_details[[#This Row],[ProductID]],products!A:D,4,0)</f>
        <v>1</v>
      </c>
      <c r="H90" s="21" t="str">
        <f>VLOOKUP(order_details[[#This Row],[categoryid]],'categories'!A:B,2,0)</f>
        <v>Beverages</v>
      </c>
      <c r="I90" s="21">
        <f>order_details[[#This Row],[UnitPrice]]*order_details[[#This Row],[Quantity]]*(1-order_details[[#This Row],[Discount]])</f>
        <v>57.6</v>
      </c>
      <c r="J90" s="21" t="str">
        <f>VLOOKUP(order_details[[#This Row],[ProductID]],products!A:B,2,0)</f>
        <v>Steeleye Stout</v>
      </c>
      <c r="K90" s="21">
        <v>20</v>
      </c>
      <c r="L90" s="25">
        <v>34591</v>
      </c>
      <c r="M90" s="21" t="s">
        <v>580</v>
      </c>
    </row>
    <row r="91" spans="1:13" x14ac:dyDescent="0.3">
      <c r="A91">
        <v>10282</v>
      </c>
      <c r="B91">
        <v>30</v>
      </c>
      <c r="C91">
        <v>20.7</v>
      </c>
      <c r="D91">
        <v>6</v>
      </c>
      <c r="E91">
        <v>0</v>
      </c>
      <c r="F91">
        <v>124.19999999999999</v>
      </c>
      <c r="G91" s="21">
        <f>VLOOKUP(order_details[[#This Row],[ProductID]],products!A:D,4,0)</f>
        <v>8</v>
      </c>
      <c r="H91" s="21" t="str">
        <f>VLOOKUP(order_details[[#This Row],[categoryid]],'categories'!A:B,2,0)</f>
        <v>Seafood</v>
      </c>
      <c r="I91" s="21">
        <f>order_details[[#This Row],[UnitPrice]]*order_details[[#This Row],[Quantity]]*(1-order_details[[#This Row],[Discount]])</f>
        <v>124.19999999999999</v>
      </c>
      <c r="J91" s="21" t="str">
        <f>VLOOKUP(order_details[[#This Row],[ProductID]],products!A:B,2,0)</f>
        <v>Nord-Ost Matjeshering</v>
      </c>
      <c r="K91" s="21">
        <v>10</v>
      </c>
      <c r="L91" s="25">
        <v>34592</v>
      </c>
      <c r="M91" s="21" t="s">
        <v>580</v>
      </c>
    </row>
    <row r="92" spans="1:13" x14ac:dyDescent="0.3">
      <c r="A92">
        <v>10282</v>
      </c>
      <c r="B92">
        <v>57</v>
      </c>
      <c r="C92">
        <v>15.6</v>
      </c>
      <c r="D92">
        <v>2</v>
      </c>
      <c r="E92">
        <v>0</v>
      </c>
      <c r="F92">
        <v>31.2</v>
      </c>
      <c r="G92" s="21">
        <f>VLOOKUP(order_details[[#This Row],[ProductID]],products!A:D,4,0)</f>
        <v>5</v>
      </c>
      <c r="H92" s="21" t="str">
        <f>VLOOKUP(order_details[[#This Row],[categoryid]],'categories'!A:B,2,0)</f>
        <v>Grains/Cereals</v>
      </c>
      <c r="I92" s="21">
        <f>order_details[[#This Row],[UnitPrice]]*order_details[[#This Row],[Quantity]]*(1-order_details[[#This Row],[Discount]])</f>
        <v>31.2</v>
      </c>
      <c r="J92" s="21" t="str">
        <f>VLOOKUP(order_details[[#This Row],[ProductID]],products!A:B,2,0)</f>
        <v>Ravioli Angelo</v>
      </c>
      <c r="K92" s="21">
        <v>36</v>
      </c>
      <c r="L92" s="25">
        <v>34592</v>
      </c>
      <c r="M92" s="21" t="s">
        <v>580</v>
      </c>
    </row>
    <row r="93" spans="1:13" x14ac:dyDescent="0.3">
      <c r="A93">
        <v>10283</v>
      </c>
      <c r="B93">
        <v>15</v>
      </c>
      <c r="C93">
        <v>12.4</v>
      </c>
      <c r="D93">
        <v>20</v>
      </c>
      <c r="E93">
        <v>0</v>
      </c>
      <c r="F93">
        <v>248</v>
      </c>
      <c r="G93" s="21">
        <f>VLOOKUP(order_details[[#This Row],[ProductID]],products!A:D,4,0)</f>
        <v>2</v>
      </c>
      <c r="H93" s="21" t="str">
        <f>VLOOKUP(order_details[[#This Row],[categoryid]],'categories'!A:B,2,0)</f>
        <v>Condiments</v>
      </c>
      <c r="I93" s="21">
        <f>order_details[[#This Row],[UnitPrice]]*order_details[[#This Row],[Quantity]]*(1-order_details[[#This Row],[Discount]])</f>
        <v>248</v>
      </c>
      <c r="J93" s="21" t="str">
        <f>VLOOKUP(order_details[[#This Row],[ProductID]],products!A:B,2,0)</f>
        <v>Genen Shouyu</v>
      </c>
      <c r="K93" s="21">
        <v>39</v>
      </c>
      <c r="L93" s="25">
        <v>34593</v>
      </c>
      <c r="M93" s="21" t="s">
        <v>405</v>
      </c>
    </row>
    <row r="94" spans="1:13" x14ac:dyDescent="0.3">
      <c r="A94">
        <v>10283</v>
      </c>
      <c r="B94">
        <v>19</v>
      </c>
      <c r="C94">
        <v>7.3</v>
      </c>
      <c r="D94">
        <v>18</v>
      </c>
      <c r="E94">
        <v>0</v>
      </c>
      <c r="F94">
        <v>131.4</v>
      </c>
      <c r="G94" s="21">
        <f>VLOOKUP(order_details[[#This Row],[ProductID]],products!A:D,4,0)</f>
        <v>3</v>
      </c>
      <c r="H94" s="21" t="str">
        <f>VLOOKUP(order_details[[#This Row],[categoryid]],'categories'!A:B,2,0)</f>
        <v>Confections</v>
      </c>
      <c r="I94" s="21">
        <f>order_details[[#This Row],[UnitPrice]]*order_details[[#This Row],[Quantity]]*(1-order_details[[#This Row],[Discount]])</f>
        <v>131.4</v>
      </c>
      <c r="J94" s="21" t="str">
        <f>VLOOKUP(order_details[[#This Row],[ProductID]],products!A:B,2,0)</f>
        <v>Teatime Chocolate Biscuits</v>
      </c>
      <c r="K94" s="21">
        <v>25</v>
      </c>
      <c r="L94" s="25">
        <v>34593</v>
      </c>
      <c r="M94" s="21" t="s">
        <v>405</v>
      </c>
    </row>
    <row r="95" spans="1:13" x14ac:dyDescent="0.3">
      <c r="A95">
        <v>10283</v>
      </c>
      <c r="B95">
        <v>60</v>
      </c>
      <c r="C95">
        <v>27.2</v>
      </c>
      <c r="D95">
        <v>35</v>
      </c>
      <c r="E95">
        <v>0</v>
      </c>
      <c r="F95">
        <v>952</v>
      </c>
      <c r="G95" s="21">
        <f>VLOOKUP(order_details[[#This Row],[ProductID]],products!A:D,4,0)</f>
        <v>4</v>
      </c>
      <c r="H95" s="21" t="str">
        <f>VLOOKUP(order_details[[#This Row],[categoryid]],'categories'!A:B,2,0)</f>
        <v>Dairy Products</v>
      </c>
      <c r="I95" s="21">
        <f>order_details[[#This Row],[UnitPrice]]*order_details[[#This Row],[Quantity]]*(1-order_details[[#This Row],[Discount]])</f>
        <v>952</v>
      </c>
      <c r="J95" s="21" t="str">
        <f>VLOOKUP(order_details[[#This Row],[ProductID]],products!A:B,2,0)</f>
        <v>Camembert Pierrot</v>
      </c>
      <c r="K95" s="21">
        <v>19</v>
      </c>
      <c r="L95" s="25">
        <v>34593</v>
      </c>
      <c r="M95" s="21" t="s">
        <v>405</v>
      </c>
    </row>
    <row r="96" spans="1:13" x14ac:dyDescent="0.3">
      <c r="A96">
        <v>10283</v>
      </c>
      <c r="B96">
        <v>72</v>
      </c>
      <c r="C96">
        <v>27.8</v>
      </c>
      <c r="D96">
        <v>3</v>
      </c>
      <c r="E96">
        <v>0</v>
      </c>
      <c r="F96">
        <v>83.4</v>
      </c>
      <c r="G96" s="21">
        <f>VLOOKUP(order_details[[#This Row],[ProductID]],products!A:D,4,0)</f>
        <v>4</v>
      </c>
      <c r="H96" s="21" t="str">
        <f>VLOOKUP(order_details[[#This Row],[categoryid]],'categories'!A:B,2,0)</f>
        <v>Dairy Products</v>
      </c>
      <c r="I96" s="21">
        <f>order_details[[#This Row],[UnitPrice]]*order_details[[#This Row],[Quantity]]*(1-order_details[[#This Row],[Discount]])</f>
        <v>83.4</v>
      </c>
      <c r="J96" s="21" t="str">
        <f>VLOOKUP(order_details[[#This Row],[ProductID]],products!A:B,2,0)</f>
        <v>Mozzarella di Giovanni</v>
      </c>
      <c r="K96" s="21">
        <v>14</v>
      </c>
      <c r="L96" s="25">
        <v>34593</v>
      </c>
      <c r="M96" s="21" t="s">
        <v>405</v>
      </c>
    </row>
    <row r="97" spans="1:13" x14ac:dyDescent="0.3">
      <c r="A97">
        <v>10284</v>
      </c>
      <c r="B97">
        <v>27</v>
      </c>
      <c r="C97">
        <v>35.1</v>
      </c>
      <c r="D97">
        <v>15</v>
      </c>
      <c r="E97">
        <v>0.25</v>
      </c>
      <c r="F97">
        <v>394.875</v>
      </c>
      <c r="G97" s="21">
        <f>VLOOKUP(order_details[[#This Row],[ProductID]],products!A:D,4,0)</f>
        <v>3</v>
      </c>
      <c r="H97" s="21" t="str">
        <f>VLOOKUP(order_details[[#This Row],[categoryid]],'categories'!A:B,2,0)</f>
        <v>Confections</v>
      </c>
      <c r="I97" s="21">
        <f>order_details[[#This Row],[UnitPrice]]*order_details[[#This Row],[Quantity]]*(1-order_details[[#This Row],[Discount]])</f>
        <v>394.875</v>
      </c>
      <c r="J97" s="21" t="str">
        <f>VLOOKUP(order_details[[#This Row],[ProductID]],products!A:B,2,0)</f>
        <v>Schoggi Schokolade</v>
      </c>
      <c r="K97" s="21">
        <v>49</v>
      </c>
      <c r="L97" s="25">
        <v>34596</v>
      </c>
      <c r="M97" s="21" t="s">
        <v>389</v>
      </c>
    </row>
    <row r="98" spans="1:13" x14ac:dyDescent="0.3">
      <c r="A98">
        <v>10284</v>
      </c>
      <c r="B98">
        <v>44</v>
      </c>
      <c r="C98">
        <v>15.5</v>
      </c>
      <c r="D98">
        <v>21</v>
      </c>
      <c r="E98">
        <v>0</v>
      </c>
      <c r="F98">
        <v>325.5</v>
      </c>
      <c r="G98" s="21">
        <f>VLOOKUP(order_details[[#This Row],[ProductID]],products!A:D,4,0)</f>
        <v>2</v>
      </c>
      <c r="H98" s="21" t="str">
        <f>VLOOKUP(order_details[[#This Row],[categoryid]],'categories'!A:B,2,0)</f>
        <v>Condiments</v>
      </c>
      <c r="I98" s="21">
        <f>order_details[[#This Row],[UnitPrice]]*order_details[[#This Row],[Quantity]]*(1-order_details[[#This Row],[Discount]])</f>
        <v>325.5</v>
      </c>
      <c r="J98" s="21" t="str">
        <f>VLOOKUP(order_details[[#This Row],[ProductID]],products!A:B,2,0)</f>
        <v>Gula Malacca</v>
      </c>
      <c r="K98" s="21">
        <v>27</v>
      </c>
      <c r="L98" s="25">
        <v>34596</v>
      </c>
      <c r="M98" s="21" t="s">
        <v>389</v>
      </c>
    </row>
    <row r="99" spans="1:13" x14ac:dyDescent="0.3">
      <c r="A99">
        <v>10284</v>
      </c>
      <c r="B99">
        <v>60</v>
      </c>
      <c r="C99">
        <v>27.2</v>
      </c>
      <c r="D99">
        <v>20</v>
      </c>
      <c r="E99">
        <v>0.25</v>
      </c>
      <c r="F99">
        <v>408</v>
      </c>
      <c r="G99" s="21">
        <f>VLOOKUP(order_details[[#This Row],[ProductID]],products!A:D,4,0)</f>
        <v>4</v>
      </c>
      <c r="H99" s="21" t="str">
        <f>VLOOKUP(order_details[[#This Row],[categoryid]],'categories'!A:B,2,0)</f>
        <v>Dairy Products</v>
      </c>
      <c r="I99" s="21">
        <f>order_details[[#This Row],[UnitPrice]]*order_details[[#This Row],[Quantity]]*(1-order_details[[#This Row],[Discount]])</f>
        <v>408</v>
      </c>
      <c r="J99" s="21" t="str">
        <f>VLOOKUP(order_details[[#This Row],[ProductID]],products!A:B,2,0)</f>
        <v>Camembert Pierrot</v>
      </c>
      <c r="K99" s="21">
        <v>19</v>
      </c>
      <c r="L99" s="25">
        <v>34596</v>
      </c>
      <c r="M99" s="21" t="s">
        <v>389</v>
      </c>
    </row>
    <row r="100" spans="1:13" x14ac:dyDescent="0.3">
      <c r="A100">
        <v>10284</v>
      </c>
      <c r="B100">
        <v>67</v>
      </c>
      <c r="C100">
        <v>11.2</v>
      </c>
      <c r="D100">
        <v>5</v>
      </c>
      <c r="E100">
        <v>0.25</v>
      </c>
      <c r="F100">
        <v>42</v>
      </c>
      <c r="G100" s="21">
        <f>VLOOKUP(order_details[[#This Row],[ProductID]],products!A:D,4,0)</f>
        <v>1</v>
      </c>
      <c r="H100" s="21" t="str">
        <f>VLOOKUP(order_details[[#This Row],[categoryid]],'categories'!A:B,2,0)</f>
        <v>Beverages</v>
      </c>
      <c r="I100" s="21">
        <f>order_details[[#This Row],[UnitPrice]]*order_details[[#This Row],[Quantity]]*(1-order_details[[#This Row],[Discount]])</f>
        <v>42</v>
      </c>
      <c r="J100" s="21" t="str">
        <f>VLOOKUP(order_details[[#This Row],[ProductID]],products!A:B,2,0)</f>
        <v>Laughing Lumberjack Lager</v>
      </c>
      <c r="K100" s="21">
        <v>52</v>
      </c>
      <c r="L100" s="25">
        <v>34596</v>
      </c>
      <c r="M100" s="21" t="s">
        <v>389</v>
      </c>
    </row>
    <row r="101" spans="1:13" x14ac:dyDescent="0.3">
      <c r="A101">
        <v>10285</v>
      </c>
      <c r="B101">
        <v>1</v>
      </c>
      <c r="C101">
        <v>14.4</v>
      </c>
      <c r="D101">
        <v>45</v>
      </c>
      <c r="E101">
        <v>0.2</v>
      </c>
      <c r="F101">
        <v>518.4</v>
      </c>
      <c r="G101" s="21">
        <f>VLOOKUP(order_details[[#This Row],[ProductID]],products!A:D,4,0)</f>
        <v>1</v>
      </c>
      <c r="H101" s="21" t="str">
        <f>VLOOKUP(order_details[[#This Row],[categoryid]],'categories'!A:B,2,0)</f>
        <v>Beverages</v>
      </c>
      <c r="I101" s="21">
        <f>order_details[[#This Row],[UnitPrice]]*order_details[[#This Row],[Quantity]]*(1-order_details[[#This Row],[Discount]])</f>
        <v>518.4</v>
      </c>
      <c r="J101" s="21" t="str">
        <f>VLOOKUP(order_details[[#This Row],[ProductID]],products!A:B,2,0)</f>
        <v>Chai</v>
      </c>
      <c r="K101" s="21">
        <v>39</v>
      </c>
      <c r="L101" s="25">
        <v>34597</v>
      </c>
      <c r="M101" s="21" t="s">
        <v>536</v>
      </c>
    </row>
    <row r="102" spans="1:13" x14ac:dyDescent="0.3">
      <c r="A102">
        <v>10285</v>
      </c>
      <c r="B102">
        <v>40</v>
      </c>
      <c r="C102">
        <v>14.7</v>
      </c>
      <c r="D102">
        <v>40</v>
      </c>
      <c r="E102">
        <v>0.2</v>
      </c>
      <c r="F102">
        <v>470.40000000000003</v>
      </c>
      <c r="G102" s="21">
        <f>VLOOKUP(order_details[[#This Row],[ProductID]],products!A:D,4,0)</f>
        <v>8</v>
      </c>
      <c r="H102" s="21" t="str">
        <f>VLOOKUP(order_details[[#This Row],[categoryid]],'categories'!A:B,2,0)</f>
        <v>Seafood</v>
      </c>
      <c r="I102" s="21">
        <f>order_details[[#This Row],[UnitPrice]]*order_details[[#This Row],[Quantity]]*(1-order_details[[#This Row],[Discount]])</f>
        <v>470.40000000000003</v>
      </c>
      <c r="J102" s="21" t="str">
        <f>VLOOKUP(order_details[[#This Row],[ProductID]],products!A:B,2,0)</f>
        <v>Boston Crab Meat</v>
      </c>
      <c r="K102" s="21">
        <v>123</v>
      </c>
      <c r="L102" s="25">
        <v>34597</v>
      </c>
      <c r="M102" s="21" t="s">
        <v>536</v>
      </c>
    </row>
    <row r="103" spans="1:13" x14ac:dyDescent="0.3">
      <c r="A103">
        <v>10285</v>
      </c>
      <c r="B103">
        <v>53</v>
      </c>
      <c r="C103">
        <v>26.2</v>
      </c>
      <c r="D103">
        <v>36</v>
      </c>
      <c r="E103">
        <v>0.2</v>
      </c>
      <c r="F103">
        <v>754.56</v>
      </c>
      <c r="G103" s="21">
        <f>VLOOKUP(order_details[[#This Row],[ProductID]],products!A:D,4,0)</f>
        <v>6</v>
      </c>
      <c r="H103" s="21" t="str">
        <f>VLOOKUP(order_details[[#This Row],[categoryid]],'categories'!A:B,2,0)</f>
        <v>Meat/Poultry</v>
      </c>
      <c r="I103" s="21">
        <f>order_details[[#This Row],[UnitPrice]]*order_details[[#This Row],[Quantity]]*(1-order_details[[#This Row],[Discount]])</f>
        <v>754.56</v>
      </c>
      <c r="J103" s="21" t="str">
        <f>VLOOKUP(order_details[[#This Row],[ProductID]],products!A:B,2,0)</f>
        <v>Perth Pasties</v>
      </c>
      <c r="K103" s="21">
        <v>0</v>
      </c>
      <c r="L103" s="25">
        <v>34597</v>
      </c>
      <c r="M103" s="21" t="s">
        <v>536</v>
      </c>
    </row>
    <row r="104" spans="1:13" x14ac:dyDescent="0.3">
      <c r="A104">
        <v>10286</v>
      </c>
      <c r="B104">
        <v>35</v>
      </c>
      <c r="C104">
        <v>14.4</v>
      </c>
      <c r="D104">
        <v>100</v>
      </c>
      <c r="E104">
        <v>0</v>
      </c>
      <c r="F104">
        <v>1440</v>
      </c>
      <c r="G104" s="21">
        <f>VLOOKUP(order_details[[#This Row],[ProductID]],products!A:D,4,0)</f>
        <v>1</v>
      </c>
      <c r="H104" s="21" t="str">
        <f>VLOOKUP(order_details[[#This Row],[categoryid]],'categories'!A:B,2,0)</f>
        <v>Beverages</v>
      </c>
      <c r="I104" s="21">
        <f>order_details[[#This Row],[UnitPrice]]*order_details[[#This Row],[Quantity]]*(1-order_details[[#This Row],[Discount]])</f>
        <v>1440</v>
      </c>
      <c r="J104" s="21" t="str">
        <f>VLOOKUP(order_details[[#This Row],[ProductID]],products!A:B,2,0)</f>
        <v>Steeleye Stout</v>
      </c>
      <c r="K104" s="21">
        <v>20</v>
      </c>
      <c r="L104" s="25">
        <v>34598</v>
      </c>
      <c r="M104" s="21" t="s">
        <v>536</v>
      </c>
    </row>
    <row r="105" spans="1:13" x14ac:dyDescent="0.3">
      <c r="A105">
        <v>10286</v>
      </c>
      <c r="B105">
        <v>62</v>
      </c>
      <c r="C105">
        <v>39.4</v>
      </c>
      <c r="D105">
        <v>40</v>
      </c>
      <c r="E105">
        <v>0</v>
      </c>
      <c r="F105">
        <v>1576</v>
      </c>
      <c r="G105" s="21">
        <f>VLOOKUP(order_details[[#This Row],[ProductID]],products!A:D,4,0)</f>
        <v>3</v>
      </c>
      <c r="H105" s="21" t="str">
        <f>VLOOKUP(order_details[[#This Row],[categoryid]],'categories'!A:B,2,0)</f>
        <v>Confections</v>
      </c>
      <c r="I105" s="21">
        <f>order_details[[#This Row],[UnitPrice]]*order_details[[#This Row],[Quantity]]*(1-order_details[[#This Row],[Discount]])</f>
        <v>1576</v>
      </c>
      <c r="J105" s="21" t="str">
        <f>VLOOKUP(order_details[[#This Row],[ProductID]],products!A:B,2,0)</f>
        <v>Tarte au sucre</v>
      </c>
      <c r="K105" s="21">
        <v>17</v>
      </c>
      <c r="L105" s="25">
        <v>34598</v>
      </c>
      <c r="M105" s="21" t="s">
        <v>536</v>
      </c>
    </row>
    <row r="106" spans="1:13" x14ac:dyDescent="0.3">
      <c r="A106">
        <v>10287</v>
      </c>
      <c r="B106">
        <v>16</v>
      </c>
      <c r="C106">
        <v>13.9</v>
      </c>
      <c r="D106">
        <v>40</v>
      </c>
      <c r="E106">
        <v>0.15</v>
      </c>
      <c r="F106">
        <v>472.59999999999997</v>
      </c>
      <c r="G106" s="21">
        <f>VLOOKUP(order_details[[#This Row],[ProductID]],products!A:D,4,0)</f>
        <v>3</v>
      </c>
      <c r="H106" s="21" t="str">
        <f>VLOOKUP(order_details[[#This Row],[categoryid]],'categories'!A:B,2,0)</f>
        <v>Confections</v>
      </c>
      <c r="I106" s="21">
        <f>order_details[[#This Row],[UnitPrice]]*order_details[[#This Row],[Quantity]]*(1-order_details[[#This Row],[Discount]])</f>
        <v>472.59999999999997</v>
      </c>
      <c r="J106" s="21" t="str">
        <f>VLOOKUP(order_details[[#This Row],[ProductID]],products!A:B,2,0)</f>
        <v>Pavlova</v>
      </c>
      <c r="K106" s="21">
        <v>29</v>
      </c>
      <c r="L106" s="25">
        <v>34599</v>
      </c>
      <c r="M106" s="21" t="s">
        <v>567</v>
      </c>
    </row>
    <row r="107" spans="1:13" x14ac:dyDescent="0.3">
      <c r="A107">
        <v>10287</v>
      </c>
      <c r="B107">
        <v>34</v>
      </c>
      <c r="C107">
        <v>11.2</v>
      </c>
      <c r="D107">
        <v>20</v>
      </c>
      <c r="E107">
        <v>0</v>
      </c>
      <c r="F107">
        <v>224</v>
      </c>
      <c r="G107" s="21">
        <f>VLOOKUP(order_details[[#This Row],[ProductID]],products!A:D,4,0)</f>
        <v>1</v>
      </c>
      <c r="H107" s="21" t="str">
        <f>VLOOKUP(order_details[[#This Row],[categoryid]],'categories'!A:B,2,0)</f>
        <v>Beverages</v>
      </c>
      <c r="I107" s="21">
        <f>order_details[[#This Row],[UnitPrice]]*order_details[[#This Row],[Quantity]]*(1-order_details[[#This Row],[Discount]])</f>
        <v>224</v>
      </c>
      <c r="J107" s="21" t="str">
        <f>VLOOKUP(order_details[[#This Row],[ProductID]],products!A:B,2,0)</f>
        <v>Sasquatch Ale</v>
      </c>
      <c r="K107" s="21">
        <v>111</v>
      </c>
      <c r="L107" s="25">
        <v>34599</v>
      </c>
      <c r="M107" s="21" t="s">
        <v>567</v>
      </c>
    </row>
    <row r="108" spans="1:13" x14ac:dyDescent="0.3">
      <c r="A108">
        <v>10287</v>
      </c>
      <c r="B108">
        <v>46</v>
      </c>
      <c r="C108">
        <v>9.6</v>
      </c>
      <c r="D108">
        <v>15</v>
      </c>
      <c r="E108">
        <v>0.15</v>
      </c>
      <c r="F108">
        <v>122.39999999999999</v>
      </c>
      <c r="G108" s="21">
        <f>VLOOKUP(order_details[[#This Row],[ProductID]],products!A:D,4,0)</f>
        <v>8</v>
      </c>
      <c r="H108" s="21" t="str">
        <f>VLOOKUP(order_details[[#This Row],[categoryid]],'categories'!A:B,2,0)</f>
        <v>Seafood</v>
      </c>
      <c r="I108" s="21">
        <f>order_details[[#This Row],[UnitPrice]]*order_details[[#This Row],[Quantity]]*(1-order_details[[#This Row],[Discount]])</f>
        <v>122.39999999999999</v>
      </c>
      <c r="J108" s="21" t="str">
        <f>VLOOKUP(order_details[[#This Row],[ProductID]],products!A:B,2,0)</f>
        <v>Spegesild</v>
      </c>
      <c r="K108" s="21">
        <v>95</v>
      </c>
      <c r="L108" s="25">
        <v>34599</v>
      </c>
      <c r="M108" s="21" t="s">
        <v>567</v>
      </c>
    </row>
    <row r="109" spans="1:13" x14ac:dyDescent="0.3">
      <c r="A109">
        <v>10288</v>
      </c>
      <c r="B109">
        <v>54</v>
      </c>
      <c r="C109">
        <v>5.9</v>
      </c>
      <c r="D109">
        <v>10</v>
      </c>
      <c r="E109">
        <v>0.1</v>
      </c>
      <c r="F109">
        <v>53.1</v>
      </c>
      <c r="G109" s="21">
        <f>VLOOKUP(order_details[[#This Row],[ProductID]],products!A:D,4,0)</f>
        <v>6</v>
      </c>
      <c r="H109" s="21" t="str">
        <f>VLOOKUP(order_details[[#This Row],[categoryid]],'categories'!A:B,2,0)</f>
        <v>Meat/Poultry</v>
      </c>
      <c r="I109" s="21">
        <f>order_details[[#This Row],[UnitPrice]]*order_details[[#This Row],[Quantity]]*(1-order_details[[#This Row],[Discount]])</f>
        <v>53.1</v>
      </c>
      <c r="J109" s="21" t="str">
        <f>VLOOKUP(order_details[[#This Row],[ProductID]],products!A:B,2,0)</f>
        <v>Tourtière</v>
      </c>
      <c r="K109" s="21">
        <v>21</v>
      </c>
      <c r="L109" s="25">
        <v>34600</v>
      </c>
      <c r="M109" s="21" t="s">
        <v>559</v>
      </c>
    </row>
    <row r="110" spans="1:13" x14ac:dyDescent="0.3">
      <c r="A110">
        <v>10288</v>
      </c>
      <c r="B110">
        <v>68</v>
      </c>
      <c r="C110">
        <v>10</v>
      </c>
      <c r="D110">
        <v>3</v>
      </c>
      <c r="E110">
        <v>0.1</v>
      </c>
      <c r="F110">
        <v>27</v>
      </c>
      <c r="G110" s="21">
        <f>VLOOKUP(order_details[[#This Row],[ProductID]],products!A:D,4,0)</f>
        <v>3</v>
      </c>
      <c r="H110" s="21" t="str">
        <f>VLOOKUP(order_details[[#This Row],[categoryid]],'categories'!A:B,2,0)</f>
        <v>Confections</v>
      </c>
      <c r="I110" s="21">
        <f>order_details[[#This Row],[UnitPrice]]*order_details[[#This Row],[Quantity]]*(1-order_details[[#This Row],[Discount]])</f>
        <v>27</v>
      </c>
      <c r="J110" s="21" t="str">
        <f>VLOOKUP(order_details[[#This Row],[ProductID]],products!A:B,2,0)</f>
        <v>Scottish Longbreads</v>
      </c>
      <c r="K110" s="21">
        <v>6</v>
      </c>
      <c r="L110" s="25">
        <v>34600</v>
      </c>
      <c r="M110" s="21" t="s">
        <v>559</v>
      </c>
    </row>
    <row r="111" spans="1:13" x14ac:dyDescent="0.3">
      <c r="A111">
        <v>10289</v>
      </c>
      <c r="B111">
        <v>3</v>
      </c>
      <c r="C111">
        <v>8</v>
      </c>
      <c r="D111">
        <v>30</v>
      </c>
      <c r="E111">
        <v>0</v>
      </c>
      <c r="F111">
        <v>240</v>
      </c>
      <c r="G111" s="21">
        <f>VLOOKUP(order_details[[#This Row],[ProductID]],products!A:D,4,0)</f>
        <v>2</v>
      </c>
      <c r="H111" s="21" t="str">
        <f>VLOOKUP(order_details[[#This Row],[categoryid]],'categories'!A:B,2,0)</f>
        <v>Condiments</v>
      </c>
      <c r="I111" s="21">
        <f>order_details[[#This Row],[UnitPrice]]*order_details[[#This Row],[Quantity]]*(1-order_details[[#This Row],[Discount]])</f>
        <v>240</v>
      </c>
      <c r="J111" s="21" t="str">
        <f>VLOOKUP(order_details[[#This Row],[ProductID]],products!A:B,2,0)</f>
        <v>Aniseed Syrup</v>
      </c>
      <c r="K111" s="21">
        <v>13</v>
      </c>
      <c r="L111" s="25">
        <v>34603</v>
      </c>
      <c r="M111" s="21" t="s">
        <v>122</v>
      </c>
    </row>
    <row r="112" spans="1:13" x14ac:dyDescent="0.3">
      <c r="A112">
        <v>10289</v>
      </c>
      <c r="B112">
        <v>64</v>
      </c>
      <c r="C112">
        <v>26.6</v>
      </c>
      <c r="D112">
        <v>9</v>
      </c>
      <c r="E112">
        <v>0</v>
      </c>
      <c r="F112">
        <v>239.4</v>
      </c>
      <c r="G112" s="21">
        <f>VLOOKUP(order_details[[#This Row],[ProductID]],products!A:D,4,0)</f>
        <v>5</v>
      </c>
      <c r="H112" s="21" t="str">
        <f>VLOOKUP(order_details[[#This Row],[categoryid]],'categories'!A:B,2,0)</f>
        <v>Grains/Cereals</v>
      </c>
      <c r="I112" s="21">
        <f>order_details[[#This Row],[UnitPrice]]*order_details[[#This Row],[Quantity]]*(1-order_details[[#This Row],[Discount]])</f>
        <v>239.4</v>
      </c>
      <c r="J112" s="21" t="str">
        <f>VLOOKUP(order_details[[#This Row],[ProductID]],products!A:B,2,0)</f>
        <v>Wimmers gute Semmelknödel</v>
      </c>
      <c r="K112" s="21">
        <v>22</v>
      </c>
      <c r="L112" s="25">
        <v>34603</v>
      </c>
      <c r="M112" s="21" t="s">
        <v>122</v>
      </c>
    </row>
    <row r="113" spans="1:13" x14ac:dyDescent="0.3">
      <c r="A113">
        <v>10290</v>
      </c>
      <c r="B113">
        <v>5</v>
      </c>
      <c r="C113">
        <v>17</v>
      </c>
      <c r="D113">
        <v>20</v>
      </c>
      <c r="E113">
        <v>0</v>
      </c>
      <c r="F113">
        <v>340</v>
      </c>
      <c r="G113" s="21">
        <f>VLOOKUP(order_details[[#This Row],[ProductID]],products!A:D,4,0)</f>
        <v>2</v>
      </c>
      <c r="H113" s="21" t="str">
        <f>VLOOKUP(order_details[[#This Row],[categoryid]],'categories'!A:B,2,0)</f>
        <v>Condiments</v>
      </c>
      <c r="I113" s="21">
        <f>order_details[[#This Row],[UnitPrice]]*order_details[[#This Row],[Quantity]]*(1-order_details[[#This Row],[Discount]])</f>
        <v>340</v>
      </c>
      <c r="J113" s="21" t="str">
        <f>VLOOKUP(order_details[[#This Row],[ProductID]],products!A:B,2,0)</f>
        <v>Chef Anton's Gumbo Mix</v>
      </c>
      <c r="K113" s="21">
        <v>0</v>
      </c>
      <c r="L113" s="25">
        <v>34604</v>
      </c>
      <c r="M113" s="21" t="s">
        <v>153</v>
      </c>
    </row>
    <row r="114" spans="1:13" x14ac:dyDescent="0.3">
      <c r="A114">
        <v>10290</v>
      </c>
      <c r="B114">
        <v>29</v>
      </c>
      <c r="C114">
        <v>99</v>
      </c>
      <c r="D114">
        <v>15</v>
      </c>
      <c r="E114">
        <v>0</v>
      </c>
      <c r="F114">
        <v>1485</v>
      </c>
      <c r="G114" s="21">
        <f>VLOOKUP(order_details[[#This Row],[ProductID]],products!A:D,4,0)</f>
        <v>6</v>
      </c>
      <c r="H114" s="21" t="str">
        <f>VLOOKUP(order_details[[#This Row],[categoryid]],'categories'!A:B,2,0)</f>
        <v>Meat/Poultry</v>
      </c>
      <c r="I114" s="21">
        <f>order_details[[#This Row],[UnitPrice]]*order_details[[#This Row],[Quantity]]*(1-order_details[[#This Row],[Discount]])</f>
        <v>1485</v>
      </c>
      <c r="J114" s="21" t="str">
        <f>VLOOKUP(order_details[[#This Row],[ProductID]],products!A:B,2,0)</f>
        <v>Thüringer Rostbratwurst</v>
      </c>
      <c r="K114" s="21">
        <v>0</v>
      </c>
      <c r="L114" s="25">
        <v>34604</v>
      </c>
      <c r="M114" s="21" t="s">
        <v>153</v>
      </c>
    </row>
    <row r="115" spans="1:13" x14ac:dyDescent="0.3">
      <c r="A115">
        <v>10290</v>
      </c>
      <c r="B115">
        <v>49</v>
      </c>
      <c r="C115">
        <v>16</v>
      </c>
      <c r="D115">
        <v>15</v>
      </c>
      <c r="E115">
        <v>0</v>
      </c>
      <c r="F115">
        <v>240</v>
      </c>
      <c r="G115" s="21">
        <f>VLOOKUP(order_details[[#This Row],[ProductID]],products!A:D,4,0)</f>
        <v>3</v>
      </c>
      <c r="H115" s="21" t="str">
        <f>VLOOKUP(order_details[[#This Row],[categoryid]],'categories'!A:B,2,0)</f>
        <v>Confections</v>
      </c>
      <c r="I115" s="21">
        <f>order_details[[#This Row],[UnitPrice]]*order_details[[#This Row],[Quantity]]*(1-order_details[[#This Row],[Discount]])</f>
        <v>240</v>
      </c>
      <c r="J115" s="21" t="str">
        <f>VLOOKUP(order_details[[#This Row],[ProductID]],products!A:B,2,0)</f>
        <v>Maxilaku</v>
      </c>
      <c r="K115" s="21">
        <v>10</v>
      </c>
      <c r="L115" s="25">
        <v>34604</v>
      </c>
      <c r="M115" s="21" t="s">
        <v>153</v>
      </c>
    </row>
    <row r="116" spans="1:13" x14ac:dyDescent="0.3">
      <c r="A116">
        <v>10290</v>
      </c>
      <c r="B116">
        <v>77</v>
      </c>
      <c r="C116">
        <v>10.4</v>
      </c>
      <c r="D116">
        <v>10</v>
      </c>
      <c r="E116">
        <v>0</v>
      </c>
      <c r="F116">
        <v>104</v>
      </c>
      <c r="G116" s="21">
        <f>VLOOKUP(order_details[[#This Row],[ProductID]],products!A:D,4,0)</f>
        <v>2</v>
      </c>
      <c r="H116" s="21" t="str">
        <f>VLOOKUP(order_details[[#This Row],[categoryid]],'categories'!A:B,2,0)</f>
        <v>Condiments</v>
      </c>
      <c r="I116" s="21">
        <f>order_details[[#This Row],[UnitPrice]]*order_details[[#This Row],[Quantity]]*(1-order_details[[#This Row],[Discount]])</f>
        <v>104</v>
      </c>
      <c r="J116" s="21" t="str">
        <f>VLOOKUP(order_details[[#This Row],[ProductID]],products!A:B,2,0)</f>
        <v>Original Frankfurter grüne Soße</v>
      </c>
      <c r="K116" s="21">
        <v>32</v>
      </c>
      <c r="L116" s="25">
        <v>34604</v>
      </c>
      <c r="M116" s="21" t="s">
        <v>153</v>
      </c>
    </row>
    <row r="117" spans="1:13" x14ac:dyDescent="0.3">
      <c r="A117">
        <v>10291</v>
      </c>
      <c r="B117">
        <v>13</v>
      </c>
      <c r="C117">
        <v>4.8</v>
      </c>
      <c r="D117">
        <v>20</v>
      </c>
      <c r="E117">
        <v>0.1</v>
      </c>
      <c r="F117">
        <v>86.4</v>
      </c>
      <c r="G117" s="21">
        <f>VLOOKUP(order_details[[#This Row],[ProductID]],products!A:D,4,0)</f>
        <v>8</v>
      </c>
      <c r="H117" s="21" t="str">
        <f>VLOOKUP(order_details[[#This Row],[categoryid]],'categories'!A:B,2,0)</f>
        <v>Seafood</v>
      </c>
      <c r="I117" s="21">
        <f>order_details[[#This Row],[UnitPrice]]*order_details[[#This Row],[Quantity]]*(1-order_details[[#This Row],[Discount]])</f>
        <v>86.4</v>
      </c>
      <c r="J117" s="21" t="str">
        <f>VLOOKUP(order_details[[#This Row],[ProductID]],products!A:B,2,0)</f>
        <v>Konbu</v>
      </c>
      <c r="K117" s="21">
        <v>24</v>
      </c>
      <c r="L117" s="25">
        <v>34604</v>
      </c>
      <c r="M117" s="21" t="s">
        <v>523</v>
      </c>
    </row>
    <row r="118" spans="1:13" x14ac:dyDescent="0.3">
      <c r="A118">
        <v>10291</v>
      </c>
      <c r="B118">
        <v>44</v>
      </c>
      <c r="C118">
        <v>15.5</v>
      </c>
      <c r="D118">
        <v>24</v>
      </c>
      <c r="E118">
        <v>0.1</v>
      </c>
      <c r="F118">
        <v>334.8</v>
      </c>
      <c r="G118" s="21">
        <f>VLOOKUP(order_details[[#This Row],[ProductID]],products!A:D,4,0)</f>
        <v>2</v>
      </c>
      <c r="H118" s="21" t="str">
        <f>VLOOKUP(order_details[[#This Row],[categoryid]],'categories'!A:B,2,0)</f>
        <v>Condiments</v>
      </c>
      <c r="I118" s="21">
        <f>order_details[[#This Row],[UnitPrice]]*order_details[[#This Row],[Quantity]]*(1-order_details[[#This Row],[Discount]])</f>
        <v>334.8</v>
      </c>
      <c r="J118" s="21" t="str">
        <f>VLOOKUP(order_details[[#This Row],[ProductID]],products!A:B,2,0)</f>
        <v>Gula Malacca</v>
      </c>
      <c r="K118" s="21">
        <v>27</v>
      </c>
      <c r="L118" s="25">
        <v>34604</v>
      </c>
      <c r="M118" s="21" t="s">
        <v>523</v>
      </c>
    </row>
    <row r="119" spans="1:13" x14ac:dyDescent="0.3">
      <c r="A119">
        <v>10291</v>
      </c>
      <c r="B119">
        <v>51</v>
      </c>
      <c r="C119">
        <v>42.4</v>
      </c>
      <c r="D119">
        <v>2</v>
      </c>
      <c r="E119">
        <v>0.1</v>
      </c>
      <c r="F119">
        <v>76.319999999999993</v>
      </c>
      <c r="G119" s="21">
        <f>VLOOKUP(order_details[[#This Row],[ProductID]],products!A:D,4,0)</f>
        <v>7</v>
      </c>
      <c r="H119" s="21" t="str">
        <f>VLOOKUP(order_details[[#This Row],[categoryid]],'categories'!A:B,2,0)</f>
        <v>Produce</v>
      </c>
      <c r="I119" s="21">
        <f>order_details[[#This Row],[UnitPrice]]*order_details[[#This Row],[Quantity]]*(1-order_details[[#This Row],[Discount]])</f>
        <v>76.319999999999993</v>
      </c>
      <c r="J119" s="21" t="str">
        <f>VLOOKUP(order_details[[#This Row],[ProductID]],products!A:B,2,0)</f>
        <v>Manjimup Dried Apples</v>
      </c>
      <c r="K119" s="21">
        <v>20</v>
      </c>
      <c r="L119" s="25">
        <v>34604</v>
      </c>
      <c r="M119" s="21" t="s">
        <v>523</v>
      </c>
    </row>
    <row r="120" spans="1:13" x14ac:dyDescent="0.3">
      <c r="A120">
        <v>10292</v>
      </c>
      <c r="B120">
        <v>20</v>
      </c>
      <c r="C120">
        <v>64.8</v>
      </c>
      <c r="D120">
        <v>20</v>
      </c>
      <c r="E120">
        <v>0</v>
      </c>
      <c r="F120">
        <v>1296</v>
      </c>
      <c r="G120" s="21">
        <f>VLOOKUP(order_details[[#This Row],[ProductID]],products!A:D,4,0)</f>
        <v>3</v>
      </c>
      <c r="H120" s="21" t="str">
        <f>VLOOKUP(order_details[[#This Row],[categoryid]],'categories'!A:B,2,0)</f>
        <v>Confections</v>
      </c>
      <c r="I120" s="21">
        <f>order_details[[#This Row],[UnitPrice]]*order_details[[#This Row],[Quantity]]*(1-order_details[[#This Row],[Discount]])</f>
        <v>1296</v>
      </c>
      <c r="J120" s="21" t="str">
        <f>VLOOKUP(order_details[[#This Row],[ProductID]],products!A:B,2,0)</f>
        <v>Sir Rodney's Marmalade</v>
      </c>
      <c r="K120" s="21">
        <v>40</v>
      </c>
      <c r="L120" s="25">
        <v>34605</v>
      </c>
      <c r="M120" s="21" t="s">
        <v>672</v>
      </c>
    </row>
    <row r="121" spans="1:13" x14ac:dyDescent="0.3">
      <c r="A121">
        <v>10293</v>
      </c>
      <c r="B121">
        <v>18</v>
      </c>
      <c r="C121">
        <v>50</v>
      </c>
      <c r="D121">
        <v>12</v>
      </c>
      <c r="E121">
        <v>0</v>
      </c>
      <c r="F121">
        <v>600</v>
      </c>
      <c r="G121" s="21">
        <f>VLOOKUP(order_details[[#This Row],[ProductID]],products!A:D,4,0)</f>
        <v>8</v>
      </c>
      <c r="H121" s="21" t="str">
        <f>VLOOKUP(order_details[[#This Row],[categoryid]],'categories'!A:B,2,0)</f>
        <v>Seafood</v>
      </c>
      <c r="I121" s="21">
        <f>order_details[[#This Row],[UnitPrice]]*order_details[[#This Row],[Quantity]]*(1-order_details[[#This Row],[Discount]])</f>
        <v>600</v>
      </c>
      <c r="J121" s="21" t="str">
        <f>VLOOKUP(order_details[[#This Row],[ProductID]],products!A:B,2,0)</f>
        <v>Carnarvon Tigers</v>
      </c>
      <c r="K121" s="21">
        <v>42</v>
      </c>
      <c r="L121" s="25">
        <v>34606</v>
      </c>
      <c r="M121" s="21" t="s">
        <v>667</v>
      </c>
    </row>
    <row r="122" spans="1:13" x14ac:dyDescent="0.3">
      <c r="A122">
        <v>10293</v>
      </c>
      <c r="B122">
        <v>24</v>
      </c>
      <c r="C122">
        <v>3.6</v>
      </c>
      <c r="D122">
        <v>10</v>
      </c>
      <c r="E122">
        <v>0</v>
      </c>
      <c r="F122">
        <v>36</v>
      </c>
      <c r="G122" s="21">
        <f>VLOOKUP(order_details[[#This Row],[ProductID]],products!A:D,4,0)</f>
        <v>1</v>
      </c>
      <c r="H122" s="21" t="str">
        <f>VLOOKUP(order_details[[#This Row],[categoryid]],'categories'!A:B,2,0)</f>
        <v>Beverages</v>
      </c>
      <c r="I122" s="21">
        <f>order_details[[#This Row],[UnitPrice]]*order_details[[#This Row],[Quantity]]*(1-order_details[[#This Row],[Discount]])</f>
        <v>36</v>
      </c>
      <c r="J122" s="21" t="str">
        <f>VLOOKUP(order_details[[#This Row],[ProductID]],products!A:B,2,0)</f>
        <v>Guaraná Fantástica</v>
      </c>
      <c r="K122" s="21">
        <v>20</v>
      </c>
      <c r="L122" s="25">
        <v>34606</v>
      </c>
      <c r="M122" s="21" t="s">
        <v>667</v>
      </c>
    </row>
    <row r="123" spans="1:13" x14ac:dyDescent="0.3">
      <c r="A123">
        <v>10293</v>
      </c>
      <c r="B123">
        <v>63</v>
      </c>
      <c r="C123">
        <v>35.1</v>
      </c>
      <c r="D123">
        <v>5</v>
      </c>
      <c r="E123">
        <v>0</v>
      </c>
      <c r="F123">
        <v>175.5</v>
      </c>
      <c r="G123" s="21">
        <f>VLOOKUP(order_details[[#This Row],[ProductID]],products!A:D,4,0)</f>
        <v>2</v>
      </c>
      <c r="H123" s="21" t="str">
        <f>VLOOKUP(order_details[[#This Row],[categoryid]],'categories'!A:B,2,0)</f>
        <v>Condiments</v>
      </c>
      <c r="I123" s="21">
        <f>order_details[[#This Row],[UnitPrice]]*order_details[[#This Row],[Quantity]]*(1-order_details[[#This Row],[Discount]])</f>
        <v>175.5</v>
      </c>
      <c r="J123" s="21" t="str">
        <f>VLOOKUP(order_details[[#This Row],[ProductID]],products!A:B,2,0)</f>
        <v>Vegie-spread</v>
      </c>
      <c r="K123" s="21">
        <v>24</v>
      </c>
      <c r="L123" s="25">
        <v>34606</v>
      </c>
      <c r="M123" s="21" t="s">
        <v>667</v>
      </c>
    </row>
    <row r="124" spans="1:13" x14ac:dyDescent="0.3">
      <c r="A124">
        <v>10293</v>
      </c>
      <c r="B124">
        <v>75</v>
      </c>
      <c r="C124">
        <v>6.2</v>
      </c>
      <c r="D124">
        <v>6</v>
      </c>
      <c r="E124">
        <v>0</v>
      </c>
      <c r="F124">
        <v>37.200000000000003</v>
      </c>
      <c r="G124" s="21">
        <f>VLOOKUP(order_details[[#This Row],[ProductID]],products!A:D,4,0)</f>
        <v>1</v>
      </c>
      <c r="H124" s="21" t="str">
        <f>VLOOKUP(order_details[[#This Row],[categoryid]],'categories'!A:B,2,0)</f>
        <v>Beverages</v>
      </c>
      <c r="I124" s="21">
        <f>order_details[[#This Row],[UnitPrice]]*order_details[[#This Row],[Quantity]]*(1-order_details[[#This Row],[Discount]])</f>
        <v>37.200000000000003</v>
      </c>
      <c r="J124" s="21" t="str">
        <f>VLOOKUP(order_details[[#This Row],[ProductID]],products!A:B,2,0)</f>
        <v>Rhönbräu Klosterbier</v>
      </c>
      <c r="K124" s="21">
        <v>125</v>
      </c>
      <c r="L124" s="25">
        <v>34606</v>
      </c>
      <c r="M124" s="21" t="s">
        <v>667</v>
      </c>
    </row>
    <row r="125" spans="1:13" x14ac:dyDescent="0.3">
      <c r="A125">
        <v>10294</v>
      </c>
      <c r="B125">
        <v>1</v>
      </c>
      <c r="C125">
        <v>14.4</v>
      </c>
      <c r="D125">
        <v>18</v>
      </c>
      <c r="E125">
        <v>0</v>
      </c>
      <c r="F125">
        <v>259.2</v>
      </c>
      <c r="G125" s="21">
        <f>VLOOKUP(order_details[[#This Row],[ProductID]],products!A:D,4,0)</f>
        <v>1</v>
      </c>
      <c r="H125" s="21" t="str">
        <f>VLOOKUP(order_details[[#This Row],[categoryid]],'categories'!A:B,2,0)</f>
        <v>Beverages</v>
      </c>
      <c r="I125" s="21">
        <f>order_details[[#This Row],[UnitPrice]]*order_details[[#This Row],[Quantity]]*(1-order_details[[#This Row],[Discount]])</f>
        <v>259.2</v>
      </c>
      <c r="J125" s="21" t="str">
        <f>VLOOKUP(order_details[[#This Row],[ProductID]],products!A:B,2,0)</f>
        <v>Chai</v>
      </c>
      <c r="K125" s="21">
        <v>39</v>
      </c>
      <c r="L125" s="25">
        <v>34607</v>
      </c>
      <c r="M125" s="21" t="s">
        <v>549</v>
      </c>
    </row>
    <row r="126" spans="1:13" x14ac:dyDescent="0.3">
      <c r="A126">
        <v>10294</v>
      </c>
      <c r="B126">
        <v>17</v>
      </c>
      <c r="C126">
        <v>31.2</v>
      </c>
      <c r="D126">
        <v>15</v>
      </c>
      <c r="E126">
        <v>0</v>
      </c>
      <c r="F126">
        <v>468</v>
      </c>
      <c r="G126" s="21">
        <f>VLOOKUP(order_details[[#This Row],[ProductID]],products!A:D,4,0)</f>
        <v>6</v>
      </c>
      <c r="H126" s="21" t="str">
        <f>VLOOKUP(order_details[[#This Row],[categoryid]],'categories'!A:B,2,0)</f>
        <v>Meat/Poultry</v>
      </c>
      <c r="I126" s="21">
        <f>order_details[[#This Row],[UnitPrice]]*order_details[[#This Row],[Quantity]]*(1-order_details[[#This Row],[Discount]])</f>
        <v>468</v>
      </c>
      <c r="J126" s="21" t="str">
        <f>VLOOKUP(order_details[[#This Row],[ProductID]],products!A:B,2,0)</f>
        <v>Alice Mutton</v>
      </c>
      <c r="K126" s="21">
        <v>0</v>
      </c>
      <c r="L126" s="25">
        <v>34607</v>
      </c>
      <c r="M126" s="21" t="s">
        <v>549</v>
      </c>
    </row>
    <row r="127" spans="1:13" x14ac:dyDescent="0.3">
      <c r="A127">
        <v>10294</v>
      </c>
      <c r="B127">
        <v>43</v>
      </c>
      <c r="C127">
        <v>36.799999999999997</v>
      </c>
      <c r="D127">
        <v>15</v>
      </c>
      <c r="E127">
        <v>0</v>
      </c>
      <c r="F127">
        <v>552</v>
      </c>
      <c r="G127" s="21">
        <f>VLOOKUP(order_details[[#This Row],[ProductID]],products!A:D,4,0)</f>
        <v>1</v>
      </c>
      <c r="H127" s="21" t="str">
        <f>VLOOKUP(order_details[[#This Row],[categoryid]],'categories'!A:B,2,0)</f>
        <v>Beverages</v>
      </c>
      <c r="I127" s="21">
        <f>order_details[[#This Row],[UnitPrice]]*order_details[[#This Row],[Quantity]]*(1-order_details[[#This Row],[Discount]])</f>
        <v>552</v>
      </c>
      <c r="J127" s="21" t="str">
        <f>VLOOKUP(order_details[[#This Row],[ProductID]],products!A:B,2,0)</f>
        <v>Ipoh Coffee</v>
      </c>
      <c r="K127" s="21">
        <v>17</v>
      </c>
      <c r="L127" s="25">
        <v>34607</v>
      </c>
      <c r="M127" s="21" t="s">
        <v>549</v>
      </c>
    </row>
    <row r="128" spans="1:13" x14ac:dyDescent="0.3">
      <c r="A128">
        <v>10294</v>
      </c>
      <c r="B128">
        <v>60</v>
      </c>
      <c r="C128">
        <v>27.2</v>
      </c>
      <c r="D128">
        <v>21</v>
      </c>
      <c r="E128">
        <v>0</v>
      </c>
      <c r="F128">
        <v>571.19999999999993</v>
      </c>
      <c r="G128" s="21">
        <f>VLOOKUP(order_details[[#This Row],[ProductID]],products!A:D,4,0)</f>
        <v>4</v>
      </c>
      <c r="H128" s="21" t="str">
        <f>VLOOKUP(order_details[[#This Row],[categoryid]],'categories'!A:B,2,0)</f>
        <v>Dairy Products</v>
      </c>
      <c r="I128" s="21">
        <f>order_details[[#This Row],[UnitPrice]]*order_details[[#This Row],[Quantity]]*(1-order_details[[#This Row],[Discount]])</f>
        <v>571.19999999999993</v>
      </c>
      <c r="J128" s="21" t="str">
        <f>VLOOKUP(order_details[[#This Row],[ProductID]],products!A:B,2,0)</f>
        <v>Camembert Pierrot</v>
      </c>
      <c r="K128" s="21">
        <v>19</v>
      </c>
      <c r="L128" s="25">
        <v>34607</v>
      </c>
      <c r="M128" s="21" t="s">
        <v>549</v>
      </c>
    </row>
    <row r="129" spans="1:13" x14ac:dyDescent="0.3">
      <c r="A129">
        <v>10294</v>
      </c>
      <c r="B129">
        <v>75</v>
      </c>
      <c r="C129">
        <v>6.2</v>
      </c>
      <c r="D129">
        <v>6</v>
      </c>
      <c r="E129">
        <v>0</v>
      </c>
      <c r="F129">
        <v>37.200000000000003</v>
      </c>
      <c r="G129" s="21">
        <f>VLOOKUP(order_details[[#This Row],[ProductID]],products!A:D,4,0)</f>
        <v>1</v>
      </c>
      <c r="H129" s="21" t="str">
        <f>VLOOKUP(order_details[[#This Row],[categoryid]],'categories'!A:B,2,0)</f>
        <v>Beverages</v>
      </c>
      <c r="I129" s="21">
        <f>order_details[[#This Row],[UnitPrice]]*order_details[[#This Row],[Quantity]]*(1-order_details[[#This Row],[Discount]])</f>
        <v>37.200000000000003</v>
      </c>
      <c r="J129" s="21" t="str">
        <f>VLOOKUP(order_details[[#This Row],[ProductID]],products!A:B,2,0)</f>
        <v>Rhönbräu Klosterbier</v>
      </c>
      <c r="K129" s="21">
        <v>125</v>
      </c>
      <c r="L129" s="25">
        <v>34607</v>
      </c>
      <c r="M129" s="21" t="s">
        <v>549</v>
      </c>
    </row>
    <row r="130" spans="1:13" x14ac:dyDescent="0.3">
      <c r="A130">
        <v>10295</v>
      </c>
      <c r="B130">
        <v>56</v>
      </c>
      <c r="C130">
        <v>30.4</v>
      </c>
      <c r="D130">
        <v>4</v>
      </c>
      <c r="E130">
        <v>0</v>
      </c>
      <c r="F130">
        <v>121.6</v>
      </c>
      <c r="G130" s="21">
        <f>VLOOKUP(order_details[[#This Row],[ProductID]],products!A:D,4,0)</f>
        <v>5</v>
      </c>
      <c r="H130" s="21" t="str">
        <f>VLOOKUP(order_details[[#This Row],[categoryid]],'categories'!A:B,2,0)</f>
        <v>Grains/Cereals</v>
      </c>
      <c r="I130" s="21">
        <f>order_details[[#This Row],[UnitPrice]]*order_details[[#This Row],[Quantity]]*(1-order_details[[#This Row],[Discount]])</f>
        <v>121.6</v>
      </c>
      <c r="J130" s="21" t="str">
        <f>VLOOKUP(order_details[[#This Row],[ProductID]],products!A:B,2,0)</f>
        <v>Gnocchi di nonna Alice</v>
      </c>
      <c r="K130" s="21">
        <v>21</v>
      </c>
      <c r="L130" s="25">
        <v>34610</v>
      </c>
      <c r="M130" s="21" t="s">
        <v>703</v>
      </c>
    </row>
    <row r="131" spans="1:13" x14ac:dyDescent="0.3">
      <c r="A131">
        <v>10296</v>
      </c>
      <c r="B131">
        <v>11</v>
      </c>
      <c r="C131">
        <v>16.8</v>
      </c>
      <c r="D131">
        <v>12</v>
      </c>
      <c r="E131">
        <v>0</v>
      </c>
      <c r="F131">
        <v>201.60000000000002</v>
      </c>
      <c r="G131" s="21">
        <f>VLOOKUP(order_details[[#This Row],[ProductID]],products!A:D,4,0)</f>
        <v>4</v>
      </c>
      <c r="H131" s="21" t="str">
        <f>VLOOKUP(order_details[[#This Row],[categoryid]],'categories'!A:B,2,0)</f>
        <v>Dairy Products</v>
      </c>
      <c r="I131" s="21">
        <f>order_details[[#This Row],[UnitPrice]]*order_details[[#This Row],[Quantity]]*(1-order_details[[#This Row],[Discount]])</f>
        <v>201.60000000000002</v>
      </c>
      <c r="J131" s="21" t="str">
        <f>VLOOKUP(order_details[[#This Row],[ProductID]],products!A:B,2,0)</f>
        <v>Queso Cabrales</v>
      </c>
      <c r="K131" s="21">
        <v>22</v>
      </c>
      <c r="L131" s="25">
        <v>34611</v>
      </c>
      <c r="M131" s="21" t="s">
        <v>405</v>
      </c>
    </row>
    <row r="132" spans="1:13" x14ac:dyDescent="0.3">
      <c r="A132">
        <v>10296</v>
      </c>
      <c r="B132">
        <v>16</v>
      </c>
      <c r="C132">
        <v>13.9</v>
      </c>
      <c r="D132">
        <v>30</v>
      </c>
      <c r="E132">
        <v>0</v>
      </c>
      <c r="F132">
        <v>417</v>
      </c>
      <c r="G132" s="21">
        <f>VLOOKUP(order_details[[#This Row],[ProductID]],products!A:D,4,0)</f>
        <v>3</v>
      </c>
      <c r="H132" s="21" t="str">
        <f>VLOOKUP(order_details[[#This Row],[categoryid]],'categories'!A:B,2,0)</f>
        <v>Confections</v>
      </c>
      <c r="I132" s="21">
        <f>order_details[[#This Row],[UnitPrice]]*order_details[[#This Row],[Quantity]]*(1-order_details[[#This Row],[Discount]])</f>
        <v>417</v>
      </c>
      <c r="J132" s="21" t="str">
        <f>VLOOKUP(order_details[[#This Row],[ProductID]],products!A:B,2,0)</f>
        <v>Pavlova</v>
      </c>
      <c r="K132" s="21">
        <v>29</v>
      </c>
      <c r="L132" s="25">
        <v>34611</v>
      </c>
      <c r="M132" s="21" t="s">
        <v>405</v>
      </c>
    </row>
    <row r="133" spans="1:13" x14ac:dyDescent="0.3">
      <c r="A133">
        <v>10296</v>
      </c>
      <c r="B133">
        <v>69</v>
      </c>
      <c r="C133">
        <v>28.8</v>
      </c>
      <c r="D133">
        <v>15</v>
      </c>
      <c r="E133">
        <v>0</v>
      </c>
      <c r="F133">
        <v>432</v>
      </c>
      <c r="G133" s="21">
        <f>VLOOKUP(order_details[[#This Row],[ProductID]],products!A:D,4,0)</f>
        <v>4</v>
      </c>
      <c r="H133" s="21" t="str">
        <f>VLOOKUP(order_details[[#This Row],[categoryid]],'categories'!A:B,2,0)</f>
        <v>Dairy Products</v>
      </c>
      <c r="I133" s="21">
        <f>order_details[[#This Row],[UnitPrice]]*order_details[[#This Row],[Quantity]]*(1-order_details[[#This Row],[Discount]])</f>
        <v>432</v>
      </c>
      <c r="J133" s="21" t="str">
        <f>VLOOKUP(order_details[[#This Row],[ProductID]],products!A:B,2,0)</f>
        <v>Gudbrandsdalsost</v>
      </c>
      <c r="K133" s="21">
        <v>26</v>
      </c>
      <c r="L133" s="25">
        <v>34611</v>
      </c>
      <c r="M133" s="21" t="s">
        <v>405</v>
      </c>
    </row>
    <row r="134" spans="1:13" x14ac:dyDescent="0.3">
      <c r="A134">
        <v>10297</v>
      </c>
      <c r="B134">
        <v>39</v>
      </c>
      <c r="C134">
        <v>14.4</v>
      </c>
      <c r="D134">
        <v>60</v>
      </c>
      <c r="E134">
        <v>0</v>
      </c>
      <c r="F134">
        <v>864</v>
      </c>
      <c r="G134" s="21">
        <f>VLOOKUP(order_details[[#This Row],[ProductID]],products!A:D,4,0)</f>
        <v>1</v>
      </c>
      <c r="H134" s="21" t="str">
        <f>VLOOKUP(order_details[[#This Row],[categoryid]],'categories'!A:B,2,0)</f>
        <v>Beverages</v>
      </c>
      <c r="I134" s="21">
        <f>order_details[[#This Row],[UnitPrice]]*order_details[[#This Row],[Quantity]]*(1-order_details[[#This Row],[Discount]])</f>
        <v>864</v>
      </c>
      <c r="J134" s="21" t="str">
        <f>VLOOKUP(order_details[[#This Row],[ProductID]],products!A:B,2,0)</f>
        <v>Chartreuse verte</v>
      </c>
      <c r="K134" s="21">
        <v>69</v>
      </c>
      <c r="L134" s="25">
        <v>34612</v>
      </c>
      <c r="M134" s="21" t="s">
        <v>84</v>
      </c>
    </row>
    <row r="135" spans="1:13" x14ac:dyDescent="0.3">
      <c r="A135">
        <v>10297</v>
      </c>
      <c r="B135">
        <v>72</v>
      </c>
      <c r="C135">
        <v>27.8</v>
      </c>
      <c r="D135">
        <v>20</v>
      </c>
      <c r="E135">
        <v>0</v>
      </c>
      <c r="F135">
        <v>556</v>
      </c>
      <c r="G135" s="21">
        <f>VLOOKUP(order_details[[#This Row],[ProductID]],products!A:D,4,0)</f>
        <v>4</v>
      </c>
      <c r="H135" s="21" t="str">
        <f>VLOOKUP(order_details[[#This Row],[categoryid]],'categories'!A:B,2,0)</f>
        <v>Dairy Products</v>
      </c>
      <c r="I135" s="21">
        <f>order_details[[#This Row],[UnitPrice]]*order_details[[#This Row],[Quantity]]*(1-order_details[[#This Row],[Discount]])</f>
        <v>556</v>
      </c>
      <c r="J135" s="21" t="str">
        <f>VLOOKUP(order_details[[#This Row],[ProductID]],products!A:B,2,0)</f>
        <v>Mozzarella di Giovanni</v>
      </c>
      <c r="K135" s="21">
        <v>14</v>
      </c>
      <c r="L135" s="25">
        <v>34612</v>
      </c>
      <c r="M135" s="21" t="s">
        <v>84</v>
      </c>
    </row>
    <row r="136" spans="1:13" x14ac:dyDescent="0.3">
      <c r="A136">
        <v>10298</v>
      </c>
      <c r="B136">
        <v>2</v>
      </c>
      <c r="C136">
        <v>15.2</v>
      </c>
      <c r="D136">
        <v>40</v>
      </c>
      <c r="E136">
        <v>0</v>
      </c>
      <c r="F136">
        <v>608</v>
      </c>
      <c r="G136" s="21">
        <f>VLOOKUP(order_details[[#This Row],[ProductID]],products!A:D,4,0)</f>
        <v>1</v>
      </c>
      <c r="H136" s="21" t="str">
        <f>VLOOKUP(order_details[[#This Row],[categoryid]],'categories'!A:B,2,0)</f>
        <v>Beverages</v>
      </c>
      <c r="I136" s="21">
        <f>order_details[[#This Row],[UnitPrice]]*order_details[[#This Row],[Quantity]]*(1-order_details[[#This Row],[Discount]])</f>
        <v>608</v>
      </c>
      <c r="J136" s="21" t="str">
        <f>VLOOKUP(order_details[[#This Row],[ProductID]],products!A:B,2,0)</f>
        <v>Chang</v>
      </c>
      <c r="K136" s="21">
        <v>17</v>
      </c>
      <c r="L136" s="25">
        <v>34613</v>
      </c>
      <c r="M136" s="21" t="s">
        <v>332</v>
      </c>
    </row>
    <row r="137" spans="1:13" x14ac:dyDescent="0.3">
      <c r="A137">
        <v>10298</v>
      </c>
      <c r="B137">
        <v>36</v>
      </c>
      <c r="C137">
        <v>15.2</v>
      </c>
      <c r="D137">
        <v>40</v>
      </c>
      <c r="E137">
        <v>0.25</v>
      </c>
      <c r="F137">
        <v>456</v>
      </c>
      <c r="G137" s="21">
        <f>VLOOKUP(order_details[[#This Row],[ProductID]],products!A:D,4,0)</f>
        <v>8</v>
      </c>
      <c r="H137" s="21" t="str">
        <f>VLOOKUP(order_details[[#This Row],[categoryid]],'categories'!A:B,2,0)</f>
        <v>Seafood</v>
      </c>
      <c r="I137" s="21">
        <f>order_details[[#This Row],[UnitPrice]]*order_details[[#This Row],[Quantity]]*(1-order_details[[#This Row],[Discount]])</f>
        <v>456</v>
      </c>
      <c r="J137" s="21" t="str">
        <f>VLOOKUP(order_details[[#This Row],[ProductID]],products!A:B,2,0)</f>
        <v>Inlagd Sill</v>
      </c>
      <c r="K137" s="21">
        <v>112</v>
      </c>
      <c r="L137" s="25">
        <v>34613</v>
      </c>
      <c r="M137" s="21" t="s">
        <v>332</v>
      </c>
    </row>
    <row r="138" spans="1:13" x14ac:dyDescent="0.3">
      <c r="A138">
        <v>10298</v>
      </c>
      <c r="B138">
        <v>59</v>
      </c>
      <c r="C138">
        <v>44</v>
      </c>
      <c r="D138">
        <v>30</v>
      </c>
      <c r="E138">
        <v>0.25</v>
      </c>
      <c r="F138">
        <v>990</v>
      </c>
      <c r="G138" s="21">
        <f>VLOOKUP(order_details[[#This Row],[ProductID]],products!A:D,4,0)</f>
        <v>4</v>
      </c>
      <c r="H138" s="21" t="str">
        <f>VLOOKUP(order_details[[#This Row],[categoryid]],'categories'!A:B,2,0)</f>
        <v>Dairy Products</v>
      </c>
      <c r="I138" s="21">
        <f>order_details[[#This Row],[UnitPrice]]*order_details[[#This Row],[Quantity]]*(1-order_details[[#This Row],[Discount]])</f>
        <v>990</v>
      </c>
      <c r="J138" s="21" t="str">
        <f>VLOOKUP(order_details[[#This Row],[ProductID]],products!A:B,2,0)</f>
        <v>Raclette Courdavault</v>
      </c>
      <c r="K138" s="21">
        <v>79</v>
      </c>
      <c r="L138" s="25">
        <v>34613</v>
      </c>
      <c r="M138" s="21" t="s">
        <v>332</v>
      </c>
    </row>
    <row r="139" spans="1:13" x14ac:dyDescent="0.3">
      <c r="A139">
        <v>10298</v>
      </c>
      <c r="B139">
        <v>62</v>
      </c>
      <c r="C139">
        <v>39.4</v>
      </c>
      <c r="D139">
        <v>15</v>
      </c>
      <c r="E139">
        <v>0</v>
      </c>
      <c r="F139">
        <v>591</v>
      </c>
      <c r="G139" s="21">
        <f>VLOOKUP(order_details[[#This Row],[ProductID]],products!A:D,4,0)</f>
        <v>3</v>
      </c>
      <c r="H139" s="21" t="str">
        <f>VLOOKUP(order_details[[#This Row],[categoryid]],'categories'!A:B,2,0)</f>
        <v>Confections</v>
      </c>
      <c r="I139" s="21">
        <f>order_details[[#This Row],[UnitPrice]]*order_details[[#This Row],[Quantity]]*(1-order_details[[#This Row],[Discount]])</f>
        <v>591</v>
      </c>
      <c r="J139" s="21" t="str">
        <f>VLOOKUP(order_details[[#This Row],[ProductID]],products!A:B,2,0)</f>
        <v>Tarte au sucre</v>
      </c>
      <c r="K139" s="21">
        <v>17</v>
      </c>
      <c r="L139" s="25">
        <v>34613</v>
      </c>
      <c r="M139" s="21" t="s">
        <v>332</v>
      </c>
    </row>
    <row r="140" spans="1:13" x14ac:dyDescent="0.3">
      <c r="A140">
        <v>10299</v>
      </c>
      <c r="B140">
        <v>19</v>
      </c>
      <c r="C140">
        <v>7.3</v>
      </c>
      <c r="D140">
        <v>15</v>
      </c>
      <c r="E140">
        <v>0</v>
      </c>
      <c r="F140">
        <v>109.5</v>
      </c>
      <c r="G140" s="21">
        <f>VLOOKUP(order_details[[#This Row],[ProductID]],products!A:D,4,0)</f>
        <v>3</v>
      </c>
      <c r="H140" s="21" t="str">
        <f>VLOOKUP(order_details[[#This Row],[categoryid]],'categories'!A:B,2,0)</f>
        <v>Confections</v>
      </c>
      <c r="I140" s="21">
        <f>order_details[[#This Row],[UnitPrice]]*order_details[[#This Row],[Quantity]]*(1-order_details[[#This Row],[Discount]])</f>
        <v>109.5</v>
      </c>
      <c r="J140" s="21" t="str">
        <f>VLOOKUP(order_details[[#This Row],[ProductID]],products!A:B,2,0)</f>
        <v>Teatime Chocolate Biscuits</v>
      </c>
      <c r="K140" s="21">
        <v>25</v>
      </c>
      <c r="L140" s="25">
        <v>34614</v>
      </c>
      <c r="M140" s="21" t="s">
        <v>567</v>
      </c>
    </row>
    <row r="141" spans="1:13" x14ac:dyDescent="0.3">
      <c r="A141">
        <v>10299</v>
      </c>
      <c r="B141">
        <v>70</v>
      </c>
      <c r="C141">
        <v>12</v>
      </c>
      <c r="D141">
        <v>20</v>
      </c>
      <c r="E141">
        <v>0</v>
      </c>
      <c r="F141">
        <v>240</v>
      </c>
      <c r="G141" s="21">
        <f>VLOOKUP(order_details[[#This Row],[ProductID]],products!A:D,4,0)</f>
        <v>1</v>
      </c>
      <c r="H141" s="21" t="str">
        <f>VLOOKUP(order_details[[#This Row],[categoryid]],'categories'!A:B,2,0)</f>
        <v>Beverages</v>
      </c>
      <c r="I141" s="21">
        <f>order_details[[#This Row],[UnitPrice]]*order_details[[#This Row],[Quantity]]*(1-order_details[[#This Row],[Discount]])</f>
        <v>240</v>
      </c>
      <c r="J141" s="21" t="str">
        <f>VLOOKUP(order_details[[#This Row],[ProductID]],products!A:B,2,0)</f>
        <v>Outback Lager</v>
      </c>
      <c r="K141" s="21">
        <v>15</v>
      </c>
      <c r="L141" s="25">
        <v>34614</v>
      </c>
      <c r="M141" s="21" t="s">
        <v>567</v>
      </c>
    </row>
    <row r="142" spans="1:13" x14ac:dyDescent="0.3">
      <c r="A142">
        <v>10300</v>
      </c>
      <c r="B142">
        <v>66</v>
      </c>
      <c r="C142">
        <v>13.6</v>
      </c>
      <c r="D142">
        <v>30</v>
      </c>
      <c r="E142">
        <v>0</v>
      </c>
      <c r="F142">
        <v>408</v>
      </c>
      <c r="G142" s="21">
        <f>VLOOKUP(order_details[[#This Row],[ProductID]],products!A:D,4,0)</f>
        <v>2</v>
      </c>
      <c r="H142" s="21" t="str">
        <f>VLOOKUP(order_details[[#This Row],[categoryid]],'categories'!A:B,2,0)</f>
        <v>Condiments</v>
      </c>
      <c r="I142" s="21">
        <f>order_details[[#This Row],[UnitPrice]]*order_details[[#This Row],[Quantity]]*(1-order_details[[#This Row],[Discount]])</f>
        <v>408</v>
      </c>
      <c r="J142" s="21" t="str">
        <f>VLOOKUP(order_details[[#This Row],[ProductID]],products!A:B,2,0)</f>
        <v>Louisiana Hot Spiced Okra</v>
      </c>
      <c r="K142" s="21">
        <v>4</v>
      </c>
      <c r="L142" s="25">
        <v>34617</v>
      </c>
      <c r="M142" s="21" t="s">
        <v>431</v>
      </c>
    </row>
    <row r="143" spans="1:13" x14ac:dyDescent="0.3">
      <c r="A143">
        <v>10300</v>
      </c>
      <c r="B143">
        <v>68</v>
      </c>
      <c r="C143">
        <v>10</v>
      </c>
      <c r="D143">
        <v>20</v>
      </c>
      <c r="E143">
        <v>0</v>
      </c>
      <c r="F143">
        <v>200</v>
      </c>
      <c r="G143" s="21">
        <f>VLOOKUP(order_details[[#This Row],[ProductID]],products!A:D,4,0)</f>
        <v>3</v>
      </c>
      <c r="H143" s="21" t="str">
        <f>VLOOKUP(order_details[[#This Row],[categoryid]],'categories'!A:B,2,0)</f>
        <v>Confections</v>
      </c>
      <c r="I143" s="21">
        <f>order_details[[#This Row],[UnitPrice]]*order_details[[#This Row],[Quantity]]*(1-order_details[[#This Row],[Discount]])</f>
        <v>200</v>
      </c>
      <c r="J143" s="21" t="str">
        <f>VLOOKUP(order_details[[#This Row],[ProductID]],products!A:B,2,0)</f>
        <v>Scottish Longbreads</v>
      </c>
      <c r="K143" s="21">
        <v>6</v>
      </c>
      <c r="L143" s="25">
        <v>34617</v>
      </c>
      <c r="M143" s="21" t="s">
        <v>431</v>
      </c>
    </row>
    <row r="144" spans="1:13" x14ac:dyDescent="0.3">
      <c r="A144">
        <v>10301</v>
      </c>
      <c r="B144">
        <v>40</v>
      </c>
      <c r="C144">
        <v>14.7</v>
      </c>
      <c r="D144">
        <v>10</v>
      </c>
      <c r="E144">
        <v>0</v>
      </c>
      <c r="F144">
        <v>147</v>
      </c>
      <c r="G144" s="21">
        <f>VLOOKUP(order_details[[#This Row],[ProductID]],products!A:D,4,0)</f>
        <v>8</v>
      </c>
      <c r="H144" s="21" t="str">
        <f>VLOOKUP(order_details[[#This Row],[categoryid]],'categories'!A:B,2,0)</f>
        <v>Seafood</v>
      </c>
      <c r="I144" s="21">
        <f>order_details[[#This Row],[UnitPrice]]*order_details[[#This Row],[Quantity]]*(1-order_details[[#This Row],[Discount]])</f>
        <v>147</v>
      </c>
      <c r="J144" s="21" t="str">
        <f>VLOOKUP(order_details[[#This Row],[ProductID]],products!A:B,2,0)</f>
        <v>Boston Crab Meat</v>
      </c>
      <c r="K144" s="21">
        <v>123</v>
      </c>
      <c r="L144" s="25">
        <v>34617</v>
      </c>
      <c r="M144" s="21" t="s">
        <v>711</v>
      </c>
    </row>
    <row r="145" spans="1:13" x14ac:dyDescent="0.3">
      <c r="A145">
        <v>10301</v>
      </c>
      <c r="B145">
        <v>56</v>
      </c>
      <c r="C145">
        <v>30.4</v>
      </c>
      <c r="D145">
        <v>20</v>
      </c>
      <c r="E145">
        <v>0</v>
      </c>
      <c r="F145">
        <v>608</v>
      </c>
      <c r="G145" s="21">
        <f>VLOOKUP(order_details[[#This Row],[ProductID]],products!A:D,4,0)</f>
        <v>5</v>
      </c>
      <c r="H145" s="21" t="str">
        <f>VLOOKUP(order_details[[#This Row],[categoryid]],'categories'!A:B,2,0)</f>
        <v>Grains/Cereals</v>
      </c>
      <c r="I145" s="21">
        <f>order_details[[#This Row],[UnitPrice]]*order_details[[#This Row],[Quantity]]*(1-order_details[[#This Row],[Discount]])</f>
        <v>608</v>
      </c>
      <c r="J145" s="21" t="str">
        <f>VLOOKUP(order_details[[#This Row],[ProductID]],products!A:B,2,0)</f>
        <v>Gnocchi di nonna Alice</v>
      </c>
      <c r="K145" s="21">
        <v>21</v>
      </c>
      <c r="L145" s="25">
        <v>34617</v>
      </c>
      <c r="M145" s="21" t="s">
        <v>711</v>
      </c>
    </row>
    <row r="146" spans="1:13" x14ac:dyDescent="0.3">
      <c r="A146">
        <v>10302</v>
      </c>
      <c r="B146">
        <v>17</v>
      </c>
      <c r="C146">
        <v>31.2</v>
      </c>
      <c r="D146">
        <v>40</v>
      </c>
      <c r="E146">
        <v>0</v>
      </c>
      <c r="F146">
        <v>1248</v>
      </c>
      <c r="G146" s="21">
        <f>VLOOKUP(order_details[[#This Row],[ProductID]],products!A:D,4,0)</f>
        <v>6</v>
      </c>
      <c r="H146" s="21" t="str">
        <f>VLOOKUP(order_details[[#This Row],[categoryid]],'categories'!A:B,2,0)</f>
        <v>Meat/Poultry</v>
      </c>
      <c r="I146" s="21">
        <f>order_details[[#This Row],[UnitPrice]]*order_details[[#This Row],[Quantity]]*(1-order_details[[#This Row],[Discount]])</f>
        <v>1248</v>
      </c>
      <c r="J146" s="21" t="str">
        <f>VLOOKUP(order_details[[#This Row],[ProductID]],products!A:B,2,0)</f>
        <v>Alice Mutton</v>
      </c>
      <c r="K146" s="21">
        <v>0</v>
      </c>
      <c r="L146" s="25">
        <v>34618</v>
      </c>
      <c r="M146" s="21" t="s">
        <v>636</v>
      </c>
    </row>
    <row r="147" spans="1:13" x14ac:dyDescent="0.3">
      <c r="A147">
        <v>10302</v>
      </c>
      <c r="B147">
        <v>28</v>
      </c>
      <c r="C147">
        <v>36.4</v>
      </c>
      <c r="D147">
        <v>28</v>
      </c>
      <c r="E147">
        <v>0</v>
      </c>
      <c r="F147">
        <v>1019.1999999999999</v>
      </c>
      <c r="G147" s="21">
        <f>VLOOKUP(order_details[[#This Row],[ProductID]],products!A:D,4,0)</f>
        <v>7</v>
      </c>
      <c r="H147" s="21" t="str">
        <f>VLOOKUP(order_details[[#This Row],[categoryid]],'categories'!A:B,2,0)</f>
        <v>Produce</v>
      </c>
      <c r="I147" s="21">
        <f>order_details[[#This Row],[UnitPrice]]*order_details[[#This Row],[Quantity]]*(1-order_details[[#This Row],[Discount]])</f>
        <v>1019.1999999999999</v>
      </c>
      <c r="J147" s="21" t="str">
        <f>VLOOKUP(order_details[[#This Row],[ProductID]],products!A:B,2,0)</f>
        <v>Rössle Sauerkraut</v>
      </c>
      <c r="K147" s="21">
        <v>26</v>
      </c>
      <c r="L147" s="25">
        <v>34618</v>
      </c>
      <c r="M147" s="21" t="s">
        <v>636</v>
      </c>
    </row>
    <row r="148" spans="1:13" x14ac:dyDescent="0.3">
      <c r="A148">
        <v>10302</v>
      </c>
      <c r="B148">
        <v>43</v>
      </c>
      <c r="C148">
        <v>36.799999999999997</v>
      </c>
      <c r="D148">
        <v>12</v>
      </c>
      <c r="E148">
        <v>0</v>
      </c>
      <c r="F148">
        <v>441.59999999999997</v>
      </c>
      <c r="G148" s="21">
        <f>VLOOKUP(order_details[[#This Row],[ProductID]],products!A:D,4,0)</f>
        <v>1</v>
      </c>
      <c r="H148" s="21" t="str">
        <f>VLOOKUP(order_details[[#This Row],[categoryid]],'categories'!A:B,2,0)</f>
        <v>Beverages</v>
      </c>
      <c r="I148" s="21">
        <f>order_details[[#This Row],[UnitPrice]]*order_details[[#This Row],[Quantity]]*(1-order_details[[#This Row],[Discount]])</f>
        <v>441.59999999999997</v>
      </c>
      <c r="J148" s="21" t="str">
        <f>VLOOKUP(order_details[[#This Row],[ProductID]],products!A:B,2,0)</f>
        <v>Ipoh Coffee</v>
      </c>
      <c r="K148" s="21">
        <v>17</v>
      </c>
      <c r="L148" s="25">
        <v>34618</v>
      </c>
      <c r="M148" s="21" t="s">
        <v>636</v>
      </c>
    </row>
    <row r="149" spans="1:13" x14ac:dyDescent="0.3">
      <c r="A149">
        <v>10303</v>
      </c>
      <c r="B149">
        <v>40</v>
      </c>
      <c r="C149">
        <v>14.7</v>
      </c>
      <c r="D149">
        <v>40</v>
      </c>
      <c r="E149">
        <v>0.1</v>
      </c>
      <c r="F149">
        <v>529.20000000000005</v>
      </c>
      <c r="G149" s="21">
        <f>VLOOKUP(order_details[[#This Row],[ProductID]],products!A:D,4,0)</f>
        <v>8</v>
      </c>
      <c r="H149" s="21" t="str">
        <f>VLOOKUP(order_details[[#This Row],[categoryid]],'categories'!A:B,2,0)</f>
        <v>Seafood</v>
      </c>
      <c r="I149" s="21">
        <f>order_details[[#This Row],[UnitPrice]]*order_details[[#This Row],[Quantity]]*(1-order_details[[#This Row],[Discount]])</f>
        <v>529.20000000000005</v>
      </c>
      <c r="J149" s="21" t="str">
        <f>VLOOKUP(order_details[[#This Row],[ProductID]],products!A:B,2,0)</f>
        <v>Boston Crab Meat</v>
      </c>
      <c r="K149" s="21">
        <v>123</v>
      </c>
      <c r="L149" s="25">
        <v>34619</v>
      </c>
      <c r="M149" s="21" t="s">
        <v>273</v>
      </c>
    </row>
    <row r="150" spans="1:13" x14ac:dyDescent="0.3">
      <c r="A150">
        <v>10303</v>
      </c>
      <c r="B150">
        <v>65</v>
      </c>
      <c r="C150">
        <v>16.8</v>
      </c>
      <c r="D150">
        <v>30</v>
      </c>
      <c r="E150">
        <v>0.1</v>
      </c>
      <c r="F150">
        <v>453.6</v>
      </c>
      <c r="G150" s="21">
        <f>VLOOKUP(order_details[[#This Row],[ProductID]],products!A:D,4,0)</f>
        <v>2</v>
      </c>
      <c r="H150" s="21" t="str">
        <f>VLOOKUP(order_details[[#This Row],[categoryid]],'categories'!A:B,2,0)</f>
        <v>Condiments</v>
      </c>
      <c r="I150" s="21">
        <f>order_details[[#This Row],[UnitPrice]]*order_details[[#This Row],[Quantity]]*(1-order_details[[#This Row],[Discount]])</f>
        <v>453.6</v>
      </c>
      <c r="J150" s="21" t="str">
        <f>VLOOKUP(order_details[[#This Row],[ProductID]],products!A:B,2,0)</f>
        <v>Louisiana Fiery Hot Pepper Sauce</v>
      </c>
      <c r="K150" s="21">
        <v>76</v>
      </c>
      <c r="L150" s="25">
        <v>34619</v>
      </c>
      <c r="M150" s="21" t="s">
        <v>273</v>
      </c>
    </row>
    <row r="151" spans="1:13" x14ac:dyDescent="0.3">
      <c r="A151">
        <v>10303</v>
      </c>
      <c r="B151">
        <v>68</v>
      </c>
      <c r="C151">
        <v>10</v>
      </c>
      <c r="D151">
        <v>15</v>
      </c>
      <c r="E151">
        <v>0.1</v>
      </c>
      <c r="F151">
        <v>135</v>
      </c>
      <c r="G151" s="21">
        <f>VLOOKUP(order_details[[#This Row],[ProductID]],products!A:D,4,0)</f>
        <v>3</v>
      </c>
      <c r="H151" s="21" t="str">
        <f>VLOOKUP(order_details[[#This Row],[categoryid]],'categories'!A:B,2,0)</f>
        <v>Confections</v>
      </c>
      <c r="I151" s="21">
        <f>order_details[[#This Row],[UnitPrice]]*order_details[[#This Row],[Quantity]]*(1-order_details[[#This Row],[Discount]])</f>
        <v>135</v>
      </c>
      <c r="J151" s="21" t="str">
        <f>VLOOKUP(order_details[[#This Row],[ProductID]],products!A:B,2,0)</f>
        <v>Scottish Longbreads</v>
      </c>
      <c r="K151" s="21">
        <v>6</v>
      </c>
      <c r="L151" s="25">
        <v>34619</v>
      </c>
      <c r="M151" s="21" t="s">
        <v>273</v>
      </c>
    </row>
    <row r="152" spans="1:13" x14ac:dyDescent="0.3">
      <c r="A152">
        <v>10304</v>
      </c>
      <c r="B152">
        <v>49</v>
      </c>
      <c r="C152">
        <v>16</v>
      </c>
      <c r="D152">
        <v>30</v>
      </c>
      <c r="E152">
        <v>0</v>
      </c>
      <c r="F152">
        <v>480</v>
      </c>
      <c r="G152" s="21">
        <f>VLOOKUP(order_details[[#This Row],[ProductID]],products!A:D,4,0)</f>
        <v>3</v>
      </c>
      <c r="H152" s="21" t="str">
        <f>VLOOKUP(order_details[[#This Row],[categoryid]],'categories'!A:B,2,0)</f>
        <v>Confections</v>
      </c>
      <c r="I152" s="21">
        <f>order_details[[#This Row],[UnitPrice]]*order_details[[#This Row],[Quantity]]*(1-order_details[[#This Row],[Discount]])</f>
        <v>480</v>
      </c>
      <c r="J152" s="21" t="str">
        <f>VLOOKUP(order_details[[#This Row],[ProductID]],products!A:B,2,0)</f>
        <v>Maxilaku</v>
      </c>
      <c r="K152" s="21">
        <v>10</v>
      </c>
      <c r="L152" s="25">
        <v>34620</v>
      </c>
      <c r="M152" s="21" t="s">
        <v>667</v>
      </c>
    </row>
    <row r="153" spans="1:13" x14ac:dyDescent="0.3">
      <c r="A153">
        <v>10304</v>
      </c>
      <c r="B153">
        <v>59</v>
      </c>
      <c r="C153">
        <v>44</v>
      </c>
      <c r="D153">
        <v>10</v>
      </c>
      <c r="E153">
        <v>0</v>
      </c>
      <c r="F153">
        <v>440</v>
      </c>
      <c r="G153" s="21">
        <f>VLOOKUP(order_details[[#This Row],[ProductID]],products!A:D,4,0)</f>
        <v>4</v>
      </c>
      <c r="H153" s="21" t="str">
        <f>VLOOKUP(order_details[[#This Row],[categoryid]],'categories'!A:B,2,0)</f>
        <v>Dairy Products</v>
      </c>
      <c r="I153" s="21">
        <f>order_details[[#This Row],[UnitPrice]]*order_details[[#This Row],[Quantity]]*(1-order_details[[#This Row],[Discount]])</f>
        <v>440</v>
      </c>
      <c r="J153" s="21" t="str">
        <f>VLOOKUP(order_details[[#This Row],[ProductID]],products!A:B,2,0)</f>
        <v>Raclette Courdavault</v>
      </c>
      <c r="K153" s="21">
        <v>79</v>
      </c>
      <c r="L153" s="25">
        <v>34620</v>
      </c>
      <c r="M153" s="21" t="s">
        <v>667</v>
      </c>
    </row>
    <row r="154" spans="1:13" x14ac:dyDescent="0.3">
      <c r="A154">
        <v>10304</v>
      </c>
      <c r="B154">
        <v>71</v>
      </c>
      <c r="C154">
        <v>17.2</v>
      </c>
      <c r="D154">
        <v>2</v>
      </c>
      <c r="E154">
        <v>0</v>
      </c>
      <c r="F154">
        <v>34.4</v>
      </c>
      <c r="G154" s="21">
        <f>VLOOKUP(order_details[[#This Row],[ProductID]],products!A:D,4,0)</f>
        <v>4</v>
      </c>
      <c r="H154" s="21" t="str">
        <f>VLOOKUP(order_details[[#This Row],[categoryid]],'categories'!A:B,2,0)</f>
        <v>Dairy Products</v>
      </c>
      <c r="I154" s="21">
        <f>order_details[[#This Row],[UnitPrice]]*order_details[[#This Row],[Quantity]]*(1-order_details[[#This Row],[Discount]])</f>
        <v>34.4</v>
      </c>
      <c r="J154" s="21" t="str">
        <f>VLOOKUP(order_details[[#This Row],[ProductID]],products!A:B,2,0)</f>
        <v>Fløtemysost</v>
      </c>
      <c r="K154" s="21">
        <v>26</v>
      </c>
      <c r="L154" s="25">
        <v>34620</v>
      </c>
      <c r="M154" s="21" t="s">
        <v>667</v>
      </c>
    </row>
    <row r="155" spans="1:13" x14ac:dyDescent="0.3">
      <c r="A155">
        <v>10305</v>
      </c>
      <c r="B155">
        <v>18</v>
      </c>
      <c r="C155">
        <v>50</v>
      </c>
      <c r="D155">
        <v>25</v>
      </c>
      <c r="E155">
        <v>0.1</v>
      </c>
      <c r="F155">
        <v>1125</v>
      </c>
      <c r="G155" s="21">
        <f>VLOOKUP(order_details[[#This Row],[ProductID]],products!A:D,4,0)</f>
        <v>8</v>
      </c>
      <c r="H155" s="21" t="str">
        <f>VLOOKUP(order_details[[#This Row],[categoryid]],'categories'!A:B,2,0)</f>
        <v>Seafood</v>
      </c>
      <c r="I155" s="21">
        <f>order_details[[#This Row],[UnitPrice]]*order_details[[#This Row],[Quantity]]*(1-order_details[[#This Row],[Discount]])</f>
        <v>1125</v>
      </c>
      <c r="J155" s="21" t="str">
        <f>VLOOKUP(order_details[[#This Row],[ProductID]],products!A:B,2,0)</f>
        <v>Carnarvon Tigers</v>
      </c>
      <c r="K155" s="21">
        <v>42</v>
      </c>
      <c r="L155" s="25">
        <v>34621</v>
      </c>
      <c r="M155" s="21" t="s">
        <v>477</v>
      </c>
    </row>
    <row r="156" spans="1:13" x14ac:dyDescent="0.3">
      <c r="A156">
        <v>10305</v>
      </c>
      <c r="B156">
        <v>29</v>
      </c>
      <c r="C156">
        <v>99</v>
      </c>
      <c r="D156">
        <v>25</v>
      </c>
      <c r="E156">
        <v>0.1</v>
      </c>
      <c r="F156">
        <v>2227.5</v>
      </c>
      <c r="G156" s="21">
        <f>VLOOKUP(order_details[[#This Row],[ProductID]],products!A:D,4,0)</f>
        <v>6</v>
      </c>
      <c r="H156" s="21" t="str">
        <f>VLOOKUP(order_details[[#This Row],[categoryid]],'categories'!A:B,2,0)</f>
        <v>Meat/Poultry</v>
      </c>
      <c r="I156" s="21">
        <f>order_details[[#This Row],[UnitPrice]]*order_details[[#This Row],[Quantity]]*(1-order_details[[#This Row],[Discount]])</f>
        <v>2227.5</v>
      </c>
      <c r="J156" s="21" t="str">
        <f>VLOOKUP(order_details[[#This Row],[ProductID]],products!A:B,2,0)</f>
        <v>Thüringer Rostbratwurst</v>
      </c>
      <c r="K156" s="21">
        <v>0</v>
      </c>
      <c r="L156" s="25">
        <v>34621</v>
      </c>
      <c r="M156" s="21" t="s">
        <v>477</v>
      </c>
    </row>
    <row r="157" spans="1:13" x14ac:dyDescent="0.3">
      <c r="A157">
        <v>10305</v>
      </c>
      <c r="B157">
        <v>39</v>
      </c>
      <c r="C157">
        <v>14.4</v>
      </c>
      <c r="D157">
        <v>30</v>
      </c>
      <c r="E157">
        <v>0.1</v>
      </c>
      <c r="F157">
        <v>388.8</v>
      </c>
      <c r="G157" s="21">
        <f>VLOOKUP(order_details[[#This Row],[ProductID]],products!A:D,4,0)</f>
        <v>1</v>
      </c>
      <c r="H157" s="21" t="str">
        <f>VLOOKUP(order_details[[#This Row],[categoryid]],'categories'!A:B,2,0)</f>
        <v>Beverages</v>
      </c>
      <c r="I157" s="21">
        <f>order_details[[#This Row],[UnitPrice]]*order_details[[#This Row],[Quantity]]*(1-order_details[[#This Row],[Discount]])</f>
        <v>388.8</v>
      </c>
      <c r="J157" s="21" t="str">
        <f>VLOOKUP(order_details[[#This Row],[ProductID]],products!A:B,2,0)</f>
        <v>Chartreuse verte</v>
      </c>
      <c r="K157" s="21">
        <v>69</v>
      </c>
      <c r="L157" s="25">
        <v>34621</v>
      </c>
      <c r="M157" s="21" t="s">
        <v>477</v>
      </c>
    </row>
    <row r="158" spans="1:13" x14ac:dyDescent="0.3">
      <c r="A158">
        <v>10306</v>
      </c>
      <c r="B158">
        <v>30</v>
      </c>
      <c r="C158">
        <v>20.7</v>
      </c>
      <c r="D158">
        <v>10</v>
      </c>
      <c r="E158">
        <v>0</v>
      </c>
      <c r="F158">
        <v>207</v>
      </c>
      <c r="G158" s="21">
        <f>VLOOKUP(order_details[[#This Row],[ProductID]],products!A:D,4,0)</f>
        <v>8</v>
      </c>
      <c r="H158" s="21" t="str">
        <f>VLOOKUP(order_details[[#This Row],[categoryid]],'categories'!A:B,2,0)</f>
        <v>Seafood</v>
      </c>
      <c r="I158" s="21">
        <f>order_details[[#This Row],[UnitPrice]]*order_details[[#This Row],[Quantity]]*(1-order_details[[#This Row],[Discount]])</f>
        <v>207</v>
      </c>
      <c r="J158" s="21" t="str">
        <f>VLOOKUP(order_details[[#This Row],[ProductID]],products!A:B,2,0)</f>
        <v>Nord-Ost Matjeshering</v>
      </c>
      <c r="K158" s="21">
        <v>10</v>
      </c>
      <c r="L158" s="25">
        <v>34624</v>
      </c>
      <c r="M158" s="21" t="s">
        <v>580</v>
      </c>
    </row>
    <row r="159" spans="1:13" x14ac:dyDescent="0.3">
      <c r="A159">
        <v>10306</v>
      </c>
      <c r="B159">
        <v>53</v>
      </c>
      <c r="C159">
        <v>26.2</v>
      </c>
      <c r="D159">
        <v>10</v>
      </c>
      <c r="E159">
        <v>0</v>
      </c>
      <c r="F159">
        <v>262</v>
      </c>
      <c r="G159" s="21">
        <f>VLOOKUP(order_details[[#This Row],[ProductID]],products!A:D,4,0)</f>
        <v>6</v>
      </c>
      <c r="H159" s="21" t="str">
        <f>VLOOKUP(order_details[[#This Row],[categoryid]],'categories'!A:B,2,0)</f>
        <v>Meat/Poultry</v>
      </c>
      <c r="I159" s="21">
        <f>order_details[[#This Row],[UnitPrice]]*order_details[[#This Row],[Quantity]]*(1-order_details[[#This Row],[Discount]])</f>
        <v>262</v>
      </c>
      <c r="J159" s="21" t="str">
        <f>VLOOKUP(order_details[[#This Row],[ProductID]],products!A:B,2,0)</f>
        <v>Perth Pasties</v>
      </c>
      <c r="K159" s="21">
        <v>0</v>
      </c>
      <c r="L159" s="25">
        <v>34624</v>
      </c>
      <c r="M159" s="21" t="s">
        <v>580</v>
      </c>
    </row>
    <row r="160" spans="1:13" x14ac:dyDescent="0.3">
      <c r="A160">
        <v>10306</v>
      </c>
      <c r="B160">
        <v>54</v>
      </c>
      <c r="C160">
        <v>5.9</v>
      </c>
      <c r="D160">
        <v>5</v>
      </c>
      <c r="E160">
        <v>0</v>
      </c>
      <c r="F160">
        <v>29.5</v>
      </c>
      <c r="G160" s="21">
        <f>VLOOKUP(order_details[[#This Row],[ProductID]],products!A:D,4,0)</f>
        <v>6</v>
      </c>
      <c r="H160" s="21" t="str">
        <f>VLOOKUP(order_details[[#This Row],[categoryid]],'categories'!A:B,2,0)</f>
        <v>Meat/Poultry</v>
      </c>
      <c r="I160" s="21">
        <f>order_details[[#This Row],[UnitPrice]]*order_details[[#This Row],[Quantity]]*(1-order_details[[#This Row],[Discount]])</f>
        <v>29.5</v>
      </c>
      <c r="J160" s="21" t="str">
        <f>VLOOKUP(order_details[[#This Row],[ProductID]],products!A:B,2,0)</f>
        <v>Tourtière</v>
      </c>
      <c r="K160" s="21">
        <v>21</v>
      </c>
      <c r="L160" s="25">
        <v>34624</v>
      </c>
      <c r="M160" s="21" t="s">
        <v>580</v>
      </c>
    </row>
    <row r="161" spans="1:13" x14ac:dyDescent="0.3">
      <c r="A161">
        <v>10307</v>
      </c>
      <c r="B161">
        <v>62</v>
      </c>
      <c r="C161">
        <v>39.4</v>
      </c>
      <c r="D161">
        <v>10</v>
      </c>
      <c r="E161">
        <v>0</v>
      </c>
      <c r="F161">
        <v>394</v>
      </c>
      <c r="G161" s="21">
        <f>VLOOKUP(order_details[[#This Row],[ProductID]],products!A:D,4,0)</f>
        <v>3</v>
      </c>
      <c r="H161" s="21" t="str">
        <f>VLOOKUP(order_details[[#This Row],[categoryid]],'categories'!A:B,2,0)</f>
        <v>Confections</v>
      </c>
      <c r="I161" s="21">
        <f>order_details[[#This Row],[UnitPrice]]*order_details[[#This Row],[Quantity]]*(1-order_details[[#This Row],[Discount]])</f>
        <v>394</v>
      </c>
      <c r="J161" s="21" t="str">
        <f>VLOOKUP(order_details[[#This Row],[ProductID]],products!A:B,2,0)</f>
        <v>Tarte au sucre</v>
      </c>
      <c r="K161" s="21">
        <v>17</v>
      </c>
      <c r="L161" s="25">
        <v>34625</v>
      </c>
      <c r="M161" s="21" t="s">
        <v>423</v>
      </c>
    </row>
    <row r="162" spans="1:13" x14ac:dyDescent="0.3">
      <c r="A162">
        <v>10307</v>
      </c>
      <c r="B162">
        <v>68</v>
      </c>
      <c r="C162">
        <v>10</v>
      </c>
      <c r="D162">
        <v>3</v>
      </c>
      <c r="E162">
        <v>0</v>
      </c>
      <c r="F162">
        <v>30</v>
      </c>
      <c r="G162" s="21">
        <f>VLOOKUP(order_details[[#This Row],[ProductID]],products!A:D,4,0)</f>
        <v>3</v>
      </c>
      <c r="H162" s="21" t="str">
        <f>VLOOKUP(order_details[[#This Row],[categoryid]],'categories'!A:B,2,0)</f>
        <v>Confections</v>
      </c>
      <c r="I162" s="21">
        <f>order_details[[#This Row],[UnitPrice]]*order_details[[#This Row],[Quantity]]*(1-order_details[[#This Row],[Discount]])</f>
        <v>30</v>
      </c>
      <c r="J162" s="21" t="str">
        <f>VLOOKUP(order_details[[#This Row],[ProductID]],products!A:B,2,0)</f>
        <v>Scottish Longbreads</v>
      </c>
      <c r="K162" s="21">
        <v>6</v>
      </c>
      <c r="L162" s="25">
        <v>34625</v>
      </c>
      <c r="M162" s="21" t="s">
        <v>423</v>
      </c>
    </row>
    <row r="163" spans="1:13" x14ac:dyDescent="0.3">
      <c r="A163">
        <v>10308</v>
      </c>
      <c r="B163">
        <v>69</v>
      </c>
      <c r="C163">
        <v>28.8</v>
      </c>
      <c r="D163">
        <v>1</v>
      </c>
      <c r="E163">
        <v>0</v>
      </c>
      <c r="F163">
        <v>28.8</v>
      </c>
      <c r="G163" s="21">
        <f>VLOOKUP(order_details[[#This Row],[ProductID]],products!A:D,4,0)</f>
        <v>4</v>
      </c>
      <c r="H163" s="21" t="str">
        <f>VLOOKUP(order_details[[#This Row],[categoryid]],'categories'!A:B,2,0)</f>
        <v>Dairy Products</v>
      </c>
      <c r="I163" s="21">
        <f>order_details[[#This Row],[UnitPrice]]*order_details[[#This Row],[Quantity]]*(1-order_details[[#This Row],[Discount]])</f>
        <v>28.8</v>
      </c>
      <c r="J163" s="21" t="str">
        <f>VLOOKUP(order_details[[#This Row],[ProductID]],products!A:B,2,0)</f>
        <v>Gudbrandsdalsost</v>
      </c>
      <c r="K163" s="21">
        <v>26</v>
      </c>
      <c r="L163" s="25">
        <v>34626</v>
      </c>
      <c r="M163" s="21" t="s">
        <v>41</v>
      </c>
    </row>
    <row r="164" spans="1:13" x14ac:dyDescent="0.3">
      <c r="A164">
        <v>10308</v>
      </c>
      <c r="B164">
        <v>70</v>
      </c>
      <c r="C164">
        <v>12</v>
      </c>
      <c r="D164">
        <v>5</v>
      </c>
      <c r="E164">
        <v>0</v>
      </c>
      <c r="F164">
        <v>60</v>
      </c>
      <c r="G164" s="21">
        <f>VLOOKUP(order_details[[#This Row],[ProductID]],products!A:D,4,0)</f>
        <v>1</v>
      </c>
      <c r="H164" s="21" t="str">
        <f>VLOOKUP(order_details[[#This Row],[categoryid]],'categories'!A:B,2,0)</f>
        <v>Beverages</v>
      </c>
      <c r="I164" s="21">
        <f>order_details[[#This Row],[UnitPrice]]*order_details[[#This Row],[Quantity]]*(1-order_details[[#This Row],[Discount]])</f>
        <v>60</v>
      </c>
      <c r="J164" s="21" t="str">
        <f>VLOOKUP(order_details[[#This Row],[ProductID]],products!A:B,2,0)</f>
        <v>Outback Lager</v>
      </c>
      <c r="K164" s="21">
        <v>15</v>
      </c>
      <c r="L164" s="25">
        <v>34626</v>
      </c>
      <c r="M164" s="21" t="s">
        <v>41</v>
      </c>
    </row>
    <row r="165" spans="1:13" x14ac:dyDescent="0.3">
      <c r="A165">
        <v>10309</v>
      </c>
      <c r="B165">
        <v>4</v>
      </c>
      <c r="C165">
        <v>17.600000000000001</v>
      </c>
      <c r="D165">
        <v>20</v>
      </c>
      <c r="E165">
        <v>0</v>
      </c>
      <c r="F165">
        <v>352</v>
      </c>
      <c r="G165" s="21">
        <f>VLOOKUP(order_details[[#This Row],[ProductID]],products!A:D,4,0)</f>
        <v>2</v>
      </c>
      <c r="H165" s="21" t="str">
        <f>VLOOKUP(order_details[[#This Row],[categoryid]],'categories'!A:B,2,0)</f>
        <v>Condiments</v>
      </c>
      <c r="I165" s="21">
        <f>order_details[[#This Row],[UnitPrice]]*order_details[[#This Row],[Quantity]]*(1-order_details[[#This Row],[Discount]])</f>
        <v>352</v>
      </c>
      <c r="J165" s="21" t="str">
        <f>VLOOKUP(order_details[[#This Row],[ProductID]],products!A:B,2,0)</f>
        <v>Chef Anton's Cajun Seasoning</v>
      </c>
      <c r="K165" s="21">
        <v>53</v>
      </c>
      <c r="L165" s="25">
        <v>34627</v>
      </c>
      <c r="M165" s="21" t="s">
        <v>332</v>
      </c>
    </row>
    <row r="166" spans="1:13" x14ac:dyDescent="0.3">
      <c r="A166">
        <v>10309</v>
      </c>
      <c r="B166">
        <v>6</v>
      </c>
      <c r="C166">
        <v>20</v>
      </c>
      <c r="D166">
        <v>30</v>
      </c>
      <c r="E166">
        <v>0</v>
      </c>
      <c r="F166">
        <v>600</v>
      </c>
      <c r="G166" s="21">
        <f>VLOOKUP(order_details[[#This Row],[ProductID]],products!A:D,4,0)</f>
        <v>2</v>
      </c>
      <c r="H166" s="21" t="str">
        <f>VLOOKUP(order_details[[#This Row],[categoryid]],'categories'!A:B,2,0)</f>
        <v>Condiments</v>
      </c>
      <c r="I166" s="21">
        <f>order_details[[#This Row],[UnitPrice]]*order_details[[#This Row],[Quantity]]*(1-order_details[[#This Row],[Discount]])</f>
        <v>600</v>
      </c>
      <c r="J166" s="21" t="str">
        <f>VLOOKUP(order_details[[#This Row],[ProductID]],products!A:B,2,0)</f>
        <v>Grandma's Boysenberry Spread</v>
      </c>
      <c r="K166" s="21">
        <v>120</v>
      </c>
      <c r="L166" s="25">
        <v>34627</v>
      </c>
      <c r="M166" s="21" t="s">
        <v>332</v>
      </c>
    </row>
    <row r="167" spans="1:13" x14ac:dyDescent="0.3">
      <c r="A167">
        <v>10309</v>
      </c>
      <c r="B167">
        <v>42</v>
      </c>
      <c r="C167">
        <v>11.2</v>
      </c>
      <c r="D167">
        <v>2</v>
      </c>
      <c r="E167">
        <v>0</v>
      </c>
      <c r="F167">
        <v>22.4</v>
      </c>
      <c r="G167" s="21">
        <f>VLOOKUP(order_details[[#This Row],[ProductID]],products!A:D,4,0)</f>
        <v>5</v>
      </c>
      <c r="H167" s="21" t="str">
        <f>VLOOKUP(order_details[[#This Row],[categoryid]],'categories'!A:B,2,0)</f>
        <v>Grains/Cereals</v>
      </c>
      <c r="I167" s="21">
        <f>order_details[[#This Row],[UnitPrice]]*order_details[[#This Row],[Quantity]]*(1-order_details[[#This Row],[Discount]])</f>
        <v>22.4</v>
      </c>
      <c r="J167" s="21" t="str">
        <f>VLOOKUP(order_details[[#This Row],[ProductID]],products!A:B,2,0)</f>
        <v>Singaporean Hokkien Fried Mee</v>
      </c>
      <c r="K167" s="21">
        <v>26</v>
      </c>
      <c r="L167" s="25">
        <v>34627</v>
      </c>
      <c r="M167" s="21" t="s">
        <v>332</v>
      </c>
    </row>
    <row r="168" spans="1:13" x14ac:dyDescent="0.3">
      <c r="A168">
        <v>10309</v>
      </c>
      <c r="B168">
        <v>43</v>
      </c>
      <c r="C168">
        <v>36.799999999999997</v>
      </c>
      <c r="D168">
        <v>20</v>
      </c>
      <c r="E168">
        <v>0</v>
      </c>
      <c r="F168">
        <v>736</v>
      </c>
      <c r="G168" s="21">
        <f>VLOOKUP(order_details[[#This Row],[ProductID]],products!A:D,4,0)</f>
        <v>1</v>
      </c>
      <c r="H168" s="21" t="str">
        <f>VLOOKUP(order_details[[#This Row],[categoryid]],'categories'!A:B,2,0)</f>
        <v>Beverages</v>
      </c>
      <c r="I168" s="21">
        <f>order_details[[#This Row],[UnitPrice]]*order_details[[#This Row],[Quantity]]*(1-order_details[[#This Row],[Discount]])</f>
        <v>736</v>
      </c>
      <c r="J168" s="21" t="str">
        <f>VLOOKUP(order_details[[#This Row],[ProductID]],products!A:B,2,0)</f>
        <v>Ipoh Coffee</v>
      </c>
      <c r="K168" s="21">
        <v>17</v>
      </c>
      <c r="L168" s="25">
        <v>34627</v>
      </c>
      <c r="M168" s="21" t="s">
        <v>332</v>
      </c>
    </row>
    <row r="169" spans="1:13" x14ac:dyDescent="0.3">
      <c r="A169">
        <v>10309</v>
      </c>
      <c r="B169">
        <v>71</v>
      </c>
      <c r="C169">
        <v>17.2</v>
      </c>
      <c r="D169">
        <v>3</v>
      </c>
      <c r="E169">
        <v>0</v>
      </c>
      <c r="F169">
        <v>51.599999999999994</v>
      </c>
      <c r="G169" s="21">
        <f>VLOOKUP(order_details[[#This Row],[ProductID]],products!A:D,4,0)</f>
        <v>4</v>
      </c>
      <c r="H169" s="21" t="str">
        <f>VLOOKUP(order_details[[#This Row],[categoryid]],'categories'!A:B,2,0)</f>
        <v>Dairy Products</v>
      </c>
      <c r="I169" s="21">
        <f>order_details[[#This Row],[UnitPrice]]*order_details[[#This Row],[Quantity]]*(1-order_details[[#This Row],[Discount]])</f>
        <v>51.599999999999994</v>
      </c>
      <c r="J169" s="21" t="str">
        <f>VLOOKUP(order_details[[#This Row],[ProductID]],products!A:B,2,0)</f>
        <v>Fløtemysost</v>
      </c>
      <c r="K169" s="21">
        <v>26</v>
      </c>
      <c r="L169" s="25">
        <v>34627</v>
      </c>
      <c r="M169" s="21" t="s">
        <v>332</v>
      </c>
    </row>
    <row r="170" spans="1:13" x14ac:dyDescent="0.3">
      <c r="A170">
        <v>10310</v>
      </c>
      <c r="B170">
        <v>16</v>
      </c>
      <c r="C170">
        <v>13.9</v>
      </c>
      <c r="D170">
        <v>10</v>
      </c>
      <c r="E170">
        <v>0</v>
      </c>
      <c r="F170">
        <v>139</v>
      </c>
      <c r="G170" s="21">
        <f>VLOOKUP(order_details[[#This Row],[ProductID]],products!A:D,4,0)</f>
        <v>3</v>
      </c>
      <c r="H170" s="21" t="str">
        <f>VLOOKUP(order_details[[#This Row],[categoryid]],'categories'!A:B,2,0)</f>
        <v>Confections</v>
      </c>
      <c r="I170" s="21">
        <f>order_details[[#This Row],[UnitPrice]]*order_details[[#This Row],[Quantity]]*(1-order_details[[#This Row],[Discount]])</f>
        <v>139</v>
      </c>
      <c r="J170" s="21" t="str">
        <f>VLOOKUP(order_details[[#This Row],[ProductID]],products!A:B,2,0)</f>
        <v>Pavlova</v>
      </c>
      <c r="K170" s="21">
        <v>29</v>
      </c>
      <c r="L170" s="25">
        <v>34628</v>
      </c>
      <c r="M170" s="21" t="s">
        <v>644</v>
      </c>
    </row>
    <row r="171" spans="1:13" x14ac:dyDescent="0.3">
      <c r="A171">
        <v>10310</v>
      </c>
      <c r="B171">
        <v>62</v>
      </c>
      <c r="C171">
        <v>39.4</v>
      </c>
      <c r="D171">
        <v>5</v>
      </c>
      <c r="E171">
        <v>0</v>
      </c>
      <c r="F171">
        <v>197</v>
      </c>
      <c r="G171" s="21">
        <f>VLOOKUP(order_details[[#This Row],[ProductID]],products!A:D,4,0)</f>
        <v>3</v>
      </c>
      <c r="H171" s="21" t="str">
        <f>VLOOKUP(order_details[[#This Row],[categoryid]],'categories'!A:B,2,0)</f>
        <v>Confections</v>
      </c>
      <c r="I171" s="21">
        <f>order_details[[#This Row],[UnitPrice]]*order_details[[#This Row],[Quantity]]*(1-order_details[[#This Row],[Discount]])</f>
        <v>197</v>
      </c>
      <c r="J171" s="21" t="str">
        <f>VLOOKUP(order_details[[#This Row],[ProductID]],products!A:B,2,0)</f>
        <v>Tarte au sucre</v>
      </c>
      <c r="K171" s="21">
        <v>17</v>
      </c>
      <c r="L171" s="25">
        <v>34628</v>
      </c>
      <c r="M171" s="21" t="s">
        <v>644</v>
      </c>
    </row>
    <row r="172" spans="1:13" x14ac:dyDescent="0.3">
      <c r="A172">
        <v>10311</v>
      </c>
      <c r="B172">
        <v>42</v>
      </c>
      <c r="C172">
        <v>11.2</v>
      </c>
      <c r="D172">
        <v>6</v>
      </c>
      <c r="E172">
        <v>0</v>
      </c>
      <c r="F172">
        <v>67.199999999999989</v>
      </c>
      <c r="G172" s="21">
        <f>VLOOKUP(order_details[[#This Row],[ProductID]],products!A:D,4,0)</f>
        <v>5</v>
      </c>
      <c r="H172" s="21" t="str">
        <f>VLOOKUP(order_details[[#This Row],[categoryid]],'categories'!A:B,2,0)</f>
        <v>Grains/Cereals</v>
      </c>
      <c r="I172" s="21">
        <f>order_details[[#This Row],[UnitPrice]]*order_details[[#This Row],[Quantity]]*(1-order_details[[#This Row],[Discount]])</f>
        <v>67.199999999999989</v>
      </c>
      <c r="J172" s="21" t="str">
        <f>VLOOKUP(order_details[[#This Row],[ProductID]],products!A:B,2,0)</f>
        <v>Singaporean Hokkien Fried Mee</v>
      </c>
      <c r="K172" s="21">
        <v>26</v>
      </c>
      <c r="L172" s="25">
        <v>34628</v>
      </c>
      <c r="M172" s="21" t="s">
        <v>178</v>
      </c>
    </row>
    <row r="173" spans="1:13" x14ac:dyDescent="0.3">
      <c r="A173">
        <v>10311</v>
      </c>
      <c r="B173">
        <v>69</v>
      </c>
      <c r="C173">
        <v>28.8</v>
      </c>
      <c r="D173">
        <v>7</v>
      </c>
      <c r="E173">
        <v>0</v>
      </c>
      <c r="F173">
        <v>201.6</v>
      </c>
      <c r="G173" s="21">
        <f>VLOOKUP(order_details[[#This Row],[ProductID]],products!A:D,4,0)</f>
        <v>4</v>
      </c>
      <c r="H173" s="21" t="str">
        <f>VLOOKUP(order_details[[#This Row],[categoryid]],'categories'!A:B,2,0)</f>
        <v>Dairy Products</v>
      </c>
      <c r="I173" s="21">
        <f>order_details[[#This Row],[UnitPrice]]*order_details[[#This Row],[Quantity]]*(1-order_details[[#This Row],[Discount]])</f>
        <v>201.6</v>
      </c>
      <c r="J173" s="21" t="str">
        <f>VLOOKUP(order_details[[#This Row],[ProductID]],products!A:B,2,0)</f>
        <v>Gudbrandsdalsost</v>
      </c>
      <c r="K173" s="21">
        <v>26</v>
      </c>
      <c r="L173" s="25">
        <v>34628</v>
      </c>
      <c r="M173" s="21" t="s">
        <v>178</v>
      </c>
    </row>
    <row r="174" spans="1:13" x14ac:dyDescent="0.3">
      <c r="A174">
        <v>10312</v>
      </c>
      <c r="B174">
        <v>28</v>
      </c>
      <c r="C174">
        <v>36.4</v>
      </c>
      <c r="D174">
        <v>4</v>
      </c>
      <c r="E174">
        <v>0</v>
      </c>
      <c r="F174">
        <v>145.6</v>
      </c>
      <c r="G174" s="21">
        <f>VLOOKUP(order_details[[#This Row],[ProductID]],products!A:D,4,0)</f>
        <v>7</v>
      </c>
      <c r="H174" s="21" t="str">
        <f>VLOOKUP(order_details[[#This Row],[categoryid]],'categories'!A:B,2,0)</f>
        <v>Produce</v>
      </c>
      <c r="I174" s="21">
        <f>order_details[[#This Row],[UnitPrice]]*order_details[[#This Row],[Quantity]]*(1-order_details[[#This Row],[Discount]])</f>
        <v>145.6</v>
      </c>
      <c r="J174" s="21" t="str">
        <f>VLOOKUP(order_details[[#This Row],[ProductID]],products!A:B,2,0)</f>
        <v>Rössle Sauerkraut</v>
      </c>
      <c r="K174" s="21">
        <v>26</v>
      </c>
      <c r="L174" s="25">
        <v>34631</v>
      </c>
      <c r="M174" s="21" t="s">
        <v>711</v>
      </c>
    </row>
    <row r="175" spans="1:13" x14ac:dyDescent="0.3">
      <c r="A175">
        <v>10312</v>
      </c>
      <c r="B175">
        <v>43</v>
      </c>
      <c r="C175">
        <v>36.799999999999997</v>
      </c>
      <c r="D175">
        <v>24</v>
      </c>
      <c r="E175">
        <v>0</v>
      </c>
      <c r="F175">
        <v>883.19999999999993</v>
      </c>
      <c r="G175" s="21">
        <f>VLOOKUP(order_details[[#This Row],[ProductID]],products!A:D,4,0)</f>
        <v>1</v>
      </c>
      <c r="H175" s="21" t="str">
        <f>VLOOKUP(order_details[[#This Row],[categoryid]],'categories'!A:B,2,0)</f>
        <v>Beverages</v>
      </c>
      <c r="I175" s="21">
        <f>order_details[[#This Row],[UnitPrice]]*order_details[[#This Row],[Quantity]]*(1-order_details[[#This Row],[Discount]])</f>
        <v>883.19999999999993</v>
      </c>
      <c r="J175" s="21" t="str">
        <f>VLOOKUP(order_details[[#This Row],[ProductID]],products!A:B,2,0)</f>
        <v>Ipoh Coffee</v>
      </c>
      <c r="K175" s="21">
        <v>17</v>
      </c>
      <c r="L175" s="25">
        <v>34631</v>
      </c>
      <c r="M175" s="21" t="s">
        <v>711</v>
      </c>
    </row>
    <row r="176" spans="1:13" x14ac:dyDescent="0.3">
      <c r="A176">
        <v>10312</v>
      </c>
      <c r="B176">
        <v>53</v>
      </c>
      <c r="C176">
        <v>26.2</v>
      </c>
      <c r="D176">
        <v>20</v>
      </c>
      <c r="E176">
        <v>0</v>
      </c>
      <c r="F176">
        <v>524</v>
      </c>
      <c r="G176" s="21">
        <f>VLOOKUP(order_details[[#This Row],[ProductID]],products!A:D,4,0)</f>
        <v>6</v>
      </c>
      <c r="H176" s="21" t="str">
        <f>VLOOKUP(order_details[[#This Row],[categoryid]],'categories'!A:B,2,0)</f>
        <v>Meat/Poultry</v>
      </c>
      <c r="I176" s="21">
        <f>order_details[[#This Row],[UnitPrice]]*order_details[[#This Row],[Quantity]]*(1-order_details[[#This Row],[Discount]])</f>
        <v>524</v>
      </c>
      <c r="J176" s="21" t="str">
        <f>VLOOKUP(order_details[[#This Row],[ProductID]],products!A:B,2,0)</f>
        <v>Perth Pasties</v>
      </c>
      <c r="K176" s="21">
        <v>0</v>
      </c>
      <c r="L176" s="25">
        <v>34631</v>
      </c>
      <c r="M176" s="21" t="s">
        <v>711</v>
      </c>
    </row>
    <row r="177" spans="1:13" x14ac:dyDescent="0.3">
      <c r="A177">
        <v>10312</v>
      </c>
      <c r="B177">
        <v>75</v>
      </c>
      <c r="C177">
        <v>6.2</v>
      </c>
      <c r="D177">
        <v>10</v>
      </c>
      <c r="E177">
        <v>0</v>
      </c>
      <c r="F177">
        <v>62</v>
      </c>
      <c r="G177" s="21">
        <f>VLOOKUP(order_details[[#This Row],[ProductID]],products!A:D,4,0)</f>
        <v>1</v>
      </c>
      <c r="H177" s="21" t="str">
        <f>VLOOKUP(order_details[[#This Row],[categoryid]],'categories'!A:B,2,0)</f>
        <v>Beverages</v>
      </c>
      <c r="I177" s="21">
        <f>order_details[[#This Row],[UnitPrice]]*order_details[[#This Row],[Quantity]]*(1-order_details[[#This Row],[Discount]])</f>
        <v>62</v>
      </c>
      <c r="J177" s="21" t="str">
        <f>VLOOKUP(order_details[[#This Row],[ProductID]],products!A:B,2,0)</f>
        <v>Rhönbräu Klosterbier</v>
      </c>
      <c r="K177" s="21">
        <v>125</v>
      </c>
      <c r="L177" s="25">
        <v>34631</v>
      </c>
      <c r="M177" s="21" t="s">
        <v>711</v>
      </c>
    </row>
    <row r="178" spans="1:13" x14ac:dyDescent="0.3">
      <c r="A178">
        <v>10313</v>
      </c>
      <c r="B178">
        <v>36</v>
      </c>
      <c r="C178">
        <v>15.2</v>
      </c>
      <c r="D178">
        <v>12</v>
      </c>
      <c r="E178">
        <v>0</v>
      </c>
      <c r="F178">
        <v>182.39999999999998</v>
      </c>
      <c r="G178" s="21">
        <f>VLOOKUP(order_details[[#This Row],[ProductID]],products!A:D,4,0)</f>
        <v>8</v>
      </c>
      <c r="H178" s="21" t="str">
        <f>VLOOKUP(order_details[[#This Row],[categoryid]],'categories'!A:B,2,0)</f>
        <v>Seafood</v>
      </c>
      <c r="I178" s="21">
        <f>order_details[[#This Row],[UnitPrice]]*order_details[[#This Row],[Quantity]]*(1-order_details[[#This Row],[Discount]])</f>
        <v>182.39999999999998</v>
      </c>
      <c r="J178" s="21" t="str">
        <f>VLOOKUP(order_details[[#This Row],[ProductID]],products!A:B,2,0)</f>
        <v>Inlagd Sill</v>
      </c>
      <c r="K178" s="21">
        <v>112</v>
      </c>
      <c r="L178" s="25">
        <v>34632</v>
      </c>
      <c r="M178" s="21" t="s">
        <v>536</v>
      </c>
    </row>
    <row r="179" spans="1:13" x14ac:dyDescent="0.3">
      <c r="A179">
        <v>10314</v>
      </c>
      <c r="B179">
        <v>32</v>
      </c>
      <c r="C179">
        <v>25.6</v>
      </c>
      <c r="D179">
        <v>40</v>
      </c>
      <c r="E179">
        <v>0.1</v>
      </c>
      <c r="F179">
        <v>921.6</v>
      </c>
      <c r="G179" s="21">
        <f>VLOOKUP(order_details[[#This Row],[ProductID]],products!A:D,4,0)</f>
        <v>4</v>
      </c>
      <c r="H179" s="21" t="str">
        <f>VLOOKUP(order_details[[#This Row],[categoryid]],'categories'!A:B,2,0)</f>
        <v>Dairy Products</v>
      </c>
      <c r="I179" s="21">
        <f>order_details[[#This Row],[UnitPrice]]*order_details[[#This Row],[Quantity]]*(1-order_details[[#This Row],[Discount]])</f>
        <v>921.6</v>
      </c>
      <c r="J179" s="21" t="str">
        <f>VLOOKUP(order_details[[#This Row],[ProductID]],products!A:B,2,0)</f>
        <v>Mascarpone Fabioli</v>
      </c>
      <c r="K179" s="21">
        <v>9</v>
      </c>
      <c r="L179" s="25">
        <v>34633</v>
      </c>
      <c r="M179" s="21" t="s">
        <v>549</v>
      </c>
    </row>
    <row r="180" spans="1:13" x14ac:dyDescent="0.3">
      <c r="A180">
        <v>10314</v>
      </c>
      <c r="B180">
        <v>58</v>
      </c>
      <c r="C180">
        <v>10.6</v>
      </c>
      <c r="D180">
        <v>30</v>
      </c>
      <c r="E180">
        <v>0.1</v>
      </c>
      <c r="F180">
        <v>286.2</v>
      </c>
      <c r="G180" s="21">
        <f>VLOOKUP(order_details[[#This Row],[ProductID]],products!A:D,4,0)</f>
        <v>8</v>
      </c>
      <c r="H180" s="21" t="str">
        <f>VLOOKUP(order_details[[#This Row],[categoryid]],'categories'!A:B,2,0)</f>
        <v>Seafood</v>
      </c>
      <c r="I180" s="21">
        <f>order_details[[#This Row],[UnitPrice]]*order_details[[#This Row],[Quantity]]*(1-order_details[[#This Row],[Discount]])</f>
        <v>286.2</v>
      </c>
      <c r="J180" s="21" t="str">
        <f>VLOOKUP(order_details[[#This Row],[ProductID]],products!A:B,2,0)</f>
        <v>Escargots de Bourgogne</v>
      </c>
      <c r="K180" s="21">
        <v>62</v>
      </c>
      <c r="L180" s="25">
        <v>34633</v>
      </c>
      <c r="M180" s="21" t="s">
        <v>549</v>
      </c>
    </row>
    <row r="181" spans="1:13" x14ac:dyDescent="0.3">
      <c r="A181">
        <v>10314</v>
      </c>
      <c r="B181">
        <v>62</v>
      </c>
      <c r="C181">
        <v>39.4</v>
      </c>
      <c r="D181">
        <v>25</v>
      </c>
      <c r="E181">
        <v>0.1</v>
      </c>
      <c r="F181">
        <v>886.5</v>
      </c>
      <c r="G181" s="21">
        <f>VLOOKUP(order_details[[#This Row],[ProductID]],products!A:D,4,0)</f>
        <v>3</v>
      </c>
      <c r="H181" s="21" t="str">
        <f>VLOOKUP(order_details[[#This Row],[categoryid]],'categories'!A:B,2,0)</f>
        <v>Confections</v>
      </c>
      <c r="I181" s="21">
        <f>order_details[[#This Row],[UnitPrice]]*order_details[[#This Row],[Quantity]]*(1-order_details[[#This Row],[Discount]])</f>
        <v>886.5</v>
      </c>
      <c r="J181" s="21" t="str">
        <f>VLOOKUP(order_details[[#This Row],[ProductID]],products!A:B,2,0)</f>
        <v>Tarte au sucre</v>
      </c>
      <c r="K181" s="21">
        <v>17</v>
      </c>
      <c r="L181" s="25">
        <v>34633</v>
      </c>
      <c r="M181" s="21" t="s">
        <v>549</v>
      </c>
    </row>
    <row r="182" spans="1:13" x14ac:dyDescent="0.3">
      <c r="A182">
        <v>10315</v>
      </c>
      <c r="B182">
        <v>34</v>
      </c>
      <c r="C182">
        <v>11.2</v>
      </c>
      <c r="D182">
        <v>14</v>
      </c>
      <c r="E182">
        <v>0</v>
      </c>
      <c r="F182">
        <v>156.79999999999998</v>
      </c>
      <c r="G182" s="21">
        <f>VLOOKUP(order_details[[#This Row],[ProductID]],products!A:D,4,0)</f>
        <v>1</v>
      </c>
      <c r="H182" s="21" t="str">
        <f>VLOOKUP(order_details[[#This Row],[categoryid]],'categories'!A:B,2,0)</f>
        <v>Beverages</v>
      </c>
      <c r="I182" s="21">
        <f>order_details[[#This Row],[UnitPrice]]*order_details[[#This Row],[Quantity]]*(1-order_details[[#This Row],[Discount]])</f>
        <v>156.79999999999998</v>
      </c>
      <c r="J182" s="21" t="str">
        <f>VLOOKUP(order_details[[#This Row],[ProductID]],products!A:B,2,0)</f>
        <v>Sasquatch Ale</v>
      </c>
      <c r="K182" s="21">
        <v>111</v>
      </c>
      <c r="L182" s="25">
        <v>34634</v>
      </c>
      <c r="M182" s="21" t="s">
        <v>341</v>
      </c>
    </row>
    <row r="183" spans="1:13" x14ac:dyDescent="0.3">
      <c r="A183">
        <v>10315</v>
      </c>
      <c r="B183">
        <v>70</v>
      </c>
      <c r="C183">
        <v>12</v>
      </c>
      <c r="D183">
        <v>30</v>
      </c>
      <c r="E183">
        <v>0</v>
      </c>
      <c r="F183">
        <v>360</v>
      </c>
      <c r="G183" s="21">
        <f>VLOOKUP(order_details[[#This Row],[ProductID]],products!A:D,4,0)</f>
        <v>1</v>
      </c>
      <c r="H183" s="21" t="str">
        <f>VLOOKUP(order_details[[#This Row],[categoryid]],'categories'!A:B,2,0)</f>
        <v>Beverages</v>
      </c>
      <c r="I183" s="21">
        <f>order_details[[#This Row],[UnitPrice]]*order_details[[#This Row],[Quantity]]*(1-order_details[[#This Row],[Discount]])</f>
        <v>360</v>
      </c>
      <c r="J183" s="21" t="str">
        <f>VLOOKUP(order_details[[#This Row],[ProductID]],products!A:B,2,0)</f>
        <v>Outback Lager</v>
      </c>
      <c r="K183" s="21">
        <v>15</v>
      </c>
      <c r="L183" s="25">
        <v>34634</v>
      </c>
      <c r="M183" s="21" t="s">
        <v>341</v>
      </c>
    </row>
    <row r="184" spans="1:13" x14ac:dyDescent="0.3">
      <c r="A184">
        <v>10316</v>
      </c>
      <c r="B184">
        <v>41</v>
      </c>
      <c r="C184">
        <v>7.7</v>
      </c>
      <c r="D184">
        <v>10</v>
      </c>
      <c r="E184">
        <v>0</v>
      </c>
      <c r="F184">
        <v>77</v>
      </c>
      <c r="G184" s="21">
        <f>VLOOKUP(order_details[[#This Row],[ProductID]],products!A:D,4,0)</f>
        <v>8</v>
      </c>
      <c r="H184" s="21" t="str">
        <f>VLOOKUP(order_details[[#This Row],[categoryid]],'categories'!A:B,2,0)</f>
        <v>Seafood</v>
      </c>
      <c r="I184" s="21">
        <f>order_details[[#This Row],[UnitPrice]]*order_details[[#This Row],[Quantity]]*(1-order_details[[#This Row],[Discount]])</f>
        <v>77</v>
      </c>
      <c r="J184" s="21" t="str">
        <f>VLOOKUP(order_details[[#This Row],[ProductID]],products!A:B,2,0)</f>
        <v>Jack's New England Clam Chowder</v>
      </c>
      <c r="K184" s="21">
        <v>85</v>
      </c>
      <c r="L184" s="25">
        <v>34635</v>
      </c>
      <c r="M184" s="21" t="s">
        <v>549</v>
      </c>
    </row>
    <row r="185" spans="1:13" x14ac:dyDescent="0.3">
      <c r="A185">
        <v>10316</v>
      </c>
      <c r="B185">
        <v>62</v>
      </c>
      <c r="C185">
        <v>39.4</v>
      </c>
      <c r="D185">
        <v>70</v>
      </c>
      <c r="E185">
        <v>0</v>
      </c>
      <c r="F185">
        <v>2758</v>
      </c>
      <c r="G185" s="21">
        <f>VLOOKUP(order_details[[#This Row],[ProductID]],products!A:D,4,0)</f>
        <v>3</v>
      </c>
      <c r="H185" s="21" t="str">
        <f>VLOOKUP(order_details[[#This Row],[categoryid]],'categories'!A:B,2,0)</f>
        <v>Confections</v>
      </c>
      <c r="I185" s="21">
        <f>order_details[[#This Row],[UnitPrice]]*order_details[[#This Row],[Quantity]]*(1-order_details[[#This Row],[Discount]])</f>
        <v>2758</v>
      </c>
      <c r="J185" s="21" t="str">
        <f>VLOOKUP(order_details[[#This Row],[ProductID]],products!A:B,2,0)</f>
        <v>Tarte au sucre</v>
      </c>
      <c r="K185" s="21">
        <v>17</v>
      </c>
      <c r="L185" s="25">
        <v>34635</v>
      </c>
      <c r="M185" s="21" t="s">
        <v>549</v>
      </c>
    </row>
    <row r="186" spans="1:13" x14ac:dyDescent="0.3">
      <c r="A186">
        <v>10317</v>
      </c>
      <c r="B186">
        <v>1</v>
      </c>
      <c r="C186">
        <v>14.4</v>
      </c>
      <c r="D186">
        <v>20</v>
      </c>
      <c r="E186">
        <v>0</v>
      </c>
      <c r="F186">
        <v>288</v>
      </c>
      <c r="G186" s="21">
        <f>VLOOKUP(order_details[[#This Row],[ProductID]],products!A:D,4,0)</f>
        <v>1</v>
      </c>
      <c r="H186" s="21" t="str">
        <f>VLOOKUP(order_details[[#This Row],[categoryid]],'categories'!A:B,2,0)</f>
        <v>Beverages</v>
      </c>
      <c r="I186" s="21">
        <f>order_details[[#This Row],[UnitPrice]]*order_details[[#This Row],[Quantity]]*(1-order_details[[#This Row],[Discount]])</f>
        <v>288</v>
      </c>
      <c r="J186" s="21" t="str">
        <f>VLOOKUP(order_details[[#This Row],[ProductID]],products!A:B,2,0)</f>
        <v>Chai</v>
      </c>
      <c r="K186" s="21">
        <v>39</v>
      </c>
      <c r="L186" s="25">
        <v>34638</v>
      </c>
      <c r="M186" s="21" t="s">
        <v>423</v>
      </c>
    </row>
    <row r="187" spans="1:13" x14ac:dyDescent="0.3">
      <c r="A187">
        <v>10318</v>
      </c>
      <c r="B187">
        <v>41</v>
      </c>
      <c r="C187">
        <v>7.7</v>
      </c>
      <c r="D187">
        <v>20</v>
      </c>
      <c r="E187">
        <v>0</v>
      </c>
      <c r="F187">
        <v>154</v>
      </c>
      <c r="G187" s="21">
        <f>VLOOKUP(order_details[[#This Row],[ProductID]],products!A:D,4,0)</f>
        <v>8</v>
      </c>
      <c r="H187" s="21" t="str">
        <f>VLOOKUP(order_details[[#This Row],[categoryid]],'categories'!A:B,2,0)</f>
        <v>Seafood</v>
      </c>
      <c r="I187" s="21">
        <f>order_details[[#This Row],[UnitPrice]]*order_details[[#This Row],[Quantity]]*(1-order_details[[#This Row],[Discount]])</f>
        <v>154</v>
      </c>
      <c r="J187" s="21" t="str">
        <f>VLOOKUP(order_details[[#This Row],[ProductID]],products!A:B,2,0)</f>
        <v>Jack's New England Clam Chowder</v>
      </c>
      <c r="K187" s="21">
        <v>85</v>
      </c>
      <c r="L187" s="25">
        <v>34639</v>
      </c>
      <c r="M187" s="21" t="s">
        <v>341</v>
      </c>
    </row>
    <row r="188" spans="1:13" x14ac:dyDescent="0.3">
      <c r="A188">
        <v>10318</v>
      </c>
      <c r="B188">
        <v>76</v>
      </c>
      <c r="C188">
        <v>14.4</v>
      </c>
      <c r="D188">
        <v>6</v>
      </c>
      <c r="E188">
        <v>0</v>
      </c>
      <c r="F188">
        <v>86.4</v>
      </c>
      <c r="G188" s="21">
        <f>VLOOKUP(order_details[[#This Row],[ProductID]],products!A:D,4,0)</f>
        <v>1</v>
      </c>
      <c r="H188" s="21" t="str">
        <f>VLOOKUP(order_details[[#This Row],[categoryid]],'categories'!A:B,2,0)</f>
        <v>Beverages</v>
      </c>
      <c r="I188" s="21">
        <f>order_details[[#This Row],[UnitPrice]]*order_details[[#This Row],[Quantity]]*(1-order_details[[#This Row],[Discount]])</f>
        <v>86.4</v>
      </c>
      <c r="J188" s="21" t="str">
        <f>VLOOKUP(order_details[[#This Row],[ProductID]],products!A:B,2,0)</f>
        <v>Lakkalikööri</v>
      </c>
      <c r="K188" s="21">
        <v>57</v>
      </c>
      <c r="L188" s="25">
        <v>34639</v>
      </c>
      <c r="M188" s="21" t="s">
        <v>341</v>
      </c>
    </row>
    <row r="189" spans="1:13" x14ac:dyDescent="0.3">
      <c r="A189">
        <v>10319</v>
      </c>
      <c r="B189">
        <v>17</v>
      </c>
      <c r="C189">
        <v>31.2</v>
      </c>
      <c r="D189">
        <v>8</v>
      </c>
      <c r="E189">
        <v>0</v>
      </c>
      <c r="F189">
        <v>249.6</v>
      </c>
      <c r="G189" s="21">
        <f>VLOOKUP(order_details[[#This Row],[ProductID]],products!A:D,4,0)</f>
        <v>6</v>
      </c>
      <c r="H189" s="21" t="str">
        <f>VLOOKUP(order_details[[#This Row],[categoryid]],'categories'!A:B,2,0)</f>
        <v>Meat/Poultry</v>
      </c>
      <c r="I189" s="21">
        <f>order_details[[#This Row],[UnitPrice]]*order_details[[#This Row],[Quantity]]*(1-order_details[[#This Row],[Discount]])</f>
        <v>249.6</v>
      </c>
      <c r="J189" s="21" t="str">
        <f>VLOOKUP(order_details[[#This Row],[ProductID]],products!A:B,2,0)</f>
        <v>Alice Mutton</v>
      </c>
      <c r="K189" s="21">
        <v>0</v>
      </c>
      <c r="L189" s="25">
        <v>34640</v>
      </c>
      <c r="M189" s="21" t="s">
        <v>667</v>
      </c>
    </row>
    <row r="190" spans="1:13" x14ac:dyDescent="0.3">
      <c r="A190">
        <v>10319</v>
      </c>
      <c r="B190">
        <v>28</v>
      </c>
      <c r="C190">
        <v>36.4</v>
      </c>
      <c r="D190">
        <v>14</v>
      </c>
      <c r="E190">
        <v>0</v>
      </c>
      <c r="F190">
        <v>509.59999999999997</v>
      </c>
      <c r="G190" s="21">
        <f>VLOOKUP(order_details[[#This Row],[ProductID]],products!A:D,4,0)</f>
        <v>7</v>
      </c>
      <c r="H190" s="21" t="str">
        <f>VLOOKUP(order_details[[#This Row],[categoryid]],'categories'!A:B,2,0)</f>
        <v>Produce</v>
      </c>
      <c r="I190" s="21">
        <f>order_details[[#This Row],[UnitPrice]]*order_details[[#This Row],[Quantity]]*(1-order_details[[#This Row],[Discount]])</f>
        <v>509.59999999999997</v>
      </c>
      <c r="J190" s="21" t="str">
        <f>VLOOKUP(order_details[[#This Row],[ProductID]],products!A:B,2,0)</f>
        <v>Rössle Sauerkraut</v>
      </c>
      <c r="K190" s="21">
        <v>26</v>
      </c>
      <c r="L190" s="25">
        <v>34640</v>
      </c>
      <c r="M190" s="21" t="s">
        <v>667</v>
      </c>
    </row>
    <row r="191" spans="1:13" x14ac:dyDescent="0.3">
      <c r="A191">
        <v>10319</v>
      </c>
      <c r="B191">
        <v>76</v>
      </c>
      <c r="C191">
        <v>14.4</v>
      </c>
      <c r="D191">
        <v>30</v>
      </c>
      <c r="E191">
        <v>0</v>
      </c>
      <c r="F191">
        <v>432</v>
      </c>
      <c r="G191" s="21">
        <f>VLOOKUP(order_details[[#This Row],[ProductID]],products!A:D,4,0)</f>
        <v>1</v>
      </c>
      <c r="H191" s="21" t="str">
        <f>VLOOKUP(order_details[[#This Row],[categoryid]],'categories'!A:B,2,0)</f>
        <v>Beverages</v>
      </c>
      <c r="I191" s="21">
        <f>order_details[[#This Row],[UnitPrice]]*order_details[[#This Row],[Quantity]]*(1-order_details[[#This Row],[Discount]])</f>
        <v>432</v>
      </c>
      <c r="J191" s="21" t="str">
        <f>VLOOKUP(order_details[[#This Row],[ProductID]],products!A:B,2,0)</f>
        <v>Lakkalikööri</v>
      </c>
      <c r="K191" s="21">
        <v>57</v>
      </c>
      <c r="L191" s="25">
        <v>34640</v>
      </c>
      <c r="M191" s="21" t="s">
        <v>667</v>
      </c>
    </row>
    <row r="192" spans="1:13" x14ac:dyDescent="0.3">
      <c r="A192">
        <v>10320</v>
      </c>
      <c r="B192">
        <v>71</v>
      </c>
      <c r="C192">
        <v>17.2</v>
      </c>
      <c r="D192">
        <v>30</v>
      </c>
      <c r="E192">
        <v>0</v>
      </c>
      <c r="F192">
        <v>516</v>
      </c>
      <c r="G192" s="21">
        <f>VLOOKUP(order_details[[#This Row],[ProductID]],products!A:D,4,0)</f>
        <v>4</v>
      </c>
      <c r="H192" s="21" t="str">
        <f>VLOOKUP(order_details[[#This Row],[categoryid]],'categories'!A:B,2,0)</f>
        <v>Dairy Products</v>
      </c>
      <c r="I192" s="21">
        <f>order_details[[#This Row],[UnitPrice]]*order_details[[#This Row],[Quantity]]*(1-order_details[[#This Row],[Discount]])</f>
        <v>516</v>
      </c>
      <c r="J192" s="21" t="str">
        <f>VLOOKUP(order_details[[#This Row],[ProductID]],products!A:B,2,0)</f>
        <v>Fløtemysost</v>
      </c>
      <c r="K192" s="21">
        <v>26</v>
      </c>
      <c r="L192" s="25">
        <v>34641</v>
      </c>
      <c r="M192" s="21" t="s">
        <v>719</v>
      </c>
    </row>
    <row r="193" spans="1:13" x14ac:dyDescent="0.3">
      <c r="A193">
        <v>10321</v>
      </c>
      <c r="B193">
        <v>35</v>
      </c>
      <c r="C193">
        <v>14.4</v>
      </c>
      <c r="D193">
        <v>10</v>
      </c>
      <c r="E193">
        <v>0</v>
      </c>
      <c r="F193">
        <v>144</v>
      </c>
      <c r="G193" s="21">
        <f>VLOOKUP(order_details[[#This Row],[ProductID]],products!A:D,4,0)</f>
        <v>1</v>
      </c>
      <c r="H193" s="21" t="str">
        <f>VLOOKUP(order_details[[#This Row],[categoryid]],'categories'!A:B,2,0)</f>
        <v>Beverages</v>
      </c>
      <c r="I193" s="21">
        <f>order_details[[#This Row],[UnitPrice]]*order_details[[#This Row],[Quantity]]*(1-order_details[[#This Row],[Discount]])</f>
        <v>144</v>
      </c>
      <c r="J193" s="21" t="str">
        <f>VLOOKUP(order_details[[#This Row],[ProductID]],products!A:B,2,0)</f>
        <v>Steeleye Stout</v>
      </c>
      <c r="K193" s="21">
        <v>20</v>
      </c>
      <c r="L193" s="25">
        <v>34641</v>
      </c>
      <c r="M193" s="21" t="s">
        <v>341</v>
      </c>
    </row>
    <row r="194" spans="1:13" x14ac:dyDescent="0.3">
      <c r="A194">
        <v>10322</v>
      </c>
      <c r="B194">
        <v>52</v>
      </c>
      <c r="C194">
        <v>5.6</v>
      </c>
      <c r="D194">
        <v>20</v>
      </c>
      <c r="E194">
        <v>0</v>
      </c>
      <c r="F194">
        <v>112</v>
      </c>
      <c r="G194" s="21">
        <f>VLOOKUP(order_details[[#This Row],[ProductID]],products!A:D,4,0)</f>
        <v>5</v>
      </c>
      <c r="H194" s="21" t="str">
        <f>VLOOKUP(order_details[[#This Row],[categoryid]],'categories'!A:B,2,0)</f>
        <v>Grains/Cereals</v>
      </c>
      <c r="I194" s="21">
        <f>order_details[[#This Row],[UnitPrice]]*order_details[[#This Row],[Quantity]]*(1-order_details[[#This Row],[Discount]])</f>
        <v>112</v>
      </c>
      <c r="J194" s="21" t="str">
        <f>VLOOKUP(order_details[[#This Row],[ProductID]],products!A:B,2,0)</f>
        <v>Filo Mix</v>
      </c>
      <c r="K194" s="21">
        <v>38</v>
      </c>
      <c r="L194" s="25">
        <v>34642</v>
      </c>
      <c r="M194" s="21" t="s">
        <v>502</v>
      </c>
    </row>
    <row r="195" spans="1:13" x14ac:dyDescent="0.3">
      <c r="A195">
        <v>10323</v>
      </c>
      <c r="B195">
        <v>15</v>
      </c>
      <c r="C195">
        <v>12.4</v>
      </c>
      <c r="D195">
        <v>5</v>
      </c>
      <c r="E195">
        <v>0</v>
      </c>
      <c r="F195">
        <v>62</v>
      </c>
      <c r="G195" s="21">
        <f>VLOOKUP(order_details[[#This Row],[ProductID]],products!A:D,4,0)</f>
        <v>2</v>
      </c>
      <c r="H195" s="21" t="str">
        <f>VLOOKUP(order_details[[#This Row],[categoryid]],'categories'!A:B,2,0)</f>
        <v>Condiments</v>
      </c>
      <c r="I195" s="21">
        <f>order_details[[#This Row],[UnitPrice]]*order_details[[#This Row],[Quantity]]*(1-order_details[[#This Row],[Discount]])</f>
        <v>62</v>
      </c>
      <c r="J195" s="21" t="str">
        <f>VLOOKUP(order_details[[#This Row],[ProductID]],products!A:B,2,0)</f>
        <v>Genen Shouyu</v>
      </c>
      <c r="K195" s="21">
        <v>39</v>
      </c>
      <c r="L195" s="25">
        <v>34645</v>
      </c>
      <c r="M195" s="21" t="s">
        <v>349</v>
      </c>
    </row>
    <row r="196" spans="1:13" x14ac:dyDescent="0.3">
      <c r="A196">
        <v>10323</v>
      </c>
      <c r="B196">
        <v>25</v>
      </c>
      <c r="C196">
        <v>11.2</v>
      </c>
      <c r="D196">
        <v>4</v>
      </c>
      <c r="E196">
        <v>0</v>
      </c>
      <c r="F196">
        <v>44.8</v>
      </c>
      <c r="G196" s="21">
        <f>VLOOKUP(order_details[[#This Row],[ProductID]],products!A:D,4,0)</f>
        <v>3</v>
      </c>
      <c r="H196" s="21" t="str">
        <f>VLOOKUP(order_details[[#This Row],[categoryid]],'categories'!A:B,2,0)</f>
        <v>Confections</v>
      </c>
      <c r="I196" s="21">
        <f>order_details[[#This Row],[UnitPrice]]*order_details[[#This Row],[Quantity]]*(1-order_details[[#This Row],[Discount]])</f>
        <v>44.8</v>
      </c>
      <c r="J196" s="21" t="str">
        <f>VLOOKUP(order_details[[#This Row],[ProductID]],products!A:B,2,0)</f>
        <v>NuNuCa Nuß-Nougat-Creme</v>
      </c>
      <c r="K196" s="21">
        <v>76</v>
      </c>
      <c r="L196" s="25">
        <v>34645</v>
      </c>
      <c r="M196" s="21" t="s">
        <v>349</v>
      </c>
    </row>
    <row r="197" spans="1:13" x14ac:dyDescent="0.3">
      <c r="A197">
        <v>10323</v>
      </c>
      <c r="B197">
        <v>39</v>
      </c>
      <c r="C197">
        <v>14.4</v>
      </c>
      <c r="D197">
        <v>4</v>
      </c>
      <c r="E197">
        <v>0</v>
      </c>
      <c r="F197">
        <v>57.6</v>
      </c>
      <c r="G197" s="21">
        <f>VLOOKUP(order_details[[#This Row],[ProductID]],products!A:D,4,0)</f>
        <v>1</v>
      </c>
      <c r="H197" s="21" t="str">
        <f>VLOOKUP(order_details[[#This Row],[categoryid]],'categories'!A:B,2,0)</f>
        <v>Beverages</v>
      </c>
      <c r="I197" s="21">
        <f>order_details[[#This Row],[UnitPrice]]*order_details[[#This Row],[Quantity]]*(1-order_details[[#This Row],[Discount]])</f>
        <v>57.6</v>
      </c>
      <c r="J197" s="21" t="str">
        <f>VLOOKUP(order_details[[#This Row],[ProductID]],products!A:B,2,0)</f>
        <v>Chartreuse verte</v>
      </c>
      <c r="K197" s="21">
        <v>69</v>
      </c>
      <c r="L197" s="25">
        <v>34645</v>
      </c>
      <c r="M197" s="21" t="s">
        <v>349</v>
      </c>
    </row>
    <row r="198" spans="1:13" x14ac:dyDescent="0.3">
      <c r="A198">
        <v>10324</v>
      </c>
      <c r="B198">
        <v>16</v>
      </c>
      <c r="C198">
        <v>13.9</v>
      </c>
      <c r="D198">
        <v>21</v>
      </c>
      <c r="E198">
        <v>0.15</v>
      </c>
      <c r="F198">
        <v>248.11500000000001</v>
      </c>
      <c r="G198" s="21">
        <f>VLOOKUP(order_details[[#This Row],[ProductID]],products!A:D,4,0)</f>
        <v>3</v>
      </c>
      <c r="H198" s="21" t="str">
        <f>VLOOKUP(order_details[[#This Row],[categoryid]],'categories'!A:B,2,0)</f>
        <v>Confections</v>
      </c>
      <c r="I198" s="21">
        <f>order_details[[#This Row],[UnitPrice]]*order_details[[#This Row],[Quantity]]*(1-order_details[[#This Row],[Discount]])</f>
        <v>248.11500000000001</v>
      </c>
      <c r="J198" s="21" t="str">
        <f>VLOOKUP(order_details[[#This Row],[ProductID]],products!A:B,2,0)</f>
        <v>Pavlova</v>
      </c>
      <c r="K198" s="21">
        <v>29</v>
      </c>
      <c r="L198" s="25">
        <v>34646</v>
      </c>
      <c r="M198" s="21" t="s">
        <v>596</v>
      </c>
    </row>
    <row r="199" spans="1:13" x14ac:dyDescent="0.3">
      <c r="A199">
        <v>10324</v>
      </c>
      <c r="B199">
        <v>35</v>
      </c>
      <c r="C199">
        <v>14.4</v>
      </c>
      <c r="D199">
        <v>70</v>
      </c>
      <c r="E199">
        <v>0.15</v>
      </c>
      <c r="F199">
        <v>856.8</v>
      </c>
      <c r="G199" s="21">
        <f>VLOOKUP(order_details[[#This Row],[ProductID]],products!A:D,4,0)</f>
        <v>1</v>
      </c>
      <c r="H199" s="21" t="str">
        <f>VLOOKUP(order_details[[#This Row],[categoryid]],'categories'!A:B,2,0)</f>
        <v>Beverages</v>
      </c>
      <c r="I199" s="21">
        <f>order_details[[#This Row],[UnitPrice]]*order_details[[#This Row],[Quantity]]*(1-order_details[[#This Row],[Discount]])</f>
        <v>856.8</v>
      </c>
      <c r="J199" s="21" t="str">
        <f>VLOOKUP(order_details[[#This Row],[ProductID]],products!A:B,2,0)</f>
        <v>Steeleye Stout</v>
      </c>
      <c r="K199" s="21">
        <v>20</v>
      </c>
      <c r="L199" s="25">
        <v>34646</v>
      </c>
      <c r="M199" s="21" t="s">
        <v>596</v>
      </c>
    </row>
    <row r="200" spans="1:13" x14ac:dyDescent="0.3">
      <c r="A200">
        <v>10324</v>
      </c>
      <c r="B200">
        <v>46</v>
      </c>
      <c r="C200">
        <v>9.6</v>
      </c>
      <c r="D200">
        <v>30</v>
      </c>
      <c r="E200">
        <v>0</v>
      </c>
      <c r="F200">
        <v>288</v>
      </c>
      <c r="G200" s="21">
        <f>VLOOKUP(order_details[[#This Row],[ProductID]],products!A:D,4,0)</f>
        <v>8</v>
      </c>
      <c r="H200" s="21" t="str">
        <f>VLOOKUP(order_details[[#This Row],[categoryid]],'categories'!A:B,2,0)</f>
        <v>Seafood</v>
      </c>
      <c r="I200" s="21">
        <f>order_details[[#This Row],[UnitPrice]]*order_details[[#This Row],[Quantity]]*(1-order_details[[#This Row],[Discount]])</f>
        <v>288</v>
      </c>
      <c r="J200" s="21" t="str">
        <f>VLOOKUP(order_details[[#This Row],[ProductID]],products!A:B,2,0)</f>
        <v>Spegesild</v>
      </c>
      <c r="K200" s="21">
        <v>95</v>
      </c>
      <c r="L200" s="25">
        <v>34646</v>
      </c>
      <c r="M200" s="21" t="s">
        <v>596</v>
      </c>
    </row>
    <row r="201" spans="1:13" x14ac:dyDescent="0.3">
      <c r="A201">
        <v>10324</v>
      </c>
      <c r="B201">
        <v>59</v>
      </c>
      <c r="C201">
        <v>44</v>
      </c>
      <c r="D201">
        <v>40</v>
      </c>
      <c r="E201">
        <v>0.15</v>
      </c>
      <c r="F201">
        <v>1496</v>
      </c>
      <c r="G201" s="21">
        <f>VLOOKUP(order_details[[#This Row],[ProductID]],products!A:D,4,0)</f>
        <v>4</v>
      </c>
      <c r="H201" s="21" t="str">
        <f>VLOOKUP(order_details[[#This Row],[categoryid]],'categories'!A:B,2,0)</f>
        <v>Dairy Products</v>
      </c>
      <c r="I201" s="21">
        <f>order_details[[#This Row],[UnitPrice]]*order_details[[#This Row],[Quantity]]*(1-order_details[[#This Row],[Discount]])</f>
        <v>1496</v>
      </c>
      <c r="J201" s="21" t="str">
        <f>VLOOKUP(order_details[[#This Row],[ProductID]],products!A:B,2,0)</f>
        <v>Raclette Courdavault</v>
      </c>
      <c r="K201" s="21">
        <v>79</v>
      </c>
      <c r="L201" s="25">
        <v>34646</v>
      </c>
      <c r="M201" s="21" t="s">
        <v>596</v>
      </c>
    </row>
    <row r="202" spans="1:13" x14ac:dyDescent="0.3">
      <c r="A202">
        <v>10324</v>
      </c>
      <c r="B202">
        <v>63</v>
      </c>
      <c r="C202">
        <v>35.1</v>
      </c>
      <c r="D202">
        <v>80</v>
      </c>
      <c r="E202">
        <v>0.15</v>
      </c>
      <c r="F202">
        <v>2386.7999999999997</v>
      </c>
      <c r="G202" s="21">
        <f>VLOOKUP(order_details[[#This Row],[ProductID]],products!A:D,4,0)</f>
        <v>2</v>
      </c>
      <c r="H202" s="21" t="str">
        <f>VLOOKUP(order_details[[#This Row],[categoryid]],'categories'!A:B,2,0)</f>
        <v>Condiments</v>
      </c>
      <c r="I202" s="21">
        <f>order_details[[#This Row],[UnitPrice]]*order_details[[#This Row],[Quantity]]*(1-order_details[[#This Row],[Discount]])</f>
        <v>2386.7999999999997</v>
      </c>
      <c r="J202" s="21" t="str">
        <f>VLOOKUP(order_details[[#This Row],[ProductID]],products!A:B,2,0)</f>
        <v>Vegie-spread</v>
      </c>
      <c r="K202" s="21">
        <v>24</v>
      </c>
      <c r="L202" s="25">
        <v>34646</v>
      </c>
      <c r="M202" s="21" t="s">
        <v>596</v>
      </c>
    </row>
    <row r="203" spans="1:13" x14ac:dyDescent="0.3">
      <c r="A203">
        <v>10325</v>
      </c>
      <c r="B203">
        <v>6</v>
      </c>
      <c r="C203">
        <v>20</v>
      </c>
      <c r="D203">
        <v>6</v>
      </c>
      <c r="E203">
        <v>0</v>
      </c>
      <c r="F203">
        <v>120</v>
      </c>
      <c r="G203" s="21">
        <f>VLOOKUP(order_details[[#This Row],[ProductID]],products!A:D,4,0)</f>
        <v>2</v>
      </c>
      <c r="H203" s="21" t="str">
        <f>VLOOKUP(order_details[[#This Row],[categoryid]],'categories'!A:B,2,0)</f>
        <v>Condiments</v>
      </c>
      <c r="I203" s="21">
        <f>order_details[[#This Row],[UnitPrice]]*order_details[[#This Row],[Quantity]]*(1-order_details[[#This Row],[Discount]])</f>
        <v>120</v>
      </c>
      <c r="J203" s="21" t="str">
        <f>VLOOKUP(order_details[[#This Row],[ProductID]],products!A:B,2,0)</f>
        <v>Grandma's Boysenberry Spread</v>
      </c>
      <c r="K203" s="21">
        <v>120</v>
      </c>
      <c r="L203" s="25">
        <v>34647</v>
      </c>
      <c r="M203" s="21" t="s">
        <v>349</v>
      </c>
    </row>
    <row r="204" spans="1:13" x14ac:dyDescent="0.3">
      <c r="A204">
        <v>10325</v>
      </c>
      <c r="B204">
        <v>13</v>
      </c>
      <c r="C204">
        <v>4.8</v>
      </c>
      <c r="D204">
        <v>12</v>
      </c>
      <c r="E204">
        <v>0</v>
      </c>
      <c r="F204">
        <v>57.599999999999994</v>
      </c>
      <c r="G204" s="21">
        <f>VLOOKUP(order_details[[#This Row],[ProductID]],products!A:D,4,0)</f>
        <v>8</v>
      </c>
      <c r="H204" s="21" t="str">
        <f>VLOOKUP(order_details[[#This Row],[categoryid]],'categories'!A:B,2,0)</f>
        <v>Seafood</v>
      </c>
      <c r="I204" s="21">
        <f>order_details[[#This Row],[UnitPrice]]*order_details[[#This Row],[Quantity]]*(1-order_details[[#This Row],[Discount]])</f>
        <v>57.599999999999994</v>
      </c>
      <c r="J204" s="21" t="str">
        <f>VLOOKUP(order_details[[#This Row],[ProductID]],products!A:B,2,0)</f>
        <v>Konbu</v>
      </c>
      <c r="K204" s="21">
        <v>24</v>
      </c>
      <c r="L204" s="25">
        <v>34647</v>
      </c>
      <c r="M204" s="21" t="s">
        <v>349</v>
      </c>
    </row>
    <row r="205" spans="1:13" x14ac:dyDescent="0.3">
      <c r="A205">
        <v>10325</v>
      </c>
      <c r="B205">
        <v>14</v>
      </c>
      <c r="C205">
        <v>18.600000000000001</v>
      </c>
      <c r="D205">
        <v>9</v>
      </c>
      <c r="E205">
        <v>0</v>
      </c>
      <c r="F205">
        <v>167.4</v>
      </c>
      <c r="G205" s="21">
        <f>VLOOKUP(order_details[[#This Row],[ProductID]],products!A:D,4,0)</f>
        <v>7</v>
      </c>
      <c r="H205" s="21" t="str">
        <f>VLOOKUP(order_details[[#This Row],[categoryid]],'categories'!A:B,2,0)</f>
        <v>Produce</v>
      </c>
      <c r="I205" s="21">
        <f>order_details[[#This Row],[UnitPrice]]*order_details[[#This Row],[Quantity]]*(1-order_details[[#This Row],[Discount]])</f>
        <v>167.4</v>
      </c>
      <c r="J205" s="21" t="str">
        <f>VLOOKUP(order_details[[#This Row],[ProductID]],products!A:B,2,0)</f>
        <v>Tofu</v>
      </c>
      <c r="K205" s="21">
        <v>35</v>
      </c>
      <c r="L205" s="25">
        <v>34647</v>
      </c>
      <c r="M205" s="21" t="s">
        <v>349</v>
      </c>
    </row>
    <row r="206" spans="1:13" x14ac:dyDescent="0.3">
      <c r="A206">
        <v>10325</v>
      </c>
      <c r="B206">
        <v>31</v>
      </c>
      <c r="C206">
        <v>10</v>
      </c>
      <c r="D206">
        <v>4</v>
      </c>
      <c r="E206">
        <v>0</v>
      </c>
      <c r="F206">
        <v>40</v>
      </c>
      <c r="G206" s="21">
        <f>VLOOKUP(order_details[[#This Row],[ProductID]],products!A:D,4,0)</f>
        <v>4</v>
      </c>
      <c r="H206" s="21" t="str">
        <f>VLOOKUP(order_details[[#This Row],[categoryid]],'categories'!A:B,2,0)</f>
        <v>Dairy Products</v>
      </c>
      <c r="I206" s="21">
        <f>order_details[[#This Row],[UnitPrice]]*order_details[[#This Row],[Quantity]]*(1-order_details[[#This Row],[Discount]])</f>
        <v>40</v>
      </c>
      <c r="J206" s="21" t="str">
        <f>VLOOKUP(order_details[[#This Row],[ProductID]],products!A:B,2,0)</f>
        <v>Gorgonzola Telino</v>
      </c>
      <c r="K206" s="21">
        <v>0</v>
      </c>
      <c r="L206" s="25">
        <v>34647</v>
      </c>
      <c r="M206" s="21" t="s">
        <v>349</v>
      </c>
    </row>
    <row r="207" spans="1:13" x14ac:dyDescent="0.3">
      <c r="A207">
        <v>10325</v>
      </c>
      <c r="B207">
        <v>72</v>
      </c>
      <c r="C207">
        <v>27.8</v>
      </c>
      <c r="D207">
        <v>40</v>
      </c>
      <c r="E207">
        <v>0</v>
      </c>
      <c r="F207">
        <v>1112</v>
      </c>
      <c r="G207" s="21">
        <f>VLOOKUP(order_details[[#This Row],[ProductID]],products!A:D,4,0)</f>
        <v>4</v>
      </c>
      <c r="H207" s="21" t="str">
        <f>VLOOKUP(order_details[[#This Row],[categoryid]],'categories'!A:B,2,0)</f>
        <v>Dairy Products</v>
      </c>
      <c r="I207" s="21">
        <f>order_details[[#This Row],[UnitPrice]]*order_details[[#This Row],[Quantity]]*(1-order_details[[#This Row],[Discount]])</f>
        <v>1112</v>
      </c>
      <c r="J207" s="21" t="str">
        <f>VLOOKUP(order_details[[#This Row],[ProductID]],products!A:B,2,0)</f>
        <v>Mozzarella di Giovanni</v>
      </c>
      <c r="K207" s="21">
        <v>14</v>
      </c>
      <c r="L207" s="25">
        <v>34647</v>
      </c>
      <c r="M207" s="21" t="s">
        <v>349</v>
      </c>
    </row>
    <row r="208" spans="1:13" x14ac:dyDescent="0.3">
      <c r="A208">
        <v>10326</v>
      </c>
      <c r="B208">
        <v>4</v>
      </c>
      <c r="C208">
        <v>17.600000000000001</v>
      </c>
      <c r="D208">
        <v>24</v>
      </c>
      <c r="E208">
        <v>0</v>
      </c>
      <c r="F208">
        <v>422.40000000000003</v>
      </c>
      <c r="G208" s="21">
        <f>VLOOKUP(order_details[[#This Row],[ProductID]],products!A:D,4,0)</f>
        <v>2</v>
      </c>
      <c r="H208" s="21" t="str">
        <f>VLOOKUP(order_details[[#This Row],[categoryid]],'categories'!A:B,2,0)</f>
        <v>Condiments</v>
      </c>
      <c r="I208" s="21">
        <f>order_details[[#This Row],[UnitPrice]]*order_details[[#This Row],[Quantity]]*(1-order_details[[#This Row],[Discount]])</f>
        <v>422.40000000000003</v>
      </c>
      <c r="J208" s="21" t="str">
        <f>VLOOKUP(order_details[[#This Row],[ProductID]],products!A:B,2,0)</f>
        <v>Chef Anton's Cajun Seasoning</v>
      </c>
      <c r="K208" s="21">
        <v>53</v>
      </c>
      <c r="L208" s="25">
        <v>34648</v>
      </c>
      <c r="M208" s="21" t="s">
        <v>94</v>
      </c>
    </row>
    <row r="209" spans="1:13" x14ac:dyDescent="0.3">
      <c r="A209">
        <v>10326</v>
      </c>
      <c r="B209">
        <v>57</v>
      </c>
      <c r="C209">
        <v>15.6</v>
      </c>
      <c r="D209">
        <v>16</v>
      </c>
      <c r="E209">
        <v>0</v>
      </c>
      <c r="F209">
        <v>249.6</v>
      </c>
      <c r="G209" s="21">
        <f>VLOOKUP(order_details[[#This Row],[ProductID]],products!A:D,4,0)</f>
        <v>5</v>
      </c>
      <c r="H209" s="21" t="str">
        <f>VLOOKUP(order_details[[#This Row],[categoryid]],'categories'!A:B,2,0)</f>
        <v>Grains/Cereals</v>
      </c>
      <c r="I209" s="21">
        <f>order_details[[#This Row],[UnitPrice]]*order_details[[#This Row],[Quantity]]*(1-order_details[[#This Row],[Discount]])</f>
        <v>249.6</v>
      </c>
      <c r="J209" s="21" t="str">
        <f>VLOOKUP(order_details[[#This Row],[ProductID]],products!A:B,2,0)</f>
        <v>Ravioli Angelo</v>
      </c>
      <c r="K209" s="21">
        <v>36</v>
      </c>
      <c r="L209" s="25">
        <v>34648</v>
      </c>
      <c r="M209" s="21" t="s">
        <v>94</v>
      </c>
    </row>
    <row r="210" spans="1:13" x14ac:dyDescent="0.3">
      <c r="A210">
        <v>10326</v>
      </c>
      <c r="B210">
        <v>75</v>
      </c>
      <c r="C210">
        <v>6.2</v>
      </c>
      <c r="D210">
        <v>50</v>
      </c>
      <c r="E210">
        <v>0</v>
      </c>
      <c r="F210">
        <v>310</v>
      </c>
      <c r="G210" s="21">
        <f>VLOOKUP(order_details[[#This Row],[ProductID]],products!A:D,4,0)</f>
        <v>1</v>
      </c>
      <c r="H210" s="21" t="str">
        <f>VLOOKUP(order_details[[#This Row],[categoryid]],'categories'!A:B,2,0)</f>
        <v>Beverages</v>
      </c>
      <c r="I210" s="21">
        <f>order_details[[#This Row],[UnitPrice]]*order_details[[#This Row],[Quantity]]*(1-order_details[[#This Row],[Discount]])</f>
        <v>310</v>
      </c>
      <c r="J210" s="21" t="str">
        <f>VLOOKUP(order_details[[#This Row],[ProductID]],products!A:B,2,0)</f>
        <v>Rhönbräu Klosterbier</v>
      </c>
      <c r="K210" s="21">
        <v>125</v>
      </c>
      <c r="L210" s="25">
        <v>34648</v>
      </c>
      <c r="M210" s="21" t="s">
        <v>94</v>
      </c>
    </row>
    <row r="211" spans="1:13" x14ac:dyDescent="0.3">
      <c r="A211">
        <v>10327</v>
      </c>
      <c r="B211">
        <v>2</v>
      </c>
      <c r="C211">
        <v>15.2</v>
      </c>
      <c r="D211">
        <v>25</v>
      </c>
      <c r="E211">
        <v>0.2</v>
      </c>
      <c r="F211">
        <v>304</v>
      </c>
      <c r="G211" s="21">
        <f>VLOOKUP(order_details[[#This Row],[ProductID]],products!A:D,4,0)</f>
        <v>1</v>
      </c>
      <c r="H211" s="21" t="str">
        <f>VLOOKUP(order_details[[#This Row],[categoryid]],'categories'!A:B,2,0)</f>
        <v>Beverages</v>
      </c>
      <c r="I211" s="21">
        <f>order_details[[#This Row],[UnitPrice]]*order_details[[#This Row],[Quantity]]*(1-order_details[[#This Row],[Discount]])</f>
        <v>304</v>
      </c>
      <c r="J211" s="21" t="str">
        <f>VLOOKUP(order_details[[#This Row],[ProductID]],products!A:B,2,0)</f>
        <v>Chang</v>
      </c>
      <c r="K211" s="21">
        <v>17</v>
      </c>
      <c r="L211" s="25">
        <v>34649</v>
      </c>
      <c r="M211" s="21" t="s">
        <v>226</v>
      </c>
    </row>
    <row r="212" spans="1:13" x14ac:dyDescent="0.3">
      <c r="A212">
        <v>10327</v>
      </c>
      <c r="B212">
        <v>11</v>
      </c>
      <c r="C212">
        <v>16.8</v>
      </c>
      <c r="D212">
        <v>50</v>
      </c>
      <c r="E212">
        <v>0.2</v>
      </c>
      <c r="F212">
        <v>672</v>
      </c>
      <c r="G212" s="21">
        <f>VLOOKUP(order_details[[#This Row],[ProductID]],products!A:D,4,0)</f>
        <v>4</v>
      </c>
      <c r="H212" s="21" t="str">
        <f>VLOOKUP(order_details[[#This Row],[categoryid]],'categories'!A:B,2,0)</f>
        <v>Dairy Products</v>
      </c>
      <c r="I212" s="21">
        <f>order_details[[#This Row],[UnitPrice]]*order_details[[#This Row],[Quantity]]*(1-order_details[[#This Row],[Discount]])</f>
        <v>672</v>
      </c>
      <c r="J212" s="21" t="str">
        <f>VLOOKUP(order_details[[#This Row],[ProductID]],products!A:B,2,0)</f>
        <v>Queso Cabrales</v>
      </c>
      <c r="K212" s="21">
        <v>22</v>
      </c>
      <c r="L212" s="25">
        <v>34649</v>
      </c>
      <c r="M212" s="21" t="s">
        <v>226</v>
      </c>
    </row>
    <row r="213" spans="1:13" x14ac:dyDescent="0.3">
      <c r="A213">
        <v>10327</v>
      </c>
      <c r="B213">
        <v>30</v>
      </c>
      <c r="C213">
        <v>20.7</v>
      </c>
      <c r="D213">
        <v>35</v>
      </c>
      <c r="E213">
        <v>0.2</v>
      </c>
      <c r="F213">
        <v>579.6</v>
      </c>
      <c r="G213" s="21">
        <f>VLOOKUP(order_details[[#This Row],[ProductID]],products!A:D,4,0)</f>
        <v>8</v>
      </c>
      <c r="H213" s="21" t="str">
        <f>VLOOKUP(order_details[[#This Row],[categoryid]],'categories'!A:B,2,0)</f>
        <v>Seafood</v>
      </c>
      <c r="I213" s="21">
        <f>order_details[[#This Row],[UnitPrice]]*order_details[[#This Row],[Quantity]]*(1-order_details[[#This Row],[Discount]])</f>
        <v>579.6</v>
      </c>
      <c r="J213" s="21" t="str">
        <f>VLOOKUP(order_details[[#This Row],[ProductID]],products!A:B,2,0)</f>
        <v>Nord-Ost Matjeshering</v>
      </c>
      <c r="K213" s="21">
        <v>10</v>
      </c>
      <c r="L213" s="25">
        <v>34649</v>
      </c>
      <c r="M213" s="21" t="s">
        <v>226</v>
      </c>
    </row>
    <row r="214" spans="1:13" x14ac:dyDescent="0.3">
      <c r="A214">
        <v>10327</v>
      </c>
      <c r="B214">
        <v>58</v>
      </c>
      <c r="C214">
        <v>10.6</v>
      </c>
      <c r="D214">
        <v>30</v>
      </c>
      <c r="E214">
        <v>0.2</v>
      </c>
      <c r="F214">
        <v>254.4</v>
      </c>
      <c r="G214" s="21">
        <f>VLOOKUP(order_details[[#This Row],[ProductID]],products!A:D,4,0)</f>
        <v>8</v>
      </c>
      <c r="H214" s="21" t="str">
        <f>VLOOKUP(order_details[[#This Row],[categoryid]],'categories'!A:B,2,0)</f>
        <v>Seafood</v>
      </c>
      <c r="I214" s="21">
        <f>order_details[[#This Row],[UnitPrice]]*order_details[[#This Row],[Quantity]]*(1-order_details[[#This Row],[Discount]])</f>
        <v>254.4</v>
      </c>
      <c r="J214" s="21" t="str">
        <f>VLOOKUP(order_details[[#This Row],[ProductID]],products!A:B,2,0)</f>
        <v>Escargots de Bourgogne</v>
      </c>
      <c r="K214" s="21">
        <v>62</v>
      </c>
      <c r="L214" s="25">
        <v>34649</v>
      </c>
      <c r="M214" s="21" t="s">
        <v>226</v>
      </c>
    </row>
    <row r="215" spans="1:13" x14ac:dyDescent="0.3">
      <c r="A215">
        <v>10328</v>
      </c>
      <c r="B215">
        <v>59</v>
      </c>
      <c r="C215">
        <v>44</v>
      </c>
      <c r="D215">
        <v>9</v>
      </c>
      <c r="E215">
        <v>0</v>
      </c>
      <c r="F215">
        <v>396</v>
      </c>
      <c r="G215" s="21">
        <f>VLOOKUP(order_details[[#This Row],[ProductID]],products!A:D,4,0)</f>
        <v>4</v>
      </c>
      <c r="H215" s="21" t="str">
        <f>VLOOKUP(order_details[[#This Row],[categoryid]],'categories'!A:B,2,0)</f>
        <v>Dairy Products</v>
      </c>
      <c r="I215" s="21">
        <f>order_details[[#This Row],[UnitPrice]]*order_details[[#This Row],[Quantity]]*(1-order_details[[#This Row],[Discount]])</f>
        <v>396</v>
      </c>
      <c r="J215" s="21" t="str">
        <f>VLOOKUP(order_details[[#This Row],[ProductID]],products!A:B,2,0)</f>
        <v>Raclette Courdavault</v>
      </c>
      <c r="K215" s="21">
        <v>79</v>
      </c>
      <c r="L215" s="25">
        <v>34652</v>
      </c>
      <c r="M215" s="21" t="s">
        <v>256</v>
      </c>
    </row>
    <row r="216" spans="1:13" x14ac:dyDescent="0.3">
      <c r="A216">
        <v>10328</v>
      </c>
      <c r="B216">
        <v>65</v>
      </c>
      <c r="C216">
        <v>16.8</v>
      </c>
      <c r="D216">
        <v>40</v>
      </c>
      <c r="E216">
        <v>0</v>
      </c>
      <c r="F216">
        <v>672</v>
      </c>
      <c r="G216" s="21">
        <f>VLOOKUP(order_details[[#This Row],[ProductID]],products!A:D,4,0)</f>
        <v>2</v>
      </c>
      <c r="H216" s="21" t="str">
        <f>VLOOKUP(order_details[[#This Row],[categoryid]],'categories'!A:B,2,0)</f>
        <v>Condiments</v>
      </c>
      <c r="I216" s="21">
        <f>order_details[[#This Row],[UnitPrice]]*order_details[[#This Row],[Quantity]]*(1-order_details[[#This Row],[Discount]])</f>
        <v>672</v>
      </c>
      <c r="J216" s="21" t="str">
        <f>VLOOKUP(order_details[[#This Row],[ProductID]],products!A:B,2,0)</f>
        <v>Louisiana Fiery Hot Pepper Sauce</v>
      </c>
      <c r="K216" s="21">
        <v>76</v>
      </c>
      <c r="L216" s="25">
        <v>34652</v>
      </c>
      <c r="M216" s="21" t="s">
        <v>256</v>
      </c>
    </row>
    <row r="217" spans="1:13" x14ac:dyDescent="0.3">
      <c r="A217">
        <v>10328</v>
      </c>
      <c r="B217">
        <v>68</v>
      </c>
      <c r="C217">
        <v>10</v>
      </c>
      <c r="D217">
        <v>10</v>
      </c>
      <c r="E217">
        <v>0</v>
      </c>
      <c r="F217">
        <v>100</v>
      </c>
      <c r="G217" s="21">
        <f>VLOOKUP(order_details[[#This Row],[ProductID]],products!A:D,4,0)</f>
        <v>3</v>
      </c>
      <c r="H217" s="21" t="str">
        <f>VLOOKUP(order_details[[#This Row],[categoryid]],'categories'!A:B,2,0)</f>
        <v>Confections</v>
      </c>
      <c r="I217" s="21">
        <f>order_details[[#This Row],[UnitPrice]]*order_details[[#This Row],[Quantity]]*(1-order_details[[#This Row],[Discount]])</f>
        <v>100</v>
      </c>
      <c r="J217" s="21" t="str">
        <f>VLOOKUP(order_details[[#This Row],[ProductID]],products!A:B,2,0)</f>
        <v>Scottish Longbreads</v>
      </c>
      <c r="K217" s="21">
        <v>6</v>
      </c>
      <c r="L217" s="25">
        <v>34652</v>
      </c>
      <c r="M217" s="21" t="s">
        <v>256</v>
      </c>
    </row>
    <row r="218" spans="1:13" x14ac:dyDescent="0.3">
      <c r="A218">
        <v>10329</v>
      </c>
      <c r="B218">
        <v>19</v>
      </c>
      <c r="C218">
        <v>7.3</v>
      </c>
      <c r="D218">
        <v>10</v>
      </c>
      <c r="E218">
        <v>0.05</v>
      </c>
      <c r="F218">
        <v>69.349999999999994</v>
      </c>
      <c r="G218" s="21">
        <f>VLOOKUP(order_details[[#This Row],[ProductID]],products!A:D,4,0)</f>
        <v>3</v>
      </c>
      <c r="H218" s="21" t="str">
        <f>VLOOKUP(order_details[[#This Row],[categoryid]],'categories'!A:B,2,0)</f>
        <v>Confections</v>
      </c>
      <c r="I218" s="21">
        <f>order_details[[#This Row],[UnitPrice]]*order_details[[#This Row],[Quantity]]*(1-order_details[[#This Row],[Discount]])</f>
        <v>69.349999999999994</v>
      </c>
      <c r="J218" s="21" t="str">
        <f>VLOOKUP(order_details[[#This Row],[ProductID]],products!A:B,2,0)</f>
        <v>Teatime Chocolate Biscuits</v>
      </c>
      <c r="K218" s="21">
        <v>25</v>
      </c>
      <c r="L218" s="25">
        <v>34653</v>
      </c>
      <c r="M218" s="21" t="s">
        <v>627</v>
      </c>
    </row>
    <row r="219" spans="1:13" x14ac:dyDescent="0.3">
      <c r="A219">
        <v>10329</v>
      </c>
      <c r="B219">
        <v>30</v>
      </c>
      <c r="C219">
        <v>20.7</v>
      </c>
      <c r="D219">
        <v>8</v>
      </c>
      <c r="E219">
        <v>0.05</v>
      </c>
      <c r="F219">
        <v>157.32</v>
      </c>
      <c r="G219" s="21">
        <f>VLOOKUP(order_details[[#This Row],[ProductID]],products!A:D,4,0)</f>
        <v>8</v>
      </c>
      <c r="H219" s="21" t="str">
        <f>VLOOKUP(order_details[[#This Row],[categoryid]],'categories'!A:B,2,0)</f>
        <v>Seafood</v>
      </c>
      <c r="I219" s="21">
        <f>order_details[[#This Row],[UnitPrice]]*order_details[[#This Row],[Quantity]]*(1-order_details[[#This Row],[Discount]])</f>
        <v>157.32</v>
      </c>
      <c r="J219" s="21" t="str">
        <f>VLOOKUP(order_details[[#This Row],[ProductID]],products!A:B,2,0)</f>
        <v>Nord-Ost Matjeshering</v>
      </c>
      <c r="K219" s="21">
        <v>10</v>
      </c>
      <c r="L219" s="25">
        <v>34653</v>
      </c>
      <c r="M219" s="21" t="s">
        <v>627</v>
      </c>
    </row>
    <row r="220" spans="1:13" x14ac:dyDescent="0.3">
      <c r="A220">
        <v>10329</v>
      </c>
      <c r="B220">
        <v>38</v>
      </c>
      <c r="C220">
        <v>210.8</v>
      </c>
      <c r="D220">
        <v>20</v>
      </c>
      <c r="E220">
        <v>0.05</v>
      </c>
      <c r="F220">
        <v>4005.2</v>
      </c>
      <c r="G220" s="21">
        <f>VLOOKUP(order_details[[#This Row],[ProductID]],products!A:D,4,0)</f>
        <v>1</v>
      </c>
      <c r="H220" s="21" t="str">
        <f>VLOOKUP(order_details[[#This Row],[categoryid]],'categories'!A:B,2,0)</f>
        <v>Beverages</v>
      </c>
      <c r="I220" s="21">
        <f>order_details[[#This Row],[UnitPrice]]*order_details[[#This Row],[Quantity]]*(1-order_details[[#This Row],[Discount]])</f>
        <v>4005.2</v>
      </c>
      <c r="J220" s="21" t="str">
        <f>VLOOKUP(order_details[[#This Row],[ProductID]],products!A:B,2,0)</f>
        <v>Côte de Blaye</v>
      </c>
      <c r="K220" s="21">
        <v>17</v>
      </c>
      <c r="L220" s="25">
        <v>34653</v>
      </c>
      <c r="M220" s="21" t="s">
        <v>627</v>
      </c>
    </row>
    <row r="221" spans="1:13" x14ac:dyDescent="0.3">
      <c r="A221">
        <v>10329</v>
      </c>
      <c r="B221">
        <v>56</v>
      </c>
      <c r="C221">
        <v>30.4</v>
      </c>
      <c r="D221">
        <v>12</v>
      </c>
      <c r="E221">
        <v>0.05</v>
      </c>
      <c r="F221">
        <v>346.55999999999995</v>
      </c>
      <c r="G221" s="21">
        <f>VLOOKUP(order_details[[#This Row],[ProductID]],products!A:D,4,0)</f>
        <v>5</v>
      </c>
      <c r="H221" s="21" t="str">
        <f>VLOOKUP(order_details[[#This Row],[categoryid]],'categories'!A:B,2,0)</f>
        <v>Grains/Cereals</v>
      </c>
      <c r="I221" s="21">
        <f>order_details[[#This Row],[UnitPrice]]*order_details[[#This Row],[Quantity]]*(1-order_details[[#This Row],[Discount]])</f>
        <v>346.55999999999995</v>
      </c>
      <c r="J221" s="21" t="str">
        <f>VLOOKUP(order_details[[#This Row],[ProductID]],products!A:B,2,0)</f>
        <v>Gnocchi di nonna Alice</v>
      </c>
      <c r="K221" s="21">
        <v>21</v>
      </c>
      <c r="L221" s="25">
        <v>34653</v>
      </c>
      <c r="M221" s="21" t="s">
        <v>627</v>
      </c>
    </row>
    <row r="222" spans="1:13" x14ac:dyDescent="0.3">
      <c r="A222">
        <v>10330</v>
      </c>
      <c r="B222">
        <v>26</v>
      </c>
      <c r="C222">
        <v>24.9</v>
      </c>
      <c r="D222">
        <v>50</v>
      </c>
      <c r="E222">
        <v>0.15</v>
      </c>
      <c r="F222">
        <v>1058.25</v>
      </c>
      <c r="G222" s="21">
        <f>VLOOKUP(order_details[[#This Row],[ProductID]],products!A:D,4,0)</f>
        <v>3</v>
      </c>
      <c r="H222" s="21" t="str">
        <f>VLOOKUP(order_details[[#This Row],[categoryid]],'categories'!A:B,2,0)</f>
        <v>Confections</v>
      </c>
      <c r="I222" s="21">
        <f>order_details[[#This Row],[UnitPrice]]*order_details[[#This Row],[Quantity]]*(1-order_details[[#This Row],[Discount]])</f>
        <v>1058.25</v>
      </c>
      <c r="J222" s="21" t="str">
        <f>VLOOKUP(order_details[[#This Row],[ProductID]],products!A:B,2,0)</f>
        <v>Gumbär Gummibärchen</v>
      </c>
      <c r="K222" s="21">
        <v>15</v>
      </c>
      <c r="L222" s="25">
        <v>34654</v>
      </c>
      <c r="M222" s="21" t="s">
        <v>405</v>
      </c>
    </row>
    <row r="223" spans="1:13" x14ac:dyDescent="0.3">
      <c r="A223">
        <v>10330</v>
      </c>
      <c r="B223">
        <v>72</v>
      </c>
      <c r="C223">
        <v>27.8</v>
      </c>
      <c r="D223">
        <v>25</v>
      </c>
      <c r="E223">
        <v>0.15</v>
      </c>
      <c r="F223">
        <v>590.75</v>
      </c>
      <c r="G223" s="21">
        <f>VLOOKUP(order_details[[#This Row],[ProductID]],products!A:D,4,0)</f>
        <v>4</v>
      </c>
      <c r="H223" s="21" t="str">
        <f>VLOOKUP(order_details[[#This Row],[categoryid]],'categories'!A:B,2,0)</f>
        <v>Dairy Products</v>
      </c>
      <c r="I223" s="21">
        <f>order_details[[#This Row],[UnitPrice]]*order_details[[#This Row],[Quantity]]*(1-order_details[[#This Row],[Discount]])</f>
        <v>590.75</v>
      </c>
      <c r="J223" s="21" t="str">
        <f>VLOOKUP(order_details[[#This Row],[ProductID]],products!A:B,2,0)</f>
        <v>Mozzarella di Giovanni</v>
      </c>
      <c r="K223" s="21">
        <v>14</v>
      </c>
      <c r="L223" s="25">
        <v>34654</v>
      </c>
      <c r="M223" s="21" t="s">
        <v>405</v>
      </c>
    </row>
    <row r="224" spans="1:13" x14ac:dyDescent="0.3">
      <c r="A224">
        <v>10331</v>
      </c>
      <c r="B224">
        <v>54</v>
      </c>
      <c r="C224">
        <v>5.9</v>
      </c>
      <c r="D224">
        <v>15</v>
      </c>
      <c r="E224">
        <v>0</v>
      </c>
      <c r="F224">
        <v>88.5</v>
      </c>
      <c r="G224" s="21">
        <f>VLOOKUP(order_details[[#This Row],[ProductID]],products!A:D,4,0)</f>
        <v>6</v>
      </c>
      <c r="H224" s="21" t="str">
        <f>VLOOKUP(order_details[[#This Row],[categoryid]],'categories'!A:B,2,0)</f>
        <v>Meat/Poultry</v>
      </c>
      <c r="I224" s="21">
        <f>order_details[[#This Row],[UnitPrice]]*order_details[[#This Row],[Quantity]]*(1-order_details[[#This Row],[Discount]])</f>
        <v>88.5</v>
      </c>
      <c r="J224" s="21" t="str">
        <f>VLOOKUP(order_details[[#This Row],[ProductID]],products!A:B,2,0)</f>
        <v>Tourtière</v>
      </c>
      <c r="K224" s="21">
        <v>21</v>
      </c>
      <c r="L224" s="25">
        <v>34654</v>
      </c>
      <c r="M224" s="21" t="s">
        <v>103</v>
      </c>
    </row>
    <row r="225" spans="1:13" x14ac:dyDescent="0.3">
      <c r="A225">
        <v>10332</v>
      </c>
      <c r="B225">
        <v>18</v>
      </c>
      <c r="C225">
        <v>50</v>
      </c>
      <c r="D225">
        <v>40</v>
      </c>
      <c r="E225">
        <v>0.2</v>
      </c>
      <c r="F225">
        <v>1600</v>
      </c>
      <c r="G225" s="21">
        <f>VLOOKUP(order_details[[#This Row],[ProductID]],products!A:D,4,0)</f>
        <v>8</v>
      </c>
      <c r="H225" s="21" t="str">
        <f>VLOOKUP(order_details[[#This Row],[categoryid]],'categories'!A:B,2,0)</f>
        <v>Seafood</v>
      </c>
      <c r="I225" s="21">
        <f>order_details[[#This Row],[UnitPrice]]*order_details[[#This Row],[Quantity]]*(1-order_details[[#This Row],[Discount]])</f>
        <v>1600</v>
      </c>
      <c r="J225" s="21" t="str">
        <f>VLOOKUP(order_details[[#This Row],[ProductID]],products!A:B,2,0)</f>
        <v>Carnarvon Tigers</v>
      </c>
      <c r="K225" s="21">
        <v>42</v>
      </c>
      <c r="L225" s="25">
        <v>34655</v>
      </c>
      <c r="M225" s="21" t="s">
        <v>448</v>
      </c>
    </row>
    <row r="226" spans="1:13" x14ac:dyDescent="0.3">
      <c r="A226">
        <v>10332</v>
      </c>
      <c r="B226">
        <v>42</v>
      </c>
      <c r="C226">
        <v>11.2</v>
      </c>
      <c r="D226">
        <v>10</v>
      </c>
      <c r="E226">
        <v>0.2</v>
      </c>
      <c r="F226">
        <v>89.600000000000009</v>
      </c>
      <c r="G226" s="21">
        <f>VLOOKUP(order_details[[#This Row],[ProductID]],products!A:D,4,0)</f>
        <v>5</v>
      </c>
      <c r="H226" s="21" t="str">
        <f>VLOOKUP(order_details[[#This Row],[categoryid]],'categories'!A:B,2,0)</f>
        <v>Grains/Cereals</v>
      </c>
      <c r="I226" s="21">
        <f>order_details[[#This Row],[UnitPrice]]*order_details[[#This Row],[Quantity]]*(1-order_details[[#This Row],[Discount]])</f>
        <v>89.600000000000009</v>
      </c>
      <c r="J226" s="21" t="str">
        <f>VLOOKUP(order_details[[#This Row],[ProductID]],products!A:B,2,0)</f>
        <v>Singaporean Hokkien Fried Mee</v>
      </c>
      <c r="K226" s="21">
        <v>26</v>
      </c>
      <c r="L226" s="25">
        <v>34655</v>
      </c>
      <c r="M226" s="21" t="s">
        <v>448</v>
      </c>
    </row>
    <row r="227" spans="1:13" x14ac:dyDescent="0.3">
      <c r="A227">
        <v>10332</v>
      </c>
      <c r="B227">
        <v>47</v>
      </c>
      <c r="C227">
        <v>7.6</v>
      </c>
      <c r="D227">
        <v>16</v>
      </c>
      <c r="E227">
        <v>0.2</v>
      </c>
      <c r="F227">
        <v>97.28</v>
      </c>
      <c r="G227" s="21">
        <f>VLOOKUP(order_details[[#This Row],[ProductID]],products!A:D,4,0)</f>
        <v>3</v>
      </c>
      <c r="H227" s="21" t="str">
        <f>VLOOKUP(order_details[[#This Row],[categoryid]],'categories'!A:B,2,0)</f>
        <v>Confections</v>
      </c>
      <c r="I227" s="21">
        <f>order_details[[#This Row],[UnitPrice]]*order_details[[#This Row],[Quantity]]*(1-order_details[[#This Row],[Discount]])</f>
        <v>97.28</v>
      </c>
      <c r="J227" s="21" t="str">
        <f>VLOOKUP(order_details[[#This Row],[ProductID]],products!A:B,2,0)</f>
        <v>Zaanse koeken</v>
      </c>
      <c r="K227" s="21">
        <v>36</v>
      </c>
      <c r="L227" s="25">
        <v>34655</v>
      </c>
      <c r="M227" s="21" t="s">
        <v>448</v>
      </c>
    </row>
    <row r="228" spans="1:13" x14ac:dyDescent="0.3">
      <c r="A228">
        <v>10333</v>
      </c>
      <c r="B228">
        <v>14</v>
      </c>
      <c r="C228">
        <v>18.600000000000001</v>
      </c>
      <c r="D228">
        <v>10</v>
      </c>
      <c r="E228">
        <v>0</v>
      </c>
      <c r="F228">
        <v>186</v>
      </c>
      <c r="G228" s="21">
        <f>VLOOKUP(order_details[[#This Row],[ProductID]],products!A:D,4,0)</f>
        <v>7</v>
      </c>
      <c r="H228" s="21" t="str">
        <f>VLOOKUP(order_details[[#This Row],[categoryid]],'categories'!A:B,2,0)</f>
        <v>Produce</v>
      </c>
      <c r="I228" s="21">
        <f>order_details[[#This Row],[UnitPrice]]*order_details[[#This Row],[Quantity]]*(1-order_details[[#This Row],[Discount]])</f>
        <v>186</v>
      </c>
      <c r="J228" s="21" t="str">
        <f>VLOOKUP(order_details[[#This Row],[ProductID]],products!A:B,2,0)</f>
        <v>Tofu</v>
      </c>
      <c r="K228" s="21">
        <v>35</v>
      </c>
      <c r="L228" s="25">
        <v>34656</v>
      </c>
      <c r="M228" s="21" t="s">
        <v>719</v>
      </c>
    </row>
    <row r="229" spans="1:13" x14ac:dyDescent="0.3">
      <c r="A229">
        <v>10333</v>
      </c>
      <c r="B229">
        <v>21</v>
      </c>
      <c r="C229">
        <v>8</v>
      </c>
      <c r="D229">
        <v>10</v>
      </c>
      <c r="E229">
        <v>0.1</v>
      </c>
      <c r="F229">
        <v>72</v>
      </c>
      <c r="G229" s="21">
        <f>VLOOKUP(order_details[[#This Row],[ProductID]],products!A:D,4,0)</f>
        <v>3</v>
      </c>
      <c r="H229" s="21" t="str">
        <f>VLOOKUP(order_details[[#This Row],[categoryid]],'categories'!A:B,2,0)</f>
        <v>Confections</v>
      </c>
      <c r="I229" s="21">
        <f>order_details[[#This Row],[UnitPrice]]*order_details[[#This Row],[Quantity]]*(1-order_details[[#This Row],[Discount]])</f>
        <v>72</v>
      </c>
      <c r="J229" s="21" t="str">
        <f>VLOOKUP(order_details[[#This Row],[ProductID]],products!A:B,2,0)</f>
        <v>Sir Rodney's Scones</v>
      </c>
      <c r="K229" s="21">
        <v>3</v>
      </c>
      <c r="L229" s="25">
        <v>34656</v>
      </c>
      <c r="M229" s="21" t="s">
        <v>719</v>
      </c>
    </row>
    <row r="230" spans="1:13" x14ac:dyDescent="0.3">
      <c r="A230">
        <v>10333</v>
      </c>
      <c r="B230">
        <v>71</v>
      </c>
      <c r="C230">
        <v>17.2</v>
      </c>
      <c r="D230">
        <v>40</v>
      </c>
      <c r="E230">
        <v>0.1</v>
      </c>
      <c r="F230">
        <v>619.20000000000005</v>
      </c>
      <c r="G230" s="21">
        <f>VLOOKUP(order_details[[#This Row],[ProductID]],products!A:D,4,0)</f>
        <v>4</v>
      </c>
      <c r="H230" s="21" t="str">
        <f>VLOOKUP(order_details[[#This Row],[categoryid]],'categories'!A:B,2,0)</f>
        <v>Dairy Products</v>
      </c>
      <c r="I230" s="21">
        <f>order_details[[#This Row],[UnitPrice]]*order_details[[#This Row],[Quantity]]*(1-order_details[[#This Row],[Discount]])</f>
        <v>619.20000000000005</v>
      </c>
      <c r="J230" s="21" t="str">
        <f>VLOOKUP(order_details[[#This Row],[ProductID]],products!A:B,2,0)</f>
        <v>Fløtemysost</v>
      </c>
      <c r="K230" s="21">
        <v>26</v>
      </c>
      <c r="L230" s="25">
        <v>34656</v>
      </c>
      <c r="M230" s="21" t="s">
        <v>719</v>
      </c>
    </row>
    <row r="231" spans="1:13" x14ac:dyDescent="0.3">
      <c r="A231">
        <v>10334</v>
      </c>
      <c r="B231">
        <v>52</v>
      </c>
      <c r="C231">
        <v>5.6</v>
      </c>
      <c r="D231">
        <v>8</v>
      </c>
      <c r="E231">
        <v>0</v>
      </c>
      <c r="F231">
        <v>44.8</v>
      </c>
      <c r="G231" s="21">
        <f>VLOOKUP(order_details[[#This Row],[ProductID]],products!A:D,4,0)</f>
        <v>5</v>
      </c>
      <c r="H231" s="21" t="str">
        <f>VLOOKUP(order_details[[#This Row],[categoryid]],'categories'!A:B,2,0)</f>
        <v>Grains/Cereals</v>
      </c>
      <c r="I231" s="21">
        <f>order_details[[#This Row],[UnitPrice]]*order_details[[#This Row],[Quantity]]*(1-order_details[[#This Row],[Discount]])</f>
        <v>44.8</v>
      </c>
      <c r="J231" s="21" t="str">
        <f>VLOOKUP(order_details[[#This Row],[ProductID]],products!A:B,2,0)</f>
        <v>Filo Mix</v>
      </c>
      <c r="K231" s="21">
        <v>38</v>
      </c>
      <c r="L231" s="25">
        <v>34659</v>
      </c>
      <c r="M231" s="21" t="s">
        <v>695</v>
      </c>
    </row>
    <row r="232" spans="1:13" x14ac:dyDescent="0.3">
      <c r="A232">
        <v>10334</v>
      </c>
      <c r="B232">
        <v>68</v>
      </c>
      <c r="C232">
        <v>10</v>
      </c>
      <c r="D232">
        <v>10</v>
      </c>
      <c r="E232">
        <v>0</v>
      </c>
      <c r="F232">
        <v>100</v>
      </c>
      <c r="G232" s="21">
        <f>VLOOKUP(order_details[[#This Row],[ProductID]],products!A:D,4,0)</f>
        <v>3</v>
      </c>
      <c r="H232" s="21" t="str">
        <f>VLOOKUP(order_details[[#This Row],[categoryid]],'categories'!A:B,2,0)</f>
        <v>Confections</v>
      </c>
      <c r="I232" s="21">
        <f>order_details[[#This Row],[UnitPrice]]*order_details[[#This Row],[Quantity]]*(1-order_details[[#This Row],[Discount]])</f>
        <v>100</v>
      </c>
      <c r="J232" s="21" t="str">
        <f>VLOOKUP(order_details[[#This Row],[ProductID]],products!A:B,2,0)</f>
        <v>Scottish Longbreads</v>
      </c>
      <c r="K232" s="21">
        <v>6</v>
      </c>
      <c r="L232" s="25">
        <v>34659</v>
      </c>
      <c r="M232" s="21" t="s">
        <v>695</v>
      </c>
    </row>
    <row r="233" spans="1:13" x14ac:dyDescent="0.3">
      <c r="A233">
        <v>10335</v>
      </c>
      <c r="B233">
        <v>2</v>
      </c>
      <c r="C233">
        <v>15.2</v>
      </c>
      <c r="D233">
        <v>7</v>
      </c>
      <c r="E233">
        <v>0.2</v>
      </c>
      <c r="F233">
        <v>85.12</v>
      </c>
      <c r="G233" s="21">
        <f>VLOOKUP(order_details[[#This Row],[ProductID]],products!A:D,4,0)</f>
        <v>1</v>
      </c>
      <c r="H233" s="21" t="str">
        <f>VLOOKUP(order_details[[#This Row],[categoryid]],'categories'!A:B,2,0)</f>
        <v>Beverages</v>
      </c>
      <c r="I233" s="21">
        <f>order_details[[#This Row],[UnitPrice]]*order_details[[#This Row],[Quantity]]*(1-order_details[[#This Row],[Discount]])</f>
        <v>85.12</v>
      </c>
      <c r="J233" s="21" t="str">
        <f>VLOOKUP(order_details[[#This Row],[ProductID]],products!A:B,2,0)</f>
        <v>Chang</v>
      </c>
      <c r="K233" s="21">
        <v>17</v>
      </c>
      <c r="L233" s="25">
        <v>34660</v>
      </c>
      <c r="M233" s="21" t="s">
        <v>332</v>
      </c>
    </row>
    <row r="234" spans="1:13" x14ac:dyDescent="0.3">
      <c r="A234">
        <v>10335</v>
      </c>
      <c r="B234">
        <v>31</v>
      </c>
      <c r="C234">
        <v>10</v>
      </c>
      <c r="D234">
        <v>25</v>
      </c>
      <c r="E234">
        <v>0.2</v>
      </c>
      <c r="F234">
        <v>200</v>
      </c>
      <c r="G234" s="21">
        <f>VLOOKUP(order_details[[#This Row],[ProductID]],products!A:D,4,0)</f>
        <v>4</v>
      </c>
      <c r="H234" s="21" t="str">
        <f>VLOOKUP(order_details[[#This Row],[categoryid]],'categories'!A:B,2,0)</f>
        <v>Dairy Products</v>
      </c>
      <c r="I234" s="21">
        <f>order_details[[#This Row],[UnitPrice]]*order_details[[#This Row],[Quantity]]*(1-order_details[[#This Row],[Discount]])</f>
        <v>200</v>
      </c>
      <c r="J234" s="21" t="str">
        <f>VLOOKUP(order_details[[#This Row],[ProductID]],products!A:B,2,0)</f>
        <v>Gorgonzola Telino</v>
      </c>
      <c r="K234" s="21">
        <v>0</v>
      </c>
      <c r="L234" s="25">
        <v>34660</v>
      </c>
      <c r="M234" s="21" t="s">
        <v>332</v>
      </c>
    </row>
    <row r="235" spans="1:13" x14ac:dyDescent="0.3">
      <c r="A235">
        <v>10335</v>
      </c>
      <c r="B235">
        <v>32</v>
      </c>
      <c r="C235">
        <v>25.6</v>
      </c>
      <c r="D235">
        <v>6</v>
      </c>
      <c r="E235">
        <v>0.2</v>
      </c>
      <c r="F235">
        <v>122.88000000000002</v>
      </c>
      <c r="G235" s="21">
        <f>VLOOKUP(order_details[[#This Row],[ProductID]],products!A:D,4,0)</f>
        <v>4</v>
      </c>
      <c r="H235" s="21" t="str">
        <f>VLOOKUP(order_details[[#This Row],[categoryid]],'categories'!A:B,2,0)</f>
        <v>Dairy Products</v>
      </c>
      <c r="I235" s="21">
        <f>order_details[[#This Row],[UnitPrice]]*order_details[[#This Row],[Quantity]]*(1-order_details[[#This Row],[Discount]])</f>
        <v>122.88000000000002</v>
      </c>
      <c r="J235" s="21" t="str">
        <f>VLOOKUP(order_details[[#This Row],[ProductID]],products!A:B,2,0)</f>
        <v>Mascarpone Fabioli</v>
      </c>
      <c r="K235" s="21">
        <v>9</v>
      </c>
      <c r="L235" s="25">
        <v>34660</v>
      </c>
      <c r="M235" s="21" t="s">
        <v>332</v>
      </c>
    </row>
    <row r="236" spans="1:13" x14ac:dyDescent="0.3">
      <c r="A236">
        <v>10335</v>
      </c>
      <c r="B236">
        <v>51</v>
      </c>
      <c r="C236">
        <v>42.4</v>
      </c>
      <c r="D236">
        <v>48</v>
      </c>
      <c r="E236">
        <v>0.2</v>
      </c>
      <c r="F236">
        <v>1628.1599999999999</v>
      </c>
      <c r="G236" s="21">
        <f>VLOOKUP(order_details[[#This Row],[ProductID]],products!A:D,4,0)</f>
        <v>7</v>
      </c>
      <c r="H236" s="21" t="str">
        <f>VLOOKUP(order_details[[#This Row],[categoryid]],'categories'!A:B,2,0)</f>
        <v>Produce</v>
      </c>
      <c r="I236" s="21">
        <f>order_details[[#This Row],[UnitPrice]]*order_details[[#This Row],[Quantity]]*(1-order_details[[#This Row],[Discount]])</f>
        <v>1628.1599999999999</v>
      </c>
      <c r="J236" s="21" t="str">
        <f>VLOOKUP(order_details[[#This Row],[ProductID]],products!A:B,2,0)</f>
        <v>Manjimup Dried Apples</v>
      </c>
      <c r="K236" s="21">
        <v>20</v>
      </c>
      <c r="L236" s="25">
        <v>34660</v>
      </c>
      <c r="M236" s="21" t="s">
        <v>332</v>
      </c>
    </row>
    <row r="237" spans="1:13" x14ac:dyDescent="0.3">
      <c r="A237">
        <v>10336</v>
      </c>
      <c r="B237">
        <v>4</v>
      </c>
      <c r="C237">
        <v>17.600000000000001</v>
      </c>
      <c r="D237">
        <v>18</v>
      </c>
      <c r="E237">
        <v>0.1</v>
      </c>
      <c r="F237">
        <v>285.12</v>
      </c>
      <c r="G237" s="21">
        <f>VLOOKUP(order_details[[#This Row],[ProductID]],products!A:D,4,0)</f>
        <v>2</v>
      </c>
      <c r="H237" s="21" t="str">
        <f>VLOOKUP(order_details[[#This Row],[categoryid]],'categories'!A:B,2,0)</f>
        <v>Condiments</v>
      </c>
      <c r="I237" s="21">
        <f>order_details[[#This Row],[UnitPrice]]*order_details[[#This Row],[Quantity]]*(1-order_details[[#This Row],[Discount]])</f>
        <v>285.12</v>
      </c>
      <c r="J237" s="21" t="str">
        <f>VLOOKUP(order_details[[#This Row],[ProductID]],products!A:B,2,0)</f>
        <v>Chef Anton's Cajun Seasoning</v>
      </c>
      <c r="K237" s="21">
        <v>53</v>
      </c>
      <c r="L237" s="25">
        <v>34661</v>
      </c>
      <c r="M237" s="21" t="s">
        <v>517</v>
      </c>
    </row>
    <row r="238" spans="1:13" x14ac:dyDescent="0.3">
      <c r="A238">
        <v>10337</v>
      </c>
      <c r="B238">
        <v>23</v>
      </c>
      <c r="C238">
        <v>7.2</v>
      </c>
      <c r="D238">
        <v>40</v>
      </c>
      <c r="E238">
        <v>0</v>
      </c>
      <c r="F238">
        <v>288</v>
      </c>
      <c r="G238" s="21">
        <f>VLOOKUP(order_details[[#This Row],[ProductID]],products!A:D,4,0)</f>
        <v>5</v>
      </c>
      <c r="H238" s="21" t="str">
        <f>VLOOKUP(order_details[[#This Row],[categoryid]],'categories'!A:B,2,0)</f>
        <v>Grains/Cereals</v>
      </c>
      <c r="I238" s="21">
        <f>order_details[[#This Row],[UnitPrice]]*order_details[[#This Row],[Quantity]]*(1-order_details[[#This Row],[Discount]])</f>
        <v>288</v>
      </c>
      <c r="J238" s="21" t="str">
        <f>VLOOKUP(order_details[[#This Row],[ProductID]],products!A:B,2,0)</f>
        <v>Tunnbröd</v>
      </c>
      <c r="K238" s="21">
        <v>61</v>
      </c>
      <c r="L238" s="25">
        <v>34662</v>
      </c>
      <c r="M238" s="21" t="s">
        <v>233</v>
      </c>
    </row>
    <row r="239" spans="1:13" x14ac:dyDescent="0.3">
      <c r="A239">
        <v>10337</v>
      </c>
      <c r="B239">
        <v>26</v>
      </c>
      <c r="C239">
        <v>24.9</v>
      </c>
      <c r="D239">
        <v>24</v>
      </c>
      <c r="E239">
        <v>0</v>
      </c>
      <c r="F239">
        <v>597.59999999999991</v>
      </c>
      <c r="G239" s="21">
        <f>VLOOKUP(order_details[[#This Row],[ProductID]],products!A:D,4,0)</f>
        <v>3</v>
      </c>
      <c r="H239" s="21" t="str">
        <f>VLOOKUP(order_details[[#This Row],[categoryid]],'categories'!A:B,2,0)</f>
        <v>Confections</v>
      </c>
      <c r="I239" s="21">
        <f>order_details[[#This Row],[UnitPrice]]*order_details[[#This Row],[Quantity]]*(1-order_details[[#This Row],[Discount]])</f>
        <v>597.59999999999991</v>
      </c>
      <c r="J239" s="21" t="str">
        <f>VLOOKUP(order_details[[#This Row],[ProductID]],products!A:B,2,0)</f>
        <v>Gumbär Gummibärchen</v>
      </c>
      <c r="K239" s="21">
        <v>15</v>
      </c>
      <c r="L239" s="25">
        <v>34662</v>
      </c>
      <c r="M239" s="21" t="s">
        <v>233</v>
      </c>
    </row>
    <row r="240" spans="1:13" x14ac:dyDescent="0.3">
      <c r="A240">
        <v>10337</v>
      </c>
      <c r="B240">
        <v>36</v>
      </c>
      <c r="C240">
        <v>15.2</v>
      </c>
      <c r="D240">
        <v>20</v>
      </c>
      <c r="E240">
        <v>0</v>
      </c>
      <c r="F240">
        <v>304</v>
      </c>
      <c r="G240" s="21">
        <f>VLOOKUP(order_details[[#This Row],[ProductID]],products!A:D,4,0)</f>
        <v>8</v>
      </c>
      <c r="H240" s="21" t="str">
        <f>VLOOKUP(order_details[[#This Row],[categoryid]],'categories'!A:B,2,0)</f>
        <v>Seafood</v>
      </c>
      <c r="I240" s="21">
        <f>order_details[[#This Row],[UnitPrice]]*order_details[[#This Row],[Quantity]]*(1-order_details[[#This Row],[Discount]])</f>
        <v>304</v>
      </c>
      <c r="J240" s="21" t="str">
        <f>VLOOKUP(order_details[[#This Row],[ProductID]],products!A:B,2,0)</f>
        <v>Inlagd Sill</v>
      </c>
      <c r="K240" s="21">
        <v>112</v>
      </c>
      <c r="L240" s="25">
        <v>34662</v>
      </c>
      <c r="M240" s="21" t="s">
        <v>233</v>
      </c>
    </row>
    <row r="241" spans="1:13" x14ac:dyDescent="0.3">
      <c r="A241">
        <v>10337</v>
      </c>
      <c r="B241">
        <v>37</v>
      </c>
      <c r="C241">
        <v>20.8</v>
      </c>
      <c r="D241">
        <v>28</v>
      </c>
      <c r="E241">
        <v>0</v>
      </c>
      <c r="F241">
        <v>582.4</v>
      </c>
      <c r="G241" s="21">
        <f>VLOOKUP(order_details[[#This Row],[ProductID]],products!A:D,4,0)</f>
        <v>8</v>
      </c>
      <c r="H241" s="21" t="str">
        <f>VLOOKUP(order_details[[#This Row],[categoryid]],'categories'!A:B,2,0)</f>
        <v>Seafood</v>
      </c>
      <c r="I241" s="21">
        <f>order_details[[#This Row],[UnitPrice]]*order_details[[#This Row],[Quantity]]*(1-order_details[[#This Row],[Discount]])</f>
        <v>582.4</v>
      </c>
      <c r="J241" s="21" t="str">
        <f>VLOOKUP(order_details[[#This Row],[ProductID]],products!A:B,2,0)</f>
        <v>Gravad lax</v>
      </c>
      <c r="K241" s="21">
        <v>11</v>
      </c>
      <c r="L241" s="25">
        <v>34662</v>
      </c>
      <c r="M241" s="21" t="s">
        <v>233</v>
      </c>
    </row>
    <row r="242" spans="1:13" x14ac:dyDescent="0.3">
      <c r="A242">
        <v>10337</v>
      </c>
      <c r="B242">
        <v>72</v>
      </c>
      <c r="C242">
        <v>27.8</v>
      </c>
      <c r="D242">
        <v>25</v>
      </c>
      <c r="E242">
        <v>0</v>
      </c>
      <c r="F242">
        <v>695</v>
      </c>
      <c r="G242" s="21">
        <f>VLOOKUP(order_details[[#This Row],[ProductID]],products!A:D,4,0)</f>
        <v>4</v>
      </c>
      <c r="H242" s="21" t="str">
        <f>VLOOKUP(order_details[[#This Row],[categoryid]],'categories'!A:B,2,0)</f>
        <v>Dairy Products</v>
      </c>
      <c r="I242" s="21">
        <f>order_details[[#This Row],[UnitPrice]]*order_details[[#This Row],[Quantity]]*(1-order_details[[#This Row],[Discount]])</f>
        <v>695</v>
      </c>
      <c r="J242" s="21" t="str">
        <f>VLOOKUP(order_details[[#This Row],[ProductID]],products!A:B,2,0)</f>
        <v>Mozzarella di Giovanni</v>
      </c>
      <c r="K242" s="21">
        <v>14</v>
      </c>
      <c r="L242" s="25">
        <v>34662</v>
      </c>
      <c r="M242" s="21" t="s">
        <v>233</v>
      </c>
    </row>
    <row r="243" spans="1:13" x14ac:dyDescent="0.3">
      <c r="A243">
        <v>10338</v>
      </c>
      <c r="B243">
        <v>17</v>
      </c>
      <c r="C243">
        <v>31.2</v>
      </c>
      <c r="D243">
        <v>20</v>
      </c>
      <c r="E243">
        <v>0</v>
      </c>
      <c r="F243">
        <v>624</v>
      </c>
      <c r="G243" s="21">
        <f>VLOOKUP(order_details[[#This Row],[ProductID]],products!A:D,4,0)</f>
        <v>6</v>
      </c>
      <c r="H243" s="21" t="str">
        <f>VLOOKUP(order_details[[#This Row],[categoryid]],'categories'!A:B,2,0)</f>
        <v>Meat/Poultry</v>
      </c>
      <c r="I243" s="21">
        <f>order_details[[#This Row],[UnitPrice]]*order_details[[#This Row],[Quantity]]*(1-order_details[[#This Row],[Discount]])</f>
        <v>624</v>
      </c>
      <c r="J243" s="21" t="str">
        <f>VLOOKUP(order_details[[#This Row],[ProductID]],products!A:B,2,0)</f>
        <v>Alice Mutton</v>
      </c>
      <c r="K243" s="21">
        <v>0</v>
      </c>
      <c r="L243" s="25">
        <v>34663</v>
      </c>
      <c r="M243" s="21" t="s">
        <v>477</v>
      </c>
    </row>
    <row r="244" spans="1:13" x14ac:dyDescent="0.3">
      <c r="A244">
        <v>10338</v>
      </c>
      <c r="B244">
        <v>30</v>
      </c>
      <c r="C244">
        <v>20.7</v>
      </c>
      <c r="D244">
        <v>15</v>
      </c>
      <c r="E244">
        <v>0</v>
      </c>
      <c r="F244">
        <v>310.5</v>
      </c>
      <c r="G244" s="21">
        <f>VLOOKUP(order_details[[#This Row],[ProductID]],products!A:D,4,0)</f>
        <v>8</v>
      </c>
      <c r="H244" s="21" t="str">
        <f>VLOOKUP(order_details[[#This Row],[categoryid]],'categories'!A:B,2,0)</f>
        <v>Seafood</v>
      </c>
      <c r="I244" s="21">
        <f>order_details[[#This Row],[UnitPrice]]*order_details[[#This Row],[Quantity]]*(1-order_details[[#This Row],[Discount]])</f>
        <v>310.5</v>
      </c>
      <c r="J244" s="21" t="str">
        <f>VLOOKUP(order_details[[#This Row],[ProductID]],products!A:B,2,0)</f>
        <v>Nord-Ost Matjeshering</v>
      </c>
      <c r="K244" s="21">
        <v>10</v>
      </c>
      <c r="L244" s="25">
        <v>34663</v>
      </c>
      <c r="M244" s="21" t="s">
        <v>477</v>
      </c>
    </row>
    <row r="245" spans="1:13" x14ac:dyDescent="0.3">
      <c r="A245">
        <v>10339</v>
      </c>
      <c r="B245">
        <v>4</v>
      </c>
      <c r="C245">
        <v>17.600000000000001</v>
      </c>
      <c r="D245">
        <v>10</v>
      </c>
      <c r="E245">
        <v>0</v>
      </c>
      <c r="F245">
        <v>176</v>
      </c>
      <c r="G245" s="21">
        <f>VLOOKUP(order_details[[#This Row],[ProductID]],products!A:D,4,0)</f>
        <v>2</v>
      </c>
      <c r="H245" s="21" t="str">
        <f>VLOOKUP(order_details[[#This Row],[categoryid]],'categories'!A:B,2,0)</f>
        <v>Condiments</v>
      </c>
      <c r="I245" s="21">
        <f>order_details[[#This Row],[UnitPrice]]*order_details[[#This Row],[Quantity]]*(1-order_details[[#This Row],[Discount]])</f>
        <v>176</v>
      </c>
      <c r="J245" s="21" t="str">
        <f>VLOOKUP(order_details[[#This Row],[ProductID]],products!A:B,2,0)</f>
        <v>Chef Anton's Cajun Seasoning</v>
      </c>
      <c r="K245" s="21">
        <v>53</v>
      </c>
      <c r="L245" s="25">
        <v>34666</v>
      </c>
      <c r="M245" s="21" t="s">
        <v>448</v>
      </c>
    </row>
    <row r="246" spans="1:13" x14ac:dyDescent="0.3">
      <c r="A246">
        <v>10339</v>
      </c>
      <c r="B246">
        <v>17</v>
      </c>
      <c r="C246">
        <v>31.2</v>
      </c>
      <c r="D246">
        <v>70</v>
      </c>
      <c r="E246">
        <v>0.05</v>
      </c>
      <c r="F246">
        <v>2074.7999999999997</v>
      </c>
      <c r="G246" s="21">
        <f>VLOOKUP(order_details[[#This Row],[ProductID]],products!A:D,4,0)</f>
        <v>6</v>
      </c>
      <c r="H246" s="21" t="str">
        <f>VLOOKUP(order_details[[#This Row],[categoryid]],'categories'!A:B,2,0)</f>
        <v>Meat/Poultry</v>
      </c>
      <c r="I246" s="21">
        <f>order_details[[#This Row],[UnitPrice]]*order_details[[#This Row],[Quantity]]*(1-order_details[[#This Row],[Discount]])</f>
        <v>2074.7999999999997</v>
      </c>
      <c r="J246" s="21" t="str">
        <f>VLOOKUP(order_details[[#This Row],[ProductID]],products!A:B,2,0)</f>
        <v>Alice Mutton</v>
      </c>
      <c r="K246" s="21">
        <v>0</v>
      </c>
      <c r="L246" s="25">
        <v>34666</v>
      </c>
      <c r="M246" s="21" t="s">
        <v>448</v>
      </c>
    </row>
    <row r="247" spans="1:13" x14ac:dyDescent="0.3">
      <c r="A247">
        <v>10339</v>
      </c>
      <c r="B247">
        <v>62</v>
      </c>
      <c r="C247">
        <v>39.4</v>
      </c>
      <c r="D247">
        <v>28</v>
      </c>
      <c r="E247">
        <v>0</v>
      </c>
      <c r="F247">
        <v>1103.2</v>
      </c>
      <c r="G247" s="21">
        <f>VLOOKUP(order_details[[#This Row],[ProductID]],products!A:D,4,0)</f>
        <v>3</v>
      </c>
      <c r="H247" s="21" t="str">
        <f>VLOOKUP(order_details[[#This Row],[categoryid]],'categories'!A:B,2,0)</f>
        <v>Confections</v>
      </c>
      <c r="I247" s="21">
        <f>order_details[[#This Row],[UnitPrice]]*order_details[[#This Row],[Quantity]]*(1-order_details[[#This Row],[Discount]])</f>
        <v>1103.2</v>
      </c>
      <c r="J247" s="21" t="str">
        <f>VLOOKUP(order_details[[#This Row],[ProductID]],products!A:B,2,0)</f>
        <v>Tarte au sucre</v>
      </c>
      <c r="K247" s="21">
        <v>17</v>
      </c>
      <c r="L247" s="25">
        <v>34666</v>
      </c>
      <c r="M247" s="21" t="s">
        <v>448</v>
      </c>
    </row>
    <row r="248" spans="1:13" x14ac:dyDescent="0.3">
      <c r="A248">
        <v>10340</v>
      </c>
      <c r="B248">
        <v>18</v>
      </c>
      <c r="C248">
        <v>50</v>
      </c>
      <c r="D248">
        <v>20</v>
      </c>
      <c r="E248">
        <v>0.05</v>
      </c>
      <c r="F248">
        <v>950</v>
      </c>
      <c r="G248" s="21">
        <f>VLOOKUP(order_details[[#This Row],[ProductID]],products!A:D,4,0)</f>
        <v>8</v>
      </c>
      <c r="H248" s="21" t="str">
        <f>VLOOKUP(order_details[[#This Row],[categoryid]],'categories'!A:B,2,0)</f>
        <v>Seafood</v>
      </c>
      <c r="I248" s="21">
        <f>order_details[[#This Row],[UnitPrice]]*order_details[[#This Row],[Quantity]]*(1-order_details[[#This Row],[Discount]])</f>
        <v>950</v>
      </c>
      <c r="J248" s="21" t="str">
        <f>VLOOKUP(order_details[[#This Row],[ProductID]],products!A:B,2,0)</f>
        <v>Carnarvon Tigers</v>
      </c>
      <c r="K248" s="21">
        <v>42</v>
      </c>
      <c r="L248" s="25">
        <v>34667</v>
      </c>
      <c r="M248" s="21" t="s">
        <v>103</v>
      </c>
    </row>
    <row r="249" spans="1:13" x14ac:dyDescent="0.3">
      <c r="A249">
        <v>10340</v>
      </c>
      <c r="B249">
        <v>41</v>
      </c>
      <c r="C249">
        <v>7.7</v>
      </c>
      <c r="D249">
        <v>12</v>
      </c>
      <c r="E249">
        <v>0.05</v>
      </c>
      <c r="F249">
        <v>87.78</v>
      </c>
      <c r="G249" s="21">
        <f>VLOOKUP(order_details[[#This Row],[ProductID]],products!A:D,4,0)</f>
        <v>8</v>
      </c>
      <c r="H249" s="21" t="str">
        <f>VLOOKUP(order_details[[#This Row],[categoryid]],'categories'!A:B,2,0)</f>
        <v>Seafood</v>
      </c>
      <c r="I249" s="21">
        <f>order_details[[#This Row],[UnitPrice]]*order_details[[#This Row],[Quantity]]*(1-order_details[[#This Row],[Discount]])</f>
        <v>87.78</v>
      </c>
      <c r="J249" s="21" t="str">
        <f>VLOOKUP(order_details[[#This Row],[ProductID]],products!A:B,2,0)</f>
        <v>Jack's New England Clam Chowder</v>
      </c>
      <c r="K249" s="21">
        <v>85</v>
      </c>
      <c r="L249" s="25">
        <v>34667</v>
      </c>
      <c r="M249" s="21" t="s">
        <v>103</v>
      </c>
    </row>
    <row r="250" spans="1:13" x14ac:dyDescent="0.3">
      <c r="A250">
        <v>10340</v>
      </c>
      <c r="B250">
        <v>43</v>
      </c>
      <c r="C250">
        <v>36.799999999999997</v>
      </c>
      <c r="D250">
        <v>40</v>
      </c>
      <c r="E250">
        <v>0.05</v>
      </c>
      <c r="F250">
        <v>1398.3999999999999</v>
      </c>
      <c r="G250" s="21">
        <f>VLOOKUP(order_details[[#This Row],[ProductID]],products!A:D,4,0)</f>
        <v>1</v>
      </c>
      <c r="H250" s="21" t="str">
        <f>VLOOKUP(order_details[[#This Row],[categoryid]],'categories'!A:B,2,0)</f>
        <v>Beverages</v>
      </c>
      <c r="I250" s="21">
        <f>order_details[[#This Row],[UnitPrice]]*order_details[[#This Row],[Quantity]]*(1-order_details[[#This Row],[Discount]])</f>
        <v>1398.3999999999999</v>
      </c>
      <c r="J250" s="21" t="str">
        <f>VLOOKUP(order_details[[#This Row],[ProductID]],products!A:B,2,0)</f>
        <v>Ipoh Coffee</v>
      </c>
      <c r="K250" s="21">
        <v>17</v>
      </c>
      <c r="L250" s="25">
        <v>34667</v>
      </c>
      <c r="M250" s="21" t="s">
        <v>103</v>
      </c>
    </row>
    <row r="251" spans="1:13" x14ac:dyDescent="0.3">
      <c r="A251">
        <v>10341</v>
      </c>
      <c r="B251">
        <v>33</v>
      </c>
      <c r="C251">
        <v>2</v>
      </c>
      <c r="D251">
        <v>8</v>
      </c>
      <c r="E251">
        <v>0</v>
      </c>
      <c r="F251">
        <v>16</v>
      </c>
      <c r="G251" s="21">
        <f>VLOOKUP(order_details[[#This Row],[ProductID]],products!A:D,4,0)</f>
        <v>4</v>
      </c>
      <c r="H251" s="21" t="str">
        <f>VLOOKUP(order_details[[#This Row],[categoryid]],'categories'!A:B,2,0)</f>
        <v>Dairy Products</v>
      </c>
      <c r="I251" s="21">
        <f>order_details[[#This Row],[UnitPrice]]*order_details[[#This Row],[Quantity]]*(1-order_details[[#This Row],[Discount]])</f>
        <v>16</v>
      </c>
      <c r="J251" s="21" t="str">
        <f>VLOOKUP(order_details[[#This Row],[ProductID]],products!A:B,2,0)</f>
        <v>Geitost</v>
      </c>
      <c r="K251" s="21">
        <v>112</v>
      </c>
      <c r="L251" s="25">
        <v>34667</v>
      </c>
      <c r="M251" s="21" t="s">
        <v>611</v>
      </c>
    </row>
    <row r="252" spans="1:13" x14ac:dyDescent="0.3">
      <c r="A252">
        <v>10341</v>
      </c>
      <c r="B252">
        <v>59</v>
      </c>
      <c r="C252">
        <v>44</v>
      </c>
      <c r="D252">
        <v>9</v>
      </c>
      <c r="E252">
        <v>0.15</v>
      </c>
      <c r="F252">
        <v>336.59999999999997</v>
      </c>
      <c r="G252" s="21">
        <f>VLOOKUP(order_details[[#This Row],[ProductID]],products!A:D,4,0)</f>
        <v>4</v>
      </c>
      <c r="H252" s="21" t="str">
        <f>VLOOKUP(order_details[[#This Row],[categoryid]],'categories'!A:B,2,0)</f>
        <v>Dairy Products</v>
      </c>
      <c r="I252" s="21">
        <f>order_details[[#This Row],[UnitPrice]]*order_details[[#This Row],[Quantity]]*(1-order_details[[#This Row],[Discount]])</f>
        <v>336.59999999999997</v>
      </c>
      <c r="J252" s="21" t="str">
        <f>VLOOKUP(order_details[[#This Row],[ProductID]],products!A:B,2,0)</f>
        <v>Raclette Courdavault</v>
      </c>
      <c r="K252" s="21">
        <v>79</v>
      </c>
      <c r="L252" s="25">
        <v>34667</v>
      </c>
      <c r="M252" s="21" t="s">
        <v>611</v>
      </c>
    </row>
    <row r="253" spans="1:13" x14ac:dyDescent="0.3">
      <c r="A253">
        <v>10342</v>
      </c>
      <c r="B253">
        <v>2</v>
      </c>
      <c r="C253">
        <v>15.2</v>
      </c>
      <c r="D253">
        <v>24</v>
      </c>
      <c r="E253">
        <v>0.2</v>
      </c>
      <c r="F253">
        <v>291.83999999999997</v>
      </c>
      <c r="G253" s="21">
        <f>VLOOKUP(order_details[[#This Row],[ProductID]],products!A:D,4,0)</f>
        <v>1</v>
      </c>
      <c r="H253" s="21" t="str">
        <f>VLOOKUP(order_details[[#This Row],[categoryid]],'categories'!A:B,2,0)</f>
        <v>Beverages</v>
      </c>
      <c r="I253" s="21">
        <f>order_details[[#This Row],[UnitPrice]]*order_details[[#This Row],[Quantity]]*(1-order_details[[#This Row],[Discount]])</f>
        <v>291.83999999999997</v>
      </c>
      <c r="J253" s="21" t="str">
        <f>VLOOKUP(order_details[[#This Row],[ProductID]],products!A:B,2,0)</f>
        <v>Chang</v>
      </c>
      <c r="K253" s="21">
        <v>17</v>
      </c>
      <c r="L253" s="25">
        <v>34668</v>
      </c>
      <c r="M253" s="21" t="s">
        <v>233</v>
      </c>
    </row>
    <row r="254" spans="1:13" x14ac:dyDescent="0.3">
      <c r="A254">
        <v>10342</v>
      </c>
      <c r="B254">
        <v>31</v>
      </c>
      <c r="C254">
        <v>10</v>
      </c>
      <c r="D254">
        <v>56</v>
      </c>
      <c r="E254">
        <v>0.2</v>
      </c>
      <c r="F254">
        <v>448</v>
      </c>
      <c r="G254" s="21">
        <f>VLOOKUP(order_details[[#This Row],[ProductID]],products!A:D,4,0)</f>
        <v>4</v>
      </c>
      <c r="H254" s="21" t="str">
        <f>VLOOKUP(order_details[[#This Row],[categoryid]],'categories'!A:B,2,0)</f>
        <v>Dairy Products</v>
      </c>
      <c r="I254" s="21">
        <f>order_details[[#This Row],[UnitPrice]]*order_details[[#This Row],[Quantity]]*(1-order_details[[#This Row],[Discount]])</f>
        <v>448</v>
      </c>
      <c r="J254" s="21" t="str">
        <f>VLOOKUP(order_details[[#This Row],[ProductID]],products!A:B,2,0)</f>
        <v>Gorgonzola Telino</v>
      </c>
      <c r="K254" s="21">
        <v>0</v>
      </c>
      <c r="L254" s="25">
        <v>34668</v>
      </c>
      <c r="M254" s="21" t="s">
        <v>233</v>
      </c>
    </row>
    <row r="255" spans="1:13" x14ac:dyDescent="0.3">
      <c r="A255">
        <v>10342</v>
      </c>
      <c r="B255">
        <v>36</v>
      </c>
      <c r="C255">
        <v>15.2</v>
      </c>
      <c r="D255">
        <v>40</v>
      </c>
      <c r="E255">
        <v>0.2</v>
      </c>
      <c r="F255">
        <v>486.40000000000003</v>
      </c>
      <c r="G255" s="21">
        <f>VLOOKUP(order_details[[#This Row],[ProductID]],products!A:D,4,0)</f>
        <v>8</v>
      </c>
      <c r="H255" s="21" t="str">
        <f>VLOOKUP(order_details[[#This Row],[categoryid]],'categories'!A:B,2,0)</f>
        <v>Seafood</v>
      </c>
      <c r="I255" s="21">
        <f>order_details[[#This Row],[UnitPrice]]*order_details[[#This Row],[Quantity]]*(1-order_details[[#This Row],[Discount]])</f>
        <v>486.40000000000003</v>
      </c>
      <c r="J255" s="21" t="str">
        <f>VLOOKUP(order_details[[#This Row],[ProductID]],products!A:B,2,0)</f>
        <v>Inlagd Sill</v>
      </c>
      <c r="K255" s="21">
        <v>112</v>
      </c>
      <c r="L255" s="25">
        <v>34668</v>
      </c>
      <c r="M255" s="21" t="s">
        <v>233</v>
      </c>
    </row>
    <row r="256" spans="1:13" x14ac:dyDescent="0.3">
      <c r="A256">
        <v>10342</v>
      </c>
      <c r="B256">
        <v>55</v>
      </c>
      <c r="C256">
        <v>19.2</v>
      </c>
      <c r="D256">
        <v>40</v>
      </c>
      <c r="E256">
        <v>0.2</v>
      </c>
      <c r="F256">
        <v>614.40000000000009</v>
      </c>
      <c r="G256" s="21">
        <f>VLOOKUP(order_details[[#This Row],[ProductID]],products!A:D,4,0)</f>
        <v>6</v>
      </c>
      <c r="H256" s="21" t="str">
        <f>VLOOKUP(order_details[[#This Row],[categoryid]],'categories'!A:B,2,0)</f>
        <v>Meat/Poultry</v>
      </c>
      <c r="I256" s="21">
        <f>order_details[[#This Row],[UnitPrice]]*order_details[[#This Row],[Quantity]]*(1-order_details[[#This Row],[Discount]])</f>
        <v>614.40000000000009</v>
      </c>
      <c r="J256" s="21" t="str">
        <f>VLOOKUP(order_details[[#This Row],[ProductID]],products!A:B,2,0)</f>
        <v>Pâté chinois</v>
      </c>
      <c r="K256" s="21">
        <v>115</v>
      </c>
      <c r="L256" s="25">
        <v>34668</v>
      </c>
      <c r="M256" s="21" t="s">
        <v>233</v>
      </c>
    </row>
    <row r="257" spans="1:13" x14ac:dyDescent="0.3">
      <c r="A257">
        <v>10343</v>
      </c>
      <c r="B257">
        <v>64</v>
      </c>
      <c r="C257">
        <v>26.6</v>
      </c>
      <c r="D257">
        <v>50</v>
      </c>
      <c r="E257">
        <v>0</v>
      </c>
      <c r="F257">
        <v>1330</v>
      </c>
      <c r="G257" s="21">
        <f>VLOOKUP(order_details[[#This Row],[ProductID]],products!A:D,4,0)</f>
        <v>5</v>
      </c>
      <c r="H257" s="21" t="str">
        <f>VLOOKUP(order_details[[#This Row],[categoryid]],'categories'!A:B,2,0)</f>
        <v>Grains/Cereals</v>
      </c>
      <c r="I257" s="21">
        <f>order_details[[#This Row],[UnitPrice]]*order_details[[#This Row],[Quantity]]*(1-order_details[[#This Row],[Discount]])</f>
        <v>1330</v>
      </c>
      <c r="J257" s="21" t="str">
        <f>VLOOKUP(order_details[[#This Row],[ProductID]],products!A:B,2,0)</f>
        <v>Wimmers gute Semmelknödel</v>
      </c>
      <c r="K257" s="21">
        <v>22</v>
      </c>
      <c r="L257" s="25">
        <v>34669</v>
      </c>
      <c r="M257" s="21" t="s">
        <v>389</v>
      </c>
    </row>
    <row r="258" spans="1:13" x14ac:dyDescent="0.3">
      <c r="A258">
        <v>10343</v>
      </c>
      <c r="B258">
        <v>68</v>
      </c>
      <c r="C258">
        <v>10</v>
      </c>
      <c r="D258">
        <v>4</v>
      </c>
      <c r="E258">
        <v>0.05</v>
      </c>
      <c r="F258">
        <v>38</v>
      </c>
      <c r="G258" s="21">
        <f>VLOOKUP(order_details[[#This Row],[ProductID]],products!A:D,4,0)</f>
        <v>3</v>
      </c>
      <c r="H258" s="21" t="str">
        <f>VLOOKUP(order_details[[#This Row],[categoryid]],'categories'!A:B,2,0)</f>
        <v>Confections</v>
      </c>
      <c r="I258" s="21">
        <f>order_details[[#This Row],[UnitPrice]]*order_details[[#This Row],[Quantity]]*(1-order_details[[#This Row],[Discount]])</f>
        <v>38</v>
      </c>
      <c r="J258" s="21" t="str">
        <f>VLOOKUP(order_details[[#This Row],[ProductID]],products!A:B,2,0)</f>
        <v>Scottish Longbreads</v>
      </c>
      <c r="K258" s="21">
        <v>6</v>
      </c>
      <c r="L258" s="25">
        <v>34669</v>
      </c>
      <c r="M258" s="21" t="s">
        <v>389</v>
      </c>
    </row>
    <row r="259" spans="1:13" x14ac:dyDescent="0.3">
      <c r="A259">
        <v>10343</v>
      </c>
      <c r="B259">
        <v>76</v>
      </c>
      <c r="C259">
        <v>14.4</v>
      </c>
      <c r="D259">
        <v>15</v>
      </c>
      <c r="E259">
        <v>0</v>
      </c>
      <c r="F259">
        <v>216</v>
      </c>
      <c r="G259" s="21">
        <f>VLOOKUP(order_details[[#This Row],[ProductID]],products!A:D,4,0)</f>
        <v>1</v>
      </c>
      <c r="H259" s="21" t="str">
        <f>VLOOKUP(order_details[[#This Row],[categoryid]],'categories'!A:B,2,0)</f>
        <v>Beverages</v>
      </c>
      <c r="I259" s="21">
        <f>order_details[[#This Row],[UnitPrice]]*order_details[[#This Row],[Quantity]]*(1-order_details[[#This Row],[Discount]])</f>
        <v>216</v>
      </c>
      <c r="J259" s="21" t="str">
        <f>VLOOKUP(order_details[[#This Row],[ProductID]],products!A:B,2,0)</f>
        <v>Lakkalikööri</v>
      </c>
      <c r="K259" s="21">
        <v>57</v>
      </c>
      <c r="L259" s="25">
        <v>34669</v>
      </c>
      <c r="M259" s="21" t="s">
        <v>389</v>
      </c>
    </row>
    <row r="260" spans="1:13" x14ac:dyDescent="0.3">
      <c r="A260">
        <v>10344</v>
      </c>
      <c r="B260">
        <v>4</v>
      </c>
      <c r="C260">
        <v>17.600000000000001</v>
      </c>
      <c r="D260">
        <v>35</v>
      </c>
      <c r="E260">
        <v>0</v>
      </c>
      <c r="F260">
        <v>616</v>
      </c>
      <c r="G260" s="21">
        <f>VLOOKUP(order_details[[#This Row],[ProductID]],products!A:D,4,0)</f>
        <v>2</v>
      </c>
      <c r="H260" s="21" t="str">
        <f>VLOOKUP(order_details[[#This Row],[categoryid]],'categories'!A:B,2,0)</f>
        <v>Condiments</v>
      </c>
      <c r="I260" s="21">
        <f>order_details[[#This Row],[UnitPrice]]*order_details[[#This Row],[Quantity]]*(1-order_details[[#This Row],[Discount]])</f>
        <v>616</v>
      </c>
      <c r="J260" s="21" t="str">
        <f>VLOOKUP(order_details[[#This Row],[ProductID]],products!A:B,2,0)</f>
        <v>Chef Anton's Cajun Seasoning</v>
      </c>
      <c r="K260" s="21">
        <v>53</v>
      </c>
      <c r="L260" s="25">
        <v>34670</v>
      </c>
      <c r="M260" s="21" t="s">
        <v>734</v>
      </c>
    </row>
    <row r="261" spans="1:13" x14ac:dyDescent="0.3">
      <c r="A261">
        <v>10344</v>
      </c>
      <c r="B261">
        <v>8</v>
      </c>
      <c r="C261">
        <v>32</v>
      </c>
      <c r="D261">
        <v>70</v>
      </c>
      <c r="E261">
        <v>0.25</v>
      </c>
      <c r="F261">
        <v>1680</v>
      </c>
      <c r="G261" s="21">
        <f>VLOOKUP(order_details[[#This Row],[ProductID]],products!A:D,4,0)</f>
        <v>2</v>
      </c>
      <c r="H261" s="21" t="str">
        <f>VLOOKUP(order_details[[#This Row],[categoryid]],'categories'!A:B,2,0)</f>
        <v>Condiments</v>
      </c>
      <c r="I261" s="21">
        <f>order_details[[#This Row],[UnitPrice]]*order_details[[#This Row],[Quantity]]*(1-order_details[[#This Row],[Discount]])</f>
        <v>1680</v>
      </c>
      <c r="J261" s="21" t="str">
        <f>VLOOKUP(order_details[[#This Row],[ProductID]],products!A:B,2,0)</f>
        <v>Northwoods Cranberry Sauce</v>
      </c>
      <c r="K261" s="21">
        <v>6</v>
      </c>
      <c r="L261" s="25">
        <v>34670</v>
      </c>
      <c r="M261" s="21" t="s">
        <v>734</v>
      </c>
    </row>
    <row r="262" spans="1:13" x14ac:dyDescent="0.3">
      <c r="A262">
        <v>10345</v>
      </c>
      <c r="B262">
        <v>8</v>
      </c>
      <c r="C262">
        <v>32</v>
      </c>
      <c r="D262">
        <v>70</v>
      </c>
      <c r="E262">
        <v>0</v>
      </c>
      <c r="F262">
        <v>2240</v>
      </c>
      <c r="G262" s="21">
        <f>VLOOKUP(order_details[[#This Row],[ProductID]],products!A:D,4,0)</f>
        <v>2</v>
      </c>
      <c r="H262" s="21" t="str">
        <f>VLOOKUP(order_details[[#This Row],[categoryid]],'categories'!A:B,2,0)</f>
        <v>Condiments</v>
      </c>
      <c r="I262" s="21">
        <f>order_details[[#This Row],[UnitPrice]]*order_details[[#This Row],[Quantity]]*(1-order_details[[#This Row],[Discount]])</f>
        <v>2240</v>
      </c>
      <c r="J262" s="21" t="str">
        <f>VLOOKUP(order_details[[#This Row],[ProductID]],products!A:B,2,0)</f>
        <v>Northwoods Cranberry Sauce</v>
      </c>
      <c r="K262" s="21">
        <v>6</v>
      </c>
      <c r="L262" s="25">
        <v>34673</v>
      </c>
      <c r="M262" s="21" t="s">
        <v>536</v>
      </c>
    </row>
    <row r="263" spans="1:13" x14ac:dyDescent="0.3">
      <c r="A263">
        <v>10345</v>
      </c>
      <c r="B263">
        <v>19</v>
      </c>
      <c r="C263">
        <v>7.3</v>
      </c>
      <c r="D263">
        <v>80</v>
      </c>
      <c r="E263">
        <v>0</v>
      </c>
      <c r="F263">
        <v>584</v>
      </c>
      <c r="G263" s="21">
        <f>VLOOKUP(order_details[[#This Row],[ProductID]],products!A:D,4,0)</f>
        <v>3</v>
      </c>
      <c r="H263" s="21" t="str">
        <f>VLOOKUP(order_details[[#This Row],[categoryid]],'categories'!A:B,2,0)</f>
        <v>Confections</v>
      </c>
      <c r="I263" s="21">
        <f>order_details[[#This Row],[UnitPrice]]*order_details[[#This Row],[Quantity]]*(1-order_details[[#This Row],[Discount]])</f>
        <v>584</v>
      </c>
      <c r="J263" s="21" t="str">
        <f>VLOOKUP(order_details[[#This Row],[ProductID]],products!A:B,2,0)</f>
        <v>Teatime Chocolate Biscuits</v>
      </c>
      <c r="K263" s="21">
        <v>25</v>
      </c>
      <c r="L263" s="25">
        <v>34673</v>
      </c>
      <c r="M263" s="21" t="s">
        <v>536</v>
      </c>
    </row>
    <row r="264" spans="1:13" x14ac:dyDescent="0.3">
      <c r="A264">
        <v>10345</v>
      </c>
      <c r="B264">
        <v>42</v>
      </c>
      <c r="C264">
        <v>11.2</v>
      </c>
      <c r="D264">
        <v>9</v>
      </c>
      <c r="E264">
        <v>0</v>
      </c>
      <c r="F264">
        <v>100.8</v>
      </c>
      <c r="G264" s="21">
        <f>VLOOKUP(order_details[[#This Row],[ProductID]],products!A:D,4,0)</f>
        <v>5</v>
      </c>
      <c r="H264" s="21" t="str">
        <f>VLOOKUP(order_details[[#This Row],[categoryid]],'categories'!A:B,2,0)</f>
        <v>Grains/Cereals</v>
      </c>
      <c r="I264" s="21">
        <f>order_details[[#This Row],[UnitPrice]]*order_details[[#This Row],[Quantity]]*(1-order_details[[#This Row],[Discount]])</f>
        <v>100.8</v>
      </c>
      <c r="J264" s="21" t="str">
        <f>VLOOKUP(order_details[[#This Row],[ProductID]],products!A:B,2,0)</f>
        <v>Singaporean Hokkien Fried Mee</v>
      </c>
      <c r="K264" s="21">
        <v>26</v>
      </c>
      <c r="L264" s="25">
        <v>34673</v>
      </c>
      <c r="M264" s="21" t="s">
        <v>536</v>
      </c>
    </row>
    <row r="265" spans="1:13" x14ac:dyDescent="0.3">
      <c r="A265">
        <v>10346</v>
      </c>
      <c r="B265">
        <v>17</v>
      </c>
      <c r="C265">
        <v>31.2</v>
      </c>
      <c r="D265">
        <v>36</v>
      </c>
      <c r="E265">
        <v>0.1</v>
      </c>
      <c r="F265">
        <v>1010.8800000000001</v>
      </c>
      <c r="G265" s="21">
        <f>VLOOKUP(order_details[[#This Row],[ProductID]],products!A:D,4,0)</f>
        <v>6</v>
      </c>
      <c r="H265" s="21" t="str">
        <f>VLOOKUP(order_details[[#This Row],[categoryid]],'categories'!A:B,2,0)</f>
        <v>Meat/Poultry</v>
      </c>
      <c r="I265" s="21">
        <f>order_details[[#This Row],[UnitPrice]]*order_details[[#This Row],[Quantity]]*(1-order_details[[#This Row],[Discount]])</f>
        <v>1010.8800000000001</v>
      </c>
      <c r="J265" s="21" t="str">
        <f>VLOOKUP(order_details[[#This Row],[ProductID]],products!A:B,2,0)</f>
        <v>Alice Mutton</v>
      </c>
      <c r="K265" s="21">
        <v>0</v>
      </c>
      <c r="L265" s="25">
        <v>34674</v>
      </c>
      <c r="M265" s="21" t="s">
        <v>549</v>
      </c>
    </row>
    <row r="266" spans="1:13" x14ac:dyDescent="0.3">
      <c r="A266">
        <v>10346</v>
      </c>
      <c r="B266">
        <v>56</v>
      </c>
      <c r="C266">
        <v>30.4</v>
      </c>
      <c r="D266">
        <v>20</v>
      </c>
      <c r="E266">
        <v>0</v>
      </c>
      <c r="F266">
        <v>608</v>
      </c>
      <c r="G266" s="21">
        <f>VLOOKUP(order_details[[#This Row],[ProductID]],products!A:D,4,0)</f>
        <v>5</v>
      </c>
      <c r="H266" s="21" t="str">
        <f>VLOOKUP(order_details[[#This Row],[categoryid]],'categories'!A:B,2,0)</f>
        <v>Grains/Cereals</v>
      </c>
      <c r="I266" s="21">
        <f>order_details[[#This Row],[UnitPrice]]*order_details[[#This Row],[Quantity]]*(1-order_details[[#This Row],[Discount]])</f>
        <v>608</v>
      </c>
      <c r="J266" s="21" t="str">
        <f>VLOOKUP(order_details[[#This Row],[ProductID]],products!A:B,2,0)</f>
        <v>Gnocchi di nonna Alice</v>
      </c>
      <c r="K266" s="21">
        <v>21</v>
      </c>
      <c r="L266" s="25">
        <v>34674</v>
      </c>
      <c r="M266" s="21" t="s">
        <v>549</v>
      </c>
    </row>
    <row r="267" spans="1:13" x14ac:dyDescent="0.3">
      <c r="A267">
        <v>10347</v>
      </c>
      <c r="B267">
        <v>25</v>
      </c>
      <c r="C267">
        <v>11.2</v>
      </c>
      <c r="D267">
        <v>10</v>
      </c>
      <c r="E267">
        <v>0</v>
      </c>
      <c r="F267">
        <v>112</v>
      </c>
      <c r="G267" s="21">
        <f>VLOOKUP(order_details[[#This Row],[ProductID]],products!A:D,4,0)</f>
        <v>3</v>
      </c>
      <c r="H267" s="21" t="str">
        <f>VLOOKUP(order_details[[#This Row],[categoryid]],'categories'!A:B,2,0)</f>
        <v>Confections</v>
      </c>
      <c r="I267" s="21">
        <f>order_details[[#This Row],[UnitPrice]]*order_details[[#This Row],[Quantity]]*(1-order_details[[#This Row],[Discount]])</f>
        <v>112</v>
      </c>
      <c r="J267" s="21" t="str">
        <f>VLOOKUP(order_details[[#This Row],[ProductID]],products!A:B,2,0)</f>
        <v>NuNuCa Nuß-Nougat-Creme</v>
      </c>
      <c r="K267" s="21">
        <v>76</v>
      </c>
      <c r="L267" s="25">
        <v>34675</v>
      </c>
      <c r="M267" s="21" t="s">
        <v>203</v>
      </c>
    </row>
    <row r="268" spans="1:13" x14ac:dyDescent="0.3">
      <c r="A268">
        <v>10347</v>
      </c>
      <c r="B268">
        <v>39</v>
      </c>
      <c r="C268">
        <v>14.4</v>
      </c>
      <c r="D268">
        <v>50</v>
      </c>
      <c r="E268">
        <v>0.15</v>
      </c>
      <c r="F268">
        <v>612</v>
      </c>
      <c r="G268" s="21">
        <f>VLOOKUP(order_details[[#This Row],[ProductID]],products!A:D,4,0)</f>
        <v>1</v>
      </c>
      <c r="H268" s="21" t="str">
        <f>VLOOKUP(order_details[[#This Row],[categoryid]],'categories'!A:B,2,0)</f>
        <v>Beverages</v>
      </c>
      <c r="I268" s="21">
        <f>order_details[[#This Row],[UnitPrice]]*order_details[[#This Row],[Quantity]]*(1-order_details[[#This Row],[Discount]])</f>
        <v>612</v>
      </c>
      <c r="J268" s="21" t="str">
        <f>VLOOKUP(order_details[[#This Row],[ProductID]],products!A:B,2,0)</f>
        <v>Chartreuse verte</v>
      </c>
      <c r="K268" s="21">
        <v>69</v>
      </c>
      <c r="L268" s="25">
        <v>34675</v>
      </c>
      <c r="M268" s="21" t="s">
        <v>203</v>
      </c>
    </row>
    <row r="269" spans="1:13" x14ac:dyDescent="0.3">
      <c r="A269">
        <v>10347</v>
      </c>
      <c r="B269">
        <v>40</v>
      </c>
      <c r="C269">
        <v>14.7</v>
      </c>
      <c r="D269">
        <v>4</v>
      </c>
      <c r="E269">
        <v>0</v>
      </c>
      <c r="F269">
        <v>58.8</v>
      </c>
      <c r="G269" s="21">
        <f>VLOOKUP(order_details[[#This Row],[ProductID]],products!A:D,4,0)</f>
        <v>8</v>
      </c>
      <c r="H269" s="21" t="str">
        <f>VLOOKUP(order_details[[#This Row],[categoryid]],'categories'!A:B,2,0)</f>
        <v>Seafood</v>
      </c>
      <c r="I269" s="21">
        <f>order_details[[#This Row],[UnitPrice]]*order_details[[#This Row],[Quantity]]*(1-order_details[[#This Row],[Discount]])</f>
        <v>58.8</v>
      </c>
      <c r="J269" s="21" t="str">
        <f>VLOOKUP(order_details[[#This Row],[ProductID]],products!A:B,2,0)</f>
        <v>Boston Crab Meat</v>
      </c>
      <c r="K269" s="21">
        <v>123</v>
      </c>
      <c r="L269" s="25">
        <v>34675</v>
      </c>
      <c r="M269" s="21" t="s">
        <v>203</v>
      </c>
    </row>
    <row r="270" spans="1:13" x14ac:dyDescent="0.3">
      <c r="A270">
        <v>10347</v>
      </c>
      <c r="B270">
        <v>75</v>
      </c>
      <c r="C270">
        <v>6.2</v>
      </c>
      <c r="D270">
        <v>6</v>
      </c>
      <c r="E270">
        <v>0.15</v>
      </c>
      <c r="F270">
        <v>31.62</v>
      </c>
      <c r="G270" s="21">
        <f>VLOOKUP(order_details[[#This Row],[ProductID]],products!A:D,4,0)</f>
        <v>1</v>
      </c>
      <c r="H270" s="21" t="str">
        <f>VLOOKUP(order_details[[#This Row],[categoryid]],'categories'!A:B,2,0)</f>
        <v>Beverages</v>
      </c>
      <c r="I270" s="21">
        <f>order_details[[#This Row],[UnitPrice]]*order_details[[#This Row],[Quantity]]*(1-order_details[[#This Row],[Discount]])</f>
        <v>31.62</v>
      </c>
      <c r="J270" s="21" t="str">
        <f>VLOOKUP(order_details[[#This Row],[ProductID]],products!A:B,2,0)</f>
        <v>Rhönbräu Klosterbier</v>
      </c>
      <c r="K270" s="21">
        <v>125</v>
      </c>
      <c r="L270" s="25">
        <v>34675</v>
      </c>
      <c r="M270" s="21" t="s">
        <v>203</v>
      </c>
    </row>
    <row r="271" spans="1:13" x14ac:dyDescent="0.3">
      <c r="A271">
        <v>10348</v>
      </c>
      <c r="B271">
        <v>1</v>
      </c>
      <c r="C271">
        <v>14.4</v>
      </c>
      <c r="D271">
        <v>15</v>
      </c>
      <c r="E271">
        <v>0.15</v>
      </c>
      <c r="F271">
        <v>183.6</v>
      </c>
      <c r="G271" s="21">
        <f>VLOOKUP(order_details[[#This Row],[ProductID]],products!A:D,4,0)</f>
        <v>1</v>
      </c>
      <c r="H271" s="21" t="str">
        <f>VLOOKUP(order_details[[#This Row],[categoryid]],'categories'!A:B,2,0)</f>
        <v>Beverages</v>
      </c>
      <c r="I271" s="21">
        <f>order_details[[#This Row],[UnitPrice]]*order_details[[#This Row],[Quantity]]*(1-order_details[[#This Row],[Discount]])</f>
        <v>183.6</v>
      </c>
      <c r="J271" s="21" t="str">
        <f>VLOOKUP(order_details[[#This Row],[ProductID]],products!A:B,2,0)</f>
        <v>Chai</v>
      </c>
      <c r="K271" s="21">
        <v>39</v>
      </c>
      <c r="L271" s="25">
        <v>34676</v>
      </c>
      <c r="M271" s="21" t="s">
        <v>711</v>
      </c>
    </row>
    <row r="272" spans="1:13" x14ac:dyDescent="0.3">
      <c r="A272">
        <v>10348</v>
      </c>
      <c r="B272">
        <v>23</v>
      </c>
      <c r="C272">
        <v>7.2</v>
      </c>
      <c r="D272">
        <v>25</v>
      </c>
      <c r="E272">
        <v>0</v>
      </c>
      <c r="F272">
        <v>180</v>
      </c>
      <c r="G272" s="21">
        <f>VLOOKUP(order_details[[#This Row],[ProductID]],products!A:D,4,0)</f>
        <v>5</v>
      </c>
      <c r="H272" s="21" t="str">
        <f>VLOOKUP(order_details[[#This Row],[categoryid]],'categories'!A:B,2,0)</f>
        <v>Grains/Cereals</v>
      </c>
      <c r="I272" s="21">
        <f>order_details[[#This Row],[UnitPrice]]*order_details[[#This Row],[Quantity]]*(1-order_details[[#This Row],[Discount]])</f>
        <v>180</v>
      </c>
      <c r="J272" s="21" t="str">
        <f>VLOOKUP(order_details[[#This Row],[ProductID]],products!A:B,2,0)</f>
        <v>Tunnbröd</v>
      </c>
      <c r="K272" s="21">
        <v>61</v>
      </c>
      <c r="L272" s="25">
        <v>34676</v>
      </c>
      <c r="M272" s="21" t="s">
        <v>711</v>
      </c>
    </row>
    <row r="273" spans="1:13" x14ac:dyDescent="0.3">
      <c r="A273">
        <v>10349</v>
      </c>
      <c r="B273">
        <v>54</v>
      </c>
      <c r="C273">
        <v>5.9</v>
      </c>
      <c r="D273">
        <v>24</v>
      </c>
      <c r="E273">
        <v>0</v>
      </c>
      <c r="F273">
        <v>141.60000000000002</v>
      </c>
      <c r="G273" s="21">
        <f>VLOOKUP(order_details[[#This Row],[ProductID]],products!A:D,4,0)</f>
        <v>6</v>
      </c>
      <c r="H273" s="21" t="str">
        <f>VLOOKUP(order_details[[#This Row],[categoryid]],'categories'!A:B,2,0)</f>
        <v>Meat/Poultry</v>
      </c>
      <c r="I273" s="21">
        <f>order_details[[#This Row],[UnitPrice]]*order_details[[#This Row],[Quantity]]*(1-order_details[[#This Row],[Discount]])</f>
        <v>141.60000000000002</v>
      </c>
      <c r="J273" s="21" t="str">
        <f>VLOOKUP(order_details[[#This Row],[ProductID]],products!A:B,2,0)</f>
        <v>Tourtière</v>
      </c>
      <c r="K273" s="21">
        <v>21</v>
      </c>
      <c r="L273" s="25">
        <v>34677</v>
      </c>
      <c r="M273" s="21" t="s">
        <v>627</v>
      </c>
    </row>
    <row r="274" spans="1:13" x14ac:dyDescent="0.3">
      <c r="A274">
        <v>10350</v>
      </c>
      <c r="B274">
        <v>50</v>
      </c>
      <c r="C274">
        <v>13</v>
      </c>
      <c r="D274">
        <v>15</v>
      </c>
      <c r="E274">
        <v>0.1</v>
      </c>
      <c r="F274">
        <v>175.5</v>
      </c>
      <c r="G274" s="21">
        <f>VLOOKUP(order_details[[#This Row],[ProductID]],products!A:D,4,0)</f>
        <v>3</v>
      </c>
      <c r="H274" s="21" t="str">
        <f>VLOOKUP(order_details[[#This Row],[categoryid]],'categories'!A:B,2,0)</f>
        <v>Confections</v>
      </c>
      <c r="I274" s="21">
        <f>order_details[[#This Row],[UnitPrice]]*order_details[[#This Row],[Quantity]]*(1-order_details[[#This Row],[Discount]])</f>
        <v>175.5</v>
      </c>
      <c r="J274" s="21" t="str">
        <f>VLOOKUP(order_details[[#This Row],[ProductID]],products!A:B,2,0)</f>
        <v>Valkoinen suklaa</v>
      </c>
      <c r="K274" s="21">
        <v>65</v>
      </c>
      <c r="L274" s="25">
        <v>34680</v>
      </c>
      <c r="M274" s="21" t="s">
        <v>364</v>
      </c>
    </row>
    <row r="275" spans="1:13" x14ac:dyDescent="0.3">
      <c r="A275">
        <v>10350</v>
      </c>
      <c r="B275">
        <v>69</v>
      </c>
      <c r="C275">
        <v>28.8</v>
      </c>
      <c r="D275">
        <v>18</v>
      </c>
      <c r="E275">
        <v>0.1</v>
      </c>
      <c r="F275">
        <v>466.56</v>
      </c>
      <c r="G275" s="21">
        <f>VLOOKUP(order_details[[#This Row],[ProductID]],products!A:D,4,0)</f>
        <v>4</v>
      </c>
      <c r="H275" s="21" t="str">
        <f>VLOOKUP(order_details[[#This Row],[categoryid]],'categories'!A:B,2,0)</f>
        <v>Dairy Products</v>
      </c>
      <c r="I275" s="21">
        <f>order_details[[#This Row],[UnitPrice]]*order_details[[#This Row],[Quantity]]*(1-order_details[[#This Row],[Discount]])</f>
        <v>466.56</v>
      </c>
      <c r="J275" s="21" t="str">
        <f>VLOOKUP(order_details[[#This Row],[ProductID]],products!A:B,2,0)</f>
        <v>Gudbrandsdalsost</v>
      </c>
      <c r="K275" s="21">
        <v>26</v>
      </c>
      <c r="L275" s="25">
        <v>34680</v>
      </c>
      <c r="M275" s="21" t="s">
        <v>364</v>
      </c>
    </row>
    <row r="276" spans="1:13" x14ac:dyDescent="0.3">
      <c r="A276">
        <v>10351</v>
      </c>
      <c r="B276">
        <v>38</v>
      </c>
      <c r="C276">
        <v>210.8</v>
      </c>
      <c r="D276">
        <v>20</v>
      </c>
      <c r="E276">
        <v>0.05</v>
      </c>
      <c r="F276">
        <v>4005.2</v>
      </c>
      <c r="G276" s="21">
        <f>VLOOKUP(order_details[[#This Row],[ProductID]],products!A:D,4,0)</f>
        <v>1</v>
      </c>
      <c r="H276" s="21" t="str">
        <f>VLOOKUP(order_details[[#This Row],[categoryid]],'categories'!A:B,2,0)</f>
        <v>Beverages</v>
      </c>
      <c r="I276" s="21">
        <f>order_details[[#This Row],[UnitPrice]]*order_details[[#This Row],[Quantity]]*(1-order_details[[#This Row],[Discount]])</f>
        <v>4005.2</v>
      </c>
      <c r="J276" s="21" t="str">
        <f>VLOOKUP(order_details[[#This Row],[ProductID]],products!A:B,2,0)</f>
        <v>Côte de Blaye</v>
      </c>
      <c r="K276" s="21">
        <v>17</v>
      </c>
      <c r="L276" s="25">
        <v>34680</v>
      </c>
      <c r="M276" s="21" t="s">
        <v>193</v>
      </c>
    </row>
    <row r="277" spans="1:13" x14ac:dyDescent="0.3">
      <c r="A277">
        <v>10351</v>
      </c>
      <c r="B277">
        <v>41</v>
      </c>
      <c r="C277">
        <v>7.7</v>
      </c>
      <c r="D277">
        <v>13</v>
      </c>
      <c r="E277">
        <v>0</v>
      </c>
      <c r="F277">
        <v>100.10000000000001</v>
      </c>
      <c r="G277" s="21">
        <f>VLOOKUP(order_details[[#This Row],[ProductID]],products!A:D,4,0)</f>
        <v>8</v>
      </c>
      <c r="H277" s="21" t="str">
        <f>VLOOKUP(order_details[[#This Row],[categoryid]],'categories'!A:B,2,0)</f>
        <v>Seafood</v>
      </c>
      <c r="I277" s="21">
        <f>order_details[[#This Row],[UnitPrice]]*order_details[[#This Row],[Quantity]]*(1-order_details[[#This Row],[Discount]])</f>
        <v>100.10000000000001</v>
      </c>
      <c r="J277" s="21" t="str">
        <f>VLOOKUP(order_details[[#This Row],[ProductID]],products!A:B,2,0)</f>
        <v>Jack's New England Clam Chowder</v>
      </c>
      <c r="K277" s="21">
        <v>85</v>
      </c>
      <c r="L277" s="25">
        <v>34680</v>
      </c>
      <c r="M277" s="21" t="s">
        <v>193</v>
      </c>
    </row>
    <row r="278" spans="1:13" x14ac:dyDescent="0.3">
      <c r="A278">
        <v>10351</v>
      </c>
      <c r="B278">
        <v>44</v>
      </c>
      <c r="C278">
        <v>15.5</v>
      </c>
      <c r="D278">
        <v>77</v>
      </c>
      <c r="E278">
        <v>0.05</v>
      </c>
      <c r="F278">
        <v>1133.825</v>
      </c>
      <c r="G278" s="21">
        <f>VLOOKUP(order_details[[#This Row],[ProductID]],products!A:D,4,0)</f>
        <v>2</v>
      </c>
      <c r="H278" s="21" t="str">
        <f>VLOOKUP(order_details[[#This Row],[categoryid]],'categories'!A:B,2,0)</f>
        <v>Condiments</v>
      </c>
      <c r="I278" s="21">
        <f>order_details[[#This Row],[UnitPrice]]*order_details[[#This Row],[Quantity]]*(1-order_details[[#This Row],[Discount]])</f>
        <v>1133.825</v>
      </c>
      <c r="J278" s="21" t="str">
        <f>VLOOKUP(order_details[[#This Row],[ProductID]],products!A:B,2,0)</f>
        <v>Gula Malacca</v>
      </c>
      <c r="K278" s="21">
        <v>27</v>
      </c>
      <c r="L278" s="25">
        <v>34680</v>
      </c>
      <c r="M278" s="21" t="s">
        <v>193</v>
      </c>
    </row>
    <row r="279" spans="1:13" x14ac:dyDescent="0.3">
      <c r="A279">
        <v>10351</v>
      </c>
      <c r="B279">
        <v>65</v>
      </c>
      <c r="C279">
        <v>16.8</v>
      </c>
      <c r="D279">
        <v>10</v>
      </c>
      <c r="E279">
        <v>0.05</v>
      </c>
      <c r="F279">
        <v>159.6</v>
      </c>
      <c r="G279" s="21">
        <f>VLOOKUP(order_details[[#This Row],[ProductID]],products!A:D,4,0)</f>
        <v>2</v>
      </c>
      <c r="H279" s="21" t="str">
        <f>VLOOKUP(order_details[[#This Row],[categoryid]],'categories'!A:B,2,0)</f>
        <v>Condiments</v>
      </c>
      <c r="I279" s="21">
        <f>order_details[[#This Row],[UnitPrice]]*order_details[[#This Row],[Quantity]]*(1-order_details[[#This Row],[Discount]])</f>
        <v>159.6</v>
      </c>
      <c r="J279" s="21" t="str">
        <f>VLOOKUP(order_details[[#This Row],[ProductID]],products!A:B,2,0)</f>
        <v>Louisiana Fiery Hot Pepper Sauce</v>
      </c>
      <c r="K279" s="21">
        <v>76</v>
      </c>
      <c r="L279" s="25">
        <v>34680</v>
      </c>
      <c r="M279" s="21" t="s">
        <v>193</v>
      </c>
    </row>
    <row r="280" spans="1:13" x14ac:dyDescent="0.3">
      <c r="A280">
        <v>10352</v>
      </c>
      <c r="B280">
        <v>24</v>
      </c>
      <c r="C280">
        <v>3.6</v>
      </c>
      <c r="D280">
        <v>10</v>
      </c>
      <c r="E280">
        <v>0</v>
      </c>
      <c r="F280">
        <v>36</v>
      </c>
      <c r="G280" s="21">
        <f>VLOOKUP(order_details[[#This Row],[ProductID]],products!A:D,4,0)</f>
        <v>1</v>
      </c>
      <c r="H280" s="21" t="str">
        <f>VLOOKUP(order_details[[#This Row],[categoryid]],'categories'!A:B,2,0)</f>
        <v>Beverages</v>
      </c>
      <c r="I280" s="21">
        <f>order_details[[#This Row],[UnitPrice]]*order_details[[#This Row],[Quantity]]*(1-order_details[[#This Row],[Discount]])</f>
        <v>36</v>
      </c>
      <c r="J280" s="21" t="str">
        <f>VLOOKUP(order_details[[#This Row],[ProductID]],products!A:B,2,0)</f>
        <v>Guaraná Fantástica</v>
      </c>
      <c r="K280" s="21">
        <v>20</v>
      </c>
      <c r="L280" s="25">
        <v>34681</v>
      </c>
      <c r="M280" s="21" t="s">
        <v>256</v>
      </c>
    </row>
    <row r="281" spans="1:13" x14ac:dyDescent="0.3">
      <c r="A281">
        <v>10352</v>
      </c>
      <c r="B281">
        <v>54</v>
      </c>
      <c r="C281">
        <v>5.9</v>
      </c>
      <c r="D281">
        <v>20</v>
      </c>
      <c r="E281">
        <v>0.15</v>
      </c>
      <c r="F281">
        <v>100.3</v>
      </c>
      <c r="G281" s="21">
        <f>VLOOKUP(order_details[[#This Row],[ProductID]],products!A:D,4,0)</f>
        <v>6</v>
      </c>
      <c r="H281" s="21" t="str">
        <f>VLOOKUP(order_details[[#This Row],[categoryid]],'categories'!A:B,2,0)</f>
        <v>Meat/Poultry</v>
      </c>
      <c r="I281" s="21">
        <f>order_details[[#This Row],[UnitPrice]]*order_details[[#This Row],[Quantity]]*(1-order_details[[#This Row],[Discount]])</f>
        <v>100.3</v>
      </c>
      <c r="J281" s="21" t="str">
        <f>VLOOKUP(order_details[[#This Row],[ProductID]],products!A:B,2,0)</f>
        <v>Tourtière</v>
      </c>
      <c r="K281" s="21">
        <v>21</v>
      </c>
      <c r="L281" s="25">
        <v>34681</v>
      </c>
      <c r="M281" s="21" t="s">
        <v>256</v>
      </c>
    </row>
    <row r="282" spans="1:13" x14ac:dyDescent="0.3">
      <c r="A282">
        <v>10353</v>
      </c>
      <c r="B282">
        <v>11</v>
      </c>
      <c r="C282">
        <v>16.8</v>
      </c>
      <c r="D282">
        <v>12</v>
      </c>
      <c r="E282">
        <v>0.2</v>
      </c>
      <c r="F282">
        <v>161.28000000000003</v>
      </c>
      <c r="G282" s="21">
        <f>VLOOKUP(order_details[[#This Row],[ProductID]],products!A:D,4,0)</f>
        <v>4</v>
      </c>
      <c r="H282" s="21" t="str">
        <f>VLOOKUP(order_details[[#This Row],[categoryid]],'categories'!A:B,2,0)</f>
        <v>Dairy Products</v>
      </c>
      <c r="I282" s="21">
        <f>order_details[[#This Row],[UnitPrice]]*order_details[[#This Row],[Quantity]]*(1-order_details[[#This Row],[Discount]])</f>
        <v>161.28000000000003</v>
      </c>
      <c r="J282" s="21" t="str">
        <f>VLOOKUP(order_details[[#This Row],[ProductID]],products!A:B,2,0)</f>
        <v>Queso Cabrales</v>
      </c>
      <c r="K282" s="21">
        <v>22</v>
      </c>
      <c r="L282" s="25">
        <v>34682</v>
      </c>
      <c r="M282" s="21" t="s">
        <v>509</v>
      </c>
    </row>
    <row r="283" spans="1:13" x14ac:dyDescent="0.3">
      <c r="A283">
        <v>10353</v>
      </c>
      <c r="B283">
        <v>38</v>
      </c>
      <c r="C283">
        <v>210.8</v>
      </c>
      <c r="D283">
        <v>50</v>
      </c>
      <c r="E283">
        <v>0.2</v>
      </c>
      <c r="F283">
        <v>8432</v>
      </c>
      <c r="G283" s="21">
        <f>VLOOKUP(order_details[[#This Row],[ProductID]],products!A:D,4,0)</f>
        <v>1</v>
      </c>
      <c r="H283" s="21" t="str">
        <f>VLOOKUP(order_details[[#This Row],[categoryid]],'categories'!A:B,2,0)</f>
        <v>Beverages</v>
      </c>
      <c r="I283" s="21">
        <f>order_details[[#This Row],[UnitPrice]]*order_details[[#This Row],[Quantity]]*(1-order_details[[#This Row],[Discount]])</f>
        <v>8432</v>
      </c>
      <c r="J283" s="21" t="str">
        <f>VLOOKUP(order_details[[#This Row],[ProductID]],products!A:B,2,0)</f>
        <v>Côte de Blaye</v>
      </c>
      <c r="K283" s="21">
        <v>17</v>
      </c>
      <c r="L283" s="25">
        <v>34682</v>
      </c>
      <c r="M283" s="21" t="s">
        <v>509</v>
      </c>
    </row>
    <row r="284" spans="1:13" x14ac:dyDescent="0.3">
      <c r="A284">
        <v>10354</v>
      </c>
      <c r="B284">
        <v>1</v>
      </c>
      <c r="C284">
        <v>14.4</v>
      </c>
      <c r="D284">
        <v>12</v>
      </c>
      <c r="E284">
        <v>0</v>
      </c>
      <c r="F284">
        <v>172.8</v>
      </c>
      <c r="G284" s="21">
        <f>VLOOKUP(order_details[[#This Row],[ProductID]],products!A:D,4,0)</f>
        <v>1</v>
      </c>
      <c r="H284" s="21" t="str">
        <f>VLOOKUP(order_details[[#This Row],[categoryid]],'categories'!A:B,2,0)</f>
        <v>Beverages</v>
      </c>
      <c r="I284" s="21">
        <f>order_details[[#This Row],[UnitPrice]]*order_details[[#This Row],[Quantity]]*(1-order_details[[#This Row],[Discount]])</f>
        <v>172.8</v>
      </c>
      <c r="J284" s="21" t="str">
        <f>VLOOKUP(order_details[[#This Row],[ProductID]],products!A:B,2,0)</f>
        <v>Chai</v>
      </c>
      <c r="K284" s="21">
        <v>39</v>
      </c>
      <c r="L284" s="25">
        <v>34683</v>
      </c>
      <c r="M284" s="21" t="s">
        <v>502</v>
      </c>
    </row>
    <row r="285" spans="1:13" x14ac:dyDescent="0.3">
      <c r="A285">
        <v>10354</v>
      </c>
      <c r="B285">
        <v>29</v>
      </c>
      <c r="C285">
        <v>99</v>
      </c>
      <c r="D285">
        <v>4</v>
      </c>
      <c r="E285">
        <v>0</v>
      </c>
      <c r="F285">
        <v>396</v>
      </c>
      <c r="G285" s="21">
        <f>VLOOKUP(order_details[[#This Row],[ProductID]],products!A:D,4,0)</f>
        <v>6</v>
      </c>
      <c r="H285" s="21" t="str">
        <f>VLOOKUP(order_details[[#This Row],[categoryid]],'categories'!A:B,2,0)</f>
        <v>Meat/Poultry</v>
      </c>
      <c r="I285" s="21">
        <f>order_details[[#This Row],[UnitPrice]]*order_details[[#This Row],[Quantity]]*(1-order_details[[#This Row],[Discount]])</f>
        <v>396</v>
      </c>
      <c r="J285" s="21" t="str">
        <f>VLOOKUP(order_details[[#This Row],[ProductID]],products!A:B,2,0)</f>
        <v>Thüringer Rostbratwurst</v>
      </c>
      <c r="K285" s="21">
        <v>0</v>
      </c>
      <c r="L285" s="25">
        <v>34683</v>
      </c>
      <c r="M285" s="21" t="s">
        <v>502</v>
      </c>
    </row>
    <row r="286" spans="1:13" x14ac:dyDescent="0.3">
      <c r="A286">
        <v>10355</v>
      </c>
      <c r="B286">
        <v>24</v>
      </c>
      <c r="C286">
        <v>3.6</v>
      </c>
      <c r="D286">
        <v>25</v>
      </c>
      <c r="E286">
        <v>0</v>
      </c>
      <c r="F286">
        <v>90</v>
      </c>
      <c r="G286" s="21">
        <f>VLOOKUP(order_details[[#This Row],[ProductID]],products!A:D,4,0)</f>
        <v>1</v>
      </c>
      <c r="H286" s="21" t="str">
        <f>VLOOKUP(order_details[[#This Row],[categoryid]],'categories'!A:B,2,0)</f>
        <v>Beverages</v>
      </c>
      <c r="I286" s="21">
        <f>order_details[[#This Row],[UnitPrice]]*order_details[[#This Row],[Quantity]]*(1-order_details[[#This Row],[Discount]])</f>
        <v>90</v>
      </c>
      <c r="J286" s="21" t="str">
        <f>VLOOKUP(order_details[[#This Row],[ProductID]],products!A:B,2,0)</f>
        <v>Guaraná Fantástica</v>
      </c>
      <c r="K286" s="21">
        <v>20</v>
      </c>
      <c r="L286" s="25">
        <v>34684</v>
      </c>
      <c r="M286" s="21" t="s">
        <v>57</v>
      </c>
    </row>
    <row r="287" spans="1:13" x14ac:dyDescent="0.3">
      <c r="A287">
        <v>10355</v>
      </c>
      <c r="B287">
        <v>57</v>
      </c>
      <c r="C287">
        <v>15.6</v>
      </c>
      <c r="D287">
        <v>25</v>
      </c>
      <c r="E287">
        <v>0</v>
      </c>
      <c r="F287">
        <v>390</v>
      </c>
      <c r="G287" s="21">
        <f>VLOOKUP(order_details[[#This Row],[ProductID]],products!A:D,4,0)</f>
        <v>5</v>
      </c>
      <c r="H287" s="21" t="str">
        <f>VLOOKUP(order_details[[#This Row],[categoryid]],'categories'!A:B,2,0)</f>
        <v>Grains/Cereals</v>
      </c>
      <c r="I287" s="21">
        <f>order_details[[#This Row],[UnitPrice]]*order_details[[#This Row],[Quantity]]*(1-order_details[[#This Row],[Discount]])</f>
        <v>390</v>
      </c>
      <c r="J287" s="21" t="str">
        <f>VLOOKUP(order_details[[#This Row],[ProductID]],products!A:B,2,0)</f>
        <v>Ravioli Angelo</v>
      </c>
      <c r="K287" s="21">
        <v>36</v>
      </c>
      <c r="L287" s="25">
        <v>34684</v>
      </c>
      <c r="M287" s="21" t="s">
        <v>57</v>
      </c>
    </row>
    <row r="288" spans="1:13" x14ac:dyDescent="0.3">
      <c r="A288">
        <v>10356</v>
      </c>
      <c r="B288">
        <v>31</v>
      </c>
      <c r="C288">
        <v>10</v>
      </c>
      <c r="D288">
        <v>30</v>
      </c>
      <c r="E288">
        <v>0</v>
      </c>
      <c r="F288">
        <v>300</v>
      </c>
      <c r="G288" s="21">
        <f>VLOOKUP(order_details[[#This Row],[ProductID]],products!A:D,4,0)</f>
        <v>4</v>
      </c>
      <c r="H288" s="21" t="str">
        <f>VLOOKUP(order_details[[#This Row],[categoryid]],'categories'!A:B,2,0)</f>
        <v>Dairy Products</v>
      </c>
      <c r="I288" s="21">
        <f>order_details[[#This Row],[UnitPrice]]*order_details[[#This Row],[Quantity]]*(1-order_details[[#This Row],[Discount]])</f>
        <v>300</v>
      </c>
      <c r="J288" s="21" t="str">
        <f>VLOOKUP(order_details[[#This Row],[ProductID]],products!A:B,2,0)</f>
        <v>Gorgonzola Telino</v>
      </c>
      <c r="K288" s="21">
        <v>0</v>
      </c>
      <c r="L288" s="25">
        <v>34687</v>
      </c>
      <c r="M288" s="21" t="s">
        <v>711</v>
      </c>
    </row>
    <row r="289" spans="1:13" x14ac:dyDescent="0.3">
      <c r="A289">
        <v>10356</v>
      </c>
      <c r="B289">
        <v>55</v>
      </c>
      <c r="C289">
        <v>19.2</v>
      </c>
      <c r="D289">
        <v>12</v>
      </c>
      <c r="E289">
        <v>0</v>
      </c>
      <c r="F289">
        <v>230.39999999999998</v>
      </c>
      <c r="G289" s="21">
        <f>VLOOKUP(order_details[[#This Row],[ProductID]],products!A:D,4,0)</f>
        <v>6</v>
      </c>
      <c r="H289" s="21" t="str">
        <f>VLOOKUP(order_details[[#This Row],[categoryid]],'categories'!A:B,2,0)</f>
        <v>Meat/Poultry</v>
      </c>
      <c r="I289" s="21">
        <f>order_details[[#This Row],[UnitPrice]]*order_details[[#This Row],[Quantity]]*(1-order_details[[#This Row],[Discount]])</f>
        <v>230.39999999999998</v>
      </c>
      <c r="J289" s="21" t="str">
        <f>VLOOKUP(order_details[[#This Row],[ProductID]],products!A:B,2,0)</f>
        <v>Pâté chinois</v>
      </c>
      <c r="K289" s="21">
        <v>115</v>
      </c>
      <c r="L289" s="25">
        <v>34687</v>
      </c>
      <c r="M289" s="21" t="s">
        <v>711</v>
      </c>
    </row>
    <row r="290" spans="1:13" x14ac:dyDescent="0.3">
      <c r="A290">
        <v>10356</v>
      </c>
      <c r="B290">
        <v>69</v>
      </c>
      <c r="C290">
        <v>28.8</v>
      </c>
      <c r="D290">
        <v>20</v>
      </c>
      <c r="E290">
        <v>0</v>
      </c>
      <c r="F290">
        <v>576</v>
      </c>
      <c r="G290" s="21">
        <f>VLOOKUP(order_details[[#This Row],[ProductID]],products!A:D,4,0)</f>
        <v>4</v>
      </c>
      <c r="H290" s="21" t="str">
        <f>VLOOKUP(order_details[[#This Row],[categoryid]],'categories'!A:B,2,0)</f>
        <v>Dairy Products</v>
      </c>
      <c r="I290" s="21">
        <f>order_details[[#This Row],[UnitPrice]]*order_details[[#This Row],[Quantity]]*(1-order_details[[#This Row],[Discount]])</f>
        <v>576</v>
      </c>
      <c r="J290" s="21" t="str">
        <f>VLOOKUP(order_details[[#This Row],[ProductID]],products!A:B,2,0)</f>
        <v>Gudbrandsdalsost</v>
      </c>
      <c r="K290" s="21">
        <v>26</v>
      </c>
      <c r="L290" s="25">
        <v>34687</v>
      </c>
      <c r="M290" s="21" t="s">
        <v>711</v>
      </c>
    </row>
    <row r="291" spans="1:13" x14ac:dyDescent="0.3">
      <c r="A291">
        <v>10357</v>
      </c>
      <c r="B291">
        <v>10</v>
      </c>
      <c r="C291">
        <v>24.8</v>
      </c>
      <c r="D291">
        <v>30</v>
      </c>
      <c r="E291">
        <v>0.2</v>
      </c>
      <c r="F291">
        <v>595.20000000000005</v>
      </c>
      <c r="G291" s="21">
        <f>VLOOKUP(order_details[[#This Row],[ProductID]],products!A:D,4,0)</f>
        <v>8</v>
      </c>
      <c r="H291" s="21" t="str">
        <f>VLOOKUP(order_details[[#This Row],[categoryid]],'categories'!A:B,2,0)</f>
        <v>Seafood</v>
      </c>
      <c r="I291" s="21">
        <f>order_details[[#This Row],[UnitPrice]]*order_details[[#This Row],[Quantity]]*(1-order_details[[#This Row],[Discount]])</f>
        <v>595.20000000000005</v>
      </c>
      <c r="J291" s="21" t="str">
        <f>VLOOKUP(order_details[[#This Row],[ProductID]],products!A:B,2,0)</f>
        <v>Ikura</v>
      </c>
      <c r="K291" s="21">
        <v>31</v>
      </c>
      <c r="L291" s="25">
        <v>34688</v>
      </c>
      <c r="M291" s="21" t="s">
        <v>405</v>
      </c>
    </row>
    <row r="292" spans="1:13" x14ac:dyDescent="0.3">
      <c r="A292">
        <v>10357</v>
      </c>
      <c r="B292">
        <v>26</v>
      </c>
      <c r="C292">
        <v>24.9</v>
      </c>
      <c r="D292">
        <v>16</v>
      </c>
      <c r="E292">
        <v>0</v>
      </c>
      <c r="F292">
        <v>398.4</v>
      </c>
      <c r="G292" s="21">
        <f>VLOOKUP(order_details[[#This Row],[ProductID]],products!A:D,4,0)</f>
        <v>3</v>
      </c>
      <c r="H292" s="21" t="str">
        <f>VLOOKUP(order_details[[#This Row],[categoryid]],'categories'!A:B,2,0)</f>
        <v>Confections</v>
      </c>
      <c r="I292" s="21">
        <f>order_details[[#This Row],[UnitPrice]]*order_details[[#This Row],[Quantity]]*(1-order_details[[#This Row],[Discount]])</f>
        <v>398.4</v>
      </c>
      <c r="J292" s="21" t="str">
        <f>VLOOKUP(order_details[[#This Row],[ProductID]],products!A:B,2,0)</f>
        <v>Gumbär Gummibärchen</v>
      </c>
      <c r="K292" s="21">
        <v>15</v>
      </c>
      <c r="L292" s="25">
        <v>34688</v>
      </c>
      <c r="M292" s="21" t="s">
        <v>405</v>
      </c>
    </row>
    <row r="293" spans="1:13" x14ac:dyDescent="0.3">
      <c r="A293">
        <v>10357</v>
      </c>
      <c r="B293">
        <v>60</v>
      </c>
      <c r="C293">
        <v>27.2</v>
      </c>
      <c r="D293">
        <v>8</v>
      </c>
      <c r="E293">
        <v>0.2</v>
      </c>
      <c r="F293">
        <v>174.08</v>
      </c>
      <c r="G293" s="21">
        <f>VLOOKUP(order_details[[#This Row],[ProductID]],products!A:D,4,0)</f>
        <v>4</v>
      </c>
      <c r="H293" s="21" t="str">
        <f>VLOOKUP(order_details[[#This Row],[categoryid]],'categories'!A:B,2,0)</f>
        <v>Dairy Products</v>
      </c>
      <c r="I293" s="21">
        <f>order_details[[#This Row],[UnitPrice]]*order_details[[#This Row],[Quantity]]*(1-order_details[[#This Row],[Discount]])</f>
        <v>174.08</v>
      </c>
      <c r="J293" s="21" t="str">
        <f>VLOOKUP(order_details[[#This Row],[ProductID]],products!A:B,2,0)</f>
        <v>Camembert Pierrot</v>
      </c>
      <c r="K293" s="21">
        <v>19</v>
      </c>
      <c r="L293" s="25">
        <v>34688</v>
      </c>
      <c r="M293" s="21" t="s">
        <v>405</v>
      </c>
    </row>
    <row r="294" spans="1:13" x14ac:dyDescent="0.3">
      <c r="A294">
        <v>10358</v>
      </c>
      <c r="B294">
        <v>24</v>
      </c>
      <c r="C294">
        <v>3.6</v>
      </c>
      <c r="D294">
        <v>10</v>
      </c>
      <c r="E294">
        <v>0.05</v>
      </c>
      <c r="F294">
        <v>34.199999999999996</v>
      </c>
      <c r="G294" s="21">
        <f>VLOOKUP(order_details[[#This Row],[ProductID]],products!A:D,4,0)</f>
        <v>1</v>
      </c>
      <c r="H294" s="21" t="str">
        <f>VLOOKUP(order_details[[#This Row],[categoryid]],'categories'!A:B,2,0)</f>
        <v>Beverages</v>
      </c>
      <c r="I294" s="21">
        <f>order_details[[#This Row],[UnitPrice]]*order_details[[#This Row],[Quantity]]*(1-order_details[[#This Row],[Discount]])</f>
        <v>34.199999999999996</v>
      </c>
      <c r="J294" s="21" t="str">
        <f>VLOOKUP(order_details[[#This Row],[ProductID]],products!A:B,2,0)</f>
        <v>Guaraná Fantástica</v>
      </c>
      <c r="K294" s="21">
        <v>20</v>
      </c>
      <c r="L294" s="25">
        <v>34689</v>
      </c>
      <c r="M294" s="21" t="s">
        <v>364</v>
      </c>
    </row>
    <row r="295" spans="1:13" x14ac:dyDescent="0.3">
      <c r="A295">
        <v>10358</v>
      </c>
      <c r="B295">
        <v>34</v>
      </c>
      <c r="C295">
        <v>11.2</v>
      </c>
      <c r="D295">
        <v>10</v>
      </c>
      <c r="E295">
        <v>0.05</v>
      </c>
      <c r="F295">
        <v>106.39999999999999</v>
      </c>
      <c r="G295" s="21">
        <f>VLOOKUP(order_details[[#This Row],[ProductID]],products!A:D,4,0)</f>
        <v>1</v>
      </c>
      <c r="H295" s="21" t="str">
        <f>VLOOKUP(order_details[[#This Row],[categoryid]],'categories'!A:B,2,0)</f>
        <v>Beverages</v>
      </c>
      <c r="I295" s="21">
        <f>order_details[[#This Row],[UnitPrice]]*order_details[[#This Row],[Quantity]]*(1-order_details[[#This Row],[Discount]])</f>
        <v>106.39999999999999</v>
      </c>
      <c r="J295" s="21" t="str">
        <f>VLOOKUP(order_details[[#This Row],[ProductID]],products!A:B,2,0)</f>
        <v>Sasquatch Ale</v>
      </c>
      <c r="K295" s="21">
        <v>111</v>
      </c>
      <c r="L295" s="25">
        <v>34689</v>
      </c>
      <c r="M295" s="21" t="s">
        <v>364</v>
      </c>
    </row>
    <row r="296" spans="1:13" x14ac:dyDescent="0.3">
      <c r="A296">
        <v>10358</v>
      </c>
      <c r="B296">
        <v>36</v>
      </c>
      <c r="C296">
        <v>15.2</v>
      </c>
      <c r="D296">
        <v>20</v>
      </c>
      <c r="E296">
        <v>0.05</v>
      </c>
      <c r="F296">
        <v>288.8</v>
      </c>
      <c r="G296" s="21">
        <f>VLOOKUP(order_details[[#This Row],[ProductID]],products!A:D,4,0)</f>
        <v>8</v>
      </c>
      <c r="H296" s="21" t="str">
        <f>VLOOKUP(order_details[[#This Row],[categoryid]],'categories'!A:B,2,0)</f>
        <v>Seafood</v>
      </c>
      <c r="I296" s="21">
        <f>order_details[[#This Row],[UnitPrice]]*order_details[[#This Row],[Quantity]]*(1-order_details[[#This Row],[Discount]])</f>
        <v>288.8</v>
      </c>
      <c r="J296" s="21" t="str">
        <f>VLOOKUP(order_details[[#This Row],[ProductID]],products!A:B,2,0)</f>
        <v>Inlagd Sill</v>
      </c>
      <c r="K296" s="21">
        <v>112</v>
      </c>
      <c r="L296" s="25">
        <v>34689</v>
      </c>
      <c r="M296" s="21" t="s">
        <v>364</v>
      </c>
    </row>
    <row r="297" spans="1:13" x14ac:dyDescent="0.3">
      <c r="A297">
        <v>10359</v>
      </c>
      <c r="B297">
        <v>16</v>
      </c>
      <c r="C297">
        <v>13.9</v>
      </c>
      <c r="D297">
        <v>56</v>
      </c>
      <c r="E297">
        <v>0.05</v>
      </c>
      <c r="F297">
        <v>739.4799999999999</v>
      </c>
      <c r="G297" s="21">
        <f>VLOOKUP(order_details[[#This Row],[ProductID]],products!A:D,4,0)</f>
        <v>3</v>
      </c>
      <c r="H297" s="21" t="str">
        <f>VLOOKUP(order_details[[#This Row],[categoryid]],'categories'!A:B,2,0)</f>
        <v>Confections</v>
      </c>
      <c r="I297" s="21">
        <f>order_details[[#This Row],[UnitPrice]]*order_details[[#This Row],[Quantity]]*(1-order_details[[#This Row],[Discount]])</f>
        <v>739.4799999999999</v>
      </c>
      <c r="J297" s="21" t="str">
        <f>VLOOKUP(order_details[[#This Row],[ProductID]],products!A:B,2,0)</f>
        <v>Pavlova</v>
      </c>
      <c r="K297" s="21">
        <v>29</v>
      </c>
      <c r="L297" s="25">
        <v>34690</v>
      </c>
      <c r="M297" s="21" t="s">
        <v>604</v>
      </c>
    </row>
    <row r="298" spans="1:13" x14ac:dyDescent="0.3">
      <c r="A298">
        <v>10359</v>
      </c>
      <c r="B298">
        <v>31</v>
      </c>
      <c r="C298">
        <v>10</v>
      </c>
      <c r="D298">
        <v>70</v>
      </c>
      <c r="E298">
        <v>0.05</v>
      </c>
      <c r="F298">
        <v>665</v>
      </c>
      <c r="G298" s="21">
        <f>VLOOKUP(order_details[[#This Row],[ProductID]],products!A:D,4,0)</f>
        <v>4</v>
      </c>
      <c r="H298" s="21" t="str">
        <f>VLOOKUP(order_details[[#This Row],[categoryid]],'categories'!A:B,2,0)</f>
        <v>Dairy Products</v>
      </c>
      <c r="I298" s="21">
        <f>order_details[[#This Row],[UnitPrice]]*order_details[[#This Row],[Quantity]]*(1-order_details[[#This Row],[Discount]])</f>
        <v>665</v>
      </c>
      <c r="J298" s="21" t="str">
        <f>VLOOKUP(order_details[[#This Row],[ProductID]],products!A:B,2,0)</f>
        <v>Gorgonzola Telino</v>
      </c>
      <c r="K298" s="21">
        <v>0</v>
      </c>
      <c r="L298" s="25">
        <v>34690</v>
      </c>
      <c r="M298" s="21" t="s">
        <v>604</v>
      </c>
    </row>
    <row r="299" spans="1:13" x14ac:dyDescent="0.3">
      <c r="A299">
        <v>10359</v>
      </c>
      <c r="B299">
        <v>60</v>
      </c>
      <c r="C299">
        <v>27.2</v>
      </c>
      <c r="D299">
        <v>80</v>
      </c>
      <c r="E299">
        <v>0.05</v>
      </c>
      <c r="F299">
        <v>2067.1999999999998</v>
      </c>
      <c r="G299" s="21">
        <f>VLOOKUP(order_details[[#This Row],[ProductID]],products!A:D,4,0)</f>
        <v>4</v>
      </c>
      <c r="H299" s="21" t="str">
        <f>VLOOKUP(order_details[[#This Row],[categoryid]],'categories'!A:B,2,0)</f>
        <v>Dairy Products</v>
      </c>
      <c r="I299" s="21">
        <f>order_details[[#This Row],[UnitPrice]]*order_details[[#This Row],[Quantity]]*(1-order_details[[#This Row],[Discount]])</f>
        <v>2067.1999999999998</v>
      </c>
      <c r="J299" s="21" t="str">
        <f>VLOOKUP(order_details[[#This Row],[ProductID]],products!A:B,2,0)</f>
        <v>Camembert Pierrot</v>
      </c>
      <c r="K299" s="21">
        <v>19</v>
      </c>
      <c r="L299" s="25">
        <v>34690</v>
      </c>
      <c r="M299" s="21" t="s">
        <v>604</v>
      </c>
    </row>
    <row r="300" spans="1:13" x14ac:dyDescent="0.3">
      <c r="A300">
        <v>10360</v>
      </c>
      <c r="B300">
        <v>28</v>
      </c>
      <c r="C300">
        <v>36.4</v>
      </c>
      <c r="D300">
        <v>30</v>
      </c>
      <c r="E300">
        <v>0</v>
      </c>
      <c r="F300">
        <v>1092</v>
      </c>
      <c r="G300" s="21">
        <f>VLOOKUP(order_details[[#This Row],[ProductID]],products!A:D,4,0)</f>
        <v>7</v>
      </c>
      <c r="H300" s="21" t="str">
        <f>VLOOKUP(order_details[[#This Row],[categoryid]],'categories'!A:B,2,0)</f>
        <v>Produce</v>
      </c>
      <c r="I300" s="21">
        <f>order_details[[#This Row],[UnitPrice]]*order_details[[#This Row],[Quantity]]*(1-order_details[[#This Row],[Discount]])</f>
        <v>1092</v>
      </c>
      <c r="J300" s="21" t="str">
        <f>VLOOKUP(order_details[[#This Row],[ProductID]],products!A:B,2,0)</f>
        <v>Rössle Sauerkraut</v>
      </c>
      <c r="K300" s="21">
        <v>26</v>
      </c>
      <c r="L300" s="25">
        <v>34691</v>
      </c>
      <c r="M300" s="21" t="s">
        <v>84</v>
      </c>
    </row>
    <row r="301" spans="1:13" x14ac:dyDescent="0.3">
      <c r="A301">
        <v>10360</v>
      </c>
      <c r="B301">
        <v>29</v>
      </c>
      <c r="C301">
        <v>99</v>
      </c>
      <c r="D301">
        <v>35</v>
      </c>
      <c r="E301">
        <v>0</v>
      </c>
      <c r="F301">
        <v>3465</v>
      </c>
      <c r="G301" s="21">
        <f>VLOOKUP(order_details[[#This Row],[ProductID]],products!A:D,4,0)</f>
        <v>6</v>
      </c>
      <c r="H301" s="21" t="str">
        <f>VLOOKUP(order_details[[#This Row],[categoryid]],'categories'!A:B,2,0)</f>
        <v>Meat/Poultry</v>
      </c>
      <c r="I301" s="21">
        <f>order_details[[#This Row],[UnitPrice]]*order_details[[#This Row],[Quantity]]*(1-order_details[[#This Row],[Discount]])</f>
        <v>3465</v>
      </c>
      <c r="J301" s="21" t="str">
        <f>VLOOKUP(order_details[[#This Row],[ProductID]],products!A:B,2,0)</f>
        <v>Thüringer Rostbratwurst</v>
      </c>
      <c r="K301" s="21">
        <v>0</v>
      </c>
      <c r="L301" s="25">
        <v>34691</v>
      </c>
      <c r="M301" s="21" t="s">
        <v>84</v>
      </c>
    </row>
    <row r="302" spans="1:13" x14ac:dyDescent="0.3">
      <c r="A302">
        <v>10360</v>
      </c>
      <c r="B302">
        <v>38</v>
      </c>
      <c r="C302">
        <v>210.8</v>
      </c>
      <c r="D302">
        <v>10</v>
      </c>
      <c r="E302">
        <v>0</v>
      </c>
      <c r="F302">
        <v>2108</v>
      </c>
      <c r="G302" s="21">
        <f>VLOOKUP(order_details[[#This Row],[ProductID]],products!A:D,4,0)</f>
        <v>1</v>
      </c>
      <c r="H302" s="21" t="str">
        <f>VLOOKUP(order_details[[#This Row],[categoryid]],'categories'!A:B,2,0)</f>
        <v>Beverages</v>
      </c>
      <c r="I302" s="21">
        <f>order_details[[#This Row],[UnitPrice]]*order_details[[#This Row],[Quantity]]*(1-order_details[[#This Row],[Discount]])</f>
        <v>2108</v>
      </c>
      <c r="J302" s="21" t="str">
        <f>VLOOKUP(order_details[[#This Row],[ProductID]],products!A:B,2,0)</f>
        <v>Côte de Blaye</v>
      </c>
      <c r="K302" s="21">
        <v>17</v>
      </c>
      <c r="L302" s="25">
        <v>34691</v>
      </c>
      <c r="M302" s="21" t="s">
        <v>84</v>
      </c>
    </row>
    <row r="303" spans="1:13" x14ac:dyDescent="0.3">
      <c r="A303">
        <v>10360</v>
      </c>
      <c r="B303">
        <v>49</v>
      </c>
      <c r="C303">
        <v>16</v>
      </c>
      <c r="D303">
        <v>35</v>
      </c>
      <c r="E303">
        <v>0</v>
      </c>
      <c r="F303">
        <v>560</v>
      </c>
      <c r="G303" s="21">
        <f>VLOOKUP(order_details[[#This Row],[ProductID]],products!A:D,4,0)</f>
        <v>3</v>
      </c>
      <c r="H303" s="21" t="str">
        <f>VLOOKUP(order_details[[#This Row],[categoryid]],'categories'!A:B,2,0)</f>
        <v>Confections</v>
      </c>
      <c r="I303" s="21">
        <f>order_details[[#This Row],[UnitPrice]]*order_details[[#This Row],[Quantity]]*(1-order_details[[#This Row],[Discount]])</f>
        <v>560</v>
      </c>
      <c r="J303" s="21" t="str">
        <f>VLOOKUP(order_details[[#This Row],[ProductID]],products!A:B,2,0)</f>
        <v>Maxilaku</v>
      </c>
      <c r="K303" s="21">
        <v>10</v>
      </c>
      <c r="L303" s="25">
        <v>34691</v>
      </c>
      <c r="M303" s="21" t="s">
        <v>84</v>
      </c>
    </row>
    <row r="304" spans="1:13" x14ac:dyDescent="0.3">
      <c r="A304">
        <v>10360</v>
      </c>
      <c r="B304">
        <v>54</v>
      </c>
      <c r="C304">
        <v>5.9</v>
      </c>
      <c r="D304">
        <v>28</v>
      </c>
      <c r="E304">
        <v>0</v>
      </c>
      <c r="F304">
        <v>165.20000000000002</v>
      </c>
      <c r="G304" s="21">
        <f>VLOOKUP(order_details[[#This Row],[ProductID]],products!A:D,4,0)</f>
        <v>6</v>
      </c>
      <c r="H304" s="21" t="str">
        <f>VLOOKUP(order_details[[#This Row],[categoryid]],'categories'!A:B,2,0)</f>
        <v>Meat/Poultry</v>
      </c>
      <c r="I304" s="21">
        <f>order_details[[#This Row],[UnitPrice]]*order_details[[#This Row],[Quantity]]*(1-order_details[[#This Row],[Discount]])</f>
        <v>165.20000000000002</v>
      </c>
      <c r="J304" s="21" t="str">
        <f>VLOOKUP(order_details[[#This Row],[ProductID]],products!A:B,2,0)</f>
        <v>Tourtière</v>
      </c>
      <c r="K304" s="21">
        <v>21</v>
      </c>
      <c r="L304" s="25">
        <v>34691</v>
      </c>
      <c r="M304" s="21" t="s">
        <v>84</v>
      </c>
    </row>
    <row r="305" spans="1:13" x14ac:dyDescent="0.3">
      <c r="A305">
        <v>10361</v>
      </c>
      <c r="B305">
        <v>39</v>
      </c>
      <c r="C305">
        <v>14.4</v>
      </c>
      <c r="D305">
        <v>54</v>
      </c>
      <c r="E305">
        <v>0.1</v>
      </c>
      <c r="F305">
        <v>699.84</v>
      </c>
      <c r="G305" s="21">
        <f>VLOOKUP(order_details[[#This Row],[ProductID]],products!A:D,4,0)</f>
        <v>1</v>
      </c>
      <c r="H305" s="21" t="str">
        <f>VLOOKUP(order_details[[#This Row],[categoryid]],'categories'!A:B,2,0)</f>
        <v>Beverages</v>
      </c>
      <c r="I305" s="21">
        <f>order_details[[#This Row],[UnitPrice]]*order_details[[#This Row],[Quantity]]*(1-order_details[[#This Row],[Discount]])</f>
        <v>699.84</v>
      </c>
      <c r="J305" s="21" t="str">
        <f>VLOOKUP(order_details[[#This Row],[ProductID]],products!A:B,2,0)</f>
        <v>Chartreuse verte</v>
      </c>
      <c r="K305" s="21">
        <v>69</v>
      </c>
      <c r="L305" s="25">
        <v>34691</v>
      </c>
      <c r="M305" s="21" t="s">
        <v>536</v>
      </c>
    </row>
    <row r="306" spans="1:13" x14ac:dyDescent="0.3">
      <c r="A306">
        <v>10361</v>
      </c>
      <c r="B306">
        <v>60</v>
      </c>
      <c r="C306">
        <v>27.2</v>
      </c>
      <c r="D306">
        <v>55</v>
      </c>
      <c r="E306">
        <v>0.1</v>
      </c>
      <c r="F306">
        <v>1346.4</v>
      </c>
      <c r="G306" s="21">
        <f>VLOOKUP(order_details[[#This Row],[ProductID]],products!A:D,4,0)</f>
        <v>4</v>
      </c>
      <c r="H306" s="21" t="str">
        <f>VLOOKUP(order_details[[#This Row],[categoryid]],'categories'!A:B,2,0)</f>
        <v>Dairy Products</v>
      </c>
      <c r="I306" s="21">
        <f>order_details[[#This Row],[UnitPrice]]*order_details[[#This Row],[Quantity]]*(1-order_details[[#This Row],[Discount]])</f>
        <v>1346.4</v>
      </c>
      <c r="J306" s="21" t="str">
        <f>VLOOKUP(order_details[[#This Row],[ProductID]],products!A:B,2,0)</f>
        <v>Camembert Pierrot</v>
      </c>
      <c r="K306" s="21">
        <v>19</v>
      </c>
      <c r="L306" s="25">
        <v>34691</v>
      </c>
      <c r="M306" s="21" t="s">
        <v>536</v>
      </c>
    </row>
    <row r="307" spans="1:13" x14ac:dyDescent="0.3">
      <c r="A307">
        <v>10362</v>
      </c>
      <c r="B307">
        <v>25</v>
      </c>
      <c r="C307">
        <v>11.2</v>
      </c>
      <c r="D307">
        <v>50</v>
      </c>
      <c r="E307">
        <v>0</v>
      </c>
      <c r="F307">
        <v>560</v>
      </c>
      <c r="G307" s="21">
        <f>VLOOKUP(order_details[[#This Row],[ProductID]],products!A:D,4,0)</f>
        <v>3</v>
      </c>
      <c r="H307" s="21" t="str">
        <f>VLOOKUP(order_details[[#This Row],[categoryid]],'categories'!A:B,2,0)</f>
        <v>Confections</v>
      </c>
      <c r="I307" s="21">
        <f>order_details[[#This Row],[UnitPrice]]*order_details[[#This Row],[Quantity]]*(1-order_details[[#This Row],[Discount]])</f>
        <v>560</v>
      </c>
      <c r="J307" s="21" t="str">
        <f>VLOOKUP(order_details[[#This Row],[ProductID]],products!A:B,2,0)</f>
        <v>NuNuCa Nuß-Nougat-Creme</v>
      </c>
      <c r="K307" s="21">
        <v>76</v>
      </c>
      <c r="L307" s="25">
        <v>34694</v>
      </c>
      <c r="M307" s="21" t="s">
        <v>103</v>
      </c>
    </row>
    <row r="308" spans="1:13" x14ac:dyDescent="0.3">
      <c r="A308">
        <v>10362</v>
      </c>
      <c r="B308">
        <v>51</v>
      </c>
      <c r="C308">
        <v>42.4</v>
      </c>
      <c r="D308">
        <v>20</v>
      </c>
      <c r="E308">
        <v>0</v>
      </c>
      <c r="F308">
        <v>848</v>
      </c>
      <c r="G308" s="21">
        <f>VLOOKUP(order_details[[#This Row],[ProductID]],products!A:D,4,0)</f>
        <v>7</v>
      </c>
      <c r="H308" s="21" t="str">
        <f>VLOOKUP(order_details[[#This Row],[categoryid]],'categories'!A:B,2,0)</f>
        <v>Produce</v>
      </c>
      <c r="I308" s="21">
        <f>order_details[[#This Row],[UnitPrice]]*order_details[[#This Row],[Quantity]]*(1-order_details[[#This Row],[Discount]])</f>
        <v>848</v>
      </c>
      <c r="J308" s="21" t="str">
        <f>VLOOKUP(order_details[[#This Row],[ProductID]],products!A:B,2,0)</f>
        <v>Manjimup Dried Apples</v>
      </c>
      <c r="K308" s="21">
        <v>20</v>
      </c>
      <c r="L308" s="25">
        <v>34694</v>
      </c>
      <c r="M308" s="21" t="s">
        <v>103</v>
      </c>
    </row>
    <row r="309" spans="1:13" x14ac:dyDescent="0.3">
      <c r="A309">
        <v>10362</v>
      </c>
      <c r="B309">
        <v>54</v>
      </c>
      <c r="C309">
        <v>5.9</v>
      </c>
      <c r="D309">
        <v>24</v>
      </c>
      <c r="E309">
        <v>0</v>
      </c>
      <c r="F309">
        <v>141.60000000000002</v>
      </c>
      <c r="G309" s="21">
        <f>VLOOKUP(order_details[[#This Row],[ProductID]],products!A:D,4,0)</f>
        <v>6</v>
      </c>
      <c r="H309" s="21" t="str">
        <f>VLOOKUP(order_details[[#This Row],[categoryid]],'categories'!A:B,2,0)</f>
        <v>Meat/Poultry</v>
      </c>
      <c r="I309" s="21">
        <f>order_details[[#This Row],[UnitPrice]]*order_details[[#This Row],[Quantity]]*(1-order_details[[#This Row],[Discount]])</f>
        <v>141.60000000000002</v>
      </c>
      <c r="J309" s="21" t="str">
        <f>VLOOKUP(order_details[[#This Row],[ProductID]],products!A:B,2,0)</f>
        <v>Tourtière</v>
      </c>
      <c r="K309" s="21">
        <v>21</v>
      </c>
      <c r="L309" s="25">
        <v>34694</v>
      </c>
      <c r="M309" s="21" t="s">
        <v>103</v>
      </c>
    </row>
    <row r="310" spans="1:13" x14ac:dyDescent="0.3">
      <c r="A310">
        <v>10363</v>
      </c>
      <c r="B310">
        <v>31</v>
      </c>
      <c r="C310">
        <v>10</v>
      </c>
      <c r="D310">
        <v>20</v>
      </c>
      <c r="E310">
        <v>0</v>
      </c>
      <c r="F310">
        <v>200</v>
      </c>
      <c r="G310" s="21">
        <f>VLOOKUP(order_details[[#This Row],[ProductID]],products!A:D,4,0)</f>
        <v>4</v>
      </c>
      <c r="H310" s="21" t="str">
        <f>VLOOKUP(order_details[[#This Row],[categoryid]],'categories'!A:B,2,0)</f>
        <v>Dairy Products</v>
      </c>
      <c r="I310" s="21">
        <f>order_details[[#This Row],[UnitPrice]]*order_details[[#This Row],[Quantity]]*(1-order_details[[#This Row],[Discount]])</f>
        <v>200</v>
      </c>
      <c r="J310" s="21" t="str">
        <f>VLOOKUP(order_details[[#This Row],[ProductID]],products!A:B,2,0)</f>
        <v>Gorgonzola Telino</v>
      </c>
      <c r="K310" s="21">
        <v>0</v>
      </c>
      <c r="L310" s="25">
        <v>34695</v>
      </c>
      <c r="M310" s="21" t="s">
        <v>170</v>
      </c>
    </row>
    <row r="311" spans="1:13" x14ac:dyDescent="0.3">
      <c r="A311">
        <v>10363</v>
      </c>
      <c r="B311">
        <v>75</v>
      </c>
      <c r="C311">
        <v>6.2</v>
      </c>
      <c r="D311">
        <v>12</v>
      </c>
      <c r="E311">
        <v>0</v>
      </c>
      <c r="F311">
        <v>74.400000000000006</v>
      </c>
      <c r="G311" s="21">
        <f>VLOOKUP(order_details[[#This Row],[ProductID]],products!A:D,4,0)</f>
        <v>1</v>
      </c>
      <c r="H311" s="21" t="str">
        <f>VLOOKUP(order_details[[#This Row],[categoryid]],'categories'!A:B,2,0)</f>
        <v>Beverages</v>
      </c>
      <c r="I311" s="21">
        <f>order_details[[#This Row],[UnitPrice]]*order_details[[#This Row],[Quantity]]*(1-order_details[[#This Row],[Discount]])</f>
        <v>74.400000000000006</v>
      </c>
      <c r="J311" s="21" t="str">
        <f>VLOOKUP(order_details[[#This Row],[ProductID]],products!A:B,2,0)</f>
        <v>Rhönbräu Klosterbier</v>
      </c>
      <c r="K311" s="21">
        <v>125</v>
      </c>
      <c r="L311" s="25">
        <v>34695</v>
      </c>
      <c r="M311" s="21" t="s">
        <v>170</v>
      </c>
    </row>
    <row r="312" spans="1:13" x14ac:dyDescent="0.3">
      <c r="A312">
        <v>10363</v>
      </c>
      <c r="B312">
        <v>76</v>
      </c>
      <c r="C312">
        <v>14.4</v>
      </c>
      <c r="D312">
        <v>12</v>
      </c>
      <c r="E312">
        <v>0</v>
      </c>
      <c r="F312">
        <v>172.8</v>
      </c>
      <c r="G312" s="21">
        <f>VLOOKUP(order_details[[#This Row],[ProductID]],products!A:D,4,0)</f>
        <v>1</v>
      </c>
      <c r="H312" s="21" t="str">
        <f>VLOOKUP(order_details[[#This Row],[categoryid]],'categories'!A:B,2,0)</f>
        <v>Beverages</v>
      </c>
      <c r="I312" s="21">
        <f>order_details[[#This Row],[UnitPrice]]*order_details[[#This Row],[Quantity]]*(1-order_details[[#This Row],[Discount]])</f>
        <v>172.8</v>
      </c>
      <c r="J312" s="21" t="str">
        <f>VLOOKUP(order_details[[#This Row],[ProductID]],products!A:B,2,0)</f>
        <v>Lakkalikööri</v>
      </c>
      <c r="K312" s="21">
        <v>57</v>
      </c>
      <c r="L312" s="25">
        <v>34695</v>
      </c>
      <c r="M312" s="21" t="s">
        <v>170</v>
      </c>
    </row>
    <row r="313" spans="1:13" x14ac:dyDescent="0.3">
      <c r="A313">
        <v>10364</v>
      </c>
      <c r="B313">
        <v>69</v>
      </c>
      <c r="C313">
        <v>28.8</v>
      </c>
      <c r="D313">
        <v>30</v>
      </c>
      <c r="E313">
        <v>0</v>
      </c>
      <c r="F313">
        <v>864</v>
      </c>
      <c r="G313" s="21">
        <f>VLOOKUP(order_details[[#This Row],[ProductID]],products!A:D,4,0)</f>
        <v>4</v>
      </c>
      <c r="H313" s="21" t="str">
        <f>VLOOKUP(order_details[[#This Row],[categoryid]],'categories'!A:B,2,0)</f>
        <v>Dairy Products</v>
      </c>
      <c r="I313" s="21">
        <f>order_details[[#This Row],[UnitPrice]]*order_details[[#This Row],[Quantity]]*(1-order_details[[#This Row],[Discount]])</f>
        <v>864</v>
      </c>
      <c r="J313" s="21" t="str">
        <f>VLOOKUP(order_details[[#This Row],[ProductID]],products!A:B,2,0)</f>
        <v>Gudbrandsdalsost</v>
      </c>
      <c r="K313" s="21">
        <v>26</v>
      </c>
      <c r="L313" s="25">
        <v>34695</v>
      </c>
      <c r="M313" s="21" t="s">
        <v>186</v>
      </c>
    </row>
    <row r="314" spans="1:13" x14ac:dyDescent="0.3">
      <c r="A314">
        <v>10364</v>
      </c>
      <c r="B314">
        <v>71</v>
      </c>
      <c r="C314">
        <v>17.2</v>
      </c>
      <c r="D314">
        <v>5</v>
      </c>
      <c r="E314">
        <v>0</v>
      </c>
      <c r="F314">
        <v>86</v>
      </c>
      <c r="G314" s="21">
        <f>VLOOKUP(order_details[[#This Row],[ProductID]],products!A:D,4,0)</f>
        <v>4</v>
      </c>
      <c r="H314" s="21" t="str">
        <f>VLOOKUP(order_details[[#This Row],[categoryid]],'categories'!A:B,2,0)</f>
        <v>Dairy Products</v>
      </c>
      <c r="I314" s="21">
        <f>order_details[[#This Row],[UnitPrice]]*order_details[[#This Row],[Quantity]]*(1-order_details[[#This Row],[Discount]])</f>
        <v>86</v>
      </c>
      <c r="J314" s="21" t="str">
        <f>VLOOKUP(order_details[[#This Row],[ProductID]],products!A:B,2,0)</f>
        <v>Fløtemysost</v>
      </c>
      <c r="K314" s="21">
        <v>26</v>
      </c>
      <c r="L314" s="25">
        <v>34695</v>
      </c>
      <c r="M314" s="21" t="s">
        <v>186</v>
      </c>
    </row>
    <row r="315" spans="1:13" x14ac:dyDescent="0.3">
      <c r="A315">
        <v>10365</v>
      </c>
      <c r="B315">
        <v>11</v>
      </c>
      <c r="C315">
        <v>16.8</v>
      </c>
      <c r="D315">
        <v>24</v>
      </c>
      <c r="E315">
        <v>0</v>
      </c>
      <c r="F315">
        <v>403.20000000000005</v>
      </c>
      <c r="G315" s="21">
        <f>VLOOKUP(order_details[[#This Row],[ProductID]],products!A:D,4,0)</f>
        <v>4</v>
      </c>
      <c r="H315" s="21" t="str">
        <f>VLOOKUP(order_details[[#This Row],[categoryid]],'categories'!A:B,2,0)</f>
        <v>Dairy Products</v>
      </c>
      <c r="I315" s="21">
        <f>order_details[[#This Row],[UnitPrice]]*order_details[[#This Row],[Quantity]]*(1-order_details[[#This Row],[Discount]])</f>
        <v>403.20000000000005</v>
      </c>
      <c r="J315" s="21" t="str">
        <f>VLOOKUP(order_details[[#This Row],[ProductID]],products!A:B,2,0)</f>
        <v>Queso Cabrales</v>
      </c>
      <c r="K315" s="21">
        <v>22</v>
      </c>
      <c r="L315" s="25">
        <v>34696</v>
      </c>
      <c r="M315" s="21" t="s">
        <v>51</v>
      </c>
    </row>
    <row r="316" spans="1:13" x14ac:dyDescent="0.3">
      <c r="A316">
        <v>10366</v>
      </c>
      <c r="B316">
        <v>65</v>
      </c>
      <c r="C316">
        <v>16.8</v>
      </c>
      <c r="D316">
        <v>5</v>
      </c>
      <c r="E316">
        <v>0</v>
      </c>
      <c r="F316">
        <v>84</v>
      </c>
      <c r="G316" s="21">
        <f>VLOOKUP(order_details[[#This Row],[ProductID]],products!A:D,4,0)</f>
        <v>2</v>
      </c>
      <c r="H316" s="21" t="str">
        <f>VLOOKUP(order_details[[#This Row],[categoryid]],'categories'!A:B,2,0)</f>
        <v>Condiments</v>
      </c>
      <c r="I316" s="21">
        <f>order_details[[#This Row],[UnitPrice]]*order_details[[#This Row],[Quantity]]*(1-order_details[[#This Row],[Discount]])</f>
        <v>84</v>
      </c>
      <c r="J316" s="21" t="str">
        <f>VLOOKUP(order_details[[#This Row],[ProductID]],products!A:B,2,0)</f>
        <v>Louisiana Fiery Hot Pepper Sauce</v>
      </c>
      <c r="K316" s="21">
        <v>76</v>
      </c>
      <c r="L316" s="25">
        <v>34697</v>
      </c>
      <c r="M316" s="21" t="s">
        <v>265</v>
      </c>
    </row>
    <row r="317" spans="1:13" x14ac:dyDescent="0.3">
      <c r="A317">
        <v>10366</v>
      </c>
      <c r="B317">
        <v>77</v>
      </c>
      <c r="C317">
        <v>10.4</v>
      </c>
      <c r="D317">
        <v>5</v>
      </c>
      <c r="E317">
        <v>0</v>
      </c>
      <c r="F317">
        <v>52</v>
      </c>
      <c r="G317" s="21">
        <f>VLOOKUP(order_details[[#This Row],[ProductID]],products!A:D,4,0)</f>
        <v>2</v>
      </c>
      <c r="H317" s="21" t="str">
        <f>VLOOKUP(order_details[[#This Row],[categoryid]],'categories'!A:B,2,0)</f>
        <v>Condiments</v>
      </c>
      <c r="I317" s="21">
        <f>order_details[[#This Row],[UnitPrice]]*order_details[[#This Row],[Quantity]]*(1-order_details[[#This Row],[Discount]])</f>
        <v>52</v>
      </c>
      <c r="J317" s="21" t="str">
        <f>VLOOKUP(order_details[[#This Row],[ProductID]],products!A:B,2,0)</f>
        <v>Original Frankfurter grüne Soße</v>
      </c>
      <c r="K317" s="21">
        <v>32</v>
      </c>
      <c r="L317" s="25">
        <v>34697</v>
      </c>
      <c r="M317" s="21" t="s">
        <v>265</v>
      </c>
    </row>
    <row r="318" spans="1:13" x14ac:dyDescent="0.3">
      <c r="A318">
        <v>10367</v>
      </c>
      <c r="B318">
        <v>34</v>
      </c>
      <c r="C318">
        <v>11.2</v>
      </c>
      <c r="D318">
        <v>36</v>
      </c>
      <c r="E318">
        <v>0</v>
      </c>
      <c r="F318">
        <v>403.2</v>
      </c>
      <c r="G318" s="21">
        <f>VLOOKUP(order_details[[#This Row],[ProductID]],products!A:D,4,0)</f>
        <v>1</v>
      </c>
      <c r="H318" s="21" t="str">
        <f>VLOOKUP(order_details[[#This Row],[categoryid]],'categories'!A:B,2,0)</f>
        <v>Beverages</v>
      </c>
      <c r="I318" s="21">
        <f>order_details[[#This Row],[UnitPrice]]*order_details[[#This Row],[Quantity]]*(1-order_details[[#This Row],[Discount]])</f>
        <v>403.2</v>
      </c>
      <c r="J318" s="21" t="str">
        <f>VLOOKUP(order_details[[#This Row],[ProductID]],products!A:B,2,0)</f>
        <v>Sasquatch Ale</v>
      </c>
      <c r="K318" s="21">
        <v>111</v>
      </c>
      <c r="L318" s="25">
        <v>34697</v>
      </c>
      <c r="M318" s="21" t="s">
        <v>687</v>
      </c>
    </row>
    <row r="319" spans="1:13" x14ac:dyDescent="0.3">
      <c r="A319">
        <v>10367</v>
      </c>
      <c r="B319">
        <v>54</v>
      </c>
      <c r="C319">
        <v>5.9</v>
      </c>
      <c r="D319">
        <v>18</v>
      </c>
      <c r="E319">
        <v>0</v>
      </c>
      <c r="F319">
        <v>106.2</v>
      </c>
      <c r="G319" s="21">
        <f>VLOOKUP(order_details[[#This Row],[ProductID]],products!A:D,4,0)</f>
        <v>6</v>
      </c>
      <c r="H319" s="21" t="str">
        <f>VLOOKUP(order_details[[#This Row],[categoryid]],'categories'!A:B,2,0)</f>
        <v>Meat/Poultry</v>
      </c>
      <c r="I319" s="21">
        <f>order_details[[#This Row],[UnitPrice]]*order_details[[#This Row],[Quantity]]*(1-order_details[[#This Row],[Discount]])</f>
        <v>106.2</v>
      </c>
      <c r="J319" s="21" t="str">
        <f>VLOOKUP(order_details[[#This Row],[ProductID]],products!A:B,2,0)</f>
        <v>Tourtière</v>
      </c>
      <c r="K319" s="21">
        <v>21</v>
      </c>
      <c r="L319" s="25">
        <v>34697</v>
      </c>
      <c r="M319" s="21" t="s">
        <v>687</v>
      </c>
    </row>
    <row r="320" spans="1:13" x14ac:dyDescent="0.3">
      <c r="A320">
        <v>10367</v>
      </c>
      <c r="B320">
        <v>65</v>
      </c>
      <c r="C320">
        <v>16.8</v>
      </c>
      <c r="D320">
        <v>15</v>
      </c>
      <c r="E320">
        <v>0</v>
      </c>
      <c r="F320">
        <v>252</v>
      </c>
      <c r="G320" s="21">
        <f>VLOOKUP(order_details[[#This Row],[ProductID]],products!A:D,4,0)</f>
        <v>2</v>
      </c>
      <c r="H320" s="21" t="str">
        <f>VLOOKUP(order_details[[#This Row],[categoryid]],'categories'!A:B,2,0)</f>
        <v>Condiments</v>
      </c>
      <c r="I320" s="21">
        <f>order_details[[#This Row],[UnitPrice]]*order_details[[#This Row],[Quantity]]*(1-order_details[[#This Row],[Discount]])</f>
        <v>252</v>
      </c>
      <c r="J320" s="21" t="str">
        <f>VLOOKUP(order_details[[#This Row],[ProductID]],products!A:B,2,0)</f>
        <v>Louisiana Fiery Hot Pepper Sauce</v>
      </c>
      <c r="K320" s="21">
        <v>76</v>
      </c>
      <c r="L320" s="25">
        <v>34697</v>
      </c>
      <c r="M320" s="21" t="s">
        <v>687</v>
      </c>
    </row>
    <row r="321" spans="1:13" x14ac:dyDescent="0.3">
      <c r="A321">
        <v>10367</v>
      </c>
      <c r="B321">
        <v>77</v>
      </c>
      <c r="C321">
        <v>10.4</v>
      </c>
      <c r="D321">
        <v>7</v>
      </c>
      <c r="E321">
        <v>0</v>
      </c>
      <c r="F321">
        <v>72.8</v>
      </c>
      <c r="G321" s="21">
        <f>VLOOKUP(order_details[[#This Row],[ProductID]],products!A:D,4,0)</f>
        <v>2</v>
      </c>
      <c r="H321" s="21" t="str">
        <f>VLOOKUP(order_details[[#This Row],[categoryid]],'categories'!A:B,2,0)</f>
        <v>Condiments</v>
      </c>
      <c r="I321" s="21">
        <f>order_details[[#This Row],[UnitPrice]]*order_details[[#This Row],[Quantity]]*(1-order_details[[#This Row],[Discount]])</f>
        <v>72.8</v>
      </c>
      <c r="J321" s="21" t="str">
        <f>VLOOKUP(order_details[[#This Row],[ProductID]],products!A:B,2,0)</f>
        <v>Original Frankfurter grüne Soße</v>
      </c>
      <c r="K321" s="21">
        <v>32</v>
      </c>
      <c r="L321" s="25">
        <v>34697</v>
      </c>
      <c r="M321" s="21" t="s">
        <v>687</v>
      </c>
    </row>
    <row r="322" spans="1:13" x14ac:dyDescent="0.3">
      <c r="A322">
        <v>10368</v>
      </c>
      <c r="B322">
        <v>21</v>
      </c>
      <c r="C322">
        <v>8</v>
      </c>
      <c r="D322">
        <v>5</v>
      </c>
      <c r="E322">
        <v>0.1</v>
      </c>
      <c r="F322">
        <v>36</v>
      </c>
      <c r="G322" s="21">
        <f>VLOOKUP(order_details[[#This Row],[ProductID]],products!A:D,4,0)</f>
        <v>3</v>
      </c>
      <c r="H322" s="21" t="str">
        <f>VLOOKUP(order_details[[#This Row],[categoryid]],'categories'!A:B,2,0)</f>
        <v>Confections</v>
      </c>
      <c r="I322" s="21">
        <f>order_details[[#This Row],[UnitPrice]]*order_details[[#This Row],[Quantity]]*(1-order_details[[#This Row],[Discount]])</f>
        <v>36</v>
      </c>
      <c r="J322" s="21" t="str">
        <f>VLOOKUP(order_details[[#This Row],[ProductID]],products!A:B,2,0)</f>
        <v>Sir Rodney's Scones</v>
      </c>
      <c r="K322" s="21">
        <v>3</v>
      </c>
      <c r="L322" s="25">
        <v>34698</v>
      </c>
      <c r="M322" s="21" t="s">
        <v>193</v>
      </c>
    </row>
    <row r="323" spans="1:13" x14ac:dyDescent="0.3">
      <c r="A323">
        <v>10368</v>
      </c>
      <c r="B323">
        <v>28</v>
      </c>
      <c r="C323">
        <v>36.4</v>
      </c>
      <c r="D323">
        <v>13</v>
      </c>
      <c r="E323">
        <v>0.1</v>
      </c>
      <c r="F323">
        <v>425.88</v>
      </c>
      <c r="G323" s="21">
        <f>VLOOKUP(order_details[[#This Row],[ProductID]],products!A:D,4,0)</f>
        <v>7</v>
      </c>
      <c r="H323" s="21" t="str">
        <f>VLOOKUP(order_details[[#This Row],[categoryid]],'categories'!A:B,2,0)</f>
        <v>Produce</v>
      </c>
      <c r="I323" s="21">
        <f>order_details[[#This Row],[UnitPrice]]*order_details[[#This Row],[Quantity]]*(1-order_details[[#This Row],[Discount]])</f>
        <v>425.88</v>
      </c>
      <c r="J323" s="21" t="str">
        <f>VLOOKUP(order_details[[#This Row],[ProductID]],products!A:B,2,0)</f>
        <v>Rössle Sauerkraut</v>
      </c>
      <c r="K323" s="21">
        <v>26</v>
      </c>
      <c r="L323" s="25">
        <v>34698</v>
      </c>
      <c r="M323" s="21" t="s">
        <v>193</v>
      </c>
    </row>
    <row r="324" spans="1:13" x14ac:dyDescent="0.3">
      <c r="A324">
        <v>10368</v>
      </c>
      <c r="B324">
        <v>57</v>
      </c>
      <c r="C324">
        <v>15.6</v>
      </c>
      <c r="D324">
        <v>25</v>
      </c>
      <c r="E324">
        <v>0</v>
      </c>
      <c r="F324">
        <v>390</v>
      </c>
      <c r="G324" s="21">
        <f>VLOOKUP(order_details[[#This Row],[ProductID]],products!A:D,4,0)</f>
        <v>5</v>
      </c>
      <c r="H324" s="21" t="str">
        <f>VLOOKUP(order_details[[#This Row],[categoryid]],'categories'!A:B,2,0)</f>
        <v>Grains/Cereals</v>
      </c>
      <c r="I324" s="21">
        <f>order_details[[#This Row],[UnitPrice]]*order_details[[#This Row],[Quantity]]*(1-order_details[[#This Row],[Discount]])</f>
        <v>390</v>
      </c>
      <c r="J324" s="21" t="str">
        <f>VLOOKUP(order_details[[#This Row],[ProductID]],products!A:B,2,0)</f>
        <v>Ravioli Angelo</v>
      </c>
      <c r="K324" s="21">
        <v>36</v>
      </c>
      <c r="L324" s="25">
        <v>34698</v>
      </c>
      <c r="M324" s="21" t="s">
        <v>193</v>
      </c>
    </row>
    <row r="325" spans="1:13" x14ac:dyDescent="0.3">
      <c r="A325">
        <v>10368</v>
      </c>
      <c r="B325">
        <v>64</v>
      </c>
      <c r="C325">
        <v>26.6</v>
      </c>
      <c r="D325">
        <v>35</v>
      </c>
      <c r="E325">
        <v>0.1</v>
      </c>
      <c r="F325">
        <v>837.9</v>
      </c>
      <c r="G325" s="21">
        <f>VLOOKUP(order_details[[#This Row],[ProductID]],products!A:D,4,0)</f>
        <v>5</v>
      </c>
      <c r="H325" s="21" t="str">
        <f>VLOOKUP(order_details[[#This Row],[categoryid]],'categories'!A:B,2,0)</f>
        <v>Grains/Cereals</v>
      </c>
      <c r="I325" s="21">
        <f>order_details[[#This Row],[UnitPrice]]*order_details[[#This Row],[Quantity]]*(1-order_details[[#This Row],[Discount]])</f>
        <v>837.9</v>
      </c>
      <c r="J325" s="21" t="str">
        <f>VLOOKUP(order_details[[#This Row],[ProductID]],products!A:B,2,0)</f>
        <v>Wimmers gute Semmelknödel</v>
      </c>
      <c r="K325" s="21">
        <v>22</v>
      </c>
      <c r="L325" s="25">
        <v>34698</v>
      </c>
      <c r="M325" s="21" t="s">
        <v>193</v>
      </c>
    </row>
    <row r="326" spans="1:13" x14ac:dyDescent="0.3">
      <c r="A326">
        <v>10369</v>
      </c>
      <c r="B326">
        <v>29</v>
      </c>
      <c r="C326">
        <v>99</v>
      </c>
      <c r="D326">
        <v>20</v>
      </c>
      <c r="E326">
        <v>0</v>
      </c>
      <c r="F326">
        <v>1980</v>
      </c>
      <c r="G326" s="21">
        <f>VLOOKUP(order_details[[#This Row],[ProductID]],products!A:D,4,0)</f>
        <v>6</v>
      </c>
      <c r="H326" s="21" t="str">
        <f>VLOOKUP(order_details[[#This Row],[categoryid]],'categories'!A:B,2,0)</f>
        <v>Meat/Poultry</v>
      </c>
      <c r="I326" s="21">
        <f>order_details[[#This Row],[UnitPrice]]*order_details[[#This Row],[Quantity]]*(1-order_details[[#This Row],[Discount]])</f>
        <v>1980</v>
      </c>
      <c r="J326" s="21" t="str">
        <f>VLOOKUP(order_details[[#This Row],[ProductID]],products!A:B,2,0)</f>
        <v>Thüringer Rostbratwurst</v>
      </c>
      <c r="K326" s="21">
        <v>0</v>
      </c>
      <c r="L326" s="25">
        <v>34701</v>
      </c>
      <c r="M326" s="21" t="s">
        <v>627</v>
      </c>
    </row>
    <row r="327" spans="1:13" x14ac:dyDescent="0.3">
      <c r="A327">
        <v>10369</v>
      </c>
      <c r="B327">
        <v>56</v>
      </c>
      <c r="C327">
        <v>30.4</v>
      </c>
      <c r="D327">
        <v>18</v>
      </c>
      <c r="E327">
        <v>0.25</v>
      </c>
      <c r="F327">
        <v>410.4</v>
      </c>
      <c r="G327" s="21">
        <f>VLOOKUP(order_details[[#This Row],[ProductID]],products!A:D,4,0)</f>
        <v>5</v>
      </c>
      <c r="H327" s="21" t="str">
        <f>VLOOKUP(order_details[[#This Row],[categoryid]],'categories'!A:B,2,0)</f>
        <v>Grains/Cereals</v>
      </c>
      <c r="I327" s="21">
        <f>order_details[[#This Row],[UnitPrice]]*order_details[[#This Row],[Quantity]]*(1-order_details[[#This Row],[Discount]])</f>
        <v>410.4</v>
      </c>
      <c r="J327" s="21" t="str">
        <f>VLOOKUP(order_details[[#This Row],[ProductID]],products!A:B,2,0)</f>
        <v>Gnocchi di nonna Alice</v>
      </c>
      <c r="K327" s="21">
        <v>21</v>
      </c>
      <c r="L327" s="25">
        <v>34701</v>
      </c>
      <c r="M327" s="21" t="s">
        <v>627</v>
      </c>
    </row>
    <row r="328" spans="1:13" x14ac:dyDescent="0.3">
      <c r="A328">
        <v>10370</v>
      </c>
      <c r="B328">
        <v>1</v>
      </c>
      <c r="C328">
        <v>14.4</v>
      </c>
      <c r="D328">
        <v>15</v>
      </c>
      <c r="E328">
        <v>0.15</v>
      </c>
      <c r="F328">
        <v>183.6</v>
      </c>
      <c r="G328" s="21">
        <f>VLOOKUP(order_details[[#This Row],[ProductID]],products!A:D,4,0)</f>
        <v>1</v>
      </c>
      <c r="H328" s="21" t="str">
        <f>VLOOKUP(order_details[[#This Row],[categoryid]],'categories'!A:B,2,0)</f>
        <v>Beverages</v>
      </c>
      <c r="I328" s="21">
        <f>order_details[[#This Row],[UnitPrice]]*order_details[[#This Row],[Quantity]]*(1-order_details[[#This Row],[Discount]])</f>
        <v>183.6</v>
      </c>
      <c r="J328" s="21" t="str">
        <f>VLOOKUP(order_details[[#This Row],[ProductID]],products!A:B,2,0)</f>
        <v>Chai</v>
      </c>
      <c r="K328" s="21">
        <v>39</v>
      </c>
      <c r="L328" s="25">
        <v>34702</v>
      </c>
      <c r="M328" s="21" t="s">
        <v>145</v>
      </c>
    </row>
    <row r="329" spans="1:13" x14ac:dyDescent="0.3">
      <c r="A329">
        <v>10370</v>
      </c>
      <c r="B329">
        <v>64</v>
      </c>
      <c r="C329">
        <v>26.6</v>
      </c>
      <c r="D329">
        <v>30</v>
      </c>
      <c r="E329">
        <v>0</v>
      </c>
      <c r="F329">
        <v>798</v>
      </c>
      <c r="G329" s="21">
        <f>VLOOKUP(order_details[[#This Row],[ProductID]],products!A:D,4,0)</f>
        <v>5</v>
      </c>
      <c r="H329" s="21" t="str">
        <f>VLOOKUP(order_details[[#This Row],[categoryid]],'categories'!A:B,2,0)</f>
        <v>Grains/Cereals</v>
      </c>
      <c r="I329" s="21">
        <f>order_details[[#This Row],[UnitPrice]]*order_details[[#This Row],[Quantity]]*(1-order_details[[#This Row],[Discount]])</f>
        <v>798</v>
      </c>
      <c r="J329" s="21" t="str">
        <f>VLOOKUP(order_details[[#This Row],[ProductID]],products!A:B,2,0)</f>
        <v>Wimmers gute Semmelknödel</v>
      </c>
      <c r="K329" s="21">
        <v>22</v>
      </c>
      <c r="L329" s="25">
        <v>34702</v>
      </c>
      <c r="M329" s="21" t="s">
        <v>145</v>
      </c>
    </row>
    <row r="330" spans="1:13" x14ac:dyDescent="0.3">
      <c r="A330">
        <v>10370</v>
      </c>
      <c r="B330">
        <v>74</v>
      </c>
      <c r="C330">
        <v>8</v>
      </c>
      <c r="D330">
        <v>20</v>
      </c>
      <c r="E330">
        <v>0.15</v>
      </c>
      <c r="F330">
        <v>136</v>
      </c>
      <c r="G330" s="21">
        <f>VLOOKUP(order_details[[#This Row],[ProductID]],products!A:D,4,0)</f>
        <v>7</v>
      </c>
      <c r="H330" s="21" t="str">
        <f>VLOOKUP(order_details[[#This Row],[categoryid]],'categories'!A:B,2,0)</f>
        <v>Produce</v>
      </c>
      <c r="I330" s="21">
        <f>order_details[[#This Row],[UnitPrice]]*order_details[[#This Row],[Quantity]]*(1-order_details[[#This Row],[Discount]])</f>
        <v>136</v>
      </c>
      <c r="J330" s="21" t="str">
        <f>VLOOKUP(order_details[[#This Row],[ProductID]],products!A:B,2,0)</f>
        <v>Longlife Tofu</v>
      </c>
      <c r="K330" s="21">
        <v>4</v>
      </c>
      <c r="L330" s="25">
        <v>34702</v>
      </c>
      <c r="M330" s="21" t="s">
        <v>145</v>
      </c>
    </row>
    <row r="331" spans="1:13" x14ac:dyDescent="0.3">
      <c r="A331">
        <v>10371</v>
      </c>
      <c r="B331">
        <v>36</v>
      </c>
      <c r="C331">
        <v>15.2</v>
      </c>
      <c r="D331">
        <v>6</v>
      </c>
      <c r="E331">
        <v>0.2</v>
      </c>
      <c r="F331">
        <v>72.959999999999994</v>
      </c>
      <c r="G331" s="21">
        <f>VLOOKUP(order_details[[#This Row],[ProductID]],products!A:D,4,0)</f>
        <v>8</v>
      </c>
      <c r="H331" s="21" t="str">
        <f>VLOOKUP(order_details[[#This Row],[categoryid]],'categories'!A:B,2,0)</f>
        <v>Seafood</v>
      </c>
      <c r="I331" s="21">
        <f>order_details[[#This Row],[UnitPrice]]*order_details[[#This Row],[Quantity]]*(1-order_details[[#This Row],[Discount]])</f>
        <v>72.959999999999994</v>
      </c>
      <c r="J331" s="21" t="str">
        <f>VLOOKUP(order_details[[#This Row],[ProductID]],products!A:B,2,0)</f>
        <v>Inlagd Sill</v>
      </c>
      <c r="K331" s="21">
        <v>112</v>
      </c>
      <c r="L331" s="25">
        <v>34702</v>
      </c>
      <c r="M331" s="21" t="s">
        <v>364</v>
      </c>
    </row>
    <row r="332" spans="1:13" x14ac:dyDescent="0.3">
      <c r="A332">
        <v>10372</v>
      </c>
      <c r="B332">
        <v>20</v>
      </c>
      <c r="C332">
        <v>64.8</v>
      </c>
      <c r="D332">
        <v>12</v>
      </c>
      <c r="E332">
        <v>0.25</v>
      </c>
      <c r="F332">
        <v>583.19999999999993</v>
      </c>
      <c r="G332" s="21">
        <f>VLOOKUP(order_details[[#This Row],[ProductID]],products!A:D,4,0)</f>
        <v>3</v>
      </c>
      <c r="H332" s="21" t="str">
        <f>VLOOKUP(order_details[[#This Row],[categoryid]],'categories'!A:B,2,0)</f>
        <v>Confections</v>
      </c>
      <c r="I332" s="21">
        <f>order_details[[#This Row],[UnitPrice]]*order_details[[#This Row],[Quantity]]*(1-order_details[[#This Row],[Discount]])</f>
        <v>583.19999999999993</v>
      </c>
      <c r="J332" s="21" t="str">
        <f>VLOOKUP(order_details[[#This Row],[ProductID]],products!A:B,2,0)</f>
        <v>Sir Rodney's Marmalade</v>
      </c>
      <c r="K332" s="21">
        <v>40</v>
      </c>
      <c r="L332" s="25">
        <v>34703</v>
      </c>
      <c r="M332" s="21" t="s">
        <v>530</v>
      </c>
    </row>
    <row r="333" spans="1:13" x14ac:dyDescent="0.3">
      <c r="A333">
        <v>10372</v>
      </c>
      <c r="B333">
        <v>38</v>
      </c>
      <c r="C333">
        <v>210.8</v>
      </c>
      <c r="D333">
        <v>40</v>
      </c>
      <c r="E333">
        <v>0.25</v>
      </c>
      <c r="F333">
        <v>6324</v>
      </c>
      <c r="G333" s="21">
        <f>VLOOKUP(order_details[[#This Row],[ProductID]],products!A:D,4,0)</f>
        <v>1</v>
      </c>
      <c r="H333" s="21" t="str">
        <f>VLOOKUP(order_details[[#This Row],[categoryid]],'categories'!A:B,2,0)</f>
        <v>Beverages</v>
      </c>
      <c r="I333" s="21">
        <f>order_details[[#This Row],[UnitPrice]]*order_details[[#This Row],[Quantity]]*(1-order_details[[#This Row],[Discount]])</f>
        <v>6324</v>
      </c>
      <c r="J333" s="21" t="str">
        <f>VLOOKUP(order_details[[#This Row],[ProductID]],products!A:B,2,0)</f>
        <v>Côte de Blaye</v>
      </c>
      <c r="K333" s="21">
        <v>17</v>
      </c>
      <c r="L333" s="25">
        <v>34703</v>
      </c>
      <c r="M333" s="21" t="s">
        <v>530</v>
      </c>
    </row>
    <row r="334" spans="1:13" x14ac:dyDescent="0.3">
      <c r="A334">
        <v>10372</v>
      </c>
      <c r="B334">
        <v>60</v>
      </c>
      <c r="C334">
        <v>27.2</v>
      </c>
      <c r="D334">
        <v>70</v>
      </c>
      <c r="E334">
        <v>0.25</v>
      </c>
      <c r="F334">
        <v>1428</v>
      </c>
      <c r="G334" s="21">
        <f>VLOOKUP(order_details[[#This Row],[ProductID]],products!A:D,4,0)</f>
        <v>4</v>
      </c>
      <c r="H334" s="21" t="str">
        <f>VLOOKUP(order_details[[#This Row],[categoryid]],'categories'!A:B,2,0)</f>
        <v>Dairy Products</v>
      </c>
      <c r="I334" s="21">
        <f>order_details[[#This Row],[UnitPrice]]*order_details[[#This Row],[Quantity]]*(1-order_details[[#This Row],[Discount]])</f>
        <v>1428</v>
      </c>
      <c r="J334" s="21" t="str">
        <f>VLOOKUP(order_details[[#This Row],[ProductID]],products!A:B,2,0)</f>
        <v>Camembert Pierrot</v>
      </c>
      <c r="K334" s="21">
        <v>19</v>
      </c>
      <c r="L334" s="25">
        <v>34703</v>
      </c>
      <c r="M334" s="21" t="s">
        <v>530</v>
      </c>
    </row>
    <row r="335" spans="1:13" x14ac:dyDescent="0.3">
      <c r="A335">
        <v>10372</v>
      </c>
      <c r="B335">
        <v>72</v>
      </c>
      <c r="C335">
        <v>27.8</v>
      </c>
      <c r="D335">
        <v>42</v>
      </c>
      <c r="E335">
        <v>0.25</v>
      </c>
      <c r="F335">
        <v>875.7</v>
      </c>
      <c r="G335" s="21">
        <f>VLOOKUP(order_details[[#This Row],[ProductID]],products!A:D,4,0)</f>
        <v>4</v>
      </c>
      <c r="H335" s="21" t="str">
        <f>VLOOKUP(order_details[[#This Row],[categoryid]],'categories'!A:B,2,0)</f>
        <v>Dairy Products</v>
      </c>
      <c r="I335" s="21">
        <f>order_details[[#This Row],[UnitPrice]]*order_details[[#This Row],[Quantity]]*(1-order_details[[#This Row],[Discount]])</f>
        <v>875.7</v>
      </c>
      <c r="J335" s="21" t="str">
        <f>VLOOKUP(order_details[[#This Row],[ProductID]],products!A:B,2,0)</f>
        <v>Mozzarella di Giovanni</v>
      </c>
      <c r="K335" s="21">
        <v>14</v>
      </c>
      <c r="L335" s="25">
        <v>34703</v>
      </c>
      <c r="M335" s="21" t="s">
        <v>530</v>
      </c>
    </row>
    <row r="336" spans="1:13" x14ac:dyDescent="0.3">
      <c r="A336">
        <v>10373</v>
      </c>
      <c r="B336">
        <v>58</v>
      </c>
      <c r="C336">
        <v>10.6</v>
      </c>
      <c r="D336">
        <v>80</v>
      </c>
      <c r="E336">
        <v>0.2</v>
      </c>
      <c r="F336">
        <v>678.40000000000009</v>
      </c>
      <c r="G336" s="21">
        <f>VLOOKUP(order_details[[#This Row],[ProductID]],products!A:D,4,0)</f>
        <v>8</v>
      </c>
      <c r="H336" s="21" t="str">
        <f>VLOOKUP(order_details[[#This Row],[categoryid]],'categories'!A:B,2,0)</f>
        <v>Seafood</v>
      </c>
      <c r="I336" s="21">
        <f>order_details[[#This Row],[UnitPrice]]*order_details[[#This Row],[Quantity]]*(1-order_details[[#This Row],[Discount]])</f>
        <v>678.40000000000009</v>
      </c>
      <c r="J336" s="21" t="str">
        <f>VLOOKUP(order_details[[#This Row],[ProductID]],products!A:B,2,0)</f>
        <v>Escargots de Bourgogne</v>
      </c>
      <c r="K336" s="21">
        <v>62</v>
      </c>
      <c r="L336" s="25">
        <v>34704</v>
      </c>
      <c r="M336" s="21" t="s">
        <v>332</v>
      </c>
    </row>
    <row r="337" spans="1:13" x14ac:dyDescent="0.3">
      <c r="A337">
        <v>10373</v>
      </c>
      <c r="B337">
        <v>71</v>
      </c>
      <c r="C337">
        <v>17.2</v>
      </c>
      <c r="D337">
        <v>50</v>
      </c>
      <c r="E337">
        <v>0.2</v>
      </c>
      <c r="F337">
        <v>688</v>
      </c>
      <c r="G337" s="21">
        <f>VLOOKUP(order_details[[#This Row],[ProductID]],products!A:D,4,0)</f>
        <v>4</v>
      </c>
      <c r="H337" s="21" t="str">
        <f>VLOOKUP(order_details[[#This Row],[categoryid]],'categories'!A:B,2,0)</f>
        <v>Dairy Products</v>
      </c>
      <c r="I337" s="21">
        <f>order_details[[#This Row],[UnitPrice]]*order_details[[#This Row],[Quantity]]*(1-order_details[[#This Row],[Discount]])</f>
        <v>688</v>
      </c>
      <c r="J337" s="21" t="str">
        <f>VLOOKUP(order_details[[#This Row],[ProductID]],products!A:B,2,0)</f>
        <v>Fløtemysost</v>
      </c>
      <c r="K337" s="21">
        <v>26</v>
      </c>
      <c r="L337" s="25">
        <v>34704</v>
      </c>
      <c r="M337" s="21" t="s">
        <v>332</v>
      </c>
    </row>
    <row r="338" spans="1:13" x14ac:dyDescent="0.3">
      <c r="A338">
        <v>10374</v>
      </c>
      <c r="B338">
        <v>31</v>
      </c>
      <c r="C338">
        <v>10</v>
      </c>
      <c r="D338">
        <v>30</v>
      </c>
      <c r="E338">
        <v>0</v>
      </c>
      <c r="F338">
        <v>300</v>
      </c>
      <c r="G338" s="21">
        <f>VLOOKUP(order_details[[#This Row],[ProductID]],products!A:D,4,0)</f>
        <v>4</v>
      </c>
      <c r="H338" s="21" t="str">
        <f>VLOOKUP(order_details[[#This Row],[categoryid]],'categories'!A:B,2,0)</f>
        <v>Dairy Products</v>
      </c>
      <c r="I338" s="21">
        <f>order_details[[#This Row],[UnitPrice]]*order_details[[#This Row],[Quantity]]*(1-order_details[[#This Row],[Discount]])</f>
        <v>300</v>
      </c>
      <c r="J338" s="21" t="str">
        <f>VLOOKUP(order_details[[#This Row],[ProductID]],products!A:B,2,0)</f>
        <v>Gorgonzola Telino</v>
      </c>
      <c r="K338" s="21">
        <v>0</v>
      </c>
      <c r="L338" s="25">
        <v>34704</v>
      </c>
      <c r="M338" s="21" t="s">
        <v>750</v>
      </c>
    </row>
    <row r="339" spans="1:13" x14ac:dyDescent="0.3">
      <c r="A339">
        <v>10374</v>
      </c>
      <c r="B339">
        <v>58</v>
      </c>
      <c r="C339">
        <v>10.6</v>
      </c>
      <c r="D339">
        <v>15</v>
      </c>
      <c r="E339">
        <v>0</v>
      </c>
      <c r="F339">
        <v>159</v>
      </c>
      <c r="G339" s="21">
        <f>VLOOKUP(order_details[[#This Row],[ProductID]],products!A:D,4,0)</f>
        <v>8</v>
      </c>
      <c r="H339" s="21" t="str">
        <f>VLOOKUP(order_details[[#This Row],[categoryid]],'categories'!A:B,2,0)</f>
        <v>Seafood</v>
      </c>
      <c r="I339" s="21">
        <f>order_details[[#This Row],[UnitPrice]]*order_details[[#This Row],[Quantity]]*(1-order_details[[#This Row],[Discount]])</f>
        <v>159</v>
      </c>
      <c r="J339" s="21" t="str">
        <f>VLOOKUP(order_details[[#This Row],[ProductID]],products!A:B,2,0)</f>
        <v>Escargots de Bourgogne</v>
      </c>
      <c r="K339" s="21">
        <v>62</v>
      </c>
      <c r="L339" s="25">
        <v>34704</v>
      </c>
      <c r="M339" s="21" t="s">
        <v>750</v>
      </c>
    </row>
    <row r="340" spans="1:13" x14ac:dyDescent="0.3">
      <c r="A340">
        <v>10375</v>
      </c>
      <c r="B340">
        <v>14</v>
      </c>
      <c r="C340">
        <v>18.600000000000001</v>
      </c>
      <c r="D340">
        <v>15</v>
      </c>
      <c r="E340">
        <v>0</v>
      </c>
      <c r="F340">
        <v>279</v>
      </c>
      <c r="G340" s="21">
        <f>VLOOKUP(order_details[[#This Row],[ProductID]],products!A:D,4,0)</f>
        <v>7</v>
      </c>
      <c r="H340" s="21" t="str">
        <f>VLOOKUP(order_details[[#This Row],[categoryid]],'categories'!A:B,2,0)</f>
        <v>Produce</v>
      </c>
      <c r="I340" s="21">
        <f>order_details[[#This Row],[UnitPrice]]*order_details[[#This Row],[Quantity]]*(1-order_details[[#This Row],[Discount]])</f>
        <v>279</v>
      </c>
      <c r="J340" s="21" t="str">
        <f>VLOOKUP(order_details[[#This Row],[ProductID]],products!A:B,2,0)</f>
        <v>Tofu</v>
      </c>
      <c r="K340" s="21">
        <v>35</v>
      </c>
      <c r="L340" s="25">
        <v>34705</v>
      </c>
      <c r="M340" s="21" t="s">
        <v>324</v>
      </c>
    </row>
    <row r="341" spans="1:13" x14ac:dyDescent="0.3">
      <c r="A341">
        <v>10375</v>
      </c>
      <c r="B341">
        <v>54</v>
      </c>
      <c r="C341">
        <v>5.9</v>
      </c>
      <c r="D341">
        <v>10</v>
      </c>
      <c r="E341">
        <v>0</v>
      </c>
      <c r="F341">
        <v>59</v>
      </c>
      <c r="G341" s="21">
        <f>VLOOKUP(order_details[[#This Row],[ProductID]],products!A:D,4,0)</f>
        <v>6</v>
      </c>
      <c r="H341" s="21" t="str">
        <f>VLOOKUP(order_details[[#This Row],[categoryid]],'categories'!A:B,2,0)</f>
        <v>Meat/Poultry</v>
      </c>
      <c r="I341" s="21">
        <f>order_details[[#This Row],[UnitPrice]]*order_details[[#This Row],[Quantity]]*(1-order_details[[#This Row],[Discount]])</f>
        <v>59</v>
      </c>
      <c r="J341" s="21" t="str">
        <f>VLOOKUP(order_details[[#This Row],[ProductID]],products!A:B,2,0)</f>
        <v>Tourtière</v>
      </c>
      <c r="K341" s="21">
        <v>21</v>
      </c>
      <c r="L341" s="25">
        <v>34705</v>
      </c>
      <c r="M341" s="21" t="s">
        <v>324</v>
      </c>
    </row>
    <row r="342" spans="1:13" x14ac:dyDescent="0.3">
      <c r="A342">
        <v>10376</v>
      </c>
      <c r="B342">
        <v>31</v>
      </c>
      <c r="C342">
        <v>10</v>
      </c>
      <c r="D342">
        <v>42</v>
      </c>
      <c r="E342">
        <v>0.05</v>
      </c>
      <c r="F342">
        <v>399</v>
      </c>
      <c r="G342" s="21">
        <f>VLOOKUP(order_details[[#This Row],[ProductID]],products!A:D,4,0)</f>
        <v>4</v>
      </c>
      <c r="H342" s="21" t="str">
        <f>VLOOKUP(order_details[[#This Row],[categoryid]],'categories'!A:B,2,0)</f>
        <v>Dairy Products</v>
      </c>
      <c r="I342" s="21">
        <f>order_details[[#This Row],[UnitPrice]]*order_details[[#This Row],[Quantity]]*(1-order_details[[#This Row],[Discount]])</f>
        <v>399</v>
      </c>
      <c r="J342" s="21" t="str">
        <f>VLOOKUP(order_details[[#This Row],[ProductID]],products!A:B,2,0)</f>
        <v>Gorgonzola Telino</v>
      </c>
      <c r="K342" s="21">
        <v>0</v>
      </c>
      <c r="L342" s="25">
        <v>34708</v>
      </c>
      <c r="M342" s="21" t="s">
        <v>448</v>
      </c>
    </row>
    <row r="343" spans="1:13" x14ac:dyDescent="0.3">
      <c r="A343">
        <v>10377</v>
      </c>
      <c r="B343">
        <v>28</v>
      </c>
      <c r="C343">
        <v>36.4</v>
      </c>
      <c r="D343">
        <v>20</v>
      </c>
      <c r="E343">
        <v>0.15</v>
      </c>
      <c r="F343">
        <v>618.79999999999995</v>
      </c>
      <c r="G343" s="21">
        <f>VLOOKUP(order_details[[#This Row],[ProductID]],products!A:D,4,0)</f>
        <v>7</v>
      </c>
      <c r="H343" s="21" t="str">
        <f>VLOOKUP(order_details[[#This Row],[categoryid]],'categories'!A:B,2,0)</f>
        <v>Produce</v>
      </c>
      <c r="I343" s="21">
        <f>order_details[[#This Row],[UnitPrice]]*order_details[[#This Row],[Quantity]]*(1-order_details[[#This Row],[Discount]])</f>
        <v>618.79999999999995</v>
      </c>
      <c r="J343" s="21" t="str">
        <f>VLOOKUP(order_details[[#This Row],[ProductID]],products!A:B,2,0)</f>
        <v>Rössle Sauerkraut</v>
      </c>
      <c r="K343" s="21">
        <v>26</v>
      </c>
      <c r="L343" s="25">
        <v>34708</v>
      </c>
      <c r="M343" s="21" t="s">
        <v>604</v>
      </c>
    </row>
    <row r="344" spans="1:13" x14ac:dyDescent="0.3">
      <c r="A344">
        <v>10377</v>
      </c>
      <c r="B344">
        <v>39</v>
      </c>
      <c r="C344">
        <v>14.4</v>
      </c>
      <c r="D344">
        <v>20</v>
      </c>
      <c r="E344">
        <v>0.15</v>
      </c>
      <c r="F344">
        <v>244.79999999999998</v>
      </c>
      <c r="G344" s="21">
        <f>VLOOKUP(order_details[[#This Row],[ProductID]],products!A:D,4,0)</f>
        <v>1</v>
      </c>
      <c r="H344" s="21" t="str">
        <f>VLOOKUP(order_details[[#This Row],[categoryid]],'categories'!A:B,2,0)</f>
        <v>Beverages</v>
      </c>
      <c r="I344" s="21">
        <f>order_details[[#This Row],[UnitPrice]]*order_details[[#This Row],[Quantity]]*(1-order_details[[#This Row],[Discount]])</f>
        <v>244.79999999999998</v>
      </c>
      <c r="J344" s="21" t="str">
        <f>VLOOKUP(order_details[[#This Row],[ProductID]],products!A:B,2,0)</f>
        <v>Chartreuse verte</v>
      </c>
      <c r="K344" s="21">
        <v>69</v>
      </c>
      <c r="L344" s="25">
        <v>34708</v>
      </c>
      <c r="M344" s="21" t="s">
        <v>604</v>
      </c>
    </row>
    <row r="345" spans="1:13" x14ac:dyDescent="0.3">
      <c r="A345">
        <v>10378</v>
      </c>
      <c r="B345">
        <v>71</v>
      </c>
      <c r="C345">
        <v>17.2</v>
      </c>
      <c r="D345">
        <v>6</v>
      </c>
      <c r="E345">
        <v>0</v>
      </c>
      <c r="F345">
        <v>103.19999999999999</v>
      </c>
      <c r="G345" s="21">
        <f>VLOOKUP(order_details[[#This Row],[ProductID]],products!A:D,4,0)</f>
        <v>4</v>
      </c>
      <c r="H345" s="21" t="str">
        <f>VLOOKUP(order_details[[#This Row],[categoryid]],'categories'!A:B,2,0)</f>
        <v>Dairy Products</v>
      </c>
      <c r="I345" s="21">
        <f>order_details[[#This Row],[UnitPrice]]*order_details[[#This Row],[Quantity]]*(1-order_details[[#This Row],[Discount]])</f>
        <v>103.19999999999999</v>
      </c>
      <c r="J345" s="21" t="str">
        <f>VLOOKUP(order_details[[#This Row],[ProductID]],products!A:B,2,0)</f>
        <v>Fløtemysost</v>
      </c>
      <c r="K345" s="21">
        <v>26</v>
      </c>
      <c r="L345" s="25">
        <v>34709</v>
      </c>
      <c r="M345" s="21" t="s">
        <v>226</v>
      </c>
    </row>
    <row r="346" spans="1:13" x14ac:dyDescent="0.3">
      <c r="A346">
        <v>10379</v>
      </c>
      <c r="B346">
        <v>41</v>
      </c>
      <c r="C346">
        <v>7.7</v>
      </c>
      <c r="D346">
        <v>8</v>
      </c>
      <c r="E346">
        <v>0.1</v>
      </c>
      <c r="F346">
        <v>55.440000000000005</v>
      </c>
      <c r="G346" s="21">
        <f>VLOOKUP(order_details[[#This Row],[ProductID]],products!A:D,4,0)</f>
        <v>8</v>
      </c>
      <c r="H346" s="21" t="str">
        <f>VLOOKUP(order_details[[#This Row],[categoryid]],'categories'!A:B,2,0)</f>
        <v>Seafood</v>
      </c>
      <c r="I346" s="21">
        <f>order_details[[#This Row],[UnitPrice]]*order_details[[#This Row],[Quantity]]*(1-order_details[[#This Row],[Discount]])</f>
        <v>55.440000000000005</v>
      </c>
      <c r="J346" s="21" t="str">
        <f>VLOOKUP(order_details[[#This Row],[ProductID]],products!A:B,2,0)</f>
        <v>Jack's New England Clam Chowder</v>
      </c>
      <c r="K346" s="21">
        <v>85</v>
      </c>
      <c r="L346" s="25">
        <v>34710</v>
      </c>
      <c r="M346" s="21" t="s">
        <v>523</v>
      </c>
    </row>
    <row r="347" spans="1:13" x14ac:dyDescent="0.3">
      <c r="A347">
        <v>10379</v>
      </c>
      <c r="B347">
        <v>63</v>
      </c>
      <c r="C347">
        <v>35.1</v>
      </c>
      <c r="D347">
        <v>16</v>
      </c>
      <c r="E347">
        <v>0.1</v>
      </c>
      <c r="F347">
        <v>505.44000000000005</v>
      </c>
      <c r="G347" s="21">
        <f>VLOOKUP(order_details[[#This Row],[ProductID]],products!A:D,4,0)</f>
        <v>2</v>
      </c>
      <c r="H347" s="21" t="str">
        <f>VLOOKUP(order_details[[#This Row],[categoryid]],'categories'!A:B,2,0)</f>
        <v>Condiments</v>
      </c>
      <c r="I347" s="21">
        <f>order_details[[#This Row],[UnitPrice]]*order_details[[#This Row],[Quantity]]*(1-order_details[[#This Row],[Discount]])</f>
        <v>505.44000000000005</v>
      </c>
      <c r="J347" s="21" t="str">
        <f>VLOOKUP(order_details[[#This Row],[ProductID]],products!A:B,2,0)</f>
        <v>Vegie-spread</v>
      </c>
      <c r="K347" s="21">
        <v>24</v>
      </c>
      <c r="L347" s="25">
        <v>34710</v>
      </c>
      <c r="M347" s="21" t="s">
        <v>523</v>
      </c>
    </row>
    <row r="348" spans="1:13" x14ac:dyDescent="0.3">
      <c r="A348">
        <v>10379</v>
      </c>
      <c r="B348">
        <v>65</v>
      </c>
      <c r="C348">
        <v>16.8</v>
      </c>
      <c r="D348">
        <v>20</v>
      </c>
      <c r="E348">
        <v>0.1</v>
      </c>
      <c r="F348">
        <v>302.40000000000003</v>
      </c>
      <c r="G348" s="21">
        <f>VLOOKUP(order_details[[#This Row],[ProductID]],products!A:D,4,0)</f>
        <v>2</v>
      </c>
      <c r="H348" s="21" t="str">
        <f>VLOOKUP(order_details[[#This Row],[categoryid]],'categories'!A:B,2,0)</f>
        <v>Condiments</v>
      </c>
      <c r="I348" s="21">
        <f>order_details[[#This Row],[UnitPrice]]*order_details[[#This Row],[Quantity]]*(1-order_details[[#This Row],[Discount]])</f>
        <v>302.40000000000003</v>
      </c>
      <c r="J348" s="21" t="str">
        <f>VLOOKUP(order_details[[#This Row],[ProductID]],products!A:B,2,0)</f>
        <v>Louisiana Fiery Hot Pepper Sauce</v>
      </c>
      <c r="K348" s="21">
        <v>76</v>
      </c>
      <c r="L348" s="25">
        <v>34710</v>
      </c>
      <c r="M348" s="21" t="s">
        <v>523</v>
      </c>
    </row>
    <row r="349" spans="1:13" x14ac:dyDescent="0.3">
      <c r="A349">
        <v>10380</v>
      </c>
      <c r="B349">
        <v>30</v>
      </c>
      <c r="C349">
        <v>20.7</v>
      </c>
      <c r="D349">
        <v>18</v>
      </c>
      <c r="E349">
        <v>0.1</v>
      </c>
      <c r="F349">
        <v>335.34</v>
      </c>
      <c r="G349" s="21">
        <f>VLOOKUP(order_details[[#This Row],[ProductID]],products!A:D,4,0)</f>
        <v>8</v>
      </c>
      <c r="H349" s="21" t="str">
        <f>VLOOKUP(order_details[[#This Row],[categoryid]],'categories'!A:B,2,0)</f>
        <v>Seafood</v>
      </c>
      <c r="I349" s="21">
        <f>order_details[[#This Row],[UnitPrice]]*order_details[[#This Row],[Quantity]]*(1-order_details[[#This Row],[Discount]])</f>
        <v>335.34</v>
      </c>
      <c r="J349" s="21" t="str">
        <f>VLOOKUP(order_details[[#This Row],[ProductID]],products!A:B,2,0)</f>
        <v>Nord-Ost Matjeshering</v>
      </c>
      <c r="K349" s="21">
        <v>10</v>
      </c>
      <c r="L349" s="25">
        <v>34711</v>
      </c>
      <c r="M349" s="21" t="s">
        <v>332</v>
      </c>
    </row>
    <row r="350" spans="1:13" x14ac:dyDescent="0.3">
      <c r="A350">
        <v>10380</v>
      </c>
      <c r="B350">
        <v>53</v>
      </c>
      <c r="C350">
        <v>26.2</v>
      </c>
      <c r="D350">
        <v>20</v>
      </c>
      <c r="E350">
        <v>0.1</v>
      </c>
      <c r="F350">
        <v>471.6</v>
      </c>
      <c r="G350" s="21">
        <f>VLOOKUP(order_details[[#This Row],[ProductID]],products!A:D,4,0)</f>
        <v>6</v>
      </c>
      <c r="H350" s="21" t="str">
        <f>VLOOKUP(order_details[[#This Row],[categoryid]],'categories'!A:B,2,0)</f>
        <v>Meat/Poultry</v>
      </c>
      <c r="I350" s="21">
        <f>order_details[[#This Row],[UnitPrice]]*order_details[[#This Row],[Quantity]]*(1-order_details[[#This Row],[Discount]])</f>
        <v>471.6</v>
      </c>
      <c r="J350" s="21" t="str">
        <f>VLOOKUP(order_details[[#This Row],[ProductID]],products!A:B,2,0)</f>
        <v>Perth Pasties</v>
      </c>
      <c r="K350" s="21">
        <v>0</v>
      </c>
      <c r="L350" s="25">
        <v>34711</v>
      </c>
      <c r="M350" s="21" t="s">
        <v>332</v>
      </c>
    </row>
    <row r="351" spans="1:13" x14ac:dyDescent="0.3">
      <c r="A351">
        <v>10380</v>
      </c>
      <c r="B351">
        <v>60</v>
      </c>
      <c r="C351">
        <v>27.2</v>
      </c>
      <c r="D351">
        <v>6</v>
      </c>
      <c r="E351">
        <v>0.1</v>
      </c>
      <c r="F351">
        <v>146.88</v>
      </c>
      <c r="G351" s="21">
        <f>VLOOKUP(order_details[[#This Row],[ProductID]],products!A:D,4,0)</f>
        <v>4</v>
      </c>
      <c r="H351" s="21" t="str">
        <f>VLOOKUP(order_details[[#This Row],[categoryid]],'categories'!A:B,2,0)</f>
        <v>Dairy Products</v>
      </c>
      <c r="I351" s="21">
        <f>order_details[[#This Row],[UnitPrice]]*order_details[[#This Row],[Quantity]]*(1-order_details[[#This Row],[Discount]])</f>
        <v>146.88</v>
      </c>
      <c r="J351" s="21" t="str">
        <f>VLOOKUP(order_details[[#This Row],[ProductID]],products!A:B,2,0)</f>
        <v>Camembert Pierrot</v>
      </c>
      <c r="K351" s="21">
        <v>19</v>
      </c>
      <c r="L351" s="25">
        <v>34711</v>
      </c>
      <c r="M351" s="21" t="s">
        <v>332</v>
      </c>
    </row>
    <row r="352" spans="1:13" x14ac:dyDescent="0.3">
      <c r="A352">
        <v>10380</v>
      </c>
      <c r="B352">
        <v>70</v>
      </c>
      <c r="C352">
        <v>12</v>
      </c>
      <c r="D352">
        <v>30</v>
      </c>
      <c r="E352">
        <v>0</v>
      </c>
      <c r="F352">
        <v>360</v>
      </c>
      <c r="G352" s="21">
        <f>VLOOKUP(order_details[[#This Row],[ProductID]],products!A:D,4,0)</f>
        <v>1</v>
      </c>
      <c r="H352" s="21" t="str">
        <f>VLOOKUP(order_details[[#This Row],[categoryid]],'categories'!A:B,2,0)</f>
        <v>Beverages</v>
      </c>
      <c r="I352" s="21">
        <f>order_details[[#This Row],[UnitPrice]]*order_details[[#This Row],[Quantity]]*(1-order_details[[#This Row],[Discount]])</f>
        <v>360</v>
      </c>
      <c r="J352" s="21" t="str">
        <f>VLOOKUP(order_details[[#This Row],[ProductID]],products!A:B,2,0)</f>
        <v>Outback Lager</v>
      </c>
      <c r="K352" s="21">
        <v>15</v>
      </c>
      <c r="L352" s="25">
        <v>34711</v>
      </c>
      <c r="M352" s="21" t="s">
        <v>332</v>
      </c>
    </row>
    <row r="353" spans="1:13" x14ac:dyDescent="0.3">
      <c r="A353">
        <v>10381</v>
      </c>
      <c r="B353">
        <v>74</v>
      </c>
      <c r="C353">
        <v>8</v>
      </c>
      <c r="D353">
        <v>14</v>
      </c>
      <c r="E353">
        <v>0</v>
      </c>
      <c r="F353">
        <v>112</v>
      </c>
      <c r="G353" s="21">
        <f>VLOOKUP(order_details[[#This Row],[ProductID]],products!A:D,4,0)</f>
        <v>7</v>
      </c>
      <c r="H353" s="21" t="str">
        <f>VLOOKUP(order_details[[#This Row],[categoryid]],'categories'!A:B,2,0)</f>
        <v>Produce</v>
      </c>
      <c r="I353" s="21">
        <f>order_details[[#This Row],[UnitPrice]]*order_details[[#This Row],[Quantity]]*(1-order_details[[#This Row],[Discount]])</f>
        <v>112</v>
      </c>
      <c r="J353" s="21" t="str">
        <f>VLOOKUP(order_details[[#This Row],[ProductID]],products!A:B,2,0)</f>
        <v>Longlife Tofu</v>
      </c>
      <c r="K353" s="21">
        <v>4</v>
      </c>
      <c r="L353" s="25">
        <v>34711</v>
      </c>
      <c r="M353" s="21" t="s">
        <v>405</v>
      </c>
    </row>
    <row r="354" spans="1:13" x14ac:dyDescent="0.3">
      <c r="A354">
        <v>10382</v>
      </c>
      <c r="B354">
        <v>5</v>
      </c>
      <c r="C354">
        <v>17</v>
      </c>
      <c r="D354">
        <v>32</v>
      </c>
      <c r="E354">
        <v>0</v>
      </c>
      <c r="F354">
        <v>544</v>
      </c>
      <c r="G354" s="21">
        <f>VLOOKUP(order_details[[#This Row],[ProductID]],products!A:D,4,0)</f>
        <v>2</v>
      </c>
      <c r="H354" s="21" t="str">
        <f>VLOOKUP(order_details[[#This Row],[categoryid]],'categories'!A:B,2,0)</f>
        <v>Condiments</v>
      </c>
      <c r="I354" s="21">
        <f>order_details[[#This Row],[UnitPrice]]*order_details[[#This Row],[Quantity]]*(1-order_details[[#This Row],[Discount]])</f>
        <v>544</v>
      </c>
      <c r="J354" s="21" t="str">
        <f>VLOOKUP(order_details[[#This Row],[ProductID]],products!A:B,2,0)</f>
        <v>Chef Anton's Gumbo Mix</v>
      </c>
      <c r="K354" s="21">
        <v>0</v>
      </c>
      <c r="L354" s="25">
        <v>34712</v>
      </c>
      <c r="M354" s="21" t="s">
        <v>193</v>
      </c>
    </row>
    <row r="355" spans="1:13" x14ac:dyDescent="0.3">
      <c r="A355">
        <v>10382</v>
      </c>
      <c r="B355">
        <v>18</v>
      </c>
      <c r="C355">
        <v>50</v>
      </c>
      <c r="D355">
        <v>9</v>
      </c>
      <c r="E355">
        <v>0</v>
      </c>
      <c r="F355">
        <v>450</v>
      </c>
      <c r="G355" s="21">
        <f>VLOOKUP(order_details[[#This Row],[ProductID]],products!A:D,4,0)</f>
        <v>8</v>
      </c>
      <c r="H355" s="21" t="str">
        <f>VLOOKUP(order_details[[#This Row],[categoryid]],'categories'!A:B,2,0)</f>
        <v>Seafood</v>
      </c>
      <c r="I355" s="21">
        <f>order_details[[#This Row],[UnitPrice]]*order_details[[#This Row],[Quantity]]*(1-order_details[[#This Row],[Discount]])</f>
        <v>450</v>
      </c>
      <c r="J355" s="21" t="str">
        <f>VLOOKUP(order_details[[#This Row],[ProductID]],products!A:B,2,0)</f>
        <v>Carnarvon Tigers</v>
      </c>
      <c r="K355" s="21">
        <v>42</v>
      </c>
      <c r="L355" s="25">
        <v>34712</v>
      </c>
      <c r="M355" s="21" t="s">
        <v>193</v>
      </c>
    </row>
    <row r="356" spans="1:13" x14ac:dyDescent="0.3">
      <c r="A356">
        <v>10382</v>
      </c>
      <c r="B356">
        <v>29</v>
      </c>
      <c r="C356">
        <v>99</v>
      </c>
      <c r="D356">
        <v>14</v>
      </c>
      <c r="E356">
        <v>0</v>
      </c>
      <c r="F356">
        <v>1386</v>
      </c>
      <c r="G356" s="21">
        <f>VLOOKUP(order_details[[#This Row],[ProductID]],products!A:D,4,0)</f>
        <v>6</v>
      </c>
      <c r="H356" s="21" t="str">
        <f>VLOOKUP(order_details[[#This Row],[categoryid]],'categories'!A:B,2,0)</f>
        <v>Meat/Poultry</v>
      </c>
      <c r="I356" s="21">
        <f>order_details[[#This Row],[UnitPrice]]*order_details[[#This Row],[Quantity]]*(1-order_details[[#This Row],[Discount]])</f>
        <v>1386</v>
      </c>
      <c r="J356" s="21" t="str">
        <f>VLOOKUP(order_details[[#This Row],[ProductID]],products!A:B,2,0)</f>
        <v>Thüringer Rostbratwurst</v>
      </c>
      <c r="K356" s="21">
        <v>0</v>
      </c>
      <c r="L356" s="25">
        <v>34712</v>
      </c>
      <c r="M356" s="21" t="s">
        <v>193</v>
      </c>
    </row>
    <row r="357" spans="1:13" x14ac:dyDescent="0.3">
      <c r="A357">
        <v>10382</v>
      </c>
      <c r="B357">
        <v>33</v>
      </c>
      <c r="C357">
        <v>2</v>
      </c>
      <c r="D357">
        <v>60</v>
      </c>
      <c r="E357">
        <v>0</v>
      </c>
      <c r="F357">
        <v>120</v>
      </c>
      <c r="G357" s="21">
        <f>VLOOKUP(order_details[[#This Row],[ProductID]],products!A:D,4,0)</f>
        <v>4</v>
      </c>
      <c r="H357" s="21" t="str">
        <f>VLOOKUP(order_details[[#This Row],[categoryid]],'categories'!A:B,2,0)</f>
        <v>Dairy Products</v>
      </c>
      <c r="I357" s="21">
        <f>order_details[[#This Row],[UnitPrice]]*order_details[[#This Row],[Quantity]]*(1-order_details[[#This Row],[Discount]])</f>
        <v>120</v>
      </c>
      <c r="J357" s="21" t="str">
        <f>VLOOKUP(order_details[[#This Row],[ProductID]],products!A:B,2,0)</f>
        <v>Geitost</v>
      </c>
      <c r="K357" s="21">
        <v>112</v>
      </c>
      <c r="L357" s="25">
        <v>34712</v>
      </c>
      <c r="M357" s="21" t="s">
        <v>193</v>
      </c>
    </row>
    <row r="358" spans="1:13" x14ac:dyDescent="0.3">
      <c r="A358">
        <v>10382</v>
      </c>
      <c r="B358">
        <v>74</v>
      </c>
      <c r="C358">
        <v>8</v>
      </c>
      <c r="D358">
        <v>50</v>
      </c>
      <c r="E358">
        <v>0</v>
      </c>
      <c r="F358">
        <v>400</v>
      </c>
      <c r="G358" s="21">
        <f>VLOOKUP(order_details[[#This Row],[ProductID]],products!A:D,4,0)</f>
        <v>7</v>
      </c>
      <c r="H358" s="21" t="str">
        <f>VLOOKUP(order_details[[#This Row],[categoryid]],'categories'!A:B,2,0)</f>
        <v>Produce</v>
      </c>
      <c r="I358" s="21">
        <f>order_details[[#This Row],[UnitPrice]]*order_details[[#This Row],[Quantity]]*(1-order_details[[#This Row],[Discount]])</f>
        <v>400</v>
      </c>
      <c r="J358" s="21" t="str">
        <f>VLOOKUP(order_details[[#This Row],[ProductID]],products!A:B,2,0)</f>
        <v>Longlife Tofu</v>
      </c>
      <c r="K358" s="21">
        <v>4</v>
      </c>
      <c r="L358" s="25">
        <v>34712</v>
      </c>
      <c r="M358" s="21" t="s">
        <v>193</v>
      </c>
    </row>
    <row r="359" spans="1:13" x14ac:dyDescent="0.3">
      <c r="A359">
        <v>10383</v>
      </c>
      <c r="B359">
        <v>13</v>
      </c>
      <c r="C359">
        <v>4.8</v>
      </c>
      <c r="D359">
        <v>20</v>
      </c>
      <c r="E359">
        <v>0</v>
      </c>
      <c r="F359">
        <v>96</v>
      </c>
      <c r="G359" s="21">
        <f>VLOOKUP(order_details[[#This Row],[ProductID]],products!A:D,4,0)</f>
        <v>8</v>
      </c>
      <c r="H359" s="21" t="str">
        <f>VLOOKUP(order_details[[#This Row],[categoryid]],'categories'!A:B,2,0)</f>
        <v>Seafood</v>
      </c>
      <c r="I359" s="21">
        <f>order_details[[#This Row],[UnitPrice]]*order_details[[#This Row],[Quantity]]*(1-order_details[[#This Row],[Discount]])</f>
        <v>96</v>
      </c>
      <c r="J359" s="21" t="str">
        <f>VLOOKUP(order_details[[#This Row],[ProductID]],products!A:B,2,0)</f>
        <v>Konbu</v>
      </c>
      <c r="K359" s="21">
        <v>24</v>
      </c>
      <c r="L359" s="25">
        <v>34715</v>
      </c>
      <c r="M359" s="21" t="s">
        <v>57</v>
      </c>
    </row>
    <row r="360" spans="1:13" x14ac:dyDescent="0.3">
      <c r="A360">
        <v>10383</v>
      </c>
      <c r="B360">
        <v>50</v>
      </c>
      <c r="C360">
        <v>13</v>
      </c>
      <c r="D360">
        <v>15</v>
      </c>
      <c r="E360">
        <v>0</v>
      </c>
      <c r="F360">
        <v>195</v>
      </c>
      <c r="G360" s="21">
        <f>VLOOKUP(order_details[[#This Row],[ProductID]],products!A:D,4,0)</f>
        <v>3</v>
      </c>
      <c r="H360" s="21" t="str">
        <f>VLOOKUP(order_details[[#This Row],[categoryid]],'categories'!A:B,2,0)</f>
        <v>Confections</v>
      </c>
      <c r="I360" s="21">
        <f>order_details[[#This Row],[UnitPrice]]*order_details[[#This Row],[Quantity]]*(1-order_details[[#This Row],[Discount]])</f>
        <v>195</v>
      </c>
      <c r="J360" s="21" t="str">
        <f>VLOOKUP(order_details[[#This Row],[ProductID]],products!A:B,2,0)</f>
        <v>Valkoinen suklaa</v>
      </c>
      <c r="K360" s="21">
        <v>65</v>
      </c>
      <c r="L360" s="25">
        <v>34715</v>
      </c>
      <c r="M360" s="21" t="s">
        <v>57</v>
      </c>
    </row>
    <row r="361" spans="1:13" x14ac:dyDescent="0.3">
      <c r="A361">
        <v>10383</v>
      </c>
      <c r="B361">
        <v>56</v>
      </c>
      <c r="C361">
        <v>30.4</v>
      </c>
      <c r="D361">
        <v>20</v>
      </c>
      <c r="E361">
        <v>0</v>
      </c>
      <c r="F361">
        <v>608</v>
      </c>
      <c r="G361" s="21">
        <f>VLOOKUP(order_details[[#This Row],[ProductID]],products!A:D,4,0)</f>
        <v>5</v>
      </c>
      <c r="H361" s="21" t="str">
        <f>VLOOKUP(order_details[[#This Row],[categoryid]],'categories'!A:B,2,0)</f>
        <v>Grains/Cereals</v>
      </c>
      <c r="I361" s="21">
        <f>order_details[[#This Row],[UnitPrice]]*order_details[[#This Row],[Quantity]]*(1-order_details[[#This Row],[Discount]])</f>
        <v>608</v>
      </c>
      <c r="J361" s="21" t="str">
        <f>VLOOKUP(order_details[[#This Row],[ProductID]],products!A:B,2,0)</f>
        <v>Gnocchi di nonna Alice</v>
      </c>
      <c r="K361" s="21">
        <v>21</v>
      </c>
      <c r="L361" s="25">
        <v>34715</v>
      </c>
      <c r="M361" s="21" t="s">
        <v>57</v>
      </c>
    </row>
    <row r="362" spans="1:13" x14ac:dyDescent="0.3">
      <c r="A362">
        <v>10384</v>
      </c>
      <c r="B362">
        <v>20</v>
      </c>
      <c r="C362">
        <v>64.8</v>
      </c>
      <c r="D362">
        <v>28</v>
      </c>
      <c r="E362">
        <v>0</v>
      </c>
      <c r="F362">
        <v>1814.3999999999999</v>
      </c>
      <c r="G362" s="21">
        <f>VLOOKUP(order_details[[#This Row],[ProductID]],products!A:D,4,0)</f>
        <v>3</v>
      </c>
      <c r="H362" s="21" t="str">
        <f>VLOOKUP(order_details[[#This Row],[categoryid]],'categories'!A:B,2,0)</f>
        <v>Confections</v>
      </c>
      <c r="I362" s="21">
        <f>order_details[[#This Row],[UnitPrice]]*order_details[[#This Row],[Quantity]]*(1-order_details[[#This Row],[Discount]])</f>
        <v>1814.3999999999999</v>
      </c>
      <c r="J362" s="21" t="str">
        <f>VLOOKUP(order_details[[#This Row],[ProductID]],products!A:B,2,0)</f>
        <v>Sir Rodney's Marmalade</v>
      </c>
      <c r="K362" s="21">
        <v>40</v>
      </c>
      <c r="L362" s="25">
        <v>34715</v>
      </c>
      <c r="M362" s="21" t="s">
        <v>66</v>
      </c>
    </row>
    <row r="363" spans="1:13" x14ac:dyDescent="0.3">
      <c r="A363">
        <v>10384</v>
      </c>
      <c r="B363">
        <v>60</v>
      </c>
      <c r="C363">
        <v>27.2</v>
      </c>
      <c r="D363">
        <v>15</v>
      </c>
      <c r="E363">
        <v>0</v>
      </c>
      <c r="F363">
        <v>408</v>
      </c>
      <c r="G363" s="21">
        <f>VLOOKUP(order_details[[#This Row],[ProductID]],products!A:D,4,0)</f>
        <v>4</v>
      </c>
      <c r="H363" s="21" t="str">
        <f>VLOOKUP(order_details[[#This Row],[categoryid]],'categories'!A:B,2,0)</f>
        <v>Dairy Products</v>
      </c>
      <c r="I363" s="21">
        <f>order_details[[#This Row],[UnitPrice]]*order_details[[#This Row],[Quantity]]*(1-order_details[[#This Row],[Discount]])</f>
        <v>408</v>
      </c>
      <c r="J363" s="21" t="str">
        <f>VLOOKUP(order_details[[#This Row],[ProductID]],products!A:B,2,0)</f>
        <v>Camembert Pierrot</v>
      </c>
      <c r="K363" s="21">
        <v>19</v>
      </c>
      <c r="L363" s="25">
        <v>34715</v>
      </c>
      <c r="M363" s="21" t="s">
        <v>66</v>
      </c>
    </row>
    <row r="364" spans="1:13" x14ac:dyDescent="0.3">
      <c r="A364">
        <v>10385</v>
      </c>
      <c r="B364">
        <v>7</v>
      </c>
      <c r="C364">
        <v>24</v>
      </c>
      <c r="D364">
        <v>10</v>
      </c>
      <c r="E364">
        <v>0.2</v>
      </c>
      <c r="F364">
        <v>192</v>
      </c>
      <c r="G364" s="21">
        <f>VLOOKUP(order_details[[#This Row],[ProductID]],products!A:D,4,0)</f>
        <v>7</v>
      </c>
      <c r="H364" s="21" t="str">
        <f>VLOOKUP(order_details[[#This Row],[categoryid]],'categories'!A:B,2,0)</f>
        <v>Produce</v>
      </c>
      <c r="I364" s="21">
        <f>order_details[[#This Row],[UnitPrice]]*order_details[[#This Row],[Quantity]]*(1-order_details[[#This Row],[Discount]])</f>
        <v>192</v>
      </c>
      <c r="J364" s="21" t="str">
        <f>VLOOKUP(order_details[[#This Row],[ProductID]],products!A:B,2,0)</f>
        <v>Uncle Bob's Organic Dried Pears</v>
      </c>
      <c r="K364" s="21">
        <v>15</v>
      </c>
      <c r="L364" s="25">
        <v>34716</v>
      </c>
      <c r="M364" s="21" t="s">
        <v>627</v>
      </c>
    </row>
    <row r="365" spans="1:13" x14ac:dyDescent="0.3">
      <c r="A365">
        <v>10385</v>
      </c>
      <c r="B365">
        <v>60</v>
      </c>
      <c r="C365">
        <v>27.2</v>
      </c>
      <c r="D365">
        <v>20</v>
      </c>
      <c r="E365">
        <v>0.2</v>
      </c>
      <c r="F365">
        <v>435.20000000000005</v>
      </c>
      <c r="G365" s="21">
        <f>VLOOKUP(order_details[[#This Row],[ProductID]],products!A:D,4,0)</f>
        <v>4</v>
      </c>
      <c r="H365" s="21" t="str">
        <f>VLOOKUP(order_details[[#This Row],[categoryid]],'categories'!A:B,2,0)</f>
        <v>Dairy Products</v>
      </c>
      <c r="I365" s="21">
        <f>order_details[[#This Row],[UnitPrice]]*order_details[[#This Row],[Quantity]]*(1-order_details[[#This Row],[Discount]])</f>
        <v>435.20000000000005</v>
      </c>
      <c r="J365" s="21" t="str">
        <f>VLOOKUP(order_details[[#This Row],[ProductID]],products!A:B,2,0)</f>
        <v>Camembert Pierrot</v>
      </c>
      <c r="K365" s="21">
        <v>19</v>
      </c>
      <c r="L365" s="25">
        <v>34716</v>
      </c>
      <c r="M365" s="21" t="s">
        <v>627</v>
      </c>
    </row>
    <row r="366" spans="1:13" x14ac:dyDescent="0.3">
      <c r="A366">
        <v>10385</v>
      </c>
      <c r="B366">
        <v>68</v>
      </c>
      <c r="C366">
        <v>10</v>
      </c>
      <c r="D366">
        <v>8</v>
      </c>
      <c r="E366">
        <v>0.2</v>
      </c>
      <c r="F366">
        <v>64</v>
      </c>
      <c r="G366" s="21">
        <f>VLOOKUP(order_details[[#This Row],[ProductID]],products!A:D,4,0)</f>
        <v>3</v>
      </c>
      <c r="H366" s="21" t="str">
        <f>VLOOKUP(order_details[[#This Row],[categoryid]],'categories'!A:B,2,0)</f>
        <v>Confections</v>
      </c>
      <c r="I366" s="21">
        <f>order_details[[#This Row],[UnitPrice]]*order_details[[#This Row],[Quantity]]*(1-order_details[[#This Row],[Discount]])</f>
        <v>64</v>
      </c>
      <c r="J366" s="21" t="str">
        <f>VLOOKUP(order_details[[#This Row],[ProductID]],products!A:B,2,0)</f>
        <v>Scottish Longbreads</v>
      </c>
      <c r="K366" s="21">
        <v>6</v>
      </c>
      <c r="L366" s="25">
        <v>34716</v>
      </c>
      <c r="M366" s="21" t="s">
        <v>627</v>
      </c>
    </row>
    <row r="367" spans="1:13" x14ac:dyDescent="0.3">
      <c r="A367">
        <v>10386</v>
      </c>
      <c r="B367">
        <v>24</v>
      </c>
      <c r="C367">
        <v>3.6</v>
      </c>
      <c r="D367">
        <v>15</v>
      </c>
      <c r="E367">
        <v>0</v>
      </c>
      <c r="F367">
        <v>54</v>
      </c>
      <c r="G367" s="21">
        <f>VLOOKUP(order_details[[#This Row],[ProductID]],products!A:D,4,0)</f>
        <v>1</v>
      </c>
      <c r="H367" s="21" t="str">
        <f>VLOOKUP(order_details[[#This Row],[categoryid]],'categories'!A:B,2,0)</f>
        <v>Beverages</v>
      </c>
      <c r="I367" s="21">
        <f>order_details[[#This Row],[UnitPrice]]*order_details[[#This Row],[Quantity]]*(1-order_details[[#This Row],[Discount]])</f>
        <v>54</v>
      </c>
      <c r="J367" s="21" t="str">
        <f>VLOOKUP(order_details[[#This Row],[ProductID]],products!A:B,2,0)</f>
        <v>Guaraná Fantástica</v>
      </c>
      <c r="K367" s="21">
        <v>20</v>
      </c>
      <c r="L367" s="25">
        <v>34717</v>
      </c>
      <c r="M367" s="21" t="s">
        <v>203</v>
      </c>
    </row>
    <row r="368" spans="1:13" x14ac:dyDescent="0.3">
      <c r="A368">
        <v>10386</v>
      </c>
      <c r="B368">
        <v>34</v>
      </c>
      <c r="C368">
        <v>11.2</v>
      </c>
      <c r="D368">
        <v>10</v>
      </c>
      <c r="E368">
        <v>0</v>
      </c>
      <c r="F368">
        <v>112</v>
      </c>
      <c r="G368" s="21">
        <f>VLOOKUP(order_details[[#This Row],[ProductID]],products!A:D,4,0)</f>
        <v>1</v>
      </c>
      <c r="H368" s="21" t="str">
        <f>VLOOKUP(order_details[[#This Row],[categoryid]],'categories'!A:B,2,0)</f>
        <v>Beverages</v>
      </c>
      <c r="I368" s="21">
        <f>order_details[[#This Row],[UnitPrice]]*order_details[[#This Row],[Quantity]]*(1-order_details[[#This Row],[Discount]])</f>
        <v>112</v>
      </c>
      <c r="J368" s="21" t="str">
        <f>VLOOKUP(order_details[[#This Row],[ProductID]],products!A:B,2,0)</f>
        <v>Sasquatch Ale</v>
      </c>
      <c r="K368" s="21">
        <v>111</v>
      </c>
      <c r="L368" s="25">
        <v>34717</v>
      </c>
      <c r="M368" s="21" t="s">
        <v>203</v>
      </c>
    </row>
    <row r="369" spans="1:13" x14ac:dyDescent="0.3">
      <c r="A369">
        <v>10387</v>
      </c>
      <c r="B369">
        <v>24</v>
      </c>
      <c r="C369">
        <v>3.6</v>
      </c>
      <c r="D369">
        <v>15</v>
      </c>
      <c r="E369">
        <v>0</v>
      </c>
      <c r="F369">
        <v>54</v>
      </c>
      <c r="G369" s="21">
        <f>VLOOKUP(order_details[[#This Row],[ProductID]],products!A:D,4,0)</f>
        <v>1</v>
      </c>
      <c r="H369" s="21" t="str">
        <f>VLOOKUP(order_details[[#This Row],[categoryid]],'categories'!A:B,2,0)</f>
        <v>Beverages</v>
      </c>
      <c r="I369" s="21">
        <f>order_details[[#This Row],[UnitPrice]]*order_details[[#This Row],[Quantity]]*(1-order_details[[#This Row],[Discount]])</f>
        <v>54</v>
      </c>
      <c r="J369" s="21" t="str">
        <f>VLOOKUP(order_details[[#This Row],[ProductID]],products!A:B,2,0)</f>
        <v>Guaraná Fantástica</v>
      </c>
      <c r="K369" s="21">
        <v>20</v>
      </c>
      <c r="L369" s="25">
        <v>34717</v>
      </c>
      <c r="M369" s="21" t="s">
        <v>587</v>
      </c>
    </row>
    <row r="370" spans="1:13" x14ac:dyDescent="0.3">
      <c r="A370">
        <v>10387</v>
      </c>
      <c r="B370">
        <v>28</v>
      </c>
      <c r="C370">
        <v>36.4</v>
      </c>
      <c r="D370">
        <v>6</v>
      </c>
      <c r="E370">
        <v>0</v>
      </c>
      <c r="F370">
        <v>218.39999999999998</v>
      </c>
      <c r="G370" s="21">
        <f>VLOOKUP(order_details[[#This Row],[ProductID]],products!A:D,4,0)</f>
        <v>7</v>
      </c>
      <c r="H370" s="21" t="str">
        <f>VLOOKUP(order_details[[#This Row],[categoryid]],'categories'!A:B,2,0)</f>
        <v>Produce</v>
      </c>
      <c r="I370" s="21">
        <f>order_details[[#This Row],[UnitPrice]]*order_details[[#This Row],[Quantity]]*(1-order_details[[#This Row],[Discount]])</f>
        <v>218.39999999999998</v>
      </c>
      <c r="J370" s="21" t="str">
        <f>VLOOKUP(order_details[[#This Row],[ProductID]],products!A:B,2,0)</f>
        <v>Rössle Sauerkraut</v>
      </c>
      <c r="K370" s="21">
        <v>26</v>
      </c>
      <c r="L370" s="25">
        <v>34717</v>
      </c>
      <c r="M370" s="21" t="s">
        <v>587</v>
      </c>
    </row>
    <row r="371" spans="1:13" x14ac:dyDescent="0.3">
      <c r="A371">
        <v>10387</v>
      </c>
      <c r="B371">
        <v>59</v>
      </c>
      <c r="C371">
        <v>44</v>
      </c>
      <c r="D371">
        <v>12</v>
      </c>
      <c r="E371">
        <v>0</v>
      </c>
      <c r="F371">
        <v>528</v>
      </c>
      <c r="G371" s="21">
        <f>VLOOKUP(order_details[[#This Row],[ProductID]],products!A:D,4,0)</f>
        <v>4</v>
      </c>
      <c r="H371" s="21" t="str">
        <f>VLOOKUP(order_details[[#This Row],[categoryid]],'categories'!A:B,2,0)</f>
        <v>Dairy Products</v>
      </c>
      <c r="I371" s="21">
        <f>order_details[[#This Row],[UnitPrice]]*order_details[[#This Row],[Quantity]]*(1-order_details[[#This Row],[Discount]])</f>
        <v>528</v>
      </c>
      <c r="J371" s="21" t="str">
        <f>VLOOKUP(order_details[[#This Row],[ProductID]],products!A:B,2,0)</f>
        <v>Raclette Courdavault</v>
      </c>
      <c r="K371" s="21">
        <v>79</v>
      </c>
      <c r="L371" s="25">
        <v>34717</v>
      </c>
      <c r="M371" s="21" t="s">
        <v>587</v>
      </c>
    </row>
    <row r="372" spans="1:13" x14ac:dyDescent="0.3">
      <c r="A372">
        <v>10387</v>
      </c>
      <c r="B372">
        <v>71</v>
      </c>
      <c r="C372">
        <v>17.2</v>
      </c>
      <c r="D372">
        <v>15</v>
      </c>
      <c r="E372">
        <v>0</v>
      </c>
      <c r="F372">
        <v>258</v>
      </c>
      <c r="G372" s="21">
        <f>VLOOKUP(order_details[[#This Row],[ProductID]],products!A:D,4,0)</f>
        <v>4</v>
      </c>
      <c r="H372" s="21" t="str">
        <f>VLOOKUP(order_details[[#This Row],[categoryid]],'categories'!A:B,2,0)</f>
        <v>Dairy Products</v>
      </c>
      <c r="I372" s="21">
        <f>order_details[[#This Row],[UnitPrice]]*order_details[[#This Row],[Quantity]]*(1-order_details[[#This Row],[Discount]])</f>
        <v>258</v>
      </c>
      <c r="J372" s="21" t="str">
        <f>VLOOKUP(order_details[[#This Row],[ProductID]],products!A:B,2,0)</f>
        <v>Fløtemysost</v>
      </c>
      <c r="K372" s="21">
        <v>26</v>
      </c>
      <c r="L372" s="25">
        <v>34717</v>
      </c>
      <c r="M372" s="21" t="s">
        <v>587</v>
      </c>
    </row>
    <row r="373" spans="1:13" x14ac:dyDescent="0.3">
      <c r="A373">
        <v>10388</v>
      </c>
      <c r="B373">
        <v>45</v>
      </c>
      <c r="C373">
        <v>7.6</v>
      </c>
      <c r="D373">
        <v>15</v>
      </c>
      <c r="E373">
        <v>0.2</v>
      </c>
      <c r="F373">
        <v>91.2</v>
      </c>
      <c r="G373" s="21">
        <f>VLOOKUP(order_details[[#This Row],[ProductID]],products!A:D,4,0)</f>
        <v>8</v>
      </c>
      <c r="H373" s="21" t="str">
        <f>VLOOKUP(order_details[[#This Row],[categoryid]],'categories'!A:B,2,0)</f>
        <v>Seafood</v>
      </c>
      <c r="I373" s="21">
        <f>order_details[[#This Row],[UnitPrice]]*order_details[[#This Row],[Quantity]]*(1-order_details[[#This Row],[Discount]])</f>
        <v>91.2</v>
      </c>
      <c r="J373" s="21" t="str">
        <f>VLOOKUP(order_details[[#This Row],[ProductID]],products!A:B,2,0)</f>
        <v>Røgede sild</v>
      </c>
      <c r="K373" s="21">
        <v>5</v>
      </c>
      <c r="L373" s="25">
        <v>34718</v>
      </c>
      <c r="M373" s="21" t="s">
        <v>604</v>
      </c>
    </row>
    <row r="374" spans="1:13" x14ac:dyDescent="0.3">
      <c r="A374">
        <v>10388</v>
      </c>
      <c r="B374">
        <v>52</v>
      </c>
      <c r="C374">
        <v>5.6</v>
      </c>
      <c r="D374">
        <v>20</v>
      </c>
      <c r="E374">
        <v>0.2</v>
      </c>
      <c r="F374">
        <v>89.600000000000009</v>
      </c>
      <c r="G374" s="21">
        <f>VLOOKUP(order_details[[#This Row],[ProductID]],products!A:D,4,0)</f>
        <v>5</v>
      </c>
      <c r="H374" s="21" t="str">
        <f>VLOOKUP(order_details[[#This Row],[categoryid]],'categories'!A:B,2,0)</f>
        <v>Grains/Cereals</v>
      </c>
      <c r="I374" s="21">
        <f>order_details[[#This Row],[UnitPrice]]*order_details[[#This Row],[Quantity]]*(1-order_details[[#This Row],[Discount]])</f>
        <v>89.600000000000009</v>
      </c>
      <c r="J374" s="21" t="str">
        <f>VLOOKUP(order_details[[#This Row],[ProductID]],products!A:B,2,0)</f>
        <v>Filo Mix</v>
      </c>
      <c r="K374" s="21">
        <v>38</v>
      </c>
      <c r="L374" s="25">
        <v>34718</v>
      </c>
      <c r="M374" s="21" t="s">
        <v>604</v>
      </c>
    </row>
    <row r="375" spans="1:13" x14ac:dyDescent="0.3">
      <c r="A375">
        <v>10388</v>
      </c>
      <c r="B375">
        <v>53</v>
      </c>
      <c r="C375">
        <v>26.2</v>
      </c>
      <c r="D375">
        <v>40</v>
      </c>
      <c r="E375">
        <v>0</v>
      </c>
      <c r="F375">
        <v>1048</v>
      </c>
      <c r="G375" s="21">
        <f>VLOOKUP(order_details[[#This Row],[ProductID]],products!A:D,4,0)</f>
        <v>6</v>
      </c>
      <c r="H375" s="21" t="str">
        <f>VLOOKUP(order_details[[#This Row],[categoryid]],'categories'!A:B,2,0)</f>
        <v>Meat/Poultry</v>
      </c>
      <c r="I375" s="21">
        <f>order_details[[#This Row],[UnitPrice]]*order_details[[#This Row],[Quantity]]*(1-order_details[[#This Row],[Discount]])</f>
        <v>1048</v>
      </c>
      <c r="J375" s="21" t="str">
        <f>VLOOKUP(order_details[[#This Row],[ProductID]],products!A:B,2,0)</f>
        <v>Perth Pasties</v>
      </c>
      <c r="K375" s="21">
        <v>0</v>
      </c>
      <c r="L375" s="25">
        <v>34718</v>
      </c>
      <c r="M375" s="21" t="s">
        <v>604</v>
      </c>
    </row>
    <row r="376" spans="1:13" x14ac:dyDescent="0.3">
      <c r="A376">
        <v>10389</v>
      </c>
      <c r="B376">
        <v>10</v>
      </c>
      <c r="C376">
        <v>24.8</v>
      </c>
      <c r="D376">
        <v>16</v>
      </c>
      <c r="E376">
        <v>0</v>
      </c>
      <c r="F376">
        <v>396.8</v>
      </c>
      <c r="G376" s="21">
        <f>VLOOKUP(order_details[[#This Row],[ProductID]],products!A:D,4,0)</f>
        <v>8</v>
      </c>
      <c r="H376" s="21" t="str">
        <f>VLOOKUP(order_details[[#This Row],[categoryid]],'categories'!A:B,2,0)</f>
        <v>Seafood</v>
      </c>
      <c r="I376" s="21">
        <f>order_details[[#This Row],[UnitPrice]]*order_details[[#This Row],[Quantity]]*(1-order_details[[#This Row],[Discount]])</f>
        <v>396.8</v>
      </c>
      <c r="J376" s="21" t="str">
        <f>VLOOKUP(order_details[[#This Row],[ProductID]],products!A:B,2,0)</f>
        <v>Ikura</v>
      </c>
      <c r="K376" s="21">
        <v>31</v>
      </c>
      <c r="L376" s="25">
        <v>34719</v>
      </c>
      <c r="M376" s="21" t="s">
        <v>111</v>
      </c>
    </row>
    <row r="377" spans="1:13" x14ac:dyDescent="0.3">
      <c r="A377">
        <v>10389</v>
      </c>
      <c r="B377">
        <v>55</v>
      </c>
      <c r="C377">
        <v>19.2</v>
      </c>
      <c r="D377">
        <v>15</v>
      </c>
      <c r="E377">
        <v>0</v>
      </c>
      <c r="F377">
        <v>288</v>
      </c>
      <c r="G377" s="21">
        <f>VLOOKUP(order_details[[#This Row],[ProductID]],products!A:D,4,0)</f>
        <v>6</v>
      </c>
      <c r="H377" s="21" t="str">
        <f>VLOOKUP(order_details[[#This Row],[categoryid]],'categories'!A:B,2,0)</f>
        <v>Meat/Poultry</v>
      </c>
      <c r="I377" s="21">
        <f>order_details[[#This Row],[UnitPrice]]*order_details[[#This Row],[Quantity]]*(1-order_details[[#This Row],[Discount]])</f>
        <v>288</v>
      </c>
      <c r="J377" s="21" t="str">
        <f>VLOOKUP(order_details[[#This Row],[ProductID]],products!A:B,2,0)</f>
        <v>Pâté chinois</v>
      </c>
      <c r="K377" s="21">
        <v>115</v>
      </c>
      <c r="L377" s="25">
        <v>34719</v>
      </c>
      <c r="M377" s="21" t="s">
        <v>111</v>
      </c>
    </row>
    <row r="378" spans="1:13" x14ac:dyDescent="0.3">
      <c r="A378">
        <v>10389</v>
      </c>
      <c r="B378">
        <v>62</v>
      </c>
      <c r="C378">
        <v>39.4</v>
      </c>
      <c r="D378">
        <v>20</v>
      </c>
      <c r="E378">
        <v>0</v>
      </c>
      <c r="F378">
        <v>788</v>
      </c>
      <c r="G378" s="21">
        <f>VLOOKUP(order_details[[#This Row],[ProductID]],products!A:D,4,0)</f>
        <v>3</v>
      </c>
      <c r="H378" s="21" t="str">
        <f>VLOOKUP(order_details[[#This Row],[categoryid]],'categories'!A:B,2,0)</f>
        <v>Confections</v>
      </c>
      <c r="I378" s="21">
        <f>order_details[[#This Row],[UnitPrice]]*order_details[[#This Row],[Quantity]]*(1-order_details[[#This Row],[Discount]])</f>
        <v>788</v>
      </c>
      <c r="J378" s="21" t="str">
        <f>VLOOKUP(order_details[[#This Row],[ProductID]],products!A:B,2,0)</f>
        <v>Tarte au sucre</v>
      </c>
      <c r="K378" s="21">
        <v>17</v>
      </c>
      <c r="L378" s="25">
        <v>34719</v>
      </c>
      <c r="M378" s="21" t="s">
        <v>111</v>
      </c>
    </row>
    <row r="379" spans="1:13" x14ac:dyDescent="0.3">
      <c r="A379">
        <v>10389</v>
      </c>
      <c r="B379">
        <v>70</v>
      </c>
      <c r="C379">
        <v>12</v>
      </c>
      <c r="D379">
        <v>30</v>
      </c>
      <c r="E379">
        <v>0</v>
      </c>
      <c r="F379">
        <v>360</v>
      </c>
      <c r="G379" s="21">
        <f>VLOOKUP(order_details[[#This Row],[ProductID]],products!A:D,4,0)</f>
        <v>1</v>
      </c>
      <c r="H379" s="21" t="str">
        <f>VLOOKUP(order_details[[#This Row],[categoryid]],'categories'!A:B,2,0)</f>
        <v>Beverages</v>
      </c>
      <c r="I379" s="21">
        <f>order_details[[#This Row],[UnitPrice]]*order_details[[#This Row],[Quantity]]*(1-order_details[[#This Row],[Discount]])</f>
        <v>360</v>
      </c>
      <c r="J379" s="21" t="str">
        <f>VLOOKUP(order_details[[#This Row],[ProductID]],products!A:B,2,0)</f>
        <v>Outback Lager</v>
      </c>
      <c r="K379" s="21">
        <v>15</v>
      </c>
      <c r="L379" s="25">
        <v>34719</v>
      </c>
      <c r="M379" s="21" t="s">
        <v>111</v>
      </c>
    </row>
    <row r="380" spans="1:13" x14ac:dyDescent="0.3">
      <c r="A380">
        <v>10390</v>
      </c>
      <c r="B380">
        <v>31</v>
      </c>
      <c r="C380">
        <v>10</v>
      </c>
      <c r="D380">
        <v>60</v>
      </c>
      <c r="E380">
        <v>0.1</v>
      </c>
      <c r="F380">
        <v>540</v>
      </c>
      <c r="G380" s="21">
        <f>VLOOKUP(order_details[[#This Row],[ProductID]],products!A:D,4,0)</f>
        <v>4</v>
      </c>
      <c r="H380" s="21" t="str">
        <f>VLOOKUP(order_details[[#This Row],[categoryid]],'categories'!A:B,2,0)</f>
        <v>Dairy Products</v>
      </c>
      <c r="I380" s="21">
        <f>order_details[[#This Row],[UnitPrice]]*order_details[[#This Row],[Quantity]]*(1-order_details[[#This Row],[Discount]])</f>
        <v>540</v>
      </c>
      <c r="J380" s="21" t="str">
        <f>VLOOKUP(order_details[[#This Row],[ProductID]],products!A:B,2,0)</f>
        <v>Gorgonzola Telino</v>
      </c>
      <c r="K380" s="21">
        <v>0</v>
      </c>
      <c r="L380" s="25">
        <v>34722</v>
      </c>
      <c r="M380" s="21" t="s">
        <v>193</v>
      </c>
    </row>
    <row r="381" spans="1:13" x14ac:dyDescent="0.3">
      <c r="A381">
        <v>10390</v>
      </c>
      <c r="B381">
        <v>35</v>
      </c>
      <c r="C381">
        <v>14.4</v>
      </c>
      <c r="D381">
        <v>40</v>
      </c>
      <c r="E381">
        <v>0.1</v>
      </c>
      <c r="F381">
        <v>518.4</v>
      </c>
      <c r="G381" s="21">
        <f>VLOOKUP(order_details[[#This Row],[ProductID]],products!A:D,4,0)</f>
        <v>1</v>
      </c>
      <c r="H381" s="21" t="str">
        <f>VLOOKUP(order_details[[#This Row],[categoryid]],'categories'!A:B,2,0)</f>
        <v>Beverages</v>
      </c>
      <c r="I381" s="21">
        <f>order_details[[#This Row],[UnitPrice]]*order_details[[#This Row],[Quantity]]*(1-order_details[[#This Row],[Discount]])</f>
        <v>518.4</v>
      </c>
      <c r="J381" s="21" t="str">
        <f>VLOOKUP(order_details[[#This Row],[ProductID]],products!A:B,2,0)</f>
        <v>Steeleye Stout</v>
      </c>
      <c r="K381" s="21">
        <v>20</v>
      </c>
      <c r="L381" s="25">
        <v>34722</v>
      </c>
      <c r="M381" s="21" t="s">
        <v>193</v>
      </c>
    </row>
    <row r="382" spans="1:13" x14ac:dyDescent="0.3">
      <c r="A382">
        <v>10390</v>
      </c>
      <c r="B382">
        <v>46</v>
      </c>
      <c r="C382">
        <v>9.6</v>
      </c>
      <c r="D382">
        <v>45</v>
      </c>
      <c r="E382">
        <v>0</v>
      </c>
      <c r="F382">
        <v>432</v>
      </c>
      <c r="G382" s="21">
        <f>VLOOKUP(order_details[[#This Row],[ProductID]],products!A:D,4,0)</f>
        <v>8</v>
      </c>
      <c r="H382" s="21" t="str">
        <f>VLOOKUP(order_details[[#This Row],[categoryid]],'categories'!A:B,2,0)</f>
        <v>Seafood</v>
      </c>
      <c r="I382" s="21">
        <f>order_details[[#This Row],[UnitPrice]]*order_details[[#This Row],[Quantity]]*(1-order_details[[#This Row],[Discount]])</f>
        <v>432</v>
      </c>
      <c r="J382" s="21" t="str">
        <f>VLOOKUP(order_details[[#This Row],[ProductID]],products!A:B,2,0)</f>
        <v>Spegesild</v>
      </c>
      <c r="K382" s="21">
        <v>95</v>
      </c>
      <c r="L382" s="25">
        <v>34722</v>
      </c>
      <c r="M382" s="21" t="s">
        <v>193</v>
      </c>
    </row>
    <row r="383" spans="1:13" x14ac:dyDescent="0.3">
      <c r="A383">
        <v>10390</v>
      </c>
      <c r="B383">
        <v>72</v>
      </c>
      <c r="C383">
        <v>27.8</v>
      </c>
      <c r="D383">
        <v>24</v>
      </c>
      <c r="E383">
        <v>0.1</v>
      </c>
      <c r="F383">
        <v>600.48</v>
      </c>
      <c r="G383" s="21">
        <f>VLOOKUP(order_details[[#This Row],[ProductID]],products!A:D,4,0)</f>
        <v>4</v>
      </c>
      <c r="H383" s="21" t="str">
        <f>VLOOKUP(order_details[[#This Row],[categoryid]],'categories'!A:B,2,0)</f>
        <v>Dairy Products</v>
      </c>
      <c r="I383" s="21">
        <f>order_details[[#This Row],[UnitPrice]]*order_details[[#This Row],[Quantity]]*(1-order_details[[#This Row],[Discount]])</f>
        <v>600.48</v>
      </c>
      <c r="J383" s="21" t="str">
        <f>VLOOKUP(order_details[[#This Row],[ProductID]],products!A:B,2,0)</f>
        <v>Mozzarella di Giovanni</v>
      </c>
      <c r="K383" s="21">
        <v>14</v>
      </c>
      <c r="L383" s="25">
        <v>34722</v>
      </c>
      <c r="M383" s="21" t="s">
        <v>193</v>
      </c>
    </row>
    <row r="384" spans="1:13" x14ac:dyDescent="0.3">
      <c r="A384">
        <v>10391</v>
      </c>
      <c r="B384">
        <v>13</v>
      </c>
      <c r="C384">
        <v>4.8</v>
      </c>
      <c r="D384">
        <v>18</v>
      </c>
      <c r="E384">
        <v>0</v>
      </c>
      <c r="F384">
        <v>86.399999999999991</v>
      </c>
      <c r="G384" s="21">
        <f>VLOOKUP(order_details[[#This Row],[ProductID]],products!A:D,4,0)</f>
        <v>8</v>
      </c>
      <c r="H384" s="21" t="str">
        <f>VLOOKUP(order_details[[#This Row],[categoryid]],'categories'!A:B,2,0)</f>
        <v>Seafood</v>
      </c>
      <c r="I384" s="21">
        <f>order_details[[#This Row],[UnitPrice]]*order_details[[#This Row],[Quantity]]*(1-order_details[[#This Row],[Discount]])</f>
        <v>86.399999999999991</v>
      </c>
      <c r="J384" s="21" t="str">
        <f>VLOOKUP(order_details[[#This Row],[ProductID]],products!A:B,2,0)</f>
        <v>Konbu</v>
      </c>
      <c r="K384" s="21">
        <v>24</v>
      </c>
      <c r="L384" s="25">
        <v>34722</v>
      </c>
      <c r="M384" s="21" t="s">
        <v>170</v>
      </c>
    </row>
    <row r="385" spans="1:13" x14ac:dyDescent="0.3">
      <c r="A385">
        <v>10392</v>
      </c>
      <c r="B385">
        <v>69</v>
      </c>
      <c r="C385">
        <v>28.8</v>
      </c>
      <c r="D385">
        <v>50</v>
      </c>
      <c r="E385">
        <v>0</v>
      </c>
      <c r="F385">
        <v>1440</v>
      </c>
      <c r="G385" s="21">
        <f>VLOOKUP(order_details[[#This Row],[ProductID]],products!A:D,4,0)</f>
        <v>4</v>
      </c>
      <c r="H385" s="21" t="str">
        <f>VLOOKUP(order_details[[#This Row],[categoryid]],'categories'!A:B,2,0)</f>
        <v>Dairy Products</v>
      </c>
      <c r="I385" s="21">
        <f>order_details[[#This Row],[UnitPrice]]*order_details[[#This Row],[Quantity]]*(1-order_details[[#This Row],[Discount]])</f>
        <v>1440</v>
      </c>
      <c r="J385" s="21" t="str">
        <f>VLOOKUP(order_details[[#This Row],[ProductID]],products!A:B,2,0)</f>
        <v>Gudbrandsdalsost</v>
      </c>
      <c r="K385" s="21">
        <v>26</v>
      </c>
      <c r="L385" s="25">
        <v>34723</v>
      </c>
      <c r="M385" s="21" t="s">
        <v>509</v>
      </c>
    </row>
    <row r="386" spans="1:13" x14ac:dyDescent="0.3">
      <c r="A386">
        <v>10393</v>
      </c>
      <c r="B386">
        <v>2</v>
      </c>
      <c r="C386">
        <v>15.2</v>
      </c>
      <c r="D386">
        <v>25</v>
      </c>
      <c r="E386">
        <v>0.25</v>
      </c>
      <c r="F386">
        <v>285</v>
      </c>
      <c r="G386" s="21">
        <f>VLOOKUP(order_details[[#This Row],[ProductID]],products!A:D,4,0)</f>
        <v>1</v>
      </c>
      <c r="H386" s="21" t="str">
        <f>VLOOKUP(order_details[[#This Row],[categoryid]],'categories'!A:B,2,0)</f>
        <v>Beverages</v>
      </c>
      <c r="I386" s="21">
        <f>order_details[[#This Row],[UnitPrice]]*order_details[[#This Row],[Quantity]]*(1-order_details[[#This Row],[Discount]])</f>
        <v>285</v>
      </c>
      <c r="J386" s="21" t="str">
        <f>VLOOKUP(order_details[[#This Row],[ProductID]],products!A:B,2,0)</f>
        <v>Chang</v>
      </c>
      <c r="K386" s="21">
        <v>17</v>
      </c>
      <c r="L386" s="25">
        <v>34724</v>
      </c>
      <c r="M386" s="21" t="s">
        <v>596</v>
      </c>
    </row>
    <row r="387" spans="1:13" x14ac:dyDescent="0.3">
      <c r="A387">
        <v>10393</v>
      </c>
      <c r="B387">
        <v>14</v>
      </c>
      <c r="C387">
        <v>18.600000000000001</v>
      </c>
      <c r="D387">
        <v>42</v>
      </c>
      <c r="E387">
        <v>0.25</v>
      </c>
      <c r="F387">
        <v>585.90000000000009</v>
      </c>
      <c r="G387" s="21">
        <f>VLOOKUP(order_details[[#This Row],[ProductID]],products!A:D,4,0)</f>
        <v>7</v>
      </c>
      <c r="H387" s="21" t="str">
        <f>VLOOKUP(order_details[[#This Row],[categoryid]],'categories'!A:B,2,0)</f>
        <v>Produce</v>
      </c>
      <c r="I387" s="21">
        <f>order_details[[#This Row],[UnitPrice]]*order_details[[#This Row],[Quantity]]*(1-order_details[[#This Row],[Discount]])</f>
        <v>585.90000000000009</v>
      </c>
      <c r="J387" s="21" t="str">
        <f>VLOOKUP(order_details[[#This Row],[ProductID]],products!A:B,2,0)</f>
        <v>Tofu</v>
      </c>
      <c r="K387" s="21">
        <v>35</v>
      </c>
      <c r="L387" s="25">
        <v>34724</v>
      </c>
      <c r="M387" s="21" t="s">
        <v>596</v>
      </c>
    </row>
    <row r="388" spans="1:13" x14ac:dyDescent="0.3">
      <c r="A388">
        <v>10393</v>
      </c>
      <c r="B388">
        <v>25</v>
      </c>
      <c r="C388">
        <v>11.2</v>
      </c>
      <c r="D388">
        <v>7</v>
      </c>
      <c r="E388">
        <v>0.25</v>
      </c>
      <c r="F388">
        <v>58.8</v>
      </c>
      <c r="G388" s="21">
        <f>VLOOKUP(order_details[[#This Row],[ProductID]],products!A:D,4,0)</f>
        <v>3</v>
      </c>
      <c r="H388" s="21" t="str">
        <f>VLOOKUP(order_details[[#This Row],[categoryid]],'categories'!A:B,2,0)</f>
        <v>Confections</v>
      </c>
      <c r="I388" s="21">
        <f>order_details[[#This Row],[UnitPrice]]*order_details[[#This Row],[Quantity]]*(1-order_details[[#This Row],[Discount]])</f>
        <v>58.8</v>
      </c>
      <c r="J388" s="21" t="str">
        <f>VLOOKUP(order_details[[#This Row],[ProductID]],products!A:B,2,0)</f>
        <v>NuNuCa Nuß-Nougat-Creme</v>
      </c>
      <c r="K388" s="21">
        <v>76</v>
      </c>
      <c r="L388" s="25">
        <v>34724</v>
      </c>
      <c r="M388" s="21" t="s">
        <v>596</v>
      </c>
    </row>
    <row r="389" spans="1:13" x14ac:dyDescent="0.3">
      <c r="A389">
        <v>10393</v>
      </c>
      <c r="B389">
        <v>26</v>
      </c>
      <c r="C389">
        <v>24.9</v>
      </c>
      <c r="D389">
        <v>70</v>
      </c>
      <c r="E389">
        <v>0.25</v>
      </c>
      <c r="F389">
        <v>1307.25</v>
      </c>
      <c r="G389" s="21">
        <f>VLOOKUP(order_details[[#This Row],[ProductID]],products!A:D,4,0)</f>
        <v>3</v>
      </c>
      <c r="H389" s="21" t="str">
        <f>VLOOKUP(order_details[[#This Row],[categoryid]],'categories'!A:B,2,0)</f>
        <v>Confections</v>
      </c>
      <c r="I389" s="21">
        <f>order_details[[#This Row],[UnitPrice]]*order_details[[#This Row],[Quantity]]*(1-order_details[[#This Row],[Discount]])</f>
        <v>1307.25</v>
      </c>
      <c r="J389" s="21" t="str">
        <f>VLOOKUP(order_details[[#This Row],[ProductID]],products!A:B,2,0)</f>
        <v>Gumbär Gummibärchen</v>
      </c>
      <c r="K389" s="21">
        <v>15</v>
      </c>
      <c r="L389" s="25">
        <v>34724</v>
      </c>
      <c r="M389" s="21" t="s">
        <v>596</v>
      </c>
    </row>
    <row r="390" spans="1:13" x14ac:dyDescent="0.3">
      <c r="A390">
        <v>10393</v>
      </c>
      <c r="B390">
        <v>31</v>
      </c>
      <c r="C390">
        <v>10</v>
      </c>
      <c r="D390">
        <v>32</v>
      </c>
      <c r="E390">
        <v>0</v>
      </c>
      <c r="F390">
        <v>320</v>
      </c>
      <c r="G390" s="21">
        <f>VLOOKUP(order_details[[#This Row],[ProductID]],products!A:D,4,0)</f>
        <v>4</v>
      </c>
      <c r="H390" s="21" t="str">
        <f>VLOOKUP(order_details[[#This Row],[categoryid]],'categories'!A:B,2,0)</f>
        <v>Dairy Products</v>
      </c>
      <c r="I390" s="21">
        <f>order_details[[#This Row],[UnitPrice]]*order_details[[#This Row],[Quantity]]*(1-order_details[[#This Row],[Discount]])</f>
        <v>320</v>
      </c>
      <c r="J390" s="21" t="str">
        <f>VLOOKUP(order_details[[#This Row],[ProductID]],products!A:B,2,0)</f>
        <v>Gorgonzola Telino</v>
      </c>
      <c r="K390" s="21">
        <v>0</v>
      </c>
      <c r="L390" s="25">
        <v>34724</v>
      </c>
      <c r="M390" s="21" t="s">
        <v>596</v>
      </c>
    </row>
    <row r="391" spans="1:13" x14ac:dyDescent="0.3">
      <c r="A391">
        <v>10394</v>
      </c>
      <c r="B391">
        <v>13</v>
      </c>
      <c r="C391">
        <v>4.8</v>
      </c>
      <c r="D391">
        <v>10</v>
      </c>
      <c r="E391">
        <v>0</v>
      </c>
      <c r="F391">
        <v>48</v>
      </c>
      <c r="G391" s="21">
        <f>VLOOKUP(order_details[[#This Row],[ProductID]],products!A:D,4,0)</f>
        <v>8</v>
      </c>
      <c r="H391" s="21" t="str">
        <f>VLOOKUP(order_details[[#This Row],[categoryid]],'categories'!A:B,2,0)</f>
        <v>Seafood</v>
      </c>
      <c r="I391" s="21">
        <f>order_details[[#This Row],[UnitPrice]]*order_details[[#This Row],[Quantity]]*(1-order_details[[#This Row],[Discount]])</f>
        <v>48</v>
      </c>
      <c r="J391" s="21" t="str">
        <f>VLOOKUP(order_details[[#This Row],[ProductID]],products!A:B,2,0)</f>
        <v>Konbu</v>
      </c>
      <c r="K391" s="21">
        <v>24</v>
      </c>
      <c r="L391" s="25">
        <v>34724</v>
      </c>
      <c r="M391" s="21" t="s">
        <v>324</v>
      </c>
    </row>
    <row r="392" spans="1:13" x14ac:dyDescent="0.3">
      <c r="A392">
        <v>10394</v>
      </c>
      <c r="B392">
        <v>62</v>
      </c>
      <c r="C392">
        <v>39.4</v>
      </c>
      <c r="D392">
        <v>10</v>
      </c>
      <c r="E392">
        <v>0</v>
      </c>
      <c r="F392">
        <v>394</v>
      </c>
      <c r="G392" s="21">
        <f>VLOOKUP(order_details[[#This Row],[ProductID]],products!A:D,4,0)</f>
        <v>3</v>
      </c>
      <c r="H392" s="21" t="str">
        <f>VLOOKUP(order_details[[#This Row],[categoryid]],'categories'!A:B,2,0)</f>
        <v>Confections</v>
      </c>
      <c r="I392" s="21">
        <f>order_details[[#This Row],[UnitPrice]]*order_details[[#This Row],[Quantity]]*(1-order_details[[#This Row],[Discount]])</f>
        <v>394</v>
      </c>
      <c r="J392" s="21" t="str">
        <f>VLOOKUP(order_details[[#This Row],[ProductID]],products!A:B,2,0)</f>
        <v>Tarte au sucre</v>
      </c>
      <c r="K392" s="21">
        <v>17</v>
      </c>
      <c r="L392" s="25">
        <v>34724</v>
      </c>
      <c r="M392" s="21" t="s">
        <v>324</v>
      </c>
    </row>
    <row r="393" spans="1:13" x14ac:dyDescent="0.3">
      <c r="A393">
        <v>10395</v>
      </c>
      <c r="B393">
        <v>46</v>
      </c>
      <c r="C393">
        <v>9.6</v>
      </c>
      <c r="D393">
        <v>28</v>
      </c>
      <c r="E393">
        <v>0.1</v>
      </c>
      <c r="F393">
        <v>241.92000000000002</v>
      </c>
      <c r="G393" s="21">
        <f>VLOOKUP(order_details[[#This Row],[ProductID]],products!A:D,4,0)</f>
        <v>8</v>
      </c>
      <c r="H393" s="21" t="str">
        <f>VLOOKUP(order_details[[#This Row],[categoryid]],'categories'!A:B,2,0)</f>
        <v>Seafood</v>
      </c>
      <c r="I393" s="21">
        <f>order_details[[#This Row],[UnitPrice]]*order_details[[#This Row],[Quantity]]*(1-order_details[[#This Row],[Discount]])</f>
        <v>241.92000000000002</v>
      </c>
      <c r="J393" s="21" t="str">
        <f>VLOOKUP(order_details[[#This Row],[ProductID]],products!A:B,2,0)</f>
        <v>Spegesild</v>
      </c>
      <c r="K393" s="21">
        <v>95</v>
      </c>
      <c r="L393" s="25">
        <v>34725</v>
      </c>
      <c r="M393" s="21" t="s">
        <v>315</v>
      </c>
    </row>
    <row r="394" spans="1:13" x14ac:dyDescent="0.3">
      <c r="A394">
        <v>10395</v>
      </c>
      <c r="B394">
        <v>53</v>
      </c>
      <c r="C394">
        <v>26.2</v>
      </c>
      <c r="D394">
        <v>70</v>
      </c>
      <c r="E394">
        <v>0.1</v>
      </c>
      <c r="F394">
        <v>1650.6000000000001</v>
      </c>
      <c r="G394" s="21">
        <f>VLOOKUP(order_details[[#This Row],[ProductID]],products!A:D,4,0)</f>
        <v>6</v>
      </c>
      <c r="H394" s="21" t="str">
        <f>VLOOKUP(order_details[[#This Row],[categoryid]],'categories'!A:B,2,0)</f>
        <v>Meat/Poultry</v>
      </c>
      <c r="I394" s="21">
        <f>order_details[[#This Row],[UnitPrice]]*order_details[[#This Row],[Quantity]]*(1-order_details[[#This Row],[Discount]])</f>
        <v>1650.6000000000001</v>
      </c>
      <c r="J394" s="21" t="str">
        <f>VLOOKUP(order_details[[#This Row],[ProductID]],products!A:B,2,0)</f>
        <v>Perth Pasties</v>
      </c>
      <c r="K394" s="21">
        <v>0</v>
      </c>
      <c r="L394" s="25">
        <v>34725</v>
      </c>
      <c r="M394" s="21" t="s">
        <v>315</v>
      </c>
    </row>
    <row r="395" spans="1:13" x14ac:dyDescent="0.3">
      <c r="A395">
        <v>10395</v>
      </c>
      <c r="B395">
        <v>69</v>
      </c>
      <c r="C395">
        <v>28.8</v>
      </c>
      <c r="D395">
        <v>8</v>
      </c>
      <c r="E395">
        <v>0</v>
      </c>
      <c r="F395">
        <v>230.4</v>
      </c>
      <c r="G395" s="21">
        <f>VLOOKUP(order_details[[#This Row],[ProductID]],products!A:D,4,0)</f>
        <v>4</v>
      </c>
      <c r="H395" s="21" t="str">
        <f>VLOOKUP(order_details[[#This Row],[categoryid]],'categories'!A:B,2,0)</f>
        <v>Dairy Products</v>
      </c>
      <c r="I395" s="21">
        <f>order_details[[#This Row],[UnitPrice]]*order_details[[#This Row],[Quantity]]*(1-order_details[[#This Row],[Discount]])</f>
        <v>230.4</v>
      </c>
      <c r="J395" s="21" t="str">
        <f>VLOOKUP(order_details[[#This Row],[ProductID]],products!A:B,2,0)</f>
        <v>Gudbrandsdalsost</v>
      </c>
      <c r="K395" s="21">
        <v>26</v>
      </c>
      <c r="L395" s="25">
        <v>34725</v>
      </c>
      <c r="M395" s="21" t="s">
        <v>315</v>
      </c>
    </row>
    <row r="396" spans="1:13" x14ac:dyDescent="0.3">
      <c r="A396">
        <v>10396</v>
      </c>
      <c r="B396">
        <v>23</v>
      </c>
      <c r="C396">
        <v>7.2</v>
      </c>
      <c r="D396">
        <v>40</v>
      </c>
      <c r="E396">
        <v>0</v>
      </c>
      <c r="F396">
        <v>288</v>
      </c>
      <c r="G396" s="21">
        <f>VLOOKUP(order_details[[#This Row],[ProductID]],products!A:D,4,0)</f>
        <v>5</v>
      </c>
      <c r="H396" s="21" t="str">
        <f>VLOOKUP(order_details[[#This Row],[categoryid]],'categories'!A:B,2,0)</f>
        <v>Grains/Cereals</v>
      </c>
      <c r="I396" s="21">
        <f>order_details[[#This Row],[UnitPrice]]*order_details[[#This Row],[Quantity]]*(1-order_details[[#This Row],[Discount]])</f>
        <v>288</v>
      </c>
      <c r="J396" s="21" t="str">
        <f>VLOOKUP(order_details[[#This Row],[ProductID]],products!A:B,2,0)</f>
        <v>Tunnbröd</v>
      </c>
      <c r="K396" s="21">
        <v>61</v>
      </c>
      <c r="L396" s="25">
        <v>34726</v>
      </c>
      <c r="M396" s="21" t="s">
        <v>233</v>
      </c>
    </row>
    <row r="397" spans="1:13" x14ac:dyDescent="0.3">
      <c r="A397">
        <v>10396</v>
      </c>
      <c r="B397">
        <v>71</v>
      </c>
      <c r="C397">
        <v>17.2</v>
      </c>
      <c r="D397">
        <v>60</v>
      </c>
      <c r="E397">
        <v>0</v>
      </c>
      <c r="F397">
        <v>1032</v>
      </c>
      <c r="G397" s="21">
        <f>VLOOKUP(order_details[[#This Row],[ProductID]],products!A:D,4,0)</f>
        <v>4</v>
      </c>
      <c r="H397" s="21" t="str">
        <f>VLOOKUP(order_details[[#This Row],[categoryid]],'categories'!A:B,2,0)</f>
        <v>Dairy Products</v>
      </c>
      <c r="I397" s="21">
        <f>order_details[[#This Row],[UnitPrice]]*order_details[[#This Row],[Quantity]]*(1-order_details[[#This Row],[Discount]])</f>
        <v>1032</v>
      </c>
      <c r="J397" s="21" t="str">
        <f>VLOOKUP(order_details[[#This Row],[ProductID]],products!A:B,2,0)</f>
        <v>Fløtemysost</v>
      </c>
      <c r="K397" s="21">
        <v>26</v>
      </c>
      <c r="L397" s="25">
        <v>34726</v>
      </c>
      <c r="M397" s="21" t="s">
        <v>233</v>
      </c>
    </row>
    <row r="398" spans="1:13" x14ac:dyDescent="0.3">
      <c r="A398">
        <v>10396</v>
      </c>
      <c r="B398">
        <v>72</v>
      </c>
      <c r="C398">
        <v>27.8</v>
      </c>
      <c r="D398">
        <v>21</v>
      </c>
      <c r="E398">
        <v>0</v>
      </c>
      <c r="F398">
        <v>583.80000000000007</v>
      </c>
      <c r="G398" s="21">
        <f>VLOOKUP(order_details[[#This Row],[ProductID]],products!A:D,4,0)</f>
        <v>4</v>
      </c>
      <c r="H398" s="21" t="str">
        <f>VLOOKUP(order_details[[#This Row],[categoryid]],'categories'!A:B,2,0)</f>
        <v>Dairy Products</v>
      </c>
      <c r="I398" s="21">
        <f>order_details[[#This Row],[UnitPrice]]*order_details[[#This Row],[Quantity]]*(1-order_details[[#This Row],[Discount]])</f>
        <v>583.80000000000007</v>
      </c>
      <c r="J398" s="21" t="str">
        <f>VLOOKUP(order_details[[#This Row],[ProductID]],products!A:B,2,0)</f>
        <v>Mozzarella di Giovanni</v>
      </c>
      <c r="K398" s="21">
        <v>14</v>
      </c>
      <c r="L398" s="25">
        <v>34726</v>
      </c>
      <c r="M398" s="21" t="s">
        <v>233</v>
      </c>
    </row>
    <row r="399" spans="1:13" x14ac:dyDescent="0.3">
      <c r="A399">
        <v>10397</v>
      </c>
      <c r="B399">
        <v>21</v>
      </c>
      <c r="C399">
        <v>8</v>
      </c>
      <c r="D399">
        <v>10</v>
      </c>
      <c r="E399">
        <v>0.15</v>
      </c>
      <c r="F399">
        <v>68</v>
      </c>
      <c r="G399" s="21">
        <f>VLOOKUP(order_details[[#This Row],[ProductID]],products!A:D,4,0)</f>
        <v>3</v>
      </c>
      <c r="H399" s="21" t="str">
        <f>VLOOKUP(order_details[[#This Row],[categoryid]],'categories'!A:B,2,0)</f>
        <v>Confections</v>
      </c>
      <c r="I399" s="21">
        <f>order_details[[#This Row],[UnitPrice]]*order_details[[#This Row],[Quantity]]*(1-order_details[[#This Row],[Discount]])</f>
        <v>68</v>
      </c>
      <c r="J399" s="21" t="str">
        <f>VLOOKUP(order_details[[#This Row],[ProductID]],products!A:B,2,0)</f>
        <v>Sir Rodney's Scones</v>
      </c>
      <c r="K399" s="21">
        <v>3</v>
      </c>
      <c r="L399" s="25">
        <v>34726</v>
      </c>
      <c r="M399" s="21" t="s">
        <v>517</v>
      </c>
    </row>
    <row r="400" spans="1:13" x14ac:dyDescent="0.3">
      <c r="A400">
        <v>10397</v>
      </c>
      <c r="B400">
        <v>51</v>
      </c>
      <c r="C400">
        <v>42.4</v>
      </c>
      <c r="D400">
        <v>18</v>
      </c>
      <c r="E400">
        <v>0.15</v>
      </c>
      <c r="F400">
        <v>648.71999999999991</v>
      </c>
      <c r="G400" s="21">
        <f>VLOOKUP(order_details[[#This Row],[ProductID]],products!A:D,4,0)</f>
        <v>7</v>
      </c>
      <c r="H400" s="21" t="str">
        <f>VLOOKUP(order_details[[#This Row],[categoryid]],'categories'!A:B,2,0)</f>
        <v>Produce</v>
      </c>
      <c r="I400" s="21">
        <f>order_details[[#This Row],[UnitPrice]]*order_details[[#This Row],[Quantity]]*(1-order_details[[#This Row],[Discount]])</f>
        <v>648.71999999999991</v>
      </c>
      <c r="J400" s="21" t="str">
        <f>VLOOKUP(order_details[[#This Row],[ProductID]],products!A:B,2,0)</f>
        <v>Manjimup Dried Apples</v>
      </c>
      <c r="K400" s="21">
        <v>20</v>
      </c>
      <c r="L400" s="25">
        <v>34726</v>
      </c>
      <c r="M400" s="21" t="s">
        <v>517</v>
      </c>
    </row>
    <row r="401" spans="1:13" x14ac:dyDescent="0.3">
      <c r="A401">
        <v>10398</v>
      </c>
      <c r="B401">
        <v>35</v>
      </c>
      <c r="C401">
        <v>14.4</v>
      </c>
      <c r="D401">
        <v>30</v>
      </c>
      <c r="E401">
        <v>0</v>
      </c>
      <c r="F401">
        <v>432</v>
      </c>
      <c r="G401" s="21">
        <f>VLOOKUP(order_details[[#This Row],[ProductID]],products!A:D,4,0)</f>
        <v>1</v>
      </c>
      <c r="H401" s="21" t="str">
        <f>VLOOKUP(order_details[[#This Row],[categoryid]],'categories'!A:B,2,0)</f>
        <v>Beverages</v>
      </c>
      <c r="I401" s="21">
        <f>order_details[[#This Row],[UnitPrice]]*order_details[[#This Row],[Quantity]]*(1-order_details[[#This Row],[Discount]])</f>
        <v>432</v>
      </c>
      <c r="J401" s="21" t="str">
        <f>VLOOKUP(order_details[[#This Row],[ProductID]],products!A:B,2,0)</f>
        <v>Steeleye Stout</v>
      </c>
      <c r="K401" s="21">
        <v>20</v>
      </c>
      <c r="L401" s="25">
        <v>34729</v>
      </c>
      <c r="M401" s="21" t="s">
        <v>596</v>
      </c>
    </row>
    <row r="402" spans="1:13" x14ac:dyDescent="0.3">
      <c r="A402">
        <v>10398</v>
      </c>
      <c r="B402">
        <v>55</v>
      </c>
      <c r="C402">
        <v>19.2</v>
      </c>
      <c r="D402">
        <v>120</v>
      </c>
      <c r="E402">
        <v>0.1</v>
      </c>
      <c r="F402">
        <v>2073.6</v>
      </c>
      <c r="G402" s="21">
        <f>VLOOKUP(order_details[[#This Row],[ProductID]],products!A:D,4,0)</f>
        <v>6</v>
      </c>
      <c r="H402" s="21" t="str">
        <f>VLOOKUP(order_details[[#This Row],[categoryid]],'categories'!A:B,2,0)</f>
        <v>Meat/Poultry</v>
      </c>
      <c r="I402" s="21">
        <f>order_details[[#This Row],[UnitPrice]]*order_details[[#This Row],[Quantity]]*(1-order_details[[#This Row],[Discount]])</f>
        <v>2073.6</v>
      </c>
      <c r="J402" s="21" t="str">
        <f>VLOOKUP(order_details[[#This Row],[ProductID]],products!A:B,2,0)</f>
        <v>Pâté chinois</v>
      </c>
      <c r="K402" s="21">
        <v>115</v>
      </c>
      <c r="L402" s="25">
        <v>34729</v>
      </c>
      <c r="M402" s="21" t="s">
        <v>596</v>
      </c>
    </row>
    <row r="403" spans="1:13" x14ac:dyDescent="0.3">
      <c r="A403">
        <v>10399</v>
      </c>
      <c r="B403">
        <v>68</v>
      </c>
      <c r="C403">
        <v>10</v>
      </c>
      <c r="D403">
        <v>60</v>
      </c>
      <c r="E403">
        <v>0</v>
      </c>
      <c r="F403">
        <v>600</v>
      </c>
      <c r="G403" s="21">
        <f>VLOOKUP(order_details[[#This Row],[ProductID]],products!A:D,4,0)</f>
        <v>3</v>
      </c>
      <c r="H403" s="21" t="str">
        <f>VLOOKUP(order_details[[#This Row],[categoryid]],'categories'!A:B,2,0)</f>
        <v>Confections</v>
      </c>
      <c r="I403" s="21">
        <f>order_details[[#This Row],[UnitPrice]]*order_details[[#This Row],[Quantity]]*(1-order_details[[#This Row],[Discount]])</f>
        <v>600</v>
      </c>
      <c r="J403" s="21" t="str">
        <f>VLOOKUP(order_details[[#This Row],[ProductID]],products!A:B,2,0)</f>
        <v>Scottish Longbreads</v>
      </c>
      <c r="K403" s="21">
        <v>6</v>
      </c>
      <c r="L403" s="25">
        <v>34730</v>
      </c>
      <c r="M403" s="21" t="s">
        <v>687</v>
      </c>
    </row>
    <row r="404" spans="1:13" x14ac:dyDescent="0.3">
      <c r="A404">
        <v>10399</v>
      </c>
      <c r="B404">
        <v>71</v>
      </c>
      <c r="C404">
        <v>17.2</v>
      </c>
      <c r="D404">
        <v>30</v>
      </c>
      <c r="E404">
        <v>0</v>
      </c>
      <c r="F404">
        <v>516</v>
      </c>
      <c r="G404" s="21">
        <f>VLOOKUP(order_details[[#This Row],[ProductID]],products!A:D,4,0)</f>
        <v>4</v>
      </c>
      <c r="H404" s="21" t="str">
        <f>VLOOKUP(order_details[[#This Row],[categoryid]],'categories'!A:B,2,0)</f>
        <v>Dairy Products</v>
      </c>
      <c r="I404" s="21">
        <f>order_details[[#This Row],[UnitPrice]]*order_details[[#This Row],[Quantity]]*(1-order_details[[#This Row],[Discount]])</f>
        <v>516</v>
      </c>
      <c r="J404" s="21" t="str">
        <f>VLOOKUP(order_details[[#This Row],[ProductID]],products!A:B,2,0)</f>
        <v>Fløtemysost</v>
      </c>
      <c r="K404" s="21">
        <v>26</v>
      </c>
      <c r="L404" s="25">
        <v>34730</v>
      </c>
      <c r="M404" s="21" t="s">
        <v>687</v>
      </c>
    </row>
    <row r="405" spans="1:13" x14ac:dyDescent="0.3">
      <c r="A405">
        <v>10399</v>
      </c>
      <c r="B405">
        <v>76</v>
      </c>
      <c r="C405">
        <v>14.4</v>
      </c>
      <c r="D405">
        <v>35</v>
      </c>
      <c r="E405">
        <v>0</v>
      </c>
      <c r="F405">
        <v>504</v>
      </c>
      <c r="G405" s="21">
        <f>VLOOKUP(order_details[[#This Row],[ProductID]],products!A:D,4,0)</f>
        <v>1</v>
      </c>
      <c r="H405" s="21" t="str">
        <f>VLOOKUP(order_details[[#This Row],[categoryid]],'categories'!A:B,2,0)</f>
        <v>Beverages</v>
      </c>
      <c r="I405" s="21">
        <f>order_details[[#This Row],[UnitPrice]]*order_details[[#This Row],[Quantity]]*(1-order_details[[#This Row],[Discount]])</f>
        <v>504</v>
      </c>
      <c r="J405" s="21" t="str">
        <f>VLOOKUP(order_details[[#This Row],[ProductID]],products!A:B,2,0)</f>
        <v>Lakkalikööri</v>
      </c>
      <c r="K405" s="21">
        <v>57</v>
      </c>
      <c r="L405" s="25">
        <v>34730</v>
      </c>
      <c r="M405" s="21" t="s">
        <v>687</v>
      </c>
    </row>
    <row r="406" spans="1:13" x14ac:dyDescent="0.3">
      <c r="A406">
        <v>10399</v>
      </c>
      <c r="B406">
        <v>77</v>
      </c>
      <c r="C406">
        <v>10.4</v>
      </c>
      <c r="D406">
        <v>14</v>
      </c>
      <c r="E406">
        <v>0</v>
      </c>
      <c r="F406">
        <v>145.6</v>
      </c>
      <c r="G406" s="21">
        <f>VLOOKUP(order_details[[#This Row],[ProductID]],products!A:D,4,0)</f>
        <v>2</v>
      </c>
      <c r="H406" s="21" t="str">
        <f>VLOOKUP(order_details[[#This Row],[categoryid]],'categories'!A:B,2,0)</f>
        <v>Condiments</v>
      </c>
      <c r="I406" s="21">
        <f>order_details[[#This Row],[UnitPrice]]*order_details[[#This Row],[Quantity]]*(1-order_details[[#This Row],[Discount]])</f>
        <v>145.6</v>
      </c>
      <c r="J406" s="21" t="str">
        <f>VLOOKUP(order_details[[#This Row],[ProductID]],products!A:B,2,0)</f>
        <v>Original Frankfurter grüne Soße</v>
      </c>
      <c r="K406" s="21">
        <v>32</v>
      </c>
      <c r="L406" s="25">
        <v>34730</v>
      </c>
      <c r="M406" s="21" t="s">
        <v>687</v>
      </c>
    </row>
    <row r="407" spans="1:13" x14ac:dyDescent="0.3">
      <c r="A407">
        <v>10400</v>
      </c>
      <c r="B407">
        <v>29</v>
      </c>
      <c r="C407">
        <v>99</v>
      </c>
      <c r="D407">
        <v>21</v>
      </c>
      <c r="E407">
        <v>0</v>
      </c>
      <c r="F407">
        <v>2079</v>
      </c>
      <c r="G407" s="21">
        <f>VLOOKUP(order_details[[#This Row],[ProductID]],products!A:D,4,0)</f>
        <v>6</v>
      </c>
      <c r="H407" s="21" t="str">
        <f>VLOOKUP(order_details[[#This Row],[categoryid]],'categories'!A:B,2,0)</f>
        <v>Meat/Poultry</v>
      </c>
      <c r="I407" s="21">
        <f>order_details[[#This Row],[UnitPrice]]*order_details[[#This Row],[Quantity]]*(1-order_details[[#This Row],[Discount]])</f>
        <v>2079</v>
      </c>
      <c r="J407" s="21" t="str">
        <f>VLOOKUP(order_details[[#This Row],[ProductID]],products!A:B,2,0)</f>
        <v>Thüringer Rostbratwurst</v>
      </c>
      <c r="K407" s="21">
        <v>0</v>
      </c>
      <c r="L407" s="25">
        <v>34731</v>
      </c>
      <c r="M407" s="21" t="s">
        <v>186</v>
      </c>
    </row>
    <row r="408" spans="1:13" x14ac:dyDescent="0.3">
      <c r="A408">
        <v>10400</v>
      </c>
      <c r="B408">
        <v>35</v>
      </c>
      <c r="C408">
        <v>14.4</v>
      </c>
      <c r="D408">
        <v>35</v>
      </c>
      <c r="E408">
        <v>0</v>
      </c>
      <c r="F408">
        <v>504</v>
      </c>
      <c r="G408" s="21">
        <f>VLOOKUP(order_details[[#This Row],[ProductID]],products!A:D,4,0)</f>
        <v>1</v>
      </c>
      <c r="H408" s="21" t="str">
        <f>VLOOKUP(order_details[[#This Row],[categoryid]],'categories'!A:B,2,0)</f>
        <v>Beverages</v>
      </c>
      <c r="I408" s="21">
        <f>order_details[[#This Row],[UnitPrice]]*order_details[[#This Row],[Quantity]]*(1-order_details[[#This Row],[Discount]])</f>
        <v>504</v>
      </c>
      <c r="J408" s="21" t="str">
        <f>VLOOKUP(order_details[[#This Row],[ProductID]],products!A:B,2,0)</f>
        <v>Steeleye Stout</v>
      </c>
      <c r="K408" s="21">
        <v>20</v>
      </c>
      <c r="L408" s="25">
        <v>34731</v>
      </c>
      <c r="M408" s="21" t="s">
        <v>186</v>
      </c>
    </row>
    <row r="409" spans="1:13" x14ac:dyDescent="0.3">
      <c r="A409">
        <v>10400</v>
      </c>
      <c r="B409">
        <v>49</v>
      </c>
      <c r="C409">
        <v>16</v>
      </c>
      <c r="D409">
        <v>30</v>
      </c>
      <c r="E409">
        <v>0</v>
      </c>
      <c r="F409">
        <v>480</v>
      </c>
      <c r="G409" s="21">
        <f>VLOOKUP(order_details[[#This Row],[ProductID]],products!A:D,4,0)</f>
        <v>3</v>
      </c>
      <c r="H409" s="21" t="str">
        <f>VLOOKUP(order_details[[#This Row],[categoryid]],'categories'!A:B,2,0)</f>
        <v>Confections</v>
      </c>
      <c r="I409" s="21">
        <f>order_details[[#This Row],[UnitPrice]]*order_details[[#This Row],[Quantity]]*(1-order_details[[#This Row],[Discount]])</f>
        <v>480</v>
      </c>
      <c r="J409" s="21" t="str">
        <f>VLOOKUP(order_details[[#This Row],[ProductID]],products!A:B,2,0)</f>
        <v>Maxilaku</v>
      </c>
      <c r="K409" s="21">
        <v>10</v>
      </c>
      <c r="L409" s="25">
        <v>34731</v>
      </c>
      <c r="M409" s="21" t="s">
        <v>186</v>
      </c>
    </row>
    <row r="410" spans="1:13" x14ac:dyDescent="0.3">
      <c r="A410">
        <v>10401</v>
      </c>
      <c r="B410">
        <v>30</v>
      </c>
      <c r="C410">
        <v>20.7</v>
      </c>
      <c r="D410">
        <v>18</v>
      </c>
      <c r="E410">
        <v>0</v>
      </c>
      <c r="F410">
        <v>372.59999999999997</v>
      </c>
      <c r="G410" s="21">
        <f>VLOOKUP(order_details[[#This Row],[ProductID]],products!A:D,4,0)</f>
        <v>8</v>
      </c>
      <c r="H410" s="21" t="str">
        <f>VLOOKUP(order_details[[#This Row],[categoryid]],'categories'!A:B,2,0)</f>
        <v>Seafood</v>
      </c>
      <c r="I410" s="21">
        <f>order_details[[#This Row],[UnitPrice]]*order_details[[#This Row],[Quantity]]*(1-order_details[[#This Row],[Discount]])</f>
        <v>372.59999999999997</v>
      </c>
      <c r="J410" s="21" t="str">
        <f>VLOOKUP(order_details[[#This Row],[ProductID]],products!A:B,2,0)</f>
        <v>Nord-Ost Matjeshering</v>
      </c>
      <c r="K410" s="21">
        <v>10</v>
      </c>
      <c r="L410" s="25">
        <v>34731</v>
      </c>
      <c r="M410" s="21" t="s">
        <v>549</v>
      </c>
    </row>
    <row r="411" spans="1:13" x14ac:dyDescent="0.3">
      <c r="A411">
        <v>10401</v>
      </c>
      <c r="B411">
        <v>56</v>
      </c>
      <c r="C411">
        <v>30.4</v>
      </c>
      <c r="D411">
        <v>70</v>
      </c>
      <c r="E411">
        <v>0</v>
      </c>
      <c r="F411">
        <v>2128</v>
      </c>
      <c r="G411" s="21">
        <f>VLOOKUP(order_details[[#This Row],[ProductID]],products!A:D,4,0)</f>
        <v>5</v>
      </c>
      <c r="H411" s="21" t="str">
        <f>VLOOKUP(order_details[[#This Row],[categoryid]],'categories'!A:B,2,0)</f>
        <v>Grains/Cereals</v>
      </c>
      <c r="I411" s="21">
        <f>order_details[[#This Row],[UnitPrice]]*order_details[[#This Row],[Quantity]]*(1-order_details[[#This Row],[Discount]])</f>
        <v>2128</v>
      </c>
      <c r="J411" s="21" t="str">
        <f>VLOOKUP(order_details[[#This Row],[ProductID]],products!A:B,2,0)</f>
        <v>Gnocchi di nonna Alice</v>
      </c>
      <c r="K411" s="21">
        <v>21</v>
      </c>
      <c r="L411" s="25">
        <v>34731</v>
      </c>
      <c r="M411" s="21" t="s">
        <v>549</v>
      </c>
    </row>
    <row r="412" spans="1:13" x14ac:dyDescent="0.3">
      <c r="A412">
        <v>10401</v>
      </c>
      <c r="B412">
        <v>65</v>
      </c>
      <c r="C412">
        <v>16.8</v>
      </c>
      <c r="D412">
        <v>20</v>
      </c>
      <c r="E412">
        <v>0</v>
      </c>
      <c r="F412">
        <v>336</v>
      </c>
      <c r="G412" s="21">
        <f>VLOOKUP(order_details[[#This Row],[ProductID]],products!A:D,4,0)</f>
        <v>2</v>
      </c>
      <c r="H412" s="21" t="str">
        <f>VLOOKUP(order_details[[#This Row],[categoryid]],'categories'!A:B,2,0)</f>
        <v>Condiments</v>
      </c>
      <c r="I412" s="21">
        <f>order_details[[#This Row],[UnitPrice]]*order_details[[#This Row],[Quantity]]*(1-order_details[[#This Row],[Discount]])</f>
        <v>336</v>
      </c>
      <c r="J412" s="21" t="str">
        <f>VLOOKUP(order_details[[#This Row],[ProductID]],products!A:B,2,0)</f>
        <v>Louisiana Fiery Hot Pepper Sauce</v>
      </c>
      <c r="K412" s="21">
        <v>76</v>
      </c>
      <c r="L412" s="25">
        <v>34731</v>
      </c>
      <c r="M412" s="21" t="s">
        <v>549</v>
      </c>
    </row>
    <row r="413" spans="1:13" x14ac:dyDescent="0.3">
      <c r="A413">
        <v>10401</v>
      </c>
      <c r="B413">
        <v>71</v>
      </c>
      <c r="C413">
        <v>17.2</v>
      </c>
      <c r="D413">
        <v>60</v>
      </c>
      <c r="E413">
        <v>0</v>
      </c>
      <c r="F413">
        <v>1032</v>
      </c>
      <c r="G413" s="21">
        <f>VLOOKUP(order_details[[#This Row],[ProductID]],products!A:D,4,0)</f>
        <v>4</v>
      </c>
      <c r="H413" s="21" t="str">
        <f>VLOOKUP(order_details[[#This Row],[categoryid]],'categories'!A:B,2,0)</f>
        <v>Dairy Products</v>
      </c>
      <c r="I413" s="21">
        <f>order_details[[#This Row],[UnitPrice]]*order_details[[#This Row],[Quantity]]*(1-order_details[[#This Row],[Discount]])</f>
        <v>1032</v>
      </c>
      <c r="J413" s="21" t="str">
        <f>VLOOKUP(order_details[[#This Row],[ProductID]],products!A:B,2,0)</f>
        <v>Fløtemysost</v>
      </c>
      <c r="K413" s="21">
        <v>26</v>
      </c>
      <c r="L413" s="25">
        <v>34731</v>
      </c>
      <c r="M413" s="21" t="s">
        <v>549</v>
      </c>
    </row>
    <row r="414" spans="1:13" x14ac:dyDescent="0.3">
      <c r="A414">
        <v>10402</v>
      </c>
      <c r="B414">
        <v>23</v>
      </c>
      <c r="C414">
        <v>7.2</v>
      </c>
      <c r="D414">
        <v>60</v>
      </c>
      <c r="E414">
        <v>0</v>
      </c>
      <c r="F414">
        <v>432</v>
      </c>
      <c r="G414" s="21">
        <f>VLOOKUP(order_details[[#This Row],[ProductID]],products!A:D,4,0)</f>
        <v>5</v>
      </c>
      <c r="H414" s="21" t="str">
        <f>VLOOKUP(order_details[[#This Row],[categoryid]],'categories'!A:B,2,0)</f>
        <v>Grains/Cereals</v>
      </c>
      <c r="I414" s="21">
        <f>order_details[[#This Row],[UnitPrice]]*order_details[[#This Row],[Quantity]]*(1-order_details[[#This Row],[Discount]])</f>
        <v>432</v>
      </c>
      <c r="J414" s="21" t="str">
        <f>VLOOKUP(order_details[[#This Row],[ProductID]],products!A:B,2,0)</f>
        <v>Tunnbröd</v>
      </c>
      <c r="K414" s="21">
        <v>61</v>
      </c>
      <c r="L414" s="25">
        <v>34732</v>
      </c>
      <c r="M414" s="21" t="s">
        <v>193</v>
      </c>
    </row>
    <row r="415" spans="1:13" x14ac:dyDescent="0.3">
      <c r="A415">
        <v>10402</v>
      </c>
      <c r="B415">
        <v>63</v>
      </c>
      <c r="C415">
        <v>35.1</v>
      </c>
      <c r="D415">
        <v>65</v>
      </c>
      <c r="E415">
        <v>0</v>
      </c>
      <c r="F415">
        <v>2281.5</v>
      </c>
      <c r="G415" s="21">
        <f>VLOOKUP(order_details[[#This Row],[ProductID]],products!A:D,4,0)</f>
        <v>2</v>
      </c>
      <c r="H415" s="21" t="str">
        <f>VLOOKUP(order_details[[#This Row],[categoryid]],'categories'!A:B,2,0)</f>
        <v>Condiments</v>
      </c>
      <c r="I415" s="21">
        <f>order_details[[#This Row],[UnitPrice]]*order_details[[#This Row],[Quantity]]*(1-order_details[[#This Row],[Discount]])</f>
        <v>2281.5</v>
      </c>
      <c r="J415" s="21" t="str">
        <f>VLOOKUP(order_details[[#This Row],[ProductID]],products!A:B,2,0)</f>
        <v>Vegie-spread</v>
      </c>
      <c r="K415" s="21">
        <v>24</v>
      </c>
      <c r="L415" s="25">
        <v>34732</v>
      </c>
      <c r="M415" s="21" t="s">
        <v>193</v>
      </c>
    </row>
    <row r="416" spans="1:13" x14ac:dyDescent="0.3">
      <c r="A416">
        <v>10403</v>
      </c>
      <c r="B416">
        <v>16</v>
      </c>
      <c r="C416">
        <v>13.9</v>
      </c>
      <c r="D416">
        <v>21</v>
      </c>
      <c r="E416">
        <v>0.15</v>
      </c>
      <c r="F416">
        <v>248.11500000000001</v>
      </c>
      <c r="G416" s="21">
        <f>VLOOKUP(order_details[[#This Row],[ProductID]],products!A:D,4,0)</f>
        <v>3</v>
      </c>
      <c r="H416" s="21" t="str">
        <f>VLOOKUP(order_details[[#This Row],[categoryid]],'categories'!A:B,2,0)</f>
        <v>Confections</v>
      </c>
      <c r="I416" s="21">
        <f>order_details[[#This Row],[UnitPrice]]*order_details[[#This Row],[Quantity]]*(1-order_details[[#This Row],[Discount]])</f>
        <v>248.11500000000001</v>
      </c>
      <c r="J416" s="21" t="str">
        <f>VLOOKUP(order_details[[#This Row],[ProductID]],products!A:B,2,0)</f>
        <v>Pavlova</v>
      </c>
      <c r="K416" s="21">
        <v>29</v>
      </c>
      <c r="L416" s="25">
        <v>34733</v>
      </c>
      <c r="M416" s="21" t="s">
        <v>193</v>
      </c>
    </row>
    <row r="417" spans="1:13" x14ac:dyDescent="0.3">
      <c r="A417">
        <v>10403</v>
      </c>
      <c r="B417">
        <v>48</v>
      </c>
      <c r="C417">
        <v>10.199999999999999</v>
      </c>
      <c r="D417">
        <v>70</v>
      </c>
      <c r="E417">
        <v>0.15</v>
      </c>
      <c r="F417">
        <v>606.9</v>
      </c>
      <c r="G417" s="21">
        <f>VLOOKUP(order_details[[#This Row],[ProductID]],products!A:D,4,0)</f>
        <v>3</v>
      </c>
      <c r="H417" s="21" t="str">
        <f>VLOOKUP(order_details[[#This Row],[categoryid]],'categories'!A:B,2,0)</f>
        <v>Confections</v>
      </c>
      <c r="I417" s="21">
        <f>order_details[[#This Row],[UnitPrice]]*order_details[[#This Row],[Quantity]]*(1-order_details[[#This Row],[Discount]])</f>
        <v>606.9</v>
      </c>
      <c r="J417" s="21" t="str">
        <f>VLOOKUP(order_details[[#This Row],[ProductID]],products!A:B,2,0)</f>
        <v>Chocolade</v>
      </c>
      <c r="K417" s="21">
        <v>15</v>
      </c>
      <c r="L417" s="25">
        <v>34733</v>
      </c>
      <c r="M417" s="21" t="s">
        <v>193</v>
      </c>
    </row>
    <row r="418" spans="1:13" x14ac:dyDescent="0.3">
      <c r="A418">
        <v>10404</v>
      </c>
      <c r="B418">
        <v>26</v>
      </c>
      <c r="C418">
        <v>24.9</v>
      </c>
      <c r="D418">
        <v>30</v>
      </c>
      <c r="E418">
        <v>0.05</v>
      </c>
      <c r="F418">
        <v>709.65</v>
      </c>
      <c r="G418" s="21">
        <f>VLOOKUP(order_details[[#This Row],[ProductID]],products!A:D,4,0)</f>
        <v>3</v>
      </c>
      <c r="H418" s="21" t="str">
        <f>VLOOKUP(order_details[[#This Row],[categoryid]],'categories'!A:B,2,0)</f>
        <v>Confections</v>
      </c>
      <c r="I418" s="21">
        <f>order_details[[#This Row],[UnitPrice]]*order_details[[#This Row],[Quantity]]*(1-order_details[[#This Row],[Discount]])</f>
        <v>709.65</v>
      </c>
      <c r="J418" s="21" t="str">
        <f>VLOOKUP(order_details[[#This Row],[ProductID]],products!A:B,2,0)</f>
        <v>Gumbär Gummibärchen</v>
      </c>
      <c r="K418" s="21">
        <v>15</v>
      </c>
      <c r="L418" s="25">
        <v>34733</v>
      </c>
      <c r="M418" s="21" t="s">
        <v>431</v>
      </c>
    </row>
    <row r="419" spans="1:13" x14ac:dyDescent="0.3">
      <c r="A419">
        <v>10404</v>
      </c>
      <c r="B419">
        <v>42</v>
      </c>
      <c r="C419">
        <v>11.2</v>
      </c>
      <c r="D419">
        <v>40</v>
      </c>
      <c r="E419">
        <v>0.05</v>
      </c>
      <c r="F419">
        <v>425.59999999999997</v>
      </c>
      <c r="G419" s="21">
        <f>VLOOKUP(order_details[[#This Row],[ProductID]],products!A:D,4,0)</f>
        <v>5</v>
      </c>
      <c r="H419" s="21" t="str">
        <f>VLOOKUP(order_details[[#This Row],[categoryid]],'categories'!A:B,2,0)</f>
        <v>Grains/Cereals</v>
      </c>
      <c r="I419" s="21">
        <f>order_details[[#This Row],[UnitPrice]]*order_details[[#This Row],[Quantity]]*(1-order_details[[#This Row],[Discount]])</f>
        <v>425.59999999999997</v>
      </c>
      <c r="J419" s="21" t="str">
        <f>VLOOKUP(order_details[[#This Row],[ProductID]],products!A:B,2,0)</f>
        <v>Singaporean Hokkien Fried Mee</v>
      </c>
      <c r="K419" s="21">
        <v>26</v>
      </c>
      <c r="L419" s="25">
        <v>34733</v>
      </c>
      <c r="M419" s="21" t="s">
        <v>431</v>
      </c>
    </row>
    <row r="420" spans="1:13" x14ac:dyDescent="0.3">
      <c r="A420">
        <v>10404</v>
      </c>
      <c r="B420">
        <v>49</v>
      </c>
      <c r="C420">
        <v>16</v>
      </c>
      <c r="D420">
        <v>30</v>
      </c>
      <c r="E420">
        <v>0.05</v>
      </c>
      <c r="F420">
        <v>456</v>
      </c>
      <c r="G420" s="21">
        <f>VLOOKUP(order_details[[#This Row],[ProductID]],products!A:D,4,0)</f>
        <v>3</v>
      </c>
      <c r="H420" s="21" t="str">
        <f>VLOOKUP(order_details[[#This Row],[categoryid]],'categories'!A:B,2,0)</f>
        <v>Confections</v>
      </c>
      <c r="I420" s="21">
        <f>order_details[[#This Row],[UnitPrice]]*order_details[[#This Row],[Quantity]]*(1-order_details[[#This Row],[Discount]])</f>
        <v>456</v>
      </c>
      <c r="J420" s="21" t="str">
        <f>VLOOKUP(order_details[[#This Row],[ProductID]],products!A:B,2,0)</f>
        <v>Maxilaku</v>
      </c>
      <c r="K420" s="21">
        <v>10</v>
      </c>
      <c r="L420" s="25">
        <v>34733</v>
      </c>
      <c r="M420" s="21" t="s">
        <v>431</v>
      </c>
    </row>
    <row r="421" spans="1:13" x14ac:dyDescent="0.3">
      <c r="A421">
        <v>10405</v>
      </c>
      <c r="B421">
        <v>3</v>
      </c>
      <c r="C421">
        <v>8</v>
      </c>
      <c r="D421">
        <v>50</v>
      </c>
      <c r="E421">
        <v>0</v>
      </c>
      <c r="F421">
        <v>400</v>
      </c>
      <c r="G421" s="21">
        <f>VLOOKUP(order_details[[#This Row],[ProductID]],products!A:D,4,0)</f>
        <v>2</v>
      </c>
      <c r="H421" s="21" t="str">
        <f>VLOOKUP(order_details[[#This Row],[categoryid]],'categories'!A:B,2,0)</f>
        <v>Condiments</v>
      </c>
      <c r="I421" s="21">
        <f>order_details[[#This Row],[UnitPrice]]*order_details[[#This Row],[Quantity]]*(1-order_details[[#This Row],[Discount]])</f>
        <v>400</v>
      </c>
      <c r="J421" s="21" t="str">
        <f>VLOOKUP(order_details[[#This Row],[ProductID]],products!A:B,2,0)</f>
        <v>Aniseed Syrup</v>
      </c>
      <c r="K421" s="21">
        <v>13</v>
      </c>
      <c r="L421" s="25">
        <v>34736</v>
      </c>
      <c r="M421" s="21" t="s">
        <v>414</v>
      </c>
    </row>
    <row r="422" spans="1:13" x14ac:dyDescent="0.3">
      <c r="A422">
        <v>10406</v>
      </c>
      <c r="B422">
        <v>1</v>
      </c>
      <c r="C422">
        <v>14.4</v>
      </c>
      <c r="D422">
        <v>10</v>
      </c>
      <c r="E422">
        <v>0</v>
      </c>
      <c r="F422">
        <v>144</v>
      </c>
      <c r="G422" s="21">
        <f>VLOOKUP(order_details[[#This Row],[ProductID]],products!A:D,4,0)</f>
        <v>1</v>
      </c>
      <c r="H422" s="21" t="str">
        <f>VLOOKUP(order_details[[#This Row],[categoryid]],'categories'!A:B,2,0)</f>
        <v>Beverages</v>
      </c>
      <c r="I422" s="21">
        <f>order_details[[#This Row],[UnitPrice]]*order_details[[#This Row],[Quantity]]*(1-order_details[[#This Row],[Discount]])</f>
        <v>144</v>
      </c>
      <c r="J422" s="21" t="str">
        <f>VLOOKUP(order_details[[#This Row],[ProductID]],products!A:B,2,0)</f>
        <v>Chai</v>
      </c>
      <c r="K422" s="21">
        <v>39</v>
      </c>
      <c r="L422" s="25">
        <v>34737</v>
      </c>
      <c r="M422" s="21" t="s">
        <v>530</v>
      </c>
    </row>
    <row r="423" spans="1:13" x14ac:dyDescent="0.3">
      <c r="A423">
        <v>10406</v>
      </c>
      <c r="B423">
        <v>21</v>
      </c>
      <c r="C423">
        <v>8</v>
      </c>
      <c r="D423">
        <v>30</v>
      </c>
      <c r="E423">
        <v>0.1</v>
      </c>
      <c r="F423">
        <v>216</v>
      </c>
      <c r="G423" s="21">
        <f>VLOOKUP(order_details[[#This Row],[ProductID]],products!A:D,4,0)</f>
        <v>3</v>
      </c>
      <c r="H423" s="21" t="str">
        <f>VLOOKUP(order_details[[#This Row],[categoryid]],'categories'!A:B,2,0)</f>
        <v>Confections</v>
      </c>
      <c r="I423" s="21">
        <f>order_details[[#This Row],[UnitPrice]]*order_details[[#This Row],[Quantity]]*(1-order_details[[#This Row],[Discount]])</f>
        <v>216</v>
      </c>
      <c r="J423" s="21" t="str">
        <f>VLOOKUP(order_details[[#This Row],[ProductID]],products!A:B,2,0)</f>
        <v>Sir Rodney's Scones</v>
      </c>
      <c r="K423" s="21">
        <v>3</v>
      </c>
      <c r="L423" s="25">
        <v>34737</v>
      </c>
      <c r="M423" s="21" t="s">
        <v>530</v>
      </c>
    </row>
    <row r="424" spans="1:13" x14ac:dyDescent="0.3">
      <c r="A424">
        <v>10406</v>
      </c>
      <c r="B424">
        <v>28</v>
      </c>
      <c r="C424">
        <v>36.4</v>
      </c>
      <c r="D424">
        <v>42</v>
      </c>
      <c r="E424">
        <v>0.1</v>
      </c>
      <c r="F424">
        <v>1375.92</v>
      </c>
      <c r="G424" s="21">
        <f>VLOOKUP(order_details[[#This Row],[ProductID]],products!A:D,4,0)</f>
        <v>7</v>
      </c>
      <c r="H424" s="21" t="str">
        <f>VLOOKUP(order_details[[#This Row],[categoryid]],'categories'!A:B,2,0)</f>
        <v>Produce</v>
      </c>
      <c r="I424" s="21">
        <f>order_details[[#This Row],[UnitPrice]]*order_details[[#This Row],[Quantity]]*(1-order_details[[#This Row],[Discount]])</f>
        <v>1375.92</v>
      </c>
      <c r="J424" s="21" t="str">
        <f>VLOOKUP(order_details[[#This Row],[ProductID]],products!A:B,2,0)</f>
        <v>Rössle Sauerkraut</v>
      </c>
      <c r="K424" s="21">
        <v>26</v>
      </c>
      <c r="L424" s="25">
        <v>34737</v>
      </c>
      <c r="M424" s="21" t="s">
        <v>530</v>
      </c>
    </row>
    <row r="425" spans="1:13" x14ac:dyDescent="0.3">
      <c r="A425">
        <v>10406</v>
      </c>
      <c r="B425">
        <v>36</v>
      </c>
      <c r="C425">
        <v>15.2</v>
      </c>
      <c r="D425">
        <v>5</v>
      </c>
      <c r="E425">
        <v>0.1</v>
      </c>
      <c r="F425">
        <v>68.400000000000006</v>
      </c>
      <c r="G425" s="21">
        <f>VLOOKUP(order_details[[#This Row],[ProductID]],products!A:D,4,0)</f>
        <v>8</v>
      </c>
      <c r="H425" s="21" t="str">
        <f>VLOOKUP(order_details[[#This Row],[categoryid]],'categories'!A:B,2,0)</f>
        <v>Seafood</v>
      </c>
      <c r="I425" s="21">
        <f>order_details[[#This Row],[UnitPrice]]*order_details[[#This Row],[Quantity]]*(1-order_details[[#This Row],[Discount]])</f>
        <v>68.400000000000006</v>
      </c>
      <c r="J425" s="21" t="str">
        <f>VLOOKUP(order_details[[#This Row],[ProductID]],products!A:B,2,0)</f>
        <v>Inlagd Sill</v>
      </c>
      <c r="K425" s="21">
        <v>112</v>
      </c>
      <c r="L425" s="25">
        <v>34737</v>
      </c>
      <c r="M425" s="21" t="s">
        <v>530</v>
      </c>
    </row>
    <row r="426" spans="1:13" x14ac:dyDescent="0.3">
      <c r="A426">
        <v>10406</v>
      </c>
      <c r="B426">
        <v>40</v>
      </c>
      <c r="C426">
        <v>14.7</v>
      </c>
      <c r="D426">
        <v>2</v>
      </c>
      <c r="E426">
        <v>0.1</v>
      </c>
      <c r="F426">
        <v>26.46</v>
      </c>
      <c r="G426" s="21">
        <f>VLOOKUP(order_details[[#This Row],[ProductID]],products!A:D,4,0)</f>
        <v>8</v>
      </c>
      <c r="H426" s="21" t="str">
        <f>VLOOKUP(order_details[[#This Row],[categoryid]],'categories'!A:B,2,0)</f>
        <v>Seafood</v>
      </c>
      <c r="I426" s="21">
        <f>order_details[[#This Row],[UnitPrice]]*order_details[[#This Row],[Quantity]]*(1-order_details[[#This Row],[Discount]])</f>
        <v>26.46</v>
      </c>
      <c r="J426" s="21" t="str">
        <f>VLOOKUP(order_details[[#This Row],[ProductID]],products!A:B,2,0)</f>
        <v>Boston Crab Meat</v>
      </c>
      <c r="K426" s="21">
        <v>123</v>
      </c>
      <c r="L426" s="25">
        <v>34737</v>
      </c>
      <c r="M426" s="21" t="s">
        <v>530</v>
      </c>
    </row>
    <row r="427" spans="1:13" x14ac:dyDescent="0.3">
      <c r="A427">
        <v>10407</v>
      </c>
      <c r="B427">
        <v>11</v>
      </c>
      <c r="C427">
        <v>16.8</v>
      </c>
      <c r="D427">
        <v>30</v>
      </c>
      <c r="E427">
        <v>0</v>
      </c>
      <c r="F427">
        <v>504</v>
      </c>
      <c r="G427" s="21">
        <f>VLOOKUP(order_details[[#This Row],[ProductID]],products!A:D,4,0)</f>
        <v>4</v>
      </c>
      <c r="H427" s="21" t="str">
        <f>VLOOKUP(order_details[[#This Row],[categoryid]],'categories'!A:B,2,0)</f>
        <v>Dairy Products</v>
      </c>
      <c r="I427" s="21">
        <f>order_details[[#This Row],[UnitPrice]]*order_details[[#This Row],[Quantity]]*(1-order_details[[#This Row],[Discount]])</f>
        <v>504</v>
      </c>
      <c r="J427" s="21" t="str">
        <f>VLOOKUP(order_details[[#This Row],[ProductID]],products!A:B,2,0)</f>
        <v>Queso Cabrales</v>
      </c>
      <c r="K427" s="21">
        <v>22</v>
      </c>
      <c r="L427" s="25">
        <v>34737</v>
      </c>
      <c r="M427" s="21" t="s">
        <v>486</v>
      </c>
    </row>
    <row r="428" spans="1:13" x14ac:dyDescent="0.3">
      <c r="A428">
        <v>10407</v>
      </c>
      <c r="B428">
        <v>69</v>
      </c>
      <c r="C428">
        <v>28.8</v>
      </c>
      <c r="D428">
        <v>15</v>
      </c>
      <c r="E428">
        <v>0</v>
      </c>
      <c r="F428">
        <v>432</v>
      </c>
      <c r="G428" s="21">
        <f>VLOOKUP(order_details[[#This Row],[ProductID]],products!A:D,4,0)</f>
        <v>4</v>
      </c>
      <c r="H428" s="21" t="str">
        <f>VLOOKUP(order_details[[#This Row],[categoryid]],'categories'!A:B,2,0)</f>
        <v>Dairy Products</v>
      </c>
      <c r="I428" s="21">
        <f>order_details[[#This Row],[UnitPrice]]*order_details[[#This Row],[Quantity]]*(1-order_details[[#This Row],[Discount]])</f>
        <v>432</v>
      </c>
      <c r="J428" s="21" t="str">
        <f>VLOOKUP(order_details[[#This Row],[ProductID]],products!A:B,2,0)</f>
        <v>Gudbrandsdalsost</v>
      </c>
      <c r="K428" s="21">
        <v>26</v>
      </c>
      <c r="L428" s="25">
        <v>34737</v>
      </c>
      <c r="M428" s="21" t="s">
        <v>486</v>
      </c>
    </row>
    <row r="429" spans="1:13" x14ac:dyDescent="0.3">
      <c r="A429">
        <v>10407</v>
      </c>
      <c r="B429">
        <v>71</v>
      </c>
      <c r="C429">
        <v>17.2</v>
      </c>
      <c r="D429">
        <v>15</v>
      </c>
      <c r="E429">
        <v>0</v>
      </c>
      <c r="F429">
        <v>258</v>
      </c>
      <c r="G429" s="21">
        <f>VLOOKUP(order_details[[#This Row],[ProductID]],products!A:D,4,0)</f>
        <v>4</v>
      </c>
      <c r="H429" s="21" t="str">
        <f>VLOOKUP(order_details[[#This Row],[categoryid]],'categories'!A:B,2,0)</f>
        <v>Dairy Products</v>
      </c>
      <c r="I429" s="21">
        <f>order_details[[#This Row],[UnitPrice]]*order_details[[#This Row],[Quantity]]*(1-order_details[[#This Row],[Discount]])</f>
        <v>258</v>
      </c>
      <c r="J429" s="21" t="str">
        <f>VLOOKUP(order_details[[#This Row],[ProductID]],products!A:B,2,0)</f>
        <v>Fløtemysost</v>
      </c>
      <c r="K429" s="21">
        <v>26</v>
      </c>
      <c r="L429" s="25">
        <v>34737</v>
      </c>
      <c r="M429" s="21" t="s">
        <v>486</v>
      </c>
    </row>
    <row r="430" spans="1:13" x14ac:dyDescent="0.3">
      <c r="A430">
        <v>10408</v>
      </c>
      <c r="B430">
        <v>37</v>
      </c>
      <c r="C430">
        <v>20.8</v>
      </c>
      <c r="D430">
        <v>10</v>
      </c>
      <c r="E430">
        <v>0</v>
      </c>
      <c r="F430">
        <v>208</v>
      </c>
      <c r="G430" s="21">
        <f>VLOOKUP(order_details[[#This Row],[ProductID]],products!A:D,4,0)</f>
        <v>8</v>
      </c>
      <c r="H430" s="21" t="str">
        <f>VLOOKUP(order_details[[#This Row],[categoryid]],'categories'!A:B,2,0)</f>
        <v>Seafood</v>
      </c>
      <c r="I430" s="21">
        <f>order_details[[#This Row],[UnitPrice]]*order_details[[#This Row],[Quantity]]*(1-order_details[[#This Row],[Discount]])</f>
        <v>208</v>
      </c>
      <c r="J430" s="21" t="str">
        <f>VLOOKUP(order_details[[#This Row],[ProductID]],products!A:B,2,0)</f>
        <v>Gravad lax</v>
      </c>
      <c r="K430" s="21">
        <v>11</v>
      </c>
      <c r="L430" s="25">
        <v>34738</v>
      </c>
      <c r="M430" s="21" t="s">
        <v>217</v>
      </c>
    </row>
    <row r="431" spans="1:13" x14ac:dyDescent="0.3">
      <c r="A431">
        <v>10408</v>
      </c>
      <c r="B431">
        <v>54</v>
      </c>
      <c r="C431">
        <v>5.9</v>
      </c>
      <c r="D431">
        <v>6</v>
      </c>
      <c r="E431">
        <v>0</v>
      </c>
      <c r="F431">
        <v>35.400000000000006</v>
      </c>
      <c r="G431" s="21">
        <f>VLOOKUP(order_details[[#This Row],[ProductID]],products!A:D,4,0)</f>
        <v>6</v>
      </c>
      <c r="H431" s="21" t="str">
        <f>VLOOKUP(order_details[[#This Row],[categoryid]],'categories'!A:B,2,0)</f>
        <v>Meat/Poultry</v>
      </c>
      <c r="I431" s="21">
        <f>order_details[[#This Row],[UnitPrice]]*order_details[[#This Row],[Quantity]]*(1-order_details[[#This Row],[Discount]])</f>
        <v>35.400000000000006</v>
      </c>
      <c r="J431" s="21" t="str">
        <f>VLOOKUP(order_details[[#This Row],[ProductID]],products!A:B,2,0)</f>
        <v>Tourtière</v>
      </c>
      <c r="K431" s="21">
        <v>21</v>
      </c>
      <c r="L431" s="25">
        <v>34738</v>
      </c>
      <c r="M431" s="21" t="s">
        <v>217</v>
      </c>
    </row>
    <row r="432" spans="1:13" x14ac:dyDescent="0.3">
      <c r="A432">
        <v>10408</v>
      </c>
      <c r="B432">
        <v>62</v>
      </c>
      <c r="C432">
        <v>39.4</v>
      </c>
      <c r="D432">
        <v>35</v>
      </c>
      <c r="E432">
        <v>0</v>
      </c>
      <c r="F432">
        <v>1379</v>
      </c>
      <c r="G432" s="21">
        <f>VLOOKUP(order_details[[#This Row],[ProductID]],products!A:D,4,0)</f>
        <v>3</v>
      </c>
      <c r="H432" s="21" t="str">
        <f>VLOOKUP(order_details[[#This Row],[categoryid]],'categories'!A:B,2,0)</f>
        <v>Confections</v>
      </c>
      <c r="I432" s="21">
        <f>order_details[[#This Row],[UnitPrice]]*order_details[[#This Row],[Quantity]]*(1-order_details[[#This Row],[Discount]])</f>
        <v>1379</v>
      </c>
      <c r="J432" s="21" t="str">
        <f>VLOOKUP(order_details[[#This Row],[ProductID]],products!A:B,2,0)</f>
        <v>Tarte au sucre</v>
      </c>
      <c r="K432" s="21">
        <v>17</v>
      </c>
      <c r="L432" s="25">
        <v>34738</v>
      </c>
      <c r="M432" s="21" t="s">
        <v>217</v>
      </c>
    </row>
    <row r="433" spans="1:13" x14ac:dyDescent="0.3">
      <c r="A433">
        <v>10409</v>
      </c>
      <c r="B433">
        <v>14</v>
      </c>
      <c r="C433">
        <v>18.600000000000001</v>
      </c>
      <c r="D433">
        <v>12</v>
      </c>
      <c r="E433">
        <v>0</v>
      </c>
      <c r="F433">
        <v>223.20000000000002</v>
      </c>
      <c r="G433" s="21">
        <f>VLOOKUP(order_details[[#This Row],[ProductID]],products!A:D,4,0)</f>
        <v>7</v>
      </c>
      <c r="H433" s="21" t="str">
        <f>VLOOKUP(order_details[[#This Row],[categoryid]],'categories'!A:B,2,0)</f>
        <v>Produce</v>
      </c>
      <c r="I433" s="21">
        <f>order_details[[#This Row],[UnitPrice]]*order_details[[#This Row],[Quantity]]*(1-order_details[[#This Row],[Discount]])</f>
        <v>223.20000000000002</v>
      </c>
      <c r="J433" s="21" t="str">
        <f>VLOOKUP(order_details[[#This Row],[ProductID]],products!A:B,2,0)</f>
        <v>Tofu</v>
      </c>
      <c r="K433" s="21">
        <v>35</v>
      </c>
      <c r="L433" s="25">
        <v>34739</v>
      </c>
      <c r="M433" s="21" t="s">
        <v>471</v>
      </c>
    </row>
    <row r="434" spans="1:13" x14ac:dyDescent="0.3">
      <c r="A434">
        <v>10409</v>
      </c>
      <c r="B434">
        <v>21</v>
      </c>
      <c r="C434">
        <v>8</v>
      </c>
      <c r="D434">
        <v>12</v>
      </c>
      <c r="E434">
        <v>0</v>
      </c>
      <c r="F434">
        <v>96</v>
      </c>
      <c r="G434" s="21">
        <f>VLOOKUP(order_details[[#This Row],[ProductID]],products!A:D,4,0)</f>
        <v>3</v>
      </c>
      <c r="H434" s="21" t="str">
        <f>VLOOKUP(order_details[[#This Row],[categoryid]],'categories'!A:B,2,0)</f>
        <v>Confections</v>
      </c>
      <c r="I434" s="21">
        <f>order_details[[#This Row],[UnitPrice]]*order_details[[#This Row],[Quantity]]*(1-order_details[[#This Row],[Discount]])</f>
        <v>96</v>
      </c>
      <c r="J434" s="21" t="str">
        <f>VLOOKUP(order_details[[#This Row],[ProductID]],products!A:B,2,0)</f>
        <v>Sir Rodney's Scones</v>
      </c>
      <c r="K434" s="21">
        <v>3</v>
      </c>
      <c r="L434" s="25">
        <v>34739</v>
      </c>
      <c r="M434" s="21" t="s">
        <v>471</v>
      </c>
    </row>
    <row r="435" spans="1:13" x14ac:dyDescent="0.3">
      <c r="A435">
        <v>10410</v>
      </c>
      <c r="B435">
        <v>33</v>
      </c>
      <c r="C435">
        <v>2</v>
      </c>
      <c r="D435">
        <v>49</v>
      </c>
      <c r="E435">
        <v>0</v>
      </c>
      <c r="F435">
        <v>98</v>
      </c>
      <c r="G435" s="21">
        <f>VLOOKUP(order_details[[#This Row],[ProductID]],products!A:D,4,0)</f>
        <v>4</v>
      </c>
      <c r="H435" s="21" t="str">
        <f>VLOOKUP(order_details[[#This Row],[categoryid]],'categories'!A:B,2,0)</f>
        <v>Dairy Products</v>
      </c>
      <c r="I435" s="21">
        <f>order_details[[#This Row],[UnitPrice]]*order_details[[#This Row],[Quantity]]*(1-order_details[[#This Row],[Discount]])</f>
        <v>98</v>
      </c>
      <c r="J435" s="21" t="str">
        <f>VLOOKUP(order_details[[#This Row],[ProductID]],products!A:B,2,0)</f>
        <v>Geitost</v>
      </c>
      <c r="K435" s="21">
        <v>112</v>
      </c>
      <c r="L435" s="25">
        <v>34740</v>
      </c>
      <c r="M435" s="21" t="s">
        <v>111</v>
      </c>
    </row>
    <row r="436" spans="1:13" x14ac:dyDescent="0.3">
      <c r="A436">
        <v>10410</v>
      </c>
      <c r="B436">
        <v>59</v>
      </c>
      <c r="C436">
        <v>44</v>
      </c>
      <c r="D436">
        <v>16</v>
      </c>
      <c r="E436">
        <v>0</v>
      </c>
      <c r="F436">
        <v>704</v>
      </c>
      <c r="G436" s="21">
        <f>VLOOKUP(order_details[[#This Row],[ProductID]],products!A:D,4,0)</f>
        <v>4</v>
      </c>
      <c r="H436" s="21" t="str">
        <f>VLOOKUP(order_details[[#This Row],[categoryid]],'categories'!A:B,2,0)</f>
        <v>Dairy Products</v>
      </c>
      <c r="I436" s="21">
        <f>order_details[[#This Row],[UnitPrice]]*order_details[[#This Row],[Quantity]]*(1-order_details[[#This Row],[Discount]])</f>
        <v>704</v>
      </c>
      <c r="J436" s="21" t="str">
        <f>VLOOKUP(order_details[[#This Row],[ProductID]],products!A:B,2,0)</f>
        <v>Raclette Courdavault</v>
      </c>
      <c r="K436" s="21">
        <v>79</v>
      </c>
      <c r="L436" s="25">
        <v>34740</v>
      </c>
      <c r="M436" s="21" t="s">
        <v>111</v>
      </c>
    </row>
    <row r="437" spans="1:13" x14ac:dyDescent="0.3">
      <c r="A437">
        <v>10411</v>
      </c>
      <c r="B437">
        <v>41</v>
      </c>
      <c r="C437">
        <v>7.7</v>
      </c>
      <c r="D437">
        <v>25</v>
      </c>
      <c r="E437">
        <v>0.2</v>
      </c>
      <c r="F437">
        <v>154</v>
      </c>
      <c r="G437" s="21">
        <f>VLOOKUP(order_details[[#This Row],[ProductID]],products!A:D,4,0)</f>
        <v>8</v>
      </c>
      <c r="H437" s="21" t="str">
        <f>VLOOKUP(order_details[[#This Row],[categoryid]],'categories'!A:B,2,0)</f>
        <v>Seafood</v>
      </c>
      <c r="I437" s="21">
        <f>order_details[[#This Row],[UnitPrice]]*order_details[[#This Row],[Quantity]]*(1-order_details[[#This Row],[Discount]])</f>
        <v>154</v>
      </c>
      <c r="J437" s="21" t="str">
        <f>VLOOKUP(order_details[[#This Row],[ProductID]],products!A:B,2,0)</f>
        <v>Jack's New England Clam Chowder</v>
      </c>
      <c r="K437" s="21">
        <v>85</v>
      </c>
      <c r="L437" s="25">
        <v>34740</v>
      </c>
      <c r="M437" s="21" t="s">
        <v>111</v>
      </c>
    </row>
    <row r="438" spans="1:13" x14ac:dyDescent="0.3">
      <c r="A438">
        <v>10411</v>
      </c>
      <c r="B438">
        <v>44</v>
      </c>
      <c r="C438">
        <v>15.5</v>
      </c>
      <c r="D438">
        <v>40</v>
      </c>
      <c r="E438">
        <v>0.2</v>
      </c>
      <c r="F438">
        <v>496</v>
      </c>
      <c r="G438" s="21">
        <f>VLOOKUP(order_details[[#This Row],[ProductID]],products!A:D,4,0)</f>
        <v>2</v>
      </c>
      <c r="H438" s="21" t="str">
        <f>VLOOKUP(order_details[[#This Row],[categoryid]],'categories'!A:B,2,0)</f>
        <v>Condiments</v>
      </c>
      <c r="I438" s="21">
        <f>order_details[[#This Row],[UnitPrice]]*order_details[[#This Row],[Quantity]]*(1-order_details[[#This Row],[Discount]])</f>
        <v>496</v>
      </c>
      <c r="J438" s="21" t="str">
        <f>VLOOKUP(order_details[[#This Row],[ProductID]],products!A:B,2,0)</f>
        <v>Gula Malacca</v>
      </c>
      <c r="K438" s="21">
        <v>27</v>
      </c>
      <c r="L438" s="25">
        <v>34740</v>
      </c>
      <c r="M438" s="21" t="s">
        <v>111</v>
      </c>
    </row>
    <row r="439" spans="1:13" x14ac:dyDescent="0.3">
      <c r="A439">
        <v>10411</v>
      </c>
      <c r="B439">
        <v>59</v>
      </c>
      <c r="C439">
        <v>44</v>
      </c>
      <c r="D439">
        <v>9</v>
      </c>
      <c r="E439">
        <v>0.2</v>
      </c>
      <c r="F439">
        <v>316.8</v>
      </c>
      <c r="G439" s="21">
        <f>VLOOKUP(order_details[[#This Row],[ProductID]],products!A:D,4,0)</f>
        <v>4</v>
      </c>
      <c r="H439" s="21" t="str">
        <f>VLOOKUP(order_details[[#This Row],[categoryid]],'categories'!A:B,2,0)</f>
        <v>Dairy Products</v>
      </c>
      <c r="I439" s="21">
        <f>order_details[[#This Row],[UnitPrice]]*order_details[[#This Row],[Quantity]]*(1-order_details[[#This Row],[Discount]])</f>
        <v>316.8</v>
      </c>
      <c r="J439" s="21" t="str">
        <f>VLOOKUP(order_details[[#This Row],[ProductID]],products!A:B,2,0)</f>
        <v>Raclette Courdavault</v>
      </c>
      <c r="K439" s="21">
        <v>79</v>
      </c>
      <c r="L439" s="25">
        <v>34740</v>
      </c>
      <c r="M439" s="21" t="s">
        <v>111</v>
      </c>
    </row>
    <row r="440" spans="1:13" x14ac:dyDescent="0.3">
      <c r="A440">
        <v>10412</v>
      </c>
      <c r="B440">
        <v>14</v>
      </c>
      <c r="C440">
        <v>18.600000000000001</v>
      </c>
      <c r="D440">
        <v>20</v>
      </c>
      <c r="E440">
        <v>0.1</v>
      </c>
      <c r="F440">
        <v>334.8</v>
      </c>
      <c r="G440" s="21">
        <f>VLOOKUP(order_details[[#This Row],[ProductID]],products!A:D,4,0)</f>
        <v>7</v>
      </c>
      <c r="H440" s="21" t="str">
        <f>VLOOKUP(order_details[[#This Row],[categoryid]],'categories'!A:B,2,0)</f>
        <v>Produce</v>
      </c>
      <c r="I440" s="21">
        <f>order_details[[#This Row],[UnitPrice]]*order_details[[#This Row],[Quantity]]*(1-order_details[[#This Row],[Discount]])</f>
        <v>334.8</v>
      </c>
      <c r="J440" s="21" t="str">
        <f>VLOOKUP(order_details[[#This Row],[ProductID]],products!A:B,2,0)</f>
        <v>Tofu</v>
      </c>
      <c r="K440" s="21">
        <v>35</v>
      </c>
      <c r="L440" s="25">
        <v>34743</v>
      </c>
      <c r="M440" s="21" t="s">
        <v>719</v>
      </c>
    </row>
    <row r="441" spans="1:13" x14ac:dyDescent="0.3">
      <c r="A441">
        <v>10413</v>
      </c>
      <c r="B441">
        <v>1</v>
      </c>
      <c r="C441">
        <v>14.4</v>
      </c>
      <c r="D441">
        <v>24</v>
      </c>
      <c r="E441">
        <v>0</v>
      </c>
      <c r="F441">
        <v>345.6</v>
      </c>
      <c r="G441" s="21">
        <f>VLOOKUP(order_details[[#This Row],[ProductID]],products!A:D,4,0)</f>
        <v>1</v>
      </c>
      <c r="H441" s="21" t="str">
        <f>VLOOKUP(order_details[[#This Row],[categoryid]],'categories'!A:B,2,0)</f>
        <v>Beverages</v>
      </c>
      <c r="I441" s="21">
        <f>order_details[[#This Row],[UnitPrice]]*order_details[[#This Row],[Quantity]]*(1-order_details[[#This Row],[Discount]])</f>
        <v>345.6</v>
      </c>
      <c r="J441" s="21" t="str">
        <f>VLOOKUP(order_details[[#This Row],[ProductID]],products!A:B,2,0)</f>
        <v>Chai</v>
      </c>
      <c r="K441" s="21">
        <v>39</v>
      </c>
      <c r="L441" s="25">
        <v>34744</v>
      </c>
      <c r="M441" s="21" t="s">
        <v>364</v>
      </c>
    </row>
    <row r="442" spans="1:13" x14ac:dyDescent="0.3">
      <c r="A442">
        <v>10413</v>
      </c>
      <c r="B442">
        <v>62</v>
      </c>
      <c r="C442">
        <v>39.4</v>
      </c>
      <c r="D442">
        <v>40</v>
      </c>
      <c r="E442">
        <v>0</v>
      </c>
      <c r="F442">
        <v>1576</v>
      </c>
      <c r="G442" s="21">
        <f>VLOOKUP(order_details[[#This Row],[ProductID]],products!A:D,4,0)</f>
        <v>3</v>
      </c>
      <c r="H442" s="21" t="str">
        <f>VLOOKUP(order_details[[#This Row],[categoryid]],'categories'!A:B,2,0)</f>
        <v>Confections</v>
      </c>
      <c r="I442" s="21">
        <f>order_details[[#This Row],[UnitPrice]]*order_details[[#This Row],[Quantity]]*(1-order_details[[#This Row],[Discount]])</f>
        <v>1576</v>
      </c>
      <c r="J442" s="21" t="str">
        <f>VLOOKUP(order_details[[#This Row],[ProductID]],products!A:B,2,0)</f>
        <v>Tarte au sucre</v>
      </c>
      <c r="K442" s="21">
        <v>17</v>
      </c>
      <c r="L442" s="25">
        <v>34744</v>
      </c>
      <c r="M442" s="21" t="s">
        <v>364</v>
      </c>
    </row>
    <row r="443" spans="1:13" x14ac:dyDescent="0.3">
      <c r="A443">
        <v>10413</v>
      </c>
      <c r="B443">
        <v>76</v>
      </c>
      <c r="C443">
        <v>14.4</v>
      </c>
      <c r="D443">
        <v>14</v>
      </c>
      <c r="E443">
        <v>0</v>
      </c>
      <c r="F443">
        <v>201.6</v>
      </c>
      <c r="G443" s="21">
        <f>VLOOKUP(order_details[[#This Row],[ProductID]],products!A:D,4,0)</f>
        <v>1</v>
      </c>
      <c r="H443" s="21" t="str">
        <f>VLOOKUP(order_details[[#This Row],[categoryid]],'categories'!A:B,2,0)</f>
        <v>Beverages</v>
      </c>
      <c r="I443" s="21">
        <f>order_details[[#This Row],[UnitPrice]]*order_details[[#This Row],[Quantity]]*(1-order_details[[#This Row],[Discount]])</f>
        <v>201.6</v>
      </c>
      <c r="J443" s="21" t="str">
        <f>VLOOKUP(order_details[[#This Row],[ProductID]],products!A:B,2,0)</f>
        <v>Lakkalikööri</v>
      </c>
      <c r="K443" s="21">
        <v>57</v>
      </c>
      <c r="L443" s="25">
        <v>34744</v>
      </c>
      <c r="M443" s="21" t="s">
        <v>364</v>
      </c>
    </row>
    <row r="444" spans="1:13" x14ac:dyDescent="0.3">
      <c r="A444">
        <v>10414</v>
      </c>
      <c r="B444">
        <v>19</v>
      </c>
      <c r="C444">
        <v>7.3</v>
      </c>
      <c r="D444">
        <v>18</v>
      </c>
      <c r="E444">
        <v>0.05</v>
      </c>
      <c r="F444">
        <v>124.83</v>
      </c>
      <c r="G444" s="21">
        <f>VLOOKUP(order_details[[#This Row],[ProductID]],products!A:D,4,0)</f>
        <v>3</v>
      </c>
      <c r="H444" s="21" t="str">
        <f>VLOOKUP(order_details[[#This Row],[categoryid]],'categories'!A:B,2,0)</f>
        <v>Confections</v>
      </c>
      <c r="I444" s="21">
        <f>order_details[[#This Row],[UnitPrice]]*order_details[[#This Row],[Quantity]]*(1-order_details[[#This Row],[Discount]])</f>
        <v>124.83</v>
      </c>
      <c r="J444" s="21" t="str">
        <f>VLOOKUP(order_details[[#This Row],[ProductID]],products!A:B,2,0)</f>
        <v>Teatime Chocolate Biscuits</v>
      </c>
      <c r="K444" s="21">
        <v>25</v>
      </c>
      <c r="L444" s="25">
        <v>34744</v>
      </c>
      <c r="M444" s="21" t="s">
        <v>203</v>
      </c>
    </row>
    <row r="445" spans="1:13" x14ac:dyDescent="0.3">
      <c r="A445">
        <v>10414</v>
      </c>
      <c r="B445">
        <v>33</v>
      </c>
      <c r="C445">
        <v>2</v>
      </c>
      <c r="D445">
        <v>50</v>
      </c>
      <c r="E445">
        <v>0</v>
      </c>
      <c r="F445">
        <v>100</v>
      </c>
      <c r="G445" s="21">
        <f>VLOOKUP(order_details[[#This Row],[ProductID]],products!A:D,4,0)</f>
        <v>4</v>
      </c>
      <c r="H445" s="21" t="str">
        <f>VLOOKUP(order_details[[#This Row],[categoryid]],'categories'!A:B,2,0)</f>
        <v>Dairy Products</v>
      </c>
      <c r="I445" s="21">
        <f>order_details[[#This Row],[UnitPrice]]*order_details[[#This Row],[Quantity]]*(1-order_details[[#This Row],[Discount]])</f>
        <v>100</v>
      </c>
      <c r="J445" s="21" t="str">
        <f>VLOOKUP(order_details[[#This Row],[ProductID]],products!A:B,2,0)</f>
        <v>Geitost</v>
      </c>
      <c r="K445" s="21">
        <v>112</v>
      </c>
      <c r="L445" s="25">
        <v>34744</v>
      </c>
      <c r="M445" s="21" t="s">
        <v>203</v>
      </c>
    </row>
    <row r="446" spans="1:13" x14ac:dyDescent="0.3">
      <c r="A446">
        <v>10415</v>
      </c>
      <c r="B446">
        <v>17</v>
      </c>
      <c r="C446">
        <v>31.2</v>
      </c>
      <c r="D446">
        <v>2</v>
      </c>
      <c r="E446">
        <v>0</v>
      </c>
      <c r="F446">
        <v>62.4</v>
      </c>
      <c r="G446" s="21">
        <f>VLOOKUP(order_details[[#This Row],[ProductID]],products!A:D,4,0)</f>
        <v>6</v>
      </c>
      <c r="H446" s="21" t="str">
        <f>VLOOKUP(order_details[[#This Row],[categoryid]],'categories'!A:B,2,0)</f>
        <v>Meat/Poultry</v>
      </c>
      <c r="I446" s="21">
        <f>order_details[[#This Row],[UnitPrice]]*order_details[[#This Row],[Quantity]]*(1-order_details[[#This Row],[Discount]])</f>
        <v>62.4</v>
      </c>
      <c r="J446" s="21" t="str">
        <f>VLOOKUP(order_details[[#This Row],[ProductID]],products!A:B,2,0)</f>
        <v>Alice Mutton</v>
      </c>
      <c r="K446" s="21">
        <v>0</v>
      </c>
      <c r="L446" s="25">
        <v>34745</v>
      </c>
      <c r="M446" s="21" t="s">
        <v>324</v>
      </c>
    </row>
    <row r="447" spans="1:13" x14ac:dyDescent="0.3">
      <c r="A447">
        <v>10415</v>
      </c>
      <c r="B447">
        <v>33</v>
      </c>
      <c r="C447">
        <v>2</v>
      </c>
      <c r="D447">
        <v>20</v>
      </c>
      <c r="E447">
        <v>0</v>
      </c>
      <c r="F447">
        <v>40</v>
      </c>
      <c r="G447" s="21">
        <f>VLOOKUP(order_details[[#This Row],[ProductID]],products!A:D,4,0)</f>
        <v>4</v>
      </c>
      <c r="H447" s="21" t="str">
        <f>VLOOKUP(order_details[[#This Row],[categoryid]],'categories'!A:B,2,0)</f>
        <v>Dairy Products</v>
      </c>
      <c r="I447" s="21">
        <f>order_details[[#This Row],[UnitPrice]]*order_details[[#This Row],[Quantity]]*(1-order_details[[#This Row],[Discount]])</f>
        <v>40</v>
      </c>
      <c r="J447" s="21" t="str">
        <f>VLOOKUP(order_details[[#This Row],[ProductID]],products!A:B,2,0)</f>
        <v>Geitost</v>
      </c>
      <c r="K447" s="21">
        <v>112</v>
      </c>
      <c r="L447" s="25">
        <v>34745</v>
      </c>
      <c r="M447" s="21" t="s">
        <v>324</v>
      </c>
    </row>
    <row r="448" spans="1:13" x14ac:dyDescent="0.3">
      <c r="A448">
        <v>10416</v>
      </c>
      <c r="B448">
        <v>19</v>
      </c>
      <c r="C448">
        <v>7.3</v>
      </c>
      <c r="D448">
        <v>20</v>
      </c>
      <c r="E448">
        <v>0</v>
      </c>
      <c r="F448">
        <v>146</v>
      </c>
      <c r="G448" s="21">
        <f>VLOOKUP(order_details[[#This Row],[ProductID]],products!A:D,4,0)</f>
        <v>3</v>
      </c>
      <c r="H448" s="21" t="str">
        <f>VLOOKUP(order_details[[#This Row],[categoryid]],'categories'!A:B,2,0)</f>
        <v>Confections</v>
      </c>
      <c r="I448" s="21">
        <f>order_details[[#This Row],[UnitPrice]]*order_details[[#This Row],[Quantity]]*(1-order_details[[#This Row],[Discount]])</f>
        <v>146</v>
      </c>
      <c r="J448" s="21" t="str">
        <f>VLOOKUP(order_details[[#This Row],[ProductID]],products!A:B,2,0)</f>
        <v>Teatime Chocolate Biscuits</v>
      </c>
      <c r="K448" s="21">
        <v>25</v>
      </c>
      <c r="L448" s="25">
        <v>34746</v>
      </c>
      <c r="M448" s="21" t="s">
        <v>719</v>
      </c>
    </row>
    <row r="449" spans="1:13" x14ac:dyDescent="0.3">
      <c r="A449">
        <v>10416</v>
      </c>
      <c r="B449">
        <v>53</v>
      </c>
      <c r="C449">
        <v>26.2</v>
      </c>
      <c r="D449">
        <v>10</v>
      </c>
      <c r="E449">
        <v>0</v>
      </c>
      <c r="F449">
        <v>262</v>
      </c>
      <c r="G449" s="21">
        <f>VLOOKUP(order_details[[#This Row],[ProductID]],products!A:D,4,0)</f>
        <v>6</v>
      </c>
      <c r="H449" s="21" t="str">
        <f>VLOOKUP(order_details[[#This Row],[categoryid]],'categories'!A:B,2,0)</f>
        <v>Meat/Poultry</v>
      </c>
      <c r="I449" s="21">
        <f>order_details[[#This Row],[UnitPrice]]*order_details[[#This Row],[Quantity]]*(1-order_details[[#This Row],[Discount]])</f>
        <v>262</v>
      </c>
      <c r="J449" s="21" t="str">
        <f>VLOOKUP(order_details[[#This Row],[ProductID]],products!A:B,2,0)</f>
        <v>Perth Pasties</v>
      </c>
      <c r="K449" s="21">
        <v>0</v>
      </c>
      <c r="L449" s="25">
        <v>34746</v>
      </c>
      <c r="M449" s="21" t="s">
        <v>719</v>
      </c>
    </row>
    <row r="450" spans="1:13" x14ac:dyDescent="0.3">
      <c r="A450">
        <v>10416</v>
      </c>
      <c r="B450">
        <v>57</v>
      </c>
      <c r="C450">
        <v>15.6</v>
      </c>
      <c r="D450">
        <v>20</v>
      </c>
      <c r="E450">
        <v>0</v>
      </c>
      <c r="F450">
        <v>312</v>
      </c>
      <c r="G450" s="21">
        <f>VLOOKUP(order_details[[#This Row],[ProductID]],products!A:D,4,0)</f>
        <v>5</v>
      </c>
      <c r="H450" s="21" t="str">
        <f>VLOOKUP(order_details[[#This Row],[categoryid]],'categories'!A:B,2,0)</f>
        <v>Grains/Cereals</v>
      </c>
      <c r="I450" s="21">
        <f>order_details[[#This Row],[UnitPrice]]*order_details[[#This Row],[Quantity]]*(1-order_details[[#This Row],[Discount]])</f>
        <v>312</v>
      </c>
      <c r="J450" s="21" t="str">
        <f>VLOOKUP(order_details[[#This Row],[ProductID]],products!A:B,2,0)</f>
        <v>Ravioli Angelo</v>
      </c>
      <c r="K450" s="21">
        <v>36</v>
      </c>
      <c r="L450" s="25">
        <v>34746</v>
      </c>
      <c r="M450" s="21" t="s">
        <v>719</v>
      </c>
    </row>
    <row r="451" spans="1:13" x14ac:dyDescent="0.3">
      <c r="A451">
        <v>10417</v>
      </c>
      <c r="B451">
        <v>38</v>
      </c>
      <c r="C451">
        <v>210.8</v>
      </c>
      <c r="D451">
        <v>50</v>
      </c>
      <c r="E451">
        <v>0</v>
      </c>
      <c r="F451">
        <v>10540</v>
      </c>
      <c r="G451" s="21">
        <f>VLOOKUP(order_details[[#This Row],[ProductID]],products!A:D,4,0)</f>
        <v>1</v>
      </c>
      <c r="H451" s="21" t="str">
        <f>VLOOKUP(order_details[[#This Row],[categoryid]],'categories'!A:B,2,0)</f>
        <v>Beverages</v>
      </c>
      <c r="I451" s="21">
        <f>order_details[[#This Row],[UnitPrice]]*order_details[[#This Row],[Quantity]]*(1-order_details[[#This Row],[Discount]])</f>
        <v>10540</v>
      </c>
      <c r="J451" s="21" t="str">
        <f>VLOOKUP(order_details[[#This Row],[ProductID]],products!A:B,2,0)</f>
        <v>Côte de Blaye</v>
      </c>
      <c r="K451" s="21">
        <v>17</v>
      </c>
      <c r="L451" s="25">
        <v>34746</v>
      </c>
      <c r="M451" s="21" t="s">
        <v>611</v>
      </c>
    </row>
    <row r="452" spans="1:13" x14ac:dyDescent="0.3">
      <c r="A452">
        <v>10417</v>
      </c>
      <c r="B452">
        <v>46</v>
      </c>
      <c r="C452">
        <v>9.6</v>
      </c>
      <c r="D452">
        <v>2</v>
      </c>
      <c r="E452">
        <v>0.25</v>
      </c>
      <c r="F452">
        <v>14.399999999999999</v>
      </c>
      <c r="G452" s="21">
        <f>VLOOKUP(order_details[[#This Row],[ProductID]],products!A:D,4,0)</f>
        <v>8</v>
      </c>
      <c r="H452" s="21" t="str">
        <f>VLOOKUP(order_details[[#This Row],[categoryid]],'categories'!A:B,2,0)</f>
        <v>Seafood</v>
      </c>
      <c r="I452" s="21">
        <f>order_details[[#This Row],[UnitPrice]]*order_details[[#This Row],[Quantity]]*(1-order_details[[#This Row],[Discount]])</f>
        <v>14.399999999999999</v>
      </c>
      <c r="J452" s="21" t="str">
        <f>VLOOKUP(order_details[[#This Row],[ProductID]],products!A:B,2,0)</f>
        <v>Spegesild</v>
      </c>
      <c r="K452" s="21">
        <v>95</v>
      </c>
      <c r="L452" s="25">
        <v>34746</v>
      </c>
      <c r="M452" s="21" t="s">
        <v>611</v>
      </c>
    </row>
    <row r="453" spans="1:13" x14ac:dyDescent="0.3">
      <c r="A453">
        <v>10417</v>
      </c>
      <c r="B453">
        <v>68</v>
      </c>
      <c r="C453">
        <v>10</v>
      </c>
      <c r="D453">
        <v>36</v>
      </c>
      <c r="E453">
        <v>0.25</v>
      </c>
      <c r="F453">
        <v>270</v>
      </c>
      <c r="G453" s="21">
        <f>VLOOKUP(order_details[[#This Row],[ProductID]],products!A:D,4,0)</f>
        <v>3</v>
      </c>
      <c r="H453" s="21" t="str">
        <f>VLOOKUP(order_details[[#This Row],[categoryid]],'categories'!A:B,2,0)</f>
        <v>Confections</v>
      </c>
      <c r="I453" s="21">
        <f>order_details[[#This Row],[UnitPrice]]*order_details[[#This Row],[Quantity]]*(1-order_details[[#This Row],[Discount]])</f>
        <v>270</v>
      </c>
      <c r="J453" s="21" t="str">
        <f>VLOOKUP(order_details[[#This Row],[ProductID]],products!A:B,2,0)</f>
        <v>Scottish Longbreads</v>
      </c>
      <c r="K453" s="21">
        <v>6</v>
      </c>
      <c r="L453" s="25">
        <v>34746</v>
      </c>
      <c r="M453" s="21" t="s">
        <v>611</v>
      </c>
    </row>
    <row r="454" spans="1:13" x14ac:dyDescent="0.3">
      <c r="A454">
        <v>10417</v>
      </c>
      <c r="B454">
        <v>77</v>
      </c>
      <c r="C454">
        <v>10.4</v>
      </c>
      <c r="D454">
        <v>35</v>
      </c>
      <c r="E454">
        <v>0</v>
      </c>
      <c r="F454">
        <v>364</v>
      </c>
      <c r="G454" s="21">
        <f>VLOOKUP(order_details[[#This Row],[ProductID]],products!A:D,4,0)</f>
        <v>2</v>
      </c>
      <c r="H454" s="21" t="str">
        <f>VLOOKUP(order_details[[#This Row],[categoryid]],'categories'!A:B,2,0)</f>
        <v>Condiments</v>
      </c>
      <c r="I454" s="21">
        <f>order_details[[#This Row],[UnitPrice]]*order_details[[#This Row],[Quantity]]*(1-order_details[[#This Row],[Discount]])</f>
        <v>364</v>
      </c>
      <c r="J454" s="21" t="str">
        <f>VLOOKUP(order_details[[#This Row],[ProductID]],products!A:B,2,0)</f>
        <v>Original Frankfurter grüne Soße</v>
      </c>
      <c r="K454" s="21">
        <v>32</v>
      </c>
      <c r="L454" s="25">
        <v>34746</v>
      </c>
      <c r="M454" s="21" t="s">
        <v>611</v>
      </c>
    </row>
    <row r="455" spans="1:13" x14ac:dyDescent="0.3">
      <c r="A455">
        <v>10418</v>
      </c>
      <c r="B455">
        <v>2</v>
      </c>
      <c r="C455">
        <v>15.2</v>
      </c>
      <c r="D455">
        <v>60</v>
      </c>
      <c r="E455">
        <v>0</v>
      </c>
      <c r="F455">
        <v>912</v>
      </c>
      <c r="G455" s="21">
        <f>VLOOKUP(order_details[[#This Row],[ProductID]],products!A:D,4,0)</f>
        <v>1</v>
      </c>
      <c r="H455" s="21" t="str">
        <f>VLOOKUP(order_details[[#This Row],[categoryid]],'categories'!A:B,2,0)</f>
        <v>Beverages</v>
      </c>
      <c r="I455" s="21">
        <f>order_details[[#This Row],[UnitPrice]]*order_details[[#This Row],[Quantity]]*(1-order_details[[#This Row],[Discount]])</f>
        <v>912</v>
      </c>
      <c r="J455" s="21" t="str">
        <f>VLOOKUP(order_details[[#This Row],[ProductID]],products!A:B,2,0)</f>
        <v>Chang</v>
      </c>
      <c r="K455" s="21">
        <v>17</v>
      </c>
      <c r="L455" s="25">
        <v>34747</v>
      </c>
      <c r="M455" s="21" t="s">
        <v>536</v>
      </c>
    </row>
    <row r="456" spans="1:13" x14ac:dyDescent="0.3">
      <c r="A456">
        <v>10418</v>
      </c>
      <c r="B456">
        <v>47</v>
      </c>
      <c r="C456">
        <v>7.6</v>
      </c>
      <c r="D456">
        <v>55</v>
      </c>
      <c r="E456">
        <v>0</v>
      </c>
      <c r="F456">
        <v>418</v>
      </c>
      <c r="G456" s="21">
        <f>VLOOKUP(order_details[[#This Row],[ProductID]],products!A:D,4,0)</f>
        <v>3</v>
      </c>
      <c r="H456" s="21" t="str">
        <f>VLOOKUP(order_details[[#This Row],[categoryid]],'categories'!A:B,2,0)</f>
        <v>Confections</v>
      </c>
      <c r="I456" s="21">
        <f>order_details[[#This Row],[UnitPrice]]*order_details[[#This Row],[Quantity]]*(1-order_details[[#This Row],[Discount]])</f>
        <v>418</v>
      </c>
      <c r="J456" s="21" t="str">
        <f>VLOOKUP(order_details[[#This Row],[ProductID]],products!A:B,2,0)</f>
        <v>Zaanse koeken</v>
      </c>
      <c r="K456" s="21">
        <v>36</v>
      </c>
      <c r="L456" s="25">
        <v>34747</v>
      </c>
      <c r="M456" s="21" t="s">
        <v>536</v>
      </c>
    </row>
    <row r="457" spans="1:13" x14ac:dyDescent="0.3">
      <c r="A457">
        <v>10418</v>
      </c>
      <c r="B457">
        <v>61</v>
      </c>
      <c r="C457">
        <v>22.8</v>
      </c>
      <c r="D457">
        <v>16</v>
      </c>
      <c r="E457">
        <v>0</v>
      </c>
      <c r="F457">
        <v>364.8</v>
      </c>
      <c r="G457" s="21">
        <f>VLOOKUP(order_details[[#This Row],[ProductID]],products!A:D,4,0)</f>
        <v>2</v>
      </c>
      <c r="H457" s="21" t="str">
        <f>VLOOKUP(order_details[[#This Row],[categoryid]],'categories'!A:B,2,0)</f>
        <v>Condiments</v>
      </c>
      <c r="I457" s="21">
        <f>order_details[[#This Row],[UnitPrice]]*order_details[[#This Row],[Quantity]]*(1-order_details[[#This Row],[Discount]])</f>
        <v>364.8</v>
      </c>
      <c r="J457" s="21" t="str">
        <f>VLOOKUP(order_details[[#This Row],[ProductID]],products!A:B,2,0)</f>
        <v>Sirop d'érable</v>
      </c>
      <c r="K457" s="21">
        <v>113</v>
      </c>
      <c r="L457" s="25">
        <v>34747</v>
      </c>
      <c r="M457" s="21" t="s">
        <v>536</v>
      </c>
    </row>
    <row r="458" spans="1:13" x14ac:dyDescent="0.3">
      <c r="A458">
        <v>10418</v>
      </c>
      <c r="B458">
        <v>74</v>
      </c>
      <c r="C458">
        <v>8</v>
      </c>
      <c r="D458">
        <v>15</v>
      </c>
      <c r="E458">
        <v>0</v>
      </c>
      <c r="F458">
        <v>120</v>
      </c>
      <c r="G458" s="21">
        <f>VLOOKUP(order_details[[#This Row],[ProductID]],products!A:D,4,0)</f>
        <v>7</v>
      </c>
      <c r="H458" s="21" t="str">
        <f>VLOOKUP(order_details[[#This Row],[categoryid]],'categories'!A:B,2,0)</f>
        <v>Produce</v>
      </c>
      <c r="I458" s="21">
        <f>order_details[[#This Row],[UnitPrice]]*order_details[[#This Row],[Quantity]]*(1-order_details[[#This Row],[Discount]])</f>
        <v>120</v>
      </c>
      <c r="J458" s="21" t="str">
        <f>VLOOKUP(order_details[[#This Row],[ProductID]],products!A:B,2,0)</f>
        <v>Longlife Tofu</v>
      </c>
      <c r="K458" s="21">
        <v>4</v>
      </c>
      <c r="L458" s="25">
        <v>34747</v>
      </c>
      <c r="M458" s="21" t="s">
        <v>536</v>
      </c>
    </row>
    <row r="459" spans="1:13" x14ac:dyDescent="0.3">
      <c r="A459">
        <v>10419</v>
      </c>
      <c r="B459">
        <v>60</v>
      </c>
      <c r="C459">
        <v>27.2</v>
      </c>
      <c r="D459">
        <v>60</v>
      </c>
      <c r="E459">
        <v>0.05</v>
      </c>
      <c r="F459">
        <v>1550.3999999999999</v>
      </c>
      <c r="G459" s="21">
        <f>VLOOKUP(order_details[[#This Row],[ProductID]],products!A:D,4,0)</f>
        <v>4</v>
      </c>
      <c r="H459" s="21" t="str">
        <f>VLOOKUP(order_details[[#This Row],[categoryid]],'categories'!A:B,2,0)</f>
        <v>Dairy Products</v>
      </c>
      <c r="I459" s="21">
        <f>order_details[[#This Row],[UnitPrice]]*order_details[[#This Row],[Quantity]]*(1-order_details[[#This Row],[Discount]])</f>
        <v>1550.3999999999999</v>
      </c>
      <c r="J459" s="21" t="str">
        <f>VLOOKUP(order_details[[#This Row],[ProductID]],products!A:B,2,0)</f>
        <v>Camembert Pierrot</v>
      </c>
      <c r="K459" s="21">
        <v>19</v>
      </c>
      <c r="L459" s="25">
        <v>34750</v>
      </c>
      <c r="M459" s="21" t="s">
        <v>573</v>
      </c>
    </row>
    <row r="460" spans="1:13" x14ac:dyDescent="0.3">
      <c r="A460">
        <v>10419</v>
      </c>
      <c r="B460">
        <v>69</v>
      </c>
      <c r="C460">
        <v>28.8</v>
      </c>
      <c r="D460">
        <v>20</v>
      </c>
      <c r="E460">
        <v>0.05</v>
      </c>
      <c r="F460">
        <v>547.19999999999993</v>
      </c>
      <c r="G460" s="21">
        <f>VLOOKUP(order_details[[#This Row],[ProductID]],products!A:D,4,0)</f>
        <v>4</v>
      </c>
      <c r="H460" s="21" t="str">
        <f>VLOOKUP(order_details[[#This Row],[categoryid]],'categories'!A:B,2,0)</f>
        <v>Dairy Products</v>
      </c>
      <c r="I460" s="21">
        <f>order_details[[#This Row],[UnitPrice]]*order_details[[#This Row],[Quantity]]*(1-order_details[[#This Row],[Discount]])</f>
        <v>547.19999999999993</v>
      </c>
      <c r="J460" s="21" t="str">
        <f>VLOOKUP(order_details[[#This Row],[ProductID]],products!A:B,2,0)</f>
        <v>Gudbrandsdalsost</v>
      </c>
      <c r="K460" s="21">
        <v>26</v>
      </c>
      <c r="L460" s="25">
        <v>34750</v>
      </c>
      <c r="M460" s="21" t="s">
        <v>573</v>
      </c>
    </row>
    <row r="461" spans="1:13" x14ac:dyDescent="0.3">
      <c r="A461">
        <v>10420</v>
      </c>
      <c r="B461">
        <v>9</v>
      </c>
      <c r="C461">
        <v>77.599999999999994</v>
      </c>
      <c r="D461">
        <v>20</v>
      </c>
      <c r="E461">
        <v>0.1</v>
      </c>
      <c r="F461">
        <v>1396.8</v>
      </c>
      <c r="G461" s="21">
        <f>VLOOKUP(order_details[[#This Row],[ProductID]],products!A:D,4,0)</f>
        <v>6</v>
      </c>
      <c r="H461" s="21" t="str">
        <f>VLOOKUP(order_details[[#This Row],[categoryid]],'categories'!A:B,2,0)</f>
        <v>Meat/Poultry</v>
      </c>
      <c r="I461" s="21">
        <f>order_details[[#This Row],[UnitPrice]]*order_details[[#This Row],[Quantity]]*(1-order_details[[#This Row],[Discount]])</f>
        <v>1396.8</v>
      </c>
      <c r="J461" s="21" t="str">
        <f>VLOOKUP(order_details[[#This Row],[ProductID]],products!A:B,2,0)</f>
        <v>Mishi Kobe Niku</v>
      </c>
      <c r="K461" s="21">
        <v>29</v>
      </c>
      <c r="L461" s="25">
        <v>34751</v>
      </c>
      <c r="M461" s="21" t="s">
        <v>727</v>
      </c>
    </row>
    <row r="462" spans="1:13" x14ac:dyDescent="0.3">
      <c r="A462">
        <v>10420</v>
      </c>
      <c r="B462">
        <v>13</v>
      </c>
      <c r="C462">
        <v>4.8</v>
      </c>
      <c r="D462">
        <v>2</v>
      </c>
      <c r="E462">
        <v>0.1</v>
      </c>
      <c r="F462">
        <v>8.64</v>
      </c>
      <c r="G462" s="21">
        <f>VLOOKUP(order_details[[#This Row],[ProductID]],products!A:D,4,0)</f>
        <v>8</v>
      </c>
      <c r="H462" s="21" t="str">
        <f>VLOOKUP(order_details[[#This Row],[categoryid]],'categories'!A:B,2,0)</f>
        <v>Seafood</v>
      </c>
      <c r="I462" s="21">
        <f>order_details[[#This Row],[UnitPrice]]*order_details[[#This Row],[Quantity]]*(1-order_details[[#This Row],[Discount]])</f>
        <v>8.64</v>
      </c>
      <c r="J462" s="21" t="str">
        <f>VLOOKUP(order_details[[#This Row],[ProductID]],products!A:B,2,0)</f>
        <v>Konbu</v>
      </c>
      <c r="K462" s="21">
        <v>24</v>
      </c>
      <c r="L462" s="25">
        <v>34751</v>
      </c>
      <c r="M462" s="21" t="s">
        <v>727</v>
      </c>
    </row>
    <row r="463" spans="1:13" x14ac:dyDescent="0.3">
      <c r="A463">
        <v>10420</v>
      </c>
      <c r="B463">
        <v>70</v>
      </c>
      <c r="C463">
        <v>12</v>
      </c>
      <c r="D463">
        <v>8</v>
      </c>
      <c r="E463">
        <v>0.1</v>
      </c>
      <c r="F463">
        <v>86.4</v>
      </c>
      <c r="G463" s="21">
        <f>VLOOKUP(order_details[[#This Row],[ProductID]],products!A:D,4,0)</f>
        <v>1</v>
      </c>
      <c r="H463" s="21" t="str">
        <f>VLOOKUP(order_details[[#This Row],[categoryid]],'categories'!A:B,2,0)</f>
        <v>Beverages</v>
      </c>
      <c r="I463" s="21">
        <f>order_details[[#This Row],[UnitPrice]]*order_details[[#This Row],[Quantity]]*(1-order_details[[#This Row],[Discount]])</f>
        <v>86.4</v>
      </c>
      <c r="J463" s="21" t="str">
        <f>VLOOKUP(order_details[[#This Row],[ProductID]],products!A:B,2,0)</f>
        <v>Outback Lager</v>
      </c>
      <c r="K463" s="21">
        <v>15</v>
      </c>
      <c r="L463" s="25">
        <v>34751</v>
      </c>
      <c r="M463" s="21" t="s">
        <v>727</v>
      </c>
    </row>
    <row r="464" spans="1:13" x14ac:dyDescent="0.3">
      <c r="A464">
        <v>10420</v>
      </c>
      <c r="B464">
        <v>73</v>
      </c>
      <c r="C464">
        <v>12</v>
      </c>
      <c r="D464">
        <v>20</v>
      </c>
      <c r="E464">
        <v>0.1</v>
      </c>
      <c r="F464">
        <v>216</v>
      </c>
      <c r="G464" s="21">
        <f>VLOOKUP(order_details[[#This Row],[ProductID]],products!A:D,4,0)</f>
        <v>8</v>
      </c>
      <c r="H464" s="21" t="str">
        <f>VLOOKUP(order_details[[#This Row],[categoryid]],'categories'!A:B,2,0)</f>
        <v>Seafood</v>
      </c>
      <c r="I464" s="21">
        <f>order_details[[#This Row],[UnitPrice]]*order_details[[#This Row],[Quantity]]*(1-order_details[[#This Row],[Discount]])</f>
        <v>216</v>
      </c>
      <c r="J464" s="21" t="str">
        <f>VLOOKUP(order_details[[#This Row],[ProductID]],products!A:B,2,0)</f>
        <v>Röd Kaviar</v>
      </c>
      <c r="K464" s="21">
        <v>101</v>
      </c>
      <c r="L464" s="25">
        <v>34751</v>
      </c>
      <c r="M464" s="21" t="s">
        <v>727</v>
      </c>
    </row>
    <row r="465" spans="1:13" x14ac:dyDescent="0.3">
      <c r="A465">
        <v>10421</v>
      </c>
      <c r="B465">
        <v>19</v>
      </c>
      <c r="C465">
        <v>7.3</v>
      </c>
      <c r="D465">
        <v>4</v>
      </c>
      <c r="E465">
        <v>0.15</v>
      </c>
      <c r="F465">
        <v>24.82</v>
      </c>
      <c r="G465" s="21">
        <f>VLOOKUP(order_details[[#This Row],[ProductID]],products!A:D,4,0)</f>
        <v>3</v>
      </c>
      <c r="H465" s="21" t="str">
        <f>VLOOKUP(order_details[[#This Row],[categoryid]],'categories'!A:B,2,0)</f>
        <v>Confections</v>
      </c>
      <c r="I465" s="21">
        <f>order_details[[#This Row],[UnitPrice]]*order_details[[#This Row],[Quantity]]*(1-order_details[[#This Row],[Discount]])</f>
        <v>24.82</v>
      </c>
      <c r="J465" s="21" t="str">
        <f>VLOOKUP(order_details[[#This Row],[ProductID]],products!A:B,2,0)</f>
        <v>Teatime Chocolate Biscuits</v>
      </c>
      <c r="K465" s="21">
        <v>25</v>
      </c>
      <c r="L465" s="25">
        <v>34751</v>
      </c>
      <c r="M465" s="21" t="s">
        <v>523</v>
      </c>
    </row>
    <row r="466" spans="1:13" x14ac:dyDescent="0.3">
      <c r="A466">
        <v>10421</v>
      </c>
      <c r="B466">
        <v>26</v>
      </c>
      <c r="C466">
        <v>24.9</v>
      </c>
      <c r="D466">
        <v>30</v>
      </c>
      <c r="E466">
        <v>0</v>
      </c>
      <c r="F466">
        <v>747</v>
      </c>
      <c r="G466" s="21">
        <f>VLOOKUP(order_details[[#This Row],[ProductID]],products!A:D,4,0)</f>
        <v>3</v>
      </c>
      <c r="H466" s="21" t="str">
        <f>VLOOKUP(order_details[[#This Row],[categoryid]],'categories'!A:B,2,0)</f>
        <v>Confections</v>
      </c>
      <c r="I466" s="21">
        <f>order_details[[#This Row],[UnitPrice]]*order_details[[#This Row],[Quantity]]*(1-order_details[[#This Row],[Discount]])</f>
        <v>747</v>
      </c>
      <c r="J466" s="21" t="str">
        <f>VLOOKUP(order_details[[#This Row],[ProductID]],products!A:B,2,0)</f>
        <v>Gumbär Gummibärchen</v>
      </c>
      <c r="K466" s="21">
        <v>15</v>
      </c>
      <c r="L466" s="25">
        <v>34751</v>
      </c>
      <c r="M466" s="21" t="s">
        <v>523</v>
      </c>
    </row>
    <row r="467" spans="1:13" x14ac:dyDescent="0.3">
      <c r="A467">
        <v>10421</v>
      </c>
      <c r="B467">
        <v>53</v>
      </c>
      <c r="C467">
        <v>26.2</v>
      </c>
      <c r="D467">
        <v>15</v>
      </c>
      <c r="E467">
        <v>0.15</v>
      </c>
      <c r="F467">
        <v>334.05</v>
      </c>
      <c r="G467" s="21">
        <f>VLOOKUP(order_details[[#This Row],[ProductID]],products!A:D,4,0)</f>
        <v>6</v>
      </c>
      <c r="H467" s="21" t="str">
        <f>VLOOKUP(order_details[[#This Row],[categoryid]],'categories'!A:B,2,0)</f>
        <v>Meat/Poultry</v>
      </c>
      <c r="I467" s="21">
        <f>order_details[[#This Row],[UnitPrice]]*order_details[[#This Row],[Quantity]]*(1-order_details[[#This Row],[Discount]])</f>
        <v>334.05</v>
      </c>
      <c r="J467" s="21" t="str">
        <f>VLOOKUP(order_details[[#This Row],[ProductID]],products!A:B,2,0)</f>
        <v>Perth Pasties</v>
      </c>
      <c r="K467" s="21">
        <v>0</v>
      </c>
      <c r="L467" s="25">
        <v>34751</v>
      </c>
      <c r="M467" s="21" t="s">
        <v>523</v>
      </c>
    </row>
    <row r="468" spans="1:13" x14ac:dyDescent="0.3">
      <c r="A468">
        <v>10421</v>
      </c>
      <c r="B468">
        <v>77</v>
      </c>
      <c r="C468">
        <v>10.4</v>
      </c>
      <c r="D468">
        <v>10</v>
      </c>
      <c r="E468">
        <v>0.15</v>
      </c>
      <c r="F468">
        <v>88.399999999999991</v>
      </c>
      <c r="G468" s="21">
        <f>VLOOKUP(order_details[[#This Row],[ProductID]],products!A:D,4,0)</f>
        <v>2</v>
      </c>
      <c r="H468" s="21" t="str">
        <f>VLOOKUP(order_details[[#This Row],[categoryid]],'categories'!A:B,2,0)</f>
        <v>Condiments</v>
      </c>
      <c r="I468" s="21">
        <f>order_details[[#This Row],[UnitPrice]]*order_details[[#This Row],[Quantity]]*(1-order_details[[#This Row],[Discount]])</f>
        <v>88.399999999999991</v>
      </c>
      <c r="J468" s="21" t="str">
        <f>VLOOKUP(order_details[[#This Row],[ProductID]],products!A:B,2,0)</f>
        <v>Original Frankfurter grüne Soße</v>
      </c>
      <c r="K468" s="21">
        <v>32</v>
      </c>
      <c r="L468" s="25">
        <v>34751</v>
      </c>
      <c r="M468" s="21" t="s">
        <v>523</v>
      </c>
    </row>
    <row r="469" spans="1:13" x14ac:dyDescent="0.3">
      <c r="A469">
        <v>10422</v>
      </c>
      <c r="B469">
        <v>26</v>
      </c>
      <c r="C469">
        <v>24.9</v>
      </c>
      <c r="D469">
        <v>2</v>
      </c>
      <c r="E469">
        <v>0</v>
      </c>
      <c r="F469">
        <v>49.8</v>
      </c>
      <c r="G469" s="21">
        <f>VLOOKUP(order_details[[#This Row],[ProductID]],products!A:D,4,0)</f>
        <v>3</v>
      </c>
      <c r="H469" s="21" t="str">
        <f>VLOOKUP(order_details[[#This Row],[categoryid]],'categories'!A:B,2,0)</f>
        <v>Confections</v>
      </c>
      <c r="I469" s="21">
        <f>order_details[[#This Row],[UnitPrice]]*order_details[[#This Row],[Quantity]]*(1-order_details[[#This Row],[Discount]])</f>
        <v>49.8</v>
      </c>
      <c r="J469" s="21" t="str">
        <f>VLOOKUP(order_details[[#This Row],[ProductID]],products!A:B,2,0)</f>
        <v>Gumbär Gummibärchen</v>
      </c>
      <c r="K469" s="21">
        <v>15</v>
      </c>
      <c r="L469" s="25">
        <v>34752</v>
      </c>
      <c r="M469" s="21" t="s">
        <v>247</v>
      </c>
    </row>
    <row r="470" spans="1:13" x14ac:dyDescent="0.3">
      <c r="A470">
        <v>10423</v>
      </c>
      <c r="B470">
        <v>31</v>
      </c>
      <c r="C470">
        <v>10</v>
      </c>
      <c r="D470">
        <v>14</v>
      </c>
      <c r="E470">
        <v>0</v>
      </c>
      <c r="F470">
        <v>140</v>
      </c>
      <c r="G470" s="21">
        <f>VLOOKUP(order_details[[#This Row],[ProductID]],products!A:D,4,0)</f>
        <v>4</v>
      </c>
      <c r="H470" s="21" t="str">
        <f>VLOOKUP(order_details[[#This Row],[categoryid]],'categories'!A:B,2,0)</f>
        <v>Dairy Products</v>
      </c>
      <c r="I470" s="21">
        <f>order_details[[#This Row],[UnitPrice]]*order_details[[#This Row],[Quantity]]*(1-order_details[[#This Row],[Discount]])</f>
        <v>140</v>
      </c>
      <c r="J470" s="21" t="str">
        <f>VLOOKUP(order_details[[#This Row],[ProductID]],products!A:B,2,0)</f>
        <v>Gorgonzola Telino</v>
      </c>
      <c r="K470" s="21">
        <v>0</v>
      </c>
      <c r="L470" s="25">
        <v>34753</v>
      </c>
      <c r="M470" s="21" t="s">
        <v>280</v>
      </c>
    </row>
    <row r="471" spans="1:13" x14ac:dyDescent="0.3">
      <c r="A471">
        <v>10423</v>
      </c>
      <c r="B471">
        <v>59</v>
      </c>
      <c r="C471">
        <v>44</v>
      </c>
      <c r="D471">
        <v>20</v>
      </c>
      <c r="E471">
        <v>0</v>
      </c>
      <c r="F471">
        <v>880</v>
      </c>
      <c r="G471" s="21">
        <f>VLOOKUP(order_details[[#This Row],[ProductID]],products!A:D,4,0)</f>
        <v>4</v>
      </c>
      <c r="H471" s="21" t="str">
        <f>VLOOKUP(order_details[[#This Row],[categoryid]],'categories'!A:B,2,0)</f>
        <v>Dairy Products</v>
      </c>
      <c r="I471" s="21">
        <f>order_details[[#This Row],[UnitPrice]]*order_details[[#This Row],[Quantity]]*(1-order_details[[#This Row],[Discount]])</f>
        <v>880</v>
      </c>
      <c r="J471" s="21" t="str">
        <f>VLOOKUP(order_details[[#This Row],[ProductID]],products!A:B,2,0)</f>
        <v>Raclette Courdavault</v>
      </c>
      <c r="K471" s="21">
        <v>79</v>
      </c>
      <c r="L471" s="25">
        <v>34753</v>
      </c>
      <c r="M471" s="21" t="s">
        <v>280</v>
      </c>
    </row>
    <row r="472" spans="1:13" x14ac:dyDescent="0.3">
      <c r="A472">
        <v>10424</v>
      </c>
      <c r="B472">
        <v>35</v>
      </c>
      <c r="C472">
        <v>14.4</v>
      </c>
      <c r="D472">
        <v>60</v>
      </c>
      <c r="E472">
        <v>0.2</v>
      </c>
      <c r="F472">
        <v>691.2</v>
      </c>
      <c r="G472" s="21">
        <f>VLOOKUP(order_details[[#This Row],[ProductID]],products!A:D,4,0)</f>
        <v>1</v>
      </c>
      <c r="H472" s="21" t="str">
        <f>VLOOKUP(order_details[[#This Row],[categoryid]],'categories'!A:B,2,0)</f>
        <v>Beverages</v>
      </c>
      <c r="I472" s="21">
        <f>order_details[[#This Row],[UnitPrice]]*order_details[[#This Row],[Quantity]]*(1-order_details[[#This Row],[Discount]])</f>
        <v>691.2</v>
      </c>
      <c r="J472" s="21" t="str">
        <f>VLOOKUP(order_details[[#This Row],[ProductID]],products!A:B,2,0)</f>
        <v>Steeleye Stout</v>
      </c>
      <c r="K472" s="21">
        <v>20</v>
      </c>
      <c r="L472" s="25">
        <v>34753</v>
      </c>
      <c r="M472" s="21" t="s">
        <v>448</v>
      </c>
    </row>
    <row r="473" spans="1:13" x14ac:dyDescent="0.3">
      <c r="A473">
        <v>10424</v>
      </c>
      <c r="B473">
        <v>38</v>
      </c>
      <c r="C473">
        <v>210.8</v>
      </c>
      <c r="D473">
        <v>49</v>
      </c>
      <c r="E473">
        <v>0.2</v>
      </c>
      <c r="F473">
        <v>8263.36</v>
      </c>
      <c r="G473" s="21">
        <f>VLOOKUP(order_details[[#This Row],[ProductID]],products!A:D,4,0)</f>
        <v>1</v>
      </c>
      <c r="H473" s="21" t="str">
        <f>VLOOKUP(order_details[[#This Row],[categoryid]],'categories'!A:B,2,0)</f>
        <v>Beverages</v>
      </c>
      <c r="I473" s="21">
        <f>order_details[[#This Row],[UnitPrice]]*order_details[[#This Row],[Quantity]]*(1-order_details[[#This Row],[Discount]])</f>
        <v>8263.36</v>
      </c>
      <c r="J473" s="21" t="str">
        <f>VLOOKUP(order_details[[#This Row],[ProductID]],products!A:B,2,0)</f>
        <v>Côte de Blaye</v>
      </c>
      <c r="K473" s="21">
        <v>17</v>
      </c>
      <c r="L473" s="25">
        <v>34753</v>
      </c>
      <c r="M473" s="21" t="s">
        <v>448</v>
      </c>
    </row>
    <row r="474" spans="1:13" x14ac:dyDescent="0.3">
      <c r="A474">
        <v>10424</v>
      </c>
      <c r="B474">
        <v>68</v>
      </c>
      <c r="C474">
        <v>10</v>
      </c>
      <c r="D474">
        <v>30</v>
      </c>
      <c r="E474">
        <v>0.2</v>
      </c>
      <c r="F474">
        <v>240</v>
      </c>
      <c r="G474" s="21">
        <f>VLOOKUP(order_details[[#This Row],[ProductID]],products!A:D,4,0)</f>
        <v>3</v>
      </c>
      <c r="H474" s="21" t="str">
        <f>VLOOKUP(order_details[[#This Row],[categoryid]],'categories'!A:B,2,0)</f>
        <v>Confections</v>
      </c>
      <c r="I474" s="21">
        <f>order_details[[#This Row],[UnitPrice]]*order_details[[#This Row],[Quantity]]*(1-order_details[[#This Row],[Discount]])</f>
        <v>240</v>
      </c>
      <c r="J474" s="21" t="str">
        <f>VLOOKUP(order_details[[#This Row],[ProductID]],products!A:B,2,0)</f>
        <v>Scottish Longbreads</v>
      </c>
      <c r="K474" s="21">
        <v>6</v>
      </c>
      <c r="L474" s="25">
        <v>34753</v>
      </c>
      <c r="M474" s="21" t="s">
        <v>448</v>
      </c>
    </row>
    <row r="475" spans="1:13" x14ac:dyDescent="0.3">
      <c r="A475">
        <v>10425</v>
      </c>
      <c r="B475">
        <v>55</v>
      </c>
      <c r="C475">
        <v>19.2</v>
      </c>
      <c r="D475">
        <v>10</v>
      </c>
      <c r="E475">
        <v>0.25</v>
      </c>
      <c r="F475">
        <v>144</v>
      </c>
      <c r="G475" s="21">
        <f>VLOOKUP(order_details[[#This Row],[ProductID]],products!A:D,4,0)</f>
        <v>6</v>
      </c>
      <c r="H475" s="21" t="str">
        <f>VLOOKUP(order_details[[#This Row],[categoryid]],'categories'!A:B,2,0)</f>
        <v>Meat/Poultry</v>
      </c>
      <c r="I475" s="21">
        <f>order_details[[#This Row],[UnitPrice]]*order_details[[#This Row],[Quantity]]*(1-order_details[[#This Row],[Discount]])</f>
        <v>144</v>
      </c>
      <c r="J475" s="21" t="str">
        <f>VLOOKUP(order_details[[#This Row],[ProductID]],products!A:B,2,0)</f>
        <v>Pâté chinois</v>
      </c>
      <c r="K475" s="21">
        <v>115</v>
      </c>
      <c r="L475" s="25">
        <v>34754</v>
      </c>
      <c r="M475" s="21" t="s">
        <v>364</v>
      </c>
    </row>
    <row r="476" spans="1:13" x14ac:dyDescent="0.3">
      <c r="A476">
        <v>10425</v>
      </c>
      <c r="B476">
        <v>76</v>
      </c>
      <c r="C476">
        <v>14.4</v>
      </c>
      <c r="D476">
        <v>20</v>
      </c>
      <c r="E476">
        <v>0.25</v>
      </c>
      <c r="F476">
        <v>216</v>
      </c>
      <c r="G476" s="21">
        <f>VLOOKUP(order_details[[#This Row],[ProductID]],products!A:D,4,0)</f>
        <v>1</v>
      </c>
      <c r="H476" s="21" t="str">
        <f>VLOOKUP(order_details[[#This Row],[categoryid]],'categories'!A:B,2,0)</f>
        <v>Beverages</v>
      </c>
      <c r="I476" s="21">
        <f>order_details[[#This Row],[UnitPrice]]*order_details[[#This Row],[Quantity]]*(1-order_details[[#This Row],[Discount]])</f>
        <v>216</v>
      </c>
      <c r="J476" s="21" t="str">
        <f>VLOOKUP(order_details[[#This Row],[ProductID]],products!A:B,2,0)</f>
        <v>Lakkalikööri</v>
      </c>
      <c r="K476" s="21">
        <v>57</v>
      </c>
      <c r="L476" s="25">
        <v>34754</v>
      </c>
      <c r="M476" s="21" t="s">
        <v>364</v>
      </c>
    </row>
    <row r="477" spans="1:13" x14ac:dyDescent="0.3">
      <c r="A477">
        <v>10426</v>
      </c>
      <c r="B477">
        <v>56</v>
      </c>
      <c r="C477">
        <v>30.4</v>
      </c>
      <c r="D477">
        <v>5</v>
      </c>
      <c r="E477">
        <v>0</v>
      </c>
      <c r="F477">
        <v>152</v>
      </c>
      <c r="G477" s="21">
        <f>VLOOKUP(order_details[[#This Row],[ProductID]],products!A:D,4,0)</f>
        <v>5</v>
      </c>
      <c r="H477" s="21" t="str">
        <f>VLOOKUP(order_details[[#This Row],[categoryid]],'categories'!A:B,2,0)</f>
        <v>Grains/Cereals</v>
      </c>
      <c r="I477" s="21">
        <f>order_details[[#This Row],[UnitPrice]]*order_details[[#This Row],[Quantity]]*(1-order_details[[#This Row],[Discount]])</f>
        <v>152</v>
      </c>
      <c r="J477" s="21" t="str">
        <f>VLOOKUP(order_details[[#This Row],[ProductID]],products!A:B,2,0)</f>
        <v>Gnocchi di nonna Alice</v>
      </c>
      <c r="K477" s="21">
        <v>21</v>
      </c>
      <c r="L477" s="25">
        <v>34757</v>
      </c>
      <c r="M477" s="21" t="s">
        <v>265</v>
      </c>
    </row>
    <row r="478" spans="1:13" x14ac:dyDescent="0.3">
      <c r="A478">
        <v>10426</v>
      </c>
      <c r="B478">
        <v>64</v>
      </c>
      <c r="C478">
        <v>26.6</v>
      </c>
      <c r="D478">
        <v>7</v>
      </c>
      <c r="E478">
        <v>0</v>
      </c>
      <c r="F478">
        <v>186.20000000000002</v>
      </c>
      <c r="G478" s="21">
        <f>VLOOKUP(order_details[[#This Row],[ProductID]],products!A:D,4,0)</f>
        <v>5</v>
      </c>
      <c r="H478" s="21" t="str">
        <f>VLOOKUP(order_details[[#This Row],[categoryid]],'categories'!A:B,2,0)</f>
        <v>Grains/Cereals</v>
      </c>
      <c r="I478" s="21">
        <f>order_details[[#This Row],[UnitPrice]]*order_details[[#This Row],[Quantity]]*(1-order_details[[#This Row],[Discount]])</f>
        <v>186.20000000000002</v>
      </c>
      <c r="J478" s="21" t="str">
        <f>VLOOKUP(order_details[[#This Row],[ProductID]],products!A:B,2,0)</f>
        <v>Wimmers gute Semmelknödel</v>
      </c>
      <c r="K478" s="21">
        <v>22</v>
      </c>
      <c r="L478" s="25">
        <v>34757</v>
      </c>
      <c r="M478" s="21" t="s">
        <v>265</v>
      </c>
    </row>
    <row r="479" spans="1:13" x14ac:dyDescent="0.3">
      <c r="A479">
        <v>10427</v>
      </c>
      <c r="B479">
        <v>14</v>
      </c>
      <c r="C479">
        <v>18.600000000000001</v>
      </c>
      <c r="D479">
        <v>35</v>
      </c>
      <c r="E479">
        <v>0</v>
      </c>
      <c r="F479">
        <v>651</v>
      </c>
      <c r="G479" s="21">
        <f>VLOOKUP(order_details[[#This Row],[ProductID]],products!A:D,4,0)</f>
        <v>7</v>
      </c>
      <c r="H479" s="21" t="str">
        <f>VLOOKUP(order_details[[#This Row],[categoryid]],'categories'!A:B,2,0)</f>
        <v>Produce</v>
      </c>
      <c r="I479" s="21">
        <f>order_details[[#This Row],[UnitPrice]]*order_details[[#This Row],[Quantity]]*(1-order_details[[#This Row],[Discount]])</f>
        <v>651</v>
      </c>
      <c r="J479" s="21" t="str">
        <f>VLOOKUP(order_details[[#This Row],[ProductID]],products!A:B,2,0)</f>
        <v>Tofu</v>
      </c>
      <c r="K479" s="21">
        <v>35</v>
      </c>
      <c r="L479" s="25">
        <v>34757</v>
      </c>
      <c r="M479" s="21" t="s">
        <v>509</v>
      </c>
    </row>
    <row r="480" spans="1:13" x14ac:dyDescent="0.3">
      <c r="A480">
        <v>10428</v>
      </c>
      <c r="B480">
        <v>46</v>
      </c>
      <c r="C480">
        <v>9.6</v>
      </c>
      <c r="D480">
        <v>20</v>
      </c>
      <c r="E480">
        <v>0</v>
      </c>
      <c r="F480">
        <v>192</v>
      </c>
      <c r="G480" s="21">
        <f>VLOOKUP(order_details[[#This Row],[ProductID]],products!A:D,4,0)</f>
        <v>8</v>
      </c>
      <c r="H480" s="21" t="str">
        <f>VLOOKUP(order_details[[#This Row],[categoryid]],'categories'!A:B,2,0)</f>
        <v>Seafood</v>
      </c>
      <c r="I480" s="21">
        <f>order_details[[#This Row],[UnitPrice]]*order_details[[#This Row],[Quantity]]*(1-order_details[[#This Row],[Discount]])</f>
        <v>192</v>
      </c>
      <c r="J480" s="21" t="str">
        <f>VLOOKUP(order_details[[#This Row],[ProductID]],products!A:B,2,0)</f>
        <v>Spegesild</v>
      </c>
      <c r="K480" s="21">
        <v>95</v>
      </c>
      <c r="L480" s="25">
        <v>34758</v>
      </c>
      <c r="M480" s="21" t="s">
        <v>559</v>
      </c>
    </row>
    <row r="481" spans="1:13" x14ac:dyDescent="0.3">
      <c r="A481">
        <v>10429</v>
      </c>
      <c r="B481">
        <v>50</v>
      </c>
      <c r="C481">
        <v>13</v>
      </c>
      <c r="D481">
        <v>40</v>
      </c>
      <c r="E481">
        <v>0</v>
      </c>
      <c r="F481">
        <v>520</v>
      </c>
      <c r="G481" s="21">
        <f>VLOOKUP(order_details[[#This Row],[ProductID]],products!A:D,4,0)</f>
        <v>3</v>
      </c>
      <c r="H481" s="21" t="str">
        <f>VLOOKUP(order_details[[#This Row],[categoryid]],'categories'!A:B,2,0)</f>
        <v>Confections</v>
      </c>
      <c r="I481" s="21">
        <f>order_details[[#This Row],[UnitPrice]]*order_details[[#This Row],[Quantity]]*(1-order_details[[#This Row],[Discount]])</f>
        <v>520</v>
      </c>
      <c r="J481" s="21" t="str">
        <f>VLOOKUP(order_details[[#This Row],[ProductID]],products!A:B,2,0)</f>
        <v>Valkoinen suklaa</v>
      </c>
      <c r="K481" s="21">
        <v>65</v>
      </c>
      <c r="L481" s="25">
        <v>34759</v>
      </c>
      <c r="M481" s="21" t="s">
        <v>332</v>
      </c>
    </row>
    <row r="482" spans="1:13" x14ac:dyDescent="0.3">
      <c r="A482">
        <v>10429</v>
      </c>
      <c r="B482">
        <v>63</v>
      </c>
      <c r="C482">
        <v>35.1</v>
      </c>
      <c r="D482">
        <v>35</v>
      </c>
      <c r="E482">
        <v>0.25</v>
      </c>
      <c r="F482">
        <v>921.375</v>
      </c>
      <c r="G482" s="21">
        <f>VLOOKUP(order_details[[#This Row],[ProductID]],products!A:D,4,0)</f>
        <v>2</v>
      </c>
      <c r="H482" s="21" t="str">
        <f>VLOOKUP(order_details[[#This Row],[categoryid]],'categories'!A:B,2,0)</f>
        <v>Condiments</v>
      </c>
      <c r="I482" s="21">
        <f>order_details[[#This Row],[UnitPrice]]*order_details[[#This Row],[Quantity]]*(1-order_details[[#This Row],[Discount]])</f>
        <v>921.375</v>
      </c>
      <c r="J482" s="21" t="str">
        <f>VLOOKUP(order_details[[#This Row],[ProductID]],products!A:B,2,0)</f>
        <v>Vegie-spread</v>
      </c>
      <c r="K482" s="21">
        <v>24</v>
      </c>
      <c r="L482" s="25">
        <v>34759</v>
      </c>
      <c r="M482" s="21" t="s">
        <v>332</v>
      </c>
    </row>
    <row r="483" spans="1:13" x14ac:dyDescent="0.3">
      <c r="A483">
        <v>10430</v>
      </c>
      <c r="B483">
        <v>17</v>
      </c>
      <c r="C483">
        <v>31.2</v>
      </c>
      <c r="D483">
        <v>45</v>
      </c>
      <c r="E483">
        <v>0.2</v>
      </c>
      <c r="F483">
        <v>1123.2</v>
      </c>
      <c r="G483" s="21">
        <f>VLOOKUP(order_details[[#This Row],[ProductID]],products!A:D,4,0)</f>
        <v>6</v>
      </c>
      <c r="H483" s="21" t="str">
        <f>VLOOKUP(order_details[[#This Row],[categoryid]],'categories'!A:B,2,0)</f>
        <v>Meat/Poultry</v>
      </c>
      <c r="I483" s="21">
        <f>order_details[[#This Row],[UnitPrice]]*order_details[[#This Row],[Quantity]]*(1-order_details[[#This Row],[Discount]])</f>
        <v>1123.2</v>
      </c>
      <c r="J483" s="21" t="str">
        <f>VLOOKUP(order_details[[#This Row],[ProductID]],products!A:B,2,0)</f>
        <v>Alice Mutton</v>
      </c>
      <c r="K483" s="21">
        <v>0</v>
      </c>
      <c r="L483" s="25">
        <v>34760</v>
      </c>
      <c r="M483" s="21" t="s">
        <v>193</v>
      </c>
    </row>
    <row r="484" spans="1:13" x14ac:dyDescent="0.3">
      <c r="A484">
        <v>10430</v>
      </c>
      <c r="B484">
        <v>21</v>
      </c>
      <c r="C484">
        <v>8</v>
      </c>
      <c r="D484">
        <v>50</v>
      </c>
      <c r="E484">
        <v>0</v>
      </c>
      <c r="F484">
        <v>400</v>
      </c>
      <c r="G484" s="21">
        <f>VLOOKUP(order_details[[#This Row],[ProductID]],products!A:D,4,0)</f>
        <v>3</v>
      </c>
      <c r="H484" s="21" t="str">
        <f>VLOOKUP(order_details[[#This Row],[categoryid]],'categories'!A:B,2,0)</f>
        <v>Confections</v>
      </c>
      <c r="I484" s="21">
        <f>order_details[[#This Row],[UnitPrice]]*order_details[[#This Row],[Quantity]]*(1-order_details[[#This Row],[Discount]])</f>
        <v>400</v>
      </c>
      <c r="J484" s="21" t="str">
        <f>VLOOKUP(order_details[[#This Row],[ProductID]],products!A:B,2,0)</f>
        <v>Sir Rodney's Scones</v>
      </c>
      <c r="K484" s="21">
        <v>3</v>
      </c>
      <c r="L484" s="25">
        <v>34760</v>
      </c>
      <c r="M484" s="21" t="s">
        <v>193</v>
      </c>
    </row>
    <row r="485" spans="1:13" x14ac:dyDescent="0.3">
      <c r="A485">
        <v>10430</v>
      </c>
      <c r="B485">
        <v>56</v>
      </c>
      <c r="C485">
        <v>30.4</v>
      </c>
      <c r="D485">
        <v>30</v>
      </c>
      <c r="E485">
        <v>0</v>
      </c>
      <c r="F485">
        <v>912</v>
      </c>
      <c r="G485" s="21">
        <f>VLOOKUP(order_details[[#This Row],[ProductID]],products!A:D,4,0)</f>
        <v>5</v>
      </c>
      <c r="H485" s="21" t="str">
        <f>VLOOKUP(order_details[[#This Row],[categoryid]],'categories'!A:B,2,0)</f>
        <v>Grains/Cereals</v>
      </c>
      <c r="I485" s="21">
        <f>order_details[[#This Row],[UnitPrice]]*order_details[[#This Row],[Quantity]]*(1-order_details[[#This Row],[Discount]])</f>
        <v>912</v>
      </c>
      <c r="J485" s="21" t="str">
        <f>VLOOKUP(order_details[[#This Row],[ProductID]],products!A:B,2,0)</f>
        <v>Gnocchi di nonna Alice</v>
      </c>
      <c r="K485" s="21">
        <v>21</v>
      </c>
      <c r="L485" s="25">
        <v>34760</v>
      </c>
      <c r="M485" s="21" t="s">
        <v>193</v>
      </c>
    </row>
    <row r="486" spans="1:13" x14ac:dyDescent="0.3">
      <c r="A486">
        <v>10430</v>
      </c>
      <c r="B486">
        <v>59</v>
      </c>
      <c r="C486">
        <v>44</v>
      </c>
      <c r="D486">
        <v>70</v>
      </c>
      <c r="E486">
        <v>0.2</v>
      </c>
      <c r="F486">
        <v>2464</v>
      </c>
      <c r="G486" s="21">
        <f>VLOOKUP(order_details[[#This Row],[ProductID]],products!A:D,4,0)</f>
        <v>4</v>
      </c>
      <c r="H486" s="21" t="str">
        <f>VLOOKUP(order_details[[#This Row],[categoryid]],'categories'!A:B,2,0)</f>
        <v>Dairy Products</v>
      </c>
      <c r="I486" s="21">
        <f>order_details[[#This Row],[UnitPrice]]*order_details[[#This Row],[Quantity]]*(1-order_details[[#This Row],[Discount]])</f>
        <v>2464</v>
      </c>
      <c r="J486" s="21" t="str">
        <f>VLOOKUP(order_details[[#This Row],[ProductID]],products!A:B,2,0)</f>
        <v>Raclette Courdavault</v>
      </c>
      <c r="K486" s="21">
        <v>79</v>
      </c>
      <c r="L486" s="25">
        <v>34760</v>
      </c>
      <c r="M486" s="21" t="s">
        <v>193</v>
      </c>
    </row>
    <row r="487" spans="1:13" x14ac:dyDescent="0.3">
      <c r="A487">
        <v>10431</v>
      </c>
      <c r="B487">
        <v>17</v>
      </c>
      <c r="C487">
        <v>31.2</v>
      </c>
      <c r="D487">
        <v>50</v>
      </c>
      <c r="E487">
        <v>0.25</v>
      </c>
      <c r="F487">
        <v>1170</v>
      </c>
      <c r="G487" s="21">
        <f>VLOOKUP(order_details[[#This Row],[ProductID]],products!A:D,4,0)</f>
        <v>6</v>
      </c>
      <c r="H487" s="21" t="str">
        <f>VLOOKUP(order_details[[#This Row],[categoryid]],'categories'!A:B,2,0)</f>
        <v>Meat/Poultry</v>
      </c>
      <c r="I487" s="21">
        <f>order_details[[#This Row],[UnitPrice]]*order_details[[#This Row],[Quantity]]*(1-order_details[[#This Row],[Discount]])</f>
        <v>1170</v>
      </c>
      <c r="J487" s="21" t="str">
        <f>VLOOKUP(order_details[[#This Row],[ProductID]],products!A:B,2,0)</f>
        <v>Alice Mutton</v>
      </c>
      <c r="K487" s="21">
        <v>0</v>
      </c>
      <c r="L487" s="25">
        <v>34760</v>
      </c>
      <c r="M487" s="21" t="s">
        <v>111</v>
      </c>
    </row>
    <row r="488" spans="1:13" x14ac:dyDescent="0.3">
      <c r="A488">
        <v>10431</v>
      </c>
      <c r="B488">
        <v>40</v>
      </c>
      <c r="C488">
        <v>14.7</v>
      </c>
      <c r="D488">
        <v>50</v>
      </c>
      <c r="E488">
        <v>0.25</v>
      </c>
      <c r="F488">
        <v>551.25</v>
      </c>
      <c r="G488" s="21">
        <f>VLOOKUP(order_details[[#This Row],[ProductID]],products!A:D,4,0)</f>
        <v>8</v>
      </c>
      <c r="H488" s="21" t="str">
        <f>VLOOKUP(order_details[[#This Row],[categoryid]],'categories'!A:B,2,0)</f>
        <v>Seafood</v>
      </c>
      <c r="I488" s="21">
        <f>order_details[[#This Row],[UnitPrice]]*order_details[[#This Row],[Quantity]]*(1-order_details[[#This Row],[Discount]])</f>
        <v>551.25</v>
      </c>
      <c r="J488" s="21" t="str">
        <f>VLOOKUP(order_details[[#This Row],[ProductID]],products!A:B,2,0)</f>
        <v>Boston Crab Meat</v>
      </c>
      <c r="K488" s="21">
        <v>123</v>
      </c>
      <c r="L488" s="25">
        <v>34760</v>
      </c>
      <c r="M488" s="21" t="s">
        <v>111</v>
      </c>
    </row>
    <row r="489" spans="1:13" x14ac:dyDescent="0.3">
      <c r="A489">
        <v>10431</v>
      </c>
      <c r="B489">
        <v>47</v>
      </c>
      <c r="C489">
        <v>7.6</v>
      </c>
      <c r="D489">
        <v>30</v>
      </c>
      <c r="E489">
        <v>0.25</v>
      </c>
      <c r="F489">
        <v>171</v>
      </c>
      <c r="G489" s="21">
        <f>VLOOKUP(order_details[[#This Row],[ProductID]],products!A:D,4,0)</f>
        <v>3</v>
      </c>
      <c r="H489" s="21" t="str">
        <f>VLOOKUP(order_details[[#This Row],[categoryid]],'categories'!A:B,2,0)</f>
        <v>Confections</v>
      </c>
      <c r="I489" s="21">
        <f>order_details[[#This Row],[UnitPrice]]*order_details[[#This Row],[Quantity]]*(1-order_details[[#This Row],[Discount]])</f>
        <v>171</v>
      </c>
      <c r="J489" s="21" t="str">
        <f>VLOOKUP(order_details[[#This Row],[ProductID]],products!A:B,2,0)</f>
        <v>Zaanse koeken</v>
      </c>
      <c r="K489" s="21">
        <v>36</v>
      </c>
      <c r="L489" s="25">
        <v>34760</v>
      </c>
      <c r="M489" s="21" t="s">
        <v>111</v>
      </c>
    </row>
    <row r="490" spans="1:13" x14ac:dyDescent="0.3">
      <c r="A490">
        <v>10432</v>
      </c>
      <c r="B490">
        <v>26</v>
      </c>
      <c r="C490">
        <v>24.9</v>
      </c>
      <c r="D490">
        <v>10</v>
      </c>
      <c r="E490">
        <v>0</v>
      </c>
      <c r="F490">
        <v>249</v>
      </c>
      <c r="G490" s="21">
        <f>VLOOKUP(order_details[[#This Row],[ProductID]],products!A:D,4,0)</f>
        <v>3</v>
      </c>
      <c r="H490" s="21" t="str">
        <f>VLOOKUP(order_details[[#This Row],[categoryid]],'categories'!A:B,2,0)</f>
        <v>Confections</v>
      </c>
      <c r="I490" s="21">
        <f>order_details[[#This Row],[UnitPrice]]*order_details[[#This Row],[Quantity]]*(1-order_details[[#This Row],[Discount]])</f>
        <v>249</v>
      </c>
      <c r="J490" s="21" t="str">
        <f>VLOOKUP(order_details[[#This Row],[ProductID]],products!A:B,2,0)</f>
        <v>Gumbär Gummibärchen</v>
      </c>
      <c r="K490" s="21">
        <v>15</v>
      </c>
      <c r="L490" s="25">
        <v>34761</v>
      </c>
      <c r="M490" s="21" t="s">
        <v>627</v>
      </c>
    </row>
    <row r="491" spans="1:13" x14ac:dyDescent="0.3">
      <c r="A491">
        <v>10432</v>
      </c>
      <c r="B491">
        <v>54</v>
      </c>
      <c r="C491">
        <v>5.9</v>
      </c>
      <c r="D491">
        <v>40</v>
      </c>
      <c r="E491">
        <v>0</v>
      </c>
      <c r="F491">
        <v>236</v>
      </c>
      <c r="G491" s="21">
        <f>VLOOKUP(order_details[[#This Row],[ProductID]],products!A:D,4,0)</f>
        <v>6</v>
      </c>
      <c r="H491" s="21" t="str">
        <f>VLOOKUP(order_details[[#This Row],[categoryid]],'categories'!A:B,2,0)</f>
        <v>Meat/Poultry</v>
      </c>
      <c r="I491" s="21">
        <f>order_details[[#This Row],[UnitPrice]]*order_details[[#This Row],[Quantity]]*(1-order_details[[#This Row],[Discount]])</f>
        <v>236</v>
      </c>
      <c r="J491" s="21" t="str">
        <f>VLOOKUP(order_details[[#This Row],[ProductID]],products!A:B,2,0)</f>
        <v>Tourtière</v>
      </c>
      <c r="K491" s="21">
        <v>21</v>
      </c>
      <c r="L491" s="25">
        <v>34761</v>
      </c>
      <c r="M491" s="21" t="s">
        <v>627</v>
      </c>
    </row>
    <row r="492" spans="1:13" x14ac:dyDescent="0.3">
      <c r="A492">
        <v>10433</v>
      </c>
      <c r="B492">
        <v>56</v>
      </c>
      <c r="C492">
        <v>30.4</v>
      </c>
      <c r="D492">
        <v>28</v>
      </c>
      <c r="E492">
        <v>0</v>
      </c>
      <c r="F492">
        <v>851.19999999999993</v>
      </c>
      <c r="G492" s="21">
        <f>VLOOKUP(order_details[[#This Row],[ProductID]],products!A:D,4,0)</f>
        <v>5</v>
      </c>
      <c r="H492" s="21" t="str">
        <f>VLOOKUP(order_details[[#This Row],[categoryid]],'categories'!A:B,2,0)</f>
        <v>Grains/Cereals</v>
      </c>
      <c r="I492" s="21">
        <f>order_details[[#This Row],[UnitPrice]]*order_details[[#This Row],[Quantity]]*(1-order_details[[#This Row],[Discount]])</f>
        <v>851.19999999999993</v>
      </c>
      <c r="J492" s="21" t="str">
        <f>VLOOKUP(order_details[[#This Row],[ProductID]],products!A:B,2,0)</f>
        <v>Gnocchi di nonna Alice</v>
      </c>
      <c r="K492" s="21">
        <v>21</v>
      </c>
      <c r="L492" s="25">
        <v>34764</v>
      </c>
      <c r="M492" s="21" t="s">
        <v>517</v>
      </c>
    </row>
    <row r="493" spans="1:13" x14ac:dyDescent="0.3">
      <c r="A493">
        <v>10434</v>
      </c>
      <c r="B493">
        <v>11</v>
      </c>
      <c r="C493">
        <v>16.8</v>
      </c>
      <c r="D493">
        <v>6</v>
      </c>
      <c r="E493">
        <v>0</v>
      </c>
      <c r="F493">
        <v>100.80000000000001</v>
      </c>
      <c r="G493" s="21">
        <f>VLOOKUP(order_details[[#This Row],[ProductID]],products!A:D,4,0)</f>
        <v>4</v>
      </c>
      <c r="H493" s="21" t="str">
        <f>VLOOKUP(order_details[[#This Row],[categoryid]],'categories'!A:B,2,0)</f>
        <v>Dairy Products</v>
      </c>
      <c r="I493" s="21">
        <f>order_details[[#This Row],[UnitPrice]]*order_details[[#This Row],[Quantity]]*(1-order_details[[#This Row],[Discount]])</f>
        <v>100.80000000000001</v>
      </c>
      <c r="J493" s="21" t="str">
        <f>VLOOKUP(order_details[[#This Row],[ProductID]],products!A:B,2,0)</f>
        <v>Queso Cabrales</v>
      </c>
      <c r="K493" s="21">
        <v>22</v>
      </c>
      <c r="L493" s="25">
        <v>34764</v>
      </c>
      <c r="M493" s="21" t="s">
        <v>226</v>
      </c>
    </row>
    <row r="494" spans="1:13" x14ac:dyDescent="0.3">
      <c r="A494">
        <v>10434</v>
      </c>
      <c r="B494">
        <v>76</v>
      </c>
      <c r="C494">
        <v>14.4</v>
      </c>
      <c r="D494">
        <v>18</v>
      </c>
      <c r="E494">
        <v>0.15</v>
      </c>
      <c r="F494">
        <v>220.32</v>
      </c>
      <c r="G494" s="21">
        <f>VLOOKUP(order_details[[#This Row],[ProductID]],products!A:D,4,0)</f>
        <v>1</v>
      </c>
      <c r="H494" s="21" t="str">
        <f>VLOOKUP(order_details[[#This Row],[categoryid]],'categories'!A:B,2,0)</f>
        <v>Beverages</v>
      </c>
      <c r="I494" s="21">
        <f>order_details[[#This Row],[UnitPrice]]*order_details[[#This Row],[Quantity]]*(1-order_details[[#This Row],[Discount]])</f>
        <v>220.32</v>
      </c>
      <c r="J494" s="21" t="str">
        <f>VLOOKUP(order_details[[#This Row],[ProductID]],products!A:B,2,0)</f>
        <v>Lakkalikööri</v>
      </c>
      <c r="K494" s="21">
        <v>57</v>
      </c>
      <c r="L494" s="25">
        <v>34764</v>
      </c>
      <c r="M494" s="21" t="s">
        <v>226</v>
      </c>
    </row>
    <row r="495" spans="1:13" x14ac:dyDescent="0.3">
      <c r="A495">
        <v>10435</v>
      </c>
      <c r="B495">
        <v>2</v>
      </c>
      <c r="C495">
        <v>15.2</v>
      </c>
      <c r="D495">
        <v>10</v>
      </c>
      <c r="E495">
        <v>0</v>
      </c>
      <c r="F495">
        <v>152</v>
      </c>
      <c r="G495" s="21">
        <f>VLOOKUP(order_details[[#This Row],[ProductID]],products!A:D,4,0)</f>
        <v>1</v>
      </c>
      <c r="H495" s="21" t="str">
        <f>VLOOKUP(order_details[[#This Row],[categoryid]],'categories'!A:B,2,0)</f>
        <v>Beverages</v>
      </c>
      <c r="I495" s="21">
        <f>order_details[[#This Row],[UnitPrice]]*order_details[[#This Row],[Quantity]]*(1-order_details[[#This Row],[Discount]])</f>
        <v>152</v>
      </c>
      <c r="J495" s="21" t="str">
        <f>VLOOKUP(order_details[[#This Row],[ProductID]],products!A:B,2,0)</f>
        <v>Chang</v>
      </c>
      <c r="K495" s="21">
        <v>17</v>
      </c>
      <c r="L495" s="25">
        <v>34765</v>
      </c>
      <c r="M495" s="21" t="s">
        <v>163</v>
      </c>
    </row>
    <row r="496" spans="1:13" x14ac:dyDescent="0.3">
      <c r="A496">
        <v>10435</v>
      </c>
      <c r="B496">
        <v>22</v>
      </c>
      <c r="C496">
        <v>16.8</v>
      </c>
      <c r="D496">
        <v>12</v>
      </c>
      <c r="E496">
        <v>0</v>
      </c>
      <c r="F496">
        <v>201.60000000000002</v>
      </c>
      <c r="G496" s="21">
        <f>VLOOKUP(order_details[[#This Row],[ProductID]],products!A:D,4,0)</f>
        <v>5</v>
      </c>
      <c r="H496" s="21" t="str">
        <f>VLOOKUP(order_details[[#This Row],[categoryid]],'categories'!A:B,2,0)</f>
        <v>Grains/Cereals</v>
      </c>
      <c r="I496" s="21">
        <f>order_details[[#This Row],[UnitPrice]]*order_details[[#This Row],[Quantity]]*(1-order_details[[#This Row],[Discount]])</f>
        <v>201.60000000000002</v>
      </c>
      <c r="J496" s="21" t="str">
        <f>VLOOKUP(order_details[[#This Row],[ProductID]],products!A:B,2,0)</f>
        <v>Gustaf's Knäckebröd</v>
      </c>
      <c r="K496" s="21">
        <v>104</v>
      </c>
      <c r="L496" s="25">
        <v>34765</v>
      </c>
      <c r="M496" s="21" t="s">
        <v>163</v>
      </c>
    </row>
    <row r="497" spans="1:13" x14ac:dyDescent="0.3">
      <c r="A497">
        <v>10435</v>
      </c>
      <c r="B497">
        <v>72</v>
      </c>
      <c r="C497">
        <v>27.8</v>
      </c>
      <c r="D497">
        <v>10</v>
      </c>
      <c r="E497">
        <v>0</v>
      </c>
      <c r="F497">
        <v>278</v>
      </c>
      <c r="G497" s="21">
        <f>VLOOKUP(order_details[[#This Row],[ProductID]],products!A:D,4,0)</f>
        <v>4</v>
      </c>
      <c r="H497" s="21" t="str">
        <f>VLOOKUP(order_details[[#This Row],[categoryid]],'categories'!A:B,2,0)</f>
        <v>Dairy Products</v>
      </c>
      <c r="I497" s="21">
        <f>order_details[[#This Row],[UnitPrice]]*order_details[[#This Row],[Quantity]]*(1-order_details[[#This Row],[Discount]])</f>
        <v>278</v>
      </c>
      <c r="J497" s="21" t="str">
        <f>VLOOKUP(order_details[[#This Row],[ProductID]],products!A:B,2,0)</f>
        <v>Mozzarella di Giovanni</v>
      </c>
      <c r="K497" s="21">
        <v>14</v>
      </c>
      <c r="L497" s="25">
        <v>34765</v>
      </c>
      <c r="M497" s="21" t="s">
        <v>163</v>
      </c>
    </row>
    <row r="498" spans="1:13" x14ac:dyDescent="0.3">
      <c r="A498">
        <v>10436</v>
      </c>
      <c r="B498">
        <v>46</v>
      </c>
      <c r="C498">
        <v>9.6</v>
      </c>
      <c r="D498">
        <v>5</v>
      </c>
      <c r="E498">
        <v>0</v>
      </c>
      <c r="F498">
        <v>48</v>
      </c>
      <c r="G498" s="21">
        <f>VLOOKUP(order_details[[#This Row],[ProductID]],products!A:D,4,0)</f>
        <v>8</v>
      </c>
      <c r="H498" s="21" t="str">
        <f>VLOOKUP(order_details[[#This Row],[categoryid]],'categories'!A:B,2,0)</f>
        <v>Seafood</v>
      </c>
      <c r="I498" s="21">
        <f>order_details[[#This Row],[UnitPrice]]*order_details[[#This Row],[Quantity]]*(1-order_details[[#This Row],[Discount]])</f>
        <v>48</v>
      </c>
      <c r="J498" s="21" t="str">
        <f>VLOOKUP(order_details[[#This Row],[ProductID]],products!A:B,2,0)</f>
        <v>Spegesild</v>
      </c>
      <c r="K498" s="21">
        <v>95</v>
      </c>
      <c r="L498" s="25">
        <v>34766</v>
      </c>
      <c r="M498" s="21" t="s">
        <v>84</v>
      </c>
    </row>
    <row r="499" spans="1:13" x14ac:dyDescent="0.3">
      <c r="A499">
        <v>10436</v>
      </c>
      <c r="B499">
        <v>56</v>
      </c>
      <c r="C499">
        <v>30.4</v>
      </c>
      <c r="D499">
        <v>40</v>
      </c>
      <c r="E499">
        <v>0.1</v>
      </c>
      <c r="F499">
        <v>1094.4000000000001</v>
      </c>
      <c r="G499" s="21">
        <f>VLOOKUP(order_details[[#This Row],[ProductID]],products!A:D,4,0)</f>
        <v>5</v>
      </c>
      <c r="H499" s="21" t="str">
        <f>VLOOKUP(order_details[[#This Row],[categoryid]],'categories'!A:B,2,0)</f>
        <v>Grains/Cereals</v>
      </c>
      <c r="I499" s="21">
        <f>order_details[[#This Row],[UnitPrice]]*order_details[[#This Row],[Quantity]]*(1-order_details[[#This Row],[Discount]])</f>
        <v>1094.4000000000001</v>
      </c>
      <c r="J499" s="21" t="str">
        <f>VLOOKUP(order_details[[#This Row],[ProductID]],products!A:B,2,0)</f>
        <v>Gnocchi di nonna Alice</v>
      </c>
      <c r="K499" s="21">
        <v>21</v>
      </c>
      <c r="L499" s="25">
        <v>34766</v>
      </c>
      <c r="M499" s="21" t="s">
        <v>84</v>
      </c>
    </row>
    <row r="500" spans="1:13" x14ac:dyDescent="0.3">
      <c r="A500">
        <v>10436</v>
      </c>
      <c r="B500">
        <v>64</v>
      </c>
      <c r="C500">
        <v>26.6</v>
      </c>
      <c r="D500">
        <v>30</v>
      </c>
      <c r="E500">
        <v>0.1</v>
      </c>
      <c r="F500">
        <v>718.2</v>
      </c>
      <c r="G500" s="21">
        <f>VLOOKUP(order_details[[#This Row],[ProductID]],products!A:D,4,0)</f>
        <v>5</v>
      </c>
      <c r="H500" s="21" t="str">
        <f>VLOOKUP(order_details[[#This Row],[categoryid]],'categories'!A:B,2,0)</f>
        <v>Grains/Cereals</v>
      </c>
      <c r="I500" s="21">
        <f>order_details[[#This Row],[UnitPrice]]*order_details[[#This Row],[Quantity]]*(1-order_details[[#This Row],[Discount]])</f>
        <v>718.2</v>
      </c>
      <c r="J500" s="21" t="str">
        <f>VLOOKUP(order_details[[#This Row],[ProductID]],products!A:B,2,0)</f>
        <v>Wimmers gute Semmelknödel</v>
      </c>
      <c r="K500" s="21">
        <v>22</v>
      </c>
      <c r="L500" s="25">
        <v>34766</v>
      </c>
      <c r="M500" s="21" t="s">
        <v>84</v>
      </c>
    </row>
    <row r="501" spans="1:13" x14ac:dyDescent="0.3">
      <c r="A501">
        <v>10436</v>
      </c>
      <c r="B501">
        <v>75</v>
      </c>
      <c r="C501">
        <v>6.2</v>
      </c>
      <c r="D501">
        <v>24</v>
      </c>
      <c r="E501">
        <v>0.1</v>
      </c>
      <c r="F501">
        <v>133.92000000000002</v>
      </c>
      <c r="G501" s="21">
        <f>VLOOKUP(order_details[[#This Row],[ProductID]],products!A:D,4,0)</f>
        <v>1</v>
      </c>
      <c r="H501" s="21" t="str">
        <f>VLOOKUP(order_details[[#This Row],[categoryid]],'categories'!A:B,2,0)</f>
        <v>Beverages</v>
      </c>
      <c r="I501" s="21">
        <f>order_details[[#This Row],[UnitPrice]]*order_details[[#This Row],[Quantity]]*(1-order_details[[#This Row],[Discount]])</f>
        <v>133.92000000000002</v>
      </c>
      <c r="J501" s="21" t="str">
        <f>VLOOKUP(order_details[[#This Row],[ProductID]],products!A:B,2,0)</f>
        <v>Rhönbräu Klosterbier</v>
      </c>
      <c r="K501" s="21">
        <v>125</v>
      </c>
      <c r="L501" s="25">
        <v>34766</v>
      </c>
      <c r="M501" s="21" t="s">
        <v>84</v>
      </c>
    </row>
    <row r="502" spans="1:13" x14ac:dyDescent="0.3">
      <c r="A502">
        <v>10437</v>
      </c>
      <c r="B502">
        <v>53</v>
      </c>
      <c r="C502">
        <v>26.2</v>
      </c>
      <c r="D502">
        <v>15</v>
      </c>
      <c r="E502">
        <v>0</v>
      </c>
      <c r="F502">
        <v>393</v>
      </c>
      <c r="G502" s="21">
        <f>VLOOKUP(order_details[[#This Row],[ProductID]],products!A:D,4,0)</f>
        <v>6</v>
      </c>
      <c r="H502" s="21" t="str">
        <f>VLOOKUP(order_details[[#This Row],[categoryid]],'categories'!A:B,2,0)</f>
        <v>Meat/Poultry</v>
      </c>
      <c r="I502" s="21">
        <f>order_details[[#This Row],[UnitPrice]]*order_details[[#This Row],[Quantity]]*(1-order_details[[#This Row],[Discount]])</f>
        <v>393</v>
      </c>
      <c r="J502" s="21" t="str">
        <f>VLOOKUP(order_details[[#This Row],[ProductID]],products!A:B,2,0)</f>
        <v>Perth Pasties</v>
      </c>
      <c r="K502" s="21">
        <v>0</v>
      </c>
      <c r="L502" s="25">
        <v>34766</v>
      </c>
      <c r="M502" s="21" t="s">
        <v>719</v>
      </c>
    </row>
    <row r="503" spans="1:13" x14ac:dyDescent="0.3">
      <c r="A503">
        <v>10438</v>
      </c>
      <c r="B503">
        <v>19</v>
      </c>
      <c r="C503">
        <v>7.3</v>
      </c>
      <c r="D503">
        <v>15</v>
      </c>
      <c r="E503">
        <v>0.2</v>
      </c>
      <c r="F503">
        <v>87.600000000000009</v>
      </c>
      <c r="G503" s="21">
        <f>VLOOKUP(order_details[[#This Row],[ProductID]],products!A:D,4,0)</f>
        <v>3</v>
      </c>
      <c r="H503" s="21" t="str">
        <f>VLOOKUP(order_details[[#This Row],[categoryid]],'categories'!A:B,2,0)</f>
        <v>Confections</v>
      </c>
      <c r="I503" s="21">
        <f>order_details[[#This Row],[UnitPrice]]*order_details[[#This Row],[Quantity]]*(1-order_details[[#This Row],[Discount]])</f>
        <v>87.600000000000009</v>
      </c>
      <c r="J503" s="21" t="str">
        <f>VLOOKUP(order_details[[#This Row],[ProductID]],products!A:B,2,0)</f>
        <v>Teatime Chocolate Biscuits</v>
      </c>
      <c r="K503" s="21">
        <v>25</v>
      </c>
      <c r="L503" s="25">
        <v>34767</v>
      </c>
      <c r="M503" s="21" t="s">
        <v>659</v>
      </c>
    </row>
    <row r="504" spans="1:13" x14ac:dyDescent="0.3">
      <c r="A504">
        <v>10438</v>
      </c>
      <c r="B504">
        <v>34</v>
      </c>
      <c r="C504">
        <v>11.2</v>
      </c>
      <c r="D504">
        <v>20</v>
      </c>
      <c r="E504">
        <v>0.2</v>
      </c>
      <c r="F504">
        <v>179.20000000000002</v>
      </c>
      <c r="G504" s="21">
        <f>VLOOKUP(order_details[[#This Row],[ProductID]],products!A:D,4,0)</f>
        <v>1</v>
      </c>
      <c r="H504" s="21" t="str">
        <f>VLOOKUP(order_details[[#This Row],[categoryid]],'categories'!A:B,2,0)</f>
        <v>Beverages</v>
      </c>
      <c r="I504" s="21">
        <f>order_details[[#This Row],[UnitPrice]]*order_details[[#This Row],[Quantity]]*(1-order_details[[#This Row],[Discount]])</f>
        <v>179.20000000000002</v>
      </c>
      <c r="J504" s="21" t="str">
        <f>VLOOKUP(order_details[[#This Row],[ProductID]],products!A:B,2,0)</f>
        <v>Sasquatch Ale</v>
      </c>
      <c r="K504" s="21">
        <v>111</v>
      </c>
      <c r="L504" s="25">
        <v>34767</v>
      </c>
      <c r="M504" s="21" t="s">
        <v>659</v>
      </c>
    </row>
    <row r="505" spans="1:13" x14ac:dyDescent="0.3">
      <c r="A505">
        <v>10438</v>
      </c>
      <c r="B505">
        <v>57</v>
      </c>
      <c r="C505">
        <v>15.6</v>
      </c>
      <c r="D505">
        <v>15</v>
      </c>
      <c r="E505">
        <v>0.2</v>
      </c>
      <c r="F505">
        <v>187.20000000000002</v>
      </c>
      <c r="G505" s="21">
        <f>VLOOKUP(order_details[[#This Row],[ProductID]],products!A:D,4,0)</f>
        <v>5</v>
      </c>
      <c r="H505" s="21" t="str">
        <f>VLOOKUP(order_details[[#This Row],[categoryid]],'categories'!A:B,2,0)</f>
        <v>Grains/Cereals</v>
      </c>
      <c r="I505" s="21">
        <f>order_details[[#This Row],[UnitPrice]]*order_details[[#This Row],[Quantity]]*(1-order_details[[#This Row],[Discount]])</f>
        <v>187.20000000000002</v>
      </c>
      <c r="J505" s="21" t="str">
        <f>VLOOKUP(order_details[[#This Row],[ProductID]],products!A:B,2,0)</f>
        <v>Ravioli Angelo</v>
      </c>
      <c r="K505" s="21">
        <v>36</v>
      </c>
      <c r="L505" s="25">
        <v>34767</v>
      </c>
      <c r="M505" s="21" t="s">
        <v>659</v>
      </c>
    </row>
    <row r="506" spans="1:13" x14ac:dyDescent="0.3">
      <c r="A506">
        <v>10439</v>
      </c>
      <c r="B506">
        <v>12</v>
      </c>
      <c r="C506">
        <v>30.4</v>
      </c>
      <c r="D506">
        <v>15</v>
      </c>
      <c r="E506">
        <v>0</v>
      </c>
      <c r="F506">
        <v>456</v>
      </c>
      <c r="G506" s="21">
        <f>VLOOKUP(order_details[[#This Row],[ProductID]],products!A:D,4,0)</f>
        <v>4</v>
      </c>
      <c r="H506" s="21" t="str">
        <f>VLOOKUP(order_details[[#This Row],[categoryid]],'categories'!A:B,2,0)</f>
        <v>Dairy Products</v>
      </c>
      <c r="I506" s="21">
        <f>order_details[[#This Row],[UnitPrice]]*order_details[[#This Row],[Quantity]]*(1-order_details[[#This Row],[Discount]])</f>
        <v>456</v>
      </c>
      <c r="J506" s="21" t="str">
        <f>VLOOKUP(order_details[[#This Row],[ProductID]],products!A:B,2,0)</f>
        <v>Queso Manchego La Pastora</v>
      </c>
      <c r="K506" s="21">
        <v>86</v>
      </c>
      <c r="L506" s="25">
        <v>34768</v>
      </c>
      <c r="M506" s="21" t="s">
        <v>448</v>
      </c>
    </row>
    <row r="507" spans="1:13" x14ac:dyDescent="0.3">
      <c r="A507">
        <v>10439</v>
      </c>
      <c r="B507">
        <v>16</v>
      </c>
      <c r="C507">
        <v>13.9</v>
      </c>
      <c r="D507">
        <v>16</v>
      </c>
      <c r="E507">
        <v>0</v>
      </c>
      <c r="F507">
        <v>222.4</v>
      </c>
      <c r="G507" s="21">
        <f>VLOOKUP(order_details[[#This Row],[ProductID]],products!A:D,4,0)</f>
        <v>3</v>
      </c>
      <c r="H507" s="21" t="str">
        <f>VLOOKUP(order_details[[#This Row],[categoryid]],'categories'!A:B,2,0)</f>
        <v>Confections</v>
      </c>
      <c r="I507" s="21">
        <f>order_details[[#This Row],[UnitPrice]]*order_details[[#This Row],[Quantity]]*(1-order_details[[#This Row],[Discount]])</f>
        <v>222.4</v>
      </c>
      <c r="J507" s="21" t="str">
        <f>VLOOKUP(order_details[[#This Row],[ProductID]],products!A:B,2,0)</f>
        <v>Pavlova</v>
      </c>
      <c r="K507" s="21">
        <v>29</v>
      </c>
      <c r="L507" s="25">
        <v>34768</v>
      </c>
      <c r="M507" s="21" t="s">
        <v>448</v>
      </c>
    </row>
    <row r="508" spans="1:13" x14ac:dyDescent="0.3">
      <c r="A508">
        <v>10439</v>
      </c>
      <c r="B508">
        <v>64</v>
      </c>
      <c r="C508">
        <v>26.6</v>
      </c>
      <c r="D508">
        <v>6</v>
      </c>
      <c r="E508">
        <v>0</v>
      </c>
      <c r="F508">
        <v>159.60000000000002</v>
      </c>
      <c r="G508" s="21">
        <f>VLOOKUP(order_details[[#This Row],[ProductID]],products!A:D,4,0)</f>
        <v>5</v>
      </c>
      <c r="H508" s="21" t="str">
        <f>VLOOKUP(order_details[[#This Row],[categoryid]],'categories'!A:B,2,0)</f>
        <v>Grains/Cereals</v>
      </c>
      <c r="I508" s="21">
        <f>order_details[[#This Row],[UnitPrice]]*order_details[[#This Row],[Quantity]]*(1-order_details[[#This Row],[Discount]])</f>
        <v>159.60000000000002</v>
      </c>
      <c r="J508" s="21" t="str">
        <f>VLOOKUP(order_details[[#This Row],[ProductID]],products!A:B,2,0)</f>
        <v>Wimmers gute Semmelknödel</v>
      </c>
      <c r="K508" s="21">
        <v>22</v>
      </c>
      <c r="L508" s="25">
        <v>34768</v>
      </c>
      <c r="M508" s="21" t="s">
        <v>448</v>
      </c>
    </row>
    <row r="509" spans="1:13" x14ac:dyDescent="0.3">
      <c r="A509">
        <v>10439</v>
      </c>
      <c r="B509">
        <v>74</v>
      </c>
      <c r="C509">
        <v>8</v>
      </c>
      <c r="D509">
        <v>30</v>
      </c>
      <c r="E509">
        <v>0</v>
      </c>
      <c r="F509">
        <v>240</v>
      </c>
      <c r="G509" s="21">
        <f>VLOOKUP(order_details[[#This Row],[ProductID]],products!A:D,4,0)</f>
        <v>7</v>
      </c>
      <c r="H509" s="21" t="str">
        <f>VLOOKUP(order_details[[#This Row],[categoryid]],'categories'!A:B,2,0)</f>
        <v>Produce</v>
      </c>
      <c r="I509" s="21">
        <f>order_details[[#This Row],[UnitPrice]]*order_details[[#This Row],[Quantity]]*(1-order_details[[#This Row],[Discount]])</f>
        <v>240</v>
      </c>
      <c r="J509" s="21" t="str">
        <f>VLOOKUP(order_details[[#This Row],[ProductID]],products!A:B,2,0)</f>
        <v>Longlife Tofu</v>
      </c>
      <c r="K509" s="21">
        <v>4</v>
      </c>
      <c r="L509" s="25">
        <v>34768</v>
      </c>
      <c r="M509" s="21" t="s">
        <v>448</v>
      </c>
    </row>
    <row r="510" spans="1:13" x14ac:dyDescent="0.3">
      <c r="A510">
        <v>10440</v>
      </c>
      <c r="B510">
        <v>2</v>
      </c>
      <c r="C510">
        <v>15.2</v>
      </c>
      <c r="D510">
        <v>45</v>
      </c>
      <c r="E510">
        <v>0.15</v>
      </c>
      <c r="F510">
        <v>581.4</v>
      </c>
      <c r="G510" s="21">
        <f>VLOOKUP(order_details[[#This Row],[ProductID]],products!A:D,4,0)</f>
        <v>1</v>
      </c>
      <c r="H510" s="21" t="str">
        <f>VLOOKUP(order_details[[#This Row],[categoryid]],'categories'!A:B,2,0)</f>
        <v>Beverages</v>
      </c>
      <c r="I510" s="21">
        <f>order_details[[#This Row],[UnitPrice]]*order_details[[#This Row],[Quantity]]*(1-order_details[[#This Row],[Discount]])</f>
        <v>581.4</v>
      </c>
      <c r="J510" s="21" t="str">
        <f>VLOOKUP(order_details[[#This Row],[ProductID]],products!A:B,2,0)</f>
        <v>Chang</v>
      </c>
      <c r="K510" s="21">
        <v>17</v>
      </c>
      <c r="L510" s="25">
        <v>34771</v>
      </c>
      <c r="M510" s="21" t="s">
        <v>596</v>
      </c>
    </row>
    <row r="511" spans="1:13" x14ac:dyDescent="0.3">
      <c r="A511">
        <v>10440</v>
      </c>
      <c r="B511">
        <v>16</v>
      </c>
      <c r="C511">
        <v>13.9</v>
      </c>
      <c r="D511">
        <v>49</v>
      </c>
      <c r="E511">
        <v>0.15</v>
      </c>
      <c r="F511">
        <v>578.93500000000006</v>
      </c>
      <c r="G511" s="21">
        <f>VLOOKUP(order_details[[#This Row],[ProductID]],products!A:D,4,0)</f>
        <v>3</v>
      </c>
      <c r="H511" s="21" t="str">
        <f>VLOOKUP(order_details[[#This Row],[categoryid]],'categories'!A:B,2,0)</f>
        <v>Confections</v>
      </c>
      <c r="I511" s="21">
        <f>order_details[[#This Row],[UnitPrice]]*order_details[[#This Row],[Quantity]]*(1-order_details[[#This Row],[Discount]])</f>
        <v>578.93500000000006</v>
      </c>
      <c r="J511" s="21" t="str">
        <f>VLOOKUP(order_details[[#This Row],[ProductID]],products!A:B,2,0)</f>
        <v>Pavlova</v>
      </c>
      <c r="K511" s="21">
        <v>29</v>
      </c>
      <c r="L511" s="25">
        <v>34771</v>
      </c>
      <c r="M511" s="21" t="s">
        <v>596</v>
      </c>
    </row>
    <row r="512" spans="1:13" x14ac:dyDescent="0.3">
      <c r="A512">
        <v>10440</v>
      </c>
      <c r="B512">
        <v>29</v>
      </c>
      <c r="C512">
        <v>99</v>
      </c>
      <c r="D512">
        <v>24</v>
      </c>
      <c r="E512">
        <v>0.15</v>
      </c>
      <c r="F512">
        <v>2019.6</v>
      </c>
      <c r="G512" s="21">
        <f>VLOOKUP(order_details[[#This Row],[ProductID]],products!A:D,4,0)</f>
        <v>6</v>
      </c>
      <c r="H512" s="21" t="str">
        <f>VLOOKUP(order_details[[#This Row],[categoryid]],'categories'!A:B,2,0)</f>
        <v>Meat/Poultry</v>
      </c>
      <c r="I512" s="21">
        <f>order_details[[#This Row],[UnitPrice]]*order_details[[#This Row],[Quantity]]*(1-order_details[[#This Row],[Discount]])</f>
        <v>2019.6</v>
      </c>
      <c r="J512" s="21" t="str">
        <f>VLOOKUP(order_details[[#This Row],[ProductID]],products!A:B,2,0)</f>
        <v>Thüringer Rostbratwurst</v>
      </c>
      <c r="K512" s="21">
        <v>0</v>
      </c>
      <c r="L512" s="25">
        <v>34771</v>
      </c>
      <c r="M512" s="21" t="s">
        <v>596</v>
      </c>
    </row>
    <row r="513" spans="1:13" x14ac:dyDescent="0.3">
      <c r="A513">
        <v>10440</v>
      </c>
      <c r="B513">
        <v>61</v>
      </c>
      <c r="C513">
        <v>22.8</v>
      </c>
      <c r="D513">
        <v>90</v>
      </c>
      <c r="E513">
        <v>0.15</v>
      </c>
      <c r="F513">
        <v>1744.2</v>
      </c>
      <c r="G513" s="21">
        <f>VLOOKUP(order_details[[#This Row],[ProductID]],products!A:D,4,0)</f>
        <v>2</v>
      </c>
      <c r="H513" s="21" t="str">
        <f>VLOOKUP(order_details[[#This Row],[categoryid]],'categories'!A:B,2,0)</f>
        <v>Condiments</v>
      </c>
      <c r="I513" s="21">
        <f>order_details[[#This Row],[UnitPrice]]*order_details[[#This Row],[Quantity]]*(1-order_details[[#This Row],[Discount]])</f>
        <v>1744.2</v>
      </c>
      <c r="J513" s="21" t="str">
        <f>VLOOKUP(order_details[[#This Row],[ProductID]],products!A:B,2,0)</f>
        <v>Sirop d'érable</v>
      </c>
      <c r="K513" s="21">
        <v>113</v>
      </c>
      <c r="L513" s="25">
        <v>34771</v>
      </c>
      <c r="M513" s="21" t="s">
        <v>596</v>
      </c>
    </row>
    <row r="514" spans="1:13" x14ac:dyDescent="0.3">
      <c r="A514">
        <v>10441</v>
      </c>
      <c r="B514">
        <v>27</v>
      </c>
      <c r="C514">
        <v>35.1</v>
      </c>
      <c r="D514">
        <v>50</v>
      </c>
      <c r="E514">
        <v>0</v>
      </c>
      <c r="F514">
        <v>1755</v>
      </c>
      <c r="G514" s="21">
        <f>VLOOKUP(order_details[[#This Row],[ProductID]],products!A:D,4,0)</f>
        <v>3</v>
      </c>
      <c r="H514" s="21" t="str">
        <f>VLOOKUP(order_details[[#This Row],[categoryid]],'categories'!A:B,2,0)</f>
        <v>Confections</v>
      </c>
      <c r="I514" s="21">
        <f>order_details[[#This Row],[UnitPrice]]*order_details[[#This Row],[Quantity]]*(1-order_details[[#This Row],[Discount]])</f>
        <v>1755</v>
      </c>
      <c r="J514" s="21" t="str">
        <f>VLOOKUP(order_details[[#This Row],[ProductID]],products!A:B,2,0)</f>
        <v>Schoggi Schokolade</v>
      </c>
      <c r="K514" s="21">
        <v>49</v>
      </c>
      <c r="L514" s="25">
        <v>34771</v>
      </c>
      <c r="M514" s="21" t="s">
        <v>477</v>
      </c>
    </row>
    <row r="515" spans="1:13" x14ac:dyDescent="0.3">
      <c r="A515">
        <v>10442</v>
      </c>
      <c r="B515">
        <v>11</v>
      </c>
      <c r="C515">
        <v>16.8</v>
      </c>
      <c r="D515">
        <v>30</v>
      </c>
      <c r="E515">
        <v>0</v>
      </c>
      <c r="F515">
        <v>504</v>
      </c>
      <c r="G515" s="21">
        <f>VLOOKUP(order_details[[#This Row],[ProductID]],products!A:D,4,0)</f>
        <v>4</v>
      </c>
      <c r="H515" s="21" t="str">
        <f>VLOOKUP(order_details[[#This Row],[categoryid]],'categories'!A:B,2,0)</f>
        <v>Dairy Products</v>
      </c>
      <c r="I515" s="21">
        <f>order_details[[#This Row],[UnitPrice]]*order_details[[#This Row],[Quantity]]*(1-order_details[[#This Row],[Discount]])</f>
        <v>504</v>
      </c>
      <c r="J515" s="21" t="str">
        <f>VLOOKUP(order_details[[#This Row],[ProductID]],products!A:B,2,0)</f>
        <v>Queso Cabrales</v>
      </c>
      <c r="K515" s="21">
        <v>22</v>
      </c>
      <c r="L515" s="25">
        <v>34772</v>
      </c>
      <c r="M515" s="21" t="s">
        <v>193</v>
      </c>
    </row>
    <row r="516" spans="1:13" x14ac:dyDescent="0.3">
      <c r="A516">
        <v>10442</v>
      </c>
      <c r="B516">
        <v>54</v>
      </c>
      <c r="C516">
        <v>5.9</v>
      </c>
      <c r="D516">
        <v>80</v>
      </c>
      <c r="E516">
        <v>0</v>
      </c>
      <c r="F516">
        <v>472</v>
      </c>
      <c r="G516" s="21">
        <f>VLOOKUP(order_details[[#This Row],[ProductID]],products!A:D,4,0)</f>
        <v>6</v>
      </c>
      <c r="H516" s="21" t="str">
        <f>VLOOKUP(order_details[[#This Row],[categoryid]],'categories'!A:B,2,0)</f>
        <v>Meat/Poultry</v>
      </c>
      <c r="I516" s="21">
        <f>order_details[[#This Row],[UnitPrice]]*order_details[[#This Row],[Quantity]]*(1-order_details[[#This Row],[Discount]])</f>
        <v>472</v>
      </c>
      <c r="J516" s="21" t="str">
        <f>VLOOKUP(order_details[[#This Row],[ProductID]],products!A:B,2,0)</f>
        <v>Tourtière</v>
      </c>
      <c r="K516" s="21">
        <v>21</v>
      </c>
      <c r="L516" s="25">
        <v>34772</v>
      </c>
      <c r="M516" s="21" t="s">
        <v>193</v>
      </c>
    </row>
    <row r="517" spans="1:13" x14ac:dyDescent="0.3">
      <c r="A517">
        <v>10442</v>
      </c>
      <c r="B517">
        <v>66</v>
      </c>
      <c r="C517">
        <v>13.6</v>
      </c>
      <c r="D517">
        <v>60</v>
      </c>
      <c r="E517">
        <v>0</v>
      </c>
      <c r="F517">
        <v>816</v>
      </c>
      <c r="G517" s="21">
        <f>VLOOKUP(order_details[[#This Row],[ProductID]],products!A:D,4,0)</f>
        <v>2</v>
      </c>
      <c r="H517" s="21" t="str">
        <f>VLOOKUP(order_details[[#This Row],[categoryid]],'categories'!A:B,2,0)</f>
        <v>Condiments</v>
      </c>
      <c r="I517" s="21">
        <f>order_details[[#This Row],[UnitPrice]]*order_details[[#This Row],[Quantity]]*(1-order_details[[#This Row],[Discount]])</f>
        <v>816</v>
      </c>
      <c r="J517" s="21" t="str">
        <f>VLOOKUP(order_details[[#This Row],[ProductID]],products!A:B,2,0)</f>
        <v>Louisiana Hot Spiced Okra</v>
      </c>
      <c r="K517" s="21">
        <v>4</v>
      </c>
      <c r="L517" s="25">
        <v>34772</v>
      </c>
      <c r="M517" s="21" t="s">
        <v>193</v>
      </c>
    </row>
    <row r="518" spans="1:13" x14ac:dyDescent="0.3">
      <c r="A518">
        <v>10443</v>
      </c>
      <c r="B518">
        <v>11</v>
      </c>
      <c r="C518">
        <v>16.8</v>
      </c>
      <c r="D518">
        <v>6</v>
      </c>
      <c r="E518">
        <v>0.2</v>
      </c>
      <c r="F518">
        <v>80.640000000000015</v>
      </c>
      <c r="G518" s="21">
        <f>VLOOKUP(order_details[[#This Row],[ProductID]],products!A:D,4,0)</f>
        <v>4</v>
      </c>
      <c r="H518" s="21" t="str">
        <f>VLOOKUP(order_details[[#This Row],[categoryid]],'categories'!A:B,2,0)</f>
        <v>Dairy Products</v>
      </c>
      <c r="I518" s="21">
        <f>order_details[[#This Row],[UnitPrice]]*order_details[[#This Row],[Quantity]]*(1-order_details[[#This Row],[Discount]])</f>
        <v>80.640000000000015</v>
      </c>
      <c r="J518" s="21" t="str">
        <f>VLOOKUP(order_details[[#This Row],[ProductID]],products!A:B,2,0)</f>
        <v>Queso Cabrales</v>
      </c>
      <c r="K518" s="21">
        <v>22</v>
      </c>
      <c r="L518" s="25">
        <v>34773</v>
      </c>
      <c r="M518" s="21" t="s">
        <v>559</v>
      </c>
    </row>
    <row r="519" spans="1:13" x14ac:dyDescent="0.3">
      <c r="A519">
        <v>10443</v>
      </c>
      <c r="B519">
        <v>28</v>
      </c>
      <c r="C519">
        <v>36.4</v>
      </c>
      <c r="D519">
        <v>12</v>
      </c>
      <c r="E519">
        <v>0</v>
      </c>
      <c r="F519">
        <v>436.79999999999995</v>
      </c>
      <c r="G519" s="21">
        <f>VLOOKUP(order_details[[#This Row],[ProductID]],products!A:D,4,0)</f>
        <v>7</v>
      </c>
      <c r="H519" s="21" t="str">
        <f>VLOOKUP(order_details[[#This Row],[categoryid]],'categories'!A:B,2,0)</f>
        <v>Produce</v>
      </c>
      <c r="I519" s="21">
        <f>order_details[[#This Row],[UnitPrice]]*order_details[[#This Row],[Quantity]]*(1-order_details[[#This Row],[Discount]])</f>
        <v>436.79999999999995</v>
      </c>
      <c r="J519" s="21" t="str">
        <f>VLOOKUP(order_details[[#This Row],[ProductID]],products!A:B,2,0)</f>
        <v>Rössle Sauerkraut</v>
      </c>
      <c r="K519" s="21">
        <v>26</v>
      </c>
      <c r="L519" s="25">
        <v>34773</v>
      </c>
      <c r="M519" s="21" t="s">
        <v>559</v>
      </c>
    </row>
    <row r="520" spans="1:13" x14ac:dyDescent="0.3">
      <c r="A520">
        <v>10444</v>
      </c>
      <c r="B520">
        <v>17</v>
      </c>
      <c r="C520">
        <v>31.2</v>
      </c>
      <c r="D520">
        <v>10</v>
      </c>
      <c r="E520">
        <v>0</v>
      </c>
      <c r="F520">
        <v>312</v>
      </c>
      <c r="G520" s="21">
        <f>VLOOKUP(order_details[[#This Row],[ProductID]],products!A:D,4,0)</f>
        <v>6</v>
      </c>
      <c r="H520" s="21" t="str">
        <f>VLOOKUP(order_details[[#This Row],[categoryid]],'categories'!A:B,2,0)</f>
        <v>Meat/Poultry</v>
      </c>
      <c r="I520" s="21">
        <f>order_details[[#This Row],[UnitPrice]]*order_details[[#This Row],[Quantity]]*(1-order_details[[#This Row],[Discount]])</f>
        <v>312</v>
      </c>
      <c r="J520" s="21" t="str">
        <f>VLOOKUP(order_details[[#This Row],[ProductID]],products!A:B,2,0)</f>
        <v>Alice Mutton</v>
      </c>
      <c r="K520" s="21">
        <v>0</v>
      </c>
      <c r="L520" s="25">
        <v>34773</v>
      </c>
      <c r="M520" s="21" t="s">
        <v>66</v>
      </c>
    </row>
    <row r="521" spans="1:13" x14ac:dyDescent="0.3">
      <c r="A521">
        <v>10444</v>
      </c>
      <c r="B521">
        <v>26</v>
      </c>
      <c r="C521">
        <v>24.9</v>
      </c>
      <c r="D521">
        <v>15</v>
      </c>
      <c r="E521">
        <v>0</v>
      </c>
      <c r="F521">
        <v>373.5</v>
      </c>
      <c r="G521" s="21">
        <f>VLOOKUP(order_details[[#This Row],[ProductID]],products!A:D,4,0)</f>
        <v>3</v>
      </c>
      <c r="H521" s="21" t="str">
        <f>VLOOKUP(order_details[[#This Row],[categoryid]],'categories'!A:B,2,0)</f>
        <v>Confections</v>
      </c>
      <c r="I521" s="21">
        <f>order_details[[#This Row],[UnitPrice]]*order_details[[#This Row],[Quantity]]*(1-order_details[[#This Row],[Discount]])</f>
        <v>373.5</v>
      </c>
      <c r="J521" s="21" t="str">
        <f>VLOOKUP(order_details[[#This Row],[ProductID]],products!A:B,2,0)</f>
        <v>Gumbär Gummibärchen</v>
      </c>
      <c r="K521" s="21">
        <v>15</v>
      </c>
      <c r="L521" s="25">
        <v>34773</v>
      </c>
      <c r="M521" s="21" t="s">
        <v>66</v>
      </c>
    </row>
    <row r="522" spans="1:13" x14ac:dyDescent="0.3">
      <c r="A522">
        <v>10444</v>
      </c>
      <c r="B522">
        <v>35</v>
      </c>
      <c r="C522">
        <v>14.4</v>
      </c>
      <c r="D522">
        <v>8</v>
      </c>
      <c r="E522">
        <v>0</v>
      </c>
      <c r="F522">
        <v>115.2</v>
      </c>
      <c r="G522" s="21">
        <f>VLOOKUP(order_details[[#This Row],[ProductID]],products!A:D,4,0)</f>
        <v>1</v>
      </c>
      <c r="H522" s="21" t="str">
        <f>VLOOKUP(order_details[[#This Row],[categoryid]],'categories'!A:B,2,0)</f>
        <v>Beverages</v>
      </c>
      <c r="I522" s="21">
        <f>order_details[[#This Row],[UnitPrice]]*order_details[[#This Row],[Quantity]]*(1-order_details[[#This Row],[Discount]])</f>
        <v>115.2</v>
      </c>
      <c r="J522" s="21" t="str">
        <f>VLOOKUP(order_details[[#This Row],[ProductID]],products!A:B,2,0)</f>
        <v>Steeleye Stout</v>
      </c>
      <c r="K522" s="21">
        <v>20</v>
      </c>
      <c r="L522" s="25">
        <v>34773</v>
      </c>
      <c r="M522" s="21" t="s">
        <v>66</v>
      </c>
    </row>
    <row r="523" spans="1:13" x14ac:dyDescent="0.3">
      <c r="A523">
        <v>10444</v>
      </c>
      <c r="B523">
        <v>41</v>
      </c>
      <c r="C523">
        <v>7.7</v>
      </c>
      <c r="D523">
        <v>30</v>
      </c>
      <c r="E523">
        <v>0</v>
      </c>
      <c r="F523">
        <v>231</v>
      </c>
      <c r="G523" s="21">
        <f>VLOOKUP(order_details[[#This Row],[ProductID]],products!A:D,4,0)</f>
        <v>8</v>
      </c>
      <c r="H523" s="21" t="str">
        <f>VLOOKUP(order_details[[#This Row],[categoryid]],'categories'!A:B,2,0)</f>
        <v>Seafood</v>
      </c>
      <c r="I523" s="21">
        <f>order_details[[#This Row],[UnitPrice]]*order_details[[#This Row],[Quantity]]*(1-order_details[[#This Row],[Discount]])</f>
        <v>231</v>
      </c>
      <c r="J523" s="21" t="str">
        <f>VLOOKUP(order_details[[#This Row],[ProductID]],products!A:B,2,0)</f>
        <v>Jack's New England Clam Chowder</v>
      </c>
      <c r="K523" s="21">
        <v>85</v>
      </c>
      <c r="L523" s="25">
        <v>34773</v>
      </c>
      <c r="M523" s="21" t="s">
        <v>66</v>
      </c>
    </row>
    <row r="524" spans="1:13" x14ac:dyDescent="0.3">
      <c r="A524">
        <v>10445</v>
      </c>
      <c r="B524">
        <v>39</v>
      </c>
      <c r="C524">
        <v>14.4</v>
      </c>
      <c r="D524">
        <v>6</v>
      </c>
      <c r="E524">
        <v>0</v>
      </c>
      <c r="F524">
        <v>86.4</v>
      </c>
      <c r="G524" s="21">
        <f>VLOOKUP(order_details[[#This Row],[ProductID]],products!A:D,4,0)</f>
        <v>1</v>
      </c>
      <c r="H524" s="21" t="str">
        <f>VLOOKUP(order_details[[#This Row],[categoryid]],'categories'!A:B,2,0)</f>
        <v>Beverages</v>
      </c>
      <c r="I524" s="21">
        <f>order_details[[#This Row],[UnitPrice]]*order_details[[#This Row],[Quantity]]*(1-order_details[[#This Row],[Discount]])</f>
        <v>86.4</v>
      </c>
      <c r="J524" s="21" t="str">
        <f>VLOOKUP(order_details[[#This Row],[ProductID]],products!A:B,2,0)</f>
        <v>Chartreuse verte</v>
      </c>
      <c r="K524" s="21">
        <v>69</v>
      </c>
      <c r="L524" s="25">
        <v>34774</v>
      </c>
      <c r="M524" s="21" t="s">
        <v>66</v>
      </c>
    </row>
    <row r="525" spans="1:13" x14ac:dyDescent="0.3">
      <c r="A525">
        <v>10445</v>
      </c>
      <c r="B525">
        <v>54</v>
      </c>
      <c r="C525">
        <v>5.9</v>
      </c>
      <c r="D525">
        <v>15</v>
      </c>
      <c r="E525">
        <v>0</v>
      </c>
      <c r="F525">
        <v>88.5</v>
      </c>
      <c r="G525" s="21">
        <f>VLOOKUP(order_details[[#This Row],[ProductID]],products!A:D,4,0)</f>
        <v>6</v>
      </c>
      <c r="H525" s="21" t="str">
        <f>VLOOKUP(order_details[[#This Row],[categoryid]],'categories'!A:B,2,0)</f>
        <v>Meat/Poultry</v>
      </c>
      <c r="I525" s="21">
        <f>order_details[[#This Row],[UnitPrice]]*order_details[[#This Row],[Quantity]]*(1-order_details[[#This Row],[Discount]])</f>
        <v>88.5</v>
      </c>
      <c r="J525" s="21" t="str">
        <f>VLOOKUP(order_details[[#This Row],[ProductID]],products!A:B,2,0)</f>
        <v>Tourtière</v>
      </c>
      <c r="K525" s="21">
        <v>21</v>
      </c>
      <c r="L525" s="25">
        <v>34774</v>
      </c>
      <c r="M525" s="21" t="s">
        <v>66</v>
      </c>
    </row>
    <row r="526" spans="1:13" x14ac:dyDescent="0.3">
      <c r="A526">
        <v>10446</v>
      </c>
      <c r="B526">
        <v>19</v>
      </c>
      <c r="C526">
        <v>7.3</v>
      </c>
      <c r="D526">
        <v>12</v>
      </c>
      <c r="E526">
        <v>0.1</v>
      </c>
      <c r="F526">
        <v>78.84</v>
      </c>
      <c r="G526" s="21">
        <f>VLOOKUP(order_details[[#This Row],[ProductID]],products!A:D,4,0)</f>
        <v>3</v>
      </c>
      <c r="H526" s="21" t="str">
        <f>VLOOKUP(order_details[[#This Row],[categoryid]],'categories'!A:B,2,0)</f>
        <v>Confections</v>
      </c>
      <c r="I526" s="21">
        <f>order_details[[#This Row],[UnitPrice]]*order_details[[#This Row],[Quantity]]*(1-order_details[[#This Row],[Discount]])</f>
        <v>78.84</v>
      </c>
      <c r="J526" s="21" t="str">
        <f>VLOOKUP(order_details[[#This Row],[ProductID]],products!A:B,2,0)</f>
        <v>Teatime Chocolate Biscuits</v>
      </c>
      <c r="K526" s="21">
        <v>25</v>
      </c>
      <c r="L526" s="25">
        <v>34775</v>
      </c>
      <c r="M526" s="21" t="s">
        <v>659</v>
      </c>
    </row>
    <row r="527" spans="1:13" x14ac:dyDescent="0.3">
      <c r="A527">
        <v>10446</v>
      </c>
      <c r="B527">
        <v>24</v>
      </c>
      <c r="C527">
        <v>3.6</v>
      </c>
      <c r="D527">
        <v>20</v>
      </c>
      <c r="E527">
        <v>0.1</v>
      </c>
      <c r="F527">
        <v>64.8</v>
      </c>
      <c r="G527" s="21">
        <f>VLOOKUP(order_details[[#This Row],[ProductID]],products!A:D,4,0)</f>
        <v>1</v>
      </c>
      <c r="H527" s="21" t="str">
        <f>VLOOKUP(order_details[[#This Row],[categoryid]],'categories'!A:B,2,0)</f>
        <v>Beverages</v>
      </c>
      <c r="I527" s="21">
        <f>order_details[[#This Row],[UnitPrice]]*order_details[[#This Row],[Quantity]]*(1-order_details[[#This Row],[Discount]])</f>
        <v>64.8</v>
      </c>
      <c r="J527" s="21" t="str">
        <f>VLOOKUP(order_details[[#This Row],[ProductID]],products!A:B,2,0)</f>
        <v>Guaraná Fantástica</v>
      </c>
      <c r="K527" s="21">
        <v>20</v>
      </c>
      <c r="L527" s="25">
        <v>34775</v>
      </c>
      <c r="M527" s="21" t="s">
        <v>659</v>
      </c>
    </row>
    <row r="528" spans="1:13" x14ac:dyDescent="0.3">
      <c r="A528">
        <v>10446</v>
      </c>
      <c r="B528">
        <v>31</v>
      </c>
      <c r="C528">
        <v>10</v>
      </c>
      <c r="D528">
        <v>3</v>
      </c>
      <c r="E528">
        <v>0.1</v>
      </c>
      <c r="F528">
        <v>27</v>
      </c>
      <c r="G528" s="21">
        <f>VLOOKUP(order_details[[#This Row],[ProductID]],products!A:D,4,0)</f>
        <v>4</v>
      </c>
      <c r="H528" s="21" t="str">
        <f>VLOOKUP(order_details[[#This Row],[categoryid]],'categories'!A:B,2,0)</f>
        <v>Dairy Products</v>
      </c>
      <c r="I528" s="21">
        <f>order_details[[#This Row],[UnitPrice]]*order_details[[#This Row],[Quantity]]*(1-order_details[[#This Row],[Discount]])</f>
        <v>27</v>
      </c>
      <c r="J528" s="21" t="str">
        <f>VLOOKUP(order_details[[#This Row],[ProductID]],products!A:B,2,0)</f>
        <v>Gorgonzola Telino</v>
      </c>
      <c r="K528" s="21">
        <v>0</v>
      </c>
      <c r="L528" s="25">
        <v>34775</v>
      </c>
      <c r="M528" s="21" t="s">
        <v>659</v>
      </c>
    </row>
    <row r="529" spans="1:13" x14ac:dyDescent="0.3">
      <c r="A529">
        <v>10446</v>
      </c>
      <c r="B529">
        <v>52</v>
      </c>
      <c r="C529">
        <v>5.6</v>
      </c>
      <c r="D529">
        <v>15</v>
      </c>
      <c r="E529">
        <v>0.1</v>
      </c>
      <c r="F529">
        <v>75.600000000000009</v>
      </c>
      <c r="G529" s="21">
        <f>VLOOKUP(order_details[[#This Row],[ProductID]],products!A:D,4,0)</f>
        <v>5</v>
      </c>
      <c r="H529" s="21" t="str">
        <f>VLOOKUP(order_details[[#This Row],[categoryid]],'categories'!A:B,2,0)</f>
        <v>Grains/Cereals</v>
      </c>
      <c r="I529" s="21">
        <f>order_details[[#This Row],[UnitPrice]]*order_details[[#This Row],[Quantity]]*(1-order_details[[#This Row],[Discount]])</f>
        <v>75.600000000000009</v>
      </c>
      <c r="J529" s="21" t="str">
        <f>VLOOKUP(order_details[[#This Row],[ProductID]],products!A:B,2,0)</f>
        <v>Filo Mix</v>
      </c>
      <c r="K529" s="21">
        <v>38</v>
      </c>
      <c r="L529" s="25">
        <v>34775</v>
      </c>
      <c r="M529" s="21" t="s">
        <v>659</v>
      </c>
    </row>
    <row r="530" spans="1:13" x14ac:dyDescent="0.3">
      <c r="A530">
        <v>10447</v>
      </c>
      <c r="B530">
        <v>19</v>
      </c>
      <c r="C530">
        <v>7.3</v>
      </c>
      <c r="D530">
        <v>40</v>
      </c>
      <c r="E530">
        <v>0</v>
      </c>
      <c r="F530">
        <v>292</v>
      </c>
      <c r="G530" s="21">
        <f>VLOOKUP(order_details[[#This Row],[ProductID]],products!A:D,4,0)</f>
        <v>3</v>
      </c>
      <c r="H530" s="21" t="str">
        <f>VLOOKUP(order_details[[#This Row],[categoryid]],'categories'!A:B,2,0)</f>
        <v>Confections</v>
      </c>
      <c r="I530" s="21">
        <f>order_details[[#This Row],[UnitPrice]]*order_details[[#This Row],[Quantity]]*(1-order_details[[#This Row],[Discount]])</f>
        <v>292</v>
      </c>
      <c r="J530" s="21" t="str">
        <f>VLOOKUP(order_details[[#This Row],[ProductID]],products!A:B,2,0)</f>
        <v>Teatime Chocolate Biscuits</v>
      </c>
      <c r="K530" s="21">
        <v>25</v>
      </c>
      <c r="L530" s="25">
        <v>34775</v>
      </c>
      <c r="M530" s="21" t="s">
        <v>567</v>
      </c>
    </row>
    <row r="531" spans="1:13" x14ac:dyDescent="0.3">
      <c r="A531">
        <v>10447</v>
      </c>
      <c r="B531">
        <v>65</v>
      </c>
      <c r="C531">
        <v>16.8</v>
      </c>
      <c r="D531">
        <v>35</v>
      </c>
      <c r="E531">
        <v>0</v>
      </c>
      <c r="F531">
        <v>588</v>
      </c>
      <c r="G531" s="21">
        <f>VLOOKUP(order_details[[#This Row],[ProductID]],products!A:D,4,0)</f>
        <v>2</v>
      </c>
      <c r="H531" s="21" t="str">
        <f>VLOOKUP(order_details[[#This Row],[categoryid]],'categories'!A:B,2,0)</f>
        <v>Condiments</v>
      </c>
      <c r="I531" s="21">
        <f>order_details[[#This Row],[UnitPrice]]*order_details[[#This Row],[Quantity]]*(1-order_details[[#This Row],[Discount]])</f>
        <v>588</v>
      </c>
      <c r="J531" s="21" t="str">
        <f>VLOOKUP(order_details[[#This Row],[ProductID]],products!A:B,2,0)</f>
        <v>Louisiana Fiery Hot Pepper Sauce</v>
      </c>
      <c r="K531" s="21">
        <v>76</v>
      </c>
      <c r="L531" s="25">
        <v>34775</v>
      </c>
      <c r="M531" s="21" t="s">
        <v>567</v>
      </c>
    </row>
    <row r="532" spans="1:13" x14ac:dyDescent="0.3">
      <c r="A532">
        <v>10447</v>
      </c>
      <c r="B532">
        <v>71</v>
      </c>
      <c r="C532">
        <v>17.2</v>
      </c>
      <c r="D532">
        <v>2</v>
      </c>
      <c r="E532">
        <v>0</v>
      </c>
      <c r="F532">
        <v>34.4</v>
      </c>
      <c r="G532" s="21">
        <f>VLOOKUP(order_details[[#This Row],[ProductID]],products!A:D,4,0)</f>
        <v>4</v>
      </c>
      <c r="H532" s="21" t="str">
        <f>VLOOKUP(order_details[[#This Row],[categoryid]],'categories'!A:B,2,0)</f>
        <v>Dairy Products</v>
      </c>
      <c r="I532" s="21">
        <f>order_details[[#This Row],[UnitPrice]]*order_details[[#This Row],[Quantity]]*(1-order_details[[#This Row],[Discount]])</f>
        <v>34.4</v>
      </c>
      <c r="J532" s="21" t="str">
        <f>VLOOKUP(order_details[[#This Row],[ProductID]],products!A:B,2,0)</f>
        <v>Fløtemysost</v>
      </c>
      <c r="K532" s="21">
        <v>26</v>
      </c>
      <c r="L532" s="25">
        <v>34775</v>
      </c>
      <c r="M532" s="21" t="s">
        <v>567</v>
      </c>
    </row>
    <row r="533" spans="1:13" x14ac:dyDescent="0.3">
      <c r="A533">
        <v>10448</v>
      </c>
      <c r="B533">
        <v>26</v>
      </c>
      <c r="C533">
        <v>24.9</v>
      </c>
      <c r="D533">
        <v>6</v>
      </c>
      <c r="E533">
        <v>0</v>
      </c>
      <c r="F533">
        <v>149.39999999999998</v>
      </c>
      <c r="G533" s="21">
        <f>VLOOKUP(order_details[[#This Row],[ProductID]],products!A:D,4,0)</f>
        <v>3</v>
      </c>
      <c r="H533" s="21" t="str">
        <f>VLOOKUP(order_details[[#This Row],[categoryid]],'categories'!A:B,2,0)</f>
        <v>Confections</v>
      </c>
      <c r="I533" s="21">
        <f>order_details[[#This Row],[UnitPrice]]*order_details[[#This Row],[Quantity]]*(1-order_details[[#This Row],[Discount]])</f>
        <v>149.39999999999998</v>
      </c>
      <c r="J533" s="21" t="str">
        <f>VLOOKUP(order_details[[#This Row],[ProductID]],products!A:B,2,0)</f>
        <v>Gumbär Gummibärchen</v>
      </c>
      <c r="K533" s="21">
        <v>15</v>
      </c>
      <c r="L533" s="25">
        <v>34778</v>
      </c>
      <c r="M533" s="21" t="s">
        <v>543</v>
      </c>
    </row>
    <row r="534" spans="1:13" x14ac:dyDescent="0.3">
      <c r="A534">
        <v>10448</v>
      </c>
      <c r="B534">
        <v>40</v>
      </c>
      <c r="C534">
        <v>14.7</v>
      </c>
      <c r="D534">
        <v>20</v>
      </c>
      <c r="E534">
        <v>0</v>
      </c>
      <c r="F534">
        <v>294</v>
      </c>
      <c r="G534" s="21">
        <f>VLOOKUP(order_details[[#This Row],[ProductID]],products!A:D,4,0)</f>
        <v>8</v>
      </c>
      <c r="H534" s="21" t="str">
        <f>VLOOKUP(order_details[[#This Row],[categoryid]],'categories'!A:B,2,0)</f>
        <v>Seafood</v>
      </c>
      <c r="I534" s="21">
        <f>order_details[[#This Row],[UnitPrice]]*order_details[[#This Row],[Quantity]]*(1-order_details[[#This Row],[Discount]])</f>
        <v>294</v>
      </c>
      <c r="J534" s="21" t="str">
        <f>VLOOKUP(order_details[[#This Row],[ProductID]],products!A:B,2,0)</f>
        <v>Boston Crab Meat</v>
      </c>
      <c r="K534" s="21">
        <v>123</v>
      </c>
      <c r="L534" s="25">
        <v>34778</v>
      </c>
      <c r="M534" s="21" t="s">
        <v>543</v>
      </c>
    </row>
    <row r="535" spans="1:13" x14ac:dyDescent="0.3">
      <c r="A535">
        <v>10449</v>
      </c>
      <c r="B535">
        <v>10</v>
      </c>
      <c r="C535">
        <v>24.8</v>
      </c>
      <c r="D535">
        <v>14</v>
      </c>
      <c r="E535">
        <v>0</v>
      </c>
      <c r="F535">
        <v>347.2</v>
      </c>
      <c r="G535" s="21">
        <f>VLOOKUP(order_details[[#This Row],[ProductID]],products!A:D,4,0)</f>
        <v>8</v>
      </c>
      <c r="H535" s="21" t="str">
        <f>VLOOKUP(order_details[[#This Row],[categoryid]],'categories'!A:B,2,0)</f>
        <v>Seafood</v>
      </c>
      <c r="I535" s="21">
        <f>order_details[[#This Row],[UnitPrice]]*order_details[[#This Row],[Quantity]]*(1-order_details[[#This Row],[Discount]])</f>
        <v>347.2</v>
      </c>
      <c r="J535" s="21" t="str">
        <f>VLOOKUP(order_details[[#This Row],[ProductID]],products!A:B,2,0)</f>
        <v>Ikura</v>
      </c>
      <c r="K535" s="21">
        <v>31</v>
      </c>
      <c r="L535" s="25">
        <v>34779</v>
      </c>
      <c r="M535" s="21" t="s">
        <v>84</v>
      </c>
    </row>
    <row r="536" spans="1:13" x14ac:dyDescent="0.3">
      <c r="A536">
        <v>10449</v>
      </c>
      <c r="B536">
        <v>52</v>
      </c>
      <c r="C536">
        <v>5.6</v>
      </c>
      <c r="D536">
        <v>20</v>
      </c>
      <c r="E536">
        <v>0</v>
      </c>
      <c r="F536">
        <v>112</v>
      </c>
      <c r="G536" s="21">
        <f>VLOOKUP(order_details[[#This Row],[ProductID]],products!A:D,4,0)</f>
        <v>5</v>
      </c>
      <c r="H536" s="21" t="str">
        <f>VLOOKUP(order_details[[#This Row],[categoryid]],'categories'!A:B,2,0)</f>
        <v>Grains/Cereals</v>
      </c>
      <c r="I536" s="21">
        <f>order_details[[#This Row],[UnitPrice]]*order_details[[#This Row],[Quantity]]*(1-order_details[[#This Row],[Discount]])</f>
        <v>112</v>
      </c>
      <c r="J536" s="21" t="str">
        <f>VLOOKUP(order_details[[#This Row],[ProductID]],products!A:B,2,0)</f>
        <v>Filo Mix</v>
      </c>
      <c r="K536" s="21">
        <v>38</v>
      </c>
      <c r="L536" s="25">
        <v>34779</v>
      </c>
      <c r="M536" s="21" t="s">
        <v>84</v>
      </c>
    </row>
    <row r="537" spans="1:13" x14ac:dyDescent="0.3">
      <c r="A537">
        <v>10449</v>
      </c>
      <c r="B537">
        <v>62</v>
      </c>
      <c r="C537">
        <v>39.4</v>
      </c>
      <c r="D537">
        <v>35</v>
      </c>
      <c r="E537">
        <v>0</v>
      </c>
      <c r="F537">
        <v>1379</v>
      </c>
      <c r="G537" s="21">
        <f>VLOOKUP(order_details[[#This Row],[ProductID]],products!A:D,4,0)</f>
        <v>3</v>
      </c>
      <c r="H537" s="21" t="str">
        <f>VLOOKUP(order_details[[#This Row],[categoryid]],'categories'!A:B,2,0)</f>
        <v>Confections</v>
      </c>
      <c r="I537" s="21">
        <f>order_details[[#This Row],[UnitPrice]]*order_details[[#This Row],[Quantity]]*(1-order_details[[#This Row],[Discount]])</f>
        <v>1379</v>
      </c>
      <c r="J537" s="21" t="str">
        <f>VLOOKUP(order_details[[#This Row],[ProductID]],products!A:B,2,0)</f>
        <v>Tarte au sucre</v>
      </c>
      <c r="K537" s="21">
        <v>17</v>
      </c>
      <c r="L537" s="25">
        <v>34779</v>
      </c>
      <c r="M537" s="21" t="s">
        <v>84</v>
      </c>
    </row>
    <row r="538" spans="1:13" x14ac:dyDescent="0.3">
      <c r="A538">
        <v>10450</v>
      </c>
      <c r="B538">
        <v>10</v>
      </c>
      <c r="C538">
        <v>24.8</v>
      </c>
      <c r="D538">
        <v>20</v>
      </c>
      <c r="E538">
        <v>0.2</v>
      </c>
      <c r="F538">
        <v>396.8</v>
      </c>
      <c r="G538" s="21">
        <f>VLOOKUP(order_details[[#This Row],[ProductID]],products!A:D,4,0)</f>
        <v>8</v>
      </c>
      <c r="H538" s="21" t="str">
        <f>VLOOKUP(order_details[[#This Row],[categoryid]],'categories'!A:B,2,0)</f>
        <v>Seafood</v>
      </c>
      <c r="I538" s="21">
        <f>order_details[[#This Row],[UnitPrice]]*order_details[[#This Row],[Quantity]]*(1-order_details[[#This Row],[Discount]])</f>
        <v>396.8</v>
      </c>
      <c r="J538" s="21" t="str">
        <f>VLOOKUP(order_details[[#This Row],[ProductID]],products!A:B,2,0)</f>
        <v>Ikura</v>
      </c>
      <c r="K538" s="21">
        <v>31</v>
      </c>
      <c r="L538" s="25">
        <v>34780</v>
      </c>
      <c r="M538" s="21" t="s">
        <v>695</v>
      </c>
    </row>
    <row r="539" spans="1:13" x14ac:dyDescent="0.3">
      <c r="A539">
        <v>10450</v>
      </c>
      <c r="B539">
        <v>54</v>
      </c>
      <c r="C539">
        <v>5.9</v>
      </c>
      <c r="D539">
        <v>6</v>
      </c>
      <c r="E539">
        <v>0.2</v>
      </c>
      <c r="F539">
        <v>28.320000000000007</v>
      </c>
      <c r="G539" s="21">
        <f>VLOOKUP(order_details[[#This Row],[ProductID]],products!A:D,4,0)</f>
        <v>6</v>
      </c>
      <c r="H539" s="21" t="str">
        <f>VLOOKUP(order_details[[#This Row],[categoryid]],'categories'!A:B,2,0)</f>
        <v>Meat/Poultry</v>
      </c>
      <c r="I539" s="21">
        <f>order_details[[#This Row],[UnitPrice]]*order_details[[#This Row],[Quantity]]*(1-order_details[[#This Row],[Discount]])</f>
        <v>28.320000000000007</v>
      </c>
      <c r="J539" s="21" t="str">
        <f>VLOOKUP(order_details[[#This Row],[ProductID]],products!A:B,2,0)</f>
        <v>Tourtière</v>
      </c>
      <c r="K539" s="21">
        <v>21</v>
      </c>
      <c r="L539" s="25">
        <v>34780</v>
      </c>
      <c r="M539" s="21" t="s">
        <v>695</v>
      </c>
    </row>
    <row r="540" spans="1:13" x14ac:dyDescent="0.3">
      <c r="A540">
        <v>10451</v>
      </c>
      <c r="B540">
        <v>55</v>
      </c>
      <c r="C540">
        <v>19.2</v>
      </c>
      <c r="D540">
        <v>120</v>
      </c>
      <c r="E540">
        <v>0.1</v>
      </c>
      <c r="F540">
        <v>2073.6</v>
      </c>
      <c r="G540" s="21">
        <f>VLOOKUP(order_details[[#This Row],[ProductID]],products!A:D,4,0)</f>
        <v>6</v>
      </c>
      <c r="H540" s="21" t="str">
        <f>VLOOKUP(order_details[[#This Row],[categoryid]],'categories'!A:B,2,0)</f>
        <v>Meat/Poultry</v>
      </c>
      <c r="I540" s="21">
        <f>order_details[[#This Row],[UnitPrice]]*order_details[[#This Row],[Quantity]]*(1-order_details[[#This Row],[Discount]])</f>
        <v>2073.6</v>
      </c>
      <c r="J540" s="21" t="str">
        <f>VLOOKUP(order_details[[#This Row],[ProductID]],products!A:B,2,0)</f>
        <v>Pâté chinois</v>
      </c>
      <c r="K540" s="21">
        <v>115</v>
      </c>
      <c r="L540" s="25">
        <v>34780</v>
      </c>
      <c r="M540" s="21" t="s">
        <v>536</v>
      </c>
    </row>
    <row r="541" spans="1:13" x14ac:dyDescent="0.3">
      <c r="A541">
        <v>10451</v>
      </c>
      <c r="B541">
        <v>64</v>
      </c>
      <c r="C541">
        <v>26.6</v>
      </c>
      <c r="D541">
        <v>35</v>
      </c>
      <c r="E541">
        <v>0.1</v>
      </c>
      <c r="F541">
        <v>837.9</v>
      </c>
      <c r="G541" s="21">
        <f>VLOOKUP(order_details[[#This Row],[ProductID]],products!A:D,4,0)</f>
        <v>5</v>
      </c>
      <c r="H541" s="21" t="str">
        <f>VLOOKUP(order_details[[#This Row],[categoryid]],'categories'!A:B,2,0)</f>
        <v>Grains/Cereals</v>
      </c>
      <c r="I541" s="21">
        <f>order_details[[#This Row],[UnitPrice]]*order_details[[#This Row],[Quantity]]*(1-order_details[[#This Row],[Discount]])</f>
        <v>837.9</v>
      </c>
      <c r="J541" s="21" t="str">
        <f>VLOOKUP(order_details[[#This Row],[ProductID]],products!A:B,2,0)</f>
        <v>Wimmers gute Semmelknödel</v>
      </c>
      <c r="K541" s="21">
        <v>22</v>
      </c>
      <c r="L541" s="25">
        <v>34780</v>
      </c>
      <c r="M541" s="21" t="s">
        <v>536</v>
      </c>
    </row>
    <row r="542" spans="1:13" x14ac:dyDescent="0.3">
      <c r="A542">
        <v>10451</v>
      </c>
      <c r="B542">
        <v>65</v>
      </c>
      <c r="C542">
        <v>16.8</v>
      </c>
      <c r="D542">
        <v>28</v>
      </c>
      <c r="E542">
        <v>0.1</v>
      </c>
      <c r="F542">
        <v>423.36</v>
      </c>
      <c r="G542" s="21">
        <f>VLOOKUP(order_details[[#This Row],[ProductID]],products!A:D,4,0)</f>
        <v>2</v>
      </c>
      <c r="H542" s="21" t="str">
        <f>VLOOKUP(order_details[[#This Row],[categoryid]],'categories'!A:B,2,0)</f>
        <v>Condiments</v>
      </c>
      <c r="I542" s="21">
        <f>order_details[[#This Row],[UnitPrice]]*order_details[[#This Row],[Quantity]]*(1-order_details[[#This Row],[Discount]])</f>
        <v>423.36</v>
      </c>
      <c r="J542" s="21" t="str">
        <f>VLOOKUP(order_details[[#This Row],[ProductID]],products!A:B,2,0)</f>
        <v>Louisiana Fiery Hot Pepper Sauce</v>
      </c>
      <c r="K542" s="21">
        <v>76</v>
      </c>
      <c r="L542" s="25">
        <v>34780</v>
      </c>
      <c r="M542" s="21" t="s">
        <v>536</v>
      </c>
    </row>
    <row r="543" spans="1:13" x14ac:dyDescent="0.3">
      <c r="A543">
        <v>10451</v>
      </c>
      <c r="B543">
        <v>77</v>
      </c>
      <c r="C543">
        <v>10.4</v>
      </c>
      <c r="D543">
        <v>55</v>
      </c>
      <c r="E543">
        <v>0.1</v>
      </c>
      <c r="F543">
        <v>514.80000000000007</v>
      </c>
      <c r="G543" s="21">
        <f>VLOOKUP(order_details[[#This Row],[ProductID]],products!A:D,4,0)</f>
        <v>2</v>
      </c>
      <c r="H543" s="21" t="str">
        <f>VLOOKUP(order_details[[#This Row],[categoryid]],'categories'!A:B,2,0)</f>
        <v>Condiments</v>
      </c>
      <c r="I543" s="21">
        <f>order_details[[#This Row],[UnitPrice]]*order_details[[#This Row],[Quantity]]*(1-order_details[[#This Row],[Discount]])</f>
        <v>514.80000000000007</v>
      </c>
      <c r="J543" s="21" t="str">
        <f>VLOOKUP(order_details[[#This Row],[ProductID]],products!A:B,2,0)</f>
        <v>Original Frankfurter grüne Soße</v>
      </c>
      <c r="K543" s="21">
        <v>32</v>
      </c>
      <c r="L543" s="25">
        <v>34780</v>
      </c>
      <c r="M543" s="21" t="s">
        <v>536</v>
      </c>
    </row>
    <row r="544" spans="1:13" x14ac:dyDescent="0.3">
      <c r="A544">
        <v>10452</v>
      </c>
      <c r="B544">
        <v>28</v>
      </c>
      <c r="C544">
        <v>36.4</v>
      </c>
      <c r="D544">
        <v>15</v>
      </c>
      <c r="E544">
        <v>0</v>
      </c>
      <c r="F544">
        <v>546</v>
      </c>
      <c r="G544" s="21">
        <f>VLOOKUP(order_details[[#This Row],[ProductID]],products!A:D,4,0)</f>
        <v>7</v>
      </c>
      <c r="H544" s="21" t="str">
        <f>VLOOKUP(order_details[[#This Row],[categoryid]],'categories'!A:B,2,0)</f>
        <v>Produce</v>
      </c>
      <c r="I544" s="21">
        <f>order_details[[#This Row],[UnitPrice]]*order_details[[#This Row],[Quantity]]*(1-order_details[[#This Row],[Discount]])</f>
        <v>546</v>
      </c>
      <c r="J544" s="21" t="str">
        <f>VLOOKUP(order_details[[#This Row],[ProductID]],products!A:B,2,0)</f>
        <v>Rössle Sauerkraut</v>
      </c>
      <c r="K544" s="21">
        <v>26</v>
      </c>
      <c r="L544" s="25">
        <v>34781</v>
      </c>
      <c r="M544" s="21" t="s">
        <v>596</v>
      </c>
    </row>
    <row r="545" spans="1:13" x14ac:dyDescent="0.3">
      <c r="A545">
        <v>10452</v>
      </c>
      <c r="B545">
        <v>44</v>
      </c>
      <c r="C545">
        <v>15.5</v>
      </c>
      <c r="D545">
        <v>100</v>
      </c>
      <c r="E545">
        <v>0.05</v>
      </c>
      <c r="F545">
        <v>1472.5</v>
      </c>
      <c r="G545" s="21">
        <f>VLOOKUP(order_details[[#This Row],[ProductID]],products!A:D,4,0)</f>
        <v>2</v>
      </c>
      <c r="H545" s="21" t="str">
        <f>VLOOKUP(order_details[[#This Row],[categoryid]],'categories'!A:B,2,0)</f>
        <v>Condiments</v>
      </c>
      <c r="I545" s="21">
        <f>order_details[[#This Row],[UnitPrice]]*order_details[[#This Row],[Quantity]]*(1-order_details[[#This Row],[Discount]])</f>
        <v>1472.5</v>
      </c>
      <c r="J545" s="21" t="str">
        <f>VLOOKUP(order_details[[#This Row],[ProductID]],products!A:B,2,0)</f>
        <v>Gula Malacca</v>
      </c>
      <c r="K545" s="21">
        <v>27</v>
      </c>
      <c r="L545" s="25">
        <v>34781</v>
      </c>
      <c r="M545" s="21" t="s">
        <v>596</v>
      </c>
    </row>
    <row r="546" spans="1:13" x14ac:dyDescent="0.3">
      <c r="A546">
        <v>10453</v>
      </c>
      <c r="B546">
        <v>48</v>
      </c>
      <c r="C546">
        <v>10.199999999999999</v>
      </c>
      <c r="D546">
        <v>15</v>
      </c>
      <c r="E546">
        <v>0.1</v>
      </c>
      <c r="F546">
        <v>137.70000000000002</v>
      </c>
      <c r="G546" s="21">
        <f>VLOOKUP(order_details[[#This Row],[ProductID]],products!A:D,4,0)</f>
        <v>3</v>
      </c>
      <c r="H546" s="21" t="str">
        <f>VLOOKUP(order_details[[#This Row],[categoryid]],'categories'!A:B,2,0)</f>
        <v>Confections</v>
      </c>
      <c r="I546" s="21">
        <f>order_details[[#This Row],[UnitPrice]]*order_details[[#This Row],[Quantity]]*(1-order_details[[#This Row],[Discount]])</f>
        <v>137.70000000000002</v>
      </c>
      <c r="J546" s="21" t="str">
        <f>VLOOKUP(order_details[[#This Row],[ProductID]],products!A:B,2,0)</f>
        <v>Chocolade</v>
      </c>
      <c r="K546" s="21">
        <v>15</v>
      </c>
      <c r="L546" s="25">
        <v>34782</v>
      </c>
      <c r="M546" s="21" t="s">
        <v>57</v>
      </c>
    </row>
    <row r="547" spans="1:13" x14ac:dyDescent="0.3">
      <c r="A547">
        <v>10453</v>
      </c>
      <c r="B547">
        <v>70</v>
      </c>
      <c r="C547">
        <v>12</v>
      </c>
      <c r="D547">
        <v>25</v>
      </c>
      <c r="E547">
        <v>0.1</v>
      </c>
      <c r="F547">
        <v>270</v>
      </c>
      <c r="G547" s="21">
        <f>VLOOKUP(order_details[[#This Row],[ProductID]],products!A:D,4,0)</f>
        <v>1</v>
      </c>
      <c r="H547" s="21" t="str">
        <f>VLOOKUP(order_details[[#This Row],[categoryid]],'categories'!A:B,2,0)</f>
        <v>Beverages</v>
      </c>
      <c r="I547" s="21">
        <f>order_details[[#This Row],[UnitPrice]]*order_details[[#This Row],[Quantity]]*(1-order_details[[#This Row],[Discount]])</f>
        <v>270</v>
      </c>
      <c r="J547" s="21" t="str">
        <f>VLOOKUP(order_details[[#This Row],[ProductID]],products!A:B,2,0)</f>
        <v>Outback Lager</v>
      </c>
      <c r="K547" s="21">
        <v>15</v>
      </c>
      <c r="L547" s="25">
        <v>34782</v>
      </c>
      <c r="M547" s="21" t="s">
        <v>57</v>
      </c>
    </row>
    <row r="548" spans="1:13" x14ac:dyDescent="0.3">
      <c r="A548">
        <v>10454</v>
      </c>
      <c r="B548">
        <v>16</v>
      </c>
      <c r="C548">
        <v>13.9</v>
      </c>
      <c r="D548">
        <v>20</v>
      </c>
      <c r="E548">
        <v>0.2</v>
      </c>
      <c r="F548">
        <v>222.4</v>
      </c>
      <c r="G548" s="21">
        <f>VLOOKUP(order_details[[#This Row],[ProductID]],products!A:D,4,0)</f>
        <v>3</v>
      </c>
      <c r="H548" s="21" t="str">
        <f>VLOOKUP(order_details[[#This Row],[categoryid]],'categories'!A:B,2,0)</f>
        <v>Confections</v>
      </c>
      <c r="I548" s="21">
        <f>order_details[[#This Row],[UnitPrice]]*order_details[[#This Row],[Quantity]]*(1-order_details[[#This Row],[Discount]])</f>
        <v>222.4</v>
      </c>
      <c r="J548" s="21" t="str">
        <f>VLOOKUP(order_details[[#This Row],[ProductID]],products!A:B,2,0)</f>
        <v>Pavlova</v>
      </c>
      <c r="K548" s="21">
        <v>29</v>
      </c>
      <c r="L548" s="25">
        <v>34782</v>
      </c>
      <c r="M548" s="21" t="s">
        <v>364</v>
      </c>
    </row>
    <row r="549" spans="1:13" x14ac:dyDescent="0.3">
      <c r="A549">
        <v>10454</v>
      </c>
      <c r="B549">
        <v>33</v>
      </c>
      <c r="C549">
        <v>2</v>
      </c>
      <c r="D549">
        <v>20</v>
      </c>
      <c r="E549">
        <v>0.2</v>
      </c>
      <c r="F549">
        <v>32</v>
      </c>
      <c r="G549" s="21">
        <f>VLOOKUP(order_details[[#This Row],[ProductID]],products!A:D,4,0)</f>
        <v>4</v>
      </c>
      <c r="H549" s="21" t="str">
        <f>VLOOKUP(order_details[[#This Row],[categoryid]],'categories'!A:B,2,0)</f>
        <v>Dairy Products</v>
      </c>
      <c r="I549" s="21">
        <f>order_details[[#This Row],[UnitPrice]]*order_details[[#This Row],[Quantity]]*(1-order_details[[#This Row],[Discount]])</f>
        <v>32</v>
      </c>
      <c r="J549" s="21" t="str">
        <f>VLOOKUP(order_details[[#This Row],[ProductID]],products!A:B,2,0)</f>
        <v>Geitost</v>
      </c>
      <c r="K549" s="21">
        <v>112</v>
      </c>
      <c r="L549" s="25">
        <v>34782</v>
      </c>
      <c r="M549" s="21" t="s">
        <v>364</v>
      </c>
    </row>
    <row r="550" spans="1:13" x14ac:dyDescent="0.3">
      <c r="A550">
        <v>10454</v>
      </c>
      <c r="B550">
        <v>46</v>
      </c>
      <c r="C550">
        <v>9.6</v>
      </c>
      <c r="D550">
        <v>10</v>
      </c>
      <c r="E550">
        <v>0.2</v>
      </c>
      <c r="F550">
        <v>76.800000000000011</v>
      </c>
      <c r="G550" s="21">
        <f>VLOOKUP(order_details[[#This Row],[ProductID]],products!A:D,4,0)</f>
        <v>8</v>
      </c>
      <c r="H550" s="21" t="str">
        <f>VLOOKUP(order_details[[#This Row],[categoryid]],'categories'!A:B,2,0)</f>
        <v>Seafood</v>
      </c>
      <c r="I550" s="21">
        <f>order_details[[#This Row],[UnitPrice]]*order_details[[#This Row],[Quantity]]*(1-order_details[[#This Row],[Discount]])</f>
        <v>76.800000000000011</v>
      </c>
      <c r="J550" s="21" t="str">
        <f>VLOOKUP(order_details[[#This Row],[ProductID]],products!A:B,2,0)</f>
        <v>Spegesild</v>
      </c>
      <c r="K550" s="21">
        <v>95</v>
      </c>
      <c r="L550" s="25">
        <v>34782</v>
      </c>
      <c r="M550" s="21" t="s">
        <v>364</v>
      </c>
    </row>
    <row r="551" spans="1:13" x14ac:dyDescent="0.3">
      <c r="A551">
        <v>10455</v>
      </c>
      <c r="B551">
        <v>39</v>
      </c>
      <c r="C551">
        <v>14.4</v>
      </c>
      <c r="D551">
        <v>20</v>
      </c>
      <c r="E551">
        <v>0</v>
      </c>
      <c r="F551">
        <v>288</v>
      </c>
      <c r="G551" s="21">
        <f>VLOOKUP(order_details[[#This Row],[ProductID]],products!A:D,4,0)</f>
        <v>1</v>
      </c>
      <c r="H551" s="21" t="str">
        <f>VLOOKUP(order_details[[#This Row],[categoryid]],'categories'!A:B,2,0)</f>
        <v>Beverages</v>
      </c>
      <c r="I551" s="21">
        <f>order_details[[#This Row],[UnitPrice]]*order_details[[#This Row],[Quantity]]*(1-order_details[[#This Row],[Discount]])</f>
        <v>288</v>
      </c>
      <c r="J551" s="21" t="str">
        <f>VLOOKUP(order_details[[#This Row],[ProductID]],products!A:B,2,0)</f>
        <v>Chartreuse verte</v>
      </c>
      <c r="K551" s="21">
        <v>69</v>
      </c>
      <c r="L551" s="25">
        <v>34785</v>
      </c>
      <c r="M551" s="21" t="s">
        <v>719</v>
      </c>
    </row>
    <row r="552" spans="1:13" x14ac:dyDescent="0.3">
      <c r="A552">
        <v>10455</v>
      </c>
      <c r="B552">
        <v>53</v>
      </c>
      <c r="C552">
        <v>26.2</v>
      </c>
      <c r="D552">
        <v>50</v>
      </c>
      <c r="E552">
        <v>0</v>
      </c>
      <c r="F552">
        <v>1310</v>
      </c>
      <c r="G552" s="21">
        <f>VLOOKUP(order_details[[#This Row],[ProductID]],products!A:D,4,0)</f>
        <v>6</v>
      </c>
      <c r="H552" s="21" t="str">
        <f>VLOOKUP(order_details[[#This Row],[categoryid]],'categories'!A:B,2,0)</f>
        <v>Meat/Poultry</v>
      </c>
      <c r="I552" s="21">
        <f>order_details[[#This Row],[UnitPrice]]*order_details[[#This Row],[Quantity]]*(1-order_details[[#This Row],[Discount]])</f>
        <v>1310</v>
      </c>
      <c r="J552" s="21" t="str">
        <f>VLOOKUP(order_details[[#This Row],[ProductID]],products!A:B,2,0)</f>
        <v>Perth Pasties</v>
      </c>
      <c r="K552" s="21">
        <v>0</v>
      </c>
      <c r="L552" s="25">
        <v>34785</v>
      </c>
      <c r="M552" s="21" t="s">
        <v>719</v>
      </c>
    </row>
    <row r="553" spans="1:13" x14ac:dyDescent="0.3">
      <c r="A553">
        <v>10455</v>
      </c>
      <c r="B553">
        <v>61</v>
      </c>
      <c r="C553">
        <v>22.8</v>
      </c>
      <c r="D553">
        <v>25</v>
      </c>
      <c r="E553">
        <v>0</v>
      </c>
      <c r="F553">
        <v>570</v>
      </c>
      <c r="G553" s="21">
        <f>VLOOKUP(order_details[[#This Row],[ProductID]],products!A:D,4,0)</f>
        <v>2</v>
      </c>
      <c r="H553" s="21" t="str">
        <f>VLOOKUP(order_details[[#This Row],[categoryid]],'categories'!A:B,2,0)</f>
        <v>Condiments</v>
      </c>
      <c r="I553" s="21">
        <f>order_details[[#This Row],[UnitPrice]]*order_details[[#This Row],[Quantity]]*(1-order_details[[#This Row],[Discount]])</f>
        <v>570</v>
      </c>
      <c r="J553" s="21" t="str">
        <f>VLOOKUP(order_details[[#This Row],[ProductID]],products!A:B,2,0)</f>
        <v>Sirop d'érable</v>
      </c>
      <c r="K553" s="21">
        <v>113</v>
      </c>
      <c r="L553" s="25">
        <v>34785</v>
      </c>
      <c r="M553" s="21" t="s">
        <v>719</v>
      </c>
    </row>
    <row r="554" spans="1:13" x14ac:dyDescent="0.3">
      <c r="A554">
        <v>10455</v>
      </c>
      <c r="B554">
        <v>71</v>
      </c>
      <c r="C554">
        <v>17.2</v>
      </c>
      <c r="D554">
        <v>30</v>
      </c>
      <c r="E554">
        <v>0</v>
      </c>
      <c r="F554">
        <v>516</v>
      </c>
      <c r="G554" s="21">
        <f>VLOOKUP(order_details[[#This Row],[ProductID]],products!A:D,4,0)</f>
        <v>4</v>
      </c>
      <c r="H554" s="21" t="str">
        <f>VLOOKUP(order_details[[#This Row],[categoryid]],'categories'!A:B,2,0)</f>
        <v>Dairy Products</v>
      </c>
      <c r="I554" s="21">
        <f>order_details[[#This Row],[UnitPrice]]*order_details[[#This Row],[Quantity]]*(1-order_details[[#This Row],[Discount]])</f>
        <v>516</v>
      </c>
      <c r="J554" s="21" t="str">
        <f>VLOOKUP(order_details[[#This Row],[ProductID]],products!A:B,2,0)</f>
        <v>Fløtemysost</v>
      </c>
      <c r="K554" s="21">
        <v>26</v>
      </c>
      <c r="L554" s="25">
        <v>34785</v>
      </c>
      <c r="M554" s="21" t="s">
        <v>719</v>
      </c>
    </row>
    <row r="555" spans="1:13" x14ac:dyDescent="0.3">
      <c r="A555">
        <v>10456</v>
      </c>
      <c r="B555">
        <v>21</v>
      </c>
      <c r="C555">
        <v>8</v>
      </c>
      <c r="D555">
        <v>40</v>
      </c>
      <c r="E555">
        <v>0.15</v>
      </c>
      <c r="F555">
        <v>272</v>
      </c>
      <c r="G555" s="21">
        <f>VLOOKUP(order_details[[#This Row],[ProductID]],products!A:D,4,0)</f>
        <v>3</v>
      </c>
      <c r="H555" s="21" t="str">
        <f>VLOOKUP(order_details[[#This Row],[categoryid]],'categories'!A:B,2,0)</f>
        <v>Confections</v>
      </c>
      <c r="I555" s="21">
        <f>order_details[[#This Row],[UnitPrice]]*order_details[[#This Row],[Quantity]]*(1-order_details[[#This Row],[Discount]])</f>
        <v>272</v>
      </c>
      <c r="J555" s="21" t="str">
        <f>VLOOKUP(order_details[[#This Row],[ProductID]],products!A:B,2,0)</f>
        <v>Sir Rodney's Scones</v>
      </c>
      <c r="K555" s="21">
        <v>3</v>
      </c>
      <c r="L555" s="25">
        <v>34786</v>
      </c>
      <c r="M555" s="21" t="s">
        <v>349</v>
      </c>
    </row>
    <row r="556" spans="1:13" x14ac:dyDescent="0.3">
      <c r="A556">
        <v>10456</v>
      </c>
      <c r="B556">
        <v>49</v>
      </c>
      <c r="C556">
        <v>16</v>
      </c>
      <c r="D556">
        <v>21</v>
      </c>
      <c r="E556">
        <v>0.15</v>
      </c>
      <c r="F556">
        <v>285.59999999999997</v>
      </c>
      <c r="G556" s="21">
        <f>VLOOKUP(order_details[[#This Row],[ProductID]],products!A:D,4,0)</f>
        <v>3</v>
      </c>
      <c r="H556" s="21" t="str">
        <f>VLOOKUP(order_details[[#This Row],[categoryid]],'categories'!A:B,2,0)</f>
        <v>Confections</v>
      </c>
      <c r="I556" s="21">
        <f>order_details[[#This Row],[UnitPrice]]*order_details[[#This Row],[Quantity]]*(1-order_details[[#This Row],[Discount]])</f>
        <v>285.59999999999997</v>
      </c>
      <c r="J556" s="21" t="str">
        <f>VLOOKUP(order_details[[#This Row],[ProductID]],products!A:B,2,0)</f>
        <v>Maxilaku</v>
      </c>
      <c r="K556" s="21">
        <v>10</v>
      </c>
      <c r="L556" s="25">
        <v>34786</v>
      </c>
      <c r="M556" s="21" t="s">
        <v>349</v>
      </c>
    </row>
    <row r="557" spans="1:13" x14ac:dyDescent="0.3">
      <c r="A557">
        <v>10457</v>
      </c>
      <c r="B557">
        <v>59</v>
      </c>
      <c r="C557">
        <v>44</v>
      </c>
      <c r="D557">
        <v>36</v>
      </c>
      <c r="E557">
        <v>0</v>
      </c>
      <c r="F557">
        <v>1584</v>
      </c>
      <c r="G557" s="21">
        <f>VLOOKUP(order_details[[#This Row],[ProductID]],products!A:D,4,0)</f>
        <v>4</v>
      </c>
      <c r="H557" s="21" t="str">
        <f>VLOOKUP(order_details[[#This Row],[categoryid]],'categories'!A:B,2,0)</f>
        <v>Dairy Products</v>
      </c>
      <c r="I557" s="21">
        <f>order_details[[#This Row],[UnitPrice]]*order_details[[#This Row],[Quantity]]*(1-order_details[[#This Row],[Discount]])</f>
        <v>1584</v>
      </c>
      <c r="J557" s="21" t="str">
        <f>VLOOKUP(order_details[[#This Row],[ProductID]],products!A:B,2,0)</f>
        <v>Raclette Courdavault</v>
      </c>
      <c r="K557" s="21">
        <v>79</v>
      </c>
      <c r="L557" s="25">
        <v>34786</v>
      </c>
      <c r="M557" s="21" t="s">
        <v>349</v>
      </c>
    </row>
    <row r="558" spans="1:13" x14ac:dyDescent="0.3">
      <c r="A558">
        <v>10458</v>
      </c>
      <c r="B558">
        <v>26</v>
      </c>
      <c r="C558">
        <v>24.9</v>
      </c>
      <c r="D558">
        <v>30</v>
      </c>
      <c r="E558">
        <v>0</v>
      </c>
      <c r="F558">
        <v>747</v>
      </c>
      <c r="G558" s="21">
        <f>VLOOKUP(order_details[[#This Row],[ProductID]],products!A:D,4,0)</f>
        <v>3</v>
      </c>
      <c r="H558" s="21" t="str">
        <f>VLOOKUP(order_details[[#This Row],[categoryid]],'categories'!A:B,2,0)</f>
        <v>Confections</v>
      </c>
      <c r="I558" s="21">
        <f>order_details[[#This Row],[UnitPrice]]*order_details[[#This Row],[Quantity]]*(1-order_details[[#This Row],[Discount]])</f>
        <v>747</v>
      </c>
      <c r="J558" s="21" t="str">
        <f>VLOOKUP(order_details[[#This Row],[ProductID]],products!A:B,2,0)</f>
        <v>Gumbär Gummibärchen</v>
      </c>
      <c r="K558" s="21">
        <v>15</v>
      </c>
      <c r="L558" s="25">
        <v>34787</v>
      </c>
      <c r="M558" s="21" t="s">
        <v>636</v>
      </c>
    </row>
    <row r="559" spans="1:13" x14ac:dyDescent="0.3">
      <c r="A559">
        <v>10458</v>
      </c>
      <c r="B559">
        <v>28</v>
      </c>
      <c r="C559">
        <v>36.4</v>
      </c>
      <c r="D559">
        <v>30</v>
      </c>
      <c r="E559">
        <v>0</v>
      </c>
      <c r="F559">
        <v>1092</v>
      </c>
      <c r="G559" s="21">
        <f>VLOOKUP(order_details[[#This Row],[ProductID]],products!A:D,4,0)</f>
        <v>7</v>
      </c>
      <c r="H559" s="21" t="str">
        <f>VLOOKUP(order_details[[#This Row],[categoryid]],'categories'!A:B,2,0)</f>
        <v>Produce</v>
      </c>
      <c r="I559" s="21">
        <f>order_details[[#This Row],[UnitPrice]]*order_details[[#This Row],[Quantity]]*(1-order_details[[#This Row],[Discount]])</f>
        <v>1092</v>
      </c>
      <c r="J559" s="21" t="str">
        <f>VLOOKUP(order_details[[#This Row],[ProductID]],products!A:B,2,0)</f>
        <v>Rössle Sauerkraut</v>
      </c>
      <c r="K559" s="21">
        <v>26</v>
      </c>
      <c r="L559" s="25">
        <v>34787</v>
      </c>
      <c r="M559" s="21" t="s">
        <v>636</v>
      </c>
    </row>
    <row r="560" spans="1:13" x14ac:dyDescent="0.3">
      <c r="A560">
        <v>10458</v>
      </c>
      <c r="B560">
        <v>43</v>
      </c>
      <c r="C560">
        <v>36.799999999999997</v>
      </c>
      <c r="D560">
        <v>20</v>
      </c>
      <c r="E560">
        <v>0</v>
      </c>
      <c r="F560">
        <v>736</v>
      </c>
      <c r="G560" s="21">
        <f>VLOOKUP(order_details[[#This Row],[ProductID]],products!A:D,4,0)</f>
        <v>1</v>
      </c>
      <c r="H560" s="21" t="str">
        <f>VLOOKUP(order_details[[#This Row],[categoryid]],'categories'!A:B,2,0)</f>
        <v>Beverages</v>
      </c>
      <c r="I560" s="21">
        <f>order_details[[#This Row],[UnitPrice]]*order_details[[#This Row],[Quantity]]*(1-order_details[[#This Row],[Discount]])</f>
        <v>736</v>
      </c>
      <c r="J560" s="21" t="str">
        <f>VLOOKUP(order_details[[#This Row],[ProductID]],products!A:B,2,0)</f>
        <v>Ipoh Coffee</v>
      </c>
      <c r="K560" s="21">
        <v>17</v>
      </c>
      <c r="L560" s="25">
        <v>34787</v>
      </c>
      <c r="M560" s="21" t="s">
        <v>636</v>
      </c>
    </row>
    <row r="561" spans="1:13" x14ac:dyDescent="0.3">
      <c r="A561">
        <v>10458</v>
      </c>
      <c r="B561">
        <v>56</v>
      </c>
      <c r="C561">
        <v>30.4</v>
      </c>
      <c r="D561">
        <v>15</v>
      </c>
      <c r="E561">
        <v>0</v>
      </c>
      <c r="F561">
        <v>456</v>
      </c>
      <c r="G561" s="21">
        <f>VLOOKUP(order_details[[#This Row],[ProductID]],products!A:D,4,0)</f>
        <v>5</v>
      </c>
      <c r="H561" s="21" t="str">
        <f>VLOOKUP(order_details[[#This Row],[categoryid]],'categories'!A:B,2,0)</f>
        <v>Grains/Cereals</v>
      </c>
      <c r="I561" s="21">
        <f>order_details[[#This Row],[UnitPrice]]*order_details[[#This Row],[Quantity]]*(1-order_details[[#This Row],[Discount]])</f>
        <v>456</v>
      </c>
      <c r="J561" s="21" t="str">
        <f>VLOOKUP(order_details[[#This Row],[ProductID]],products!A:B,2,0)</f>
        <v>Gnocchi di nonna Alice</v>
      </c>
      <c r="K561" s="21">
        <v>21</v>
      </c>
      <c r="L561" s="25">
        <v>34787</v>
      </c>
      <c r="M561" s="21" t="s">
        <v>636</v>
      </c>
    </row>
    <row r="562" spans="1:13" x14ac:dyDescent="0.3">
      <c r="A562">
        <v>10458</v>
      </c>
      <c r="B562">
        <v>71</v>
      </c>
      <c r="C562">
        <v>17.2</v>
      </c>
      <c r="D562">
        <v>50</v>
      </c>
      <c r="E562">
        <v>0</v>
      </c>
      <c r="F562">
        <v>860</v>
      </c>
      <c r="G562" s="21">
        <f>VLOOKUP(order_details[[#This Row],[ProductID]],products!A:D,4,0)</f>
        <v>4</v>
      </c>
      <c r="H562" s="21" t="str">
        <f>VLOOKUP(order_details[[#This Row],[categoryid]],'categories'!A:B,2,0)</f>
        <v>Dairy Products</v>
      </c>
      <c r="I562" s="21">
        <f>order_details[[#This Row],[UnitPrice]]*order_details[[#This Row],[Quantity]]*(1-order_details[[#This Row],[Discount]])</f>
        <v>860</v>
      </c>
      <c r="J562" s="21" t="str">
        <f>VLOOKUP(order_details[[#This Row],[ProductID]],products!A:B,2,0)</f>
        <v>Fløtemysost</v>
      </c>
      <c r="K562" s="21">
        <v>26</v>
      </c>
      <c r="L562" s="25">
        <v>34787</v>
      </c>
      <c r="M562" s="21" t="s">
        <v>636</v>
      </c>
    </row>
    <row r="563" spans="1:13" x14ac:dyDescent="0.3">
      <c r="A563">
        <v>10459</v>
      </c>
      <c r="B563">
        <v>7</v>
      </c>
      <c r="C563">
        <v>24</v>
      </c>
      <c r="D563">
        <v>16</v>
      </c>
      <c r="E563">
        <v>0.05</v>
      </c>
      <c r="F563">
        <v>364.79999999999995</v>
      </c>
      <c r="G563" s="21">
        <f>VLOOKUP(order_details[[#This Row],[ProductID]],products!A:D,4,0)</f>
        <v>7</v>
      </c>
      <c r="H563" s="21" t="str">
        <f>VLOOKUP(order_details[[#This Row],[categoryid]],'categories'!A:B,2,0)</f>
        <v>Produce</v>
      </c>
      <c r="I563" s="21">
        <f>order_details[[#This Row],[UnitPrice]]*order_details[[#This Row],[Quantity]]*(1-order_details[[#This Row],[Discount]])</f>
        <v>364.79999999999995</v>
      </c>
      <c r="J563" s="21" t="str">
        <f>VLOOKUP(order_details[[#This Row],[ProductID]],products!A:B,2,0)</f>
        <v>Uncle Bob's Organic Dried Pears</v>
      </c>
      <c r="K563" s="21">
        <v>15</v>
      </c>
      <c r="L563" s="25">
        <v>34788</v>
      </c>
      <c r="M563" s="21" t="s">
        <v>695</v>
      </c>
    </row>
    <row r="564" spans="1:13" x14ac:dyDescent="0.3">
      <c r="A564">
        <v>10459</v>
      </c>
      <c r="B564">
        <v>46</v>
      </c>
      <c r="C564">
        <v>9.6</v>
      </c>
      <c r="D564">
        <v>20</v>
      </c>
      <c r="E564">
        <v>0.05</v>
      </c>
      <c r="F564">
        <v>182.39999999999998</v>
      </c>
      <c r="G564" s="21">
        <f>VLOOKUP(order_details[[#This Row],[ProductID]],products!A:D,4,0)</f>
        <v>8</v>
      </c>
      <c r="H564" s="21" t="str">
        <f>VLOOKUP(order_details[[#This Row],[categoryid]],'categories'!A:B,2,0)</f>
        <v>Seafood</v>
      </c>
      <c r="I564" s="21">
        <f>order_details[[#This Row],[UnitPrice]]*order_details[[#This Row],[Quantity]]*(1-order_details[[#This Row],[Discount]])</f>
        <v>182.39999999999998</v>
      </c>
      <c r="J564" s="21" t="str">
        <f>VLOOKUP(order_details[[#This Row],[ProductID]],products!A:B,2,0)</f>
        <v>Spegesild</v>
      </c>
      <c r="K564" s="21">
        <v>95</v>
      </c>
      <c r="L564" s="25">
        <v>34788</v>
      </c>
      <c r="M564" s="21" t="s">
        <v>695</v>
      </c>
    </row>
    <row r="565" spans="1:13" x14ac:dyDescent="0.3">
      <c r="A565">
        <v>10459</v>
      </c>
      <c r="B565">
        <v>72</v>
      </c>
      <c r="C565">
        <v>27.8</v>
      </c>
      <c r="D565">
        <v>40</v>
      </c>
      <c r="E565">
        <v>0</v>
      </c>
      <c r="F565">
        <v>1112</v>
      </c>
      <c r="G565" s="21">
        <f>VLOOKUP(order_details[[#This Row],[ProductID]],products!A:D,4,0)</f>
        <v>4</v>
      </c>
      <c r="H565" s="21" t="str">
        <f>VLOOKUP(order_details[[#This Row],[categoryid]],'categories'!A:B,2,0)</f>
        <v>Dairy Products</v>
      </c>
      <c r="I565" s="21">
        <f>order_details[[#This Row],[UnitPrice]]*order_details[[#This Row],[Quantity]]*(1-order_details[[#This Row],[Discount]])</f>
        <v>1112</v>
      </c>
      <c r="J565" s="21" t="str">
        <f>VLOOKUP(order_details[[#This Row],[ProductID]],products!A:B,2,0)</f>
        <v>Mozzarella di Giovanni</v>
      </c>
      <c r="K565" s="21">
        <v>14</v>
      </c>
      <c r="L565" s="25">
        <v>34788</v>
      </c>
      <c r="M565" s="21" t="s">
        <v>695</v>
      </c>
    </row>
    <row r="566" spans="1:13" x14ac:dyDescent="0.3">
      <c r="A566">
        <v>10460</v>
      </c>
      <c r="B566">
        <v>68</v>
      </c>
      <c r="C566">
        <v>10</v>
      </c>
      <c r="D566">
        <v>21</v>
      </c>
      <c r="E566">
        <v>0.25</v>
      </c>
      <c r="F566">
        <v>157.5</v>
      </c>
      <c r="G566" s="21">
        <f>VLOOKUP(order_details[[#This Row],[ProductID]],products!A:D,4,0)</f>
        <v>3</v>
      </c>
      <c r="H566" s="21" t="str">
        <f>VLOOKUP(order_details[[#This Row],[categoryid]],'categories'!A:B,2,0)</f>
        <v>Confections</v>
      </c>
      <c r="I566" s="21">
        <f>order_details[[#This Row],[UnitPrice]]*order_details[[#This Row],[Quantity]]*(1-order_details[[#This Row],[Discount]])</f>
        <v>157.5</v>
      </c>
      <c r="J566" s="21" t="str">
        <f>VLOOKUP(order_details[[#This Row],[ProductID]],products!A:B,2,0)</f>
        <v>Scottish Longbreads</v>
      </c>
      <c r="K566" s="21">
        <v>6</v>
      </c>
      <c r="L566" s="25">
        <v>34789</v>
      </c>
      <c r="M566" s="21" t="s">
        <v>226</v>
      </c>
    </row>
    <row r="567" spans="1:13" x14ac:dyDescent="0.3">
      <c r="A567">
        <v>10460</v>
      </c>
      <c r="B567">
        <v>75</v>
      </c>
      <c r="C567">
        <v>6.2</v>
      </c>
      <c r="D567">
        <v>4</v>
      </c>
      <c r="E567">
        <v>0.25</v>
      </c>
      <c r="F567">
        <v>18.600000000000001</v>
      </c>
      <c r="G567" s="21">
        <f>VLOOKUP(order_details[[#This Row],[ProductID]],products!A:D,4,0)</f>
        <v>1</v>
      </c>
      <c r="H567" s="21" t="str">
        <f>VLOOKUP(order_details[[#This Row],[categoryid]],'categories'!A:B,2,0)</f>
        <v>Beverages</v>
      </c>
      <c r="I567" s="21">
        <f>order_details[[#This Row],[UnitPrice]]*order_details[[#This Row],[Quantity]]*(1-order_details[[#This Row],[Discount]])</f>
        <v>18.600000000000001</v>
      </c>
      <c r="J567" s="21" t="str">
        <f>VLOOKUP(order_details[[#This Row],[ProductID]],products!A:B,2,0)</f>
        <v>Rhönbräu Klosterbier</v>
      </c>
      <c r="K567" s="21">
        <v>125</v>
      </c>
      <c r="L567" s="25">
        <v>34789</v>
      </c>
      <c r="M567" s="21" t="s">
        <v>226</v>
      </c>
    </row>
    <row r="568" spans="1:13" x14ac:dyDescent="0.3">
      <c r="A568">
        <v>10461</v>
      </c>
      <c r="B568">
        <v>21</v>
      </c>
      <c r="C568">
        <v>8</v>
      </c>
      <c r="D568">
        <v>40</v>
      </c>
      <c r="E568">
        <v>0.25</v>
      </c>
      <c r="F568">
        <v>240</v>
      </c>
      <c r="G568" s="21">
        <f>VLOOKUP(order_details[[#This Row],[ProductID]],products!A:D,4,0)</f>
        <v>3</v>
      </c>
      <c r="H568" s="21" t="str">
        <f>VLOOKUP(order_details[[#This Row],[categoryid]],'categories'!A:B,2,0)</f>
        <v>Confections</v>
      </c>
      <c r="I568" s="21">
        <f>order_details[[#This Row],[UnitPrice]]*order_details[[#This Row],[Quantity]]*(1-order_details[[#This Row],[Discount]])</f>
        <v>240</v>
      </c>
      <c r="J568" s="21" t="str">
        <f>VLOOKUP(order_details[[#This Row],[ProductID]],products!A:B,2,0)</f>
        <v>Sir Rodney's Scones</v>
      </c>
      <c r="K568" s="21">
        <v>3</v>
      </c>
      <c r="L568" s="25">
        <v>34789</v>
      </c>
      <c r="M568" s="21" t="s">
        <v>405</v>
      </c>
    </row>
    <row r="569" spans="1:13" x14ac:dyDescent="0.3">
      <c r="A569">
        <v>10461</v>
      </c>
      <c r="B569">
        <v>30</v>
      </c>
      <c r="C569">
        <v>20.7</v>
      </c>
      <c r="D569">
        <v>28</v>
      </c>
      <c r="E569">
        <v>0.25</v>
      </c>
      <c r="F569">
        <v>434.70000000000005</v>
      </c>
      <c r="G569" s="21">
        <f>VLOOKUP(order_details[[#This Row],[ProductID]],products!A:D,4,0)</f>
        <v>8</v>
      </c>
      <c r="H569" s="21" t="str">
        <f>VLOOKUP(order_details[[#This Row],[categoryid]],'categories'!A:B,2,0)</f>
        <v>Seafood</v>
      </c>
      <c r="I569" s="21">
        <f>order_details[[#This Row],[UnitPrice]]*order_details[[#This Row],[Quantity]]*(1-order_details[[#This Row],[Discount]])</f>
        <v>434.70000000000005</v>
      </c>
      <c r="J569" s="21" t="str">
        <f>VLOOKUP(order_details[[#This Row],[ProductID]],products!A:B,2,0)</f>
        <v>Nord-Ost Matjeshering</v>
      </c>
      <c r="K569" s="21">
        <v>10</v>
      </c>
      <c r="L569" s="25">
        <v>34789</v>
      </c>
      <c r="M569" s="21" t="s">
        <v>405</v>
      </c>
    </row>
    <row r="570" spans="1:13" x14ac:dyDescent="0.3">
      <c r="A570">
        <v>10461</v>
      </c>
      <c r="B570">
        <v>55</v>
      </c>
      <c r="C570">
        <v>19.2</v>
      </c>
      <c r="D570">
        <v>60</v>
      </c>
      <c r="E570">
        <v>0.25</v>
      </c>
      <c r="F570">
        <v>864</v>
      </c>
      <c r="G570" s="21">
        <f>VLOOKUP(order_details[[#This Row],[ProductID]],products!A:D,4,0)</f>
        <v>6</v>
      </c>
      <c r="H570" s="21" t="str">
        <f>VLOOKUP(order_details[[#This Row],[categoryid]],'categories'!A:B,2,0)</f>
        <v>Meat/Poultry</v>
      </c>
      <c r="I570" s="21">
        <f>order_details[[#This Row],[UnitPrice]]*order_details[[#This Row],[Quantity]]*(1-order_details[[#This Row],[Discount]])</f>
        <v>864</v>
      </c>
      <c r="J570" s="21" t="str">
        <f>VLOOKUP(order_details[[#This Row],[ProductID]],products!A:B,2,0)</f>
        <v>Pâté chinois</v>
      </c>
      <c r="K570" s="21">
        <v>115</v>
      </c>
      <c r="L570" s="25">
        <v>34789</v>
      </c>
      <c r="M570" s="21" t="s">
        <v>405</v>
      </c>
    </row>
    <row r="571" spans="1:13" x14ac:dyDescent="0.3">
      <c r="A571">
        <v>10462</v>
      </c>
      <c r="B571">
        <v>13</v>
      </c>
      <c r="C571">
        <v>4.8</v>
      </c>
      <c r="D571">
        <v>1</v>
      </c>
      <c r="E571">
        <v>0</v>
      </c>
      <c r="F571">
        <v>4.8</v>
      </c>
      <c r="G571" s="21">
        <f>VLOOKUP(order_details[[#This Row],[ProductID]],products!A:D,4,0)</f>
        <v>8</v>
      </c>
      <c r="H571" s="21" t="str">
        <f>VLOOKUP(order_details[[#This Row],[categoryid]],'categories'!A:B,2,0)</f>
        <v>Seafood</v>
      </c>
      <c r="I571" s="21">
        <f>order_details[[#This Row],[UnitPrice]]*order_details[[#This Row],[Quantity]]*(1-order_details[[#This Row],[Discount]])</f>
        <v>4.8</v>
      </c>
      <c r="J571" s="21" t="str">
        <f>VLOOKUP(order_details[[#This Row],[ProductID]],products!A:B,2,0)</f>
        <v>Konbu</v>
      </c>
      <c r="K571" s="21">
        <v>24</v>
      </c>
      <c r="L571" s="25">
        <v>34792</v>
      </c>
      <c r="M571" s="21" t="s">
        <v>163</v>
      </c>
    </row>
    <row r="572" spans="1:13" x14ac:dyDescent="0.3">
      <c r="A572">
        <v>10462</v>
      </c>
      <c r="B572">
        <v>23</v>
      </c>
      <c r="C572">
        <v>7.2</v>
      </c>
      <c r="D572">
        <v>21</v>
      </c>
      <c r="E572">
        <v>0</v>
      </c>
      <c r="F572">
        <v>151.20000000000002</v>
      </c>
      <c r="G572" s="21">
        <f>VLOOKUP(order_details[[#This Row],[ProductID]],products!A:D,4,0)</f>
        <v>5</v>
      </c>
      <c r="H572" s="21" t="str">
        <f>VLOOKUP(order_details[[#This Row],[categoryid]],'categories'!A:B,2,0)</f>
        <v>Grains/Cereals</v>
      </c>
      <c r="I572" s="21">
        <f>order_details[[#This Row],[UnitPrice]]*order_details[[#This Row],[Quantity]]*(1-order_details[[#This Row],[Discount]])</f>
        <v>151.20000000000002</v>
      </c>
      <c r="J572" s="21" t="str">
        <f>VLOOKUP(order_details[[#This Row],[ProductID]],products!A:B,2,0)</f>
        <v>Tunnbröd</v>
      </c>
      <c r="K572" s="21">
        <v>61</v>
      </c>
      <c r="L572" s="25">
        <v>34792</v>
      </c>
      <c r="M572" s="21" t="s">
        <v>163</v>
      </c>
    </row>
    <row r="573" spans="1:13" x14ac:dyDescent="0.3">
      <c r="A573">
        <v>10463</v>
      </c>
      <c r="B573">
        <v>19</v>
      </c>
      <c r="C573">
        <v>7.3</v>
      </c>
      <c r="D573">
        <v>21</v>
      </c>
      <c r="E573">
        <v>0</v>
      </c>
      <c r="F573">
        <v>153.29999999999998</v>
      </c>
      <c r="G573" s="21">
        <f>VLOOKUP(order_details[[#This Row],[ProductID]],products!A:D,4,0)</f>
        <v>3</v>
      </c>
      <c r="H573" s="21" t="str">
        <f>VLOOKUP(order_details[[#This Row],[categoryid]],'categories'!A:B,2,0)</f>
        <v>Confections</v>
      </c>
      <c r="I573" s="21">
        <f>order_details[[#This Row],[UnitPrice]]*order_details[[#This Row],[Quantity]]*(1-order_details[[#This Row],[Discount]])</f>
        <v>153.29999999999998</v>
      </c>
      <c r="J573" s="21" t="str">
        <f>VLOOKUP(order_details[[#This Row],[ProductID]],products!A:B,2,0)</f>
        <v>Teatime Chocolate Biscuits</v>
      </c>
      <c r="K573" s="21">
        <v>25</v>
      </c>
      <c r="L573" s="25">
        <v>34793</v>
      </c>
      <c r="M573" s="21" t="s">
        <v>636</v>
      </c>
    </row>
    <row r="574" spans="1:13" x14ac:dyDescent="0.3">
      <c r="A574">
        <v>10463</v>
      </c>
      <c r="B574">
        <v>42</v>
      </c>
      <c r="C574">
        <v>11.2</v>
      </c>
      <c r="D574">
        <v>50</v>
      </c>
      <c r="E574">
        <v>0</v>
      </c>
      <c r="F574">
        <v>560</v>
      </c>
      <c r="G574" s="21">
        <f>VLOOKUP(order_details[[#This Row],[ProductID]],products!A:D,4,0)</f>
        <v>5</v>
      </c>
      <c r="H574" s="21" t="str">
        <f>VLOOKUP(order_details[[#This Row],[categoryid]],'categories'!A:B,2,0)</f>
        <v>Grains/Cereals</v>
      </c>
      <c r="I574" s="21">
        <f>order_details[[#This Row],[UnitPrice]]*order_details[[#This Row],[Quantity]]*(1-order_details[[#This Row],[Discount]])</f>
        <v>560</v>
      </c>
      <c r="J574" s="21" t="str">
        <f>VLOOKUP(order_details[[#This Row],[ProductID]],products!A:B,2,0)</f>
        <v>Singaporean Hokkien Fried Mee</v>
      </c>
      <c r="K574" s="21">
        <v>26</v>
      </c>
      <c r="L574" s="25">
        <v>34793</v>
      </c>
      <c r="M574" s="21" t="s">
        <v>636</v>
      </c>
    </row>
    <row r="575" spans="1:13" x14ac:dyDescent="0.3">
      <c r="A575">
        <v>10464</v>
      </c>
      <c r="B575">
        <v>4</v>
      </c>
      <c r="C575">
        <v>17.600000000000001</v>
      </c>
      <c r="D575">
        <v>16</v>
      </c>
      <c r="E575">
        <v>0.2</v>
      </c>
      <c r="F575">
        <v>225.28000000000003</v>
      </c>
      <c r="G575" s="21">
        <f>VLOOKUP(order_details[[#This Row],[ProductID]],products!A:D,4,0)</f>
        <v>2</v>
      </c>
      <c r="H575" s="21" t="str">
        <f>VLOOKUP(order_details[[#This Row],[categoryid]],'categories'!A:B,2,0)</f>
        <v>Condiments</v>
      </c>
      <c r="I575" s="21">
        <f>order_details[[#This Row],[UnitPrice]]*order_details[[#This Row],[Quantity]]*(1-order_details[[#This Row],[Discount]])</f>
        <v>225.28000000000003</v>
      </c>
      <c r="J575" s="21" t="str">
        <f>VLOOKUP(order_details[[#This Row],[ProductID]],products!A:B,2,0)</f>
        <v>Chef Anton's Cajun Seasoning</v>
      </c>
      <c r="K575" s="21">
        <v>53</v>
      </c>
      <c r="L575" s="25">
        <v>34793</v>
      </c>
      <c r="M575" s="21" t="s">
        <v>256</v>
      </c>
    </row>
    <row r="576" spans="1:13" x14ac:dyDescent="0.3">
      <c r="A576">
        <v>10464</v>
      </c>
      <c r="B576">
        <v>43</v>
      </c>
      <c r="C576">
        <v>36.799999999999997</v>
      </c>
      <c r="D576">
        <v>3</v>
      </c>
      <c r="E576">
        <v>0</v>
      </c>
      <c r="F576">
        <v>110.39999999999999</v>
      </c>
      <c r="G576" s="21">
        <f>VLOOKUP(order_details[[#This Row],[ProductID]],products!A:D,4,0)</f>
        <v>1</v>
      </c>
      <c r="H576" s="21" t="str">
        <f>VLOOKUP(order_details[[#This Row],[categoryid]],'categories'!A:B,2,0)</f>
        <v>Beverages</v>
      </c>
      <c r="I576" s="21">
        <f>order_details[[#This Row],[UnitPrice]]*order_details[[#This Row],[Quantity]]*(1-order_details[[#This Row],[Discount]])</f>
        <v>110.39999999999999</v>
      </c>
      <c r="J576" s="21" t="str">
        <f>VLOOKUP(order_details[[#This Row],[ProductID]],products!A:B,2,0)</f>
        <v>Ipoh Coffee</v>
      </c>
      <c r="K576" s="21">
        <v>17</v>
      </c>
      <c r="L576" s="25">
        <v>34793</v>
      </c>
      <c r="M576" s="21" t="s">
        <v>256</v>
      </c>
    </row>
    <row r="577" spans="1:13" x14ac:dyDescent="0.3">
      <c r="A577">
        <v>10464</v>
      </c>
      <c r="B577">
        <v>56</v>
      </c>
      <c r="C577">
        <v>30.4</v>
      </c>
      <c r="D577">
        <v>30</v>
      </c>
      <c r="E577">
        <v>0.2</v>
      </c>
      <c r="F577">
        <v>729.6</v>
      </c>
      <c r="G577" s="21">
        <f>VLOOKUP(order_details[[#This Row],[ProductID]],products!A:D,4,0)</f>
        <v>5</v>
      </c>
      <c r="H577" s="21" t="str">
        <f>VLOOKUP(order_details[[#This Row],[categoryid]],'categories'!A:B,2,0)</f>
        <v>Grains/Cereals</v>
      </c>
      <c r="I577" s="21">
        <f>order_details[[#This Row],[UnitPrice]]*order_details[[#This Row],[Quantity]]*(1-order_details[[#This Row],[Discount]])</f>
        <v>729.6</v>
      </c>
      <c r="J577" s="21" t="str">
        <f>VLOOKUP(order_details[[#This Row],[ProductID]],products!A:B,2,0)</f>
        <v>Gnocchi di nonna Alice</v>
      </c>
      <c r="K577" s="21">
        <v>21</v>
      </c>
      <c r="L577" s="25">
        <v>34793</v>
      </c>
      <c r="M577" s="21" t="s">
        <v>256</v>
      </c>
    </row>
    <row r="578" spans="1:13" x14ac:dyDescent="0.3">
      <c r="A578">
        <v>10464</v>
      </c>
      <c r="B578">
        <v>60</v>
      </c>
      <c r="C578">
        <v>27.2</v>
      </c>
      <c r="D578">
        <v>20</v>
      </c>
      <c r="E578">
        <v>0</v>
      </c>
      <c r="F578">
        <v>544</v>
      </c>
      <c r="G578" s="21">
        <f>VLOOKUP(order_details[[#This Row],[ProductID]],products!A:D,4,0)</f>
        <v>4</v>
      </c>
      <c r="H578" s="21" t="str">
        <f>VLOOKUP(order_details[[#This Row],[categoryid]],'categories'!A:B,2,0)</f>
        <v>Dairy Products</v>
      </c>
      <c r="I578" s="21">
        <f>order_details[[#This Row],[UnitPrice]]*order_details[[#This Row],[Quantity]]*(1-order_details[[#This Row],[Discount]])</f>
        <v>544</v>
      </c>
      <c r="J578" s="21" t="str">
        <f>VLOOKUP(order_details[[#This Row],[ProductID]],products!A:B,2,0)</f>
        <v>Camembert Pierrot</v>
      </c>
      <c r="K578" s="21">
        <v>19</v>
      </c>
      <c r="L578" s="25">
        <v>34793</v>
      </c>
      <c r="M578" s="21" t="s">
        <v>256</v>
      </c>
    </row>
    <row r="579" spans="1:13" x14ac:dyDescent="0.3">
      <c r="A579">
        <v>10465</v>
      </c>
      <c r="B579">
        <v>24</v>
      </c>
      <c r="C579">
        <v>3.6</v>
      </c>
      <c r="D579">
        <v>25</v>
      </c>
      <c r="E579">
        <v>0</v>
      </c>
      <c r="F579">
        <v>90</v>
      </c>
      <c r="G579" s="21">
        <f>VLOOKUP(order_details[[#This Row],[ProductID]],products!A:D,4,0)</f>
        <v>1</v>
      </c>
      <c r="H579" s="21" t="str">
        <f>VLOOKUP(order_details[[#This Row],[categoryid]],'categories'!A:B,2,0)</f>
        <v>Beverages</v>
      </c>
      <c r="I579" s="21">
        <f>order_details[[#This Row],[UnitPrice]]*order_details[[#This Row],[Quantity]]*(1-order_details[[#This Row],[Discount]])</f>
        <v>90</v>
      </c>
      <c r="J579" s="21" t="str">
        <f>VLOOKUP(order_details[[#This Row],[ProductID]],products!A:B,2,0)</f>
        <v>Guaraná Fantástica</v>
      </c>
      <c r="K579" s="21">
        <v>20</v>
      </c>
      <c r="L579" s="25">
        <v>34794</v>
      </c>
      <c r="M579" s="21" t="s">
        <v>687</v>
      </c>
    </row>
    <row r="580" spans="1:13" x14ac:dyDescent="0.3">
      <c r="A580">
        <v>10465</v>
      </c>
      <c r="B580">
        <v>29</v>
      </c>
      <c r="C580">
        <v>99</v>
      </c>
      <c r="D580">
        <v>18</v>
      </c>
      <c r="E580">
        <v>0.1</v>
      </c>
      <c r="F580">
        <v>1603.8</v>
      </c>
      <c r="G580" s="21">
        <f>VLOOKUP(order_details[[#This Row],[ProductID]],products!A:D,4,0)</f>
        <v>6</v>
      </c>
      <c r="H580" s="21" t="str">
        <f>VLOOKUP(order_details[[#This Row],[categoryid]],'categories'!A:B,2,0)</f>
        <v>Meat/Poultry</v>
      </c>
      <c r="I580" s="21">
        <f>order_details[[#This Row],[UnitPrice]]*order_details[[#This Row],[Quantity]]*(1-order_details[[#This Row],[Discount]])</f>
        <v>1603.8</v>
      </c>
      <c r="J580" s="21" t="str">
        <f>VLOOKUP(order_details[[#This Row],[ProductID]],products!A:B,2,0)</f>
        <v>Thüringer Rostbratwurst</v>
      </c>
      <c r="K580" s="21">
        <v>0</v>
      </c>
      <c r="L580" s="25">
        <v>34794</v>
      </c>
      <c r="M580" s="21" t="s">
        <v>687</v>
      </c>
    </row>
    <row r="581" spans="1:13" x14ac:dyDescent="0.3">
      <c r="A581">
        <v>10465</v>
      </c>
      <c r="B581">
        <v>40</v>
      </c>
      <c r="C581">
        <v>14.7</v>
      </c>
      <c r="D581">
        <v>20</v>
      </c>
      <c r="E581">
        <v>0</v>
      </c>
      <c r="F581">
        <v>294</v>
      </c>
      <c r="G581" s="21">
        <f>VLOOKUP(order_details[[#This Row],[ProductID]],products!A:D,4,0)</f>
        <v>8</v>
      </c>
      <c r="H581" s="21" t="str">
        <f>VLOOKUP(order_details[[#This Row],[categoryid]],'categories'!A:B,2,0)</f>
        <v>Seafood</v>
      </c>
      <c r="I581" s="21">
        <f>order_details[[#This Row],[UnitPrice]]*order_details[[#This Row],[Quantity]]*(1-order_details[[#This Row],[Discount]])</f>
        <v>294</v>
      </c>
      <c r="J581" s="21" t="str">
        <f>VLOOKUP(order_details[[#This Row],[ProductID]],products!A:B,2,0)</f>
        <v>Boston Crab Meat</v>
      </c>
      <c r="K581" s="21">
        <v>123</v>
      </c>
      <c r="L581" s="25">
        <v>34794</v>
      </c>
      <c r="M581" s="21" t="s">
        <v>687</v>
      </c>
    </row>
    <row r="582" spans="1:13" x14ac:dyDescent="0.3">
      <c r="A582">
        <v>10465</v>
      </c>
      <c r="B582">
        <v>45</v>
      </c>
      <c r="C582">
        <v>7.6</v>
      </c>
      <c r="D582">
        <v>30</v>
      </c>
      <c r="E582">
        <v>0.1</v>
      </c>
      <c r="F582">
        <v>205.20000000000002</v>
      </c>
      <c r="G582" s="21">
        <f>VLOOKUP(order_details[[#This Row],[ProductID]],products!A:D,4,0)</f>
        <v>8</v>
      </c>
      <c r="H582" s="21" t="str">
        <f>VLOOKUP(order_details[[#This Row],[categoryid]],'categories'!A:B,2,0)</f>
        <v>Seafood</v>
      </c>
      <c r="I582" s="21">
        <f>order_details[[#This Row],[UnitPrice]]*order_details[[#This Row],[Quantity]]*(1-order_details[[#This Row],[Discount]])</f>
        <v>205.20000000000002</v>
      </c>
      <c r="J582" s="21" t="str">
        <f>VLOOKUP(order_details[[#This Row],[ProductID]],products!A:B,2,0)</f>
        <v>Røgede sild</v>
      </c>
      <c r="K582" s="21">
        <v>5</v>
      </c>
      <c r="L582" s="25">
        <v>34794</v>
      </c>
      <c r="M582" s="21" t="s">
        <v>687</v>
      </c>
    </row>
    <row r="583" spans="1:13" x14ac:dyDescent="0.3">
      <c r="A583">
        <v>10465</v>
      </c>
      <c r="B583">
        <v>50</v>
      </c>
      <c r="C583">
        <v>13</v>
      </c>
      <c r="D583">
        <v>25</v>
      </c>
      <c r="E583">
        <v>0</v>
      </c>
      <c r="F583">
        <v>325</v>
      </c>
      <c r="G583" s="21">
        <f>VLOOKUP(order_details[[#This Row],[ProductID]],products!A:D,4,0)</f>
        <v>3</v>
      </c>
      <c r="H583" s="21" t="str">
        <f>VLOOKUP(order_details[[#This Row],[categoryid]],'categories'!A:B,2,0)</f>
        <v>Confections</v>
      </c>
      <c r="I583" s="21">
        <f>order_details[[#This Row],[UnitPrice]]*order_details[[#This Row],[Quantity]]*(1-order_details[[#This Row],[Discount]])</f>
        <v>325</v>
      </c>
      <c r="J583" s="21" t="str">
        <f>VLOOKUP(order_details[[#This Row],[ProductID]],products!A:B,2,0)</f>
        <v>Valkoinen suklaa</v>
      </c>
      <c r="K583" s="21">
        <v>65</v>
      </c>
      <c r="L583" s="25">
        <v>34794</v>
      </c>
      <c r="M583" s="21" t="s">
        <v>687</v>
      </c>
    </row>
    <row r="584" spans="1:13" x14ac:dyDescent="0.3">
      <c r="A584">
        <v>10466</v>
      </c>
      <c r="B584">
        <v>11</v>
      </c>
      <c r="C584">
        <v>16.8</v>
      </c>
      <c r="D584">
        <v>10</v>
      </c>
      <c r="E584">
        <v>0</v>
      </c>
      <c r="F584">
        <v>168</v>
      </c>
      <c r="G584" s="21">
        <f>VLOOKUP(order_details[[#This Row],[ProductID]],products!A:D,4,0)</f>
        <v>4</v>
      </c>
      <c r="H584" s="21" t="str">
        <f>VLOOKUP(order_details[[#This Row],[categoryid]],'categories'!A:B,2,0)</f>
        <v>Dairy Products</v>
      </c>
      <c r="I584" s="21">
        <f>order_details[[#This Row],[UnitPrice]]*order_details[[#This Row],[Quantity]]*(1-order_details[[#This Row],[Discount]])</f>
        <v>168</v>
      </c>
      <c r="J584" s="21" t="str">
        <f>VLOOKUP(order_details[[#This Row],[ProductID]],products!A:B,2,0)</f>
        <v>Queso Cabrales</v>
      </c>
      <c r="K584" s="21">
        <v>22</v>
      </c>
      <c r="L584" s="25">
        <v>34795</v>
      </c>
      <c r="M584" s="21" t="s">
        <v>153</v>
      </c>
    </row>
    <row r="585" spans="1:13" x14ac:dyDescent="0.3">
      <c r="A585">
        <v>10466</v>
      </c>
      <c r="B585">
        <v>46</v>
      </c>
      <c r="C585">
        <v>9.6</v>
      </c>
      <c r="D585">
        <v>5</v>
      </c>
      <c r="E585">
        <v>0</v>
      </c>
      <c r="F585">
        <v>48</v>
      </c>
      <c r="G585" s="21">
        <f>VLOOKUP(order_details[[#This Row],[ProductID]],products!A:D,4,0)</f>
        <v>8</v>
      </c>
      <c r="H585" s="21" t="str">
        <f>VLOOKUP(order_details[[#This Row],[categoryid]],'categories'!A:B,2,0)</f>
        <v>Seafood</v>
      </c>
      <c r="I585" s="21">
        <f>order_details[[#This Row],[UnitPrice]]*order_details[[#This Row],[Quantity]]*(1-order_details[[#This Row],[Discount]])</f>
        <v>48</v>
      </c>
      <c r="J585" s="21" t="str">
        <f>VLOOKUP(order_details[[#This Row],[ProductID]],products!A:B,2,0)</f>
        <v>Spegesild</v>
      </c>
      <c r="K585" s="21">
        <v>95</v>
      </c>
      <c r="L585" s="25">
        <v>34795</v>
      </c>
      <c r="M585" s="21" t="s">
        <v>153</v>
      </c>
    </row>
    <row r="586" spans="1:13" x14ac:dyDescent="0.3">
      <c r="A586">
        <v>10467</v>
      </c>
      <c r="B586">
        <v>24</v>
      </c>
      <c r="C586">
        <v>3.6</v>
      </c>
      <c r="D586">
        <v>28</v>
      </c>
      <c r="E586">
        <v>0</v>
      </c>
      <c r="F586">
        <v>100.8</v>
      </c>
      <c r="G586" s="21">
        <f>VLOOKUP(order_details[[#This Row],[ProductID]],products!A:D,4,0)</f>
        <v>1</v>
      </c>
      <c r="H586" s="21" t="str">
        <f>VLOOKUP(order_details[[#This Row],[categoryid]],'categories'!A:B,2,0)</f>
        <v>Beverages</v>
      </c>
      <c r="I586" s="21">
        <f>order_details[[#This Row],[UnitPrice]]*order_details[[#This Row],[Quantity]]*(1-order_details[[#This Row],[Discount]])</f>
        <v>100.8</v>
      </c>
      <c r="J586" s="21" t="str">
        <f>VLOOKUP(order_details[[#This Row],[ProductID]],products!A:B,2,0)</f>
        <v>Guaraná Fantástica</v>
      </c>
      <c r="K586" s="21">
        <v>20</v>
      </c>
      <c r="L586" s="25">
        <v>34795</v>
      </c>
      <c r="M586" s="21" t="s">
        <v>431</v>
      </c>
    </row>
    <row r="587" spans="1:13" x14ac:dyDescent="0.3">
      <c r="A587">
        <v>10467</v>
      </c>
      <c r="B587">
        <v>25</v>
      </c>
      <c r="C587">
        <v>11.2</v>
      </c>
      <c r="D587">
        <v>12</v>
      </c>
      <c r="E587">
        <v>0</v>
      </c>
      <c r="F587">
        <v>134.39999999999998</v>
      </c>
      <c r="G587" s="21">
        <f>VLOOKUP(order_details[[#This Row],[ProductID]],products!A:D,4,0)</f>
        <v>3</v>
      </c>
      <c r="H587" s="21" t="str">
        <f>VLOOKUP(order_details[[#This Row],[categoryid]],'categories'!A:B,2,0)</f>
        <v>Confections</v>
      </c>
      <c r="I587" s="21">
        <f>order_details[[#This Row],[UnitPrice]]*order_details[[#This Row],[Quantity]]*(1-order_details[[#This Row],[Discount]])</f>
        <v>134.39999999999998</v>
      </c>
      <c r="J587" s="21" t="str">
        <f>VLOOKUP(order_details[[#This Row],[ProductID]],products!A:B,2,0)</f>
        <v>NuNuCa Nuß-Nougat-Creme</v>
      </c>
      <c r="K587" s="21">
        <v>76</v>
      </c>
      <c r="L587" s="25">
        <v>34795</v>
      </c>
      <c r="M587" s="21" t="s">
        <v>431</v>
      </c>
    </row>
    <row r="588" spans="1:13" x14ac:dyDescent="0.3">
      <c r="A588">
        <v>10468</v>
      </c>
      <c r="B588">
        <v>30</v>
      </c>
      <c r="C588">
        <v>20.7</v>
      </c>
      <c r="D588">
        <v>8</v>
      </c>
      <c r="E588">
        <v>0</v>
      </c>
      <c r="F588">
        <v>165.6</v>
      </c>
      <c r="G588" s="21">
        <f>VLOOKUP(order_details[[#This Row],[ProductID]],products!A:D,4,0)</f>
        <v>8</v>
      </c>
      <c r="H588" s="21" t="str">
        <f>VLOOKUP(order_details[[#This Row],[categoryid]],'categories'!A:B,2,0)</f>
        <v>Seafood</v>
      </c>
      <c r="I588" s="21">
        <f>order_details[[#This Row],[UnitPrice]]*order_details[[#This Row],[Quantity]]*(1-order_details[[#This Row],[Discount]])</f>
        <v>165.6</v>
      </c>
      <c r="J588" s="21" t="str">
        <f>VLOOKUP(order_details[[#This Row],[ProductID]],products!A:B,2,0)</f>
        <v>Nord-Ost Matjeshering</v>
      </c>
      <c r="K588" s="21">
        <v>10</v>
      </c>
      <c r="L588" s="25">
        <v>34796</v>
      </c>
      <c r="M588" s="21" t="s">
        <v>349</v>
      </c>
    </row>
    <row r="589" spans="1:13" x14ac:dyDescent="0.3">
      <c r="A589">
        <v>10468</v>
      </c>
      <c r="B589">
        <v>43</v>
      </c>
      <c r="C589">
        <v>36.799999999999997</v>
      </c>
      <c r="D589">
        <v>15</v>
      </c>
      <c r="E589">
        <v>0</v>
      </c>
      <c r="F589">
        <v>552</v>
      </c>
      <c r="G589" s="21">
        <f>VLOOKUP(order_details[[#This Row],[ProductID]],products!A:D,4,0)</f>
        <v>1</v>
      </c>
      <c r="H589" s="21" t="str">
        <f>VLOOKUP(order_details[[#This Row],[categoryid]],'categories'!A:B,2,0)</f>
        <v>Beverages</v>
      </c>
      <c r="I589" s="21">
        <f>order_details[[#This Row],[UnitPrice]]*order_details[[#This Row],[Quantity]]*(1-order_details[[#This Row],[Discount]])</f>
        <v>552</v>
      </c>
      <c r="J589" s="21" t="str">
        <f>VLOOKUP(order_details[[#This Row],[ProductID]],products!A:B,2,0)</f>
        <v>Ipoh Coffee</v>
      </c>
      <c r="K589" s="21">
        <v>17</v>
      </c>
      <c r="L589" s="25">
        <v>34796</v>
      </c>
      <c r="M589" s="21" t="s">
        <v>349</v>
      </c>
    </row>
    <row r="590" spans="1:13" x14ac:dyDescent="0.3">
      <c r="A590">
        <v>10469</v>
      </c>
      <c r="B590">
        <v>2</v>
      </c>
      <c r="C590">
        <v>15.2</v>
      </c>
      <c r="D590">
        <v>40</v>
      </c>
      <c r="E590">
        <v>0.15</v>
      </c>
      <c r="F590">
        <v>516.79999999999995</v>
      </c>
      <c r="G590" s="21">
        <f>VLOOKUP(order_details[[#This Row],[ProductID]],products!A:D,4,0)</f>
        <v>1</v>
      </c>
      <c r="H590" s="21" t="str">
        <f>VLOOKUP(order_details[[#This Row],[categoryid]],'categories'!A:B,2,0)</f>
        <v>Beverages</v>
      </c>
      <c r="I590" s="21">
        <f>order_details[[#This Row],[UnitPrice]]*order_details[[#This Row],[Quantity]]*(1-order_details[[#This Row],[Discount]])</f>
        <v>516.79999999999995</v>
      </c>
      <c r="J590" s="21" t="str">
        <f>VLOOKUP(order_details[[#This Row],[ProductID]],products!A:B,2,0)</f>
        <v>Chang</v>
      </c>
      <c r="K590" s="21">
        <v>17</v>
      </c>
      <c r="L590" s="25">
        <v>34799</v>
      </c>
      <c r="M590" s="21" t="s">
        <v>734</v>
      </c>
    </row>
    <row r="591" spans="1:13" x14ac:dyDescent="0.3">
      <c r="A591">
        <v>10469</v>
      </c>
      <c r="B591">
        <v>16</v>
      </c>
      <c r="C591">
        <v>13.9</v>
      </c>
      <c r="D591">
        <v>35</v>
      </c>
      <c r="E591">
        <v>0.15</v>
      </c>
      <c r="F591">
        <v>413.52499999999998</v>
      </c>
      <c r="G591" s="21">
        <f>VLOOKUP(order_details[[#This Row],[ProductID]],products!A:D,4,0)</f>
        <v>3</v>
      </c>
      <c r="H591" s="21" t="str">
        <f>VLOOKUP(order_details[[#This Row],[categoryid]],'categories'!A:B,2,0)</f>
        <v>Confections</v>
      </c>
      <c r="I591" s="21">
        <f>order_details[[#This Row],[UnitPrice]]*order_details[[#This Row],[Quantity]]*(1-order_details[[#This Row],[Discount]])</f>
        <v>413.52499999999998</v>
      </c>
      <c r="J591" s="21" t="str">
        <f>VLOOKUP(order_details[[#This Row],[ProductID]],products!A:B,2,0)</f>
        <v>Pavlova</v>
      </c>
      <c r="K591" s="21">
        <v>29</v>
      </c>
      <c r="L591" s="25">
        <v>34799</v>
      </c>
      <c r="M591" s="21" t="s">
        <v>734</v>
      </c>
    </row>
    <row r="592" spans="1:13" x14ac:dyDescent="0.3">
      <c r="A592">
        <v>10469</v>
      </c>
      <c r="B592">
        <v>44</v>
      </c>
      <c r="C592">
        <v>15.5</v>
      </c>
      <c r="D592">
        <v>2</v>
      </c>
      <c r="E592">
        <v>0.15</v>
      </c>
      <c r="F592">
        <v>26.349999999999998</v>
      </c>
      <c r="G592" s="21">
        <f>VLOOKUP(order_details[[#This Row],[ProductID]],products!A:D,4,0)</f>
        <v>2</v>
      </c>
      <c r="H592" s="21" t="str">
        <f>VLOOKUP(order_details[[#This Row],[categoryid]],'categories'!A:B,2,0)</f>
        <v>Condiments</v>
      </c>
      <c r="I592" s="21">
        <f>order_details[[#This Row],[UnitPrice]]*order_details[[#This Row],[Quantity]]*(1-order_details[[#This Row],[Discount]])</f>
        <v>26.349999999999998</v>
      </c>
      <c r="J592" s="21" t="str">
        <f>VLOOKUP(order_details[[#This Row],[ProductID]],products!A:B,2,0)</f>
        <v>Gula Malacca</v>
      </c>
      <c r="K592" s="21">
        <v>27</v>
      </c>
      <c r="L592" s="25">
        <v>34799</v>
      </c>
      <c r="M592" s="21" t="s">
        <v>734</v>
      </c>
    </row>
    <row r="593" spans="1:13" x14ac:dyDescent="0.3">
      <c r="A593">
        <v>10470</v>
      </c>
      <c r="B593">
        <v>18</v>
      </c>
      <c r="C593">
        <v>50</v>
      </c>
      <c r="D593">
        <v>30</v>
      </c>
      <c r="E593">
        <v>0</v>
      </c>
      <c r="F593">
        <v>1500</v>
      </c>
      <c r="G593" s="21">
        <f>VLOOKUP(order_details[[#This Row],[ProductID]],products!A:D,4,0)</f>
        <v>8</v>
      </c>
      <c r="H593" s="21" t="str">
        <f>VLOOKUP(order_details[[#This Row],[categoryid]],'categories'!A:B,2,0)</f>
        <v>Seafood</v>
      </c>
      <c r="I593" s="21">
        <f>order_details[[#This Row],[UnitPrice]]*order_details[[#This Row],[Quantity]]*(1-order_details[[#This Row],[Discount]])</f>
        <v>1500</v>
      </c>
      <c r="J593" s="21" t="str">
        <f>VLOOKUP(order_details[[#This Row],[ProductID]],products!A:B,2,0)</f>
        <v>Carnarvon Tigers</v>
      </c>
      <c r="K593" s="21">
        <v>42</v>
      </c>
      <c r="L593" s="25">
        <v>34800</v>
      </c>
      <c r="M593" s="21" t="s">
        <v>103</v>
      </c>
    </row>
    <row r="594" spans="1:13" x14ac:dyDescent="0.3">
      <c r="A594">
        <v>10470</v>
      </c>
      <c r="B594">
        <v>23</v>
      </c>
      <c r="C594">
        <v>7.2</v>
      </c>
      <c r="D594">
        <v>15</v>
      </c>
      <c r="E594">
        <v>0</v>
      </c>
      <c r="F594">
        <v>108</v>
      </c>
      <c r="G594" s="21">
        <f>VLOOKUP(order_details[[#This Row],[ProductID]],products!A:D,4,0)</f>
        <v>5</v>
      </c>
      <c r="H594" s="21" t="str">
        <f>VLOOKUP(order_details[[#This Row],[categoryid]],'categories'!A:B,2,0)</f>
        <v>Grains/Cereals</v>
      </c>
      <c r="I594" s="21">
        <f>order_details[[#This Row],[UnitPrice]]*order_details[[#This Row],[Quantity]]*(1-order_details[[#This Row],[Discount]])</f>
        <v>108</v>
      </c>
      <c r="J594" s="21" t="str">
        <f>VLOOKUP(order_details[[#This Row],[ProductID]],products!A:B,2,0)</f>
        <v>Tunnbröd</v>
      </c>
      <c r="K594" s="21">
        <v>61</v>
      </c>
      <c r="L594" s="25">
        <v>34800</v>
      </c>
      <c r="M594" s="21" t="s">
        <v>103</v>
      </c>
    </row>
    <row r="595" spans="1:13" x14ac:dyDescent="0.3">
      <c r="A595">
        <v>10470</v>
      </c>
      <c r="B595">
        <v>64</v>
      </c>
      <c r="C595">
        <v>26.6</v>
      </c>
      <c r="D595">
        <v>8</v>
      </c>
      <c r="E595">
        <v>0</v>
      </c>
      <c r="F595">
        <v>212.8</v>
      </c>
      <c r="G595" s="21">
        <f>VLOOKUP(order_details[[#This Row],[ProductID]],products!A:D,4,0)</f>
        <v>5</v>
      </c>
      <c r="H595" s="21" t="str">
        <f>VLOOKUP(order_details[[#This Row],[categoryid]],'categories'!A:B,2,0)</f>
        <v>Grains/Cereals</v>
      </c>
      <c r="I595" s="21">
        <f>order_details[[#This Row],[UnitPrice]]*order_details[[#This Row],[Quantity]]*(1-order_details[[#This Row],[Discount]])</f>
        <v>212.8</v>
      </c>
      <c r="J595" s="21" t="str">
        <f>VLOOKUP(order_details[[#This Row],[ProductID]],products!A:B,2,0)</f>
        <v>Wimmers gute Semmelknödel</v>
      </c>
      <c r="K595" s="21">
        <v>22</v>
      </c>
      <c r="L595" s="25">
        <v>34800</v>
      </c>
      <c r="M595" s="21" t="s">
        <v>103</v>
      </c>
    </row>
    <row r="596" spans="1:13" x14ac:dyDescent="0.3">
      <c r="A596">
        <v>10471</v>
      </c>
      <c r="B596">
        <v>7</v>
      </c>
      <c r="C596">
        <v>24</v>
      </c>
      <c r="D596">
        <v>30</v>
      </c>
      <c r="E596">
        <v>0</v>
      </c>
      <c r="F596">
        <v>720</v>
      </c>
      <c r="G596" s="21">
        <f>VLOOKUP(order_details[[#This Row],[ProductID]],products!A:D,4,0)</f>
        <v>7</v>
      </c>
      <c r="H596" s="21" t="str">
        <f>VLOOKUP(order_details[[#This Row],[categoryid]],'categories'!A:B,2,0)</f>
        <v>Produce</v>
      </c>
      <c r="I596" s="21">
        <f>order_details[[#This Row],[UnitPrice]]*order_details[[#This Row],[Quantity]]*(1-order_details[[#This Row],[Discount]])</f>
        <v>720</v>
      </c>
      <c r="J596" s="21" t="str">
        <f>VLOOKUP(order_details[[#This Row],[ProductID]],products!A:B,2,0)</f>
        <v>Uncle Bob's Organic Dried Pears</v>
      </c>
      <c r="K596" s="21">
        <v>15</v>
      </c>
      <c r="L596" s="25">
        <v>34800</v>
      </c>
      <c r="M596" s="21" t="s">
        <v>122</v>
      </c>
    </row>
    <row r="597" spans="1:13" x14ac:dyDescent="0.3">
      <c r="A597">
        <v>10471</v>
      </c>
      <c r="B597">
        <v>56</v>
      </c>
      <c r="C597">
        <v>30.4</v>
      </c>
      <c r="D597">
        <v>20</v>
      </c>
      <c r="E597">
        <v>0</v>
      </c>
      <c r="F597">
        <v>608</v>
      </c>
      <c r="G597" s="21">
        <f>VLOOKUP(order_details[[#This Row],[ProductID]],products!A:D,4,0)</f>
        <v>5</v>
      </c>
      <c r="H597" s="21" t="str">
        <f>VLOOKUP(order_details[[#This Row],[categoryid]],'categories'!A:B,2,0)</f>
        <v>Grains/Cereals</v>
      </c>
      <c r="I597" s="21">
        <f>order_details[[#This Row],[UnitPrice]]*order_details[[#This Row],[Quantity]]*(1-order_details[[#This Row],[Discount]])</f>
        <v>608</v>
      </c>
      <c r="J597" s="21" t="str">
        <f>VLOOKUP(order_details[[#This Row],[ProductID]],products!A:B,2,0)</f>
        <v>Gnocchi di nonna Alice</v>
      </c>
      <c r="K597" s="21">
        <v>21</v>
      </c>
      <c r="L597" s="25">
        <v>34800</v>
      </c>
      <c r="M597" s="21" t="s">
        <v>122</v>
      </c>
    </row>
    <row r="598" spans="1:13" x14ac:dyDescent="0.3">
      <c r="A598">
        <v>10472</v>
      </c>
      <c r="B598">
        <v>24</v>
      </c>
      <c r="C598">
        <v>3.6</v>
      </c>
      <c r="D598">
        <v>80</v>
      </c>
      <c r="E598">
        <v>0.05</v>
      </c>
      <c r="F598">
        <v>273.59999999999997</v>
      </c>
      <c r="G598" s="21">
        <f>VLOOKUP(order_details[[#This Row],[ProductID]],products!A:D,4,0)</f>
        <v>1</v>
      </c>
      <c r="H598" s="21" t="str">
        <f>VLOOKUP(order_details[[#This Row],[categoryid]],'categories'!A:B,2,0)</f>
        <v>Beverages</v>
      </c>
      <c r="I598" s="21">
        <f>order_details[[#This Row],[UnitPrice]]*order_details[[#This Row],[Quantity]]*(1-order_details[[#This Row],[Discount]])</f>
        <v>273.59999999999997</v>
      </c>
      <c r="J598" s="21" t="str">
        <f>VLOOKUP(order_details[[#This Row],[ProductID]],products!A:B,2,0)</f>
        <v>Guaraná Fantástica</v>
      </c>
      <c r="K598" s="21">
        <v>20</v>
      </c>
      <c r="L598" s="25">
        <v>34801</v>
      </c>
      <c r="M598" s="21" t="s">
        <v>604</v>
      </c>
    </row>
    <row r="599" spans="1:13" x14ac:dyDescent="0.3">
      <c r="A599">
        <v>10472</v>
      </c>
      <c r="B599">
        <v>51</v>
      </c>
      <c r="C599">
        <v>42.4</v>
      </c>
      <c r="D599">
        <v>18</v>
      </c>
      <c r="E599">
        <v>0</v>
      </c>
      <c r="F599">
        <v>763.19999999999993</v>
      </c>
      <c r="G599" s="21">
        <f>VLOOKUP(order_details[[#This Row],[ProductID]],products!A:D,4,0)</f>
        <v>7</v>
      </c>
      <c r="H599" s="21" t="str">
        <f>VLOOKUP(order_details[[#This Row],[categoryid]],'categories'!A:B,2,0)</f>
        <v>Produce</v>
      </c>
      <c r="I599" s="21">
        <f>order_details[[#This Row],[UnitPrice]]*order_details[[#This Row],[Quantity]]*(1-order_details[[#This Row],[Discount]])</f>
        <v>763.19999999999993</v>
      </c>
      <c r="J599" s="21" t="str">
        <f>VLOOKUP(order_details[[#This Row],[ProductID]],products!A:B,2,0)</f>
        <v>Manjimup Dried Apples</v>
      </c>
      <c r="K599" s="21">
        <v>20</v>
      </c>
      <c r="L599" s="25">
        <v>34801</v>
      </c>
      <c r="M599" s="21" t="s">
        <v>604</v>
      </c>
    </row>
    <row r="600" spans="1:13" x14ac:dyDescent="0.3">
      <c r="A600">
        <v>10473</v>
      </c>
      <c r="B600">
        <v>33</v>
      </c>
      <c r="C600">
        <v>2</v>
      </c>
      <c r="D600">
        <v>12</v>
      </c>
      <c r="E600">
        <v>0</v>
      </c>
      <c r="F600">
        <v>24</v>
      </c>
      <c r="G600" s="21">
        <f>VLOOKUP(order_details[[#This Row],[ProductID]],products!A:D,4,0)</f>
        <v>4</v>
      </c>
      <c r="H600" s="21" t="str">
        <f>VLOOKUP(order_details[[#This Row],[categoryid]],'categories'!A:B,2,0)</f>
        <v>Dairy Products</v>
      </c>
      <c r="I600" s="21">
        <f>order_details[[#This Row],[UnitPrice]]*order_details[[#This Row],[Quantity]]*(1-order_details[[#This Row],[Discount]])</f>
        <v>24</v>
      </c>
      <c r="J600" s="21" t="str">
        <f>VLOOKUP(order_details[[#This Row],[ProductID]],products!A:B,2,0)</f>
        <v>Geitost</v>
      </c>
      <c r="K600" s="21">
        <v>112</v>
      </c>
      <c r="L600" s="25">
        <v>34802</v>
      </c>
      <c r="M600" s="21" t="s">
        <v>341</v>
      </c>
    </row>
    <row r="601" spans="1:13" x14ac:dyDescent="0.3">
      <c r="A601">
        <v>10473</v>
      </c>
      <c r="B601">
        <v>71</v>
      </c>
      <c r="C601">
        <v>17.2</v>
      </c>
      <c r="D601">
        <v>12</v>
      </c>
      <c r="E601">
        <v>0</v>
      </c>
      <c r="F601">
        <v>206.39999999999998</v>
      </c>
      <c r="G601" s="21">
        <f>VLOOKUP(order_details[[#This Row],[ProductID]],products!A:D,4,0)</f>
        <v>4</v>
      </c>
      <c r="H601" s="21" t="str">
        <f>VLOOKUP(order_details[[#This Row],[categoryid]],'categories'!A:B,2,0)</f>
        <v>Dairy Products</v>
      </c>
      <c r="I601" s="21">
        <f>order_details[[#This Row],[UnitPrice]]*order_details[[#This Row],[Quantity]]*(1-order_details[[#This Row],[Discount]])</f>
        <v>206.39999999999998</v>
      </c>
      <c r="J601" s="21" t="str">
        <f>VLOOKUP(order_details[[#This Row],[ProductID]],products!A:B,2,0)</f>
        <v>Fløtemysost</v>
      </c>
      <c r="K601" s="21">
        <v>26</v>
      </c>
      <c r="L601" s="25">
        <v>34802</v>
      </c>
      <c r="M601" s="21" t="s">
        <v>341</v>
      </c>
    </row>
    <row r="602" spans="1:13" x14ac:dyDescent="0.3">
      <c r="A602">
        <v>10474</v>
      </c>
      <c r="B602">
        <v>14</v>
      </c>
      <c r="C602">
        <v>18.600000000000001</v>
      </c>
      <c r="D602">
        <v>12</v>
      </c>
      <c r="E602">
        <v>0</v>
      </c>
      <c r="F602">
        <v>223.20000000000002</v>
      </c>
      <c r="G602" s="21">
        <f>VLOOKUP(order_details[[#This Row],[ProductID]],products!A:D,4,0)</f>
        <v>7</v>
      </c>
      <c r="H602" s="21" t="str">
        <f>VLOOKUP(order_details[[#This Row],[categoryid]],'categories'!A:B,2,0)</f>
        <v>Produce</v>
      </c>
      <c r="I602" s="21">
        <f>order_details[[#This Row],[UnitPrice]]*order_details[[#This Row],[Quantity]]*(1-order_details[[#This Row],[Discount]])</f>
        <v>223.20000000000002</v>
      </c>
      <c r="J602" s="21" t="str">
        <f>VLOOKUP(order_details[[#This Row],[ProductID]],products!A:B,2,0)</f>
        <v>Tofu</v>
      </c>
      <c r="K602" s="21">
        <v>35</v>
      </c>
      <c r="L602" s="25">
        <v>34802</v>
      </c>
      <c r="M602" s="21" t="s">
        <v>502</v>
      </c>
    </row>
    <row r="603" spans="1:13" x14ac:dyDescent="0.3">
      <c r="A603">
        <v>10474</v>
      </c>
      <c r="B603">
        <v>28</v>
      </c>
      <c r="C603">
        <v>36.4</v>
      </c>
      <c r="D603">
        <v>18</v>
      </c>
      <c r="E603">
        <v>0</v>
      </c>
      <c r="F603">
        <v>655.19999999999993</v>
      </c>
      <c r="G603" s="21">
        <f>VLOOKUP(order_details[[#This Row],[ProductID]],products!A:D,4,0)</f>
        <v>7</v>
      </c>
      <c r="H603" s="21" t="str">
        <f>VLOOKUP(order_details[[#This Row],[categoryid]],'categories'!A:B,2,0)</f>
        <v>Produce</v>
      </c>
      <c r="I603" s="21">
        <f>order_details[[#This Row],[UnitPrice]]*order_details[[#This Row],[Quantity]]*(1-order_details[[#This Row],[Discount]])</f>
        <v>655.19999999999993</v>
      </c>
      <c r="J603" s="21" t="str">
        <f>VLOOKUP(order_details[[#This Row],[ProductID]],products!A:B,2,0)</f>
        <v>Rössle Sauerkraut</v>
      </c>
      <c r="K603" s="21">
        <v>26</v>
      </c>
      <c r="L603" s="25">
        <v>34802</v>
      </c>
      <c r="M603" s="21" t="s">
        <v>502</v>
      </c>
    </row>
    <row r="604" spans="1:13" x14ac:dyDescent="0.3">
      <c r="A604">
        <v>10474</v>
      </c>
      <c r="B604">
        <v>40</v>
      </c>
      <c r="C604">
        <v>14.7</v>
      </c>
      <c r="D604">
        <v>21</v>
      </c>
      <c r="E604">
        <v>0</v>
      </c>
      <c r="F604">
        <v>308.7</v>
      </c>
      <c r="G604" s="21">
        <f>VLOOKUP(order_details[[#This Row],[ProductID]],products!A:D,4,0)</f>
        <v>8</v>
      </c>
      <c r="H604" s="21" t="str">
        <f>VLOOKUP(order_details[[#This Row],[categoryid]],'categories'!A:B,2,0)</f>
        <v>Seafood</v>
      </c>
      <c r="I604" s="21">
        <f>order_details[[#This Row],[UnitPrice]]*order_details[[#This Row],[Quantity]]*(1-order_details[[#This Row],[Discount]])</f>
        <v>308.7</v>
      </c>
      <c r="J604" s="21" t="str">
        <f>VLOOKUP(order_details[[#This Row],[ProductID]],products!A:B,2,0)</f>
        <v>Boston Crab Meat</v>
      </c>
      <c r="K604" s="21">
        <v>123</v>
      </c>
      <c r="L604" s="25">
        <v>34802</v>
      </c>
      <c r="M604" s="21" t="s">
        <v>502</v>
      </c>
    </row>
    <row r="605" spans="1:13" x14ac:dyDescent="0.3">
      <c r="A605">
        <v>10474</v>
      </c>
      <c r="B605">
        <v>75</v>
      </c>
      <c r="C605">
        <v>6.2</v>
      </c>
      <c r="D605">
        <v>10</v>
      </c>
      <c r="E605">
        <v>0</v>
      </c>
      <c r="F605">
        <v>62</v>
      </c>
      <c r="G605" s="21">
        <f>VLOOKUP(order_details[[#This Row],[ProductID]],products!A:D,4,0)</f>
        <v>1</v>
      </c>
      <c r="H605" s="21" t="str">
        <f>VLOOKUP(order_details[[#This Row],[categoryid]],'categories'!A:B,2,0)</f>
        <v>Beverages</v>
      </c>
      <c r="I605" s="21">
        <f>order_details[[#This Row],[UnitPrice]]*order_details[[#This Row],[Quantity]]*(1-order_details[[#This Row],[Discount]])</f>
        <v>62</v>
      </c>
      <c r="J605" s="21" t="str">
        <f>VLOOKUP(order_details[[#This Row],[ProductID]],products!A:B,2,0)</f>
        <v>Rhönbräu Klosterbier</v>
      </c>
      <c r="K605" s="21">
        <v>125</v>
      </c>
      <c r="L605" s="25">
        <v>34802</v>
      </c>
      <c r="M605" s="21" t="s">
        <v>502</v>
      </c>
    </row>
    <row r="606" spans="1:13" x14ac:dyDescent="0.3">
      <c r="A606">
        <v>10475</v>
      </c>
      <c r="B606">
        <v>31</v>
      </c>
      <c r="C606">
        <v>10</v>
      </c>
      <c r="D606">
        <v>35</v>
      </c>
      <c r="E606">
        <v>0.15</v>
      </c>
      <c r="F606">
        <v>297.5</v>
      </c>
      <c r="G606" s="21">
        <f>VLOOKUP(order_details[[#This Row],[ProductID]],products!A:D,4,0)</f>
        <v>4</v>
      </c>
      <c r="H606" s="21" t="str">
        <f>VLOOKUP(order_details[[#This Row],[categoryid]],'categories'!A:B,2,0)</f>
        <v>Dairy Products</v>
      </c>
      <c r="I606" s="21">
        <f>order_details[[#This Row],[UnitPrice]]*order_details[[#This Row],[Quantity]]*(1-order_details[[#This Row],[Discount]])</f>
        <v>297.5</v>
      </c>
      <c r="J606" s="21" t="str">
        <f>VLOOKUP(order_details[[#This Row],[ProductID]],products!A:B,2,0)</f>
        <v>Gorgonzola Telino</v>
      </c>
      <c r="K606" s="21">
        <v>0</v>
      </c>
      <c r="L606" s="25">
        <v>34803</v>
      </c>
      <c r="M606" s="21" t="s">
        <v>636</v>
      </c>
    </row>
    <row r="607" spans="1:13" x14ac:dyDescent="0.3">
      <c r="A607">
        <v>10475</v>
      </c>
      <c r="B607">
        <v>66</v>
      </c>
      <c r="C607">
        <v>13.6</v>
      </c>
      <c r="D607">
        <v>60</v>
      </c>
      <c r="E607">
        <v>0.15</v>
      </c>
      <c r="F607">
        <v>693.6</v>
      </c>
      <c r="G607" s="21">
        <f>VLOOKUP(order_details[[#This Row],[ProductID]],products!A:D,4,0)</f>
        <v>2</v>
      </c>
      <c r="H607" s="21" t="str">
        <f>VLOOKUP(order_details[[#This Row],[categoryid]],'categories'!A:B,2,0)</f>
        <v>Condiments</v>
      </c>
      <c r="I607" s="21">
        <f>order_details[[#This Row],[UnitPrice]]*order_details[[#This Row],[Quantity]]*(1-order_details[[#This Row],[Discount]])</f>
        <v>693.6</v>
      </c>
      <c r="J607" s="21" t="str">
        <f>VLOOKUP(order_details[[#This Row],[ProductID]],products!A:B,2,0)</f>
        <v>Louisiana Hot Spiced Okra</v>
      </c>
      <c r="K607" s="21">
        <v>4</v>
      </c>
      <c r="L607" s="25">
        <v>34803</v>
      </c>
      <c r="M607" s="21" t="s">
        <v>636</v>
      </c>
    </row>
    <row r="608" spans="1:13" x14ac:dyDescent="0.3">
      <c r="A608">
        <v>10475</v>
      </c>
      <c r="B608">
        <v>76</v>
      </c>
      <c r="C608">
        <v>14.4</v>
      </c>
      <c r="D608">
        <v>42</v>
      </c>
      <c r="E608">
        <v>0.15</v>
      </c>
      <c r="F608">
        <v>514.08000000000004</v>
      </c>
      <c r="G608" s="21">
        <f>VLOOKUP(order_details[[#This Row],[ProductID]],products!A:D,4,0)</f>
        <v>1</v>
      </c>
      <c r="H608" s="21" t="str">
        <f>VLOOKUP(order_details[[#This Row],[categoryid]],'categories'!A:B,2,0)</f>
        <v>Beverages</v>
      </c>
      <c r="I608" s="21">
        <f>order_details[[#This Row],[UnitPrice]]*order_details[[#This Row],[Quantity]]*(1-order_details[[#This Row],[Discount]])</f>
        <v>514.08000000000004</v>
      </c>
      <c r="J608" s="21" t="str">
        <f>VLOOKUP(order_details[[#This Row],[ProductID]],products!A:B,2,0)</f>
        <v>Lakkalikööri</v>
      </c>
      <c r="K608" s="21">
        <v>57</v>
      </c>
      <c r="L608" s="25">
        <v>34803</v>
      </c>
      <c r="M608" s="21" t="s">
        <v>636</v>
      </c>
    </row>
    <row r="609" spans="1:13" x14ac:dyDescent="0.3">
      <c r="A609">
        <v>10476</v>
      </c>
      <c r="B609">
        <v>55</v>
      </c>
      <c r="C609">
        <v>19.2</v>
      </c>
      <c r="D609">
        <v>2</v>
      </c>
      <c r="E609">
        <v>0.05</v>
      </c>
      <c r="F609">
        <v>36.479999999999997</v>
      </c>
      <c r="G609" s="21">
        <f>VLOOKUP(order_details[[#This Row],[ProductID]],products!A:D,4,0)</f>
        <v>6</v>
      </c>
      <c r="H609" s="21" t="str">
        <f>VLOOKUP(order_details[[#This Row],[categoryid]],'categories'!A:B,2,0)</f>
        <v>Meat/Poultry</v>
      </c>
      <c r="I609" s="21">
        <f>order_details[[#This Row],[UnitPrice]]*order_details[[#This Row],[Quantity]]*(1-order_details[[#This Row],[Discount]])</f>
        <v>36.479999999999997</v>
      </c>
      <c r="J609" s="21" t="str">
        <f>VLOOKUP(order_details[[#This Row],[ProductID]],products!A:B,2,0)</f>
        <v>Pâté chinois</v>
      </c>
      <c r="K609" s="21">
        <v>115</v>
      </c>
      <c r="L609" s="25">
        <v>34806</v>
      </c>
      <c r="M609" s="21" t="s">
        <v>315</v>
      </c>
    </row>
    <row r="610" spans="1:13" x14ac:dyDescent="0.3">
      <c r="A610">
        <v>10476</v>
      </c>
      <c r="B610">
        <v>70</v>
      </c>
      <c r="C610">
        <v>12</v>
      </c>
      <c r="D610">
        <v>12</v>
      </c>
      <c r="E610">
        <v>0</v>
      </c>
      <c r="F610">
        <v>144</v>
      </c>
      <c r="G610" s="21">
        <f>VLOOKUP(order_details[[#This Row],[ProductID]],products!A:D,4,0)</f>
        <v>1</v>
      </c>
      <c r="H610" s="21" t="str">
        <f>VLOOKUP(order_details[[#This Row],[categoryid]],'categories'!A:B,2,0)</f>
        <v>Beverages</v>
      </c>
      <c r="I610" s="21">
        <f>order_details[[#This Row],[UnitPrice]]*order_details[[#This Row],[Quantity]]*(1-order_details[[#This Row],[Discount]])</f>
        <v>144</v>
      </c>
      <c r="J610" s="21" t="str">
        <f>VLOOKUP(order_details[[#This Row],[ProductID]],products!A:B,2,0)</f>
        <v>Outback Lager</v>
      </c>
      <c r="K610" s="21">
        <v>15</v>
      </c>
      <c r="L610" s="25">
        <v>34806</v>
      </c>
      <c r="M610" s="21" t="s">
        <v>315</v>
      </c>
    </row>
    <row r="611" spans="1:13" x14ac:dyDescent="0.3">
      <c r="A611">
        <v>10477</v>
      </c>
      <c r="B611">
        <v>1</v>
      </c>
      <c r="C611">
        <v>14.4</v>
      </c>
      <c r="D611">
        <v>15</v>
      </c>
      <c r="E611">
        <v>0</v>
      </c>
      <c r="F611">
        <v>216</v>
      </c>
      <c r="G611" s="21">
        <f>VLOOKUP(order_details[[#This Row],[ProductID]],products!A:D,4,0)</f>
        <v>1</v>
      </c>
      <c r="H611" s="21" t="str">
        <f>VLOOKUP(order_details[[#This Row],[categoryid]],'categories'!A:B,2,0)</f>
        <v>Beverages</v>
      </c>
      <c r="I611" s="21">
        <f>order_details[[#This Row],[UnitPrice]]*order_details[[#This Row],[Quantity]]*(1-order_details[[#This Row],[Discount]])</f>
        <v>216</v>
      </c>
      <c r="J611" s="21" t="str">
        <f>VLOOKUP(order_details[[#This Row],[ProductID]],products!A:B,2,0)</f>
        <v>Chai</v>
      </c>
      <c r="K611" s="21">
        <v>39</v>
      </c>
      <c r="L611" s="25">
        <v>34806</v>
      </c>
      <c r="M611" s="21" t="s">
        <v>517</v>
      </c>
    </row>
    <row r="612" spans="1:13" x14ac:dyDescent="0.3">
      <c r="A612">
        <v>10477</v>
      </c>
      <c r="B612">
        <v>21</v>
      </c>
      <c r="C612">
        <v>8</v>
      </c>
      <c r="D612">
        <v>21</v>
      </c>
      <c r="E612">
        <v>0.25</v>
      </c>
      <c r="F612">
        <v>126</v>
      </c>
      <c r="G612" s="21">
        <f>VLOOKUP(order_details[[#This Row],[ProductID]],products!A:D,4,0)</f>
        <v>3</v>
      </c>
      <c r="H612" s="21" t="str">
        <f>VLOOKUP(order_details[[#This Row],[categoryid]],'categories'!A:B,2,0)</f>
        <v>Confections</v>
      </c>
      <c r="I612" s="21">
        <f>order_details[[#This Row],[UnitPrice]]*order_details[[#This Row],[Quantity]]*(1-order_details[[#This Row],[Discount]])</f>
        <v>126</v>
      </c>
      <c r="J612" s="21" t="str">
        <f>VLOOKUP(order_details[[#This Row],[ProductID]],products!A:B,2,0)</f>
        <v>Sir Rodney's Scones</v>
      </c>
      <c r="K612" s="21">
        <v>3</v>
      </c>
      <c r="L612" s="25">
        <v>34806</v>
      </c>
      <c r="M612" s="21" t="s">
        <v>517</v>
      </c>
    </row>
    <row r="613" spans="1:13" x14ac:dyDescent="0.3">
      <c r="A613">
        <v>10477</v>
      </c>
      <c r="B613">
        <v>39</v>
      </c>
      <c r="C613">
        <v>14.4</v>
      </c>
      <c r="D613">
        <v>20</v>
      </c>
      <c r="E613">
        <v>0.25</v>
      </c>
      <c r="F613">
        <v>216</v>
      </c>
      <c r="G613" s="21">
        <f>VLOOKUP(order_details[[#This Row],[ProductID]],products!A:D,4,0)</f>
        <v>1</v>
      </c>
      <c r="H613" s="21" t="str">
        <f>VLOOKUP(order_details[[#This Row],[categoryid]],'categories'!A:B,2,0)</f>
        <v>Beverages</v>
      </c>
      <c r="I613" s="21">
        <f>order_details[[#This Row],[UnitPrice]]*order_details[[#This Row],[Quantity]]*(1-order_details[[#This Row],[Discount]])</f>
        <v>216</v>
      </c>
      <c r="J613" s="21" t="str">
        <f>VLOOKUP(order_details[[#This Row],[ProductID]],products!A:B,2,0)</f>
        <v>Chartreuse verte</v>
      </c>
      <c r="K613" s="21">
        <v>69</v>
      </c>
      <c r="L613" s="25">
        <v>34806</v>
      </c>
      <c r="M613" s="21" t="s">
        <v>517</v>
      </c>
    </row>
    <row r="614" spans="1:13" x14ac:dyDescent="0.3">
      <c r="A614">
        <v>10478</v>
      </c>
      <c r="B614">
        <v>10</v>
      </c>
      <c r="C614">
        <v>24.8</v>
      </c>
      <c r="D614">
        <v>20</v>
      </c>
      <c r="E614">
        <v>0.05</v>
      </c>
      <c r="F614">
        <v>471.2</v>
      </c>
      <c r="G614" s="21">
        <f>VLOOKUP(order_details[[#This Row],[ProductID]],products!A:D,4,0)</f>
        <v>8</v>
      </c>
      <c r="H614" s="21" t="str">
        <f>VLOOKUP(order_details[[#This Row],[categoryid]],'categories'!A:B,2,0)</f>
        <v>Seafood</v>
      </c>
      <c r="I614" s="21">
        <f>order_details[[#This Row],[UnitPrice]]*order_details[[#This Row],[Quantity]]*(1-order_details[[#This Row],[Discount]])</f>
        <v>471.2</v>
      </c>
      <c r="J614" s="21" t="str">
        <f>VLOOKUP(order_details[[#This Row],[ProductID]],products!A:B,2,0)</f>
        <v>Ikura</v>
      </c>
      <c r="K614" s="21">
        <v>31</v>
      </c>
      <c r="L614" s="25">
        <v>34807</v>
      </c>
      <c r="M614" s="21" t="s">
        <v>695</v>
      </c>
    </row>
    <row r="615" spans="1:13" x14ac:dyDescent="0.3">
      <c r="A615">
        <v>10479</v>
      </c>
      <c r="B615">
        <v>38</v>
      </c>
      <c r="C615">
        <v>210.8</v>
      </c>
      <c r="D615">
        <v>30</v>
      </c>
      <c r="E615">
        <v>0</v>
      </c>
      <c r="F615">
        <v>6324</v>
      </c>
      <c r="G615" s="21">
        <f>VLOOKUP(order_details[[#This Row],[ProductID]],products!A:D,4,0)</f>
        <v>1</v>
      </c>
      <c r="H615" s="21" t="str">
        <f>VLOOKUP(order_details[[#This Row],[categoryid]],'categories'!A:B,2,0)</f>
        <v>Beverages</v>
      </c>
      <c r="I615" s="21">
        <f>order_details[[#This Row],[UnitPrice]]*order_details[[#This Row],[Quantity]]*(1-order_details[[#This Row],[Discount]])</f>
        <v>6324</v>
      </c>
      <c r="J615" s="21" t="str">
        <f>VLOOKUP(order_details[[#This Row],[ProductID]],products!A:B,2,0)</f>
        <v>Côte de Blaye</v>
      </c>
      <c r="K615" s="21">
        <v>17</v>
      </c>
      <c r="L615" s="25">
        <v>34808</v>
      </c>
      <c r="M615" s="21" t="s">
        <v>549</v>
      </c>
    </row>
    <row r="616" spans="1:13" x14ac:dyDescent="0.3">
      <c r="A616">
        <v>10479</v>
      </c>
      <c r="B616">
        <v>53</v>
      </c>
      <c r="C616">
        <v>26.2</v>
      </c>
      <c r="D616">
        <v>28</v>
      </c>
      <c r="E616">
        <v>0</v>
      </c>
      <c r="F616">
        <v>733.6</v>
      </c>
      <c r="G616" s="21">
        <f>VLOOKUP(order_details[[#This Row],[ProductID]],products!A:D,4,0)</f>
        <v>6</v>
      </c>
      <c r="H616" s="21" t="str">
        <f>VLOOKUP(order_details[[#This Row],[categoryid]],'categories'!A:B,2,0)</f>
        <v>Meat/Poultry</v>
      </c>
      <c r="I616" s="21">
        <f>order_details[[#This Row],[UnitPrice]]*order_details[[#This Row],[Quantity]]*(1-order_details[[#This Row],[Discount]])</f>
        <v>733.6</v>
      </c>
      <c r="J616" s="21" t="str">
        <f>VLOOKUP(order_details[[#This Row],[ProductID]],products!A:B,2,0)</f>
        <v>Perth Pasties</v>
      </c>
      <c r="K616" s="21">
        <v>0</v>
      </c>
      <c r="L616" s="25">
        <v>34808</v>
      </c>
      <c r="M616" s="21" t="s">
        <v>549</v>
      </c>
    </row>
    <row r="617" spans="1:13" x14ac:dyDescent="0.3">
      <c r="A617">
        <v>10479</v>
      </c>
      <c r="B617">
        <v>59</v>
      </c>
      <c r="C617">
        <v>44</v>
      </c>
      <c r="D617">
        <v>60</v>
      </c>
      <c r="E617">
        <v>0</v>
      </c>
      <c r="F617">
        <v>2640</v>
      </c>
      <c r="G617" s="21">
        <f>VLOOKUP(order_details[[#This Row],[ProductID]],products!A:D,4,0)</f>
        <v>4</v>
      </c>
      <c r="H617" s="21" t="str">
        <f>VLOOKUP(order_details[[#This Row],[categoryid]],'categories'!A:B,2,0)</f>
        <v>Dairy Products</v>
      </c>
      <c r="I617" s="21">
        <f>order_details[[#This Row],[UnitPrice]]*order_details[[#This Row],[Quantity]]*(1-order_details[[#This Row],[Discount]])</f>
        <v>2640</v>
      </c>
      <c r="J617" s="21" t="str">
        <f>VLOOKUP(order_details[[#This Row],[ProductID]],products!A:B,2,0)</f>
        <v>Raclette Courdavault</v>
      </c>
      <c r="K617" s="21">
        <v>79</v>
      </c>
      <c r="L617" s="25">
        <v>34808</v>
      </c>
      <c r="M617" s="21" t="s">
        <v>549</v>
      </c>
    </row>
    <row r="618" spans="1:13" x14ac:dyDescent="0.3">
      <c r="A618">
        <v>10479</v>
      </c>
      <c r="B618">
        <v>64</v>
      </c>
      <c r="C618">
        <v>26.6</v>
      </c>
      <c r="D618">
        <v>30</v>
      </c>
      <c r="E618">
        <v>0</v>
      </c>
      <c r="F618">
        <v>798</v>
      </c>
      <c r="G618" s="21">
        <f>VLOOKUP(order_details[[#This Row],[ProductID]],products!A:D,4,0)</f>
        <v>5</v>
      </c>
      <c r="H618" s="21" t="str">
        <f>VLOOKUP(order_details[[#This Row],[categoryid]],'categories'!A:B,2,0)</f>
        <v>Grains/Cereals</v>
      </c>
      <c r="I618" s="21">
        <f>order_details[[#This Row],[UnitPrice]]*order_details[[#This Row],[Quantity]]*(1-order_details[[#This Row],[Discount]])</f>
        <v>798</v>
      </c>
      <c r="J618" s="21" t="str">
        <f>VLOOKUP(order_details[[#This Row],[ProductID]],products!A:B,2,0)</f>
        <v>Wimmers gute Semmelknödel</v>
      </c>
      <c r="K618" s="21">
        <v>22</v>
      </c>
      <c r="L618" s="25">
        <v>34808</v>
      </c>
      <c r="M618" s="21" t="s">
        <v>549</v>
      </c>
    </row>
    <row r="619" spans="1:13" x14ac:dyDescent="0.3">
      <c r="A619">
        <v>10480</v>
      </c>
      <c r="B619">
        <v>47</v>
      </c>
      <c r="C619">
        <v>7.6</v>
      </c>
      <c r="D619">
        <v>30</v>
      </c>
      <c r="E619">
        <v>0</v>
      </c>
      <c r="F619">
        <v>228</v>
      </c>
      <c r="G619" s="21">
        <f>VLOOKUP(order_details[[#This Row],[ProductID]],products!A:D,4,0)</f>
        <v>3</v>
      </c>
      <c r="H619" s="21" t="str">
        <f>VLOOKUP(order_details[[#This Row],[categoryid]],'categories'!A:B,2,0)</f>
        <v>Confections</v>
      </c>
      <c r="I619" s="21">
        <f>order_details[[#This Row],[UnitPrice]]*order_details[[#This Row],[Quantity]]*(1-order_details[[#This Row],[Discount]])</f>
        <v>228</v>
      </c>
      <c r="J619" s="21" t="str">
        <f>VLOOKUP(order_details[[#This Row],[ProductID]],products!A:B,2,0)</f>
        <v>Zaanse koeken</v>
      </c>
      <c r="K619" s="21">
        <v>36</v>
      </c>
      <c r="L619" s="25">
        <v>34809</v>
      </c>
      <c r="M619" s="21" t="s">
        <v>217</v>
      </c>
    </row>
    <row r="620" spans="1:13" x14ac:dyDescent="0.3">
      <c r="A620">
        <v>10480</v>
      </c>
      <c r="B620">
        <v>59</v>
      </c>
      <c r="C620">
        <v>44</v>
      </c>
      <c r="D620">
        <v>12</v>
      </c>
      <c r="E620">
        <v>0</v>
      </c>
      <c r="F620">
        <v>528</v>
      </c>
      <c r="G620" s="21">
        <f>VLOOKUP(order_details[[#This Row],[ProductID]],products!A:D,4,0)</f>
        <v>4</v>
      </c>
      <c r="H620" s="21" t="str">
        <f>VLOOKUP(order_details[[#This Row],[categoryid]],'categories'!A:B,2,0)</f>
        <v>Dairy Products</v>
      </c>
      <c r="I620" s="21">
        <f>order_details[[#This Row],[UnitPrice]]*order_details[[#This Row],[Quantity]]*(1-order_details[[#This Row],[Discount]])</f>
        <v>528</v>
      </c>
      <c r="J620" s="21" t="str">
        <f>VLOOKUP(order_details[[#This Row],[ProductID]],products!A:B,2,0)</f>
        <v>Raclette Courdavault</v>
      </c>
      <c r="K620" s="21">
        <v>79</v>
      </c>
      <c r="L620" s="25">
        <v>34809</v>
      </c>
      <c r="M620" s="21" t="s">
        <v>217</v>
      </c>
    </row>
    <row r="621" spans="1:13" x14ac:dyDescent="0.3">
      <c r="A621">
        <v>10481</v>
      </c>
      <c r="B621">
        <v>49</v>
      </c>
      <c r="C621">
        <v>16</v>
      </c>
      <c r="D621">
        <v>24</v>
      </c>
      <c r="E621">
        <v>0</v>
      </c>
      <c r="F621">
        <v>384</v>
      </c>
      <c r="G621" s="21">
        <f>VLOOKUP(order_details[[#This Row],[ProductID]],products!A:D,4,0)</f>
        <v>3</v>
      </c>
      <c r="H621" s="21" t="str">
        <f>VLOOKUP(order_details[[#This Row],[categoryid]],'categories'!A:B,2,0)</f>
        <v>Confections</v>
      </c>
      <c r="I621" s="21">
        <f>order_details[[#This Row],[UnitPrice]]*order_details[[#This Row],[Quantity]]*(1-order_details[[#This Row],[Discount]])</f>
        <v>384</v>
      </c>
      <c r="J621" s="21" t="str">
        <f>VLOOKUP(order_details[[#This Row],[ProductID]],products!A:B,2,0)</f>
        <v>Maxilaku</v>
      </c>
      <c r="K621" s="21">
        <v>10</v>
      </c>
      <c r="L621" s="25">
        <v>34809</v>
      </c>
      <c r="M621" s="21" t="s">
        <v>567</v>
      </c>
    </row>
    <row r="622" spans="1:13" x14ac:dyDescent="0.3">
      <c r="A622">
        <v>10481</v>
      </c>
      <c r="B622">
        <v>60</v>
      </c>
      <c r="C622">
        <v>27.2</v>
      </c>
      <c r="D622">
        <v>40</v>
      </c>
      <c r="E622">
        <v>0</v>
      </c>
      <c r="F622">
        <v>1088</v>
      </c>
      <c r="G622" s="21">
        <f>VLOOKUP(order_details[[#This Row],[ProductID]],products!A:D,4,0)</f>
        <v>4</v>
      </c>
      <c r="H622" s="21" t="str">
        <f>VLOOKUP(order_details[[#This Row],[categoryid]],'categories'!A:B,2,0)</f>
        <v>Dairy Products</v>
      </c>
      <c r="I622" s="21">
        <f>order_details[[#This Row],[UnitPrice]]*order_details[[#This Row],[Quantity]]*(1-order_details[[#This Row],[Discount]])</f>
        <v>1088</v>
      </c>
      <c r="J622" s="21" t="str">
        <f>VLOOKUP(order_details[[#This Row],[ProductID]],products!A:B,2,0)</f>
        <v>Camembert Pierrot</v>
      </c>
      <c r="K622" s="21">
        <v>19</v>
      </c>
      <c r="L622" s="25">
        <v>34809</v>
      </c>
      <c r="M622" s="21" t="s">
        <v>567</v>
      </c>
    </row>
    <row r="623" spans="1:13" x14ac:dyDescent="0.3">
      <c r="A623">
        <v>10482</v>
      </c>
      <c r="B623">
        <v>40</v>
      </c>
      <c r="C623">
        <v>14.7</v>
      </c>
      <c r="D623">
        <v>10</v>
      </c>
      <c r="E623">
        <v>0</v>
      </c>
      <c r="F623">
        <v>147</v>
      </c>
      <c r="G623" s="21">
        <f>VLOOKUP(order_details[[#This Row],[ProductID]],products!A:D,4,0)</f>
        <v>8</v>
      </c>
      <c r="H623" s="21" t="str">
        <f>VLOOKUP(order_details[[#This Row],[categoryid]],'categories'!A:B,2,0)</f>
        <v>Seafood</v>
      </c>
      <c r="I623" s="21">
        <f>order_details[[#This Row],[UnitPrice]]*order_details[[#This Row],[Quantity]]*(1-order_details[[#This Row],[Discount]])</f>
        <v>147</v>
      </c>
      <c r="J623" s="21" t="str">
        <f>VLOOKUP(order_details[[#This Row],[ProductID]],products!A:B,2,0)</f>
        <v>Boston Crab Meat</v>
      </c>
      <c r="K623" s="21">
        <v>123</v>
      </c>
      <c r="L623" s="25">
        <v>34810</v>
      </c>
      <c r="M623" s="21" t="s">
        <v>380</v>
      </c>
    </row>
    <row r="624" spans="1:13" x14ac:dyDescent="0.3">
      <c r="A624">
        <v>10483</v>
      </c>
      <c r="B624">
        <v>34</v>
      </c>
      <c r="C624">
        <v>11.2</v>
      </c>
      <c r="D624">
        <v>35</v>
      </c>
      <c r="E624">
        <v>0.05</v>
      </c>
      <c r="F624">
        <v>372.4</v>
      </c>
      <c r="G624" s="21">
        <f>VLOOKUP(order_details[[#This Row],[ProductID]],products!A:D,4,0)</f>
        <v>1</v>
      </c>
      <c r="H624" s="21" t="str">
        <f>VLOOKUP(order_details[[#This Row],[categoryid]],'categories'!A:B,2,0)</f>
        <v>Beverages</v>
      </c>
      <c r="I624" s="21">
        <f>order_details[[#This Row],[UnitPrice]]*order_details[[#This Row],[Quantity]]*(1-order_details[[#This Row],[Discount]])</f>
        <v>372.4</v>
      </c>
      <c r="J624" s="21" t="str">
        <f>VLOOKUP(order_details[[#This Row],[ProductID]],products!A:B,2,0)</f>
        <v>Sasquatch Ale</v>
      </c>
      <c r="K624" s="21">
        <v>111</v>
      </c>
      <c r="L624" s="25">
        <v>34813</v>
      </c>
      <c r="M624" s="21" t="s">
        <v>734</v>
      </c>
    </row>
    <row r="625" spans="1:13" x14ac:dyDescent="0.3">
      <c r="A625">
        <v>10483</v>
      </c>
      <c r="B625">
        <v>77</v>
      </c>
      <c r="C625">
        <v>10.4</v>
      </c>
      <c r="D625">
        <v>30</v>
      </c>
      <c r="E625">
        <v>0.05</v>
      </c>
      <c r="F625">
        <v>296.39999999999998</v>
      </c>
      <c r="G625" s="21">
        <f>VLOOKUP(order_details[[#This Row],[ProductID]],products!A:D,4,0)</f>
        <v>2</v>
      </c>
      <c r="H625" s="21" t="str">
        <f>VLOOKUP(order_details[[#This Row],[categoryid]],'categories'!A:B,2,0)</f>
        <v>Condiments</v>
      </c>
      <c r="I625" s="21">
        <f>order_details[[#This Row],[UnitPrice]]*order_details[[#This Row],[Quantity]]*(1-order_details[[#This Row],[Discount]])</f>
        <v>296.39999999999998</v>
      </c>
      <c r="J625" s="21" t="str">
        <f>VLOOKUP(order_details[[#This Row],[ProductID]],products!A:B,2,0)</f>
        <v>Original Frankfurter grüne Soße</v>
      </c>
      <c r="K625" s="21">
        <v>32</v>
      </c>
      <c r="L625" s="25">
        <v>34813</v>
      </c>
      <c r="M625" s="21" t="s">
        <v>734</v>
      </c>
    </row>
    <row r="626" spans="1:13" x14ac:dyDescent="0.3">
      <c r="A626">
        <v>10484</v>
      </c>
      <c r="B626">
        <v>21</v>
      </c>
      <c r="C626">
        <v>8</v>
      </c>
      <c r="D626">
        <v>14</v>
      </c>
      <c r="E626">
        <v>0</v>
      </c>
      <c r="F626">
        <v>112</v>
      </c>
      <c r="G626" s="21">
        <f>VLOOKUP(order_details[[#This Row],[ProductID]],products!A:D,4,0)</f>
        <v>3</v>
      </c>
      <c r="H626" s="21" t="str">
        <f>VLOOKUP(order_details[[#This Row],[categoryid]],'categories'!A:B,2,0)</f>
        <v>Confections</v>
      </c>
      <c r="I626" s="21">
        <f>order_details[[#This Row],[UnitPrice]]*order_details[[#This Row],[Quantity]]*(1-order_details[[#This Row],[Discount]])</f>
        <v>112</v>
      </c>
      <c r="J626" s="21" t="str">
        <f>VLOOKUP(order_details[[#This Row],[ProductID]],products!A:B,2,0)</f>
        <v>Sir Rodney's Scones</v>
      </c>
      <c r="K626" s="21">
        <v>3</v>
      </c>
      <c r="L626" s="25">
        <v>34813</v>
      </c>
      <c r="M626" s="21" t="s">
        <v>122</v>
      </c>
    </row>
    <row r="627" spans="1:13" x14ac:dyDescent="0.3">
      <c r="A627">
        <v>10484</v>
      </c>
      <c r="B627">
        <v>40</v>
      </c>
      <c r="C627">
        <v>14.7</v>
      </c>
      <c r="D627">
        <v>10</v>
      </c>
      <c r="E627">
        <v>0</v>
      </c>
      <c r="F627">
        <v>147</v>
      </c>
      <c r="G627" s="21">
        <f>VLOOKUP(order_details[[#This Row],[ProductID]],products!A:D,4,0)</f>
        <v>8</v>
      </c>
      <c r="H627" s="21" t="str">
        <f>VLOOKUP(order_details[[#This Row],[categoryid]],'categories'!A:B,2,0)</f>
        <v>Seafood</v>
      </c>
      <c r="I627" s="21">
        <f>order_details[[#This Row],[UnitPrice]]*order_details[[#This Row],[Quantity]]*(1-order_details[[#This Row],[Discount]])</f>
        <v>147</v>
      </c>
      <c r="J627" s="21" t="str">
        <f>VLOOKUP(order_details[[#This Row],[ProductID]],products!A:B,2,0)</f>
        <v>Boston Crab Meat</v>
      </c>
      <c r="K627" s="21">
        <v>123</v>
      </c>
      <c r="L627" s="25">
        <v>34813</v>
      </c>
      <c r="M627" s="21" t="s">
        <v>122</v>
      </c>
    </row>
    <row r="628" spans="1:13" x14ac:dyDescent="0.3">
      <c r="A628">
        <v>10484</v>
      </c>
      <c r="B628">
        <v>51</v>
      </c>
      <c r="C628">
        <v>42.4</v>
      </c>
      <c r="D628">
        <v>3</v>
      </c>
      <c r="E628">
        <v>0</v>
      </c>
      <c r="F628">
        <v>127.19999999999999</v>
      </c>
      <c r="G628" s="21">
        <f>VLOOKUP(order_details[[#This Row],[ProductID]],products!A:D,4,0)</f>
        <v>7</v>
      </c>
      <c r="H628" s="21" t="str">
        <f>VLOOKUP(order_details[[#This Row],[categoryid]],'categories'!A:B,2,0)</f>
        <v>Produce</v>
      </c>
      <c r="I628" s="21">
        <f>order_details[[#This Row],[UnitPrice]]*order_details[[#This Row],[Quantity]]*(1-order_details[[#This Row],[Discount]])</f>
        <v>127.19999999999999</v>
      </c>
      <c r="J628" s="21" t="str">
        <f>VLOOKUP(order_details[[#This Row],[ProductID]],products!A:B,2,0)</f>
        <v>Manjimup Dried Apples</v>
      </c>
      <c r="K628" s="21">
        <v>20</v>
      </c>
      <c r="L628" s="25">
        <v>34813</v>
      </c>
      <c r="M628" s="21" t="s">
        <v>122</v>
      </c>
    </row>
    <row r="629" spans="1:13" x14ac:dyDescent="0.3">
      <c r="A629">
        <v>10485</v>
      </c>
      <c r="B629">
        <v>2</v>
      </c>
      <c r="C629">
        <v>15.2</v>
      </c>
      <c r="D629">
        <v>20</v>
      </c>
      <c r="E629">
        <v>0.1</v>
      </c>
      <c r="F629">
        <v>273.60000000000002</v>
      </c>
      <c r="G629" s="21">
        <f>VLOOKUP(order_details[[#This Row],[ProductID]],products!A:D,4,0)</f>
        <v>1</v>
      </c>
      <c r="H629" s="21" t="str">
        <f>VLOOKUP(order_details[[#This Row],[categoryid]],'categories'!A:B,2,0)</f>
        <v>Beverages</v>
      </c>
      <c r="I629" s="21">
        <f>order_details[[#This Row],[UnitPrice]]*order_details[[#This Row],[Quantity]]*(1-order_details[[#This Row],[Discount]])</f>
        <v>273.60000000000002</v>
      </c>
      <c r="J629" s="21" t="str">
        <f>VLOOKUP(order_details[[#This Row],[ProductID]],products!A:B,2,0)</f>
        <v>Chang</v>
      </c>
      <c r="K629" s="21">
        <v>17</v>
      </c>
      <c r="L629" s="25">
        <v>34814</v>
      </c>
      <c r="M629" s="21" t="s">
        <v>414</v>
      </c>
    </row>
    <row r="630" spans="1:13" x14ac:dyDescent="0.3">
      <c r="A630">
        <v>10485</v>
      </c>
      <c r="B630">
        <v>3</v>
      </c>
      <c r="C630">
        <v>8</v>
      </c>
      <c r="D630">
        <v>20</v>
      </c>
      <c r="E630">
        <v>0.1</v>
      </c>
      <c r="F630">
        <v>144</v>
      </c>
      <c r="G630" s="21">
        <f>VLOOKUP(order_details[[#This Row],[ProductID]],products!A:D,4,0)</f>
        <v>2</v>
      </c>
      <c r="H630" s="21" t="str">
        <f>VLOOKUP(order_details[[#This Row],[categoryid]],'categories'!A:B,2,0)</f>
        <v>Condiments</v>
      </c>
      <c r="I630" s="21">
        <f>order_details[[#This Row],[UnitPrice]]*order_details[[#This Row],[Quantity]]*(1-order_details[[#This Row],[Discount]])</f>
        <v>144</v>
      </c>
      <c r="J630" s="21" t="str">
        <f>VLOOKUP(order_details[[#This Row],[ProductID]],products!A:B,2,0)</f>
        <v>Aniseed Syrup</v>
      </c>
      <c r="K630" s="21">
        <v>13</v>
      </c>
      <c r="L630" s="25">
        <v>34814</v>
      </c>
      <c r="M630" s="21" t="s">
        <v>414</v>
      </c>
    </row>
    <row r="631" spans="1:13" x14ac:dyDescent="0.3">
      <c r="A631">
        <v>10485</v>
      </c>
      <c r="B631">
        <v>55</v>
      </c>
      <c r="C631">
        <v>19.2</v>
      </c>
      <c r="D631">
        <v>30</v>
      </c>
      <c r="E631">
        <v>0.1</v>
      </c>
      <c r="F631">
        <v>518.4</v>
      </c>
      <c r="G631" s="21">
        <f>VLOOKUP(order_details[[#This Row],[ProductID]],products!A:D,4,0)</f>
        <v>6</v>
      </c>
      <c r="H631" s="21" t="str">
        <f>VLOOKUP(order_details[[#This Row],[categoryid]],'categories'!A:B,2,0)</f>
        <v>Meat/Poultry</v>
      </c>
      <c r="I631" s="21">
        <f>order_details[[#This Row],[UnitPrice]]*order_details[[#This Row],[Quantity]]*(1-order_details[[#This Row],[Discount]])</f>
        <v>518.4</v>
      </c>
      <c r="J631" s="21" t="str">
        <f>VLOOKUP(order_details[[#This Row],[ProductID]],products!A:B,2,0)</f>
        <v>Pâté chinois</v>
      </c>
      <c r="K631" s="21">
        <v>115</v>
      </c>
      <c r="L631" s="25">
        <v>34814</v>
      </c>
      <c r="M631" s="21" t="s">
        <v>414</v>
      </c>
    </row>
    <row r="632" spans="1:13" x14ac:dyDescent="0.3">
      <c r="A632">
        <v>10485</v>
      </c>
      <c r="B632">
        <v>70</v>
      </c>
      <c r="C632">
        <v>12</v>
      </c>
      <c r="D632">
        <v>60</v>
      </c>
      <c r="E632">
        <v>0.1</v>
      </c>
      <c r="F632">
        <v>648</v>
      </c>
      <c r="G632" s="21">
        <f>VLOOKUP(order_details[[#This Row],[ProductID]],products!A:D,4,0)</f>
        <v>1</v>
      </c>
      <c r="H632" s="21" t="str">
        <f>VLOOKUP(order_details[[#This Row],[categoryid]],'categories'!A:B,2,0)</f>
        <v>Beverages</v>
      </c>
      <c r="I632" s="21">
        <f>order_details[[#This Row],[UnitPrice]]*order_details[[#This Row],[Quantity]]*(1-order_details[[#This Row],[Discount]])</f>
        <v>648</v>
      </c>
      <c r="J632" s="21" t="str">
        <f>VLOOKUP(order_details[[#This Row],[ProductID]],products!A:B,2,0)</f>
        <v>Outback Lager</v>
      </c>
      <c r="K632" s="21">
        <v>15</v>
      </c>
      <c r="L632" s="25">
        <v>34814</v>
      </c>
      <c r="M632" s="21" t="s">
        <v>414</v>
      </c>
    </row>
    <row r="633" spans="1:13" x14ac:dyDescent="0.3">
      <c r="A633">
        <v>10486</v>
      </c>
      <c r="B633">
        <v>11</v>
      </c>
      <c r="C633">
        <v>16.8</v>
      </c>
      <c r="D633">
        <v>5</v>
      </c>
      <c r="E633">
        <v>0</v>
      </c>
      <c r="F633">
        <v>84</v>
      </c>
      <c r="G633" s="21">
        <f>VLOOKUP(order_details[[#This Row],[ProductID]],products!A:D,4,0)</f>
        <v>4</v>
      </c>
      <c r="H633" s="21" t="str">
        <f>VLOOKUP(order_details[[#This Row],[categoryid]],'categories'!A:B,2,0)</f>
        <v>Dairy Products</v>
      </c>
      <c r="I633" s="21">
        <f>order_details[[#This Row],[UnitPrice]]*order_details[[#This Row],[Quantity]]*(1-order_details[[#This Row],[Discount]])</f>
        <v>84</v>
      </c>
      <c r="J633" s="21" t="str">
        <f>VLOOKUP(order_details[[#This Row],[ProductID]],products!A:B,2,0)</f>
        <v>Queso Cabrales</v>
      </c>
      <c r="K633" s="21">
        <v>22</v>
      </c>
      <c r="L633" s="25">
        <v>34815</v>
      </c>
      <c r="M633" s="21" t="s">
        <v>315</v>
      </c>
    </row>
    <row r="634" spans="1:13" x14ac:dyDescent="0.3">
      <c r="A634">
        <v>10486</v>
      </c>
      <c r="B634">
        <v>51</v>
      </c>
      <c r="C634">
        <v>42.4</v>
      </c>
      <c r="D634">
        <v>25</v>
      </c>
      <c r="E634">
        <v>0</v>
      </c>
      <c r="F634">
        <v>1060</v>
      </c>
      <c r="G634" s="21">
        <f>VLOOKUP(order_details[[#This Row],[ProductID]],products!A:D,4,0)</f>
        <v>7</v>
      </c>
      <c r="H634" s="21" t="str">
        <f>VLOOKUP(order_details[[#This Row],[categoryid]],'categories'!A:B,2,0)</f>
        <v>Produce</v>
      </c>
      <c r="I634" s="21">
        <f>order_details[[#This Row],[UnitPrice]]*order_details[[#This Row],[Quantity]]*(1-order_details[[#This Row],[Discount]])</f>
        <v>1060</v>
      </c>
      <c r="J634" s="21" t="str">
        <f>VLOOKUP(order_details[[#This Row],[ProductID]],products!A:B,2,0)</f>
        <v>Manjimup Dried Apples</v>
      </c>
      <c r="K634" s="21">
        <v>20</v>
      </c>
      <c r="L634" s="25">
        <v>34815</v>
      </c>
      <c r="M634" s="21" t="s">
        <v>315</v>
      </c>
    </row>
    <row r="635" spans="1:13" x14ac:dyDescent="0.3">
      <c r="A635">
        <v>10486</v>
      </c>
      <c r="B635">
        <v>74</v>
      </c>
      <c r="C635">
        <v>8</v>
      </c>
      <c r="D635">
        <v>16</v>
      </c>
      <c r="E635">
        <v>0</v>
      </c>
      <c r="F635">
        <v>128</v>
      </c>
      <c r="G635" s="21">
        <f>VLOOKUP(order_details[[#This Row],[ProductID]],products!A:D,4,0)</f>
        <v>7</v>
      </c>
      <c r="H635" s="21" t="str">
        <f>VLOOKUP(order_details[[#This Row],[categoryid]],'categories'!A:B,2,0)</f>
        <v>Produce</v>
      </c>
      <c r="I635" s="21">
        <f>order_details[[#This Row],[UnitPrice]]*order_details[[#This Row],[Quantity]]*(1-order_details[[#This Row],[Discount]])</f>
        <v>128</v>
      </c>
      <c r="J635" s="21" t="str">
        <f>VLOOKUP(order_details[[#This Row],[ProductID]],products!A:B,2,0)</f>
        <v>Longlife Tofu</v>
      </c>
      <c r="K635" s="21">
        <v>4</v>
      </c>
      <c r="L635" s="25">
        <v>34815</v>
      </c>
      <c r="M635" s="21" t="s">
        <v>315</v>
      </c>
    </row>
    <row r="636" spans="1:13" x14ac:dyDescent="0.3">
      <c r="A636">
        <v>10487</v>
      </c>
      <c r="B636">
        <v>19</v>
      </c>
      <c r="C636">
        <v>7.3</v>
      </c>
      <c r="D636">
        <v>5</v>
      </c>
      <c r="E636">
        <v>0</v>
      </c>
      <c r="F636">
        <v>36.5</v>
      </c>
      <c r="G636" s="21">
        <f>VLOOKUP(order_details[[#This Row],[ProductID]],products!A:D,4,0)</f>
        <v>3</v>
      </c>
      <c r="H636" s="21" t="str">
        <f>VLOOKUP(order_details[[#This Row],[categoryid]],'categories'!A:B,2,0)</f>
        <v>Confections</v>
      </c>
      <c r="I636" s="21">
        <f>order_details[[#This Row],[UnitPrice]]*order_details[[#This Row],[Quantity]]*(1-order_details[[#This Row],[Discount]])</f>
        <v>36.5</v>
      </c>
      <c r="J636" s="21" t="str">
        <f>VLOOKUP(order_details[[#This Row],[ProductID]],products!A:B,2,0)</f>
        <v>Teatime Chocolate Biscuits</v>
      </c>
      <c r="K636" s="21">
        <v>25</v>
      </c>
      <c r="L636" s="25">
        <v>34815</v>
      </c>
      <c r="M636" s="21" t="s">
        <v>530</v>
      </c>
    </row>
    <row r="637" spans="1:13" x14ac:dyDescent="0.3">
      <c r="A637">
        <v>10487</v>
      </c>
      <c r="B637">
        <v>26</v>
      </c>
      <c r="C637">
        <v>24.9</v>
      </c>
      <c r="D637">
        <v>30</v>
      </c>
      <c r="E637">
        <v>0</v>
      </c>
      <c r="F637">
        <v>747</v>
      </c>
      <c r="G637" s="21">
        <f>VLOOKUP(order_details[[#This Row],[ProductID]],products!A:D,4,0)</f>
        <v>3</v>
      </c>
      <c r="H637" s="21" t="str">
        <f>VLOOKUP(order_details[[#This Row],[categoryid]],'categories'!A:B,2,0)</f>
        <v>Confections</v>
      </c>
      <c r="I637" s="21">
        <f>order_details[[#This Row],[UnitPrice]]*order_details[[#This Row],[Quantity]]*(1-order_details[[#This Row],[Discount]])</f>
        <v>747</v>
      </c>
      <c r="J637" s="21" t="str">
        <f>VLOOKUP(order_details[[#This Row],[ProductID]],products!A:B,2,0)</f>
        <v>Gumbär Gummibärchen</v>
      </c>
      <c r="K637" s="21">
        <v>15</v>
      </c>
      <c r="L637" s="25">
        <v>34815</v>
      </c>
      <c r="M637" s="21" t="s">
        <v>530</v>
      </c>
    </row>
    <row r="638" spans="1:13" x14ac:dyDescent="0.3">
      <c r="A638">
        <v>10487</v>
      </c>
      <c r="B638">
        <v>54</v>
      </c>
      <c r="C638">
        <v>5.9</v>
      </c>
      <c r="D638">
        <v>24</v>
      </c>
      <c r="E638">
        <v>0.25</v>
      </c>
      <c r="F638">
        <v>106.20000000000002</v>
      </c>
      <c r="G638" s="21">
        <f>VLOOKUP(order_details[[#This Row],[ProductID]],products!A:D,4,0)</f>
        <v>6</v>
      </c>
      <c r="H638" s="21" t="str">
        <f>VLOOKUP(order_details[[#This Row],[categoryid]],'categories'!A:B,2,0)</f>
        <v>Meat/Poultry</v>
      </c>
      <c r="I638" s="21">
        <f>order_details[[#This Row],[UnitPrice]]*order_details[[#This Row],[Quantity]]*(1-order_details[[#This Row],[Discount]])</f>
        <v>106.20000000000002</v>
      </c>
      <c r="J638" s="21" t="str">
        <f>VLOOKUP(order_details[[#This Row],[ProductID]],products!A:B,2,0)</f>
        <v>Tourtière</v>
      </c>
      <c r="K638" s="21">
        <v>21</v>
      </c>
      <c r="L638" s="25">
        <v>34815</v>
      </c>
      <c r="M638" s="21" t="s">
        <v>530</v>
      </c>
    </row>
    <row r="639" spans="1:13" x14ac:dyDescent="0.3">
      <c r="A639">
        <v>10488</v>
      </c>
      <c r="B639">
        <v>59</v>
      </c>
      <c r="C639">
        <v>44</v>
      </c>
      <c r="D639">
        <v>30</v>
      </c>
      <c r="E639">
        <v>0</v>
      </c>
      <c r="F639">
        <v>1320</v>
      </c>
      <c r="G639" s="21">
        <f>VLOOKUP(order_details[[#This Row],[ProductID]],products!A:D,4,0)</f>
        <v>4</v>
      </c>
      <c r="H639" s="21" t="str">
        <f>VLOOKUP(order_details[[#This Row],[categoryid]],'categories'!A:B,2,0)</f>
        <v>Dairy Products</v>
      </c>
      <c r="I639" s="21">
        <f>order_details[[#This Row],[UnitPrice]]*order_details[[#This Row],[Quantity]]*(1-order_details[[#This Row],[Discount]])</f>
        <v>1320</v>
      </c>
      <c r="J639" s="21" t="str">
        <f>VLOOKUP(order_details[[#This Row],[ProductID]],products!A:B,2,0)</f>
        <v>Raclette Courdavault</v>
      </c>
      <c r="K639" s="21">
        <v>79</v>
      </c>
      <c r="L639" s="25">
        <v>34816</v>
      </c>
      <c r="M639" s="21" t="s">
        <v>233</v>
      </c>
    </row>
    <row r="640" spans="1:13" x14ac:dyDescent="0.3">
      <c r="A640">
        <v>10488</v>
      </c>
      <c r="B640">
        <v>73</v>
      </c>
      <c r="C640">
        <v>12</v>
      </c>
      <c r="D640">
        <v>20</v>
      </c>
      <c r="E640">
        <v>0.2</v>
      </c>
      <c r="F640">
        <v>192</v>
      </c>
      <c r="G640" s="21">
        <f>VLOOKUP(order_details[[#This Row],[ProductID]],products!A:D,4,0)</f>
        <v>8</v>
      </c>
      <c r="H640" s="21" t="str">
        <f>VLOOKUP(order_details[[#This Row],[categoryid]],'categories'!A:B,2,0)</f>
        <v>Seafood</v>
      </c>
      <c r="I640" s="21">
        <f>order_details[[#This Row],[UnitPrice]]*order_details[[#This Row],[Quantity]]*(1-order_details[[#This Row],[Discount]])</f>
        <v>192</v>
      </c>
      <c r="J640" s="21" t="str">
        <f>VLOOKUP(order_details[[#This Row],[ProductID]],products!A:B,2,0)</f>
        <v>Röd Kaviar</v>
      </c>
      <c r="K640" s="21">
        <v>101</v>
      </c>
      <c r="L640" s="25">
        <v>34816</v>
      </c>
      <c r="M640" s="21" t="s">
        <v>233</v>
      </c>
    </row>
    <row r="641" spans="1:13" x14ac:dyDescent="0.3">
      <c r="A641">
        <v>10489</v>
      </c>
      <c r="B641">
        <v>11</v>
      </c>
      <c r="C641">
        <v>16.8</v>
      </c>
      <c r="D641">
        <v>15</v>
      </c>
      <c r="E641">
        <v>0.25</v>
      </c>
      <c r="F641">
        <v>189</v>
      </c>
      <c r="G641" s="21">
        <f>VLOOKUP(order_details[[#This Row],[ProductID]],products!A:D,4,0)</f>
        <v>4</v>
      </c>
      <c r="H641" s="21" t="str">
        <f>VLOOKUP(order_details[[#This Row],[categoryid]],'categories'!A:B,2,0)</f>
        <v>Dairy Products</v>
      </c>
      <c r="I641" s="21">
        <f>order_details[[#This Row],[UnitPrice]]*order_details[[#This Row],[Quantity]]*(1-order_details[[#This Row],[Discount]])</f>
        <v>189</v>
      </c>
      <c r="J641" s="21" t="str">
        <f>VLOOKUP(order_details[[#This Row],[ProductID]],products!A:B,2,0)</f>
        <v>Queso Cabrales</v>
      </c>
      <c r="K641" s="21">
        <v>22</v>
      </c>
      <c r="L641" s="25">
        <v>34817</v>
      </c>
      <c r="M641" s="21" t="s">
        <v>509</v>
      </c>
    </row>
    <row r="642" spans="1:13" x14ac:dyDescent="0.3">
      <c r="A642">
        <v>10489</v>
      </c>
      <c r="B642">
        <v>16</v>
      </c>
      <c r="C642">
        <v>13.9</v>
      </c>
      <c r="D642">
        <v>18</v>
      </c>
      <c r="E642">
        <v>0</v>
      </c>
      <c r="F642">
        <v>250.20000000000002</v>
      </c>
      <c r="G642" s="21">
        <f>VLOOKUP(order_details[[#This Row],[ProductID]],products!A:D,4,0)</f>
        <v>3</v>
      </c>
      <c r="H642" s="21" t="str">
        <f>VLOOKUP(order_details[[#This Row],[categoryid]],'categories'!A:B,2,0)</f>
        <v>Confections</v>
      </c>
      <c r="I642" s="21">
        <f>order_details[[#This Row],[UnitPrice]]*order_details[[#This Row],[Quantity]]*(1-order_details[[#This Row],[Discount]])</f>
        <v>250.20000000000002</v>
      </c>
      <c r="J642" s="21" t="str">
        <f>VLOOKUP(order_details[[#This Row],[ProductID]],products!A:B,2,0)</f>
        <v>Pavlova</v>
      </c>
      <c r="K642" s="21">
        <v>29</v>
      </c>
      <c r="L642" s="25">
        <v>34817</v>
      </c>
      <c r="M642" s="21" t="s">
        <v>509</v>
      </c>
    </row>
    <row r="643" spans="1:13" x14ac:dyDescent="0.3">
      <c r="A643">
        <v>10490</v>
      </c>
      <c r="B643">
        <v>59</v>
      </c>
      <c r="C643">
        <v>44</v>
      </c>
      <c r="D643">
        <v>60</v>
      </c>
      <c r="E643">
        <v>0</v>
      </c>
      <c r="F643">
        <v>2640</v>
      </c>
      <c r="G643" s="21">
        <f>VLOOKUP(order_details[[#This Row],[ProductID]],products!A:D,4,0)</f>
        <v>4</v>
      </c>
      <c r="H643" s="21" t="str">
        <f>VLOOKUP(order_details[[#This Row],[categoryid]],'categories'!A:B,2,0)</f>
        <v>Dairy Products</v>
      </c>
      <c r="I643" s="21">
        <f>order_details[[#This Row],[UnitPrice]]*order_details[[#This Row],[Quantity]]*(1-order_details[[#This Row],[Discount]])</f>
        <v>2640</v>
      </c>
      <c r="J643" s="21" t="str">
        <f>VLOOKUP(order_details[[#This Row],[ProductID]],products!A:B,2,0)</f>
        <v>Raclette Courdavault</v>
      </c>
      <c r="K643" s="21">
        <v>79</v>
      </c>
      <c r="L643" s="25">
        <v>34820</v>
      </c>
      <c r="M643" s="21" t="s">
        <v>315</v>
      </c>
    </row>
    <row r="644" spans="1:13" x14ac:dyDescent="0.3">
      <c r="A644">
        <v>10490</v>
      </c>
      <c r="B644">
        <v>68</v>
      </c>
      <c r="C644">
        <v>10</v>
      </c>
      <c r="D644">
        <v>30</v>
      </c>
      <c r="E644">
        <v>0</v>
      </c>
      <c r="F644">
        <v>300</v>
      </c>
      <c r="G644" s="21">
        <f>VLOOKUP(order_details[[#This Row],[ProductID]],products!A:D,4,0)</f>
        <v>3</v>
      </c>
      <c r="H644" s="21" t="str">
        <f>VLOOKUP(order_details[[#This Row],[categoryid]],'categories'!A:B,2,0)</f>
        <v>Confections</v>
      </c>
      <c r="I644" s="21">
        <f>order_details[[#This Row],[UnitPrice]]*order_details[[#This Row],[Quantity]]*(1-order_details[[#This Row],[Discount]])</f>
        <v>300</v>
      </c>
      <c r="J644" s="21" t="str">
        <f>VLOOKUP(order_details[[#This Row],[ProductID]],products!A:B,2,0)</f>
        <v>Scottish Longbreads</v>
      </c>
      <c r="K644" s="21">
        <v>6</v>
      </c>
      <c r="L644" s="25">
        <v>34820</v>
      </c>
      <c r="M644" s="21" t="s">
        <v>315</v>
      </c>
    </row>
    <row r="645" spans="1:13" x14ac:dyDescent="0.3">
      <c r="A645">
        <v>10490</v>
      </c>
      <c r="B645">
        <v>75</v>
      </c>
      <c r="C645">
        <v>6.2</v>
      </c>
      <c r="D645">
        <v>36</v>
      </c>
      <c r="E645">
        <v>0</v>
      </c>
      <c r="F645">
        <v>223.20000000000002</v>
      </c>
      <c r="G645" s="21">
        <f>VLOOKUP(order_details[[#This Row],[ProductID]],products!A:D,4,0)</f>
        <v>1</v>
      </c>
      <c r="H645" s="21" t="str">
        <f>VLOOKUP(order_details[[#This Row],[categoryid]],'categories'!A:B,2,0)</f>
        <v>Beverages</v>
      </c>
      <c r="I645" s="21">
        <f>order_details[[#This Row],[UnitPrice]]*order_details[[#This Row],[Quantity]]*(1-order_details[[#This Row],[Discount]])</f>
        <v>223.20000000000002</v>
      </c>
      <c r="J645" s="21" t="str">
        <f>VLOOKUP(order_details[[#This Row],[ProductID]],products!A:B,2,0)</f>
        <v>Rhönbräu Klosterbier</v>
      </c>
      <c r="K645" s="21">
        <v>125</v>
      </c>
      <c r="L645" s="25">
        <v>34820</v>
      </c>
      <c r="M645" s="21" t="s">
        <v>315</v>
      </c>
    </row>
    <row r="646" spans="1:13" x14ac:dyDescent="0.3">
      <c r="A646">
        <v>10491</v>
      </c>
      <c r="B646">
        <v>44</v>
      </c>
      <c r="C646">
        <v>15.5</v>
      </c>
      <c r="D646">
        <v>15</v>
      </c>
      <c r="E646">
        <v>0.15</v>
      </c>
      <c r="F646">
        <v>197.625</v>
      </c>
      <c r="G646" s="21">
        <f>VLOOKUP(order_details[[#This Row],[ProductID]],products!A:D,4,0)</f>
        <v>2</v>
      </c>
      <c r="H646" s="21" t="str">
        <f>VLOOKUP(order_details[[#This Row],[categoryid]],'categories'!A:B,2,0)</f>
        <v>Condiments</v>
      </c>
      <c r="I646" s="21">
        <f>order_details[[#This Row],[UnitPrice]]*order_details[[#This Row],[Quantity]]*(1-order_details[[#This Row],[Discount]])</f>
        <v>197.625</v>
      </c>
      <c r="J646" s="21" t="str">
        <f>VLOOKUP(order_details[[#This Row],[ProductID]],products!A:B,2,0)</f>
        <v>Gula Malacca</v>
      </c>
      <c r="K646" s="21">
        <v>27</v>
      </c>
      <c r="L646" s="25">
        <v>34820</v>
      </c>
      <c r="M646" s="21" t="s">
        <v>256</v>
      </c>
    </row>
    <row r="647" spans="1:13" x14ac:dyDescent="0.3">
      <c r="A647">
        <v>10491</v>
      </c>
      <c r="B647">
        <v>77</v>
      </c>
      <c r="C647">
        <v>10.4</v>
      </c>
      <c r="D647">
        <v>7</v>
      </c>
      <c r="E647">
        <v>0.15</v>
      </c>
      <c r="F647">
        <v>61.879999999999995</v>
      </c>
      <c r="G647" s="21">
        <f>VLOOKUP(order_details[[#This Row],[ProductID]],products!A:D,4,0)</f>
        <v>2</v>
      </c>
      <c r="H647" s="21" t="str">
        <f>VLOOKUP(order_details[[#This Row],[categoryid]],'categories'!A:B,2,0)</f>
        <v>Condiments</v>
      </c>
      <c r="I647" s="21">
        <f>order_details[[#This Row],[UnitPrice]]*order_details[[#This Row],[Quantity]]*(1-order_details[[#This Row],[Discount]])</f>
        <v>61.879999999999995</v>
      </c>
      <c r="J647" s="21" t="str">
        <f>VLOOKUP(order_details[[#This Row],[ProductID]],products!A:B,2,0)</f>
        <v>Original Frankfurter grüne Soße</v>
      </c>
      <c r="K647" s="21">
        <v>32</v>
      </c>
      <c r="L647" s="25">
        <v>34820</v>
      </c>
      <c r="M647" s="21" t="s">
        <v>256</v>
      </c>
    </row>
    <row r="648" spans="1:13" x14ac:dyDescent="0.3">
      <c r="A648">
        <v>10492</v>
      </c>
      <c r="B648">
        <v>25</v>
      </c>
      <c r="C648">
        <v>11.2</v>
      </c>
      <c r="D648">
        <v>60</v>
      </c>
      <c r="E648">
        <v>0.05</v>
      </c>
      <c r="F648">
        <v>638.4</v>
      </c>
      <c r="G648" s="21">
        <f>VLOOKUP(order_details[[#This Row],[ProductID]],products!A:D,4,0)</f>
        <v>3</v>
      </c>
      <c r="H648" s="21" t="str">
        <f>VLOOKUP(order_details[[#This Row],[categoryid]],'categories'!A:B,2,0)</f>
        <v>Confections</v>
      </c>
      <c r="I648" s="21">
        <f>order_details[[#This Row],[UnitPrice]]*order_details[[#This Row],[Quantity]]*(1-order_details[[#This Row],[Discount]])</f>
        <v>638.4</v>
      </c>
      <c r="J648" s="21" t="str">
        <f>VLOOKUP(order_details[[#This Row],[ProductID]],products!A:B,2,0)</f>
        <v>NuNuCa Nuß-Nougat-Creme</v>
      </c>
      <c r="K648" s="21">
        <v>76</v>
      </c>
      <c r="L648" s="25">
        <v>34821</v>
      </c>
      <c r="M648" s="21" t="s">
        <v>111</v>
      </c>
    </row>
    <row r="649" spans="1:13" x14ac:dyDescent="0.3">
      <c r="A649">
        <v>10492</v>
      </c>
      <c r="B649">
        <v>42</v>
      </c>
      <c r="C649">
        <v>11.2</v>
      </c>
      <c r="D649">
        <v>20</v>
      </c>
      <c r="E649">
        <v>0.05</v>
      </c>
      <c r="F649">
        <v>212.79999999999998</v>
      </c>
      <c r="G649" s="21">
        <f>VLOOKUP(order_details[[#This Row],[ProductID]],products!A:D,4,0)</f>
        <v>5</v>
      </c>
      <c r="H649" s="21" t="str">
        <f>VLOOKUP(order_details[[#This Row],[categoryid]],'categories'!A:B,2,0)</f>
        <v>Grains/Cereals</v>
      </c>
      <c r="I649" s="21">
        <f>order_details[[#This Row],[UnitPrice]]*order_details[[#This Row],[Quantity]]*(1-order_details[[#This Row],[Discount]])</f>
        <v>212.79999999999998</v>
      </c>
      <c r="J649" s="21" t="str">
        <f>VLOOKUP(order_details[[#This Row],[ProductID]],products!A:B,2,0)</f>
        <v>Singaporean Hokkien Fried Mee</v>
      </c>
      <c r="K649" s="21">
        <v>26</v>
      </c>
      <c r="L649" s="25">
        <v>34821</v>
      </c>
      <c r="M649" s="21" t="s">
        <v>111</v>
      </c>
    </row>
    <row r="650" spans="1:13" x14ac:dyDescent="0.3">
      <c r="A650">
        <v>10493</v>
      </c>
      <c r="B650">
        <v>65</v>
      </c>
      <c r="C650">
        <v>16.8</v>
      </c>
      <c r="D650">
        <v>15</v>
      </c>
      <c r="E650">
        <v>0.1</v>
      </c>
      <c r="F650">
        <v>226.8</v>
      </c>
      <c r="G650" s="21">
        <f>VLOOKUP(order_details[[#This Row],[ProductID]],products!A:D,4,0)</f>
        <v>2</v>
      </c>
      <c r="H650" s="21" t="str">
        <f>VLOOKUP(order_details[[#This Row],[categoryid]],'categories'!A:B,2,0)</f>
        <v>Condiments</v>
      </c>
      <c r="I650" s="21">
        <f>order_details[[#This Row],[UnitPrice]]*order_details[[#This Row],[Quantity]]*(1-order_details[[#This Row],[Discount]])</f>
        <v>226.8</v>
      </c>
      <c r="J650" s="21" t="str">
        <f>VLOOKUP(order_details[[#This Row],[ProductID]],products!A:B,2,0)</f>
        <v>Louisiana Fiery Hot Pepper Sauce</v>
      </c>
      <c r="K650" s="21">
        <v>76</v>
      </c>
      <c r="L650" s="25">
        <v>34822</v>
      </c>
      <c r="M650" s="21" t="s">
        <v>364</v>
      </c>
    </row>
    <row r="651" spans="1:13" x14ac:dyDescent="0.3">
      <c r="A651">
        <v>10493</v>
      </c>
      <c r="B651">
        <v>66</v>
      </c>
      <c r="C651">
        <v>13.6</v>
      </c>
      <c r="D651">
        <v>10</v>
      </c>
      <c r="E651">
        <v>0.1</v>
      </c>
      <c r="F651">
        <v>122.4</v>
      </c>
      <c r="G651" s="21">
        <f>VLOOKUP(order_details[[#This Row],[ProductID]],products!A:D,4,0)</f>
        <v>2</v>
      </c>
      <c r="H651" s="21" t="str">
        <f>VLOOKUP(order_details[[#This Row],[categoryid]],'categories'!A:B,2,0)</f>
        <v>Condiments</v>
      </c>
      <c r="I651" s="21">
        <f>order_details[[#This Row],[UnitPrice]]*order_details[[#This Row],[Quantity]]*(1-order_details[[#This Row],[Discount]])</f>
        <v>122.4</v>
      </c>
      <c r="J651" s="21" t="str">
        <f>VLOOKUP(order_details[[#This Row],[ProductID]],products!A:B,2,0)</f>
        <v>Louisiana Hot Spiced Okra</v>
      </c>
      <c r="K651" s="21">
        <v>4</v>
      </c>
      <c r="L651" s="25">
        <v>34822</v>
      </c>
      <c r="M651" s="21" t="s">
        <v>364</v>
      </c>
    </row>
    <row r="652" spans="1:13" x14ac:dyDescent="0.3">
      <c r="A652">
        <v>10493</v>
      </c>
      <c r="B652">
        <v>69</v>
      </c>
      <c r="C652">
        <v>28.8</v>
      </c>
      <c r="D652">
        <v>10</v>
      </c>
      <c r="E652">
        <v>0.1</v>
      </c>
      <c r="F652">
        <v>259.2</v>
      </c>
      <c r="G652" s="21">
        <f>VLOOKUP(order_details[[#This Row],[ProductID]],products!A:D,4,0)</f>
        <v>4</v>
      </c>
      <c r="H652" s="21" t="str">
        <f>VLOOKUP(order_details[[#This Row],[categoryid]],'categories'!A:B,2,0)</f>
        <v>Dairy Products</v>
      </c>
      <c r="I652" s="21">
        <f>order_details[[#This Row],[UnitPrice]]*order_details[[#This Row],[Quantity]]*(1-order_details[[#This Row],[Discount]])</f>
        <v>259.2</v>
      </c>
      <c r="J652" s="21" t="str">
        <f>VLOOKUP(order_details[[#This Row],[ProductID]],products!A:B,2,0)</f>
        <v>Gudbrandsdalsost</v>
      </c>
      <c r="K652" s="21">
        <v>26</v>
      </c>
      <c r="L652" s="25">
        <v>34822</v>
      </c>
      <c r="M652" s="21" t="s">
        <v>364</v>
      </c>
    </row>
    <row r="653" spans="1:13" x14ac:dyDescent="0.3">
      <c r="A653">
        <v>10494</v>
      </c>
      <c r="B653">
        <v>56</v>
      </c>
      <c r="C653">
        <v>30.4</v>
      </c>
      <c r="D653">
        <v>30</v>
      </c>
      <c r="E653">
        <v>0</v>
      </c>
      <c r="F653">
        <v>912</v>
      </c>
      <c r="G653" s="21">
        <f>VLOOKUP(order_details[[#This Row],[ProductID]],products!A:D,4,0)</f>
        <v>5</v>
      </c>
      <c r="H653" s="21" t="str">
        <f>VLOOKUP(order_details[[#This Row],[categoryid]],'categories'!A:B,2,0)</f>
        <v>Grains/Cereals</v>
      </c>
      <c r="I653" s="21">
        <f>order_details[[#This Row],[UnitPrice]]*order_details[[#This Row],[Quantity]]*(1-order_details[[#This Row],[Discount]])</f>
        <v>912</v>
      </c>
      <c r="J653" s="21" t="str">
        <f>VLOOKUP(order_details[[#This Row],[ProductID]],products!A:B,2,0)</f>
        <v>Gnocchi di nonna Alice</v>
      </c>
      <c r="K653" s="21">
        <v>21</v>
      </c>
      <c r="L653" s="25">
        <v>34822</v>
      </c>
      <c r="M653" s="21" t="s">
        <v>153</v>
      </c>
    </row>
    <row r="654" spans="1:13" x14ac:dyDescent="0.3">
      <c r="A654">
        <v>10495</v>
      </c>
      <c r="B654">
        <v>23</v>
      </c>
      <c r="C654">
        <v>7.2</v>
      </c>
      <c r="D654">
        <v>10</v>
      </c>
      <c r="E654">
        <v>0</v>
      </c>
      <c r="F654">
        <v>72</v>
      </c>
      <c r="G654" s="21">
        <f>VLOOKUP(order_details[[#This Row],[ProductID]],products!A:D,4,0)</f>
        <v>5</v>
      </c>
      <c r="H654" s="21" t="str">
        <f>VLOOKUP(order_details[[#This Row],[categoryid]],'categories'!A:B,2,0)</f>
        <v>Grains/Cereals</v>
      </c>
      <c r="I654" s="21">
        <f>order_details[[#This Row],[UnitPrice]]*order_details[[#This Row],[Quantity]]*(1-order_details[[#This Row],[Discount]])</f>
        <v>72</v>
      </c>
      <c r="J654" s="21" t="str">
        <f>VLOOKUP(order_details[[#This Row],[ProductID]],products!A:B,2,0)</f>
        <v>Tunnbröd</v>
      </c>
      <c r="K654" s="21">
        <v>61</v>
      </c>
      <c r="L654" s="25">
        <v>34823</v>
      </c>
      <c r="M654" s="21" t="s">
        <v>372</v>
      </c>
    </row>
    <row r="655" spans="1:13" x14ac:dyDescent="0.3">
      <c r="A655">
        <v>10495</v>
      </c>
      <c r="B655">
        <v>41</v>
      </c>
      <c r="C655">
        <v>7.7</v>
      </c>
      <c r="D655">
        <v>20</v>
      </c>
      <c r="E655">
        <v>0</v>
      </c>
      <c r="F655">
        <v>154</v>
      </c>
      <c r="G655" s="21">
        <f>VLOOKUP(order_details[[#This Row],[ProductID]],products!A:D,4,0)</f>
        <v>8</v>
      </c>
      <c r="H655" s="21" t="str">
        <f>VLOOKUP(order_details[[#This Row],[categoryid]],'categories'!A:B,2,0)</f>
        <v>Seafood</v>
      </c>
      <c r="I655" s="21">
        <f>order_details[[#This Row],[UnitPrice]]*order_details[[#This Row],[Quantity]]*(1-order_details[[#This Row],[Discount]])</f>
        <v>154</v>
      </c>
      <c r="J655" s="21" t="str">
        <f>VLOOKUP(order_details[[#This Row],[ProductID]],products!A:B,2,0)</f>
        <v>Jack's New England Clam Chowder</v>
      </c>
      <c r="K655" s="21">
        <v>85</v>
      </c>
      <c r="L655" s="25">
        <v>34823</v>
      </c>
      <c r="M655" s="21" t="s">
        <v>372</v>
      </c>
    </row>
    <row r="656" spans="1:13" x14ac:dyDescent="0.3">
      <c r="A656">
        <v>10495</v>
      </c>
      <c r="B656">
        <v>77</v>
      </c>
      <c r="C656">
        <v>10.4</v>
      </c>
      <c r="D656">
        <v>5</v>
      </c>
      <c r="E656">
        <v>0</v>
      </c>
      <c r="F656">
        <v>52</v>
      </c>
      <c r="G656" s="21">
        <f>VLOOKUP(order_details[[#This Row],[ProductID]],products!A:D,4,0)</f>
        <v>2</v>
      </c>
      <c r="H656" s="21" t="str">
        <f>VLOOKUP(order_details[[#This Row],[categoryid]],'categories'!A:B,2,0)</f>
        <v>Condiments</v>
      </c>
      <c r="I656" s="21">
        <f>order_details[[#This Row],[UnitPrice]]*order_details[[#This Row],[Quantity]]*(1-order_details[[#This Row],[Discount]])</f>
        <v>52</v>
      </c>
      <c r="J656" s="21" t="str">
        <f>VLOOKUP(order_details[[#This Row],[ProductID]],products!A:B,2,0)</f>
        <v>Original Frankfurter grüne Soße</v>
      </c>
      <c r="K656" s="21">
        <v>32</v>
      </c>
      <c r="L656" s="25">
        <v>34823</v>
      </c>
      <c r="M656" s="21" t="s">
        <v>372</v>
      </c>
    </row>
    <row r="657" spans="1:13" x14ac:dyDescent="0.3">
      <c r="A657">
        <v>10496</v>
      </c>
      <c r="B657">
        <v>31</v>
      </c>
      <c r="C657">
        <v>10</v>
      </c>
      <c r="D657">
        <v>20</v>
      </c>
      <c r="E657">
        <v>0.05</v>
      </c>
      <c r="F657">
        <v>190</v>
      </c>
      <c r="G657" s="21">
        <f>VLOOKUP(order_details[[#This Row],[ProductID]],products!A:D,4,0)</f>
        <v>4</v>
      </c>
      <c r="H657" s="21" t="str">
        <f>VLOOKUP(order_details[[#This Row],[categoryid]],'categories'!A:B,2,0)</f>
        <v>Dairy Products</v>
      </c>
      <c r="I657" s="21">
        <f>order_details[[#This Row],[UnitPrice]]*order_details[[#This Row],[Quantity]]*(1-order_details[[#This Row],[Discount]])</f>
        <v>190</v>
      </c>
      <c r="J657" s="21" t="str">
        <f>VLOOKUP(order_details[[#This Row],[ProductID]],products!A:B,2,0)</f>
        <v>Gorgonzola Telino</v>
      </c>
      <c r="K657" s="21">
        <v>0</v>
      </c>
      <c r="L657" s="25">
        <v>34824</v>
      </c>
      <c r="M657" s="21" t="s">
        <v>672</v>
      </c>
    </row>
    <row r="658" spans="1:13" x14ac:dyDescent="0.3">
      <c r="A658">
        <v>10497</v>
      </c>
      <c r="B658">
        <v>56</v>
      </c>
      <c r="C658">
        <v>30.4</v>
      </c>
      <c r="D658">
        <v>14</v>
      </c>
      <c r="E658">
        <v>0</v>
      </c>
      <c r="F658">
        <v>425.59999999999997</v>
      </c>
      <c r="G658" s="21">
        <f>VLOOKUP(order_details[[#This Row],[ProductID]],products!A:D,4,0)</f>
        <v>5</v>
      </c>
      <c r="H658" s="21" t="str">
        <f>VLOOKUP(order_details[[#This Row],[categoryid]],'categories'!A:B,2,0)</f>
        <v>Grains/Cereals</v>
      </c>
      <c r="I658" s="21">
        <f>order_details[[#This Row],[UnitPrice]]*order_details[[#This Row],[Quantity]]*(1-order_details[[#This Row],[Discount]])</f>
        <v>425.59999999999997</v>
      </c>
      <c r="J658" s="21" t="str">
        <f>VLOOKUP(order_details[[#This Row],[ProductID]],products!A:B,2,0)</f>
        <v>Gnocchi di nonna Alice</v>
      </c>
      <c r="K658" s="21">
        <v>21</v>
      </c>
      <c r="L658" s="25">
        <v>34824</v>
      </c>
      <c r="M658" s="21" t="s">
        <v>389</v>
      </c>
    </row>
    <row r="659" spans="1:13" x14ac:dyDescent="0.3">
      <c r="A659">
        <v>10497</v>
      </c>
      <c r="B659">
        <v>72</v>
      </c>
      <c r="C659">
        <v>27.8</v>
      </c>
      <c r="D659">
        <v>25</v>
      </c>
      <c r="E659">
        <v>0</v>
      </c>
      <c r="F659">
        <v>695</v>
      </c>
      <c r="G659" s="21">
        <f>VLOOKUP(order_details[[#This Row],[ProductID]],products!A:D,4,0)</f>
        <v>4</v>
      </c>
      <c r="H659" s="21" t="str">
        <f>VLOOKUP(order_details[[#This Row],[categoryid]],'categories'!A:B,2,0)</f>
        <v>Dairy Products</v>
      </c>
      <c r="I659" s="21">
        <f>order_details[[#This Row],[UnitPrice]]*order_details[[#This Row],[Quantity]]*(1-order_details[[#This Row],[Discount]])</f>
        <v>695</v>
      </c>
      <c r="J659" s="21" t="str">
        <f>VLOOKUP(order_details[[#This Row],[ProductID]],products!A:B,2,0)</f>
        <v>Mozzarella di Giovanni</v>
      </c>
      <c r="K659" s="21">
        <v>14</v>
      </c>
      <c r="L659" s="25">
        <v>34824</v>
      </c>
      <c r="M659" s="21" t="s">
        <v>389</v>
      </c>
    </row>
    <row r="660" spans="1:13" x14ac:dyDescent="0.3">
      <c r="A660">
        <v>10497</v>
      </c>
      <c r="B660">
        <v>77</v>
      </c>
      <c r="C660">
        <v>10.4</v>
      </c>
      <c r="D660">
        <v>25</v>
      </c>
      <c r="E660">
        <v>0</v>
      </c>
      <c r="F660">
        <v>260</v>
      </c>
      <c r="G660" s="21">
        <f>VLOOKUP(order_details[[#This Row],[ProductID]],products!A:D,4,0)</f>
        <v>2</v>
      </c>
      <c r="H660" s="21" t="str">
        <f>VLOOKUP(order_details[[#This Row],[categoryid]],'categories'!A:B,2,0)</f>
        <v>Condiments</v>
      </c>
      <c r="I660" s="21">
        <f>order_details[[#This Row],[UnitPrice]]*order_details[[#This Row],[Quantity]]*(1-order_details[[#This Row],[Discount]])</f>
        <v>260</v>
      </c>
      <c r="J660" s="21" t="str">
        <f>VLOOKUP(order_details[[#This Row],[ProductID]],products!A:B,2,0)</f>
        <v>Original Frankfurter grüne Soße</v>
      </c>
      <c r="K660" s="21">
        <v>32</v>
      </c>
      <c r="L660" s="25">
        <v>34824</v>
      </c>
      <c r="M660" s="21" t="s">
        <v>389</v>
      </c>
    </row>
    <row r="661" spans="1:13" x14ac:dyDescent="0.3">
      <c r="A661">
        <v>10498</v>
      </c>
      <c r="B661">
        <v>24</v>
      </c>
      <c r="C661">
        <v>4.5</v>
      </c>
      <c r="D661">
        <v>14</v>
      </c>
      <c r="E661">
        <v>0</v>
      </c>
      <c r="F661">
        <v>63</v>
      </c>
      <c r="G661" s="21">
        <f>VLOOKUP(order_details[[#This Row],[ProductID]],products!A:D,4,0)</f>
        <v>1</v>
      </c>
      <c r="H661" s="21" t="str">
        <f>VLOOKUP(order_details[[#This Row],[categoryid]],'categories'!A:B,2,0)</f>
        <v>Beverages</v>
      </c>
      <c r="I661" s="21">
        <f>order_details[[#This Row],[UnitPrice]]*order_details[[#This Row],[Quantity]]*(1-order_details[[#This Row],[Discount]])</f>
        <v>63</v>
      </c>
      <c r="J661" s="21" t="str">
        <f>VLOOKUP(order_details[[#This Row],[ProductID]],products!A:B,2,0)</f>
        <v>Guaraná Fantástica</v>
      </c>
      <c r="K661" s="21">
        <v>20</v>
      </c>
      <c r="L661" s="25">
        <v>34827</v>
      </c>
      <c r="M661" s="21" t="s">
        <v>315</v>
      </c>
    </row>
    <row r="662" spans="1:13" x14ac:dyDescent="0.3">
      <c r="A662">
        <v>10498</v>
      </c>
      <c r="B662">
        <v>40</v>
      </c>
      <c r="C662">
        <v>18.399999999999999</v>
      </c>
      <c r="D662">
        <v>5</v>
      </c>
      <c r="E662">
        <v>0</v>
      </c>
      <c r="F662">
        <v>92</v>
      </c>
      <c r="G662" s="21">
        <f>VLOOKUP(order_details[[#This Row],[ProductID]],products!A:D,4,0)</f>
        <v>8</v>
      </c>
      <c r="H662" s="21" t="str">
        <f>VLOOKUP(order_details[[#This Row],[categoryid]],'categories'!A:B,2,0)</f>
        <v>Seafood</v>
      </c>
      <c r="I662" s="21">
        <f>order_details[[#This Row],[UnitPrice]]*order_details[[#This Row],[Quantity]]*(1-order_details[[#This Row],[Discount]])</f>
        <v>92</v>
      </c>
      <c r="J662" s="21" t="str">
        <f>VLOOKUP(order_details[[#This Row],[ProductID]],products!A:B,2,0)</f>
        <v>Boston Crab Meat</v>
      </c>
      <c r="K662" s="21">
        <v>123</v>
      </c>
      <c r="L662" s="25">
        <v>34827</v>
      </c>
      <c r="M662" s="21" t="s">
        <v>315</v>
      </c>
    </row>
    <row r="663" spans="1:13" x14ac:dyDescent="0.3">
      <c r="A663">
        <v>10498</v>
      </c>
      <c r="B663">
        <v>42</v>
      </c>
      <c r="C663">
        <v>14</v>
      </c>
      <c r="D663">
        <v>30</v>
      </c>
      <c r="E663">
        <v>0</v>
      </c>
      <c r="F663">
        <v>420</v>
      </c>
      <c r="G663" s="21">
        <f>VLOOKUP(order_details[[#This Row],[ProductID]],products!A:D,4,0)</f>
        <v>5</v>
      </c>
      <c r="H663" s="21" t="str">
        <f>VLOOKUP(order_details[[#This Row],[categoryid]],'categories'!A:B,2,0)</f>
        <v>Grains/Cereals</v>
      </c>
      <c r="I663" s="21">
        <f>order_details[[#This Row],[UnitPrice]]*order_details[[#This Row],[Quantity]]*(1-order_details[[#This Row],[Discount]])</f>
        <v>420</v>
      </c>
      <c r="J663" s="21" t="str">
        <f>VLOOKUP(order_details[[#This Row],[ProductID]],products!A:B,2,0)</f>
        <v>Singaporean Hokkien Fried Mee</v>
      </c>
      <c r="K663" s="21">
        <v>26</v>
      </c>
      <c r="L663" s="25">
        <v>34827</v>
      </c>
      <c r="M663" s="21" t="s">
        <v>315</v>
      </c>
    </row>
    <row r="664" spans="1:13" x14ac:dyDescent="0.3">
      <c r="A664">
        <v>10499</v>
      </c>
      <c r="B664">
        <v>28</v>
      </c>
      <c r="C664">
        <v>45.6</v>
      </c>
      <c r="D664">
        <v>20</v>
      </c>
      <c r="E664">
        <v>0</v>
      </c>
      <c r="F664">
        <v>912</v>
      </c>
      <c r="G664" s="21">
        <f>VLOOKUP(order_details[[#This Row],[ProductID]],products!A:D,4,0)</f>
        <v>7</v>
      </c>
      <c r="H664" s="21" t="str">
        <f>VLOOKUP(order_details[[#This Row],[categoryid]],'categories'!A:B,2,0)</f>
        <v>Produce</v>
      </c>
      <c r="I664" s="21">
        <f>order_details[[#This Row],[UnitPrice]]*order_details[[#This Row],[Quantity]]*(1-order_details[[#This Row],[Discount]])</f>
        <v>912</v>
      </c>
      <c r="J664" s="21" t="str">
        <f>VLOOKUP(order_details[[#This Row],[ProductID]],products!A:B,2,0)</f>
        <v>Rössle Sauerkraut</v>
      </c>
      <c r="K664" s="21">
        <v>26</v>
      </c>
      <c r="L664" s="25">
        <v>34828</v>
      </c>
      <c r="M664" s="21" t="s">
        <v>405</v>
      </c>
    </row>
    <row r="665" spans="1:13" x14ac:dyDescent="0.3">
      <c r="A665">
        <v>10499</v>
      </c>
      <c r="B665">
        <v>49</v>
      </c>
      <c r="C665">
        <v>20</v>
      </c>
      <c r="D665">
        <v>25</v>
      </c>
      <c r="E665">
        <v>0</v>
      </c>
      <c r="F665">
        <v>500</v>
      </c>
      <c r="G665" s="21">
        <f>VLOOKUP(order_details[[#This Row],[ProductID]],products!A:D,4,0)</f>
        <v>3</v>
      </c>
      <c r="H665" s="21" t="str">
        <f>VLOOKUP(order_details[[#This Row],[categoryid]],'categories'!A:B,2,0)</f>
        <v>Confections</v>
      </c>
      <c r="I665" s="21">
        <f>order_details[[#This Row],[UnitPrice]]*order_details[[#This Row],[Quantity]]*(1-order_details[[#This Row],[Discount]])</f>
        <v>500</v>
      </c>
      <c r="J665" s="21" t="str">
        <f>VLOOKUP(order_details[[#This Row],[ProductID]],products!A:B,2,0)</f>
        <v>Maxilaku</v>
      </c>
      <c r="K665" s="21">
        <v>10</v>
      </c>
      <c r="L665" s="25">
        <v>34828</v>
      </c>
      <c r="M665" s="21" t="s">
        <v>405</v>
      </c>
    </row>
    <row r="666" spans="1:13" x14ac:dyDescent="0.3">
      <c r="A666">
        <v>10500</v>
      </c>
      <c r="B666">
        <v>15</v>
      </c>
      <c r="C666">
        <v>15.5</v>
      </c>
      <c r="D666">
        <v>12</v>
      </c>
      <c r="E666">
        <v>0.05</v>
      </c>
      <c r="F666">
        <v>176.7</v>
      </c>
      <c r="G666" s="21">
        <f>VLOOKUP(order_details[[#This Row],[ProductID]],products!A:D,4,0)</f>
        <v>2</v>
      </c>
      <c r="H666" s="21" t="str">
        <f>VLOOKUP(order_details[[#This Row],[categoryid]],'categories'!A:B,2,0)</f>
        <v>Condiments</v>
      </c>
      <c r="I666" s="21">
        <f>order_details[[#This Row],[UnitPrice]]*order_details[[#This Row],[Quantity]]*(1-order_details[[#This Row],[Discount]])</f>
        <v>176.7</v>
      </c>
      <c r="J666" s="21" t="str">
        <f>VLOOKUP(order_details[[#This Row],[ProductID]],products!A:B,2,0)</f>
        <v>Genen Shouyu</v>
      </c>
      <c r="K666" s="21">
        <v>39</v>
      </c>
      <c r="L666" s="25">
        <v>34829</v>
      </c>
      <c r="M666" s="21" t="s">
        <v>364</v>
      </c>
    </row>
    <row r="667" spans="1:13" x14ac:dyDescent="0.3">
      <c r="A667">
        <v>10500</v>
      </c>
      <c r="B667">
        <v>28</v>
      </c>
      <c r="C667">
        <v>45.6</v>
      </c>
      <c r="D667">
        <v>8</v>
      </c>
      <c r="E667">
        <v>0.05</v>
      </c>
      <c r="F667">
        <v>346.56</v>
      </c>
      <c r="G667" s="21">
        <f>VLOOKUP(order_details[[#This Row],[ProductID]],products!A:D,4,0)</f>
        <v>7</v>
      </c>
      <c r="H667" s="21" t="str">
        <f>VLOOKUP(order_details[[#This Row],[categoryid]],'categories'!A:B,2,0)</f>
        <v>Produce</v>
      </c>
      <c r="I667" s="21">
        <f>order_details[[#This Row],[UnitPrice]]*order_details[[#This Row],[Quantity]]*(1-order_details[[#This Row],[Discount]])</f>
        <v>346.56</v>
      </c>
      <c r="J667" s="21" t="str">
        <f>VLOOKUP(order_details[[#This Row],[ProductID]],products!A:B,2,0)</f>
        <v>Rössle Sauerkraut</v>
      </c>
      <c r="K667" s="21">
        <v>26</v>
      </c>
      <c r="L667" s="25">
        <v>34829</v>
      </c>
      <c r="M667" s="21" t="s">
        <v>364</v>
      </c>
    </row>
    <row r="668" spans="1:13" x14ac:dyDescent="0.3">
      <c r="A668">
        <v>10501</v>
      </c>
      <c r="B668">
        <v>54</v>
      </c>
      <c r="C668">
        <v>7.45</v>
      </c>
      <c r="D668">
        <v>20</v>
      </c>
      <c r="E668">
        <v>0</v>
      </c>
      <c r="F668">
        <v>149</v>
      </c>
      <c r="G668" s="21">
        <f>VLOOKUP(order_details[[#This Row],[ProductID]],products!A:D,4,0)</f>
        <v>6</v>
      </c>
      <c r="H668" s="21" t="str">
        <f>VLOOKUP(order_details[[#This Row],[categoryid]],'categories'!A:B,2,0)</f>
        <v>Meat/Poultry</v>
      </c>
      <c r="I668" s="21">
        <f>order_details[[#This Row],[UnitPrice]]*order_details[[#This Row],[Quantity]]*(1-order_details[[#This Row],[Discount]])</f>
        <v>149</v>
      </c>
      <c r="J668" s="21" t="str">
        <f>VLOOKUP(order_details[[#This Row],[ProductID]],products!A:B,2,0)</f>
        <v>Tourtière</v>
      </c>
      <c r="K668" s="21">
        <v>21</v>
      </c>
      <c r="L668" s="25">
        <v>34829</v>
      </c>
      <c r="M668" s="21" t="s">
        <v>76</v>
      </c>
    </row>
    <row r="669" spans="1:13" x14ac:dyDescent="0.3">
      <c r="A669">
        <v>10502</v>
      </c>
      <c r="B669">
        <v>45</v>
      </c>
      <c r="C669">
        <v>9.5</v>
      </c>
      <c r="D669">
        <v>21</v>
      </c>
      <c r="E669">
        <v>0</v>
      </c>
      <c r="F669">
        <v>199.5</v>
      </c>
      <c r="G669" s="21">
        <f>VLOOKUP(order_details[[#This Row],[ProductID]],products!A:D,4,0)</f>
        <v>8</v>
      </c>
      <c r="H669" s="21" t="str">
        <f>VLOOKUP(order_details[[#This Row],[categoryid]],'categories'!A:B,2,0)</f>
        <v>Seafood</v>
      </c>
      <c r="I669" s="21">
        <f>order_details[[#This Row],[UnitPrice]]*order_details[[#This Row],[Quantity]]*(1-order_details[[#This Row],[Discount]])</f>
        <v>199.5</v>
      </c>
      <c r="J669" s="21" t="str">
        <f>VLOOKUP(order_details[[#This Row],[ProductID]],products!A:B,2,0)</f>
        <v>Røgede sild</v>
      </c>
      <c r="K669" s="21">
        <v>5</v>
      </c>
      <c r="L669" s="25">
        <v>34830</v>
      </c>
      <c r="M669" s="21" t="s">
        <v>502</v>
      </c>
    </row>
    <row r="670" spans="1:13" x14ac:dyDescent="0.3">
      <c r="A670">
        <v>10502</v>
      </c>
      <c r="B670">
        <v>53</v>
      </c>
      <c r="C670">
        <v>32.799999999999997</v>
      </c>
      <c r="D670">
        <v>6</v>
      </c>
      <c r="E670">
        <v>0</v>
      </c>
      <c r="F670">
        <v>196.79999999999998</v>
      </c>
      <c r="G670" s="21">
        <f>VLOOKUP(order_details[[#This Row],[ProductID]],products!A:D,4,0)</f>
        <v>6</v>
      </c>
      <c r="H670" s="21" t="str">
        <f>VLOOKUP(order_details[[#This Row],[categoryid]],'categories'!A:B,2,0)</f>
        <v>Meat/Poultry</v>
      </c>
      <c r="I670" s="21">
        <f>order_details[[#This Row],[UnitPrice]]*order_details[[#This Row],[Quantity]]*(1-order_details[[#This Row],[Discount]])</f>
        <v>196.79999999999998</v>
      </c>
      <c r="J670" s="21" t="str">
        <f>VLOOKUP(order_details[[#This Row],[ProductID]],products!A:B,2,0)</f>
        <v>Perth Pasties</v>
      </c>
      <c r="K670" s="21">
        <v>0</v>
      </c>
      <c r="L670" s="25">
        <v>34830</v>
      </c>
      <c r="M670" s="21" t="s">
        <v>502</v>
      </c>
    </row>
    <row r="671" spans="1:13" x14ac:dyDescent="0.3">
      <c r="A671">
        <v>10502</v>
      </c>
      <c r="B671">
        <v>67</v>
      </c>
      <c r="C671">
        <v>14</v>
      </c>
      <c r="D671">
        <v>30</v>
      </c>
      <c r="E671">
        <v>0</v>
      </c>
      <c r="F671">
        <v>420</v>
      </c>
      <c r="G671" s="21">
        <f>VLOOKUP(order_details[[#This Row],[ProductID]],products!A:D,4,0)</f>
        <v>1</v>
      </c>
      <c r="H671" s="21" t="str">
        <f>VLOOKUP(order_details[[#This Row],[categoryid]],'categories'!A:B,2,0)</f>
        <v>Beverages</v>
      </c>
      <c r="I671" s="21">
        <f>order_details[[#This Row],[UnitPrice]]*order_details[[#This Row],[Quantity]]*(1-order_details[[#This Row],[Discount]])</f>
        <v>420</v>
      </c>
      <c r="J671" s="21" t="str">
        <f>VLOOKUP(order_details[[#This Row],[ProductID]],products!A:B,2,0)</f>
        <v>Laughing Lumberjack Lager</v>
      </c>
      <c r="K671" s="21">
        <v>52</v>
      </c>
      <c r="L671" s="25">
        <v>34830</v>
      </c>
      <c r="M671" s="21" t="s">
        <v>502</v>
      </c>
    </row>
    <row r="672" spans="1:13" x14ac:dyDescent="0.3">
      <c r="A672">
        <v>10503</v>
      </c>
      <c r="B672">
        <v>14</v>
      </c>
      <c r="C672">
        <v>23.25</v>
      </c>
      <c r="D672">
        <v>70</v>
      </c>
      <c r="E672">
        <v>0</v>
      </c>
      <c r="F672">
        <v>1627.5</v>
      </c>
      <c r="G672" s="21">
        <f>VLOOKUP(order_details[[#This Row],[ProductID]],products!A:D,4,0)</f>
        <v>7</v>
      </c>
      <c r="H672" s="21" t="str">
        <f>VLOOKUP(order_details[[#This Row],[categoryid]],'categories'!A:B,2,0)</f>
        <v>Produce</v>
      </c>
      <c r="I672" s="21">
        <f>order_details[[#This Row],[UnitPrice]]*order_details[[#This Row],[Quantity]]*(1-order_details[[#This Row],[Discount]])</f>
        <v>1627.5</v>
      </c>
      <c r="J672" s="21" t="str">
        <f>VLOOKUP(order_details[[#This Row],[ProductID]],products!A:B,2,0)</f>
        <v>Tofu</v>
      </c>
      <c r="K672" s="21">
        <v>35</v>
      </c>
      <c r="L672" s="25">
        <v>34831</v>
      </c>
      <c r="M672" s="21" t="s">
        <v>332</v>
      </c>
    </row>
    <row r="673" spans="1:13" x14ac:dyDescent="0.3">
      <c r="A673">
        <v>10503</v>
      </c>
      <c r="B673">
        <v>65</v>
      </c>
      <c r="C673">
        <v>21.05</v>
      </c>
      <c r="D673">
        <v>20</v>
      </c>
      <c r="E673">
        <v>0</v>
      </c>
      <c r="F673">
        <v>421</v>
      </c>
      <c r="G673" s="21">
        <f>VLOOKUP(order_details[[#This Row],[ProductID]],products!A:D,4,0)</f>
        <v>2</v>
      </c>
      <c r="H673" s="21" t="str">
        <f>VLOOKUP(order_details[[#This Row],[categoryid]],'categories'!A:B,2,0)</f>
        <v>Condiments</v>
      </c>
      <c r="I673" s="21">
        <f>order_details[[#This Row],[UnitPrice]]*order_details[[#This Row],[Quantity]]*(1-order_details[[#This Row],[Discount]])</f>
        <v>421</v>
      </c>
      <c r="J673" s="21" t="str">
        <f>VLOOKUP(order_details[[#This Row],[ProductID]],products!A:B,2,0)</f>
        <v>Louisiana Fiery Hot Pepper Sauce</v>
      </c>
      <c r="K673" s="21">
        <v>76</v>
      </c>
      <c r="L673" s="25">
        <v>34831</v>
      </c>
      <c r="M673" s="21" t="s">
        <v>332</v>
      </c>
    </row>
    <row r="674" spans="1:13" x14ac:dyDescent="0.3">
      <c r="A674">
        <v>10504</v>
      </c>
      <c r="B674">
        <v>2</v>
      </c>
      <c r="C674">
        <v>19</v>
      </c>
      <c r="D674">
        <v>12</v>
      </c>
      <c r="E674">
        <v>0</v>
      </c>
      <c r="F674">
        <v>228</v>
      </c>
      <c r="G674" s="21">
        <f>VLOOKUP(order_details[[#This Row],[ProductID]],products!A:D,4,0)</f>
        <v>1</v>
      </c>
      <c r="H674" s="21" t="str">
        <f>VLOOKUP(order_details[[#This Row],[categoryid]],'categories'!A:B,2,0)</f>
        <v>Beverages</v>
      </c>
      <c r="I674" s="21">
        <f>order_details[[#This Row],[UnitPrice]]*order_details[[#This Row],[Quantity]]*(1-order_details[[#This Row],[Discount]])</f>
        <v>228</v>
      </c>
      <c r="J674" s="21" t="str">
        <f>VLOOKUP(order_details[[#This Row],[ProductID]],products!A:B,2,0)</f>
        <v>Chang</v>
      </c>
      <c r="K674" s="21">
        <v>17</v>
      </c>
      <c r="L674" s="25">
        <v>34831</v>
      </c>
      <c r="M674" s="21" t="s">
        <v>734</v>
      </c>
    </row>
    <row r="675" spans="1:13" x14ac:dyDescent="0.3">
      <c r="A675">
        <v>10504</v>
      </c>
      <c r="B675">
        <v>21</v>
      </c>
      <c r="C675">
        <v>10</v>
      </c>
      <c r="D675">
        <v>12</v>
      </c>
      <c r="E675">
        <v>0</v>
      </c>
      <c r="F675">
        <v>120</v>
      </c>
      <c r="G675" s="21">
        <f>VLOOKUP(order_details[[#This Row],[ProductID]],products!A:D,4,0)</f>
        <v>3</v>
      </c>
      <c r="H675" s="21" t="str">
        <f>VLOOKUP(order_details[[#This Row],[categoryid]],'categories'!A:B,2,0)</f>
        <v>Confections</v>
      </c>
      <c r="I675" s="21">
        <f>order_details[[#This Row],[UnitPrice]]*order_details[[#This Row],[Quantity]]*(1-order_details[[#This Row],[Discount]])</f>
        <v>120</v>
      </c>
      <c r="J675" s="21" t="str">
        <f>VLOOKUP(order_details[[#This Row],[ProductID]],products!A:B,2,0)</f>
        <v>Sir Rodney's Scones</v>
      </c>
      <c r="K675" s="21">
        <v>3</v>
      </c>
      <c r="L675" s="25">
        <v>34831</v>
      </c>
      <c r="M675" s="21" t="s">
        <v>734</v>
      </c>
    </row>
    <row r="676" spans="1:13" x14ac:dyDescent="0.3">
      <c r="A676">
        <v>10504</v>
      </c>
      <c r="B676">
        <v>53</v>
      </c>
      <c r="C676">
        <v>32.799999999999997</v>
      </c>
      <c r="D676">
        <v>10</v>
      </c>
      <c r="E676">
        <v>0</v>
      </c>
      <c r="F676">
        <v>328</v>
      </c>
      <c r="G676" s="21">
        <f>VLOOKUP(order_details[[#This Row],[ProductID]],products!A:D,4,0)</f>
        <v>6</v>
      </c>
      <c r="H676" s="21" t="str">
        <f>VLOOKUP(order_details[[#This Row],[categoryid]],'categories'!A:B,2,0)</f>
        <v>Meat/Poultry</v>
      </c>
      <c r="I676" s="21">
        <f>order_details[[#This Row],[UnitPrice]]*order_details[[#This Row],[Quantity]]*(1-order_details[[#This Row],[Discount]])</f>
        <v>328</v>
      </c>
      <c r="J676" s="21" t="str">
        <f>VLOOKUP(order_details[[#This Row],[ProductID]],products!A:B,2,0)</f>
        <v>Perth Pasties</v>
      </c>
      <c r="K676" s="21">
        <v>0</v>
      </c>
      <c r="L676" s="25">
        <v>34831</v>
      </c>
      <c r="M676" s="21" t="s">
        <v>734</v>
      </c>
    </row>
    <row r="677" spans="1:13" x14ac:dyDescent="0.3">
      <c r="A677">
        <v>10504</v>
      </c>
      <c r="B677">
        <v>61</v>
      </c>
      <c r="C677">
        <v>28.5</v>
      </c>
      <c r="D677">
        <v>25</v>
      </c>
      <c r="E677">
        <v>0</v>
      </c>
      <c r="F677">
        <v>712.5</v>
      </c>
      <c r="G677" s="21">
        <f>VLOOKUP(order_details[[#This Row],[ProductID]],products!A:D,4,0)</f>
        <v>2</v>
      </c>
      <c r="H677" s="21" t="str">
        <f>VLOOKUP(order_details[[#This Row],[categoryid]],'categories'!A:B,2,0)</f>
        <v>Condiments</v>
      </c>
      <c r="I677" s="21">
        <f>order_details[[#This Row],[UnitPrice]]*order_details[[#This Row],[Quantity]]*(1-order_details[[#This Row],[Discount]])</f>
        <v>712.5</v>
      </c>
      <c r="J677" s="21" t="str">
        <f>VLOOKUP(order_details[[#This Row],[ProductID]],products!A:B,2,0)</f>
        <v>Sirop d'érable</v>
      </c>
      <c r="K677" s="21">
        <v>113</v>
      </c>
      <c r="L677" s="25">
        <v>34831</v>
      </c>
      <c r="M677" s="21" t="s">
        <v>734</v>
      </c>
    </row>
    <row r="678" spans="1:13" x14ac:dyDescent="0.3">
      <c r="A678">
        <v>10505</v>
      </c>
      <c r="B678">
        <v>62</v>
      </c>
      <c r="C678">
        <v>49.3</v>
      </c>
      <c r="D678">
        <v>3</v>
      </c>
      <c r="E678">
        <v>0</v>
      </c>
      <c r="F678">
        <v>147.89999999999998</v>
      </c>
      <c r="G678" s="21">
        <f>VLOOKUP(order_details[[#This Row],[ProductID]],products!A:D,4,0)</f>
        <v>3</v>
      </c>
      <c r="H678" s="21" t="str">
        <f>VLOOKUP(order_details[[#This Row],[categoryid]],'categories'!A:B,2,0)</f>
        <v>Confections</v>
      </c>
      <c r="I678" s="21">
        <f>order_details[[#This Row],[UnitPrice]]*order_details[[#This Row],[Quantity]]*(1-order_details[[#This Row],[Discount]])</f>
        <v>147.89999999999998</v>
      </c>
      <c r="J678" s="21" t="str">
        <f>VLOOKUP(order_details[[#This Row],[ProductID]],products!A:B,2,0)</f>
        <v>Tarte au sucre</v>
      </c>
      <c r="K678" s="21">
        <v>17</v>
      </c>
      <c r="L678" s="25">
        <v>34834</v>
      </c>
      <c r="M678" s="21" t="s">
        <v>448</v>
      </c>
    </row>
    <row r="679" spans="1:13" x14ac:dyDescent="0.3">
      <c r="A679">
        <v>10506</v>
      </c>
      <c r="B679">
        <v>25</v>
      </c>
      <c r="C679">
        <v>14</v>
      </c>
      <c r="D679">
        <v>18</v>
      </c>
      <c r="E679">
        <v>0.1</v>
      </c>
      <c r="F679">
        <v>226.8</v>
      </c>
      <c r="G679" s="21">
        <f>VLOOKUP(order_details[[#This Row],[ProductID]],products!A:D,4,0)</f>
        <v>3</v>
      </c>
      <c r="H679" s="21" t="str">
        <f>VLOOKUP(order_details[[#This Row],[categoryid]],'categories'!A:B,2,0)</f>
        <v>Confections</v>
      </c>
      <c r="I679" s="21">
        <f>order_details[[#This Row],[UnitPrice]]*order_details[[#This Row],[Quantity]]*(1-order_details[[#This Row],[Discount]])</f>
        <v>226.8</v>
      </c>
      <c r="J679" s="21" t="str">
        <f>VLOOKUP(order_details[[#This Row],[ProductID]],products!A:B,2,0)</f>
        <v>NuNuCa Nuß-Nougat-Creme</v>
      </c>
      <c r="K679" s="21">
        <v>76</v>
      </c>
      <c r="L679" s="25">
        <v>34835</v>
      </c>
      <c r="M679" s="21" t="s">
        <v>349</v>
      </c>
    </row>
    <row r="680" spans="1:13" x14ac:dyDescent="0.3">
      <c r="A680">
        <v>10506</v>
      </c>
      <c r="B680">
        <v>70</v>
      </c>
      <c r="C680">
        <v>15</v>
      </c>
      <c r="D680">
        <v>14</v>
      </c>
      <c r="E680">
        <v>0.1</v>
      </c>
      <c r="F680">
        <v>189</v>
      </c>
      <c r="G680" s="21">
        <f>VLOOKUP(order_details[[#This Row],[ProductID]],products!A:D,4,0)</f>
        <v>1</v>
      </c>
      <c r="H680" s="21" t="str">
        <f>VLOOKUP(order_details[[#This Row],[categoryid]],'categories'!A:B,2,0)</f>
        <v>Beverages</v>
      </c>
      <c r="I680" s="21">
        <f>order_details[[#This Row],[UnitPrice]]*order_details[[#This Row],[Quantity]]*(1-order_details[[#This Row],[Discount]])</f>
        <v>189</v>
      </c>
      <c r="J680" s="21" t="str">
        <f>VLOOKUP(order_details[[#This Row],[ProductID]],products!A:B,2,0)</f>
        <v>Outback Lager</v>
      </c>
      <c r="K680" s="21">
        <v>15</v>
      </c>
      <c r="L680" s="25">
        <v>34835</v>
      </c>
      <c r="M680" s="21" t="s">
        <v>349</v>
      </c>
    </row>
    <row r="681" spans="1:13" x14ac:dyDescent="0.3">
      <c r="A681">
        <v>10507</v>
      </c>
      <c r="B681">
        <v>43</v>
      </c>
      <c r="C681">
        <v>46</v>
      </c>
      <c r="D681">
        <v>15</v>
      </c>
      <c r="E681">
        <v>0.15</v>
      </c>
      <c r="F681">
        <v>586.5</v>
      </c>
      <c r="G681" s="21">
        <f>VLOOKUP(order_details[[#This Row],[ProductID]],products!A:D,4,0)</f>
        <v>1</v>
      </c>
      <c r="H681" s="21" t="str">
        <f>VLOOKUP(order_details[[#This Row],[categoryid]],'categories'!A:B,2,0)</f>
        <v>Beverages</v>
      </c>
      <c r="I681" s="21">
        <f>order_details[[#This Row],[UnitPrice]]*order_details[[#This Row],[Quantity]]*(1-order_details[[#This Row],[Discount]])</f>
        <v>586.5</v>
      </c>
      <c r="J681" s="21" t="str">
        <f>VLOOKUP(order_details[[#This Row],[ProductID]],products!A:B,2,0)</f>
        <v>Ipoh Coffee</v>
      </c>
      <c r="K681" s="21">
        <v>17</v>
      </c>
      <c r="L681" s="25">
        <v>34835</v>
      </c>
      <c r="M681" s="21" t="s">
        <v>51</v>
      </c>
    </row>
    <row r="682" spans="1:13" x14ac:dyDescent="0.3">
      <c r="A682">
        <v>10507</v>
      </c>
      <c r="B682">
        <v>48</v>
      </c>
      <c r="C682">
        <v>12.75</v>
      </c>
      <c r="D682">
        <v>15</v>
      </c>
      <c r="E682">
        <v>0.15</v>
      </c>
      <c r="F682">
        <v>162.5625</v>
      </c>
      <c r="G682" s="21">
        <f>VLOOKUP(order_details[[#This Row],[ProductID]],products!A:D,4,0)</f>
        <v>3</v>
      </c>
      <c r="H682" s="21" t="str">
        <f>VLOOKUP(order_details[[#This Row],[categoryid]],'categories'!A:B,2,0)</f>
        <v>Confections</v>
      </c>
      <c r="I682" s="21">
        <f>order_details[[#This Row],[UnitPrice]]*order_details[[#This Row],[Quantity]]*(1-order_details[[#This Row],[Discount]])</f>
        <v>162.5625</v>
      </c>
      <c r="J682" s="21" t="str">
        <f>VLOOKUP(order_details[[#This Row],[ProductID]],products!A:B,2,0)</f>
        <v>Chocolade</v>
      </c>
      <c r="K682" s="21">
        <v>15</v>
      </c>
      <c r="L682" s="25">
        <v>34835</v>
      </c>
      <c r="M682" s="21" t="s">
        <v>51</v>
      </c>
    </row>
    <row r="683" spans="1:13" x14ac:dyDescent="0.3">
      <c r="A683">
        <v>10508</v>
      </c>
      <c r="B683">
        <v>13</v>
      </c>
      <c r="C683">
        <v>6</v>
      </c>
      <c r="D683">
        <v>10</v>
      </c>
      <c r="E683">
        <v>0</v>
      </c>
      <c r="F683">
        <v>60</v>
      </c>
      <c r="G683" s="21">
        <f>VLOOKUP(order_details[[#This Row],[ProductID]],products!A:D,4,0)</f>
        <v>8</v>
      </c>
      <c r="H683" s="21" t="str">
        <f>VLOOKUP(order_details[[#This Row],[categoryid]],'categories'!A:B,2,0)</f>
        <v>Seafood</v>
      </c>
      <c r="I683" s="21">
        <f>order_details[[#This Row],[UnitPrice]]*order_details[[#This Row],[Quantity]]*(1-order_details[[#This Row],[Discount]])</f>
        <v>60</v>
      </c>
      <c r="J683" s="21" t="str">
        <f>VLOOKUP(order_details[[#This Row],[ProductID]],products!A:B,2,0)</f>
        <v>Konbu</v>
      </c>
      <c r="K683" s="21">
        <v>24</v>
      </c>
      <c r="L683" s="25">
        <v>34836</v>
      </c>
      <c r="M683" s="21" t="s">
        <v>486</v>
      </c>
    </row>
    <row r="684" spans="1:13" x14ac:dyDescent="0.3">
      <c r="A684">
        <v>10508</v>
      </c>
      <c r="B684">
        <v>39</v>
      </c>
      <c r="C684">
        <v>18</v>
      </c>
      <c r="D684">
        <v>10</v>
      </c>
      <c r="E684">
        <v>0</v>
      </c>
      <c r="F684">
        <v>180</v>
      </c>
      <c r="G684" s="21">
        <f>VLOOKUP(order_details[[#This Row],[ProductID]],products!A:D,4,0)</f>
        <v>1</v>
      </c>
      <c r="H684" s="21" t="str">
        <f>VLOOKUP(order_details[[#This Row],[categoryid]],'categories'!A:B,2,0)</f>
        <v>Beverages</v>
      </c>
      <c r="I684" s="21">
        <f>order_details[[#This Row],[UnitPrice]]*order_details[[#This Row],[Quantity]]*(1-order_details[[#This Row],[Discount]])</f>
        <v>180</v>
      </c>
      <c r="J684" s="21" t="str">
        <f>VLOOKUP(order_details[[#This Row],[ProductID]],products!A:B,2,0)</f>
        <v>Chartreuse verte</v>
      </c>
      <c r="K684" s="21">
        <v>69</v>
      </c>
      <c r="L684" s="25">
        <v>34836</v>
      </c>
      <c r="M684" s="21" t="s">
        <v>486</v>
      </c>
    </row>
    <row r="685" spans="1:13" x14ac:dyDescent="0.3">
      <c r="A685">
        <v>10509</v>
      </c>
      <c r="B685">
        <v>28</v>
      </c>
      <c r="C685">
        <v>45.6</v>
      </c>
      <c r="D685">
        <v>3</v>
      </c>
      <c r="E685">
        <v>0</v>
      </c>
      <c r="F685">
        <v>136.80000000000001</v>
      </c>
      <c r="G685" s="21">
        <f>VLOOKUP(order_details[[#This Row],[ProductID]],products!A:D,4,0)</f>
        <v>7</v>
      </c>
      <c r="H685" s="21" t="str">
        <f>VLOOKUP(order_details[[#This Row],[categoryid]],'categories'!A:B,2,0)</f>
        <v>Produce</v>
      </c>
      <c r="I685" s="21">
        <f>order_details[[#This Row],[UnitPrice]]*order_details[[#This Row],[Quantity]]*(1-order_details[[#This Row],[Discount]])</f>
        <v>136.80000000000001</v>
      </c>
      <c r="J685" s="21" t="str">
        <f>VLOOKUP(order_details[[#This Row],[ProductID]],products!A:B,2,0)</f>
        <v>Rössle Sauerkraut</v>
      </c>
      <c r="K685" s="21">
        <v>26</v>
      </c>
      <c r="L685" s="25">
        <v>34837</v>
      </c>
      <c r="M685" s="21" t="s">
        <v>76</v>
      </c>
    </row>
    <row r="686" spans="1:13" x14ac:dyDescent="0.3">
      <c r="A686">
        <v>10510</v>
      </c>
      <c r="B686">
        <v>29</v>
      </c>
      <c r="C686">
        <v>123.79</v>
      </c>
      <c r="D686">
        <v>36</v>
      </c>
      <c r="E686">
        <v>0</v>
      </c>
      <c r="F686">
        <v>4456.4400000000005</v>
      </c>
      <c r="G686" s="21">
        <f>VLOOKUP(order_details[[#This Row],[ProductID]],products!A:D,4,0)</f>
        <v>6</v>
      </c>
      <c r="H686" s="21" t="str">
        <f>VLOOKUP(order_details[[#This Row],[categoryid]],'categories'!A:B,2,0)</f>
        <v>Meat/Poultry</v>
      </c>
      <c r="I686" s="21">
        <f>order_details[[#This Row],[UnitPrice]]*order_details[[#This Row],[Quantity]]*(1-order_details[[#This Row],[Discount]])</f>
        <v>4456.4400000000005</v>
      </c>
      <c r="J686" s="21" t="str">
        <f>VLOOKUP(order_details[[#This Row],[ProductID]],products!A:B,2,0)</f>
        <v>Thüringer Rostbratwurst</v>
      </c>
      <c r="K686" s="21">
        <v>0</v>
      </c>
      <c r="L686" s="25">
        <v>34838</v>
      </c>
      <c r="M686" s="21" t="s">
        <v>596</v>
      </c>
    </row>
    <row r="687" spans="1:13" x14ac:dyDescent="0.3">
      <c r="A687">
        <v>10510</v>
      </c>
      <c r="B687">
        <v>75</v>
      </c>
      <c r="C687">
        <v>7.75</v>
      </c>
      <c r="D687">
        <v>36</v>
      </c>
      <c r="E687">
        <v>0.1</v>
      </c>
      <c r="F687">
        <v>251.1</v>
      </c>
      <c r="G687" s="21">
        <f>VLOOKUP(order_details[[#This Row],[ProductID]],products!A:D,4,0)</f>
        <v>1</v>
      </c>
      <c r="H687" s="21" t="str">
        <f>VLOOKUP(order_details[[#This Row],[categoryid]],'categories'!A:B,2,0)</f>
        <v>Beverages</v>
      </c>
      <c r="I687" s="21">
        <f>order_details[[#This Row],[UnitPrice]]*order_details[[#This Row],[Quantity]]*(1-order_details[[#This Row],[Discount]])</f>
        <v>251.1</v>
      </c>
      <c r="J687" s="21" t="str">
        <f>VLOOKUP(order_details[[#This Row],[ProductID]],products!A:B,2,0)</f>
        <v>Rhönbräu Klosterbier</v>
      </c>
      <c r="K687" s="21">
        <v>125</v>
      </c>
      <c r="L687" s="25">
        <v>34838</v>
      </c>
      <c r="M687" s="21" t="s">
        <v>596</v>
      </c>
    </row>
    <row r="688" spans="1:13" x14ac:dyDescent="0.3">
      <c r="A688">
        <v>10511</v>
      </c>
      <c r="B688">
        <v>4</v>
      </c>
      <c r="C688">
        <v>22</v>
      </c>
      <c r="D688">
        <v>50</v>
      </c>
      <c r="E688">
        <v>0.15</v>
      </c>
      <c r="F688">
        <v>935</v>
      </c>
      <c r="G688" s="21">
        <f>VLOOKUP(order_details[[#This Row],[ProductID]],products!A:D,4,0)</f>
        <v>2</v>
      </c>
      <c r="H688" s="21" t="str">
        <f>VLOOKUP(order_details[[#This Row],[categoryid]],'categories'!A:B,2,0)</f>
        <v>Condiments</v>
      </c>
      <c r="I688" s="21">
        <f>order_details[[#This Row],[UnitPrice]]*order_details[[#This Row],[Quantity]]*(1-order_details[[#This Row],[Discount]])</f>
        <v>935</v>
      </c>
      <c r="J688" s="21" t="str">
        <f>VLOOKUP(order_details[[#This Row],[ProductID]],products!A:B,2,0)</f>
        <v>Chef Anton's Cajun Seasoning</v>
      </c>
      <c r="K688" s="21">
        <v>53</v>
      </c>
      <c r="L688" s="25">
        <v>34838</v>
      </c>
      <c r="M688" s="21" t="s">
        <v>103</v>
      </c>
    </row>
    <row r="689" spans="1:13" x14ac:dyDescent="0.3">
      <c r="A689">
        <v>10511</v>
      </c>
      <c r="B689">
        <v>7</v>
      </c>
      <c r="C689">
        <v>30</v>
      </c>
      <c r="D689">
        <v>50</v>
      </c>
      <c r="E689">
        <v>0.15</v>
      </c>
      <c r="F689">
        <v>1275</v>
      </c>
      <c r="G689" s="21">
        <f>VLOOKUP(order_details[[#This Row],[ProductID]],products!A:D,4,0)</f>
        <v>7</v>
      </c>
      <c r="H689" s="21" t="str">
        <f>VLOOKUP(order_details[[#This Row],[categoryid]],'categories'!A:B,2,0)</f>
        <v>Produce</v>
      </c>
      <c r="I689" s="21">
        <f>order_details[[#This Row],[UnitPrice]]*order_details[[#This Row],[Quantity]]*(1-order_details[[#This Row],[Discount]])</f>
        <v>1275</v>
      </c>
      <c r="J689" s="21" t="str">
        <f>VLOOKUP(order_details[[#This Row],[ProductID]],products!A:B,2,0)</f>
        <v>Uncle Bob's Organic Dried Pears</v>
      </c>
      <c r="K689" s="21">
        <v>15</v>
      </c>
      <c r="L689" s="25">
        <v>34838</v>
      </c>
      <c r="M689" s="21" t="s">
        <v>103</v>
      </c>
    </row>
    <row r="690" spans="1:13" x14ac:dyDescent="0.3">
      <c r="A690">
        <v>10511</v>
      </c>
      <c r="B690">
        <v>8</v>
      </c>
      <c r="C690">
        <v>40</v>
      </c>
      <c r="D690">
        <v>10</v>
      </c>
      <c r="E690">
        <v>0.15</v>
      </c>
      <c r="F690">
        <v>340</v>
      </c>
      <c r="G690" s="21">
        <f>VLOOKUP(order_details[[#This Row],[ProductID]],products!A:D,4,0)</f>
        <v>2</v>
      </c>
      <c r="H690" s="21" t="str">
        <f>VLOOKUP(order_details[[#This Row],[categoryid]],'categories'!A:B,2,0)</f>
        <v>Condiments</v>
      </c>
      <c r="I690" s="21">
        <f>order_details[[#This Row],[UnitPrice]]*order_details[[#This Row],[Quantity]]*(1-order_details[[#This Row],[Discount]])</f>
        <v>340</v>
      </c>
      <c r="J690" s="21" t="str">
        <f>VLOOKUP(order_details[[#This Row],[ProductID]],products!A:B,2,0)</f>
        <v>Northwoods Cranberry Sauce</v>
      </c>
      <c r="K690" s="21">
        <v>6</v>
      </c>
      <c r="L690" s="25">
        <v>34838</v>
      </c>
      <c r="M690" s="21" t="s">
        <v>103</v>
      </c>
    </row>
    <row r="691" spans="1:13" x14ac:dyDescent="0.3">
      <c r="A691">
        <v>10512</v>
      </c>
      <c r="B691">
        <v>24</v>
      </c>
      <c r="C691">
        <v>4.5</v>
      </c>
      <c r="D691">
        <v>10</v>
      </c>
      <c r="E691">
        <v>0.15</v>
      </c>
      <c r="F691">
        <v>38.25</v>
      </c>
      <c r="G691" s="21">
        <f>VLOOKUP(order_details[[#This Row],[ProductID]],products!A:D,4,0)</f>
        <v>1</v>
      </c>
      <c r="H691" s="21" t="str">
        <f>VLOOKUP(order_details[[#This Row],[categoryid]],'categories'!A:B,2,0)</f>
        <v>Beverages</v>
      </c>
      <c r="I691" s="21">
        <f>order_details[[#This Row],[UnitPrice]]*order_details[[#This Row],[Quantity]]*(1-order_details[[#This Row],[Discount]])</f>
        <v>38.25</v>
      </c>
      <c r="J691" s="21" t="str">
        <f>VLOOKUP(order_details[[#This Row],[ProductID]],products!A:B,2,0)</f>
        <v>Guaraná Fantástica</v>
      </c>
      <c r="K691" s="21">
        <v>20</v>
      </c>
      <c r="L691" s="25">
        <v>34841</v>
      </c>
      <c r="M691" s="21" t="s">
        <v>203</v>
      </c>
    </row>
    <row r="692" spans="1:13" x14ac:dyDescent="0.3">
      <c r="A692">
        <v>10512</v>
      </c>
      <c r="B692">
        <v>46</v>
      </c>
      <c r="C692">
        <v>12</v>
      </c>
      <c r="D692">
        <v>9</v>
      </c>
      <c r="E692">
        <v>0.15</v>
      </c>
      <c r="F692">
        <v>91.8</v>
      </c>
      <c r="G692" s="21">
        <f>VLOOKUP(order_details[[#This Row],[ProductID]],products!A:D,4,0)</f>
        <v>8</v>
      </c>
      <c r="H692" s="21" t="str">
        <f>VLOOKUP(order_details[[#This Row],[categoryid]],'categories'!A:B,2,0)</f>
        <v>Seafood</v>
      </c>
      <c r="I692" s="21">
        <f>order_details[[#This Row],[UnitPrice]]*order_details[[#This Row],[Quantity]]*(1-order_details[[#This Row],[Discount]])</f>
        <v>91.8</v>
      </c>
      <c r="J692" s="21" t="str">
        <f>VLOOKUP(order_details[[#This Row],[ProductID]],products!A:B,2,0)</f>
        <v>Spegesild</v>
      </c>
      <c r="K692" s="21">
        <v>95</v>
      </c>
      <c r="L692" s="25">
        <v>34841</v>
      </c>
      <c r="M692" s="21" t="s">
        <v>203</v>
      </c>
    </row>
    <row r="693" spans="1:13" x14ac:dyDescent="0.3">
      <c r="A693">
        <v>10512</v>
      </c>
      <c r="B693">
        <v>47</v>
      </c>
      <c r="C693">
        <v>9.5</v>
      </c>
      <c r="D693">
        <v>6</v>
      </c>
      <c r="E693">
        <v>0.15</v>
      </c>
      <c r="F693">
        <v>48.449999999999996</v>
      </c>
      <c r="G693" s="21">
        <f>VLOOKUP(order_details[[#This Row],[ProductID]],products!A:D,4,0)</f>
        <v>3</v>
      </c>
      <c r="H693" s="21" t="str">
        <f>VLOOKUP(order_details[[#This Row],[categoryid]],'categories'!A:B,2,0)</f>
        <v>Confections</v>
      </c>
      <c r="I693" s="21">
        <f>order_details[[#This Row],[UnitPrice]]*order_details[[#This Row],[Quantity]]*(1-order_details[[#This Row],[Discount]])</f>
        <v>48.449999999999996</v>
      </c>
      <c r="J693" s="21" t="str">
        <f>VLOOKUP(order_details[[#This Row],[ProductID]],products!A:B,2,0)</f>
        <v>Zaanse koeken</v>
      </c>
      <c r="K693" s="21">
        <v>36</v>
      </c>
      <c r="L693" s="25">
        <v>34841</v>
      </c>
      <c r="M693" s="21" t="s">
        <v>203</v>
      </c>
    </row>
    <row r="694" spans="1:13" x14ac:dyDescent="0.3">
      <c r="A694">
        <v>10512</v>
      </c>
      <c r="B694">
        <v>60</v>
      </c>
      <c r="C694">
        <v>34</v>
      </c>
      <c r="D694">
        <v>12</v>
      </c>
      <c r="E694">
        <v>0.15</v>
      </c>
      <c r="F694">
        <v>346.8</v>
      </c>
      <c r="G694" s="21">
        <f>VLOOKUP(order_details[[#This Row],[ProductID]],products!A:D,4,0)</f>
        <v>4</v>
      </c>
      <c r="H694" s="21" t="str">
        <f>VLOOKUP(order_details[[#This Row],[categoryid]],'categories'!A:B,2,0)</f>
        <v>Dairy Products</v>
      </c>
      <c r="I694" s="21">
        <f>order_details[[#This Row],[UnitPrice]]*order_details[[#This Row],[Quantity]]*(1-order_details[[#This Row],[Discount]])</f>
        <v>346.8</v>
      </c>
      <c r="J694" s="21" t="str">
        <f>VLOOKUP(order_details[[#This Row],[ProductID]],products!A:B,2,0)</f>
        <v>Camembert Pierrot</v>
      </c>
      <c r="K694" s="21">
        <v>19</v>
      </c>
      <c r="L694" s="25">
        <v>34841</v>
      </c>
      <c r="M694" s="21" t="s">
        <v>203</v>
      </c>
    </row>
    <row r="695" spans="1:13" x14ac:dyDescent="0.3">
      <c r="A695">
        <v>10513</v>
      </c>
      <c r="B695">
        <v>21</v>
      </c>
      <c r="C695">
        <v>10</v>
      </c>
      <c r="D695">
        <v>40</v>
      </c>
      <c r="E695">
        <v>0.2</v>
      </c>
      <c r="F695">
        <v>320</v>
      </c>
      <c r="G695" s="21">
        <f>VLOOKUP(order_details[[#This Row],[ProductID]],products!A:D,4,0)</f>
        <v>3</v>
      </c>
      <c r="H695" s="21" t="str">
        <f>VLOOKUP(order_details[[#This Row],[categoryid]],'categories'!A:B,2,0)</f>
        <v>Confections</v>
      </c>
      <c r="I695" s="21">
        <f>order_details[[#This Row],[UnitPrice]]*order_details[[#This Row],[Quantity]]*(1-order_details[[#This Row],[Discount]])</f>
        <v>320</v>
      </c>
      <c r="J695" s="21" t="str">
        <f>VLOOKUP(order_details[[#This Row],[ProductID]],products!A:B,2,0)</f>
        <v>Sir Rodney's Scones</v>
      </c>
      <c r="K695" s="21">
        <v>3</v>
      </c>
      <c r="L695" s="25">
        <v>34842</v>
      </c>
      <c r="M695" s="21" t="s">
        <v>711</v>
      </c>
    </row>
    <row r="696" spans="1:13" x14ac:dyDescent="0.3">
      <c r="A696">
        <v>10513</v>
      </c>
      <c r="B696">
        <v>32</v>
      </c>
      <c r="C696">
        <v>32</v>
      </c>
      <c r="D696">
        <v>50</v>
      </c>
      <c r="E696">
        <v>0.2</v>
      </c>
      <c r="F696">
        <v>1280</v>
      </c>
      <c r="G696" s="21">
        <f>VLOOKUP(order_details[[#This Row],[ProductID]],products!A:D,4,0)</f>
        <v>4</v>
      </c>
      <c r="H696" s="21" t="str">
        <f>VLOOKUP(order_details[[#This Row],[categoryid]],'categories'!A:B,2,0)</f>
        <v>Dairy Products</v>
      </c>
      <c r="I696" s="21">
        <f>order_details[[#This Row],[UnitPrice]]*order_details[[#This Row],[Quantity]]*(1-order_details[[#This Row],[Discount]])</f>
        <v>1280</v>
      </c>
      <c r="J696" s="21" t="str">
        <f>VLOOKUP(order_details[[#This Row],[ProductID]],products!A:B,2,0)</f>
        <v>Mascarpone Fabioli</v>
      </c>
      <c r="K696" s="21">
        <v>9</v>
      </c>
      <c r="L696" s="25">
        <v>34842</v>
      </c>
      <c r="M696" s="21" t="s">
        <v>711</v>
      </c>
    </row>
    <row r="697" spans="1:13" x14ac:dyDescent="0.3">
      <c r="A697">
        <v>10513</v>
      </c>
      <c r="B697">
        <v>61</v>
      </c>
      <c r="C697">
        <v>28.5</v>
      </c>
      <c r="D697">
        <v>15</v>
      </c>
      <c r="E697">
        <v>0.2</v>
      </c>
      <c r="F697">
        <v>342</v>
      </c>
      <c r="G697" s="21">
        <f>VLOOKUP(order_details[[#This Row],[ProductID]],products!A:D,4,0)</f>
        <v>2</v>
      </c>
      <c r="H697" s="21" t="str">
        <f>VLOOKUP(order_details[[#This Row],[categoryid]],'categories'!A:B,2,0)</f>
        <v>Condiments</v>
      </c>
      <c r="I697" s="21">
        <f>order_details[[#This Row],[UnitPrice]]*order_details[[#This Row],[Quantity]]*(1-order_details[[#This Row],[Discount]])</f>
        <v>342</v>
      </c>
      <c r="J697" s="21" t="str">
        <f>VLOOKUP(order_details[[#This Row],[ProductID]],products!A:B,2,0)</f>
        <v>Sirop d'érable</v>
      </c>
      <c r="K697" s="21">
        <v>113</v>
      </c>
      <c r="L697" s="25">
        <v>34842</v>
      </c>
      <c r="M697" s="21" t="s">
        <v>711</v>
      </c>
    </row>
    <row r="698" spans="1:13" x14ac:dyDescent="0.3">
      <c r="A698">
        <v>10514</v>
      </c>
      <c r="B698">
        <v>20</v>
      </c>
      <c r="C698">
        <v>81</v>
      </c>
      <c r="D698">
        <v>39</v>
      </c>
      <c r="E698">
        <v>0</v>
      </c>
      <c r="F698">
        <v>3159</v>
      </c>
      <c r="G698" s="21">
        <f>VLOOKUP(order_details[[#This Row],[ProductID]],products!A:D,4,0)</f>
        <v>3</v>
      </c>
      <c r="H698" s="21" t="str">
        <f>VLOOKUP(order_details[[#This Row],[categoryid]],'categories'!A:B,2,0)</f>
        <v>Confections</v>
      </c>
      <c r="I698" s="21">
        <f>order_details[[#This Row],[UnitPrice]]*order_details[[#This Row],[Quantity]]*(1-order_details[[#This Row],[Discount]])</f>
        <v>3159</v>
      </c>
      <c r="J698" s="21" t="str">
        <f>VLOOKUP(order_details[[#This Row],[ProductID]],products!A:B,2,0)</f>
        <v>Sir Rodney's Marmalade</v>
      </c>
      <c r="K698" s="21">
        <v>40</v>
      </c>
      <c r="L698" s="25">
        <v>34842</v>
      </c>
      <c r="M698" s="21" t="s">
        <v>193</v>
      </c>
    </row>
    <row r="699" spans="1:13" x14ac:dyDescent="0.3">
      <c r="A699">
        <v>10514</v>
      </c>
      <c r="B699">
        <v>28</v>
      </c>
      <c r="C699">
        <v>45.6</v>
      </c>
      <c r="D699">
        <v>35</v>
      </c>
      <c r="E699">
        <v>0</v>
      </c>
      <c r="F699">
        <v>1596</v>
      </c>
      <c r="G699" s="21">
        <f>VLOOKUP(order_details[[#This Row],[ProductID]],products!A:D,4,0)</f>
        <v>7</v>
      </c>
      <c r="H699" s="21" t="str">
        <f>VLOOKUP(order_details[[#This Row],[categoryid]],'categories'!A:B,2,0)</f>
        <v>Produce</v>
      </c>
      <c r="I699" s="21">
        <f>order_details[[#This Row],[UnitPrice]]*order_details[[#This Row],[Quantity]]*(1-order_details[[#This Row],[Discount]])</f>
        <v>1596</v>
      </c>
      <c r="J699" s="21" t="str">
        <f>VLOOKUP(order_details[[#This Row],[ProductID]],products!A:B,2,0)</f>
        <v>Rössle Sauerkraut</v>
      </c>
      <c r="K699" s="21">
        <v>26</v>
      </c>
      <c r="L699" s="25">
        <v>34842</v>
      </c>
      <c r="M699" s="21" t="s">
        <v>193</v>
      </c>
    </row>
    <row r="700" spans="1:13" x14ac:dyDescent="0.3">
      <c r="A700">
        <v>10514</v>
      </c>
      <c r="B700">
        <v>56</v>
      </c>
      <c r="C700">
        <v>38</v>
      </c>
      <c r="D700">
        <v>70</v>
      </c>
      <c r="E700">
        <v>0</v>
      </c>
      <c r="F700">
        <v>2660</v>
      </c>
      <c r="G700" s="21">
        <f>VLOOKUP(order_details[[#This Row],[ProductID]],products!A:D,4,0)</f>
        <v>5</v>
      </c>
      <c r="H700" s="21" t="str">
        <f>VLOOKUP(order_details[[#This Row],[categoryid]],'categories'!A:B,2,0)</f>
        <v>Grains/Cereals</v>
      </c>
      <c r="I700" s="21">
        <f>order_details[[#This Row],[UnitPrice]]*order_details[[#This Row],[Quantity]]*(1-order_details[[#This Row],[Discount]])</f>
        <v>2660</v>
      </c>
      <c r="J700" s="21" t="str">
        <f>VLOOKUP(order_details[[#This Row],[ProductID]],products!A:B,2,0)</f>
        <v>Gnocchi di nonna Alice</v>
      </c>
      <c r="K700" s="21">
        <v>21</v>
      </c>
      <c r="L700" s="25">
        <v>34842</v>
      </c>
      <c r="M700" s="21" t="s">
        <v>193</v>
      </c>
    </row>
    <row r="701" spans="1:13" x14ac:dyDescent="0.3">
      <c r="A701">
        <v>10514</v>
      </c>
      <c r="B701">
        <v>65</v>
      </c>
      <c r="C701">
        <v>21.05</v>
      </c>
      <c r="D701">
        <v>39</v>
      </c>
      <c r="E701">
        <v>0</v>
      </c>
      <c r="F701">
        <v>820.95</v>
      </c>
      <c r="G701" s="21">
        <f>VLOOKUP(order_details[[#This Row],[ProductID]],products!A:D,4,0)</f>
        <v>2</v>
      </c>
      <c r="H701" s="21" t="str">
        <f>VLOOKUP(order_details[[#This Row],[categoryid]],'categories'!A:B,2,0)</f>
        <v>Condiments</v>
      </c>
      <c r="I701" s="21">
        <f>order_details[[#This Row],[UnitPrice]]*order_details[[#This Row],[Quantity]]*(1-order_details[[#This Row],[Discount]])</f>
        <v>820.95</v>
      </c>
      <c r="J701" s="21" t="str">
        <f>VLOOKUP(order_details[[#This Row],[ProductID]],products!A:B,2,0)</f>
        <v>Louisiana Fiery Hot Pepper Sauce</v>
      </c>
      <c r="K701" s="21">
        <v>76</v>
      </c>
      <c r="L701" s="25">
        <v>34842</v>
      </c>
      <c r="M701" s="21" t="s">
        <v>193</v>
      </c>
    </row>
    <row r="702" spans="1:13" x14ac:dyDescent="0.3">
      <c r="A702">
        <v>10514</v>
      </c>
      <c r="B702">
        <v>75</v>
      </c>
      <c r="C702">
        <v>7.75</v>
      </c>
      <c r="D702">
        <v>50</v>
      </c>
      <c r="E702">
        <v>0</v>
      </c>
      <c r="F702">
        <v>387.5</v>
      </c>
      <c r="G702" s="21">
        <f>VLOOKUP(order_details[[#This Row],[ProductID]],products!A:D,4,0)</f>
        <v>1</v>
      </c>
      <c r="H702" s="21" t="str">
        <f>VLOOKUP(order_details[[#This Row],[categoryid]],'categories'!A:B,2,0)</f>
        <v>Beverages</v>
      </c>
      <c r="I702" s="21">
        <f>order_details[[#This Row],[UnitPrice]]*order_details[[#This Row],[Quantity]]*(1-order_details[[#This Row],[Discount]])</f>
        <v>387.5</v>
      </c>
      <c r="J702" s="21" t="str">
        <f>VLOOKUP(order_details[[#This Row],[ProductID]],products!A:B,2,0)</f>
        <v>Rhönbräu Klosterbier</v>
      </c>
      <c r="K702" s="21">
        <v>125</v>
      </c>
      <c r="L702" s="25">
        <v>34842</v>
      </c>
      <c r="M702" s="21" t="s">
        <v>193</v>
      </c>
    </row>
    <row r="703" spans="1:13" x14ac:dyDescent="0.3">
      <c r="A703">
        <v>10515</v>
      </c>
      <c r="B703">
        <v>9</v>
      </c>
      <c r="C703">
        <v>97</v>
      </c>
      <c r="D703">
        <v>16</v>
      </c>
      <c r="E703">
        <v>0.15</v>
      </c>
      <c r="F703">
        <v>1319.2</v>
      </c>
      <c r="G703" s="21">
        <f>VLOOKUP(order_details[[#This Row],[ProductID]],products!A:D,4,0)</f>
        <v>6</v>
      </c>
      <c r="H703" s="21" t="str">
        <f>VLOOKUP(order_details[[#This Row],[categoryid]],'categories'!A:B,2,0)</f>
        <v>Meat/Poultry</v>
      </c>
      <c r="I703" s="21">
        <f>order_details[[#This Row],[UnitPrice]]*order_details[[#This Row],[Quantity]]*(1-order_details[[#This Row],[Discount]])</f>
        <v>1319.2</v>
      </c>
      <c r="J703" s="21" t="str">
        <f>VLOOKUP(order_details[[#This Row],[ProductID]],products!A:B,2,0)</f>
        <v>Mishi Kobe Niku</v>
      </c>
      <c r="K703" s="21">
        <v>29</v>
      </c>
      <c r="L703" s="25">
        <v>34843</v>
      </c>
      <c r="M703" s="21" t="s">
        <v>536</v>
      </c>
    </row>
    <row r="704" spans="1:13" x14ac:dyDescent="0.3">
      <c r="A704">
        <v>10515</v>
      </c>
      <c r="B704">
        <v>16</v>
      </c>
      <c r="C704">
        <v>17.45</v>
      </c>
      <c r="D704">
        <v>50</v>
      </c>
      <c r="E704">
        <v>0</v>
      </c>
      <c r="F704">
        <v>872.5</v>
      </c>
      <c r="G704" s="21">
        <f>VLOOKUP(order_details[[#This Row],[ProductID]],products!A:D,4,0)</f>
        <v>3</v>
      </c>
      <c r="H704" s="21" t="str">
        <f>VLOOKUP(order_details[[#This Row],[categoryid]],'categories'!A:B,2,0)</f>
        <v>Confections</v>
      </c>
      <c r="I704" s="21">
        <f>order_details[[#This Row],[UnitPrice]]*order_details[[#This Row],[Quantity]]*(1-order_details[[#This Row],[Discount]])</f>
        <v>872.5</v>
      </c>
      <c r="J704" s="21" t="str">
        <f>VLOOKUP(order_details[[#This Row],[ProductID]],products!A:B,2,0)</f>
        <v>Pavlova</v>
      </c>
      <c r="K704" s="21">
        <v>29</v>
      </c>
      <c r="L704" s="25">
        <v>34843</v>
      </c>
      <c r="M704" s="21" t="s">
        <v>536</v>
      </c>
    </row>
    <row r="705" spans="1:13" x14ac:dyDescent="0.3">
      <c r="A705">
        <v>10515</v>
      </c>
      <c r="B705">
        <v>27</v>
      </c>
      <c r="C705">
        <v>43.9</v>
      </c>
      <c r="D705">
        <v>120</v>
      </c>
      <c r="E705">
        <v>0</v>
      </c>
      <c r="F705">
        <v>5268</v>
      </c>
      <c r="G705" s="21">
        <f>VLOOKUP(order_details[[#This Row],[ProductID]],products!A:D,4,0)</f>
        <v>3</v>
      </c>
      <c r="H705" s="21" t="str">
        <f>VLOOKUP(order_details[[#This Row],[categoryid]],'categories'!A:B,2,0)</f>
        <v>Confections</v>
      </c>
      <c r="I705" s="21">
        <f>order_details[[#This Row],[UnitPrice]]*order_details[[#This Row],[Quantity]]*(1-order_details[[#This Row],[Discount]])</f>
        <v>5268</v>
      </c>
      <c r="J705" s="21" t="str">
        <f>VLOOKUP(order_details[[#This Row],[ProductID]],products!A:B,2,0)</f>
        <v>Schoggi Schokolade</v>
      </c>
      <c r="K705" s="21">
        <v>49</v>
      </c>
      <c r="L705" s="25">
        <v>34843</v>
      </c>
      <c r="M705" s="21" t="s">
        <v>536</v>
      </c>
    </row>
    <row r="706" spans="1:13" x14ac:dyDescent="0.3">
      <c r="A706">
        <v>10515</v>
      </c>
      <c r="B706">
        <v>33</v>
      </c>
      <c r="C706">
        <v>2.5</v>
      </c>
      <c r="D706">
        <v>16</v>
      </c>
      <c r="E706">
        <v>0.15</v>
      </c>
      <c r="F706">
        <v>34</v>
      </c>
      <c r="G706" s="21">
        <f>VLOOKUP(order_details[[#This Row],[ProductID]],products!A:D,4,0)</f>
        <v>4</v>
      </c>
      <c r="H706" s="21" t="str">
        <f>VLOOKUP(order_details[[#This Row],[categoryid]],'categories'!A:B,2,0)</f>
        <v>Dairy Products</v>
      </c>
      <c r="I706" s="21">
        <f>order_details[[#This Row],[UnitPrice]]*order_details[[#This Row],[Quantity]]*(1-order_details[[#This Row],[Discount]])</f>
        <v>34</v>
      </c>
      <c r="J706" s="21" t="str">
        <f>VLOOKUP(order_details[[#This Row],[ProductID]],products!A:B,2,0)</f>
        <v>Geitost</v>
      </c>
      <c r="K706" s="21">
        <v>112</v>
      </c>
      <c r="L706" s="25">
        <v>34843</v>
      </c>
      <c r="M706" s="21" t="s">
        <v>536</v>
      </c>
    </row>
    <row r="707" spans="1:13" x14ac:dyDescent="0.3">
      <c r="A707">
        <v>10515</v>
      </c>
      <c r="B707">
        <v>60</v>
      </c>
      <c r="C707">
        <v>34</v>
      </c>
      <c r="D707">
        <v>84</v>
      </c>
      <c r="E707">
        <v>0.15</v>
      </c>
      <c r="F707">
        <v>2427.6</v>
      </c>
      <c r="G707" s="21">
        <f>VLOOKUP(order_details[[#This Row],[ProductID]],products!A:D,4,0)</f>
        <v>4</v>
      </c>
      <c r="H707" s="21" t="str">
        <f>VLOOKUP(order_details[[#This Row],[categoryid]],'categories'!A:B,2,0)</f>
        <v>Dairy Products</v>
      </c>
      <c r="I707" s="21">
        <f>order_details[[#This Row],[UnitPrice]]*order_details[[#This Row],[Quantity]]*(1-order_details[[#This Row],[Discount]])</f>
        <v>2427.6</v>
      </c>
      <c r="J707" s="21" t="str">
        <f>VLOOKUP(order_details[[#This Row],[ProductID]],products!A:B,2,0)</f>
        <v>Camembert Pierrot</v>
      </c>
      <c r="K707" s="21">
        <v>19</v>
      </c>
      <c r="L707" s="25">
        <v>34843</v>
      </c>
      <c r="M707" s="21" t="s">
        <v>536</v>
      </c>
    </row>
    <row r="708" spans="1:13" x14ac:dyDescent="0.3">
      <c r="A708">
        <v>10516</v>
      </c>
      <c r="B708">
        <v>18</v>
      </c>
      <c r="C708">
        <v>62.5</v>
      </c>
      <c r="D708">
        <v>25</v>
      </c>
      <c r="E708">
        <v>0.1</v>
      </c>
      <c r="F708">
        <v>1406.25</v>
      </c>
      <c r="G708" s="21">
        <f>VLOOKUP(order_details[[#This Row],[ProductID]],products!A:D,4,0)</f>
        <v>8</v>
      </c>
      <c r="H708" s="21" t="str">
        <f>VLOOKUP(order_details[[#This Row],[categoryid]],'categories'!A:B,2,0)</f>
        <v>Seafood</v>
      </c>
      <c r="I708" s="21">
        <f>order_details[[#This Row],[UnitPrice]]*order_details[[#This Row],[Quantity]]*(1-order_details[[#This Row],[Discount]])</f>
        <v>1406.25</v>
      </c>
      <c r="J708" s="21" t="str">
        <f>VLOOKUP(order_details[[#This Row],[ProductID]],products!A:B,2,0)</f>
        <v>Carnarvon Tigers</v>
      </c>
      <c r="K708" s="21">
        <v>42</v>
      </c>
      <c r="L708" s="25">
        <v>34844</v>
      </c>
      <c r="M708" s="21" t="s">
        <v>332</v>
      </c>
    </row>
    <row r="709" spans="1:13" x14ac:dyDescent="0.3">
      <c r="A709">
        <v>10516</v>
      </c>
      <c r="B709">
        <v>41</v>
      </c>
      <c r="C709">
        <v>9.65</v>
      </c>
      <c r="D709">
        <v>80</v>
      </c>
      <c r="E709">
        <v>0.1</v>
      </c>
      <c r="F709">
        <v>694.80000000000007</v>
      </c>
      <c r="G709" s="21">
        <f>VLOOKUP(order_details[[#This Row],[ProductID]],products!A:D,4,0)</f>
        <v>8</v>
      </c>
      <c r="H709" s="21" t="str">
        <f>VLOOKUP(order_details[[#This Row],[categoryid]],'categories'!A:B,2,0)</f>
        <v>Seafood</v>
      </c>
      <c r="I709" s="21">
        <f>order_details[[#This Row],[UnitPrice]]*order_details[[#This Row],[Quantity]]*(1-order_details[[#This Row],[Discount]])</f>
        <v>694.80000000000007</v>
      </c>
      <c r="J709" s="21" t="str">
        <f>VLOOKUP(order_details[[#This Row],[ProductID]],products!A:B,2,0)</f>
        <v>Jack's New England Clam Chowder</v>
      </c>
      <c r="K709" s="21">
        <v>85</v>
      </c>
      <c r="L709" s="25">
        <v>34844</v>
      </c>
      <c r="M709" s="21" t="s">
        <v>332</v>
      </c>
    </row>
    <row r="710" spans="1:13" x14ac:dyDescent="0.3">
      <c r="A710">
        <v>10516</v>
      </c>
      <c r="B710">
        <v>42</v>
      </c>
      <c r="C710">
        <v>14</v>
      </c>
      <c r="D710">
        <v>20</v>
      </c>
      <c r="E710">
        <v>0</v>
      </c>
      <c r="F710">
        <v>280</v>
      </c>
      <c r="G710" s="21">
        <f>VLOOKUP(order_details[[#This Row],[ProductID]],products!A:D,4,0)</f>
        <v>5</v>
      </c>
      <c r="H710" s="21" t="str">
        <f>VLOOKUP(order_details[[#This Row],[categoryid]],'categories'!A:B,2,0)</f>
        <v>Grains/Cereals</v>
      </c>
      <c r="I710" s="21">
        <f>order_details[[#This Row],[UnitPrice]]*order_details[[#This Row],[Quantity]]*(1-order_details[[#This Row],[Discount]])</f>
        <v>280</v>
      </c>
      <c r="J710" s="21" t="str">
        <f>VLOOKUP(order_details[[#This Row],[ProductID]],products!A:B,2,0)</f>
        <v>Singaporean Hokkien Fried Mee</v>
      </c>
      <c r="K710" s="21">
        <v>26</v>
      </c>
      <c r="L710" s="25">
        <v>34844</v>
      </c>
      <c r="M710" s="21" t="s">
        <v>332</v>
      </c>
    </row>
    <row r="711" spans="1:13" x14ac:dyDescent="0.3">
      <c r="A711">
        <v>10517</v>
      </c>
      <c r="B711">
        <v>52</v>
      </c>
      <c r="C711">
        <v>7</v>
      </c>
      <c r="D711">
        <v>6</v>
      </c>
      <c r="E711">
        <v>0</v>
      </c>
      <c r="F711">
        <v>42</v>
      </c>
      <c r="G711" s="21">
        <f>VLOOKUP(order_details[[#This Row],[ProductID]],products!A:D,4,0)</f>
        <v>5</v>
      </c>
      <c r="H711" s="21" t="str">
        <f>VLOOKUP(order_details[[#This Row],[categoryid]],'categories'!A:B,2,0)</f>
        <v>Grains/Cereals</v>
      </c>
      <c r="I711" s="21">
        <f>order_details[[#This Row],[UnitPrice]]*order_details[[#This Row],[Quantity]]*(1-order_details[[#This Row],[Discount]])</f>
        <v>42</v>
      </c>
      <c r="J711" s="21" t="str">
        <f>VLOOKUP(order_details[[#This Row],[ProductID]],products!A:B,2,0)</f>
        <v>Filo Mix</v>
      </c>
      <c r="K711" s="21">
        <v>38</v>
      </c>
      <c r="L711" s="25">
        <v>34844</v>
      </c>
      <c r="M711" s="21" t="s">
        <v>464</v>
      </c>
    </row>
    <row r="712" spans="1:13" x14ac:dyDescent="0.3">
      <c r="A712">
        <v>10517</v>
      </c>
      <c r="B712">
        <v>59</v>
      </c>
      <c r="C712">
        <v>55</v>
      </c>
      <c r="D712">
        <v>4</v>
      </c>
      <c r="E712">
        <v>0</v>
      </c>
      <c r="F712">
        <v>220</v>
      </c>
      <c r="G712" s="21">
        <f>VLOOKUP(order_details[[#This Row],[ProductID]],products!A:D,4,0)</f>
        <v>4</v>
      </c>
      <c r="H712" s="21" t="str">
        <f>VLOOKUP(order_details[[#This Row],[categoryid]],'categories'!A:B,2,0)</f>
        <v>Dairy Products</v>
      </c>
      <c r="I712" s="21">
        <f>order_details[[#This Row],[UnitPrice]]*order_details[[#This Row],[Quantity]]*(1-order_details[[#This Row],[Discount]])</f>
        <v>220</v>
      </c>
      <c r="J712" s="21" t="str">
        <f>VLOOKUP(order_details[[#This Row],[ProductID]],products!A:B,2,0)</f>
        <v>Raclette Courdavault</v>
      </c>
      <c r="K712" s="21">
        <v>79</v>
      </c>
      <c r="L712" s="25">
        <v>34844</v>
      </c>
      <c r="M712" s="21" t="s">
        <v>464</v>
      </c>
    </row>
    <row r="713" spans="1:13" x14ac:dyDescent="0.3">
      <c r="A713">
        <v>10517</v>
      </c>
      <c r="B713">
        <v>70</v>
      </c>
      <c r="C713">
        <v>15</v>
      </c>
      <c r="D713">
        <v>6</v>
      </c>
      <c r="E713">
        <v>0</v>
      </c>
      <c r="F713">
        <v>90</v>
      </c>
      <c r="G713" s="21">
        <f>VLOOKUP(order_details[[#This Row],[ProductID]],products!A:D,4,0)</f>
        <v>1</v>
      </c>
      <c r="H713" s="21" t="str">
        <f>VLOOKUP(order_details[[#This Row],[categoryid]],'categories'!A:B,2,0)</f>
        <v>Beverages</v>
      </c>
      <c r="I713" s="21">
        <f>order_details[[#This Row],[UnitPrice]]*order_details[[#This Row],[Quantity]]*(1-order_details[[#This Row],[Discount]])</f>
        <v>90</v>
      </c>
      <c r="J713" s="21" t="str">
        <f>VLOOKUP(order_details[[#This Row],[ProductID]],products!A:B,2,0)</f>
        <v>Outback Lager</v>
      </c>
      <c r="K713" s="21">
        <v>15</v>
      </c>
      <c r="L713" s="25">
        <v>34844</v>
      </c>
      <c r="M713" s="21" t="s">
        <v>464</v>
      </c>
    </row>
    <row r="714" spans="1:13" x14ac:dyDescent="0.3">
      <c r="A714">
        <v>10518</v>
      </c>
      <c r="B714">
        <v>24</v>
      </c>
      <c r="C714">
        <v>4.5</v>
      </c>
      <c r="D714">
        <v>5</v>
      </c>
      <c r="E714">
        <v>0</v>
      </c>
      <c r="F714">
        <v>22.5</v>
      </c>
      <c r="G714" s="21">
        <f>VLOOKUP(order_details[[#This Row],[ProductID]],products!A:D,4,0)</f>
        <v>1</v>
      </c>
      <c r="H714" s="21" t="str">
        <f>VLOOKUP(order_details[[#This Row],[categoryid]],'categories'!A:B,2,0)</f>
        <v>Beverages</v>
      </c>
      <c r="I714" s="21">
        <f>order_details[[#This Row],[UnitPrice]]*order_details[[#This Row],[Quantity]]*(1-order_details[[#This Row],[Discount]])</f>
        <v>22.5</v>
      </c>
      <c r="J714" s="21" t="str">
        <f>VLOOKUP(order_details[[#This Row],[ProductID]],products!A:B,2,0)</f>
        <v>Guaraná Fantástica</v>
      </c>
      <c r="K714" s="21">
        <v>20</v>
      </c>
      <c r="L714" s="25">
        <v>34845</v>
      </c>
      <c r="M714" s="21" t="s">
        <v>667</v>
      </c>
    </row>
    <row r="715" spans="1:13" x14ac:dyDescent="0.3">
      <c r="A715">
        <v>10518</v>
      </c>
      <c r="B715">
        <v>38</v>
      </c>
      <c r="C715">
        <v>263.5</v>
      </c>
      <c r="D715">
        <v>15</v>
      </c>
      <c r="E715">
        <v>0</v>
      </c>
      <c r="F715">
        <v>3952.5</v>
      </c>
      <c r="G715" s="21">
        <f>VLOOKUP(order_details[[#This Row],[ProductID]],products!A:D,4,0)</f>
        <v>1</v>
      </c>
      <c r="H715" s="21" t="str">
        <f>VLOOKUP(order_details[[#This Row],[categoryid]],'categories'!A:B,2,0)</f>
        <v>Beverages</v>
      </c>
      <c r="I715" s="21">
        <f>order_details[[#This Row],[UnitPrice]]*order_details[[#This Row],[Quantity]]*(1-order_details[[#This Row],[Discount]])</f>
        <v>3952.5</v>
      </c>
      <c r="J715" s="21" t="str">
        <f>VLOOKUP(order_details[[#This Row],[ProductID]],products!A:B,2,0)</f>
        <v>Côte de Blaye</v>
      </c>
      <c r="K715" s="21">
        <v>17</v>
      </c>
      <c r="L715" s="25">
        <v>34845</v>
      </c>
      <c r="M715" s="21" t="s">
        <v>667</v>
      </c>
    </row>
    <row r="716" spans="1:13" x14ac:dyDescent="0.3">
      <c r="A716">
        <v>10518</v>
      </c>
      <c r="B716">
        <v>44</v>
      </c>
      <c r="C716">
        <v>19.45</v>
      </c>
      <c r="D716">
        <v>9</v>
      </c>
      <c r="E716">
        <v>0</v>
      </c>
      <c r="F716">
        <v>175.04999999999998</v>
      </c>
      <c r="G716" s="21">
        <f>VLOOKUP(order_details[[#This Row],[ProductID]],products!A:D,4,0)</f>
        <v>2</v>
      </c>
      <c r="H716" s="21" t="str">
        <f>VLOOKUP(order_details[[#This Row],[categoryid]],'categories'!A:B,2,0)</f>
        <v>Condiments</v>
      </c>
      <c r="I716" s="21">
        <f>order_details[[#This Row],[UnitPrice]]*order_details[[#This Row],[Quantity]]*(1-order_details[[#This Row],[Discount]])</f>
        <v>175.04999999999998</v>
      </c>
      <c r="J716" s="21" t="str">
        <f>VLOOKUP(order_details[[#This Row],[ProductID]],products!A:B,2,0)</f>
        <v>Gula Malacca</v>
      </c>
      <c r="K716" s="21">
        <v>27</v>
      </c>
      <c r="L716" s="25">
        <v>34845</v>
      </c>
      <c r="M716" s="21" t="s">
        <v>667</v>
      </c>
    </row>
    <row r="717" spans="1:13" x14ac:dyDescent="0.3">
      <c r="A717">
        <v>10519</v>
      </c>
      <c r="B717">
        <v>10</v>
      </c>
      <c r="C717">
        <v>31</v>
      </c>
      <c r="D717">
        <v>16</v>
      </c>
      <c r="E717">
        <v>0.05</v>
      </c>
      <c r="F717">
        <v>471.2</v>
      </c>
      <c r="G717" s="21">
        <f>VLOOKUP(order_details[[#This Row],[ProductID]],products!A:D,4,0)</f>
        <v>8</v>
      </c>
      <c r="H717" s="21" t="str">
        <f>VLOOKUP(order_details[[#This Row],[categoryid]],'categories'!A:B,2,0)</f>
        <v>Seafood</v>
      </c>
      <c r="I717" s="21">
        <f>order_details[[#This Row],[UnitPrice]]*order_details[[#This Row],[Quantity]]*(1-order_details[[#This Row],[Discount]])</f>
        <v>471.2</v>
      </c>
      <c r="J717" s="21" t="str">
        <f>VLOOKUP(order_details[[#This Row],[ProductID]],products!A:B,2,0)</f>
        <v>Ikura</v>
      </c>
      <c r="K717" s="21">
        <v>31</v>
      </c>
      <c r="L717" s="25">
        <v>34848</v>
      </c>
      <c r="M717" s="21" t="s">
        <v>145</v>
      </c>
    </row>
    <row r="718" spans="1:13" x14ac:dyDescent="0.3">
      <c r="A718">
        <v>10519</v>
      </c>
      <c r="B718">
        <v>56</v>
      </c>
      <c r="C718">
        <v>38</v>
      </c>
      <c r="D718">
        <v>40</v>
      </c>
      <c r="E718">
        <v>0</v>
      </c>
      <c r="F718">
        <v>1520</v>
      </c>
      <c r="G718" s="21">
        <f>VLOOKUP(order_details[[#This Row],[ProductID]],products!A:D,4,0)</f>
        <v>5</v>
      </c>
      <c r="H718" s="21" t="str">
        <f>VLOOKUP(order_details[[#This Row],[categoryid]],'categories'!A:B,2,0)</f>
        <v>Grains/Cereals</v>
      </c>
      <c r="I718" s="21">
        <f>order_details[[#This Row],[UnitPrice]]*order_details[[#This Row],[Quantity]]*(1-order_details[[#This Row],[Discount]])</f>
        <v>1520</v>
      </c>
      <c r="J718" s="21" t="str">
        <f>VLOOKUP(order_details[[#This Row],[ProductID]],products!A:B,2,0)</f>
        <v>Gnocchi di nonna Alice</v>
      </c>
      <c r="K718" s="21">
        <v>21</v>
      </c>
      <c r="L718" s="25">
        <v>34848</v>
      </c>
      <c r="M718" s="21" t="s">
        <v>145</v>
      </c>
    </row>
    <row r="719" spans="1:13" x14ac:dyDescent="0.3">
      <c r="A719">
        <v>10519</v>
      </c>
      <c r="B719">
        <v>60</v>
      </c>
      <c r="C719">
        <v>34</v>
      </c>
      <c r="D719">
        <v>10</v>
      </c>
      <c r="E719">
        <v>0.05</v>
      </c>
      <c r="F719">
        <v>323</v>
      </c>
      <c r="G719" s="21">
        <f>VLOOKUP(order_details[[#This Row],[ProductID]],products!A:D,4,0)</f>
        <v>4</v>
      </c>
      <c r="H719" s="21" t="str">
        <f>VLOOKUP(order_details[[#This Row],[categoryid]],'categories'!A:B,2,0)</f>
        <v>Dairy Products</v>
      </c>
      <c r="I719" s="21">
        <f>order_details[[#This Row],[UnitPrice]]*order_details[[#This Row],[Quantity]]*(1-order_details[[#This Row],[Discount]])</f>
        <v>323</v>
      </c>
      <c r="J719" s="21" t="str">
        <f>VLOOKUP(order_details[[#This Row],[ProductID]],products!A:B,2,0)</f>
        <v>Camembert Pierrot</v>
      </c>
      <c r="K719" s="21">
        <v>19</v>
      </c>
      <c r="L719" s="25">
        <v>34848</v>
      </c>
      <c r="M719" s="21" t="s">
        <v>145</v>
      </c>
    </row>
    <row r="720" spans="1:13" x14ac:dyDescent="0.3">
      <c r="A720">
        <v>10520</v>
      </c>
      <c r="B720">
        <v>24</v>
      </c>
      <c r="C720">
        <v>4.5</v>
      </c>
      <c r="D720">
        <v>8</v>
      </c>
      <c r="E720">
        <v>0</v>
      </c>
      <c r="F720">
        <v>36</v>
      </c>
      <c r="G720" s="21">
        <f>VLOOKUP(order_details[[#This Row],[ProductID]],products!A:D,4,0)</f>
        <v>1</v>
      </c>
      <c r="H720" s="21" t="str">
        <f>VLOOKUP(order_details[[#This Row],[categoryid]],'categories'!A:B,2,0)</f>
        <v>Beverages</v>
      </c>
      <c r="I720" s="21">
        <f>order_details[[#This Row],[UnitPrice]]*order_details[[#This Row],[Quantity]]*(1-order_details[[#This Row],[Discount]])</f>
        <v>36</v>
      </c>
      <c r="J720" s="21" t="str">
        <f>VLOOKUP(order_details[[#This Row],[ProductID]],products!A:B,2,0)</f>
        <v>Guaraná Fantástica</v>
      </c>
      <c r="K720" s="21">
        <v>20</v>
      </c>
      <c r="L720" s="25">
        <v>34849</v>
      </c>
      <c r="M720" s="21" t="s">
        <v>587</v>
      </c>
    </row>
    <row r="721" spans="1:13" x14ac:dyDescent="0.3">
      <c r="A721">
        <v>10520</v>
      </c>
      <c r="B721">
        <v>53</v>
      </c>
      <c r="C721">
        <v>32.799999999999997</v>
      </c>
      <c r="D721">
        <v>5</v>
      </c>
      <c r="E721">
        <v>0</v>
      </c>
      <c r="F721">
        <v>164</v>
      </c>
      <c r="G721" s="21">
        <f>VLOOKUP(order_details[[#This Row],[ProductID]],products!A:D,4,0)</f>
        <v>6</v>
      </c>
      <c r="H721" s="21" t="str">
        <f>VLOOKUP(order_details[[#This Row],[categoryid]],'categories'!A:B,2,0)</f>
        <v>Meat/Poultry</v>
      </c>
      <c r="I721" s="21">
        <f>order_details[[#This Row],[UnitPrice]]*order_details[[#This Row],[Quantity]]*(1-order_details[[#This Row],[Discount]])</f>
        <v>164</v>
      </c>
      <c r="J721" s="21" t="str">
        <f>VLOOKUP(order_details[[#This Row],[ProductID]],products!A:B,2,0)</f>
        <v>Perth Pasties</v>
      </c>
      <c r="K721" s="21">
        <v>0</v>
      </c>
      <c r="L721" s="25">
        <v>34849</v>
      </c>
      <c r="M721" s="21" t="s">
        <v>587</v>
      </c>
    </row>
    <row r="722" spans="1:13" x14ac:dyDescent="0.3">
      <c r="A722">
        <v>10521</v>
      </c>
      <c r="B722">
        <v>35</v>
      </c>
      <c r="C722">
        <v>18</v>
      </c>
      <c r="D722">
        <v>3</v>
      </c>
      <c r="E722">
        <v>0</v>
      </c>
      <c r="F722">
        <v>54</v>
      </c>
      <c r="G722" s="21">
        <f>VLOOKUP(order_details[[#This Row],[ProductID]],products!A:D,4,0)</f>
        <v>1</v>
      </c>
      <c r="H722" s="21" t="str">
        <f>VLOOKUP(order_details[[#This Row],[categoryid]],'categories'!A:B,2,0)</f>
        <v>Beverages</v>
      </c>
      <c r="I722" s="21">
        <f>order_details[[#This Row],[UnitPrice]]*order_details[[#This Row],[Quantity]]*(1-order_details[[#This Row],[Discount]])</f>
        <v>54</v>
      </c>
      <c r="J722" s="21" t="str">
        <f>VLOOKUP(order_details[[#This Row],[ProductID]],products!A:B,2,0)</f>
        <v>Steeleye Stout</v>
      </c>
      <c r="K722" s="21">
        <v>20</v>
      </c>
      <c r="L722" s="25">
        <v>34849</v>
      </c>
      <c r="M722" s="21" t="s">
        <v>128</v>
      </c>
    </row>
    <row r="723" spans="1:13" x14ac:dyDescent="0.3">
      <c r="A723">
        <v>10521</v>
      </c>
      <c r="B723">
        <v>41</v>
      </c>
      <c r="C723">
        <v>9.65</v>
      </c>
      <c r="D723">
        <v>10</v>
      </c>
      <c r="E723">
        <v>0</v>
      </c>
      <c r="F723">
        <v>96.5</v>
      </c>
      <c r="G723" s="21">
        <f>VLOOKUP(order_details[[#This Row],[ProductID]],products!A:D,4,0)</f>
        <v>8</v>
      </c>
      <c r="H723" s="21" t="str">
        <f>VLOOKUP(order_details[[#This Row],[categoryid]],'categories'!A:B,2,0)</f>
        <v>Seafood</v>
      </c>
      <c r="I723" s="21">
        <f>order_details[[#This Row],[UnitPrice]]*order_details[[#This Row],[Quantity]]*(1-order_details[[#This Row],[Discount]])</f>
        <v>96.5</v>
      </c>
      <c r="J723" s="21" t="str">
        <f>VLOOKUP(order_details[[#This Row],[ProductID]],products!A:B,2,0)</f>
        <v>Jack's New England Clam Chowder</v>
      </c>
      <c r="K723" s="21">
        <v>85</v>
      </c>
      <c r="L723" s="25">
        <v>34849</v>
      </c>
      <c r="M723" s="21" t="s">
        <v>128</v>
      </c>
    </row>
    <row r="724" spans="1:13" x14ac:dyDescent="0.3">
      <c r="A724">
        <v>10521</v>
      </c>
      <c r="B724">
        <v>68</v>
      </c>
      <c r="C724">
        <v>12.5</v>
      </c>
      <c r="D724">
        <v>6</v>
      </c>
      <c r="E724">
        <v>0</v>
      </c>
      <c r="F724">
        <v>75</v>
      </c>
      <c r="G724" s="21">
        <f>VLOOKUP(order_details[[#This Row],[ProductID]],products!A:D,4,0)</f>
        <v>3</v>
      </c>
      <c r="H724" s="21" t="str">
        <f>VLOOKUP(order_details[[#This Row],[categoryid]],'categories'!A:B,2,0)</f>
        <v>Confections</v>
      </c>
      <c r="I724" s="21">
        <f>order_details[[#This Row],[UnitPrice]]*order_details[[#This Row],[Quantity]]*(1-order_details[[#This Row],[Discount]])</f>
        <v>75</v>
      </c>
      <c r="J724" s="21" t="str">
        <f>VLOOKUP(order_details[[#This Row],[ProductID]],products!A:B,2,0)</f>
        <v>Scottish Longbreads</v>
      </c>
      <c r="K724" s="21">
        <v>6</v>
      </c>
      <c r="L724" s="25">
        <v>34849</v>
      </c>
      <c r="M724" s="21" t="s">
        <v>128</v>
      </c>
    </row>
    <row r="725" spans="1:13" x14ac:dyDescent="0.3">
      <c r="A725">
        <v>10522</v>
      </c>
      <c r="B725">
        <v>1</v>
      </c>
      <c r="C725">
        <v>18</v>
      </c>
      <c r="D725">
        <v>40</v>
      </c>
      <c r="E725">
        <v>0.2</v>
      </c>
      <c r="F725">
        <v>576</v>
      </c>
      <c r="G725" s="21">
        <f>VLOOKUP(order_details[[#This Row],[ProductID]],products!A:D,4,0)</f>
        <v>1</v>
      </c>
      <c r="H725" s="21" t="str">
        <f>VLOOKUP(order_details[[#This Row],[categoryid]],'categories'!A:B,2,0)</f>
        <v>Beverages</v>
      </c>
      <c r="I725" s="21">
        <f>order_details[[#This Row],[UnitPrice]]*order_details[[#This Row],[Quantity]]*(1-order_details[[#This Row],[Discount]])</f>
        <v>576</v>
      </c>
      <c r="J725" s="21" t="str">
        <f>VLOOKUP(order_details[[#This Row],[ProductID]],products!A:B,2,0)</f>
        <v>Chai</v>
      </c>
      <c r="K725" s="21">
        <v>39</v>
      </c>
      <c r="L725" s="25">
        <v>34850</v>
      </c>
      <c r="M725" s="21" t="s">
        <v>389</v>
      </c>
    </row>
    <row r="726" spans="1:13" x14ac:dyDescent="0.3">
      <c r="A726">
        <v>10522</v>
      </c>
      <c r="B726">
        <v>8</v>
      </c>
      <c r="C726">
        <v>40</v>
      </c>
      <c r="D726">
        <v>24</v>
      </c>
      <c r="E726">
        <v>0</v>
      </c>
      <c r="F726">
        <v>960</v>
      </c>
      <c r="G726" s="21">
        <f>VLOOKUP(order_details[[#This Row],[ProductID]],products!A:D,4,0)</f>
        <v>2</v>
      </c>
      <c r="H726" s="21" t="str">
        <f>VLOOKUP(order_details[[#This Row],[categoryid]],'categories'!A:B,2,0)</f>
        <v>Condiments</v>
      </c>
      <c r="I726" s="21">
        <f>order_details[[#This Row],[UnitPrice]]*order_details[[#This Row],[Quantity]]*(1-order_details[[#This Row],[Discount]])</f>
        <v>960</v>
      </c>
      <c r="J726" s="21" t="str">
        <f>VLOOKUP(order_details[[#This Row],[ProductID]],products!A:B,2,0)</f>
        <v>Northwoods Cranberry Sauce</v>
      </c>
      <c r="K726" s="21">
        <v>6</v>
      </c>
      <c r="L726" s="25">
        <v>34850</v>
      </c>
      <c r="M726" s="21" t="s">
        <v>389</v>
      </c>
    </row>
    <row r="727" spans="1:13" x14ac:dyDescent="0.3">
      <c r="A727">
        <v>10522</v>
      </c>
      <c r="B727">
        <v>30</v>
      </c>
      <c r="C727">
        <v>25.89</v>
      </c>
      <c r="D727">
        <v>20</v>
      </c>
      <c r="E727">
        <v>0.2</v>
      </c>
      <c r="F727">
        <v>414.24</v>
      </c>
      <c r="G727" s="21">
        <f>VLOOKUP(order_details[[#This Row],[ProductID]],products!A:D,4,0)</f>
        <v>8</v>
      </c>
      <c r="H727" s="21" t="str">
        <f>VLOOKUP(order_details[[#This Row],[categoryid]],'categories'!A:B,2,0)</f>
        <v>Seafood</v>
      </c>
      <c r="I727" s="21">
        <f>order_details[[#This Row],[UnitPrice]]*order_details[[#This Row],[Quantity]]*(1-order_details[[#This Row],[Discount]])</f>
        <v>414.24</v>
      </c>
      <c r="J727" s="21" t="str">
        <f>VLOOKUP(order_details[[#This Row],[ProductID]],products!A:B,2,0)</f>
        <v>Nord-Ost Matjeshering</v>
      </c>
      <c r="K727" s="21">
        <v>10</v>
      </c>
      <c r="L727" s="25">
        <v>34850</v>
      </c>
      <c r="M727" s="21" t="s">
        <v>389</v>
      </c>
    </row>
    <row r="728" spans="1:13" x14ac:dyDescent="0.3">
      <c r="A728">
        <v>10522</v>
      </c>
      <c r="B728">
        <v>40</v>
      </c>
      <c r="C728">
        <v>18.399999999999999</v>
      </c>
      <c r="D728">
        <v>25</v>
      </c>
      <c r="E728">
        <v>0.2</v>
      </c>
      <c r="F728">
        <v>368</v>
      </c>
      <c r="G728" s="21">
        <f>VLOOKUP(order_details[[#This Row],[ProductID]],products!A:D,4,0)</f>
        <v>8</v>
      </c>
      <c r="H728" s="21" t="str">
        <f>VLOOKUP(order_details[[#This Row],[categoryid]],'categories'!A:B,2,0)</f>
        <v>Seafood</v>
      </c>
      <c r="I728" s="21">
        <f>order_details[[#This Row],[UnitPrice]]*order_details[[#This Row],[Quantity]]*(1-order_details[[#This Row],[Discount]])</f>
        <v>368</v>
      </c>
      <c r="J728" s="21" t="str">
        <f>VLOOKUP(order_details[[#This Row],[ProductID]],products!A:B,2,0)</f>
        <v>Boston Crab Meat</v>
      </c>
      <c r="K728" s="21">
        <v>123</v>
      </c>
      <c r="L728" s="25">
        <v>34850</v>
      </c>
      <c r="M728" s="21" t="s">
        <v>389</v>
      </c>
    </row>
    <row r="729" spans="1:13" x14ac:dyDescent="0.3">
      <c r="A729">
        <v>10523</v>
      </c>
      <c r="B729">
        <v>17</v>
      </c>
      <c r="C729">
        <v>39</v>
      </c>
      <c r="D729">
        <v>25</v>
      </c>
      <c r="E729">
        <v>0.1</v>
      </c>
      <c r="F729">
        <v>877.5</v>
      </c>
      <c r="G729" s="21">
        <f>VLOOKUP(order_details[[#This Row],[ProductID]],products!A:D,4,0)</f>
        <v>6</v>
      </c>
      <c r="H729" s="21" t="str">
        <f>VLOOKUP(order_details[[#This Row],[categoryid]],'categories'!A:B,2,0)</f>
        <v>Meat/Poultry</v>
      </c>
      <c r="I729" s="21">
        <f>order_details[[#This Row],[UnitPrice]]*order_details[[#This Row],[Quantity]]*(1-order_details[[#This Row],[Discount]])</f>
        <v>877.5</v>
      </c>
      <c r="J729" s="21" t="str">
        <f>VLOOKUP(order_details[[#This Row],[ProductID]],products!A:B,2,0)</f>
        <v>Alice Mutton</v>
      </c>
      <c r="K729" s="21">
        <v>0</v>
      </c>
      <c r="L729" s="25">
        <v>34851</v>
      </c>
      <c r="M729" s="21" t="s">
        <v>604</v>
      </c>
    </row>
    <row r="730" spans="1:13" x14ac:dyDescent="0.3">
      <c r="A730">
        <v>10523</v>
      </c>
      <c r="B730">
        <v>20</v>
      </c>
      <c r="C730">
        <v>81</v>
      </c>
      <c r="D730">
        <v>15</v>
      </c>
      <c r="E730">
        <v>0.1</v>
      </c>
      <c r="F730">
        <v>1093.5</v>
      </c>
      <c r="G730" s="21">
        <f>VLOOKUP(order_details[[#This Row],[ProductID]],products!A:D,4,0)</f>
        <v>3</v>
      </c>
      <c r="H730" s="21" t="str">
        <f>VLOOKUP(order_details[[#This Row],[categoryid]],'categories'!A:B,2,0)</f>
        <v>Confections</v>
      </c>
      <c r="I730" s="21">
        <f>order_details[[#This Row],[UnitPrice]]*order_details[[#This Row],[Quantity]]*(1-order_details[[#This Row],[Discount]])</f>
        <v>1093.5</v>
      </c>
      <c r="J730" s="21" t="str">
        <f>VLOOKUP(order_details[[#This Row],[ProductID]],products!A:B,2,0)</f>
        <v>Sir Rodney's Marmalade</v>
      </c>
      <c r="K730" s="21">
        <v>40</v>
      </c>
      <c r="L730" s="25">
        <v>34851</v>
      </c>
      <c r="M730" s="21" t="s">
        <v>604</v>
      </c>
    </row>
    <row r="731" spans="1:13" x14ac:dyDescent="0.3">
      <c r="A731">
        <v>10523</v>
      </c>
      <c r="B731">
        <v>37</v>
      </c>
      <c r="C731">
        <v>26</v>
      </c>
      <c r="D731">
        <v>18</v>
      </c>
      <c r="E731">
        <v>0.1</v>
      </c>
      <c r="F731">
        <v>421.2</v>
      </c>
      <c r="G731" s="21">
        <f>VLOOKUP(order_details[[#This Row],[ProductID]],products!A:D,4,0)</f>
        <v>8</v>
      </c>
      <c r="H731" s="21" t="str">
        <f>VLOOKUP(order_details[[#This Row],[categoryid]],'categories'!A:B,2,0)</f>
        <v>Seafood</v>
      </c>
      <c r="I731" s="21">
        <f>order_details[[#This Row],[UnitPrice]]*order_details[[#This Row],[Quantity]]*(1-order_details[[#This Row],[Discount]])</f>
        <v>421.2</v>
      </c>
      <c r="J731" s="21" t="str">
        <f>VLOOKUP(order_details[[#This Row],[ProductID]],products!A:B,2,0)</f>
        <v>Gravad lax</v>
      </c>
      <c r="K731" s="21">
        <v>11</v>
      </c>
      <c r="L731" s="25">
        <v>34851</v>
      </c>
      <c r="M731" s="21" t="s">
        <v>604</v>
      </c>
    </row>
    <row r="732" spans="1:13" x14ac:dyDescent="0.3">
      <c r="A732">
        <v>10523</v>
      </c>
      <c r="B732">
        <v>41</v>
      </c>
      <c r="C732">
        <v>9.65</v>
      </c>
      <c r="D732">
        <v>6</v>
      </c>
      <c r="E732">
        <v>0.1</v>
      </c>
      <c r="F732">
        <v>52.110000000000007</v>
      </c>
      <c r="G732" s="21">
        <f>VLOOKUP(order_details[[#This Row],[ProductID]],products!A:D,4,0)</f>
        <v>8</v>
      </c>
      <c r="H732" s="21" t="str">
        <f>VLOOKUP(order_details[[#This Row],[categoryid]],'categories'!A:B,2,0)</f>
        <v>Seafood</v>
      </c>
      <c r="I732" s="21">
        <f>order_details[[#This Row],[UnitPrice]]*order_details[[#This Row],[Quantity]]*(1-order_details[[#This Row],[Discount]])</f>
        <v>52.110000000000007</v>
      </c>
      <c r="J732" s="21" t="str">
        <f>VLOOKUP(order_details[[#This Row],[ProductID]],products!A:B,2,0)</f>
        <v>Jack's New England Clam Chowder</v>
      </c>
      <c r="K732" s="21">
        <v>85</v>
      </c>
      <c r="L732" s="25">
        <v>34851</v>
      </c>
      <c r="M732" s="21" t="s">
        <v>604</v>
      </c>
    </row>
    <row r="733" spans="1:13" x14ac:dyDescent="0.3">
      <c r="A733">
        <v>10524</v>
      </c>
      <c r="B733">
        <v>10</v>
      </c>
      <c r="C733">
        <v>31</v>
      </c>
      <c r="D733">
        <v>2</v>
      </c>
      <c r="E733">
        <v>0</v>
      </c>
      <c r="F733">
        <v>62</v>
      </c>
      <c r="G733" s="21">
        <f>VLOOKUP(order_details[[#This Row],[ProductID]],products!A:D,4,0)</f>
        <v>8</v>
      </c>
      <c r="H733" s="21" t="str">
        <f>VLOOKUP(order_details[[#This Row],[categoryid]],'categories'!A:B,2,0)</f>
        <v>Seafood</v>
      </c>
      <c r="I733" s="21">
        <f>order_details[[#This Row],[UnitPrice]]*order_details[[#This Row],[Quantity]]*(1-order_details[[#This Row],[Discount]])</f>
        <v>62</v>
      </c>
      <c r="J733" s="21" t="str">
        <f>VLOOKUP(order_details[[#This Row],[ProductID]],products!A:B,2,0)</f>
        <v>Ikura</v>
      </c>
      <c r="K733" s="21">
        <v>31</v>
      </c>
      <c r="L733" s="25">
        <v>34851</v>
      </c>
      <c r="M733" s="21" t="s">
        <v>66</v>
      </c>
    </row>
    <row r="734" spans="1:13" x14ac:dyDescent="0.3">
      <c r="A734">
        <v>10524</v>
      </c>
      <c r="B734">
        <v>30</v>
      </c>
      <c r="C734">
        <v>25.89</v>
      </c>
      <c r="D734">
        <v>10</v>
      </c>
      <c r="E734">
        <v>0</v>
      </c>
      <c r="F734">
        <v>258.89999999999998</v>
      </c>
      <c r="G734" s="21">
        <f>VLOOKUP(order_details[[#This Row],[ProductID]],products!A:D,4,0)</f>
        <v>8</v>
      </c>
      <c r="H734" s="21" t="str">
        <f>VLOOKUP(order_details[[#This Row],[categoryid]],'categories'!A:B,2,0)</f>
        <v>Seafood</v>
      </c>
      <c r="I734" s="21">
        <f>order_details[[#This Row],[UnitPrice]]*order_details[[#This Row],[Quantity]]*(1-order_details[[#This Row],[Discount]])</f>
        <v>258.89999999999998</v>
      </c>
      <c r="J734" s="21" t="str">
        <f>VLOOKUP(order_details[[#This Row],[ProductID]],products!A:B,2,0)</f>
        <v>Nord-Ost Matjeshering</v>
      </c>
      <c r="K734" s="21">
        <v>10</v>
      </c>
      <c r="L734" s="25">
        <v>34851</v>
      </c>
      <c r="M734" s="21" t="s">
        <v>66</v>
      </c>
    </row>
    <row r="735" spans="1:13" x14ac:dyDescent="0.3">
      <c r="A735">
        <v>10524</v>
      </c>
      <c r="B735">
        <v>43</v>
      </c>
      <c r="C735">
        <v>46</v>
      </c>
      <c r="D735">
        <v>60</v>
      </c>
      <c r="E735">
        <v>0</v>
      </c>
      <c r="F735">
        <v>2760</v>
      </c>
      <c r="G735" s="21">
        <f>VLOOKUP(order_details[[#This Row],[ProductID]],products!A:D,4,0)</f>
        <v>1</v>
      </c>
      <c r="H735" s="21" t="str">
        <f>VLOOKUP(order_details[[#This Row],[categoryid]],'categories'!A:B,2,0)</f>
        <v>Beverages</v>
      </c>
      <c r="I735" s="21">
        <f>order_details[[#This Row],[UnitPrice]]*order_details[[#This Row],[Quantity]]*(1-order_details[[#This Row],[Discount]])</f>
        <v>2760</v>
      </c>
      <c r="J735" s="21" t="str">
        <f>VLOOKUP(order_details[[#This Row],[ProductID]],products!A:B,2,0)</f>
        <v>Ipoh Coffee</v>
      </c>
      <c r="K735" s="21">
        <v>17</v>
      </c>
      <c r="L735" s="25">
        <v>34851</v>
      </c>
      <c r="M735" s="21" t="s">
        <v>66</v>
      </c>
    </row>
    <row r="736" spans="1:13" x14ac:dyDescent="0.3">
      <c r="A736">
        <v>10524</v>
      </c>
      <c r="B736">
        <v>54</v>
      </c>
      <c r="C736">
        <v>7.45</v>
      </c>
      <c r="D736">
        <v>15</v>
      </c>
      <c r="E736">
        <v>0</v>
      </c>
      <c r="F736">
        <v>111.75</v>
      </c>
      <c r="G736" s="21">
        <f>VLOOKUP(order_details[[#This Row],[ProductID]],products!A:D,4,0)</f>
        <v>6</v>
      </c>
      <c r="H736" s="21" t="str">
        <f>VLOOKUP(order_details[[#This Row],[categoryid]],'categories'!A:B,2,0)</f>
        <v>Meat/Poultry</v>
      </c>
      <c r="I736" s="21">
        <f>order_details[[#This Row],[UnitPrice]]*order_details[[#This Row],[Quantity]]*(1-order_details[[#This Row],[Discount]])</f>
        <v>111.75</v>
      </c>
      <c r="J736" s="21" t="str">
        <f>VLOOKUP(order_details[[#This Row],[ProductID]],products!A:B,2,0)</f>
        <v>Tourtière</v>
      </c>
      <c r="K736" s="21">
        <v>21</v>
      </c>
      <c r="L736" s="25">
        <v>34851</v>
      </c>
      <c r="M736" s="21" t="s">
        <v>66</v>
      </c>
    </row>
    <row r="737" spans="1:13" x14ac:dyDescent="0.3">
      <c r="A737">
        <v>10525</v>
      </c>
      <c r="B737">
        <v>36</v>
      </c>
      <c r="C737">
        <v>19</v>
      </c>
      <c r="D737">
        <v>30</v>
      </c>
      <c r="E737">
        <v>0</v>
      </c>
      <c r="F737">
        <v>570</v>
      </c>
      <c r="G737" s="21">
        <f>VLOOKUP(order_details[[#This Row],[ProductID]],products!A:D,4,0)</f>
        <v>8</v>
      </c>
      <c r="H737" s="21" t="str">
        <f>VLOOKUP(order_details[[#This Row],[categoryid]],'categories'!A:B,2,0)</f>
        <v>Seafood</v>
      </c>
      <c r="I737" s="21">
        <f>order_details[[#This Row],[UnitPrice]]*order_details[[#This Row],[Quantity]]*(1-order_details[[#This Row],[Discount]])</f>
        <v>570</v>
      </c>
      <c r="J737" s="21" t="str">
        <f>VLOOKUP(order_details[[#This Row],[ProductID]],products!A:B,2,0)</f>
        <v>Inlagd Sill</v>
      </c>
      <c r="K737" s="21">
        <v>112</v>
      </c>
      <c r="L737" s="25">
        <v>34852</v>
      </c>
      <c r="M737" s="21" t="s">
        <v>103</v>
      </c>
    </row>
    <row r="738" spans="1:13" x14ac:dyDescent="0.3">
      <c r="A738">
        <v>10525</v>
      </c>
      <c r="B738">
        <v>40</v>
      </c>
      <c r="C738">
        <v>18.399999999999999</v>
      </c>
      <c r="D738">
        <v>15</v>
      </c>
      <c r="E738">
        <v>0.1</v>
      </c>
      <c r="F738">
        <v>248.4</v>
      </c>
      <c r="G738" s="21">
        <f>VLOOKUP(order_details[[#This Row],[ProductID]],products!A:D,4,0)</f>
        <v>8</v>
      </c>
      <c r="H738" s="21" t="str">
        <f>VLOOKUP(order_details[[#This Row],[categoryid]],'categories'!A:B,2,0)</f>
        <v>Seafood</v>
      </c>
      <c r="I738" s="21">
        <f>order_details[[#This Row],[UnitPrice]]*order_details[[#This Row],[Quantity]]*(1-order_details[[#This Row],[Discount]])</f>
        <v>248.4</v>
      </c>
      <c r="J738" s="21" t="str">
        <f>VLOOKUP(order_details[[#This Row],[ProductID]],products!A:B,2,0)</f>
        <v>Boston Crab Meat</v>
      </c>
      <c r="K738" s="21">
        <v>123</v>
      </c>
      <c r="L738" s="25">
        <v>34852</v>
      </c>
      <c r="M738" s="21" t="s">
        <v>103</v>
      </c>
    </row>
    <row r="739" spans="1:13" x14ac:dyDescent="0.3">
      <c r="A739">
        <v>10526</v>
      </c>
      <c r="B739">
        <v>1</v>
      </c>
      <c r="C739">
        <v>18</v>
      </c>
      <c r="D739">
        <v>8</v>
      </c>
      <c r="E739">
        <v>0.15</v>
      </c>
      <c r="F739">
        <v>122.39999999999999</v>
      </c>
      <c r="G739" s="21">
        <f>VLOOKUP(order_details[[#This Row],[ProductID]],products!A:D,4,0)</f>
        <v>1</v>
      </c>
      <c r="H739" s="21" t="str">
        <f>VLOOKUP(order_details[[#This Row],[categoryid]],'categories'!A:B,2,0)</f>
        <v>Beverages</v>
      </c>
      <c r="I739" s="21">
        <f>order_details[[#This Row],[UnitPrice]]*order_details[[#This Row],[Quantity]]*(1-order_details[[#This Row],[Discount]])</f>
        <v>122.39999999999999</v>
      </c>
      <c r="J739" s="21" t="str">
        <f>VLOOKUP(order_details[[#This Row],[ProductID]],products!A:B,2,0)</f>
        <v>Chai</v>
      </c>
      <c r="K739" s="21">
        <v>39</v>
      </c>
      <c r="L739" s="25">
        <v>34855</v>
      </c>
      <c r="M739" s="21" t="s">
        <v>719</v>
      </c>
    </row>
    <row r="740" spans="1:13" x14ac:dyDescent="0.3">
      <c r="A740">
        <v>10526</v>
      </c>
      <c r="B740">
        <v>13</v>
      </c>
      <c r="C740">
        <v>6</v>
      </c>
      <c r="D740">
        <v>10</v>
      </c>
      <c r="E740">
        <v>0</v>
      </c>
      <c r="F740">
        <v>60</v>
      </c>
      <c r="G740" s="21">
        <f>VLOOKUP(order_details[[#This Row],[ProductID]],products!A:D,4,0)</f>
        <v>8</v>
      </c>
      <c r="H740" s="21" t="str">
        <f>VLOOKUP(order_details[[#This Row],[categoryid]],'categories'!A:B,2,0)</f>
        <v>Seafood</v>
      </c>
      <c r="I740" s="21">
        <f>order_details[[#This Row],[UnitPrice]]*order_details[[#This Row],[Quantity]]*(1-order_details[[#This Row],[Discount]])</f>
        <v>60</v>
      </c>
      <c r="J740" s="21" t="str">
        <f>VLOOKUP(order_details[[#This Row],[ProductID]],products!A:B,2,0)</f>
        <v>Konbu</v>
      </c>
      <c r="K740" s="21">
        <v>24</v>
      </c>
      <c r="L740" s="25">
        <v>34855</v>
      </c>
      <c r="M740" s="21" t="s">
        <v>719</v>
      </c>
    </row>
    <row r="741" spans="1:13" x14ac:dyDescent="0.3">
      <c r="A741">
        <v>10526</v>
      </c>
      <c r="B741">
        <v>56</v>
      </c>
      <c r="C741">
        <v>38</v>
      </c>
      <c r="D741">
        <v>30</v>
      </c>
      <c r="E741">
        <v>0.15</v>
      </c>
      <c r="F741">
        <v>969</v>
      </c>
      <c r="G741" s="21">
        <f>VLOOKUP(order_details[[#This Row],[ProductID]],products!A:D,4,0)</f>
        <v>5</v>
      </c>
      <c r="H741" s="21" t="str">
        <f>VLOOKUP(order_details[[#This Row],[categoryid]],'categories'!A:B,2,0)</f>
        <v>Grains/Cereals</v>
      </c>
      <c r="I741" s="21">
        <f>order_details[[#This Row],[UnitPrice]]*order_details[[#This Row],[Quantity]]*(1-order_details[[#This Row],[Discount]])</f>
        <v>969</v>
      </c>
      <c r="J741" s="21" t="str">
        <f>VLOOKUP(order_details[[#This Row],[ProductID]],products!A:B,2,0)</f>
        <v>Gnocchi di nonna Alice</v>
      </c>
      <c r="K741" s="21">
        <v>21</v>
      </c>
      <c r="L741" s="25">
        <v>34855</v>
      </c>
      <c r="M741" s="21" t="s">
        <v>719</v>
      </c>
    </row>
    <row r="742" spans="1:13" x14ac:dyDescent="0.3">
      <c r="A742">
        <v>10527</v>
      </c>
      <c r="B742">
        <v>4</v>
      </c>
      <c r="C742">
        <v>22</v>
      </c>
      <c r="D742">
        <v>50</v>
      </c>
      <c r="E742">
        <v>0.1</v>
      </c>
      <c r="F742">
        <v>990</v>
      </c>
      <c r="G742" s="21">
        <f>VLOOKUP(order_details[[#This Row],[ProductID]],products!A:D,4,0)</f>
        <v>2</v>
      </c>
      <c r="H742" s="21" t="str">
        <f>VLOOKUP(order_details[[#This Row],[categoryid]],'categories'!A:B,2,0)</f>
        <v>Condiments</v>
      </c>
      <c r="I742" s="21">
        <f>order_details[[#This Row],[UnitPrice]]*order_details[[#This Row],[Quantity]]*(1-order_details[[#This Row],[Discount]])</f>
        <v>990</v>
      </c>
      <c r="J742" s="21" t="str">
        <f>VLOOKUP(order_details[[#This Row],[ProductID]],products!A:B,2,0)</f>
        <v>Chef Anton's Cajun Seasoning</v>
      </c>
      <c r="K742" s="21">
        <v>53</v>
      </c>
      <c r="L742" s="25">
        <v>34855</v>
      </c>
      <c r="M742" s="21" t="s">
        <v>536</v>
      </c>
    </row>
    <row r="743" spans="1:13" x14ac:dyDescent="0.3">
      <c r="A743">
        <v>10527</v>
      </c>
      <c r="B743">
        <v>36</v>
      </c>
      <c r="C743">
        <v>19</v>
      </c>
      <c r="D743">
        <v>30</v>
      </c>
      <c r="E743">
        <v>0.1</v>
      </c>
      <c r="F743">
        <v>513</v>
      </c>
      <c r="G743" s="21">
        <f>VLOOKUP(order_details[[#This Row],[ProductID]],products!A:D,4,0)</f>
        <v>8</v>
      </c>
      <c r="H743" s="21" t="str">
        <f>VLOOKUP(order_details[[#This Row],[categoryid]],'categories'!A:B,2,0)</f>
        <v>Seafood</v>
      </c>
      <c r="I743" s="21">
        <f>order_details[[#This Row],[UnitPrice]]*order_details[[#This Row],[Quantity]]*(1-order_details[[#This Row],[Discount]])</f>
        <v>513</v>
      </c>
      <c r="J743" s="21" t="str">
        <f>VLOOKUP(order_details[[#This Row],[ProductID]],products!A:B,2,0)</f>
        <v>Inlagd Sill</v>
      </c>
      <c r="K743" s="21">
        <v>112</v>
      </c>
      <c r="L743" s="25">
        <v>34855</v>
      </c>
      <c r="M743" s="21" t="s">
        <v>536</v>
      </c>
    </row>
    <row r="744" spans="1:13" x14ac:dyDescent="0.3">
      <c r="A744">
        <v>10528</v>
      </c>
      <c r="B744">
        <v>11</v>
      </c>
      <c r="C744">
        <v>21</v>
      </c>
      <c r="D744">
        <v>3</v>
      </c>
      <c r="E744">
        <v>0</v>
      </c>
      <c r="F744">
        <v>63</v>
      </c>
      <c r="G744" s="21">
        <f>VLOOKUP(order_details[[#This Row],[ProductID]],products!A:D,4,0)</f>
        <v>4</v>
      </c>
      <c r="H744" s="21" t="str">
        <f>VLOOKUP(order_details[[#This Row],[categoryid]],'categories'!A:B,2,0)</f>
        <v>Dairy Products</v>
      </c>
      <c r="I744" s="21">
        <f>order_details[[#This Row],[UnitPrice]]*order_details[[#This Row],[Quantity]]*(1-order_details[[#This Row],[Discount]])</f>
        <v>63</v>
      </c>
      <c r="J744" s="21" t="str">
        <f>VLOOKUP(order_details[[#This Row],[ProductID]],products!A:B,2,0)</f>
        <v>Queso Cabrales</v>
      </c>
      <c r="K744" s="21">
        <v>22</v>
      </c>
      <c r="L744" s="25">
        <v>34856</v>
      </c>
      <c r="M744" s="21" t="s">
        <v>287</v>
      </c>
    </row>
    <row r="745" spans="1:13" x14ac:dyDescent="0.3">
      <c r="A745">
        <v>10528</v>
      </c>
      <c r="B745">
        <v>33</v>
      </c>
      <c r="C745">
        <v>2.5</v>
      </c>
      <c r="D745">
        <v>8</v>
      </c>
      <c r="E745">
        <v>0.2</v>
      </c>
      <c r="F745">
        <v>16</v>
      </c>
      <c r="G745" s="21">
        <f>VLOOKUP(order_details[[#This Row],[ProductID]],products!A:D,4,0)</f>
        <v>4</v>
      </c>
      <c r="H745" s="21" t="str">
        <f>VLOOKUP(order_details[[#This Row],[categoryid]],'categories'!A:B,2,0)</f>
        <v>Dairy Products</v>
      </c>
      <c r="I745" s="21">
        <f>order_details[[#This Row],[UnitPrice]]*order_details[[#This Row],[Quantity]]*(1-order_details[[#This Row],[Discount]])</f>
        <v>16</v>
      </c>
      <c r="J745" s="21" t="str">
        <f>VLOOKUP(order_details[[#This Row],[ProductID]],products!A:B,2,0)</f>
        <v>Geitost</v>
      </c>
      <c r="K745" s="21">
        <v>112</v>
      </c>
      <c r="L745" s="25">
        <v>34856</v>
      </c>
      <c r="M745" s="21" t="s">
        <v>287</v>
      </c>
    </row>
    <row r="746" spans="1:13" x14ac:dyDescent="0.3">
      <c r="A746">
        <v>10528</v>
      </c>
      <c r="B746">
        <v>72</v>
      </c>
      <c r="C746">
        <v>34.799999999999997</v>
      </c>
      <c r="D746">
        <v>9</v>
      </c>
      <c r="E746">
        <v>0</v>
      </c>
      <c r="F746">
        <v>313.2</v>
      </c>
      <c r="G746" s="21">
        <f>VLOOKUP(order_details[[#This Row],[ProductID]],products!A:D,4,0)</f>
        <v>4</v>
      </c>
      <c r="H746" s="21" t="str">
        <f>VLOOKUP(order_details[[#This Row],[categoryid]],'categories'!A:B,2,0)</f>
        <v>Dairy Products</v>
      </c>
      <c r="I746" s="21">
        <f>order_details[[#This Row],[UnitPrice]]*order_details[[#This Row],[Quantity]]*(1-order_details[[#This Row],[Discount]])</f>
        <v>313.2</v>
      </c>
      <c r="J746" s="21" t="str">
        <f>VLOOKUP(order_details[[#This Row],[ProductID]],products!A:B,2,0)</f>
        <v>Mozzarella di Giovanni</v>
      </c>
      <c r="K746" s="21">
        <v>14</v>
      </c>
      <c r="L746" s="25">
        <v>34856</v>
      </c>
      <c r="M746" s="21" t="s">
        <v>287</v>
      </c>
    </row>
    <row r="747" spans="1:13" x14ac:dyDescent="0.3">
      <c r="A747">
        <v>10529</v>
      </c>
      <c r="B747">
        <v>55</v>
      </c>
      <c r="C747">
        <v>24</v>
      </c>
      <c r="D747">
        <v>14</v>
      </c>
      <c r="E747">
        <v>0</v>
      </c>
      <c r="F747">
        <v>336</v>
      </c>
      <c r="G747" s="21">
        <f>VLOOKUP(order_details[[#This Row],[ProductID]],products!A:D,4,0)</f>
        <v>6</v>
      </c>
      <c r="H747" s="21" t="str">
        <f>VLOOKUP(order_details[[#This Row],[categoryid]],'categories'!A:B,2,0)</f>
        <v>Meat/Poultry</v>
      </c>
      <c r="I747" s="21">
        <f>order_details[[#This Row],[UnitPrice]]*order_details[[#This Row],[Quantity]]*(1-order_details[[#This Row],[Discount]])</f>
        <v>336</v>
      </c>
      <c r="J747" s="21" t="str">
        <f>VLOOKUP(order_details[[#This Row],[ProductID]],products!A:B,2,0)</f>
        <v>Pâté chinois</v>
      </c>
      <c r="K747" s="21">
        <v>115</v>
      </c>
      <c r="L747" s="25">
        <v>34857</v>
      </c>
      <c r="M747" s="21" t="s">
        <v>439</v>
      </c>
    </row>
    <row r="748" spans="1:13" x14ac:dyDescent="0.3">
      <c r="A748">
        <v>10529</v>
      </c>
      <c r="B748">
        <v>68</v>
      </c>
      <c r="C748">
        <v>12.5</v>
      </c>
      <c r="D748">
        <v>20</v>
      </c>
      <c r="E748">
        <v>0</v>
      </c>
      <c r="F748">
        <v>250</v>
      </c>
      <c r="G748" s="21">
        <f>VLOOKUP(order_details[[#This Row],[ProductID]],products!A:D,4,0)</f>
        <v>3</v>
      </c>
      <c r="H748" s="21" t="str">
        <f>VLOOKUP(order_details[[#This Row],[categoryid]],'categories'!A:B,2,0)</f>
        <v>Confections</v>
      </c>
      <c r="I748" s="21">
        <f>order_details[[#This Row],[UnitPrice]]*order_details[[#This Row],[Quantity]]*(1-order_details[[#This Row],[Discount]])</f>
        <v>250</v>
      </c>
      <c r="J748" s="21" t="str">
        <f>VLOOKUP(order_details[[#This Row],[ProductID]],products!A:B,2,0)</f>
        <v>Scottish Longbreads</v>
      </c>
      <c r="K748" s="21">
        <v>6</v>
      </c>
      <c r="L748" s="25">
        <v>34857</v>
      </c>
      <c r="M748" s="21" t="s">
        <v>439</v>
      </c>
    </row>
    <row r="749" spans="1:13" x14ac:dyDescent="0.3">
      <c r="A749">
        <v>10529</v>
      </c>
      <c r="B749">
        <v>69</v>
      </c>
      <c r="C749">
        <v>36</v>
      </c>
      <c r="D749">
        <v>10</v>
      </c>
      <c r="E749">
        <v>0</v>
      </c>
      <c r="F749">
        <v>360</v>
      </c>
      <c r="G749" s="21">
        <f>VLOOKUP(order_details[[#This Row],[ProductID]],products!A:D,4,0)</f>
        <v>4</v>
      </c>
      <c r="H749" s="21" t="str">
        <f>VLOOKUP(order_details[[#This Row],[categoryid]],'categories'!A:B,2,0)</f>
        <v>Dairy Products</v>
      </c>
      <c r="I749" s="21">
        <f>order_details[[#This Row],[UnitPrice]]*order_details[[#This Row],[Quantity]]*(1-order_details[[#This Row],[Discount]])</f>
        <v>360</v>
      </c>
      <c r="J749" s="21" t="str">
        <f>VLOOKUP(order_details[[#This Row],[ProductID]],products!A:B,2,0)</f>
        <v>Gudbrandsdalsost</v>
      </c>
      <c r="K749" s="21">
        <v>26</v>
      </c>
      <c r="L749" s="25">
        <v>34857</v>
      </c>
      <c r="M749" s="21" t="s">
        <v>439</v>
      </c>
    </row>
    <row r="750" spans="1:13" x14ac:dyDescent="0.3">
      <c r="A750">
        <v>10530</v>
      </c>
      <c r="B750">
        <v>17</v>
      </c>
      <c r="C750">
        <v>39</v>
      </c>
      <c r="D750">
        <v>40</v>
      </c>
      <c r="E750">
        <v>0</v>
      </c>
      <c r="F750">
        <v>1560</v>
      </c>
      <c r="G750" s="21">
        <f>VLOOKUP(order_details[[#This Row],[ProductID]],products!A:D,4,0)</f>
        <v>6</v>
      </c>
      <c r="H750" s="21" t="str">
        <f>VLOOKUP(order_details[[#This Row],[categoryid]],'categories'!A:B,2,0)</f>
        <v>Meat/Poultry</v>
      </c>
      <c r="I750" s="21">
        <f>order_details[[#This Row],[UnitPrice]]*order_details[[#This Row],[Quantity]]*(1-order_details[[#This Row],[Discount]])</f>
        <v>1560</v>
      </c>
      <c r="J750" s="21" t="str">
        <f>VLOOKUP(order_details[[#This Row],[ProductID]],products!A:B,2,0)</f>
        <v>Alice Mutton</v>
      </c>
      <c r="K750" s="21">
        <v>0</v>
      </c>
      <c r="L750" s="25">
        <v>34858</v>
      </c>
      <c r="M750" s="21" t="s">
        <v>509</v>
      </c>
    </row>
    <row r="751" spans="1:13" x14ac:dyDescent="0.3">
      <c r="A751">
        <v>10530</v>
      </c>
      <c r="B751">
        <v>43</v>
      </c>
      <c r="C751">
        <v>46</v>
      </c>
      <c r="D751">
        <v>25</v>
      </c>
      <c r="E751">
        <v>0</v>
      </c>
      <c r="F751">
        <v>1150</v>
      </c>
      <c r="G751" s="21">
        <f>VLOOKUP(order_details[[#This Row],[ProductID]],products!A:D,4,0)</f>
        <v>1</v>
      </c>
      <c r="H751" s="21" t="str">
        <f>VLOOKUP(order_details[[#This Row],[categoryid]],'categories'!A:B,2,0)</f>
        <v>Beverages</v>
      </c>
      <c r="I751" s="21">
        <f>order_details[[#This Row],[UnitPrice]]*order_details[[#This Row],[Quantity]]*(1-order_details[[#This Row],[Discount]])</f>
        <v>1150</v>
      </c>
      <c r="J751" s="21" t="str">
        <f>VLOOKUP(order_details[[#This Row],[ProductID]],products!A:B,2,0)</f>
        <v>Ipoh Coffee</v>
      </c>
      <c r="K751" s="21">
        <v>17</v>
      </c>
      <c r="L751" s="25">
        <v>34858</v>
      </c>
      <c r="M751" s="21" t="s">
        <v>509</v>
      </c>
    </row>
    <row r="752" spans="1:13" x14ac:dyDescent="0.3">
      <c r="A752">
        <v>10530</v>
      </c>
      <c r="B752">
        <v>61</v>
      </c>
      <c r="C752">
        <v>28.5</v>
      </c>
      <c r="D752">
        <v>20</v>
      </c>
      <c r="E752">
        <v>0</v>
      </c>
      <c r="F752">
        <v>570</v>
      </c>
      <c r="G752" s="21">
        <f>VLOOKUP(order_details[[#This Row],[ProductID]],products!A:D,4,0)</f>
        <v>2</v>
      </c>
      <c r="H752" s="21" t="str">
        <f>VLOOKUP(order_details[[#This Row],[categoryid]],'categories'!A:B,2,0)</f>
        <v>Condiments</v>
      </c>
      <c r="I752" s="21">
        <f>order_details[[#This Row],[UnitPrice]]*order_details[[#This Row],[Quantity]]*(1-order_details[[#This Row],[Discount]])</f>
        <v>570</v>
      </c>
      <c r="J752" s="21" t="str">
        <f>VLOOKUP(order_details[[#This Row],[ProductID]],products!A:B,2,0)</f>
        <v>Sirop d'érable</v>
      </c>
      <c r="K752" s="21">
        <v>113</v>
      </c>
      <c r="L752" s="25">
        <v>34858</v>
      </c>
      <c r="M752" s="21" t="s">
        <v>509</v>
      </c>
    </row>
    <row r="753" spans="1:13" x14ac:dyDescent="0.3">
      <c r="A753">
        <v>10530</v>
      </c>
      <c r="B753">
        <v>76</v>
      </c>
      <c r="C753">
        <v>18</v>
      </c>
      <c r="D753">
        <v>50</v>
      </c>
      <c r="E753">
        <v>0</v>
      </c>
      <c r="F753">
        <v>900</v>
      </c>
      <c r="G753" s="21">
        <f>VLOOKUP(order_details[[#This Row],[ProductID]],products!A:D,4,0)</f>
        <v>1</v>
      </c>
      <c r="H753" s="21" t="str">
        <f>VLOOKUP(order_details[[#This Row],[categoryid]],'categories'!A:B,2,0)</f>
        <v>Beverages</v>
      </c>
      <c r="I753" s="21">
        <f>order_details[[#This Row],[UnitPrice]]*order_details[[#This Row],[Quantity]]*(1-order_details[[#This Row],[Discount]])</f>
        <v>900</v>
      </c>
      <c r="J753" s="21" t="str">
        <f>VLOOKUP(order_details[[#This Row],[ProductID]],products!A:B,2,0)</f>
        <v>Lakkalikööri</v>
      </c>
      <c r="K753" s="21">
        <v>57</v>
      </c>
      <c r="L753" s="25">
        <v>34858</v>
      </c>
      <c r="M753" s="21" t="s">
        <v>509</v>
      </c>
    </row>
    <row r="754" spans="1:13" x14ac:dyDescent="0.3">
      <c r="A754">
        <v>10531</v>
      </c>
      <c r="B754">
        <v>59</v>
      </c>
      <c r="C754">
        <v>55</v>
      </c>
      <c r="D754">
        <v>2</v>
      </c>
      <c r="E754">
        <v>0</v>
      </c>
      <c r="F754">
        <v>110</v>
      </c>
      <c r="G754" s="21">
        <f>VLOOKUP(order_details[[#This Row],[ProductID]],products!A:D,4,0)</f>
        <v>4</v>
      </c>
      <c r="H754" s="21" t="str">
        <f>VLOOKUP(order_details[[#This Row],[categoryid]],'categories'!A:B,2,0)</f>
        <v>Dairy Products</v>
      </c>
      <c r="I754" s="21">
        <f>order_details[[#This Row],[UnitPrice]]*order_details[[#This Row],[Quantity]]*(1-order_details[[#This Row],[Discount]])</f>
        <v>110</v>
      </c>
      <c r="J754" s="21" t="str">
        <f>VLOOKUP(order_details[[#This Row],[ProductID]],products!A:B,2,0)</f>
        <v>Raclette Courdavault</v>
      </c>
      <c r="K754" s="21">
        <v>79</v>
      </c>
      <c r="L754" s="25">
        <v>34858</v>
      </c>
      <c r="M754" s="21" t="s">
        <v>471</v>
      </c>
    </row>
    <row r="755" spans="1:13" x14ac:dyDescent="0.3">
      <c r="A755">
        <v>10532</v>
      </c>
      <c r="B755">
        <v>30</v>
      </c>
      <c r="C755">
        <v>25.89</v>
      </c>
      <c r="D755">
        <v>15</v>
      </c>
      <c r="E755">
        <v>0</v>
      </c>
      <c r="F755">
        <v>388.35</v>
      </c>
      <c r="G755" s="21">
        <f>VLOOKUP(order_details[[#This Row],[ProductID]],products!A:D,4,0)</f>
        <v>8</v>
      </c>
      <c r="H755" s="21" t="str">
        <f>VLOOKUP(order_details[[#This Row],[categoryid]],'categories'!A:B,2,0)</f>
        <v>Seafood</v>
      </c>
      <c r="I755" s="21">
        <f>order_details[[#This Row],[UnitPrice]]*order_details[[#This Row],[Quantity]]*(1-order_details[[#This Row],[Discount]])</f>
        <v>388.35</v>
      </c>
      <c r="J755" s="21" t="str">
        <f>VLOOKUP(order_details[[#This Row],[ProductID]],products!A:B,2,0)</f>
        <v>Nord-Ost Matjeshering</v>
      </c>
      <c r="K755" s="21">
        <v>10</v>
      </c>
      <c r="L755" s="25">
        <v>34859</v>
      </c>
      <c r="M755" s="21" t="s">
        <v>186</v>
      </c>
    </row>
    <row r="756" spans="1:13" x14ac:dyDescent="0.3">
      <c r="A756">
        <v>10532</v>
      </c>
      <c r="B756">
        <v>66</v>
      </c>
      <c r="C756">
        <v>17</v>
      </c>
      <c r="D756">
        <v>24</v>
      </c>
      <c r="E756">
        <v>0</v>
      </c>
      <c r="F756">
        <v>408</v>
      </c>
      <c r="G756" s="21">
        <f>VLOOKUP(order_details[[#This Row],[ProductID]],products!A:D,4,0)</f>
        <v>2</v>
      </c>
      <c r="H756" s="21" t="str">
        <f>VLOOKUP(order_details[[#This Row],[categoryid]],'categories'!A:B,2,0)</f>
        <v>Condiments</v>
      </c>
      <c r="I756" s="21">
        <f>order_details[[#This Row],[UnitPrice]]*order_details[[#This Row],[Quantity]]*(1-order_details[[#This Row],[Discount]])</f>
        <v>408</v>
      </c>
      <c r="J756" s="21" t="str">
        <f>VLOOKUP(order_details[[#This Row],[ProductID]],products!A:B,2,0)</f>
        <v>Louisiana Hot Spiced Okra</v>
      </c>
      <c r="K756" s="21">
        <v>4</v>
      </c>
      <c r="L756" s="25">
        <v>34859</v>
      </c>
      <c r="M756" s="21" t="s">
        <v>186</v>
      </c>
    </row>
    <row r="757" spans="1:13" x14ac:dyDescent="0.3">
      <c r="A757">
        <v>10533</v>
      </c>
      <c r="B757">
        <v>4</v>
      </c>
      <c r="C757">
        <v>22</v>
      </c>
      <c r="D757">
        <v>50</v>
      </c>
      <c r="E757">
        <v>0.05</v>
      </c>
      <c r="F757">
        <v>1045</v>
      </c>
      <c r="G757" s="21">
        <f>VLOOKUP(order_details[[#This Row],[ProductID]],products!A:D,4,0)</f>
        <v>2</v>
      </c>
      <c r="H757" s="21" t="str">
        <f>VLOOKUP(order_details[[#This Row],[categoryid]],'categories'!A:B,2,0)</f>
        <v>Condiments</v>
      </c>
      <c r="I757" s="21">
        <f>order_details[[#This Row],[UnitPrice]]*order_details[[#This Row],[Quantity]]*(1-order_details[[#This Row],[Discount]])</f>
        <v>1045</v>
      </c>
      <c r="J757" s="21" t="str">
        <f>VLOOKUP(order_details[[#This Row],[ProductID]],products!A:B,2,0)</f>
        <v>Chef Anton's Cajun Seasoning</v>
      </c>
      <c r="K757" s="21">
        <v>53</v>
      </c>
      <c r="L757" s="25">
        <v>34862</v>
      </c>
      <c r="M757" s="21" t="s">
        <v>226</v>
      </c>
    </row>
    <row r="758" spans="1:13" x14ac:dyDescent="0.3">
      <c r="A758">
        <v>10533</v>
      </c>
      <c r="B758">
        <v>72</v>
      </c>
      <c r="C758">
        <v>34.799999999999997</v>
      </c>
      <c r="D758">
        <v>24</v>
      </c>
      <c r="E758">
        <v>0</v>
      </c>
      <c r="F758">
        <v>835.19999999999993</v>
      </c>
      <c r="G758" s="21">
        <f>VLOOKUP(order_details[[#This Row],[ProductID]],products!A:D,4,0)</f>
        <v>4</v>
      </c>
      <c r="H758" s="21" t="str">
        <f>VLOOKUP(order_details[[#This Row],[categoryid]],'categories'!A:B,2,0)</f>
        <v>Dairy Products</v>
      </c>
      <c r="I758" s="21">
        <f>order_details[[#This Row],[UnitPrice]]*order_details[[#This Row],[Quantity]]*(1-order_details[[#This Row],[Discount]])</f>
        <v>835.19999999999993</v>
      </c>
      <c r="J758" s="21" t="str">
        <f>VLOOKUP(order_details[[#This Row],[ProductID]],products!A:B,2,0)</f>
        <v>Mozzarella di Giovanni</v>
      </c>
      <c r="K758" s="21">
        <v>14</v>
      </c>
      <c r="L758" s="25">
        <v>34862</v>
      </c>
      <c r="M758" s="21" t="s">
        <v>226</v>
      </c>
    </row>
    <row r="759" spans="1:13" x14ac:dyDescent="0.3">
      <c r="A759">
        <v>10533</v>
      </c>
      <c r="B759">
        <v>73</v>
      </c>
      <c r="C759">
        <v>15</v>
      </c>
      <c r="D759">
        <v>24</v>
      </c>
      <c r="E759">
        <v>0.05</v>
      </c>
      <c r="F759">
        <v>342</v>
      </c>
      <c r="G759" s="21">
        <f>VLOOKUP(order_details[[#This Row],[ProductID]],products!A:D,4,0)</f>
        <v>8</v>
      </c>
      <c r="H759" s="21" t="str">
        <f>VLOOKUP(order_details[[#This Row],[categoryid]],'categories'!A:B,2,0)</f>
        <v>Seafood</v>
      </c>
      <c r="I759" s="21">
        <f>order_details[[#This Row],[UnitPrice]]*order_details[[#This Row],[Quantity]]*(1-order_details[[#This Row],[Discount]])</f>
        <v>342</v>
      </c>
      <c r="J759" s="21" t="str">
        <f>VLOOKUP(order_details[[#This Row],[ProductID]],products!A:B,2,0)</f>
        <v>Röd Kaviar</v>
      </c>
      <c r="K759" s="21">
        <v>101</v>
      </c>
      <c r="L759" s="25">
        <v>34862</v>
      </c>
      <c r="M759" s="21" t="s">
        <v>226</v>
      </c>
    </row>
    <row r="760" spans="1:13" x14ac:dyDescent="0.3">
      <c r="A760">
        <v>10534</v>
      </c>
      <c r="B760">
        <v>30</v>
      </c>
      <c r="C760">
        <v>25.89</v>
      </c>
      <c r="D760">
        <v>10</v>
      </c>
      <c r="E760">
        <v>0</v>
      </c>
      <c r="F760">
        <v>258.89999999999998</v>
      </c>
      <c r="G760" s="21">
        <f>VLOOKUP(order_details[[#This Row],[ProductID]],products!A:D,4,0)</f>
        <v>8</v>
      </c>
      <c r="H760" s="21" t="str">
        <f>VLOOKUP(order_details[[#This Row],[categoryid]],'categories'!A:B,2,0)</f>
        <v>Seafood</v>
      </c>
      <c r="I760" s="21">
        <f>order_details[[#This Row],[UnitPrice]]*order_details[[#This Row],[Quantity]]*(1-order_details[[#This Row],[Discount]])</f>
        <v>258.89999999999998</v>
      </c>
      <c r="J760" s="21" t="str">
        <f>VLOOKUP(order_details[[#This Row],[ProductID]],products!A:B,2,0)</f>
        <v>Nord-Ost Matjeshering</v>
      </c>
      <c r="K760" s="21">
        <v>10</v>
      </c>
      <c r="L760" s="25">
        <v>34862</v>
      </c>
      <c r="M760" s="21" t="s">
        <v>389</v>
      </c>
    </row>
    <row r="761" spans="1:13" x14ac:dyDescent="0.3">
      <c r="A761">
        <v>10534</v>
      </c>
      <c r="B761">
        <v>40</v>
      </c>
      <c r="C761">
        <v>18.399999999999999</v>
      </c>
      <c r="D761">
        <v>10</v>
      </c>
      <c r="E761">
        <v>0.2</v>
      </c>
      <c r="F761">
        <v>147.20000000000002</v>
      </c>
      <c r="G761" s="21">
        <f>VLOOKUP(order_details[[#This Row],[ProductID]],products!A:D,4,0)</f>
        <v>8</v>
      </c>
      <c r="H761" s="21" t="str">
        <f>VLOOKUP(order_details[[#This Row],[categoryid]],'categories'!A:B,2,0)</f>
        <v>Seafood</v>
      </c>
      <c r="I761" s="21">
        <f>order_details[[#This Row],[UnitPrice]]*order_details[[#This Row],[Quantity]]*(1-order_details[[#This Row],[Discount]])</f>
        <v>147.20000000000002</v>
      </c>
      <c r="J761" s="21" t="str">
        <f>VLOOKUP(order_details[[#This Row],[ProductID]],products!A:B,2,0)</f>
        <v>Boston Crab Meat</v>
      </c>
      <c r="K761" s="21">
        <v>123</v>
      </c>
      <c r="L761" s="25">
        <v>34862</v>
      </c>
      <c r="M761" s="21" t="s">
        <v>389</v>
      </c>
    </row>
    <row r="762" spans="1:13" x14ac:dyDescent="0.3">
      <c r="A762">
        <v>10534</v>
      </c>
      <c r="B762">
        <v>54</v>
      </c>
      <c r="C762">
        <v>7.45</v>
      </c>
      <c r="D762">
        <v>10</v>
      </c>
      <c r="E762">
        <v>0.2</v>
      </c>
      <c r="F762">
        <v>59.6</v>
      </c>
      <c r="G762" s="21">
        <f>VLOOKUP(order_details[[#This Row],[ProductID]],products!A:D,4,0)</f>
        <v>6</v>
      </c>
      <c r="H762" s="21" t="str">
        <f>VLOOKUP(order_details[[#This Row],[categoryid]],'categories'!A:B,2,0)</f>
        <v>Meat/Poultry</v>
      </c>
      <c r="I762" s="21">
        <f>order_details[[#This Row],[UnitPrice]]*order_details[[#This Row],[Quantity]]*(1-order_details[[#This Row],[Discount]])</f>
        <v>59.6</v>
      </c>
      <c r="J762" s="21" t="str">
        <f>VLOOKUP(order_details[[#This Row],[ProductID]],products!A:B,2,0)</f>
        <v>Tourtière</v>
      </c>
      <c r="K762" s="21">
        <v>21</v>
      </c>
      <c r="L762" s="25">
        <v>34862</v>
      </c>
      <c r="M762" s="21" t="s">
        <v>389</v>
      </c>
    </row>
    <row r="763" spans="1:13" x14ac:dyDescent="0.3">
      <c r="A763">
        <v>10535</v>
      </c>
      <c r="B763">
        <v>11</v>
      </c>
      <c r="C763">
        <v>21</v>
      </c>
      <c r="D763">
        <v>50</v>
      </c>
      <c r="E763">
        <v>0.1</v>
      </c>
      <c r="F763">
        <v>945</v>
      </c>
      <c r="G763" s="21">
        <f>VLOOKUP(order_details[[#This Row],[ProductID]],products!A:D,4,0)</f>
        <v>4</v>
      </c>
      <c r="H763" s="21" t="str">
        <f>VLOOKUP(order_details[[#This Row],[categoryid]],'categories'!A:B,2,0)</f>
        <v>Dairy Products</v>
      </c>
      <c r="I763" s="21">
        <f>order_details[[#This Row],[UnitPrice]]*order_details[[#This Row],[Quantity]]*(1-order_details[[#This Row],[Discount]])</f>
        <v>945</v>
      </c>
      <c r="J763" s="21" t="str">
        <f>VLOOKUP(order_details[[#This Row],[ProductID]],products!A:B,2,0)</f>
        <v>Queso Cabrales</v>
      </c>
      <c r="K763" s="21">
        <v>22</v>
      </c>
      <c r="L763" s="25">
        <v>34863</v>
      </c>
      <c r="M763" s="21" t="s">
        <v>51</v>
      </c>
    </row>
    <row r="764" spans="1:13" x14ac:dyDescent="0.3">
      <c r="A764">
        <v>10535</v>
      </c>
      <c r="B764">
        <v>40</v>
      </c>
      <c r="C764">
        <v>18.399999999999999</v>
      </c>
      <c r="D764">
        <v>10</v>
      </c>
      <c r="E764">
        <v>0.1</v>
      </c>
      <c r="F764">
        <v>165.6</v>
      </c>
      <c r="G764" s="21">
        <f>VLOOKUP(order_details[[#This Row],[ProductID]],products!A:D,4,0)</f>
        <v>8</v>
      </c>
      <c r="H764" s="21" t="str">
        <f>VLOOKUP(order_details[[#This Row],[categoryid]],'categories'!A:B,2,0)</f>
        <v>Seafood</v>
      </c>
      <c r="I764" s="21">
        <f>order_details[[#This Row],[UnitPrice]]*order_details[[#This Row],[Quantity]]*(1-order_details[[#This Row],[Discount]])</f>
        <v>165.6</v>
      </c>
      <c r="J764" s="21" t="str">
        <f>VLOOKUP(order_details[[#This Row],[ProductID]],products!A:B,2,0)</f>
        <v>Boston Crab Meat</v>
      </c>
      <c r="K764" s="21">
        <v>123</v>
      </c>
      <c r="L764" s="25">
        <v>34863</v>
      </c>
      <c r="M764" s="21" t="s">
        <v>51</v>
      </c>
    </row>
    <row r="765" spans="1:13" x14ac:dyDescent="0.3">
      <c r="A765">
        <v>10535</v>
      </c>
      <c r="B765">
        <v>57</v>
      </c>
      <c r="C765">
        <v>19.5</v>
      </c>
      <c r="D765">
        <v>5</v>
      </c>
      <c r="E765">
        <v>0.1</v>
      </c>
      <c r="F765">
        <v>87.75</v>
      </c>
      <c r="G765" s="21">
        <f>VLOOKUP(order_details[[#This Row],[ProductID]],products!A:D,4,0)</f>
        <v>5</v>
      </c>
      <c r="H765" s="21" t="str">
        <f>VLOOKUP(order_details[[#This Row],[categoryid]],'categories'!A:B,2,0)</f>
        <v>Grains/Cereals</v>
      </c>
      <c r="I765" s="21">
        <f>order_details[[#This Row],[UnitPrice]]*order_details[[#This Row],[Quantity]]*(1-order_details[[#This Row],[Discount]])</f>
        <v>87.75</v>
      </c>
      <c r="J765" s="21" t="str">
        <f>VLOOKUP(order_details[[#This Row],[ProductID]],products!A:B,2,0)</f>
        <v>Ravioli Angelo</v>
      </c>
      <c r="K765" s="21">
        <v>36</v>
      </c>
      <c r="L765" s="25">
        <v>34863</v>
      </c>
      <c r="M765" s="21" t="s">
        <v>51</v>
      </c>
    </row>
    <row r="766" spans="1:13" x14ac:dyDescent="0.3">
      <c r="A766">
        <v>10535</v>
      </c>
      <c r="B766">
        <v>59</v>
      </c>
      <c r="C766">
        <v>55</v>
      </c>
      <c r="D766">
        <v>15</v>
      </c>
      <c r="E766">
        <v>0.1</v>
      </c>
      <c r="F766">
        <v>742.5</v>
      </c>
      <c r="G766" s="21">
        <f>VLOOKUP(order_details[[#This Row],[ProductID]],products!A:D,4,0)</f>
        <v>4</v>
      </c>
      <c r="H766" s="21" t="str">
        <f>VLOOKUP(order_details[[#This Row],[categoryid]],'categories'!A:B,2,0)</f>
        <v>Dairy Products</v>
      </c>
      <c r="I766" s="21">
        <f>order_details[[#This Row],[UnitPrice]]*order_details[[#This Row],[Quantity]]*(1-order_details[[#This Row],[Discount]])</f>
        <v>742.5</v>
      </c>
      <c r="J766" s="21" t="str">
        <f>VLOOKUP(order_details[[#This Row],[ProductID]],products!A:B,2,0)</f>
        <v>Raclette Courdavault</v>
      </c>
      <c r="K766" s="21">
        <v>79</v>
      </c>
      <c r="L766" s="25">
        <v>34863</v>
      </c>
      <c r="M766" s="21" t="s">
        <v>51</v>
      </c>
    </row>
    <row r="767" spans="1:13" x14ac:dyDescent="0.3">
      <c r="A767">
        <v>10536</v>
      </c>
      <c r="B767">
        <v>12</v>
      </c>
      <c r="C767">
        <v>38</v>
      </c>
      <c r="D767">
        <v>15</v>
      </c>
      <c r="E767">
        <v>0.25</v>
      </c>
      <c r="F767">
        <v>427.5</v>
      </c>
      <c r="G767" s="21">
        <f>VLOOKUP(order_details[[#This Row],[ProductID]],products!A:D,4,0)</f>
        <v>4</v>
      </c>
      <c r="H767" s="21" t="str">
        <f>VLOOKUP(order_details[[#This Row],[categoryid]],'categories'!A:B,2,0)</f>
        <v>Dairy Products</v>
      </c>
      <c r="I767" s="21">
        <f>order_details[[#This Row],[UnitPrice]]*order_details[[#This Row],[Quantity]]*(1-order_details[[#This Row],[Discount]])</f>
        <v>427.5</v>
      </c>
      <c r="J767" s="21" t="str">
        <f>VLOOKUP(order_details[[#This Row],[ProductID]],products!A:B,2,0)</f>
        <v>Queso Manchego La Pastora</v>
      </c>
      <c r="K767" s="21">
        <v>86</v>
      </c>
      <c r="L767" s="25">
        <v>34864</v>
      </c>
      <c r="M767" s="21" t="s">
        <v>389</v>
      </c>
    </row>
    <row r="768" spans="1:13" x14ac:dyDescent="0.3">
      <c r="A768">
        <v>10536</v>
      </c>
      <c r="B768">
        <v>31</v>
      </c>
      <c r="C768">
        <v>12.5</v>
      </c>
      <c r="D768">
        <v>20</v>
      </c>
      <c r="E768">
        <v>0</v>
      </c>
      <c r="F768">
        <v>250</v>
      </c>
      <c r="G768" s="21">
        <f>VLOOKUP(order_details[[#This Row],[ProductID]],products!A:D,4,0)</f>
        <v>4</v>
      </c>
      <c r="H768" s="21" t="str">
        <f>VLOOKUP(order_details[[#This Row],[categoryid]],'categories'!A:B,2,0)</f>
        <v>Dairy Products</v>
      </c>
      <c r="I768" s="21">
        <f>order_details[[#This Row],[UnitPrice]]*order_details[[#This Row],[Quantity]]*(1-order_details[[#This Row],[Discount]])</f>
        <v>250</v>
      </c>
      <c r="J768" s="21" t="str">
        <f>VLOOKUP(order_details[[#This Row],[ProductID]],products!A:B,2,0)</f>
        <v>Gorgonzola Telino</v>
      </c>
      <c r="K768" s="21">
        <v>0</v>
      </c>
      <c r="L768" s="25">
        <v>34864</v>
      </c>
      <c r="M768" s="21" t="s">
        <v>389</v>
      </c>
    </row>
    <row r="769" spans="1:13" x14ac:dyDescent="0.3">
      <c r="A769">
        <v>10536</v>
      </c>
      <c r="B769">
        <v>33</v>
      </c>
      <c r="C769">
        <v>2.5</v>
      </c>
      <c r="D769">
        <v>30</v>
      </c>
      <c r="E769">
        <v>0</v>
      </c>
      <c r="F769">
        <v>75</v>
      </c>
      <c r="G769" s="21">
        <f>VLOOKUP(order_details[[#This Row],[ProductID]],products!A:D,4,0)</f>
        <v>4</v>
      </c>
      <c r="H769" s="21" t="str">
        <f>VLOOKUP(order_details[[#This Row],[categoryid]],'categories'!A:B,2,0)</f>
        <v>Dairy Products</v>
      </c>
      <c r="I769" s="21">
        <f>order_details[[#This Row],[UnitPrice]]*order_details[[#This Row],[Quantity]]*(1-order_details[[#This Row],[Discount]])</f>
        <v>75</v>
      </c>
      <c r="J769" s="21" t="str">
        <f>VLOOKUP(order_details[[#This Row],[ProductID]],products!A:B,2,0)</f>
        <v>Geitost</v>
      </c>
      <c r="K769" s="21">
        <v>112</v>
      </c>
      <c r="L769" s="25">
        <v>34864</v>
      </c>
      <c r="M769" s="21" t="s">
        <v>389</v>
      </c>
    </row>
    <row r="770" spans="1:13" x14ac:dyDescent="0.3">
      <c r="A770">
        <v>10536</v>
      </c>
      <c r="B770">
        <v>60</v>
      </c>
      <c r="C770">
        <v>34</v>
      </c>
      <c r="D770">
        <v>35</v>
      </c>
      <c r="E770">
        <v>0.25</v>
      </c>
      <c r="F770">
        <v>892.5</v>
      </c>
      <c r="G770" s="21">
        <f>VLOOKUP(order_details[[#This Row],[ProductID]],products!A:D,4,0)</f>
        <v>4</v>
      </c>
      <c r="H770" s="21" t="str">
        <f>VLOOKUP(order_details[[#This Row],[categoryid]],'categories'!A:B,2,0)</f>
        <v>Dairy Products</v>
      </c>
      <c r="I770" s="21">
        <f>order_details[[#This Row],[UnitPrice]]*order_details[[#This Row],[Quantity]]*(1-order_details[[#This Row],[Discount]])</f>
        <v>892.5</v>
      </c>
      <c r="J770" s="21" t="str">
        <f>VLOOKUP(order_details[[#This Row],[ProductID]],products!A:B,2,0)</f>
        <v>Camembert Pierrot</v>
      </c>
      <c r="K770" s="21">
        <v>19</v>
      </c>
      <c r="L770" s="25">
        <v>34864</v>
      </c>
      <c r="M770" s="21" t="s">
        <v>389</v>
      </c>
    </row>
    <row r="771" spans="1:13" x14ac:dyDescent="0.3">
      <c r="A771">
        <v>10537</v>
      </c>
      <c r="B771">
        <v>31</v>
      </c>
      <c r="C771">
        <v>12.5</v>
      </c>
      <c r="D771">
        <v>30</v>
      </c>
      <c r="E771">
        <v>0</v>
      </c>
      <c r="F771">
        <v>375</v>
      </c>
      <c r="G771" s="21">
        <f>VLOOKUP(order_details[[#This Row],[ProductID]],products!A:D,4,0)</f>
        <v>4</v>
      </c>
      <c r="H771" s="21" t="str">
        <f>VLOOKUP(order_details[[#This Row],[categoryid]],'categories'!A:B,2,0)</f>
        <v>Dairy Products</v>
      </c>
      <c r="I771" s="21">
        <f>order_details[[#This Row],[UnitPrice]]*order_details[[#This Row],[Quantity]]*(1-order_details[[#This Row],[Discount]])</f>
        <v>375</v>
      </c>
      <c r="J771" s="21" t="str">
        <f>VLOOKUP(order_details[[#This Row],[ProductID]],products!A:B,2,0)</f>
        <v>Gorgonzola Telino</v>
      </c>
      <c r="K771" s="21">
        <v>0</v>
      </c>
      <c r="L771" s="25">
        <v>34864</v>
      </c>
      <c r="M771" s="21" t="s">
        <v>573</v>
      </c>
    </row>
    <row r="772" spans="1:13" x14ac:dyDescent="0.3">
      <c r="A772">
        <v>10537</v>
      </c>
      <c r="B772">
        <v>51</v>
      </c>
      <c r="C772">
        <v>53</v>
      </c>
      <c r="D772">
        <v>6</v>
      </c>
      <c r="E772">
        <v>0</v>
      </c>
      <c r="F772">
        <v>318</v>
      </c>
      <c r="G772" s="21">
        <f>VLOOKUP(order_details[[#This Row],[ProductID]],products!A:D,4,0)</f>
        <v>7</v>
      </c>
      <c r="H772" s="21" t="str">
        <f>VLOOKUP(order_details[[#This Row],[categoryid]],'categories'!A:B,2,0)</f>
        <v>Produce</v>
      </c>
      <c r="I772" s="21">
        <f>order_details[[#This Row],[UnitPrice]]*order_details[[#This Row],[Quantity]]*(1-order_details[[#This Row],[Discount]])</f>
        <v>318</v>
      </c>
      <c r="J772" s="21" t="str">
        <f>VLOOKUP(order_details[[#This Row],[ProductID]],products!A:B,2,0)</f>
        <v>Manjimup Dried Apples</v>
      </c>
      <c r="K772" s="21">
        <v>20</v>
      </c>
      <c r="L772" s="25">
        <v>34864</v>
      </c>
      <c r="M772" s="21" t="s">
        <v>573</v>
      </c>
    </row>
    <row r="773" spans="1:13" x14ac:dyDescent="0.3">
      <c r="A773">
        <v>10537</v>
      </c>
      <c r="B773">
        <v>58</v>
      </c>
      <c r="C773">
        <v>13.25</v>
      </c>
      <c r="D773">
        <v>20</v>
      </c>
      <c r="E773">
        <v>0</v>
      </c>
      <c r="F773">
        <v>265</v>
      </c>
      <c r="G773" s="21">
        <f>VLOOKUP(order_details[[#This Row],[ProductID]],products!A:D,4,0)</f>
        <v>8</v>
      </c>
      <c r="H773" s="21" t="str">
        <f>VLOOKUP(order_details[[#This Row],[categoryid]],'categories'!A:B,2,0)</f>
        <v>Seafood</v>
      </c>
      <c r="I773" s="21">
        <f>order_details[[#This Row],[UnitPrice]]*order_details[[#This Row],[Quantity]]*(1-order_details[[#This Row],[Discount]])</f>
        <v>265</v>
      </c>
      <c r="J773" s="21" t="str">
        <f>VLOOKUP(order_details[[#This Row],[ProductID]],products!A:B,2,0)</f>
        <v>Escargots de Bourgogne</v>
      </c>
      <c r="K773" s="21">
        <v>62</v>
      </c>
      <c r="L773" s="25">
        <v>34864</v>
      </c>
      <c r="M773" s="21" t="s">
        <v>573</v>
      </c>
    </row>
    <row r="774" spans="1:13" x14ac:dyDescent="0.3">
      <c r="A774">
        <v>10537</v>
      </c>
      <c r="B774">
        <v>72</v>
      </c>
      <c r="C774">
        <v>34.799999999999997</v>
      </c>
      <c r="D774">
        <v>21</v>
      </c>
      <c r="E774">
        <v>0</v>
      </c>
      <c r="F774">
        <v>730.8</v>
      </c>
      <c r="G774" s="21">
        <f>VLOOKUP(order_details[[#This Row],[ProductID]],products!A:D,4,0)</f>
        <v>4</v>
      </c>
      <c r="H774" s="21" t="str">
        <f>VLOOKUP(order_details[[#This Row],[categoryid]],'categories'!A:B,2,0)</f>
        <v>Dairy Products</v>
      </c>
      <c r="I774" s="21">
        <f>order_details[[#This Row],[UnitPrice]]*order_details[[#This Row],[Quantity]]*(1-order_details[[#This Row],[Discount]])</f>
        <v>730.8</v>
      </c>
      <c r="J774" s="21" t="str">
        <f>VLOOKUP(order_details[[#This Row],[ProductID]],products!A:B,2,0)</f>
        <v>Mozzarella di Giovanni</v>
      </c>
      <c r="K774" s="21">
        <v>14</v>
      </c>
      <c r="L774" s="25">
        <v>34864</v>
      </c>
      <c r="M774" s="21" t="s">
        <v>573</v>
      </c>
    </row>
    <row r="775" spans="1:13" x14ac:dyDescent="0.3">
      <c r="A775">
        <v>10537</v>
      </c>
      <c r="B775">
        <v>73</v>
      </c>
      <c r="C775">
        <v>15</v>
      </c>
      <c r="D775">
        <v>9</v>
      </c>
      <c r="E775">
        <v>0</v>
      </c>
      <c r="F775">
        <v>135</v>
      </c>
      <c r="G775" s="21">
        <f>VLOOKUP(order_details[[#This Row],[ProductID]],products!A:D,4,0)</f>
        <v>8</v>
      </c>
      <c r="H775" s="21" t="str">
        <f>VLOOKUP(order_details[[#This Row],[categoryid]],'categories'!A:B,2,0)</f>
        <v>Seafood</v>
      </c>
      <c r="I775" s="21">
        <f>order_details[[#This Row],[UnitPrice]]*order_details[[#This Row],[Quantity]]*(1-order_details[[#This Row],[Discount]])</f>
        <v>135</v>
      </c>
      <c r="J775" s="21" t="str">
        <f>VLOOKUP(order_details[[#This Row],[ProductID]],products!A:B,2,0)</f>
        <v>Röd Kaviar</v>
      </c>
      <c r="K775" s="21">
        <v>101</v>
      </c>
      <c r="L775" s="25">
        <v>34864</v>
      </c>
      <c r="M775" s="21" t="s">
        <v>573</v>
      </c>
    </row>
    <row r="776" spans="1:13" x14ac:dyDescent="0.3">
      <c r="A776">
        <v>10538</v>
      </c>
      <c r="B776">
        <v>70</v>
      </c>
      <c r="C776">
        <v>15</v>
      </c>
      <c r="D776">
        <v>7</v>
      </c>
      <c r="E776">
        <v>0</v>
      </c>
      <c r="F776">
        <v>105</v>
      </c>
      <c r="G776" s="21">
        <f>VLOOKUP(order_details[[#This Row],[ProductID]],products!A:D,4,0)</f>
        <v>1</v>
      </c>
      <c r="H776" s="21" t="str">
        <f>VLOOKUP(order_details[[#This Row],[categoryid]],'categories'!A:B,2,0)</f>
        <v>Beverages</v>
      </c>
      <c r="I776" s="21">
        <f>order_details[[#This Row],[UnitPrice]]*order_details[[#This Row],[Quantity]]*(1-order_details[[#This Row],[Discount]])</f>
        <v>105</v>
      </c>
      <c r="J776" s="21" t="str">
        <f>VLOOKUP(order_details[[#This Row],[ProductID]],products!A:B,2,0)</f>
        <v>Outback Lager</v>
      </c>
      <c r="K776" s="21">
        <v>15</v>
      </c>
      <c r="L776" s="25">
        <v>34865</v>
      </c>
      <c r="M776" s="21" t="s">
        <v>122</v>
      </c>
    </row>
    <row r="777" spans="1:13" x14ac:dyDescent="0.3">
      <c r="A777">
        <v>10538</v>
      </c>
      <c r="B777">
        <v>72</v>
      </c>
      <c r="C777">
        <v>34.799999999999997</v>
      </c>
      <c r="D777">
        <v>1</v>
      </c>
      <c r="E777">
        <v>0</v>
      </c>
      <c r="F777">
        <v>34.799999999999997</v>
      </c>
      <c r="G777" s="21">
        <f>VLOOKUP(order_details[[#This Row],[ProductID]],products!A:D,4,0)</f>
        <v>4</v>
      </c>
      <c r="H777" s="21" t="str">
        <f>VLOOKUP(order_details[[#This Row],[categoryid]],'categories'!A:B,2,0)</f>
        <v>Dairy Products</v>
      </c>
      <c r="I777" s="21">
        <f>order_details[[#This Row],[UnitPrice]]*order_details[[#This Row],[Quantity]]*(1-order_details[[#This Row],[Discount]])</f>
        <v>34.799999999999997</v>
      </c>
      <c r="J777" s="21" t="str">
        <f>VLOOKUP(order_details[[#This Row],[ProductID]],products!A:B,2,0)</f>
        <v>Mozzarella di Giovanni</v>
      </c>
      <c r="K777" s="21">
        <v>14</v>
      </c>
      <c r="L777" s="25">
        <v>34865</v>
      </c>
      <c r="M777" s="21" t="s">
        <v>122</v>
      </c>
    </row>
    <row r="778" spans="1:13" x14ac:dyDescent="0.3">
      <c r="A778">
        <v>10539</v>
      </c>
      <c r="B778">
        <v>13</v>
      </c>
      <c r="C778">
        <v>6</v>
      </c>
      <c r="D778">
        <v>8</v>
      </c>
      <c r="E778">
        <v>0</v>
      </c>
      <c r="F778">
        <v>48</v>
      </c>
      <c r="G778" s="21">
        <f>VLOOKUP(order_details[[#This Row],[ProductID]],products!A:D,4,0)</f>
        <v>8</v>
      </c>
      <c r="H778" s="21" t="str">
        <f>VLOOKUP(order_details[[#This Row],[categoryid]],'categories'!A:B,2,0)</f>
        <v>Seafood</v>
      </c>
      <c r="I778" s="21">
        <f>order_details[[#This Row],[UnitPrice]]*order_details[[#This Row],[Quantity]]*(1-order_details[[#This Row],[Discount]])</f>
        <v>48</v>
      </c>
      <c r="J778" s="21" t="str">
        <f>VLOOKUP(order_details[[#This Row],[ProductID]],products!A:B,2,0)</f>
        <v>Konbu</v>
      </c>
      <c r="K778" s="21">
        <v>24</v>
      </c>
      <c r="L778" s="25">
        <v>34866</v>
      </c>
      <c r="M778" s="21" t="s">
        <v>122</v>
      </c>
    </row>
    <row r="779" spans="1:13" x14ac:dyDescent="0.3">
      <c r="A779">
        <v>10539</v>
      </c>
      <c r="B779">
        <v>21</v>
      </c>
      <c r="C779">
        <v>10</v>
      </c>
      <c r="D779">
        <v>15</v>
      </c>
      <c r="E779">
        <v>0</v>
      </c>
      <c r="F779">
        <v>150</v>
      </c>
      <c r="G779" s="21">
        <f>VLOOKUP(order_details[[#This Row],[ProductID]],products!A:D,4,0)</f>
        <v>3</v>
      </c>
      <c r="H779" s="21" t="str">
        <f>VLOOKUP(order_details[[#This Row],[categoryid]],'categories'!A:B,2,0)</f>
        <v>Confections</v>
      </c>
      <c r="I779" s="21">
        <f>order_details[[#This Row],[UnitPrice]]*order_details[[#This Row],[Quantity]]*(1-order_details[[#This Row],[Discount]])</f>
        <v>150</v>
      </c>
      <c r="J779" s="21" t="str">
        <f>VLOOKUP(order_details[[#This Row],[ProductID]],products!A:B,2,0)</f>
        <v>Sir Rodney's Scones</v>
      </c>
      <c r="K779" s="21">
        <v>3</v>
      </c>
      <c r="L779" s="25">
        <v>34866</v>
      </c>
      <c r="M779" s="21" t="s">
        <v>122</v>
      </c>
    </row>
    <row r="780" spans="1:13" x14ac:dyDescent="0.3">
      <c r="A780">
        <v>10539</v>
      </c>
      <c r="B780">
        <v>33</v>
      </c>
      <c r="C780">
        <v>2.5</v>
      </c>
      <c r="D780">
        <v>15</v>
      </c>
      <c r="E780">
        <v>0</v>
      </c>
      <c r="F780">
        <v>37.5</v>
      </c>
      <c r="G780" s="21">
        <f>VLOOKUP(order_details[[#This Row],[ProductID]],products!A:D,4,0)</f>
        <v>4</v>
      </c>
      <c r="H780" s="21" t="str">
        <f>VLOOKUP(order_details[[#This Row],[categoryid]],'categories'!A:B,2,0)</f>
        <v>Dairy Products</v>
      </c>
      <c r="I780" s="21">
        <f>order_details[[#This Row],[UnitPrice]]*order_details[[#This Row],[Quantity]]*(1-order_details[[#This Row],[Discount]])</f>
        <v>37.5</v>
      </c>
      <c r="J780" s="21" t="str">
        <f>VLOOKUP(order_details[[#This Row],[ProductID]],products!A:B,2,0)</f>
        <v>Geitost</v>
      </c>
      <c r="K780" s="21">
        <v>112</v>
      </c>
      <c r="L780" s="25">
        <v>34866</v>
      </c>
      <c r="M780" s="21" t="s">
        <v>122</v>
      </c>
    </row>
    <row r="781" spans="1:13" x14ac:dyDescent="0.3">
      <c r="A781">
        <v>10539</v>
      </c>
      <c r="B781">
        <v>49</v>
      </c>
      <c r="C781">
        <v>20</v>
      </c>
      <c r="D781">
        <v>6</v>
      </c>
      <c r="E781">
        <v>0</v>
      </c>
      <c r="F781">
        <v>120</v>
      </c>
      <c r="G781" s="21">
        <f>VLOOKUP(order_details[[#This Row],[ProductID]],products!A:D,4,0)</f>
        <v>3</v>
      </c>
      <c r="H781" s="21" t="str">
        <f>VLOOKUP(order_details[[#This Row],[categoryid]],'categories'!A:B,2,0)</f>
        <v>Confections</v>
      </c>
      <c r="I781" s="21">
        <f>order_details[[#This Row],[UnitPrice]]*order_details[[#This Row],[Quantity]]*(1-order_details[[#This Row],[Discount]])</f>
        <v>120</v>
      </c>
      <c r="J781" s="21" t="str">
        <f>VLOOKUP(order_details[[#This Row],[ProductID]],products!A:B,2,0)</f>
        <v>Maxilaku</v>
      </c>
      <c r="K781" s="21">
        <v>10</v>
      </c>
      <c r="L781" s="25">
        <v>34866</v>
      </c>
      <c r="M781" s="21" t="s">
        <v>122</v>
      </c>
    </row>
    <row r="782" spans="1:13" x14ac:dyDescent="0.3">
      <c r="A782">
        <v>10540</v>
      </c>
      <c r="B782">
        <v>3</v>
      </c>
      <c r="C782">
        <v>10</v>
      </c>
      <c r="D782">
        <v>60</v>
      </c>
      <c r="E782">
        <v>0</v>
      </c>
      <c r="F782">
        <v>600</v>
      </c>
      <c r="G782" s="21">
        <f>VLOOKUP(order_details[[#This Row],[ProductID]],products!A:D,4,0)</f>
        <v>2</v>
      </c>
      <c r="H782" s="21" t="str">
        <f>VLOOKUP(order_details[[#This Row],[categoryid]],'categories'!A:B,2,0)</f>
        <v>Condiments</v>
      </c>
      <c r="I782" s="21">
        <f>order_details[[#This Row],[UnitPrice]]*order_details[[#This Row],[Quantity]]*(1-order_details[[#This Row],[Discount]])</f>
        <v>600</v>
      </c>
      <c r="J782" s="21" t="str">
        <f>VLOOKUP(order_details[[#This Row],[ProductID]],products!A:B,2,0)</f>
        <v>Aniseed Syrup</v>
      </c>
      <c r="K782" s="21">
        <v>13</v>
      </c>
      <c r="L782" s="25">
        <v>34869</v>
      </c>
      <c r="M782" s="21" t="s">
        <v>536</v>
      </c>
    </row>
    <row r="783" spans="1:13" x14ac:dyDescent="0.3">
      <c r="A783">
        <v>10540</v>
      </c>
      <c r="B783">
        <v>26</v>
      </c>
      <c r="C783">
        <v>31.23</v>
      </c>
      <c r="D783">
        <v>40</v>
      </c>
      <c r="E783">
        <v>0</v>
      </c>
      <c r="F783">
        <v>1249.2</v>
      </c>
      <c r="G783" s="21">
        <f>VLOOKUP(order_details[[#This Row],[ProductID]],products!A:D,4,0)</f>
        <v>3</v>
      </c>
      <c r="H783" s="21" t="str">
        <f>VLOOKUP(order_details[[#This Row],[categoryid]],'categories'!A:B,2,0)</f>
        <v>Confections</v>
      </c>
      <c r="I783" s="21">
        <f>order_details[[#This Row],[UnitPrice]]*order_details[[#This Row],[Quantity]]*(1-order_details[[#This Row],[Discount]])</f>
        <v>1249.2</v>
      </c>
      <c r="J783" s="21" t="str">
        <f>VLOOKUP(order_details[[#This Row],[ProductID]],products!A:B,2,0)</f>
        <v>Gumbär Gummibärchen</v>
      </c>
      <c r="K783" s="21">
        <v>15</v>
      </c>
      <c r="L783" s="25">
        <v>34869</v>
      </c>
      <c r="M783" s="21" t="s">
        <v>536</v>
      </c>
    </row>
    <row r="784" spans="1:13" x14ac:dyDescent="0.3">
      <c r="A784">
        <v>10540</v>
      </c>
      <c r="B784">
        <v>38</v>
      </c>
      <c r="C784">
        <v>263.5</v>
      </c>
      <c r="D784">
        <v>30</v>
      </c>
      <c r="E784">
        <v>0</v>
      </c>
      <c r="F784">
        <v>7905</v>
      </c>
      <c r="G784" s="21">
        <f>VLOOKUP(order_details[[#This Row],[ProductID]],products!A:D,4,0)</f>
        <v>1</v>
      </c>
      <c r="H784" s="21" t="str">
        <f>VLOOKUP(order_details[[#This Row],[categoryid]],'categories'!A:B,2,0)</f>
        <v>Beverages</v>
      </c>
      <c r="I784" s="21">
        <f>order_details[[#This Row],[UnitPrice]]*order_details[[#This Row],[Quantity]]*(1-order_details[[#This Row],[Discount]])</f>
        <v>7905</v>
      </c>
      <c r="J784" s="21" t="str">
        <f>VLOOKUP(order_details[[#This Row],[ProductID]],products!A:B,2,0)</f>
        <v>Côte de Blaye</v>
      </c>
      <c r="K784" s="21">
        <v>17</v>
      </c>
      <c r="L784" s="25">
        <v>34869</v>
      </c>
      <c r="M784" s="21" t="s">
        <v>536</v>
      </c>
    </row>
    <row r="785" spans="1:13" x14ac:dyDescent="0.3">
      <c r="A785">
        <v>10540</v>
      </c>
      <c r="B785">
        <v>68</v>
      </c>
      <c r="C785">
        <v>12.5</v>
      </c>
      <c r="D785">
        <v>35</v>
      </c>
      <c r="E785">
        <v>0</v>
      </c>
      <c r="F785">
        <v>437.5</v>
      </c>
      <c r="G785" s="21">
        <f>VLOOKUP(order_details[[#This Row],[ProductID]],products!A:D,4,0)</f>
        <v>3</v>
      </c>
      <c r="H785" s="21" t="str">
        <f>VLOOKUP(order_details[[#This Row],[categoryid]],'categories'!A:B,2,0)</f>
        <v>Confections</v>
      </c>
      <c r="I785" s="21">
        <f>order_details[[#This Row],[UnitPrice]]*order_details[[#This Row],[Quantity]]*(1-order_details[[#This Row],[Discount]])</f>
        <v>437.5</v>
      </c>
      <c r="J785" s="21" t="str">
        <f>VLOOKUP(order_details[[#This Row],[ProductID]],products!A:B,2,0)</f>
        <v>Scottish Longbreads</v>
      </c>
      <c r="K785" s="21">
        <v>6</v>
      </c>
      <c r="L785" s="25">
        <v>34869</v>
      </c>
      <c r="M785" s="21" t="s">
        <v>536</v>
      </c>
    </row>
    <row r="786" spans="1:13" x14ac:dyDescent="0.3">
      <c r="A786">
        <v>10541</v>
      </c>
      <c r="B786">
        <v>24</v>
      </c>
      <c r="C786">
        <v>4.5</v>
      </c>
      <c r="D786">
        <v>35</v>
      </c>
      <c r="E786">
        <v>0.1</v>
      </c>
      <c r="F786">
        <v>141.75</v>
      </c>
      <c r="G786" s="21">
        <f>VLOOKUP(order_details[[#This Row],[ProductID]],products!A:D,4,0)</f>
        <v>1</v>
      </c>
      <c r="H786" s="21" t="str">
        <f>VLOOKUP(order_details[[#This Row],[categoryid]],'categories'!A:B,2,0)</f>
        <v>Beverages</v>
      </c>
      <c r="I786" s="21">
        <f>order_details[[#This Row],[UnitPrice]]*order_details[[#This Row],[Quantity]]*(1-order_details[[#This Row],[Discount]])</f>
        <v>141.75</v>
      </c>
      <c r="J786" s="21" t="str">
        <f>VLOOKUP(order_details[[#This Row],[ProductID]],products!A:B,2,0)</f>
        <v>Guaraná Fantástica</v>
      </c>
      <c r="K786" s="21">
        <v>20</v>
      </c>
      <c r="L786" s="25">
        <v>34869</v>
      </c>
      <c r="M786" s="21" t="s">
        <v>306</v>
      </c>
    </row>
    <row r="787" spans="1:13" x14ac:dyDescent="0.3">
      <c r="A787">
        <v>10541</v>
      </c>
      <c r="B787">
        <v>38</v>
      </c>
      <c r="C787">
        <v>263.5</v>
      </c>
      <c r="D787">
        <v>4</v>
      </c>
      <c r="E787">
        <v>0.1</v>
      </c>
      <c r="F787">
        <v>948.6</v>
      </c>
      <c r="G787" s="21">
        <f>VLOOKUP(order_details[[#This Row],[ProductID]],products!A:D,4,0)</f>
        <v>1</v>
      </c>
      <c r="H787" s="21" t="str">
        <f>VLOOKUP(order_details[[#This Row],[categoryid]],'categories'!A:B,2,0)</f>
        <v>Beverages</v>
      </c>
      <c r="I787" s="21">
        <f>order_details[[#This Row],[UnitPrice]]*order_details[[#This Row],[Quantity]]*(1-order_details[[#This Row],[Discount]])</f>
        <v>948.6</v>
      </c>
      <c r="J787" s="21" t="str">
        <f>VLOOKUP(order_details[[#This Row],[ProductID]],products!A:B,2,0)</f>
        <v>Côte de Blaye</v>
      </c>
      <c r="K787" s="21">
        <v>17</v>
      </c>
      <c r="L787" s="25">
        <v>34869</v>
      </c>
      <c r="M787" s="21" t="s">
        <v>306</v>
      </c>
    </row>
    <row r="788" spans="1:13" x14ac:dyDescent="0.3">
      <c r="A788">
        <v>10541</v>
      </c>
      <c r="B788">
        <v>65</v>
      </c>
      <c r="C788">
        <v>21.05</v>
      </c>
      <c r="D788">
        <v>36</v>
      </c>
      <c r="E788">
        <v>0.1</v>
      </c>
      <c r="F788">
        <v>682.0200000000001</v>
      </c>
      <c r="G788" s="21">
        <f>VLOOKUP(order_details[[#This Row],[ProductID]],products!A:D,4,0)</f>
        <v>2</v>
      </c>
      <c r="H788" s="21" t="str">
        <f>VLOOKUP(order_details[[#This Row],[categoryid]],'categories'!A:B,2,0)</f>
        <v>Condiments</v>
      </c>
      <c r="I788" s="21">
        <f>order_details[[#This Row],[UnitPrice]]*order_details[[#This Row],[Quantity]]*(1-order_details[[#This Row],[Discount]])</f>
        <v>682.0200000000001</v>
      </c>
      <c r="J788" s="21" t="str">
        <f>VLOOKUP(order_details[[#This Row],[ProductID]],products!A:B,2,0)</f>
        <v>Louisiana Fiery Hot Pepper Sauce</v>
      </c>
      <c r="K788" s="21">
        <v>76</v>
      </c>
      <c r="L788" s="25">
        <v>34869</v>
      </c>
      <c r="M788" s="21" t="s">
        <v>306</v>
      </c>
    </row>
    <row r="789" spans="1:13" x14ac:dyDescent="0.3">
      <c r="A789">
        <v>10541</v>
      </c>
      <c r="B789">
        <v>71</v>
      </c>
      <c r="C789">
        <v>21.5</v>
      </c>
      <c r="D789">
        <v>9</v>
      </c>
      <c r="E789">
        <v>0.1</v>
      </c>
      <c r="F789">
        <v>174.15</v>
      </c>
      <c r="G789" s="21">
        <f>VLOOKUP(order_details[[#This Row],[ProductID]],products!A:D,4,0)</f>
        <v>4</v>
      </c>
      <c r="H789" s="21" t="str">
        <f>VLOOKUP(order_details[[#This Row],[categoryid]],'categories'!A:B,2,0)</f>
        <v>Dairy Products</v>
      </c>
      <c r="I789" s="21">
        <f>order_details[[#This Row],[UnitPrice]]*order_details[[#This Row],[Quantity]]*(1-order_details[[#This Row],[Discount]])</f>
        <v>174.15</v>
      </c>
      <c r="J789" s="21" t="str">
        <f>VLOOKUP(order_details[[#This Row],[ProductID]],products!A:B,2,0)</f>
        <v>Fløtemysost</v>
      </c>
      <c r="K789" s="21">
        <v>26</v>
      </c>
      <c r="L789" s="25">
        <v>34869</v>
      </c>
      <c r="M789" s="21" t="s">
        <v>306</v>
      </c>
    </row>
    <row r="790" spans="1:13" x14ac:dyDescent="0.3">
      <c r="A790">
        <v>10542</v>
      </c>
      <c r="B790">
        <v>11</v>
      </c>
      <c r="C790">
        <v>21</v>
      </c>
      <c r="D790">
        <v>15</v>
      </c>
      <c r="E790">
        <v>0.05</v>
      </c>
      <c r="F790">
        <v>299.25</v>
      </c>
      <c r="G790" s="21">
        <f>VLOOKUP(order_details[[#This Row],[ProductID]],products!A:D,4,0)</f>
        <v>4</v>
      </c>
      <c r="H790" s="21" t="str">
        <f>VLOOKUP(order_details[[#This Row],[categoryid]],'categories'!A:B,2,0)</f>
        <v>Dairy Products</v>
      </c>
      <c r="I790" s="21">
        <f>order_details[[#This Row],[UnitPrice]]*order_details[[#This Row],[Quantity]]*(1-order_details[[#This Row],[Discount]])</f>
        <v>299.25</v>
      </c>
      <c r="J790" s="21" t="str">
        <f>VLOOKUP(order_details[[#This Row],[ProductID]],products!A:B,2,0)</f>
        <v>Queso Cabrales</v>
      </c>
      <c r="K790" s="21">
        <v>22</v>
      </c>
      <c r="L790" s="25">
        <v>34870</v>
      </c>
      <c r="M790" s="21" t="s">
        <v>349</v>
      </c>
    </row>
    <row r="791" spans="1:13" x14ac:dyDescent="0.3">
      <c r="A791">
        <v>10542</v>
      </c>
      <c r="B791">
        <v>54</v>
      </c>
      <c r="C791">
        <v>7.45</v>
      </c>
      <c r="D791">
        <v>24</v>
      </c>
      <c r="E791">
        <v>0.05</v>
      </c>
      <c r="F791">
        <v>169.86</v>
      </c>
      <c r="G791" s="21">
        <f>VLOOKUP(order_details[[#This Row],[ProductID]],products!A:D,4,0)</f>
        <v>6</v>
      </c>
      <c r="H791" s="21" t="str">
        <f>VLOOKUP(order_details[[#This Row],[categoryid]],'categories'!A:B,2,0)</f>
        <v>Meat/Poultry</v>
      </c>
      <c r="I791" s="21">
        <f>order_details[[#This Row],[UnitPrice]]*order_details[[#This Row],[Quantity]]*(1-order_details[[#This Row],[Discount]])</f>
        <v>169.86</v>
      </c>
      <c r="J791" s="21" t="str">
        <f>VLOOKUP(order_details[[#This Row],[ProductID]],products!A:B,2,0)</f>
        <v>Tourtière</v>
      </c>
      <c r="K791" s="21">
        <v>21</v>
      </c>
      <c r="L791" s="25">
        <v>34870</v>
      </c>
      <c r="M791" s="21" t="s">
        <v>349</v>
      </c>
    </row>
    <row r="792" spans="1:13" x14ac:dyDescent="0.3">
      <c r="A792">
        <v>10543</v>
      </c>
      <c r="B792">
        <v>12</v>
      </c>
      <c r="C792">
        <v>38</v>
      </c>
      <c r="D792">
        <v>30</v>
      </c>
      <c r="E792">
        <v>0.15</v>
      </c>
      <c r="F792">
        <v>969</v>
      </c>
      <c r="G792" s="21">
        <f>VLOOKUP(order_details[[#This Row],[ProductID]],products!A:D,4,0)</f>
        <v>4</v>
      </c>
      <c r="H792" s="21" t="str">
        <f>VLOOKUP(order_details[[#This Row],[categoryid]],'categories'!A:B,2,0)</f>
        <v>Dairy Products</v>
      </c>
      <c r="I792" s="21">
        <f>order_details[[#This Row],[UnitPrice]]*order_details[[#This Row],[Quantity]]*(1-order_details[[#This Row],[Discount]])</f>
        <v>969</v>
      </c>
      <c r="J792" s="21" t="str">
        <f>VLOOKUP(order_details[[#This Row],[ProductID]],products!A:B,2,0)</f>
        <v>Queso Manchego La Pastora</v>
      </c>
      <c r="K792" s="21">
        <v>86</v>
      </c>
      <c r="L792" s="25">
        <v>34871</v>
      </c>
      <c r="M792" s="21" t="s">
        <v>405</v>
      </c>
    </row>
    <row r="793" spans="1:13" x14ac:dyDescent="0.3">
      <c r="A793">
        <v>10543</v>
      </c>
      <c r="B793">
        <v>23</v>
      </c>
      <c r="C793">
        <v>9</v>
      </c>
      <c r="D793">
        <v>70</v>
      </c>
      <c r="E793">
        <v>0.15</v>
      </c>
      <c r="F793">
        <v>535.5</v>
      </c>
      <c r="G793" s="21">
        <f>VLOOKUP(order_details[[#This Row],[ProductID]],products!A:D,4,0)</f>
        <v>5</v>
      </c>
      <c r="H793" s="21" t="str">
        <f>VLOOKUP(order_details[[#This Row],[categoryid]],'categories'!A:B,2,0)</f>
        <v>Grains/Cereals</v>
      </c>
      <c r="I793" s="21">
        <f>order_details[[#This Row],[UnitPrice]]*order_details[[#This Row],[Quantity]]*(1-order_details[[#This Row],[Discount]])</f>
        <v>535.5</v>
      </c>
      <c r="J793" s="21" t="str">
        <f>VLOOKUP(order_details[[#This Row],[ProductID]],products!A:B,2,0)</f>
        <v>Tunnbröd</v>
      </c>
      <c r="K793" s="21">
        <v>61</v>
      </c>
      <c r="L793" s="25">
        <v>34871</v>
      </c>
      <c r="M793" s="21" t="s">
        <v>405</v>
      </c>
    </row>
    <row r="794" spans="1:13" x14ac:dyDescent="0.3">
      <c r="A794">
        <v>10544</v>
      </c>
      <c r="B794">
        <v>28</v>
      </c>
      <c r="C794">
        <v>45.6</v>
      </c>
      <c r="D794">
        <v>7</v>
      </c>
      <c r="E794">
        <v>0</v>
      </c>
      <c r="F794">
        <v>319.2</v>
      </c>
      <c r="G794" s="21">
        <f>VLOOKUP(order_details[[#This Row],[ProductID]],products!A:D,4,0)</f>
        <v>7</v>
      </c>
      <c r="H794" s="21" t="str">
        <f>VLOOKUP(order_details[[#This Row],[categoryid]],'categories'!A:B,2,0)</f>
        <v>Produce</v>
      </c>
      <c r="I794" s="21">
        <f>order_details[[#This Row],[UnitPrice]]*order_details[[#This Row],[Quantity]]*(1-order_details[[#This Row],[Discount]])</f>
        <v>319.2</v>
      </c>
      <c r="J794" s="21" t="str">
        <f>VLOOKUP(order_details[[#This Row],[ProductID]],products!A:B,2,0)</f>
        <v>Rössle Sauerkraut</v>
      </c>
      <c r="K794" s="21">
        <v>26</v>
      </c>
      <c r="L794" s="25">
        <v>34871</v>
      </c>
      <c r="M794" s="21" t="s">
        <v>423</v>
      </c>
    </row>
    <row r="795" spans="1:13" x14ac:dyDescent="0.3">
      <c r="A795">
        <v>10544</v>
      </c>
      <c r="B795">
        <v>67</v>
      </c>
      <c r="C795">
        <v>14</v>
      </c>
      <c r="D795">
        <v>7</v>
      </c>
      <c r="E795">
        <v>0</v>
      </c>
      <c r="F795">
        <v>98</v>
      </c>
      <c r="G795" s="21">
        <f>VLOOKUP(order_details[[#This Row],[ProductID]],products!A:D,4,0)</f>
        <v>1</v>
      </c>
      <c r="H795" s="21" t="str">
        <f>VLOOKUP(order_details[[#This Row],[categoryid]],'categories'!A:B,2,0)</f>
        <v>Beverages</v>
      </c>
      <c r="I795" s="21">
        <f>order_details[[#This Row],[UnitPrice]]*order_details[[#This Row],[Quantity]]*(1-order_details[[#This Row],[Discount]])</f>
        <v>98</v>
      </c>
      <c r="J795" s="21" t="str">
        <f>VLOOKUP(order_details[[#This Row],[ProductID]],products!A:B,2,0)</f>
        <v>Laughing Lumberjack Lager</v>
      </c>
      <c r="K795" s="21">
        <v>52</v>
      </c>
      <c r="L795" s="25">
        <v>34871</v>
      </c>
      <c r="M795" s="21" t="s">
        <v>423</v>
      </c>
    </row>
    <row r="796" spans="1:13" x14ac:dyDescent="0.3">
      <c r="A796">
        <v>10545</v>
      </c>
      <c r="B796">
        <v>11</v>
      </c>
      <c r="C796">
        <v>21</v>
      </c>
      <c r="D796">
        <v>10</v>
      </c>
      <c r="E796">
        <v>0</v>
      </c>
      <c r="F796">
        <v>210</v>
      </c>
      <c r="G796" s="21">
        <f>VLOOKUP(order_details[[#This Row],[ProductID]],products!A:D,4,0)</f>
        <v>4</v>
      </c>
      <c r="H796" s="21" t="str">
        <f>VLOOKUP(order_details[[#This Row],[categoryid]],'categories'!A:B,2,0)</f>
        <v>Dairy Products</v>
      </c>
      <c r="I796" s="21">
        <f>order_details[[#This Row],[UnitPrice]]*order_details[[#This Row],[Quantity]]*(1-order_details[[#This Row],[Discount]])</f>
        <v>210</v>
      </c>
      <c r="J796" s="21" t="str">
        <f>VLOOKUP(order_details[[#This Row],[ProductID]],products!A:B,2,0)</f>
        <v>Queso Cabrales</v>
      </c>
      <c r="K796" s="21">
        <v>22</v>
      </c>
      <c r="L796" s="25">
        <v>34872</v>
      </c>
      <c r="M796" s="21" t="s">
        <v>380</v>
      </c>
    </row>
    <row r="797" spans="1:13" x14ac:dyDescent="0.3">
      <c r="A797">
        <v>10546</v>
      </c>
      <c r="B797">
        <v>7</v>
      </c>
      <c r="C797">
        <v>30</v>
      </c>
      <c r="D797">
        <v>10</v>
      </c>
      <c r="E797">
        <v>0</v>
      </c>
      <c r="F797">
        <v>300</v>
      </c>
      <c r="G797" s="21">
        <f>VLOOKUP(order_details[[#This Row],[ProductID]],products!A:D,4,0)</f>
        <v>7</v>
      </c>
      <c r="H797" s="21" t="str">
        <f>VLOOKUP(order_details[[#This Row],[categoryid]],'categories'!A:B,2,0)</f>
        <v>Produce</v>
      </c>
      <c r="I797" s="21">
        <f>order_details[[#This Row],[UnitPrice]]*order_details[[#This Row],[Quantity]]*(1-order_details[[#This Row],[Discount]])</f>
        <v>300</v>
      </c>
      <c r="J797" s="21" t="str">
        <f>VLOOKUP(order_details[[#This Row],[ProductID]],products!A:B,2,0)</f>
        <v>Uncle Bob's Organic Dried Pears</v>
      </c>
      <c r="K797" s="21">
        <v>15</v>
      </c>
      <c r="L797" s="25">
        <v>34873</v>
      </c>
      <c r="M797" s="21" t="s">
        <v>695</v>
      </c>
    </row>
    <row r="798" spans="1:13" x14ac:dyDescent="0.3">
      <c r="A798">
        <v>10546</v>
      </c>
      <c r="B798">
        <v>35</v>
      </c>
      <c r="C798">
        <v>18</v>
      </c>
      <c r="D798">
        <v>30</v>
      </c>
      <c r="E798">
        <v>0</v>
      </c>
      <c r="F798">
        <v>540</v>
      </c>
      <c r="G798" s="21">
        <f>VLOOKUP(order_details[[#This Row],[ProductID]],products!A:D,4,0)</f>
        <v>1</v>
      </c>
      <c r="H798" s="21" t="str">
        <f>VLOOKUP(order_details[[#This Row],[categoryid]],'categories'!A:B,2,0)</f>
        <v>Beverages</v>
      </c>
      <c r="I798" s="21">
        <f>order_details[[#This Row],[UnitPrice]]*order_details[[#This Row],[Quantity]]*(1-order_details[[#This Row],[Discount]])</f>
        <v>540</v>
      </c>
      <c r="J798" s="21" t="str">
        <f>VLOOKUP(order_details[[#This Row],[ProductID]],products!A:B,2,0)</f>
        <v>Steeleye Stout</v>
      </c>
      <c r="K798" s="21">
        <v>20</v>
      </c>
      <c r="L798" s="25">
        <v>34873</v>
      </c>
      <c r="M798" s="21" t="s">
        <v>695</v>
      </c>
    </row>
    <row r="799" spans="1:13" x14ac:dyDescent="0.3">
      <c r="A799">
        <v>10546</v>
      </c>
      <c r="B799">
        <v>62</v>
      </c>
      <c r="C799">
        <v>49.3</v>
      </c>
      <c r="D799">
        <v>40</v>
      </c>
      <c r="E799">
        <v>0</v>
      </c>
      <c r="F799">
        <v>1972</v>
      </c>
      <c r="G799" s="21">
        <f>VLOOKUP(order_details[[#This Row],[ProductID]],products!A:D,4,0)</f>
        <v>3</v>
      </c>
      <c r="H799" s="21" t="str">
        <f>VLOOKUP(order_details[[#This Row],[categoryid]],'categories'!A:B,2,0)</f>
        <v>Confections</v>
      </c>
      <c r="I799" s="21">
        <f>order_details[[#This Row],[UnitPrice]]*order_details[[#This Row],[Quantity]]*(1-order_details[[#This Row],[Discount]])</f>
        <v>1972</v>
      </c>
      <c r="J799" s="21" t="str">
        <f>VLOOKUP(order_details[[#This Row],[ProductID]],products!A:B,2,0)</f>
        <v>Tarte au sucre</v>
      </c>
      <c r="K799" s="21">
        <v>17</v>
      </c>
      <c r="L799" s="25">
        <v>34873</v>
      </c>
      <c r="M799" s="21" t="s">
        <v>695</v>
      </c>
    </row>
    <row r="800" spans="1:13" x14ac:dyDescent="0.3">
      <c r="A800">
        <v>10547</v>
      </c>
      <c r="B800">
        <v>32</v>
      </c>
      <c r="C800">
        <v>32</v>
      </c>
      <c r="D800">
        <v>24</v>
      </c>
      <c r="E800">
        <v>0.15</v>
      </c>
      <c r="F800">
        <v>652.79999999999995</v>
      </c>
      <c r="G800" s="21">
        <f>VLOOKUP(order_details[[#This Row],[ProductID]],products!A:D,4,0)</f>
        <v>4</v>
      </c>
      <c r="H800" s="21" t="str">
        <f>VLOOKUP(order_details[[#This Row],[categoryid]],'categories'!A:B,2,0)</f>
        <v>Dairy Products</v>
      </c>
      <c r="I800" s="21">
        <f>order_details[[#This Row],[UnitPrice]]*order_details[[#This Row],[Quantity]]*(1-order_details[[#This Row],[Discount]])</f>
        <v>652.79999999999995</v>
      </c>
      <c r="J800" s="21" t="str">
        <f>VLOOKUP(order_details[[#This Row],[ProductID]],products!A:B,2,0)</f>
        <v>Mascarpone Fabioli</v>
      </c>
      <c r="K800" s="21">
        <v>9</v>
      </c>
      <c r="L800" s="25">
        <v>34873</v>
      </c>
      <c r="M800" s="21" t="s">
        <v>604</v>
      </c>
    </row>
    <row r="801" spans="1:13" x14ac:dyDescent="0.3">
      <c r="A801">
        <v>10547</v>
      </c>
      <c r="B801">
        <v>36</v>
      </c>
      <c r="C801">
        <v>19</v>
      </c>
      <c r="D801">
        <v>60</v>
      </c>
      <c r="E801">
        <v>0</v>
      </c>
      <c r="F801">
        <v>1140</v>
      </c>
      <c r="G801" s="21">
        <f>VLOOKUP(order_details[[#This Row],[ProductID]],products!A:D,4,0)</f>
        <v>8</v>
      </c>
      <c r="H801" s="21" t="str">
        <f>VLOOKUP(order_details[[#This Row],[categoryid]],'categories'!A:B,2,0)</f>
        <v>Seafood</v>
      </c>
      <c r="I801" s="21">
        <f>order_details[[#This Row],[UnitPrice]]*order_details[[#This Row],[Quantity]]*(1-order_details[[#This Row],[Discount]])</f>
        <v>1140</v>
      </c>
      <c r="J801" s="21" t="str">
        <f>VLOOKUP(order_details[[#This Row],[ProductID]],products!A:B,2,0)</f>
        <v>Inlagd Sill</v>
      </c>
      <c r="K801" s="21">
        <v>112</v>
      </c>
      <c r="L801" s="25">
        <v>34873</v>
      </c>
      <c r="M801" s="21" t="s">
        <v>604</v>
      </c>
    </row>
    <row r="802" spans="1:13" x14ac:dyDescent="0.3">
      <c r="A802">
        <v>10548</v>
      </c>
      <c r="B802">
        <v>34</v>
      </c>
      <c r="C802">
        <v>14</v>
      </c>
      <c r="D802">
        <v>10</v>
      </c>
      <c r="E802">
        <v>0.25</v>
      </c>
      <c r="F802">
        <v>105</v>
      </c>
      <c r="G802" s="21">
        <f>VLOOKUP(order_details[[#This Row],[ProductID]],products!A:D,4,0)</f>
        <v>1</v>
      </c>
      <c r="H802" s="21" t="str">
        <f>VLOOKUP(order_details[[#This Row],[categoryid]],'categories'!A:B,2,0)</f>
        <v>Beverages</v>
      </c>
      <c r="I802" s="21">
        <f>order_details[[#This Row],[UnitPrice]]*order_details[[#This Row],[Quantity]]*(1-order_details[[#This Row],[Discount]])</f>
        <v>105</v>
      </c>
      <c r="J802" s="21" t="str">
        <f>VLOOKUP(order_details[[#This Row],[ProductID]],products!A:B,2,0)</f>
        <v>Sasquatch Ale</v>
      </c>
      <c r="K802" s="21">
        <v>111</v>
      </c>
      <c r="L802" s="25">
        <v>34876</v>
      </c>
      <c r="M802" s="21" t="s">
        <v>659</v>
      </c>
    </row>
    <row r="803" spans="1:13" x14ac:dyDescent="0.3">
      <c r="A803">
        <v>10548</v>
      </c>
      <c r="B803">
        <v>41</v>
      </c>
      <c r="C803">
        <v>9.65</v>
      </c>
      <c r="D803">
        <v>14</v>
      </c>
      <c r="E803">
        <v>0</v>
      </c>
      <c r="F803">
        <v>135.1</v>
      </c>
      <c r="G803" s="21">
        <f>VLOOKUP(order_details[[#This Row],[ProductID]],products!A:D,4,0)</f>
        <v>8</v>
      </c>
      <c r="H803" s="21" t="str">
        <f>VLOOKUP(order_details[[#This Row],[categoryid]],'categories'!A:B,2,0)</f>
        <v>Seafood</v>
      </c>
      <c r="I803" s="21">
        <f>order_details[[#This Row],[UnitPrice]]*order_details[[#This Row],[Quantity]]*(1-order_details[[#This Row],[Discount]])</f>
        <v>135.1</v>
      </c>
      <c r="J803" s="21" t="str">
        <f>VLOOKUP(order_details[[#This Row],[ProductID]],products!A:B,2,0)</f>
        <v>Jack's New England Clam Chowder</v>
      </c>
      <c r="K803" s="21">
        <v>85</v>
      </c>
      <c r="L803" s="25">
        <v>34876</v>
      </c>
      <c r="M803" s="21" t="s">
        <v>659</v>
      </c>
    </row>
    <row r="804" spans="1:13" x14ac:dyDescent="0.3">
      <c r="A804">
        <v>10549</v>
      </c>
      <c r="B804">
        <v>31</v>
      </c>
      <c r="C804">
        <v>12.5</v>
      </c>
      <c r="D804">
        <v>55</v>
      </c>
      <c r="E804">
        <v>0.15</v>
      </c>
      <c r="F804">
        <v>584.375</v>
      </c>
      <c r="G804" s="21">
        <f>VLOOKUP(order_details[[#This Row],[ProductID]],products!A:D,4,0)</f>
        <v>4</v>
      </c>
      <c r="H804" s="21" t="str">
        <f>VLOOKUP(order_details[[#This Row],[categoryid]],'categories'!A:B,2,0)</f>
        <v>Dairy Products</v>
      </c>
      <c r="I804" s="21">
        <f>order_details[[#This Row],[UnitPrice]]*order_details[[#This Row],[Quantity]]*(1-order_details[[#This Row],[Discount]])</f>
        <v>584.375</v>
      </c>
      <c r="J804" s="21" t="str">
        <f>VLOOKUP(order_details[[#This Row],[ProductID]],products!A:B,2,0)</f>
        <v>Gorgonzola Telino</v>
      </c>
      <c r="K804" s="21">
        <v>0</v>
      </c>
      <c r="L804" s="25">
        <v>34877</v>
      </c>
      <c r="M804" s="21" t="s">
        <v>536</v>
      </c>
    </row>
    <row r="805" spans="1:13" x14ac:dyDescent="0.3">
      <c r="A805">
        <v>10549</v>
      </c>
      <c r="B805">
        <v>45</v>
      </c>
      <c r="C805">
        <v>9.5</v>
      </c>
      <c r="D805">
        <v>100</v>
      </c>
      <c r="E805">
        <v>0.15</v>
      </c>
      <c r="F805">
        <v>807.5</v>
      </c>
      <c r="G805" s="21">
        <f>VLOOKUP(order_details[[#This Row],[ProductID]],products!A:D,4,0)</f>
        <v>8</v>
      </c>
      <c r="H805" s="21" t="str">
        <f>VLOOKUP(order_details[[#This Row],[categoryid]],'categories'!A:B,2,0)</f>
        <v>Seafood</v>
      </c>
      <c r="I805" s="21">
        <f>order_details[[#This Row],[UnitPrice]]*order_details[[#This Row],[Quantity]]*(1-order_details[[#This Row],[Discount]])</f>
        <v>807.5</v>
      </c>
      <c r="J805" s="21" t="str">
        <f>VLOOKUP(order_details[[#This Row],[ProductID]],products!A:B,2,0)</f>
        <v>Røgede sild</v>
      </c>
      <c r="K805" s="21">
        <v>5</v>
      </c>
      <c r="L805" s="25">
        <v>34877</v>
      </c>
      <c r="M805" s="21" t="s">
        <v>536</v>
      </c>
    </row>
    <row r="806" spans="1:13" x14ac:dyDescent="0.3">
      <c r="A806">
        <v>10549</v>
      </c>
      <c r="B806">
        <v>51</v>
      </c>
      <c r="C806">
        <v>53</v>
      </c>
      <c r="D806">
        <v>48</v>
      </c>
      <c r="E806">
        <v>0.15</v>
      </c>
      <c r="F806">
        <v>2162.4</v>
      </c>
      <c r="G806" s="21">
        <f>VLOOKUP(order_details[[#This Row],[ProductID]],products!A:D,4,0)</f>
        <v>7</v>
      </c>
      <c r="H806" s="21" t="str">
        <f>VLOOKUP(order_details[[#This Row],[categoryid]],'categories'!A:B,2,0)</f>
        <v>Produce</v>
      </c>
      <c r="I806" s="21">
        <f>order_details[[#This Row],[UnitPrice]]*order_details[[#This Row],[Quantity]]*(1-order_details[[#This Row],[Discount]])</f>
        <v>2162.4</v>
      </c>
      <c r="J806" s="21" t="str">
        <f>VLOOKUP(order_details[[#This Row],[ProductID]],products!A:B,2,0)</f>
        <v>Manjimup Dried Apples</v>
      </c>
      <c r="K806" s="21">
        <v>20</v>
      </c>
      <c r="L806" s="25">
        <v>34877</v>
      </c>
      <c r="M806" s="21" t="s">
        <v>536</v>
      </c>
    </row>
    <row r="807" spans="1:13" x14ac:dyDescent="0.3">
      <c r="A807">
        <v>10550</v>
      </c>
      <c r="B807">
        <v>17</v>
      </c>
      <c r="C807">
        <v>39</v>
      </c>
      <c r="D807">
        <v>8</v>
      </c>
      <c r="E807">
        <v>0.1</v>
      </c>
      <c r="F807">
        <v>280.8</v>
      </c>
      <c r="G807" s="21">
        <f>VLOOKUP(order_details[[#This Row],[ProductID]],products!A:D,4,0)</f>
        <v>6</v>
      </c>
      <c r="H807" s="21" t="str">
        <f>VLOOKUP(order_details[[#This Row],[categoryid]],'categories'!A:B,2,0)</f>
        <v>Meat/Poultry</v>
      </c>
      <c r="I807" s="21">
        <f>order_details[[#This Row],[UnitPrice]]*order_details[[#This Row],[Quantity]]*(1-order_details[[#This Row],[Discount]])</f>
        <v>280.8</v>
      </c>
      <c r="J807" s="21" t="str">
        <f>VLOOKUP(order_details[[#This Row],[ProductID]],products!A:B,2,0)</f>
        <v>Alice Mutton</v>
      </c>
      <c r="K807" s="21">
        <v>0</v>
      </c>
      <c r="L807" s="25">
        <v>34878</v>
      </c>
      <c r="M807" s="21" t="s">
        <v>273</v>
      </c>
    </row>
    <row r="808" spans="1:13" x14ac:dyDescent="0.3">
      <c r="A808">
        <v>10550</v>
      </c>
      <c r="B808">
        <v>19</v>
      </c>
      <c r="C808">
        <v>9.1999999999999993</v>
      </c>
      <c r="D808">
        <v>10</v>
      </c>
      <c r="E808">
        <v>0</v>
      </c>
      <c r="F808">
        <v>92</v>
      </c>
      <c r="G808" s="21">
        <f>VLOOKUP(order_details[[#This Row],[ProductID]],products!A:D,4,0)</f>
        <v>3</v>
      </c>
      <c r="H808" s="21" t="str">
        <f>VLOOKUP(order_details[[#This Row],[categoryid]],'categories'!A:B,2,0)</f>
        <v>Confections</v>
      </c>
      <c r="I808" s="21">
        <f>order_details[[#This Row],[UnitPrice]]*order_details[[#This Row],[Quantity]]*(1-order_details[[#This Row],[Discount]])</f>
        <v>92</v>
      </c>
      <c r="J808" s="21" t="str">
        <f>VLOOKUP(order_details[[#This Row],[ProductID]],products!A:B,2,0)</f>
        <v>Teatime Chocolate Biscuits</v>
      </c>
      <c r="K808" s="21">
        <v>25</v>
      </c>
      <c r="L808" s="25">
        <v>34878</v>
      </c>
      <c r="M808" s="21" t="s">
        <v>273</v>
      </c>
    </row>
    <row r="809" spans="1:13" x14ac:dyDescent="0.3">
      <c r="A809">
        <v>10550</v>
      </c>
      <c r="B809">
        <v>21</v>
      </c>
      <c r="C809">
        <v>10</v>
      </c>
      <c r="D809">
        <v>6</v>
      </c>
      <c r="E809">
        <v>0.1</v>
      </c>
      <c r="F809">
        <v>54</v>
      </c>
      <c r="G809" s="21">
        <f>VLOOKUP(order_details[[#This Row],[ProductID]],products!A:D,4,0)</f>
        <v>3</v>
      </c>
      <c r="H809" s="21" t="str">
        <f>VLOOKUP(order_details[[#This Row],[categoryid]],'categories'!A:B,2,0)</f>
        <v>Confections</v>
      </c>
      <c r="I809" s="21">
        <f>order_details[[#This Row],[UnitPrice]]*order_details[[#This Row],[Quantity]]*(1-order_details[[#This Row],[Discount]])</f>
        <v>54</v>
      </c>
      <c r="J809" s="21" t="str">
        <f>VLOOKUP(order_details[[#This Row],[ProductID]],products!A:B,2,0)</f>
        <v>Sir Rodney's Scones</v>
      </c>
      <c r="K809" s="21">
        <v>3</v>
      </c>
      <c r="L809" s="25">
        <v>34878</v>
      </c>
      <c r="M809" s="21" t="s">
        <v>273</v>
      </c>
    </row>
    <row r="810" spans="1:13" x14ac:dyDescent="0.3">
      <c r="A810">
        <v>10550</v>
      </c>
      <c r="B810">
        <v>61</v>
      </c>
      <c r="C810">
        <v>28.5</v>
      </c>
      <c r="D810">
        <v>10</v>
      </c>
      <c r="E810">
        <v>0.1</v>
      </c>
      <c r="F810">
        <v>256.5</v>
      </c>
      <c r="G810" s="21">
        <f>VLOOKUP(order_details[[#This Row],[ProductID]],products!A:D,4,0)</f>
        <v>2</v>
      </c>
      <c r="H810" s="21" t="str">
        <f>VLOOKUP(order_details[[#This Row],[categoryid]],'categories'!A:B,2,0)</f>
        <v>Condiments</v>
      </c>
      <c r="I810" s="21">
        <f>order_details[[#This Row],[UnitPrice]]*order_details[[#This Row],[Quantity]]*(1-order_details[[#This Row],[Discount]])</f>
        <v>256.5</v>
      </c>
      <c r="J810" s="21" t="str">
        <f>VLOOKUP(order_details[[#This Row],[ProductID]],products!A:B,2,0)</f>
        <v>Sirop d'érable</v>
      </c>
      <c r="K810" s="21">
        <v>113</v>
      </c>
      <c r="L810" s="25">
        <v>34878</v>
      </c>
      <c r="M810" s="21" t="s">
        <v>273</v>
      </c>
    </row>
    <row r="811" spans="1:13" x14ac:dyDescent="0.3">
      <c r="A811">
        <v>10551</v>
      </c>
      <c r="B811">
        <v>16</v>
      </c>
      <c r="C811">
        <v>17.45</v>
      </c>
      <c r="D811">
        <v>40</v>
      </c>
      <c r="E811">
        <v>0.15</v>
      </c>
      <c r="F811">
        <v>593.29999999999995</v>
      </c>
      <c r="G811" s="21">
        <f>VLOOKUP(order_details[[#This Row],[ProductID]],products!A:D,4,0)</f>
        <v>3</v>
      </c>
      <c r="H811" s="21" t="str">
        <f>VLOOKUP(order_details[[#This Row],[categoryid]],'categories'!A:B,2,0)</f>
        <v>Confections</v>
      </c>
      <c r="I811" s="21">
        <f>order_details[[#This Row],[UnitPrice]]*order_details[[#This Row],[Quantity]]*(1-order_details[[#This Row],[Discount]])</f>
        <v>593.29999999999995</v>
      </c>
      <c r="J811" s="21" t="str">
        <f>VLOOKUP(order_details[[#This Row],[ProductID]],products!A:B,2,0)</f>
        <v>Pavlova</v>
      </c>
      <c r="K811" s="21">
        <v>29</v>
      </c>
      <c r="L811" s="25">
        <v>34878</v>
      </c>
      <c r="M811" s="21" t="s">
        <v>256</v>
      </c>
    </row>
    <row r="812" spans="1:13" x14ac:dyDescent="0.3">
      <c r="A812">
        <v>10551</v>
      </c>
      <c r="B812">
        <v>35</v>
      </c>
      <c r="C812">
        <v>18</v>
      </c>
      <c r="D812">
        <v>20</v>
      </c>
      <c r="E812">
        <v>0.15</v>
      </c>
      <c r="F812">
        <v>306</v>
      </c>
      <c r="G812" s="21">
        <f>VLOOKUP(order_details[[#This Row],[ProductID]],products!A:D,4,0)</f>
        <v>1</v>
      </c>
      <c r="H812" s="21" t="str">
        <f>VLOOKUP(order_details[[#This Row],[categoryid]],'categories'!A:B,2,0)</f>
        <v>Beverages</v>
      </c>
      <c r="I812" s="21">
        <f>order_details[[#This Row],[UnitPrice]]*order_details[[#This Row],[Quantity]]*(1-order_details[[#This Row],[Discount]])</f>
        <v>306</v>
      </c>
      <c r="J812" s="21" t="str">
        <f>VLOOKUP(order_details[[#This Row],[ProductID]],products!A:B,2,0)</f>
        <v>Steeleye Stout</v>
      </c>
      <c r="K812" s="21">
        <v>20</v>
      </c>
      <c r="L812" s="25">
        <v>34878</v>
      </c>
      <c r="M812" s="21" t="s">
        <v>256</v>
      </c>
    </row>
    <row r="813" spans="1:13" x14ac:dyDescent="0.3">
      <c r="A813">
        <v>10551</v>
      </c>
      <c r="B813">
        <v>44</v>
      </c>
      <c r="C813">
        <v>19.45</v>
      </c>
      <c r="D813">
        <v>40</v>
      </c>
      <c r="E813">
        <v>0</v>
      </c>
      <c r="F813">
        <v>778</v>
      </c>
      <c r="G813" s="21">
        <f>VLOOKUP(order_details[[#This Row],[ProductID]],products!A:D,4,0)</f>
        <v>2</v>
      </c>
      <c r="H813" s="21" t="str">
        <f>VLOOKUP(order_details[[#This Row],[categoryid]],'categories'!A:B,2,0)</f>
        <v>Condiments</v>
      </c>
      <c r="I813" s="21">
        <f>order_details[[#This Row],[UnitPrice]]*order_details[[#This Row],[Quantity]]*(1-order_details[[#This Row],[Discount]])</f>
        <v>778</v>
      </c>
      <c r="J813" s="21" t="str">
        <f>VLOOKUP(order_details[[#This Row],[ProductID]],products!A:B,2,0)</f>
        <v>Gula Malacca</v>
      </c>
      <c r="K813" s="21">
        <v>27</v>
      </c>
      <c r="L813" s="25">
        <v>34878</v>
      </c>
      <c r="M813" s="21" t="s">
        <v>256</v>
      </c>
    </row>
    <row r="814" spans="1:13" x14ac:dyDescent="0.3">
      <c r="A814">
        <v>10552</v>
      </c>
      <c r="B814">
        <v>69</v>
      </c>
      <c r="C814">
        <v>36</v>
      </c>
      <c r="D814">
        <v>18</v>
      </c>
      <c r="E814">
        <v>0</v>
      </c>
      <c r="F814">
        <v>648</v>
      </c>
      <c r="G814" s="21">
        <f>VLOOKUP(order_details[[#This Row],[ProductID]],products!A:D,4,0)</f>
        <v>4</v>
      </c>
      <c r="H814" s="21" t="str">
        <f>VLOOKUP(order_details[[#This Row],[categoryid]],'categories'!A:B,2,0)</f>
        <v>Dairy Products</v>
      </c>
      <c r="I814" s="21">
        <f>order_details[[#This Row],[UnitPrice]]*order_details[[#This Row],[Quantity]]*(1-order_details[[#This Row],[Discount]])</f>
        <v>648</v>
      </c>
      <c r="J814" s="21" t="str">
        <f>VLOOKUP(order_details[[#This Row],[ProductID]],products!A:B,2,0)</f>
        <v>Gudbrandsdalsost</v>
      </c>
      <c r="K814" s="21">
        <v>26</v>
      </c>
      <c r="L814" s="25">
        <v>34879</v>
      </c>
      <c r="M814" s="21" t="s">
        <v>315</v>
      </c>
    </row>
    <row r="815" spans="1:13" x14ac:dyDescent="0.3">
      <c r="A815">
        <v>10552</v>
      </c>
      <c r="B815">
        <v>75</v>
      </c>
      <c r="C815">
        <v>7.75</v>
      </c>
      <c r="D815">
        <v>30</v>
      </c>
      <c r="E815">
        <v>0</v>
      </c>
      <c r="F815">
        <v>232.5</v>
      </c>
      <c r="G815" s="21">
        <f>VLOOKUP(order_details[[#This Row],[ProductID]],products!A:D,4,0)</f>
        <v>1</v>
      </c>
      <c r="H815" s="21" t="str">
        <f>VLOOKUP(order_details[[#This Row],[categoryid]],'categories'!A:B,2,0)</f>
        <v>Beverages</v>
      </c>
      <c r="I815" s="21">
        <f>order_details[[#This Row],[UnitPrice]]*order_details[[#This Row],[Quantity]]*(1-order_details[[#This Row],[Discount]])</f>
        <v>232.5</v>
      </c>
      <c r="J815" s="21" t="str">
        <f>VLOOKUP(order_details[[#This Row],[ProductID]],products!A:B,2,0)</f>
        <v>Rhönbräu Klosterbier</v>
      </c>
      <c r="K815" s="21">
        <v>125</v>
      </c>
      <c r="L815" s="25">
        <v>34879</v>
      </c>
      <c r="M815" s="21" t="s">
        <v>315</v>
      </c>
    </row>
    <row r="816" spans="1:13" x14ac:dyDescent="0.3">
      <c r="A816">
        <v>10553</v>
      </c>
      <c r="B816">
        <v>11</v>
      </c>
      <c r="C816">
        <v>21</v>
      </c>
      <c r="D816">
        <v>15</v>
      </c>
      <c r="E816">
        <v>0</v>
      </c>
      <c r="F816">
        <v>315</v>
      </c>
      <c r="G816" s="21">
        <f>VLOOKUP(order_details[[#This Row],[ProductID]],products!A:D,4,0)</f>
        <v>4</v>
      </c>
      <c r="H816" s="21" t="str">
        <f>VLOOKUP(order_details[[#This Row],[categoryid]],'categories'!A:B,2,0)</f>
        <v>Dairy Products</v>
      </c>
      <c r="I816" s="21">
        <f>order_details[[#This Row],[UnitPrice]]*order_details[[#This Row],[Quantity]]*(1-order_details[[#This Row],[Discount]])</f>
        <v>315</v>
      </c>
      <c r="J816" s="21" t="str">
        <f>VLOOKUP(order_details[[#This Row],[ProductID]],products!A:B,2,0)</f>
        <v>Queso Cabrales</v>
      </c>
      <c r="K816" s="21">
        <v>22</v>
      </c>
      <c r="L816" s="25">
        <v>34880</v>
      </c>
      <c r="M816" s="21" t="s">
        <v>719</v>
      </c>
    </row>
    <row r="817" spans="1:13" x14ac:dyDescent="0.3">
      <c r="A817">
        <v>10553</v>
      </c>
      <c r="B817">
        <v>16</v>
      </c>
      <c r="C817">
        <v>17.45</v>
      </c>
      <c r="D817">
        <v>14</v>
      </c>
      <c r="E817">
        <v>0</v>
      </c>
      <c r="F817">
        <v>244.29999999999998</v>
      </c>
      <c r="G817" s="21">
        <f>VLOOKUP(order_details[[#This Row],[ProductID]],products!A:D,4,0)</f>
        <v>3</v>
      </c>
      <c r="H817" s="21" t="str">
        <f>VLOOKUP(order_details[[#This Row],[categoryid]],'categories'!A:B,2,0)</f>
        <v>Confections</v>
      </c>
      <c r="I817" s="21">
        <f>order_details[[#This Row],[UnitPrice]]*order_details[[#This Row],[Quantity]]*(1-order_details[[#This Row],[Discount]])</f>
        <v>244.29999999999998</v>
      </c>
      <c r="J817" s="21" t="str">
        <f>VLOOKUP(order_details[[#This Row],[ProductID]],products!A:B,2,0)</f>
        <v>Pavlova</v>
      </c>
      <c r="K817" s="21">
        <v>29</v>
      </c>
      <c r="L817" s="25">
        <v>34880</v>
      </c>
      <c r="M817" s="21" t="s">
        <v>719</v>
      </c>
    </row>
    <row r="818" spans="1:13" x14ac:dyDescent="0.3">
      <c r="A818">
        <v>10553</v>
      </c>
      <c r="B818">
        <v>22</v>
      </c>
      <c r="C818">
        <v>21</v>
      </c>
      <c r="D818">
        <v>24</v>
      </c>
      <c r="E818">
        <v>0</v>
      </c>
      <c r="F818">
        <v>504</v>
      </c>
      <c r="G818" s="21">
        <f>VLOOKUP(order_details[[#This Row],[ProductID]],products!A:D,4,0)</f>
        <v>5</v>
      </c>
      <c r="H818" s="21" t="str">
        <f>VLOOKUP(order_details[[#This Row],[categoryid]],'categories'!A:B,2,0)</f>
        <v>Grains/Cereals</v>
      </c>
      <c r="I818" s="21">
        <f>order_details[[#This Row],[UnitPrice]]*order_details[[#This Row],[Quantity]]*(1-order_details[[#This Row],[Discount]])</f>
        <v>504</v>
      </c>
      <c r="J818" s="21" t="str">
        <f>VLOOKUP(order_details[[#This Row],[ProductID]],products!A:B,2,0)</f>
        <v>Gustaf's Knäckebröd</v>
      </c>
      <c r="K818" s="21">
        <v>104</v>
      </c>
      <c r="L818" s="25">
        <v>34880</v>
      </c>
      <c r="M818" s="21" t="s">
        <v>719</v>
      </c>
    </row>
    <row r="819" spans="1:13" x14ac:dyDescent="0.3">
      <c r="A819">
        <v>10553</v>
      </c>
      <c r="B819">
        <v>31</v>
      </c>
      <c r="C819">
        <v>12.5</v>
      </c>
      <c r="D819">
        <v>30</v>
      </c>
      <c r="E819">
        <v>0</v>
      </c>
      <c r="F819">
        <v>375</v>
      </c>
      <c r="G819" s="21">
        <f>VLOOKUP(order_details[[#This Row],[ProductID]],products!A:D,4,0)</f>
        <v>4</v>
      </c>
      <c r="H819" s="21" t="str">
        <f>VLOOKUP(order_details[[#This Row],[categoryid]],'categories'!A:B,2,0)</f>
        <v>Dairy Products</v>
      </c>
      <c r="I819" s="21">
        <f>order_details[[#This Row],[UnitPrice]]*order_details[[#This Row],[Quantity]]*(1-order_details[[#This Row],[Discount]])</f>
        <v>375</v>
      </c>
      <c r="J819" s="21" t="str">
        <f>VLOOKUP(order_details[[#This Row],[ProductID]],products!A:B,2,0)</f>
        <v>Gorgonzola Telino</v>
      </c>
      <c r="K819" s="21">
        <v>0</v>
      </c>
      <c r="L819" s="25">
        <v>34880</v>
      </c>
      <c r="M819" s="21" t="s">
        <v>719</v>
      </c>
    </row>
    <row r="820" spans="1:13" x14ac:dyDescent="0.3">
      <c r="A820">
        <v>10553</v>
      </c>
      <c r="B820">
        <v>35</v>
      </c>
      <c r="C820">
        <v>18</v>
      </c>
      <c r="D820">
        <v>6</v>
      </c>
      <c r="E820">
        <v>0</v>
      </c>
      <c r="F820">
        <v>108</v>
      </c>
      <c r="G820" s="21">
        <f>VLOOKUP(order_details[[#This Row],[ProductID]],products!A:D,4,0)</f>
        <v>1</v>
      </c>
      <c r="H820" s="21" t="str">
        <f>VLOOKUP(order_details[[#This Row],[categoryid]],'categories'!A:B,2,0)</f>
        <v>Beverages</v>
      </c>
      <c r="I820" s="21">
        <f>order_details[[#This Row],[UnitPrice]]*order_details[[#This Row],[Quantity]]*(1-order_details[[#This Row],[Discount]])</f>
        <v>108</v>
      </c>
      <c r="J820" s="21" t="str">
        <f>VLOOKUP(order_details[[#This Row],[ProductID]],products!A:B,2,0)</f>
        <v>Steeleye Stout</v>
      </c>
      <c r="K820" s="21">
        <v>20</v>
      </c>
      <c r="L820" s="25">
        <v>34880</v>
      </c>
      <c r="M820" s="21" t="s">
        <v>719</v>
      </c>
    </row>
    <row r="821" spans="1:13" x14ac:dyDescent="0.3">
      <c r="A821">
        <v>10554</v>
      </c>
      <c r="B821">
        <v>16</v>
      </c>
      <c r="C821">
        <v>17.45</v>
      </c>
      <c r="D821">
        <v>30</v>
      </c>
      <c r="E821">
        <v>0.05</v>
      </c>
      <c r="F821">
        <v>497.32499999999999</v>
      </c>
      <c r="G821" s="21">
        <f>VLOOKUP(order_details[[#This Row],[ProductID]],products!A:D,4,0)</f>
        <v>3</v>
      </c>
      <c r="H821" s="21" t="str">
        <f>VLOOKUP(order_details[[#This Row],[categoryid]],'categories'!A:B,2,0)</f>
        <v>Confections</v>
      </c>
      <c r="I821" s="21">
        <f>order_details[[#This Row],[UnitPrice]]*order_details[[#This Row],[Quantity]]*(1-order_details[[#This Row],[Discount]])</f>
        <v>497.32499999999999</v>
      </c>
      <c r="J821" s="21" t="str">
        <f>VLOOKUP(order_details[[#This Row],[ProductID]],products!A:B,2,0)</f>
        <v>Pavlova</v>
      </c>
      <c r="K821" s="21">
        <v>29</v>
      </c>
      <c r="L821" s="25">
        <v>34880</v>
      </c>
      <c r="M821" s="21" t="s">
        <v>486</v>
      </c>
    </row>
    <row r="822" spans="1:13" x14ac:dyDescent="0.3">
      <c r="A822">
        <v>10554</v>
      </c>
      <c r="B822">
        <v>23</v>
      </c>
      <c r="C822">
        <v>9</v>
      </c>
      <c r="D822">
        <v>20</v>
      </c>
      <c r="E822">
        <v>0.05</v>
      </c>
      <c r="F822">
        <v>171</v>
      </c>
      <c r="G822" s="21">
        <f>VLOOKUP(order_details[[#This Row],[ProductID]],products!A:D,4,0)</f>
        <v>5</v>
      </c>
      <c r="H822" s="21" t="str">
        <f>VLOOKUP(order_details[[#This Row],[categoryid]],'categories'!A:B,2,0)</f>
        <v>Grains/Cereals</v>
      </c>
      <c r="I822" s="21">
        <f>order_details[[#This Row],[UnitPrice]]*order_details[[#This Row],[Quantity]]*(1-order_details[[#This Row],[Discount]])</f>
        <v>171</v>
      </c>
      <c r="J822" s="21" t="str">
        <f>VLOOKUP(order_details[[#This Row],[ProductID]],products!A:B,2,0)</f>
        <v>Tunnbröd</v>
      </c>
      <c r="K822" s="21">
        <v>61</v>
      </c>
      <c r="L822" s="25">
        <v>34880</v>
      </c>
      <c r="M822" s="21" t="s">
        <v>486</v>
      </c>
    </row>
    <row r="823" spans="1:13" x14ac:dyDescent="0.3">
      <c r="A823">
        <v>10554</v>
      </c>
      <c r="B823">
        <v>62</v>
      </c>
      <c r="C823">
        <v>49.3</v>
      </c>
      <c r="D823">
        <v>20</v>
      </c>
      <c r="E823">
        <v>0.05</v>
      </c>
      <c r="F823">
        <v>936.69999999999993</v>
      </c>
      <c r="G823" s="21">
        <f>VLOOKUP(order_details[[#This Row],[ProductID]],products!A:D,4,0)</f>
        <v>3</v>
      </c>
      <c r="H823" s="21" t="str">
        <f>VLOOKUP(order_details[[#This Row],[categoryid]],'categories'!A:B,2,0)</f>
        <v>Confections</v>
      </c>
      <c r="I823" s="21">
        <f>order_details[[#This Row],[UnitPrice]]*order_details[[#This Row],[Quantity]]*(1-order_details[[#This Row],[Discount]])</f>
        <v>936.69999999999993</v>
      </c>
      <c r="J823" s="21" t="str">
        <f>VLOOKUP(order_details[[#This Row],[ProductID]],products!A:B,2,0)</f>
        <v>Tarte au sucre</v>
      </c>
      <c r="K823" s="21">
        <v>17</v>
      </c>
      <c r="L823" s="25">
        <v>34880</v>
      </c>
      <c r="M823" s="21" t="s">
        <v>486</v>
      </c>
    </row>
    <row r="824" spans="1:13" x14ac:dyDescent="0.3">
      <c r="A824">
        <v>10554</v>
      </c>
      <c r="B824">
        <v>77</v>
      </c>
      <c r="C824">
        <v>13</v>
      </c>
      <c r="D824">
        <v>10</v>
      </c>
      <c r="E824">
        <v>0.05</v>
      </c>
      <c r="F824">
        <v>123.5</v>
      </c>
      <c r="G824" s="21">
        <f>VLOOKUP(order_details[[#This Row],[ProductID]],products!A:D,4,0)</f>
        <v>2</v>
      </c>
      <c r="H824" s="21" t="str">
        <f>VLOOKUP(order_details[[#This Row],[categoryid]],'categories'!A:B,2,0)</f>
        <v>Condiments</v>
      </c>
      <c r="I824" s="21">
        <f>order_details[[#This Row],[UnitPrice]]*order_details[[#This Row],[Quantity]]*(1-order_details[[#This Row],[Discount]])</f>
        <v>123.5</v>
      </c>
      <c r="J824" s="21" t="str">
        <f>VLOOKUP(order_details[[#This Row],[ProductID]],products!A:B,2,0)</f>
        <v>Original Frankfurter grüne Soße</v>
      </c>
      <c r="K824" s="21">
        <v>32</v>
      </c>
      <c r="L824" s="25">
        <v>34880</v>
      </c>
      <c r="M824" s="21" t="s">
        <v>486</v>
      </c>
    </row>
    <row r="825" spans="1:13" x14ac:dyDescent="0.3">
      <c r="A825">
        <v>10555</v>
      </c>
      <c r="B825">
        <v>14</v>
      </c>
      <c r="C825">
        <v>23.25</v>
      </c>
      <c r="D825">
        <v>30</v>
      </c>
      <c r="E825">
        <v>0.2</v>
      </c>
      <c r="F825">
        <v>558</v>
      </c>
      <c r="G825" s="21">
        <f>VLOOKUP(order_details[[#This Row],[ProductID]],products!A:D,4,0)</f>
        <v>7</v>
      </c>
      <c r="H825" s="21" t="str">
        <f>VLOOKUP(order_details[[#This Row],[categoryid]],'categories'!A:B,2,0)</f>
        <v>Produce</v>
      </c>
      <c r="I825" s="21">
        <f>order_details[[#This Row],[UnitPrice]]*order_details[[#This Row],[Quantity]]*(1-order_details[[#This Row],[Discount]])</f>
        <v>558</v>
      </c>
      <c r="J825" s="21" t="str">
        <f>VLOOKUP(order_details[[#This Row],[ProductID]],products!A:B,2,0)</f>
        <v>Tofu</v>
      </c>
      <c r="K825" s="21">
        <v>35</v>
      </c>
      <c r="L825" s="25">
        <v>34883</v>
      </c>
      <c r="M825" s="21" t="s">
        <v>596</v>
      </c>
    </row>
    <row r="826" spans="1:13" x14ac:dyDescent="0.3">
      <c r="A826">
        <v>10555</v>
      </c>
      <c r="B826">
        <v>19</v>
      </c>
      <c r="C826">
        <v>9.1999999999999993</v>
      </c>
      <c r="D826">
        <v>35</v>
      </c>
      <c r="E826">
        <v>0.2</v>
      </c>
      <c r="F826">
        <v>257.60000000000002</v>
      </c>
      <c r="G826" s="21">
        <f>VLOOKUP(order_details[[#This Row],[ProductID]],products!A:D,4,0)</f>
        <v>3</v>
      </c>
      <c r="H826" s="21" t="str">
        <f>VLOOKUP(order_details[[#This Row],[categoryid]],'categories'!A:B,2,0)</f>
        <v>Confections</v>
      </c>
      <c r="I826" s="21">
        <f>order_details[[#This Row],[UnitPrice]]*order_details[[#This Row],[Quantity]]*(1-order_details[[#This Row],[Discount]])</f>
        <v>257.60000000000002</v>
      </c>
      <c r="J826" s="21" t="str">
        <f>VLOOKUP(order_details[[#This Row],[ProductID]],products!A:B,2,0)</f>
        <v>Teatime Chocolate Biscuits</v>
      </c>
      <c r="K826" s="21">
        <v>25</v>
      </c>
      <c r="L826" s="25">
        <v>34883</v>
      </c>
      <c r="M826" s="21" t="s">
        <v>596</v>
      </c>
    </row>
    <row r="827" spans="1:13" x14ac:dyDescent="0.3">
      <c r="A827">
        <v>10555</v>
      </c>
      <c r="B827">
        <v>24</v>
      </c>
      <c r="C827">
        <v>4.5</v>
      </c>
      <c r="D827">
        <v>18</v>
      </c>
      <c r="E827">
        <v>0.2</v>
      </c>
      <c r="F827">
        <v>64.8</v>
      </c>
      <c r="G827" s="21">
        <f>VLOOKUP(order_details[[#This Row],[ProductID]],products!A:D,4,0)</f>
        <v>1</v>
      </c>
      <c r="H827" s="21" t="str">
        <f>VLOOKUP(order_details[[#This Row],[categoryid]],'categories'!A:B,2,0)</f>
        <v>Beverages</v>
      </c>
      <c r="I827" s="21">
        <f>order_details[[#This Row],[UnitPrice]]*order_details[[#This Row],[Quantity]]*(1-order_details[[#This Row],[Discount]])</f>
        <v>64.8</v>
      </c>
      <c r="J827" s="21" t="str">
        <f>VLOOKUP(order_details[[#This Row],[ProductID]],products!A:B,2,0)</f>
        <v>Guaraná Fantástica</v>
      </c>
      <c r="K827" s="21">
        <v>20</v>
      </c>
      <c r="L827" s="25">
        <v>34883</v>
      </c>
      <c r="M827" s="21" t="s">
        <v>596</v>
      </c>
    </row>
    <row r="828" spans="1:13" x14ac:dyDescent="0.3">
      <c r="A828">
        <v>10555</v>
      </c>
      <c r="B828">
        <v>51</v>
      </c>
      <c r="C828">
        <v>53</v>
      </c>
      <c r="D828">
        <v>20</v>
      </c>
      <c r="E828">
        <v>0.2</v>
      </c>
      <c r="F828">
        <v>848</v>
      </c>
      <c r="G828" s="21">
        <f>VLOOKUP(order_details[[#This Row],[ProductID]],products!A:D,4,0)</f>
        <v>7</v>
      </c>
      <c r="H828" s="21" t="str">
        <f>VLOOKUP(order_details[[#This Row],[categoryid]],'categories'!A:B,2,0)</f>
        <v>Produce</v>
      </c>
      <c r="I828" s="21">
        <f>order_details[[#This Row],[UnitPrice]]*order_details[[#This Row],[Quantity]]*(1-order_details[[#This Row],[Discount]])</f>
        <v>848</v>
      </c>
      <c r="J828" s="21" t="str">
        <f>VLOOKUP(order_details[[#This Row],[ProductID]],products!A:B,2,0)</f>
        <v>Manjimup Dried Apples</v>
      </c>
      <c r="K828" s="21">
        <v>20</v>
      </c>
      <c r="L828" s="25">
        <v>34883</v>
      </c>
      <c r="M828" s="21" t="s">
        <v>596</v>
      </c>
    </row>
    <row r="829" spans="1:13" x14ac:dyDescent="0.3">
      <c r="A829">
        <v>10555</v>
      </c>
      <c r="B829">
        <v>56</v>
      </c>
      <c r="C829">
        <v>38</v>
      </c>
      <c r="D829">
        <v>40</v>
      </c>
      <c r="E829">
        <v>0.2</v>
      </c>
      <c r="F829">
        <v>1216</v>
      </c>
      <c r="G829" s="21">
        <f>VLOOKUP(order_details[[#This Row],[ProductID]],products!A:D,4,0)</f>
        <v>5</v>
      </c>
      <c r="H829" s="21" t="str">
        <f>VLOOKUP(order_details[[#This Row],[categoryid]],'categories'!A:B,2,0)</f>
        <v>Grains/Cereals</v>
      </c>
      <c r="I829" s="21">
        <f>order_details[[#This Row],[UnitPrice]]*order_details[[#This Row],[Quantity]]*(1-order_details[[#This Row],[Discount]])</f>
        <v>1216</v>
      </c>
      <c r="J829" s="21" t="str">
        <f>VLOOKUP(order_details[[#This Row],[ProductID]],products!A:B,2,0)</f>
        <v>Gnocchi di nonna Alice</v>
      </c>
      <c r="K829" s="21">
        <v>21</v>
      </c>
      <c r="L829" s="25">
        <v>34883</v>
      </c>
      <c r="M829" s="21" t="s">
        <v>596</v>
      </c>
    </row>
    <row r="830" spans="1:13" x14ac:dyDescent="0.3">
      <c r="A830">
        <v>10556</v>
      </c>
      <c r="B830">
        <v>72</v>
      </c>
      <c r="C830">
        <v>34.799999999999997</v>
      </c>
      <c r="D830">
        <v>24</v>
      </c>
      <c r="E830">
        <v>0</v>
      </c>
      <c r="F830">
        <v>835.19999999999993</v>
      </c>
      <c r="G830" s="21">
        <f>VLOOKUP(order_details[[#This Row],[ProductID]],products!A:D,4,0)</f>
        <v>4</v>
      </c>
      <c r="H830" s="21" t="str">
        <f>VLOOKUP(order_details[[#This Row],[categoryid]],'categories'!A:B,2,0)</f>
        <v>Dairy Products</v>
      </c>
      <c r="I830" s="21">
        <f>order_details[[#This Row],[UnitPrice]]*order_details[[#This Row],[Quantity]]*(1-order_details[[#This Row],[Discount]])</f>
        <v>835.19999999999993</v>
      </c>
      <c r="J830" s="21" t="str">
        <f>VLOOKUP(order_details[[#This Row],[ProductID]],products!A:B,2,0)</f>
        <v>Mozzarella di Giovanni</v>
      </c>
      <c r="K830" s="21">
        <v>14</v>
      </c>
      <c r="L830" s="25">
        <v>34884</v>
      </c>
      <c r="M830" s="21" t="s">
        <v>611</v>
      </c>
    </row>
    <row r="831" spans="1:13" x14ac:dyDescent="0.3">
      <c r="A831">
        <v>10557</v>
      </c>
      <c r="B831">
        <v>64</v>
      </c>
      <c r="C831">
        <v>33.25</v>
      </c>
      <c r="D831">
        <v>30</v>
      </c>
      <c r="E831">
        <v>0</v>
      </c>
      <c r="F831">
        <v>997.5</v>
      </c>
      <c r="G831" s="21">
        <f>VLOOKUP(order_details[[#This Row],[ProductID]],products!A:D,4,0)</f>
        <v>5</v>
      </c>
      <c r="H831" s="21" t="str">
        <f>VLOOKUP(order_details[[#This Row],[categoryid]],'categories'!A:B,2,0)</f>
        <v>Grains/Cereals</v>
      </c>
      <c r="I831" s="21">
        <f>order_details[[#This Row],[UnitPrice]]*order_details[[#This Row],[Quantity]]*(1-order_details[[#This Row],[Discount]])</f>
        <v>997.5</v>
      </c>
      <c r="J831" s="21" t="str">
        <f>VLOOKUP(order_details[[#This Row],[ProductID]],products!A:B,2,0)</f>
        <v>Wimmers gute Semmelknödel</v>
      </c>
      <c r="K831" s="21">
        <v>22</v>
      </c>
      <c r="L831" s="25">
        <v>34884</v>
      </c>
      <c r="M831" s="21" t="s">
        <v>389</v>
      </c>
    </row>
    <row r="832" spans="1:13" x14ac:dyDescent="0.3">
      <c r="A832">
        <v>10557</v>
      </c>
      <c r="B832">
        <v>75</v>
      </c>
      <c r="C832">
        <v>7.75</v>
      </c>
      <c r="D832">
        <v>20</v>
      </c>
      <c r="E832">
        <v>0</v>
      </c>
      <c r="F832">
        <v>155</v>
      </c>
      <c r="G832" s="21">
        <f>VLOOKUP(order_details[[#This Row],[ProductID]],products!A:D,4,0)</f>
        <v>1</v>
      </c>
      <c r="H832" s="21" t="str">
        <f>VLOOKUP(order_details[[#This Row],[categoryid]],'categories'!A:B,2,0)</f>
        <v>Beverages</v>
      </c>
      <c r="I832" s="21">
        <f>order_details[[#This Row],[UnitPrice]]*order_details[[#This Row],[Quantity]]*(1-order_details[[#This Row],[Discount]])</f>
        <v>155</v>
      </c>
      <c r="J832" s="21" t="str">
        <f>VLOOKUP(order_details[[#This Row],[ProductID]],products!A:B,2,0)</f>
        <v>Rhönbräu Klosterbier</v>
      </c>
      <c r="K832" s="21">
        <v>125</v>
      </c>
      <c r="L832" s="25">
        <v>34884</v>
      </c>
      <c r="M832" s="21" t="s">
        <v>389</v>
      </c>
    </row>
    <row r="833" spans="1:13" x14ac:dyDescent="0.3">
      <c r="A833">
        <v>10558</v>
      </c>
      <c r="B833">
        <v>47</v>
      </c>
      <c r="C833">
        <v>9.5</v>
      </c>
      <c r="D833">
        <v>25</v>
      </c>
      <c r="E833">
        <v>0</v>
      </c>
      <c r="F833">
        <v>237.5</v>
      </c>
      <c r="G833" s="21">
        <f>VLOOKUP(order_details[[#This Row],[ProductID]],products!A:D,4,0)</f>
        <v>3</v>
      </c>
      <c r="H833" s="21" t="str">
        <f>VLOOKUP(order_details[[#This Row],[categoryid]],'categories'!A:B,2,0)</f>
        <v>Confections</v>
      </c>
      <c r="I833" s="21">
        <f>order_details[[#This Row],[UnitPrice]]*order_details[[#This Row],[Quantity]]*(1-order_details[[#This Row],[Discount]])</f>
        <v>237.5</v>
      </c>
      <c r="J833" s="21" t="str">
        <f>VLOOKUP(order_details[[#This Row],[ProductID]],products!A:B,2,0)</f>
        <v>Zaanse koeken</v>
      </c>
      <c r="K833" s="21">
        <v>36</v>
      </c>
      <c r="L833" s="25">
        <v>34885</v>
      </c>
      <c r="M833" s="21" t="s">
        <v>57</v>
      </c>
    </row>
    <row r="834" spans="1:13" x14ac:dyDescent="0.3">
      <c r="A834">
        <v>10558</v>
      </c>
      <c r="B834">
        <v>51</v>
      </c>
      <c r="C834">
        <v>53</v>
      </c>
      <c r="D834">
        <v>20</v>
      </c>
      <c r="E834">
        <v>0</v>
      </c>
      <c r="F834">
        <v>1060</v>
      </c>
      <c r="G834" s="21">
        <f>VLOOKUP(order_details[[#This Row],[ProductID]],products!A:D,4,0)</f>
        <v>7</v>
      </c>
      <c r="H834" s="21" t="str">
        <f>VLOOKUP(order_details[[#This Row],[categoryid]],'categories'!A:B,2,0)</f>
        <v>Produce</v>
      </c>
      <c r="I834" s="21">
        <f>order_details[[#This Row],[UnitPrice]]*order_details[[#This Row],[Quantity]]*(1-order_details[[#This Row],[Discount]])</f>
        <v>1060</v>
      </c>
      <c r="J834" s="21" t="str">
        <f>VLOOKUP(order_details[[#This Row],[ProductID]],products!A:B,2,0)</f>
        <v>Manjimup Dried Apples</v>
      </c>
      <c r="K834" s="21">
        <v>20</v>
      </c>
      <c r="L834" s="25">
        <v>34885</v>
      </c>
      <c r="M834" s="21" t="s">
        <v>57</v>
      </c>
    </row>
    <row r="835" spans="1:13" x14ac:dyDescent="0.3">
      <c r="A835">
        <v>10558</v>
      </c>
      <c r="B835">
        <v>52</v>
      </c>
      <c r="C835">
        <v>7</v>
      </c>
      <c r="D835">
        <v>30</v>
      </c>
      <c r="E835">
        <v>0</v>
      </c>
      <c r="F835">
        <v>210</v>
      </c>
      <c r="G835" s="21">
        <f>VLOOKUP(order_details[[#This Row],[ProductID]],products!A:D,4,0)</f>
        <v>5</v>
      </c>
      <c r="H835" s="21" t="str">
        <f>VLOOKUP(order_details[[#This Row],[categoryid]],'categories'!A:B,2,0)</f>
        <v>Grains/Cereals</v>
      </c>
      <c r="I835" s="21">
        <f>order_details[[#This Row],[UnitPrice]]*order_details[[#This Row],[Quantity]]*(1-order_details[[#This Row],[Discount]])</f>
        <v>210</v>
      </c>
      <c r="J835" s="21" t="str">
        <f>VLOOKUP(order_details[[#This Row],[ProductID]],products!A:B,2,0)</f>
        <v>Filo Mix</v>
      </c>
      <c r="K835" s="21">
        <v>38</v>
      </c>
      <c r="L835" s="25">
        <v>34885</v>
      </c>
      <c r="M835" s="21" t="s">
        <v>57</v>
      </c>
    </row>
    <row r="836" spans="1:13" x14ac:dyDescent="0.3">
      <c r="A836">
        <v>10558</v>
      </c>
      <c r="B836">
        <v>53</v>
      </c>
      <c r="C836">
        <v>32.799999999999997</v>
      </c>
      <c r="D836">
        <v>18</v>
      </c>
      <c r="E836">
        <v>0</v>
      </c>
      <c r="F836">
        <v>590.4</v>
      </c>
      <c r="G836" s="21">
        <f>VLOOKUP(order_details[[#This Row],[ProductID]],products!A:D,4,0)</f>
        <v>6</v>
      </c>
      <c r="H836" s="21" t="str">
        <f>VLOOKUP(order_details[[#This Row],[categoryid]],'categories'!A:B,2,0)</f>
        <v>Meat/Poultry</v>
      </c>
      <c r="I836" s="21">
        <f>order_details[[#This Row],[UnitPrice]]*order_details[[#This Row],[Quantity]]*(1-order_details[[#This Row],[Discount]])</f>
        <v>590.4</v>
      </c>
      <c r="J836" s="21" t="str">
        <f>VLOOKUP(order_details[[#This Row],[ProductID]],products!A:B,2,0)</f>
        <v>Perth Pasties</v>
      </c>
      <c r="K836" s="21">
        <v>0</v>
      </c>
      <c r="L836" s="25">
        <v>34885</v>
      </c>
      <c r="M836" s="21" t="s">
        <v>57</v>
      </c>
    </row>
    <row r="837" spans="1:13" x14ac:dyDescent="0.3">
      <c r="A837">
        <v>10558</v>
      </c>
      <c r="B837">
        <v>73</v>
      </c>
      <c r="C837">
        <v>15</v>
      </c>
      <c r="D837">
        <v>3</v>
      </c>
      <c r="E837">
        <v>0</v>
      </c>
      <c r="F837">
        <v>45</v>
      </c>
      <c r="G837" s="21">
        <f>VLOOKUP(order_details[[#This Row],[ProductID]],products!A:D,4,0)</f>
        <v>8</v>
      </c>
      <c r="H837" s="21" t="str">
        <f>VLOOKUP(order_details[[#This Row],[categoryid]],'categories'!A:B,2,0)</f>
        <v>Seafood</v>
      </c>
      <c r="I837" s="21">
        <f>order_details[[#This Row],[UnitPrice]]*order_details[[#This Row],[Quantity]]*(1-order_details[[#This Row],[Discount]])</f>
        <v>45</v>
      </c>
      <c r="J837" s="21" t="str">
        <f>VLOOKUP(order_details[[#This Row],[ProductID]],products!A:B,2,0)</f>
        <v>Röd Kaviar</v>
      </c>
      <c r="K837" s="21">
        <v>101</v>
      </c>
      <c r="L837" s="25">
        <v>34885</v>
      </c>
      <c r="M837" s="21" t="s">
        <v>57</v>
      </c>
    </row>
    <row r="838" spans="1:13" x14ac:dyDescent="0.3">
      <c r="A838">
        <v>10559</v>
      </c>
      <c r="B838">
        <v>41</v>
      </c>
      <c r="C838">
        <v>9.65</v>
      </c>
      <c r="D838">
        <v>12</v>
      </c>
      <c r="E838">
        <v>0.05</v>
      </c>
      <c r="F838">
        <v>110.01</v>
      </c>
      <c r="G838" s="21">
        <f>VLOOKUP(order_details[[#This Row],[ProductID]],products!A:D,4,0)</f>
        <v>8</v>
      </c>
      <c r="H838" s="21" t="str">
        <f>VLOOKUP(order_details[[#This Row],[categoryid]],'categories'!A:B,2,0)</f>
        <v>Seafood</v>
      </c>
      <c r="I838" s="21">
        <f>order_details[[#This Row],[UnitPrice]]*order_details[[#This Row],[Quantity]]*(1-order_details[[#This Row],[Discount]])</f>
        <v>110.01</v>
      </c>
      <c r="J838" s="21" t="str">
        <f>VLOOKUP(order_details[[#This Row],[ProductID]],products!A:B,2,0)</f>
        <v>Jack's New England Clam Chowder</v>
      </c>
      <c r="K838" s="21">
        <v>85</v>
      </c>
      <c r="L838" s="25">
        <v>34886</v>
      </c>
      <c r="M838" s="21" t="s">
        <v>84</v>
      </c>
    </row>
    <row r="839" spans="1:13" x14ac:dyDescent="0.3">
      <c r="A839">
        <v>10559</v>
      </c>
      <c r="B839">
        <v>55</v>
      </c>
      <c r="C839">
        <v>24</v>
      </c>
      <c r="D839">
        <v>18</v>
      </c>
      <c r="E839">
        <v>0.05</v>
      </c>
      <c r="F839">
        <v>410.4</v>
      </c>
      <c r="G839" s="21">
        <f>VLOOKUP(order_details[[#This Row],[ProductID]],products!A:D,4,0)</f>
        <v>6</v>
      </c>
      <c r="H839" s="21" t="str">
        <f>VLOOKUP(order_details[[#This Row],[categoryid]],'categories'!A:B,2,0)</f>
        <v>Meat/Poultry</v>
      </c>
      <c r="I839" s="21">
        <f>order_details[[#This Row],[UnitPrice]]*order_details[[#This Row],[Quantity]]*(1-order_details[[#This Row],[Discount]])</f>
        <v>410.4</v>
      </c>
      <c r="J839" s="21" t="str">
        <f>VLOOKUP(order_details[[#This Row],[ProductID]],products!A:B,2,0)</f>
        <v>Pâté chinois</v>
      </c>
      <c r="K839" s="21">
        <v>115</v>
      </c>
      <c r="L839" s="25">
        <v>34886</v>
      </c>
      <c r="M839" s="21" t="s">
        <v>84</v>
      </c>
    </row>
    <row r="840" spans="1:13" x14ac:dyDescent="0.3">
      <c r="A840">
        <v>10560</v>
      </c>
      <c r="B840">
        <v>30</v>
      </c>
      <c r="C840">
        <v>25.89</v>
      </c>
      <c r="D840">
        <v>20</v>
      </c>
      <c r="E840">
        <v>0</v>
      </c>
      <c r="F840">
        <v>517.79999999999995</v>
      </c>
      <c r="G840" s="21">
        <f>VLOOKUP(order_details[[#This Row],[ProductID]],products!A:D,4,0)</f>
        <v>8</v>
      </c>
      <c r="H840" s="21" t="str">
        <f>VLOOKUP(order_details[[#This Row],[categoryid]],'categories'!A:B,2,0)</f>
        <v>Seafood</v>
      </c>
      <c r="I840" s="21">
        <f>order_details[[#This Row],[UnitPrice]]*order_details[[#This Row],[Quantity]]*(1-order_details[[#This Row],[Discount]])</f>
        <v>517.79999999999995</v>
      </c>
      <c r="J840" s="21" t="str">
        <f>VLOOKUP(order_details[[#This Row],[ProductID]],products!A:B,2,0)</f>
        <v>Nord-Ost Matjeshering</v>
      </c>
      <c r="K840" s="21">
        <v>10</v>
      </c>
      <c r="L840" s="25">
        <v>34887</v>
      </c>
      <c r="M840" s="21" t="s">
        <v>233</v>
      </c>
    </row>
    <row r="841" spans="1:13" x14ac:dyDescent="0.3">
      <c r="A841">
        <v>10560</v>
      </c>
      <c r="B841">
        <v>62</v>
      </c>
      <c r="C841">
        <v>49.3</v>
      </c>
      <c r="D841">
        <v>15</v>
      </c>
      <c r="E841">
        <v>0.25</v>
      </c>
      <c r="F841">
        <v>554.625</v>
      </c>
      <c r="G841" s="21">
        <f>VLOOKUP(order_details[[#This Row],[ProductID]],products!A:D,4,0)</f>
        <v>3</v>
      </c>
      <c r="H841" s="21" t="str">
        <f>VLOOKUP(order_details[[#This Row],[categoryid]],'categories'!A:B,2,0)</f>
        <v>Confections</v>
      </c>
      <c r="I841" s="21">
        <f>order_details[[#This Row],[UnitPrice]]*order_details[[#This Row],[Quantity]]*(1-order_details[[#This Row],[Discount]])</f>
        <v>554.625</v>
      </c>
      <c r="J841" s="21" t="str">
        <f>VLOOKUP(order_details[[#This Row],[ProductID]],products!A:B,2,0)</f>
        <v>Tarte au sucre</v>
      </c>
      <c r="K841" s="21">
        <v>17</v>
      </c>
      <c r="L841" s="25">
        <v>34887</v>
      </c>
      <c r="M841" s="21" t="s">
        <v>233</v>
      </c>
    </row>
    <row r="842" spans="1:13" x14ac:dyDescent="0.3">
      <c r="A842">
        <v>10561</v>
      </c>
      <c r="B842">
        <v>44</v>
      </c>
      <c r="C842">
        <v>19.45</v>
      </c>
      <c r="D842">
        <v>10</v>
      </c>
      <c r="E842">
        <v>0</v>
      </c>
      <c r="F842">
        <v>194.5</v>
      </c>
      <c r="G842" s="21">
        <f>VLOOKUP(order_details[[#This Row],[ProductID]],products!A:D,4,0)</f>
        <v>2</v>
      </c>
      <c r="H842" s="21" t="str">
        <f>VLOOKUP(order_details[[#This Row],[categoryid]],'categories'!A:B,2,0)</f>
        <v>Condiments</v>
      </c>
      <c r="I842" s="21">
        <f>order_details[[#This Row],[UnitPrice]]*order_details[[#This Row],[Quantity]]*(1-order_details[[#This Row],[Discount]])</f>
        <v>194.5</v>
      </c>
      <c r="J842" s="21" t="str">
        <f>VLOOKUP(order_details[[#This Row],[ProductID]],products!A:B,2,0)</f>
        <v>Gula Malacca</v>
      </c>
      <c r="K842" s="21">
        <v>27</v>
      </c>
      <c r="L842" s="25">
        <v>34887</v>
      </c>
      <c r="M842" s="21" t="s">
        <v>226</v>
      </c>
    </row>
    <row r="843" spans="1:13" x14ac:dyDescent="0.3">
      <c r="A843">
        <v>10561</v>
      </c>
      <c r="B843">
        <v>51</v>
      </c>
      <c r="C843">
        <v>53</v>
      </c>
      <c r="D843">
        <v>50</v>
      </c>
      <c r="E843">
        <v>0</v>
      </c>
      <c r="F843">
        <v>2650</v>
      </c>
      <c r="G843" s="21">
        <f>VLOOKUP(order_details[[#This Row],[ProductID]],products!A:D,4,0)</f>
        <v>7</v>
      </c>
      <c r="H843" s="21" t="str">
        <f>VLOOKUP(order_details[[#This Row],[categoryid]],'categories'!A:B,2,0)</f>
        <v>Produce</v>
      </c>
      <c r="I843" s="21">
        <f>order_details[[#This Row],[UnitPrice]]*order_details[[#This Row],[Quantity]]*(1-order_details[[#This Row],[Discount]])</f>
        <v>2650</v>
      </c>
      <c r="J843" s="21" t="str">
        <f>VLOOKUP(order_details[[#This Row],[ProductID]],products!A:B,2,0)</f>
        <v>Manjimup Dried Apples</v>
      </c>
      <c r="K843" s="21">
        <v>20</v>
      </c>
      <c r="L843" s="25">
        <v>34887</v>
      </c>
      <c r="M843" s="21" t="s">
        <v>226</v>
      </c>
    </row>
    <row r="844" spans="1:13" x14ac:dyDescent="0.3">
      <c r="A844">
        <v>10562</v>
      </c>
      <c r="B844">
        <v>33</v>
      </c>
      <c r="C844">
        <v>2.5</v>
      </c>
      <c r="D844">
        <v>20</v>
      </c>
      <c r="E844">
        <v>0.1</v>
      </c>
      <c r="F844">
        <v>45</v>
      </c>
      <c r="G844" s="21">
        <f>VLOOKUP(order_details[[#This Row],[ProductID]],products!A:D,4,0)</f>
        <v>4</v>
      </c>
      <c r="H844" s="21" t="str">
        <f>VLOOKUP(order_details[[#This Row],[categoryid]],'categories'!A:B,2,0)</f>
        <v>Dairy Products</v>
      </c>
      <c r="I844" s="21">
        <f>order_details[[#This Row],[UnitPrice]]*order_details[[#This Row],[Quantity]]*(1-order_details[[#This Row],[Discount]])</f>
        <v>45</v>
      </c>
      <c r="J844" s="21" t="str">
        <f>VLOOKUP(order_details[[#This Row],[ProductID]],products!A:B,2,0)</f>
        <v>Geitost</v>
      </c>
      <c r="K844" s="21">
        <v>112</v>
      </c>
      <c r="L844" s="25">
        <v>34890</v>
      </c>
      <c r="M844" s="21" t="s">
        <v>559</v>
      </c>
    </row>
    <row r="845" spans="1:13" x14ac:dyDescent="0.3">
      <c r="A845">
        <v>10562</v>
      </c>
      <c r="B845">
        <v>62</v>
      </c>
      <c r="C845">
        <v>49.3</v>
      </c>
      <c r="D845">
        <v>10</v>
      </c>
      <c r="E845">
        <v>0.1</v>
      </c>
      <c r="F845">
        <v>443.7</v>
      </c>
      <c r="G845" s="21">
        <f>VLOOKUP(order_details[[#This Row],[ProductID]],products!A:D,4,0)</f>
        <v>3</v>
      </c>
      <c r="H845" s="21" t="str">
        <f>VLOOKUP(order_details[[#This Row],[categoryid]],'categories'!A:B,2,0)</f>
        <v>Confections</v>
      </c>
      <c r="I845" s="21">
        <f>order_details[[#This Row],[UnitPrice]]*order_details[[#This Row],[Quantity]]*(1-order_details[[#This Row],[Discount]])</f>
        <v>443.7</v>
      </c>
      <c r="J845" s="21" t="str">
        <f>VLOOKUP(order_details[[#This Row],[ProductID]],products!A:B,2,0)</f>
        <v>Tarte au sucre</v>
      </c>
      <c r="K845" s="21">
        <v>17</v>
      </c>
      <c r="L845" s="25">
        <v>34890</v>
      </c>
      <c r="M845" s="21" t="s">
        <v>559</v>
      </c>
    </row>
    <row r="846" spans="1:13" x14ac:dyDescent="0.3">
      <c r="A846">
        <v>10563</v>
      </c>
      <c r="B846">
        <v>36</v>
      </c>
      <c r="C846">
        <v>19</v>
      </c>
      <c r="D846">
        <v>25</v>
      </c>
      <c r="E846">
        <v>0</v>
      </c>
      <c r="F846">
        <v>475</v>
      </c>
      <c r="G846" s="21">
        <f>VLOOKUP(order_details[[#This Row],[ProductID]],products!A:D,4,0)</f>
        <v>8</v>
      </c>
      <c r="H846" s="21" t="str">
        <f>VLOOKUP(order_details[[#This Row],[categoryid]],'categories'!A:B,2,0)</f>
        <v>Seafood</v>
      </c>
      <c r="I846" s="21">
        <f>order_details[[#This Row],[UnitPrice]]*order_details[[#This Row],[Quantity]]*(1-order_details[[#This Row],[Discount]])</f>
        <v>475</v>
      </c>
      <c r="J846" s="21" t="str">
        <f>VLOOKUP(order_details[[#This Row],[ProductID]],products!A:B,2,0)</f>
        <v>Inlagd Sill</v>
      </c>
      <c r="K846" s="21">
        <v>112</v>
      </c>
      <c r="L846" s="25">
        <v>34891</v>
      </c>
      <c r="M846" s="21" t="s">
        <v>567</v>
      </c>
    </row>
    <row r="847" spans="1:13" x14ac:dyDescent="0.3">
      <c r="A847">
        <v>10563</v>
      </c>
      <c r="B847">
        <v>52</v>
      </c>
      <c r="C847">
        <v>7</v>
      </c>
      <c r="D847">
        <v>70</v>
      </c>
      <c r="E847">
        <v>0</v>
      </c>
      <c r="F847">
        <v>490</v>
      </c>
      <c r="G847" s="21">
        <f>VLOOKUP(order_details[[#This Row],[ProductID]],products!A:D,4,0)</f>
        <v>5</v>
      </c>
      <c r="H847" s="21" t="str">
        <f>VLOOKUP(order_details[[#This Row],[categoryid]],'categories'!A:B,2,0)</f>
        <v>Grains/Cereals</v>
      </c>
      <c r="I847" s="21">
        <f>order_details[[#This Row],[UnitPrice]]*order_details[[#This Row],[Quantity]]*(1-order_details[[#This Row],[Discount]])</f>
        <v>490</v>
      </c>
      <c r="J847" s="21" t="str">
        <f>VLOOKUP(order_details[[#This Row],[ProductID]],products!A:B,2,0)</f>
        <v>Filo Mix</v>
      </c>
      <c r="K847" s="21">
        <v>38</v>
      </c>
      <c r="L847" s="25">
        <v>34891</v>
      </c>
      <c r="M847" s="21" t="s">
        <v>567</v>
      </c>
    </row>
    <row r="848" spans="1:13" x14ac:dyDescent="0.3">
      <c r="A848">
        <v>10564</v>
      </c>
      <c r="B848">
        <v>17</v>
      </c>
      <c r="C848">
        <v>39</v>
      </c>
      <c r="D848">
        <v>16</v>
      </c>
      <c r="E848">
        <v>0.05</v>
      </c>
      <c r="F848">
        <v>592.79999999999995</v>
      </c>
      <c r="G848" s="21">
        <f>VLOOKUP(order_details[[#This Row],[ProductID]],products!A:D,4,0)</f>
        <v>6</v>
      </c>
      <c r="H848" s="21" t="str">
        <f>VLOOKUP(order_details[[#This Row],[categoryid]],'categories'!A:B,2,0)</f>
        <v>Meat/Poultry</v>
      </c>
      <c r="I848" s="21">
        <f>order_details[[#This Row],[UnitPrice]]*order_details[[#This Row],[Quantity]]*(1-order_details[[#This Row],[Discount]])</f>
        <v>592.79999999999995</v>
      </c>
      <c r="J848" s="21" t="str">
        <f>VLOOKUP(order_details[[#This Row],[ProductID]],products!A:B,2,0)</f>
        <v>Alice Mutton</v>
      </c>
      <c r="K848" s="21">
        <v>0</v>
      </c>
      <c r="L848" s="25">
        <v>34891</v>
      </c>
      <c r="M848" s="21" t="s">
        <v>549</v>
      </c>
    </row>
    <row r="849" spans="1:13" x14ac:dyDescent="0.3">
      <c r="A849">
        <v>10564</v>
      </c>
      <c r="B849">
        <v>31</v>
      </c>
      <c r="C849">
        <v>12.5</v>
      </c>
      <c r="D849">
        <v>6</v>
      </c>
      <c r="E849">
        <v>0.05</v>
      </c>
      <c r="F849">
        <v>71.25</v>
      </c>
      <c r="G849" s="21">
        <f>VLOOKUP(order_details[[#This Row],[ProductID]],products!A:D,4,0)</f>
        <v>4</v>
      </c>
      <c r="H849" s="21" t="str">
        <f>VLOOKUP(order_details[[#This Row],[categoryid]],'categories'!A:B,2,0)</f>
        <v>Dairy Products</v>
      </c>
      <c r="I849" s="21">
        <f>order_details[[#This Row],[UnitPrice]]*order_details[[#This Row],[Quantity]]*(1-order_details[[#This Row],[Discount]])</f>
        <v>71.25</v>
      </c>
      <c r="J849" s="21" t="str">
        <f>VLOOKUP(order_details[[#This Row],[ProductID]],products!A:B,2,0)</f>
        <v>Gorgonzola Telino</v>
      </c>
      <c r="K849" s="21">
        <v>0</v>
      </c>
      <c r="L849" s="25">
        <v>34891</v>
      </c>
      <c r="M849" s="21" t="s">
        <v>549</v>
      </c>
    </row>
    <row r="850" spans="1:13" x14ac:dyDescent="0.3">
      <c r="A850">
        <v>10564</v>
      </c>
      <c r="B850">
        <v>55</v>
      </c>
      <c r="C850">
        <v>24</v>
      </c>
      <c r="D850">
        <v>25</v>
      </c>
      <c r="E850">
        <v>0.05</v>
      </c>
      <c r="F850">
        <v>570</v>
      </c>
      <c r="G850" s="21">
        <f>VLOOKUP(order_details[[#This Row],[ProductID]],products!A:D,4,0)</f>
        <v>6</v>
      </c>
      <c r="H850" s="21" t="str">
        <f>VLOOKUP(order_details[[#This Row],[categoryid]],'categories'!A:B,2,0)</f>
        <v>Meat/Poultry</v>
      </c>
      <c r="I850" s="21">
        <f>order_details[[#This Row],[UnitPrice]]*order_details[[#This Row],[Quantity]]*(1-order_details[[#This Row],[Discount]])</f>
        <v>570</v>
      </c>
      <c r="J850" s="21" t="str">
        <f>VLOOKUP(order_details[[#This Row],[ProductID]],products!A:B,2,0)</f>
        <v>Pâté chinois</v>
      </c>
      <c r="K850" s="21">
        <v>115</v>
      </c>
      <c r="L850" s="25">
        <v>34891</v>
      </c>
      <c r="M850" s="21" t="s">
        <v>549</v>
      </c>
    </row>
    <row r="851" spans="1:13" x14ac:dyDescent="0.3">
      <c r="A851">
        <v>10565</v>
      </c>
      <c r="B851">
        <v>24</v>
      </c>
      <c r="C851">
        <v>4.5</v>
      </c>
      <c r="D851">
        <v>25</v>
      </c>
      <c r="E851">
        <v>0.1</v>
      </c>
      <c r="F851">
        <v>101.25</v>
      </c>
      <c r="G851" s="21">
        <f>VLOOKUP(order_details[[#This Row],[ProductID]],products!A:D,4,0)</f>
        <v>1</v>
      </c>
      <c r="H851" s="21" t="str">
        <f>VLOOKUP(order_details[[#This Row],[categoryid]],'categories'!A:B,2,0)</f>
        <v>Beverages</v>
      </c>
      <c r="I851" s="21">
        <f>order_details[[#This Row],[UnitPrice]]*order_details[[#This Row],[Quantity]]*(1-order_details[[#This Row],[Discount]])</f>
        <v>101.25</v>
      </c>
      <c r="J851" s="21" t="str">
        <f>VLOOKUP(order_details[[#This Row],[ProductID]],products!A:B,2,0)</f>
        <v>Guaraná Fantástica</v>
      </c>
      <c r="K851" s="21">
        <v>20</v>
      </c>
      <c r="L851" s="25">
        <v>34892</v>
      </c>
      <c r="M851" s="21" t="s">
        <v>448</v>
      </c>
    </row>
    <row r="852" spans="1:13" x14ac:dyDescent="0.3">
      <c r="A852">
        <v>10565</v>
      </c>
      <c r="B852">
        <v>64</v>
      </c>
      <c r="C852">
        <v>33.25</v>
      </c>
      <c r="D852">
        <v>18</v>
      </c>
      <c r="E852">
        <v>0.1</v>
      </c>
      <c r="F852">
        <v>538.65</v>
      </c>
      <c r="G852" s="21">
        <f>VLOOKUP(order_details[[#This Row],[ProductID]],products!A:D,4,0)</f>
        <v>5</v>
      </c>
      <c r="H852" s="21" t="str">
        <f>VLOOKUP(order_details[[#This Row],[categoryid]],'categories'!A:B,2,0)</f>
        <v>Grains/Cereals</v>
      </c>
      <c r="I852" s="21">
        <f>order_details[[#This Row],[UnitPrice]]*order_details[[#This Row],[Quantity]]*(1-order_details[[#This Row],[Discount]])</f>
        <v>538.65</v>
      </c>
      <c r="J852" s="21" t="str">
        <f>VLOOKUP(order_details[[#This Row],[ProductID]],products!A:B,2,0)</f>
        <v>Wimmers gute Semmelknödel</v>
      </c>
      <c r="K852" s="21">
        <v>22</v>
      </c>
      <c r="L852" s="25">
        <v>34892</v>
      </c>
      <c r="M852" s="21" t="s">
        <v>448</v>
      </c>
    </row>
    <row r="853" spans="1:13" x14ac:dyDescent="0.3">
      <c r="A853">
        <v>10566</v>
      </c>
      <c r="B853">
        <v>11</v>
      </c>
      <c r="C853">
        <v>21</v>
      </c>
      <c r="D853">
        <v>35</v>
      </c>
      <c r="E853">
        <v>0.15</v>
      </c>
      <c r="F853">
        <v>624.75</v>
      </c>
      <c r="G853" s="21">
        <f>VLOOKUP(order_details[[#This Row],[ProductID]],products!A:D,4,0)</f>
        <v>4</v>
      </c>
      <c r="H853" s="21" t="str">
        <f>VLOOKUP(order_details[[#This Row],[categoryid]],'categories'!A:B,2,0)</f>
        <v>Dairy Products</v>
      </c>
      <c r="I853" s="21">
        <f>order_details[[#This Row],[UnitPrice]]*order_details[[#This Row],[Quantity]]*(1-order_details[[#This Row],[Discount]])</f>
        <v>624.75</v>
      </c>
      <c r="J853" s="21" t="str">
        <f>VLOOKUP(order_details[[#This Row],[ProductID]],products!A:B,2,0)</f>
        <v>Queso Cabrales</v>
      </c>
      <c r="K853" s="21">
        <v>22</v>
      </c>
      <c r="L853" s="25">
        <v>34893</v>
      </c>
      <c r="M853" s="21" t="s">
        <v>84</v>
      </c>
    </row>
    <row r="854" spans="1:13" x14ac:dyDescent="0.3">
      <c r="A854">
        <v>10566</v>
      </c>
      <c r="B854">
        <v>18</v>
      </c>
      <c r="C854">
        <v>62.5</v>
      </c>
      <c r="D854">
        <v>18</v>
      </c>
      <c r="E854">
        <v>0.15</v>
      </c>
      <c r="F854">
        <v>956.25</v>
      </c>
      <c r="G854" s="21">
        <f>VLOOKUP(order_details[[#This Row],[ProductID]],products!A:D,4,0)</f>
        <v>8</v>
      </c>
      <c r="H854" s="21" t="str">
        <f>VLOOKUP(order_details[[#This Row],[categoryid]],'categories'!A:B,2,0)</f>
        <v>Seafood</v>
      </c>
      <c r="I854" s="21">
        <f>order_details[[#This Row],[UnitPrice]]*order_details[[#This Row],[Quantity]]*(1-order_details[[#This Row],[Discount]])</f>
        <v>956.25</v>
      </c>
      <c r="J854" s="21" t="str">
        <f>VLOOKUP(order_details[[#This Row],[ProductID]],products!A:B,2,0)</f>
        <v>Carnarvon Tigers</v>
      </c>
      <c r="K854" s="21">
        <v>42</v>
      </c>
      <c r="L854" s="25">
        <v>34893</v>
      </c>
      <c r="M854" s="21" t="s">
        <v>84</v>
      </c>
    </row>
    <row r="855" spans="1:13" x14ac:dyDescent="0.3">
      <c r="A855">
        <v>10566</v>
      </c>
      <c r="B855">
        <v>76</v>
      </c>
      <c r="C855">
        <v>18</v>
      </c>
      <c r="D855">
        <v>10</v>
      </c>
      <c r="E855">
        <v>0</v>
      </c>
      <c r="F855">
        <v>180</v>
      </c>
      <c r="G855" s="21">
        <f>VLOOKUP(order_details[[#This Row],[ProductID]],products!A:D,4,0)</f>
        <v>1</v>
      </c>
      <c r="H855" s="21" t="str">
        <f>VLOOKUP(order_details[[#This Row],[categoryid]],'categories'!A:B,2,0)</f>
        <v>Beverages</v>
      </c>
      <c r="I855" s="21">
        <f>order_details[[#This Row],[UnitPrice]]*order_details[[#This Row],[Quantity]]*(1-order_details[[#This Row],[Discount]])</f>
        <v>180</v>
      </c>
      <c r="J855" s="21" t="str">
        <f>VLOOKUP(order_details[[#This Row],[ProductID]],products!A:B,2,0)</f>
        <v>Lakkalikööri</v>
      </c>
      <c r="K855" s="21">
        <v>57</v>
      </c>
      <c r="L855" s="25">
        <v>34893</v>
      </c>
      <c r="M855" s="21" t="s">
        <v>84</v>
      </c>
    </row>
    <row r="856" spans="1:13" x14ac:dyDescent="0.3">
      <c r="A856">
        <v>10567</v>
      </c>
      <c r="B856">
        <v>31</v>
      </c>
      <c r="C856">
        <v>12.5</v>
      </c>
      <c r="D856">
        <v>60</v>
      </c>
      <c r="E856">
        <v>0.2</v>
      </c>
      <c r="F856">
        <v>600</v>
      </c>
      <c r="G856" s="21">
        <f>VLOOKUP(order_details[[#This Row],[ProductID]],products!A:D,4,0)</f>
        <v>4</v>
      </c>
      <c r="H856" s="21" t="str">
        <f>VLOOKUP(order_details[[#This Row],[categoryid]],'categories'!A:B,2,0)</f>
        <v>Dairy Products</v>
      </c>
      <c r="I856" s="21">
        <f>order_details[[#This Row],[UnitPrice]]*order_details[[#This Row],[Quantity]]*(1-order_details[[#This Row],[Discount]])</f>
        <v>600</v>
      </c>
      <c r="J856" s="21" t="str">
        <f>VLOOKUP(order_details[[#This Row],[ProductID]],products!A:B,2,0)</f>
        <v>Gorgonzola Telino</v>
      </c>
      <c r="K856" s="21">
        <v>0</v>
      </c>
      <c r="L856" s="25">
        <v>34893</v>
      </c>
      <c r="M856" s="21" t="s">
        <v>332</v>
      </c>
    </row>
    <row r="857" spans="1:13" x14ac:dyDescent="0.3">
      <c r="A857">
        <v>10567</v>
      </c>
      <c r="B857">
        <v>51</v>
      </c>
      <c r="C857">
        <v>53</v>
      </c>
      <c r="D857">
        <v>3</v>
      </c>
      <c r="E857">
        <v>0</v>
      </c>
      <c r="F857">
        <v>159</v>
      </c>
      <c r="G857" s="21">
        <f>VLOOKUP(order_details[[#This Row],[ProductID]],products!A:D,4,0)</f>
        <v>7</v>
      </c>
      <c r="H857" s="21" t="str">
        <f>VLOOKUP(order_details[[#This Row],[categoryid]],'categories'!A:B,2,0)</f>
        <v>Produce</v>
      </c>
      <c r="I857" s="21">
        <f>order_details[[#This Row],[UnitPrice]]*order_details[[#This Row],[Quantity]]*(1-order_details[[#This Row],[Discount]])</f>
        <v>159</v>
      </c>
      <c r="J857" s="21" t="str">
        <f>VLOOKUP(order_details[[#This Row],[ProductID]],products!A:B,2,0)</f>
        <v>Manjimup Dried Apples</v>
      </c>
      <c r="K857" s="21">
        <v>20</v>
      </c>
      <c r="L857" s="25">
        <v>34893</v>
      </c>
      <c r="M857" s="21" t="s">
        <v>332</v>
      </c>
    </row>
    <row r="858" spans="1:13" x14ac:dyDescent="0.3">
      <c r="A858">
        <v>10567</v>
      </c>
      <c r="B858">
        <v>59</v>
      </c>
      <c r="C858">
        <v>55</v>
      </c>
      <c r="D858">
        <v>40</v>
      </c>
      <c r="E858">
        <v>0.2</v>
      </c>
      <c r="F858">
        <v>1760</v>
      </c>
      <c r="G858" s="21">
        <f>VLOOKUP(order_details[[#This Row],[ProductID]],products!A:D,4,0)</f>
        <v>4</v>
      </c>
      <c r="H858" s="21" t="str">
        <f>VLOOKUP(order_details[[#This Row],[categoryid]],'categories'!A:B,2,0)</f>
        <v>Dairy Products</v>
      </c>
      <c r="I858" s="21">
        <f>order_details[[#This Row],[UnitPrice]]*order_details[[#This Row],[Quantity]]*(1-order_details[[#This Row],[Discount]])</f>
        <v>1760</v>
      </c>
      <c r="J858" s="21" t="str">
        <f>VLOOKUP(order_details[[#This Row],[ProductID]],products!A:B,2,0)</f>
        <v>Raclette Courdavault</v>
      </c>
      <c r="K858" s="21">
        <v>79</v>
      </c>
      <c r="L858" s="25">
        <v>34893</v>
      </c>
      <c r="M858" s="21" t="s">
        <v>332</v>
      </c>
    </row>
    <row r="859" spans="1:13" x14ac:dyDescent="0.3">
      <c r="A859">
        <v>10568</v>
      </c>
      <c r="B859">
        <v>10</v>
      </c>
      <c r="C859">
        <v>31</v>
      </c>
      <c r="D859">
        <v>5</v>
      </c>
      <c r="E859">
        <v>0</v>
      </c>
      <c r="F859">
        <v>155</v>
      </c>
      <c r="G859" s="21">
        <f>VLOOKUP(order_details[[#This Row],[ProductID]],products!A:D,4,0)</f>
        <v>8</v>
      </c>
      <c r="H859" s="21" t="str">
        <f>VLOOKUP(order_details[[#This Row],[categoryid]],'categories'!A:B,2,0)</f>
        <v>Seafood</v>
      </c>
      <c r="I859" s="21">
        <f>order_details[[#This Row],[UnitPrice]]*order_details[[#This Row],[Quantity]]*(1-order_details[[#This Row],[Discount]])</f>
        <v>155</v>
      </c>
      <c r="J859" s="21" t="str">
        <f>VLOOKUP(order_details[[#This Row],[ProductID]],products!A:B,2,0)</f>
        <v>Ikura</v>
      </c>
      <c r="K859" s="21">
        <v>31</v>
      </c>
      <c r="L859" s="25">
        <v>34894</v>
      </c>
      <c r="M859" s="21" t="s">
        <v>265</v>
      </c>
    </row>
    <row r="860" spans="1:13" x14ac:dyDescent="0.3">
      <c r="A860">
        <v>10569</v>
      </c>
      <c r="B860">
        <v>31</v>
      </c>
      <c r="C860">
        <v>12.5</v>
      </c>
      <c r="D860">
        <v>35</v>
      </c>
      <c r="E860">
        <v>0.2</v>
      </c>
      <c r="F860">
        <v>350</v>
      </c>
      <c r="G860" s="21">
        <f>VLOOKUP(order_details[[#This Row],[ProductID]],products!A:D,4,0)</f>
        <v>4</v>
      </c>
      <c r="H860" s="21" t="str">
        <f>VLOOKUP(order_details[[#This Row],[categoryid]],'categories'!A:B,2,0)</f>
        <v>Dairy Products</v>
      </c>
      <c r="I860" s="21">
        <f>order_details[[#This Row],[UnitPrice]]*order_details[[#This Row],[Quantity]]*(1-order_details[[#This Row],[Discount]])</f>
        <v>350</v>
      </c>
      <c r="J860" s="21" t="str">
        <f>VLOOKUP(order_details[[#This Row],[ProductID]],products!A:B,2,0)</f>
        <v>Gorgonzola Telino</v>
      </c>
      <c r="K860" s="21">
        <v>0</v>
      </c>
      <c r="L860" s="25">
        <v>34897</v>
      </c>
      <c r="M860" s="21" t="s">
        <v>549</v>
      </c>
    </row>
    <row r="861" spans="1:13" x14ac:dyDescent="0.3">
      <c r="A861">
        <v>10569</v>
      </c>
      <c r="B861">
        <v>76</v>
      </c>
      <c r="C861">
        <v>18</v>
      </c>
      <c r="D861">
        <v>30</v>
      </c>
      <c r="E861">
        <v>0</v>
      </c>
      <c r="F861">
        <v>540</v>
      </c>
      <c r="G861" s="21">
        <f>VLOOKUP(order_details[[#This Row],[ProductID]],products!A:D,4,0)</f>
        <v>1</v>
      </c>
      <c r="H861" s="21" t="str">
        <f>VLOOKUP(order_details[[#This Row],[categoryid]],'categories'!A:B,2,0)</f>
        <v>Beverages</v>
      </c>
      <c r="I861" s="21">
        <f>order_details[[#This Row],[UnitPrice]]*order_details[[#This Row],[Quantity]]*(1-order_details[[#This Row],[Discount]])</f>
        <v>540</v>
      </c>
      <c r="J861" s="21" t="str">
        <f>VLOOKUP(order_details[[#This Row],[ProductID]],products!A:B,2,0)</f>
        <v>Lakkalikööri</v>
      </c>
      <c r="K861" s="21">
        <v>57</v>
      </c>
      <c r="L861" s="25">
        <v>34897</v>
      </c>
      <c r="M861" s="21" t="s">
        <v>549</v>
      </c>
    </row>
    <row r="862" spans="1:13" x14ac:dyDescent="0.3">
      <c r="A862">
        <v>10570</v>
      </c>
      <c r="B862">
        <v>11</v>
      </c>
      <c r="C862">
        <v>21</v>
      </c>
      <c r="D862">
        <v>15</v>
      </c>
      <c r="E862">
        <v>0.05</v>
      </c>
      <c r="F862">
        <v>299.25</v>
      </c>
      <c r="G862" s="21">
        <f>VLOOKUP(order_details[[#This Row],[ProductID]],products!A:D,4,0)</f>
        <v>4</v>
      </c>
      <c r="H862" s="21" t="str">
        <f>VLOOKUP(order_details[[#This Row],[categoryid]],'categories'!A:B,2,0)</f>
        <v>Dairy Products</v>
      </c>
      <c r="I862" s="21">
        <f>order_details[[#This Row],[UnitPrice]]*order_details[[#This Row],[Quantity]]*(1-order_details[[#This Row],[Discount]])</f>
        <v>299.25</v>
      </c>
      <c r="J862" s="21" t="str">
        <f>VLOOKUP(order_details[[#This Row],[ProductID]],products!A:B,2,0)</f>
        <v>Queso Cabrales</v>
      </c>
      <c r="K862" s="21">
        <v>22</v>
      </c>
      <c r="L862" s="25">
        <v>34898</v>
      </c>
      <c r="M862" s="21" t="s">
        <v>448</v>
      </c>
    </row>
    <row r="863" spans="1:13" x14ac:dyDescent="0.3">
      <c r="A863">
        <v>10570</v>
      </c>
      <c r="B863">
        <v>56</v>
      </c>
      <c r="C863">
        <v>38</v>
      </c>
      <c r="D863">
        <v>60</v>
      </c>
      <c r="E863">
        <v>0.05</v>
      </c>
      <c r="F863">
        <v>2166</v>
      </c>
      <c r="G863" s="21">
        <f>VLOOKUP(order_details[[#This Row],[ProductID]],products!A:D,4,0)</f>
        <v>5</v>
      </c>
      <c r="H863" s="21" t="str">
        <f>VLOOKUP(order_details[[#This Row],[categoryid]],'categories'!A:B,2,0)</f>
        <v>Grains/Cereals</v>
      </c>
      <c r="I863" s="21">
        <f>order_details[[#This Row],[UnitPrice]]*order_details[[#This Row],[Quantity]]*(1-order_details[[#This Row],[Discount]])</f>
        <v>2166</v>
      </c>
      <c r="J863" s="21" t="str">
        <f>VLOOKUP(order_details[[#This Row],[ProductID]],products!A:B,2,0)</f>
        <v>Gnocchi di nonna Alice</v>
      </c>
      <c r="K863" s="21">
        <v>21</v>
      </c>
      <c r="L863" s="25">
        <v>34898</v>
      </c>
      <c r="M863" s="21" t="s">
        <v>448</v>
      </c>
    </row>
    <row r="864" spans="1:13" x14ac:dyDescent="0.3">
      <c r="A864">
        <v>10571</v>
      </c>
      <c r="B864">
        <v>14</v>
      </c>
      <c r="C864">
        <v>23.25</v>
      </c>
      <c r="D864">
        <v>11</v>
      </c>
      <c r="E864">
        <v>0.15</v>
      </c>
      <c r="F864">
        <v>217.38749999999999</v>
      </c>
      <c r="G864" s="21">
        <f>VLOOKUP(order_details[[#This Row],[ProductID]],products!A:D,4,0)</f>
        <v>7</v>
      </c>
      <c r="H864" s="21" t="str">
        <f>VLOOKUP(order_details[[#This Row],[categoryid]],'categories'!A:B,2,0)</f>
        <v>Produce</v>
      </c>
      <c r="I864" s="21">
        <f>order_details[[#This Row],[UnitPrice]]*order_details[[#This Row],[Quantity]]*(1-order_details[[#This Row],[Discount]])</f>
        <v>217.38749999999999</v>
      </c>
      <c r="J864" s="21" t="str">
        <f>VLOOKUP(order_details[[#This Row],[ProductID]],products!A:B,2,0)</f>
        <v>Tofu</v>
      </c>
      <c r="K864" s="21">
        <v>35</v>
      </c>
      <c r="L864" s="25">
        <v>34898</v>
      </c>
      <c r="M864" s="21" t="s">
        <v>193</v>
      </c>
    </row>
    <row r="865" spans="1:13" x14ac:dyDescent="0.3">
      <c r="A865">
        <v>10571</v>
      </c>
      <c r="B865">
        <v>42</v>
      </c>
      <c r="C865">
        <v>14</v>
      </c>
      <c r="D865">
        <v>28</v>
      </c>
      <c r="E865">
        <v>0.15</v>
      </c>
      <c r="F865">
        <v>333.2</v>
      </c>
      <c r="G865" s="21">
        <f>VLOOKUP(order_details[[#This Row],[ProductID]],products!A:D,4,0)</f>
        <v>5</v>
      </c>
      <c r="H865" s="21" t="str">
        <f>VLOOKUP(order_details[[#This Row],[categoryid]],'categories'!A:B,2,0)</f>
        <v>Grains/Cereals</v>
      </c>
      <c r="I865" s="21">
        <f>order_details[[#This Row],[UnitPrice]]*order_details[[#This Row],[Quantity]]*(1-order_details[[#This Row],[Discount]])</f>
        <v>333.2</v>
      </c>
      <c r="J865" s="21" t="str">
        <f>VLOOKUP(order_details[[#This Row],[ProductID]],products!A:B,2,0)</f>
        <v>Singaporean Hokkien Fried Mee</v>
      </c>
      <c r="K865" s="21">
        <v>26</v>
      </c>
      <c r="L865" s="25">
        <v>34898</v>
      </c>
      <c r="M865" s="21" t="s">
        <v>193</v>
      </c>
    </row>
    <row r="866" spans="1:13" x14ac:dyDescent="0.3">
      <c r="A866">
        <v>10572</v>
      </c>
      <c r="B866">
        <v>16</v>
      </c>
      <c r="C866">
        <v>17.45</v>
      </c>
      <c r="D866">
        <v>12</v>
      </c>
      <c r="E866">
        <v>0.1</v>
      </c>
      <c r="F866">
        <v>188.45999999999998</v>
      </c>
      <c r="G866" s="21">
        <f>VLOOKUP(order_details[[#This Row],[ProductID]],products!A:D,4,0)</f>
        <v>3</v>
      </c>
      <c r="H866" s="21" t="str">
        <f>VLOOKUP(order_details[[#This Row],[categoryid]],'categories'!A:B,2,0)</f>
        <v>Confections</v>
      </c>
      <c r="I866" s="21">
        <f>order_details[[#This Row],[UnitPrice]]*order_details[[#This Row],[Quantity]]*(1-order_details[[#This Row],[Discount]])</f>
        <v>188.45999999999998</v>
      </c>
      <c r="J866" s="21" t="str">
        <f>VLOOKUP(order_details[[#This Row],[ProductID]],products!A:B,2,0)</f>
        <v>Pavlova</v>
      </c>
      <c r="K866" s="21">
        <v>29</v>
      </c>
      <c r="L866" s="25">
        <v>34899</v>
      </c>
      <c r="M866" s="21" t="s">
        <v>66</v>
      </c>
    </row>
    <row r="867" spans="1:13" x14ac:dyDescent="0.3">
      <c r="A867">
        <v>10572</v>
      </c>
      <c r="B867">
        <v>32</v>
      </c>
      <c r="C867">
        <v>32</v>
      </c>
      <c r="D867">
        <v>10</v>
      </c>
      <c r="E867">
        <v>0.1</v>
      </c>
      <c r="F867">
        <v>288</v>
      </c>
      <c r="G867" s="21">
        <f>VLOOKUP(order_details[[#This Row],[ProductID]],products!A:D,4,0)</f>
        <v>4</v>
      </c>
      <c r="H867" s="21" t="str">
        <f>VLOOKUP(order_details[[#This Row],[categoryid]],'categories'!A:B,2,0)</f>
        <v>Dairy Products</v>
      </c>
      <c r="I867" s="21">
        <f>order_details[[#This Row],[UnitPrice]]*order_details[[#This Row],[Quantity]]*(1-order_details[[#This Row],[Discount]])</f>
        <v>288</v>
      </c>
      <c r="J867" s="21" t="str">
        <f>VLOOKUP(order_details[[#This Row],[ProductID]],products!A:B,2,0)</f>
        <v>Mascarpone Fabioli</v>
      </c>
      <c r="K867" s="21">
        <v>9</v>
      </c>
      <c r="L867" s="25">
        <v>34899</v>
      </c>
      <c r="M867" s="21" t="s">
        <v>66</v>
      </c>
    </row>
    <row r="868" spans="1:13" x14ac:dyDescent="0.3">
      <c r="A868">
        <v>10572</v>
      </c>
      <c r="B868">
        <v>40</v>
      </c>
      <c r="C868">
        <v>18.399999999999999</v>
      </c>
      <c r="D868">
        <v>50</v>
      </c>
      <c r="E868">
        <v>0</v>
      </c>
      <c r="F868">
        <v>919.99999999999989</v>
      </c>
      <c r="G868" s="21">
        <f>VLOOKUP(order_details[[#This Row],[ProductID]],products!A:D,4,0)</f>
        <v>8</v>
      </c>
      <c r="H868" s="21" t="str">
        <f>VLOOKUP(order_details[[#This Row],[categoryid]],'categories'!A:B,2,0)</f>
        <v>Seafood</v>
      </c>
      <c r="I868" s="21">
        <f>order_details[[#This Row],[UnitPrice]]*order_details[[#This Row],[Quantity]]*(1-order_details[[#This Row],[Discount]])</f>
        <v>919.99999999999989</v>
      </c>
      <c r="J868" s="21" t="str">
        <f>VLOOKUP(order_details[[#This Row],[ProductID]],products!A:B,2,0)</f>
        <v>Boston Crab Meat</v>
      </c>
      <c r="K868" s="21">
        <v>123</v>
      </c>
      <c r="L868" s="25">
        <v>34899</v>
      </c>
      <c r="M868" s="21" t="s">
        <v>66</v>
      </c>
    </row>
    <row r="869" spans="1:13" x14ac:dyDescent="0.3">
      <c r="A869">
        <v>10572</v>
      </c>
      <c r="B869">
        <v>75</v>
      </c>
      <c r="C869">
        <v>7.75</v>
      </c>
      <c r="D869">
        <v>15</v>
      </c>
      <c r="E869">
        <v>0.1</v>
      </c>
      <c r="F869">
        <v>104.625</v>
      </c>
      <c r="G869" s="21">
        <f>VLOOKUP(order_details[[#This Row],[ProductID]],products!A:D,4,0)</f>
        <v>1</v>
      </c>
      <c r="H869" s="21" t="str">
        <f>VLOOKUP(order_details[[#This Row],[categoryid]],'categories'!A:B,2,0)</f>
        <v>Beverages</v>
      </c>
      <c r="I869" s="21">
        <f>order_details[[#This Row],[UnitPrice]]*order_details[[#This Row],[Quantity]]*(1-order_details[[#This Row],[Discount]])</f>
        <v>104.625</v>
      </c>
      <c r="J869" s="21" t="str">
        <f>VLOOKUP(order_details[[#This Row],[ProductID]],products!A:B,2,0)</f>
        <v>Rhönbräu Klosterbier</v>
      </c>
      <c r="K869" s="21">
        <v>125</v>
      </c>
      <c r="L869" s="25">
        <v>34899</v>
      </c>
      <c r="M869" s="21" t="s">
        <v>66</v>
      </c>
    </row>
    <row r="870" spans="1:13" x14ac:dyDescent="0.3">
      <c r="A870">
        <v>10573</v>
      </c>
      <c r="B870">
        <v>17</v>
      </c>
      <c r="C870">
        <v>39</v>
      </c>
      <c r="D870">
        <v>18</v>
      </c>
      <c r="E870">
        <v>0</v>
      </c>
      <c r="F870">
        <v>702</v>
      </c>
      <c r="G870" s="21">
        <f>VLOOKUP(order_details[[#This Row],[ProductID]],products!A:D,4,0)</f>
        <v>6</v>
      </c>
      <c r="H870" s="21" t="str">
        <f>VLOOKUP(order_details[[#This Row],[categoryid]],'categories'!A:B,2,0)</f>
        <v>Meat/Poultry</v>
      </c>
      <c r="I870" s="21">
        <f>order_details[[#This Row],[UnitPrice]]*order_details[[#This Row],[Quantity]]*(1-order_details[[#This Row],[Discount]])</f>
        <v>702</v>
      </c>
      <c r="J870" s="21" t="str">
        <f>VLOOKUP(order_details[[#This Row],[ProductID]],products!A:B,2,0)</f>
        <v>Alice Mutton</v>
      </c>
      <c r="K870" s="21">
        <v>0</v>
      </c>
      <c r="L870" s="25">
        <v>34900</v>
      </c>
      <c r="M870" s="21" t="s">
        <v>51</v>
      </c>
    </row>
    <row r="871" spans="1:13" x14ac:dyDescent="0.3">
      <c r="A871">
        <v>10573</v>
      </c>
      <c r="B871">
        <v>34</v>
      </c>
      <c r="C871">
        <v>14</v>
      </c>
      <c r="D871">
        <v>40</v>
      </c>
      <c r="E871">
        <v>0</v>
      </c>
      <c r="F871">
        <v>560</v>
      </c>
      <c r="G871" s="21">
        <f>VLOOKUP(order_details[[#This Row],[ProductID]],products!A:D,4,0)</f>
        <v>1</v>
      </c>
      <c r="H871" s="21" t="str">
        <f>VLOOKUP(order_details[[#This Row],[categoryid]],'categories'!A:B,2,0)</f>
        <v>Beverages</v>
      </c>
      <c r="I871" s="21">
        <f>order_details[[#This Row],[UnitPrice]]*order_details[[#This Row],[Quantity]]*(1-order_details[[#This Row],[Discount]])</f>
        <v>560</v>
      </c>
      <c r="J871" s="21" t="str">
        <f>VLOOKUP(order_details[[#This Row],[ProductID]],products!A:B,2,0)</f>
        <v>Sasquatch Ale</v>
      </c>
      <c r="K871" s="21">
        <v>111</v>
      </c>
      <c r="L871" s="25">
        <v>34900</v>
      </c>
      <c r="M871" s="21" t="s">
        <v>51</v>
      </c>
    </row>
    <row r="872" spans="1:13" x14ac:dyDescent="0.3">
      <c r="A872">
        <v>10573</v>
      </c>
      <c r="B872">
        <v>53</v>
      </c>
      <c r="C872">
        <v>32.799999999999997</v>
      </c>
      <c r="D872">
        <v>25</v>
      </c>
      <c r="E872">
        <v>0</v>
      </c>
      <c r="F872">
        <v>819.99999999999989</v>
      </c>
      <c r="G872" s="21">
        <f>VLOOKUP(order_details[[#This Row],[ProductID]],products!A:D,4,0)</f>
        <v>6</v>
      </c>
      <c r="H872" s="21" t="str">
        <f>VLOOKUP(order_details[[#This Row],[categoryid]],'categories'!A:B,2,0)</f>
        <v>Meat/Poultry</v>
      </c>
      <c r="I872" s="21">
        <f>order_details[[#This Row],[UnitPrice]]*order_details[[#This Row],[Quantity]]*(1-order_details[[#This Row],[Discount]])</f>
        <v>819.99999999999989</v>
      </c>
      <c r="J872" s="21" t="str">
        <f>VLOOKUP(order_details[[#This Row],[ProductID]],products!A:B,2,0)</f>
        <v>Perth Pasties</v>
      </c>
      <c r="K872" s="21">
        <v>0</v>
      </c>
      <c r="L872" s="25">
        <v>34900</v>
      </c>
      <c r="M872" s="21" t="s">
        <v>51</v>
      </c>
    </row>
    <row r="873" spans="1:13" x14ac:dyDescent="0.3">
      <c r="A873">
        <v>10574</v>
      </c>
      <c r="B873">
        <v>33</v>
      </c>
      <c r="C873">
        <v>2.5</v>
      </c>
      <c r="D873">
        <v>14</v>
      </c>
      <c r="E873">
        <v>0</v>
      </c>
      <c r="F873">
        <v>35</v>
      </c>
      <c r="G873" s="21">
        <f>VLOOKUP(order_details[[#This Row],[ProductID]],products!A:D,4,0)</f>
        <v>4</v>
      </c>
      <c r="H873" s="21" t="str">
        <f>VLOOKUP(order_details[[#This Row],[categoryid]],'categories'!A:B,2,0)</f>
        <v>Dairy Products</v>
      </c>
      <c r="I873" s="21">
        <f>order_details[[#This Row],[UnitPrice]]*order_details[[#This Row],[Quantity]]*(1-order_details[[#This Row],[Discount]])</f>
        <v>35</v>
      </c>
      <c r="J873" s="21" t="str">
        <f>VLOOKUP(order_details[[#This Row],[ProductID]],products!A:B,2,0)</f>
        <v>Geitost</v>
      </c>
      <c r="K873" s="21">
        <v>112</v>
      </c>
      <c r="L873" s="25">
        <v>34900</v>
      </c>
      <c r="M873" s="21" t="s">
        <v>679</v>
      </c>
    </row>
    <row r="874" spans="1:13" x14ac:dyDescent="0.3">
      <c r="A874">
        <v>10574</v>
      </c>
      <c r="B874">
        <v>40</v>
      </c>
      <c r="C874">
        <v>18.399999999999999</v>
      </c>
      <c r="D874">
        <v>2</v>
      </c>
      <c r="E874">
        <v>0</v>
      </c>
      <c r="F874">
        <v>36.799999999999997</v>
      </c>
      <c r="G874" s="21">
        <f>VLOOKUP(order_details[[#This Row],[ProductID]],products!A:D,4,0)</f>
        <v>8</v>
      </c>
      <c r="H874" s="21" t="str">
        <f>VLOOKUP(order_details[[#This Row],[categoryid]],'categories'!A:B,2,0)</f>
        <v>Seafood</v>
      </c>
      <c r="I874" s="21">
        <f>order_details[[#This Row],[UnitPrice]]*order_details[[#This Row],[Quantity]]*(1-order_details[[#This Row],[Discount]])</f>
        <v>36.799999999999997</v>
      </c>
      <c r="J874" s="21" t="str">
        <f>VLOOKUP(order_details[[#This Row],[ProductID]],products!A:B,2,0)</f>
        <v>Boston Crab Meat</v>
      </c>
      <c r="K874" s="21">
        <v>123</v>
      </c>
      <c r="L874" s="25">
        <v>34900</v>
      </c>
      <c r="M874" s="21" t="s">
        <v>679</v>
      </c>
    </row>
    <row r="875" spans="1:13" x14ac:dyDescent="0.3">
      <c r="A875">
        <v>10574</v>
      </c>
      <c r="B875">
        <v>62</v>
      </c>
      <c r="C875">
        <v>49.3</v>
      </c>
      <c r="D875">
        <v>10</v>
      </c>
      <c r="E875">
        <v>0</v>
      </c>
      <c r="F875">
        <v>493</v>
      </c>
      <c r="G875" s="21">
        <f>VLOOKUP(order_details[[#This Row],[ProductID]],products!A:D,4,0)</f>
        <v>3</v>
      </c>
      <c r="H875" s="21" t="str">
        <f>VLOOKUP(order_details[[#This Row],[categoryid]],'categories'!A:B,2,0)</f>
        <v>Confections</v>
      </c>
      <c r="I875" s="21">
        <f>order_details[[#This Row],[UnitPrice]]*order_details[[#This Row],[Quantity]]*(1-order_details[[#This Row],[Discount]])</f>
        <v>493</v>
      </c>
      <c r="J875" s="21" t="str">
        <f>VLOOKUP(order_details[[#This Row],[ProductID]],products!A:B,2,0)</f>
        <v>Tarte au sucre</v>
      </c>
      <c r="K875" s="21">
        <v>17</v>
      </c>
      <c r="L875" s="25">
        <v>34900</v>
      </c>
      <c r="M875" s="21" t="s">
        <v>679</v>
      </c>
    </row>
    <row r="876" spans="1:13" x14ac:dyDescent="0.3">
      <c r="A876">
        <v>10574</v>
      </c>
      <c r="B876">
        <v>64</v>
      </c>
      <c r="C876">
        <v>33.25</v>
      </c>
      <c r="D876">
        <v>6</v>
      </c>
      <c r="E876">
        <v>0</v>
      </c>
      <c r="F876">
        <v>199.5</v>
      </c>
      <c r="G876" s="21">
        <f>VLOOKUP(order_details[[#This Row],[ProductID]],products!A:D,4,0)</f>
        <v>5</v>
      </c>
      <c r="H876" s="21" t="str">
        <f>VLOOKUP(order_details[[#This Row],[categoryid]],'categories'!A:B,2,0)</f>
        <v>Grains/Cereals</v>
      </c>
      <c r="I876" s="21">
        <f>order_details[[#This Row],[UnitPrice]]*order_details[[#This Row],[Quantity]]*(1-order_details[[#This Row],[Discount]])</f>
        <v>199.5</v>
      </c>
      <c r="J876" s="21" t="str">
        <f>VLOOKUP(order_details[[#This Row],[ProductID]],products!A:B,2,0)</f>
        <v>Wimmers gute Semmelknödel</v>
      </c>
      <c r="K876" s="21">
        <v>22</v>
      </c>
      <c r="L876" s="25">
        <v>34900</v>
      </c>
      <c r="M876" s="21" t="s">
        <v>679</v>
      </c>
    </row>
    <row r="877" spans="1:13" x14ac:dyDescent="0.3">
      <c r="A877">
        <v>10575</v>
      </c>
      <c r="B877">
        <v>59</v>
      </c>
      <c r="C877">
        <v>55</v>
      </c>
      <c r="D877">
        <v>12</v>
      </c>
      <c r="E877">
        <v>0</v>
      </c>
      <c r="F877">
        <v>660</v>
      </c>
      <c r="G877" s="21">
        <f>VLOOKUP(order_details[[#This Row],[ProductID]],products!A:D,4,0)</f>
        <v>4</v>
      </c>
      <c r="H877" s="21" t="str">
        <f>VLOOKUP(order_details[[#This Row],[categoryid]],'categories'!A:B,2,0)</f>
        <v>Dairy Products</v>
      </c>
      <c r="I877" s="21">
        <f>order_details[[#This Row],[UnitPrice]]*order_details[[#This Row],[Quantity]]*(1-order_details[[#This Row],[Discount]])</f>
        <v>660</v>
      </c>
      <c r="J877" s="21" t="str">
        <f>VLOOKUP(order_details[[#This Row],[ProductID]],products!A:B,2,0)</f>
        <v>Raclette Courdavault</v>
      </c>
      <c r="K877" s="21">
        <v>79</v>
      </c>
      <c r="L877" s="25">
        <v>34901</v>
      </c>
      <c r="M877" s="21" t="s">
        <v>457</v>
      </c>
    </row>
    <row r="878" spans="1:13" x14ac:dyDescent="0.3">
      <c r="A878">
        <v>10575</v>
      </c>
      <c r="B878">
        <v>63</v>
      </c>
      <c r="C878">
        <v>43.9</v>
      </c>
      <c r="D878">
        <v>6</v>
      </c>
      <c r="E878">
        <v>0</v>
      </c>
      <c r="F878">
        <v>263.39999999999998</v>
      </c>
      <c r="G878" s="21">
        <f>VLOOKUP(order_details[[#This Row],[ProductID]],products!A:D,4,0)</f>
        <v>2</v>
      </c>
      <c r="H878" s="21" t="str">
        <f>VLOOKUP(order_details[[#This Row],[categoryid]],'categories'!A:B,2,0)</f>
        <v>Condiments</v>
      </c>
      <c r="I878" s="21">
        <f>order_details[[#This Row],[UnitPrice]]*order_details[[#This Row],[Quantity]]*(1-order_details[[#This Row],[Discount]])</f>
        <v>263.39999999999998</v>
      </c>
      <c r="J878" s="21" t="str">
        <f>VLOOKUP(order_details[[#This Row],[ProductID]],products!A:B,2,0)</f>
        <v>Vegie-spread</v>
      </c>
      <c r="K878" s="21">
        <v>24</v>
      </c>
      <c r="L878" s="25">
        <v>34901</v>
      </c>
      <c r="M878" s="21" t="s">
        <v>457</v>
      </c>
    </row>
    <row r="879" spans="1:13" x14ac:dyDescent="0.3">
      <c r="A879">
        <v>10575</v>
      </c>
      <c r="B879">
        <v>72</v>
      </c>
      <c r="C879">
        <v>34.799999999999997</v>
      </c>
      <c r="D879">
        <v>30</v>
      </c>
      <c r="E879">
        <v>0</v>
      </c>
      <c r="F879">
        <v>1044</v>
      </c>
      <c r="G879" s="21">
        <f>VLOOKUP(order_details[[#This Row],[ProductID]],products!A:D,4,0)</f>
        <v>4</v>
      </c>
      <c r="H879" s="21" t="str">
        <f>VLOOKUP(order_details[[#This Row],[categoryid]],'categories'!A:B,2,0)</f>
        <v>Dairy Products</v>
      </c>
      <c r="I879" s="21">
        <f>order_details[[#This Row],[UnitPrice]]*order_details[[#This Row],[Quantity]]*(1-order_details[[#This Row],[Discount]])</f>
        <v>1044</v>
      </c>
      <c r="J879" s="21" t="str">
        <f>VLOOKUP(order_details[[#This Row],[ProductID]],products!A:B,2,0)</f>
        <v>Mozzarella di Giovanni</v>
      </c>
      <c r="K879" s="21">
        <v>14</v>
      </c>
      <c r="L879" s="25">
        <v>34901</v>
      </c>
      <c r="M879" s="21" t="s">
        <v>457</v>
      </c>
    </row>
    <row r="880" spans="1:13" x14ac:dyDescent="0.3">
      <c r="A880">
        <v>10575</v>
      </c>
      <c r="B880">
        <v>76</v>
      </c>
      <c r="C880">
        <v>18</v>
      </c>
      <c r="D880">
        <v>10</v>
      </c>
      <c r="E880">
        <v>0</v>
      </c>
      <c r="F880">
        <v>180</v>
      </c>
      <c r="G880" s="21">
        <f>VLOOKUP(order_details[[#This Row],[ProductID]],products!A:D,4,0)</f>
        <v>1</v>
      </c>
      <c r="H880" s="21" t="str">
        <f>VLOOKUP(order_details[[#This Row],[categoryid]],'categories'!A:B,2,0)</f>
        <v>Beverages</v>
      </c>
      <c r="I880" s="21">
        <f>order_details[[#This Row],[UnitPrice]]*order_details[[#This Row],[Quantity]]*(1-order_details[[#This Row],[Discount]])</f>
        <v>180</v>
      </c>
      <c r="J880" s="21" t="str">
        <f>VLOOKUP(order_details[[#This Row],[ProductID]],products!A:B,2,0)</f>
        <v>Lakkalikööri</v>
      </c>
      <c r="K880" s="21">
        <v>57</v>
      </c>
      <c r="L880" s="25">
        <v>34901</v>
      </c>
      <c r="M880" s="21" t="s">
        <v>457</v>
      </c>
    </row>
    <row r="881" spans="1:13" x14ac:dyDescent="0.3">
      <c r="A881">
        <v>10576</v>
      </c>
      <c r="B881">
        <v>1</v>
      </c>
      <c r="C881">
        <v>18</v>
      </c>
      <c r="D881">
        <v>10</v>
      </c>
      <c r="E881">
        <v>0</v>
      </c>
      <c r="F881">
        <v>180</v>
      </c>
      <c r="G881" s="21">
        <f>VLOOKUP(order_details[[#This Row],[ProductID]],products!A:D,4,0)</f>
        <v>1</v>
      </c>
      <c r="H881" s="21" t="str">
        <f>VLOOKUP(order_details[[#This Row],[categoryid]],'categories'!A:B,2,0)</f>
        <v>Beverages</v>
      </c>
      <c r="I881" s="21">
        <f>order_details[[#This Row],[UnitPrice]]*order_details[[#This Row],[Quantity]]*(1-order_details[[#This Row],[Discount]])</f>
        <v>180</v>
      </c>
      <c r="J881" s="21" t="str">
        <f>VLOOKUP(order_details[[#This Row],[ProductID]],products!A:B,2,0)</f>
        <v>Chai</v>
      </c>
      <c r="K881" s="21">
        <v>39</v>
      </c>
      <c r="L881" s="25">
        <v>34904</v>
      </c>
      <c r="M881" s="21" t="s">
        <v>667</v>
      </c>
    </row>
    <row r="882" spans="1:13" x14ac:dyDescent="0.3">
      <c r="A882">
        <v>10576</v>
      </c>
      <c r="B882">
        <v>31</v>
      </c>
      <c r="C882">
        <v>12.5</v>
      </c>
      <c r="D882">
        <v>20</v>
      </c>
      <c r="E882">
        <v>0</v>
      </c>
      <c r="F882">
        <v>250</v>
      </c>
      <c r="G882" s="21">
        <f>VLOOKUP(order_details[[#This Row],[ProductID]],products!A:D,4,0)</f>
        <v>4</v>
      </c>
      <c r="H882" s="21" t="str">
        <f>VLOOKUP(order_details[[#This Row],[categoryid]],'categories'!A:B,2,0)</f>
        <v>Dairy Products</v>
      </c>
      <c r="I882" s="21">
        <f>order_details[[#This Row],[UnitPrice]]*order_details[[#This Row],[Quantity]]*(1-order_details[[#This Row],[Discount]])</f>
        <v>250</v>
      </c>
      <c r="J882" s="21" t="str">
        <f>VLOOKUP(order_details[[#This Row],[ProductID]],products!A:B,2,0)</f>
        <v>Gorgonzola Telino</v>
      </c>
      <c r="K882" s="21">
        <v>0</v>
      </c>
      <c r="L882" s="25">
        <v>34904</v>
      </c>
      <c r="M882" s="21" t="s">
        <v>667</v>
      </c>
    </row>
    <row r="883" spans="1:13" x14ac:dyDescent="0.3">
      <c r="A883">
        <v>10576</v>
      </c>
      <c r="B883">
        <v>44</v>
      </c>
      <c r="C883">
        <v>19.45</v>
      </c>
      <c r="D883">
        <v>21</v>
      </c>
      <c r="E883">
        <v>0</v>
      </c>
      <c r="F883">
        <v>408.45</v>
      </c>
      <c r="G883" s="21">
        <f>VLOOKUP(order_details[[#This Row],[ProductID]],products!A:D,4,0)</f>
        <v>2</v>
      </c>
      <c r="H883" s="21" t="str">
        <f>VLOOKUP(order_details[[#This Row],[categoryid]],'categories'!A:B,2,0)</f>
        <v>Condiments</v>
      </c>
      <c r="I883" s="21">
        <f>order_details[[#This Row],[UnitPrice]]*order_details[[#This Row],[Quantity]]*(1-order_details[[#This Row],[Discount]])</f>
        <v>408.45</v>
      </c>
      <c r="J883" s="21" t="str">
        <f>VLOOKUP(order_details[[#This Row],[ProductID]],products!A:B,2,0)</f>
        <v>Gula Malacca</v>
      </c>
      <c r="K883" s="21">
        <v>27</v>
      </c>
      <c r="L883" s="25">
        <v>34904</v>
      </c>
      <c r="M883" s="21" t="s">
        <v>667</v>
      </c>
    </row>
    <row r="884" spans="1:13" x14ac:dyDescent="0.3">
      <c r="A884">
        <v>10577</v>
      </c>
      <c r="B884">
        <v>39</v>
      </c>
      <c r="C884">
        <v>18</v>
      </c>
      <c r="D884">
        <v>10</v>
      </c>
      <c r="E884">
        <v>0</v>
      </c>
      <c r="F884">
        <v>180</v>
      </c>
      <c r="G884" s="21">
        <f>VLOOKUP(order_details[[#This Row],[ProductID]],products!A:D,4,0)</f>
        <v>1</v>
      </c>
      <c r="H884" s="21" t="str">
        <f>VLOOKUP(order_details[[#This Row],[categoryid]],'categories'!A:B,2,0)</f>
        <v>Beverages</v>
      </c>
      <c r="I884" s="21">
        <f>order_details[[#This Row],[UnitPrice]]*order_details[[#This Row],[Quantity]]*(1-order_details[[#This Row],[Discount]])</f>
        <v>180</v>
      </c>
      <c r="J884" s="21" t="str">
        <f>VLOOKUP(order_details[[#This Row],[ProductID]],products!A:B,2,0)</f>
        <v>Chartreuse verte</v>
      </c>
      <c r="K884" s="21">
        <v>69</v>
      </c>
      <c r="L884" s="25">
        <v>34904</v>
      </c>
      <c r="M884" s="21" t="s">
        <v>679</v>
      </c>
    </row>
    <row r="885" spans="1:13" x14ac:dyDescent="0.3">
      <c r="A885">
        <v>10577</v>
      </c>
      <c r="B885">
        <v>75</v>
      </c>
      <c r="C885">
        <v>7.75</v>
      </c>
      <c r="D885">
        <v>20</v>
      </c>
      <c r="E885">
        <v>0</v>
      </c>
      <c r="F885">
        <v>155</v>
      </c>
      <c r="G885" s="21">
        <f>VLOOKUP(order_details[[#This Row],[ProductID]],products!A:D,4,0)</f>
        <v>1</v>
      </c>
      <c r="H885" s="21" t="str">
        <f>VLOOKUP(order_details[[#This Row],[categoryid]],'categories'!A:B,2,0)</f>
        <v>Beverages</v>
      </c>
      <c r="I885" s="21">
        <f>order_details[[#This Row],[UnitPrice]]*order_details[[#This Row],[Quantity]]*(1-order_details[[#This Row],[Discount]])</f>
        <v>155</v>
      </c>
      <c r="J885" s="21" t="str">
        <f>VLOOKUP(order_details[[#This Row],[ProductID]],products!A:B,2,0)</f>
        <v>Rhönbräu Klosterbier</v>
      </c>
      <c r="K885" s="21">
        <v>125</v>
      </c>
      <c r="L885" s="25">
        <v>34904</v>
      </c>
      <c r="M885" s="21" t="s">
        <v>679</v>
      </c>
    </row>
    <row r="886" spans="1:13" x14ac:dyDescent="0.3">
      <c r="A886">
        <v>10577</v>
      </c>
      <c r="B886">
        <v>77</v>
      </c>
      <c r="C886">
        <v>13</v>
      </c>
      <c r="D886">
        <v>18</v>
      </c>
      <c r="E886">
        <v>0</v>
      </c>
      <c r="F886">
        <v>234</v>
      </c>
      <c r="G886" s="21">
        <f>VLOOKUP(order_details[[#This Row],[ProductID]],products!A:D,4,0)</f>
        <v>2</v>
      </c>
      <c r="H886" s="21" t="str">
        <f>VLOOKUP(order_details[[#This Row],[categoryid]],'categories'!A:B,2,0)</f>
        <v>Condiments</v>
      </c>
      <c r="I886" s="21">
        <f>order_details[[#This Row],[UnitPrice]]*order_details[[#This Row],[Quantity]]*(1-order_details[[#This Row],[Discount]])</f>
        <v>234</v>
      </c>
      <c r="J886" s="21" t="str">
        <f>VLOOKUP(order_details[[#This Row],[ProductID]],products!A:B,2,0)</f>
        <v>Original Frankfurter grüne Soße</v>
      </c>
      <c r="K886" s="21">
        <v>32</v>
      </c>
      <c r="L886" s="25">
        <v>34904</v>
      </c>
      <c r="M886" s="21" t="s">
        <v>679</v>
      </c>
    </row>
    <row r="887" spans="1:13" x14ac:dyDescent="0.3">
      <c r="A887">
        <v>10578</v>
      </c>
      <c r="B887">
        <v>35</v>
      </c>
      <c r="C887">
        <v>18</v>
      </c>
      <c r="D887">
        <v>20</v>
      </c>
      <c r="E887">
        <v>0</v>
      </c>
      <c r="F887">
        <v>360</v>
      </c>
      <c r="G887" s="21">
        <f>VLOOKUP(order_details[[#This Row],[ProductID]],products!A:D,4,0)</f>
        <v>1</v>
      </c>
      <c r="H887" s="21" t="str">
        <f>VLOOKUP(order_details[[#This Row],[categoryid]],'categories'!A:B,2,0)</f>
        <v>Beverages</v>
      </c>
      <c r="I887" s="21">
        <f>order_details[[#This Row],[UnitPrice]]*order_details[[#This Row],[Quantity]]*(1-order_details[[#This Row],[Discount]])</f>
        <v>360</v>
      </c>
      <c r="J887" s="21" t="str">
        <f>VLOOKUP(order_details[[#This Row],[ProductID]],products!A:B,2,0)</f>
        <v>Steeleye Stout</v>
      </c>
      <c r="K887" s="21">
        <v>20</v>
      </c>
      <c r="L887" s="25">
        <v>34905</v>
      </c>
      <c r="M887" s="21" t="s">
        <v>122</v>
      </c>
    </row>
    <row r="888" spans="1:13" x14ac:dyDescent="0.3">
      <c r="A888">
        <v>10578</v>
      </c>
      <c r="B888">
        <v>57</v>
      </c>
      <c r="C888">
        <v>19.5</v>
      </c>
      <c r="D888">
        <v>6</v>
      </c>
      <c r="E888">
        <v>0</v>
      </c>
      <c r="F888">
        <v>117</v>
      </c>
      <c r="G888" s="21">
        <f>VLOOKUP(order_details[[#This Row],[ProductID]],products!A:D,4,0)</f>
        <v>5</v>
      </c>
      <c r="H888" s="21" t="str">
        <f>VLOOKUP(order_details[[#This Row],[categoryid]],'categories'!A:B,2,0)</f>
        <v>Grains/Cereals</v>
      </c>
      <c r="I888" s="21">
        <f>order_details[[#This Row],[UnitPrice]]*order_details[[#This Row],[Quantity]]*(1-order_details[[#This Row],[Discount]])</f>
        <v>117</v>
      </c>
      <c r="J888" s="21" t="str">
        <f>VLOOKUP(order_details[[#This Row],[ProductID]],products!A:B,2,0)</f>
        <v>Ravioli Angelo</v>
      </c>
      <c r="K888" s="21">
        <v>36</v>
      </c>
      <c r="L888" s="25">
        <v>34905</v>
      </c>
      <c r="M888" s="21" t="s">
        <v>122</v>
      </c>
    </row>
    <row r="889" spans="1:13" x14ac:dyDescent="0.3">
      <c r="A889">
        <v>10579</v>
      </c>
      <c r="B889">
        <v>15</v>
      </c>
      <c r="C889">
        <v>15.5</v>
      </c>
      <c r="D889">
        <v>10</v>
      </c>
      <c r="E889">
        <v>0</v>
      </c>
      <c r="F889">
        <v>155</v>
      </c>
      <c r="G889" s="21">
        <f>VLOOKUP(order_details[[#This Row],[ProductID]],products!A:D,4,0)</f>
        <v>2</v>
      </c>
      <c r="H889" s="21" t="str">
        <f>VLOOKUP(order_details[[#This Row],[categoryid]],'categories'!A:B,2,0)</f>
        <v>Condiments</v>
      </c>
      <c r="I889" s="21">
        <f>order_details[[#This Row],[UnitPrice]]*order_details[[#This Row],[Quantity]]*(1-order_details[[#This Row],[Discount]])</f>
        <v>155</v>
      </c>
      <c r="J889" s="21" t="str">
        <f>VLOOKUP(order_details[[#This Row],[ProductID]],products!A:B,2,0)</f>
        <v>Genen Shouyu</v>
      </c>
      <c r="K889" s="21">
        <v>39</v>
      </c>
      <c r="L889" s="25">
        <v>34906</v>
      </c>
      <c r="M889" s="21" t="s">
        <v>397</v>
      </c>
    </row>
    <row r="890" spans="1:13" x14ac:dyDescent="0.3">
      <c r="A890">
        <v>10579</v>
      </c>
      <c r="B890">
        <v>75</v>
      </c>
      <c r="C890">
        <v>7.75</v>
      </c>
      <c r="D890">
        <v>21</v>
      </c>
      <c r="E890">
        <v>0</v>
      </c>
      <c r="F890">
        <v>162.75</v>
      </c>
      <c r="G890" s="21">
        <f>VLOOKUP(order_details[[#This Row],[ProductID]],products!A:D,4,0)</f>
        <v>1</v>
      </c>
      <c r="H890" s="21" t="str">
        <f>VLOOKUP(order_details[[#This Row],[categoryid]],'categories'!A:B,2,0)</f>
        <v>Beverages</v>
      </c>
      <c r="I890" s="21">
        <f>order_details[[#This Row],[UnitPrice]]*order_details[[#This Row],[Quantity]]*(1-order_details[[#This Row],[Discount]])</f>
        <v>162.75</v>
      </c>
      <c r="J890" s="21" t="str">
        <f>VLOOKUP(order_details[[#This Row],[ProductID]],products!A:B,2,0)</f>
        <v>Rhönbräu Klosterbier</v>
      </c>
      <c r="K890" s="21">
        <v>125</v>
      </c>
      <c r="L890" s="25">
        <v>34906</v>
      </c>
      <c r="M890" s="21" t="s">
        <v>397</v>
      </c>
    </row>
    <row r="891" spans="1:13" x14ac:dyDescent="0.3">
      <c r="A891">
        <v>10580</v>
      </c>
      <c r="B891">
        <v>14</v>
      </c>
      <c r="C891">
        <v>23.25</v>
      </c>
      <c r="D891">
        <v>15</v>
      </c>
      <c r="E891">
        <v>0.05</v>
      </c>
      <c r="F891">
        <v>331.3125</v>
      </c>
      <c r="G891" s="21">
        <f>VLOOKUP(order_details[[#This Row],[ProductID]],products!A:D,4,0)</f>
        <v>7</v>
      </c>
      <c r="H891" s="21" t="str">
        <f>VLOOKUP(order_details[[#This Row],[categoryid]],'categories'!A:B,2,0)</f>
        <v>Produce</v>
      </c>
      <c r="I891" s="21">
        <f>order_details[[#This Row],[UnitPrice]]*order_details[[#This Row],[Quantity]]*(1-order_details[[#This Row],[Discount]])</f>
        <v>331.3125</v>
      </c>
      <c r="J891" s="21" t="str">
        <f>VLOOKUP(order_details[[#This Row],[ProductID]],products!A:B,2,0)</f>
        <v>Tofu</v>
      </c>
      <c r="K891" s="21">
        <v>35</v>
      </c>
      <c r="L891" s="25">
        <v>34907</v>
      </c>
      <c r="M891" s="21" t="s">
        <v>486</v>
      </c>
    </row>
    <row r="892" spans="1:13" x14ac:dyDescent="0.3">
      <c r="A892">
        <v>10580</v>
      </c>
      <c r="B892">
        <v>41</v>
      </c>
      <c r="C892">
        <v>9.65</v>
      </c>
      <c r="D892">
        <v>9</v>
      </c>
      <c r="E892">
        <v>0.05</v>
      </c>
      <c r="F892">
        <v>82.507500000000007</v>
      </c>
      <c r="G892" s="21">
        <f>VLOOKUP(order_details[[#This Row],[ProductID]],products!A:D,4,0)</f>
        <v>8</v>
      </c>
      <c r="H892" s="21" t="str">
        <f>VLOOKUP(order_details[[#This Row],[categoryid]],'categories'!A:B,2,0)</f>
        <v>Seafood</v>
      </c>
      <c r="I892" s="21">
        <f>order_details[[#This Row],[UnitPrice]]*order_details[[#This Row],[Quantity]]*(1-order_details[[#This Row],[Discount]])</f>
        <v>82.507500000000007</v>
      </c>
      <c r="J892" s="21" t="str">
        <f>VLOOKUP(order_details[[#This Row],[ProductID]],products!A:B,2,0)</f>
        <v>Jack's New England Clam Chowder</v>
      </c>
      <c r="K892" s="21">
        <v>85</v>
      </c>
      <c r="L892" s="25">
        <v>34907</v>
      </c>
      <c r="M892" s="21" t="s">
        <v>486</v>
      </c>
    </row>
    <row r="893" spans="1:13" x14ac:dyDescent="0.3">
      <c r="A893">
        <v>10580</v>
      </c>
      <c r="B893">
        <v>65</v>
      </c>
      <c r="C893">
        <v>21.05</v>
      </c>
      <c r="D893">
        <v>30</v>
      </c>
      <c r="E893">
        <v>0.05</v>
      </c>
      <c r="F893">
        <v>599.92499999999995</v>
      </c>
      <c r="G893" s="21">
        <f>VLOOKUP(order_details[[#This Row],[ProductID]],products!A:D,4,0)</f>
        <v>2</v>
      </c>
      <c r="H893" s="21" t="str">
        <f>VLOOKUP(order_details[[#This Row],[categoryid]],'categories'!A:B,2,0)</f>
        <v>Condiments</v>
      </c>
      <c r="I893" s="21">
        <f>order_details[[#This Row],[UnitPrice]]*order_details[[#This Row],[Quantity]]*(1-order_details[[#This Row],[Discount]])</f>
        <v>599.92499999999995</v>
      </c>
      <c r="J893" s="21" t="str">
        <f>VLOOKUP(order_details[[#This Row],[ProductID]],products!A:B,2,0)</f>
        <v>Louisiana Fiery Hot Pepper Sauce</v>
      </c>
      <c r="K893" s="21">
        <v>76</v>
      </c>
      <c r="L893" s="25">
        <v>34907</v>
      </c>
      <c r="M893" s="21" t="s">
        <v>486</v>
      </c>
    </row>
    <row r="894" spans="1:13" x14ac:dyDescent="0.3">
      <c r="A894">
        <v>10581</v>
      </c>
      <c r="B894">
        <v>75</v>
      </c>
      <c r="C894">
        <v>7.75</v>
      </c>
      <c r="D894">
        <v>50</v>
      </c>
      <c r="E894">
        <v>0.2</v>
      </c>
      <c r="F894">
        <v>310</v>
      </c>
      <c r="G894" s="21">
        <f>VLOOKUP(order_details[[#This Row],[ProductID]],products!A:D,4,0)</f>
        <v>1</v>
      </c>
      <c r="H894" s="21" t="str">
        <f>VLOOKUP(order_details[[#This Row],[categoryid]],'categories'!A:B,2,0)</f>
        <v>Beverages</v>
      </c>
      <c r="I894" s="21">
        <f>order_details[[#This Row],[UnitPrice]]*order_details[[#This Row],[Quantity]]*(1-order_details[[#This Row],[Discount]])</f>
        <v>310</v>
      </c>
      <c r="J894" s="21" t="str">
        <f>VLOOKUP(order_details[[#This Row],[ProductID]],products!A:B,2,0)</f>
        <v>Rhönbräu Klosterbier</v>
      </c>
      <c r="K894" s="21">
        <v>125</v>
      </c>
      <c r="L894" s="25">
        <v>34907</v>
      </c>
      <c r="M894" s="21" t="s">
        <v>203</v>
      </c>
    </row>
    <row r="895" spans="1:13" x14ac:dyDescent="0.3">
      <c r="A895">
        <v>10582</v>
      </c>
      <c r="B895">
        <v>57</v>
      </c>
      <c r="C895">
        <v>19.5</v>
      </c>
      <c r="D895">
        <v>4</v>
      </c>
      <c r="E895">
        <v>0</v>
      </c>
      <c r="F895">
        <v>78</v>
      </c>
      <c r="G895" s="21">
        <f>VLOOKUP(order_details[[#This Row],[ProductID]],products!A:D,4,0)</f>
        <v>5</v>
      </c>
      <c r="H895" s="21" t="str">
        <f>VLOOKUP(order_details[[#This Row],[categoryid]],'categories'!A:B,2,0)</f>
        <v>Grains/Cereals</v>
      </c>
      <c r="I895" s="21">
        <f>order_details[[#This Row],[UnitPrice]]*order_details[[#This Row],[Quantity]]*(1-order_details[[#This Row],[Discount]])</f>
        <v>78</v>
      </c>
      <c r="J895" s="21" t="str">
        <f>VLOOKUP(order_details[[#This Row],[ProductID]],products!A:B,2,0)</f>
        <v>Ravioli Angelo</v>
      </c>
      <c r="K895" s="21">
        <v>36</v>
      </c>
      <c r="L895" s="25">
        <v>34908</v>
      </c>
      <c r="M895" s="21" t="s">
        <v>76</v>
      </c>
    </row>
    <row r="896" spans="1:13" x14ac:dyDescent="0.3">
      <c r="A896">
        <v>10582</v>
      </c>
      <c r="B896">
        <v>76</v>
      </c>
      <c r="C896">
        <v>18</v>
      </c>
      <c r="D896">
        <v>14</v>
      </c>
      <c r="E896">
        <v>0</v>
      </c>
      <c r="F896">
        <v>252</v>
      </c>
      <c r="G896" s="21">
        <f>VLOOKUP(order_details[[#This Row],[ProductID]],products!A:D,4,0)</f>
        <v>1</v>
      </c>
      <c r="H896" s="21" t="str">
        <f>VLOOKUP(order_details[[#This Row],[categoryid]],'categories'!A:B,2,0)</f>
        <v>Beverages</v>
      </c>
      <c r="I896" s="21">
        <f>order_details[[#This Row],[UnitPrice]]*order_details[[#This Row],[Quantity]]*(1-order_details[[#This Row],[Discount]])</f>
        <v>252</v>
      </c>
      <c r="J896" s="21" t="str">
        <f>VLOOKUP(order_details[[#This Row],[ProductID]],products!A:B,2,0)</f>
        <v>Lakkalikööri</v>
      </c>
      <c r="K896" s="21">
        <v>57</v>
      </c>
      <c r="L896" s="25">
        <v>34908</v>
      </c>
      <c r="M896" s="21" t="s">
        <v>76</v>
      </c>
    </row>
    <row r="897" spans="1:13" x14ac:dyDescent="0.3">
      <c r="A897">
        <v>10583</v>
      </c>
      <c r="B897">
        <v>29</v>
      </c>
      <c r="C897">
        <v>123.79</v>
      </c>
      <c r="D897">
        <v>10</v>
      </c>
      <c r="E897">
        <v>0</v>
      </c>
      <c r="F897">
        <v>1237.9000000000001</v>
      </c>
      <c r="G897" s="21">
        <f>VLOOKUP(order_details[[#This Row],[ProductID]],products!A:D,4,0)</f>
        <v>6</v>
      </c>
      <c r="H897" s="21" t="str">
        <f>VLOOKUP(order_details[[#This Row],[categoryid]],'categories'!A:B,2,0)</f>
        <v>Meat/Poultry</v>
      </c>
      <c r="I897" s="21">
        <f>order_details[[#This Row],[UnitPrice]]*order_details[[#This Row],[Quantity]]*(1-order_details[[#This Row],[Discount]])</f>
        <v>1237.9000000000001</v>
      </c>
      <c r="J897" s="21" t="str">
        <f>VLOOKUP(order_details[[#This Row],[ProductID]],products!A:B,2,0)</f>
        <v>Thüringer Rostbratwurst</v>
      </c>
      <c r="K897" s="21">
        <v>0</v>
      </c>
      <c r="L897" s="25">
        <v>34911</v>
      </c>
      <c r="M897" s="21" t="s">
        <v>719</v>
      </c>
    </row>
    <row r="898" spans="1:13" x14ac:dyDescent="0.3">
      <c r="A898">
        <v>10583</v>
      </c>
      <c r="B898">
        <v>60</v>
      </c>
      <c r="C898">
        <v>34</v>
      </c>
      <c r="D898">
        <v>24</v>
      </c>
      <c r="E898">
        <v>0.15</v>
      </c>
      <c r="F898">
        <v>693.6</v>
      </c>
      <c r="G898" s="21">
        <f>VLOOKUP(order_details[[#This Row],[ProductID]],products!A:D,4,0)</f>
        <v>4</v>
      </c>
      <c r="H898" s="21" t="str">
        <f>VLOOKUP(order_details[[#This Row],[categoryid]],'categories'!A:B,2,0)</f>
        <v>Dairy Products</v>
      </c>
      <c r="I898" s="21">
        <f>order_details[[#This Row],[UnitPrice]]*order_details[[#This Row],[Quantity]]*(1-order_details[[#This Row],[Discount]])</f>
        <v>693.6</v>
      </c>
      <c r="J898" s="21" t="str">
        <f>VLOOKUP(order_details[[#This Row],[ProductID]],products!A:B,2,0)</f>
        <v>Camembert Pierrot</v>
      </c>
      <c r="K898" s="21">
        <v>19</v>
      </c>
      <c r="L898" s="25">
        <v>34911</v>
      </c>
      <c r="M898" s="21" t="s">
        <v>719</v>
      </c>
    </row>
    <row r="899" spans="1:13" x14ac:dyDescent="0.3">
      <c r="A899">
        <v>10583</v>
      </c>
      <c r="B899">
        <v>69</v>
      </c>
      <c r="C899">
        <v>36</v>
      </c>
      <c r="D899">
        <v>10</v>
      </c>
      <c r="E899">
        <v>0.15</v>
      </c>
      <c r="F899">
        <v>306</v>
      </c>
      <c r="G899" s="21">
        <f>VLOOKUP(order_details[[#This Row],[ProductID]],products!A:D,4,0)</f>
        <v>4</v>
      </c>
      <c r="H899" s="21" t="str">
        <f>VLOOKUP(order_details[[#This Row],[categoryid]],'categories'!A:B,2,0)</f>
        <v>Dairy Products</v>
      </c>
      <c r="I899" s="21">
        <f>order_details[[#This Row],[UnitPrice]]*order_details[[#This Row],[Quantity]]*(1-order_details[[#This Row],[Discount]])</f>
        <v>306</v>
      </c>
      <c r="J899" s="21" t="str">
        <f>VLOOKUP(order_details[[#This Row],[ProductID]],products!A:B,2,0)</f>
        <v>Gudbrandsdalsost</v>
      </c>
      <c r="K899" s="21">
        <v>26</v>
      </c>
      <c r="L899" s="25">
        <v>34911</v>
      </c>
      <c r="M899" s="21" t="s">
        <v>719</v>
      </c>
    </row>
    <row r="900" spans="1:13" x14ac:dyDescent="0.3">
      <c r="A900">
        <v>10584</v>
      </c>
      <c r="B900">
        <v>31</v>
      </c>
      <c r="C900">
        <v>12.5</v>
      </c>
      <c r="D900">
        <v>50</v>
      </c>
      <c r="E900">
        <v>0.05</v>
      </c>
      <c r="F900">
        <v>593.75</v>
      </c>
      <c r="G900" s="21">
        <f>VLOOKUP(order_details[[#This Row],[ProductID]],products!A:D,4,0)</f>
        <v>4</v>
      </c>
      <c r="H900" s="21" t="str">
        <f>VLOOKUP(order_details[[#This Row],[categoryid]],'categories'!A:B,2,0)</f>
        <v>Dairy Products</v>
      </c>
      <c r="I900" s="21">
        <f>order_details[[#This Row],[UnitPrice]]*order_details[[#This Row],[Quantity]]*(1-order_details[[#This Row],[Discount]])</f>
        <v>593.75</v>
      </c>
      <c r="J900" s="21" t="str">
        <f>VLOOKUP(order_details[[#This Row],[ProductID]],products!A:B,2,0)</f>
        <v>Gorgonzola Telino</v>
      </c>
      <c r="K900" s="21">
        <v>0</v>
      </c>
      <c r="L900" s="25">
        <v>34911</v>
      </c>
      <c r="M900" s="21" t="s">
        <v>84</v>
      </c>
    </row>
    <row r="901" spans="1:13" x14ac:dyDescent="0.3">
      <c r="A901">
        <v>10585</v>
      </c>
      <c r="B901">
        <v>47</v>
      </c>
      <c r="C901">
        <v>9.5</v>
      </c>
      <c r="D901">
        <v>15</v>
      </c>
      <c r="E901">
        <v>0</v>
      </c>
      <c r="F901">
        <v>142.5</v>
      </c>
      <c r="G901" s="21">
        <f>VLOOKUP(order_details[[#This Row],[ProductID]],products!A:D,4,0)</f>
        <v>3</v>
      </c>
      <c r="H901" s="21" t="str">
        <f>VLOOKUP(order_details[[#This Row],[categoryid]],'categories'!A:B,2,0)</f>
        <v>Confections</v>
      </c>
      <c r="I901" s="21">
        <f>order_details[[#This Row],[UnitPrice]]*order_details[[#This Row],[Quantity]]*(1-order_details[[#This Row],[Discount]])</f>
        <v>142.5</v>
      </c>
      <c r="J901" s="21" t="str">
        <f>VLOOKUP(order_details[[#This Row],[ProductID]],products!A:B,2,0)</f>
        <v>Zaanse koeken</v>
      </c>
      <c r="K901" s="21">
        <v>36</v>
      </c>
      <c r="L901" s="25">
        <v>34912</v>
      </c>
      <c r="M901" s="21" t="s">
        <v>727</v>
      </c>
    </row>
    <row r="902" spans="1:13" x14ac:dyDescent="0.3">
      <c r="A902">
        <v>10586</v>
      </c>
      <c r="B902">
        <v>52</v>
      </c>
      <c r="C902">
        <v>7</v>
      </c>
      <c r="D902">
        <v>4</v>
      </c>
      <c r="E902">
        <v>0.15</v>
      </c>
      <c r="F902">
        <v>23.8</v>
      </c>
      <c r="G902" s="21">
        <f>VLOOKUP(order_details[[#This Row],[ProductID]],products!A:D,4,0)</f>
        <v>5</v>
      </c>
      <c r="H902" s="21" t="str">
        <f>VLOOKUP(order_details[[#This Row],[categoryid]],'categories'!A:B,2,0)</f>
        <v>Grains/Cereals</v>
      </c>
      <c r="I902" s="21">
        <f>order_details[[#This Row],[UnitPrice]]*order_details[[#This Row],[Quantity]]*(1-order_details[[#This Row],[Discount]])</f>
        <v>23.8</v>
      </c>
      <c r="J902" s="21" t="str">
        <f>VLOOKUP(order_details[[#This Row],[ProductID]],products!A:B,2,0)</f>
        <v>Filo Mix</v>
      </c>
      <c r="K902" s="21">
        <v>38</v>
      </c>
      <c r="L902" s="25">
        <v>34913</v>
      </c>
      <c r="M902" s="21" t="s">
        <v>559</v>
      </c>
    </row>
    <row r="903" spans="1:13" x14ac:dyDescent="0.3">
      <c r="A903">
        <v>10587</v>
      </c>
      <c r="B903">
        <v>26</v>
      </c>
      <c r="C903">
        <v>31.23</v>
      </c>
      <c r="D903">
        <v>6</v>
      </c>
      <c r="E903">
        <v>0</v>
      </c>
      <c r="F903">
        <v>187.38</v>
      </c>
      <c r="G903" s="21">
        <f>VLOOKUP(order_details[[#This Row],[ProductID]],products!A:D,4,0)</f>
        <v>3</v>
      </c>
      <c r="H903" s="21" t="str">
        <f>VLOOKUP(order_details[[#This Row],[categoryid]],'categories'!A:B,2,0)</f>
        <v>Confections</v>
      </c>
      <c r="I903" s="21">
        <f>order_details[[#This Row],[UnitPrice]]*order_details[[#This Row],[Quantity]]*(1-order_details[[#This Row],[Discount]])</f>
        <v>187.38</v>
      </c>
      <c r="J903" s="21" t="str">
        <f>VLOOKUP(order_details[[#This Row],[ProductID]],products!A:B,2,0)</f>
        <v>Gumbär Gummibärchen</v>
      </c>
      <c r="K903" s="21">
        <v>15</v>
      </c>
      <c r="L903" s="25">
        <v>34913</v>
      </c>
      <c r="M903" s="21" t="s">
        <v>523</v>
      </c>
    </row>
    <row r="904" spans="1:13" x14ac:dyDescent="0.3">
      <c r="A904">
        <v>10587</v>
      </c>
      <c r="B904">
        <v>35</v>
      </c>
      <c r="C904">
        <v>18</v>
      </c>
      <c r="D904">
        <v>20</v>
      </c>
      <c r="E904">
        <v>0</v>
      </c>
      <c r="F904">
        <v>360</v>
      </c>
      <c r="G904" s="21">
        <f>VLOOKUP(order_details[[#This Row],[ProductID]],products!A:D,4,0)</f>
        <v>1</v>
      </c>
      <c r="H904" s="21" t="str">
        <f>VLOOKUP(order_details[[#This Row],[categoryid]],'categories'!A:B,2,0)</f>
        <v>Beverages</v>
      </c>
      <c r="I904" s="21">
        <f>order_details[[#This Row],[UnitPrice]]*order_details[[#This Row],[Quantity]]*(1-order_details[[#This Row],[Discount]])</f>
        <v>360</v>
      </c>
      <c r="J904" s="21" t="str">
        <f>VLOOKUP(order_details[[#This Row],[ProductID]],products!A:B,2,0)</f>
        <v>Steeleye Stout</v>
      </c>
      <c r="K904" s="21">
        <v>20</v>
      </c>
      <c r="L904" s="25">
        <v>34913</v>
      </c>
      <c r="M904" s="21" t="s">
        <v>523</v>
      </c>
    </row>
    <row r="905" spans="1:13" x14ac:dyDescent="0.3">
      <c r="A905">
        <v>10587</v>
      </c>
      <c r="B905">
        <v>77</v>
      </c>
      <c r="C905">
        <v>13</v>
      </c>
      <c r="D905">
        <v>20</v>
      </c>
      <c r="E905">
        <v>0</v>
      </c>
      <c r="F905">
        <v>260</v>
      </c>
      <c r="G905" s="21">
        <f>VLOOKUP(order_details[[#This Row],[ProductID]],products!A:D,4,0)</f>
        <v>2</v>
      </c>
      <c r="H905" s="21" t="str">
        <f>VLOOKUP(order_details[[#This Row],[categoryid]],'categories'!A:B,2,0)</f>
        <v>Condiments</v>
      </c>
      <c r="I905" s="21">
        <f>order_details[[#This Row],[UnitPrice]]*order_details[[#This Row],[Quantity]]*(1-order_details[[#This Row],[Discount]])</f>
        <v>260</v>
      </c>
      <c r="J905" s="21" t="str">
        <f>VLOOKUP(order_details[[#This Row],[ProductID]],products!A:B,2,0)</f>
        <v>Original Frankfurter grüne Soße</v>
      </c>
      <c r="K905" s="21">
        <v>32</v>
      </c>
      <c r="L905" s="25">
        <v>34913</v>
      </c>
      <c r="M905" s="21" t="s">
        <v>523</v>
      </c>
    </row>
    <row r="906" spans="1:13" x14ac:dyDescent="0.3">
      <c r="A906">
        <v>10588</v>
      </c>
      <c r="B906">
        <v>18</v>
      </c>
      <c r="C906">
        <v>62.5</v>
      </c>
      <c r="D906">
        <v>40</v>
      </c>
      <c r="E906">
        <v>0.2</v>
      </c>
      <c r="F906">
        <v>2000</v>
      </c>
      <c r="G906" s="21">
        <f>VLOOKUP(order_details[[#This Row],[ProductID]],products!A:D,4,0)</f>
        <v>8</v>
      </c>
      <c r="H906" s="21" t="str">
        <f>VLOOKUP(order_details[[#This Row],[categoryid]],'categories'!A:B,2,0)</f>
        <v>Seafood</v>
      </c>
      <c r="I906" s="21">
        <f>order_details[[#This Row],[UnitPrice]]*order_details[[#This Row],[Quantity]]*(1-order_details[[#This Row],[Discount]])</f>
        <v>2000</v>
      </c>
      <c r="J906" s="21" t="str">
        <f>VLOOKUP(order_details[[#This Row],[ProductID]],products!A:B,2,0)</f>
        <v>Carnarvon Tigers</v>
      </c>
      <c r="K906" s="21">
        <v>42</v>
      </c>
      <c r="L906" s="25">
        <v>34914</v>
      </c>
      <c r="M906" s="21" t="s">
        <v>536</v>
      </c>
    </row>
    <row r="907" spans="1:13" x14ac:dyDescent="0.3">
      <c r="A907">
        <v>10588</v>
      </c>
      <c r="B907">
        <v>42</v>
      </c>
      <c r="C907">
        <v>14</v>
      </c>
      <c r="D907">
        <v>100</v>
      </c>
      <c r="E907">
        <v>0.2</v>
      </c>
      <c r="F907">
        <v>1120</v>
      </c>
      <c r="G907" s="21">
        <f>VLOOKUP(order_details[[#This Row],[ProductID]],products!A:D,4,0)</f>
        <v>5</v>
      </c>
      <c r="H907" s="21" t="str">
        <f>VLOOKUP(order_details[[#This Row],[categoryid]],'categories'!A:B,2,0)</f>
        <v>Grains/Cereals</v>
      </c>
      <c r="I907" s="21">
        <f>order_details[[#This Row],[UnitPrice]]*order_details[[#This Row],[Quantity]]*(1-order_details[[#This Row],[Discount]])</f>
        <v>1120</v>
      </c>
      <c r="J907" s="21" t="str">
        <f>VLOOKUP(order_details[[#This Row],[ProductID]],products!A:B,2,0)</f>
        <v>Singaporean Hokkien Fried Mee</v>
      </c>
      <c r="K907" s="21">
        <v>26</v>
      </c>
      <c r="L907" s="25">
        <v>34914</v>
      </c>
      <c r="M907" s="21" t="s">
        <v>536</v>
      </c>
    </row>
    <row r="908" spans="1:13" x14ac:dyDescent="0.3">
      <c r="A908">
        <v>10589</v>
      </c>
      <c r="B908">
        <v>35</v>
      </c>
      <c r="C908">
        <v>18</v>
      </c>
      <c r="D908">
        <v>4</v>
      </c>
      <c r="E908">
        <v>0</v>
      </c>
      <c r="F908">
        <v>72</v>
      </c>
      <c r="G908" s="21">
        <f>VLOOKUP(order_details[[#This Row],[ProductID]],products!A:D,4,0)</f>
        <v>1</v>
      </c>
      <c r="H908" s="21" t="str">
        <f>VLOOKUP(order_details[[#This Row],[categoryid]],'categories'!A:B,2,0)</f>
        <v>Beverages</v>
      </c>
      <c r="I908" s="21">
        <f>order_details[[#This Row],[UnitPrice]]*order_details[[#This Row],[Quantity]]*(1-order_details[[#This Row],[Discount]])</f>
        <v>72</v>
      </c>
      <c r="J908" s="21" t="str">
        <f>VLOOKUP(order_details[[#This Row],[ProductID]],products!A:B,2,0)</f>
        <v>Steeleye Stout</v>
      </c>
      <c r="K908" s="21">
        <v>20</v>
      </c>
      <c r="L908" s="25">
        <v>34915</v>
      </c>
      <c r="M908" s="21" t="s">
        <v>287</v>
      </c>
    </row>
    <row r="909" spans="1:13" x14ac:dyDescent="0.3">
      <c r="A909">
        <v>10590</v>
      </c>
      <c r="B909">
        <v>1</v>
      </c>
      <c r="C909">
        <v>18</v>
      </c>
      <c r="D909">
        <v>20</v>
      </c>
      <c r="E909">
        <v>0</v>
      </c>
      <c r="F909">
        <v>360</v>
      </c>
      <c r="G909" s="21">
        <f>VLOOKUP(order_details[[#This Row],[ProductID]],products!A:D,4,0)</f>
        <v>1</v>
      </c>
      <c r="H909" s="21" t="str">
        <f>VLOOKUP(order_details[[#This Row],[categoryid]],'categories'!A:B,2,0)</f>
        <v>Beverages</v>
      </c>
      <c r="I909" s="21">
        <f>order_details[[#This Row],[UnitPrice]]*order_details[[#This Row],[Quantity]]*(1-order_details[[#This Row],[Discount]])</f>
        <v>360</v>
      </c>
      <c r="J909" s="21" t="str">
        <f>VLOOKUP(order_details[[#This Row],[ProductID]],products!A:B,2,0)</f>
        <v>Chai</v>
      </c>
      <c r="K909" s="21">
        <v>39</v>
      </c>
      <c r="L909" s="25">
        <v>34918</v>
      </c>
      <c r="M909" s="21" t="s">
        <v>448</v>
      </c>
    </row>
    <row r="910" spans="1:13" x14ac:dyDescent="0.3">
      <c r="A910">
        <v>10590</v>
      </c>
      <c r="B910">
        <v>77</v>
      </c>
      <c r="C910">
        <v>13</v>
      </c>
      <c r="D910">
        <v>60</v>
      </c>
      <c r="E910">
        <v>0.05</v>
      </c>
      <c r="F910">
        <v>741</v>
      </c>
      <c r="G910" s="21">
        <f>VLOOKUP(order_details[[#This Row],[ProductID]],products!A:D,4,0)</f>
        <v>2</v>
      </c>
      <c r="H910" s="21" t="str">
        <f>VLOOKUP(order_details[[#This Row],[categoryid]],'categories'!A:B,2,0)</f>
        <v>Condiments</v>
      </c>
      <c r="I910" s="21">
        <f>order_details[[#This Row],[UnitPrice]]*order_details[[#This Row],[Quantity]]*(1-order_details[[#This Row],[Discount]])</f>
        <v>741</v>
      </c>
      <c r="J910" s="21" t="str">
        <f>VLOOKUP(order_details[[#This Row],[ProductID]],products!A:B,2,0)</f>
        <v>Original Frankfurter grüne Soße</v>
      </c>
      <c r="K910" s="21">
        <v>32</v>
      </c>
      <c r="L910" s="25">
        <v>34918</v>
      </c>
      <c r="M910" s="21" t="s">
        <v>448</v>
      </c>
    </row>
    <row r="911" spans="1:13" x14ac:dyDescent="0.3">
      <c r="A911">
        <v>10591</v>
      </c>
      <c r="B911">
        <v>3</v>
      </c>
      <c r="C911">
        <v>10</v>
      </c>
      <c r="D911">
        <v>14</v>
      </c>
      <c r="E911">
        <v>0</v>
      </c>
      <c r="F911">
        <v>140</v>
      </c>
      <c r="G911" s="21">
        <f>VLOOKUP(order_details[[#This Row],[ProductID]],products!A:D,4,0)</f>
        <v>2</v>
      </c>
      <c r="H911" s="21" t="str">
        <f>VLOOKUP(order_details[[#This Row],[categoryid]],'categories'!A:B,2,0)</f>
        <v>Condiments</v>
      </c>
      <c r="I911" s="21">
        <f>order_details[[#This Row],[UnitPrice]]*order_details[[#This Row],[Quantity]]*(1-order_details[[#This Row],[Discount]])</f>
        <v>140</v>
      </c>
      <c r="J911" s="21" t="str">
        <f>VLOOKUP(order_details[[#This Row],[ProductID]],products!A:B,2,0)</f>
        <v>Aniseed Syrup</v>
      </c>
      <c r="K911" s="21">
        <v>13</v>
      </c>
      <c r="L911" s="25">
        <v>34918</v>
      </c>
      <c r="M911" s="21" t="s">
        <v>687</v>
      </c>
    </row>
    <row r="912" spans="1:13" x14ac:dyDescent="0.3">
      <c r="A912">
        <v>10591</v>
      </c>
      <c r="B912">
        <v>7</v>
      </c>
      <c r="C912">
        <v>30</v>
      </c>
      <c r="D912">
        <v>10</v>
      </c>
      <c r="E912">
        <v>0</v>
      </c>
      <c r="F912">
        <v>300</v>
      </c>
      <c r="G912" s="21">
        <f>VLOOKUP(order_details[[#This Row],[ProductID]],products!A:D,4,0)</f>
        <v>7</v>
      </c>
      <c r="H912" s="21" t="str">
        <f>VLOOKUP(order_details[[#This Row],[categoryid]],'categories'!A:B,2,0)</f>
        <v>Produce</v>
      </c>
      <c r="I912" s="21">
        <f>order_details[[#This Row],[UnitPrice]]*order_details[[#This Row],[Quantity]]*(1-order_details[[#This Row],[Discount]])</f>
        <v>300</v>
      </c>
      <c r="J912" s="21" t="str">
        <f>VLOOKUP(order_details[[#This Row],[ProductID]],products!A:B,2,0)</f>
        <v>Uncle Bob's Organic Dried Pears</v>
      </c>
      <c r="K912" s="21">
        <v>15</v>
      </c>
      <c r="L912" s="25">
        <v>34918</v>
      </c>
      <c r="M912" s="21" t="s">
        <v>687</v>
      </c>
    </row>
    <row r="913" spans="1:13" x14ac:dyDescent="0.3">
      <c r="A913">
        <v>10591</v>
      </c>
      <c r="B913">
        <v>54</v>
      </c>
      <c r="C913">
        <v>7.45</v>
      </c>
      <c r="D913">
        <v>50</v>
      </c>
      <c r="E913">
        <v>0</v>
      </c>
      <c r="F913">
        <v>372.5</v>
      </c>
      <c r="G913" s="21">
        <f>VLOOKUP(order_details[[#This Row],[ProductID]],products!A:D,4,0)</f>
        <v>6</v>
      </c>
      <c r="H913" s="21" t="str">
        <f>VLOOKUP(order_details[[#This Row],[categoryid]],'categories'!A:B,2,0)</f>
        <v>Meat/Poultry</v>
      </c>
      <c r="I913" s="21">
        <f>order_details[[#This Row],[UnitPrice]]*order_details[[#This Row],[Quantity]]*(1-order_details[[#This Row],[Discount]])</f>
        <v>372.5</v>
      </c>
      <c r="J913" s="21" t="str">
        <f>VLOOKUP(order_details[[#This Row],[ProductID]],products!A:B,2,0)</f>
        <v>Tourtière</v>
      </c>
      <c r="K913" s="21">
        <v>21</v>
      </c>
      <c r="L913" s="25">
        <v>34918</v>
      </c>
      <c r="M913" s="21" t="s">
        <v>687</v>
      </c>
    </row>
    <row r="914" spans="1:13" x14ac:dyDescent="0.3">
      <c r="A914">
        <v>10592</v>
      </c>
      <c r="B914">
        <v>15</v>
      </c>
      <c r="C914">
        <v>15.5</v>
      </c>
      <c r="D914">
        <v>25</v>
      </c>
      <c r="E914">
        <v>0.05</v>
      </c>
      <c r="F914">
        <v>368.125</v>
      </c>
      <c r="G914" s="21">
        <f>VLOOKUP(order_details[[#This Row],[ProductID]],products!A:D,4,0)</f>
        <v>2</v>
      </c>
      <c r="H914" s="21" t="str">
        <f>VLOOKUP(order_details[[#This Row],[categoryid]],'categories'!A:B,2,0)</f>
        <v>Condiments</v>
      </c>
      <c r="I914" s="21">
        <f>order_details[[#This Row],[UnitPrice]]*order_details[[#This Row],[Quantity]]*(1-order_details[[#This Row],[Discount]])</f>
        <v>368.125</v>
      </c>
      <c r="J914" s="21" t="str">
        <f>VLOOKUP(order_details[[#This Row],[ProductID]],products!A:B,2,0)</f>
        <v>Genen Shouyu</v>
      </c>
      <c r="K914" s="21">
        <v>39</v>
      </c>
      <c r="L914" s="25">
        <v>34919</v>
      </c>
      <c r="M914" s="21" t="s">
        <v>389</v>
      </c>
    </row>
    <row r="915" spans="1:13" x14ac:dyDescent="0.3">
      <c r="A915">
        <v>10592</v>
      </c>
      <c r="B915">
        <v>26</v>
      </c>
      <c r="C915">
        <v>31.23</v>
      </c>
      <c r="D915">
        <v>5</v>
      </c>
      <c r="E915">
        <v>0.05</v>
      </c>
      <c r="F915">
        <v>148.3425</v>
      </c>
      <c r="G915" s="21">
        <f>VLOOKUP(order_details[[#This Row],[ProductID]],products!A:D,4,0)</f>
        <v>3</v>
      </c>
      <c r="H915" s="21" t="str">
        <f>VLOOKUP(order_details[[#This Row],[categoryid]],'categories'!A:B,2,0)</f>
        <v>Confections</v>
      </c>
      <c r="I915" s="21">
        <f>order_details[[#This Row],[UnitPrice]]*order_details[[#This Row],[Quantity]]*(1-order_details[[#This Row],[Discount]])</f>
        <v>148.3425</v>
      </c>
      <c r="J915" s="21" t="str">
        <f>VLOOKUP(order_details[[#This Row],[ProductID]],products!A:B,2,0)</f>
        <v>Gumbär Gummibärchen</v>
      </c>
      <c r="K915" s="21">
        <v>15</v>
      </c>
      <c r="L915" s="25">
        <v>34919</v>
      </c>
      <c r="M915" s="21" t="s">
        <v>389</v>
      </c>
    </row>
    <row r="916" spans="1:13" x14ac:dyDescent="0.3">
      <c r="A916">
        <v>10593</v>
      </c>
      <c r="B916">
        <v>20</v>
      </c>
      <c r="C916">
        <v>81</v>
      </c>
      <c r="D916">
        <v>21</v>
      </c>
      <c r="E916">
        <v>0.2</v>
      </c>
      <c r="F916">
        <v>1360.8000000000002</v>
      </c>
      <c r="G916" s="21">
        <f>VLOOKUP(order_details[[#This Row],[ProductID]],products!A:D,4,0)</f>
        <v>3</v>
      </c>
      <c r="H916" s="21" t="str">
        <f>VLOOKUP(order_details[[#This Row],[categoryid]],'categories'!A:B,2,0)</f>
        <v>Confections</v>
      </c>
      <c r="I916" s="21">
        <f>order_details[[#This Row],[UnitPrice]]*order_details[[#This Row],[Quantity]]*(1-order_details[[#This Row],[Discount]])</f>
        <v>1360.8000000000002</v>
      </c>
      <c r="J916" s="21" t="str">
        <f>VLOOKUP(order_details[[#This Row],[ProductID]],products!A:B,2,0)</f>
        <v>Sir Rodney's Marmalade</v>
      </c>
      <c r="K916" s="21">
        <v>40</v>
      </c>
      <c r="L916" s="25">
        <v>34920</v>
      </c>
      <c r="M916" s="21" t="s">
        <v>389</v>
      </c>
    </row>
    <row r="917" spans="1:13" x14ac:dyDescent="0.3">
      <c r="A917">
        <v>10593</v>
      </c>
      <c r="B917">
        <v>69</v>
      </c>
      <c r="C917">
        <v>36</v>
      </c>
      <c r="D917">
        <v>20</v>
      </c>
      <c r="E917">
        <v>0.2</v>
      </c>
      <c r="F917">
        <v>576</v>
      </c>
      <c r="G917" s="21">
        <f>VLOOKUP(order_details[[#This Row],[ProductID]],products!A:D,4,0)</f>
        <v>4</v>
      </c>
      <c r="H917" s="21" t="str">
        <f>VLOOKUP(order_details[[#This Row],[categoryid]],'categories'!A:B,2,0)</f>
        <v>Dairy Products</v>
      </c>
      <c r="I917" s="21">
        <f>order_details[[#This Row],[UnitPrice]]*order_details[[#This Row],[Quantity]]*(1-order_details[[#This Row],[Discount]])</f>
        <v>576</v>
      </c>
      <c r="J917" s="21" t="str">
        <f>VLOOKUP(order_details[[#This Row],[ProductID]],products!A:B,2,0)</f>
        <v>Gudbrandsdalsost</v>
      </c>
      <c r="K917" s="21">
        <v>26</v>
      </c>
      <c r="L917" s="25">
        <v>34920</v>
      </c>
      <c r="M917" s="21" t="s">
        <v>389</v>
      </c>
    </row>
    <row r="918" spans="1:13" x14ac:dyDescent="0.3">
      <c r="A918">
        <v>10593</v>
      </c>
      <c r="B918">
        <v>76</v>
      </c>
      <c r="C918">
        <v>18</v>
      </c>
      <c r="D918">
        <v>4</v>
      </c>
      <c r="E918">
        <v>0.2</v>
      </c>
      <c r="F918">
        <v>57.6</v>
      </c>
      <c r="G918" s="21">
        <f>VLOOKUP(order_details[[#This Row],[ProductID]],products!A:D,4,0)</f>
        <v>1</v>
      </c>
      <c r="H918" s="21" t="str">
        <f>VLOOKUP(order_details[[#This Row],[categoryid]],'categories'!A:B,2,0)</f>
        <v>Beverages</v>
      </c>
      <c r="I918" s="21">
        <f>order_details[[#This Row],[UnitPrice]]*order_details[[#This Row],[Quantity]]*(1-order_details[[#This Row],[Discount]])</f>
        <v>57.6</v>
      </c>
      <c r="J918" s="21" t="str">
        <f>VLOOKUP(order_details[[#This Row],[ProductID]],products!A:B,2,0)</f>
        <v>Lakkalikööri</v>
      </c>
      <c r="K918" s="21">
        <v>57</v>
      </c>
      <c r="L918" s="25">
        <v>34920</v>
      </c>
      <c r="M918" s="21" t="s">
        <v>389</v>
      </c>
    </row>
    <row r="919" spans="1:13" x14ac:dyDescent="0.3">
      <c r="A919">
        <v>10594</v>
      </c>
      <c r="B919">
        <v>52</v>
      </c>
      <c r="C919">
        <v>7</v>
      </c>
      <c r="D919">
        <v>24</v>
      </c>
      <c r="E919">
        <v>0</v>
      </c>
      <c r="F919">
        <v>168</v>
      </c>
      <c r="G919" s="21">
        <f>VLOOKUP(order_details[[#This Row],[ProductID]],products!A:D,4,0)</f>
        <v>5</v>
      </c>
      <c r="H919" s="21" t="str">
        <f>VLOOKUP(order_details[[#This Row],[categoryid]],'categories'!A:B,2,0)</f>
        <v>Grains/Cereals</v>
      </c>
      <c r="I919" s="21">
        <f>order_details[[#This Row],[UnitPrice]]*order_details[[#This Row],[Quantity]]*(1-order_details[[#This Row],[Discount]])</f>
        <v>168</v>
      </c>
      <c r="J919" s="21" t="str">
        <f>VLOOKUP(order_details[[#This Row],[ProductID]],products!A:B,2,0)</f>
        <v>Filo Mix</v>
      </c>
      <c r="K919" s="21">
        <v>38</v>
      </c>
      <c r="L919" s="25">
        <v>34920</v>
      </c>
      <c r="M919" s="21" t="s">
        <v>477</v>
      </c>
    </row>
    <row r="920" spans="1:13" x14ac:dyDescent="0.3">
      <c r="A920">
        <v>10594</v>
      </c>
      <c r="B920">
        <v>58</v>
      </c>
      <c r="C920">
        <v>13.25</v>
      </c>
      <c r="D920">
        <v>30</v>
      </c>
      <c r="E920">
        <v>0</v>
      </c>
      <c r="F920">
        <v>397.5</v>
      </c>
      <c r="G920" s="21">
        <f>VLOOKUP(order_details[[#This Row],[ProductID]],products!A:D,4,0)</f>
        <v>8</v>
      </c>
      <c r="H920" s="21" t="str">
        <f>VLOOKUP(order_details[[#This Row],[categoryid]],'categories'!A:B,2,0)</f>
        <v>Seafood</v>
      </c>
      <c r="I920" s="21">
        <f>order_details[[#This Row],[UnitPrice]]*order_details[[#This Row],[Quantity]]*(1-order_details[[#This Row],[Discount]])</f>
        <v>397.5</v>
      </c>
      <c r="J920" s="21" t="str">
        <f>VLOOKUP(order_details[[#This Row],[ProductID]],products!A:B,2,0)</f>
        <v>Escargots de Bourgogne</v>
      </c>
      <c r="K920" s="21">
        <v>62</v>
      </c>
      <c r="L920" s="25">
        <v>34920</v>
      </c>
      <c r="M920" s="21" t="s">
        <v>477</v>
      </c>
    </row>
    <row r="921" spans="1:13" x14ac:dyDescent="0.3">
      <c r="A921">
        <v>10595</v>
      </c>
      <c r="B921">
        <v>35</v>
      </c>
      <c r="C921">
        <v>18</v>
      </c>
      <c r="D921">
        <v>30</v>
      </c>
      <c r="E921">
        <v>0.25</v>
      </c>
      <c r="F921">
        <v>405</v>
      </c>
      <c r="G921" s="21">
        <f>VLOOKUP(order_details[[#This Row],[ProductID]],products!A:D,4,0)</f>
        <v>1</v>
      </c>
      <c r="H921" s="21" t="str">
        <f>VLOOKUP(order_details[[#This Row],[categoryid]],'categories'!A:B,2,0)</f>
        <v>Beverages</v>
      </c>
      <c r="I921" s="21">
        <f>order_details[[#This Row],[UnitPrice]]*order_details[[#This Row],[Quantity]]*(1-order_details[[#This Row],[Discount]])</f>
        <v>405</v>
      </c>
      <c r="J921" s="21" t="str">
        <f>VLOOKUP(order_details[[#This Row],[ProductID]],products!A:B,2,0)</f>
        <v>Steeleye Stout</v>
      </c>
      <c r="K921" s="21">
        <v>20</v>
      </c>
      <c r="L921" s="25">
        <v>34921</v>
      </c>
      <c r="M921" s="21" t="s">
        <v>193</v>
      </c>
    </row>
    <row r="922" spans="1:13" x14ac:dyDescent="0.3">
      <c r="A922">
        <v>10595</v>
      </c>
      <c r="B922">
        <v>61</v>
      </c>
      <c r="C922">
        <v>28.5</v>
      </c>
      <c r="D922">
        <v>120</v>
      </c>
      <c r="E922">
        <v>0.25</v>
      </c>
      <c r="F922">
        <v>2565</v>
      </c>
      <c r="G922" s="21">
        <f>VLOOKUP(order_details[[#This Row],[ProductID]],products!A:D,4,0)</f>
        <v>2</v>
      </c>
      <c r="H922" s="21" t="str">
        <f>VLOOKUP(order_details[[#This Row],[categoryid]],'categories'!A:B,2,0)</f>
        <v>Condiments</v>
      </c>
      <c r="I922" s="21">
        <f>order_details[[#This Row],[UnitPrice]]*order_details[[#This Row],[Quantity]]*(1-order_details[[#This Row],[Discount]])</f>
        <v>2565</v>
      </c>
      <c r="J922" s="21" t="str">
        <f>VLOOKUP(order_details[[#This Row],[ProductID]],products!A:B,2,0)</f>
        <v>Sirop d'érable</v>
      </c>
      <c r="K922" s="21">
        <v>113</v>
      </c>
      <c r="L922" s="25">
        <v>34921</v>
      </c>
      <c r="M922" s="21" t="s">
        <v>193</v>
      </c>
    </row>
    <row r="923" spans="1:13" x14ac:dyDescent="0.3">
      <c r="A923">
        <v>10595</v>
      </c>
      <c r="B923">
        <v>69</v>
      </c>
      <c r="C923">
        <v>36</v>
      </c>
      <c r="D923">
        <v>65</v>
      </c>
      <c r="E923">
        <v>0.25</v>
      </c>
      <c r="F923">
        <v>1755</v>
      </c>
      <c r="G923" s="21">
        <f>VLOOKUP(order_details[[#This Row],[ProductID]],products!A:D,4,0)</f>
        <v>4</v>
      </c>
      <c r="H923" s="21" t="str">
        <f>VLOOKUP(order_details[[#This Row],[categoryid]],'categories'!A:B,2,0)</f>
        <v>Dairy Products</v>
      </c>
      <c r="I923" s="21">
        <f>order_details[[#This Row],[UnitPrice]]*order_details[[#This Row],[Quantity]]*(1-order_details[[#This Row],[Discount]])</f>
        <v>1755</v>
      </c>
      <c r="J923" s="21" t="str">
        <f>VLOOKUP(order_details[[#This Row],[ProductID]],products!A:B,2,0)</f>
        <v>Gudbrandsdalsost</v>
      </c>
      <c r="K923" s="21">
        <v>26</v>
      </c>
      <c r="L923" s="25">
        <v>34921</v>
      </c>
      <c r="M923" s="21" t="s">
        <v>193</v>
      </c>
    </row>
    <row r="924" spans="1:13" x14ac:dyDescent="0.3">
      <c r="A924">
        <v>10596</v>
      </c>
      <c r="B924">
        <v>56</v>
      </c>
      <c r="C924">
        <v>38</v>
      </c>
      <c r="D924">
        <v>5</v>
      </c>
      <c r="E924">
        <v>0.2</v>
      </c>
      <c r="F924">
        <v>152</v>
      </c>
      <c r="G924" s="21">
        <f>VLOOKUP(order_details[[#This Row],[ProductID]],products!A:D,4,0)</f>
        <v>5</v>
      </c>
      <c r="H924" s="21" t="str">
        <f>VLOOKUP(order_details[[#This Row],[categoryid]],'categories'!A:B,2,0)</f>
        <v>Grains/Cereals</v>
      </c>
      <c r="I924" s="21">
        <f>order_details[[#This Row],[UnitPrice]]*order_details[[#This Row],[Quantity]]*(1-order_details[[#This Row],[Discount]])</f>
        <v>152</v>
      </c>
      <c r="J924" s="21" t="str">
        <f>VLOOKUP(order_details[[#This Row],[ProductID]],products!A:B,2,0)</f>
        <v>Gnocchi di nonna Alice</v>
      </c>
      <c r="K924" s="21">
        <v>21</v>
      </c>
      <c r="L924" s="25">
        <v>34922</v>
      </c>
      <c r="M924" s="21" t="s">
        <v>734</v>
      </c>
    </row>
    <row r="925" spans="1:13" x14ac:dyDescent="0.3">
      <c r="A925">
        <v>10596</v>
      </c>
      <c r="B925">
        <v>63</v>
      </c>
      <c r="C925">
        <v>43.9</v>
      </c>
      <c r="D925">
        <v>24</v>
      </c>
      <c r="E925">
        <v>0.2</v>
      </c>
      <c r="F925">
        <v>842.88</v>
      </c>
      <c r="G925" s="21">
        <f>VLOOKUP(order_details[[#This Row],[ProductID]],products!A:D,4,0)</f>
        <v>2</v>
      </c>
      <c r="H925" s="21" t="str">
        <f>VLOOKUP(order_details[[#This Row],[categoryid]],'categories'!A:B,2,0)</f>
        <v>Condiments</v>
      </c>
      <c r="I925" s="21">
        <f>order_details[[#This Row],[UnitPrice]]*order_details[[#This Row],[Quantity]]*(1-order_details[[#This Row],[Discount]])</f>
        <v>842.88</v>
      </c>
      <c r="J925" s="21" t="str">
        <f>VLOOKUP(order_details[[#This Row],[ProductID]],products!A:B,2,0)</f>
        <v>Vegie-spread</v>
      </c>
      <c r="K925" s="21">
        <v>24</v>
      </c>
      <c r="L925" s="25">
        <v>34922</v>
      </c>
      <c r="M925" s="21" t="s">
        <v>734</v>
      </c>
    </row>
    <row r="926" spans="1:13" x14ac:dyDescent="0.3">
      <c r="A926">
        <v>10596</v>
      </c>
      <c r="B926">
        <v>75</v>
      </c>
      <c r="C926">
        <v>7.75</v>
      </c>
      <c r="D926">
        <v>30</v>
      </c>
      <c r="E926">
        <v>0.2</v>
      </c>
      <c r="F926">
        <v>186</v>
      </c>
      <c r="G926" s="21">
        <f>VLOOKUP(order_details[[#This Row],[ProductID]],products!A:D,4,0)</f>
        <v>1</v>
      </c>
      <c r="H926" s="21" t="str">
        <f>VLOOKUP(order_details[[#This Row],[categoryid]],'categories'!A:B,2,0)</f>
        <v>Beverages</v>
      </c>
      <c r="I926" s="21">
        <f>order_details[[#This Row],[UnitPrice]]*order_details[[#This Row],[Quantity]]*(1-order_details[[#This Row],[Discount]])</f>
        <v>186</v>
      </c>
      <c r="J926" s="21" t="str">
        <f>VLOOKUP(order_details[[#This Row],[ProductID]],products!A:B,2,0)</f>
        <v>Rhönbräu Klosterbier</v>
      </c>
      <c r="K926" s="21">
        <v>125</v>
      </c>
      <c r="L926" s="25">
        <v>34922</v>
      </c>
      <c r="M926" s="21" t="s">
        <v>734</v>
      </c>
    </row>
    <row r="927" spans="1:13" x14ac:dyDescent="0.3">
      <c r="A927">
        <v>10597</v>
      </c>
      <c r="B927">
        <v>24</v>
      </c>
      <c r="C927">
        <v>4.5</v>
      </c>
      <c r="D927">
        <v>35</v>
      </c>
      <c r="E927">
        <v>0.2</v>
      </c>
      <c r="F927">
        <v>126</v>
      </c>
      <c r="G927" s="21">
        <f>VLOOKUP(order_details[[#This Row],[ProductID]],products!A:D,4,0)</f>
        <v>1</v>
      </c>
      <c r="H927" s="21" t="str">
        <f>VLOOKUP(order_details[[#This Row],[categoryid]],'categories'!A:B,2,0)</f>
        <v>Beverages</v>
      </c>
      <c r="I927" s="21">
        <f>order_details[[#This Row],[UnitPrice]]*order_details[[#This Row],[Quantity]]*(1-order_details[[#This Row],[Discount]])</f>
        <v>126</v>
      </c>
      <c r="J927" s="21" t="str">
        <f>VLOOKUP(order_details[[#This Row],[ProductID]],products!A:B,2,0)</f>
        <v>Guaraná Fantástica</v>
      </c>
      <c r="K927" s="21">
        <v>20</v>
      </c>
      <c r="L927" s="25">
        <v>34922</v>
      </c>
      <c r="M927" s="21" t="s">
        <v>509</v>
      </c>
    </row>
    <row r="928" spans="1:13" x14ac:dyDescent="0.3">
      <c r="A928">
        <v>10597</v>
      </c>
      <c r="B928">
        <v>57</v>
      </c>
      <c r="C928">
        <v>19.5</v>
      </c>
      <c r="D928">
        <v>20</v>
      </c>
      <c r="E928">
        <v>0</v>
      </c>
      <c r="F928">
        <v>390</v>
      </c>
      <c r="G928" s="21">
        <f>VLOOKUP(order_details[[#This Row],[ProductID]],products!A:D,4,0)</f>
        <v>5</v>
      </c>
      <c r="H928" s="21" t="str">
        <f>VLOOKUP(order_details[[#This Row],[categoryid]],'categories'!A:B,2,0)</f>
        <v>Grains/Cereals</v>
      </c>
      <c r="I928" s="21">
        <f>order_details[[#This Row],[UnitPrice]]*order_details[[#This Row],[Quantity]]*(1-order_details[[#This Row],[Discount]])</f>
        <v>390</v>
      </c>
      <c r="J928" s="21" t="str">
        <f>VLOOKUP(order_details[[#This Row],[ProductID]],products!A:B,2,0)</f>
        <v>Ravioli Angelo</v>
      </c>
      <c r="K928" s="21">
        <v>36</v>
      </c>
      <c r="L928" s="25">
        <v>34922</v>
      </c>
      <c r="M928" s="21" t="s">
        <v>509</v>
      </c>
    </row>
    <row r="929" spans="1:13" x14ac:dyDescent="0.3">
      <c r="A929">
        <v>10597</v>
      </c>
      <c r="B929">
        <v>65</v>
      </c>
      <c r="C929">
        <v>21.05</v>
      </c>
      <c r="D929">
        <v>12</v>
      </c>
      <c r="E929">
        <v>0.2</v>
      </c>
      <c r="F929">
        <v>202.08000000000004</v>
      </c>
      <c r="G929" s="21">
        <f>VLOOKUP(order_details[[#This Row],[ProductID]],products!A:D,4,0)</f>
        <v>2</v>
      </c>
      <c r="H929" s="21" t="str">
        <f>VLOOKUP(order_details[[#This Row],[categoryid]],'categories'!A:B,2,0)</f>
        <v>Condiments</v>
      </c>
      <c r="I929" s="21">
        <f>order_details[[#This Row],[UnitPrice]]*order_details[[#This Row],[Quantity]]*(1-order_details[[#This Row],[Discount]])</f>
        <v>202.08000000000004</v>
      </c>
      <c r="J929" s="21" t="str">
        <f>VLOOKUP(order_details[[#This Row],[ProductID]],products!A:B,2,0)</f>
        <v>Louisiana Fiery Hot Pepper Sauce</v>
      </c>
      <c r="K929" s="21">
        <v>76</v>
      </c>
      <c r="L929" s="25">
        <v>34922</v>
      </c>
      <c r="M929" s="21" t="s">
        <v>509</v>
      </c>
    </row>
    <row r="930" spans="1:13" x14ac:dyDescent="0.3">
      <c r="A930">
        <v>10598</v>
      </c>
      <c r="B930">
        <v>27</v>
      </c>
      <c r="C930">
        <v>43.9</v>
      </c>
      <c r="D930">
        <v>50</v>
      </c>
      <c r="E930">
        <v>0</v>
      </c>
      <c r="F930">
        <v>2195</v>
      </c>
      <c r="G930" s="21">
        <f>VLOOKUP(order_details[[#This Row],[ProductID]],products!A:D,4,0)</f>
        <v>3</v>
      </c>
      <c r="H930" s="21" t="str">
        <f>VLOOKUP(order_details[[#This Row],[categoryid]],'categories'!A:B,2,0)</f>
        <v>Confections</v>
      </c>
      <c r="I930" s="21">
        <f>order_details[[#This Row],[UnitPrice]]*order_details[[#This Row],[Quantity]]*(1-order_details[[#This Row],[Discount]])</f>
        <v>2195</v>
      </c>
      <c r="J930" s="21" t="str">
        <f>VLOOKUP(order_details[[#This Row],[ProductID]],products!A:B,2,0)</f>
        <v>Schoggi Schokolade</v>
      </c>
      <c r="K930" s="21">
        <v>49</v>
      </c>
      <c r="L930" s="25">
        <v>34925</v>
      </c>
      <c r="M930" s="21" t="s">
        <v>549</v>
      </c>
    </row>
    <row r="931" spans="1:13" x14ac:dyDescent="0.3">
      <c r="A931">
        <v>10598</v>
      </c>
      <c r="B931">
        <v>71</v>
      </c>
      <c r="C931">
        <v>21.5</v>
      </c>
      <c r="D931">
        <v>9</v>
      </c>
      <c r="E931">
        <v>0</v>
      </c>
      <c r="F931">
        <v>193.5</v>
      </c>
      <c r="G931" s="21">
        <f>VLOOKUP(order_details[[#This Row],[ProductID]],products!A:D,4,0)</f>
        <v>4</v>
      </c>
      <c r="H931" s="21" t="str">
        <f>VLOOKUP(order_details[[#This Row],[categoryid]],'categories'!A:B,2,0)</f>
        <v>Dairy Products</v>
      </c>
      <c r="I931" s="21">
        <f>order_details[[#This Row],[UnitPrice]]*order_details[[#This Row],[Quantity]]*(1-order_details[[#This Row],[Discount]])</f>
        <v>193.5</v>
      </c>
      <c r="J931" s="21" t="str">
        <f>VLOOKUP(order_details[[#This Row],[ProductID]],products!A:B,2,0)</f>
        <v>Fløtemysost</v>
      </c>
      <c r="K931" s="21">
        <v>26</v>
      </c>
      <c r="L931" s="25">
        <v>34925</v>
      </c>
      <c r="M931" s="21" t="s">
        <v>549</v>
      </c>
    </row>
    <row r="932" spans="1:13" x14ac:dyDescent="0.3">
      <c r="A932">
        <v>10599</v>
      </c>
      <c r="B932">
        <v>62</v>
      </c>
      <c r="C932">
        <v>49.3</v>
      </c>
      <c r="D932">
        <v>10</v>
      </c>
      <c r="E932">
        <v>0</v>
      </c>
      <c r="F932">
        <v>493</v>
      </c>
      <c r="G932" s="21">
        <f>VLOOKUP(order_details[[#This Row],[ProductID]],products!A:D,4,0)</f>
        <v>3</v>
      </c>
      <c r="H932" s="21" t="str">
        <f>VLOOKUP(order_details[[#This Row],[categoryid]],'categories'!A:B,2,0)</f>
        <v>Confections</v>
      </c>
      <c r="I932" s="21">
        <f>order_details[[#This Row],[UnitPrice]]*order_details[[#This Row],[Quantity]]*(1-order_details[[#This Row],[Discount]])</f>
        <v>493</v>
      </c>
      <c r="J932" s="21" t="str">
        <f>VLOOKUP(order_details[[#This Row],[ProductID]],products!A:B,2,0)</f>
        <v>Tarte au sucre</v>
      </c>
      <c r="K932" s="21">
        <v>17</v>
      </c>
      <c r="L932" s="25">
        <v>34926</v>
      </c>
      <c r="M932" s="21" t="s">
        <v>122</v>
      </c>
    </row>
    <row r="933" spans="1:13" x14ac:dyDescent="0.3">
      <c r="A933">
        <v>10600</v>
      </c>
      <c r="B933">
        <v>54</v>
      </c>
      <c r="C933">
        <v>7.45</v>
      </c>
      <c r="D933">
        <v>4</v>
      </c>
      <c r="E933">
        <v>0</v>
      </c>
      <c r="F933">
        <v>29.8</v>
      </c>
      <c r="G933" s="21">
        <f>VLOOKUP(order_details[[#This Row],[ProductID]],products!A:D,4,0)</f>
        <v>6</v>
      </c>
      <c r="H933" s="21" t="str">
        <f>VLOOKUP(order_details[[#This Row],[categoryid]],'categories'!A:B,2,0)</f>
        <v>Meat/Poultry</v>
      </c>
      <c r="I933" s="21">
        <f>order_details[[#This Row],[UnitPrice]]*order_details[[#This Row],[Quantity]]*(1-order_details[[#This Row],[Discount]])</f>
        <v>29.8</v>
      </c>
      <c r="J933" s="21" t="str">
        <f>VLOOKUP(order_details[[#This Row],[ProductID]],products!A:B,2,0)</f>
        <v>Tourtière</v>
      </c>
      <c r="K933" s="21">
        <v>21</v>
      </c>
      <c r="L933" s="25">
        <v>34927</v>
      </c>
      <c r="M933" s="21" t="s">
        <v>324</v>
      </c>
    </row>
    <row r="934" spans="1:13" x14ac:dyDescent="0.3">
      <c r="A934">
        <v>10600</v>
      </c>
      <c r="B934">
        <v>73</v>
      </c>
      <c r="C934">
        <v>15</v>
      </c>
      <c r="D934">
        <v>30</v>
      </c>
      <c r="E934">
        <v>0</v>
      </c>
      <c r="F934">
        <v>450</v>
      </c>
      <c r="G934" s="21">
        <f>VLOOKUP(order_details[[#This Row],[ProductID]],products!A:D,4,0)</f>
        <v>8</v>
      </c>
      <c r="H934" s="21" t="str">
        <f>VLOOKUP(order_details[[#This Row],[categoryid]],'categories'!A:B,2,0)</f>
        <v>Seafood</v>
      </c>
      <c r="I934" s="21">
        <f>order_details[[#This Row],[UnitPrice]]*order_details[[#This Row],[Quantity]]*(1-order_details[[#This Row],[Discount]])</f>
        <v>450</v>
      </c>
      <c r="J934" s="21" t="str">
        <f>VLOOKUP(order_details[[#This Row],[ProductID]],products!A:B,2,0)</f>
        <v>Röd Kaviar</v>
      </c>
      <c r="K934" s="21">
        <v>101</v>
      </c>
      <c r="L934" s="25">
        <v>34927</v>
      </c>
      <c r="M934" s="21" t="s">
        <v>324</v>
      </c>
    </row>
    <row r="935" spans="1:13" x14ac:dyDescent="0.3">
      <c r="A935">
        <v>10601</v>
      </c>
      <c r="B935">
        <v>13</v>
      </c>
      <c r="C935">
        <v>6</v>
      </c>
      <c r="D935">
        <v>60</v>
      </c>
      <c r="E935">
        <v>0</v>
      </c>
      <c r="F935">
        <v>360</v>
      </c>
      <c r="G935" s="21">
        <f>VLOOKUP(order_details[[#This Row],[ProductID]],products!A:D,4,0)</f>
        <v>8</v>
      </c>
      <c r="H935" s="21" t="str">
        <f>VLOOKUP(order_details[[#This Row],[categoryid]],'categories'!A:B,2,0)</f>
        <v>Seafood</v>
      </c>
      <c r="I935" s="21">
        <f>order_details[[#This Row],[UnitPrice]]*order_details[[#This Row],[Quantity]]*(1-order_details[[#This Row],[Discount]])</f>
        <v>360</v>
      </c>
      <c r="J935" s="21" t="str">
        <f>VLOOKUP(order_details[[#This Row],[ProductID]],products!A:B,2,0)</f>
        <v>Konbu</v>
      </c>
      <c r="K935" s="21">
        <v>24</v>
      </c>
      <c r="L935" s="25">
        <v>34927</v>
      </c>
      <c r="M935" s="21" t="s">
        <v>315</v>
      </c>
    </row>
    <row r="936" spans="1:13" x14ac:dyDescent="0.3">
      <c r="A936">
        <v>10601</v>
      </c>
      <c r="B936">
        <v>59</v>
      </c>
      <c r="C936">
        <v>55</v>
      </c>
      <c r="D936">
        <v>35</v>
      </c>
      <c r="E936">
        <v>0</v>
      </c>
      <c r="F936">
        <v>1925</v>
      </c>
      <c r="G936" s="21">
        <f>VLOOKUP(order_details[[#This Row],[ProductID]],products!A:D,4,0)</f>
        <v>4</v>
      </c>
      <c r="H936" s="21" t="str">
        <f>VLOOKUP(order_details[[#This Row],[categoryid]],'categories'!A:B,2,0)</f>
        <v>Dairy Products</v>
      </c>
      <c r="I936" s="21">
        <f>order_details[[#This Row],[UnitPrice]]*order_details[[#This Row],[Quantity]]*(1-order_details[[#This Row],[Discount]])</f>
        <v>1925</v>
      </c>
      <c r="J936" s="21" t="str">
        <f>VLOOKUP(order_details[[#This Row],[ProductID]],products!A:B,2,0)</f>
        <v>Raclette Courdavault</v>
      </c>
      <c r="K936" s="21">
        <v>79</v>
      </c>
      <c r="L936" s="25">
        <v>34927</v>
      </c>
      <c r="M936" s="21" t="s">
        <v>315</v>
      </c>
    </row>
    <row r="937" spans="1:13" x14ac:dyDescent="0.3">
      <c r="A937">
        <v>10602</v>
      </c>
      <c r="B937">
        <v>77</v>
      </c>
      <c r="C937">
        <v>13</v>
      </c>
      <c r="D937">
        <v>5</v>
      </c>
      <c r="E937">
        <v>0.25</v>
      </c>
      <c r="F937">
        <v>48.75</v>
      </c>
      <c r="G937" s="21">
        <f>VLOOKUP(order_details[[#This Row],[ProductID]],products!A:D,4,0)</f>
        <v>2</v>
      </c>
      <c r="H937" s="21" t="str">
        <f>VLOOKUP(order_details[[#This Row],[categoryid]],'categories'!A:B,2,0)</f>
        <v>Condiments</v>
      </c>
      <c r="I937" s="21">
        <f>order_details[[#This Row],[UnitPrice]]*order_details[[#This Row],[Quantity]]*(1-order_details[[#This Row],[Discount]])</f>
        <v>48.75</v>
      </c>
      <c r="J937" s="21" t="str">
        <f>VLOOKUP(order_details[[#This Row],[ProductID]],products!A:B,2,0)</f>
        <v>Original Frankfurter grüne Soße</v>
      </c>
      <c r="K937" s="21">
        <v>32</v>
      </c>
      <c r="L937" s="25">
        <v>34928</v>
      </c>
      <c r="M937" s="21" t="s">
        <v>687</v>
      </c>
    </row>
    <row r="938" spans="1:13" x14ac:dyDescent="0.3">
      <c r="A938">
        <v>10603</v>
      </c>
      <c r="B938">
        <v>22</v>
      </c>
      <c r="C938">
        <v>21</v>
      </c>
      <c r="D938">
        <v>48</v>
      </c>
      <c r="E938">
        <v>0</v>
      </c>
      <c r="F938">
        <v>1008</v>
      </c>
      <c r="G938" s="21">
        <f>VLOOKUP(order_details[[#This Row],[ProductID]],products!A:D,4,0)</f>
        <v>5</v>
      </c>
      <c r="H938" s="21" t="str">
        <f>VLOOKUP(order_details[[#This Row],[categoryid]],'categories'!A:B,2,0)</f>
        <v>Grains/Cereals</v>
      </c>
      <c r="I938" s="21">
        <f>order_details[[#This Row],[UnitPrice]]*order_details[[#This Row],[Quantity]]*(1-order_details[[#This Row],[Discount]])</f>
        <v>1008</v>
      </c>
      <c r="J938" s="21" t="str">
        <f>VLOOKUP(order_details[[#This Row],[ProductID]],products!A:B,2,0)</f>
        <v>Gustaf's Knäckebröd</v>
      </c>
      <c r="K938" s="21">
        <v>104</v>
      </c>
      <c r="L938" s="25">
        <v>34929</v>
      </c>
      <c r="M938" s="21" t="s">
        <v>596</v>
      </c>
    </row>
    <row r="939" spans="1:13" x14ac:dyDescent="0.3">
      <c r="A939">
        <v>10603</v>
      </c>
      <c r="B939">
        <v>49</v>
      </c>
      <c r="C939">
        <v>20</v>
      </c>
      <c r="D939">
        <v>25</v>
      </c>
      <c r="E939">
        <v>0.05</v>
      </c>
      <c r="F939">
        <v>475</v>
      </c>
      <c r="G939" s="21">
        <f>VLOOKUP(order_details[[#This Row],[ProductID]],products!A:D,4,0)</f>
        <v>3</v>
      </c>
      <c r="H939" s="21" t="str">
        <f>VLOOKUP(order_details[[#This Row],[categoryid]],'categories'!A:B,2,0)</f>
        <v>Confections</v>
      </c>
      <c r="I939" s="21">
        <f>order_details[[#This Row],[UnitPrice]]*order_details[[#This Row],[Quantity]]*(1-order_details[[#This Row],[Discount]])</f>
        <v>475</v>
      </c>
      <c r="J939" s="21" t="str">
        <f>VLOOKUP(order_details[[#This Row],[ProductID]],products!A:B,2,0)</f>
        <v>Maxilaku</v>
      </c>
      <c r="K939" s="21">
        <v>10</v>
      </c>
      <c r="L939" s="25">
        <v>34929</v>
      </c>
      <c r="M939" s="21" t="s">
        <v>596</v>
      </c>
    </row>
    <row r="940" spans="1:13" x14ac:dyDescent="0.3">
      <c r="A940">
        <v>10604</v>
      </c>
      <c r="B940">
        <v>48</v>
      </c>
      <c r="C940">
        <v>12.75</v>
      </c>
      <c r="D940">
        <v>6</v>
      </c>
      <c r="E940">
        <v>0.1</v>
      </c>
      <c r="F940">
        <v>68.850000000000009</v>
      </c>
      <c r="G940" s="21">
        <f>VLOOKUP(order_details[[#This Row],[ProductID]],products!A:D,4,0)</f>
        <v>3</v>
      </c>
      <c r="H940" s="21" t="str">
        <f>VLOOKUP(order_details[[#This Row],[categoryid]],'categories'!A:B,2,0)</f>
        <v>Confections</v>
      </c>
      <c r="I940" s="21">
        <f>order_details[[#This Row],[UnitPrice]]*order_details[[#This Row],[Quantity]]*(1-order_details[[#This Row],[Discount]])</f>
        <v>68.850000000000009</v>
      </c>
      <c r="J940" s="21" t="str">
        <f>VLOOKUP(order_details[[#This Row],[ProductID]],products!A:B,2,0)</f>
        <v>Chocolade</v>
      </c>
      <c r="K940" s="21">
        <v>15</v>
      </c>
      <c r="L940" s="25">
        <v>34929</v>
      </c>
      <c r="M940" s="21" t="s">
        <v>256</v>
      </c>
    </row>
    <row r="941" spans="1:13" x14ac:dyDescent="0.3">
      <c r="A941">
        <v>10604</v>
      </c>
      <c r="B941">
        <v>76</v>
      </c>
      <c r="C941">
        <v>18</v>
      </c>
      <c r="D941">
        <v>10</v>
      </c>
      <c r="E941">
        <v>0.1</v>
      </c>
      <c r="F941">
        <v>162</v>
      </c>
      <c r="G941" s="21">
        <f>VLOOKUP(order_details[[#This Row],[ProductID]],products!A:D,4,0)</f>
        <v>1</v>
      </c>
      <c r="H941" s="21" t="str">
        <f>VLOOKUP(order_details[[#This Row],[categoryid]],'categories'!A:B,2,0)</f>
        <v>Beverages</v>
      </c>
      <c r="I941" s="21">
        <f>order_details[[#This Row],[UnitPrice]]*order_details[[#This Row],[Quantity]]*(1-order_details[[#This Row],[Discount]])</f>
        <v>162</v>
      </c>
      <c r="J941" s="21" t="str">
        <f>VLOOKUP(order_details[[#This Row],[ProductID]],products!A:B,2,0)</f>
        <v>Lakkalikööri</v>
      </c>
      <c r="K941" s="21">
        <v>57</v>
      </c>
      <c r="L941" s="25">
        <v>34929</v>
      </c>
      <c r="M941" s="21" t="s">
        <v>256</v>
      </c>
    </row>
    <row r="942" spans="1:13" x14ac:dyDescent="0.3">
      <c r="A942">
        <v>10605</v>
      </c>
      <c r="B942">
        <v>16</v>
      </c>
      <c r="C942">
        <v>17.45</v>
      </c>
      <c r="D942">
        <v>30</v>
      </c>
      <c r="E942">
        <v>0.05</v>
      </c>
      <c r="F942">
        <v>497.32499999999999</v>
      </c>
      <c r="G942" s="21">
        <f>VLOOKUP(order_details[[#This Row],[ProductID]],products!A:D,4,0)</f>
        <v>3</v>
      </c>
      <c r="H942" s="21" t="str">
        <f>VLOOKUP(order_details[[#This Row],[categoryid]],'categories'!A:B,2,0)</f>
        <v>Confections</v>
      </c>
      <c r="I942" s="21">
        <f>order_details[[#This Row],[UnitPrice]]*order_details[[#This Row],[Quantity]]*(1-order_details[[#This Row],[Discount]])</f>
        <v>497.32499999999999</v>
      </c>
      <c r="J942" s="21" t="str">
        <f>VLOOKUP(order_details[[#This Row],[ProductID]],products!A:B,2,0)</f>
        <v>Pavlova</v>
      </c>
      <c r="K942" s="21">
        <v>29</v>
      </c>
      <c r="L942" s="25">
        <v>34932</v>
      </c>
      <c r="M942" s="21" t="s">
        <v>448</v>
      </c>
    </row>
    <row r="943" spans="1:13" x14ac:dyDescent="0.3">
      <c r="A943">
        <v>10605</v>
      </c>
      <c r="B943">
        <v>59</v>
      </c>
      <c r="C943">
        <v>55</v>
      </c>
      <c r="D943">
        <v>20</v>
      </c>
      <c r="E943">
        <v>0.05</v>
      </c>
      <c r="F943">
        <v>1045</v>
      </c>
      <c r="G943" s="21">
        <f>VLOOKUP(order_details[[#This Row],[ProductID]],products!A:D,4,0)</f>
        <v>4</v>
      </c>
      <c r="H943" s="21" t="str">
        <f>VLOOKUP(order_details[[#This Row],[categoryid]],'categories'!A:B,2,0)</f>
        <v>Dairy Products</v>
      </c>
      <c r="I943" s="21">
        <f>order_details[[#This Row],[UnitPrice]]*order_details[[#This Row],[Quantity]]*(1-order_details[[#This Row],[Discount]])</f>
        <v>1045</v>
      </c>
      <c r="J943" s="21" t="str">
        <f>VLOOKUP(order_details[[#This Row],[ProductID]],products!A:B,2,0)</f>
        <v>Raclette Courdavault</v>
      </c>
      <c r="K943" s="21">
        <v>79</v>
      </c>
      <c r="L943" s="25">
        <v>34932</v>
      </c>
      <c r="M943" s="21" t="s">
        <v>448</v>
      </c>
    </row>
    <row r="944" spans="1:13" x14ac:dyDescent="0.3">
      <c r="A944">
        <v>10605</v>
      </c>
      <c r="B944">
        <v>60</v>
      </c>
      <c r="C944">
        <v>34</v>
      </c>
      <c r="D944">
        <v>70</v>
      </c>
      <c r="E944">
        <v>0.05</v>
      </c>
      <c r="F944">
        <v>2261</v>
      </c>
      <c r="G944" s="21">
        <f>VLOOKUP(order_details[[#This Row],[ProductID]],products!A:D,4,0)</f>
        <v>4</v>
      </c>
      <c r="H944" s="21" t="str">
        <f>VLOOKUP(order_details[[#This Row],[categoryid]],'categories'!A:B,2,0)</f>
        <v>Dairy Products</v>
      </c>
      <c r="I944" s="21">
        <f>order_details[[#This Row],[UnitPrice]]*order_details[[#This Row],[Quantity]]*(1-order_details[[#This Row],[Discount]])</f>
        <v>2261</v>
      </c>
      <c r="J944" s="21" t="str">
        <f>VLOOKUP(order_details[[#This Row],[ProductID]],products!A:B,2,0)</f>
        <v>Camembert Pierrot</v>
      </c>
      <c r="K944" s="21">
        <v>19</v>
      </c>
      <c r="L944" s="25">
        <v>34932</v>
      </c>
      <c r="M944" s="21" t="s">
        <v>448</v>
      </c>
    </row>
    <row r="945" spans="1:13" x14ac:dyDescent="0.3">
      <c r="A945">
        <v>10605</v>
      </c>
      <c r="B945">
        <v>71</v>
      </c>
      <c r="C945">
        <v>21.5</v>
      </c>
      <c r="D945">
        <v>15</v>
      </c>
      <c r="E945">
        <v>0.05</v>
      </c>
      <c r="F945">
        <v>306.375</v>
      </c>
      <c r="G945" s="21">
        <f>VLOOKUP(order_details[[#This Row],[ProductID]],products!A:D,4,0)</f>
        <v>4</v>
      </c>
      <c r="H945" s="21" t="str">
        <f>VLOOKUP(order_details[[#This Row],[categoryid]],'categories'!A:B,2,0)</f>
        <v>Dairy Products</v>
      </c>
      <c r="I945" s="21">
        <f>order_details[[#This Row],[UnitPrice]]*order_details[[#This Row],[Quantity]]*(1-order_details[[#This Row],[Discount]])</f>
        <v>306.375</v>
      </c>
      <c r="J945" s="21" t="str">
        <f>VLOOKUP(order_details[[#This Row],[ProductID]],products!A:B,2,0)</f>
        <v>Fløtemysost</v>
      </c>
      <c r="K945" s="21">
        <v>26</v>
      </c>
      <c r="L945" s="25">
        <v>34932</v>
      </c>
      <c r="M945" s="21" t="s">
        <v>448</v>
      </c>
    </row>
    <row r="946" spans="1:13" x14ac:dyDescent="0.3">
      <c r="A946">
        <v>10606</v>
      </c>
      <c r="B946">
        <v>4</v>
      </c>
      <c r="C946">
        <v>22</v>
      </c>
      <c r="D946">
        <v>20</v>
      </c>
      <c r="E946">
        <v>0.2</v>
      </c>
      <c r="F946">
        <v>352</v>
      </c>
      <c r="G946" s="21">
        <f>VLOOKUP(order_details[[#This Row],[ProductID]],products!A:D,4,0)</f>
        <v>2</v>
      </c>
      <c r="H946" s="21" t="str">
        <f>VLOOKUP(order_details[[#This Row],[categoryid]],'categories'!A:B,2,0)</f>
        <v>Condiments</v>
      </c>
      <c r="I946" s="21">
        <f>order_details[[#This Row],[UnitPrice]]*order_details[[#This Row],[Quantity]]*(1-order_details[[#This Row],[Discount]])</f>
        <v>352</v>
      </c>
      <c r="J946" s="21" t="str">
        <f>VLOOKUP(order_details[[#This Row],[ProductID]],products!A:B,2,0)</f>
        <v>Chef Anton's Cajun Seasoning</v>
      </c>
      <c r="K946" s="21">
        <v>53</v>
      </c>
      <c r="L946" s="25">
        <v>34933</v>
      </c>
      <c r="M946" s="21" t="s">
        <v>672</v>
      </c>
    </row>
    <row r="947" spans="1:13" x14ac:dyDescent="0.3">
      <c r="A947">
        <v>10606</v>
      </c>
      <c r="B947">
        <v>55</v>
      </c>
      <c r="C947">
        <v>24</v>
      </c>
      <c r="D947">
        <v>20</v>
      </c>
      <c r="E947">
        <v>0.2</v>
      </c>
      <c r="F947">
        <v>384</v>
      </c>
      <c r="G947" s="21">
        <f>VLOOKUP(order_details[[#This Row],[ProductID]],products!A:D,4,0)</f>
        <v>6</v>
      </c>
      <c r="H947" s="21" t="str">
        <f>VLOOKUP(order_details[[#This Row],[categoryid]],'categories'!A:B,2,0)</f>
        <v>Meat/Poultry</v>
      </c>
      <c r="I947" s="21">
        <f>order_details[[#This Row],[UnitPrice]]*order_details[[#This Row],[Quantity]]*(1-order_details[[#This Row],[Discount]])</f>
        <v>384</v>
      </c>
      <c r="J947" s="21" t="str">
        <f>VLOOKUP(order_details[[#This Row],[ProductID]],products!A:B,2,0)</f>
        <v>Pâté chinois</v>
      </c>
      <c r="K947" s="21">
        <v>115</v>
      </c>
      <c r="L947" s="25">
        <v>34933</v>
      </c>
      <c r="M947" s="21" t="s">
        <v>672</v>
      </c>
    </row>
    <row r="948" spans="1:13" x14ac:dyDescent="0.3">
      <c r="A948">
        <v>10606</v>
      </c>
      <c r="B948">
        <v>62</v>
      </c>
      <c r="C948">
        <v>49.3</v>
      </c>
      <c r="D948">
        <v>10</v>
      </c>
      <c r="E948">
        <v>0.2</v>
      </c>
      <c r="F948">
        <v>394.40000000000003</v>
      </c>
      <c r="G948" s="21">
        <f>VLOOKUP(order_details[[#This Row],[ProductID]],products!A:D,4,0)</f>
        <v>3</v>
      </c>
      <c r="H948" s="21" t="str">
        <f>VLOOKUP(order_details[[#This Row],[categoryid]],'categories'!A:B,2,0)</f>
        <v>Confections</v>
      </c>
      <c r="I948" s="21">
        <f>order_details[[#This Row],[UnitPrice]]*order_details[[#This Row],[Quantity]]*(1-order_details[[#This Row],[Discount]])</f>
        <v>394.40000000000003</v>
      </c>
      <c r="J948" s="21" t="str">
        <f>VLOOKUP(order_details[[#This Row],[ProductID]],products!A:B,2,0)</f>
        <v>Tarte au sucre</v>
      </c>
      <c r="K948" s="21">
        <v>17</v>
      </c>
      <c r="L948" s="25">
        <v>34933</v>
      </c>
      <c r="M948" s="21" t="s">
        <v>672</v>
      </c>
    </row>
    <row r="949" spans="1:13" x14ac:dyDescent="0.3">
      <c r="A949">
        <v>10607</v>
      </c>
      <c r="B949">
        <v>7</v>
      </c>
      <c r="C949">
        <v>30</v>
      </c>
      <c r="D949">
        <v>45</v>
      </c>
      <c r="E949">
        <v>0</v>
      </c>
      <c r="F949">
        <v>1350</v>
      </c>
      <c r="G949" s="21">
        <f>VLOOKUP(order_details[[#This Row],[ProductID]],products!A:D,4,0)</f>
        <v>7</v>
      </c>
      <c r="H949" s="21" t="str">
        <f>VLOOKUP(order_details[[#This Row],[categoryid]],'categories'!A:B,2,0)</f>
        <v>Produce</v>
      </c>
      <c r="I949" s="21">
        <f>order_details[[#This Row],[UnitPrice]]*order_details[[#This Row],[Quantity]]*(1-order_details[[#This Row],[Discount]])</f>
        <v>1350</v>
      </c>
      <c r="J949" s="21" t="str">
        <f>VLOOKUP(order_details[[#This Row],[ProductID]],products!A:B,2,0)</f>
        <v>Uncle Bob's Organic Dried Pears</v>
      </c>
      <c r="K949" s="21">
        <v>15</v>
      </c>
      <c r="L949" s="25">
        <v>34933</v>
      </c>
      <c r="M949" s="21" t="s">
        <v>596</v>
      </c>
    </row>
    <row r="950" spans="1:13" x14ac:dyDescent="0.3">
      <c r="A950">
        <v>10607</v>
      </c>
      <c r="B950">
        <v>17</v>
      </c>
      <c r="C950">
        <v>39</v>
      </c>
      <c r="D950">
        <v>100</v>
      </c>
      <c r="E950">
        <v>0</v>
      </c>
      <c r="F950">
        <v>3900</v>
      </c>
      <c r="G950" s="21">
        <f>VLOOKUP(order_details[[#This Row],[ProductID]],products!A:D,4,0)</f>
        <v>6</v>
      </c>
      <c r="H950" s="21" t="str">
        <f>VLOOKUP(order_details[[#This Row],[categoryid]],'categories'!A:B,2,0)</f>
        <v>Meat/Poultry</v>
      </c>
      <c r="I950" s="21">
        <f>order_details[[#This Row],[UnitPrice]]*order_details[[#This Row],[Quantity]]*(1-order_details[[#This Row],[Discount]])</f>
        <v>3900</v>
      </c>
      <c r="J950" s="21" t="str">
        <f>VLOOKUP(order_details[[#This Row],[ProductID]],products!A:B,2,0)</f>
        <v>Alice Mutton</v>
      </c>
      <c r="K950" s="21">
        <v>0</v>
      </c>
      <c r="L950" s="25">
        <v>34933</v>
      </c>
      <c r="M950" s="21" t="s">
        <v>596</v>
      </c>
    </row>
    <row r="951" spans="1:13" x14ac:dyDescent="0.3">
      <c r="A951">
        <v>10607</v>
      </c>
      <c r="B951">
        <v>33</v>
      </c>
      <c r="C951">
        <v>2.5</v>
      </c>
      <c r="D951">
        <v>14</v>
      </c>
      <c r="E951">
        <v>0</v>
      </c>
      <c r="F951">
        <v>35</v>
      </c>
      <c r="G951" s="21">
        <f>VLOOKUP(order_details[[#This Row],[ProductID]],products!A:D,4,0)</f>
        <v>4</v>
      </c>
      <c r="H951" s="21" t="str">
        <f>VLOOKUP(order_details[[#This Row],[categoryid]],'categories'!A:B,2,0)</f>
        <v>Dairy Products</v>
      </c>
      <c r="I951" s="21">
        <f>order_details[[#This Row],[UnitPrice]]*order_details[[#This Row],[Quantity]]*(1-order_details[[#This Row],[Discount]])</f>
        <v>35</v>
      </c>
      <c r="J951" s="21" t="str">
        <f>VLOOKUP(order_details[[#This Row],[ProductID]],products!A:B,2,0)</f>
        <v>Geitost</v>
      </c>
      <c r="K951" s="21">
        <v>112</v>
      </c>
      <c r="L951" s="25">
        <v>34933</v>
      </c>
      <c r="M951" s="21" t="s">
        <v>596</v>
      </c>
    </row>
    <row r="952" spans="1:13" x14ac:dyDescent="0.3">
      <c r="A952">
        <v>10607</v>
      </c>
      <c r="B952">
        <v>40</v>
      </c>
      <c r="C952">
        <v>18.399999999999999</v>
      </c>
      <c r="D952">
        <v>42</v>
      </c>
      <c r="E952">
        <v>0</v>
      </c>
      <c r="F952">
        <v>772.8</v>
      </c>
      <c r="G952" s="21">
        <f>VLOOKUP(order_details[[#This Row],[ProductID]],products!A:D,4,0)</f>
        <v>8</v>
      </c>
      <c r="H952" s="21" t="str">
        <f>VLOOKUP(order_details[[#This Row],[categoryid]],'categories'!A:B,2,0)</f>
        <v>Seafood</v>
      </c>
      <c r="I952" s="21">
        <f>order_details[[#This Row],[UnitPrice]]*order_details[[#This Row],[Quantity]]*(1-order_details[[#This Row],[Discount]])</f>
        <v>772.8</v>
      </c>
      <c r="J952" s="21" t="str">
        <f>VLOOKUP(order_details[[#This Row],[ProductID]],products!A:B,2,0)</f>
        <v>Boston Crab Meat</v>
      </c>
      <c r="K952" s="21">
        <v>123</v>
      </c>
      <c r="L952" s="25">
        <v>34933</v>
      </c>
      <c r="M952" s="21" t="s">
        <v>596</v>
      </c>
    </row>
    <row r="953" spans="1:13" x14ac:dyDescent="0.3">
      <c r="A953">
        <v>10607</v>
      </c>
      <c r="B953">
        <v>72</v>
      </c>
      <c r="C953">
        <v>34.799999999999997</v>
      </c>
      <c r="D953">
        <v>12</v>
      </c>
      <c r="E953">
        <v>0</v>
      </c>
      <c r="F953">
        <v>417.59999999999997</v>
      </c>
      <c r="G953" s="21">
        <f>VLOOKUP(order_details[[#This Row],[ProductID]],products!A:D,4,0)</f>
        <v>4</v>
      </c>
      <c r="H953" s="21" t="str">
        <f>VLOOKUP(order_details[[#This Row],[categoryid]],'categories'!A:B,2,0)</f>
        <v>Dairy Products</v>
      </c>
      <c r="I953" s="21">
        <f>order_details[[#This Row],[UnitPrice]]*order_details[[#This Row],[Quantity]]*(1-order_details[[#This Row],[Discount]])</f>
        <v>417.59999999999997</v>
      </c>
      <c r="J953" s="21" t="str">
        <f>VLOOKUP(order_details[[#This Row],[ProductID]],products!A:B,2,0)</f>
        <v>Mozzarella di Giovanni</v>
      </c>
      <c r="K953" s="21">
        <v>14</v>
      </c>
      <c r="L953" s="25">
        <v>34933</v>
      </c>
      <c r="M953" s="21" t="s">
        <v>596</v>
      </c>
    </row>
    <row r="954" spans="1:13" x14ac:dyDescent="0.3">
      <c r="A954">
        <v>10608</v>
      </c>
      <c r="B954">
        <v>56</v>
      </c>
      <c r="C954">
        <v>38</v>
      </c>
      <c r="D954">
        <v>28</v>
      </c>
      <c r="E954">
        <v>0</v>
      </c>
      <c r="F954">
        <v>1064</v>
      </c>
      <c r="G954" s="21">
        <f>VLOOKUP(order_details[[#This Row],[ProductID]],products!A:D,4,0)</f>
        <v>5</v>
      </c>
      <c r="H954" s="21" t="str">
        <f>VLOOKUP(order_details[[#This Row],[categoryid]],'categories'!A:B,2,0)</f>
        <v>Grains/Cereals</v>
      </c>
      <c r="I954" s="21">
        <f>order_details[[#This Row],[UnitPrice]]*order_details[[#This Row],[Quantity]]*(1-order_details[[#This Row],[Discount]])</f>
        <v>1064</v>
      </c>
      <c r="J954" s="21" t="str">
        <f>VLOOKUP(order_details[[#This Row],[ProductID]],products!A:B,2,0)</f>
        <v>Gnocchi di nonna Alice</v>
      </c>
      <c r="K954" s="21">
        <v>21</v>
      </c>
      <c r="L954" s="25">
        <v>34934</v>
      </c>
      <c r="M954" s="21" t="s">
        <v>659</v>
      </c>
    </row>
    <row r="955" spans="1:13" x14ac:dyDescent="0.3">
      <c r="A955">
        <v>10609</v>
      </c>
      <c r="B955">
        <v>1</v>
      </c>
      <c r="C955">
        <v>18</v>
      </c>
      <c r="D955">
        <v>3</v>
      </c>
      <c r="E955">
        <v>0</v>
      </c>
      <c r="F955">
        <v>54</v>
      </c>
      <c r="G955" s="21">
        <f>VLOOKUP(order_details[[#This Row],[ProductID]],products!A:D,4,0)</f>
        <v>1</v>
      </c>
      <c r="H955" s="21" t="str">
        <f>VLOOKUP(order_details[[#This Row],[categoryid]],'categories'!A:B,2,0)</f>
        <v>Beverages</v>
      </c>
      <c r="I955" s="21">
        <f>order_details[[#This Row],[UnitPrice]]*order_details[[#This Row],[Quantity]]*(1-order_details[[#This Row],[Discount]])</f>
        <v>54</v>
      </c>
      <c r="J955" s="21" t="str">
        <f>VLOOKUP(order_details[[#This Row],[ProductID]],products!A:B,2,0)</f>
        <v>Chai</v>
      </c>
      <c r="K955" s="21">
        <v>39</v>
      </c>
      <c r="L955" s="25">
        <v>34935</v>
      </c>
      <c r="M955" s="21" t="s">
        <v>178</v>
      </c>
    </row>
    <row r="956" spans="1:13" x14ac:dyDescent="0.3">
      <c r="A956">
        <v>10609</v>
      </c>
      <c r="B956">
        <v>10</v>
      </c>
      <c r="C956">
        <v>31</v>
      </c>
      <c r="D956">
        <v>10</v>
      </c>
      <c r="E956">
        <v>0</v>
      </c>
      <c r="F956">
        <v>310</v>
      </c>
      <c r="G956" s="21">
        <f>VLOOKUP(order_details[[#This Row],[ProductID]],products!A:D,4,0)</f>
        <v>8</v>
      </c>
      <c r="H956" s="21" t="str">
        <f>VLOOKUP(order_details[[#This Row],[categoryid]],'categories'!A:B,2,0)</f>
        <v>Seafood</v>
      </c>
      <c r="I956" s="21">
        <f>order_details[[#This Row],[UnitPrice]]*order_details[[#This Row],[Quantity]]*(1-order_details[[#This Row],[Discount]])</f>
        <v>310</v>
      </c>
      <c r="J956" s="21" t="str">
        <f>VLOOKUP(order_details[[#This Row],[ProductID]],products!A:B,2,0)</f>
        <v>Ikura</v>
      </c>
      <c r="K956" s="21">
        <v>31</v>
      </c>
      <c r="L956" s="25">
        <v>34935</v>
      </c>
      <c r="M956" s="21" t="s">
        <v>178</v>
      </c>
    </row>
    <row r="957" spans="1:13" x14ac:dyDescent="0.3">
      <c r="A957">
        <v>10609</v>
      </c>
      <c r="B957">
        <v>21</v>
      </c>
      <c r="C957">
        <v>10</v>
      </c>
      <c r="D957">
        <v>6</v>
      </c>
      <c r="E957">
        <v>0</v>
      </c>
      <c r="F957">
        <v>60</v>
      </c>
      <c r="G957" s="21">
        <f>VLOOKUP(order_details[[#This Row],[ProductID]],products!A:D,4,0)</f>
        <v>3</v>
      </c>
      <c r="H957" s="21" t="str">
        <f>VLOOKUP(order_details[[#This Row],[categoryid]],'categories'!A:B,2,0)</f>
        <v>Confections</v>
      </c>
      <c r="I957" s="21">
        <f>order_details[[#This Row],[UnitPrice]]*order_details[[#This Row],[Quantity]]*(1-order_details[[#This Row],[Discount]])</f>
        <v>60</v>
      </c>
      <c r="J957" s="21" t="str">
        <f>VLOOKUP(order_details[[#This Row],[ProductID]],products!A:B,2,0)</f>
        <v>Sir Rodney's Scones</v>
      </c>
      <c r="K957" s="21">
        <v>3</v>
      </c>
      <c r="L957" s="25">
        <v>34935</v>
      </c>
      <c r="M957" s="21" t="s">
        <v>178</v>
      </c>
    </row>
    <row r="958" spans="1:13" x14ac:dyDescent="0.3">
      <c r="A958">
        <v>10610</v>
      </c>
      <c r="B958">
        <v>36</v>
      </c>
      <c r="C958">
        <v>19</v>
      </c>
      <c r="D958">
        <v>21</v>
      </c>
      <c r="E958">
        <v>0.25</v>
      </c>
      <c r="F958">
        <v>299.25</v>
      </c>
      <c r="G958" s="21">
        <f>VLOOKUP(order_details[[#This Row],[ProductID]],products!A:D,4,0)</f>
        <v>8</v>
      </c>
      <c r="H958" s="21" t="str">
        <f>VLOOKUP(order_details[[#This Row],[categoryid]],'categories'!A:B,2,0)</f>
        <v>Seafood</v>
      </c>
      <c r="I958" s="21">
        <f>order_details[[#This Row],[UnitPrice]]*order_details[[#This Row],[Quantity]]*(1-order_details[[#This Row],[Discount]])</f>
        <v>299.25</v>
      </c>
      <c r="J958" s="21" t="str">
        <f>VLOOKUP(order_details[[#This Row],[ProductID]],products!A:B,2,0)</f>
        <v>Inlagd Sill</v>
      </c>
      <c r="K958" s="21">
        <v>112</v>
      </c>
      <c r="L958" s="25">
        <v>34936</v>
      </c>
      <c r="M958" s="21" t="s">
        <v>364</v>
      </c>
    </row>
    <row r="959" spans="1:13" x14ac:dyDescent="0.3">
      <c r="A959">
        <v>10611</v>
      </c>
      <c r="B959">
        <v>1</v>
      </c>
      <c r="C959">
        <v>18</v>
      </c>
      <c r="D959">
        <v>6</v>
      </c>
      <c r="E959">
        <v>0</v>
      </c>
      <c r="F959">
        <v>108</v>
      </c>
      <c r="G959" s="21">
        <f>VLOOKUP(order_details[[#This Row],[ProductID]],products!A:D,4,0)</f>
        <v>1</v>
      </c>
      <c r="H959" s="21" t="str">
        <f>VLOOKUP(order_details[[#This Row],[categoryid]],'categories'!A:B,2,0)</f>
        <v>Beverages</v>
      </c>
      <c r="I959" s="21">
        <f>order_details[[#This Row],[UnitPrice]]*order_details[[#This Row],[Quantity]]*(1-order_details[[#This Row],[Discount]])</f>
        <v>108</v>
      </c>
      <c r="J959" s="21" t="str">
        <f>VLOOKUP(order_details[[#This Row],[ProductID]],products!A:B,2,0)</f>
        <v>Chai</v>
      </c>
      <c r="K959" s="21">
        <v>39</v>
      </c>
      <c r="L959" s="25">
        <v>34936</v>
      </c>
      <c r="M959" s="21" t="s">
        <v>750</v>
      </c>
    </row>
    <row r="960" spans="1:13" x14ac:dyDescent="0.3">
      <c r="A960">
        <v>10611</v>
      </c>
      <c r="B960">
        <v>2</v>
      </c>
      <c r="C960">
        <v>19</v>
      </c>
      <c r="D960">
        <v>10</v>
      </c>
      <c r="E960">
        <v>0</v>
      </c>
      <c r="F960">
        <v>190</v>
      </c>
      <c r="G960" s="21">
        <f>VLOOKUP(order_details[[#This Row],[ProductID]],products!A:D,4,0)</f>
        <v>1</v>
      </c>
      <c r="H960" s="21" t="str">
        <f>VLOOKUP(order_details[[#This Row],[categoryid]],'categories'!A:B,2,0)</f>
        <v>Beverages</v>
      </c>
      <c r="I960" s="21">
        <f>order_details[[#This Row],[UnitPrice]]*order_details[[#This Row],[Quantity]]*(1-order_details[[#This Row],[Discount]])</f>
        <v>190</v>
      </c>
      <c r="J960" s="21" t="str">
        <f>VLOOKUP(order_details[[#This Row],[ProductID]],products!A:B,2,0)</f>
        <v>Chang</v>
      </c>
      <c r="K960" s="21">
        <v>17</v>
      </c>
      <c r="L960" s="25">
        <v>34936</v>
      </c>
      <c r="M960" s="21" t="s">
        <v>750</v>
      </c>
    </row>
    <row r="961" spans="1:13" x14ac:dyDescent="0.3">
      <c r="A961">
        <v>10611</v>
      </c>
      <c r="B961">
        <v>60</v>
      </c>
      <c r="C961">
        <v>34</v>
      </c>
      <c r="D961">
        <v>15</v>
      </c>
      <c r="E961">
        <v>0</v>
      </c>
      <c r="F961">
        <v>510</v>
      </c>
      <c r="G961" s="21">
        <f>VLOOKUP(order_details[[#This Row],[ProductID]],products!A:D,4,0)</f>
        <v>4</v>
      </c>
      <c r="H961" s="21" t="str">
        <f>VLOOKUP(order_details[[#This Row],[categoryid]],'categories'!A:B,2,0)</f>
        <v>Dairy Products</v>
      </c>
      <c r="I961" s="21">
        <f>order_details[[#This Row],[UnitPrice]]*order_details[[#This Row],[Quantity]]*(1-order_details[[#This Row],[Discount]])</f>
        <v>510</v>
      </c>
      <c r="J961" s="21" t="str">
        <f>VLOOKUP(order_details[[#This Row],[ProductID]],products!A:B,2,0)</f>
        <v>Camembert Pierrot</v>
      </c>
      <c r="K961" s="21">
        <v>19</v>
      </c>
      <c r="L961" s="25">
        <v>34936</v>
      </c>
      <c r="M961" s="21" t="s">
        <v>750</v>
      </c>
    </row>
    <row r="962" spans="1:13" x14ac:dyDescent="0.3">
      <c r="A962">
        <v>10612</v>
      </c>
      <c r="B962">
        <v>10</v>
      </c>
      <c r="C962">
        <v>31</v>
      </c>
      <c r="D962">
        <v>70</v>
      </c>
      <c r="E962">
        <v>0</v>
      </c>
      <c r="F962">
        <v>2170</v>
      </c>
      <c r="G962" s="21">
        <f>VLOOKUP(order_details[[#This Row],[ProductID]],products!A:D,4,0)</f>
        <v>8</v>
      </c>
      <c r="H962" s="21" t="str">
        <f>VLOOKUP(order_details[[#This Row],[categoryid]],'categories'!A:B,2,0)</f>
        <v>Seafood</v>
      </c>
      <c r="I962" s="21">
        <f>order_details[[#This Row],[UnitPrice]]*order_details[[#This Row],[Quantity]]*(1-order_details[[#This Row],[Discount]])</f>
        <v>2170</v>
      </c>
      <c r="J962" s="21" t="str">
        <f>VLOOKUP(order_details[[#This Row],[ProductID]],products!A:B,2,0)</f>
        <v>Ikura</v>
      </c>
      <c r="K962" s="21">
        <v>31</v>
      </c>
      <c r="L962" s="25">
        <v>34939</v>
      </c>
      <c r="M962" s="21" t="s">
        <v>596</v>
      </c>
    </row>
    <row r="963" spans="1:13" x14ac:dyDescent="0.3">
      <c r="A963">
        <v>10612</v>
      </c>
      <c r="B963">
        <v>36</v>
      </c>
      <c r="C963">
        <v>19</v>
      </c>
      <c r="D963">
        <v>55</v>
      </c>
      <c r="E963">
        <v>0</v>
      </c>
      <c r="F963">
        <v>1045</v>
      </c>
      <c r="G963" s="21">
        <f>VLOOKUP(order_details[[#This Row],[ProductID]],products!A:D,4,0)</f>
        <v>8</v>
      </c>
      <c r="H963" s="21" t="str">
        <f>VLOOKUP(order_details[[#This Row],[categoryid]],'categories'!A:B,2,0)</f>
        <v>Seafood</v>
      </c>
      <c r="I963" s="21">
        <f>order_details[[#This Row],[UnitPrice]]*order_details[[#This Row],[Quantity]]*(1-order_details[[#This Row],[Discount]])</f>
        <v>1045</v>
      </c>
      <c r="J963" s="21" t="str">
        <f>VLOOKUP(order_details[[#This Row],[ProductID]],products!A:B,2,0)</f>
        <v>Inlagd Sill</v>
      </c>
      <c r="K963" s="21">
        <v>112</v>
      </c>
      <c r="L963" s="25">
        <v>34939</v>
      </c>
      <c r="M963" s="21" t="s">
        <v>596</v>
      </c>
    </row>
    <row r="964" spans="1:13" x14ac:dyDescent="0.3">
      <c r="A964">
        <v>10612</v>
      </c>
      <c r="B964">
        <v>49</v>
      </c>
      <c r="C964">
        <v>20</v>
      </c>
      <c r="D964">
        <v>18</v>
      </c>
      <c r="E964">
        <v>0</v>
      </c>
      <c r="F964">
        <v>360</v>
      </c>
      <c r="G964" s="21">
        <f>VLOOKUP(order_details[[#This Row],[ProductID]],products!A:D,4,0)</f>
        <v>3</v>
      </c>
      <c r="H964" s="21" t="str">
        <f>VLOOKUP(order_details[[#This Row],[categoryid]],'categories'!A:B,2,0)</f>
        <v>Confections</v>
      </c>
      <c r="I964" s="21">
        <f>order_details[[#This Row],[UnitPrice]]*order_details[[#This Row],[Quantity]]*(1-order_details[[#This Row],[Discount]])</f>
        <v>360</v>
      </c>
      <c r="J964" s="21" t="str">
        <f>VLOOKUP(order_details[[#This Row],[ProductID]],products!A:B,2,0)</f>
        <v>Maxilaku</v>
      </c>
      <c r="K964" s="21">
        <v>10</v>
      </c>
      <c r="L964" s="25">
        <v>34939</v>
      </c>
      <c r="M964" s="21" t="s">
        <v>596</v>
      </c>
    </row>
    <row r="965" spans="1:13" x14ac:dyDescent="0.3">
      <c r="A965">
        <v>10612</v>
      </c>
      <c r="B965">
        <v>60</v>
      </c>
      <c r="C965">
        <v>34</v>
      </c>
      <c r="D965">
        <v>40</v>
      </c>
      <c r="E965">
        <v>0</v>
      </c>
      <c r="F965">
        <v>1360</v>
      </c>
      <c r="G965" s="21">
        <f>VLOOKUP(order_details[[#This Row],[ProductID]],products!A:D,4,0)</f>
        <v>4</v>
      </c>
      <c r="H965" s="21" t="str">
        <f>VLOOKUP(order_details[[#This Row],[categoryid]],'categories'!A:B,2,0)</f>
        <v>Dairy Products</v>
      </c>
      <c r="I965" s="21">
        <f>order_details[[#This Row],[UnitPrice]]*order_details[[#This Row],[Quantity]]*(1-order_details[[#This Row],[Discount]])</f>
        <v>1360</v>
      </c>
      <c r="J965" s="21" t="str">
        <f>VLOOKUP(order_details[[#This Row],[ProductID]],products!A:B,2,0)</f>
        <v>Camembert Pierrot</v>
      </c>
      <c r="K965" s="21">
        <v>19</v>
      </c>
      <c r="L965" s="25">
        <v>34939</v>
      </c>
      <c r="M965" s="21" t="s">
        <v>596</v>
      </c>
    </row>
    <row r="966" spans="1:13" x14ac:dyDescent="0.3">
      <c r="A966">
        <v>10612</v>
      </c>
      <c r="B966">
        <v>76</v>
      </c>
      <c r="C966">
        <v>18</v>
      </c>
      <c r="D966">
        <v>80</v>
      </c>
      <c r="E966">
        <v>0</v>
      </c>
      <c r="F966">
        <v>1440</v>
      </c>
      <c r="G966" s="21">
        <f>VLOOKUP(order_details[[#This Row],[ProductID]],products!A:D,4,0)</f>
        <v>1</v>
      </c>
      <c r="H966" s="21" t="str">
        <f>VLOOKUP(order_details[[#This Row],[categoryid]],'categories'!A:B,2,0)</f>
        <v>Beverages</v>
      </c>
      <c r="I966" s="21">
        <f>order_details[[#This Row],[UnitPrice]]*order_details[[#This Row],[Quantity]]*(1-order_details[[#This Row],[Discount]])</f>
        <v>1440</v>
      </c>
      <c r="J966" s="21" t="str">
        <f>VLOOKUP(order_details[[#This Row],[ProductID]],products!A:B,2,0)</f>
        <v>Lakkalikööri</v>
      </c>
      <c r="K966" s="21">
        <v>57</v>
      </c>
      <c r="L966" s="25">
        <v>34939</v>
      </c>
      <c r="M966" s="21" t="s">
        <v>596</v>
      </c>
    </row>
    <row r="967" spans="1:13" x14ac:dyDescent="0.3">
      <c r="A967">
        <v>10613</v>
      </c>
      <c r="B967">
        <v>13</v>
      </c>
      <c r="C967">
        <v>6</v>
      </c>
      <c r="D967">
        <v>8</v>
      </c>
      <c r="E967">
        <v>0.1</v>
      </c>
      <c r="F967">
        <v>43.2</v>
      </c>
      <c r="G967" s="21">
        <f>VLOOKUP(order_details[[#This Row],[ProductID]],products!A:D,4,0)</f>
        <v>8</v>
      </c>
      <c r="H967" s="21" t="str">
        <f>VLOOKUP(order_details[[#This Row],[categoryid]],'categories'!A:B,2,0)</f>
        <v>Seafood</v>
      </c>
      <c r="I967" s="21">
        <f>order_details[[#This Row],[UnitPrice]]*order_details[[#This Row],[Quantity]]*(1-order_details[[#This Row],[Discount]])</f>
        <v>43.2</v>
      </c>
      <c r="J967" s="21" t="str">
        <f>VLOOKUP(order_details[[#This Row],[ProductID]],products!A:B,2,0)</f>
        <v>Konbu</v>
      </c>
      <c r="K967" s="21">
        <v>24</v>
      </c>
      <c r="L967" s="25">
        <v>34940</v>
      </c>
      <c r="M967" s="21" t="s">
        <v>315</v>
      </c>
    </row>
    <row r="968" spans="1:13" x14ac:dyDescent="0.3">
      <c r="A968">
        <v>10613</v>
      </c>
      <c r="B968">
        <v>75</v>
      </c>
      <c r="C968">
        <v>7.75</v>
      </c>
      <c r="D968">
        <v>40</v>
      </c>
      <c r="E968">
        <v>0</v>
      </c>
      <c r="F968">
        <v>310</v>
      </c>
      <c r="G968" s="21">
        <f>VLOOKUP(order_details[[#This Row],[ProductID]],products!A:D,4,0)</f>
        <v>1</v>
      </c>
      <c r="H968" s="21" t="str">
        <f>VLOOKUP(order_details[[#This Row],[categoryid]],'categories'!A:B,2,0)</f>
        <v>Beverages</v>
      </c>
      <c r="I968" s="21">
        <f>order_details[[#This Row],[UnitPrice]]*order_details[[#This Row],[Quantity]]*(1-order_details[[#This Row],[Discount]])</f>
        <v>310</v>
      </c>
      <c r="J968" s="21" t="str">
        <f>VLOOKUP(order_details[[#This Row],[ProductID]],products!A:B,2,0)</f>
        <v>Rhönbräu Klosterbier</v>
      </c>
      <c r="K968" s="21">
        <v>125</v>
      </c>
      <c r="L968" s="25">
        <v>34940</v>
      </c>
      <c r="M968" s="21" t="s">
        <v>315</v>
      </c>
    </row>
    <row r="969" spans="1:13" x14ac:dyDescent="0.3">
      <c r="A969">
        <v>10614</v>
      </c>
      <c r="B969">
        <v>11</v>
      </c>
      <c r="C969">
        <v>21</v>
      </c>
      <c r="D969">
        <v>14</v>
      </c>
      <c r="E969">
        <v>0</v>
      </c>
      <c r="F969">
        <v>294</v>
      </c>
      <c r="G969" s="21">
        <f>VLOOKUP(order_details[[#This Row],[ProductID]],products!A:D,4,0)</f>
        <v>4</v>
      </c>
      <c r="H969" s="21" t="str">
        <f>VLOOKUP(order_details[[#This Row],[categoryid]],'categories'!A:B,2,0)</f>
        <v>Dairy Products</v>
      </c>
      <c r="I969" s="21">
        <f>order_details[[#This Row],[UnitPrice]]*order_details[[#This Row],[Quantity]]*(1-order_details[[#This Row],[Discount]])</f>
        <v>294</v>
      </c>
      <c r="J969" s="21" t="str">
        <f>VLOOKUP(order_details[[#This Row],[ProductID]],products!A:B,2,0)</f>
        <v>Queso Cabrales</v>
      </c>
      <c r="K969" s="21">
        <v>22</v>
      </c>
      <c r="L969" s="25">
        <v>34940</v>
      </c>
      <c r="M969" s="21" t="s">
        <v>76</v>
      </c>
    </row>
    <row r="970" spans="1:13" x14ac:dyDescent="0.3">
      <c r="A970">
        <v>10614</v>
      </c>
      <c r="B970">
        <v>21</v>
      </c>
      <c r="C970">
        <v>10</v>
      </c>
      <c r="D970">
        <v>8</v>
      </c>
      <c r="E970">
        <v>0</v>
      </c>
      <c r="F970">
        <v>80</v>
      </c>
      <c r="G970" s="21">
        <f>VLOOKUP(order_details[[#This Row],[ProductID]],products!A:D,4,0)</f>
        <v>3</v>
      </c>
      <c r="H970" s="21" t="str">
        <f>VLOOKUP(order_details[[#This Row],[categoryid]],'categories'!A:B,2,0)</f>
        <v>Confections</v>
      </c>
      <c r="I970" s="21">
        <f>order_details[[#This Row],[UnitPrice]]*order_details[[#This Row],[Quantity]]*(1-order_details[[#This Row],[Discount]])</f>
        <v>80</v>
      </c>
      <c r="J970" s="21" t="str">
        <f>VLOOKUP(order_details[[#This Row],[ProductID]],products!A:B,2,0)</f>
        <v>Sir Rodney's Scones</v>
      </c>
      <c r="K970" s="21">
        <v>3</v>
      </c>
      <c r="L970" s="25">
        <v>34940</v>
      </c>
      <c r="M970" s="21" t="s">
        <v>76</v>
      </c>
    </row>
    <row r="971" spans="1:13" x14ac:dyDescent="0.3">
      <c r="A971">
        <v>10614</v>
      </c>
      <c r="B971">
        <v>39</v>
      </c>
      <c r="C971">
        <v>18</v>
      </c>
      <c r="D971">
        <v>5</v>
      </c>
      <c r="E971">
        <v>0</v>
      </c>
      <c r="F971">
        <v>90</v>
      </c>
      <c r="G971" s="21">
        <f>VLOOKUP(order_details[[#This Row],[ProductID]],products!A:D,4,0)</f>
        <v>1</v>
      </c>
      <c r="H971" s="21" t="str">
        <f>VLOOKUP(order_details[[#This Row],[categoryid]],'categories'!A:B,2,0)</f>
        <v>Beverages</v>
      </c>
      <c r="I971" s="21">
        <f>order_details[[#This Row],[UnitPrice]]*order_details[[#This Row],[Quantity]]*(1-order_details[[#This Row],[Discount]])</f>
        <v>90</v>
      </c>
      <c r="J971" s="21" t="str">
        <f>VLOOKUP(order_details[[#This Row],[ProductID]],products!A:B,2,0)</f>
        <v>Chartreuse verte</v>
      </c>
      <c r="K971" s="21">
        <v>69</v>
      </c>
      <c r="L971" s="25">
        <v>34940</v>
      </c>
      <c r="M971" s="21" t="s">
        <v>76</v>
      </c>
    </row>
    <row r="972" spans="1:13" x14ac:dyDescent="0.3">
      <c r="A972">
        <v>10615</v>
      </c>
      <c r="B972">
        <v>55</v>
      </c>
      <c r="C972">
        <v>24</v>
      </c>
      <c r="D972">
        <v>5</v>
      </c>
      <c r="E972">
        <v>0</v>
      </c>
      <c r="F972">
        <v>120</v>
      </c>
      <c r="G972" s="21">
        <f>VLOOKUP(order_details[[#This Row],[ProductID]],products!A:D,4,0)</f>
        <v>6</v>
      </c>
      <c r="H972" s="21" t="str">
        <f>VLOOKUP(order_details[[#This Row],[categoryid]],'categories'!A:B,2,0)</f>
        <v>Meat/Poultry</v>
      </c>
      <c r="I972" s="21">
        <f>order_details[[#This Row],[UnitPrice]]*order_details[[#This Row],[Quantity]]*(1-order_details[[#This Row],[Discount]])</f>
        <v>120</v>
      </c>
      <c r="J972" s="21" t="str">
        <f>VLOOKUP(order_details[[#This Row],[ProductID]],products!A:B,2,0)</f>
        <v>Pâté chinois</v>
      </c>
      <c r="K972" s="21">
        <v>115</v>
      </c>
      <c r="L972" s="25">
        <v>34941</v>
      </c>
      <c r="M972" s="21" t="s">
        <v>742</v>
      </c>
    </row>
    <row r="973" spans="1:13" x14ac:dyDescent="0.3">
      <c r="A973">
        <v>10616</v>
      </c>
      <c r="B973">
        <v>38</v>
      </c>
      <c r="C973">
        <v>263.5</v>
      </c>
      <c r="D973">
        <v>15</v>
      </c>
      <c r="E973">
        <v>0.05</v>
      </c>
      <c r="F973">
        <v>3754.875</v>
      </c>
      <c r="G973" s="21">
        <f>VLOOKUP(order_details[[#This Row],[ProductID]],products!A:D,4,0)</f>
        <v>1</v>
      </c>
      <c r="H973" s="21" t="str">
        <f>VLOOKUP(order_details[[#This Row],[categoryid]],'categories'!A:B,2,0)</f>
        <v>Beverages</v>
      </c>
      <c r="I973" s="21">
        <f>order_details[[#This Row],[UnitPrice]]*order_details[[#This Row],[Quantity]]*(1-order_details[[#This Row],[Discount]])</f>
        <v>3754.875</v>
      </c>
      <c r="J973" s="21" t="str">
        <f>VLOOKUP(order_details[[#This Row],[ProductID]],products!A:B,2,0)</f>
        <v>Côte de Blaye</v>
      </c>
      <c r="K973" s="21">
        <v>17</v>
      </c>
      <c r="L973" s="25">
        <v>34942</v>
      </c>
      <c r="M973" s="21" t="s">
        <v>287</v>
      </c>
    </row>
    <row r="974" spans="1:13" x14ac:dyDescent="0.3">
      <c r="A974">
        <v>10616</v>
      </c>
      <c r="B974">
        <v>56</v>
      </c>
      <c r="C974">
        <v>38</v>
      </c>
      <c r="D974">
        <v>14</v>
      </c>
      <c r="E974">
        <v>0</v>
      </c>
      <c r="F974">
        <v>532</v>
      </c>
      <c r="G974" s="21">
        <f>VLOOKUP(order_details[[#This Row],[ProductID]],products!A:D,4,0)</f>
        <v>5</v>
      </c>
      <c r="H974" s="21" t="str">
        <f>VLOOKUP(order_details[[#This Row],[categoryid]],'categories'!A:B,2,0)</f>
        <v>Grains/Cereals</v>
      </c>
      <c r="I974" s="21">
        <f>order_details[[#This Row],[UnitPrice]]*order_details[[#This Row],[Quantity]]*(1-order_details[[#This Row],[Discount]])</f>
        <v>532</v>
      </c>
      <c r="J974" s="21" t="str">
        <f>VLOOKUP(order_details[[#This Row],[ProductID]],products!A:B,2,0)</f>
        <v>Gnocchi di nonna Alice</v>
      </c>
      <c r="K974" s="21">
        <v>21</v>
      </c>
      <c r="L974" s="25">
        <v>34942</v>
      </c>
      <c r="M974" s="21" t="s">
        <v>287</v>
      </c>
    </row>
    <row r="975" spans="1:13" x14ac:dyDescent="0.3">
      <c r="A975">
        <v>10616</v>
      </c>
      <c r="B975">
        <v>70</v>
      </c>
      <c r="C975">
        <v>15</v>
      </c>
      <c r="D975">
        <v>15</v>
      </c>
      <c r="E975">
        <v>0.05</v>
      </c>
      <c r="F975">
        <v>213.75</v>
      </c>
      <c r="G975" s="21">
        <f>VLOOKUP(order_details[[#This Row],[ProductID]],products!A:D,4,0)</f>
        <v>1</v>
      </c>
      <c r="H975" s="21" t="str">
        <f>VLOOKUP(order_details[[#This Row],[categoryid]],'categories'!A:B,2,0)</f>
        <v>Beverages</v>
      </c>
      <c r="I975" s="21">
        <f>order_details[[#This Row],[UnitPrice]]*order_details[[#This Row],[Quantity]]*(1-order_details[[#This Row],[Discount]])</f>
        <v>213.75</v>
      </c>
      <c r="J975" s="21" t="str">
        <f>VLOOKUP(order_details[[#This Row],[ProductID]],products!A:B,2,0)</f>
        <v>Outback Lager</v>
      </c>
      <c r="K975" s="21">
        <v>15</v>
      </c>
      <c r="L975" s="25">
        <v>34942</v>
      </c>
      <c r="M975" s="21" t="s">
        <v>287</v>
      </c>
    </row>
    <row r="976" spans="1:13" x14ac:dyDescent="0.3">
      <c r="A976">
        <v>10616</v>
      </c>
      <c r="B976">
        <v>71</v>
      </c>
      <c r="C976">
        <v>21.5</v>
      </c>
      <c r="D976">
        <v>15</v>
      </c>
      <c r="E976">
        <v>0.05</v>
      </c>
      <c r="F976">
        <v>306.375</v>
      </c>
      <c r="G976" s="21">
        <f>VLOOKUP(order_details[[#This Row],[ProductID]],products!A:D,4,0)</f>
        <v>4</v>
      </c>
      <c r="H976" s="21" t="str">
        <f>VLOOKUP(order_details[[#This Row],[categoryid]],'categories'!A:B,2,0)</f>
        <v>Dairy Products</v>
      </c>
      <c r="I976" s="21">
        <f>order_details[[#This Row],[UnitPrice]]*order_details[[#This Row],[Quantity]]*(1-order_details[[#This Row],[Discount]])</f>
        <v>306.375</v>
      </c>
      <c r="J976" s="21" t="str">
        <f>VLOOKUP(order_details[[#This Row],[ProductID]],products!A:B,2,0)</f>
        <v>Fløtemysost</v>
      </c>
      <c r="K976" s="21">
        <v>26</v>
      </c>
      <c r="L976" s="25">
        <v>34942</v>
      </c>
      <c r="M976" s="21" t="s">
        <v>287</v>
      </c>
    </row>
    <row r="977" spans="1:13" x14ac:dyDescent="0.3">
      <c r="A977">
        <v>10617</v>
      </c>
      <c r="B977">
        <v>59</v>
      </c>
      <c r="C977">
        <v>55</v>
      </c>
      <c r="D977">
        <v>30</v>
      </c>
      <c r="E977">
        <v>0.15</v>
      </c>
      <c r="F977">
        <v>1402.5</v>
      </c>
      <c r="G977" s="21">
        <f>VLOOKUP(order_details[[#This Row],[ProductID]],products!A:D,4,0)</f>
        <v>4</v>
      </c>
      <c r="H977" s="21" t="str">
        <f>VLOOKUP(order_details[[#This Row],[categoryid]],'categories'!A:B,2,0)</f>
        <v>Dairy Products</v>
      </c>
      <c r="I977" s="21">
        <f>order_details[[#This Row],[UnitPrice]]*order_details[[#This Row],[Quantity]]*(1-order_details[[#This Row],[Discount]])</f>
        <v>1402.5</v>
      </c>
      <c r="J977" s="21" t="str">
        <f>VLOOKUP(order_details[[#This Row],[ProductID]],products!A:B,2,0)</f>
        <v>Raclette Courdavault</v>
      </c>
      <c r="K977" s="21">
        <v>79</v>
      </c>
      <c r="L977" s="25">
        <v>34942</v>
      </c>
      <c r="M977" s="21" t="s">
        <v>287</v>
      </c>
    </row>
    <row r="978" spans="1:13" x14ac:dyDescent="0.3">
      <c r="A978">
        <v>10618</v>
      </c>
      <c r="B978">
        <v>6</v>
      </c>
      <c r="C978">
        <v>25</v>
      </c>
      <c r="D978">
        <v>70</v>
      </c>
      <c r="E978">
        <v>0</v>
      </c>
      <c r="F978">
        <v>1750</v>
      </c>
      <c r="G978" s="21">
        <f>VLOOKUP(order_details[[#This Row],[ProductID]],products!A:D,4,0)</f>
        <v>2</v>
      </c>
      <c r="H978" s="21" t="str">
        <f>VLOOKUP(order_details[[#This Row],[categoryid]],'categories'!A:B,2,0)</f>
        <v>Condiments</v>
      </c>
      <c r="I978" s="21">
        <f>order_details[[#This Row],[UnitPrice]]*order_details[[#This Row],[Quantity]]*(1-order_details[[#This Row],[Discount]])</f>
        <v>1750</v>
      </c>
      <c r="J978" s="21" t="str">
        <f>VLOOKUP(order_details[[#This Row],[ProductID]],products!A:B,2,0)</f>
        <v>Grandma's Boysenberry Spread</v>
      </c>
      <c r="K978" s="21">
        <v>120</v>
      </c>
      <c r="L978" s="25">
        <v>34943</v>
      </c>
      <c r="M978" s="21" t="s">
        <v>448</v>
      </c>
    </row>
    <row r="979" spans="1:13" x14ac:dyDescent="0.3">
      <c r="A979">
        <v>10618</v>
      </c>
      <c r="B979">
        <v>56</v>
      </c>
      <c r="C979">
        <v>38</v>
      </c>
      <c r="D979">
        <v>20</v>
      </c>
      <c r="E979">
        <v>0</v>
      </c>
      <c r="F979">
        <v>760</v>
      </c>
      <c r="G979" s="21">
        <f>VLOOKUP(order_details[[#This Row],[ProductID]],products!A:D,4,0)</f>
        <v>5</v>
      </c>
      <c r="H979" s="21" t="str">
        <f>VLOOKUP(order_details[[#This Row],[categoryid]],'categories'!A:B,2,0)</f>
        <v>Grains/Cereals</v>
      </c>
      <c r="I979" s="21">
        <f>order_details[[#This Row],[UnitPrice]]*order_details[[#This Row],[Quantity]]*(1-order_details[[#This Row],[Discount]])</f>
        <v>760</v>
      </c>
      <c r="J979" s="21" t="str">
        <f>VLOOKUP(order_details[[#This Row],[ProductID]],products!A:B,2,0)</f>
        <v>Gnocchi di nonna Alice</v>
      </c>
      <c r="K979" s="21">
        <v>21</v>
      </c>
      <c r="L979" s="25">
        <v>34943</v>
      </c>
      <c r="M979" s="21" t="s">
        <v>448</v>
      </c>
    </row>
    <row r="980" spans="1:13" x14ac:dyDescent="0.3">
      <c r="A980">
        <v>10618</v>
      </c>
      <c r="B980">
        <v>68</v>
      </c>
      <c r="C980">
        <v>12.5</v>
      </c>
      <c r="D980">
        <v>15</v>
      </c>
      <c r="E980">
        <v>0</v>
      </c>
      <c r="F980">
        <v>187.5</v>
      </c>
      <c r="G980" s="21">
        <f>VLOOKUP(order_details[[#This Row],[ProductID]],products!A:D,4,0)</f>
        <v>3</v>
      </c>
      <c r="H980" s="21" t="str">
        <f>VLOOKUP(order_details[[#This Row],[categoryid]],'categories'!A:B,2,0)</f>
        <v>Confections</v>
      </c>
      <c r="I980" s="21">
        <f>order_details[[#This Row],[UnitPrice]]*order_details[[#This Row],[Quantity]]*(1-order_details[[#This Row],[Discount]])</f>
        <v>187.5</v>
      </c>
      <c r="J980" s="21" t="str">
        <f>VLOOKUP(order_details[[#This Row],[ProductID]],products!A:B,2,0)</f>
        <v>Scottish Longbreads</v>
      </c>
      <c r="K980" s="21">
        <v>6</v>
      </c>
      <c r="L980" s="25">
        <v>34943</v>
      </c>
      <c r="M980" s="21" t="s">
        <v>448</v>
      </c>
    </row>
    <row r="981" spans="1:13" x14ac:dyDescent="0.3">
      <c r="A981">
        <v>10619</v>
      </c>
      <c r="B981">
        <v>21</v>
      </c>
      <c r="C981">
        <v>10</v>
      </c>
      <c r="D981">
        <v>42</v>
      </c>
      <c r="E981">
        <v>0</v>
      </c>
      <c r="F981">
        <v>420</v>
      </c>
      <c r="G981" s="21">
        <f>VLOOKUP(order_details[[#This Row],[ProductID]],products!A:D,4,0)</f>
        <v>3</v>
      </c>
      <c r="H981" s="21" t="str">
        <f>VLOOKUP(order_details[[#This Row],[categoryid]],'categories'!A:B,2,0)</f>
        <v>Confections</v>
      </c>
      <c r="I981" s="21">
        <f>order_details[[#This Row],[UnitPrice]]*order_details[[#This Row],[Quantity]]*(1-order_details[[#This Row],[Discount]])</f>
        <v>420</v>
      </c>
      <c r="J981" s="21" t="str">
        <f>VLOOKUP(order_details[[#This Row],[ProductID]],products!A:B,2,0)</f>
        <v>Sir Rodney's Scones</v>
      </c>
      <c r="K981" s="21">
        <v>3</v>
      </c>
      <c r="L981" s="25">
        <v>34946</v>
      </c>
      <c r="M981" s="21" t="s">
        <v>448</v>
      </c>
    </row>
    <row r="982" spans="1:13" x14ac:dyDescent="0.3">
      <c r="A982">
        <v>10619</v>
      </c>
      <c r="B982">
        <v>22</v>
      </c>
      <c r="C982">
        <v>21</v>
      </c>
      <c r="D982">
        <v>40</v>
      </c>
      <c r="E982">
        <v>0</v>
      </c>
      <c r="F982">
        <v>840</v>
      </c>
      <c r="G982" s="21">
        <f>VLOOKUP(order_details[[#This Row],[ProductID]],products!A:D,4,0)</f>
        <v>5</v>
      </c>
      <c r="H982" s="21" t="str">
        <f>VLOOKUP(order_details[[#This Row],[categoryid]],'categories'!A:B,2,0)</f>
        <v>Grains/Cereals</v>
      </c>
      <c r="I982" s="21">
        <f>order_details[[#This Row],[UnitPrice]]*order_details[[#This Row],[Quantity]]*(1-order_details[[#This Row],[Discount]])</f>
        <v>840</v>
      </c>
      <c r="J982" s="21" t="str">
        <f>VLOOKUP(order_details[[#This Row],[ProductID]],products!A:B,2,0)</f>
        <v>Gustaf's Knäckebröd</v>
      </c>
      <c r="K982" s="21">
        <v>104</v>
      </c>
      <c r="L982" s="25">
        <v>34946</v>
      </c>
      <c r="M982" s="21" t="s">
        <v>448</v>
      </c>
    </row>
    <row r="983" spans="1:13" x14ac:dyDescent="0.3">
      <c r="A983">
        <v>10620</v>
      </c>
      <c r="B983">
        <v>24</v>
      </c>
      <c r="C983">
        <v>4.5</v>
      </c>
      <c r="D983">
        <v>5</v>
      </c>
      <c r="E983">
        <v>0</v>
      </c>
      <c r="F983">
        <v>22.5</v>
      </c>
      <c r="G983" s="21">
        <f>VLOOKUP(order_details[[#This Row],[ProductID]],products!A:D,4,0)</f>
        <v>1</v>
      </c>
      <c r="H983" s="21" t="str">
        <f>VLOOKUP(order_details[[#This Row],[categoryid]],'categories'!A:B,2,0)</f>
        <v>Beverages</v>
      </c>
      <c r="I983" s="21">
        <f>order_details[[#This Row],[UnitPrice]]*order_details[[#This Row],[Quantity]]*(1-order_details[[#This Row],[Discount]])</f>
        <v>22.5</v>
      </c>
      <c r="J983" s="21" t="str">
        <f>VLOOKUP(order_details[[#This Row],[ProductID]],products!A:B,2,0)</f>
        <v>Guaraná Fantástica</v>
      </c>
      <c r="K983" s="21">
        <v>20</v>
      </c>
      <c r="L983" s="25">
        <v>34947</v>
      </c>
      <c r="M983" s="21" t="s">
        <v>372</v>
      </c>
    </row>
    <row r="984" spans="1:13" x14ac:dyDescent="0.3">
      <c r="A984">
        <v>10620</v>
      </c>
      <c r="B984">
        <v>52</v>
      </c>
      <c r="C984">
        <v>7</v>
      </c>
      <c r="D984">
        <v>5</v>
      </c>
      <c r="E984">
        <v>0</v>
      </c>
      <c r="F984">
        <v>35</v>
      </c>
      <c r="G984" s="21">
        <f>VLOOKUP(order_details[[#This Row],[ProductID]],products!A:D,4,0)</f>
        <v>5</v>
      </c>
      <c r="H984" s="21" t="str">
        <f>VLOOKUP(order_details[[#This Row],[categoryid]],'categories'!A:B,2,0)</f>
        <v>Grains/Cereals</v>
      </c>
      <c r="I984" s="21">
        <f>order_details[[#This Row],[UnitPrice]]*order_details[[#This Row],[Quantity]]*(1-order_details[[#This Row],[Discount]])</f>
        <v>35</v>
      </c>
      <c r="J984" s="21" t="str">
        <f>VLOOKUP(order_details[[#This Row],[ProductID]],products!A:B,2,0)</f>
        <v>Filo Mix</v>
      </c>
      <c r="K984" s="21">
        <v>38</v>
      </c>
      <c r="L984" s="25">
        <v>34947</v>
      </c>
      <c r="M984" s="21" t="s">
        <v>372</v>
      </c>
    </row>
    <row r="985" spans="1:13" x14ac:dyDescent="0.3">
      <c r="A985">
        <v>10621</v>
      </c>
      <c r="B985">
        <v>19</v>
      </c>
      <c r="C985">
        <v>9.1999999999999993</v>
      </c>
      <c r="D985">
        <v>5</v>
      </c>
      <c r="E985">
        <v>0</v>
      </c>
      <c r="F985">
        <v>46</v>
      </c>
      <c r="G985" s="21">
        <f>VLOOKUP(order_details[[#This Row],[ProductID]],products!A:D,4,0)</f>
        <v>3</v>
      </c>
      <c r="H985" s="21" t="str">
        <f>VLOOKUP(order_details[[#This Row],[categoryid]],'categories'!A:B,2,0)</f>
        <v>Confections</v>
      </c>
      <c r="I985" s="21">
        <f>order_details[[#This Row],[UnitPrice]]*order_details[[#This Row],[Quantity]]*(1-order_details[[#This Row],[Discount]])</f>
        <v>46</v>
      </c>
      <c r="J985" s="21" t="str">
        <f>VLOOKUP(order_details[[#This Row],[ProductID]],products!A:B,2,0)</f>
        <v>Teatime Chocolate Biscuits</v>
      </c>
      <c r="K985" s="21">
        <v>25</v>
      </c>
      <c r="L985" s="25">
        <v>34947</v>
      </c>
      <c r="M985" s="21" t="s">
        <v>341</v>
      </c>
    </row>
    <row r="986" spans="1:13" x14ac:dyDescent="0.3">
      <c r="A986">
        <v>10621</v>
      </c>
      <c r="B986">
        <v>23</v>
      </c>
      <c r="C986">
        <v>9</v>
      </c>
      <c r="D986">
        <v>10</v>
      </c>
      <c r="E986">
        <v>0</v>
      </c>
      <c r="F986">
        <v>90</v>
      </c>
      <c r="G986" s="21">
        <f>VLOOKUP(order_details[[#This Row],[ProductID]],products!A:D,4,0)</f>
        <v>5</v>
      </c>
      <c r="H986" s="21" t="str">
        <f>VLOOKUP(order_details[[#This Row],[categoryid]],'categories'!A:B,2,0)</f>
        <v>Grains/Cereals</v>
      </c>
      <c r="I986" s="21">
        <f>order_details[[#This Row],[UnitPrice]]*order_details[[#This Row],[Quantity]]*(1-order_details[[#This Row],[Discount]])</f>
        <v>90</v>
      </c>
      <c r="J986" s="21" t="str">
        <f>VLOOKUP(order_details[[#This Row],[ProductID]],products!A:B,2,0)</f>
        <v>Tunnbröd</v>
      </c>
      <c r="K986" s="21">
        <v>61</v>
      </c>
      <c r="L986" s="25">
        <v>34947</v>
      </c>
      <c r="M986" s="21" t="s">
        <v>341</v>
      </c>
    </row>
    <row r="987" spans="1:13" x14ac:dyDescent="0.3">
      <c r="A987">
        <v>10621</v>
      </c>
      <c r="B987">
        <v>70</v>
      </c>
      <c r="C987">
        <v>15</v>
      </c>
      <c r="D987">
        <v>20</v>
      </c>
      <c r="E987">
        <v>0</v>
      </c>
      <c r="F987">
        <v>300</v>
      </c>
      <c r="G987" s="21">
        <f>VLOOKUP(order_details[[#This Row],[ProductID]],products!A:D,4,0)</f>
        <v>1</v>
      </c>
      <c r="H987" s="21" t="str">
        <f>VLOOKUP(order_details[[#This Row],[categoryid]],'categories'!A:B,2,0)</f>
        <v>Beverages</v>
      </c>
      <c r="I987" s="21">
        <f>order_details[[#This Row],[UnitPrice]]*order_details[[#This Row],[Quantity]]*(1-order_details[[#This Row],[Discount]])</f>
        <v>300</v>
      </c>
      <c r="J987" s="21" t="str">
        <f>VLOOKUP(order_details[[#This Row],[ProductID]],products!A:B,2,0)</f>
        <v>Outback Lager</v>
      </c>
      <c r="K987" s="21">
        <v>15</v>
      </c>
      <c r="L987" s="25">
        <v>34947</v>
      </c>
      <c r="M987" s="21" t="s">
        <v>341</v>
      </c>
    </row>
    <row r="988" spans="1:13" x14ac:dyDescent="0.3">
      <c r="A988">
        <v>10621</v>
      </c>
      <c r="B988">
        <v>71</v>
      </c>
      <c r="C988">
        <v>21.5</v>
      </c>
      <c r="D988">
        <v>15</v>
      </c>
      <c r="E988">
        <v>0</v>
      </c>
      <c r="F988">
        <v>322.5</v>
      </c>
      <c r="G988" s="21">
        <f>VLOOKUP(order_details[[#This Row],[ProductID]],products!A:D,4,0)</f>
        <v>4</v>
      </c>
      <c r="H988" s="21" t="str">
        <f>VLOOKUP(order_details[[#This Row],[categoryid]],'categories'!A:B,2,0)</f>
        <v>Dairy Products</v>
      </c>
      <c r="I988" s="21">
        <f>order_details[[#This Row],[UnitPrice]]*order_details[[#This Row],[Quantity]]*(1-order_details[[#This Row],[Discount]])</f>
        <v>322.5</v>
      </c>
      <c r="J988" s="21" t="str">
        <f>VLOOKUP(order_details[[#This Row],[ProductID]],products!A:B,2,0)</f>
        <v>Fløtemysost</v>
      </c>
      <c r="K988" s="21">
        <v>26</v>
      </c>
      <c r="L988" s="25">
        <v>34947</v>
      </c>
      <c r="M988" s="21" t="s">
        <v>341</v>
      </c>
    </row>
    <row r="989" spans="1:13" x14ac:dyDescent="0.3">
      <c r="A989">
        <v>10622</v>
      </c>
      <c r="B989">
        <v>2</v>
      </c>
      <c r="C989">
        <v>19</v>
      </c>
      <c r="D989">
        <v>20</v>
      </c>
      <c r="E989">
        <v>0</v>
      </c>
      <c r="F989">
        <v>380</v>
      </c>
      <c r="G989" s="21">
        <f>VLOOKUP(order_details[[#This Row],[ProductID]],products!A:D,4,0)</f>
        <v>1</v>
      </c>
      <c r="H989" s="21" t="str">
        <f>VLOOKUP(order_details[[#This Row],[categoryid]],'categories'!A:B,2,0)</f>
        <v>Beverages</v>
      </c>
      <c r="I989" s="21">
        <f>order_details[[#This Row],[UnitPrice]]*order_details[[#This Row],[Quantity]]*(1-order_details[[#This Row],[Discount]])</f>
        <v>380</v>
      </c>
      <c r="J989" s="21" t="str">
        <f>VLOOKUP(order_details[[#This Row],[ProductID]],products!A:B,2,0)</f>
        <v>Chang</v>
      </c>
      <c r="K989" s="21">
        <v>17</v>
      </c>
      <c r="L989" s="25">
        <v>34948</v>
      </c>
      <c r="M989" s="21" t="s">
        <v>567</v>
      </c>
    </row>
    <row r="990" spans="1:13" x14ac:dyDescent="0.3">
      <c r="A990">
        <v>10622</v>
      </c>
      <c r="B990">
        <v>68</v>
      </c>
      <c r="C990">
        <v>12.5</v>
      </c>
      <c r="D990">
        <v>18</v>
      </c>
      <c r="E990">
        <v>0.2</v>
      </c>
      <c r="F990">
        <v>180</v>
      </c>
      <c r="G990" s="21">
        <f>VLOOKUP(order_details[[#This Row],[ProductID]],products!A:D,4,0)</f>
        <v>3</v>
      </c>
      <c r="H990" s="21" t="str">
        <f>VLOOKUP(order_details[[#This Row],[categoryid]],'categories'!A:B,2,0)</f>
        <v>Confections</v>
      </c>
      <c r="I990" s="21">
        <f>order_details[[#This Row],[UnitPrice]]*order_details[[#This Row],[Quantity]]*(1-order_details[[#This Row],[Discount]])</f>
        <v>180</v>
      </c>
      <c r="J990" s="21" t="str">
        <f>VLOOKUP(order_details[[#This Row],[ProductID]],products!A:B,2,0)</f>
        <v>Scottish Longbreads</v>
      </c>
      <c r="K990" s="21">
        <v>6</v>
      </c>
      <c r="L990" s="25">
        <v>34948</v>
      </c>
      <c r="M990" s="21" t="s">
        <v>567</v>
      </c>
    </row>
    <row r="991" spans="1:13" x14ac:dyDescent="0.3">
      <c r="A991">
        <v>10623</v>
      </c>
      <c r="B991">
        <v>14</v>
      </c>
      <c r="C991">
        <v>23.25</v>
      </c>
      <c r="D991">
        <v>21</v>
      </c>
      <c r="E991">
        <v>0</v>
      </c>
      <c r="F991">
        <v>488.25</v>
      </c>
      <c r="G991" s="21">
        <f>VLOOKUP(order_details[[#This Row],[ProductID]],products!A:D,4,0)</f>
        <v>7</v>
      </c>
      <c r="H991" s="21" t="str">
        <f>VLOOKUP(order_details[[#This Row],[categoryid]],'categories'!A:B,2,0)</f>
        <v>Produce</v>
      </c>
      <c r="I991" s="21">
        <f>order_details[[#This Row],[UnitPrice]]*order_details[[#This Row],[Quantity]]*(1-order_details[[#This Row],[Discount]])</f>
        <v>488.25</v>
      </c>
      <c r="J991" s="21" t="str">
        <f>VLOOKUP(order_details[[#This Row],[ProductID]],products!A:B,2,0)</f>
        <v>Tofu</v>
      </c>
      <c r="K991" s="21">
        <v>35</v>
      </c>
      <c r="L991" s="25">
        <v>34949</v>
      </c>
      <c r="M991" s="21" t="s">
        <v>233</v>
      </c>
    </row>
    <row r="992" spans="1:13" x14ac:dyDescent="0.3">
      <c r="A992">
        <v>10623</v>
      </c>
      <c r="B992">
        <v>19</v>
      </c>
      <c r="C992">
        <v>9.1999999999999993</v>
      </c>
      <c r="D992">
        <v>15</v>
      </c>
      <c r="E992">
        <v>0.1</v>
      </c>
      <c r="F992">
        <v>124.2</v>
      </c>
      <c r="G992" s="21">
        <f>VLOOKUP(order_details[[#This Row],[ProductID]],products!A:D,4,0)</f>
        <v>3</v>
      </c>
      <c r="H992" s="21" t="str">
        <f>VLOOKUP(order_details[[#This Row],[categoryid]],'categories'!A:B,2,0)</f>
        <v>Confections</v>
      </c>
      <c r="I992" s="21">
        <f>order_details[[#This Row],[UnitPrice]]*order_details[[#This Row],[Quantity]]*(1-order_details[[#This Row],[Discount]])</f>
        <v>124.2</v>
      </c>
      <c r="J992" s="21" t="str">
        <f>VLOOKUP(order_details[[#This Row],[ProductID]],products!A:B,2,0)</f>
        <v>Teatime Chocolate Biscuits</v>
      </c>
      <c r="K992" s="21">
        <v>25</v>
      </c>
      <c r="L992" s="25">
        <v>34949</v>
      </c>
      <c r="M992" s="21" t="s">
        <v>233</v>
      </c>
    </row>
    <row r="993" spans="1:13" x14ac:dyDescent="0.3">
      <c r="A993">
        <v>10623</v>
      </c>
      <c r="B993">
        <v>21</v>
      </c>
      <c r="C993">
        <v>10</v>
      </c>
      <c r="D993">
        <v>25</v>
      </c>
      <c r="E993">
        <v>0.1</v>
      </c>
      <c r="F993">
        <v>225</v>
      </c>
      <c r="G993" s="21">
        <f>VLOOKUP(order_details[[#This Row],[ProductID]],products!A:D,4,0)</f>
        <v>3</v>
      </c>
      <c r="H993" s="21" t="str">
        <f>VLOOKUP(order_details[[#This Row],[categoryid]],'categories'!A:B,2,0)</f>
        <v>Confections</v>
      </c>
      <c r="I993" s="21">
        <f>order_details[[#This Row],[UnitPrice]]*order_details[[#This Row],[Quantity]]*(1-order_details[[#This Row],[Discount]])</f>
        <v>225</v>
      </c>
      <c r="J993" s="21" t="str">
        <f>VLOOKUP(order_details[[#This Row],[ProductID]],products!A:B,2,0)</f>
        <v>Sir Rodney's Scones</v>
      </c>
      <c r="K993" s="21">
        <v>3</v>
      </c>
      <c r="L993" s="25">
        <v>34949</v>
      </c>
      <c r="M993" s="21" t="s">
        <v>233</v>
      </c>
    </row>
    <row r="994" spans="1:13" x14ac:dyDescent="0.3">
      <c r="A994">
        <v>10623</v>
      </c>
      <c r="B994">
        <v>24</v>
      </c>
      <c r="C994">
        <v>4.5</v>
      </c>
      <c r="D994">
        <v>3</v>
      </c>
      <c r="E994">
        <v>0</v>
      </c>
      <c r="F994">
        <v>13.5</v>
      </c>
      <c r="G994" s="21">
        <f>VLOOKUP(order_details[[#This Row],[ProductID]],products!A:D,4,0)</f>
        <v>1</v>
      </c>
      <c r="H994" s="21" t="str">
        <f>VLOOKUP(order_details[[#This Row],[categoryid]],'categories'!A:B,2,0)</f>
        <v>Beverages</v>
      </c>
      <c r="I994" s="21">
        <f>order_details[[#This Row],[UnitPrice]]*order_details[[#This Row],[Quantity]]*(1-order_details[[#This Row],[Discount]])</f>
        <v>13.5</v>
      </c>
      <c r="J994" s="21" t="str">
        <f>VLOOKUP(order_details[[#This Row],[ProductID]],products!A:B,2,0)</f>
        <v>Guaraná Fantástica</v>
      </c>
      <c r="K994" s="21">
        <v>20</v>
      </c>
      <c r="L994" s="25">
        <v>34949</v>
      </c>
      <c r="M994" s="21" t="s">
        <v>233</v>
      </c>
    </row>
    <row r="995" spans="1:13" x14ac:dyDescent="0.3">
      <c r="A995">
        <v>10623</v>
      </c>
      <c r="B995">
        <v>35</v>
      </c>
      <c r="C995">
        <v>18</v>
      </c>
      <c r="D995">
        <v>30</v>
      </c>
      <c r="E995">
        <v>0.1</v>
      </c>
      <c r="F995">
        <v>486</v>
      </c>
      <c r="G995" s="21">
        <f>VLOOKUP(order_details[[#This Row],[ProductID]],products!A:D,4,0)</f>
        <v>1</v>
      </c>
      <c r="H995" s="21" t="str">
        <f>VLOOKUP(order_details[[#This Row],[categoryid]],'categories'!A:B,2,0)</f>
        <v>Beverages</v>
      </c>
      <c r="I995" s="21">
        <f>order_details[[#This Row],[UnitPrice]]*order_details[[#This Row],[Quantity]]*(1-order_details[[#This Row],[Discount]])</f>
        <v>486</v>
      </c>
      <c r="J995" s="21" t="str">
        <f>VLOOKUP(order_details[[#This Row],[ProductID]],products!A:B,2,0)</f>
        <v>Steeleye Stout</v>
      </c>
      <c r="K995" s="21">
        <v>20</v>
      </c>
      <c r="L995" s="25">
        <v>34949</v>
      </c>
      <c r="M995" s="21" t="s">
        <v>233</v>
      </c>
    </row>
    <row r="996" spans="1:13" x14ac:dyDescent="0.3">
      <c r="A996">
        <v>10624</v>
      </c>
      <c r="B996">
        <v>28</v>
      </c>
      <c r="C996">
        <v>45.6</v>
      </c>
      <c r="D996">
        <v>10</v>
      </c>
      <c r="E996">
        <v>0</v>
      </c>
      <c r="F996">
        <v>456</v>
      </c>
      <c r="G996" s="21">
        <f>VLOOKUP(order_details[[#This Row],[ProductID]],products!A:D,4,0)</f>
        <v>7</v>
      </c>
      <c r="H996" s="21" t="str">
        <f>VLOOKUP(order_details[[#This Row],[categoryid]],'categories'!A:B,2,0)</f>
        <v>Produce</v>
      </c>
      <c r="I996" s="21">
        <f>order_details[[#This Row],[UnitPrice]]*order_details[[#This Row],[Quantity]]*(1-order_details[[#This Row],[Discount]])</f>
        <v>456</v>
      </c>
      <c r="J996" s="21" t="str">
        <f>VLOOKUP(order_details[[#This Row],[ProductID]],products!A:B,2,0)</f>
        <v>Rössle Sauerkraut</v>
      </c>
      <c r="K996" s="21">
        <v>26</v>
      </c>
      <c r="L996" s="25">
        <v>34949</v>
      </c>
      <c r="M996" s="21" t="s">
        <v>650</v>
      </c>
    </row>
    <row r="997" spans="1:13" x14ac:dyDescent="0.3">
      <c r="A997">
        <v>10624</v>
      </c>
      <c r="B997">
        <v>29</v>
      </c>
      <c r="C997">
        <v>123.79</v>
      </c>
      <c r="D997">
        <v>6</v>
      </c>
      <c r="E997">
        <v>0</v>
      </c>
      <c r="F997">
        <v>742.74</v>
      </c>
      <c r="G997" s="21">
        <f>VLOOKUP(order_details[[#This Row],[ProductID]],products!A:D,4,0)</f>
        <v>6</v>
      </c>
      <c r="H997" s="21" t="str">
        <f>VLOOKUP(order_details[[#This Row],[categoryid]],'categories'!A:B,2,0)</f>
        <v>Meat/Poultry</v>
      </c>
      <c r="I997" s="21">
        <f>order_details[[#This Row],[UnitPrice]]*order_details[[#This Row],[Quantity]]*(1-order_details[[#This Row],[Discount]])</f>
        <v>742.74</v>
      </c>
      <c r="J997" s="21" t="str">
        <f>VLOOKUP(order_details[[#This Row],[ProductID]],products!A:B,2,0)</f>
        <v>Thüringer Rostbratwurst</v>
      </c>
      <c r="K997" s="21">
        <v>0</v>
      </c>
      <c r="L997" s="25">
        <v>34949</v>
      </c>
      <c r="M997" s="21" t="s">
        <v>650</v>
      </c>
    </row>
    <row r="998" spans="1:13" x14ac:dyDescent="0.3">
      <c r="A998">
        <v>10624</v>
      </c>
      <c r="B998">
        <v>44</v>
      </c>
      <c r="C998">
        <v>19.45</v>
      </c>
      <c r="D998">
        <v>10</v>
      </c>
      <c r="E998">
        <v>0</v>
      </c>
      <c r="F998">
        <v>194.5</v>
      </c>
      <c r="G998" s="21">
        <f>VLOOKUP(order_details[[#This Row],[ProductID]],products!A:D,4,0)</f>
        <v>2</v>
      </c>
      <c r="H998" s="21" t="str">
        <f>VLOOKUP(order_details[[#This Row],[categoryid]],'categories'!A:B,2,0)</f>
        <v>Condiments</v>
      </c>
      <c r="I998" s="21">
        <f>order_details[[#This Row],[UnitPrice]]*order_details[[#This Row],[Quantity]]*(1-order_details[[#This Row],[Discount]])</f>
        <v>194.5</v>
      </c>
      <c r="J998" s="21" t="str">
        <f>VLOOKUP(order_details[[#This Row],[ProductID]],products!A:B,2,0)</f>
        <v>Gula Malacca</v>
      </c>
      <c r="K998" s="21">
        <v>27</v>
      </c>
      <c r="L998" s="25">
        <v>34949</v>
      </c>
      <c r="M998" s="21" t="s">
        <v>650</v>
      </c>
    </row>
    <row r="999" spans="1:13" x14ac:dyDescent="0.3">
      <c r="A999">
        <v>10625</v>
      </c>
      <c r="B999">
        <v>14</v>
      </c>
      <c r="C999">
        <v>23.25</v>
      </c>
      <c r="D999">
        <v>3</v>
      </c>
      <c r="E999">
        <v>0</v>
      </c>
      <c r="F999">
        <v>69.75</v>
      </c>
      <c r="G999" s="21">
        <f>VLOOKUP(order_details[[#This Row],[ProductID]],products!A:D,4,0)</f>
        <v>7</v>
      </c>
      <c r="H999" s="21" t="str">
        <f>VLOOKUP(order_details[[#This Row],[categoryid]],'categories'!A:B,2,0)</f>
        <v>Produce</v>
      </c>
      <c r="I999" s="21">
        <f>order_details[[#This Row],[UnitPrice]]*order_details[[#This Row],[Quantity]]*(1-order_details[[#This Row],[Discount]])</f>
        <v>69.75</v>
      </c>
      <c r="J999" s="21" t="str">
        <f>VLOOKUP(order_details[[#This Row],[ProductID]],products!A:B,2,0)</f>
        <v>Tofu</v>
      </c>
      <c r="K999" s="21">
        <v>35</v>
      </c>
      <c r="L999" s="25">
        <v>34950</v>
      </c>
      <c r="M999" s="21" t="s">
        <v>41</v>
      </c>
    </row>
    <row r="1000" spans="1:13" x14ac:dyDescent="0.3">
      <c r="A1000">
        <v>10625</v>
      </c>
      <c r="B1000">
        <v>42</v>
      </c>
      <c r="C1000">
        <v>14</v>
      </c>
      <c r="D1000">
        <v>5</v>
      </c>
      <c r="E1000">
        <v>0</v>
      </c>
      <c r="F1000">
        <v>70</v>
      </c>
      <c r="G1000" s="21">
        <f>VLOOKUP(order_details[[#This Row],[ProductID]],products!A:D,4,0)</f>
        <v>5</v>
      </c>
      <c r="H1000" s="21" t="str">
        <f>VLOOKUP(order_details[[#This Row],[categoryid]],'categories'!A:B,2,0)</f>
        <v>Grains/Cereals</v>
      </c>
      <c r="I1000" s="21">
        <f>order_details[[#This Row],[UnitPrice]]*order_details[[#This Row],[Quantity]]*(1-order_details[[#This Row],[Discount]])</f>
        <v>70</v>
      </c>
      <c r="J1000" s="21" t="str">
        <f>VLOOKUP(order_details[[#This Row],[ProductID]],products!A:B,2,0)</f>
        <v>Singaporean Hokkien Fried Mee</v>
      </c>
      <c r="K1000" s="21">
        <v>26</v>
      </c>
      <c r="L1000" s="25">
        <v>34950</v>
      </c>
      <c r="M1000" s="21" t="s">
        <v>41</v>
      </c>
    </row>
    <row r="1001" spans="1:13" x14ac:dyDescent="0.3">
      <c r="A1001">
        <v>10625</v>
      </c>
      <c r="B1001">
        <v>60</v>
      </c>
      <c r="C1001">
        <v>34</v>
      </c>
      <c r="D1001">
        <v>10</v>
      </c>
      <c r="E1001">
        <v>0</v>
      </c>
      <c r="F1001">
        <v>340</v>
      </c>
      <c r="G1001" s="21">
        <f>VLOOKUP(order_details[[#This Row],[ProductID]],products!A:D,4,0)</f>
        <v>4</v>
      </c>
      <c r="H1001" s="21" t="str">
        <f>VLOOKUP(order_details[[#This Row],[categoryid]],'categories'!A:B,2,0)</f>
        <v>Dairy Products</v>
      </c>
      <c r="I1001" s="21">
        <f>order_details[[#This Row],[UnitPrice]]*order_details[[#This Row],[Quantity]]*(1-order_details[[#This Row],[Discount]])</f>
        <v>340</v>
      </c>
      <c r="J1001" s="21" t="str">
        <f>VLOOKUP(order_details[[#This Row],[ProductID]],products!A:B,2,0)</f>
        <v>Camembert Pierrot</v>
      </c>
      <c r="K1001" s="21">
        <v>19</v>
      </c>
      <c r="L1001" s="25">
        <v>34950</v>
      </c>
      <c r="M1001" s="21" t="s">
        <v>41</v>
      </c>
    </row>
    <row r="1002" spans="1:13" x14ac:dyDescent="0.3">
      <c r="A1002">
        <v>10626</v>
      </c>
      <c r="B1002">
        <v>53</v>
      </c>
      <c r="C1002">
        <v>32.799999999999997</v>
      </c>
      <c r="D1002">
        <v>12</v>
      </c>
      <c r="E1002">
        <v>0</v>
      </c>
      <c r="F1002">
        <v>393.59999999999997</v>
      </c>
      <c r="G1002" s="21">
        <f>VLOOKUP(order_details[[#This Row],[ProductID]],products!A:D,4,0)</f>
        <v>6</v>
      </c>
      <c r="H1002" s="21" t="str">
        <f>VLOOKUP(order_details[[#This Row],[categoryid]],'categories'!A:B,2,0)</f>
        <v>Meat/Poultry</v>
      </c>
      <c r="I1002" s="21">
        <f>order_details[[#This Row],[UnitPrice]]*order_details[[#This Row],[Quantity]]*(1-order_details[[#This Row],[Discount]])</f>
        <v>393.59999999999997</v>
      </c>
      <c r="J1002" s="21" t="str">
        <f>VLOOKUP(order_details[[#This Row],[ProductID]],products!A:B,2,0)</f>
        <v>Perth Pasties</v>
      </c>
      <c r="K1002" s="21">
        <v>0</v>
      </c>
      <c r="L1002" s="25">
        <v>34953</v>
      </c>
      <c r="M1002" s="21" t="s">
        <v>66</v>
      </c>
    </row>
    <row r="1003" spans="1:13" x14ac:dyDescent="0.3">
      <c r="A1003">
        <v>10626</v>
      </c>
      <c r="B1003">
        <v>60</v>
      </c>
      <c r="C1003">
        <v>34</v>
      </c>
      <c r="D1003">
        <v>20</v>
      </c>
      <c r="E1003">
        <v>0</v>
      </c>
      <c r="F1003">
        <v>680</v>
      </c>
      <c r="G1003" s="21">
        <f>VLOOKUP(order_details[[#This Row],[ProductID]],products!A:D,4,0)</f>
        <v>4</v>
      </c>
      <c r="H1003" s="21" t="str">
        <f>VLOOKUP(order_details[[#This Row],[categoryid]],'categories'!A:B,2,0)</f>
        <v>Dairy Products</v>
      </c>
      <c r="I1003" s="21">
        <f>order_details[[#This Row],[UnitPrice]]*order_details[[#This Row],[Quantity]]*(1-order_details[[#This Row],[Discount]])</f>
        <v>680</v>
      </c>
      <c r="J1003" s="21" t="str">
        <f>VLOOKUP(order_details[[#This Row],[ProductID]],products!A:B,2,0)</f>
        <v>Camembert Pierrot</v>
      </c>
      <c r="K1003" s="21">
        <v>19</v>
      </c>
      <c r="L1003" s="25">
        <v>34953</v>
      </c>
      <c r="M1003" s="21" t="s">
        <v>66</v>
      </c>
    </row>
    <row r="1004" spans="1:13" x14ac:dyDescent="0.3">
      <c r="A1004">
        <v>10626</v>
      </c>
      <c r="B1004">
        <v>71</v>
      </c>
      <c r="C1004">
        <v>21.5</v>
      </c>
      <c r="D1004">
        <v>20</v>
      </c>
      <c r="E1004">
        <v>0</v>
      </c>
      <c r="F1004">
        <v>430</v>
      </c>
      <c r="G1004" s="21">
        <f>VLOOKUP(order_details[[#This Row],[ProductID]],products!A:D,4,0)</f>
        <v>4</v>
      </c>
      <c r="H1004" s="21" t="str">
        <f>VLOOKUP(order_details[[#This Row],[categoryid]],'categories'!A:B,2,0)</f>
        <v>Dairy Products</v>
      </c>
      <c r="I1004" s="21">
        <f>order_details[[#This Row],[UnitPrice]]*order_details[[#This Row],[Quantity]]*(1-order_details[[#This Row],[Discount]])</f>
        <v>430</v>
      </c>
      <c r="J1004" s="21" t="str">
        <f>VLOOKUP(order_details[[#This Row],[ProductID]],products!A:B,2,0)</f>
        <v>Fløtemysost</v>
      </c>
      <c r="K1004" s="21">
        <v>26</v>
      </c>
      <c r="L1004" s="25">
        <v>34953</v>
      </c>
      <c r="M1004" s="21" t="s">
        <v>66</v>
      </c>
    </row>
    <row r="1005" spans="1:13" x14ac:dyDescent="0.3">
      <c r="A1005">
        <v>10627</v>
      </c>
      <c r="B1005">
        <v>62</v>
      </c>
      <c r="C1005">
        <v>49.3</v>
      </c>
      <c r="D1005">
        <v>15</v>
      </c>
      <c r="E1005">
        <v>0</v>
      </c>
      <c r="F1005">
        <v>739.5</v>
      </c>
      <c r="G1005" s="21">
        <f>VLOOKUP(order_details[[#This Row],[ProductID]],products!A:D,4,0)</f>
        <v>3</v>
      </c>
      <c r="H1005" s="21" t="str">
        <f>VLOOKUP(order_details[[#This Row],[categoryid]],'categories'!A:B,2,0)</f>
        <v>Confections</v>
      </c>
      <c r="I1005" s="21">
        <f>order_details[[#This Row],[UnitPrice]]*order_details[[#This Row],[Quantity]]*(1-order_details[[#This Row],[Discount]])</f>
        <v>739.5</v>
      </c>
      <c r="J1005" s="21" t="str">
        <f>VLOOKUP(order_details[[#This Row],[ProductID]],products!A:B,2,0)</f>
        <v>Tarte au sucre</v>
      </c>
      <c r="K1005" s="21">
        <v>17</v>
      </c>
      <c r="L1005" s="25">
        <v>34953</v>
      </c>
      <c r="M1005" s="21" t="s">
        <v>596</v>
      </c>
    </row>
    <row r="1006" spans="1:13" x14ac:dyDescent="0.3">
      <c r="A1006">
        <v>10627</v>
      </c>
      <c r="B1006">
        <v>73</v>
      </c>
      <c r="C1006">
        <v>15</v>
      </c>
      <c r="D1006">
        <v>35</v>
      </c>
      <c r="E1006">
        <v>0.15</v>
      </c>
      <c r="F1006">
        <v>446.25</v>
      </c>
      <c r="G1006" s="21">
        <f>VLOOKUP(order_details[[#This Row],[ProductID]],products!A:D,4,0)</f>
        <v>8</v>
      </c>
      <c r="H1006" s="21" t="str">
        <f>VLOOKUP(order_details[[#This Row],[categoryid]],'categories'!A:B,2,0)</f>
        <v>Seafood</v>
      </c>
      <c r="I1006" s="21">
        <f>order_details[[#This Row],[UnitPrice]]*order_details[[#This Row],[Quantity]]*(1-order_details[[#This Row],[Discount]])</f>
        <v>446.25</v>
      </c>
      <c r="J1006" s="21" t="str">
        <f>VLOOKUP(order_details[[#This Row],[ProductID]],products!A:B,2,0)</f>
        <v>Röd Kaviar</v>
      </c>
      <c r="K1006" s="21">
        <v>101</v>
      </c>
      <c r="L1006" s="25">
        <v>34953</v>
      </c>
      <c r="M1006" s="21" t="s">
        <v>596</v>
      </c>
    </row>
    <row r="1007" spans="1:13" x14ac:dyDescent="0.3">
      <c r="A1007">
        <v>10628</v>
      </c>
      <c r="B1007">
        <v>1</v>
      </c>
      <c r="C1007">
        <v>18</v>
      </c>
      <c r="D1007">
        <v>25</v>
      </c>
      <c r="E1007">
        <v>0</v>
      </c>
      <c r="F1007">
        <v>450</v>
      </c>
      <c r="G1007" s="21">
        <f>VLOOKUP(order_details[[#This Row],[ProductID]],products!A:D,4,0)</f>
        <v>1</v>
      </c>
      <c r="H1007" s="21" t="str">
        <f>VLOOKUP(order_details[[#This Row],[categoryid]],'categories'!A:B,2,0)</f>
        <v>Beverages</v>
      </c>
      <c r="I1007" s="21">
        <f>order_details[[#This Row],[UnitPrice]]*order_details[[#This Row],[Quantity]]*(1-order_details[[#This Row],[Discount]])</f>
        <v>450</v>
      </c>
      <c r="J1007" s="21" t="str">
        <f>VLOOKUP(order_details[[#This Row],[ProductID]],products!A:B,2,0)</f>
        <v>Chai</v>
      </c>
      <c r="K1007" s="21">
        <v>39</v>
      </c>
      <c r="L1007" s="25">
        <v>34954</v>
      </c>
      <c r="M1007" s="21" t="s">
        <v>84</v>
      </c>
    </row>
    <row r="1008" spans="1:13" x14ac:dyDescent="0.3">
      <c r="A1008">
        <v>10629</v>
      </c>
      <c r="B1008">
        <v>29</v>
      </c>
      <c r="C1008">
        <v>123.79</v>
      </c>
      <c r="D1008">
        <v>20</v>
      </c>
      <c r="E1008">
        <v>0</v>
      </c>
      <c r="F1008">
        <v>2475.8000000000002</v>
      </c>
      <c r="G1008" s="21">
        <f>VLOOKUP(order_details[[#This Row],[ProductID]],products!A:D,4,0)</f>
        <v>6</v>
      </c>
      <c r="H1008" s="21" t="str">
        <f>VLOOKUP(order_details[[#This Row],[categoryid]],'categories'!A:B,2,0)</f>
        <v>Meat/Poultry</v>
      </c>
      <c r="I1008" s="21">
        <f>order_details[[#This Row],[UnitPrice]]*order_details[[#This Row],[Quantity]]*(1-order_details[[#This Row],[Discount]])</f>
        <v>2475.8000000000002</v>
      </c>
      <c r="J1008" s="21" t="str">
        <f>VLOOKUP(order_details[[#This Row],[ProductID]],products!A:B,2,0)</f>
        <v>Thüringer Rostbratwurst</v>
      </c>
      <c r="K1008" s="21">
        <v>0</v>
      </c>
      <c r="L1008" s="25">
        <v>34954</v>
      </c>
      <c r="M1008" s="21" t="s">
        <v>273</v>
      </c>
    </row>
    <row r="1009" spans="1:13" x14ac:dyDescent="0.3">
      <c r="A1009">
        <v>10629</v>
      </c>
      <c r="B1009">
        <v>64</v>
      </c>
      <c r="C1009">
        <v>33.25</v>
      </c>
      <c r="D1009">
        <v>9</v>
      </c>
      <c r="E1009">
        <v>0</v>
      </c>
      <c r="F1009">
        <v>299.25</v>
      </c>
      <c r="G1009" s="21">
        <f>VLOOKUP(order_details[[#This Row],[ProductID]],products!A:D,4,0)</f>
        <v>5</v>
      </c>
      <c r="H1009" s="21" t="str">
        <f>VLOOKUP(order_details[[#This Row],[categoryid]],'categories'!A:B,2,0)</f>
        <v>Grains/Cereals</v>
      </c>
      <c r="I1009" s="21">
        <f>order_details[[#This Row],[UnitPrice]]*order_details[[#This Row],[Quantity]]*(1-order_details[[#This Row],[Discount]])</f>
        <v>299.25</v>
      </c>
      <c r="J1009" s="21" t="str">
        <f>VLOOKUP(order_details[[#This Row],[ProductID]],products!A:B,2,0)</f>
        <v>Wimmers gute Semmelknödel</v>
      </c>
      <c r="K1009" s="21">
        <v>22</v>
      </c>
      <c r="L1009" s="25">
        <v>34954</v>
      </c>
      <c r="M1009" s="21" t="s">
        <v>273</v>
      </c>
    </row>
    <row r="1010" spans="1:13" x14ac:dyDescent="0.3">
      <c r="A1010">
        <v>10630</v>
      </c>
      <c r="B1010">
        <v>55</v>
      </c>
      <c r="C1010">
        <v>24</v>
      </c>
      <c r="D1010">
        <v>12</v>
      </c>
      <c r="E1010">
        <v>0.05</v>
      </c>
      <c r="F1010">
        <v>273.59999999999997</v>
      </c>
      <c r="G1010" s="21">
        <f>VLOOKUP(order_details[[#This Row],[ProductID]],products!A:D,4,0)</f>
        <v>6</v>
      </c>
      <c r="H1010" s="21" t="str">
        <f>VLOOKUP(order_details[[#This Row],[categoryid]],'categories'!A:B,2,0)</f>
        <v>Meat/Poultry</v>
      </c>
      <c r="I1010" s="21">
        <f>order_details[[#This Row],[UnitPrice]]*order_details[[#This Row],[Quantity]]*(1-order_details[[#This Row],[Discount]])</f>
        <v>273.59999999999997</v>
      </c>
      <c r="J1010" s="21" t="str">
        <f>VLOOKUP(order_details[[#This Row],[ProductID]],products!A:B,2,0)</f>
        <v>Pâté chinois</v>
      </c>
      <c r="K1010" s="21">
        <v>115</v>
      </c>
      <c r="L1010" s="25">
        <v>34955</v>
      </c>
      <c r="M1010" s="21" t="s">
        <v>349</v>
      </c>
    </row>
    <row r="1011" spans="1:13" x14ac:dyDescent="0.3">
      <c r="A1011">
        <v>10630</v>
      </c>
      <c r="B1011">
        <v>76</v>
      </c>
      <c r="C1011">
        <v>18</v>
      </c>
      <c r="D1011">
        <v>35</v>
      </c>
      <c r="E1011">
        <v>0</v>
      </c>
      <c r="F1011">
        <v>630</v>
      </c>
      <c r="G1011" s="21">
        <f>VLOOKUP(order_details[[#This Row],[ProductID]],products!A:D,4,0)</f>
        <v>1</v>
      </c>
      <c r="H1011" s="21" t="str">
        <f>VLOOKUP(order_details[[#This Row],[categoryid]],'categories'!A:B,2,0)</f>
        <v>Beverages</v>
      </c>
      <c r="I1011" s="21">
        <f>order_details[[#This Row],[UnitPrice]]*order_details[[#This Row],[Quantity]]*(1-order_details[[#This Row],[Discount]])</f>
        <v>630</v>
      </c>
      <c r="J1011" s="21" t="str">
        <f>VLOOKUP(order_details[[#This Row],[ProductID]],products!A:B,2,0)</f>
        <v>Lakkalikööri</v>
      </c>
      <c r="K1011" s="21">
        <v>57</v>
      </c>
      <c r="L1011" s="25">
        <v>34955</v>
      </c>
      <c r="M1011" s="21" t="s">
        <v>349</v>
      </c>
    </row>
    <row r="1012" spans="1:13" x14ac:dyDescent="0.3">
      <c r="A1012">
        <v>10631</v>
      </c>
      <c r="B1012">
        <v>75</v>
      </c>
      <c r="C1012">
        <v>7.75</v>
      </c>
      <c r="D1012">
        <v>8</v>
      </c>
      <c r="E1012">
        <v>0.1</v>
      </c>
      <c r="F1012">
        <v>55.800000000000004</v>
      </c>
      <c r="G1012" s="21">
        <f>VLOOKUP(order_details[[#This Row],[ProductID]],products!A:D,4,0)</f>
        <v>1</v>
      </c>
      <c r="H1012" s="21" t="str">
        <f>VLOOKUP(order_details[[#This Row],[categoryid]],'categories'!A:B,2,0)</f>
        <v>Beverages</v>
      </c>
      <c r="I1012" s="21">
        <f>order_details[[#This Row],[UnitPrice]]*order_details[[#This Row],[Quantity]]*(1-order_details[[#This Row],[Discount]])</f>
        <v>55.800000000000004</v>
      </c>
      <c r="J1012" s="21" t="str">
        <f>VLOOKUP(order_details[[#This Row],[ProductID]],products!A:B,2,0)</f>
        <v>Rhönbräu Klosterbier</v>
      </c>
      <c r="K1012" s="21">
        <v>125</v>
      </c>
      <c r="L1012" s="25">
        <v>34956</v>
      </c>
      <c r="M1012" s="21" t="s">
        <v>364</v>
      </c>
    </row>
    <row r="1013" spans="1:13" x14ac:dyDescent="0.3">
      <c r="A1013">
        <v>10632</v>
      </c>
      <c r="B1013">
        <v>2</v>
      </c>
      <c r="C1013">
        <v>19</v>
      </c>
      <c r="D1013">
        <v>30</v>
      </c>
      <c r="E1013">
        <v>0.05</v>
      </c>
      <c r="F1013">
        <v>541.5</v>
      </c>
      <c r="G1013" s="21">
        <f>VLOOKUP(order_details[[#This Row],[ProductID]],products!A:D,4,0)</f>
        <v>1</v>
      </c>
      <c r="H1013" s="21" t="str">
        <f>VLOOKUP(order_details[[#This Row],[categoryid]],'categories'!A:B,2,0)</f>
        <v>Beverages</v>
      </c>
      <c r="I1013" s="21">
        <f>order_details[[#This Row],[UnitPrice]]*order_details[[#This Row],[Quantity]]*(1-order_details[[#This Row],[Discount]])</f>
        <v>541.5</v>
      </c>
      <c r="J1013" s="21" t="str">
        <f>VLOOKUP(order_details[[#This Row],[ProductID]],products!A:B,2,0)</f>
        <v>Chang</v>
      </c>
      <c r="K1013" s="21">
        <v>17</v>
      </c>
      <c r="L1013" s="25">
        <v>34956</v>
      </c>
      <c r="M1013" s="21" t="s">
        <v>711</v>
      </c>
    </row>
    <row r="1014" spans="1:13" x14ac:dyDescent="0.3">
      <c r="A1014">
        <v>10632</v>
      </c>
      <c r="B1014">
        <v>33</v>
      </c>
      <c r="C1014">
        <v>2.5</v>
      </c>
      <c r="D1014">
        <v>20</v>
      </c>
      <c r="E1014">
        <v>0.05</v>
      </c>
      <c r="F1014">
        <v>47.5</v>
      </c>
      <c r="G1014" s="21">
        <f>VLOOKUP(order_details[[#This Row],[ProductID]],products!A:D,4,0)</f>
        <v>4</v>
      </c>
      <c r="H1014" s="21" t="str">
        <f>VLOOKUP(order_details[[#This Row],[categoryid]],'categories'!A:B,2,0)</f>
        <v>Dairy Products</v>
      </c>
      <c r="I1014" s="21">
        <f>order_details[[#This Row],[UnitPrice]]*order_details[[#This Row],[Quantity]]*(1-order_details[[#This Row],[Discount]])</f>
        <v>47.5</v>
      </c>
      <c r="J1014" s="21" t="str">
        <f>VLOOKUP(order_details[[#This Row],[ProductID]],products!A:B,2,0)</f>
        <v>Geitost</v>
      </c>
      <c r="K1014" s="21">
        <v>112</v>
      </c>
      <c r="L1014" s="25">
        <v>34956</v>
      </c>
      <c r="M1014" s="21" t="s">
        <v>711</v>
      </c>
    </row>
    <row r="1015" spans="1:13" x14ac:dyDescent="0.3">
      <c r="A1015">
        <v>10633</v>
      </c>
      <c r="B1015">
        <v>12</v>
      </c>
      <c r="C1015">
        <v>38</v>
      </c>
      <c r="D1015">
        <v>36</v>
      </c>
      <c r="E1015">
        <v>0.15</v>
      </c>
      <c r="F1015">
        <v>1162.8</v>
      </c>
      <c r="G1015" s="21">
        <f>VLOOKUP(order_details[[#This Row],[ProductID]],products!A:D,4,0)</f>
        <v>4</v>
      </c>
      <c r="H1015" s="21" t="str">
        <f>VLOOKUP(order_details[[#This Row],[categoryid]],'categories'!A:B,2,0)</f>
        <v>Dairy Products</v>
      </c>
      <c r="I1015" s="21">
        <f>order_details[[#This Row],[UnitPrice]]*order_details[[#This Row],[Quantity]]*(1-order_details[[#This Row],[Discount]])</f>
        <v>1162.8</v>
      </c>
      <c r="J1015" s="21" t="str">
        <f>VLOOKUP(order_details[[#This Row],[ProductID]],products!A:B,2,0)</f>
        <v>Queso Manchego La Pastora</v>
      </c>
      <c r="K1015" s="21">
        <v>86</v>
      </c>
      <c r="L1015" s="25">
        <v>34957</v>
      </c>
      <c r="M1015" s="21" t="s">
        <v>193</v>
      </c>
    </row>
    <row r="1016" spans="1:13" x14ac:dyDescent="0.3">
      <c r="A1016">
        <v>10633</v>
      </c>
      <c r="B1016">
        <v>13</v>
      </c>
      <c r="C1016">
        <v>6</v>
      </c>
      <c r="D1016">
        <v>13</v>
      </c>
      <c r="E1016">
        <v>0.15</v>
      </c>
      <c r="F1016">
        <v>66.3</v>
      </c>
      <c r="G1016" s="21">
        <f>VLOOKUP(order_details[[#This Row],[ProductID]],products!A:D,4,0)</f>
        <v>8</v>
      </c>
      <c r="H1016" s="21" t="str">
        <f>VLOOKUP(order_details[[#This Row],[categoryid]],'categories'!A:B,2,0)</f>
        <v>Seafood</v>
      </c>
      <c r="I1016" s="21">
        <f>order_details[[#This Row],[UnitPrice]]*order_details[[#This Row],[Quantity]]*(1-order_details[[#This Row],[Discount]])</f>
        <v>66.3</v>
      </c>
      <c r="J1016" s="21" t="str">
        <f>VLOOKUP(order_details[[#This Row],[ProductID]],products!A:B,2,0)</f>
        <v>Konbu</v>
      </c>
      <c r="K1016" s="21">
        <v>24</v>
      </c>
      <c r="L1016" s="25">
        <v>34957</v>
      </c>
      <c r="M1016" s="21" t="s">
        <v>193</v>
      </c>
    </row>
    <row r="1017" spans="1:13" x14ac:dyDescent="0.3">
      <c r="A1017">
        <v>10633</v>
      </c>
      <c r="B1017">
        <v>26</v>
      </c>
      <c r="C1017">
        <v>31.23</v>
      </c>
      <c r="D1017">
        <v>35</v>
      </c>
      <c r="E1017">
        <v>0.15</v>
      </c>
      <c r="F1017">
        <v>929.09249999999997</v>
      </c>
      <c r="G1017" s="21">
        <f>VLOOKUP(order_details[[#This Row],[ProductID]],products!A:D,4,0)</f>
        <v>3</v>
      </c>
      <c r="H1017" s="21" t="str">
        <f>VLOOKUP(order_details[[#This Row],[categoryid]],'categories'!A:B,2,0)</f>
        <v>Confections</v>
      </c>
      <c r="I1017" s="21">
        <f>order_details[[#This Row],[UnitPrice]]*order_details[[#This Row],[Quantity]]*(1-order_details[[#This Row],[Discount]])</f>
        <v>929.09249999999997</v>
      </c>
      <c r="J1017" s="21" t="str">
        <f>VLOOKUP(order_details[[#This Row],[ProductID]],products!A:B,2,0)</f>
        <v>Gumbär Gummibärchen</v>
      </c>
      <c r="K1017" s="21">
        <v>15</v>
      </c>
      <c r="L1017" s="25">
        <v>34957</v>
      </c>
      <c r="M1017" s="21" t="s">
        <v>193</v>
      </c>
    </row>
    <row r="1018" spans="1:13" x14ac:dyDescent="0.3">
      <c r="A1018">
        <v>10633</v>
      </c>
      <c r="B1018">
        <v>62</v>
      </c>
      <c r="C1018">
        <v>49.3</v>
      </c>
      <c r="D1018">
        <v>80</v>
      </c>
      <c r="E1018">
        <v>0.15</v>
      </c>
      <c r="F1018">
        <v>3352.4</v>
      </c>
      <c r="G1018" s="21">
        <f>VLOOKUP(order_details[[#This Row],[ProductID]],products!A:D,4,0)</f>
        <v>3</v>
      </c>
      <c r="H1018" s="21" t="str">
        <f>VLOOKUP(order_details[[#This Row],[categoryid]],'categories'!A:B,2,0)</f>
        <v>Confections</v>
      </c>
      <c r="I1018" s="21">
        <f>order_details[[#This Row],[UnitPrice]]*order_details[[#This Row],[Quantity]]*(1-order_details[[#This Row],[Discount]])</f>
        <v>3352.4</v>
      </c>
      <c r="J1018" s="21" t="str">
        <f>VLOOKUP(order_details[[#This Row],[ProductID]],products!A:B,2,0)</f>
        <v>Tarte au sucre</v>
      </c>
      <c r="K1018" s="21">
        <v>17</v>
      </c>
      <c r="L1018" s="25">
        <v>34957</v>
      </c>
      <c r="M1018" s="21" t="s">
        <v>193</v>
      </c>
    </row>
    <row r="1019" spans="1:13" x14ac:dyDescent="0.3">
      <c r="A1019">
        <v>10634</v>
      </c>
      <c r="B1019">
        <v>7</v>
      </c>
      <c r="C1019">
        <v>30</v>
      </c>
      <c r="D1019">
        <v>35</v>
      </c>
      <c r="E1019">
        <v>0</v>
      </c>
      <c r="F1019">
        <v>1050</v>
      </c>
      <c r="G1019" s="21">
        <f>VLOOKUP(order_details[[#This Row],[ProductID]],products!A:D,4,0)</f>
        <v>7</v>
      </c>
      <c r="H1019" s="21" t="str">
        <f>VLOOKUP(order_details[[#This Row],[categoryid]],'categories'!A:B,2,0)</f>
        <v>Produce</v>
      </c>
      <c r="I1019" s="21">
        <f>order_details[[#This Row],[UnitPrice]]*order_details[[#This Row],[Quantity]]*(1-order_details[[#This Row],[Discount]])</f>
        <v>1050</v>
      </c>
      <c r="J1019" s="21" t="str">
        <f>VLOOKUP(order_details[[#This Row],[ProductID]],products!A:B,2,0)</f>
        <v>Uncle Bob's Organic Dried Pears</v>
      </c>
      <c r="K1019" s="21">
        <v>15</v>
      </c>
      <c r="L1019" s="25">
        <v>34957</v>
      </c>
      <c r="M1019" s="21" t="s">
        <v>217</v>
      </c>
    </row>
    <row r="1020" spans="1:13" x14ac:dyDescent="0.3">
      <c r="A1020">
        <v>10634</v>
      </c>
      <c r="B1020">
        <v>18</v>
      </c>
      <c r="C1020">
        <v>62.5</v>
      </c>
      <c r="D1020">
        <v>50</v>
      </c>
      <c r="E1020">
        <v>0</v>
      </c>
      <c r="F1020">
        <v>3125</v>
      </c>
      <c r="G1020" s="21">
        <f>VLOOKUP(order_details[[#This Row],[ProductID]],products!A:D,4,0)</f>
        <v>8</v>
      </c>
      <c r="H1020" s="21" t="str">
        <f>VLOOKUP(order_details[[#This Row],[categoryid]],'categories'!A:B,2,0)</f>
        <v>Seafood</v>
      </c>
      <c r="I1020" s="21">
        <f>order_details[[#This Row],[UnitPrice]]*order_details[[#This Row],[Quantity]]*(1-order_details[[#This Row],[Discount]])</f>
        <v>3125</v>
      </c>
      <c r="J1020" s="21" t="str">
        <f>VLOOKUP(order_details[[#This Row],[ProductID]],products!A:B,2,0)</f>
        <v>Carnarvon Tigers</v>
      </c>
      <c r="K1020" s="21">
        <v>42</v>
      </c>
      <c r="L1020" s="25">
        <v>34957</v>
      </c>
      <c r="M1020" s="21" t="s">
        <v>217</v>
      </c>
    </row>
    <row r="1021" spans="1:13" x14ac:dyDescent="0.3">
      <c r="A1021">
        <v>10634</v>
      </c>
      <c r="B1021">
        <v>51</v>
      </c>
      <c r="C1021">
        <v>53</v>
      </c>
      <c r="D1021">
        <v>15</v>
      </c>
      <c r="E1021">
        <v>0</v>
      </c>
      <c r="F1021">
        <v>795</v>
      </c>
      <c r="G1021" s="21">
        <f>VLOOKUP(order_details[[#This Row],[ProductID]],products!A:D,4,0)</f>
        <v>7</v>
      </c>
      <c r="H1021" s="21" t="str">
        <f>VLOOKUP(order_details[[#This Row],[categoryid]],'categories'!A:B,2,0)</f>
        <v>Produce</v>
      </c>
      <c r="I1021" s="21">
        <f>order_details[[#This Row],[UnitPrice]]*order_details[[#This Row],[Quantity]]*(1-order_details[[#This Row],[Discount]])</f>
        <v>795</v>
      </c>
      <c r="J1021" s="21" t="str">
        <f>VLOOKUP(order_details[[#This Row],[ProductID]],products!A:B,2,0)</f>
        <v>Manjimup Dried Apples</v>
      </c>
      <c r="K1021" s="21">
        <v>20</v>
      </c>
      <c r="L1021" s="25">
        <v>34957</v>
      </c>
      <c r="M1021" s="21" t="s">
        <v>217</v>
      </c>
    </row>
    <row r="1022" spans="1:13" x14ac:dyDescent="0.3">
      <c r="A1022">
        <v>10634</v>
      </c>
      <c r="B1022">
        <v>75</v>
      </c>
      <c r="C1022">
        <v>7.75</v>
      </c>
      <c r="D1022">
        <v>2</v>
      </c>
      <c r="E1022">
        <v>0</v>
      </c>
      <c r="F1022">
        <v>15.5</v>
      </c>
      <c r="G1022" s="21">
        <f>VLOOKUP(order_details[[#This Row],[ProductID]],products!A:D,4,0)</f>
        <v>1</v>
      </c>
      <c r="H1022" s="21" t="str">
        <f>VLOOKUP(order_details[[#This Row],[categoryid]],'categories'!A:B,2,0)</f>
        <v>Beverages</v>
      </c>
      <c r="I1022" s="21">
        <f>order_details[[#This Row],[UnitPrice]]*order_details[[#This Row],[Quantity]]*(1-order_details[[#This Row],[Discount]])</f>
        <v>15.5</v>
      </c>
      <c r="J1022" s="21" t="str">
        <f>VLOOKUP(order_details[[#This Row],[ProductID]],products!A:B,2,0)</f>
        <v>Rhönbräu Klosterbier</v>
      </c>
      <c r="K1022" s="21">
        <v>125</v>
      </c>
      <c r="L1022" s="25">
        <v>34957</v>
      </c>
      <c r="M1022" s="21" t="s">
        <v>217</v>
      </c>
    </row>
    <row r="1023" spans="1:13" x14ac:dyDescent="0.3">
      <c r="A1023">
        <v>10635</v>
      </c>
      <c r="B1023">
        <v>4</v>
      </c>
      <c r="C1023">
        <v>22</v>
      </c>
      <c r="D1023">
        <v>10</v>
      </c>
      <c r="E1023">
        <v>0.1</v>
      </c>
      <c r="F1023">
        <v>198</v>
      </c>
      <c r="G1023" s="21">
        <f>VLOOKUP(order_details[[#This Row],[ProductID]],products!A:D,4,0)</f>
        <v>2</v>
      </c>
      <c r="H1023" s="21" t="str">
        <f>VLOOKUP(order_details[[#This Row],[categoryid]],'categories'!A:B,2,0)</f>
        <v>Condiments</v>
      </c>
      <c r="I1023" s="21">
        <f>order_details[[#This Row],[UnitPrice]]*order_details[[#This Row],[Quantity]]*(1-order_details[[#This Row],[Discount]])</f>
        <v>198</v>
      </c>
      <c r="J1023" s="21" t="str">
        <f>VLOOKUP(order_details[[#This Row],[ProductID]],products!A:B,2,0)</f>
        <v>Chef Anton's Cajun Seasoning</v>
      </c>
      <c r="K1023" s="21">
        <v>53</v>
      </c>
      <c r="L1023" s="25">
        <v>34960</v>
      </c>
      <c r="M1023" s="21" t="s">
        <v>431</v>
      </c>
    </row>
    <row r="1024" spans="1:13" x14ac:dyDescent="0.3">
      <c r="A1024">
        <v>10635</v>
      </c>
      <c r="B1024">
        <v>5</v>
      </c>
      <c r="C1024">
        <v>21.35</v>
      </c>
      <c r="D1024">
        <v>15</v>
      </c>
      <c r="E1024">
        <v>0.1</v>
      </c>
      <c r="F1024">
        <v>288.22500000000002</v>
      </c>
      <c r="G1024" s="21">
        <f>VLOOKUP(order_details[[#This Row],[ProductID]],products!A:D,4,0)</f>
        <v>2</v>
      </c>
      <c r="H1024" s="21" t="str">
        <f>VLOOKUP(order_details[[#This Row],[categoryid]],'categories'!A:B,2,0)</f>
        <v>Condiments</v>
      </c>
      <c r="I1024" s="21">
        <f>order_details[[#This Row],[UnitPrice]]*order_details[[#This Row],[Quantity]]*(1-order_details[[#This Row],[Discount]])</f>
        <v>288.22500000000002</v>
      </c>
      <c r="J1024" s="21" t="str">
        <f>VLOOKUP(order_details[[#This Row],[ProductID]],products!A:B,2,0)</f>
        <v>Chef Anton's Gumbo Mix</v>
      </c>
      <c r="K1024" s="21">
        <v>0</v>
      </c>
      <c r="L1024" s="25">
        <v>34960</v>
      </c>
      <c r="M1024" s="21" t="s">
        <v>431</v>
      </c>
    </row>
    <row r="1025" spans="1:13" x14ac:dyDescent="0.3">
      <c r="A1025">
        <v>10635</v>
      </c>
      <c r="B1025">
        <v>22</v>
      </c>
      <c r="C1025">
        <v>21</v>
      </c>
      <c r="D1025">
        <v>40</v>
      </c>
      <c r="E1025">
        <v>0</v>
      </c>
      <c r="F1025">
        <v>840</v>
      </c>
      <c r="G1025" s="21">
        <f>VLOOKUP(order_details[[#This Row],[ProductID]],products!A:D,4,0)</f>
        <v>5</v>
      </c>
      <c r="H1025" s="21" t="str">
        <f>VLOOKUP(order_details[[#This Row],[categoryid]],'categories'!A:B,2,0)</f>
        <v>Grains/Cereals</v>
      </c>
      <c r="I1025" s="21">
        <f>order_details[[#This Row],[UnitPrice]]*order_details[[#This Row],[Quantity]]*(1-order_details[[#This Row],[Discount]])</f>
        <v>840</v>
      </c>
      <c r="J1025" s="21" t="str">
        <f>VLOOKUP(order_details[[#This Row],[ProductID]],products!A:B,2,0)</f>
        <v>Gustaf's Knäckebröd</v>
      </c>
      <c r="K1025" s="21">
        <v>104</v>
      </c>
      <c r="L1025" s="25">
        <v>34960</v>
      </c>
      <c r="M1025" s="21" t="s">
        <v>431</v>
      </c>
    </row>
    <row r="1026" spans="1:13" x14ac:dyDescent="0.3">
      <c r="A1026">
        <v>10636</v>
      </c>
      <c r="B1026">
        <v>4</v>
      </c>
      <c r="C1026">
        <v>22</v>
      </c>
      <c r="D1026">
        <v>25</v>
      </c>
      <c r="E1026">
        <v>0</v>
      </c>
      <c r="F1026">
        <v>550</v>
      </c>
      <c r="G1026" s="21">
        <f>VLOOKUP(order_details[[#This Row],[ProductID]],products!A:D,4,0)</f>
        <v>2</v>
      </c>
      <c r="H1026" s="21" t="str">
        <f>VLOOKUP(order_details[[#This Row],[categoryid]],'categories'!A:B,2,0)</f>
        <v>Condiments</v>
      </c>
      <c r="I1026" s="21">
        <f>order_details[[#This Row],[UnitPrice]]*order_details[[#This Row],[Quantity]]*(1-order_details[[#This Row],[Discount]])</f>
        <v>550</v>
      </c>
      <c r="J1026" s="21" t="str">
        <f>VLOOKUP(order_details[[#This Row],[ProductID]],products!A:B,2,0)</f>
        <v>Chef Anton's Cajun Seasoning</v>
      </c>
      <c r="K1026" s="21">
        <v>53</v>
      </c>
      <c r="L1026" s="25">
        <v>34961</v>
      </c>
      <c r="M1026" s="21" t="s">
        <v>719</v>
      </c>
    </row>
    <row r="1027" spans="1:13" x14ac:dyDescent="0.3">
      <c r="A1027">
        <v>10636</v>
      </c>
      <c r="B1027">
        <v>58</v>
      </c>
      <c r="C1027">
        <v>13.25</v>
      </c>
      <c r="D1027">
        <v>6</v>
      </c>
      <c r="E1027">
        <v>0</v>
      </c>
      <c r="F1027">
        <v>79.5</v>
      </c>
      <c r="G1027" s="21">
        <f>VLOOKUP(order_details[[#This Row],[ProductID]],products!A:D,4,0)</f>
        <v>8</v>
      </c>
      <c r="H1027" s="21" t="str">
        <f>VLOOKUP(order_details[[#This Row],[categoryid]],'categories'!A:B,2,0)</f>
        <v>Seafood</v>
      </c>
      <c r="I1027" s="21">
        <f>order_details[[#This Row],[UnitPrice]]*order_details[[#This Row],[Quantity]]*(1-order_details[[#This Row],[Discount]])</f>
        <v>79.5</v>
      </c>
      <c r="J1027" s="21" t="str">
        <f>VLOOKUP(order_details[[#This Row],[ProductID]],products!A:B,2,0)</f>
        <v>Escargots de Bourgogne</v>
      </c>
      <c r="K1027" s="21">
        <v>62</v>
      </c>
      <c r="L1027" s="25">
        <v>34961</v>
      </c>
      <c r="M1027" s="21" t="s">
        <v>719</v>
      </c>
    </row>
    <row r="1028" spans="1:13" x14ac:dyDescent="0.3">
      <c r="A1028">
        <v>10637</v>
      </c>
      <c r="B1028">
        <v>11</v>
      </c>
      <c r="C1028">
        <v>21</v>
      </c>
      <c r="D1028">
        <v>10</v>
      </c>
      <c r="E1028">
        <v>0</v>
      </c>
      <c r="F1028">
        <v>210</v>
      </c>
      <c r="G1028" s="21">
        <f>VLOOKUP(order_details[[#This Row],[ProductID]],products!A:D,4,0)</f>
        <v>4</v>
      </c>
      <c r="H1028" s="21" t="str">
        <f>VLOOKUP(order_details[[#This Row],[categoryid]],'categories'!A:B,2,0)</f>
        <v>Dairy Products</v>
      </c>
      <c r="I1028" s="21">
        <f>order_details[[#This Row],[UnitPrice]]*order_details[[#This Row],[Quantity]]*(1-order_details[[#This Row],[Discount]])</f>
        <v>210</v>
      </c>
      <c r="J1028" s="21" t="str">
        <f>VLOOKUP(order_details[[#This Row],[ProductID]],products!A:B,2,0)</f>
        <v>Queso Cabrales</v>
      </c>
      <c r="K1028" s="21">
        <v>22</v>
      </c>
      <c r="L1028" s="25">
        <v>34961</v>
      </c>
      <c r="M1028" s="21" t="s">
        <v>530</v>
      </c>
    </row>
    <row r="1029" spans="1:13" x14ac:dyDescent="0.3">
      <c r="A1029">
        <v>10637</v>
      </c>
      <c r="B1029">
        <v>50</v>
      </c>
      <c r="C1029">
        <v>16.25</v>
      </c>
      <c r="D1029">
        <v>25</v>
      </c>
      <c r="E1029">
        <v>0.05</v>
      </c>
      <c r="F1029">
        <v>385.9375</v>
      </c>
      <c r="G1029" s="21">
        <f>VLOOKUP(order_details[[#This Row],[ProductID]],products!A:D,4,0)</f>
        <v>3</v>
      </c>
      <c r="H1029" s="21" t="str">
        <f>VLOOKUP(order_details[[#This Row],[categoryid]],'categories'!A:B,2,0)</f>
        <v>Confections</v>
      </c>
      <c r="I1029" s="21">
        <f>order_details[[#This Row],[UnitPrice]]*order_details[[#This Row],[Quantity]]*(1-order_details[[#This Row],[Discount]])</f>
        <v>385.9375</v>
      </c>
      <c r="J1029" s="21" t="str">
        <f>VLOOKUP(order_details[[#This Row],[ProductID]],products!A:B,2,0)</f>
        <v>Valkoinen suklaa</v>
      </c>
      <c r="K1029" s="21">
        <v>65</v>
      </c>
      <c r="L1029" s="25">
        <v>34961</v>
      </c>
      <c r="M1029" s="21" t="s">
        <v>530</v>
      </c>
    </row>
    <row r="1030" spans="1:13" x14ac:dyDescent="0.3">
      <c r="A1030">
        <v>10637</v>
      </c>
      <c r="B1030">
        <v>56</v>
      </c>
      <c r="C1030">
        <v>38</v>
      </c>
      <c r="D1030">
        <v>60</v>
      </c>
      <c r="E1030">
        <v>0.05</v>
      </c>
      <c r="F1030">
        <v>2166</v>
      </c>
      <c r="G1030" s="21">
        <f>VLOOKUP(order_details[[#This Row],[ProductID]],products!A:D,4,0)</f>
        <v>5</v>
      </c>
      <c r="H1030" s="21" t="str">
        <f>VLOOKUP(order_details[[#This Row],[categoryid]],'categories'!A:B,2,0)</f>
        <v>Grains/Cereals</v>
      </c>
      <c r="I1030" s="21">
        <f>order_details[[#This Row],[UnitPrice]]*order_details[[#This Row],[Quantity]]*(1-order_details[[#This Row],[Discount]])</f>
        <v>2166</v>
      </c>
      <c r="J1030" s="21" t="str">
        <f>VLOOKUP(order_details[[#This Row],[ProductID]],products!A:B,2,0)</f>
        <v>Gnocchi di nonna Alice</v>
      </c>
      <c r="K1030" s="21">
        <v>21</v>
      </c>
      <c r="L1030" s="25">
        <v>34961</v>
      </c>
      <c r="M1030" s="21" t="s">
        <v>530</v>
      </c>
    </row>
    <row r="1031" spans="1:13" x14ac:dyDescent="0.3">
      <c r="A1031">
        <v>10638</v>
      </c>
      <c r="B1031">
        <v>45</v>
      </c>
      <c r="C1031">
        <v>9.5</v>
      </c>
      <c r="D1031">
        <v>20</v>
      </c>
      <c r="E1031">
        <v>0</v>
      </c>
      <c r="F1031">
        <v>190</v>
      </c>
      <c r="G1031" s="21">
        <f>VLOOKUP(order_details[[#This Row],[ProductID]],products!A:D,4,0)</f>
        <v>8</v>
      </c>
      <c r="H1031" s="21" t="str">
        <f>VLOOKUP(order_details[[#This Row],[categoryid]],'categories'!A:B,2,0)</f>
        <v>Seafood</v>
      </c>
      <c r="I1031" s="21">
        <f>order_details[[#This Row],[UnitPrice]]*order_details[[#This Row],[Quantity]]*(1-order_details[[#This Row],[Discount]])</f>
        <v>190</v>
      </c>
      <c r="J1031" s="21" t="str">
        <f>VLOOKUP(order_details[[#This Row],[ProductID]],products!A:B,2,0)</f>
        <v>Røgede sild</v>
      </c>
      <c r="K1031" s="21">
        <v>5</v>
      </c>
      <c r="L1031" s="25">
        <v>34962</v>
      </c>
      <c r="M1031" s="21" t="s">
        <v>414</v>
      </c>
    </row>
    <row r="1032" spans="1:13" x14ac:dyDescent="0.3">
      <c r="A1032">
        <v>10638</v>
      </c>
      <c r="B1032">
        <v>65</v>
      </c>
      <c r="C1032">
        <v>21.05</v>
      </c>
      <c r="D1032">
        <v>21</v>
      </c>
      <c r="E1032">
        <v>0</v>
      </c>
      <c r="F1032">
        <v>442.05</v>
      </c>
      <c r="G1032" s="21">
        <f>VLOOKUP(order_details[[#This Row],[ProductID]],products!A:D,4,0)</f>
        <v>2</v>
      </c>
      <c r="H1032" s="21" t="str">
        <f>VLOOKUP(order_details[[#This Row],[categoryid]],'categories'!A:B,2,0)</f>
        <v>Condiments</v>
      </c>
      <c r="I1032" s="21">
        <f>order_details[[#This Row],[UnitPrice]]*order_details[[#This Row],[Quantity]]*(1-order_details[[#This Row],[Discount]])</f>
        <v>442.05</v>
      </c>
      <c r="J1032" s="21" t="str">
        <f>VLOOKUP(order_details[[#This Row],[ProductID]],products!A:B,2,0)</f>
        <v>Louisiana Fiery Hot Pepper Sauce</v>
      </c>
      <c r="K1032" s="21">
        <v>76</v>
      </c>
      <c r="L1032" s="25">
        <v>34962</v>
      </c>
      <c r="M1032" s="21" t="s">
        <v>414</v>
      </c>
    </row>
    <row r="1033" spans="1:13" x14ac:dyDescent="0.3">
      <c r="A1033">
        <v>10638</v>
      </c>
      <c r="B1033">
        <v>72</v>
      </c>
      <c r="C1033">
        <v>34.799999999999997</v>
      </c>
      <c r="D1033">
        <v>60</v>
      </c>
      <c r="E1033">
        <v>0</v>
      </c>
      <c r="F1033">
        <v>2088</v>
      </c>
      <c r="G1033" s="21">
        <f>VLOOKUP(order_details[[#This Row],[ProductID]],products!A:D,4,0)</f>
        <v>4</v>
      </c>
      <c r="H1033" s="21" t="str">
        <f>VLOOKUP(order_details[[#This Row],[categoryid]],'categories'!A:B,2,0)</f>
        <v>Dairy Products</v>
      </c>
      <c r="I1033" s="21">
        <f>order_details[[#This Row],[UnitPrice]]*order_details[[#This Row],[Quantity]]*(1-order_details[[#This Row],[Discount]])</f>
        <v>2088</v>
      </c>
      <c r="J1033" s="21" t="str">
        <f>VLOOKUP(order_details[[#This Row],[ProductID]],products!A:B,2,0)</f>
        <v>Mozzarella di Giovanni</v>
      </c>
      <c r="K1033" s="21">
        <v>14</v>
      </c>
      <c r="L1033" s="25">
        <v>34962</v>
      </c>
      <c r="M1033" s="21" t="s">
        <v>414</v>
      </c>
    </row>
    <row r="1034" spans="1:13" x14ac:dyDescent="0.3">
      <c r="A1034">
        <v>10639</v>
      </c>
      <c r="B1034">
        <v>18</v>
      </c>
      <c r="C1034">
        <v>62.5</v>
      </c>
      <c r="D1034">
        <v>8</v>
      </c>
      <c r="E1034">
        <v>0</v>
      </c>
      <c r="F1034">
        <v>500</v>
      </c>
      <c r="G1034" s="21">
        <f>VLOOKUP(order_details[[#This Row],[ProductID]],products!A:D,4,0)</f>
        <v>8</v>
      </c>
      <c r="H1034" s="21" t="str">
        <f>VLOOKUP(order_details[[#This Row],[categoryid]],'categories'!A:B,2,0)</f>
        <v>Seafood</v>
      </c>
      <c r="I1034" s="21">
        <f>order_details[[#This Row],[UnitPrice]]*order_details[[#This Row],[Quantity]]*(1-order_details[[#This Row],[Discount]])</f>
        <v>500</v>
      </c>
      <c r="J1034" s="21" t="str">
        <f>VLOOKUP(order_details[[#This Row],[ProductID]],products!A:B,2,0)</f>
        <v>Carnarvon Tigers</v>
      </c>
      <c r="K1034" s="21">
        <v>42</v>
      </c>
      <c r="L1034" s="25">
        <v>34962</v>
      </c>
      <c r="M1034" s="21" t="s">
        <v>587</v>
      </c>
    </row>
    <row r="1035" spans="1:13" x14ac:dyDescent="0.3">
      <c r="A1035">
        <v>10640</v>
      </c>
      <c r="B1035">
        <v>69</v>
      </c>
      <c r="C1035">
        <v>36</v>
      </c>
      <c r="D1035">
        <v>20</v>
      </c>
      <c r="E1035">
        <v>0.25</v>
      </c>
      <c r="F1035">
        <v>540</v>
      </c>
      <c r="G1035" s="21">
        <f>VLOOKUP(order_details[[#This Row],[ProductID]],products!A:D,4,0)</f>
        <v>4</v>
      </c>
      <c r="H1035" s="21" t="str">
        <f>VLOOKUP(order_details[[#This Row],[categoryid]],'categories'!A:B,2,0)</f>
        <v>Dairy Products</v>
      </c>
      <c r="I1035" s="21">
        <f>order_details[[#This Row],[UnitPrice]]*order_details[[#This Row],[Quantity]]*(1-order_details[[#This Row],[Discount]])</f>
        <v>540</v>
      </c>
      <c r="J1035" s="21" t="str">
        <f>VLOOKUP(order_details[[#This Row],[ProductID]],products!A:B,2,0)</f>
        <v>Gudbrandsdalsost</v>
      </c>
      <c r="K1035" s="21">
        <v>26</v>
      </c>
      <c r="L1035" s="25">
        <v>34963</v>
      </c>
      <c r="M1035" s="21" t="s">
        <v>711</v>
      </c>
    </row>
    <row r="1036" spans="1:13" x14ac:dyDescent="0.3">
      <c r="A1036">
        <v>10640</v>
      </c>
      <c r="B1036">
        <v>70</v>
      </c>
      <c r="C1036">
        <v>15</v>
      </c>
      <c r="D1036">
        <v>15</v>
      </c>
      <c r="E1036">
        <v>0.25</v>
      </c>
      <c r="F1036">
        <v>168.75</v>
      </c>
      <c r="G1036" s="21">
        <f>VLOOKUP(order_details[[#This Row],[ProductID]],products!A:D,4,0)</f>
        <v>1</v>
      </c>
      <c r="H1036" s="21" t="str">
        <f>VLOOKUP(order_details[[#This Row],[categoryid]],'categories'!A:B,2,0)</f>
        <v>Beverages</v>
      </c>
      <c r="I1036" s="21">
        <f>order_details[[#This Row],[UnitPrice]]*order_details[[#This Row],[Quantity]]*(1-order_details[[#This Row],[Discount]])</f>
        <v>168.75</v>
      </c>
      <c r="J1036" s="21" t="str">
        <f>VLOOKUP(order_details[[#This Row],[ProductID]],products!A:B,2,0)</f>
        <v>Outback Lager</v>
      </c>
      <c r="K1036" s="21">
        <v>15</v>
      </c>
      <c r="L1036" s="25">
        <v>34963</v>
      </c>
      <c r="M1036" s="21" t="s">
        <v>711</v>
      </c>
    </row>
    <row r="1037" spans="1:13" x14ac:dyDescent="0.3">
      <c r="A1037">
        <v>10641</v>
      </c>
      <c r="B1037">
        <v>2</v>
      </c>
      <c r="C1037">
        <v>19</v>
      </c>
      <c r="D1037">
        <v>50</v>
      </c>
      <c r="E1037">
        <v>0</v>
      </c>
      <c r="F1037">
        <v>950</v>
      </c>
      <c r="G1037" s="21">
        <f>VLOOKUP(order_details[[#This Row],[ProductID]],products!A:D,4,0)</f>
        <v>1</v>
      </c>
      <c r="H1037" s="21" t="str">
        <f>VLOOKUP(order_details[[#This Row],[categoryid]],'categories'!A:B,2,0)</f>
        <v>Beverages</v>
      </c>
      <c r="I1037" s="21">
        <f>order_details[[#This Row],[UnitPrice]]*order_details[[#This Row],[Quantity]]*(1-order_details[[#This Row],[Discount]])</f>
        <v>950</v>
      </c>
      <c r="J1037" s="21" t="str">
        <f>VLOOKUP(order_details[[#This Row],[ProductID]],products!A:B,2,0)</f>
        <v>Chang</v>
      </c>
      <c r="K1037" s="21">
        <v>17</v>
      </c>
      <c r="L1037" s="25">
        <v>34964</v>
      </c>
      <c r="M1037" s="21" t="s">
        <v>315</v>
      </c>
    </row>
    <row r="1038" spans="1:13" x14ac:dyDescent="0.3">
      <c r="A1038">
        <v>10641</v>
      </c>
      <c r="B1038">
        <v>40</v>
      </c>
      <c r="C1038">
        <v>18.399999999999999</v>
      </c>
      <c r="D1038">
        <v>60</v>
      </c>
      <c r="E1038">
        <v>0</v>
      </c>
      <c r="F1038">
        <v>1104</v>
      </c>
      <c r="G1038" s="21">
        <f>VLOOKUP(order_details[[#This Row],[ProductID]],products!A:D,4,0)</f>
        <v>8</v>
      </c>
      <c r="H1038" s="21" t="str">
        <f>VLOOKUP(order_details[[#This Row],[categoryid]],'categories'!A:B,2,0)</f>
        <v>Seafood</v>
      </c>
      <c r="I1038" s="21">
        <f>order_details[[#This Row],[UnitPrice]]*order_details[[#This Row],[Quantity]]*(1-order_details[[#This Row],[Discount]])</f>
        <v>1104</v>
      </c>
      <c r="J1038" s="21" t="str">
        <f>VLOOKUP(order_details[[#This Row],[ProductID]],products!A:B,2,0)</f>
        <v>Boston Crab Meat</v>
      </c>
      <c r="K1038" s="21">
        <v>123</v>
      </c>
      <c r="L1038" s="25">
        <v>34964</v>
      </c>
      <c r="M1038" s="21" t="s">
        <v>315</v>
      </c>
    </row>
    <row r="1039" spans="1:13" x14ac:dyDescent="0.3">
      <c r="A1039">
        <v>10642</v>
      </c>
      <c r="B1039">
        <v>21</v>
      </c>
      <c r="C1039">
        <v>10</v>
      </c>
      <c r="D1039">
        <v>30</v>
      </c>
      <c r="E1039">
        <v>0.2</v>
      </c>
      <c r="F1039">
        <v>240</v>
      </c>
      <c r="G1039" s="21">
        <f>VLOOKUP(order_details[[#This Row],[ProductID]],products!A:D,4,0)</f>
        <v>3</v>
      </c>
      <c r="H1039" s="21" t="str">
        <f>VLOOKUP(order_details[[#This Row],[categoryid]],'categories'!A:B,2,0)</f>
        <v>Confections</v>
      </c>
      <c r="I1039" s="21">
        <f>order_details[[#This Row],[UnitPrice]]*order_details[[#This Row],[Quantity]]*(1-order_details[[#This Row],[Discount]])</f>
        <v>240</v>
      </c>
      <c r="J1039" s="21" t="str">
        <f>VLOOKUP(order_details[[#This Row],[ProductID]],products!A:B,2,0)</f>
        <v>Sir Rodney's Scones</v>
      </c>
      <c r="K1039" s="21">
        <v>3</v>
      </c>
      <c r="L1039" s="25">
        <v>34964</v>
      </c>
      <c r="M1039" s="21" t="s">
        <v>611</v>
      </c>
    </row>
    <row r="1040" spans="1:13" x14ac:dyDescent="0.3">
      <c r="A1040">
        <v>10642</v>
      </c>
      <c r="B1040">
        <v>61</v>
      </c>
      <c r="C1040">
        <v>28.5</v>
      </c>
      <c r="D1040">
        <v>20</v>
      </c>
      <c r="E1040">
        <v>0.2</v>
      </c>
      <c r="F1040">
        <v>456</v>
      </c>
      <c r="G1040" s="21">
        <f>VLOOKUP(order_details[[#This Row],[ProductID]],products!A:D,4,0)</f>
        <v>2</v>
      </c>
      <c r="H1040" s="21" t="str">
        <f>VLOOKUP(order_details[[#This Row],[categoryid]],'categories'!A:B,2,0)</f>
        <v>Condiments</v>
      </c>
      <c r="I1040" s="21">
        <f>order_details[[#This Row],[UnitPrice]]*order_details[[#This Row],[Quantity]]*(1-order_details[[#This Row],[Discount]])</f>
        <v>456</v>
      </c>
      <c r="J1040" s="21" t="str">
        <f>VLOOKUP(order_details[[#This Row],[ProductID]],products!A:B,2,0)</f>
        <v>Sirop d'érable</v>
      </c>
      <c r="K1040" s="21">
        <v>113</v>
      </c>
      <c r="L1040" s="25">
        <v>34964</v>
      </c>
      <c r="M1040" s="21" t="s">
        <v>611</v>
      </c>
    </row>
    <row r="1041" spans="1:13" x14ac:dyDescent="0.3">
      <c r="A1041">
        <v>10643</v>
      </c>
      <c r="B1041">
        <v>28</v>
      </c>
      <c r="C1041">
        <v>45.6</v>
      </c>
      <c r="D1041">
        <v>15</v>
      </c>
      <c r="E1041">
        <v>0.25</v>
      </c>
      <c r="F1041">
        <v>513</v>
      </c>
      <c r="G1041" s="21">
        <f>VLOOKUP(order_details[[#This Row],[ProductID]],products!A:D,4,0)</f>
        <v>7</v>
      </c>
      <c r="H1041" s="21" t="str">
        <f>VLOOKUP(order_details[[#This Row],[categoryid]],'categories'!A:B,2,0)</f>
        <v>Produce</v>
      </c>
      <c r="I1041" s="21">
        <f>order_details[[#This Row],[UnitPrice]]*order_details[[#This Row],[Quantity]]*(1-order_details[[#This Row],[Discount]])</f>
        <v>513</v>
      </c>
      <c r="J1041" s="21" t="str">
        <f>VLOOKUP(order_details[[#This Row],[ProductID]],products!A:B,2,0)</f>
        <v>Rössle Sauerkraut</v>
      </c>
      <c r="K1041" s="21">
        <v>26</v>
      </c>
      <c r="L1041" s="25">
        <v>34967</v>
      </c>
      <c r="M1041" s="21" t="s">
        <v>30</v>
      </c>
    </row>
    <row r="1042" spans="1:13" x14ac:dyDescent="0.3">
      <c r="A1042">
        <v>10643</v>
      </c>
      <c r="B1042">
        <v>39</v>
      </c>
      <c r="C1042">
        <v>18</v>
      </c>
      <c r="D1042">
        <v>21</v>
      </c>
      <c r="E1042">
        <v>0.25</v>
      </c>
      <c r="F1042">
        <v>283.5</v>
      </c>
      <c r="G1042" s="21">
        <f>VLOOKUP(order_details[[#This Row],[ProductID]],products!A:D,4,0)</f>
        <v>1</v>
      </c>
      <c r="H1042" s="21" t="str">
        <f>VLOOKUP(order_details[[#This Row],[categoryid]],'categories'!A:B,2,0)</f>
        <v>Beverages</v>
      </c>
      <c r="I1042" s="21">
        <f>order_details[[#This Row],[UnitPrice]]*order_details[[#This Row],[Quantity]]*(1-order_details[[#This Row],[Discount]])</f>
        <v>283.5</v>
      </c>
      <c r="J1042" s="21" t="str">
        <f>VLOOKUP(order_details[[#This Row],[ProductID]],products!A:B,2,0)</f>
        <v>Chartreuse verte</v>
      </c>
      <c r="K1042" s="21">
        <v>69</v>
      </c>
      <c r="L1042" s="25">
        <v>34967</v>
      </c>
      <c r="M1042" s="21" t="s">
        <v>30</v>
      </c>
    </row>
    <row r="1043" spans="1:13" x14ac:dyDescent="0.3">
      <c r="A1043">
        <v>10643</v>
      </c>
      <c r="B1043">
        <v>46</v>
      </c>
      <c r="C1043">
        <v>12</v>
      </c>
      <c r="D1043">
        <v>2</v>
      </c>
      <c r="E1043">
        <v>0.25</v>
      </c>
      <c r="F1043">
        <v>18</v>
      </c>
      <c r="G1043" s="21">
        <f>VLOOKUP(order_details[[#This Row],[ProductID]],products!A:D,4,0)</f>
        <v>8</v>
      </c>
      <c r="H1043" s="21" t="str">
        <f>VLOOKUP(order_details[[#This Row],[categoryid]],'categories'!A:B,2,0)</f>
        <v>Seafood</v>
      </c>
      <c r="I1043" s="21">
        <f>order_details[[#This Row],[UnitPrice]]*order_details[[#This Row],[Quantity]]*(1-order_details[[#This Row],[Discount]])</f>
        <v>18</v>
      </c>
      <c r="J1043" s="21" t="str">
        <f>VLOOKUP(order_details[[#This Row],[ProductID]],products!A:B,2,0)</f>
        <v>Spegesild</v>
      </c>
      <c r="K1043" s="21">
        <v>95</v>
      </c>
      <c r="L1043" s="25">
        <v>34967</v>
      </c>
      <c r="M1043" s="21" t="s">
        <v>30</v>
      </c>
    </row>
    <row r="1044" spans="1:13" x14ac:dyDescent="0.3">
      <c r="A1044">
        <v>10644</v>
      </c>
      <c r="B1044">
        <v>18</v>
      </c>
      <c r="C1044">
        <v>62.5</v>
      </c>
      <c r="D1044">
        <v>4</v>
      </c>
      <c r="E1044">
        <v>0.1</v>
      </c>
      <c r="F1044">
        <v>225</v>
      </c>
      <c r="G1044" s="21">
        <f>VLOOKUP(order_details[[#This Row],[ProductID]],products!A:D,4,0)</f>
        <v>8</v>
      </c>
      <c r="H1044" s="21" t="str">
        <f>VLOOKUP(order_details[[#This Row],[categoryid]],'categories'!A:B,2,0)</f>
        <v>Seafood</v>
      </c>
      <c r="I1044" s="21">
        <f>order_details[[#This Row],[UnitPrice]]*order_details[[#This Row],[Quantity]]*(1-order_details[[#This Row],[Discount]])</f>
        <v>225</v>
      </c>
      <c r="J1044" s="21" t="str">
        <f>VLOOKUP(order_details[[#This Row],[ProductID]],products!A:B,2,0)</f>
        <v>Carnarvon Tigers</v>
      </c>
      <c r="K1044" s="21">
        <v>42</v>
      </c>
      <c r="L1044" s="25">
        <v>34967</v>
      </c>
      <c r="M1044" s="21" t="s">
        <v>727</v>
      </c>
    </row>
    <row r="1045" spans="1:13" x14ac:dyDescent="0.3">
      <c r="A1045">
        <v>10644</v>
      </c>
      <c r="B1045">
        <v>43</v>
      </c>
      <c r="C1045">
        <v>46</v>
      </c>
      <c r="D1045">
        <v>20</v>
      </c>
      <c r="E1045">
        <v>0</v>
      </c>
      <c r="F1045">
        <v>920</v>
      </c>
      <c r="G1045" s="21">
        <f>VLOOKUP(order_details[[#This Row],[ProductID]],products!A:D,4,0)</f>
        <v>1</v>
      </c>
      <c r="H1045" s="21" t="str">
        <f>VLOOKUP(order_details[[#This Row],[categoryid]],'categories'!A:B,2,0)</f>
        <v>Beverages</v>
      </c>
      <c r="I1045" s="21">
        <f>order_details[[#This Row],[UnitPrice]]*order_details[[#This Row],[Quantity]]*(1-order_details[[#This Row],[Discount]])</f>
        <v>920</v>
      </c>
      <c r="J1045" s="21" t="str">
        <f>VLOOKUP(order_details[[#This Row],[ProductID]],products!A:B,2,0)</f>
        <v>Ipoh Coffee</v>
      </c>
      <c r="K1045" s="21">
        <v>17</v>
      </c>
      <c r="L1045" s="25">
        <v>34967</v>
      </c>
      <c r="M1045" s="21" t="s">
        <v>727</v>
      </c>
    </row>
    <row r="1046" spans="1:13" x14ac:dyDescent="0.3">
      <c r="A1046">
        <v>10644</v>
      </c>
      <c r="B1046">
        <v>46</v>
      </c>
      <c r="C1046">
        <v>12</v>
      </c>
      <c r="D1046">
        <v>21</v>
      </c>
      <c r="E1046">
        <v>0.1</v>
      </c>
      <c r="F1046">
        <v>226.8</v>
      </c>
      <c r="G1046" s="21">
        <f>VLOOKUP(order_details[[#This Row],[ProductID]],products!A:D,4,0)</f>
        <v>8</v>
      </c>
      <c r="H1046" s="21" t="str">
        <f>VLOOKUP(order_details[[#This Row],[categoryid]],'categories'!A:B,2,0)</f>
        <v>Seafood</v>
      </c>
      <c r="I1046" s="21">
        <f>order_details[[#This Row],[UnitPrice]]*order_details[[#This Row],[Quantity]]*(1-order_details[[#This Row],[Discount]])</f>
        <v>226.8</v>
      </c>
      <c r="J1046" s="21" t="str">
        <f>VLOOKUP(order_details[[#This Row],[ProductID]],products!A:B,2,0)</f>
        <v>Spegesild</v>
      </c>
      <c r="K1046" s="21">
        <v>95</v>
      </c>
      <c r="L1046" s="25">
        <v>34967</v>
      </c>
      <c r="M1046" s="21" t="s">
        <v>727</v>
      </c>
    </row>
    <row r="1047" spans="1:13" x14ac:dyDescent="0.3">
      <c r="A1047">
        <v>10645</v>
      </c>
      <c r="B1047">
        <v>18</v>
      </c>
      <c r="C1047">
        <v>62.5</v>
      </c>
      <c r="D1047">
        <v>20</v>
      </c>
      <c r="E1047">
        <v>0</v>
      </c>
      <c r="F1047">
        <v>1250</v>
      </c>
      <c r="G1047" s="21">
        <f>VLOOKUP(order_details[[#This Row],[ProductID]],products!A:D,4,0)</f>
        <v>8</v>
      </c>
      <c r="H1047" s="21" t="str">
        <f>VLOOKUP(order_details[[#This Row],[categoryid]],'categories'!A:B,2,0)</f>
        <v>Seafood</v>
      </c>
      <c r="I1047" s="21">
        <f>order_details[[#This Row],[UnitPrice]]*order_details[[#This Row],[Quantity]]*(1-order_details[[#This Row],[Discount]])</f>
        <v>1250</v>
      </c>
      <c r="J1047" s="21" t="str">
        <f>VLOOKUP(order_details[[#This Row],[ProductID]],products!A:B,2,0)</f>
        <v>Carnarvon Tigers</v>
      </c>
      <c r="K1047" s="21">
        <v>42</v>
      </c>
      <c r="L1047" s="25">
        <v>34968</v>
      </c>
      <c r="M1047" s="21" t="s">
        <v>306</v>
      </c>
    </row>
    <row r="1048" spans="1:13" x14ac:dyDescent="0.3">
      <c r="A1048">
        <v>10645</v>
      </c>
      <c r="B1048">
        <v>36</v>
      </c>
      <c r="C1048">
        <v>19</v>
      </c>
      <c r="D1048">
        <v>15</v>
      </c>
      <c r="E1048">
        <v>0</v>
      </c>
      <c r="F1048">
        <v>285</v>
      </c>
      <c r="G1048" s="21">
        <f>VLOOKUP(order_details[[#This Row],[ProductID]],products!A:D,4,0)</f>
        <v>8</v>
      </c>
      <c r="H1048" s="21" t="str">
        <f>VLOOKUP(order_details[[#This Row],[categoryid]],'categories'!A:B,2,0)</f>
        <v>Seafood</v>
      </c>
      <c r="I1048" s="21">
        <f>order_details[[#This Row],[UnitPrice]]*order_details[[#This Row],[Quantity]]*(1-order_details[[#This Row],[Discount]])</f>
        <v>285</v>
      </c>
      <c r="J1048" s="21" t="str">
        <f>VLOOKUP(order_details[[#This Row],[ProductID]],products!A:B,2,0)</f>
        <v>Inlagd Sill</v>
      </c>
      <c r="K1048" s="21">
        <v>112</v>
      </c>
      <c r="L1048" s="25">
        <v>34968</v>
      </c>
      <c r="M1048" s="21" t="s">
        <v>306</v>
      </c>
    </row>
    <row r="1049" spans="1:13" x14ac:dyDescent="0.3">
      <c r="A1049">
        <v>10646</v>
      </c>
      <c r="B1049">
        <v>1</v>
      </c>
      <c r="C1049">
        <v>18</v>
      </c>
      <c r="D1049">
        <v>15</v>
      </c>
      <c r="E1049">
        <v>0.25</v>
      </c>
      <c r="F1049">
        <v>202.5</v>
      </c>
      <c r="G1049" s="21">
        <f>VLOOKUP(order_details[[#This Row],[ProductID]],products!A:D,4,0)</f>
        <v>1</v>
      </c>
      <c r="H1049" s="21" t="str">
        <f>VLOOKUP(order_details[[#This Row],[categoryid]],'categories'!A:B,2,0)</f>
        <v>Beverages</v>
      </c>
      <c r="I1049" s="21">
        <f>order_details[[#This Row],[UnitPrice]]*order_details[[#This Row],[Quantity]]*(1-order_details[[#This Row],[Discount]])</f>
        <v>202.5</v>
      </c>
      <c r="J1049" s="21" t="str">
        <f>VLOOKUP(order_details[[#This Row],[ProductID]],products!A:B,2,0)</f>
        <v>Chai</v>
      </c>
      <c r="K1049" s="21">
        <v>39</v>
      </c>
      <c r="L1049" s="25">
        <v>34969</v>
      </c>
      <c r="M1049" s="21" t="s">
        <v>332</v>
      </c>
    </row>
    <row r="1050" spans="1:13" x14ac:dyDescent="0.3">
      <c r="A1050">
        <v>10646</v>
      </c>
      <c r="B1050">
        <v>10</v>
      </c>
      <c r="C1050">
        <v>31</v>
      </c>
      <c r="D1050">
        <v>18</v>
      </c>
      <c r="E1050">
        <v>0.25</v>
      </c>
      <c r="F1050">
        <v>418.5</v>
      </c>
      <c r="G1050" s="21">
        <f>VLOOKUP(order_details[[#This Row],[ProductID]],products!A:D,4,0)</f>
        <v>8</v>
      </c>
      <c r="H1050" s="21" t="str">
        <f>VLOOKUP(order_details[[#This Row],[categoryid]],'categories'!A:B,2,0)</f>
        <v>Seafood</v>
      </c>
      <c r="I1050" s="21">
        <f>order_details[[#This Row],[UnitPrice]]*order_details[[#This Row],[Quantity]]*(1-order_details[[#This Row],[Discount]])</f>
        <v>418.5</v>
      </c>
      <c r="J1050" s="21" t="str">
        <f>VLOOKUP(order_details[[#This Row],[ProductID]],products!A:B,2,0)</f>
        <v>Ikura</v>
      </c>
      <c r="K1050" s="21">
        <v>31</v>
      </c>
      <c r="L1050" s="25">
        <v>34969</v>
      </c>
      <c r="M1050" s="21" t="s">
        <v>332</v>
      </c>
    </row>
    <row r="1051" spans="1:13" x14ac:dyDescent="0.3">
      <c r="A1051">
        <v>10646</v>
      </c>
      <c r="B1051">
        <v>71</v>
      </c>
      <c r="C1051">
        <v>21.5</v>
      </c>
      <c r="D1051">
        <v>30</v>
      </c>
      <c r="E1051">
        <v>0.25</v>
      </c>
      <c r="F1051">
        <v>483.75</v>
      </c>
      <c r="G1051" s="21">
        <f>VLOOKUP(order_details[[#This Row],[ProductID]],products!A:D,4,0)</f>
        <v>4</v>
      </c>
      <c r="H1051" s="21" t="str">
        <f>VLOOKUP(order_details[[#This Row],[categoryid]],'categories'!A:B,2,0)</f>
        <v>Dairy Products</v>
      </c>
      <c r="I1051" s="21">
        <f>order_details[[#This Row],[UnitPrice]]*order_details[[#This Row],[Quantity]]*(1-order_details[[#This Row],[Discount]])</f>
        <v>483.75</v>
      </c>
      <c r="J1051" s="21" t="str">
        <f>VLOOKUP(order_details[[#This Row],[ProductID]],products!A:B,2,0)</f>
        <v>Fløtemysost</v>
      </c>
      <c r="K1051" s="21">
        <v>26</v>
      </c>
      <c r="L1051" s="25">
        <v>34969</v>
      </c>
      <c r="M1051" s="21" t="s">
        <v>332</v>
      </c>
    </row>
    <row r="1052" spans="1:13" x14ac:dyDescent="0.3">
      <c r="A1052">
        <v>10646</v>
      </c>
      <c r="B1052">
        <v>77</v>
      </c>
      <c r="C1052">
        <v>13</v>
      </c>
      <c r="D1052">
        <v>35</v>
      </c>
      <c r="E1052">
        <v>0.25</v>
      </c>
      <c r="F1052">
        <v>341.25</v>
      </c>
      <c r="G1052" s="21">
        <f>VLOOKUP(order_details[[#This Row],[ProductID]],products!A:D,4,0)</f>
        <v>2</v>
      </c>
      <c r="H1052" s="21" t="str">
        <f>VLOOKUP(order_details[[#This Row],[categoryid]],'categories'!A:B,2,0)</f>
        <v>Condiments</v>
      </c>
      <c r="I1052" s="21">
        <f>order_details[[#This Row],[UnitPrice]]*order_details[[#This Row],[Quantity]]*(1-order_details[[#This Row],[Discount]])</f>
        <v>341.25</v>
      </c>
      <c r="J1052" s="21" t="str">
        <f>VLOOKUP(order_details[[#This Row],[ProductID]],products!A:B,2,0)</f>
        <v>Original Frankfurter grüne Soße</v>
      </c>
      <c r="K1052" s="21">
        <v>32</v>
      </c>
      <c r="L1052" s="25">
        <v>34969</v>
      </c>
      <c r="M1052" s="21" t="s">
        <v>332</v>
      </c>
    </row>
    <row r="1053" spans="1:13" x14ac:dyDescent="0.3">
      <c r="A1053">
        <v>10647</v>
      </c>
      <c r="B1053">
        <v>19</v>
      </c>
      <c r="C1053">
        <v>9.1999999999999993</v>
      </c>
      <c r="D1053">
        <v>30</v>
      </c>
      <c r="E1053">
        <v>0</v>
      </c>
      <c r="F1053">
        <v>276</v>
      </c>
      <c r="G1053" s="21">
        <f>VLOOKUP(order_details[[#This Row],[ProductID]],products!A:D,4,0)</f>
        <v>3</v>
      </c>
      <c r="H1053" s="21" t="str">
        <f>VLOOKUP(order_details[[#This Row],[categoryid]],'categories'!A:B,2,0)</f>
        <v>Confections</v>
      </c>
      <c r="I1053" s="21">
        <f>order_details[[#This Row],[UnitPrice]]*order_details[[#This Row],[Quantity]]*(1-order_details[[#This Row],[Discount]])</f>
        <v>276</v>
      </c>
      <c r="J1053" s="21" t="str">
        <f>VLOOKUP(order_details[[#This Row],[ProductID]],products!A:B,2,0)</f>
        <v>Teatime Chocolate Biscuits</v>
      </c>
      <c r="K1053" s="21">
        <v>25</v>
      </c>
      <c r="L1053" s="25">
        <v>34969</v>
      </c>
      <c r="M1053" s="21" t="s">
        <v>523</v>
      </c>
    </row>
    <row r="1054" spans="1:13" x14ac:dyDescent="0.3">
      <c r="A1054">
        <v>10647</v>
      </c>
      <c r="B1054">
        <v>39</v>
      </c>
      <c r="C1054">
        <v>18</v>
      </c>
      <c r="D1054">
        <v>20</v>
      </c>
      <c r="E1054">
        <v>0</v>
      </c>
      <c r="F1054">
        <v>360</v>
      </c>
      <c r="G1054" s="21">
        <f>VLOOKUP(order_details[[#This Row],[ProductID]],products!A:D,4,0)</f>
        <v>1</v>
      </c>
      <c r="H1054" s="21" t="str">
        <f>VLOOKUP(order_details[[#This Row],[categoryid]],'categories'!A:B,2,0)</f>
        <v>Beverages</v>
      </c>
      <c r="I1054" s="21">
        <f>order_details[[#This Row],[UnitPrice]]*order_details[[#This Row],[Quantity]]*(1-order_details[[#This Row],[Discount]])</f>
        <v>360</v>
      </c>
      <c r="J1054" s="21" t="str">
        <f>VLOOKUP(order_details[[#This Row],[ProductID]],products!A:B,2,0)</f>
        <v>Chartreuse verte</v>
      </c>
      <c r="K1054" s="21">
        <v>69</v>
      </c>
      <c r="L1054" s="25">
        <v>34969</v>
      </c>
      <c r="M1054" s="21" t="s">
        <v>523</v>
      </c>
    </row>
    <row r="1055" spans="1:13" x14ac:dyDescent="0.3">
      <c r="A1055">
        <v>10648</v>
      </c>
      <c r="B1055">
        <v>22</v>
      </c>
      <c r="C1055">
        <v>21</v>
      </c>
      <c r="D1055">
        <v>15</v>
      </c>
      <c r="E1055">
        <v>0</v>
      </c>
      <c r="F1055">
        <v>315</v>
      </c>
      <c r="G1055" s="21">
        <f>VLOOKUP(order_details[[#This Row],[ProductID]],products!A:D,4,0)</f>
        <v>5</v>
      </c>
      <c r="H1055" s="21" t="str">
        <f>VLOOKUP(order_details[[#This Row],[categoryid]],'categories'!A:B,2,0)</f>
        <v>Grains/Cereals</v>
      </c>
      <c r="I1055" s="21">
        <f>order_details[[#This Row],[UnitPrice]]*order_details[[#This Row],[Quantity]]*(1-order_details[[#This Row],[Discount]])</f>
        <v>315</v>
      </c>
      <c r="J1055" s="21" t="str">
        <f>VLOOKUP(order_details[[#This Row],[ProductID]],products!A:B,2,0)</f>
        <v>Gustaf's Knäckebröd</v>
      </c>
      <c r="K1055" s="21">
        <v>104</v>
      </c>
      <c r="L1055" s="25">
        <v>34970</v>
      </c>
      <c r="M1055" s="21" t="s">
        <v>567</v>
      </c>
    </row>
    <row r="1056" spans="1:13" x14ac:dyDescent="0.3">
      <c r="A1056">
        <v>10648</v>
      </c>
      <c r="B1056">
        <v>24</v>
      </c>
      <c r="C1056">
        <v>4.5</v>
      </c>
      <c r="D1056">
        <v>15</v>
      </c>
      <c r="E1056">
        <v>0.15</v>
      </c>
      <c r="F1056">
        <v>57.375</v>
      </c>
      <c r="G1056" s="21">
        <f>VLOOKUP(order_details[[#This Row],[ProductID]],products!A:D,4,0)</f>
        <v>1</v>
      </c>
      <c r="H1056" s="21" t="str">
        <f>VLOOKUP(order_details[[#This Row],[categoryid]],'categories'!A:B,2,0)</f>
        <v>Beverages</v>
      </c>
      <c r="I1056" s="21">
        <f>order_details[[#This Row],[UnitPrice]]*order_details[[#This Row],[Quantity]]*(1-order_details[[#This Row],[Discount]])</f>
        <v>57.375</v>
      </c>
      <c r="J1056" s="21" t="str">
        <f>VLOOKUP(order_details[[#This Row],[ProductID]],products!A:B,2,0)</f>
        <v>Guaraná Fantástica</v>
      </c>
      <c r="K1056" s="21">
        <v>20</v>
      </c>
      <c r="L1056" s="25">
        <v>34970</v>
      </c>
      <c r="M1056" s="21" t="s">
        <v>567</v>
      </c>
    </row>
    <row r="1057" spans="1:13" x14ac:dyDescent="0.3">
      <c r="A1057">
        <v>10649</v>
      </c>
      <c r="B1057">
        <v>28</v>
      </c>
      <c r="C1057">
        <v>45.6</v>
      </c>
      <c r="D1057">
        <v>20</v>
      </c>
      <c r="E1057">
        <v>0</v>
      </c>
      <c r="F1057">
        <v>912</v>
      </c>
      <c r="G1057" s="21">
        <f>VLOOKUP(order_details[[#This Row],[ProductID]],products!A:D,4,0)</f>
        <v>7</v>
      </c>
      <c r="H1057" s="21" t="str">
        <f>VLOOKUP(order_details[[#This Row],[categoryid]],'categories'!A:B,2,0)</f>
        <v>Produce</v>
      </c>
      <c r="I1057" s="21">
        <f>order_details[[#This Row],[UnitPrice]]*order_details[[#This Row],[Quantity]]*(1-order_details[[#This Row],[Discount]])</f>
        <v>912</v>
      </c>
      <c r="J1057" s="21" t="str">
        <f>VLOOKUP(order_details[[#This Row],[ProductID]],products!A:B,2,0)</f>
        <v>Rössle Sauerkraut</v>
      </c>
      <c r="K1057" s="21">
        <v>26</v>
      </c>
      <c r="L1057" s="25">
        <v>34970</v>
      </c>
      <c r="M1057" s="21" t="s">
        <v>439</v>
      </c>
    </row>
    <row r="1058" spans="1:13" x14ac:dyDescent="0.3">
      <c r="A1058">
        <v>10649</v>
      </c>
      <c r="B1058">
        <v>72</v>
      </c>
      <c r="C1058">
        <v>34.799999999999997</v>
      </c>
      <c r="D1058">
        <v>15</v>
      </c>
      <c r="E1058">
        <v>0</v>
      </c>
      <c r="F1058">
        <v>522</v>
      </c>
      <c r="G1058" s="21">
        <f>VLOOKUP(order_details[[#This Row],[ProductID]],products!A:D,4,0)</f>
        <v>4</v>
      </c>
      <c r="H1058" s="21" t="str">
        <f>VLOOKUP(order_details[[#This Row],[categoryid]],'categories'!A:B,2,0)</f>
        <v>Dairy Products</v>
      </c>
      <c r="I1058" s="21">
        <f>order_details[[#This Row],[UnitPrice]]*order_details[[#This Row],[Quantity]]*(1-order_details[[#This Row],[Discount]])</f>
        <v>522</v>
      </c>
      <c r="J1058" s="21" t="str">
        <f>VLOOKUP(order_details[[#This Row],[ProductID]],products!A:B,2,0)</f>
        <v>Mozzarella di Giovanni</v>
      </c>
      <c r="K1058" s="21">
        <v>14</v>
      </c>
      <c r="L1058" s="25">
        <v>34970</v>
      </c>
      <c r="M1058" s="21" t="s">
        <v>439</v>
      </c>
    </row>
    <row r="1059" spans="1:13" x14ac:dyDescent="0.3">
      <c r="A1059">
        <v>10650</v>
      </c>
      <c r="B1059">
        <v>30</v>
      </c>
      <c r="C1059">
        <v>25.89</v>
      </c>
      <c r="D1059">
        <v>30</v>
      </c>
      <c r="E1059">
        <v>0</v>
      </c>
      <c r="F1059">
        <v>776.7</v>
      </c>
      <c r="G1059" s="21">
        <f>VLOOKUP(order_details[[#This Row],[ProductID]],products!A:D,4,0)</f>
        <v>8</v>
      </c>
      <c r="H1059" s="21" t="str">
        <f>VLOOKUP(order_details[[#This Row],[categoryid]],'categories'!A:B,2,0)</f>
        <v>Seafood</v>
      </c>
      <c r="I1059" s="21">
        <f>order_details[[#This Row],[UnitPrice]]*order_details[[#This Row],[Quantity]]*(1-order_details[[#This Row],[Discount]])</f>
        <v>776.7</v>
      </c>
      <c r="J1059" s="21" t="str">
        <f>VLOOKUP(order_details[[#This Row],[ProductID]],products!A:B,2,0)</f>
        <v>Nord-Ost Matjeshering</v>
      </c>
      <c r="K1059" s="21">
        <v>10</v>
      </c>
      <c r="L1059" s="25">
        <v>34971</v>
      </c>
      <c r="M1059" s="21" t="s">
        <v>203</v>
      </c>
    </row>
    <row r="1060" spans="1:13" x14ac:dyDescent="0.3">
      <c r="A1060">
        <v>10650</v>
      </c>
      <c r="B1060">
        <v>53</v>
      </c>
      <c r="C1060">
        <v>32.799999999999997</v>
      </c>
      <c r="D1060">
        <v>25</v>
      </c>
      <c r="E1060">
        <v>0.05</v>
      </c>
      <c r="F1060">
        <v>778.99999999999989</v>
      </c>
      <c r="G1060" s="21">
        <f>VLOOKUP(order_details[[#This Row],[ProductID]],products!A:D,4,0)</f>
        <v>6</v>
      </c>
      <c r="H1060" s="21" t="str">
        <f>VLOOKUP(order_details[[#This Row],[categoryid]],'categories'!A:B,2,0)</f>
        <v>Meat/Poultry</v>
      </c>
      <c r="I1060" s="21">
        <f>order_details[[#This Row],[UnitPrice]]*order_details[[#This Row],[Quantity]]*(1-order_details[[#This Row],[Discount]])</f>
        <v>778.99999999999989</v>
      </c>
      <c r="J1060" s="21" t="str">
        <f>VLOOKUP(order_details[[#This Row],[ProductID]],products!A:B,2,0)</f>
        <v>Perth Pasties</v>
      </c>
      <c r="K1060" s="21">
        <v>0</v>
      </c>
      <c r="L1060" s="25">
        <v>34971</v>
      </c>
      <c r="M1060" s="21" t="s">
        <v>203</v>
      </c>
    </row>
    <row r="1061" spans="1:13" x14ac:dyDescent="0.3">
      <c r="A1061">
        <v>10650</v>
      </c>
      <c r="B1061">
        <v>54</v>
      </c>
      <c r="C1061">
        <v>7.45</v>
      </c>
      <c r="D1061">
        <v>30</v>
      </c>
      <c r="E1061">
        <v>0</v>
      </c>
      <c r="F1061">
        <v>223.5</v>
      </c>
      <c r="G1061" s="21">
        <f>VLOOKUP(order_details[[#This Row],[ProductID]],products!A:D,4,0)</f>
        <v>6</v>
      </c>
      <c r="H1061" s="21" t="str">
        <f>VLOOKUP(order_details[[#This Row],[categoryid]],'categories'!A:B,2,0)</f>
        <v>Meat/Poultry</v>
      </c>
      <c r="I1061" s="21">
        <f>order_details[[#This Row],[UnitPrice]]*order_details[[#This Row],[Quantity]]*(1-order_details[[#This Row],[Discount]])</f>
        <v>223.5</v>
      </c>
      <c r="J1061" s="21" t="str">
        <f>VLOOKUP(order_details[[#This Row],[ProductID]],products!A:B,2,0)</f>
        <v>Tourtière</v>
      </c>
      <c r="K1061" s="21">
        <v>21</v>
      </c>
      <c r="L1061" s="25">
        <v>34971</v>
      </c>
      <c r="M1061" s="21" t="s">
        <v>203</v>
      </c>
    </row>
    <row r="1062" spans="1:13" x14ac:dyDescent="0.3">
      <c r="A1062">
        <v>10651</v>
      </c>
      <c r="B1062">
        <v>19</v>
      </c>
      <c r="C1062">
        <v>9.1999999999999993</v>
      </c>
      <c r="D1062">
        <v>12</v>
      </c>
      <c r="E1062">
        <v>0.25</v>
      </c>
      <c r="F1062">
        <v>82.8</v>
      </c>
      <c r="G1062" s="21">
        <f>VLOOKUP(order_details[[#This Row],[ProductID]],products!A:D,4,0)</f>
        <v>3</v>
      </c>
      <c r="H1062" s="21" t="str">
        <f>VLOOKUP(order_details[[#This Row],[categoryid]],'categories'!A:B,2,0)</f>
        <v>Confections</v>
      </c>
      <c r="I1062" s="21">
        <f>order_details[[#This Row],[UnitPrice]]*order_details[[#This Row],[Quantity]]*(1-order_details[[#This Row],[Discount]])</f>
        <v>82.8</v>
      </c>
      <c r="J1062" s="21" t="str">
        <f>VLOOKUP(order_details[[#This Row],[ProductID]],products!A:B,2,0)</f>
        <v>Teatime Chocolate Biscuits</v>
      </c>
      <c r="K1062" s="21">
        <v>25</v>
      </c>
      <c r="L1062" s="25">
        <v>34974</v>
      </c>
      <c r="M1062" s="21" t="s">
        <v>711</v>
      </c>
    </row>
    <row r="1063" spans="1:13" x14ac:dyDescent="0.3">
      <c r="A1063">
        <v>10651</v>
      </c>
      <c r="B1063">
        <v>22</v>
      </c>
      <c r="C1063">
        <v>21</v>
      </c>
      <c r="D1063">
        <v>20</v>
      </c>
      <c r="E1063">
        <v>0.25</v>
      </c>
      <c r="F1063">
        <v>315</v>
      </c>
      <c r="G1063" s="21">
        <f>VLOOKUP(order_details[[#This Row],[ProductID]],products!A:D,4,0)</f>
        <v>5</v>
      </c>
      <c r="H1063" s="21" t="str">
        <f>VLOOKUP(order_details[[#This Row],[categoryid]],'categories'!A:B,2,0)</f>
        <v>Grains/Cereals</v>
      </c>
      <c r="I1063" s="21">
        <f>order_details[[#This Row],[UnitPrice]]*order_details[[#This Row],[Quantity]]*(1-order_details[[#This Row],[Discount]])</f>
        <v>315</v>
      </c>
      <c r="J1063" s="21" t="str">
        <f>VLOOKUP(order_details[[#This Row],[ProductID]],products!A:B,2,0)</f>
        <v>Gustaf's Knäckebröd</v>
      </c>
      <c r="K1063" s="21">
        <v>104</v>
      </c>
      <c r="L1063" s="25">
        <v>34974</v>
      </c>
      <c r="M1063" s="21" t="s">
        <v>711</v>
      </c>
    </row>
    <row r="1064" spans="1:13" x14ac:dyDescent="0.3">
      <c r="A1064">
        <v>10652</v>
      </c>
      <c r="B1064">
        <v>30</v>
      </c>
      <c r="C1064">
        <v>25.89</v>
      </c>
      <c r="D1064">
        <v>2</v>
      </c>
      <c r="E1064">
        <v>0.25</v>
      </c>
      <c r="F1064">
        <v>38.835000000000001</v>
      </c>
      <c r="G1064" s="21">
        <f>VLOOKUP(order_details[[#This Row],[ProductID]],products!A:D,4,0)</f>
        <v>8</v>
      </c>
      <c r="H1064" s="21" t="str">
        <f>VLOOKUP(order_details[[#This Row],[categoryid]],'categories'!A:B,2,0)</f>
        <v>Seafood</v>
      </c>
      <c r="I1064" s="21">
        <f>order_details[[#This Row],[UnitPrice]]*order_details[[#This Row],[Quantity]]*(1-order_details[[#This Row],[Discount]])</f>
        <v>38.835000000000001</v>
      </c>
      <c r="J1064" s="21" t="str">
        <f>VLOOKUP(order_details[[#This Row],[ProductID]],products!A:B,2,0)</f>
        <v>Nord-Ost Matjeshering</v>
      </c>
      <c r="K1064" s="21">
        <v>10</v>
      </c>
      <c r="L1064" s="25">
        <v>34974</v>
      </c>
      <c r="M1064" s="21" t="s">
        <v>280</v>
      </c>
    </row>
    <row r="1065" spans="1:13" x14ac:dyDescent="0.3">
      <c r="A1065">
        <v>10652</v>
      </c>
      <c r="B1065">
        <v>42</v>
      </c>
      <c r="C1065">
        <v>14</v>
      </c>
      <c r="D1065">
        <v>20</v>
      </c>
      <c r="E1065">
        <v>0</v>
      </c>
      <c r="F1065">
        <v>280</v>
      </c>
      <c r="G1065" s="21">
        <f>VLOOKUP(order_details[[#This Row],[ProductID]],products!A:D,4,0)</f>
        <v>5</v>
      </c>
      <c r="H1065" s="21" t="str">
        <f>VLOOKUP(order_details[[#This Row],[categoryid]],'categories'!A:B,2,0)</f>
        <v>Grains/Cereals</v>
      </c>
      <c r="I1065" s="21">
        <f>order_details[[#This Row],[UnitPrice]]*order_details[[#This Row],[Quantity]]*(1-order_details[[#This Row],[Discount]])</f>
        <v>280</v>
      </c>
      <c r="J1065" s="21" t="str">
        <f>VLOOKUP(order_details[[#This Row],[ProductID]],products!A:B,2,0)</f>
        <v>Singaporean Hokkien Fried Mee</v>
      </c>
      <c r="K1065" s="21">
        <v>26</v>
      </c>
      <c r="L1065" s="25">
        <v>34974</v>
      </c>
      <c r="M1065" s="21" t="s">
        <v>280</v>
      </c>
    </row>
    <row r="1066" spans="1:13" x14ac:dyDescent="0.3">
      <c r="A1066">
        <v>10653</v>
      </c>
      <c r="B1066">
        <v>16</v>
      </c>
      <c r="C1066">
        <v>17.45</v>
      </c>
      <c r="D1066">
        <v>30</v>
      </c>
      <c r="E1066">
        <v>0.1</v>
      </c>
      <c r="F1066">
        <v>471.15000000000003</v>
      </c>
      <c r="G1066" s="21">
        <f>VLOOKUP(order_details[[#This Row],[ProductID]],products!A:D,4,0)</f>
        <v>3</v>
      </c>
      <c r="H1066" s="21" t="str">
        <f>VLOOKUP(order_details[[#This Row],[categoryid]],'categories'!A:B,2,0)</f>
        <v>Confections</v>
      </c>
      <c r="I1066" s="21">
        <f>order_details[[#This Row],[UnitPrice]]*order_details[[#This Row],[Quantity]]*(1-order_details[[#This Row],[Discount]])</f>
        <v>471.15000000000003</v>
      </c>
      <c r="J1066" s="21" t="str">
        <f>VLOOKUP(order_details[[#This Row],[ProductID]],products!A:B,2,0)</f>
        <v>Pavlova</v>
      </c>
      <c r="K1066" s="21">
        <v>29</v>
      </c>
      <c r="L1066" s="25">
        <v>34975</v>
      </c>
      <c r="M1066" s="21" t="s">
        <v>233</v>
      </c>
    </row>
    <row r="1067" spans="1:13" x14ac:dyDescent="0.3">
      <c r="A1067">
        <v>10653</v>
      </c>
      <c r="B1067">
        <v>60</v>
      </c>
      <c r="C1067">
        <v>34</v>
      </c>
      <c r="D1067">
        <v>20</v>
      </c>
      <c r="E1067">
        <v>0.1</v>
      </c>
      <c r="F1067">
        <v>612</v>
      </c>
      <c r="G1067" s="21">
        <f>VLOOKUP(order_details[[#This Row],[ProductID]],products!A:D,4,0)</f>
        <v>4</v>
      </c>
      <c r="H1067" s="21" t="str">
        <f>VLOOKUP(order_details[[#This Row],[categoryid]],'categories'!A:B,2,0)</f>
        <v>Dairy Products</v>
      </c>
      <c r="I1067" s="21">
        <f>order_details[[#This Row],[UnitPrice]]*order_details[[#This Row],[Quantity]]*(1-order_details[[#This Row],[Discount]])</f>
        <v>612</v>
      </c>
      <c r="J1067" s="21" t="str">
        <f>VLOOKUP(order_details[[#This Row],[ProductID]],products!A:B,2,0)</f>
        <v>Camembert Pierrot</v>
      </c>
      <c r="K1067" s="21">
        <v>19</v>
      </c>
      <c r="L1067" s="25">
        <v>34975</v>
      </c>
      <c r="M1067" s="21" t="s">
        <v>233</v>
      </c>
    </row>
    <row r="1068" spans="1:13" x14ac:dyDescent="0.3">
      <c r="A1068">
        <v>10654</v>
      </c>
      <c r="B1068">
        <v>4</v>
      </c>
      <c r="C1068">
        <v>22</v>
      </c>
      <c r="D1068">
        <v>12</v>
      </c>
      <c r="E1068">
        <v>0.1</v>
      </c>
      <c r="F1068">
        <v>237.6</v>
      </c>
      <c r="G1068" s="21">
        <f>VLOOKUP(order_details[[#This Row],[ProductID]],products!A:D,4,0)</f>
        <v>2</v>
      </c>
      <c r="H1068" s="21" t="str">
        <f>VLOOKUP(order_details[[#This Row],[categoryid]],'categories'!A:B,2,0)</f>
        <v>Condiments</v>
      </c>
      <c r="I1068" s="21">
        <f>order_details[[#This Row],[UnitPrice]]*order_details[[#This Row],[Quantity]]*(1-order_details[[#This Row],[Discount]])</f>
        <v>237.6</v>
      </c>
      <c r="J1068" s="21" t="str">
        <f>VLOOKUP(order_details[[#This Row],[ProductID]],products!A:B,2,0)</f>
        <v>Chef Anton's Cajun Seasoning</v>
      </c>
      <c r="K1068" s="21">
        <v>53</v>
      </c>
      <c r="L1068" s="25">
        <v>34975</v>
      </c>
      <c r="M1068" s="21" t="s">
        <v>66</v>
      </c>
    </row>
    <row r="1069" spans="1:13" x14ac:dyDescent="0.3">
      <c r="A1069">
        <v>10654</v>
      </c>
      <c r="B1069">
        <v>39</v>
      </c>
      <c r="C1069">
        <v>18</v>
      </c>
      <c r="D1069">
        <v>20</v>
      </c>
      <c r="E1069">
        <v>0.1</v>
      </c>
      <c r="F1069">
        <v>324</v>
      </c>
      <c r="G1069" s="21">
        <f>VLOOKUP(order_details[[#This Row],[ProductID]],products!A:D,4,0)</f>
        <v>1</v>
      </c>
      <c r="H1069" s="21" t="str">
        <f>VLOOKUP(order_details[[#This Row],[categoryid]],'categories'!A:B,2,0)</f>
        <v>Beverages</v>
      </c>
      <c r="I1069" s="21">
        <f>order_details[[#This Row],[UnitPrice]]*order_details[[#This Row],[Quantity]]*(1-order_details[[#This Row],[Discount]])</f>
        <v>324</v>
      </c>
      <c r="J1069" s="21" t="str">
        <f>VLOOKUP(order_details[[#This Row],[ProductID]],products!A:B,2,0)</f>
        <v>Chartreuse verte</v>
      </c>
      <c r="K1069" s="21">
        <v>69</v>
      </c>
      <c r="L1069" s="25">
        <v>34975</v>
      </c>
      <c r="M1069" s="21" t="s">
        <v>66</v>
      </c>
    </row>
    <row r="1070" spans="1:13" x14ac:dyDescent="0.3">
      <c r="A1070">
        <v>10654</v>
      </c>
      <c r="B1070">
        <v>54</v>
      </c>
      <c r="C1070">
        <v>7.45</v>
      </c>
      <c r="D1070">
        <v>6</v>
      </c>
      <c r="E1070">
        <v>0.1</v>
      </c>
      <c r="F1070">
        <v>40.230000000000004</v>
      </c>
      <c r="G1070" s="21">
        <f>VLOOKUP(order_details[[#This Row],[ProductID]],products!A:D,4,0)</f>
        <v>6</v>
      </c>
      <c r="H1070" s="21" t="str">
        <f>VLOOKUP(order_details[[#This Row],[categoryid]],'categories'!A:B,2,0)</f>
        <v>Meat/Poultry</v>
      </c>
      <c r="I1070" s="21">
        <f>order_details[[#This Row],[UnitPrice]]*order_details[[#This Row],[Quantity]]*(1-order_details[[#This Row],[Discount]])</f>
        <v>40.230000000000004</v>
      </c>
      <c r="J1070" s="21" t="str">
        <f>VLOOKUP(order_details[[#This Row],[ProductID]],products!A:B,2,0)</f>
        <v>Tourtière</v>
      </c>
      <c r="K1070" s="21">
        <v>21</v>
      </c>
      <c r="L1070" s="25">
        <v>34975</v>
      </c>
      <c r="M1070" s="21" t="s">
        <v>66</v>
      </c>
    </row>
    <row r="1071" spans="1:13" x14ac:dyDescent="0.3">
      <c r="A1071">
        <v>10655</v>
      </c>
      <c r="B1071">
        <v>41</v>
      </c>
      <c r="C1071">
        <v>9.65</v>
      </c>
      <c r="D1071">
        <v>20</v>
      </c>
      <c r="E1071">
        <v>0.2</v>
      </c>
      <c r="F1071">
        <v>154.4</v>
      </c>
      <c r="G1071" s="21">
        <f>VLOOKUP(order_details[[#This Row],[ProductID]],products!A:D,4,0)</f>
        <v>8</v>
      </c>
      <c r="H1071" s="21" t="str">
        <f>VLOOKUP(order_details[[#This Row],[categoryid]],'categories'!A:B,2,0)</f>
        <v>Seafood</v>
      </c>
      <c r="I1071" s="21">
        <f>order_details[[#This Row],[UnitPrice]]*order_details[[#This Row],[Quantity]]*(1-order_details[[#This Row],[Discount]])</f>
        <v>154.4</v>
      </c>
      <c r="J1071" s="21" t="str">
        <f>VLOOKUP(order_details[[#This Row],[ProductID]],products!A:B,2,0)</f>
        <v>Jack's New England Clam Chowder</v>
      </c>
      <c r="K1071" s="21">
        <v>85</v>
      </c>
      <c r="L1071" s="25">
        <v>34976</v>
      </c>
      <c r="M1071" s="21" t="s">
        <v>559</v>
      </c>
    </row>
    <row r="1072" spans="1:13" x14ac:dyDescent="0.3">
      <c r="A1072">
        <v>10656</v>
      </c>
      <c r="B1072">
        <v>14</v>
      </c>
      <c r="C1072">
        <v>23.25</v>
      </c>
      <c r="D1072">
        <v>3</v>
      </c>
      <c r="E1072">
        <v>0.1</v>
      </c>
      <c r="F1072">
        <v>62.774999999999999</v>
      </c>
      <c r="G1072" s="21">
        <f>VLOOKUP(order_details[[#This Row],[ProductID]],products!A:D,4,0)</f>
        <v>7</v>
      </c>
      <c r="H1072" s="21" t="str">
        <f>VLOOKUP(order_details[[#This Row],[categoryid]],'categories'!A:B,2,0)</f>
        <v>Produce</v>
      </c>
      <c r="I1072" s="21">
        <f>order_details[[#This Row],[UnitPrice]]*order_details[[#This Row],[Quantity]]*(1-order_details[[#This Row],[Discount]])</f>
        <v>62.774999999999999</v>
      </c>
      <c r="J1072" s="21" t="str">
        <f>VLOOKUP(order_details[[#This Row],[ProductID]],products!A:B,2,0)</f>
        <v>Tofu</v>
      </c>
      <c r="K1072" s="21">
        <v>35</v>
      </c>
      <c r="L1072" s="25">
        <v>34977</v>
      </c>
      <c r="M1072" s="21" t="s">
        <v>287</v>
      </c>
    </row>
    <row r="1073" spans="1:13" x14ac:dyDescent="0.3">
      <c r="A1073">
        <v>10656</v>
      </c>
      <c r="B1073">
        <v>44</v>
      </c>
      <c r="C1073">
        <v>19.45</v>
      </c>
      <c r="D1073">
        <v>28</v>
      </c>
      <c r="E1073">
        <v>0.1</v>
      </c>
      <c r="F1073">
        <v>490.14000000000004</v>
      </c>
      <c r="G1073" s="21">
        <f>VLOOKUP(order_details[[#This Row],[ProductID]],products!A:D,4,0)</f>
        <v>2</v>
      </c>
      <c r="H1073" s="21" t="str">
        <f>VLOOKUP(order_details[[#This Row],[categoryid]],'categories'!A:B,2,0)</f>
        <v>Condiments</v>
      </c>
      <c r="I1073" s="21">
        <f>order_details[[#This Row],[UnitPrice]]*order_details[[#This Row],[Quantity]]*(1-order_details[[#This Row],[Discount]])</f>
        <v>490.14000000000004</v>
      </c>
      <c r="J1073" s="21" t="str">
        <f>VLOOKUP(order_details[[#This Row],[ProductID]],products!A:B,2,0)</f>
        <v>Gula Malacca</v>
      </c>
      <c r="K1073" s="21">
        <v>27</v>
      </c>
      <c r="L1073" s="25">
        <v>34977</v>
      </c>
      <c r="M1073" s="21" t="s">
        <v>287</v>
      </c>
    </row>
    <row r="1074" spans="1:13" x14ac:dyDescent="0.3">
      <c r="A1074">
        <v>10656</v>
      </c>
      <c r="B1074">
        <v>47</v>
      </c>
      <c r="C1074">
        <v>9.5</v>
      </c>
      <c r="D1074">
        <v>6</v>
      </c>
      <c r="E1074">
        <v>0.1</v>
      </c>
      <c r="F1074">
        <v>51.300000000000004</v>
      </c>
      <c r="G1074" s="21">
        <f>VLOOKUP(order_details[[#This Row],[ProductID]],products!A:D,4,0)</f>
        <v>3</v>
      </c>
      <c r="H1074" s="21" t="str">
        <f>VLOOKUP(order_details[[#This Row],[categoryid]],'categories'!A:B,2,0)</f>
        <v>Confections</v>
      </c>
      <c r="I1074" s="21">
        <f>order_details[[#This Row],[UnitPrice]]*order_details[[#This Row],[Quantity]]*(1-order_details[[#This Row],[Discount]])</f>
        <v>51.300000000000004</v>
      </c>
      <c r="J1074" s="21" t="str">
        <f>VLOOKUP(order_details[[#This Row],[ProductID]],products!A:B,2,0)</f>
        <v>Zaanse koeken</v>
      </c>
      <c r="K1074" s="21">
        <v>36</v>
      </c>
      <c r="L1074" s="25">
        <v>34977</v>
      </c>
      <c r="M1074" s="21" t="s">
        <v>287</v>
      </c>
    </row>
    <row r="1075" spans="1:13" x14ac:dyDescent="0.3">
      <c r="A1075">
        <v>10657</v>
      </c>
      <c r="B1075">
        <v>15</v>
      </c>
      <c r="C1075">
        <v>15.5</v>
      </c>
      <c r="D1075">
        <v>50</v>
      </c>
      <c r="E1075">
        <v>0</v>
      </c>
      <c r="F1075">
        <v>775</v>
      </c>
      <c r="G1075" s="21">
        <f>VLOOKUP(order_details[[#This Row],[ProductID]],products!A:D,4,0)</f>
        <v>2</v>
      </c>
      <c r="H1075" s="21" t="str">
        <f>VLOOKUP(order_details[[#This Row],[categoryid]],'categories'!A:B,2,0)</f>
        <v>Condiments</v>
      </c>
      <c r="I1075" s="21">
        <f>order_details[[#This Row],[UnitPrice]]*order_details[[#This Row],[Quantity]]*(1-order_details[[#This Row],[Discount]])</f>
        <v>775</v>
      </c>
      <c r="J1075" s="21" t="str">
        <f>VLOOKUP(order_details[[#This Row],[ProductID]],products!A:B,2,0)</f>
        <v>Genen Shouyu</v>
      </c>
      <c r="K1075" s="21">
        <v>39</v>
      </c>
      <c r="L1075" s="25">
        <v>34977</v>
      </c>
      <c r="M1075" s="21" t="s">
        <v>596</v>
      </c>
    </row>
    <row r="1076" spans="1:13" x14ac:dyDescent="0.3">
      <c r="A1076">
        <v>10657</v>
      </c>
      <c r="B1076">
        <v>41</v>
      </c>
      <c r="C1076">
        <v>9.65</v>
      </c>
      <c r="D1076">
        <v>24</v>
      </c>
      <c r="E1076">
        <v>0</v>
      </c>
      <c r="F1076">
        <v>231.60000000000002</v>
      </c>
      <c r="G1076" s="21">
        <f>VLOOKUP(order_details[[#This Row],[ProductID]],products!A:D,4,0)</f>
        <v>8</v>
      </c>
      <c r="H1076" s="21" t="str">
        <f>VLOOKUP(order_details[[#This Row],[categoryid]],'categories'!A:B,2,0)</f>
        <v>Seafood</v>
      </c>
      <c r="I1076" s="21">
        <f>order_details[[#This Row],[UnitPrice]]*order_details[[#This Row],[Quantity]]*(1-order_details[[#This Row],[Discount]])</f>
        <v>231.60000000000002</v>
      </c>
      <c r="J1076" s="21" t="str">
        <f>VLOOKUP(order_details[[#This Row],[ProductID]],products!A:B,2,0)</f>
        <v>Jack's New England Clam Chowder</v>
      </c>
      <c r="K1076" s="21">
        <v>85</v>
      </c>
      <c r="L1076" s="25">
        <v>34977</v>
      </c>
      <c r="M1076" s="21" t="s">
        <v>596</v>
      </c>
    </row>
    <row r="1077" spans="1:13" x14ac:dyDescent="0.3">
      <c r="A1077">
        <v>10657</v>
      </c>
      <c r="B1077">
        <v>46</v>
      </c>
      <c r="C1077">
        <v>12</v>
      </c>
      <c r="D1077">
        <v>45</v>
      </c>
      <c r="E1077">
        <v>0</v>
      </c>
      <c r="F1077">
        <v>540</v>
      </c>
      <c r="G1077" s="21">
        <f>VLOOKUP(order_details[[#This Row],[ProductID]],products!A:D,4,0)</f>
        <v>8</v>
      </c>
      <c r="H1077" s="21" t="str">
        <f>VLOOKUP(order_details[[#This Row],[categoryid]],'categories'!A:B,2,0)</f>
        <v>Seafood</v>
      </c>
      <c r="I1077" s="21">
        <f>order_details[[#This Row],[UnitPrice]]*order_details[[#This Row],[Quantity]]*(1-order_details[[#This Row],[Discount]])</f>
        <v>540</v>
      </c>
      <c r="J1077" s="21" t="str">
        <f>VLOOKUP(order_details[[#This Row],[ProductID]],products!A:B,2,0)</f>
        <v>Spegesild</v>
      </c>
      <c r="K1077" s="21">
        <v>95</v>
      </c>
      <c r="L1077" s="25">
        <v>34977</v>
      </c>
      <c r="M1077" s="21" t="s">
        <v>596</v>
      </c>
    </row>
    <row r="1078" spans="1:13" x14ac:dyDescent="0.3">
      <c r="A1078">
        <v>10657</v>
      </c>
      <c r="B1078">
        <v>47</v>
      </c>
      <c r="C1078">
        <v>9.5</v>
      </c>
      <c r="D1078">
        <v>10</v>
      </c>
      <c r="E1078">
        <v>0</v>
      </c>
      <c r="F1078">
        <v>95</v>
      </c>
      <c r="G1078" s="21">
        <f>VLOOKUP(order_details[[#This Row],[ProductID]],products!A:D,4,0)</f>
        <v>3</v>
      </c>
      <c r="H1078" s="21" t="str">
        <f>VLOOKUP(order_details[[#This Row],[categoryid]],'categories'!A:B,2,0)</f>
        <v>Confections</v>
      </c>
      <c r="I1078" s="21">
        <f>order_details[[#This Row],[UnitPrice]]*order_details[[#This Row],[Quantity]]*(1-order_details[[#This Row],[Discount]])</f>
        <v>95</v>
      </c>
      <c r="J1078" s="21" t="str">
        <f>VLOOKUP(order_details[[#This Row],[ProductID]],products!A:B,2,0)</f>
        <v>Zaanse koeken</v>
      </c>
      <c r="K1078" s="21">
        <v>36</v>
      </c>
      <c r="L1078" s="25">
        <v>34977</v>
      </c>
      <c r="M1078" s="21" t="s">
        <v>596</v>
      </c>
    </row>
    <row r="1079" spans="1:13" x14ac:dyDescent="0.3">
      <c r="A1079">
        <v>10657</v>
      </c>
      <c r="B1079">
        <v>56</v>
      </c>
      <c r="C1079">
        <v>38</v>
      </c>
      <c r="D1079">
        <v>45</v>
      </c>
      <c r="E1079">
        <v>0</v>
      </c>
      <c r="F1079">
        <v>1710</v>
      </c>
      <c r="G1079" s="21">
        <f>VLOOKUP(order_details[[#This Row],[ProductID]],products!A:D,4,0)</f>
        <v>5</v>
      </c>
      <c r="H1079" s="21" t="str">
        <f>VLOOKUP(order_details[[#This Row],[categoryid]],'categories'!A:B,2,0)</f>
        <v>Grains/Cereals</v>
      </c>
      <c r="I1079" s="21">
        <f>order_details[[#This Row],[UnitPrice]]*order_details[[#This Row],[Quantity]]*(1-order_details[[#This Row],[Discount]])</f>
        <v>1710</v>
      </c>
      <c r="J1079" s="21" t="str">
        <f>VLOOKUP(order_details[[#This Row],[ProductID]],products!A:B,2,0)</f>
        <v>Gnocchi di nonna Alice</v>
      </c>
      <c r="K1079" s="21">
        <v>21</v>
      </c>
      <c r="L1079" s="25">
        <v>34977</v>
      </c>
      <c r="M1079" s="21" t="s">
        <v>596</v>
      </c>
    </row>
    <row r="1080" spans="1:13" x14ac:dyDescent="0.3">
      <c r="A1080">
        <v>10657</v>
      </c>
      <c r="B1080">
        <v>60</v>
      </c>
      <c r="C1080">
        <v>34</v>
      </c>
      <c r="D1080">
        <v>30</v>
      </c>
      <c r="E1080">
        <v>0</v>
      </c>
      <c r="F1080">
        <v>1020</v>
      </c>
      <c r="G1080" s="21">
        <f>VLOOKUP(order_details[[#This Row],[ProductID]],products!A:D,4,0)</f>
        <v>4</v>
      </c>
      <c r="H1080" s="21" t="str">
        <f>VLOOKUP(order_details[[#This Row],[categoryid]],'categories'!A:B,2,0)</f>
        <v>Dairy Products</v>
      </c>
      <c r="I1080" s="21">
        <f>order_details[[#This Row],[UnitPrice]]*order_details[[#This Row],[Quantity]]*(1-order_details[[#This Row],[Discount]])</f>
        <v>1020</v>
      </c>
      <c r="J1080" s="21" t="str">
        <f>VLOOKUP(order_details[[#This Row],[ProductID]],products!A:B,2,0)</f>
        <v>Camembert Pierrot</v>
      </c>
      <c r="K1080" s="21">
        <v>19</v>
      </c>
      <c r="L1080" s="25">
        <v>34977</v>
      </c>
      <c r="M1080" s="21" t="s">
        <v>596</v>
      </c>
    </row>
    <row r="1081" spans="1:13" x14ac:dyDescent="0.3">
      <c r="A1081">
        <v>10658</v>
      </c>
      <c r="B1081">
        <v>21</v>
      </c>
      <c r="C1081">
        <v>10</v>
      </c>
      <c r="D1081">
        <v>60</v>
      </c>
      <c r="E1081">
        <v>0</v>
      </c>
      <c r="F1081">
        <v>600</v>
      </c>
      <c r="G1081" s="21">
        <f>VLOOKUP(order_details[[#This Row],[ProductID]],products!A:D,4,0)</f>
        <v>3</v>
      </c>
      <c r="H1081" s="21" t="str">
        <f>VLOOKUP(order_details[[#This Row],[categoryid]],'categories'!A:B,2,0)</f>
        <v>Confections</v>
      </c>
      <c r="I1081" s="21">
        <f>order_details[[#This Row],[UnitPrice]]*order_details[[#This Row],[Quantity]]*(1-order_details[[#This Row],[Discount]])</f>
        <v>600</v>
      </c>
      <c r="J1081" s="21" t="str">
        <f>VLOOKUP(order_details[[#This Row],[ProductID]],products!A:B,2,0)</f>
        <v>Sir Rodney's Scones</v>
      </c>
      <c r="K1081" s="21">
        <v>3</v>
      </c>
      <c r="L1081" s="25">
        <v>34978</v>
      </c>
      <c r="M1081" s="21" t="s">
        <v>536</v>
      </c>
    </row>
    <row r="1082" spans="1:13" x14ac:dyDescent="0.3">
      <c r="A1082">
        <v>10658</v>
      </c>
      <c r="B1082">
        <v>40</v>
      </c>
      <c r="C1082">
        <v>18.399999999999999</v>
      </c>
      <c r="D1082">
        <v>70</v>
      </c>
      <c r="E1082">
        <v>0.05</v>
      </c>
      <c r="F1082">
        <v>1223.5999999999999</v>
      </c>
      <c r="G1082" s="21">
        <f>VLOOKUP(order_details[[#This Row],[ProductID]],products!A:D,4,0)</f>
        <v>8</v>
      </c>
      <c r="H1082" s="21" t="str">
        <f>VLOOKUP(order_details[[#This Row],[categoryid]],'categories'!A:B,2,0)</f>
        <v>Seafood</v>
      </c>
      <c r="I1082" s="21">
        <f>order_details[[#This Row],[UnitPrice]]*order_details[[#This Row],[Quantity]]*(1-order_details[[#This Row],[Discount]])</f>
        <v>1223.5999999999999</v>
      </c>
      <c r="J1082" s="21" t="str">
        <f>VLOOKUP(order_details[[#This Row],[ProductID]],products!A:B,2,0)</f>
        <v>Boston Crab Meat</v>
      </c>
      <c r="K1082" s="21">
        <v>123</v>
      </c>
      <c r="L1082" s="25">
        <v>34978</v>
      </c>
      <c r="M1082" s="21" t="s">
        <v>536</v>
      </c>
    </row>
    <row r="1083" spans="1:13" x14ac:dyDescent="0.3">
      <c r="A1083">
        <v>10658</v>
      </c>
      <c r="B1083">
        <v>60</v>
      </c>
      <c r="C1083">
        <v>34</v>
      </c>
      <c r="D1083">
        <v>55</v>
      </c>
      <c r="E1083">
        <v>0.05</v>
      </c>
      <c r="F1083">
        <v>1776.5</v>
      </c>
      <c r="G1083" s="21">
        <f>VLOOKUP(order_details[[#This Row],[ProductID]],products!A:D,4,0)</f>
        <v>4</v>
      </c>
      <c r="H1083" s="21" t="str">
        <f>VLOOKUP(order_details[[#This Row],[categoryid]],'categories'!A:B,2,0)</f>
        <v>Dairy Products</v>
      </c>
      <c r="I1083" s="21">
        <f>order_details[[#This Row],[UnitPrice]]*order_details[[#This Row],[Quantity]]*(1-order_details[[#This Row],[Discount]])</f>
        <v>1776.5</v>
      </c>
      <c r="J1083" s="21" t="str">
        <f>VLOOKUP(order_details[[#This Row],[ProductID]],products!A:B,2,0)</f>
        <v>Camembert Pierrot</v>
      </c>
      <c r="K1083" s="21">
        <v>19</v>
      </c>
      <c r="L1083" s="25">
        <v>34978</v>
      </c>
      <c r="M1083" s="21" t="s">
        <v>536</v>
      </c>
    </row>
    <row r="1084" spans="1:13" x14ac:dyDescent="0.3">
      <c r="A1084">
        <v>10658</v>
      </c>
      <c r="B1084">
        <v>77</v>
      </c>
      <c r="C1084">
        <v>13</v>
      </c>
      <c r="D1084">
        <v>70</v>
      </c>
      <c r="E1084">
        <v>0.05</v>
      </c>
      <c r="F1084">
        <v>864.5</v>
      </c>
      <c r="G1084" s="21">
        <f>VLOOKUP(order_details[[#This Row],[ProductID]],products!A:D,4,0)</f>
        <v>2</v>
      </c>
      <c r="H1084" s="21" t="str">
        <f>VLOOKUP(order_details[[#This Row],[categoryid]],'categories'!A:B,2,0)</f>
        <v>Condiments</v>
      </c>
      <c r="I1084" s="21">
        <f>order_details[[#This Row],[UnitPrice]]*order_details[[#This Row],[Quantity]]*(1-order_details[[#This Row],[Discount]])</f>
        <v>864.5</v>
      </c>
      <c r="J1084" s="21" t="str">
        <f>VLOOKUP(order_details[[#This Row],[ProductID]],products!A:B,2,0)</f>
        <v>Original Frankfurter grüne Soße</v>
      </c>
      <c r="K1084" s="21">
        <v>32</v>
      </c>
      <c r="L1084" s="25">
        <v>34978</v>
      </c>
      <c r="M1084" s="21" t="s">
        <v>536</v>
      </c>
    </row>
    <row r="1085" spans="1:13" x14ac:dyDescent="0.3">
      <c r="A1085">
        <v>10659</v>
      </c>
      <c r="B1085">
        <v>31</v>
      </c>
      <c r="C1085">
        <v>12.5</v>
      </c>
      <c r="D1085">
        <v>20</v>
      </c>
      <c r="E1085">
        <v>0.05</v>
      </c>
      <c r="F1085">
        <v>237.5</v>
      </c>
      <c r="G1085" s="21">
        <f>VLOOKUP(order_details[[#This Row],[ProductID]],products!A:D,4,0)</f>
        <v>4</v>
      </c>
      <c r="H1085" s="21" t="str">
        <f>VLOOKUP(order_details[[#This Row],[categoryid]],'categories'!A:B,2,0)</f>
        <v>Dairy Products</v>
      </c>
      <c r="I1085" s="21">
        <f>order_details[[#This Row],[UnitPrice]]*order_details[[#This Row],[Quantity]]*(1-order_details[[#This Row],[Discount]])</f>
        <v>237.5</v>
      </c>
      <c r="J1085" s="21" t="str">
        <f>VLOOKUP(order_details[[#This Row],[ProductID]],products!A:B,2,0)</f>
        <v>Gorgonzola Telino</v>
      </c>
      <c r="K1085" s="21">
        <v>0</v>
      </c>
      <c r="L1085" s="25">
        <v>34978</v>
      </c>
      <c r="M1085" s="21" t="s">
        <v>530</v>
      </c>
    </row>
    <row r="1086" spans="1:13" x14ac:dyDescent="0.3">
      <c r="A1086">
        <v>10659</v>
      </c>
      <c r="B1086">
        <v>40</v>
      </c>
      <c r="C1086">
        <v>18.399999999999999</v>
      </c>
      <c r="D1086">
        <v>24</v>
      </c>
      <c r="E1086">
        <v>0.05</v>
      </c>
      <c r="F1086">
        <v>419.51999999999992</v>
      </c>
      <c r="G1086" s="21">
        <f>VLOOKUP(order_details[[#This Row],[ProductID]],products!A:D,4,0)</f>
        <v>8</v>
      </c>
      <c r="H1086" s="21" t="str">
        <f>VLOOKUP(order_details[[#This Row],[categoryid]],'categories'!A:B,2,0)</f>
        <v>Seafood</v>
      </c>
      <c r="I1086" s="21">
        <f>order_details[[#This Row],[UnitPrice]]*order_details[[#This Row],[Quantity]]*(1-order_details[[#This Row],[Discount]])</f>
        <v>419.51999999999992</v>
      </c>
      <c r="J1086" s="21" t="str">
        <f>VLOOKUP(order_details[[#This Row],[ProductID]],products!A:B,2,0)</f>
        <v>Boston Crab Meat</v>
      </c>
      <c r="K1086" s="21">
        <v>123</v>
      </c>
      <c r="L1086" s="25">
        <v>34978</v>
      </c>
      <c r="M1086" s="21" t="s">
        <v>530</v>
      </c>
    </row>
    <row r="1087" spans="1:13" x14ac:dyDescent="0.3">
      <c r="A1087">
        <v>10659</v>
      </c>
      <c r="B1087">
        <v>70</v>
      </c>
      <c r="C1087">
        <v>15</v>
      </c>
      <c r="D1087">
        <v>40</v>
      </c>
      <c r="E1087">
        <v>0.05</v>
      </c>
      <c r="F1087">
        <v>570</v>
      </c>
      <c r="G1087" s="21">
        <f>VLOOKUP(order_details[[#This Row],[ProductID]],products!A:D,4,0)</f>
        <v>1</v>
      </c>
      <c r="H1087" s="21" t="str">
        <f>VLOOKUP(order_details[[#This Row],[categoryid]],'categories'!A:B,2,0)</f>
        <v>Beverages</v>
      </c>
      <c r="I1087" s="21">
        <f>order_details[[#This Row],[UnitPrice]]*order_details[[#This Row],[Quantity]]*(1-order_details[[#This Row],[Discount]])</f>
        <v>570</v>
      </c>
      <c r="J1087" s="21" t="str">
        <f>VLOOKUP(order_details[[#This Row],[ProductID]],products!A:B,2,0)</f>
        <v>Outback Lager</v>
      </c>
      <c r="K1087" s="21">
        <v>15</v>
      </c>
      <c r="L1087" s="25">
        <v>34978</v>
      </c>
      <c r="M1087" s="21" t="s">
        <v>530</v>
      </c>
    </row>
    <row r="1088" spans="1:13" x14ac:dyDescent="0.3">
      <c r="A1088">
        <v>10660</v>
      </c>
      <c r="B1088">
        <v>20</v>
      </c>
      <c r="C1088">
        <v>81</v>
      </c>
      <c r="D1088">
        <v>21</v>
      </c>
      <c r="E1088">
        <v>0</v>
      </c>
      <c r="F1088">
        <v>1701</v>
      </c>
      <c r="G1088" s="21">
        <f>VLOOKUP(order_details[[#This Row],[ProductID]],products!A:D,4,0)</f>
        <v>3</v>
      </c>
      <c r="H1088" s="21" t="str">
        <f>VLOOKUP(order_details[[#This Row],[categoryid]],'categories'!A:B,2,0)</f>
        <v>Confections</v>
      </c>
      <c r="I1088" s="21">
        <f>order_details[[#This Row],[UnitPrice]]*order_details[[#This Row],[Quantity]]*(1-order_details[[#This Row],[Discount]])</f>
        <v>1701</v>
      </c>
      <c r="J1088" s="21" t="str">
        <f>VLOOKUP(order_details[[#This Row],[ProductID]],products!A:B,2,0)</f>
        <v>Sir Rodney's Marmalade</v>
      </c>
      <c r="K1088" s="21">
        <v>40</v>
      </c>
      <c r="L1088" s="25">
        <v>34981</v>
      </c>
      <c r="M1088" s="21" t="s">
        <v>324</v>
      </c>
    </row>
    <row r="1089" spans="1:13" x14ac:dyDescent="0.3">
      <c r="A1089">
        <v>10661</v>
      </c>
      <c r="B1089">
        <v>39</v>
      </c>
      <c r="C1089">
        <v>18</v>
      </c>
      <c r="D1089">
        <v>3</v>
      </c>
      <c r="E1089">
        <v>0.2</v>
      </c>
      <c r="F1089">
        <v>43.2</v>
      </c>
      <c r="G1089" s="21">
        <f>VLOOKUP(order_details[[#This Row],[ProductID]],products!A:D,4,0)</f>
        <v>1</v>
      </c>
      <c r="H1089" s="21" t="str">
        <f>VLOOKUP(order_details[[#This Row],[categoryid]],'categories'!A:B,2,0)</f>
        <v>Beverages</v>
      </c>
      <c r="I1089" s="21">
        <f>order_details[[#This Row],[UnitPrice]]*order_details[[#This Row],[Quantity]]*(1-order_details[[#This Row],[Discount]])</f>
        <v>43.2</v>
      </c>
      <c r="J1089" s="21" t="str">
        <f>VLOOKUP(order_details[[#This Row],[ProductID]],products!A:B,2,0)</f>
        <v>Chartreuse verte</v>
      </c>
      <c r="K1089" s="21">
        <v>69</v>
      </c>
      <c r="L1089" s="25">
        <v>34982</v>
      </c>
      <c r="M1089" s="21" t="s">
        <v>332</v>
      </c>
    </row>
    <row r="1090" spans="1:13" x14ac:dyDescent="0.3">
      <c r="A1090">
        <v>10661</v>
      </c>
      <c r="B1090">
        <v>58</v>
      </c>
      <c r="C1090">
        <v>13.25</v>
      </c>
      <c r="D1090">
        <v>49</v>
      </c>
      <c r="E1090">
        <v>0.2</v>
      </c>
      <c r="F1090">
        <v>519.4</v>
      </c>
      <c r="G1090" s="21">
        <f>VLOOKUP(order_details[[#This Row],[ProductID]],products!A:D,4,0)</f>
        <v>8</v>
      </c>
      <c r="H1090" s="21" t="str">
        <f>VLOOKUP(order_details[[#This Row],[categoryid]],'categories'!A:B,2,0)</f>
        <v>Seafood</v>
      </c>
      <c r="I1090" s="21">
        <f>order_details[[#This Row],[UnitPrice]]*order_details[[#This Row],[Quantity]]*(1-order_details[[#This Row],[Discount]])</f>
        <v>519.4</v>
      </c>
      <c r="J1090" s="21" t="str">
        <f>VLOOKUP(order_details[[#This Row],[ProductID]],products!A:B,2,0)</f>
        <v>Escargots de Bourgogne</v>
      </c>
      <c r="K1090" s="21">
        <v>62</v>
      </c>
      <c r="L1090" s="25">
        <v>34982</v>
      </c>
      <c r="M1090" s="21" t="s">
        <v>332</v>
      </c>
    </row>
    <row r="1091" spans="1:13" x14ac:dyDescent="0.3">
      <c r="A1091">
        <v>10662</v>
      </c>
      <c r="B1091">
        <v>68</v>
      </c>
      <c r="C1091">
        <v>12.5</v>
      </c>
      <c r="D1091">
        <v>10</v>
      </c>
      <c r="E1091">
        <v>0</v>
      </c>
      <c r="F1091">
        <v>125</v>
      </c>
      <c r="G1091" s="21">
        <f>VLOOKUP(order_details[[#This Row],[ProductID]],products!A:D,4,0)</f>
        <v>3</v>
      </c>
      <c r="H1091" s="21" t="str">
        <f>VLOOKUP(order_details[[#This Row],[categoryid]],'categories'!A:B,2,0)</f>
        <v>Confections</v>
      </c>
      <c r="I1091" s="21">
        <f>order_details[[#This Row],[UnitPrice]]*order_details[[#This Row],[Quantity]]*(1-order_details[[#This Row],[Discount]])</f>
        <v>125</v>
      </c>
      <c r="J1091" s="21" t="str">
        <f>VLOOKUP(order_details[[#This Row],[ProductID]],products!A:B,2,0)</f>
        <v>Scottish Longbreads</v>
      </c>
      <c r="K1091" s="21">
        <v>6</v>
      </c>
      <c r="L1091" s="25">
        <v>34982</v>
      </c>
      <c r="M1091" s="21" t="s">
        <v>423</v>
      </c>
    </row>
    <row r="1092" spans="1:13" x14ac:dyDescent="0.3">
      <c r="A1092">
        <v>10663</v>
      </c>
      <c r="B1092">
        <v>40</v>
      </c>
      <c r="C1092">
        <v>18.399999999999999</v>
      </c>
      <c r="D1092">
        <v>30</v>
      </c>
      <c r="E1092">
        <v>0.05</v>
      </c>
      <c r="F1092">
        <v>524.4</v>
      </c>
      <c r="G1092" s="21">
        <f>VLOOKUP(order_details[[#This Row],[ProductID]],products!A:D,4,0)</f>
        <v>8</v>
      </c>
      <c r="H1092" s="21" t="str">
        <f>VLOOKUP(order_details[[#This Row],[categoryid]],'categories'!A:B,2,0)</f>
        <v>Seafood</v>
      </c>
      <c r="I1092" s="21">
        <f>order_details[[#This Row],[UnitPrice]]*order_details[[#This Row],[Quantity]]*(1-order_details[[#This Row],[Discount]])</f>
        <v>524.4</v>
      </c>
      <c r="J1092" s="21" t="str">
        <f>VLOOKUP(order_details[[#This Row],[ProductID]],products!A:B,2,0)</f>
        <v>Boston Crab Meat</v>
      </c>
      <c r="K1092" s="21">
        <v>123</v>
      </c>
      <c r="L1092" s="25">
        <v>34983</v>
      </c>
      <c r="M1092" s="21" t="s">
        <v>103</v>
      </c>
    </row>
    <row r="1093" spans="1:13" x14ac:dyDescent="0.3">
      <c r="A1093">
        <v>10663</v>
      </c>
      <c r="B1093">
        <v>42</v>
      </c>
      <c r="C1093">
        <v>14</v>
      </c>
      <c r="D1093">
        <v>30</v>
      </c>
      <c r="E1093">
        <v>0.05</v>
      </c>
      <c r="F1093">
        <v>399</v>
      </c>
      <c r="G1093" s="21">
        <f>VLOOKUP(order_details[[#This Row],[ProductID]],products!A:D,4,0)</f>
        <v>5</v>
      </c>
      <c r="H1093" s="21" t="str">
        <f>VLOOKUP(order_details[[#This Row],[categoryid]],'categories'!A:B,2,0)</f>
        <v>Grains/Cereals</v>
      </c>
      <c r="I1093" s="21">
        <f>order_details[[#This Row],[UnitPrice]]*order_details[[#This Row],[Quantity]]*(1-order_details[[#This Row],[Discount]])</f>
        <v>399</v>
      </c>
      <c r="J1093" s="21" t="str">
        <f>VLOOKUP(order_details[[#This Row],[ProductID]],products!A:B,2,0)</f>
        <v>Singaporean Hokkien Fried Mee</v>
      </c>
      <c r="K1093" s="21">
        <v>26</v>
      </c>
      <c r="L1093" s="25">
        <v>34983</v>
      </c>
      <c r="M1093" s="21" t="s">
        <v>103</v>
      </c>
    </row>
    <row r="1094" spans="1:13" x14ac:dyDescent="0.3">
      <c r="A1094">
        <v>10663</v>
      </c>
      <c r="B1094">
        <v>51</v>
      </c>
      <c r="C1094">
        <v>53</v>
      </c>
      <c r="D1094">
        <v>20</v>
      </c>
      <c r="E1094">
        <v>0.05</v>
      </c>
      <c r="F1094">
        <v>1007</v>
      </c>
      <c r="G1094" s="21">
        <f>VLOOKUP(order_details[[#This Row],[ProductID]],products!A:D,4,0)</f>
        <v>7</v>
      </c>
      <c r="H1094" s="21" t="str">
        <f>VLOOKUP(order_details[[#This Row],[categoryid]],'categories'!A:B,2,0)</f>
        <v>Produce</v>
      </c>
      <c r="I1094" s="21">
        <f>order_details[[#This Row],[UnitPrice]]*order_details[[#This Row],[Quantity]]*(1-order_details[[#This Row],[Discount]])</f>
        <v>1007</v>
      </c>
      <c r="J1094" s="21" t="str">
        <f>VLOOKUP(order_details[[#This Row],[ProductID]],products!A:B,2,0)</f>
        <v>Manjimup Dried Apples</v>
      </c>
      <c r="K1094" s="21">
        <v>20</v>
      </c>
      <c r="L1094" s="25">
        <v>34983</v>
      </c>
      <c r="M1094" s="21" t="s">
        <v>103</v>
      </c>
    </row>
    <row r="1095" spans="1:13" x14ac:dyDescent="0.3">
      <c r="A1095">
        <v>10664</v>
      </c>
      <c r="B1095">
        <v>10</v>
      </c>
      <c r="C1095">
        <v>31</v>
      </c>
      <c r="D1095">
        <v>24</v>
      </c>
      <c r="E1095">
        <v>0.15</v>
      </c>
      <c r="F1095">
        <v>632.4</v>
      </c>
      <c r="G1095" s="21">
        <f>VLOOKUP(order_details[[#This Row],[ProductID]],products!A:D,4,0)</f>
        <v>8</v>
      </c>
      <c r="H1095" s="21" t="str">
        <f>VLOOKUP(order_details[[#This Row],[categoryid]],'categories'!A:B,2,0)</f>
        <v>Seafood</v>
      </c>
      <c r="I1095" s="21">
        <f>order_details[[#This Row],[UnitPrice]]*order_details[[#This Row],[Quantity]]*(1-order_details[[#This Row],[Discount]])</f>
        <v>632.4</v>
      </c>
      <c r="J1095" s="21" t="str">
        <f>VLOOKUP(order_details[[#This Row],[ProductID]],products!A:B,2,0)</f>
        <v>Ikura</v>
      </c>
      <c r="K1095" s="21">
        <v>31</v>
      </c>
      <c r="L1095" s="25">
        <v>34983</v>
      </c>
      <c r="M1095" s="21" t="s">
        <v>256</v>
      </c>
    </row>
    <row r="1096" spans="1:13" x14ac:dyDescent="0.3">
      <c r="A1096">
        <v>10664</v>
      </c>
      <c r="B1096">
        <v>56</v>
      </c>
      <c r="C1096">
        <v>38</v>
      </c>
      <c r="D1096">
        <v>12</v>
      </c>
      <c r="E1096">
        <v>0.15</v>
      </c>
      <c r="F1096">
        <v>387.59999999999997</v>
      </c>
      <c r="G1096" s="21">
        <f>VLOOKUP(order_details[[#This Row],[ProductID]],products!A:D,4,0)</f>
        <v>5</v>
      </c>
      <c r="H1096" s="21" t="str">
        <f>VLOOKUP(order_details[[#This Row],[categoryid]],'categories'!A:B,2,0)</f>
        <v>Grains/Cereals</v>
      </c>
      <c r="I1096" s="21">
        <f>order_details[[#This Row],[UnitPrice]]*order_details[[#This Row],[Quantity]]*(1-order_details[[#This Row],[Discount]])</f>
        <v>387.59999999999997</v>
      </c>
      <c r="J1096" s="21" t="str">
        <f>VLOOKUP(order_details[[#This Row],[ProductID]],products!A:B,2,0)</f>
        <v>Gnocchi di nonna Alice</v>
      </c>
      <c r="K1096" s="21">
        <v>21</v>
      </c>
      <c r="L1096" s="25">
        <v>34983</v>
      </c>
      <c r="M1096" s="21" t="s">
        <v>256</v>
      </c>
    </row>
    <row r="1097" spans="1:13" x14ac:dyDescent="0.3">
      <c r="A1097">
        <v>10664</v>
      </c>
      <c r="B1097">
        <v>65</v>
      </c>
      <c r="C1097">
        <v>21.05</v>
      </c>
      <c r="D1097">
        <v>15</v>
      </c>
      <c r="E1097">
        <v>0.15</v>
      </c>
      <c r="F1097">
        <v>268.38749999999999</v>
      </c>
      <c r="G1097" s="21">
        <f>VLOOKUP(order_details[[#This Row],[ProductID]],products!A:D,4,0)</f>
        <v>2</v>
      </c>
      <c r="H1097" s="21" t="str">
        <f>VLOOKUP(order_details[[#This Row],[categoryid]],'categories'!A:B,2,0)</f>
        <v>Condiments</v>
      </c>
      <c r="I1097" s="21">
        <f>order_details[[#This Row],[UnitPrice]]*order_details[[#This Row],[Quantity]]*(1-order_details[[#This Row],[Discount]])</f>
        <v>268.38749999999999</v>
      </c>
      <c r="J1097" s="21" t="str">
        <f>VLOOKUP(order_details[[#This Row],[ProductID]],products!A:B,2,0)</f>
        <v>Louisiana Fiery Hot Pepper Sauce</v>
      </c>
      <c r="K1097" s="21">
        <v>76</v>
      </c>
      <c r="L1097" s="25">
        <v>34983</v>
      </c>
      <c r="M1097" s="21" t="s">
        <v>256</v>
      </c>
    </row>
    <row r="1098" spans="1:13" x14ac:dyDescent="0.3">
      <c r="A1098">
        <v>10665</v>
      </c>
      <c r="B1098">
        <v>51</v>
      </c>
      <c r="C1098">
        <v>53</v>
      </c>
      <c r="D1098">
        <v>20</v>
      </c>
      <c r="E1098">
        <v>0</v>
      </c>
      <c r="F1098">
        <v>1060</v>
      </c>
      <c r="G1098" s="21">
        <f>VLOOKUP(order_details[[#This Row],[ProductID]],products!A:D,4,0)</f>
        <v>7</v>
      </c>
      <c r="H1098" s="21" t="str">
        <f>VLOOKUP(order_details[[#This Row],[categoryid]],'categories'!A:B,2,0)</f>
        <v>Produce</v>
      </c>
      <c r="I1098" s="21">
        <f>order_details[[#This Row],[UnitPrice]]*order_details[[#This Row],[Quantity]]*(1-order_details[[#This Row],[Discount]])</f>
        <v>1060</v>
      </c>
      <c r="J1098" s="21" t="str">
        <f>VLOOKUP(order_details[[#This Row],[ProductID]],products!A:B,2,0)</f>
        <v>Manjimup Dried Apples</v>
      </c>
      <c r="K1098" s="21">
        <v>20</v>
      </c>
      <c r="L1098" s="25">
        <v>34984</v>
      </c>
      <c r="M1098" s="21" t="s">
        <v>423</v>
      </c>
    </row>
    <row r="1099" spans="1:13" x14ac:dyDescent="0.3">
      <c r="A1099">
        <v>10665</v>
      </c>
      <c r="B1099">
        <v>59</v>
      </c>
      <c r="C1099">
        <v>55</v>
      </c>
      <c r="D1099">
        <v>1</v>
      </c>
      <c r="E1099">
        <v>0</v>
      </c>
      <c r="F1099">
        <v>55</v>
      </c>
      <c r="G1099" s="21">
        <f>VLOOKUP(order_details[[#This Row],[ProductID]],products!A:D,4,0)</f>
        <v>4</v>
      </c>
      <c r="H1099" s="21" t="str">
        <f>VLOOKUP(order_details[[#This Row],[categoryid]],'categories'!A:B,2,0)</f>
        <v>Dairy Products</v>
      </c>
      <c r="I1099" s="21">
        <f>order_details[[#This Row],[UnitPrice]]*order_details[[#This Row],[Quantity]]*(1-order_details[[#This Row],[Discount]])</f>
        <v>55</v>
      </c>
      <c r="J1099" s="21" t="str">
        <f>VLOOKUP(order_details[[#This Row],[ProductID]],products!A:B,2,0)</f>
        <v>Raclette Courdavault</v>
      </c>
      <c r="K1099" s="21">
        <v>79</v>
      </c>
      <c r="L1099" s="25">
        <v>34984</v>
      </c>
      <c r="M1099" s="21" t="s">
        <v>423</v>
      </c>
    </row>
    <row r="1100" spans="1:13" x14ac:dyDescent="0.3">
      <c r="A1100">
        <v>10665</v>
      </c>
      <c r="B1100">
        <v>76</v>
      </c>
      <c r="C1100">
        <v>18</v>
      </c>
      <c r="D1100">
        <v>10</v>
      </c>
      <c r="E1100">
        <v>0</v>
      </c>
      <c r="F1100">
        <v>180</v>
      </c>
      <c r="G1100" s="21">
        <f>VLOOKUP(order_details[[#This Row],[ProductID]],products!A:D,4,0)</f>
        <v>1</v>
      </c>
      <c r="H1100" s="21" t="str">
        <f>VLOOKUP(order_details[[#This Row],[categoryid]],'categories'!A:B,2,0)</f>
        <v>Beverages</v>
      </c>
      <c r="I1100" s="21">
        <f>order_details[[#This Row],[UnitPrice]]*order_details[[#This Row],[Quantity]]*(1-order_details[[#This Row],[Discount]])</f>
        <v>180</v>
      </c>
      <c r="J1100" s="21" t="str">
        <f>VLOOKUP(order_details[[#This Row],[ProductID]],products!A:B,2,0)</f>
        <v>Lakkalikööri</v>
      </c>
      <c r="K1100" s="21">
        <v>57</v>
      </c>
      <c r="L1100" s="25">
        <v>34984</v>
      </c>
      <c r="M1100" s="21" t="s">
        <v>423</v>
      </c>
    </row>
    <row r="1101" spans="1:13" x14ac:dyDescent="0.3">
      <c r="A1101">
        <v>10666</v>
      </c>
      <c r="B1101">
        <v>29</v>
      </c>
      <c r="C1101">
        <v>123.79</v>
      </c>
      <c r="D1101">
        <v>36</v>
      </c>
      <c r="E1101">
        <v>0</v>
      </c>
      <c r="F1101">
        <v>4456.4400000000005</v>
      </c>
      <c r="G1101" s="21">
        <f>VLOOKUP(order_details[[#This Row],[ProductID]],products!A:D,4,0)</f>
        <v>6</v>
      </c>
      <c r="H1101" s="21" t="str">
        <f>VLOOKUP(order_details[[#This Row],[categoryid]],'categories'!A:B,2,0)</f>
        <v>Meat/Poultry</v>
      </c>
      <c r="I1101" s="21">
        <f>order_details[[#This Row],[UnitPrice]]*order_details[[#This Row],[Quantity]]*(1-order_details[[#This Row],[Discount]])</f>
        <v>4456.4400000000005</v>
      </c>
      <c r="J1101" s="21" t="str">
        <f>VLOOKUP(order_details[[#This Row],[ProductID]],products!A:B,2,0)</f>
        <v>Thüringer Rostbratwurst</v>
      </c>
      <c r="K1101" s="21">
        <v>0</v>
      </c>
      <c r="L1101" s="25">
        <v>34985</v>
      </c>
      <c r="M1101" s="21" t="s">
        <v>573</v>
      </c>
    </row>
    <row r="1102" spans="1:13" x14ac:dyDescent="0.3">
      <c r="A1102">
        <v>10666</v>
      </c>
      <c r="B1102">
        <v>65</v>
      </c>
      <c r="C1102">
        <v>21.05</v>
      </c>
      <c r="D1102">
        <v>10</v>
      </c>
      <c r="E1102">
        <v>0</v>
      </c>
      <c r="F1102">
        <v>210.5</v>
      </c>
      <c r="G1102" s="21">
        <f>VLOOKUP(order_details[[#This Row],[ProductID]],products!A:D,4,0)</f>
        <v>2</v>
      </c>
      <c r="H1102" s="21" t="str">
        <f>VLOOKUP(order_details[[#This Row],[categoryid]],'categories'!A:B,2,0)</f>
        <v>Condiments</v>
      </c>
      <c r="I1102" s="21">
        <f>order_details[[#This Row],[UnitPrice]]*order_details[[#This Row],[Quantity]]*(1-order_details[[#This Row],[Discount]])</f>
        <v>210.5</v>
      </c>
      <c r="J1102" s="21" t="str">
        <f>VLOOKUP(order_details[[#This Row],[ProductID]],products!A:B,2,0)</f>
        <v>Louisiana Fiery Hot Pepper Sauce</v>
      </c>
      <c r="K1102" s="21">
        <v>76</v>
      </c>
      <c r="L1102" s="25">
        <v>34985</v>
      </c>
      <c r="M1102" s="21" t="s">
        <v>573</v>
      </c>
    </row>
    <row r="1103" spans="1:13" x14ac:dyDescent="0.3">
      <c r="A1103">
        <v>10667</v>
      </c>
      <c r="B1103">
        <v>69</v>
      </c>
      <c r="C1103">
        <v>36</v>
      </c>
      <c r="D1103">
        <v>45</v>
      </c>
      <c r="E1103">
        <v>0.2</v>
      </c>
      <c r="F1103">
        <v>1296</v>
      </c>
      <c r="G1103" s="21">
        <f>VLOOKUP(order_details[[#This Row],[ProductID]],products!A:D,4,0)</f>
        <v>4</v>
      </c>
      <c r="H1103" s="21" t="str">
        <f>VLOOKUP(order_details[[#This Row],[categoryid]],'categories'!A:B,2,0)</f>
        <v>Dairy Products</v>
      </c>
      <c r="I1103" s="21">
        <f>order_details[[#This Row],[UnitPrice]]*order_details[[#This Row],[Quantity]]*(1-order_details[[#This Row],[Discount]])</f>
        <v>1296</v>
      </c>
      <c r="J1103" s="21" t="str">
        <f>VLOOKUP(order_details[[#This Row],[ProductID]],products!A:B,2,0)</f>
        <v>Gudbrandsdalsost</v>
      </c>
      <c r="K1103" s="21">
        <v>26</v>
      </c>
      <c r="L1103" s="25">
        <v>34985</v>
      </c>
      <c r="M1103" s="21" t="s">
        <v>193</v>
      </c>
    </row>
    <row r="1104" spans="1:13" x14ac:dyDescent="0.3">
      <c r="A1104">
        <v>10667</v>
      </c>
      <c r="B1104">
        <v>71</v>
      </c>
      <c r="C1104">
        <v>21.5</v>
      </c>
      <c r="D1104">
        <v>14</v>
      </c>
      <c r="E1104">
        <v>0.2</v>
      </c>
      <c r="F1104">
        <v>240.8</v>
      </c>
      <c r="G1104" s="21">
        <f>VLOOKUP(order_details[[#This Row],[ProductID]],products!A:D,4,0)</f>
        <v>4</v>
      </c>
      <c r="H1104" s="21" t="str">
        <f>VLOOKUP(order_details[[#This Row],[categoryid]],'categories'!A:B,2,0)</f>
        <v>Dairy Products</v>
      </c>
      <c r="I1104" s="21">
        <f>order_details[[#This Row],[UnitPrice]]*order_details[[#This Row],[Quantity]]*(1-order_details[[#This Row],[Discount]])</f>
        <v>240.8</v>
      </c>
      <c r="J1104" s="21" t="str">
        <f>VLOOKUP(order_details[[#This Row],[ProductID]],products!A:B,2,0)</f>
        <v>Fløtemysost</v>
      </c>
      <c r="K1104" s="21">
        <v>26</v>
      </c>
      <c r="L1104" s="25">
        <v>34985</v>
      </c>
      <c r="M1104" s="21" t="s">
        <v>193</v>
      </c>
    </row>
    <row r="1105" spans="1:13" x14ac:dyDescent="0.3">
      <c r="A1105">
        <v>10668</v>
      </c>
      <c r="B1105">
        <v>31</v>
      </c>
      <c r="C1105">
        <v>12.5</v>
      </c>
      <c r="D1105">
        <v>8</v>
      </c>
      <c r="E1105">
        <v>0.1</v>
      </c>
      <c r="F1105">
        <v>90</v>
      </c>
      <c r="G1105" s="21">
        <f>VLOOKUP(order_details[[#This Row],[ProductID]],products!A:D,4,0)</f>
        <v>4</v>
      </c>
      <c r="H1105" s="21" t="str">
        <f>VLOOKUP(order_details[[#This Row],[categoryid]],'categories'!A:B,2,0)</f>
        <v>Dairy Products</v>
      </c>
      <c r="I1105" s="21">
        <f>order_details[[#This Row],[UnitPrice]]*order_details[[#This Row],[Quantity]]*(1-order_details[[#This Row],[Discount]])</f>
        <v>90</v>
      </c>
      <c r="J1105" s="21" t="str">
        <f>VLOOKUP(order_details[[#This Row],[ProductID]],products!A:B,2,0)</f>
        <v>Gorgonzola Telino</v>
      </c>
      <c r="K1105" s="21">
        <v>0</v>
      </c>
      <c r="L1105" s="25">
        <v>34988</v>
      </c>
      <c r="M1105" s="21" t="s">
        <v>711</v>
      </c>
    </row>
    <row r="1106" spans="1:13" x14ac:dyDescent="0.3">
      <c r="A1106">
        <v>10668</v>
      </c>
      <c r="B1106">
        <v>55</v>
      </c>
      <c r="C1106">
        <v>24</v>
      </c>
      <c r="D1106">
        <v>4</v>
      </c>
      <c r="E1106">
        <v>0.1</v>
      </c>
      <c r="F1106">
        <v>86.4</v>
      </c>
      <c r="G1106" s="21">
        <f>VLOOKUP(order_details[[#This Row],[ProductID]],products!A:D,4,0)</f>
        <v>6</v>
      </c>
      <c r="H1106" s="21" t="str">
        <f>VLOOKUP(order_details[[#This Row],[categoryid]],'categories'!A:B,2,0)</f>
        <v>Meat/Poultry</v>
      </c>
      <c r="I1106" s="21">
        <f>order_details[[#This Row],[UnitPrice]]*order_details[[#This Row],[Quantity]]*(1-order_details[[#This Row],[Discount]])</f>
        <v>86.4</v>
      </c>
      <c r="J1106" s="21" t="str">
        <f>VLOOKUP(order_details[[#This Row],[ProductID]],products!A:B,2,0)</f>
        <v>Pâté chinois</v>
      </c>
      <c r="K1106" s="21">
        <v>115</v>
      </c>
      <c r="L1106" s="25">
        <v>34988</v>
      </c>
      <c r="M1106" s="21" t="s">
        <v>711</v>
      </c>
    </row>
    <row r="1107" spans="1:13" x14ac:dyDescent="0.3">
      <c r="A1107">
        <v>10668</v>
      </c>
      <c r="B1107">
        <v>64</v>
      </c>
      <c r="C1107">
        <v>33.25</v>
      </c>
      <c r="D1107">
        <v>15</v>
      </c>
      <c r="E1107">
        <v>0.1</v>
      </c>
      <c r="F1107">
        <v>448.875</v>
      </c>
      <c r="G1107" s="21">
        <f>VLOOKUP(order_details[[#This Row],[ProductID]],products!A:D,4,0)</f>
        <v>5</v>
      </c>
      <c r="H1107" s="21" t="str">
        <f>VLOOKUP(order_details[[#This Row],[categoryid]],'categories'!A:B,2,0)</f>
        <v>Grains/Cereals</v>
      </c>
      <c r="I1107" s="21">
        <f>order_details[[#This Row],[UnitPrice]]*order_details[[#This Row],[Quantity]]*(1-order_details[[#This Row],[Discount]])</f>
        <v>448.875</v>
      </c>
      <c r="J1107" s="21" t="str">
        <f>VLOOKUP(order_details[[#This Row],[ProductID]],products!A:B,2,0)</f>
        <v>Wimmers gute Semmelknödel</v>
      </c>
      <c r="K1107" s="21">
        <v>22</v>
      </c>
      <c r="L1107" s="25">
        <v>34988</v>
      </c>
      <c r="M1107" s="21" t="s">
        <v>711</v>
      </c>
    </row>
    <row r="1108" spans="1:13" x14ac:dyDescent="0.3">
      <c r="A1108">
        <v>10669</v>
      </c>
      <c r="B1108">
        <v>36</v>
      </c>
      <c r="C1108">
        <v>19</v>
      </c>
      <c r="D1108">
        <v>30</v>
      </c>
      <c r="E1108">
        <v>0</v>
      </c>
      <c r="F1108">
        <v>570</v>
      </c>
      <c r="G1108" s="21">
        <f>VLOOKUP(order_details[[#This Row],[ProductID]],products!A:D,4,0)</f>
        <v>8</v>
      </c>
      <c r="H1108" s="21" t="str">
        <f>VLOOKUP(order_details[[#This Row],[categoryid]],'categories'!A:B,2,0)</f>
        <v>Seafood</v>
      </c>
      <c r="I1108" s="21">
        <f>order_details[[#This Row],[UnitPrice]]*order_details[[#This Row],[Quantity]]*(1-order_details[[#This Row],[Discount]])</f>
        <v>570</v>
      </c>
      <c r="J1108" s="21" t="str">
        <f>VLOOKUP(order_details[[#This Row],[ProductID]],products!A:B,2,0)</f>
        <v>Inlagd Sill</v>
      </c>
      <c r="K1108" s="21">
        <v>112</v>
      </c>
      <c r="L1108" s="25">
        <v>34988</v>
      </c>
      <c r="M1108" s="21" t="s">
        <v>611</v>
      </c>
    </row>
    <row r="1109" spans="1:13" x14ac:dyDescent="0.3">
      <c r="A1109">
        <v>10670</v>
      </c>
      <c r="B1109">
        <v>23</v>
      </c>
      <c r="C1109">
        <v>9</v>
      </c>
      <c r="D1109">
        <v>32</v>
      </c>
      <c r="E1109">
        <v>0</v>
      </c>
      <c r="F1109">
        <v>288</v>
      </c>
      <c r="G1109" s="21">
        <f>VLOOKUP(order_details[[#This Row],[ProductID]],products!A:D,4,0)</f>
        <v>5</v>
      </c>
      <c r="H1109" s="21" t="str">
        <f>VLOOKUP(order_details[[#This Row],[categoryid]],'categories'!A:B,2,0)</f>
        <v>Grains/Cereals</v>
      </c>
      <c r="I1109" s="21">
        <f>order_details[[#This Row],[UnitPrice]]*order_details[[#This Row],[Quantity]]*(1-order_details[[#This Row],[Discount]])</f>
        <v>288</v>
      </c>
      <c r="J1109" s="21" t="str">
        <f>VLOOKUP(order_details[[#This Row],[ProductID]],products!A:B,2,0)</f>
        <v>Tunnbröd</v>
      </c>
      <c r="K1109" s="21">
        <v>61</v>
      </c>
      <c r="L1109" s="25">
        <v>34989</v>
      </c>
      <c r="M1109" s="21" t="s">
        <v>233</v>
      </c>
    </row>
    <row r="1110" spans="1:13" x14ac:dyDescent="0.3">
      <c r="A1110">
        <v>10670</v>
      </c>
      <c r="B1110">
        <v>46</v>
      </c>
      <c r="C1110">
        <v>12</v>
      </c>
      <c r="D1110">
        <v>60</v>
      </c>
      <c r="E1110">
        <v>0</v>
      </c>
      <c r="F1110">
        <v>720</v>
      </c>
      <c r="G1110" s="21">
        <f>VLOOKUP(order_details[[#This Row],[ProductID]],products!A:D,4,0)</f>
        <v>8</v>
      </c>
      <c r="H1110" s="21" t="str">
        <f>VLOOKUP(order_details[[#This Row],[categoryid]],'categories'!A:B,2,0)</f>
        <v>Seafood</v>
      </c>
      <c r="I1110" s="21">
        <f>order_details[[#This Row],[UnitPrice]]*order_details[[#This Row],[Quantity]]*(1-order_details[[#This Row],[Discount]])</f>
        <v>720</v>
      </c>
      <c r="J1110" s="21" t="str">
        <f>VLOOKUP(order_details[[#This Row],[ProductID]],products!A:B,2,0)</f>
        <v>Spegesild</v>
      </c>
      <c r="K1110" s="21">
        <v>95</v>
      </c>
      <c r="L1110" s="25">
        <v>34989</v>
      </c>
      <c r="M1110" s="21" t="s">
        <v>233</v>
      </c>
    </row>
    <row r="1111" spans="1:13" x14ac:dyDescent="0.3">
      <c r="A1111">
        <v>10670</v>
      </c>
      <c r="B1111">
        <v>67</v>
      </c>
      <c r="C1111">
        <v>14</v>
      </c>
      <c r="D1111">
        <v>25</v>
      </c>
      <c r="E1111">
        <v>0</v>
      </c>
      <c r="F1111">
        <v>350</v>
      </c>
      <c r="G1111" s="21">
        <f>VLOOKUP(order_details[[#This Row],[ProductID]],products!A:D,4,0)</f>
        <v>1</v>
      </c>
      <c r="H1111" s="21" t="str">
        <f>VLOOKUP(order_details[[#This Row],[categoryid]],'categories'!A:B,2,0)</f>
        <v>Beverages</v>
      </c>
      <c r="I1111" s="21">
        <f>order_details[[#This Row],[UnitPrice]]*order_details[[#This Row],[Quantity]]*(1-order_details[[#This Row],[Discount]])</f>
        <v>350</v>
      </c>
      <c r="J1111" s="21" t="str">
        <f>VLOOKUP(order_details[[#This Row],[ProductID]],products!A:B,2,0)</f>
        <v>Laughing Lumberjack Lager</v>
      </c>
      <c r="K1111" s="21">
        <v>52</v>
      </c>
      <c r="L1111" s="25">
        <v>34989</v>
      </c>
      <c r="M1111" s="21" t="s">
        <v>233</v>
      </c>
    </row>
    <row r="1112" spans="1:13" x14ac:dyDescent="0.3">
      <c r="A1112">
        <v>10670</v>
      </c>
      <c r="B1112">
        <v>73</v>
      </c>
      <c r="C1112">
        <v>15</v>
      </c>
      <c r="D1112">
        <v>50</v>
      </c>
      <c r="E1112">
        <v>0</v>
      </c>
      <c r="F1112">
        <v>750</v>
      </c>
      <c r="G1112" s="21">
        <f>VLOOKUP(order_details[[#This Row],[ProductID]],products!A:D,4,0)</f>
        <v>8</v>
      </c>
      <c r="H1112" s="21" t="str">
        <f>VLOOKUP(order_details[[#This Row],[categoryid]],'categories'!A:B,2,0)</f>
        <v>Seafood</v>
      </c>
      <c r="I1112" s="21">
        <f>order_details[[#This Row],[UnitPrice]]*order_details[[#This Row],[Quantity]]*(1-order_details[[#This Row],[Discount]])</f>
        <v>750</v>
      </c>
      <c r="J1112" s="21" t="str">
        <f>VLOOKUP(order_details[[#This Row],[ProductID]],products!A:B,2,0)</f>
        <v>Röd Kaviar</v>
      </c>
      <c r="K1112" s="21">
        <v>101</v>
      </c>
      <c r="L1112" s="25">
        <v>34989</v>
      </c>
      <c r="M1112" s="21" t="s">
        <v>233</v>
      </c>
    </row>
    <row r="1113" spans="1:13" x14ac:dyDescent="0.3">
      <c r="A1113">
        <v>10670</v>
      </c>
      <c r="B1113">
        <v>75</v>
      </c>
      <c r="C1113">
        <v>7.75</v>
      </c>
      <c r="D1113">
        <v>25</v>
      </c>
      <c r="E1113">
        <v>0</v>
      </c>
      <c r="F1113">
        <v>193.75</v>
      </c>
      <c r="G1113" s="21">
        <f>VLOOKUP(order_details[[#This Row],[ProductID]],products!A:D,4,0)</f>
        <v>1</v>
      </c>
      <c r="H1113" s="21" t="str">
        <f>VLOOKUP(order_details[[#This Row],[categoryid]],'categories'!A:B,2,0)</f>
        <v>Beverages</v>
      </c>
      <c r="I1113" s="21">
        <f>order_details[[#This Row],[UnitPrice]]*order_details[[#This Row],[Quantity]]*(1-order_details[[#This Row],[Discount]])</f>
        <v>193.75</v>
      </c>
      <c r="J1113" s="21" t="str">
        <f>VLOOKUP(order_details[[#This Row],[ProductID]],products!A:B,2,0)</f>
        <v>Rhönbräu Klosterbier</v>
      </c>
      <c r="K1113" s="21">
        <v>125</v>
      </c>
      <c r="L1113" s="25">
        <v>34989</v>
      </c>
      <c r="M1113" s="21" t="s">
        <v>233</v>
      </c>
    </row>
    <row r="1114" spans="1:13" x14ac:dyDescent="0.3">
      <c r="A1114">
        <v>10671</v>
      </c>
      <c r="B1114">
        <v>16</v>
      </c>
      <c r="C1114">
        <v>17.45</v>
      </c>
      <c r="D1114">
        <v>10</v>
      </c>
      <c r="E1114">
        <v>0</v>
      </c>
      <c r="F1114">
        <v>174.5</v>
      </c>
      <c r="G1114" s="21">
        <f>VLOOKUP(order_details[[#This Row],[ProductID]],products!A:D,4,0)</f>
        <v>3</v>
      </c>
      <c r="H1114" s="21" t="str">
        <f>VLOOKUP(order_details[[#This Row],[categoryid]],'categories'!A:B,2,0)</f>
        <v>Confections</v>
      </c>
      <c r="I1114" s="21">
        <f>order_details[[#This Row],[UnitPrice]]*order_details[[#This Row],[Quantity]]*(1-order_details[[#This Row],[Discount]])</f>
        <v>174.5</v>
      </c>
      <c r="J1114" s="21" t="str">
        <f>VLOOKUP(order_details[[#This Row],[ProductID]],products!A:B,2,0)</f>
        <v>Pavlova</v>
      </c>
      <c r="K1114" s="21">
        <v>29</v>
      </c>
      <c r="L1114" s="25">
        <v>34990</v>
      </c>
      <c r="M1114" s="21" t="s">
        <v>241</v>
      </c>
    </row>
    <row r="1115" spans="1:13" x14ac:dyDescent="0.3">
      <c r="A1115">
        <v>10671</v>
      </c>
      <c r="B1115">
        <v>62</v>
      </c>
      <c r="C1115">
        <v>49.3</v>
      </c>
      <c r="D1115">
        <v>10</v>
      </c>
      <c r="E1115">
        <v>0</v>
      </c>
      <c r="F1115">
        <v>493</v>
      </c>
      <c r="G1115" s="21">
        <f>VLOOKUP(order_details[[#This Row],[ProductID]],products!A:D,4,0)</f>
        <v>3</v>
      </c>
      <c r="H1115" s="21" t="str">
        <f>VLOOKUP(order_details[[#This Row],[categoryid]],'categories'!A:B,2,0)</f>
        <v>Confections</v>
      </c>
      <c r="I1115" s="21">
        <f>order_details[[#This Row],[UnitPrice]]*order_details[[#This Row],[Quantity]]*(1-order_details[[#This Row],[Discount]])</f>
        <v>493</v>
      </c>
      <c r="J1115" s="21" t="str">
        <f>VLOOKUP(order_details[[#This Row],[ProductID]],products!A:B,2,0)</f>
        <v>Tarte au sucre</v>
      </c>
      <c r="K1115" s="21">
        <v>17</v>
      </c>
      <c r="L1115" s="25">
        <v>34990</v>
      </c>
      <c r="M1115" s="21" t="s">
        <v>241</v>
      </c>
    </row>
    <row r="1116" spans="1:13" x14ac:dyDescent="0.3">
      <c r="A1116">
        <v>10671</v>
      </c>
      <c r="B1116">
        <v>65</v>
      </c>
      <c r="C1116">
        <v>21.05</v>
      </c>
      <c r="D1116">
        <v>12</v>
      </c>
      <c r="E1116">
        <v>0</v>
      </c>
      <c r="F1116">
        <v>252.60000000000002</v>
      </c>
      <c r="G1116" s="21">
        <f>VLOOKUP(order_details[[#This Row],[ProductID]],products!A:D,4,0)</f>
        <v>2</v>
      </c>
      <c r="H1116" s="21" t="str">
        <f>VLOOKUP(order_details[[#This Row],[categoryid]],'categories'!A:B,2,0)</f>
        <v>Condiments</v>
      </c>
      <c r="I1116" s="21">
        <f>order_details[[#This Row],[UnitPrice]]*order_details[[#This Row],[Quantity]]*(1-order_details[[#This Row],[Discount]])</f>
        <v>252.60000000000002</v>
      </c>
      <c r="J1116" s="21" t="str">
        <f>VLOOKUP(order_details[[#This Row],[ProductID]],products!A:B,2,0)</f>
        <v>Louisiana Fiery Hot Pepper Sauce</v>
      </c>
      <c r="K1116" s="21">
        <v>76</v>
      </c>
      <c r="L1116" s="25">
        <v>34990</v>
      </c>
      <c r="M1116" s="21" t="s">
        <v>241</v>
      </c>
    </row>
    <row r="1117" spans="1:13" x14ac:dyDescent="0.3">
      <c r="A1117">
        <v>10672</v>
      </c>
      <c r="B1117">
        <v>38</v>
      </c>
      <c r="C1117">
        <v>263.5</v>
      </c>
      <c r="D1117">
        <v>15</v>
      </c>
      <c r="E1117">
        <v>0.1</v>
      </c>
      <c r="F1117">
        <v>3557.25</v>
      </c>
      <c r="G1117" s="21">
        <f>VLOOKUP(order_details[[#This Row],[ProductID]],products!A:D,4,0)</f>
        <v>1</v>
      </c>
      <c r="H1117" s="21" t="str">
        <f>VLOOKUP(order_details[[#This Row],[categoryid]],'categories'!A:B,2,0)</f>
        <v>Beverages</v>
      </c>
      <c r="I1117" s="21">
        <f>order_details[[#This Row],[UnitPrice]]*order_details[[#This Row],[Quantity]]*(1-order_details[[#This Row],[Discount]])</f>
        <v>3557.25</v>
      </c>
      <c r="J1117" s="21" t="str">
        <f>VLOOKUP(order_details[[#This Row],[ProductID]],products!A:B,2,0)</f>
        <v>Côte de Blaye</v>
      </c>
      <c r="K1117" s="21">
        <v>17</v>
      </c>
      <c r="L1117" s="25">
        <v>34990</v>
      </c>
      <c r="M1117" s="21" t="s">
        <v>66</v>
      </c>
    </row>
    <row r="1118" spans="1:13" x14ac:dyDescent="0.3">
      <c r="A1118">
        <v>10672</v>
      </c>
      <c r="B1118">
        <v>71</v>
      </c>
      <c r="C1118">
        <v>21.5</v>
      </c>
      <c r="D1118">
        <v>12</v>
      </c>
      <c r="E1118">
        <v>0</v>
      </c>
      <c r="F1118">
        <v>258</v>
      </c>
      <c r="G1118" s="21">
        <f>VLOOKUP(order_details[[#This Row],[ProductID]],products!A:D,4,0)</f>
        <v>4</v>
      </c>
      <c r="H1118" s="21" t="str">
        <f>VLOOKUP(order_details[[#This Row],[categoryid]],'categories'!A:B,2,0)</f>
        <v>Dairy Products</v>
      </c>
      <c r="I1118" s="21">
        <f>order_details[[#This Row],[UnitPrice]]*order_details[[#This Row],[Quantity]]*(1-order_details[[#This Row],[Discount]])</f>
        <v>258</v>
      </c>
      <c r="J1118" s="21" t="str">
        <f>VLOOKUP(order_details[[#This Row],[ProductID]],products!A:B,2,0)</f>
        <v>Fløtemysost</v>
      </c>
      <c r="K1118" s="21">
        <v>26</v>
      </c>
      <c r="L1118" s="25">
        <v>34990</v>
      </c>
      <c r="M1118" s="21" t="s">
        <v>66</v>
      </c>
    </row>
    <row r="1119" spans="1:13" x14ac:dyDescent="0.3">
      <c r="A1119">
        <v>10673</v>
      </c>
      <c r="B1119">
        <v>16</v>
      </c>
      <c r="C1119">
        <v>17.45</v>
      </c>
      <c r="D1119">
        <v>3</v>
      </c>
      <c r="E1119">
        <v>0</v>
      </c>
      <c r="F1119">
        <v>52.349999999999994</v>
      </c>
      <c r="G1119" s="21">
        <f>VLOOKUP(order_details[[#This Row],[ProductID]],products!A:D,4,0)</f>
        <v>3</v>
      </c>
      <c r="H1119" s="21" t="str">
        <f>VLOOKUP(order_details[[#This Row],[categoryid]],'categories'!A:B,2,0)</f>
        <v>Confections</v>
      </c>
      <c r="I1119" s="21">
        <f>order_details[[#This Row],[UnitPrice]]*order_details[[#This Row],[Quantity]]*(1-order_details[[#This Row],[Discount]])</f>
        <v>52.349999999999994</v>
      </c>
      <c r="J1119" s="21" t="str">
        <f>VLOOKUP(order_details[[#This Row],[ProductID]],products!A:B,2,0)</f>
        <v>Pavlova</v>
      </c>
      <c r="K1119" s="21">
        <v>29</v>
      </c>
      <c r="L1119" s="25">
        <v>34991</v>
      </c>
      <c r="M1119" s="21" t="s">
        <v>742</v>
      </c>
    </row>
    <row r="1120" spans="1:13" x14ac:dyDescent="0.3">
      <c r="A1120">
        <v>10673</v>
      </c>
      <c r="B1120">
        <v>42</v>
      </c>
      <c r="C1120">
        <v>14</v>
      </c>
      <c r="D1120">
        <v>6</v>
      </c>
      <c r="E1120">
        <v>0</v>
      </c>
      <c r="F1120">
        <v>84</v>
      </c>
      <c r="G1120" s="21">
        <f>VLOOKUP(order_details[[#This Row],[ProductID]],products!A:D,4,0)</f>
        <v>5</v>
      </c>
      <c r="H1120" s="21" t="str">
        <f>VLOOKUP(order_details[[#This Row],[categoryid]],'categories'!A:B,2,0)</f>
        <v>Grains/Cereals</v>
      </c>
      <c r="I1120" s="21">
        <f>order_details[[#This Row],[UnitPrice]]*order_details[[#This Row],[Quantity]]*(1-order_details[[#This Row],[Discount]])</f>
        <v>84</v>
      </c>
      <c r="J1120" s="21" t="str">
        <f>VLOOKUP(order_details[[#This Row],[ProductID]],products!A:B,2,0)</f>
        <v>Singaporean Hokkien Fried Mee</v>
      </c>
      <c r="K1120" s="21">
        <v>26</v>
      </c>
      <c r="L1120" s="25">
        <v>34991</v>
      </c>
      <c r="M1120" s="21" t="s">
        <v>742</v>
      </c>
    </row>
    <row r="1121" spans="1:13" x14ac:dyDescent="0.3">
      <c r="A1121">
        <v>10673</v>
      </c>
      <c r="B1121">
        <v>43</v>
      </c>
      <c r="C1121">
        <v>46</v>
      </c>
      <c r="D1121">
        <v>6</v>
      </c>
      <c r="E1121">
        <v>0</v>
      </c>
      <c r="F1121">
        <v>276</v>
      </c>
      <c r="G1121" s="21">
        <f>VLOOKUP(order_details[[#This Row],[ProductID]],products!A:D,4,0)</f>
        <v>1</v>
      </c>
      <c r="H1121" s="21" t="str">
        <f>VLOOKUP(order_details[[#This Row],[categoryid]],'categories'!A:B,2,0)</f>
        <v>Beverages</v>
      </c>
      <c r="I1121" s="21">
        <f>order_details[[#This Row],[UnitPrice]]*order_details[[#This Row],[Quantity]]*(1-order_details[[#This Row],[Discount]])</f>
        <v>276</v>
      </c>
      <c r="J1121" s="21" t="str">
        <f>VLOOKUP(order_details[[#This Row],[ProductID]],products!A:B,2,0)</f>
        <v>Ipoh Coffee</v>
      </c>
      <c r="K1121" s="21">
        <v>17</v>
      </c>
      <c r="L1121" s="25">
        <v>34991</v>
      </c>
      <c r="M1121" s="21" t="s">
        <v>742</v>
      </c>
    </row>
    <row r="1122" spans="1:13" x14ac:dyDescent="0.3">
      <c r="A1122">
        <v>10674</v>
      </c>
      <c r="B1122">
        <v>23</v>
      </c>
      <c r="C1122">
        <v>9</v>
      </c>
      <c r="D1122">
        <v>5</v>
      </c>
      <c r="E1122">
        <v>0</v>
      </c>
      <c r="F1122">
        <v>45</v>
      </c>
      <c r="G1122" s="21">
        <f>VLOOKUP(order_details[[#This Row],[ProductID]],products!A:D,4,0)</f>
        <v>5</v>
      </c>
      <c r="H1122" s="21" t="str">
        <f>VLOOKUP(order_details[[#This Row],[categoryid]],'categories'!A:B,2,0)</f>
        <v>Grains/Cereals</v>
      </c>
      <c r="I1122" s="21">
        <f>order_details[[#This Row],[UnitPrice]]*order_details[[#This Row],[Quantity]]*(1-order_details[[#This Row],[Discount]])</f>
        <v>45</v>
      </c>
      <c r="J1122" s="21" t="str">
        <f>VLOOKUP(order_details[[#This Row],[ProductID]],products!A:B,2,0)</f>
        <v>Tunnbröd</v>
      </c>
      <c r="K1122" s="21">
        <v>61</v>
      </c>
      <c r="L1122" s="25">
        <v>34991</v>
      </c>
      <c r="M1122" s="21" t="s">
        <v>341</v>
      </c>
    </row>
    <row r="1123" spans="1:13" x14ac:dyDescent="0.3">
      <c r="A1123">
        <v>10675</v>
      </c>
      <c r="B1123">
        <v>14</v>
      </c>
      <c r="C1123">
        <v>23.25</v>
      </c>
      <c r="D1123">
        <v>30</v>
      </c>
      <c r="E1123">
        <v>0</v>
      </c>
      <c r="F1123">
        <v>697.5</v>
      </c>
      <c r="G1123" s="21">
        <f>VLOOKUP(order_details[[#This Row],[ProductID]],products!A:D,4,0)</f>
        <v>7</v>
      </c>
      <c r="H1123" s="21" t="str">
        <f>VLOOKUP(order_details[[#This Row],[categoryid]],'categories'!A:B,2,0)</f>
        <v>Produce</v>
      </c>
      <c r="I1123" s="21">
        <f>order_details[[#This Row],[UnitPrice]]*order_details[[#This Row],[Quantity]]*(1-order_details[[#This Row],[Discount]])</f>
        <v>697.5</v>
      </c>
      <c r="J1123" s="21" t="str">
        <f>VLOOKUP(order_details[[#This Row],[ProductID]],products!A:B,2,0)</f>
        <v>Tofu</v>
      </c>
      <c r="K1123" s="21">
        <v>35</v>
      </c>
      <c r="L1123" s="25">
        <v>34992</v>
      </c>
      <c r="M1123" s="21" t="s">
        <v>233</v>
      </c>
    </row>
    <row r="1124" spans="1:13" x14ac:dyDescent="0.3">
      <c r="A1124">
        <v>10675</v>
      </c>
      <c r="B1124">
        <v>53</v>
      </c>
      <c r="C1124">
        <v>32.799999999999997</v>
      </c>
      <c r="D1124">
        <v>10</v>
      </c>
      <c r="E1124">
        <v>0</v>
      </c>
      <c r="F1124">
        <v>328</v>
      </c>
      <c r="G1124" s="21">
        <f>VLOOKUP(order_details[[#This Row],[ProductID]],products!A:D,4,0)</f>
        <v>6</v>
      </c>
      <c r="H1124" s="21" t="str">
        <f>VLOOKUP(order_details[[#This Row],[categoryid]],'categories'!A:B,2,0)</f>
        <v>Meat/Poultry</v>
      </c>
      <c r="I1124" s="21">
        <f>order_details[[#This Row],[UnitPrice]]*order_details[[#This Row],[Quantity]]*(1-order_details[[#This Row],[Discount]])</f>
        <v>328</v>
      </c>
      <c r="J1124" s="21" t="str">
        <f>VLOOKUP(order_details[[#This Row],[ProductID]],products!A:B,2,0)</f>
        <v>Perth Pasties</v>
      </c>
      <c r="K1124" s="21">
        <v>0</v>
      </c>
      <c r="L1124" s="25">
        <v>34992</v>
      </c>
      <c r="M1124" s="21" t="s">
        <v>233</v>
      </c>
    </row>
    <row r="1125" spans="1:13" x14ac:dyDescent="0.3">
      <c r="A1125">
        <v>10675</v>
      </c>
      <c r="B1125">
        <v>58</v>
      </c>
      <c r="C1125">
        <v>13.25</v>
      </c>
      <c r="D1125">
        <v>30</v>
      </c>
      <c r="E1125">
        <v>0</v>
      </c>
      <c r="F1125">
        <v>397.5</v>
      </c>
      <c r="G1125" s="21">
        <f>VLOOKUP(order_details[[#This Row],[ProductID]],products!A:D,4,0)</f>
        <v>8</v>
      </c>
      <c r="H1125" s="21" t="str">
        <f>VLOOKUP(order_details[[#This Row],[categoryid]],'categories'!A:B,2,0)</f>
        <v>Seafood</v>
      </c>
      <c r="I1125" s="21">
        <f>order_details[[#This Row],[UnitPrice]]*order_details[[#This Row],[Quantity]]*(1-order_details[[#This Row],[Discount]])</f>
        <v>397.5</v>
      </c>
      <c r="J1125" s="21" t="str">
        <f>VLOOKUP(order_details[[#This Row],[ProductID]],products!A:B,2,0)</f>
        <v>Escargots de Bourgogne</v>
      </c>
      <c r="K1125" s="21">
        <v>62</v>
      </c>
      <c r="L1125" s="25">
        <v>34992</v>
      </c>
      <c r="M1125" s="21" t="s">
        <v>233</v>
      </c>
    </row>
    <row r="1126" spans="1:13" x14ac:dyDescent="0.3">
      <c r="A1126">
        <v>10676</v>
      </c>
      <c r="B1126">
        <v>10</v>
      </c>
      <c r="C1126">
        <v>31</v>
      </c>
      <c r="D1126">
        <v>2</v>
      </c>
      <c r="E1126">
        <v>0</v>
      </c>
      <c r="F1126">
        <v>62</v>
      </c>
      <c r="G1126" s="21">
        <f>VLOOKUP(order_details[[#This Row],[ProductID]],products!A:D,4,0)</f>
        <v>8</v>
      </c>
      <c r="H1126" s="21" t="str">
        <f>VLOOKUP(order_details[[#This Row],[categoryid]],'categories'!A:B,2,0)</f>
        <v>Seafood</v>
      </c>
      <c r="I1126" s="21">
        <f>order_details[[#This Row],[UnitPrice]]*order_details[[#This Row],[Quantity]]*(1-order_details[[#This Row],[Discount]])</f>
        <v>62</v>
      </c>
      <c r="J1126" s="21" t="str">
        <f>VLOOKUP(order_details[[#This Row],[ProductID]],products!A:B,2,0)</f>
        <v>Ikura</v>
      </c>
      <c r="K1126" s="21">
        <v>31</v>
      </c>
      <c r="L1126" s="25">
        <v>34995</v>
      </c>
      <c r="M1126" s="21" t="s">
        <v>667</v>
      </c>
    </row>
    <row r="1127" spans="1:13" x14ac:dyDescent="0.3">
      <c r="A1127">
        <v>10676</v>
      </c>
      <c r="B1127">
        <v>19</v>
      </c>
      <c r="C1127">
        <v>9.1999999999999993</v>
      </c>
      <c r="D1127">
        <v>7</v>
      </c>
      <c r="E1127">
        <v>0</v>
      </c>
      <c r="F1127">
        <v>64.399999999999991</v>
      </c>
      <c r="G1127" s="21">
        <f>VLOOKUP(order_details[[#This Row],[ProductID]],products!A:D,4,0)</f>
        <v>3</v>
      </c>
      <c r="H1127" s="21" t="str">
        <f>VLOOKUP(order_details[[#This Row],[categoryid]],'categories'!A:B,2,0)</f>
        <v>Confections</v>
      </c>
      <c r="I1127" s="21">
        <f>order_details[[#This Row],[UnitPrice]]*order_details[[#This Row],[Quantity]]*(1-order_details[[#This Row],[Discount]])</f>
        <v>64.399999999999991</v>
      </c>
      <c r="J1127" s="21" t="str">
        <f>VLOOKUP(order_details[[#This Row],[ProductID]],products!A:B,2,0)</f>
        <v>Teatime Chocolate Biscuits</v>
      </c>
      <c r="K1127" s="21">
        <v>25</v>
      </c>
      <c r="L1127" s="25">
        <v>34995</v>
      </c>
      <c r="M1127" s="21" t="s">
        <v>667</v>
      </c>
    </row>
    <row r="1128" spans="1:13" x14ac:dyDescent="0.3">
      <c r="A1128">
        <v>10676</v>
      </c>
      <c r="B1128">
        <v>44</v>
      </c>
      <c r="C1128">
        <v>19.45</v>
      </c>
      <c r="D1128">
        <v>21</v>
      </c>
      <c r="E1128">
        <v>0</v>
      </c>
      <c r="F1128">
        <v>408.45</v>
      </c>
      <c r="G1128" s="21">
        <f>VLOOKUP(order_details[[#This Row],[ProductID]],products!A:D,4,0)</f>
        <v>2</v>
      </c>
      <c r="H1128" s="21" t="str">
        <f>VLOOKUP(order_details[[#This Row],[categoryid]],'categories'!A:B,2,0)</f>
        <v>Condiments</v>
      </c>
      <c r="I1128" s="21">
        <f>order_details[[#This Row],[UnitPrice]]*order_details[[#This Row],[Quantity]]*(1-order_details[[#This Row],[Discount]])</f>
        <v>408.45</v>
      </c>
      <c r="J1128" s="21" t="str">
        <f>VLOOKUP(order_details[[#This Row],[ProductID]],products!A:B,2,0)</f>
        <v>Gula Malacca</v>
      </c>
      <c r="K1128" s="21">
        <v>27</v>
      </c>
      <c r="L1128" s="25">
        <v>34995</v>
      </c>
      <c r="M1128" s="21" t="s">
        <v>667</v>
      </c>
    </row>
    <row r="1129" spans="1:13" x14ac:dyDescent="0.3">
      <c r="A1129">
        <v>10677</v>
      </c>
      <c r="B1129">
        <v>26</v>
      </c>
      <c r="C1129">
        <v>31.23</v>
      </c>
      <c r="D1129">
        <v>30</v>
      </c>
      <c r="E1129">
        <v>0.15</v>
      </c>
      <c r="F1129">
        <v>796.36500000000001</v>
      </c>
      <c r="G1129" s="21">
        <f>VLOOKUP(order_details[[#This Row],[ProductID]],products!A:D,4,0)</f>
        <v>3</v>
      </c>
      <c r="H1129" s="21" t="str">
        <f>VLOOKUP(order_details[[#This Row],[categoryid]],'categories'!A:B,2,0)</f>
        <v>Confections</v>
      </c>
      <c r="I1129" s="21">
        <f>order_details[[#This Row],[UnitPrice]]*order_details[[#This Row],[Quantity]]*(1-order_details[[#This Row],[Discount]])</f>
        <v>796.36500000000001</v>
      </c>
      <c r="J1129" s="21" t="str">
        <f>VLOOKUP(order_details[[#This Row],[ProductID]],products!A:B,2,0)</f>
        <v>Gumbär Gummibärchen</v>
      </c>
      <c r="K1129" s="21">
        <v>15</v>
      </c>
      <c r="L1129" s="25">
        <v>34995</v>
      </c>
      <c r="M1129" s="21" t="s">
        <v>51</v>
      </c>
    </row>
    <row r="1130" spans="1:13" x14ac:dyDescent="0.3">
      <c r="A1130">
        <v>10677</v>
      </c>
      <c r="B1130">
        <v>33</v>
      </c>
      <c r="C1130">
        <v>2.5</v>
      </c>
      <c r="D1130">
        <v>8</v>
      </c>
      <c r="E1130">
        <v>0.15</v>
      </c>
      <c r="F1130">
        <v>17</v>
      </c>
      <c r="G1130" s="21">
        <f>VLOOKUP(order_details[[#This Row],[ProductID]],products!A:D,4,0)</f>
        <v>4</v>
      </c>
      <c r="H1130" s="21" t="str">
        <f>VLOOKUP(order_details[[#This Row],[categoryid]],'categories'!A:B,2,0)</f>
        <v>Dairy Products</v>
      </c>
      <c r="I1130" s="21">
        <f>order_details[[#This Row],[UnitPrice]]*order_details[[#This Row],[Quantity]]*(1-order_details[[#This Row],[Discount]])</f>
        <v>17</v>
      </c>
      <c r="J1130" s="21" t="str">
        <f>VLOOKUP(order_details[[#This Row],[ProductID]],products!A:B,2,0)</f>
        <v>Geitost</v>
      </c>
      <c r="K1130" s="21">
        <v>112</v>
      </c>
      <c r="L1130" s="25">
        <v>34995</v>
      </c>
      <c r="M1130" s="21" t="s">
        <v>51</v>
      </c>
    </row>
    <row r="1131" spans="1:13" x14ac:dyDescent="0.3">
      <c r="A1131">
        <v>10678</v>
      </c>
      <c r="B1131">
        <v>12</v>
      </c>
      <c r="C1131">
        <v>38</v>
      </c>
      <c r="D1131">
        <v>100</v>
      </c>
      <c r="E1131">
        <v>0</v>
      </c>
      <c r="F1131">
        <v>3800</v>
      </c>
      <c r="G1131" s="21">
        <f>VLOOKUP(order_details[[#This Row],[ProductID]],products!A:D,4,0)</f>
        <v>4</v>
      </c>
      <c r="H1131" s="21" t="str">
        <f>VLOOKUP(order_details[[#This Row],[categoryid]],'categories'!A:B,2,0)</f>
        <v>Dairy Products</v>
      </c>
      <c r="I1131" s="21">
        <f>order_details[[#This Row],[UnitPrice]]*order_details[[#This Row],[Quantity]]*(1-order_details[[#This Row],[Discount]])</f>
        <v>3800</v>
      </c>
      <c r="J1131" s="21" t="str">
        <f>VLOOKUP(order_details[[#This Row],[ProductID]],products!A:B,2,0)</f>
        <v>Queso Manchego La Pastora</v>
      </c>
      <c r="K1131" s="21">
        <v>86</v>
      </c>
      <c r="L1131" s="25">
        <v>34996</v>
      </c>
      <c r="M1131" s="21" t="s">
        <v>596</v>
      </c>
    </row>
    <row r="1132" spans="1:13" x14ac:dyDescent="0.3">
      <c r="A1132">
        <v>10678</v>
      </c>
      <c r="B1132">
        <v>33</v>
      </c>
      <c r="C1132">
        <v>2.5</v>
      </c>
      <c r="D1132">
        <v>30</v>
      </c>
      <c r="E1132">
        <v>0</v>
      </c>
      <c r="F1132">
        <v>75</v>
      </c>
      <c r="G1132" s="21">
        <f>VLOOKUP(order_details[[#This Row],[ProductID]],products!A:D,4,0)</f>
        <v>4</v>
      </c>
      <c r="H1132" s="21" t="str">
        <f>VLOOKUP(order_details[[#This Row],[categoryid]],'categories'!A:B,2,0)</f>
        <v>Dairy Products</v>
      </c>
      <c r="I1132" s="21">
        <f>order_details[[#This Row],[UnitPrice]]*order_details[[#This Row],[Quantity]]*(1-order_details[[#This Row],[Discount]])</f>
        <v>75</v>
      </c>
      <c r="J1132" s="21" t="str">
        <f>VLOOKUP(order_details[[#This Row],[ProductID]],products!A:B,2,0)</f>
        <v>Geitost</v>
      </c>
      <c r="K1132" s="21">
        <v>112</v>
      </c>
      <c r="L1132" s="25">
        <v>34996</v>
      </c>
      <c r="M1132" s="21" t="s">
        <v>596</v>
      </c>
    </row>
    <row r="1133" spans="1:13" x14ac:dyDescent="0.3">
      <c r="A1133">
        <v>10678</v>
      </c>
      <c r="B1133">
        <v>41</v>
      </c>
      <c r="C1133">
        <v>9.65</v>
      </c>
      <c r="D1133">
        <v>120</v>
      </c>
      <c r="E1133">
        <v>0</v>
      </c>
      <c r="F1133">
        <v>1158</v>
      </c>
      <c r="G1133" s="21">
        <f>VLOOKUP(order_details[[#This Row],[ProductID]],products!A:D,4,0)</f>
        <v>8</v>
      </c>
      <c r="H1133" s="21" t="str">
        <f>VLOOKUP(order_details[[#This Row],[categoryid]],'categories'!A:B,2,0)</f>
        <v>Seafood</v>
      </c>
      <c r="I1133" s="21">
        <f>order_details[[#This Row],[UnitPrice]]*order_details[[#This Row],[Quantity]]*(1-order_details[[#This Row],[Discount]])</f>
        <v>1158</v>
      </c>
      <c r="J1133" s="21" t="str">
        <f>VLOOKUP(order_details[[#This Row],[ProductID]],products!A:B,2,0)</f>
        <v>Jack's New England Clam Chowder</v>
      </c>
      <c r="K1133" s="21">
        <v>85</v>
      </c>
      <c r="L1133" s="25">
        <v>34996</v>
      </c>
      <c r="M1133" s="21" t="s">
        <v>596</v>
      </c>
    </row>
    <row r="1134" spans="1:13" x14ac:dyDescent="0.3">
      <c r="A1134">
        <v>10678</v>
      </c>
      <c r="B1134">
        <v>54</v>
      </c>
      <c r="C1134">
        <v>7.45</v>
      </c>
      <c r="D1134">
        <v>30</v>
      </c>
      <c r="E1134">
        <v>0</v>
      </c>
      <c r="F1134">
        <v>223.5</v>
      </c>
      <c r="G1134" s="21">
        <f>VLOOKUP(order_details[[#This Row],[ProductID]],products!A:D,4,0)</f>
        <v>6</v>
      </c>
      <c r="H1134" s="21" t="str">
        <f>VLOOKUP(order_details[[#This Row],[categoryid]],'categories'!A:B,2,0)</f>
        <v>Meat/Poultry</v>
      </c>
      <c r="I1134" s="21">
        <f>order_details[[#This Row],[UnitPrice]]*order_details[[#This Row],[Quantity]]*(1-order_details[[#This Row],[Discount]])</f>
        <v>223.5</v>
      </c>
      <c r="J1134" s="21" t="str">
        <f>VLOOKUP(order_details[[#This Row],[ProductID]],products!A:B,2,0)</f>
        <v>Tourtière</v>
      </c>
      <c r="K1134" s="21">
        <v>21</v>
      </c>
      <c r="L1134" s="25">
        <v>34996</v>
      </c>
      <c r="M1134" s="21" t="s">
        <v>596</v>
      </c>
    </row>
    <row r="1135" spans="1:13" x14ac:dyDescent="0.3">
      <c r="A1135">
        <v>10679</v>
      </c>
      <c r="B1135">
        <v>59</v>
      </c>
      <c r="C1135">
        <v>55</v>
      </c>
      <c r="D1135">
        <v>12</v>
      </c>
      <c r="E1135">
        <v>0</v>
      </c>
      <c r="F1135">
        <v>660</v>
      </c>
      <c r="G1135" s="21">
        <f>VLOOKUP(order_details[[#This Row],[ProductID]],products!A:D,4,0)</f>
        <v>4</v>
      </c>
      <c r="H1135" s="21" t="str">
        <f>VLOOKUP(order_details[[#This Row],[categoryid]],'categories'!A:B,2,0)</f>
        <v>Dairy Products</v>
      </c>
      <c r="I1135" s="21">
        <f>order_details[[#This Row],[UnitPrice]]*order_details[[#This Row],[Quantity]]*(1-order_details[[#This Row],[Discount]])</f>
        <v>660</v>
      </c>
      <c r="J1135" s="21" t="str">
        <f>VLOOKUP(order_details[[#This Row],[ProductID]],products!A:B,2,0)</f>
        <v>Raclette Courdavault</v>
      </c>
      <c r="K1135" s="21">
        <v>79</v>
      </c>
      <c r="L1135" s="25">
        <v>34996</v>
      </c>
      <c r="M1135" s="21" t="s">
        <v>84</v>
      </c>
    </row>
    <row r="1136" spans="1:13" x14ac:dyDescent="0.3">
      <c r="A1136">
        <v>10680</v>
      </c>
      <c r="B1136">
        <v>16</v>
      </c>
      <c r="C1136">
        <v>17.45</v>
      </c>
      <c r="D1136">
        <v>50</v>
      </c>
      <c r="E1136">
        <v>0.25</v>
      </c>
      <c r="F1136">
        <v>654.375</v>
      </c>
      <c r="G1136" s="21">
        <f>VLOOKUP(order_details[[#This Row],[ProductID]],products!A:D,4,0)</f>
        <v>3</v>
      </c>
      <c r="H1136" s="21" t="str">
        <f>VLOOKUP(order_details[[#This Row],[categoryid]],'categories'!A:B,2,0)</f>
        <v>Confections</v>
      </c>
      <c r="I1136" s="21">
        <f>order_details[[#This Row],[UnitPrice]]*order_details[[#This Row],[Quantity]]*(1-order_details[[#This Row],[Discount]])</f>
        <v>654.375</v>
      </c>
      <c r="J1136" s="21" t="str">
        <f>VLOOKUP(order_details[[#This Row],[ProductID]],products!A:B,2,0)</f>
        <v>Pavlova</v>
      </c>
      <c r="K1136" s="21">
        <v>29</v>
      </c>
      <c r="L1136" s="25">
        <v>34997</v>
      </c>
      <c r="M1136" s="21" t="s">
        <v>477</v>
      </c>
    </row>
    <row r="1137" spans="1:13" x14ac:dyDescent="0.3">
      <c r="A1137">
        <v>10680</v>
      </c>
      <c r="B1137">
        <v>31</v>
      </c>
      <c r="C1137">
        <v>12.5</v>
      </c>
      <c r="D1137">
        <v>20</v>
      </c>
      <c r="E1137">
        <v>0.25</v>
      </c>
      <c r="F1137">
        <v>187.5</v>
      </c>
      <c r="G1137" s="21">
        <f>VLOOKUP(order_details[[#This Row],[ProductID]],products!A:D,4,0)</f>
        <v>4</v>
      </c>
      <c r="H1137" s="21" t="str">
        <f>VLOOKUP(order_details[[#This Row],[categoryid]],'categories'!A:B,2,0)</f>
        <v>Dairy Products</v>
      </c>
      <c r="I1137" s="21">
        <f>order_details[[#This Row],[UnitPrice]]*order_details[[#This Row],[Quantity]]*(1-order_details[[#This Row],[Discount]])</f>
        <v>187.5</v>
      </c>
      <c r="J1137" s="21" t="str">
        <f>VLOOKUP(order_details[[#This Row],[ProductID]],products!A:B,2,0)</f>
        <v>Gorgonzola Telino</v>
      </c>
      <c r="K1137" s="21">
        <v>0</v>
      </c>
      <c r="L1137" s="25">
        <v>34997</v>
      </c>
      <c r="M1137" s="21" t="s">
        <v>477</v>
      </c>
    </row>
    <row r="1138" spans="1:13" x14ac:dyDescent="0.3">
      <c r="A1138">
        <v>10680</v>
      </c>
      <c r="B1138">
        <v>42</v>
      </c>
      <c r="C1138">
        <v>14</v>
      </c>
      <c r="D1138">
        <v>40</v>
      </c>
      <c r="E1138">
        <v>0.25</v>
      </c>
      <c r="F1138">
        <v>420</v>
      </c>
      <c r="G1138" s="21">
        <f>VLOOKUP(order_details[[#This Row],[ProductID]],products!A:D,4,0)</f>
        <v>5</v>
      </c>
      <c r="H1138" s="21" t="str">
        <f>VLOOKUP(order_details[[#This Row],[categoryid]],'categories'!A:B,2,0)</f>
        <v>Grains/Cereals</v>
      </c>
      <c r="I1138" s="21">
        <f>order_details[[#This Row],[UnitPrice]]*order_details[[#This Row],[Quantity]]*(1-order_details[[#This Row],[Discount]])</f>
        <v>420</v>
      </c>
      <c r="J1138" s="21" t="str">
        <f>VLOOKUP(order_details[[#This Row],[ProductID]],products!A:B,2,0)</f>
        <v>Singaporean Hokkien Fried Mee</v>
      </c>
      <c r="K1138" s="21">
        <v>26</v>
      </c>
      <c r="L1138" s="25">
        <v>34997</v>
      </c>
      <c r="M1138" s="21" t="s">
        <v>477</v>
      </c>
    </row>
    <row r="1139" spans="1:13" x14ac:dyDescent="0.3">
      <c r="A1139">
        <v>10681</v>
      </c>
      <c r="B1139">
        <v>19</v>
      </c>
      <c r="C1139">
        <v>9.1999999999999993</v>
      </c>
      <c r="D1139">
        <v>30</v>
      </c>
      <c r="E1139">
        <v>0.1</v>
      </c>
      <c r="F1139">
        <v>248.4</v>
      </c>
      <c r="G1139" s="21">
        <f>VLOOKUP(order_details[[#This Row],[ProductID]],products!A:D,4,0)</f>
        <v>3</v>
      </c>
      <c r="H1139" s="21" t="str">
        <f>VLOOKUP(order_details[[#This Row],[categoryid]],'categories'!A:B,2,0)</f>
        <v>Confections</v>
      </c>
      <c r="I1139" s="21">
        <f>order_details[[#This Row],[UnitPrice]]*order_details[[#This Row],[Quantity]]*(1-order_details[[#This Row],[Discount]])</f>
        <v>248.4</v>
      </c>
      <c r="J1139" s="21" t="str">
        <f>VLOOKUP(order_details[[#This Row],[ProductID]],products!A:B,2,0)</f>
        <v>Teatime Chocolate Biscuits</v>
      </c>
      <c r="K1139" s="21">
        <v>25</v>
      </c>
      <c r="L1139" s="25">
        <v>34998</v>
      </c>
      <c r="M1139" s="21" t="s">
        <v>287</v>
      </c>
    </row>
    <row r="1140" spans="1:13" x14ac:dyDescent="0.3">
      <c r="A1140">
        <v>10681</v>
      </c>
      <c r="B1140">
        <v>21</v>
      </c>
      <c r="C1140">
        <v>10</v>
      </c>
      <c r="D1140">
        <v>12</v>
      </c>
      <c r="E1140">
        <v>0.1</v>
      </c>
      <c r="F1140">
        <v>108</v>
      </c>
      <c r="G1140" s="21">
        <f>VLOOKUP(order_details[[#This Row],[ProductID]],products!A:D,4,0)</f>
        <v>3</v>
      </c>
      <c r="H1140" s="21" t="str">
        <f>VLOOKUP(order_details[[#This Row],[categoryid]],'categories'!A:B,2,0)</f>
        <v>Confections</v>
      </c>
      <c r="I1140" s="21">
        <f>order_details[[#This Row],[UnitPrice]]*order_details[[#This Row],[Quantity]]*(1-order_details[[#This Row],[Discount]])</f>
        <v>108</v>
      </c>
      <c r="J1140" s="21" t="str">
        <f>VLOOKUP(order_details[[#This Row],[ProductID]],products!A:B,2,0)</f>
        <v>Sir Rodney's Scones</v>
      </c>
      <c r="K1140" s="21">
        <v>3</v>
      </c>
      <c r="L1140" s="25">
        <v>34998</v>
      </c>
      <c r="M1140" s="21" t="s">
        <v>287</v>
      </c>
    </row>
    <row r="1141" spans="1:13" x14ac:dyDescent="0.3">
      <c r="A1141">
        <v>10681</v>
      </c>
      <c r="B1141">
        <v>64</v>
      </c>
      <c r="C1141">
        <v>33.25</v>
      </c>
      <c r="D1141">
        <v>28</v>
      </c>
      <c r="E1141">
        <v>0</v>
      </c>
      <c r="F1141">
        <v>931</v>
      </c>
      <c r="G1141" s="21">
        <f>VLOOKUP(order_details[[#This Row],[ProductID]],products!A:D,4,0)</f>
        <v>5</v>
      </c>
      <c r="H1141" s="21" t="str">
        <f>VLOOKUP(order_details[[#This Row],[categoryid]],'categories'!A:B,2,0)</f>
        <v>Grains/Cereals</v>
      </c>
      <c r="I1141" s="21">
        <f>order_details[[#This Row],[UnitPrice]]*order_details[[#This Row],[Quantity]]*(1-order_details[[#This Row],[Discount]])</f>
        <v>931</v>
      </c>
      <c r="J1141" s="21" t="str">
        <f>VLOOKUP(order_details[[#This Row],[ProductID]],products!A:B,2,0)</f>
        <v>Wimmers gute Semmelknödel</v>
      </c>
      <c r="K1141" s="21">
        <v>22</v>
      </c>
      <c r="L1141" s="25">
        <v>34998</v>
      </c>
      <c r="M1141" s="21" t="s">
        <v>287</v>
      </c>
    </row>
    <row r="1142" spans="1:13" x14ac:dyDescent="0.3">
      <c r="A1142">
        <v>10682</v>
      </c>
      <c r="B1142">
        <v>33</v>
      </c>
      <c r="C1142">
        <v>2.5</v>
      </c>
      <c r="D1142">
        <v>30</v>
      </c>
      <c r="E1142">
        <v>0</v>
      </c>
      <c r="F1142">
        <v>75</v>
      </c>
      <c r="G1142" s="21">
        <f>VLOOKUP(order_details[[#This Row],[ProductID]],products!A:D,4,0)</f>
        <v>4</v>
      </c>
      <c r="H1142" s="21" t="str">
        <f>VLOOKUP(order_details[[#This Row],[categoryid]],'categories'!A:B,2,0)</f>
        <v>Dairy Products</v>
      </c>
      <c r="I1142" s="21">
        <f>order_details[[#This Row],[UnitPrice]]*order_details[[#This Row],[Quantity]]*(1-order_details[[#This Row],[Discount]])</f>
        <v>75</v>
      </c>
      <c r="J1142" s="21" t="str">
        <f>VLOOKUP(order_details[[#This Row],[ProductID]],products!A:B,2,0)</f>
        <v>Geitost</v>
      </c>
      <c r="K1142" s="21">
        <v>112</v>
      </c>
      <c r="L1142" s="25">
        <v>34998</v>
      </c>
      <c r="M1142" s="21" t="s">
        <v>51</v>
      </c>
    </row>
    <row r="1143" spans="1:13" x14ac:dyDescent="0.3">
      <c r="A1143">
        <v>10682</v>
      </c>
      <c r="B1143">
        <v>66</v>
      </c>
      <c r="C1143">
        <v>17</v>
      </c>
      <c r="D1143">
        <v>4</v>
      </c>
      <c r="E1143">
        <v>0</v>
      </c>
      <c r="F1143">
        <v>68</v>
      </c>
      <c r="G1143" s="21">
        <f>VLOOKUP(order_details[[#This Row],[ProductID]],products!A:D,4,0)</f>
        <v>2</v>
      </c>
      <c r="H1143" s="21" t="str">
        <f>VLOOKUP(order_details[[#This Row],[categoryid]],'categories'!A:B,2,0)</f>
        <v>Condiments</v>
      </c>
      <c r="I1143" s="21">
        <f>order_details[[#This Row],[UnitPrice]]*order_details[[#This Row],[Quantity]]*(1-order_details[[#This Row],[Discount]])</f>
        <v>68</v>
      </c>
      <c r="J1143" s="21" t="str">
        <f>VLOOKUP(order_details[[#This Row],[ProductID]],products!A:B,2,0)</f>
        <v>Louisiana Hot Spiced Okra</v>
      </c>
      <c r="K1143" s="21">
        <v>4</v>
      </c>
      <c r="L1143" s="25">
        <v>34998</v>
      </c>
      <c r="M1143" s="21" t="s">
        <v>51</v>
      </c>
    </row>
    <row r="1144" spans="1:13" x14ac:dyDescent="0.3">
      <c r="A1144">
        <v>10682</v>
      </c>
      <c r="B1144">
        <v>75</v>
      </c>
      <c r="C1144">
        <v>7.75</v>
      </c>
      <c r="D1144">
        <v>30</v>
      </c>
      <c r="E1144">
        <v>0</v>
      </c>
      <c r="F1144">
        <v>232.5</v>
      </c>
      <c r="G1144" s="21">
        <f>VLOOKUP(order_details[[#This Row],[ProductID]],products!A:D,4,0)</f>
        <v>1</v>
      </c>
      <c r="H1144" s="21" t="str">
        <f>VLOOKUP(order_details[[#This Row],[categoryid]],'categories'!A:B,2,0)</f>
        <v>Beverages</v>
      </c>
      <c r="I1144" s="21">
        <f>order_details[[#This Row],[UnitPrice]]*order_details[[#This Row],[Quantity]]*(1-order_details[[#This Row],[Discount]])</f>
        <v>232.5</v>
      </c>
      <c r="J1144" s="21" t="str">
        <f>VLOOKUP(order_details[[#This Row],[ProductID]],products!A:B,2,0)</f>
        <v>Rhönbräu Klosterbier</v>
      </c>
      <c r="K1144" s="21">
        <v>125</v>
      </c>
      <c r="L1144" s="25">
        <v>34998</v>
      </c>
      <c r="M1144" s="21" t="s">
        <v>51</v>
      </c>
    </row>
    <row r="1145" spans="1:13" x14ac:dyDescent="0.3">
      <c r="A1145">
        <v>10683</v>
      </c>
      <c r="B1145">
        <v>52</v>
      </c>
      <c r="C1145">
        <v>7</v>
      </c>
      <c r="D1145">
        <v>9</v>
      </c>
      <c r="E1145">
        <v>0</v>
      </c>
      <c r="F1145">
        <v>63</v>
      </c>
      <c r="G1145" s="21">
        <f>VLOOKUP(order_details[[#This Row],[ProductID]],products!A:D,4,0)</f>
        <v>5</v>
      </c>
      <c r="H1145" s="21" t="str">
        <f>VLOOKUP(order_details[[#This Row],[categoryid]],'categories'!A:B,2,0)</f>
        <v>Grains/Cereals</v>
      </c>
      <c r="I1145" s="21">
        <f>order_details[[#This Row],[UnitPrice]]*order_details[[#This Row],[Quantity]]*(1-order_details[[#This Row],[Discount]])</f>
        <v>63</v>
      </c>
      <c r="J1145" s="21" t="str">
        <f>VLOOKUP(order_details[[#This Row],[ProductID]],products!A:B,2,0)</f>
        <v>Filo Mix</v>
      </c>
      <c r="K1145" s="21">
        <v>38</v>
      </c>
      <c r="L1145" s="25">
        <v>34999</v>
      </c>
      <c r="M1145" s="21" t="s">
        <v>178</v>
      </c>
    </row>
    <row r="1146" spans="1:13" x14ac:dyDescent="0.3">
      <c r="A1146">
        <v>10684</v>
      </c>
      <c r="B1146">
        <v>40</v>
      </c>
      <c r="C1146">
        <v>18.399999999999999</v>
      </c>
      <c r="D1146">
        <v>20</v>
      </c>
      <c r="E1146">
        <v>0</v>
      </c>
      <c r="F1146">
        <v>368</v>
      </c>
      <c r="G1146" s="21">
        <f>VLOOKUP(order_details[[#This Row],[ProductID]],products!A:D,4,0)</f>
        <v>8</v>
      </c>
      <c r="H1146" s="21" t="str">
        <f>VLOOKUP(order_details[[#This Row],[categoryid]],'categories'!A:B,2,0)</f>
        <v>Seafood</v>
      </c>
      <c r="I1146" s="21">
        <f>order_details[[#This Row],[UnitPrice]]*order_details[[#This Row],[Quantity]]*(1-order_details[[#This Row],[Discount]])</f>
        <v>368</v>
      </c>
      <c r="J1146" s="21" t="str">
        <f>VLOOKUP(order_details[[#This Row],[ProductID]],products!A:B,2,0)</f>
        <v>Boston Crab Meat</v>
      </c>
      <c r="K1146" s="21">
        <v>123</v>
      </c>
      <c r="L1146" s="25">
        <v>34999</v>
      </c>
      <c r="M1146" s="21" t="s">
        <v>486</v>
      </c>
    </row>
    <row r="1147" spans="1:13" x14ac:dyDescent="0.3">
      <c r="A1147">
        <v>10684</v>
      </c>
      <c r="B1147">
        <v>47</v>
      </c>
      <c r="C1147">
        <v>9.5</v>
      </c>
      <c r="D1147">
        <v>40</v>
      </c>
      <c r="E1147">
        <v>0</v>
      </c>
      <c r="F1147">
        <v>380</v>
      </c>
      <c r="G1147" s="21">
        <f>VLOOKUP(order_details[[#This Row],[ProductID]],products!A:D,4,0)</f>
        <v>3</v>
      </c>
      <c r="H1147" s="21" t="str">
        <f>VLOOKUP(order_details[[#This Row],[categoryid]],'categories'!A:B,2,0)</f>
        <v>Confections</v>
      </c>
      <c r="I1147" s="21">
        <f>order_details[[#This Row],[UnitPrice]]*order_details[[#This Row],[Quantity]]*(1-order_details[[#This Row],[Discount]])</f>
        <v>380</v>
      </c>
      <c r="J1147" s="21" t="str">
        <f>VLOOKUP(order_details[[#This Row],[ProductID]],products!A:B,2,0)</f>
        <v>Zaanse koeken</v>
      </c>
      <c r="K1147" s="21">
        <v>36</v>
      </c>
      <c r="L1147" s="25">
        <v>34999</v>
      </c>
      <c r="M1147" s="21" t="s">
        <v>486</v>
      </c>
    </row>
    <row r="1148" spans="1:13" x14ac:dyDescent="0.3">
      <c r="A1148">
        <v>10684</v>
      </c>
      <c r="B1148">
        <v>60</v>
      </c>
      <c r="C1148">
        <v>34</v>
      </c>
      <c r="D1148">
        <v>30</v>
      </c>
      <c r="E1148">
        <v>0</v>
      </c>
      <c r="F1148">
        <v>1020</v>
      </c>
      <c r="G1148" s="21">
        <f>VLOOKUP(order_details[[#This Row],[ProductID]],products!A:D,4,0)</f>
        <v>4</v>
      </c>
      <c r="H1148" s="21" t="str">
        <f>VLOOKUP(order_details[[#This Row],[categoryid]],'categories'!A:B,2,0)</f>
        <v>Dairy Products</v>
      </c>
      <c r="I1148" s="21">
        <f>order_details[[#This Row],[UnitPrice]]*order_details[[#This Row],[Quantity]]*(1-order_details[[#This Row],[Discount]])</f>
        <v>1020</v>
      </c>
      <c r="J1148" s="21" t="str">
        <f>VLOOKUP(order_details[[#This Row],[ProductID]],products!A:B,2,0)</f>
        <v>Camembert Pierrot</v>
      </c>
      <c r="K1148" s="21">
        <v>19</v>
      </c>
      <c r="L1148" s="25">
        <v>34999</v>
      </c>
      <c r="M1148" s="21" t="s">
        <v>486</v>
      </c>
    </row>
    <row r="1149" spans="1:13" x14ac:dyDescent="0.3">
      <c r="A1149">
        <v>10685</v>
      </c>
      <c r="B1149">
        <v>10</v>
      </c>
      <c r="C1149">
        <v>31</v>
      </c>
      <c r="D1149">
        <v>20</v>
      </c>
      <c r="E1149">
        <v>0</v>
      </c>
      <c r="F1149">
        <v>620</v>
      </c>
      <c r="G1149" s="21">
        <f>VLOOKUP(order_details[[#This Row],[ProductID]],products!A:D,4,0)</f>
        <v>8</v>
      </c>
      <c r="H1149" s="21" t="str">
        <f>VLOOKUP(order_details[[#This Row],[categoryid]],'categories'!A:B,2,0)</f>
        <v>Seafood</v>
      </c>
      <c r="I1149" s="21">
        <f>order_details[[#This Row],[UnitPrice]]*order_details[[#This Row],[Quantity]]*(1-order_details[[#This Row],[Discount]])</f>
        <v>620</v>
      </c>
      <c r="J1149" s="21" t="str">
        <f>VLOOKUP(order_details[[#This Row],[ProductID]],products!A:B,2,0)</f>
        <v>Ikura</v>
      </c>
      <c r="K1149" s="21">
        <v>31</v>
      </c>
      <c r="L1149" s="25">
        <v>35002</v>
      </c>
      <c r="M1149" s="21" t="s">
        <v>280</v>
      </c>
    </row>
    <row r="1150" spans="1:13" x14ac:dyDescent="0.3">
      <c r="A1150">
        <v>10685</v>
      </c>
      <c r="B1150">
        <v>41</v>
      </c>
      <c r="C1150">
        <v>9.65</v>
      </c>
      <c r="D1150">
        <v>4</v>
      </c>
      <c r="E1150">
        <v>0</v>
      </c>
      <c r="F1150">
        <v>38.6</v>
      </c>
      <c r="G1150" s="21">
        <f>VLOOKUP(order_details[[#This Row],[ProductID]],products!A:D,4,0)</f>
        <v>8</v>
      </c>
      <c r="H1150" s="21" t="str">
        <f>VLOOKUP(order_details[[#This Row],[categoryid]],'categories'!A:B,2,0)</f>
        <v>Seafood</v>
      </c>
      <c r="I1150" s="21">
        <f>order_details[[#This Row],[UnitPrice]]*order_details[[#This Row],[Quantity]]*(1-order_details[[#This Row],[Discount]])</f>
        <v>38.6</v>
      </c>
      <c r="J1150" s="21" t="str">
        <f>VLOOKUP(order_details[[#This Row],[ProductID]],products!A:B,2,0)</f>
        <v>Jack's New England Clam Chowder</v>
      </c>
      <c r="K1150" s="21">
        <v>85</v>
      </c>
      <c r="L1150" s="25">
        <v>35002</v>
      </c>
      <c r="M1150" s="21" t="s">
        <v>280</v>
      </c>
    </row>
    <row r="1151" spans="1:13" x14ac:dyDescent="0.3">
      <c r="A1151">
        <v>10685</v>
      </c>
      <c r="B1151">
        <v>47</v>
      </c>
      <c r="C1151">
        <v>9.5</v>
      </c>
      <c r="D1151">
        <v>15</v>
      </c>
      <c r="E1151">
        <v>0</v>
      </c>
      <c r="F1151">
        <v>142.5</v>
      </c>
      <c r="G1151" s="21">
        <f>VLOOKUP(order_details[[#This Row],[ProductID]],products!A:D,4,0)</f>
        <v>3</v>
      </c>
      <c r="H1151" s="21" t="str">
        <f>VLOOKUP(order_details[[#This Row],[categoryid]],'categories'!A:B,2,0)</f>
        <v>Confections</v>
      </c>
      <c r="I1151" s="21">
        <f>order_details[[#This Row],[UnitPrice]]*order_details[[#This Row],[Quantity]]*(1-order_details[[#This Row],[Discount]])</f>
        <v>142.5</v>
      </c>
      <c r="J1151" s="21" t="str">
        <f>VLOOKUP(order_details[[#This Row],[ProductID]],products!A:B,2,0)</f>
        <v>Zaanse koeken</v>
      </c>
      <c r="K1151" s="21">
        <v>36</v>
      </c>
      <c r="L1151" s="25">
        <v>35002</v>
      </c>
      <c r="M1151" s="21" t="s">
        <v>280</v>
      </c>
    </row>
    <row r="1152" spans="1:13" x14ac:dyDescent="0.3">
      <c r="A1152">
        <v>10686</v>
      </c>
      <c r="B1152">
        <v>17</v>
      </c>
      <c r="C1152">
        <v>39</v>
      </c>
      <c r="D1152">
        <v>30</v>
      </c>
      <c r="E1152">
        <v>0.2</v>
      </c>
      <c r="F1152">
        <v>936</v>
      </c>
      <c r="G1152" s="21">
        <f>VLOOKUP(order_details[[#This Row],[ProductID]],products!A:D,4,0)</f>
        <v>6</v>
      </c>
      <c r="H1152" s="21" t="str">
        <f>VLOOKUP(order_details[[#This Row],[categoryid]],'categories'!A:B,2,0)</f>
        <v>Meat/Poultry</v>
      </c>
      <c r="I1152" s="21">
        <f>order_details[[#This Row],[UnitPrice]]*order_details[[#This Row],[Quantity]]*(1-order_details[[#This Row],[Discount]])</f>
        <v>936</v>
      </c>
      <c r="J1152" s="21" t="str">
        <f>VLOOKUP(order_details[[#This Row],[ProductID]],products!A:B,2,0)</f>
        <v>Alice Mutton</v>
      </c>
      <c r="K1152" s="21">
        <v>0</v>
      </c>
      <c r="L1152" s="25">
        <v>35003</v>
      </c>
      <c r="M1152" s="21" t="s">
        <v>509</v>
      </c>
    </row>
    <row r="1153" spans="1:13" x14ac:dyDescent="0.3">
      <c r="A1153">
        <v>10686</v>
      </c>
      <c r="B1153">
        <v>26</v>
      </c>
      <c r="C1153">
        <v>31.23</v>
      </c>
      <c r="D1153">
        <v>15</v>
      </c>
      <c r="E1153">
        <v>0</v>
      </c>
      <c r="F1153">
        <v>468.45</v>
      </c>
      <c r="G1153" s="21">
        <f>VLOOKUP(order_details[[#This Row],[ProductID]],products!A:D,4,0)</f>
        <v>3</v>
      </c>
      <c r="H1153" s="21" t="str">
        <f>VLOOKUP(order_details[[#This Row],[categoryid]],'categories'!A:B,2,0)</f>
        <v>Confections</v>
      </c>
      <c r="I1153" s="21">
        <f>order_details[[#This Row],[UnitPrice]]*order_details[[#This Row],[Quantity]]*(1-order_details[[#This Row],[Discount]])</f>
        <v>468.45</v>
      </c>
      <c r="J1153" s="21" t="str">
        <f>VLOOKUP(order_details[[#This Row],[ProductID]],products!A:B,2,0)</f>
        <v>Gumbär Gummibärchen</v>
      </c>
      <c r="K1153" s="21">
        <v>15</v>
      </c>
      <c r="L1153" s="25">
        <v>35003</v>
      </c>
      <c r="M1153" s="21" t="s">
        <v>509</v>
      </c>
    </row>
    <row r="1154" spans="1:13" x14ac:dyDescent="0.3">
      <c r="A1154">
        <v>10687</v>
      </c>
      <c r="B1154">
        <v>9</v>
      </c>
      <c r="C1154">
        <v>97</v>
      </c>
      <c r="D1154">
        <v>50</v>
      </c>
      <c r="E1154">
        <v>0.25</v>
      </c>
      <c r="F1154">
        <v>3637.5</v>
      </c>
      <c r="G1154" s="21">
        <f>VLOOKUP(order_details[[#This Row],[ProductID]],products!A:D,4,0)</f>
        <v>6</v>
      </c>
      <c r="H1154" s="21" t="str">
        <f>VLOOKUP(order_details[[#This Row],[categoryid]],'categories'!A:B,2,0)</f>
        <v>Meat/Poultry</v>
      </c>
      <c r="I1154" s="21">
        <f>order_details[[#This Row],[UnitPrice]]*order_details[[#This Row],[Quantity]]*(1-order_details[[#This Row],[Discount]])</f>
        <v>3637.5</v>
      </c>
      <c r="J1154" s="21" t="str">
        <f>VLOOKUP(order_details[[#This Row],[ProductID]],products!A:B,2,0)</f>
        <v>Mishi Kobe Niku</v>
      </c>
      <c r="K1154" s="21">
        <v>29</v>
      </c>
      <c r="L1154" s="25">
        <v>35003</v>
      </c>
      <c r="M1154" s="21" t="s">
        <v>332</v>
      </c>
    </row>
    <row r="1155" spans="1:13" x14ac:dyDescent="0.3">
      <c r="A1155">
        <v>10687</v>
      </c>
      <c r="B1155">
        <v>29</v>
      </c>
      <c r="C1155">
        <v>123.79</v>
      </c>
      <c r="D1155">
        <v>10</v>
      </c>
      <c r="E1155">
        <v>0</v>
      </c>
      <c r="F1155">
        <v>1237.9000000000001</v>
      </c>
      <c r="G1155" s="21">
        <f>VLOOKUP(order_details[[#This Row],[ProductID]],products!A:D,4,0)</f>
        <v>6</v>
      </c>
      <c r="H1155" s="21" t="str">
        <f>VLOOKUP(order_details[[#This Row],[categoryid]],'categories'!A:B,2,0)</f>
        <v>Meat/Poultry</v>
      </c>
      <c r="I1155" s="21">
        <f>order_details[[#This Row],[UnitPrice]]*order_details[[#This Row],[Quantity]]*(1-order_details[[#This Row],[Discount]])</f>
        <v>1237.9000000000001</v>
      </c>
      <c r="J1155" s="21" t="str">
        <f>VLOOKUP(order_details[[#This Row],[ProductID]],products!A:B,2,0)</f>
        <v>Thüringer Rostbratwurst</v>
      </c>
      <c r="K1155" s="21">
        <v>0</v>
      </c>
      <c r="L1155" s="25">
        <v>35003</v>
      </c>
      <c r="M1155" s="21" t="s">
        <v>332</v>
      </c>
    </row>
    <row r="1156" spans="1:13" x14ac:dyDescent="0.3">
      <c r="A1156">
        <v>10687</v>
      </c>
      <c r="B1156">
        <v>36</v>
      </c>
      <c r="C1156">
        <v>19</v>
      </c>
      <c r="D1156">
        <v>6</v>
      </c>
      <c r="E1156">
        <v>0.25</v>
      </c>
      <c r="F1156">
        <v>85.5</v>
      </c>
      <c r="G1156" s="21">
        <f>VLOOKUP(order_details[[#This Row],[ProductID]],products!A:D,4,0)</f>
        <v>8</v>
      </c>
      <c r="H1156" s="21" t="str">
        <f>VLOOKUP(order_details[[#This Row],[categoryid]],'categories'!A:B,2,0)</f>
        <v>Seafood</v>
      </c>
      <c r="I1156" s="21">
        <f>order_details[[#This Row],[UnitPrice]]*order_details[[#This Row],[Quantity]]*(1-order_details[[#This Row],[Discount]])</f>
        <v>85.5</v>
      </c>
      <c r="J1156" s="21" t="str">
        <f>VLOOKUP(order_details[[#This Row],[ProductID]],products!A:B,2,0)</f>
        <v>Inlagd Sill</v>
      </c>
      <c r="K1156" s="21">
        <v>112</v>
      </c>
      <c r="L1156" s="25">
        <v>35003</v>
      </c>
      <c r="M1156" s="21" t="s">
        <v>332</v>
      </c>
    </row>
    <row r="1157" spans="1:13" x14ac:dyDescent="0.3">
      <c r="A1157">
        <v>10688</v>
      </c>
      <c r="B1157">
        <v>10</v>
      </c>
      <c r="C1157">
        <v>31</v>
      </c>
      <c r="D1157">
        <v>18</v>
      </c>
      <c r="E1157">
        <v>0.1</v>
      </c>
      <c r="F1157">
        <v>502.2</v>
      </c>
      <c r="G1157" s="21">
        <f>VLOOKUP(order_details[[#This Row],[ProductID]],products!A:D,4,0)</f>
        <v>8</v>
      </c>
      <c r="H1157" s="21" t="str">
        <f>VLOOKUP(order_details[[#This Row],[categoryid]],'categories'!A:B,2,0)</f>
        <v>Seafood</v>
      </c>
      <c r="I1157" s="21">
        <f>order_details[[#This Row],[UnitPrice]]*order_details[[#This Row],[Quantity]]*(1-order_details[[#This Row],[Discount]])</f>
        <v>502.2</v>
      </c>
      <c r="J1157" s="21" t="str">
        <f>VLOOKUP(order_details[[#This Row],[ProductID]],products!A:B,2,0)</f>
        <v>Ikura</v>
      </c>
      <c r="K1157" s="21">
        <v>31</v>
      </c>
      <c r="L1157" s="25">
        <v>35004</v>
      </c>
      <c r="M1157" s="21" t="s">
        <v>687</v>
      </c>
    </row>
    <row r="1158" spans="1:13" x14ac:dyDescent="0.3">
      <c r="A1158">
        <v>10688</v>
      </c>
      <c r="B1158">
        <v>28</v>
      </c>
      <c r="C1158">
        <v>45.6</v>
      </c>
      <c r="D1158">
        <v>60</v>
      </c>
      <c r="E1158">
        <v>0.1</v>
      </c>
      <c r="F1158">
        <v>2462.4</v>
      </c>
      <c r="G1158" s="21">
        <f>VLOOKUP(order_details[[#This Row],[ProductID]],products!A:D,4,0)</f>
        <v>7</v>
      </c>
      <c r="H1158" s="21" t="str">
        <f>VLOOKUP(order_details[[#This Row],[categoryid]],'categories'!A:B,2,0)</f>
        <v>Produce</v>
      </c>
      <c r="I1158" s="21">
        <f>order_details[[#This Row],[UnitPrice]]*order_details[[#This Row],[Quantity]]*(1-order_details[[#This Row],[Discount]])</f>
        <v>2462.4</v>
      </c>
      <c r="J1158" s="21" t="str">
        <f>VLOOKUP(order_details[[#This Row],[ProductID]],products!A:B,2,0)</f>
        <v>Rössle Sauerkraut</v>
      </c>
      <c r="K1158" s="21">
        <v>26</v>
      </c>
      <c r="L1158" s="25">
        <v>35004</v>
      </c>
      <c r="M1158" s="21" t="s">
        <v>687</v>
      </c>
    </row>
    <row r="1159" spans="1:13" x14ac:dyDescent="0.3">
      <c r="A1159">
        <v>10688</v>
      </c>
      <c r="B1159">
        <v>34</v>
      </c>
      <c r="C1159">
        <v>14</v>
      </c>
      <c r="D1159">
        <v>14</v>
      </c>
      <c r="E1159">
        <v>0</v>
      </c>
      <c r="F1159">
        <v>196</v>
      </c>
      <c r="G1159" s="21">
        <f>VLOOKUP(order_details[[#This Row],[ProductID]],products!A:D,4,0)</f>
        <v>1</v>
      </c>
      <c r="H1159" s="21" t="str">
        <f>VLOOKUP(order_details[[#This Row],[categoryid]],'categories'!A:B,2,0)</f>
        <v>Beverages</v>
      </c>
      <c r="I1159" s="21">
        <f>order_details[[#This Row],[UnitPrice]]*order_details[[#This Row],[Quantity]]*(1-order_details[[#This Row],[Discount]])</f>
        <v>196</v>
      </c>
      <c r="J1159" s="21" t="str">
        <f>VLOOKUP(order_details[[#This Row],[ProductID]],products!A:B,2,0)</f>
        <v>Sasquatch Ale</v>
      </c>
      <c r="K1159" s="21">
        <v>111</v>
      </c>
      <c r="L1159" s="25">
        <v>35004</v>
      </c>
      <c r="M1159" s="21" t="s">
        <v>687</v>
      </c>
    </row>
    <row r="1160" spans="1:13" x14ac:dyDescent="0.3">
      <c r="A1160">
        <v>10689</v>
      </c>
      <c r="B1160">
        <v>1</v>
      </c>
      <c r="C1160">
        <v>18</v>
      </c>
      <c r="D1160">
        <v>35</v>
      </c>
      <c r="E1160">
        <v>0.25</v>
      </c>
      <c r="F1160">
        <v>472.5</v>
      </c>
      <c r="G1160" s="21">
        <f>VLOOKUP(order_details[[#This Row],[ProductID]],products!A:D,4,0)</f>
        <v>1</v>
      </c>
      <c r="H1160" s="21" t="str">
        <f>VLOOKUP(order_details[[#This Row],[categoryid]],'categories'!A:B,2,0)</f>
        <v>Beverages</v>
      </c>
      <c r="I1160" s="21">
        <f>order_details[[#This Row],[UnitPrice]]*order_details[[#This Row],[Quantity]]*(1-order_details[[#This Row],[Discount]])</f>
        <v>472.5</v>
      </c>
      <c r="J1160" s="21" t="str">
        <f>VLOOKUP(order_details[[#This Row],[ProductID]],products!A:B,2,0)</f>
        <v>Chai</v>
      </c>
      <c r="K1160" s="21">
        <v>39</v>
      </c>
      <c r="L1160" s="25">
        <v>35004</v>
      </c>
      <c r="M1160" s="21" t="s">
        <v>66</v>
      </c>
    </row>
    <row r="1161" spans="1:13" x14ac:dyDescent="0.3">
      <c r="A1161">
        <v>10690</v>
      </c>
      <c r="B1161">
        <v>56</v>
      </c>
      <c r="C1161">
        <v>38</v>
      </c>
      <c r="D1161">
        <v>20</v>
      </c>
      <c r="E1161">
        <v>0.25</v>
      </c>
      <c r="F1161">
        <v>570</v>
      </c>
      <c r="G1161" s="21">
        <f>VLOOKUP(order_details[[#This Row],[ProductID]],products!A:D,4,0)</f>
        <v>5</v>
      </c>
      <c r="H1161" s="21" t="str">
        <f>VLOOKUP(order_details[[#This Row],[categoryid]],'categories'!A:B,2,0)</f>
        <v>Grains/Cereals</v>
      </c>
      <c r="I1161" s="21">
        <f>order_details[[#This Row],[UnitPrice]]*order_details[[#This Row],[Quantity]]*(1-order_details[[#This Row],[Discount]])</f>
        <v>570</v>
      </c>
      <c r="J1161" s="21" t="str">
        <f>VLOOKUP(order_details[[#This Row],[ProductID]],products!A:B,2,0)</f>
        <v>Gnocchi di nonna Alice</v>
      </c>
      <c r="K1161" s="21">
        <v>21</v>
      </c>
      <c r="L1161" s="25">
        <v>35005</v>
      </c>
      <c r="M1161" s="21" t="s">
        <v>306</v>
      </c>
    </row>
    <row r="1162" spans="1:13" x14ac:dyDescent="0.3">
      <c r="A1162">
        <v>10690</v>
      </c>
      <c r="B1162">
        <v>77</v>
      </c>
      <c r="C1162">
        <v>13</v>
      </c>
      <c r="D1162">
        <v>30</v>
      </c>
      <c r="E1162">
        <v>0.25</v>
      </c>
      <c r="F1162">
        <v>292.5</v>
      </c>
      <c r="G1162" s="21">
        <f>VLOOKUP(order_details[[#This Row],[ProductID]],products!A:D,4,0)</f>
        <v>2</v>
      </c>
      <c r="H1162" s="21" t="str">
        <f>VLOOKUP(order_details[[#This Row],[categoryid]],'categories'!A:B,2,0)</f>
        <v>Condiments</v>
      </c>
      <c r="I1162" s="21">
        <f>order_details[[#This Row],[UnitPrice]]*order_details[[#This Row],[Quantity]]*(1-order_details[[#This Row],[Discount]])</f>
        <v>292.5</v>
      </c>
      <c r="J1162" s="21" t="str">
        <f>VLOOKUP(order_details[[#This Row],[ProductID]],products!A:B,2,0)</f>
        <v>Original Frankfurter grüne Soße</v>
      </c>
      <c r="K1162" s="21">
        <v>32</v>
      </c>
      <c r="L1162" s="25">
        <v>35005</v>
      </c>
      <c r="M1162" s="21" t="s">
        <v>306</v>
      </c>
    </row>
    <row r="1163" spans="1:13" x14ac:dyDescent="0.3">
      <c r="A1163">
        <v>10691</v>
      </c>
      <c r="B1163">
        <v>1</v>
      </c>
      <c r="C1163">
        <v>18</v>
      </c>
      <c r="D1163">
        <v>30</v>
      </c>
      <c r="E1163">
        <v>0</v>
      </c>
      <c r="F1163">
        <v>540</v>
      </c>
      <c r="G1163" s="21">
        <f>VLOOKUP(order_details[[#This Row],[ProductID]],products!A:D,4,0)</f>
        <v>1</v>
      </c>
      <c r="H1163" s="21" t="str">
        <f>VLOOKUP(order_details[[#This Row],[categoryid]],'categories'!A:B,2,0)</f>
        <v>Beverages</v>
      </c>
      <c r="I1163" s="21">
        <f>order_details[[#This Row],[UnitPrice]]*order_details[[#This Row],[Quantity]]*(1-order_details[[#This Row],[Discount]])</f>
        <v>540</v>
      </c>
      <c r="J1163" s="21" t="str">
        <f>VLOOKUP(order_details[[#This Row],[ProductID]],products!A:B,2,0)</f>
        <v>Chai</v>
      </c>
      <c r="K1163" s="21">
        <v>39</v>
      </c>
      <c r="L1163" s="25">
        <v>35006</v>
      </c>
      <c r="M1163" s="21" t="s">
        <v>536</v>
      </c>
    </row>
    <row r="1164" spans="1:13" x14ac:dyDescent="0.3">
      <c r="A1164">
        <v>10691</v>
      </c>
      <c r="B1164">
        <v>29</v>
      </c>
      <c r="C1164">
        <v>123.79</v>
      </c>
      <c r="D1164">
        <v>40</v>
      </c>
      <c r="E1164">
        <v>0</v>
      </c>
      <c r="F1164">
        <v>4951.6000000000004</v>
      </c>
      <c r="G1164" s="21">
        <f>VLOOKUP(order_details[[#This Row],[ProductID]],products!A:D,4,0)</f>
        <v>6</v>
      </c>
      <c r="H1164" s="21" t="str">
        <f>VLOOKUP(order_details[[#This Row],[categoryid]],'categories'!A:B,2,0)</f>
        <v>Meat/Poultry</v>
      </c>
      <c r="I1164" s="21">
        <f>order_details[[#This Row],[UnitPrice]]*order_details[[#This Row],[Quantity]]*(1-order_details[[#This Row],[Discount]])</f>
        <v>4951.6000000000004</v>
      </c>
      <c r="J1164" s="21" t="str">
        <f>VLOOKUP(order_details[[#This Row],[ProductID]],products!A:B,2,0)</f>
        <v>Thüringer Rostbratwurst</v>
      </c>
      <c r="K1164" s="21">
        <v>0</v>
      </c>
      <c r="L1164" s="25">
        <v>35006</v>
      </c>
      <c r="M1164" s="21" t="s">
        <v>536</v>
      </c>
    </row>
    <row r="1165" spans="1:13" x14ac:dyDescent="0.3">
      <c r="A1165">
        <v>10691</v>
      </c>
      <c r="B1165">
        <v>43</v>
      </c>
      <c r="C1165">
        <v>46</v>
      </c>
      <c r="D1165">
        <v>40</v>
      </c>
      <c r="E1165">
        <v>0</v>
      </c>
      <c r="F1165">
        <v>1840</v>
      </c>
      <c r="G1165" s="21">
        <f>VLOOKUP(order_details[[#This Row],[ProductID]],products!A:D,4,0)</f>
        <v>1</v>
      </c>
      <c r="H1165" s="21" t="str">
        <f>VLOOKUP(order_details[[#This Row],[categoryid]],'categories'!A:B,2,0)</f>
        <v>Beverages</v>
      </c>
      <c r="I1165" s="21">
        <f>order_details[[#This Row],[UnitPrice]]*order_details[[#This Row],[Quantity]]*(1-order_details[[#This Row],[Discount]])</f>
        <v>1840</v>
      </c>
      <c r="J1165" s="21" t="str">
        <f>VLOOKUP(order_details[[#This Row],[ProductID]],products!A:B,2,0)</f>
        <v>Ipoh Coffee</v>
      </c>
      <c r="K1165" s="21">
        <v>17</v>
      </c>
      <c r="L1165" s="25">
        <v>35006</v>
      </c>
      <c r="M1165" s="21" t="s">
        <v>536</v>
      </c>
    </row>
    <row r="1166" spans="1:13" x14ac:dyDescent="0.3">
      <c r="A1166">
        <v>10691</v>
      </c>
      <c r="B1166">
        <v>44</v>
      </c>
      <c r="C1166">
        <v>19.45</v>
      </c>
      <c r="D1166">
        <v>24</v>
      </c>
      <c r="E1166">
        <v>0</v>
      </c>
      <c r="F1166">
        <v>466.79999999999995</v>
      </c>
      <c r="G1166" s="21">
        <f>VLOOKUP(order_details[[#This Row],[ProductID]],products!A:D,4,0)</f>
        <v>2</v>
      </c>
      <c r="H1166" s="21" t="str">
        <f>VLOOKUP(order_details[[#This Row],[categoryid]],'categories'!A:B,2,0)</f>
        <v>Condiments</v>
      </c>
      <c r="I1166" s="21">
        <f>order_details[[#This Row],[UnitPrice]]*order_details[[#This Row],[Quantity]]*(1-order_details[[#This Row],[Discount]])</f>
        <v>466.79999999999995</v>
      </c>
      <c r="J1166" s="21" t="str">
        <f>VLOOKUP(order_details[[#This Row],[ProductID]],products!A:B,2,0)</f>
        <v>Gula Malacca</v>
      </c>
      <c r="K1166" s="21">
        <v>27</v>
      </c>
      <c r="L1166" s="25">
        <v>35006</v>
      </c>
      <c r="M1166" s="21" t="s">
        <v>536</v>
      </c>
    </row>
    <row r="1167" spans="1:13" x14ac:dyDescent="0.3">
      <c r="A1167">
        <v>10691</v>
      </c>
      <c r="B1167">
        <v>62</v>
      </c>
      <c r="C1167">
        <v>49.3</v>
      </c>
      <c r="D1167">
        <v>48</v>
      </c>
      <c r="E1167">
        <v>0</v>
      </c>
      <c r="F1167">
        <v>2366.3999999999996</v>
      </c>
      <c r="G1167" s="21">
        <f>VLOOKUP(order_details[[#This Row],[ProductID]],products!A:D,4,0)</f>
        <v>3</v>
      </c>
      <c r="H1167" s="21" t="str">
        <f>VLOOKUP(order_details[[#This Row],[categoryid]],'categories'!A:B,2,0)</f>
        <v>Confections</v>
      </c>
      <c r="I1167" s="21">
        <f>order_details[[#This Row],[UnitPrice]]*order_details[[#This Row],[Quantity]]*(1-order_details[[#This Row],[Discount]])</f>
        <v>2366.3999999999996</v>
      </c>
      <c r="J1167" s="21" t="str">
        <f>VLOOKUP(order_details[[#This Row],[ProductID]],products!A:B,2,0)</f>
        <v>Tarte au sucre</v>
      </c>
      <c r="K1167" s="21">
        <v>17</v>
      </c>
      <c r="L1167" s="25">
        <v>35006</v>
      </c>
      <c r="M1167" s="21" t="s">
        <v>536</v>
      </c>
    </row>
    <row r="1168" spans="1:13" x14ac:dyDescent="0.3">
      <c r="A1168">
        <v>10692</v>
      </c>
      <c r="B1168">
        <v>63</v>
      </c>
      <c r="C1168">
        <v>43.9</v>
      </c>
      <c r="D1168">
        <v>20</v>
      </c>
      <c r="E1168">
        <v>0</v>
      </c>
      <c r="F1168">
        <v>878</v>
      </c>
      <c r="G1168" s="21">
        <f>VLOOKUP(order_details[[#This Row],[ProductID]],products!A:D,4,0)</f>
        <v>2</v>
      </c>
      <c r="H1168" s="21" t="str">
        <f>VLOOKUP(order_details[[#This Row],[categoryid]],'categories'!A:B,2,0)</f>
        <v>Condiments</v>
      </c>
      <c r="I1168" s="21">
        <f>order_details[[#This Row],[UnitPrice]]*order_details[[#This Row],[Quantity]]*(1-order_details[[#This Row],[Discount]])</f>
        <v>878</v>
      </c>
      <c r="J1168" s="21" t="str">
        <f>VLOOKUP(order_details[[#This Row],[ProductID]],products!A:B,2,0)</f>
        <v>Vegie-spread</v>
      </c>
      <c r="K1168" s="21">
        <v>24</v>
      </c>
      <c r="L1168" s="25">
        <v>35006</v>
      </c>
      <c r="M1168" s="21" t="s">
        <v>30</v>
      </c>
    </row>
    <row r="1169" spans="1:13" x14ac:dyDescent="0.3">
      <c r="A1169">
        <v>10693</v>
      </c>
      <c r="B1169">
        <v>9</v>
      </c>
      <c r="C1169">
        <v>97</v>
      </c>
      <c r="D1169">
        <v>6</v>
      </c>
      <c r="E1169">
        <v>0</v>
      </c>
      <c r="F1169">
        <v>582</v>
      </c>
      <c r="G1169" s="21">
        <f>VLOOKUP(order_details[[#This Row],[ProductID]],products!A:D,4,0)</f>
        <v>6</v>
      </c>
      <c r="H1169" s="21" t="str">
        <f>VLOOKUP(order_details[[#This Row],[categoryid]],'categories'!A:B,2,0)</f>
        <v>Meat/Poultry</v>
      </c>
      <c r="I1169" s="21">
        <f>order_details[[#This Row],[UnitPrice]]*order_details[[#This Row],[Quantity]]*(1-order_details[[#This Row],[Discount]])</f>
        <v>582</v>
      </c>
      <c r="J1169" s="21" t="str">
        <f>VLOOKUP(order_details[[#This Row],[ProductID]],products!A:B,2,0)</f>
        <v>Mishi Kobe Niku</v>
      </c>
      <c r="K1169" s="21">
        <v>29</v>
      </c>
      <c r="L1169" s="25">
        <v>35009</v>
      </c>
      <c r="M1169" s="21" t="s">
        <v>734</v>
      </c>
    </row>
    <row r="1170" spans="1:13" x14ac:dyDescent="0.3">
      <c r="A1170">
        <v>10693</v>
      </c>
      <c r="B1170">
        <v>54</v>
      </c>
      <c r="C1170">
        <v>7.45</v>
      </c>
      <c r="D1170">
        <v>60</v>
      </c>
      <c r="E1170">
        <v>0.15</v>
      </c>
      <c r="F1170">
        <v>379.95</v>
      </c>
      <c r="G1170" s="21">
        <f>VLOOKUP(order_details[[#This Row],[ProductID]],products!A:D,4,0)</f>
        <v>6</v>
      </c>
      <c r="H1170" s="21" t="str">
        <f>VLOOKUP(order_details[[#This Row],[categoryid]],'categories'!A:B,2,0)</f>
        <v>Meat/Poultry</v>
      </c>
      <c r="I1170" s="21">
        <f>order_details[[#This Row],[UnitPrice]]*order_details[[#This Row],[Quantity]]*(1-order_details[[#This Row],[Discount]])</f>
        <v>379.95</v>
      </c>
      <c r="J1170" s="21" t="str">
        <f>VLOOKUP(order_details[[#This Row],[ProductID]],products!A:B,2,0)</f>
        <v>Tourtière</v>
      </c>
      <c r="K1170" s="21">
        <v>21</v>
      </c>
      <c r="L1170" s="25">
        <v>35009</v>
      </c>
      <c r="M1170" s="21" t="s">
        <v>734</v>
      </c>
    </row>
    <row r="1171" spans="1:13" x14ac:dyDescent="0.3">
      <c r="A1171">
        <v>10693</v>
      </c>
      <c r="B1171">
        <v>69</v>
      </c>
      <c r="C1171">
        <v>36</v>
      </c>
      <c r="D1171">
        <v>30</v>
      </c>
      <c r="E1171">
        <v>0.15</v>
      </c>
      <c r="F1171">
        <v>918</v>
      </c>
      <c r="G1171" s="21">
        <f>VLOOKUP(order_details[[#This Row],[ProductID]],products!A:D,4,0)</f>
        <v>4</v>
      </c>
      <c r="H1171" s="21" t="str">
        <f>VLOOKUP(order_details[[#This Row],[categoryid]],'categories'!A:B,2,0)</f>
        <v>Dairy Products</v>
      </c>
      <c r="I1171" s="21">
        <f>order_details[[#This Row],[UnitPrice]]*order_details[[#This Row],[Quantity]]*(1-order_details[[#This Row],[Discount]])</f>
        <v>918</v>
      </c>
      <c r="J1171" s="21" t="str">
        <f>VLOOKUP(order_details[[#This Row],[ProductID]],products!A:B,2,0)</f>
        <v>Gudbrandsdalsost</v>
      </c>
      <c r="K1171" s="21">
        <v>26</v>
      </c>
      <c r="L1171" s="25">
        <v>35009</v>
      </c>
      <c r="M1171" s="21" t="s">
        <v>734</v>
      </c>
    </row>
    <row r="1172" spans="1:13" x14ac:dyDescent="0.3">
      <c r="A1172">
        <v>10693</v>
      </c>
      <c r="B1172">
        <v>73</v>
      </c>
      <c r="C1172">
        <v>15</v>
      </c>
      <c r="D1172">
        <v>15</v>
      </c>
      <c r="E1172">
        <v>0.15</v>
      </c>
      <c r="F1172">
        <v>191.25</v>
      </c>
      <c r="G1172" s="21">
        <f>VLOOKUP(order_details[[#This Row],[ProductID]],products!A:D,4,0)</f>
        <v>8</v>
      </c>
      <c r="H1172" s="21" t="str">
        <f>VLOOKUP(order_details[[#This Row],[categoryid]],'categories'!A:B,2,0)</f>
        <v>Seafood</v>
      </c>
      <c r="I1172" s="21">
        <f>order_details[[#This Row],[UnitPrice]]*order_details[[#This Row],[Quantity]]*(1-order_details[[#This Row],[Discount]])</f>
        <v>191.25</v>
      </c>
      <c r="J1172" s="21" t="str">
        <f>VLOOKUP(order_details[[#This Row],[ProductID]],products!A:B,2,0)</f>
        <v>Röd Kaviar</v>
      </c>
      <c r="K1172" s="21">
        <v>101</v>
      </c>
      <c r="L1172" s="25">
        <v>35009</v>
      </c>
      <c r="M1172" s="21" t="s">
        <v>734</v>
      </c>
    </row>
    <row r="1173" spans="1:13" x14ac:dyDescent="0.3">
      <c r="A1173">
        <v>10694</v>
      </c>
      <c r="B1173">
        <v>7</v>
      </c>
      <c r="C1173">
        <v>30</v>
      </c>
      <c r="D1173">
        <v>90</v>
      </c>
      <c r="E1173">
        <v>0</v>
      </c>
      <c r="F1173">
        <v>2700</v>
      </c>
      <c r="G1173" s="21">
        <f>VLOOKUP(order_details[[#This Row],[ProductID]],products!A:D,4,0)</f>
        <v>7</v>
      </c>
      <c r="H1173" s="21" t="str">
        <f>VLOOKUP(order_details[[#This Row],[categoryid]],'categories'!A:B,2,0)</f>
        <v>Produce</v>
      </c>
      <c r="I1173" s="21">
        <f>order_details[[#This Row],[UnitPrice]]*order_details[[#This Row],[Quantity]]*(1-order_details[[#This Row],[Discount]])</f>
        <v>2700</v>
      </c>
      <c r="J1173" s="21" t="str">
        <f>VLOOKUP(order_details[[#This Row],[ProductID]],products!A:B,2,0)</f>
        <v>Uncle Bob's Organic Dried Pears</v>
      </c>
      <c r="K1173" s="21">
        <v>15</v>
      </c>
      <c r="L1173" s="25">
        <v>35009</v>
      </c>
      <c r="M1173" s="21" t="s">
        <v>536</v>
      </c>
    </row>
    <row r="1174" spans="1:13" x14ac:dyDescent="0.3">
      <c r="A1174">
        <v>10694</v>
      </c>
      <c r="B1174">
        <v>59</v>
      </c>
      <c r="C1174">
        <v>55</v>
      </c>
      <c r="D1174">
        <v>25</v>
      </c>
      <c r="E1174">
        <v>0</v>
      </c>
      <c r="F1174">
        <v>1375</v>
      </c>
      <c r="G1174" s="21">
        <f>VLOOKUP(order_details[[#This Row],[ProductID]],products!A:D,4,0)</f>
        <v>4</v>
      </c>
      <c r="H1174" s="21" t="str">
        <f>VLOOKUP(order_details[[#This Row],[categoryid]],'categories'!A:B,2,0)</f>
        <v>Dairy Products</v>
      </c>
      <c r="I1174" s="21">
        <f>order_details[[#This Row],[UnitPrice]]*order_details[[#This Row],[Quantity]]*(1-order_details[[#This Row],[Discount]])</f>
        <v>1375</v>
      </c>
      <c r="J1174" s="21" t="str">
        <f>VLOOKUP(order_details[[#This Row],[ProductID]],products!A:B,2,0)</f>
        <v>Raclette Courdavault</v>
      </c>
      <c r="K1174" s="21">
        <v>79</v>
      </c>
      <c r="L1174" s="25">
        <v>35009</v>
      </c>
      <c r="M1174" s="21" t="s">
        <v>536</v>
      </c>
    </row>
    <row r="1175" spans="1:13" x14ac:dyDescent="0.3">
      <c r="A1175">
        <v>10694</v>
      </c>
      <c r="B1175">
        <v>70</v>
      </c>
      <c r="C1175">
        <v>15</v>
      </c>
      <c r="D1175">
        <v>50</v>
      </c>
      <c r="E1175">
        <v>0</v>
      </c>
      <c r="F1175">
        <v>750</v>
      </c>
      <c r="G1175" s="21">
        <f>VLOOKUP(order_details[[#This Row],[ProductID]],products!A:D,4,0)</f>
        <v>1</v>
      </c>
      <c r="H1175" s="21" t="str">
        <f>VLOOKUP(order_details[[#This Row],[categoryid]],'categories'!A:B,2,0)</f>
        <v>Beverages</v>
      </c>
      <c r="I1175" s="21">
        <f>order_details[[#This Row],[UnitPrice]]*order_details[[#This Row],[Quantity]]*(1-order_details[[#This Row],[Discount]])</f>
        <v>750</v>
      </c>
      <c r="J1175" s="21" t="str">
        <f>VLOOKUP(order_details[[#This Row],[ProductID]],products!A:B,2,0)</f>
        <v>Outback Lager</v>
      </c>
      <c r="K1175" s="21">
        <v>15</v>
      </c>
      <c r="L1175" s="25">
        <v>35009</v>
      </c>
      <c r="M1175" s="21" t="s">
        <v>536</v>
      </c>
    </row>
    <row r="1176" spans="1:13" x14ac:dyDescent="0.3">
      <c r="A1176">
        <v>10695</v>
      </c>
      <c r="B1176">
        <v>8</v>
      </c>
      <c r="C1176">
        <v>40</v>
      </c>
      <c r="D1176">
        <v>10</v>
      </c>
      <c r="E1176">
        <v>0</v>
      </c>
      <c r="F1176">
        <v>400</v>
      </c>
      <c r="G1176" s="21">
        <f>VLOOKUP(order_details[[#This Row],[ProductID]],products!A:D,4,0)</f>
        <v>2</v>
      </c>
      <c r="H1176" s="21" t="str">
        <f>VLOOKUP(order_details[[#This Row],[categoryid]],'categories'!A:B,2,0)</f>
        <v>Condiments</v>
      </c>
      <c r="I1176" s="21">
        <f>order_details[[#This Row],[UnitPrice]]*order_details[[#This Row],[Quantity]]*(1-order_details[[#This Row],[Discount]])</f>
        <v>400</v>
      </c>
      <c r="J1176" s="21" t="str">
        <f>VLOOKUP(order_details[[#This Row],[ProductID]],products!A:B,2,0)</f>
        <v>Northwoods Cranberry Sauce</v>
      </c>
      <c r="K1176" s="21">
        <v>6</v>
      </c>
      <c r="L1176" s="25">
        <v>35010</v>
      </c>
      <c r="M1176" s="21" t="s">
        <v>742</v>
      </c>
    </row>
    <row r="1177" spans="1:13" x14ac:dyDescent="0.3">
      <c r="A1177">
        <v>10695</v>
      </c>
      <c r="B1177">
        <v>12</v>
      </c>
      <c r="C1177">
        <v>38</v>
      </c>
      <c r="D1177">
        <v>4</v>
      </c>
      <c r="E1177">
        <v>0</v>
      </c>
      <c r="F1177">
        <v>152</v>
      </c>
      <c r="G1177" s="21">
        <f>VLOOKUP(order_details[[#This Row],[ProductID]],products!A:D,4,0)</f>
        <v>4</v>
      </c>
      <c r="H1177" s="21" t="str">
        <f>VLOOKUP(order_details[[#This Row],[categoryid]],'categories'!A:B,2,0)</f>
        <v>Dairy Products</v>
      </c>
      <c r="I1177" s="21">
        <f>order_details[[#This Row],[UnitPrice]]*order_details[[#This Row],[Quantity]]*(1-order_details[[#This Row],[Discount]])</f>
        <v>152</v>
      </c>
      <c r="J1177" s="21" t="str">
        <f>VLOOKUP(order_details[[#This Row],[ProductID]],products!A:B,2,0)</f>
        <v>Queso Manchego La Pastora</v>
      </c>
      <c r="K1177" s="21">
        <v>86</v>
      </c>
      <c r="L1177" s="25">
        <v>35010</v>
      </c>
      <c r="M1177" s="21" t="s">
        <v>742</v>
      </c>
    </row>
    <row r="1178" spans="1:13" x14ac:dyDescent="0.3">
      <c r="A1178">
        <v>10695</v>
      </c>
      <c r="B1178">
        <v>24</v>
      </c>
      <c r="C1178">
        <v>4.5</v>
      </c>
      <c r="D1178">
        <v>20</v>
      </c>
      <c r="E1178">
        <v>0</v>
      </c>
      <c r="F1178">
        <v>90</v>
      </c>
      <c r="G1178" s="21">
        <f>VLOOKUP(order_details[[#This Row],[ProductID]],products!A:D,4,0)</f>
        <v>1</v>
      </c>
      <c r="H1178" s="21" t="str">
        <f>VLOOKUP(order_details[[#This Row],[categoryid]],'categories'!A:B,2,0)</f>
        <v>Beverages</v>
      </c>
      <c r="I1178" s="21">
        <f>order_details[[#This Row],[UnitPrice]]*order_details[[#This Row],[Quantity]]*(1-order_details[[#This Row],[Discount]])</f>
        <v>90</v>
      </c>
      <c r="J1178" s="21" t="str">
        <f>VLOOKUP(order_details[[#This Row],[ProductID]],products!A:B,2,0)</f>
        <v>Guaraná Fantástica</v>
      </c>
      <c r="K1178" s="21">
        <v>20</v>
      </c>
      <c r="L1178" s="25">
        <v>35010</v>
      </c>
      <c r="M1178" s="21" t="s">
        <v>742</v>
      </c>
    </row>
    <row r="1179" spans="1:13" x14ac:dyDescent="0.3">
      <c r="A1179">
        <v>10696</v>
      </c>
      <c r="B1179">
        <v>17</v>
      </c>
      <c r="C1179">
        <v>39</v>
      </c>
      <c r="D1179">
        <v>20</v>
      </c>
      <c r="E1179">
        <v>0</v>
      </c>
      <c r="F1179">
        <v>780</v>
      </c>
      <c r="G1179" s="21">
        <f>VLOOKUP(order_details[[#This Row],[ProductID]],products!A:D,4,0)</f>
        <v>6</v>
      </c>
      <c r="H1179" s="21" t="str">
        <f>VLOOKUP(order_details[[#This Row],[categoryid]],'categories'!A:B,2,0)</f>
        <v>Meat/Poultry</v>
      </c>
      <c r="I1179" s="21">
        <f>order_details[[#This Row],[UnitPrice]]*order_details[[#This Row],[Quantity]]*(1-order_details[[#This Row],[Discount]])</f>
        <v>780</v>
      </c>
      <c r="J1179" s="21" t="str">
        <f>VLOOKUP(order_details[[#This Row],[ProductID]],products!A:B,2,0)</f>
        <v>Alice Mutton</v>
      </c>
      <c r="K1179" s="21">
        <v>0</v>
      </c>
      <c r="L1179" s="25">
        <v>35011</v>
      </c>
      <c r="M1179" s="21" t="s">
        <v>734</v>
      </c>
    </row>
    <row r="1180" spans="1:13" x14ac:dyDescent="0.3">
      <c r="A1180">
        <v>10696</v>
      </c>
      <c r="B1180">
        <v>46</v>
      </c>
      <c r="C1180">
        <v>12</v>
      </c>
      <c r="D1180">
        <v>18</v>
      </c>
      <c r="E1180">
        <v>0</v>
      </c>
      <c r="F1180">
        <v>216</v>
      </c>
      <c r="G1180" s="21">
        <f>VLOOKUP(order_details[[#This Row],[ProductID]],products!A:D,4,0)</f>
        <v>8</v>
      </c>
      <c r="H1180" s="21" t="str">
        <f>VLOOKUP(order_details[[#This Row],[categoryid]],'categories'!A:B,2,0)</f>
        <v>Seafood</v>
      </c>
      <c r="I1180" s="21">
        <f>order_details[[#This Row],[UnitPrice]]*order_details[[#This Row],[Quantity]]*(1-order_details[[#This Row],[Discount]])</f>
        <v>216</v>
      </c>
      <c r="J1180" s="21" t="str">
        <f>VLOOKUP(order_details[[#This Row],[ProductID]],products!A:B,2,0)</f>
        <v>Spegesild</v>
      </c>
      <c r="K1180" s="21">
        <v>95</v>
      </c>
      <c r="L1180" s="25">
        <v>35011</v>
      </c>
      <c r="M1180" s="21" t="s">
        <v>734</v>
      </c>
    </row>
    <row r="1181" spans="1:13" x14ac:dyDescent="0.3">
      <c r="A1181">
        <v>10697</v>
      </c>
      <c r="B1181">
        <v>19</v>
      </c>
      <c r="C1181">
        <v>9.1999999999999993</v>
      </c>
      <c r="D1181">
        <v>7</v>
      </c>
      <c r="E1181">
        <v>0.25</v>
      </c>
      <c r="F1181">
        <v>48.3</v>
      </c>
      <c r="G1181" s="21">
        <f>VLOOKUP(order_details[[#This Row],[ProductID]],products!A:D,4,0)</f>
        <v>3</v>
      </c>
      <c r="H1181" s="21" t="str">
        <f>VLOOKUP(order_details[[#This Row],[categoryid]],'categories'!A:B,2,0)</f>
        <v>Confections</v>
      </c>
      <c r="I1181" s="21">
        <f>order_details[[#This Row],[UnitPrice]]*order_details[[#This Row],[Quantity]]*(1-order_details[[#This Row],[Discount]])</f>
        <v>48.3</v>
      </c>
      <c r="J1181" s="21" t="str">
        <f>VLOOKUP(order_details[[#This Row],[ProductID]],products!A:B,2,0)</f>
        <v>Teatime Chocolate Biscuits</v>
      </c>
      <c r="K1181" s="21">
        <v>25</v>
      </c>
      <c r="L1181" s="25">
        <v>35011</v>
      </c>
      <c r="M1181" s="21" t="s">
        <v>414</v>
      </c>
    </row>
    <row r="1182" spans="1:13" x14ac:dyDescent="0.3">
      <c r="A1182">
        <v>10697</v>
      </c>
      <c r="B1182">
        <v>35</v>
      </c>
      <c r="C1182">
        <v>18</v>
      </c>
      <c r="D1182">
        <v>9</v>
      </c>
      <c r="E1182">
        <v>0.25</v>
      </c>
      <c r="F1182">
        <v>121.5</v>
      </c>
      <c r="G1182" s="21">
        <f>VLOOKUP(order_details[[#This Row],[ProductID]],products!A:D,4,0)</f>
        <v>1</v>
      </c>
      <c r="H1182" s="21" t="str">
        <f>VLOOKUP(order_details[[#This Row],[categoryid]],'categories'!A:B,2,0)</f>
        <v>Beverages</v>
      </c>
      <c r="I1182" s="21">
        <f>order_details[[#This Row],[UnitPrice]]*order_details[[#This Row],[Quantity]]*(1-order_details[[#This Row],[Discount]])</f>
        <v>121.5</v>
      </c>
      <c r="J1182" s="21" t="str">
        <f>VLOOKUP(order_details[[#This Row],[ProductID]],products!A:B,2,0)</f>
        <v>Steeleye Stout</v>
      </c>
      <c r="K1182" s="21">
        <v>20</v>
      </c>
      <c r="L1182" s="25">
        <v>35011</v>
      </c>
      <c r="M1182" s="21" t="s">
        <v>414</v>
      </c>
    </row>
    <row r="1183" spans="1:13" x14ac:dyDescent="0.3">
      <c r="A1183">
        <v>10697</v>
      </c>
      <c r="B1183">
        <v>58</v>
      </c>
      <c r="C1183">
        <v>13.25</v>
      </c>
      <c r="D1183">
        <v>30</v>
      </c>
      <c r="E1183">
        <v>0.25</v>
      </c>
      <c r="F1183">
        <v>298.125</v>
      </c>
      <c r="G1183" s="21">
        <f>VLOOKUP(order_details[[#This Row],[ProductID]],products!A:D,4,0)</f>
        <v>8</v>
      </c>
      <c r="H1183" s="21" t="str">
        <f>VLOOKUP(order_details[[#This Row],[categoryid]],'categories'!A:B,2,0)</f>
        <v>Seafood</v>
      </c>
      <c r="I1183" s="21">
        <f>order_details[[#This Row],[UnitPrice]]*order_details[[#This Row],[Quantity]]*(1-order_details[[#This Row],[Discount]])</f>
        <v>298.125</v>
      </c>
      <c r="J1183" s="21" t="str">
        <f>VLOOKUP(order_details[[#This Row],[ProductID]],products!A:B,2,0)</f>
        <v>Escargots de Bourgogne</v>
      </c>
      <c r="K1183" s="21">
        <v>62</v>
      </c>
      <c r="L1183" s="25">
        <v>35011</v>
      </c>
      <c r="M1183" s="21" t="s">
        <v>414</v>
      </c>
    </row>
    <row r="1184" spans="1:13" x14ac:dyDescent="0.3">
      <c r="A1184">
        <v>10697</v>
      </c>
      <c r="B1184">
        <v>70</v>
      </c>
      <c r="C1184">
        <v>15</v>
      </c>
      <c r="D1184">
        <v>30</v>
      </c>
      <c r="E1184">
        <v>0.25</v>
      </c>
      <c r="F1184">
        <v>337.5</v>
      </c>
      <c r="G1184" s="21">
        <f>VLOOKUP(order_details[[#This Row],[ProductID]],products!A:D,4,0)</f>
        <v>1</v>
      </c>
      <c r="H1184" s="21" t="str">
        <f>VLOOKUP(order_details[[#This Row],[categoryid]],'categories'!A:B,2,0)</f>
        <v>Beverages</v>
      </c>
      <c r="I1184" s="21">
        <f>order_details[[#This Row],[UnitPrice]]*order_details[[#This Row],[Quantity]]*(1-order_details[[#This Row],[Discount]])</f>
        <v>337.5</v>
      </c>
      <c r="J1184" s="21" t="str">
        <f>VLOOKUP(order_details[[#This Row],[ProductID]],products!A:B,2,0)</f>
        <v>Outback Lager</v>
      </c>
      <c r="K1184" s="21">
        <v>15</v>
      </c>
      <c r="L1184" s="25">
        <v>35011</v>
      </c>
      <c r="M1184" s="21" t="s">
        <v>414</v>
      </c>
    </row>
    <row r="1185" spans="1:13" x14ac:dyDescent="0.3">
      <c r="A1185">
        <v>10698</v>
      </c>
      <c r="B1185">
        <v>11</v>
      </c>
      <c r="C1185">
        <v>21</v>
      </c>
      <c r="D1185">
        <v>15</v>
      </c>
      <c r="E1185">
        <v>0</v>
      </c>
      <c r="F1185">
        <v>315</v>
      </c>
      <c r="G1185" s="21">
        <f>VLOOKUP(order_details[[#This Row],[ProductID]],products!A:D,4,0)</f>
        <v>4</v>
      </c>
      <c r="H1185" s="21" t="str">
        <f>VLOOKUP(order_details[[#This Row],[categoryid]],'categories'!A:B,2,0)</f>
        <v>Dairy Products</v>
      </c>
      <c r="I1185" s="21">
        <f>order_details[[#This Row],[UnitPrice]]*order_details[[#This Row],[Quantity]]*(1-order_details[[#This Row],[Discount]])</f>
        <v>315</v>
      </c>
      <c r="J1185" s="21" t="str">
        <f>VLOOKUP(order_details[[#This Row],[ProductID]],products!A:B,2,0)</f>
        <v>Queso Cabrales</v>
      </c>
      <c r="K1185" s="21">
        <v>22</v>
      </c>
      <c r="L1185" s="25">
        <v>35012</v>
      </c>
      <c r="M1185" s="21" t="s">
        <v>193</v>
      </c>
    </row>
    <row r="1186" spans="1:13" x14ac:dyDescent="0.3">
      <c r="A1186">
        <v>10698</v>
      </c>
      <c r="B1186">
        <v>17</v>
      </c>
      <c r="C1186">
        <v>39</v>
      </c>
      <c r="D1186">
        <v>8</v>
      </c>
      <c r="E1186">
        <v>0.05</v>
      </c>
      <c r="F1186">
        <v>296.39999999999998</v>
      </c>
      <c r="G1186" s="21">
        <f>VLOOKUP(order_details[[#This Row],[ProductID]],products!A:D,4,0)</f>
        <v>6</v>
      </c>
      <c r="H1186" s="21" t="str">
        <f>VLOOKUP(order_details[[#This Row],[categoryid]],'categories'!A:B,2,0)</f>
        <v>Meat/Poultry</v>
      </c>
      <c r="I1186" s="21">
        <f>order_details[[#This Row],[UnitPrice]]*order_details[[#This Row],[Quantity]]*(1-order_details[[#This Row],[Discount]])</f>
        <v>296.39999999999998</v>
      </c>
      <c r="J1186" s="21" t="str">
        <f>VLOOKUP(order_details[[#This Row],[ProductID]],products!A:B,2,0)</f>
        <v>Alice Mutton</v>
      </c>
      <c r="K1186" s="21">
        <v>0</v>
      </c>
      <c r="L1186" s="25">
        <v>35012</v>
      </c>
      <c r="M1186" s="21" t="s">
        <v>193</v>
      </c>
    </row>
    <row r="1187" spans="1:13" x14ac:dyDescent="0.3">
      <c r="A1187">
        <v>10698</v>
      </c>
      <c r="B1187">
        <v>29</v>
      </c>
      <c r="C1187">
        <v>123.79</v>
      </c>
      <c r="D1187">
        <v>12</v>
      </c>
      <c r="E1187">
        <v>0.05</v>
      </c>
      <c r="F1187">
        <v>1411.2059999999999</v>
      </c>
      <c r="G1187" s="21">
        <f>VLOOKUP(order_details[[#This Row],[ProductID]],products!A:D,4,0)</f>
        <v>6</v>
      </c>
      <c r="H1187" s="21" t="str">
        <f>VLOOKUP(order_details[[#This Row],[categoryid]],'categories'!A:B,2,0)</f>
        <v>Meat/Poultry</v>
      </c>
      <c r="I1187" s="21">
        <f>order_details[[#This Row],[UnitPrice]]*order_details[[#This Row],[Quantity]]*(1-order_details[[#This Row],[Discount]])</f>
        <v>1411.2059999999999</v>
      </c>
      <c r="J1187" s="21" t="str">
        <f>VLOOKUP(order_details[[#This Row],[ProductID]],products!A:B,2,0)</f>
        <v>Thüringer Rostbratwurst</v>
      </c>
      <c r="K1187" s="21">
        <v>0</v>
      </c>
      <c r="L1187" s="25">
        <v>35012</v>
      </c>
      <c r="M1187" s="21" t="s">
        <v>193</v>
      </c>
    </row>
    <row r="1188" spans="1:13" x14ac:dyDescent="0.3">
      <c r="A1188">
        <v>10698</v>
      </c>
      <c r="B1188">
        <v>65</v>
      </c>
      <c r="C1188">
        <v>21.05</v>
      </c>
      <c r="D1188">
        <v>65</v>
      </c>
      <c r="E1188">
        <v>0.05</v>
      </c>
      <c r="F1188">
        <v>1299.8374999999999</v>
      </c>
      <c r="G1188" s="21">
        <f>VLOOKUP(order_details[[#This Row],[ProductID]],products!A:D,4,0)</f>
        <v>2</v>
      </c>
      <c r="H1188" s="21" t="str">
        <f>VLOOKUP(order_details[[#This Row],[categoryid]],'categories'!A:B,2,0)</f>
        <v>Condiments</v>
      </c>
      <c r="I1188" s="21">
        <f>order_details[[#This Row],[UnitPrice]]*order_details[[#This Row],[Quantity]]*(1-order_details[[#This Row],[Discount]])</f>
        <v>1299.8374999999999</v>
      </c>
      <c r="J1188" s="21" t="str">
        <f>VLOOKUP(order_details[[#This Row],[ProductID]],products!A:B,2,0)</f>
        <v>Louisiana Fiery Hot Pepper Sauce</v>
      </c>
      <c r="K1188" s="21">
        <v>76</v>
      </c>
      <c r="L1188" s="25">
        <v>35012</v>
      </c>
      <c r="M1188" s="21" t="s">
        <v>193</v>
      </c>
    </row>
    <row r="1189" spans="1:13" x14ac:dyDescent="0.3">
      <c r="A1189">
        <v>10698</v>
      </c>
      <c r="B1189">
        <v>70</v>
      </c>
      <c r="C1189">
        <v>15</v>
      </c>
      <c r="D1189">
        <v>8</v>
      </c>
      <c r="E1189">
        <v>0.05</v>
      </c>
      <c r="F1189">
        <v>114</v>
      </c>
      <c r="G1189" s="21">
        <f>VLOOKUP(order_details[[#This Row],[ProductID]],products!A:D,4,0)</f>
        <v>1</v>
      </c>
      <c r="H1189" s="21" t="str">
        <f>VLOOKUP(order_details[[#This Row],[categoryid]],'categories'!A:B,2,0)</f>
        <v>Beverages</v>
      </c>
      <c r="I1189" s="21">
        <f>order_details[[#This Row],[UnitPrice]]*order_details[[#This Row],[Quantity]]*(1-order_details[[#This Row],[Discount]])</f>
        <v>114</v>
      </c>
      <c r="J1189" s="21" t="str">
        <f>VLOOKUP(order_details[[#This Row],[ProductID]],products!A:B,2,0)</f>
        <v>Outback Lager</v>
      </c>
      <c r="K1189" s="21">
        <v>15</v>
      </c>
      <c r="L1189" s="25">
        <v>35012</v>
      </c>
      <c r="M1189" s="21" t="s">
        <v>193</v>
      </c>
    </row>
    <row r="1190" spans="1:13" x14ac:dyDescent="0.3">
      <c r="A1190">
        <v>10699</v>
      </c>
      <c r="B1190">
        <v>47</v>
      </c>
      <c r="C1190">
        <v>9.5</v>
      </c>
      <c r="D1190">
        <v>12</v>
      </c>
      <c r="E1190">
        <v>0</v>
      </c>
      <c r="F1190">
        <v>114</v>
      </c>
      <c r="G1190" s="21">
        <f>VLOOKUP(order_details[[#This Row],[ProductID]],products!A:D,4,0)</f>
        <v>3</v>
      </c>
      <c r="H1190" s="21" t="str">
        <f>VLOOKUP(order_details[[#This Row],[categoryid]],'categories'!A:B,2,0)</f>
        <v>Confections</v>
      </c>
      <c r="I1190" s="21">
        <f>order_details[[#This Row],[UnitPrice]]*order_details[[#This Row],[Quantity]]*(1-order_details[[#This Row],[Discount]])</f>
        <v>114</v>
      </c>
      <c r="J1190" s="21" t="str">
        <f>VLOOKUP(order_details[[#This Row],[ProductID]],products!A:B,2,0)</f>
        <v>Zaanse koeken</v>
      </c>
      <c r="K1190" s="21">
        <v>36</v>
      </c>
      <c r="L1190" s="25">
        <v>35012</v>
      </c>
      <c r="M1190" s="21" t="s">
        <v>457</v>
      </c>
    </row>
    <row r="1191" spans="1:13" x14ac:dyDescent="0.3">
      <c r="A1191">
        <v>10700</v>
      </c>
      <c r="B1191">
        <v>1</v>
      </c>
      <c r="C1191">
        <v>18</v>
      </c>
      <c r="D1191">
        <v>5</v>
      </c>
      <c r="E1191">
        <v>0.2</v>
      </c>
      <c r="F1191">
        <v>72</v>
      </c>
      <c r="G1191" s="21">
        <f>VLOOKUP(order_details[[#This Row],[ProductID]],products!A:D,4,0)</f>
        <v>1</v>
      </c>
      <c r="H1191" s="21" t="str">
        <f>VLOOKUP(order_details[[#This Row],[categoryid]],'categories'!A:B,2,0)</f>
        <v>Beverages</v>
      </c>
      <c r="I1191" s="21">
        <f>order_details[[#This Row],[UnitPrice]]*order_details[[#This Row],[Quantity]]*(1-order_details[[#This Row],[Discount]])</f>
        <v>72</v>
      </c>
      <c r="J1191" s="21" t="str">
        <f>VLOOKUP(order_details[[#This Row],[ProductID]],products!A:B,2,0)</f>
        <v>Chai</v>
      </c>
      <c r="K1191" s="21">
        <v>39</v>
      </c>
      <c r="L1191" s="25">
        <v>35013</v>
      </c>
      <c r="M1191" s="21" t="s">
        <v>596</v>
      </c>
    </row>
    <row r="1192" spans="1:13" x14ac:dyDescent="0.3">
      <c r="A1192">
        <v>10700</v>
      </c>
      <c r="B1192">
        <v>34</v>
      </c>
      <c r="C1192">
        <v>14</v>
      </c>
      <c r="D1192">
        <v>12</v>
      </c>
      <c r="E1192">
        <v>0.2</v>
      </c>
      <c r="F1192">
        <v>134.4</v>
      </c>
      <c r="G1192" s="21">
        <f>VLOOKUP(order_details[[#This Row],[ProductID]],products!A:D,4,0)</f>
        <v>1</v>
      </c>
      <c r="H1192" s="21" t="str">
        <f>VLOOKUP(order_details[[#This Row],[categoryid]],'categories'!A:B,2,0)</f>
        <v>Beverages</v>
      </c>
      <c r="I1192" s="21">
        <f>order_details[[#This Row],[UnitPrice]]*order_details[[#This Row],[Quantity]]*(1-order_details[[#This Row],[Discount]])</f>
        <v>134.4</v>
      </c>
      <c r="J1192" s="21" t="str">
        <f>VLOOKUP(order_details[[#This Row],[ProductID]],products!A:B,2,0)</f>
        <v>Sasquatch Ale</v>
      </c>
      <c r="K1192" s="21">
        <v>111</v>
      </c>
      <c r="L1192" s="25">
        <v>35013</v>
      </c>
      <c r="M1192" s="21" t="s">
        <v>596</v>
      </c>
    </row>
    <row r="1193" spans="1:13" x14ac:dyDescent="0.3">
      <c r="A1193">
        <v>10700</v>
      </c>
      <c r="B1193">
        <v>68</v>
      </c>
      <c r="C1193">
        <v>12.5</v>
      </c>
      <c r="D1193">
        <v>40</v>
      </c>
      <c r="E1193">
        <v>0.2</v>
      </c>
      <c r="F1193">
        <v>400</v>
      </c>
      <c r="G1193" s="21">
        <f>VLOOKUP(order_details[[#This Row],[ProductID]],products!A:D,4,0)</f>
        <v>3</v>
      </c>
      <c r="H1193" s="21" t="str">
        <f>VLOOKUP(order_details[[#This Row],[categoryid]],'categories'!A:B,2,0)</f>
        <v>Confections</v>
      </c>
      <c r="I1193" s="21">
        <f>order_details[[#This Row],[UnitPrice]]*order_details[[#This Row],[Quantity]]*(1-order_details[[#This Row],[Discount]])</f>
        <v>400</v>
      </c>
      <c r="J1193" s="21" t="str">
        <f>VLOOKUP(order_details[[#This Row],[ProductID]],products!A:B,2,0)</f>
        <v>Scottish Longbreads</v>
      </c>
      <c r="K1193" s="21">
        <v>6</v>
      </c>
      <c r="L1193" s="25">
        <v>35013</v>
      </c>
      <c r="M1193" s="21" t="s">
        <v>596</v>
      </c>
    </row>
    <row r="1194" spans="1:13" x14ac:dyDescent="0.3">
      <c r="A1194">
        <v>10700</v>
      </c>
      <c r="B1194">
        <v>71</v>
      </c>
      <c r="C1194">
        <v>21.5</v>
      </c>
      <c r="D1194">
        <v>60</v>
      </c>
      <c r="E1194">
        <v>0.2</v>
      </c>
      <c r="F1194">
        <v>1032</v>
      </c>
      <c r="G1194" s="21">
        <f>VLOOKUP(order_details[[#This Row],[ProductID]],products!A:D,4,0)</f>
        <v>4</v>
      </c>
      <c r="H1194" s="21" t="str">
        <f>VLOOKUP(order_details[[#This Row],[categoryid]],'categories'!A:B,2,0)</f>
        <v>Dairy Products</v>
      </c>
      <c r="I1194" s="21">
        <f>order_details[[#This Row],[UnitPrice]]*order_details[[#This Row],[Quantity]]*(1-order_details[[#This Row],[Discount]])</f>
        <v>1032</v>
      </c>
      <c r="J1194" s="21" t="str">
        <f>VLOOKUP(order_details[[#This Row],[ProductID]],products!A:B,2,0)</f>
        <v>Fløtemysost</v>
      </c>
      <c r="K1194" s="21">
        <v>26</v>
      </c>
      <c r="L1194" s="25">
        <v>35013</v>
      </c>
      <c r="M1194" s="21" t="s">
        <v>596</v>
      </c>
    </row>
    <row r="1195" spans="1:13" x14ac:dyDescent="0.3">
      <c r="A1195">
        <v>10701</v>
      </c>
      <c r="B1195">
        <v>59</v>
      </c>
      <c r="C1195">
        <v>55</v>
      </c>
      <c r="D1195">
        <v>42</v>
      </c>
      <c r="E1195">
        <v>0.15</v>
      </c>
      <c r="F1195">
        <v>1963.5</v>
      </c>
      <c r="G1195" s="21">
        <f>VLOOKUP(order_details[[#This Row],[ProductID]],products!A:D,4,0)</f>
        <v>4</v>
      </c>
      <c r="H1195" s="21" t="str">
        <f>VLOOKUP(order_details[[#This Row],[categoryid]],'categories'!A:B,2,0)</f>
        <v>Dairy Products</v>
      </c>
      <c r="I1195" s="21">
        <f>order_details[[#This Row],[UnitPrice]]*order_details[[#This Row],[Quantity]]*(1-order_details[[#This Row],[Discount]])</f>
        <v>1963.5</v>
      </c>
      <c r="J1195" s="21" t="str">
        <f>VLOOKUP(order_details[[#This Row],[ProductID]],products!A:B,2,0)</f>
        <v>Raclette Courdavault</v>
      </c>
      <c r="K1195" s="21">
        <v>79</v>
      </c>
      <c r="L1195" s="25">
        <v>35016</v>
      </c>
      <c r="M1195" s="21" t="s">
        <v>332</v>
      </c>
    </row>
    <row r="1196" spans="1:13" x14ac:dyDescent="0.3">
      <c r="A1196">
        <v>10701</v>
      </c>
      <c r="B1196">
        <v>71</v>
      </c>
      <c r="C1196">
        <v>21.5</v>
      </c>
      <c r="D1196">
        <v>20</v>
      </c>
      <c r="E1196">
        <v>0.15</v>
      </c>
      <c r="F1196">
        <v>365.5</v>
      </c>
      <c r="G1196" s="21">
        <f>VLOOKUP(order_details[[#This Row],[ProductID]],products!A:D,4,0)</f>
        <v>4</v>
      </c>
      <c r="H1196" s="21" t="str">
        <f>VLOOKUP(order_details[[#This Row],[categoryid]],'categories'!A:B,2,0)</f>
        <v>Dairy Products</v>
      </c>
      <c r="I1196" s="21">
        <f>order_details[[#This Row],[UnitPrice]]*order_details[[#This Row],[Quantity]]*(1-order_details[[#This Row],[Discount]])</f>
        <v>365.5</v>
      </c>
      <c r="J1196" s="21" t="str">
        <f>VLOOKUP(order_details[[#This Row],[ProductID]],products!A:B,2,0)</f>
        <v>Fløtemysost</v>
      </c>
      <c r="K1196" s="21">
        <v>26</v>
      </c>
      <c r="L1196" s="25">
        <v>35016</v>
      </c>
      <c r="M1196" s="21" t="s">
        <v>332</v>
      </c>
    </row>
    <row r="1197" spans="1:13" x14ac:dyDescent="0.3">
      <c r="A1197">
        <v>10701</v>
      </c>
      <c r="B1197">
        <v>76</v>
      </c>
      <c r="C1197">
        <v>18</v>
      </c>
      <c r="D1197">
        <v>35</v>
      </c>
      <c r="E1197">
        <v>0.15</v>
      </c>
      <c r="F1197">
        <v>535.5</v>
      </c>
      <c r="G1197" s="21">
        <f>VLOOKUP(order_details[[#This Row],[ProductID]],products!A:D,4,0)</f>
        <v>1</v>
      </c>
      <c r="H1197" s="21" t="str">
        <f>VLOOKUP(order_details[[#This Row],[categoryid]],'categories'!A:B,2,0)</f>
        <v>Beverages</v>
      </c>
      <c r="I1197" s="21">
        <f>order_details[[#This Row],[UnitPrice]]*order_details[[#This Row],[Quantity]]*(1-order_details[[#This Row],[Discount]])</f>
        <v>535.5</v>
      </c>
      <c r="J1197" s="21" t="str">
        <f>VLOOKUP(order_details[[#This Row],[ProductID]],products!A:B,2,0)</f>
        <v>Lakkalikööri</v>
      </c>
      <c r="K1197" s="21">
        <v>57</v>
      </c>
      <c r="L1197" s="25">
        <v>35016</v>
      </c>
      <c r="M1197" s="21" t="s">
        <v>332</v>
      </c>
    </row>
    <row r="1198" spans="1:13" x14ac:dyDescent="0.3">
      <c r="A1198">
        <v>10702</v>
      </c>
      <c r="B1198">
        <v>3</v>
      </c>
      <c r="C1198">
        <v>10</v>
      </c>
      <c r="D1198">
        <v>6</v>
      </c>
      <c r="E1198">
        <v>0</v>
      </c>
      <c r="F1198">
        <v>60</v>
      </c>
      <c r="G1198" s="21">
        <f>VLOOKUP(order_details[[#This Row],[ProductID]],products!A:D,4,0)</f>
        <v>2</v>
      </c>
      <c r="H1198" s="21" t="str">
        <f>VLOOKUP(order_details[[#This Row],[categoryid]],'categories'!A:B,2,0)</f>
        <v>Condiments</v>
      </c>
      <c r="I1198" s="21">
        <f>order_details[[#This Row],[UnitPrice]]*order_details[[#This Row],[Quantity]]*(1-order_details[[#This Row],[Discount]])</f>
        <v>60</v>
      </c>
      <c r="J1198" s="21" t="str">
        <f>VLOOKUP(order_details[[#This Row],[ProductID]],products!A:B,2,0)</f>
        <v>Aniseed Syrup</v>
      </c>
      <c r="K1198" s="21">
        <v>13</v>
      </c>
      <c r="L1198" s="25">
        <v>35016</v>
      </c>
      <c r="M1198" s="21" t="s">
        <v>30</v>
      </c>
    </row>
    <row r="1199" spans="1:13" x14ac:dyDescent="0.3">
      <c r="A1199">
        <v>10702</v>
      </c>
      <c r="B1199">
        <v>76</v>
      </c>
      <c r="C1199">
        <v>18</v>
      </c>
      <c r="D1199">
        <v>15</v>
      </c>
      <c r="E1199">
        <v>0</v>
      </c>
      <c r="F1199">
        <v>270</v>
      </c>
      <c r="G1199" s="21">
        <f>VLOOKUP(order_details[[#This Row],[ProductID]],products!A:D,4,0)</f>
        <v>1</v>
      </c>
      <c r="H1199" s="21" t="str">
        <f>VLOOKUP(order_details[[#This Row],[categoryid]],'categories'!A:B,2,0)</f>
        <v>Beverages</v>
      </c>
      <c r="I1199" s="21">
        <f>order_details[[#This Row],[UnitPrice]]*order_details[[#This Row],[Quantity]]*(1-order_details[[#This Row],[Discount]])</f>
        <v>270</v>
      </c>
      <c r="J1199" s="21" t="str">
        <f>VLOOKUP(order_details[[#This Row],[ProductID]],products!A:B,2,0)</f>
        <v>Lakkalikööri</v>
      </c>
      <c r="K1199" s="21">
        <v>57</v>
      </c>
      <c r="L1199" s="25">
        <v>35016</v>
      </c>
      <c r="M1199" s="21" t="s">
        <v>30</v>
      </c>
    </row>
    <row r="1200" spans="1:13" x14ac:dyDescent="0.3">
      <c r="A1200">
        <v>10703</v>
      </c>
      <c r="B1200">
        <v>2</v>
      </c>
      <c r="C1200">
        <v>19</v>
      </c>
      <c r="D1200">
        <v>5</v>
      </c>
      <c r="E1200">
        <v>0</v>
      </c>
      <c r="F1200">
        <v>95</v>
      </c>
      <c r="G1200" s="21">
        <f>VLOOKUP(order_details[[#This Row],[ProductID]],products!A:D,4,0)</f>
        <v>1</v>
      </c>
      <c r="H1200" s="21" t="str">
        <f>VLOOKUP(order_details[[#This Row],[categoryid]],'categories'!A:B,2,0)</f>
        <v>Beverages</v>
      </c>
      <c r="I1200" s="21">
        <f>order_details[[#This Row],[UnitPrice]]*order_details[[#This Row],[Quantity]]*(1-order_details[[#This Row],[Discount]])</f>
        <v>95</v>
      </c>
      <c r="J1200" s="21" t="str">
        <f>VLOOKUP(order_details[[#This Row],[ProductID]],products!A:B,2,0)</f>
        <v>Chang</v>
      </c>
      <c r="K1200" s="21">
        <v>17</v>
      </c>
      <c r="L1200" s="25">
        <v>35017</v>
      </c>
      <c r="M1200" s="21" t="s">
        <v>226</v>
      </c>
    </row>
    <row r="1201" spans="1:13" x14ac:dyDescent="0.3">
      <c r="A1201">
        <v>10703</v>
      </c>
      <c r="B1201">
        <v>59</v>
      </c>
      <c r="C1201">
        <v>55</v>
      </c>
      <c r="D1201">
        <v>35</v>
      </c>
      <c r="E1201">
        <v>0</v>
      </c>
      <c r="F1201">
        <v>1925</v>
      </c>
      <c r="G1201" s="21">
        <f>VLOOKUP(order_details[[#This Row],[ProductID]],products!A:D,4,0)</f>
        <v>4</v>
      </c>
      <c r="H1201" s="21" t="str">
        <f>VLOOKUP(order_details[[#This Row],[categoryid]],'categories'!A:B,2,0)</f>
        <v>Dairy Products</v>
      </c>
      <c r="I1201" s="21">
        <f>order_details[[#This Row],[UnitPrice]]*order_details[[#This Row],[Quantity]]*(1-order_details[[#This Row],[Discount]])</f>
        <v>1925</v>
      </c>
      <c r="J1201" s="21" t="str">
        <f>VLOOKUP(order_details[[#This Row],[ProductID]],products!A:B,2,0)</f>
        <v>Raclette Courdavault</v>
      </c>
      <c r="K1201" s="21">
        <v>79</v>
      </c>
      <c r="L1201" s="25">
        <v>35017</v>
      </c>
      <c r="M1201" s="21" t="s">
        <v>226</v>
      </c>
    </row>
    <row r="1202" spans="1:13" x14ac:dyDescent="0.3">
      <c r="A1202">
        <v>10703</v>
      </c>
      <c r="B1202">
        <v>73</v>
      </c>
      <c r="C1202">
        <v>15</v>
      </c>
      <c r="D1202">
        <v>35</v>
      </c>
      <c r="E1202">
        <v>0</v>
      </c>
      <c r="F1202">
        <v>525</v>
      </c>
      <c r="G1202" s="21">
        <f>VLOOKUP(order_details[[#This Row],[ProductID]],products!A:D,4,0)</f>
        <v>8</v>
      </c>
      <c r="H1202" s="21" t="str">
        <f>VLOOKUP(order_details[[#This Row],[categoryid]],'categories'!A:B,2,0)</f>
        <v>Seafood</v>
      </c>
      <c r="I1202" s="21">
        <f>order_details[[#This Row],[UnitPrice]]*order_details[[#This Row],[Quantity]]*(1-order_details[[#This Row],[Discount]])</f>
        <v>525</v>
      </c>
      <c r="J1202" s="21" t="str">
        <f>VLOOKUP(order_details[[#This Row],[ProductID]],products!A:B,2,0)</f>
        <v>Röd Kaviar</v>
      </c>
      <c r="K1202" s="21">
        <v>101</v>
      </c>
      <c r="L1202" s="25">
        <v>35017</v>
      </c>
      <c r="M1202" s="21" t="s">
        <v>226</v>
      </c>
    </row>
    <row r="1203" spans="1:13" x14ac:dyDescent="0.3">
      <c r="A1203">
        <v>10704</v>
      </c>
      <c r="B1203">
        <v>4</v>
      </c>
      <c r="C1203">
        <v>22</v>
      </c>
      <c r="D1203">
        <v>6</v>
      </c>
      <c r="E1203">
        <v>0</v>
      </c>
      <c r="F1203">
        <v>132</v>
      </c>
      <c r="G1203" s="21">
        <f>VLOOKUP(order_details[[#This Row],[ProductID]],products!A:D,4,0)</f>
        <v>2</v>
      </c>
      <c r="H1203" s="21" t="str">
        <f>VLOOKUP(order_details[[#This Row],[categoryid]],'categories'!A:B,2,0)</f>
        <v>Condiments</v>
      </c>
      <c r="I1203" s="21">
        <f>order_details[[#This Row],[UnitPrice]]*order_details[[#This Row],[Quantity]]*(1-order_details[[#This Row],[Discount]])</f>
        <v>132</v>
      </c>
      <c r="J1203" s="21" t="str">
        <f>VLOOKUP(order_details[[#This Row],[ProductID]],products!A:B,2,0)</f>
        <v>Chef Anton's Cajun Seasoning</v>
      </c>
      <c r="K1203" s="21">
        <v>53</v>
      </c>
      <c r="L1203" s="25">
        <v>35017</v>
      </c>
      <c r="M1203" s="21" t="s">
        <v>530</v>
      </c>
    </row>
    <row r="1204" spans="1:13" x14ac:dyDescent="0.3">
      <c r="A1204">
        <v>10704</v>
      </c>
      <c r="B1204">
        <v>24</v>
      </c>
      <c r="C1204">
        <v>4.5</v>
      </c>
      <c r="D1204">
        <v>35</v>
      </c>
      <c r="E1204">
        <v>0</v>
      </c>
      <c r="F1204">
        <v>157.5</v>
      </c>
      <c r="G1204" s="21">
        <f>VLOOKUP(order_details[[#This Row],[ProductID]],products!A:D,4,0)</f>
        <v>1</v>
      </c>
      <c r="H1204" s="21" t="str">
        <f>VLOOKUP(order_details[[#This Row],[categoryid]],'categories'!A:B,2,0)</f>
        <v>Beverages</v>
      </c>
      <c r="I1204" s="21">
        <f>order_details[[#This Row],[UnitPrice]]*order_details[[#This Row],[Quantity]]*(1-order_details[[#This Row],[Discount]])</f>
        <v>157.5</v>
      </c>
      <c r="J1204" s="21" t="str">
        <f>VLOOKUP(order_details[[#This Row],[ProductID]],products!A:B,2,0)</f>
        <v>Guaraná Fantástica</v>
      </c>
      <c r="K1204" s="21">
        <v>20</v>
      </c>
      <c r="L1204" s="25">
        <v>35017</v>
      </c>
      <c r="M1204" s="21" t="s">
        <v>530</v>
      </c>
    </row>
    <row r="1205" spans="1:13" x14ac:dyDescent="0.3">
      <c r="A1205">
        <v>10704</v>
      </c>
      <c r="B1205">
        <v>48</v>
      </c>
      <c r="C1205">
        <v>12.75</v>
      </c>
      <c r="D1205">
        <v>24</v>
      </c>
      <c r="E1205">
        <v>0</v>
      </c>
      <c r="F1205">
        <v>306</v>
      </c>
      <c r="G1205" s="21">
        <f>VLOOKUP(order_details[[#This Row],[ProductID]],products!A:D,4,0)</f>
        <v>3</v>
      </c>
      <c r="H1205" s="21" t="str">
        <f>VLOOKUP(order_details[[#This Row],[categoryid]],'categories'!A:B,2,0)</f>
        <v>Confections</v>
      </c>
      <c r="I1205" s="21">
        <f>order_details[[#This Row],[UnitPrice]]*order_details[[#This Row],[Quantity]]*(1-order_details[[#This Row],[Discount]])</f>
        <v>306</v>
      </c>
      <c r="J1205" s="21" t="str">
        <f>VLOOKUP(order_details[[#This Row],[ProductID]],products!A:B,2,0)</f>
        <v>Chocolade</v>
      </c>
      <c r="K1205" s="21">
        <v>15</v>
      </c>
      <c r="L1205" s="25">
        <v>35017</v>
      </c>
      <c r="M1205" s="21" t="s">
        <v>530</v>
      </c>
    </row>
    <row r="1206" spans="1:13" x14ac:dyDescent="0.3">
      <c r="A1206">
        <v>10705</v>
      </c>
      <c r="B1206">
        <v>31</v>
      </c>
      <c r="C1206">
        <v>12.5</v>
      </c>
      <c r="D1206">
        <v>20</v>
      </c>
      <c r="E1206">
        <v>0</v>
      </c>
      <c r="F1206">
        <v>250</v>
      </c>
      <c r="G1206" s="21">
        <f>VLOOKUP(order_details[[#This Row],[ProductID]],products!A:D,4,0)</f>
        <v>4</v>
      </c>
      <c r="H1206" s="21" t="str">
        <f>VLOOKUP(order_details[[#This Row],[categoryid]],'categories'!A:B,2,0)</f>
        <v>Dairy Products</v>
      </c>
      <c r="I1206" s="21">
        <f>order_details[[#This Row],[UnitPrice]]*order_details[[#This Row],[Quantity]]*(1-order_details[[#This Row],[Discount]])</f>
        <v>250</v>
      </c>
      <c r="J1206" s="21" t="str">
        <f>VLOOKUP(order_details[[#This Row],[ProductID]],products!A:B,2,0)</f>
        <v>Gorgonzola Telino</v>
      </c>
      <c r="K1206" s="21">
        <v>0</v>
      </c>
      <c r="L1206" s="25">
        <v>35018</v>
      </c>
      <c r="M1206" s="21" t="s">
        <v>315</v>
      </c>
    </row>
    <row r="1207" spans="1:13" x14ac:dyDescent="0.3">
      <c r="A1207">
        <v>10705</v>
      </c>
      <c r="B1207">
        <v>32</v>
      </c>
      <c r="C1207">
        <v>32</v>
      </c>
      <c r="D1207">
        <v>4</v>
      </c>
      <c r="E1207">
        <v>0</v>
      </c>
      <c r="F1207">
        <v>128</v>
      </c>
      <c r="G1207" s="21">
        <f>VLOOKUP(order_details[[#This Row],[ProductID]],products!A:D,4,0)</f>
        <v>4</v>
      </c>
      <c r="H1207" s="21" t="str">
        <f>VLOOKUP(order_details[[#This Row],[categoryid]],'categories'!A:B,2,0)</f>
        <v>Dairy Products</v>
      </c>
      <c r="I1207" s="21">
        <f>order_details[[#This Row],[UnitPrice]]*order_details[[#This Row],[Quantity]]*(1-order_details[[#This Row],[Discount]])</f>
        <v>128</v>
      </c>
      <c r="J1207" s="21" t="str">
        <f>VLOOKUP(order_details[[#This Row],[ProductID]],products!A:B,2,0)</f>
        <v>Mascarpone Fabioli</v>
      </c>
      <c r="K1207" s="21">
        <v>9</v>
      </c>
      <c r="L1207" s="25">
        <v>35018</v>
      </c>
      <c r="M1207" s="21" t="s">
        <v>315</v>
      </c>
    </row>
    <row r="1208" spans="1:13" x14ac:dyDescent="0.3">
      <c r="A1208">
        <v>10706</v>
      </c>
      <c r="B1208">
        <v>16</v>
      </c>
      <c r="C1208">
        <v>17.45</v>
      </c>
      <c r="D1208">
        <v>20</v>
      </c>
      <c r="E1208">
        <v>0</v>
      </c>
      <c r="F1208">
        <v>349</v>
      </c>
      <c r="G1208" s="21">
        <f>VLOOKUP(order_details[[#This Row],[ProductID]],products!A:D,4,0)</f>
        <v>3</v>
      </c>
      <c r="H1208" s="21" t="str">
        <f>VLOOKUP(order_details[[#This Row],[categoryid]],'categories'!A:B,2,0)</f>
        <v>Confections</v>
      </c>
      <c r="I1208" s="21">
        <f>order_details[[#This Row],[UnitPrice]]*order_details[[#This Row],[Quantity]]*(1-order_details[[#This Row],[Discount]])</f>
        <v>349</v>
      </c>
      <c r="J1208" s="21" t="str">
        <f>VLOOKUP(order_details[[#This Row],[ProductID]],products!A:B,2,0)</f>
        <v>Pavlova</v>
      </c>
      <c r="K1208" s="21">
        <v>29</v>
      </c>
      <c r="L1208" s="25">
        <v>35019</v>
      </c>
      <c r="M1208" s="21" t="s">
        <v>477</v>
      </c>
    </row>
    <row r="1209" spans="1:13" x14ac:dyDescent="0.3">
      <c r="A1209">
        <v>10706</v>
      </c>
      <c r="B1209">
        <v>43</v>
      </c>
      <c r="C1209">
        <v>46</v>
      </c>
      <c r="D1209">
        <v>24</v>
      </c>
      <c r="E1209">
        <v>0</v>
      </c>
      <c r="F1209">
        <v>1104</v>
      </c>
      <c r="G1209" s="21">
        <f>VLOOKUP(order_details[[#This Row],[ProductID]],products!A:D,4,0)</f>
        <v>1</v>
      </c>
      <c r="H1209" s="21" t="str">
        <f>VLOOKUP(order_details[[#This Row],[categoryid]],'categories'!A:B,2,0)</f>
        <v>Beverages</v>
      </c>
      <c r="I1209" s="21">
        <f>order_details[[#This Row],[UnitPrice]]*order_details[[#This Row],[Quantity]]*(1-order_details[[#This Row],[Discount]])</f>
        <v>1104</v>
      </c>
      <c r="J1209" s="21" t="str">
        <f>VLOOKUP(order_details[[#This Row],[ProductID]],products!A:B,2,0)</f>
        <v>Ipoh Coffee</v>
      </c>
      <c r="K1209" s="21">
        <v>17</v>
      </c>
      <c r="L1209" s="25">
        <v>35019</v>
      </c>
      <c r="M1209" s="21" t="s">
        <v>477</v>
      </c>
    </row>
    <row r="1210" spans="1:13" x14ac:dyDescent="0.3">
      <c r="A1210">
        <v>10706</v>
      </c>
      <c r="B1210">
        <v>59</v>
      </c>
      <c r="C1210">
        <v>55</v>
      </c>
      <c r="D1210">
        <v>8</v>
      </c>
      <c r="E1210">
        <v>0</v>
      </c>
      <c r="F1210">
        <v>440</v>
      </c>
      <c r="G1210" s="21">
        <f>VLOOKUP(order_details[[#This Row],[ProductID]],products!A:D,4,0)</f>
        <v>4</v>
      </c>
      <c r="H1210" s="21" t="str">
        <f>VLOOKUP(order_details[[#This Row],[categoryid]],'categories'!A:B,2,0)</f>
        <v>Dairy Products</v>
      </c>
      <c r="I1210" s="21">
        <f>order_details[[#This Row],[UnitPrice]]*order_details[[#This Row],[Quantity]]*(1-order_details[[#This Row],[Discount]])</f>
        <v>440</v>
      </c>
      <c r="J1210" s="21" t="str">
        <f>VLOOKUP(order_details[[#This Row],[ProductID]],products!A:B,2,0)</f>
        <v>Raclette Courdavault</v>
      </c>
      <c r="K1210" s="21">
        <v>79</v>
      </c>
      <c r="L1210" s="25">
        <v>35019</v>
      </c>
      <c r="M1210" s="21" t="s">
        <v>477</v>
      </c>
    </row>
    <row r="1211" spans="1:13" x14ac:dyDescent="0.3">
      <c r="A1211">
        <v>10707</v>
      </c>
      <c r="B1211">
        <v>55</v>
      </c>
      <c r="C1211">
        <v>24</v>
      </c>
      <c r="D1211">
        <v>21</v>
      </c>
      <c r="E1211">
        <v>0</v>
      </c>
      <c r="F1211">
        <v>504</v>
      </c>
      <c r="G1211" s="21">
        <f>VLOOKUP(order_details[[#This Row],[ProductID]],products!A:D,4,0)</f>
        <v>6</v>
      </c>
      <c r="H1211" s="21" t="str">
        <f>VLOOKUP(order_details[[#This Row],[categoryid]],'categories'!A:B,2,0)</f>
        <v>Meat/Poultry</v>
      </c>
      <c r="I1211" s="21">
        <f>order_details[[#This Row],[UnitPrice]]*order_details[[#This Row],[Quantity]]*(1-order_details[[#This Row],[Discount]])</f>
        <v>504</v>
      </c>
      <c r="J1211" s="21" t="str">
        <f>VLOOKUP(order_details[[#This Row],[ProductID]],products!A:B,2,0)</f>
        <v>Pâté chinois</v>
      </c>
      <c r="K1211" s="21">
        <v>115</v>
      </c>
      <c r="L1211" s="25">
        <v>35019</v>
      </c>
      <c r="M1211" s="21" t="s">
        <v>57</v>
      </c>
    </row>
    <row r="1212" spans="1:13" x14ac:dyDescent="0.3">
      <c r="A1212">
        <v>10707</v>
      </c>
      <c r="B1212">
        <v>57</v>
      </c>
      <c r="C1212">
        <v>19.5</v>
      </c>
      <c r="D1212">
        <v>40</v>
      </c>
      <c r="E1212">
        <v>0</v>
      </c>
      <c r="F1212">
        <v>780</v>
      </c>
      <c r="G1212" s="21">
        <f>VLOOKUP(order_details[[#This Row],[ProductID]],products!A:D,4,0)</f>
        <v>5</v>
      </c>
      <c r="H1212" s="21" t="str">
        <f>VLOOKUP(order_details[[#This Row],[categoryid]],'categories'!A:B,2,0)</f>
        <v>Grains/Cereals</v>
      </c>
      <c r="I1212" s="21">
        <f>order_details[[#This Row],[UnitPrice]]*order_details[[#This Row],[Quantity]]*(1-order_details[[#This Row],[Discount]])</f>
        <v>780</v>
      </c>
      <c r="J1212" s="21" t="str">
        <f>VLOOKUP(order_details[[#This Row],[ProductID]],products!A:B,2,0)</f>
        <v>Ravioli Angelo</v>
      </c>
      <c r="K1212" s="21">
        <v>36</v>
      </c>
      <c r="L1212" s="25">
        <v>35019</v>
      </c>
      <c r="M1212" s="21" t="s">
        <v>57</v>
      </c>
    </row>
    <row r="1213" spans="1:13" x14ac:dyDescent="0.3">
      <c r="A1213">
        <v>10707</v>
      </c>
      <c r="B1213">
        <v>70</v>
      </c>
      <c r="C1213">
        <v>15</v>
      </c>
      <c r="D1213">
        <v>28</v>
      </c>
      <c r="E1213">
        <v>0.15</v>
      </c>
      <c r="F1213">
        <v>357</v>
      </c>
      <c r="G1213" s="21">
        <f>VLOOKUP(order_details[[#This Row],[ProductID]],products!A:D,4,0)</f>
        <v>1</v>
      </c>
      <c r="H1213" s="21" t="str">
        <f>VLOOKUP(order_details[[#This Row],[categoryid]],'categories'!A:B,2,0)</f>
        <v>Beverages</v>
      </c>
      <c r="I1213" s="21">
        <f>order_details[[#This Row],[UnitPrice]]*order_details[[#This Row],[Quantity]]*(1-order_details[[#This Row],[Discount]])</f>
        <v>357</v>
      </c>
      <c r="J1213" s="21" t="str">
        <f>VLOOKUP(order_details[[#This Row],[ProductID]],products!A:B,2,0)</f>
        <v>Outback Lager</v>
      </c>
      <c r="K1213" s="21">
        <v>15</v>
      </c>
      <c r="L1213" s="25">
        <v>35019</v>
      </c>
      <c r="M1213" s="21" t="s">
        <v>57</v>
      </c>
    </row>
    <row r="1214" spans="1:13" x14ac:dyDescent="0.3">
      <c r="A1214">
        <v>10708</v>
      </c>
      <c r="B1214">
        <v>5</v>
      </c>
      <c r="C1214">
        <v>21.35</v>
      </c>
      <c r="D1214">
        <v>4</v>
      </c>
      <c r="E1214">
        <v>0</v>
      </c>
      <c r="F1214">
        <v>85.4</v>
      </c>
      <c r="G1214" s="21">
        <f>VLOOKUP(order_details[[#This Row],[ProductID]],products!A:D,4,0)</f>
        <v>2</v>
      </c>
      <c r="H1214" s="21" t="str">
        <f>VLOOKUP(order_details[[#This Row],[categoryid]],'categories'!A:B,2,0)</f>
        <v>Condiments</v>
      </c>
      <c r="I1214" s="21">
        <f>order_details[[#This Row],[UnitPrice]]*order_details[[#This Row],[Quantity]]*(1-order_details[[#This Row],[Discount]])</f>
        <v>85.4</v>
      </c>
      <c r="J1214" s="21" t="str">
        <f>VLOOKUP(order_details[[#This Row],[ProductID]],products!A:B,2,0)</f>
        <v>Chef Anton's Gumbo Mix</v>
      </c>
      <c r="K1214" s="21">
        <v>0</v>
      </c>
      <c r="L1214" s="25">
        <v>35020</v>
      </c>
      <c r="M1214" s="21" t="s">
        <v>644</v>
      </c>
    </row>
    <row r="1215" spans="1:13" x14ac:dyDescent="0.3">
      <c r="A1215">
        <v>10708</v>
      </c>
      <c r="B1215">
        <v>36</v>
      </c>
      <c r="C1215">
        <v>19</v>
      </c>
      <c r="D1215">
        <v>5</v>
      </c>
      <c r="E1215">
        <v>0</v>
      </c>
      <c r="F1215">
        <v>95</v>
      </c>
      <c r="G1215" s="21">
        <f>VLOOKUP(order_details[[#This Row],[ProductID]],products!A:D,4,0)</f>
        <v>8</v>
      </c>
      <c r="H1215" s="21" t="str">
        <f>VLOOKUP(order_details[[#This Row],[categoryid]],'categories'!A:B,2,0)</f>
        <v>Seafood</v>
      </c>
      <c r="I1215" s="21">
        <f>order_details[[#This Row],[UnitPrice]]*order_details[[#This Row],[Quantity]]*(1-order_details[[#This Row],[Discount]])</f>
        <v>95</v>
      </c>
      <c r="J1215" s="21" t="str">
        <f>VLOOKUP(order_details[[#This Row],[ProductID]],products!A:B,2,0)</f>
        <v>Inlagd Sill</v>
      </c>
      <c r="K1215" s="21">
        <v>112</v>
      </c>
      <c r="L1215" s="25">
        <v>35020</v>
      </c>
      <c r="M1215" s="21" t="s">
        <v>644</v>
      </c>
    </row>
    <row r="1216" spans="1:13" x14ac:dyDescent="0.3">
      <c r="A1216">
        <v>10709</v>
      </c>
      <c r="B1216">
        <v>8</v>
      </c>
      <c r="C1216">
        <v>40</v>
      </c>
      <c r="D1216">
        <v>40</v>
      </c>
      <c r="E1216">
        <v>0</v>
      </c>
      <c r="F1216">
        <v>1600</v>
      </c>
      <c r="G1216" s="21">
        <f>VLOOKUP(order_details[[#This Row],[ProductID]],products!A:D,4,0)</f>
        <v>2</v>
      </c>
      <c r="H1216" s="21" t="str">
        <f>VLOOKUP(order_details[[#This Row],[categoryid]],'categories'!A:B,2,0)</f>
        <v>Condiments</v>
      </c>
      <c r="I1216" s="21">
        <f>order_details[[#This Row],[UnitPrice]]*order_details[[#This Row],[Quantity]]*(1-order_details[[#This Row],[Discount]])</f>
        <v>1600</v>
      </c>
      <c r="J1216" s="21" t="str">
        <f>VLOOKUP(order_details[[#This Row],[ProductID]],products!A:B,2,0)</f>
        <v>Northwoods Cranberry Sauce</v>
      </c>
      <c r="K1216" s="21">
        <v>6</v>
      </c>
      <c r="L1216" s="25">
        <v>35020</v>
      </c>
      <c r="M1216" s="21" t="s">
        <v>280</v>
      </c>
    </row>
    <row r="1217" spans="1:13" x14ac:dyDescent="0.3">
      <c r="A1217">
        <v>10709</v>
      </c>
      <c r="B1217">
        <v>51</v>
      </c>
      <c r="C1217">
        <v>53</v>
      </c>
      <c r="D1217">
        <v>28</v>
      </c>
      <c r="E1217">
        <v>0</v>
      </c>
      <c r="F1217">
        <v>1484</v>
      </c>
      <c r="G1217" s="21">
        <f>VLOOKUP(order_details[[#This Row],[ProductID]],products!A:D,4,0)</f>
        <v>7</v>
      </c>
      <c r="H1217" s="21" t="str">
        <f>VLOOKUP(order_details[[#This Row],[categoryid]],'categories'!A:B,2,0)</f>
        <v>Produce</v>
      </c>
      <c r="I1217" s="21">
        <f>order_details[[#This Row],[UnitPrice]]*order_details[[#This Row],[Quantity]]*(1-order_details[[#This Row],[Discount]])</f>
        <v>1484</v>
      </c>
      <c r="J1217" s="21" t="str">
        <f>VLOOKUP(order_details[[#This Row],[ProductID]],products!A:B,2,0)</f>
        <v>Manjimup Dried Apples</v>
      </c>
      <c r="K1217" s="21">
        <v>20</v>
      </c>
      <c r="L1217" s="25">
        <v>35020</v>
      </c>
      <c r="M1217" s="21" t="s">
        <v>280</v>
      </c>
    </row>
    <row r="1218" spans="1:13" x14ac:dyDescent="0.3">
      <c r="A1218">
        <v>10709</v>
      </c>
      <c r="B1218">
        <v>60</v>
      </c>
      <c r="C1218">
        <v>34</v>
      </c>
      <c r="D1218">
        <v>10</v>
      </c>
      <c r="E1218">
        <v>0</v>
      </c>
      <c r="F1218">
        <v>340</v>
      </c>
      <c r="G1218" s="21">
        <f>VLOOKUP(order_details[[#This Row],[ProductID]],products!A:D,4,0)</f>
        <v>4</v>
      </c>
      <c r="H1218" s="21" t="str">
        <f>VLOOKUP(order_details[[#This Row],[categoryid]],'categories'!A:B,2,0)</f>
        <v>Dairy Products</v>
      </c>
      <c r="I1218" s="21">
        <f>order_details[[#This Row],[UnitPrice]]*order_details[[#This Row],[Quantity]]*(1-order_details[[#This Row],[Discount]])</f>
        <v>340</v>
      </c>
      <c r="J1218" s="21" t="str">
        <f>VLOOKUP(order_details[[#This Row],[ProductID]],products!A:B,2,0)</f>
        <v>Camembert Pierrot</v>
      </c>
      <c r="K1218" s="21">
        <v>19</v>
      </c>
      <c r="L1218" s="25">
        <v>35020</v>
      </c>
      <c r="M1218" s="21" t="s">
        <v>280</v>
      </c>
    </row>
    <row r="1219" spans="1:13" x14ac:dyDescent="0.3">
      <c r="A1219">
        <v>10710</v>
      </c>
      <c r="B1219">
        <v>19</v>
      </c>
      <c r="C1219">
        <v>9.1999999999999993</v>
      </c>
      <c r="D1219">
        <v>5</v>
      </c>
      <c r="E1219">
        <v>0</v>
      </c>
      <c r="F1219">
        <v>46</v>
      </c>
      <c r="G1219" s="21">
        <f>VLOOKUP(order_details[[#This Row],[ProductID]],products!A:D,4,0)</f>
        <v>3</v>
      </c>
      <c r="H1219" s="21" t="str">
        <f>VLOOKUP(order_details[[#This Row],[categoryid]],'categories'!A:B,2,0)</f>
        <v>Confections</v>
      </c>
      <c r="I1219" s="21">
        <f>order_details[[#This Row],[UnitPrice]]*order_details[[#This Row],[Quantity]]*(1-order_details[[#This Row],[Discount]])</f>
        <v>46</v>
      </c>
      <c r="J1219" s="21" t="str">
        <f>VLOOKUP(order_details[[#This Row],[ProductID]],products!A:B,2,0)</f>
        <v>Teatime Chocolate Biscuits</v>
      </c>
      <c r="K1219" s="21">
        <v>25</v>
      </c>
      <c r="L1219" s="25">
        <v>35023</v>
      </c>
      <c r="M1219" s="21" t="s">
        <v>247</v>
      </c>
    </row>
    <row r="1220" spans="1:13" x14ac:dyDescent="0.3">
      <c r="A1220">
        <v>10710</v>
      </c>
      <c r="B1220">
        <v>47</v>
      </c>
      <c r="C1220">
        <v>9.5</v>
      </c>
      <c r="D1220">
        <v>5</v>
      </c>
      <c r="E1220">
        <v>0</v>
      </c>
      <c r="F1220">
        <v>47.5</v>
      </c>
      <c r="G1220" s="21">
        <f>VLOOKUP(order_details[[#This Row],[ProductID]],products!A:D,4,0)</f>
        <v>3</v>
      </c>
      <c r="H1220" s="21" t="str">
        <f>VLOOKUP(order_details[[#This Row],[categoryid]],'categories'!A:B,2,0)</f>
        <v>Confections</v>
      </c>
      <c r="I1220" s="21">
        <f>order_details[[#This Row],[UnitPrice]]*order_details[[#This Row],[Quantity]]*(1-order_details[[#This Row],[Discount]])</f>
        <v>47.5</v>
      </c>
      <c r="J1220" s="21" t="str">
        <f>VLOOKUP(order_details[[#This Row],[ProductID]],products!A:B,2,0)</f>
        <v>Zaanse koeken</v>
      </c>
      <c r="K1220" s="21">
        <v>36</v>
      </c>
      <c r="L1220" s="25">
        <v>35023</v>
      </c>
      <c r="M1220" s="21" t="s">
        <v>247</v>
      </c>
    </row>
    <row r="1221" spans="1:13" x14ac:dyDescent="0.3">
      <c r="A1221">
        <v>10711</v>
      </c>
      <c r="B1221">
        <v>19</v>
      </c>
      <c r="C1221">
        <v>9.1999999999999993</v>
      </c>
      <c r="D1221">
        <v>12</v>
      </c>
      <c r="E1221">
        <v>0</v>
      </c>
      <c r="F1221">
        <v>110.39999999999999</v>
      </c>
      <c r="G1221" s="21">
        <f>VLOOKUP(order_details[[#This Row],[ProductID]],products!A:D,4,0)</f>
        <v>3</v>
      </c>
      <c r="H1221" s="21" t="str">
        <f>VLOOKUP(order_details[[#This Row],[categoryid]],'categories'!A:B,2,0)</f>
        <v>Confections</v>
      </c>
      <c r="I1221" s="21">
        <f>order_details[[#This Row],[UnitPrice]]*order_details[[#This Row],[Quantity]]*(1-order_details[[#This Row],[Discount]])</f>
        <v>110.39999999999999</v>
      </c>
      <c r="J1221" s="21" t="str">
        <f>VLOOKUP(order_details[[#This Row],[ProductID]],products!A:B,2,0)</f>
        <v>Teatime Chocolate Biscuits</v>
      </c>
      <c r="K1221" s="21">
        <v>25</v>
      </c>
      <c r="L1221" s="25">
        <v>35024</v>
      </c>
      <c r="M1221" s="21" t="s">
        <v>596</v>
      </c>
    </row>
    <row r="1222" spans="1:13" x14ac:dyDescent="0.3">
      <c r="A1222">
        <v>10711</v>
      </c>
      <c r="B1222">
        <v>41</v>
      </c>
      <c r="C1222">
        <v>9.65</v>
      </c>
      <c r="D1222">
        <v>42</v>
      </c>
      <c r="E1222">
        <v>0</v>
      </c>
      <c r="F1222">
        <v>405.3</v>
      </c>
      <c r="G1222" s="21">
        <f>VLOOKUP(order_details[[#This Row],[ProductID]],products!A:D,4,0)</f>
        <v>8</v>
      </c>
      <c r="H1222" s="21" t="str">
        <f>VLOOKUP(order_details[[#This Row],[categoryid]],'categories'!A:B,2,0)</f>
        <v>Seafood</v>
      </c>
      <c r="I1222" s="21">
        <f>order_details[[#This Row],[UnitPrice]]*order_details[[#This Row],[Quantity]]*(1-order_details[[#This Row],[Discount]])</f>
        <v>405.3</v>
      </c>
      <c r="J1222" s="21" t="str">
        <f>VLOOKUP(order_details[[#This Row],[ProductID]],products!A:B,2,0)</f>
        <v>Jack's New England Clam Chowder</v>
      </c>
      <c r="K1222" s="21">
        <v>85</v>
      </c>
      <c r="L1222" s="25">
        <v>35024</v>
      </c>
      <c r="M1222" s="21" t="s">
        <v>596</v>
      </c>
    </row>
    <row r="1223" spans="1:13" x14ac:dyDescent="0.3">
      <c r="A1223">
        <v>10711</v>
      </c>
      <c r="B1223">
        <v>53</v>
      </c>
      <c r="C1223">
        <v>32.799999999999997</v>
      </c>
      <c r="D1223">
        <v>120</v>
      </c>
      <c r="E1223">
        <v>0</v>
      </c>
      <c r="F1223">
        <v>3935.9999999999995</v>
      </c>
      <c r="G1223" s="21">
        <f>VLOOKUP(order_details[[#This Row],[ProductID]],products!A:D,4,0)</f>
        <v>6</v>
      </c>
      <c r="H1223" s="21" t="str">
        <f>VLOOKUP(order_details[[#This Row],[categoryid]],'categories'!A:B,2,0)</f>
        <v>Meat/Poultry</v>
      </c>
      <c r="I1223" s="21">
        <f>order_details[[#This Row],[UnitPrice]]*order_details[[#This Row],[Quantity]]*(1-order_details[[#This Row],[Discount]])</f>
        <v>3935.9999999999995</v>
      </c>
      <c r="J1223" s="21" t="str">
        <f>VLOOKUP(order_details[[#This Row],[ProductID]],products!A:B,2,0)</f>
        <v>Perth Pasties</v>
      </c>
      <c r="K1223" s="21">
        <v>0</v>
      </c>
      <c r="L1223" s="25">
        <v>35024</v>
      </c>
      <c r="M1223" s="21" t="s">
        <v>596</v>
      </c>
    </row>
    <row r="1224" spans="1:13" x14ac:dyDescent="0.3">
      <c r="A1224">
        <v>10712</v>
      </c>
      <c r="B1224">
        <v>53</v>
      </c>
      <c r="C1224">
        <v>32.799999999999997</v>
      </c>
      <c r="D1224">
        <v>3</v>
      </c>
      <c r="E1224">
        <v>0.05</v>
      </c>
      <c r="F1224">
        <v>93.47999999999999</v>
      </c>
      <c r="G1224" s="21">
        <f>VLOOKUP(order_details[[#This Row],[ProductID]],products!A:D,4,0)</f>
        <v>6</v>
      </c>
      <c r="H1224" s="21" t="str">
        <f>VLOOKUP(order_details[[#This Row],[categoryid]],'categories'!A:B,2,0)</f>
        <v>Meat/Poultry</v>
      </c>
      <c r="I1224" s="21">
        <f>order_details[[#This Row],[UnitPrice]]*order_details[[#This Row],[Quantity]]*(1-order_details[[#This Row],[Discount]])</f>
        <v>93.47999999999999</v>
      </c>
      <c r="J1224" s="21" t="str">
        <f>VLOOKUP(order_details[[#This Row],[ProductID]],products!A:B,2,0)</f>
        <v>Perth Pasties</v>
      </c>
      <c r="K1224" s="21">
        <v>0</v>
      </c>
      <c r="L1224" s="25">
        <v>35024</v>
      </c>
      <c r="M1224" s="21" t="s">
        <v>332</v>
      </c>
    </row>
    <row r="1225" spans="1:13" x14ac:dyDescent="0.3">
      <c r="A1225">
        <v>10712</v>
      </c>
      <c r="B1225">
        <v>56</v>
      </c>
      <c r="C1225">
        <v>38</v>
      </c>
      <c r="D1225">
        <v>30</v>
      </c>
      <c r="E1225">
        <v>0</v>
      </c>
      <c r="F1225">
        <v>1140</v>
      </c>
      <c r="G1225" s="21">
        <f>VLOOKUP(order_details[[#This Row],[ProductID]],products!A:D,4,0)</f>
        <v>5</v>
      </c>
      <c r="H1225" s="21" t="str">
        <f>VLOOKUP(order_details[[#This Row],[categoryid]],'categories'!A:B,2,0)</f>
        <v>Grains/Cereals</v>
      </c>
      <c r="I1225" s="21">
        <f>order_details[[#This Row],[UnitPrice]]*order_details[[#This Row],[Quantity]]*(1-order_details[[#This Row],[Discount]])</f>
        <v>1140</v>
      </c>
      <c r="J1225" s="21" t="str">
        <f>VLOOKUP(order_details[[#This Row],[ProductID]],products!A:B,2,0)</f>
        <v>Gnocchi di nonna Alice</v>
      </c>
      <c r="K1225" s="21">
        <v>21</v>
      </c>
      <c r="L1225" s="25">
        <v>35024</v>
      </c>
      <c r="M1225" s="21" t="s">
        <v>332</v>
      </c>
    </row>
    <row r="1226" spans="1:13" x14ac:dyDescent="0.3">
      <c r="A1226">
        <v>10713</v>
      </c>
      <c r="B1226">
        <v>10</v>
      </c>
      <c r="C1226">
        <v>31</v>
      </c>
      <c r="D1226">
        <v>18</v>
      </c>
      <c r="E1226">
        <v>0</v>
      </c>
      <c r="F1226">
        <v>558</v>
      </c>
      <c r="G1226" s="21">
        <f>VLOOKUP(order_details[[#This Row],[ProductID]],products!A:D,4,0)</f>
        <v>8</v>
      </c>
      <c r="H1226" s="21" t="str">
        <f>VLOOKUP(order_details[[#This Row],[categoryid]],'categories'!A:B,2,0)</f>
        <v>Seafood</v>
      </c>
      <c r="I1226" s="21">
        <f>order_details[[#This Row],[UnitPrice]]*order_details[[#This Row],[Quantity]]*(1-order_details[[#This Row],[Discount]])</f>
        <v>558</v>
      </c>
      <c r="J1226" s="21" t="str">
        <f>VLOOKUP(order_details[[#This Row],[ProductID]],products!A:B,2,0)</f>
        <v>Ikura</v>
      </c>
      <c r="K1226" s="21">
        <v>31</v>
      </c>
      <c r="L1226" s="25">
        <v>35025</v>
      </c>
      <c r="M1226" s="21" t="s">
        <v>596</v>
      </c>
    </row>
    <row r="1227" spans="1:13" x14ac:dyDescent="0.3">
      <c r="A1227">
        <v>10713</v>
      </c>
      <c r="B1227">
        <v>26</v>
      </c>
      <c r="C1227">
        <v>31.23</v>
      </c>
      <c r="D1227">
        <v>30</v>
      </c>
      <c r="E1227">
        <v>0</v>
      </c>
      <c r="F1227">
        <v>936.9</v>
      </c>
      <c r="G1227" s="21">
        <f>VLOOKUP(order_details[[#This Row],[ProductID]],products!A:D,4,0)</f>
        <v>3</v>
      </c>
      <c r="H1227" s="21" t="str">
        <f>VLOOKUP(order_details[[#This Row],[categoryid]],'categories'!A:B,2,0)</f>
        <v>Confections</v>
      </c>
      <c r="I1227" s="21">
        <f>order_details[[#This Row],[UnitPrice]]*order_details[[#This Row],[Quantity]]*(1-order_details[[#This Row],[Discount]])</f>
        <v>936.9</v>
      </c>
      <c r="J1227" s="21" t="str">
        <f>VLOOKUP(order_details[[#This Row],[ProductID]],products!A:B,2,0)</f>
        <v>Gumbär Gummibärchen</v>
      </c>
      <c r="K1227" s="21">
        <v>15</v>
      </c>
      <c r="L1227" s="25">
        <v>35025</v>
      </c>
      <c r="M1227" s="21" t="s">
        <v>596</v>
      </c>
    </row>
    <row r="1228" spans="1:13" x14ac:dyDescent="0.3">
      <c r="A1228">
        <v>10713</v>
      </c>
      <c r="B1228">
        <v>45</v>
      </c>
      <c r="C1228">
        <v>9.5</v>
      </c>
      <c r="D1228">
        <v>110</v>
      </c>
      <c r="E1228">
        <v>0</v>
      </c>
      <c r="F1228">
        <v>1045</v>
      </c>
      <c r="G1228" s="21">
        <f>VLOOKUP(order_details[[#This Row],[ProductID]],products!A:D,4,0)</f>
        <v>8</v>
      </c>
      <c r="H1228" s="21" t="str">
        <f>VLOOKUP(order_details[[#This Row],[categoryid]],'categories'!A:B,2,0)</f>
        <v>Seafood</v>
      </c>
      <c r="I1228" s="21">
        <f>order_details[[#This Row],[UnitPrice]]*order_details[[#This Row],[Quantity]]*(1-order_details[[#This Row],[Discount]])</f>
        <v>1045</v>
      </c>
      <c r="J1228" s="21" t="str">
        <f>VLOOKUP(order_details[[#This Row],[ProductID]],products!A:B,2,0)</f>
        <v>Røgede sild</v>
      </c>
      <c r="K1228" s="21">
        <v>5</v>
      </c>
      <c r="L1228" s="25">
        <v>35025</v>
      </c>
      <c r="M1228" s="21" t="s">
        <v>596</v>
      </c>
    </row>
    <row r="1229" spans="1:13" x14ac:dyDescent="0.3">
      <c r="A1229">
        <v>10713</v>
      </c>
      <c r="B1229">
        <v>46</v>
      </c>
      <c r="C1229">
        <v>12</v>
      </c>
      <c r="D1229">
        <v>24</v>
      </c>
      <c r="E1229">
        <v>0</v>
      </c>
      <c r="F1229">
        <v>288</v>
      </c>
      <c r="G1229" s="21">
        <f>VLOOKUP(order_details[[#This Row],[ProductID]],products!A:D,4,0)</f>
        <v>8</v>
      </c>
      <c r="H1229" s="21" t="str">
        <f>VLOOKUP(order_details[[#This Row],[categoryid]],'categories'!A:B,2,0)</f>
        <v>Seafood</v>
      </c>
      <c r="I1229" s="21">
        <f>order_details[[#This Row],[UnitPrice]]*order_details[[#This Row],[Quantity]]*(1-order_details[[#This Row],[Discount]])</f>
        <v>288</v>
      </c>
      <c r="J1229" s="21" t="str">
        <f>VLOOKUP(order_details[[#This Row],[ProductID]],products!A:B,2,0)</f>
        <v>Spegesild</v>
      </c>
      <c r="K1229" s="21">
        <v>95</v>
      </c>
      <c r="L1229" s="25">
        <v>35025</v>
      </c>
      <c r="M1229" s="21" t="s">
        <v>596</v>
      </c>
    </row>
    <row r="1230" spans="1:13" x14ac:dyDescent="0.3">
      <c r="A1230">
        <v>10714</v>
      </c>
      <c r="B1230">
        <v>2</v>
      </c>
      <c r="C1230">
        <v>19</v>
      </c>
      <c r="D1230">
        <v>30</v>
      </c>
      <c r="E1230">
        <v>0.25</v>
      </c>
      <c r="F1230">
        <v>427.5</v>
      </c>
      <c r="G1230" s="21">
        <f>VLOOKUP(order_details[[#This Row],[ProductID]],products!A:D,4,0)</f>
        <v>1</v>
      </c>
      <c r="H1230" s="21" t="str">
        <f>VLOOKUP(order_details[[#This Row],[categoryid]],'categories'!A:B,2,0)</f>
        <v>Beverages</v>
      </c>
      <c r="I1230" s="21">
        <f>order_details[[#This Row],[UnitPrice]]*order_details[[#This Row],[Quantity]]*(1-order_details[[#This Row],[Discount]])</f>
        <v>427.5</v>
      </c>
      <c r="J1230" s="21" t="str">
        <f>VLOOKUP(order_details[[#This Row],[ProductID]],products!A:B,2,0)</f>
        <v>Chang</v>
      </c>
      <c r="K1230" s="21">
        <v>17</v>
      </c>
      <c r="L1230" s="25">
        <v>35025</v>
      </c>
      <c r="M1230" s="21" t="s">
        <v>596</v>
      </c>
    </row>
    <row r="1231" spans="1:13" x14ac:dyDescent="0.3">
      <c r="A1231">
        <v>10714</v>
      </c>
      <c r="B1231">
        <v>17</v>
      </c>
      <c r="C1231">
        <v>39</v>
      </c>
      <c r="D1231">
        <v>27</v>
      </c>
      <c r="E1231">
        <v>0.25</v>
      </c>
      <c r="F1231">
        <v>789.75</v>
      </c>
      <c r="G1231" s="21">
        <f>VLOOKUP(order_details[[#This Row],[ProductID]],products!A:D,4,0)</f>
        <v>6</v>
      </c>
      <c r="H1231" s="21" t="str">
        <f>VLOOKUP(order_details[[#This Row],[categoryid]],'categories'!A:B,2,0)</f>
        <v>Meat/Poultry</v>
      </c>
      <c r="I1231" s="21">
        <f>order_details[[#This Row],[UnitPrice]]*order_details[[#This Row],[Quantity]]*(1-order_details[[#This Row],[Discount]])</f>
        <v>789.75</v>
      </c>
      <c r="J1231" s="21" t="str">
        <f>VLOOKUP(order_details[[#This Row],[ProductID]],products!A:B,2,0)</f>
        <v>Alice Mutton</v>
      </c>
      <c r="K1231" s="21">
        <v>0</v>
      </c>
      <c r="L1231" s="25">
        <v>35025</v>
      </c>
      <c r="M1231" s="21" t="s">
        <v>596</v>
      </c>
    </row>
    <row r="1232" spans="1:13" x14ac:dyDescent="0.3">
      <c r="A1232">
        <v>10714</v>
      </c>
      <c r="B1232">
        <v>47</v>
      </c>
      <c r="C1232">
        <v>9.5</v>
      </c>
      <c r="D1232">
        <v>50</v>
      </c>
      <c r="E1232">
        <v>0.25</v>
      </c>
      <c r="F1232">
        <v>356.25</v>
      </c>
      <c r="G1232" s="21">
        <f>VLOOKUP(order_details[[#This Row],[ProductID]],products!A:D,4,0)</f>
        <v>3</v>
      </c>
      <c r="H1232" s="21" t="str">
        <f>VLOOKUP(order_details[[#This Row],[categoryid]],'categories'!A:B,2,0)</f>
        <v>Confections</v>
      </c>
      <c r="I1232" s="21">
        <f>order_details[[#This Row],[UnitPrice]]*order_details[[#This Row],[Quantity]]*(1-order_details[[#This Row],[Discount]])</f>
        <v>356.25</v>
      </c>
      <c r="J1232" s="21" t="str">
        <f>VLOOKUP(order_details[[#This Row],[ProductID]],products!A:B,2,0)</f>
        <v>Zaanse koeken</v>
      </c>
      <c r="K1232" s="21">
        <v>36</v>
      </c>
      <c r="L1232" s="25">
        <v>35025</v>
      </c>
      <c r="M1232" s="21" t="s">
        <v>596</v>
      </c>
    </row>
    <row r="1233" spans="1:13" x14ac:dyDescent="0.3">
      <c r="A1233">
        <v>10714</v>
      </c>
      <c r="B1233">
        <v>56</v>
      </c>
      <c r="C1233">
        <v>38</v>
      </c>
      <c r="D1233">
        <v>18</v>
      </c>
      <c r="E1233">
        <v>0.25</v>
      </c>
      <c r="F1233">
        <v>513</v>
      </c>
      <c r="G1233" s="21">
        <f>VLOOKUP(order_details[[#This Row],[ProductID]],products!A:D,4,0)</f>
        <v>5</v>
      </c>
      <c r="H1233" s="21" t="str">
        <f>VLOOKUP(order_details[[#This Row],[categoryid]],'categories'!A:B,2,0)</f>
        <v>Grains/Cereals</v>
      </c>
      <c r="I1233" s="21">
        <f>order_details[[#This Row],[UnitPrice]]*order_details[[#This Row],[Quantity]]*(1-order_details[[#This Row],[Discount]])</f>
        <v>513</v>
      </c>
      <c r="J1233" s="21" t="str">
        <f>VLOOKUP(order_details[[#This Row],[ProductID]],products!A:B,2,0)</f>
        <v>Gnocchi di nonna Alice</v>
      </c>
      <c r="K1233" s="21">
        <v>21</v>
      </c>
      <c r="L1233" s="25">
        <v>35025</v>
      </c>
      <c r="M1233" s="21" t="s">
        <v>596</v>
      </c>
    </row>
    <row r="1234" spans="1:13" x14ac:dyDescent="0.3">
      <c r="A1234">
        <v>10714</v>
      </c>
      <c r="B1234">
        <v>58</v>
      </c>
      <c r="C1234">
        <v>13.25</v>
      </c>
      <c r="D1234">
        <v>12</v>
      </c>
      <c r="E1234">
        <v>0.25</v>
      </c>
      <c r="F1234">
        <v>119.25</v>
      </c>
      <c r="G1234" s="21">
        <f>VLOOKUP(order_details[[#This Row],[ProductID]],products!A:D,4,0)</f>
        <v>8</v>
      </c>
      <c r="H1234" s="21" t="str">
        <f>VLOOKUP(order_details[[#This Row],[categoryid]],'categories'!A:B,2,0)</f>
        <v>Seafood</v>
      </c>
      <c r="I1234" s="21">
        <f>order_details[[#This Row],[UnitPrice]]*order_details[[#This Row],[Quantity]]*(1-order_details[[#This Row],[Discount]])</f>
        <v>119.25</v>
      </c>
      <c r="J1234" s="21" t="str">
        <f>VLOOKUP(order_details[[#This Row],[ProductID]],products!A:B,2,0)</f>
        <v>Escargots de Bourgogne</v>
      </c>
      <c r="K1234" s="21">
        <v>62</v>
      </c>
      <c r="L1234" s="25">
        <v>35025</v>
      </c>
      <c r="M1234" s="21" t="s">
        <v>596</v>
      </c>
    </row>
    <row r="1235" spans="1:13" x14ac:dyDescent="0.3">
      <c r="A1235">
        <v>10715</v>
      </c>
      <c r="B1235">
        <v>10</v>
      </c>
      <c r="C1235">
        <v>31</v>
      </c>
      <c r="D1235">
        <v>21</v>
      </c>
      <c r="E1235">
        <v>0</v>
      </c>
      <c r="F1235">
        <v>651</v>
      </c>
      <c r="G1235" s="21">
        <f>VLOOKUP(order_details[[#This Row],[ProductID]],products!A:D,4,0)</f>
        <v>8</v>
      </c>
      <c r="H1235" s="21" t="str">
        <f>VLOOKUP(order_details[[#This Row],[categoryid]],'categories'!A:B,2,0)</f>
        <v>Seafood</v>
      </c>
      <c r="I1235" s="21">
        <f>order_details[[#This Row],[UnitPrice]]*order_details[[#This Row],[Quantity]]*(1-order_details[[#This Row],[Discount]])</f>
        <v>651</v>
      </c>
      <c r="J1235" s="21" t="str">
        <f>VLOOKUP(order_details[[#This Row],[ProductID]],products!A:B,2,0)</f>
        <v>Ikura</v>
      </c>
      <c r="K1235" s="21">
        <v>31</v>
      </c>
      <c r="L1235" s="25">
        <v>35026</v>
      </c>
      <c r="M1235" s="21" t="s">
        <v>103</v>
      </c>
    </row>
    <row r="1236" spans="1:13" x14ac:dyDescent="0.3">
      <c r="A1236">
        <v>10715</v>
      </c>
      <c r="B1236">
        <v>71</v>
      </c>
      <c r="C1236">
        <v>21.5</v>
      </c>
      <c r="D1236">
        <v>30</v>
      </c>
      <c r="E1236">
        <v>0</v>
      </c>
      <c r="F1236">
        <v>645</v>
      </c>
      <c r="G1236" s="21">
        <f>VLOOKUP(order_details[[#This Row],[ProductID]],products!A:D,4,0)</f>
        <v>4</v>
      </c>
      <c r="H1236" s="21" t="str">
        <f>VLOOKUP(order_details[[#This Row],[categoryid]],'categories'!A:B,2,0)</f>
        <v>Dairy Products</v>
      </c>
      <c r="I1236" s="21">
        <f>order_details[[#This Row],[UnitPrice]]*order_details[[#This Row],[Quantity]]*(1-order_details[[#This Row],[Discount]])</f>
        <v>645</v>
      </c>
      <c r="J1236" s="21" t="str">
        <f>VLOOKUP(order_details[[#This Row],[ProductID]],products!A:B,2,0)</f>
        <v>Fløtemysost</v>
      </c>
      <c r="K1236" s="21">
        <v>26</v>
      </c>
      <c r="L1236" s="25">
        <v>35026</v>
      </c>
      <c r="M1236" s="21" t="s">
        <v>103</v>
      </c>
    </row>
    <row r="1237" spans="1:13" x14ac:dyDescent="0.3">
      <c r="A1237">
        <v>10716</v>
      </c>
      <c r="B1237">
        <v>21</v>
      </c>
      <c r="C1237">
        <v>10</v>
      </c>
      <c r="D1237">
        <v>5</v>
      </c>
      <c r="E1237">
        <v>0</v>
      </c>
      <c r="F1237">
        <v>50</v>
      </c>
      <c r="G1237" s="21">
        <f>VLOOKUP(order_details[[#This Row],[ProductID]],products!A:D,4,0)</f>
        <v>3</v>
      </c>
      <c r="H1237" s="21" t="str">
        <f>VLOOKUP(order_details[[#This Row],[categoryid]],'categories'!A:B,2,0)</f>
        <v>Confections</v>
      </c>
      <c r="I1237" s="21">
        <f>order_details[[#This Row],[UnitPrice]]*order_details[[#This Row],[Quantity]]*(1-order_details[[#This Row],[Discount]])</f>
        <v>50</v>
      </c>
      <c r="J1237" s="21" t="str">
        <f>VLOOKUP(order_details[[#This Row],[ProductID]],products!A:B,2,0)</f>
        <v>Sir Rodney's Scones</v>
      </c>
      <c r="K1237" s="21">
        <v>3</v>
      </c>
      <c r="L1237" s="25">
        <v>35027</v>
      </c>
      <c r="M1237" s="21" t="s">
        <v>543</v>
      </c>
    </row>
    <row r="1238" spans="1:13" x14ac:dyDescent="0.3">
      <c r="A1238">
        <v>10716</v>
      </c>
      <c r="B1238">
        <v>51</v>
      </c>
      <c r="C1238">
        <v>53</v>
      </c>
      <c r="D1238">
        <v>7</v>
      </c>
      <c r="E1238">
        <v>0</v>
      </c>
      <c r="F1238">
        <v>371</v>
      </c>
      <c r="G1238" s="21">
        <f>VLOOKUP(order_details[[#This Row],[ProductID]],products!A:D,4,0)</f>
        <v>7</v>
      </c>
      <c r="H1238" s="21" t="str">
        <f>VLOOKUP(order_details[[#This Row],[categoryid]],'categories'!A:B,2,0)</f>
        <v>Produce</v>
      </c>
      <c r="I1238" s="21">
        <f>order_details[[#This Row],[UnitPrice]]*order_details[[#This Row],[Quantity]]*(1-order_details[[#This Row],[Discount]])</f>
        <v>371</v>
      </c>
      <c r="J1238" s="21" t="str">
        <f>VLOOKUP(order_details[[#This Row],[ProductID]],products!A:B,2,0)</f>
        <v>Manjimup Dried Apples</v>
      </c>
      <c r="K1238" s="21">
        <v>20</v>
      </c>
      <c r="L1238" s="25">
        <v>35027</v>
      </c>
      <c r="M1238" s="21" t="s">
        <v>543</v>
      </c>
    </row>
    <row r="1239" spans="1:13" x14ac:dyDescent="0.3">
      <c r="A1239">
        <v>10716</v>
      </c>
      <c r="B1239">
        <v>61</v>
      </c>
      <c r="C1239">
        <v>28.5</v>
      </c>
      <c r="D1239">
        <v>10</v>
      </c>
      <c r="E1239">
        <v>0</v>
      </c>
      <c r="F1239">
        <v>285</v>
      </c>
      <c r="G1239" s="21">
        <f>VLOOKUP(order_details[[#This Row],[ProductID]],products!A:D,4,0)</f>
        <v>2</v>
      </c>
      <c r="H1239" s="21" t="str">
        <f>VLOOKUP(order_details[[#This Row],[categoryid]],'categories'!A:B,2,0)</f>
        <v>Condiments</v>
      </c>
      <c r="I1239" s="21">
        <f>order_details[[#This Row],[UnitPrice]]*order_details[[#This Row],[Quantity]]*(1-order_details[[#This Row],[Discount]])</f>
        <v>285</v>
      </c>
      <c r="J1239" s="21" t="str">
        <f>VLOOKUP(order_details[[#This Row],[ProductID]],products!A:B,2,0)</f>
        <v>Sirop d'érable</v>
      </c>
      <c r="K1239" s="21">
        <v>113</v>
      </c>
      <c r="L1239" s="25">
        <v>35027</v>
      </c>
      <c r="M1239" s="21" t="s">
        <v>543</v>
      </c>
    </row>
    <row r="1240" spans="1:13" x14ac:dyDescent="0.3">
      <c r="A1240">
        <v>10717</v>
      </c>
      <c r="B1240">
        <v>21</v>
      </c>
      <c r="C1240">
        <v>10</v>
      </c>
      <c r="D1240">
        <v>32</v>
      </c>
      <c r="E1240">
        <v>0.05</v>
      </c>
      <c r="F1240">
        <v>304</v>
      </c>
      <c r="G1240" s="21">
        <f>VLOOKUP(order_details[[#This Row],[ProductID]],products!A:D,4,0)</f>
        <v>3</v>
      </c>
      <c r="H1240" s="21" t="str">
        <f>VLOOKUP(order_details[[#This Row],[categoryid]],'categories'!A:B,2,0)</f>
        <v>Confections</v>
      </c>
      <c r="I1240" s="21">
        <f>order_details[[#This Row],[UnitPrice]]*order_details[[#This Row],[Quantity]]*(1-order_details[[#This Row],[Discount]])</f>
        <v>304</v>
      </c>
      <c r="J1240" s="21" t="str">
        <f>VLOOKUP(order_details[[#This Row],[ProductID]],products!A:B,2,0)</f>
        <v>Sir Rodney's Scones</v>
      </c>
      <c r="K1240" s="21">
        <v>3</v>
      </c>
      <c r="L1240" s="25">
        <v>35027</v>
      </c>
      <c r="M1240" s="21" t="s">
        <v>233</v>
      </c>
    </row>
    <row r="1241" spans="1:13" x14ac:dyDescent="0.3">
      <c r="A1241">
        <v>10717</v>
      </c>
      <c r="B1241">
        <v>54</v>
      </c>
      <c r="C1241">
        <v>7.45</v>
      </c>
      <c r="D1241">
        <v>15</v>
      </c>
      <c r="E1241">
        <v>0</v>
      </c>
      <c r="F1241">
        <v>111.75</v>
      </c>
      <c r="G1241" s="21">
        <f>VLOOKUP(order_details[[#This Row],[ProductID]],products!A:D,4,0)</f>
        <v>6</v>
      </c>
      <c r="H1241" s="21" t="str">
        <f>VLOOKUP(order_details[[#This Row],[categoryid]],'categories'!A:B,2,0)</f>
        <v>Meat/Poultry</v>
      </c>
      <c r="I1241" s="21">
        <f>order_details[[#This Row],[UnitPrice]]*order_details[[#This Row],[Quantity]]*(1-order_details[[#This Row],[Discount]])</f>
        <v>111.75</v>
      </c>
      <c r="J1241" s="21" t="str">
        <f>VLOOKUP(order_details[[#This Row],[ProductID]],products!A:B,2,0)</f>
        <v>Tourtière</v>
      </c>
      <c r="K1241" s="21">
        <v>21</v>
      </c>
      <c r="L1241" s="25">
        <v>35027</v>
      </c>
      <c r="M1241" s="21" t="s">
        <v>233</v>
      </c>
    </row>
    <row r="1242" spans="1:13" x14ac:dyDescent="0.3">
      <c r="A1242">
        <v>10717</v>
      </c>
      <c r="B1242">
        <v>69</v>
      </c>
      <c r="C1242">
        <v>36</v>
      </c>
      <c r="D1242">
        <v>25</v>
      </c>
      <c r="E1242">
        <v>0.05</v>
      </c>
      <c r="F1242">
        <v>855</v>
      </c>
      <c r="G1242" s="21">
        <f>VLOOKUP(order_details[[#This Row],[ProductID]],products!A:D,4,0)</f>
        <v>4</v>
      </c>
      <c r="H1242" s="21" t="str">
        <f>VLOOKUP(order_details[[#This Row],[categoryid]],'categories'!A:B,2,0)</f>
        <v>Dairy Products</v>
      </c>
      <c r="I1242" s="21">
        <f>order_details[[#This Row],[UnitPrice]]*order_details[[#This Row],[Quantity]]*(1-order_details[[#This Row],[Discount]])</f>
        <v>855</v>
      </c>
      <c r="J1242" s="21" t="str">
        <f>VLOOKUP(order_details[[#This Row],[ProductID]],products!A:B,2,0)</f>
        <v>Gudbrandsdalsost</v>
      </c>
      <c r="K1242" s="21">
        <v>26</v>
      </c>
      <c r="L1242" s="25">
        <v>35027</v>
      </c>
      <c r="M1242" s="21" t="s">
        <v>233</v>
      </c>
    </row>
    <row r="1243" spans="1:13" x14ac:dyDescent="0.3">
      <c r="A1243">
        <v>10718</v>
      </c>
      <c r="B1243">
        <v>12</v>
      </c>
      <c r="C1243">
        <v>38</v>
      </c>
      <c r="D1243">
        <v>36</v>
      </c>
      <c r="E1243">
        <v>0</v>
      </c>
      <c r="F1243">
        <v>1368</v>
      </c>
      <c r="G1243" s="21">
        <f>VLOOKUP(order_details[[#This Row],[ProductID]],products!A:D,4,0)</f>
        <v>4</v>
      </c>
      <c r="H1243" s="21" t="str">
        <f>VLOOKUP(order_details[[#This Row],[categoryid]],'categories'!A:B,2,0)</f>
        <v>Dairy Products</v>
      </c>
      <c r="I1243" s="21">
        <f>order_details[[#This Row],[UnitPrice]]*order_details[[#This Row],[Quantity]]*(1-order_details[[#This Row],[Discount]])</f>
        <v>1368</v>
      </c>
      <c r="J1243" s="21" t="str">
        <f>VLOOKUP(order_details[[#This Row],[ProductID]],products!A:B,2,0)</f>
        <v>Queso Manchego La Pastora</v>
      </c>
      <c r="K1243" s="21">
        <v>86</v>
      </c>
      <c r="L1243" s="25">
        <v>35030</v>
      </c>
      <c r="M1243" s="21" t="s">
        <v>349</v>
      </c>
    </row>
    <row r="1244" spans="1:13" x14ac:dyDescent="0.3">
      <c r="A1244">
        <v>10718</v>
      </c>
      <c r="B1244">
        <v>16</v>
      </c>
      <c r="C1244">
        <v>17.45</v>
      </c>
      <c r="D1244">
        <v>20</v>
      </c>
      <c r="E1244">
        <v>0</v>
      </c>
      <c r="F1244">
        <v>349</v>
      </c>
      <c r="G1244" s="21">
        <f>VLOOKUP(order_details[[#This Row],[ProductID]],products!A:D,4,0)</f>
        <v>3</v>
      </c>
      <c r="H1244" s="21" t="str">
        <f>VLOOKUP(order_details[[#This Row],[categoryid]],'categories'!A:B,2,0)</f>
        <v>Confections</v>
      </c>
      <c r="I1244" s="21">
        <f>order_details[[#This Row],[UnitPrice]]*order_details[[#This Row],[Quantity]]*(1-order_details[[#This Row],[Discount]])</f>
        <v>349</v>
      </c>
      <c r="J1244" s="21" t="str">
        <f>VLOOKUP(order_details[[#This Row],[ProductID]],products!A:B,2,0)</f>
        <v>Pavlova</v>
      </c>
      <c r="K1244" s="21">
        <v>29</v>
      </c>
      <c r="L1244" s="25">
        <v>35030</v>
      </c>
      <c r="M1244" s="21" t="s">
        <v>349</v>
      </c>
    </row>
    <row r="1245" spans="1:13" x14ac:dyDescent="0.3">
      <c r="A1245">
        <v>10718</v>
      </c>
      <c r="B1245">
        <v>36</v>
      </c>
      <c r="C1245">
        <v>19</v>
      </c>
      <c r="D1245">
        <v>40</v>
      </c>
      <c r="E1245">
        <v>0</v>
      </c>
      <c r="F1245">
        <v>760</v>
      </c>
      <c r="G1245" s="21">
        <f>VLOOKUP(order_details[[#This Row],[ProductID]],products!A:D,4,0)</f>
        <v>8</v>
      </c>
      <c r="H1245" s="21" t="str">
        <f>VLOOKUP(order_details[[#This Row],[categoryid]],'categories'!A:B,2,0)</f>
        <v>Seafood</v>
      </c>
      <c r="I1245" s="21">
        <f>order_details[[#This Row],[UnitPrice]]*order_details[[#This Row],[Quantity]]*(1-order_details[[#This Row],[Discount]])</f>
        <v>760</v>
      </c>
      <c r="J1245" s="21" t="str">
        <f>VLOOKUP(order_details[[#This Row],[ProductID]],products!A:B,2,0)</f>
        <v>Inlagd Sill</v>
      </c>
      <c r="K1245" s="21">
        <v>112</v>
      </c>
      <c r="L1245" s="25">
        <v>35030</v>
      </c>
      <c r="M1245" s="21" t="s">
        <v>349</v>
      </c>
    </row>
    <row r="1246" spans="1:13" x14ac:dyDescent="0.3">
      <c r="A1246">
        <v>10718</v>
      </c>
      <c r="B1246">
        <v>62</v>
      </c>
      <c r="C1246">
        <v>49.3</v>
      </c>
      <c r="D1246">
        <v>20</v>
      </c>
      <c r="E1246">
        <v>0</v>
      </c>
      <c r="F1246">
        <v>986</v>
      </c>
      <c r="G1246" s="21">
        <f>VLOOKUP(order_details[[#This Row],[ProductID]],products!A:D,4,0)</f>
        <v>3</v>
      </c>
      <c r="H1246" s="21" t="str">
        <f>VLOOKUP(order_details[[#This Row],[categoryid]],'categories'!A:B,2,0)</f>
        <v>Confections</v>
      </c>
      <c r="I1246" s="21">
        <f>order_details[[#This Row],[UnitPrice]]*order_details[[#This Row],[Quantity]]*(1-order_details[[#This Row],[Discount]])</f>
        <v>986</v>
      </c>
      <c r="J1246" s="21" t="str">
        <f>VLOOKUP(order_details[[#This Row],[ProductID]],products!A:B,2,0)</f>
        <v>Tarte au sucre</v>
      </c>
      <c r="K1246" s="21">
        <v>17</v>
      </c>
      <c r="L1246" s="25">
        <v>35030</v>
      </c>
      <c r="M1246" s="21" t="s">
        <v>349</v>
      </c>
    </row>
    <row r="1247" spans="1:13" x14ac:dyDescent="0.3">
      <c r="A1247">
        <v>10719</v>
      </c>
      <c r="B1247">
        <v>18</v>
      </c>
      <c r="C1247">
        <v>62.5</v>
      </c>
      <c r="D1247">
        <v>12</v>
      </c>
      <c r="E1247">
        <v>0.25</v>
      </c>
      <c r="F1247">
        <v>562.5</v>
      </c>
      <c r="G1247" s="21">
        <f>VLOOKUP(order_details[[#This Row],[ProductID]],products!A:D,4,0)</f>
        <v>8</v>
      </c>
      <c r="H1247" s="21" t="str">
        <f>VLOOKUP(order_details[[#This Row],[categoryid]],'categories'!A:B,2,0)</f>
        <v>Seafood</v>
      </c>
      <c r="I1247" s="21">
        <f>order_details[[#This Row],[UnitPrice]]*order_details[[#This Row],[Quantity]]*(1-order_details[[#This Row],[Discount]])</f>
        <v>562.5</v>
      </c>
      <c r="J1247" s="21" t="str">
        <f>VLOOKUP(order_details[[#This Row],[ProductID]],products!A:B,2,0)</f>
        <v>Carnarvon Tigers</v>
      </c>
      <c r="K1247" s="21">
        <v>42</v>
      </c>
      <c r="L1247" s="25">
        <v>35030</v>
      </c>
      <c r="M1247" s="21" t="s">
        <v>397</v>
      </c>
    </row>
    <row r="1248" spans="1:13" x14ac:dyDescent="0.3">
      <c r="A1248">
        <v>10719</v>
      </c>
      <c r="B1248">
        <v>30</v>
      </c>
      <c r="C1248">
        <v>25.89</v>
      </c>
      <c r="D1248">
        <v>3</v>
      </c>
      <c r="E1248">
        <v>0.25</v>
      </c>
      <c r="F1248">
        <v>58.252499999999998</v>
      </c>
      <c r="G1248" s="21">
        <f>VLOOKUP(order_details[[#This Row],[ProductID]],products!A:D,4,0)</f>
        <v>8</v>
      </c>
      <c r="H1248" s="21" t="str">
        <f>VLOOKUP(order_details[[#This Row],[categoryid]],'categories'!A:B,2,0)</f>
        <v>Seafood</v>
      </c>
      <c r="I1248" s="21">
        <f>order_details[[#This Row],[UnitPrice]]*order_details[[#This Row],[Quantity]]*(1-order_details[[#This Row],[Discount]])</f>
        <v>58.252499999999998</v>
      </c>
      <c r="J1248" s="21" t="str">
        <f>VLOOKUP(order_details[[#This Row],[ProductID]],products!A:B,2,0)</f>
        <v>Nord-Ost Matjeshering</v>
      </c>
      <c r="K1248" s="21">
        <v>10</v>
      </c>
      <c r="L1248" s="25">
        <v>35030</v>
      </c>
      <c r="M1248" s="21" t="s">
        <v>397</v>
      </c>
    </row>
    <row r="1249" spans="1:13" x14ac:dyDescent="0.3">
      <c r="A1249">
        <v>10719</v>
      </c>
      <c r="B1249">
        <v>54</v>
      </c>
      <c r="C1249">
        <v>7.45</v>
      </c>
      <c r="D1249">
        <v>40</v>
      </c>
      <c r="E1249">
        <v>0.25</v>
      </c>
      <c r="F1249">
        <v>223.5</v>
      </c>
      <c r="G1249" s="21">
        <f>VLOOKUP(order_details[[#This Row],[ProductID]],products!A:D,4,0)</f>
        <v>6</v>
      </c>
      <c r="H1249" s="21" t="str">
        <f>VLOOKUP(order_details[[#This Row],[categoryid]],'categories'!A:B,2,0)</f>
        <v>Meat/Poultry</v>
      </c>
      <c r="I1249" s="21">
        <f>order_details[[#This Row],[UnitPrice]]*order_details[[#This Row],[Quantity]]*(1-order_details[[#This Row],[Discount]])</f>
        <v>223.5</v>
      </c>
      <c r="J1249" s="21" t="str">
        <f>VLOOKUP(order_details[[#This Row],[ProductID]],products!A:B,2,0)</f>
        <v>Tourtière</v>
      </c>
      <c r="K1249" s="21">
        <v>21</v>
      </c>
      <c r="L1249" s="25">
        <v>35030</v>
      </c>
      <c r="M1249" s="21" t="s">
        <v>397</v>
      </c>
    </row>
    <row r="1250" spans="1:13" x14ac:dyDescent="0.3">
      <c r="A1250">
        <v>10720</v>
      </c>
      <c r="B1250">
        <v>35</v>
      </c>
      <c r="C1250">
        <v>18</v>
      </c>
      <c r="D1250">
        <v>21</v>
      </c>
      <c r="E1250">
        <v>0</v>
      </c>
      <c r="F1250">
        <v>378</v>
      </c>
      <c r="G1250" s="21">
        <f>VLOOKUP(order_details[[#This Row],[ProductID]],products!A:D,4,0)</f>
        <v>1</v>
      </c>
      <c r="H1250" s="21" t="str">
        <f>VLOOKUP(order_details[[#This Row],[categoryid]],'categories'!A:B,2,0)</f>
        <v>Beverages</v>
      </c>
      <c r="I1250" s="21">
        <f>order_details[[#This Row],[UnitPrice]]*order_details[[#This Row],[Quantity]]*(1-order_details[[#This Row],[Discount]])</f>
        <v>378</v>
      </c>
      <c r="J1250" s="21" t="str">
        <f>VLOOKUP(order_details[[#This Row],[ProductID]],products!A:B,2,0)</f>
        <v>Steeleye Stout</v>
      </c>
      <c r="K1250" s="21">
        <v>20</v>
      </c>
      <c r="L1250" s="25">
        <v>35031</v>
      </c>
      <c r="M1250" s="21" t="s">
        <v>523</v>
      </c>
    </row>
    <row r="1251" spans="1:13" x14ac:dyDescent="0.3">
      <c r="A1251">
        <v>10720</v>
      </c>
      <c r="B1251">
        <v>71</v>
      </c>
      <c r="C1251">
        <v>21.5</v>
      </c>
      <c r="D1251">
        <v>8</v>
      </c>
      <c r="E1251">
        <v>0</v>
      </c>
      <c r="F1251">
        <v>172</v>
      </c>
      <c r="G1251" s="21">
        <f>VLOOKUP(order_details[[#This Row],[ProductID]],products!A:D,4,0)</f>
        <v>4</v>
      </c>
      <c r="H1251" s="21" t="str">
        <f>VLOOKUP(order_details[[#This Row],[categoryid]],'categories'!A:B,2,0)</f>
        <v>Dairy Products</v>
      </c>
      <c r="I1251" s="21">
        <f>order_details[[#This Row],[UnitPrice]]*order_details[[#This Row],[Quantity]]*(1-order_details[[#This Row],[Discount]])</f>
        <v>172</v>
      </c>
      <c r="J1251" s="21" t="str">
        <f>VLOOKUP(order_details[[#This Row],[ProductID]],products!A:B,2,0)</f>
        <v>Fløtemysost</v>
      </c>
      <c r="K1251" s="21">
        <v>26</v>
      </c>
      <c r="L1251" s="25">
        <v>35031</v>
      </c>
      <c r="M1251" s="21" t="s">
        <v>523</v>
      </c>
    </row>
    <row r="1252" spans="1:13" x14ac:dyDescent="0.3">
      <c r="A1252">
        <v>10721</v>
      </c>
      <c r="B1252">
        <v>44</v>
      </c>
      <c r="C1252">
        <v>19.45</v>
      </c>
      <c r="D1252">
        <v>50</v>
      </c>
      <c r="E1252">
        <v>0.05</v>
      </c>
      <c r="F1252">
        <v>923.875</v>
      </c>
      <c r="G1252" s="21">
        <f>VLOOKUP(order_details[[#This Row],[ProductID]],products!A:D,4,0)</f>
        <v>2</v>
      </c>
      <c r="H1252" s="21" t="str">
        <f>VLOOKUP(order_details[[#This Row],[categoryid]],'categories'!A:B,2,0)</f>
        <v>Condiments</v>
      </c>
      <c r="I1252" s="21">
        <f>order_details[[#This Row],[UnitPrice]]*order_details[[#This Row],[Quantity]]*(1-order_details[[#This Row],[Discount]])</f>
        <v>923.875</v>
      </c>
      <c r="J1252" s="21" t="str">
        <f>VLOOKUP(order_details[[#This Row],[ProductID]],products!A:B,2,0)</f>
        <v>Gula Malacca</v>
      </c>
      <c r="K1252" s="21">
        <v>27</v>
      </c>
      <c r="L1252" s="25">
        <v>35032</v>
      </c>
      <c r="M1252" s="21" t="s">
        <v>536</v>
      </c>
    </row>
    <row r="1253" spans="1:13" x14ac:dyDescent="0.3">
      <c r="A1253">
        <v>10722</v>
      </c>
      <c r="B1253">
        <v>2</v>
      </c>
      <c r="C1253">
        <v>19</v>
      </c>
      <c r="D1253">
        <v>3</v>
      </c>
      <c r="E1253">
        <v>0</v>
      </c>
      <c r="F1253">
        <v>57</v>
      </c>
      <c r="G1253" s="21">
        <f>VLOOKUP(order_details[[#This Row],[ProductID]],products!A:D,4,0)</f>
        <v>1</v>
      </c>
      <c r="H1253" s="21" t="str">
        <f>VLOOKUP(order_details[[#This Row],[categoryid]],'categories'!A:B,2,0)</f>
        <v>Beverages</v>
      </c>
      <c r="I1253" s="21">
        <f>order_details[[#This Row],[UnitPrice]]*order_details[[#This Row],[Quantity]]*(1-order_details[[#This Row],[Discount]])</f>
        <v>57</v>
      </c>
      <c r="J1253" s="21" t="str">
        <f>VLOOKUP(order_details[[#This Row],[ProductID]],products!A:B,2,0)</f>
        <v>Chang</v>
      </c>
      <c r="K1253" s="21">
        <v>17</v>
      </c>
      <c r="L1253" s="25">
        <v>35032</v>
      </c>
      <c r="M1253" s="21" t="s">
        <v>596</v>
      </c>
    </row>
    <row r="1254" spans="1:13" x14ac:dyDescent="0.3">
      <c r="A1254">
        <v>10722</v>
      </c>
      <c r="B1254">
        <v>31</v>
      </c>
      <c r="C1254">
        <v>12.5</v>
      </c>
      <c r="D1254">
        <v>50</v>
      </c>
      <c r="E1254">
        <v>0</v>
      </c>
      <c r="F1254">
        <v>625</v>
      </c>
      <c r="G1254" s="21">
        <f>VLOOKUP(order_details[[#This Row],[ProductID]],products!A:D,4,0)</f>
        <v>4</v>
      </c>
      <c r="H1254" s="21" t="str">
        <f>VLOOKUP(order_details[[#This Row],[categoryid]],'categories'!A:B,2,0)</f>
        <v>Dairy Products</v>
      </c>
      <c r="I1254" s="21">
        <f>order_details[[#This Row],[UnitPrice]]*order_details[[#This Row],[Quantity]]*(1-order_details[[#This Row],[Discount]])</f>
        <v>625</v>
      </c>
      <c r="J1254" s="21" t="str">
        <f>VLOOKUP(order_details[[#This Row],[ProductID]],products!A:B,2,0)</f>
        <v>Gorgonzola Telino</v>
      </c>
      <c r="K1254" s="21">
        <v>0</v>
      </c>
      <c r="L1254" s="25">
        <v>35032</v>
      </c>
      <c r="M1254" s="21" t="s">
        <v>596</v>
      </c>
    </row>
    <row r="1255" spans="1:13" x14ac:dyDescent="0.3">
      <c r="A1255">
        <v>10722</v>
      </c>
      <c r="B1255">
        <v>68</v>
      </c>
      <c r="C1255">
        <v>12.5</v>
      </c>
      <c r="D1255">
        <v>45</v>
      </c>
      <c r="E1255">
        <v>0</v>
      </c>
      <c r="F1255">
        <v>562.5</v>
      </c>
      <c r="G1255" s="21">
        <f>VLOOKUP(order_details[[#This Row],[ProductID]],products!A:D,4,0)</f>
        <v>3</v>
      </c>
      <c r="H1255" s="21" t="str">
        <f>VLOOKUP(order_details[[#This Row],[categoryid]],'categories'!A:B,2,0)</f>
        <v>Confections</v>
      </c>
      <c r="I1255" s="21">
        <f>order_details[[#This Row],[UnitPrice]]*order_details[[#This Row],[Quantity]]*(1-order_details[[#This Row],[Discount]])</f>
        <v>562.5</v>
      </c>
      <c r="J1255" s="21" t="str">
        <f>VLOOKUP(order_details[[#This Row],[ProductID]],products!A:B,2,0)</f>
        <v>Scottish Longbreads</v>
      </c>
      <c r="K1255" s="21">
        <v>6</v>
      </c>
      <c r="L1255" s="25">
        <v>35032</v>
      </c>
      <c r="M1255" s="21" t="s">
        <v>596</v>
      </c>
    </row>
    <row r="1256" spans="1:13" x14ac:dyDescent="0.3">
      <c r="A1256">
        <v>10722</v>
      </c>
      <c r="B1256">
        <v>75</v>
      </c>
      <c r="C1256">
        <v>7.75</v>
      </c>
      <c r="D1256">
        <v>42</v>
      </c>
      <c r="E1256">
        <v>0</v>
      </c>
      <c r="F1256">
        <v>325.5</v>
      </c>
      <c r="G1256" s="21">
        <f>VLOOKUP(order_details[[#This Row],[ProductID]],products!A:D,4,0)</f>
        <v>1</v>
      </c>
      <c r="H1256" s="21" t="str">
        <f>VLOOKUP(order_details[[#This Row],[categoryid]],'categories'!A:B,2,0)</f>
        <v>Beverages</v>
      </c>
      <c r="I1256" s="21">
        <f>order_details[[#This Row],[UnitPrice]]*order_details[[#This Row],[Quantity]]*(1-order_details[[#This Row],[Discount]])</f>
        <v>325.5</v>
      </c>
      <c r="J1256" s="21" t="str">
        <f>VLOOKUP(order_details[[#This Row],[ProductID]],products!A:B,2,0)</f>
        <v>Rhönbräu Klosterbier</v>
      </c>
      <c r="K1256" s="21">
        <v>125</v>
      </c>
      <c r="L1256" s="25">
        <v>35032</v>
      </c>
      <c r="M1256" s="21" t="s">
        <v>596</v>
      </c>
    </row>
    <row r="1257" spans="1:13" x14ac:dyDescent="0.3">
      <c r="A1257">
        <v>10723</v>
      </c>
      <c r="B1257">
        <v>26</v>
      </c>
      <c r="C1257">
        <v>31.23</v>
      </c>
      <c r="D1257">
        <v>15</v>
      </c>
      <c r="E1257">
        <v>0</v>
      </c>
      <c r="F1257">
        <v>468.45</v>
      </c>
      <c r="G1257" s="21">
        <f>VLOOKUP(order_details[[#This Row],[ProductID]],products!A:D,4,0)</f>
        <v>3</v>
      </c>
      <c r="H1257" s="21" t="str">
        <f>VLOOKUP(order_details[[#This Row],[categoryid]],'categories'!A:B,2,0)</f>
        <v>Confections</v>
      </c>
      <c r="I1257" s="21">
        <f>order_details[[#This Row],[UnitPrice]]*order_details[[#This Row],[Quantity]]*(1-order_details[[#This Row],[Discount]])</f>
        <v>468.45</v>
      </c>
      <c r="J1257" s="21" t="str">
        <f>VLOOKUP(order_details[[#This Row],[ProductID]],products!A:B,2,0)</f>
        <v>Gumbär Gummibärchen</v>
      </c>
      <c r="K1257" s="21">
        <v>15</v>
      </c>
      <c r="L1257" s="25">
        <v>35033</v>
      </c>
      <c r="M1257" s="21" t="s">
        <v>734</v>
      </c>
    </row>
    <row r="1258" spans="1:13" x14ac:dyDescent="0.3">
      <c r="A1258">
        <v>10724</v>
      </c>
      <c r="B1258">
        <v>10</v>
      </c>
      <c r="C1258">
        <v>31</v>
      </c>
      <c r="D1258">
        <v>16</v>
      </c>
      <c r="E1258">
        <v>0</v>
      </c>
      <c r="F1258">
        <v>496</v>
      </c>
      <c r="G1258" s="21">
        <f>VLOOKUP(order_details[[#This Row],[ProductID]],products!A:D,4,0)</f>
        <v>8</v>
      </c>
      <c r="H1258" s="21" t="str">
        <f>VLOOKUP(order_details[[#This Row],[categoryid]],'categories'!A:B,2,0)</f>
        <v>Seafood</v>
      </c>
      <c r="I1258" s="21">
        <f>order_details[[#This Row],[UnitPrice]]*order_details[[#This Row],[Quantity]]*(1-order_details[[#This Row],[Discount]])</f>
        <v>496</v>
      </c>
      <c r="J1258" s="21" t="str">
        <f>VLOOKUP(order_details[[#This Row],[ProductID]],products!A:B,2,0)</f>
        <v>Ikura</v>
      </c>
      <c r="K1258" s="21">
        <v>31</v>
      </c>
      <c r="L1258" s="25">
        <v>35033</v>
      </c>
      <c r="M1258" s="21" t="s">
        <v>448</v>
      </c>
    </row>
    <row r="1259" spans="1:13" x14ac:dyDescent="0.3">
      <c r="A1259">
        <v>10724</v>
      </c>
      <c r="B1259">
        <v>61</v>
      </c>
      <c r="C1259">
        <v>28.5</v>
      </c>
      <c r="D1259">
        <v>5</v>
      </c>
      <c r="E1259">
        <v>0</v>
      </c>
      <c r="F1259">
        <v>142.5</v>
      </c>
      <c r="G1259" s="21">
        <f>VLOOKUP(order_details[[#This Row],[ProductID]],products!A:D,4,0)</f>
        <v>2</v>
      </c>
      <c r="H1259" s="21" t="str">
        <f>VLOOKUP(order_details[[#This Row],[categoryid]],'categories'!A:B,2,0)</f>
        <v>Condiments</v>
      </c>
      <c r="I1259" s="21">
        <f>order_details[[#This Row],[UnitPrice]]*order_details[[#This Row],[Quantity]]*(1-order_details[[#This Row],[Discount]])</f>
        <v>142.5</v>
      </c>
      <c r="J1259" s="21" t="str">
        <f>VLOOKUP(order_details[[#This Row],[ProductID]],products!A:B,2,0)</f>
        <v>Sirop d'érable</v>
      </c>
      <c r="K1259" s="21">
        <v>113</v>
      </c>
      <c r="L1259" s="25">
        <v>35033</v>
      </c>
      <c r="M1259" s="21" t="s">
        <v>448</v>
      </c>
    </row>
    <row r="1260" spans="1:13" x14ac:dyDescent="0.3">
      <c r="A1260">
        <v>10725</v>
      </c>
      <c r="B1260">
        <v>41</v>
      </c>
      <c r="C1260">
        <v>9.65</v>
      </c>
      <c r="D1260">
        <v>12</v>
      </c>
      <c r="E1260">
        <v>0</v>
      </c>
      <c r="F1260">
        <v>115.80000000000001</v>
      </c>
      <c r="G1260" s="21">
        <f>VLOOKUP(order_details[[#This Row],[ProductID]],products!A:D,4,0)</f>
        <v>8</v>
      </c>
      <c r="H1260" s="21" t="str">
        <f>VLOOKUP(order_details[[#This Row],[categoryid]],'categories'!A:B,2,0)</f>
        <v>Seafood</v>
      </c>
      <c r="I1260" s="21">
        <f>order_details[[#This Row],[UnitPrice]]*order_details[[#This Row],[Quantity]]*(1-order_details[[#This Row],[Discount]])</f>
        <v>115.80000000000001</v>
      </c>
      <c r="J1260" s="21" t="str">
        <f>VLOOKUP(order_details[[#This Row],[ProductID]],products!A:B,2,0)</f>
        <v>Jack's New England Clam Chowder</v>
      </c>
      <c r="K1260" s="21">
        <v>85</v>
      </c>
      <c r="L1260" s="25">
        <v>35034</v>
      </c>
      <c r="M1260" s="21" t="s">
        <v>203</v>
      </c>
    </row>
    <row r="1261" spans="1:13" x14ac:dyDescent="0.3">
      <c r="A1261">
        <v>10725</v>
      </c>
      <c r="B1261">
        <v>52</v>
      </c>
      <c r="C1261">
        <v>7</v>
      </c>
      <c r="D1261">
        <v>4</v>
      </c>
      <c r="E1261">
        <v>0</v>
      </c>
      <c r="F1261">
        <v>28</v>
      </c>
      <c r="G1261" s="21">
        <f>VLOOKUP(order_details[[#This Row],[ProductID]],products!A:D,4,0)</f>
        <v>5</v>
      </c>
      <c r="H1261" s="21" t="str">
        <f>VLOOKUP(order_details[[#This Row],[categoryid]],'categories'!A:B,2,0)</f>
        <v>Grains/Cereals</v>
      </c>
      <c r="I1261" s="21">
        <f>order_details[[#This Row],[UnitPrice]]*order_details[[#This Row],[Quantity]]*(1-order_details[[#This Row],[Discount]])</f>
        <v>28</v>
      </c>
      <c r="J1261" s="21" t="str">
        <f>VLOOKUP(order_details[[#This Row],[ProductID]],products!A:B,2,0)</f>
        <v>Filo Mix</v>
      </c>
      <c r="K1261" s="21">
        <v>38</v>
      </c>
      <c r="L1261" s="25">
        <v>35034</v>
      </c>
      <c r="M1261" s="21" t="s">
        <v>203</v>
      </c>
    </row>
    <row r="1262" spans="1:13" x14ac:dyDescent="0.3">
      <c r="A1262">
        <v>10725</v>
      </c>
      <c r="B1262">
        <v>55</v>
      </c>
      <c r="C1262">
        <v>24</v>
      </c>
      <c r="D1262">
        <v>6</v>
      </c>
      <c r="E1262">
        <v>0</v>
      </c>
      <c r="F1262">
        <v>144</v>
      </c>
      <c r="G1262" s="21">
        <f>VLOOKUP(order_details[[#This Row],[ProductID]],products!A:D,4,0)</f>
        <v>6</v>
      </c>
      <c r="H1262" s="21" t="str">
        <f>VLOOKUP(order_details[[#This Row],[categoryid]],'categories'!A:B,2,0)</f>
        <v>Meat/Poultry</v>
      </c>
      <c r="I1262" s="21">
        <f>order_details[[#This Row],[UnitPrice]]*order_details[[#This Row],[Quantity]]*(1-order_details[[#This Row],[Discount]])</f>
        <v>144</v>
      </c>
      <c r="J1262" s="21" t="str">
        <f>VLOOKUP(order_details[[#This Row],[ProductID]],products!A:B,2,0)</f>
        <v>Pâté chinois</v>
      </c>
      <c r="K1262" s="21">
        <v>115</v>
      </c>
      <c r="L1262" s="25">
        <v>35034</v>
      </c>
      <c r="M1262" s="21" t="s">
        <v>203</v>
      </c>
    </row>
    <row r="1263" spans="1:13" x14ac:dyDescent="0.3">
      <c r="A1263">
        <v>10726</v>
      </c>
      <c r="B1263">
        <v>4</v>
      </c>
      <c r="C1263">
        <v>22</v>
      </c>
      <c r="D1263">
        <v>25</v>
      </c>
      <c r="E1263">
        <v>0</v>
      </c>
      <c r="F1263">
        <v>550</v>
      </c>
      <c r="G1263" s="21">
        <f>VLOOKUP(order_details[[#This Row],[ProductID]],products!A:D,4,0)</f>
        <v>2</v>
      </c>
      <c r="H1263" s="21" t="str">
        <f>VLOOKUP(order_details[[#This Row],[categoryid]],'categories'!A:B,2,0)</f>
        <v>Condiments</v>
      </c>
      <c r="I1263" s="21">
        <f>order_details[[#This Row],[UnitPrice]]*order_details[[#This Row],[Quantity]]*(1-order_details[[#This Row],[Discount]])</f>
        <v>550</v>
      </c>
      <c r="J1263" s="21" t="str">
        <f>VLOOKUP(order_details[[#This Row],[ProductID]],products!A:B,2,0)</f>
        <v>Chef Anton's Cajun Seasoning</v>
      </c>
      <c r="K1263" s="21">
        <v>53</v>
      </c>
      <c r="L1263" s="25">
        <v>35037</v>
      </c>
      <c r="M1263" s="21" t="s">
        <v>186</v>
      </c>
    </row>
    <row r="1264" spans="1:13" x14ac:dyDescent="0.3">
      <c r="A1264">
        <v>10726</v>
      </c>
      <c r="B1264">
        <v>11</v>
      </c>
      <c r="C1264">
        <v>21</v>
      </c>
      <c r="D1264">
        <v>5</v>
      </c>
      <c r="E1264">
        <v>0</v>
      </c>
      <c r="F1264">
        <v>105</v>
      </c>
      <c r="G1264" s="21">
        <f>VLOOKUP(order_details[[#This Row],[ProductID]],products!A:D,4,0)</f>
        <v>4</v>
      </c>
      <c r="H1264" s="21" t="str">
        <f>VLOOKUP(order_details[[#This Row],[categoryid]],'categories'!A:B,2,0)</f>
        <v>Dairy Products</v>
      </c>
      <c r="I1264" s="21">
        <f>order_details[[#This Row],[UnitPrice]]*order_details[[#This Row],[Quantity]]*(1-order_details[[#This Row],[Discount]])</f>
        <v>105</v>
      </c>
      <c r="J1264" s="21" t="str">
        <f>VLOOKUP(order_details[[#This Row],[ProductID]],products!A:B,2,0)</f>
        <v>Queso Cabrales</v>
      </c>
      <c r="K1264" s="21">
        <v>22</v>
      </c>
      <c r="L1264" s="25">
        <v>35037</v>
      </c>
      <c r="M1264" s="21" t="s">
        <v>186</v>
      </c>
    </row>
    <row r="1265" spans="1:13" x14ac:dyDescent="0.3">
      <c r="A1265">
        <v>10727</v>
      </c>
      <c r="B1265">
        <v>17</v>
      </c>
      <c r="C1265">
        <v>39</v>
      </c>
      <c r="D1265">
        <v>20</v>
      </c>
      <c r="E1265">
        <v>0.05</v>
      </c>
      <c r="F1265">
        <v>741</v>
      </c>
      <c r="G1265" s="21">
        <f>VLOOKUP(order_details[[#This Row],[ProductID]],products!A:D,4,0)</f>
        <v>6</v>
      </c>
      <c r="H1265" s="21" t="str">
        <f>VLOOKUP(order_details[[#This Row],[categoryid]],'categories'!A:B,2,0)</f>
        <v>Meat/Poultry</v>
      </c>
      <c r="I1265" s="21">
        <f>order_details[[#This Row],[UnitPrice]]*order_details[[#This Row],[Quantity]]*(1-order_details[[#This Row],[Discount]])</f>
        <v>741</v>
      </c>
      <c r="J1265" s="21" t="str">
        <f>VLOOKUP(order_details[[#This Row],[ProductID]],products!A:B,2,0)</f>
        <v>Alice Mutton</v>
      </c>
      <c r="K1265" s="21">
        <v>0</v>
      </c>
      <c r="L1265" s="25">
        <v>35037</v>
      </c>
      <c r="M1265" s="21" t="s">
        <v>559</v>
      </c>
    </row>
    <row r="1266" spans="1:13" x14ac:dyDescent="0.3">
      <c r="A1266">
        <v>10727</v>
      </c>
      <c r="B1266">
        <v>56</v>
      </c>
      <c r="C1266">
        <v>38</v>
      </c>
      <c r="D1266">
        <v>10</v>
      </c>
      <c r="E1266">
        <v>0.05</v>
      </c>
      <c r="F1266">
        <v>361</v>
      </c>
      <c r="G1266" s="21">
        <f>VLOOKUP(order_details[[#This Row],[ProductID]],products!A:D,4,0)</f>
        <v>5</v>
      </c>
      <c r="H1266" s="21" t="str">
        <f>VLOOKUP(order_details[[#This Row],[categoryid]],'categories'!A:B,2,0)</f>
        <v>Grains/Cereals</v>
      </c>
      <c r="I1266" s="21">
        <f>order_details[[#This Row],[UnitPrice]]*order_details[[#This Row],[Quantity]]*(1-order_details[[#This Row],[Discount]])</f>
        <v>361</v>
      </c>
      <c r="J1266" s="21" t="str">
        <f>VLOOKUP(order_details[[#This Row],[ProductID]],products!A:B,2,0)</f>
        <v>Gnocchi di nonna Alice</v>
      </c>
      <c r="K1266" s="21">
        <v>21</v>
      </c>
      <c r="L1266" s="25">
        <v>35037</v>
      </c>
      <c r="M1266" s="21" t="s">
        <v>559</v>
      </c>
    </row>
    <row r="1267" spans="1:13" x14ac:dyDescent="0.3">
      <c r="A1267">
        <v>10727</v>
      </c>
      <c r="B1267">
        <v>59</v>
      </c>
      <c r="C1267">
        <v>55</v>
      </c>
      <c r="D1267">
        <v>10</v>
      </c>
      <c r="E1267">
        <v>0.05</v>
      </c>
      <c r="F1267">
        <v>522.5</v>
      </c>
      <c r="G1267" s="21">
        <f>VLOOKUP(order_details[[#This Row],[ProductID]],products!A:D,4,0)</f>
        <v>4</v>
      </c>
      <c r="H1267" s="21" t="str">
        <f>VLOOKUP(order_details[[#This Row],[categoryid]],'categories'!A:B,2,0)</f>
        <v>Dairy Products</v>
      </c>
      <c r="I1267" s="21">
        <f>order_details[[#This Row],[UnitPrice]]*order_details[[#This Row],[Quantity]]*(1-order_details[[#This Row],[Discount]])</f>
        <v>522.5</v>
      </c>
      <c r="J1267" s="21" t="str">
        <f>VLOOKUP(order_details[[#This Row],[ProductID]],products!A:B,2,0)</f>
        <v>Raclette Courdavault</v>
      </c>
      <c r="K1267" s="21">
        <v>79</v>
      </c>
      <c r="L1267" s="25">
        <v>35037</v>
      </c>
      <c r="M1267" s="21" t="s">
        <v>559</v>
      </c>
    </row>
    <row r="1268" spans="1:13" x14ac:dyDescent="0.3">
      <c r="A1268">
        <v>10728</v>
      </c>
      <c r="B1268">
        <v>30</v>
      </c>
      <c r="C1268">
        <v>25.89</v>
      </c>
      <c r="D1268">
        <v>15</v>
      </c>
      <c r="E1268">
        <v>0</v>
      </c>
      <c r="F1268">
        <v>388.35</v>
      </c>
      <c r="G1268" s="21">
        <f>VLOOKUP(order_details[[#This Row],[ProductID]],products!A:D,4,0)</f>
        <v>8</v>
      </c>
      <c r="H1268" s="21" t="str">
        <f>VLOOKUP(order_details[[#This Row],[categoryid]],'categories'!A:B,2,0)</f>
        <v>Seafood</v>
      </c>
      <c r="I1268" s="21">
        <f>order_details[[#This Row],[UnitPrice]]*order_details[[#This Row],[Quantity]]*(1-order_details[[#This Row],[Discount]])</f>
        <v>388.35</v>
      </c>
      <c r="J1268" s="21" t="str">
        <f>VLOOKUP(order_details[[#This Row],[ProductID]],products!A:B,2,0)</f>
        <v>Nord-Ost Matjeshering</v>
      </c>
      <c r="K1268" s="21">
        <v>10</v>
      </c>
      <c r="L1268" s="25">
        <v>35038</v>
      </c>
      <c r="M1268" s="21" t="s">
        <v>530</v>
      </c>
    </row>
    <row r="1269" spans="1:13" x14ac:dyDescent="0.3">
      <c r="A1269">
        <v>10728</v>
      </c>
      <c r="B1269">
        <v>40</v>
      </c>
      <c r="C1269">
        <v>18.399999999999999</v>
      </c>
      <c r="D1269">
        <v>6</v>
      </c>
      <c r="E1269">
        <v>0</v>
      </c>
      <c r="F1269">
        <v>110.39999999999999</v>
      </c>
      <c r="G1269" s="21">
        <f>VLOOKUP(order_details[[#This Row],[ProductID]],products!A:D,4,0)</f>
        <v>8</v>
      </c>
      <c r="H1269" s="21" t="str">
        <f>VLOOKUP(order_details[[#This Row],[categoryid]],'categories'!A:B,2,0)</f>
        <v>Seafood</v>
      </c>
      <c r="I1269" s="21">
        <f>order_details[[#This Row],[UnitPrice]]*order_details[[#This Row],[Quantity]]*(1-order_details[[#This Row],[Discount]])</f>
        <v>110.39999999999999</v>
      </c>
      <c r="J1269" s="21" t="str">
        <f>VLOOKUP(order_details[[#This Row],[ProductID]],products!A:B,2,0)</f>
        <v>Boston Crab Meat</v>
      </c>
      <c r="K1269" s="21">
        <v>123</v>
      </c>
      <c r="L1269" s="25">
        <v>35038</v>
      </c>
      <c r="M1269" s="21" t="s">
        <v>530</v>
      </c>
    </row>
    <row r="1270" spans="1:13" x14ac:dyDescent="0.3">
      <c r="A1270">
        <v>10728</v>
      </c>
      <c r="B1270">
        <v>55</v>
      </c>
      <c r="C1270">
        <v>24</v>
      </c>
      <c r="D1270">
        <v>12</v>
      </c>
      <c r="E1270">
        <v>0</v>
      </c>
      <c r="F1270">
        <v>288</v>
      </c>
      <c r="G1270" s="21">
        <f>VLOOKUP(order_details[[#This Row],[ProductID]],products!A:D,4,0)</f>
        <v>6</v>
      </c>
      <c r="H1270" s="21" t="str">
        <f>VLOOKUP(order_details[[#This Row],[categoryid]],'categories'!A:B,2,0)</f>
        <v>Meat/Poultry</v>
      </c>
      <c r="I1270" s="21">
        <f>order_details[[#This Row],[UnitPrice]]*order_details[[#This Row],[Quantity]]*(1-order_details[[#This Row],[Discount]])</f>
        <v>288</v>
      </c>
      <c r="J1270" s="21" t="str">
        <f>VLOOKUP(order_details[[#This Row],[ProductID]],products!A:B,2,0)</f>
        <v>Pâté chinois</v>
      </c>
      <c r="K1270" s="21">
        <v>115</v>
      </c>
      <c r="L1270" s="25">
        <v>35038</v>
      </c>
      <c r="M1270" s="21" t="s">
        <v>530</v>
      </c>
    </row>
    <row r="1271" spans="1:13" x14ac:dyDescent="0.3">
      <c r="A1271">
        <v>10728</v>
      </c>
      <c r="B1271">
        <v>60</v>
      </c>
      <c r="C1271">
        <v>34</v>
      </c>
      <c r="D1271">
        <v>15</v>
      </c>
      <c r="E1271">
        <v>0</v>
      </c>
      <c r="F1271">
        <v>510</v>
      </c>
      <c r="G1271" s="21">
        <f>VLOOKUP(order_details[[#This Row],[ProductID]],products!A:D,4,0)</f>
        <v>4</v>
      </c>
      <c r="H1271" s="21" t="str">
        <f>VLOOKUP(order_details[[#This Row],[categoryid]],'categories'!A:B,2,0)</f>
        <v>Dairy Products</v>
      </c>
      <c r="I1271" s="21">
        <f>order_details[[#This Row],[UnitPrice]]*order_details[[#This Row],[Quantity]]*(1-order_details[[#This Row],[Discount]])</f>
        <v>510</v>
      </c>
      <c r="J1271" s="21" t="str">
        <f>VLOOKUP(order_details[[#This Row],[ProductID]],products!A:B,2,0)</f>
        <v>Camembert Pierrot</v>
      </c>
      <c r="K1271" s="21">
        <v>19</v>
      </c>
      <c r="L1271" s="25">
        <v>35038</v>
      </c>
      <c r="M1271" s="21" t="s">
        <v>530</v>
      </c>
    </row>
    <row r="1272" spans="1:13" x14ac:dyDescent="0.3">
      <c r="A1272">
        <v>10729</v>
      </c>
      <c r="B1272">
        <v>1</v>
      </c>
      <c r="C1272">
        <v>18</v>
      </c>
      <c r="D1272">
        <v>50</v>
      </c>
      <c r="E1272">
        <v>0</v>
      </c>
      <c r="F1272">
        <v>900</v>
      </c>
      <c r="G1272" s="21">
        <f>VLOOKUP(order_details[[#This Row],[ProductID]],products!A:D,4,0)</f>
        <v>1</v>
      </c>
      <c r="H1272" s="21" t="str">
        <f>VLOOKUP(order_details[[#This Row],[categoryid]],'categories'!A:B,2,0)</f>
        <v>Beverages</v>
      </c>
      <c r="I1272" s="21">
        <f>order_details[[#This Row],[UnitPrice]]*order_details[[#This Row],[Quantity]]*(1-order_details[[#This Row],[Discount]])</f>
        <v>900</v>
      </c>
      <c r="J1272" s="21" t="str">
        <f>VLOOKUP(order_details[[#This Row],[ProductID]],products!A:B,2,0)</f>
        <v>Chai</v>
      </c>
      <c r="K1272" s="21">
        <v>39</v>
      </c>
      <c r="L1272" s="25">
        <v>35038</v>
      </c>
      <c r="M1272" s="21" t="s">
        <v>414</v>
      </c>
    </row>
    <row r="1273" spans="1:13" x14ac:dyDescent="0.3">
      <c r="A1273">
        <v>10729</v>
      </c>
      <c r="B1273">
        <v>21</v>
      </c>
      <c r="C1273">
        <v>10</v>
      </c>
      <c r="D1273">
        <v>30</v>
      </c>
      <c r="E1273">
        <v>0</v>
      </c>
      <c r="F1273">
        <v>300</v>
      </c>
      <c r="G1273" s="21">
        <f>VLOOKUP(order_details[[#This Row],[ProductID]],products!A:D,4,0)</f>
        <v>3</v>
      </c>
      <c r="H1273" s="21" t="str">
        <f>VLOOKUP(order_details[[#This Row],[categoryid]],'categories'!A:B,2,0)</f>
        <v>Confections</v>
      </c>
      <c r="I1273" s="21">
        <f>order_details[[#This Row],[UnitPrice]]*order_details[[#This Row],[Quantity]]*(1-order_details[[#This Row],[Discount]])</f>
        <v>300</v>
      </c>
      <c r="J1273" s="21" t="str">
        <f>VLOOKUP(order_details[[#This Row],[ProductID]],products!A:B,2,0)</f>
        <v>Sir Rodney's Scones</v>
      </c>
      <c r="K1273" s="21">
        <v>3</v>
      </c>
      <c r="L1273" s="25">
        <v>35038</v>
      </c>
      <c r="M1273" s="21" t="s">
        <v>414</v>
      </c>
    </row>
    <row r="1274" spans="1:13" x14ac:dyDescent="0.3">
      <c r="A1274">
        <v>10729</v>
      </c>
      <c r="B1274">
        <v>50</v>
      </c>
      <c r="C1274">
        <v>16.25</v>
      </c>
      <c r="D1274">
        <v>40</v>
      </c>
      <c r="E1274">
        <v>0</v>
      </c>
      <c r="F1274">
        <v>650</v>
      </c>
      <c r="G1274" s="21">
        <f>VLOOKUP(order_details[[#This Row],[ProductID]],products!A:D,4,0)</f>
        <v>3</v>
      </c>
      <c r="H1274" s="21" t="str">
        <f>VLOOKUP(order_details[[#This Row],[categoryid]],'categories'!A:B,2,0)</f>
        <v>Confections</v>
      </c>
      <c r="I1274" s="21">
        <f>order_details[[#This Row],[UnitPrice]]*order_details[[#This Row],[Quantity]]*(1-order_details[[#This Row],[Discount]])</f>
        <v>650</v>
      </c>
      <c r="J1274" s="21" t="str">
        <f>VLOOKUP(order_details[[#This Row],[ProductID]],products!A:B,2,0)</f>
        <v>Valkoinen suklaa</v>
      </c>
      <c r="K1274" s="21">
        <v>65</v>
      </c>
      <c r="L1274" s="25">
        <v>35038</v>
      </c>
      <c r="M1274" s="21" t="s">
        <v>414</v>
      </c>
    </row>
    <row r="1275" spans="1:13" x14ac:dyDescent="0.3">
      <c r="A1275">
        <v>10730</v>
      </c>
      <c r="B1275">
        <v>16</v>
      </c>
      <c r="C1275">
        <v>17.45</v>
      </c>
      <c r="D1275">
        <v>15</v>
      </c>
      <c r="E1275">
        <v>0.05</v>
      </c>
      <c r="F1275">
        <v>248.66249999999999</v>
      </c>
      <c r="G1275" s="21">
        <f>VLOOKUP(order_details[[#This Row],[ProductID]],products!A:D,4,0)</f>
        <v>3</v>
      </c>
      <c r="H1275" s="21" t="str">
        <f>VLOOKUP(order_details[[#This Row],[categoryid]],'categories'!A:B,2,0)</f>
        <v>Confections</v>
      </c>
      <c r="I1275" s="21">
        <f>order_details[[#This Row],[UnitPrice]]*order_details[[#This Row],[Quantity]]*(1-order_details[[#This Row],[Discount]])</f>
        <v>248.66249999999999</v>
      </c>
      <c r="J1275" s="21" t="str">
        <f>VLOOKUP(order_details[[#This Row],[ProductID]],products!A:B,2,0)</f>
        <v>Pavlova</v>
      </c>
      <c r="K1275" s="21">
        <v>29</v>
      </c>
      <c r="L1275" s="25">
        <v>35039</v>
      </c>
      <c r="M1275" s="21" t="s">
        <v>103</v>
      </c>
    </row>
    <row r="1276" spans="1:13" x14ac:dyDescent="0.3">
      <c r="A1276">
        <v>10730</v>
      </c>
      <c r="B1276">
        <v>31</v>
      </c>
      <c r="C1276">
        <v>12.5</v>
      </c>
      <c r="D1276">
        <v>3</v>
      </c>
      <c r="E1276">
        <v>0.05</v>
      </c>
      <c r="F1276">
        <v>35.625</v>
      </c>
      <c r="G1276" s="21">
        <f>VLOOKUP(order_details[[#This Row],[ProductID]],products!A:D,4,0)</f>
        <v>4</v>
      </c>
      <c r="H1276" s="21" t="str">
        <f>VLOOKUP(order_details[[#This Row],[categoryid]],'categories'!A:B,2,0)</f>
        <v>Dairy Products</v>
      </c>
      <c r="I1276" s="21">
        <f>order_details[[#This Row],[UnitPrice]]*order_details[[#This Row],[Quantity]]*(1-order_details[[#This Row],[Discount]])</f>
        <v>35.625</v>
      </c>
      <c r="J1276" s="21" t="str">
        <f>VLOOKUP(order_details[[#This Row],[ProductID]],products!A:B,2,0)</f>
        <v>Gorgonzola Telino</v>
      </c>
      <c r="K1276" s="21">
        <v>0</v>
      </c>
      <c r="L1276" s="25">
        <v>35039</v>
      </c>
      <c r="M1276" s="21" t="s">
        <v>103</v>
      </c>
    </row>
    <row r="1277" spans="1:13" x14ac:dyDescent="0.3">
      <c r="A1277">
        <v>10730</v>
      </c>
      <c r="B1277">
        <v>65</v>
      </c>
      <c r="C1277">
        <v>21.05</v>
      </c>
      <c r="D1277">
        <v>10</v>
      </c>
      <c r="E1277">
        <v>0.05</v>
      </c>
      <c r="F1277">
        <v>199.97499999999999</v>
      </c>
      <c r="G1277" s="21">
        <f>VLOOKUP(order_details[[#This Row],[ProductID]],products!A:D,4,0)</f>
        <v>2</v>
      </c>
      <c r="H1277" s="21" t="str">
        <f>VLOOKUP(order_details[[#This Row],[categoryid]],'categories'!A:B,2,0)</f>
        <v>Condiments</v>
      </c>
      <c r="I1277" s="21">
        <f>order_details[[#This Row],[UnitPrice]]*order_details[[#This Row],[Quantity]]*(1-order_details[[#This Row],[Discount]])</f>
        <v>199.97499999999999</v>
      </c>
      <c r="J1277" s="21" t="str">
        <f>VLOOKUP(order_details[[#This Row],[ProductID]],products!A:B,2,0)</f>
        <v>Louisiana Fiery Hot Pepper Sauce</v>
      </c>
      <c r="K1277" s="21">
        <v>76</v>
      </c>
      <c r="L1277" s="25">
        <v>35039</v>
      </c>
      <c r="M1277" s="21" t="s">
        <v>103</v>
      </c>
    </row>
    <row r="1278" spans="1:13" x14ac:dyDescent="0.3">
      <c r="A1278">
        <v>10731</v>
      </c>
      <c r="B1278">
        <v>21</v>
      </c>
      <c r="C1278">
        <v>10</v>
      </c>
      <c r="D1278">
        <v>40</v>
      </c>
      <c r="E1278">
        <v>0.05</v>
      </c>
      <c r="F1278">
        <v>380</v>
      </c>
      <c r="G1278" s="21">
        <f>VLOOKUP(order_details[[#This Row],[ProductID]],products!A:D,4,0)</f>
        <v>3</v>
      </c>
      <c r="H1278" s="21" t="str">
        <f>VLOOKUP(order_details[[#This Row],[categoryid]],'categories'!A:B,2,0)</f>
        <v>Confections</v>
      </c>
      <c r="I1278" s="21">
        <f>order_details[[#This Row],[UnitPrice]]*order_details[[#This Row],[Quantity]]*(1-order_details[[#This Row],[Discount]])</f>
        <v>380</v>
      </c>
      <c r="J1278" s="21" t="str">
        <f>VLOOKUP(order_details[[#This Row],[ProductID]],products!A:B,2,0)</f>
        <v>Sir Rodney's Scones</v>
      </c>
      <c r="K1278" s="21">
        <v>3</v>
      </c>
      <c r="L1278" s="25">
        <v>35040</v>
      </c>
      <c r="M1278" s="21" t="s">
        <v>145</v>
      </c>
    </row>
    <row r="1279" spans="1:13" x14ac:dyDescent="0.3">
      <c r="A1279">
        <v>10731</v>
      </c>
      <c r="B1279">
        <v>51</v>
      </c>
      <c r="C1279">
        <v>53</v>
      </c>
      <c r="D1279">
        <v>30</v>
      </c>
      <c r="E1279">
        <v>0.05</v>
      </c>
      <c r="F1279">
        <v>1510.5</v>
      </c>
      <c r="G1279" s="21">
        <f>VLOOKUP(order_details[[#This Row],[ProductID]],products!A:D,4,0)</f>
        <v>7</v>
      </c>
      <c r="H1279" s="21" t="str">
        <f>VLOOKUP(order_details[[#This Row],[categoryid]],'categories'!A:B,2,0)</f>
        <v>Produce</v>
      </c>
      <c r="I1279" s="21">
        <f>order_details[[#This Row],[UnitPrice]]*order_details[[#This Row],[Quantity]]*(1-order_details[[#This Row],[Discount]])</f>
        <v>1510.5</v>
      </c>
      <c r="J1279" s="21" t="str">
        <f>VLOOKUP(order_details[[#This Row],[ProductID]],products!A:B,2,0)</f>
        <v>Manjimup Dried Apples</v>
      </c>
      <c r="K1279" s="21">
        <v>20</v>
      </c>
      <c r="L1279" s="25">
        <v>35040</v>
      </c>
      <c r="M1279" s="21" t="s">
        <v>145</v>
      </c>
    </row>
    <row r="1280" spans="1:13" x14ac:dyDescent="0.3">
      <c r="A1280">
        <v>10732</v>
      </c>
      <c r="B1280">
        <v>76</v>
      </c>
      <c r="C1280">
        <v>18</v>
      </c>
      <c r="D1280">
        <v>20</v>
      </c>
      <c r="E1280">
        <v>0</v>
      </c>
      <c r="F1280">
        <v>360</v>
      </c>
      <c r="G1280" s="21">
        <f>VLOOKUP(order_details[[#This Row],[ProductID]],products!A:D,4,0)</f>
        <v>1</v>
      </c>
      <c r="H1280" s="21" t="str">
        <f>VLOOKUP(order_details[[#This Row],[categoryid]],'categories'!A:B,2,0)</f>
        <v>Beverages</v>
      </c>
      <c r="I1280" s="21">
        <f>order_details[[#This Row],[UnitPrice]]*order_details[[#This Row],[Quantity]]*(1-order_details[[#This Row],[Discount]])</f>
        <v>360</v>
      </c>
      <c r="J1280" s="21" t="str">
        <f>VLOOKUP(order_details[[#This Row],[ProductID]],products!A:B,2,0)</f>
        <v>Lakkalikööri</v>
      </c>
      <c r="K1280" s="21">
        <v>57</v>
      </c>
      <c r="L1280" s="25">
        <v>35040</v>
      </c>
      <c r="M1280" s="21" t="s">
        <v>103</v>
      </c>
    </row>
    <row r="1281" spans="1:13" x14ac:dyDescent="0.3">
      <c r="A1281">
        <v>10733</v>
      </c>
      <c r="B1281">
        <v>14</v>
      </c>
      <c r="C1281">
        <v>23.25</v>
      </c>
      <c r="D1281">
        <v>16</v>
      </c>
      <c r="E1281">
        <v>0</v>
      </c>
      <c r="F1281">
        <v>372</v>
      </c>
      <c r="G1281" s="21">
        <f>VLOOKUP(order_details[[#This Row],[ProductID]],products!A:D,4,0)</f>
        <v>7</v>
      </c>
      <c r="H1281" s="21" t="str">
        <f>VLOOKUP(order_details[[#This Row],[categoryid]],'categories'!A:B,2,0)</f>
        <v>Produce</v>
      </c>
      <c r="I1281" s="21">
        <f>order_details[[#This Row],[UnitPrice]]*order_details[[#This Row],[Quantity]]*(1-order_details[[#This Row],[Discount]])</f>
        <v>372</v>
      </c>
      <c r="J1281" s="21" t="str">
        <f>VLOOKUP(order_details[[#This Row],[ProductID]],products!A:B,2,0)</f>
        <v>Tofu</v>
      </c>
      <c r="K1281" s="21">
        <v>35</v>
      </c>
      <c r="L1281" s="25">
        <v>35041</v>
      </c>
      <c r="M1281" s="21" t="s">
        <v>66</v>
      </c>
    </row>
    <row r="1282" spans="1:13" x14ac:dyDescent="0.3">
      <c r="A1282">
        <v>10733</v>
      </c>
      <c r="B1282">
        <v>28</v>
      </c>
      <c r="C1282">
        <v>45.6</v>
      </c>
      <c r="D1282">
        <v>20</v>
      </c>
      <c r="E1282">
        <v>0</v>
      </c>
      <c r="F1282">
        <v>912</v>
      </c>
      <c r="G1282" s="21">
        <f>VLOOKUP(order_details[[#This Row],[ProductID]],products!A:D,4,0)</f>
        <v>7</v>
      </c>
      <c r="H1282" s="21" t="str">
        <f>VLOOKUP(order_details[[#This Row],[categoryid]],'categories'!A:B,2,0)</f>
        <v>Produce</v>
      </c>
      <c r="I1282" s="21">
        <f>order_details[[#This Row],[UnitPrice]]*order_details[[#This Row],[Quantity]]*(1-order_details[[#This Row],[Discount]])</f>
        <v>912</v>
      </c>
      <c r="J1282" s="21" t="str">
        <f>VLOOKUP(order_details[[#This Row],[ProductID]],products!A:B,2,0)</f>
        <v>Rössle Sauerkraut</v>
      </c>
      <c r="K1282" s="21">
        <v>26</v>
      </c>
      <c r="L1282" s="25">
        <v>35041</v>
      </c>
      <c r="M1282" s="21" t="s">
        <v>66</v>
      </c>
    </row>
    <row r="1283" spans="1:13" x14ac:dyDescent="0.3">
      <c r="A1283">
        <v>10733</v>
      </c>
      <c r="B1283">
        <v>52</v>
      </c>
      <c r="C1283">
        <v>7</v>
      </c>
      <c r="D1283">
        <v>25</v>
      </c>
      <c r="E1283">
        <v>0</v>
      </c>
      <c r="F1283">
        <v>175</v>
      </c>
      <c r="G1283" s="21">
        <f>VLOOKUP(order_details[[#This Row],[ProductID]],products!A:D,4,0)</f>
        <v>5</v>
      </c>
      <c r="H1283" s="21" t="str">
        <f>VLOOKUP(order_details[[#This Row],[categoryid]],'categories'!A:B,2,0)</f>
        <v>Grains/Cereals</v>
      </c>
      <c r="I1283" s="21">
        <f>order_details[[#This Row],[UnitPrice]]*order_details[[#This Row],[Quantity]]*(1-order_details[[#This Row],[Discount]])</f>
        <v>175</v>
      </c>
      <c r="J1283" s="21" t="str">
        <f>VLOOKUP(order_details[[#This Row],[ProductID]],products!A:B,2,0)</f>
        <v>Filo Mix</v>
      </c>
      <c r="K1283" s="21">
        <v>38</v>
      </c>
      <c r="L1283" s="25">
        <v>35041</v>
      </c>
      <c r="M1283" s="21" t="s">
        <v>66</v>
      </c>
    </row>
    <row r="1284" spans="1:13" x14ac:dyDescent="0.3">
      <c r="A1284">
        <v>10734</v>
      </c>
      <c r="B1284">
        <v>6</v>
      </c>
      <c r="C1284">
        <v>25</v>
      </c>
      <c r="D1284">
        <v>30</v>
      </c>
      <c r="E1284">
        <v>0</v>
      </c>
      <c r="F1284">
        <v>750</v>
      </c>
      <c r="G1284" s="21">
        <f>VLOOKUP(order_details[[#This Row],[ProductID]],products!A:D,4,0)</f>
        <v>2</v>
      </c>
      <c r="H1284" s="21" t="str">
        <f>VLOOKUP(order_details[[#This Row],[categoryid]],'categories'!A:B,2,0)</f>
        <v>Condiments</v>
      </c>
      <c r="I1284" s="21">
        <f>order_details[[#This Row],[UnitPrice]]*order_details[[#This Row],[Quantity]]*(1-order_details[[#This Row],[Discount]])</f>
        <v>750</v>
      </c>
      <c r="J1284" s="21" t="str">
        <f>VLOOKUP(order_details[[#This Row],[ProductID]],products!A:B,2,0)</f>
        <v>Grandma's Boysenberry Spread</v>
      </c>
      <c r="K1284" s="21">
        <v>120</v>
      </c>
      <c r="L1284" s="25">
        <v>35041</v>
      </c>
      <c r="M1284" s="21" t="s">
        <v>280</v>
      </c>
    </row>
    <row r="1285" spans="1:13" x14ac:dyDescent="0.3">
      <c r="A1285">
        <v>10734</v>
      </c>
      <c r="B1285">
        <v>30</v>
      </c>
      <c r="C1285">
        <v>25.89</v>
      </c>
      <c r="D1285">
        <v>15</v>
      </c>
      <c r="E1285">
        <v>0</v>
      </c>
      <c r="F1285">
        <v>388.35</v>
      </c>
      <c r="G1285" s="21">
        <f>VLOOKUP(order_details[[#This Row],[ProductID]],products!A:D,4,0)</f>
        <v>8</v>
      </c>
      <c r="H1285" s="21" t="str">
        <f>VLOOKUP(order_details[[#This Row],[categoryid]],'categories'!A:B,2,0)</f>
        <v>Seafood</v>
      </c>
      <c r="I1285" s="21">
        <f>order_details[[#This Row],[UnitPrice]]*order_details[[#This Row],[Quantity]]*(1-order_details[[#This Row],[Discount]])</f>
        <v>388.35</v>
      </c>
      <c r="J1285" s="21" t="str">
        <f>VLOOKUP(order_details[[#This Row],[ProductID]],products!A:B,2,0)</f>
        <v>Nord-Ost Matjeshering</v>
      </c>
      <c r="K1285" s="21">
        <v>10</v>
      </c>
      <c r="L1285" s="25">
        <v>35041</v>
      </c>
      <c r="M1285" s="21" t="s">
        <v>280</v>
      </c>
    </row>
    <row r="1286" spans="1:13" x14ac:dyDescent="0.3">
      <c r="A1286">
        <v>10734</v>
      </c>
      <c r="B1286">
        <v>76</v>
      </c>
      <c r="C1286">
        <v>18</v>
      </c>
      <c r="D1286">
        <v>20</v>
      </c>
      <c r="E1286">
        <v>0</v>
      </c>
      <c r="F1286">
        <v>360</v>
      </c>
      <c r="G1286" s="21">
        <f>VLOOKUP(order_details[[#This Row],[ProductID]],products!A:D,4,0)</f>
        <v>1</v>
      </c>
      <c r="H1286" s="21" t="str">
        <f>VLOOKUP(order_details[[#This Row],[categoryid]],'categories'!A:B,2,0)</f>
        <v>Beverages</v>
      </c>
      <c r="I1286" s="21">
        <f>order_details[[#This Row],[UnitPrice]]*order_details[[#This Row],[Quantity]]*(1-order_details[[#This Row],[Discount]])</f>
        <v>360</v>
      </c>
      <c r="J1286" s="21" t="str">
        <f>VLOOKUP(order_details[[#This Row],[ProductID]],products!A:B,2,0)</f>
        <v>Lakkalikööri</v>
      </c>
      <c r="K1286" s="21">
        <v>57</v>
      </c>
      <c r="L1286" s="25">
        <v>35041</v>
      </c>
      <c r="M1286" s="21" t="s">
        <v>280</v>
      </c>
    </row>
    <row r="1287" spans="1:13" x14ac:dyDescent="0.3">
      <c r="A1287">
        <v>10735</v>
      </c>
      <c r="B1287">
        <v>61</v>
      </c>
      <c r="C1287">
        <v>28.5</v>
      </c>
      <c r="D1287">
        <v>20</v>
      </c>
      <c r="E1287">
        <v>0.1</v>
      </c>
      <c r="F1287">
        <v>513</v>
      </c>
      <c r="G1287" s="21">
        <f>VLOOKUP(order_details[[#This Row],[ProductID]],products!A:D,4,0)</f>
        <v>2</v>
      </c>
      <c r="H1287" s="21" t="str">
        <f>VLOOKUP(order_details[[#This Row],[categoryid]],'categories'!A:B,2,0)</f>
        <v>Condiments</v>
      </c>
      <c r="I1287" s="21">
        <f>order_details[[#This Row],[UnitPrice]]*order_details[[#This Row],[Quantity]]*(1-order_details[[#This Row],[Discount]])</f>
        <v>513</v>
      </c>
      <c r="J1287" s="21" t="str">
        <f>VLOOKUP(order_details[[#This Row],[ProductID]],products!A:B,2,0)</f>
        <v>Sirop d'érable</v>
      </c>
      <c r="K1287" s="21">
        <v>113</v>
      </c>
      <c r="L1287" s="25">
        <v>35044</v>
      </c>
      <c r="M1287" s="21" t="s">
        <v>397</v>
      </c>
    </row>
    <row r="1288" spans="1:13" x14ac:dyDescent="0.3">
      <c r="A1288">
        <v>10735</v>
      </c>
      <c r="B1288">
        <v>77</v>
      </c>
      <c r="C1288">
        <v>13</v>
      </c>
      <c r="D1288">
        <v>2</v>
      </c>
      <c r="E1288">
        <v>0.1</v>
      </c>
      <c r="F1288">
        <v>23.400000000000002</v>
      </c>
      <c r="G1288" s="21">
        <f>VLOOKUP(order_details[[#This Row],[ProductID]],products!A:D,4,0)</f>
        <v>2</v>
      </c>
      <c r="H1288" s="21" t="str">
        <f>VLOOKUP(order_details[[#This Row],[categoryid]],'categories'!A:B,2,0)</f>
        <v>Condiments</v>
      </c>
      <c r="I1288" s="21">
        <f>order_details[[#This Row],[UnitPrice]]*order_details[[#This Row],[Quantity]]*(1-order_details[[#This Row],[Discount]])</f>
        <v>23.400000000000002</v>
      </c>
      <c r="J1288" s="21" t="str">
        <f>VLOOKUP(order_details[[#This Row],[ProductID]],products!A:B,2,0)</f>
        <v>Original Frankfurter grüne Soße</v>
      </c>
      <c r="K1288" s="21">
        <v>32</v>
      </c>
      <c r="L1288" s="25">
        <v>35044</v>
      </c>
      <c r="M1288" s="21" t="s">
        <v>397</v>
      </c>
    </row>
    <row r="1289" spans="1:13" x14ac:dyDescent="0.3">
      <c r="A1289">
        <v>10736</v>
      </c>
      <c r="B1289">
        <v>65</v>
      </c>
      <c r="C1289">
        <v>21.05</v>
      </c>
      <c r="D1289">
        <v>40</v>
      </c>
      <c r="E1289">
        <v>0</v>
      </c>
      <c r="F1289">
        <v>842</v>
      </c>
      <c r="G1289" s="21">
        <f>VLOOKUP(order_details[[#This Row],[ProductID]],products!A:D,4,0)</f>
        <v>2</v>
      </c>
      <c r="H1289" s="21" t="str">
        <f>VLOOKUP(order_details[[#This Row],[categoryid]],'categories'!A:B,2,0)</f>
        <v>Condiments</v>
      </c>
      <c r="I1289" s="21">
        <f>order_details[[#This Row],[UnitPrice]]*order_details[[#This Row],[Quantity]]*(1-order_details[[#This Row],[Discount]])</f>
        <v>842</v>
      </c>
      <c r="J1289" s="21" t="str">
        <f>VLOOKUP(order_details[[#This Row],[ProductID]],products!A:B,2,0)</f>
        <v>Louisiana Fiery Hot Pepper Sauce</v>
      </c>
      <c r="K1289" s="21">
        <v>76</v>
      </c>
      <c r="L1289" s="25">
        <v>35045</v>
      </c>
      <c r="M1289" s="21" t="s">
        <v>332</v>
      </c>
    </row>
    <row r="1290" spans="1:13" x14ac:dyDescent="0.3">
      <c r="A1290">
        <v>10736</v>
      </c>
      <c r="B1290">
        <v>75</v>
      </c>
      <c r="C1290">
        <v>7.75</v>
      </c>
      <c r="D1290">
        <v>20</v>
      </c>
      <c r="E1290">
        <v>0</v>
      </c>
      <c r="F1290">
        <v>155</v>
      </c>
      <c r="G1290" s="21">
        <f>VLOOKUP(order_details[[#This Row],[ProductID]],products!A:D,4,0)</f>
        <v>1</v>
      </c>
      <c r="H1290" s="21" t="str">
        <f>VLOOKUP(order_details[[#This Row],[categoryid]],'categories'!A:B,2,0)</f>
        <v>Beverages</v>
      </c>
      <c r="I1290" s="21">
        <f>order_details[[#This Row],[UnitPrice]]*order_details[[#This Row],[Quantity]]*(1-order_details[[#This Row],[Discount]])</f>
        <v>155</v>
      </c>
      <c r="J1290" s="21" t="str">
        <f>VLOOKUP(order_details[[#This Row],[ProductID]],products!A:B,2,0)</f>
        <v>Rhönbräu Klosterbier</v>
      </c>
      <c r="K1290" s="21">
        <v>125</v>
      </c>
      <c r="L1290" s="25">
        <v>35045</v>
      </c>
      <c r="M1290" s="21" t="s">
        <v>332</v>
      </c>
    </row>
    <row r="1291" spans="1:13" x14ac:dyDescent="0.3">
      <c r="A1291">
        <v>10737</v>
      </c>
      <c r="B1291">
        <v>13</v>
      </c>
      <c r="C1291">
        <v>6</v>
      </c>
      <c r="D1291">
        <v>4</v>
      </c>
      <c r="E1291">
        <v>0</v>
      </c>
      <c r="F1291">
        <v>24</v>
      </c>
      <c r="G1291" s="21">
        <f>VLOOKUP(order_details[[#This Row],[ProductID]],products!A:D,4,0)</f>
        <v>8</v>
      </c>
      <c r="H1291" s="21" t="str">
        <f>VLOOKUP(order_details[[#This Row],[categoryid]],'categories'!A:B,2,0)</f>
        <v>Seafood</v>
      </c>
      <c r="I1291" s="21">
        <f>order_details[[#This Row],[UnitPrice]]*order_details[[#This Row],[Quantity]]*(1-order_details[[#This Row],[Discount]])</f>
        <v>24</v>
      </c>
      <c r="J1291" s="21" t="str">
        <f>VLOOKUP(order_details[[#This Row],[ProductID]],products!A:B,2,0)</f>
        <v>Konbu</v>
      </c>
      <c r="K1291" s="21">
        <v>24</v>
      </c>
      <c r="L1291" s="25">
        <v>35045</v>
      </c>
      <c r="M1291" s="21" t="s">
        <v>703</v>
      </c>
    </row>
    <row r="1292" spans="1:13" x14ac:dyDescent="0.3">
      <c r="A1292">
        <v>10737</v>
      </c>
      <c r="B1292">
        <v>41</v>
      </c>
      <c r="C1292">
        <v>9.65</v>
      </c>
      <c r="D1292">
        <v>12</v>
      </c>
      <c r="E1292">
        <v>0</v>
      </c>
      <c r="F1292">
        <v>115.80000000000001</v>
      </c>
      <c r="G1292" s="21">
        <f>VLOOKUP(order_details[[#This Row],[ProductID]],products!A:D,4,0)</f>
        <v>8</v>
      </c>
      <c r="H1292" s="21" t="str">
        <f>VLOOKUP(order_details[[#This Row],[categoryid]],'categories'!A:B,2,0)</f>
        <v>Seafood</v>
      </c>
      <c r="I1292" s="21">
        <f>order_details[[#This Row],[UnitPrice]]*order_details[[#This Row],[Quantity]]*(1-order_details[[#This Row],[Discount]])</f>
        <v>115.80000000000001</v>
      </c>
      <c r="J1292" s="21" t="str">
        <f>VLOOKUP(order_details[[#This Row],[ProductID]],products!A:B,2,0)</f>
        <v>Jack's New England Clam Chowder</v>
      </c>
      <c r="K1292" s="21">
        <v>85</v>
      </c>
      <c r="L1292" s="25">
        <v>35045</v>
      </c>
      <c r="M1292" s="21" t="s">
        <v>703</v>
      </c>
    </row>
    <row r="1293" spans="1:13" x14ac:dyDescent="0.3">
      <c r="A1293">
        <v>10738</v>
      </c>
      <c r="B1293">
        <v>16</v>
      </c>
      <c r="C1293">
        <v>17.45</v>
      </c>
      <c r="D1293">
        <v>3</v>
      </c>
      <c r="E1293">
        <v>0</v>
      </c>
      <c r="F1293">
        <v>52.349999999999994</v>
      </c>
      <c r="G1293" s="21">
        <f>VLOOKUP(order_details[[#This Row],[ProductID]],products!A:D,4,0)</f>
        <v>3</v>
      </c>
      <c r="H1293" s="21" t="str">
        <f>VLOOKUP(order_details[[#This Row],[categoryid]],'categories'!A:B,2,0)</f>
        <v>Confections</v>
      </c>
      <c r="I1293" s="21">
        <f>order_details[[#This Row],[UnitPrice]]*order_details[[#This Row],[Quantity]]*(1-order_details[[#This Row],[Discount]])</f>
        <v>52.349999999999994</v>
      </c>
      <c r="J1293" s="21" t="str">
        <f>VLOOKUP(order_details[[#This Row],[ProductID]],products!A:B,2,0)</f>
        <v>Pavlova</v>
      </c>
      <c r="K1293" s="21">
        <v>29</v>
      </c>
      <c r="L1293" s="25">
        <v>35046</v>
      </c>
      <c r="M1293" s="21" t="s">
        <v>620</v>
      </c>
    </row>
    <row r="1294" spans="1:13" x14ac:dyDescent="0.3">
      <c r="A1294">
        <v>10739</v>
      </c>
      <c r="B1294">
        <v>36</v>
      </c>
      <c r="C1294">
        <v>19</v>
      </c>
      <c r="D1294">
        <v>6</v>
      </c>
      <c r="E1294">
        <v>0</v>
      </c>
      <c r="F1294">
        <v>114</v>
      </c>
      <c r="G1294" s="21">
        <f>VLOOKUP(order_details[[#This Row],[ProductID]],products!A:D,4,0)</f>
        <v>8</v>
      </c>
      <c r="H1294" s="21" t="str">
        <f>VLOOKUP(order_details[[#This Row],[categoryid]],'categories'!A:B,2,0)</f>
        <v>Seafood</v>
      </c>
      <c r="I1294" s="21">
        <f>order_details[[#This Row],[UnitPrice]]*order_details[[#This Row],[Quantity]]*(1-order_details[[#This Row],[Discount]])</f>
        <v>114</v>
      </c>
      <c r="J1294" s="21" t="str">
        <f>VLOOKUP(order_details[[#This Row],[ProductID]],products!A:B,2,0)</f>
        <v>Inlagd Sill</v>
      </c>
      <c r="K1294" s="21">
        <v>112</v>
      </c>
      <c r="L1294" s="25">
        <v>35046</v>
      </c>
      <c r="M1294" s="21" t="s">
        <v>703</v>
      </c>
    </row>
    <row r="1295" spans="1:13" x14ac:dyDescent="0.3">
      <c r="A1295">
        <v>10739</v>
      </c>
      <c r="B1295">
        <v>52</v>
      </c>
      <c r="C1295">
        <v>7</v>
      </c>
      <c r="D1295">
        <v>18</v>
      </c>
      <c r="E1295">
        <v>0</v>
      </c>
      <c r="F1295">
        <v>126</v>
      </c>
      <c r="G1295" s="21">
        <f>VLOOKUP(order_details[[#This Row],[ProductID]],products!A:D,4,0)</f>
        <v>5</v>
      </c>
      <c r="H1295" s="21" t="str">
        <f>VLOOKUP(order_details[[#This Row],[categoryid]],'categories'!A:B,2,0)</f>
        <v>Grains/Cereals</v>
      </c>
      <c r="I1295" s="21">
        <f>order_details[[#This Row],[UnitPrice]]*order_details[[#This Row],[Quantity]]*(1-order_details[[#This Row],[Discount]])</f>
        <v>126</v>
      </c>
      <c r="J1295" s="21" t="str">
        <f>VLOOKUP(order_details[[#This Row],[ProductID]],products!A:B,2,0)</f>
        <v>Filo Mix</v>
      </c>
      <c r="K1295" s="21">
        <v>38</v>
      </c>
      <c r="L1295" s="25">
        <v>35046</v>
      </c>
      <c r="M1295" s="21" t="s">
        <v>703</v>
      </c>
    </row>
    <row r="1296" spans="1:13" x14ac:dyDescent="0.3">
      <c r="A1296">
        <v>10740</v>
      </c>
      <c r="B1296">
        <v>28</v>
      </c>
      <c r="C1296">
        <v>45.6</v>
      </c>
      <c r="D1296">
        <v>5</v>
      </c>
      <c r="E1296">
        <v>0.2</v>
      </c>
      <c r="F1296">
        <v>182.4</v>
      </c>
      <c r="G1296" s="21">
        <f>VLOOKUP(order_details[[#This Row],[ProductID]],products!A:D,4,0)</f>
        <v>7</v>
      </c>
      <c r="H1296" s="21" t="str">
        <f>VLOOKUP(order_details[[#This Row],[categoryid]],'categories'!A:B,2,0)</f>
        <v>Produce</v>
      </c>
      <c r="I1296" s="21">
        <f>order_details[[#This Row],[UnitPrice]]*order_details[[#This Row],[Quantity]]*(1-order_details[[#This Row],[Discount]])</f>
        <v>182.4</v>
      </c>
      <c r="J1296" s="21" t="str">
        <f>VLOOKUP(order_details[[#This Row],[ProductID]],products!A:B,2,0)</f>
        <v>Rössle Sauerkraut</v>
      </c>
      <c r="K1296" s="21">
        <v>26</v>
      </c>
      <c r="L1296" s="25">
        <v>35047</v>
      </c>
      <c r="M1296" s="21" t="s">
        <v>734</v>
      </c>
    </row>
    <row r="1297" spans="1:13" x14ac:dyDescent="0.3">
      <c r="A1297">
        <v>10740</v>
      </c>
      <c r="B1297">
        <v>35</v>
      </c>
      <c r="C1297">
        <v>18</v>
      </c>
      <c r="D1297">
        <v>35</v>
      </c>
      <c r="E1297">
        <v>0.2</v>
      </c>
      <c r="F1297">
        <v>504</v>
      </c>
      <c r="G1297" s="21">
        <f>VLOOKUP(order_details[[#This Row],[ProductID]],products!A:D,4,0)</f>
        <v>1</v>
      </c>
      <c r="H1297" s="21" t="str">
        <f>VLOOKUP(order_details[[#This Row],[categoryid]],'categories'!A:B,2,0)</f>
        <v>Beverages</v>
      </c>
      <c r="I1297" s="21">
        <f>order_details[[#This Row],[UnitPrice]]*order_details[[#This Row],[Quantity]]*(1-order_details[[#This Row],[Discount]])</f>
        <v>504</v>
      </c>
      <c r="J1297" s="21" t="str">
        <f>VLOOKUP(order_details[[#This Row],[ProductID]],products!A:B,2,0)</f>
        <v>Steeleye Stout</v>
      </c>
      <c r="K1297" s="21">
        <v>20</v>
      </c>
      <c r="L1297" s="25">
        <v>35047</v>
      </c>
      <c r="M1297" s="21" t="s">
        <v>734</v>
      </c>
    </row>
    <row r="1298" spans="1:13" x14ac:dyDescent="0.3">
      <c r="A1298">
        <v>10740</v>
      </c>
      <c r="B1298">
        <v>45</v>
      </c>
      <c r="C1298">
        <v>9.5</v>
      </c>
      <c r="D1298">
        <v>40</v>
      </c>
      <c r="E1298">
        <v>0.2</v>
      </c>
      <c r="F1298">
        <v>304</v>
      </c>
      <c r="G1298" s="21">
        <f>VLOOKUP(order_details[[#This Row],[ProductID]],products!A:D,4,0)</f>
        <v>8</v>
      </c>
      <c r="H1298" s="21" t="str">
        <f>VLOOKUP(order_details[[#This Row],[categoryid]],'categories'!A:B,2,0)</f>
        <v>Seafood</v>
      </c>
      <c r="I1298" s="21">
        <f>order_details[[#This Row],[UnitPrice]]*order_details[[#This Row],[Quantity]]*(1-order_details[[#This Row],[Discount]])</f>
        <v>304</v>
      </c>
      <c r="J1298" s="21" t="str">
        <f>VLOOKUP(order_details[[#This Row],[ProductID]],products!A:B,2,0)</f>
        <v>Røgede sild</v>
      </c>
      <c r="K1298" s="21">
        <v>5</v>
      </c>
      <c r="L1298" s="25">
        <v>35047</v>
      </c>
      <c r="M1298" s="21" t="s">
        <v>734</v>
      </c>
    </row>
    <row r="1299" spans="1:13" x14ac:dyDescent="0.3">
      <c r="A1299">
        <v>10740</v>
      </c>
      <c r="B1299">
        <v>56</v>
      </c>
      <c r="C1299">
        <v>38</v>
      </c>
      <c r="D1299">
        <v>14</v>
      </c>
      <c r="E1299">
        <v>0.2</v>
      </c>
      <c r="F1299">
        <v>425.6</v>
      </c>
      <c r="G1299" s="21">
        <f>VLOOKUP(order_details[[#This Row],[ProductID]],products!A:D,4,0)</f>
        <v>5</v>
      </c>
      <c r="H1299" s="21" t="str">
        <f>VLOOKUP(order_details[[#This Row],[categoryid]],'categories'!A:B,2,0)</f>
        <v>Grains/Cereals</v>
      </c>
      <c r="I1299" s="21">
        <f>order_details[[#This Row],[UnitPrice]]*order_details[[#This Row],[Quantity]]*(1-order_details[[#This Row],[Discount]])</f>
        <v>425.6</v>
      </c>
      <c r="J1299" s="21" t="str">
        <f>VLOOKUP(order_details[[#This Row],[ProductID]],products!A:B,2,0)</f>
        <v>Gnocchi di nonna Alice</v>
      </c>
      <c r="K1299" s="21">
        <v>21</v>
      </c>
      <c r="L1299" s="25">
        <v>35047</v>
      </c>
      <c r="M1299" s="21" t="s">
        <v>734</v>
      </c>
    </row>
    <row r="1300" spans="1:13" x14ac:dyDescent="0.3">
      <c r="A1300">
        <v>10741</v>
      </c>
      <c r="B1300">
        <v>2</v>
      </c>
      <c r="C1300">
        <v>19</v>
      </c>
      <c r="D1300">
        <v>15</v>
      </c>
      <c r="E1300">
        <v>0.2</v>
      </c>
      <c r="F1300">
        <v>228</v>
      </c>
      <c r="G1300" s="21">
        <f>VLOOKUP(order_details[[#This Row],[ProductID]],products!A:D,4,0)</f>
        <v>1</v>
      </c>
      <c r="H1300" s="21" t="str">
        <f>VLOOKUP(order_details[[#This Row],[categoryid]],'categories'!A:B,2,0)</f>
        <v>Beverages</v>
      </c>
      <c r="I1300" s="21">
        <f>order_details[[#This Row],[UnitPrice]]*order_details[[#This Row],[Quantity]]*(1-order_details[[#This Row],[Discount]])</f>
        <v>228</v>
      </c>
      <c r="J1300" s="21" t="str">
        <f>VLOOKUP(order_details[[#This Row],[ProductID]],products!A:B,2,0)</f>
        <v>Chang</v>
      </c>
      <c r="K1300" s="21">
        <v>17</v>
      </c>
      <c r="L1300" s="25">
        <v>35048</v>
      </c>
      <c r="M1300" s="21" t="s">
        <v>57</v>
      </c>
    </row>
    <row r="1301" spans="1:13" x14ac:dyDescent="0.3">
      <c r="A1301">
        <v>10742</v>
      </c>
      <c r="B1301">
        <v>3</v>
      </c>
      <c r="C1301">
        <v>10</v>
      </c>
      <c r="D1301">
        <v>20</v>
      </c>
      <c r="E1301">
        <v>0</v>
      </c>
      <c r="F1301">
        <v>200</v>
      </c>
      <c r="G1301" s="21">
        <f>VLOOKUP(order_details[[#This Row],[ProductID]],products!A:D,4,0)</f>
        <v>2</v>
      </c>
      <c r="H1301" s="21" t="str">
        <f>VLOOKUP(order_details[[#This Row],[categoryid]],'categories'!A:B,2,0)</f>
        <v>Condiments</v>
      </c>
      <c r="I1301" s="21">
        <f>order_details[[#This Row],[UnitPrice]]*order_details[[#This Row],[Quantity]]*(1-order_details[[#This Row],[Discount]])</f>
        <v>200</v>
      </c>
      <c r="J1301" s="21" t="str">
        <f>VLOOKUP(order_details[[#This Row],[ProductID]],products!A:B,2,0)</f>
        <v>Aniseed Syrup</v>
      </c>
      <c r="K1301" s="21">
        <v>13</v>
      </c>
      <c r="L1301" s="25">
        <v>35048</v>
      </c>
      <c r="M1301" s="21" t="s">
        <v>111</v>
      </c>
    </row>
    <row r="1302" spans="1:13" x14ac:dyDescent="0.3">
      <c r="A1302">
        <v>10742</v>
      </c>
      <c r="B1302">
        <v>60</v>
      </c>
      <c r="C1302">
        <v>34</v>
      </c>
      <c r="D1302">
        <v>50</v>
      </c>
      <c r="E1302">
        <v>0</v>
      </c>
      <c r="F1302">
        <v>1700</v>
      </c>
      <c r="G1302" s="21">
        <f>VLOOKUP(order_details[[#This Row],[ProductID]],products!A:D,4,0)</f>
        <v>4</v>
      </c>
      <c r="H1302" s="21" t="str">
        <f>VLOOKUP(order_details[[#This Row],[categoryid]],'categories'!A:B,2,0)</f>
        <v>Dairy Products</v>
      </c>
      <c r="I1302" s="21">
        <f>order_details[[#This Row],[UnitPrice]]*order_details[[#This Row],[Quantity]]*(1-order_details[[#This Row],[Discount]])</f>
        <v>1700</v>
      </c>
      <c r="J1302" s="21" t="str">
        <f>VLOOKUP(order_details[[#This Row],[ProductID]],products!A:B,2,0)</f>
        <v>Camembert Pierrot</v>
      </c>
      <c r="K1302" s="21">
        <v>19</v>
      </c>
      <c r="L1302" s="25">
        <v>35048</v>
      </c>
      <c r="M1302" s="21" t="s">
        <v>111</v>
      </c>
    </row>
    <row r="1303" spans="1:13" x14ac:dyDescent="0.3">
      <c r="A1303">
        <v>10742</v>
      </c>
      <c r="B1303">
        <v>72</v>
      </c>
      <c r="C1303">
        <v>34.799999999999997</v>
      </c>
      <c r="D1303">
        <v>35</v>
      </c>
      <c r="E1303">
        <v>0</v>
      </c>
      <c r="F1303">
        <v>1218</v>
      </c>
      <c r="G1303" s="21">
        <f>VLOOKUP(order_details[[#This Row],[ProductID]],products!A:D,4,0)</f>
        <v>4</v>
      </c>
      <c r="H1303" s="21" t="str">
        <f>VLOOKUP(order_details[[#This Row],[categoryid]],'categories'!A:B,2,0)</f>
        <v>Dairy Products</v>
      </c>
      <c r="I1303" s="21">
        <f>order_details[[#This Row],[UnitPrice]]*order_details[[#This Row],[Quantity]]*(1-order_details[[#This Row],[Discount]])</f>
        <v>1218</v>
      </c>
      <c r="J1303" s="21" t="str">
        <f>VLOOKUP(order_details[[#This Row],[ProductID]],products!A:B,2,0)</f>
        <v>Mozzarella di Giovanni</v>
      </c>
      <c r="K1303" s="21">
        <v>14</v>
      </c>
      <c r="L1303" s="25">
        <v>35048</v>
      </c>
      <c r="M1303" s="21" t="s">
        <v>111</v>
      </c>
    </row>
    <row r="1304" spans="1:13" x14ac:dyDescent="0.3">
      <c r="A1304">
        <v>10743</v>
      </c>
      <c r="B1304">
        <v>46</v>
      </c>
      <c r="C1304">
        <v>12</v>
      </c>
      <c r="D1304">
        <v>28</v>
      </c>
      <c r="E1304">
        <v>0.05</v>
      </c>
      <c r="F1304">
        <v>319.2</v>
      </c>
      <c r="G1304" s="21">
        <f>VLOOKUP(order_details[[#This Row],[ProductID]],products!A:D,4,0)</f>
        <v>8</v>
      </c>
      <c r="H1304" s="21" t="str">
        <f>VLOOKUP(order_details[[#This Row],[categoryid]],'categories'!A:B,2,0)</f>
        <v>Seafood</v>
      </c>
      <c r="I1304" s="21">
        <f>order_details[[#This Row],[UnitPrice]]*order_details[[#This Row],[Quantity]]*(1-order_details[[#This Row],[Discount]])</f>
        <v>319.2</v>
      </c>
      <c r="J1304" s="21" t="str">
        <f>VLOOKUP(order_details[[#This Row],[ProductID]],products!A:B,2,0)</f>
        <v>Spegesild</v>
      </c>
      <c r="K1304" s="21">
        <v>95</v>
      </c>
      <c r="L1304" s="25">
        <v>35051</v>
      </c>
      <c r="M1304" s="21" t="s">
        <v>57</v>
      </c>
    </row>
    <row r="1305" spans="1:13" x14ac:dyDescent="0.3">
      <c r="A1305">
        <v>10744</v>
      </c>
      <c r="B1305">
        <v>40</v>
      </c>
      <c r="C1305">
        <v>18.399999999999999</v>
      </c>
      <c r="D1305">
        <v>50</v>
      </c>
      <c r="E1305">
        <v>0.2</v>
      </c>
      <c r="F1305">
        <v>736</v>
      </c>
      <c r="G1305" s="21">
        <f>VLOOKUP(order_details[[#This Row],[ProductID]],products!A:D,4,0)</f>
        <v>8</v>
      </c>
      <c r="H1305" s="21" t="str">
        <f>VLOOKUP(order_details[[#This Row],[categoryid]],'categories'!A:B,2,0)</f>
        <v>Seafood</v>
      </c>
      <c r="I1305" s="21">
        <f>order_details[[#This Row],[UnitPrice]]*order_details[[#This Row],[Quantity]]*(1-order_details[[#This Row],[Discount]])</f>
        <v>736</v>
      </c>
      <c r="J1305" s="21" t="str">
        <f>VLOOKUP(order_details[[#This Row],[ProductID]],products!A:B,2,0)</f>
        <v>Boston Crab Meat</v>
      </c>
      <c r="K1305" s="21">
        <v>123</v>
      </c>
      <c r="L1305" s="25">
        <v>35051</v>
      </c>
      <c r="M1305" s="21" t="s">
        <v>687</v>
      </c>
    </row>
    <row r="1306" spans="1:13" x14ac:dyDescent="0.3">
      <c r="A1306">
        <v>10745</v>
      </c>
      <c r="B1306">
        <v>18</v>
      </c>
      <c r="C1306">
        <v>62.5</v>
      </c>
      <c r="D1306">
        <v>24</v>
      </c>
      <c r="E1306">
        <v>0</v>
      </c>
      <c r="F1306">
        <v>1500</v>
      </c>
      <c r="G1306" s="21">
        <f>VLOOKUP(order_details[[#This Row],[ProductID]],products!A:D,4,0)</f>
        <v>8</v>
      </c>
      <c r="H1306" s="21" t="str">
        <f>VLOOKUP(order_details[[#This Row],[categoryid]],'categories'!A:B,2,0)</f>
        <v>Seafood</v>
      </c>
      <c r="I1306" s="21">
        <f>order_details[[#This Row],[UnitPrice]]*order_details[[#This Row],[Quantity]]*(1-order_details[[#This Row],[Discount]])</f>
        <v>1500</v>
      </c>
      <c r="J1306" s="21" t="str">
        <f>VLOOKUP(order_details[[#This Row],[ProductID]],products!A:B,2,0)</f>
        <v>Carnarvon Tigers</v>
      </c>
      <c r="K1306" s="21">
        <v>42</v>
      </c>
      <c r="L1306" s="25">
        <v>35052</v>
      </c>
      <c r="M1306" s="21" t="s">
        <v>536</v>
      </c>
    </row>
    <row r="1307" spans="1:13" x14ac:dyDescent="0.3">
      <c r="A1307">
        <v>10745</v>
      </c>
      <c r="B1307">
        <v>44</v>
      </c>
      <c r="C1307">
        <v>19.45</v>
      </c>
      <c r="D1307">
        <v>16</v>
      </c>
      <c r="E1307">
        <v>0</v>
      </c>
      <c r="F1307">
        <v>311.2</v>
      </c>
      <c r="G1307" s="21">
        <f>VLOOKUP(order_details[[#This Row],[ProductID]],products!A:D,4,0)</f>
        <v>2</v>
      </c>
      <c r="H1307" s="21" t="str">
        <f>VLOOKUP(order_details[[#This Row],[categoryid]],'categories'!A:B,2,0)</f>
        <v>Condiments</v>
      </c>
      <c r="I1307" s="21">
        <f>order_details[[#This Row],[UnitPrice]]*order_details[[#This Row],[Quantity]]*(1-order_details[[#This Row],[Discount]])</f>
        <v>311.2</v>
      </c>
      <c r="J1307" s="21" t="str">
        <f>VLOOKUP(order_details[[#This Row],[ProductID]],products!A:B,2,0)</f>
        <v>Gula Malacca</v>
      </c>
      <c r="K1307" s="21">
        <v>27</v>
      </c>
      <c r="L1307" s="25">
        <v>35052</v>
      </c>
      <c r="M1307" s="21" t="s">
        <v>536</v>
      </c>
    </row>
    <row r="1308" spans="1:13" x14ac:dyDescent="0.3">
      <c r="A1308">
        <v>10745</v>
      </c>
      <c r="B1308">
        <v>59</v>
      </c>
      <c r="C1308">
        <v>55</v>
      </c>
      <c r="D1308">
        <v>45</v>
      </c>
      <c r="E1308">
        <v>0</v>
      </c>
      <c r="F1308">
        <v>2475</v>
      </c>
      <c r="G1308" s="21">
        <f>VLOOKUP(order_details[[#This Row],[ProductID]],products!A:D,4,0)</f>
        <v>4</v>
      </c>
      <c r="H1308" s="21" t="str">
        <f>VLOOKUP(order_details[[#This Row],[categoryid]],'categories'!A:B,2,0)</f>
        <v>Dairy Products</v>
      </c>
      <c r="I1308" s="21">
        <f>order_details[[#This Row],[UnitPrice]]*order_details[[#This Row],[Quantity]]*(1-order_details[[#This Row],[Discount]])</f>
        <v>2475</v>
      </c>
      <c r="J1308" s="21" t="str">
        <f>VLOOKUP(order_details[[#This Row],[ProductID]],products!A:B,2,0)</f>
        <v>Raclette Courdavault</v>
      </c>
      <c r="K1308" s="21">
        <v>79</v>
      </c>
      <c r="L1308" s="25">
        <v>35052</v>
      </c>
      <c r="M1308" s="21" t="s">
        <v>536</v>
      </c>
    </row>
    <row r="1309" spans="1:13" x14ac:dyDescent="0.3">
      <c r="A1309">
        <v>10745</v>
      </c>
      <c r="B1309">
        <v>72</v>
      </c>
      <c r="C1309">
        <v>34.799999999999997</v>
      </c>
      <c r="D1309">
        <v>7</v>
      </c>
      <c r="E1309">
        <v>0</v>
      </c>
      <c r="F1309">
        <v>243.59999999999997</v>
      </c>
      <c r="G1309" s="21">
        <f>VLOOKUP(order_details[[#This Row],[ProductID]],products!A:D,4,0)</f>
        <v>4</v>
      </c>
      <c r="H1309" s="21" t="str">
        <f>VLOOKUP(order_details[[#This Row],[categoryid]],'categories'!A:B,2,0)</f>
        <v>Dairy Products</v>
      </c>
      <c r="I1309" s="21">
        <f>order_details[[#This Row],[UnitPrice]]*order_details[[#This Row],[Quantity]]*(1-order_details[[#This Row],[Discount]])</f>
        <v>243.59999999999997</v>
      </c>
      <c r="J1309" s="21" t="str">
        <f>VLOOKUP(order_details[[#This Row],[ProductID]],products!A:B,2,0)</f>
        <v>Mozzarella di Giovanni</v>
      </c>
      <c r="K1309" s="21">
        <v>14</v>
      </c>
      <c r="L1309" s="25">
        <v>35052</v>
      </c>
      <c r="M1309" s="21" t="s">
        <v>536</v>
      </c>
    </row>
    <row r="1310" spans="1:13" x14ac:dyDescent="0.3">
      <c r="A1310">
        <v>10746</v>
      </c>
      <c r="B1310">
        <v>13</v>
      </c>
      <c r="C1310">
        <v>6</v>
      </c>
      <c r="D1310">
        <v>6</v>
      </c>
      <c r="E1310">
        <v>0</v>
      </c>
      <c r="F1310">
        <v>36</v>
      </c>
      <c r="G1310" s="21">
        <f>VLOOKUP(order_details[[#This Row],[ProductID]],products!A:D,4,0)</f>
        <v>8</v>
      </c>
      <c r="H1310" s="21" t="str">
        <f>VLOOKUP(order_details[[#This Row],[categoryid]],'categories'!A:B,2,0)</f>
        <v>Seafood</v>
      </c>
      <c r="I1310" s="21">
        <f>order_details[[#This Row],[UnitPrice]]*order_details[[#This Row],[Quantity]]*(1-order_details[[#This Row],[Discount]])</f>
        <v>36</v>
      </c>
      <c r="J1310" s="21" t="str">
        <f>VLOOKUP(order_details[[#This Row],[ProductID]],products!A:B,2,0)</f>
        <v>Konbu</v>
      </c>
      <c r="K1310" s="21">
        <v>24</v>
      </c>
      <c r="L1310" s="25">
        <v>35053</v>
      </c>
      <c r="M1310" s="21" t="s">
        <v>145</v>
      </c>
    </row>
    <row r="1311" spans="1:13" x14ac:dyDescent="0.3">
      <c r="A1311">
        <v>10746</v>
      </c>
      <c r="B1311">
        <v>42</v>
      </c>
      <c r="C1311">
        <v>14</v>
      </c>
      <c r="D1311">
        <v>28</v>
      </c>
      <c r="E1311">
        <v>0</v>
      </c>
      <c r="F1311">
        <v>392</v>
      </c>
      <c r="G1311" s="21">
        <f>VLOOKUP(order_details[[#This Row],[ProductID]],products!A:D,4,0)</f>
        <v>5</v>
      </c>
      <c r="H1311" s="21" t="str">
        <f>VLOOKUP(order_details[[#This Row],[categoryid]],'categories'!A:B,2,0)</f>
        <v>Grains/Cereals</v>
      </c>
      <c r="I1311" s="21">
        <f>order_details[[#This Row],[UnitPrice]]*order_details[[#This Row],[Quantity]]*(1-order_details[[#This Row],[Discount]])</f>
        <v>392</v>
      </c>
      <c r="J1311" s="21" t="str">
        <f>VLOOKUP(order_details[[#This Row],[ProductID]],products!A:B,2,0)</f>
        <v>Singaporean Hokkien Fried Mee</v>
      </c>
      <c r="K1311" s="21">
        <v>26</v>
      </c>
      <c r="L1311" s="25">
        <v>35053</v>
      </c>
      <c r="M1311" s="21" t="s">
        <v>145</v>
      </c>
    </row>
    <row r="1312" spans="1:13" x14ac:dyDescent="0.3">
      <c r="A1312">
        <v>10746</v>
      </c>
      <c r="B1312">
        <v>62</v>
      </c>
      <c r="C1312">
        <v>49.3</v>
      </c>
      <c r="D1312">
        <v>9</v>
      </c>
      <c r="E1312">
        <v>0</v>
      </c>
      <c r="F1312">
        <v>443.7</v>
      </c>
      <c r="G1312" s="21">
        <f>VLOOKUP(order_details[[#This Row],[ProductID]],products!A:D,4,0)</f>
        <v>3</v>
      </c>
      <c r="H1312" s="21" t="str">
        <f>VLOOKUP(order_details[[#This Row],[categoryid]],'categories'!A:B,2,0)</f>
        <v>Confections</v>
      </c>
      <c r="I1312" s="21">
        <f>order_details[[#This Row],[UnitPrice]]*order_details[[#This Row],[Quantity]]*(1-order_details[[#This Row],[Discount]])</f>
        <v>443.7</v>
      </c>
      <c r="J1312" s="21" t="str">
        <f>VLOOKUP(order_details[[#This Row],[ProductID]],products!A:B,2,0)</f>
        <v>Tarte au sucre</v>
      </c>
      <c r="K1312" s="21">
        <v>17</v>
      </c>
      <c r="L1312" s="25">
        <v>35053</v>
      </c>
      <c r="M1312" s="21" t="s">
        <v>145</v>
      </c>
    </row>
    <row r="1313" spans="1:13" x14ac:dyDescent="0.3">
      <c r="A1313">
        <v>10746</v>
      </c>
      <c r="B1313">
        <v>69</v>
      </c>
      <c r="C1313">
        <v>36</v>
      </c>
      <c r="D1313">
        <v>40</v>
      </c>
      <c r="E1313">
        <v>0</v>
      </c>
      <c r="F1313">
        <v>1440</v>
      </c>
      <c r="G1313" s="21">
        <f>VLOOKUP(order_details[[#This Row],[ProductID]],products!A:D,4,0)</f>
        <v>4</v>
      </c>
      <c r="H1313" s="21" t="str">
        <f>VLOOKUP(order_details[[#This Row],[categoryid]],'categories'!A:B,2,0)</f>
        <v>Dairy Products</v>
      </c>
      <c r="I1313" s="21">
        <f>order_details[[#This Row],[UnitPrice]]*order_details[[#This Row],[Quantity]]*(1-order_details[[#This Row],[Discount]])</f>
        <v>1440</v>
      </c>
      <c r="J1313" s="21" t="str">
        <f>VLOOKUP(order_details[[#This Row],[ProductID]],products!A:B,2,0)</f>
        <v>Gudbrandsdalsost</v>
      </c>
      <c r="K1313" s="21">
        <v>26</v>
      </c>
      <c r="L1313" s="25">
        <v>35053</v>
      </c>
      <c r="M1313" s="21" t="s">
        <v>145</v>
      </c>
    </row>
    <row r="1314" spans="1:13" x14ac:dyDescent="0.3">
      <c r="A1314">
        <v>10747</v>
      </c>
      <c r="B1314">
        <v>31</v>
      </c>
      <c r="C1314">
        <v>12.5</v>
      </c>
      <c r="D1314">
        <v>8</v>
      </c>
      <c r="E1314">
        <v>0</v>
      </c>
      <c r="F1314">
        <v>100</v>
      </c>
      <c r="G1314" s="21">
        <f>VLOOKUP(order_details[[#This Row],[ProductID]],products!A:D,4,0)</f>
        <v>4</v>
      </c>
      <c r="H1314" s="21" t="str">
        <f>VLOOKUP(order_details[[#This Row],[categoryid]],'categories'!A:B,2,0)</f>
        <v>Dairy Products</v>
      </c>
      <c r="I1314" s="21">
        <f>order_details[[#This Row],[UnitPrice]]*order_details[[#This Row],[Quantity]]*(1-order_details[[#This Row],[Discount]])</f>
        <v>100</v>
      </c>
      <c r="J1314" s="21" t="str">
        <f>VLOOKUP(order_details[[#This Row],[ProductID]],products!A:B,2,0)</f>
        <v>Gorgonzola Telino</v>
      </c>
      <c r="K1314" s="21">
        <v>0</v>
      </c>
      <c r="L1314" s="25">
        <v>35053</v>
      </c>
      <c r="M1314" s="21" t="s">
        <v>509</v>
      </c>
    </row>
    <row r="1315" spans="1:13" x14ac:dyDescent="0.3">
      <c r="A1315">
        <v>10747</v>
      </c>
      <c r="B1315">
        <v>41</v>
      </c>
      <c r="C1315">
        <v>9.65</v>
      </c>
      <c r="D1315">
        <v>35</v>
      </c>
      <c r="E1315">
        <v>0</v>
      </c>
      <c r="F1315">
        <v>337.75</v>
      </c>
      <c r="G1315" s="21">
        <f>VLOOKUP(order_details[[#This Row],[ProductID]],products!A:D,4,0)</f>
        <v>8</v>
      </c>
      <c r="H1315" s="21" t="str">
        <f>VLOOKUP(order_details[[#This Row],[categoryid]],'categories'!A:B,2,0)</f>
        <v>Seafood</v>
      </c>
      <c r="I1315" s="21">
        <f>order_details[[#This Row],[UnitPrice]]*order_details[[#This Row],[Quantity]]*(1-order_details[[#This Row],[Discount]])</f>
        <v>337.75</v>
      </c>
      <c r="J1315" s="21" t="str">
        <f>VLOOKUP(order_details[[#This Row],[ProductID]],products!A:B,2,0)</f>
        <v>Jack's New England Clam Chowder</v>
      </c>
      <c r="K1315" s="21">
        <v>85</v>
      </c>
      <c r="L1315" s="25">
        <v>35053</v>
      </c>
      <c r="M1315" s="21" t="s">
        <v>509</v>
      </c>
    </row>
    <row r="1316" spans="1:13" x14ac:dyDescent="0.3">
      <c r="A1316">
        <v>10747</v>
      </c>
      <c r="B1316">
        <v>63</v>
      </c>
      <c r="C1316">
        <v>43.9</v>
      </c>
      <c r="D1316">
        <v>9</v>
      </c>
      <c r="E1316">
        <v>0</v>
      </c>
      <c r="F1316">
        <v>395.09999999999997</v>
      </c>
      <c r="G1316" s="21">
        <f>VLOOKUP(order_details[[#This Row],[ProductID]],products!A:D,4,0)</f>
        <v>2</v>
      </c>
      <c r="H1316" s="21" t="str">
        <f>VLOOKUP(order_details[[#This Row],[categoryid]],'categories'!A:B,2,0)</f>
        <v>Condiments</v>
      </c>
      <c r="I1316" s="21">
        <f>order_details[[#This Row],[UnitPrice]]*order_details[[#This Row],[Quantity]]*(1-order_details[[#This Row],[Discount]])</f>
        <v>395.09999999999997</v>
      </c>
      <c r="J1316" s="21" t="str">
        <f>VLOOKUP(order_details[[#This Row],[ProductID]],products!A:B,2,0)</f>
        <v>Vegie-spread</v>
      </c>
      <c r="K1316" s="21">
        <v>24</v>
      </c>
      <c r="L1316" s="25">
        <v>35053</v>
      </c>
      <c r="M1316" s="21" t="s">
        <v>509</v>
      </c>
    </row>
    <row r="1317" spans="1:13" x14ac:dyDescent="0.3">
      <c r="A1317">
        <v>10747</v>
      </c>
      <c r="B1317">
        <v>69</v>
      </c>
      <c r="C1317">
        <v>36</v>
      </c>
      <c r="D1317">
        <v>30</v>
      </c>
      <c r="E1317">
        <v>0</v>
      </c>
      <c r="F1317">
        <v>1080</v>
      </c>
      <c r="G1317" s="21">
        <f>VLOOKUP(order_details[[#This Row],[ProductID]],products!A:D,4,0)</f>
        <v>4</v>
      </c>
      <c r="H1317" s="21" t="str">
        <f>VLOOKUP(order_details[[#This Row],[categoryid]],'categories'!A:B,2,0)</f>
        <v>Dairy Products</v>
      </c>
      <c r="I1317" s="21">
        <f>order_details[[#This Row],[UnitPrice]]*order_details[[#This Row],[Quantity]]*(1-order_details[[#This Row],[Discount]])</f>
        <v>1080</v>
      </c>
      <c r="J1317" s="21" t="str">
        <f>VLOOKUP(order_details[[#This Row],[ProductID]],products!A:B,2,0)</f>
        <v>Gudbrandsdalsost</v>
      </c>
      <c r="K1317" s="21">
        <v>26</v>
      </c>
      <c r="L1317" s="25">
        <v>35053</v>
      </c>
      <c r="M1317" s="21" t="s">
        <v>509</v>
      </c>
    </row>
    <row r="1318" spans="1:13" x14ac:dyDescent="0.3">
      <c r="A1318">
        <v>10748</v>
      </c>
      <c r="B1318">
        <v>23</v>
      </c>
      <c r="C1318">
        <v>9</v>
      </c>
      <c r="D1318">
        <v>44</v>
      </c>
      <c r="E1318">
        <v>0</v>
      </c>
      <c r="F1318">
        <v>396</v>
      </c>
      <c r="G1318" s="21">
        <f>VLOOKUP(order_details[[#This Row],[ProductID]],products!A:D,4,0)</f>
        <v>5</v>
      </c>
      <c r="H1318" s="21" t="str">
        <f>VLOOKUP(order_details[[#This Row],[categoryid]],'categories'!A:B,2,0)</f>
        <v>Grains/Cereals</v>
      </c>
      <c r="I1318" s="21">
        <f>order_details[[#This Row],[UnitPrice]]*order_details[[#This Row],[Quantity]]*(1-order_details[[#This Row],[Discount]])</f>
        <v>396</v>
      </c>
      <c r="J1318" s="21" t="str">
        <f>VLOOKUP(order_details[[#This Row],[ProductID]],products!A:B,2,0)</f>
        <v>Tunnbröd</v>
      </c>
      <c r="K1318" s="21">
        <v>61</v>
      </c>
      <c r="L1318" s="25">
        <v>35054</v>
      </c>
      <c r="M1318" s="21" t="s">
        <v>596</v>
      </c>
    </row>
    <row r="1319" spans="1:13" x14ac:dyDescent="0.3">
      <c r="A1319">
        <v>10748</v>
      </c>
      <c r="B1319">
        <v>40</v>
      </c>
      <c r="C1319">
        <v>18.399999999999999</v>
      </c>
      <c r="D1319">
        <v>40</v>
      </c>
      <c r="E1319">
        <v>0</v>
      </c>
      <c r="F1319">
        <v>736</v>
      </c>
      <c r="G1319" s="21">
        <f>VLOOKUP(order_details[[#This Row],[ProductID]],products!A:D,4,0)</f>
        <v>8</v>
      </c>
      <c r="H1319" s="21" t="str">
        <f>VLOOKUP(order_details[[#This Row],[categoryid]],'categories'!A:B,2,0)</f>
        <v>Seafood</v>
      </c>
      <c r="I1319" s="21">
        <f>order_details[[#This Row],[UnitPrice]]*order_details[[#This Row],[Quantity]]*(1-order_details[[#This Row],[Discount]])</f>
        <v>736</v>
      </c>
      <c r="J1319" s="21" t="str">
        <f>VLOOKUP(order_details[[#This Row],[ProductID]],products!A:B,2,0)</f>
        <v>Boston Crab Meat</v>
      </c>
      <c r="K1319" s="21">
        <v>123</v>
      </c>
      <c r="L1319" s="25">
        <v>35054</v>
      </c>
      <c r="M1319" s="21" t="s">
        <v>596</v>
      </c>
    </row>
    <row r="1320" spans="1:13" x14ac:dyDescent="0.3">
      <c r="A1320">
        <v>10748</v>
      </c>
      <c r="B1320">
        <v>56</v>
      </c>
      <c r="C1320">
        <v>38</v>
      </c>
      <c r="D1320">
        <v>28</v>
      </c>
      <c r="E1320">
        <v>0</v>
      </c>
      <c r="F1320">
        <v>1064</v>
      </c>
      <c r="G1320" s="21">
        <f>VLOOKUP(order_details[[#This Row],[ProductID]],products!A:D,4,0)</f>
        <v>5</v>
      </c>
      <c r="H1320" s="21" t="str">
        <f>VLOOKUP(order_details[[#This Row],[categoryid]],'categories'!A:B,2,0)</f>
        <v>Grains/Cereals</v>
      </c>
      <c r="I1320" s="21">
        <f>order_details[[#This Row],[UnitPrice]]*order_details[[#This Row],[Quantity]]*(1-order_details[[#This Row],[Discount]])</f>
        <v>1064</v>
      </c>
      <c r="J1320" s="21" t="str">
        <f>VLOOKUP(order_details[[#This Row],[ProductID]],products!A:B,2,0)</f>
        <v>Gnocchi di nonna Alice</v>
      </c>
      <c r="K1320" s="21">
        <v>21</v>
      </c>
      <c r="L1320" s="25">
        <v>35054</v>
      </c>
      <c r="M1320" s="21" t="s">
        <v>596</v>
      </c>
    </row>
    <row r="1321" spans="1:13" x14ac:dyDescent="0.3">
      <c r="A1321">
        <v>10749</v>
      </c>
      <c r="B1321">
        <v>56</v>
      </c>
      <c r="C1321">
        <v>38</v>
      </c>
      <c r="D1321">
        <v>15</v>
      </c>
      <c r="E1321">
        <v>0</v>
      </c>
      <c r="F1321">
        <v>570</v>
      </c>
      <c r="G1321" s="21">
        <f>VLOOKUP(order_details[[#This Row],[ProductID]],products!A:D,4,0)</f>
        <v>5</v>
      </c>
      <c r="H1321" s="21" t="str">
        <f>VLOOKUP(order_details[[#This Row],[categoryid]],'categories'!A:B,2,0)</f>
        <v>Grains/Cereals</v>
      </c>
      <c r="I1321" s="21">
        <f>order_details[[#This Row],[UnitPrice]]*order_details[[#This Row],[Quantity]]*(1-order_details[[#This Row],[Discount]])</f>
        <v>570</v>
      </c>
      <c r="J1321" s="21" t="str">
        <f>VLOOKUP(order_details[[#This Row],[ProductID]],products!A:B,2,0)</f>
        <v>Gnocchi di nonna Alice</v>
      </c>
      <c r="K1321" s="21">
        <v>21</v>
      </c>
      <c r="L1321" s="25">
        <v>35054</v>
      </c>
      <c r="M1321" s="21" t="s">
        <v>341</v>
      </c>
    </row>
    <row r="1322" spans="1:13" x14ac:dyDescent="0.3">
      <c r="A1322">
        <v>10749</v>
      </c>
      <c r="B1322">
        <v>59</v>
      </c>
      <c r="C1322">
        <v>55</v>
      </c>
      <c r="D1322">
        <v>6</v>
      </c>
      <c r="E1322">
        <v>0</v>
      </c>
      <c r="F1322">
        <v>330</v>
      </c>
      <c r="G1322" s="21">
        <f>VLOOKUP(order_details[[#This Row],[ProductID]],products!A:D,4,0)</f>
        <v>4</v>
      </c>
      <c r="H1322" s="21" t="str">
        <f>VLOOKUP(order_details[[#This Row],[categoryid]],'categories'!A:B,2,0)</f>
        <v>Dairy Products</v>
      </c>
      <c r="I1322" s="21">
        <f>order_details[[#This Row],[UnitPrice]]*order_details[[#This Row],[Quantity]]*(1-order_details[[#This Row],[Discount]])</f>
        <v>330</v>
      </c>
      <c r="J1322" s="21" t="str">
        <f>VLOOKUP(order_details[[#This Row],[ProductID]],products!A:B,2,0)</f>
        <v>Raclette Courdavault</v>
      </c>
      <c r="K1322" s="21">
        <v>79</v>
      </c>
      <c r="L1322" s="25">
        <v>35054</v>
      </c>
      <c r="M1322" s="21" t="s">
        <v>341</v>
      </c>
    </row>
    <row r="1323" spans="1:13" x14ac:dyDescent="0.3">
      <c r="A1323">
        <v>10749</v>
      </c>
      <c r="B1323">
        <v>76</v>
      </c>
      <c r="C1323">
        <v>18</v>
      </c>
      <c r="D1323">
        <v>10</v>
      </c>
      <c r="E1323">
        <v>0</v>
      </c>
      <c r="F1323">
        <v>180</v>
      </c>
      <c r="G1323" s="21">
        <f>VLOOKUP(order_details[[#This Row],[ProductID]],products!A:D,4,0)</f>
        <v>1</v>
      </c>
      <c r="H1323" s="21" t="str">
        <f>VLOOKUP(order_details[[#This Row],[categoryid]],'categories'!A:B,2,0)</f>
        <v>Beverages</v>
      </c>
      <c r="I1323" s="21">
        <f>order_details[[#This Row],[UnitPrice]]*order_details[[#This Row],[Quantity]]*(1-order_details[[#This Row],[Discount]])</f>
        <v>180</v>
      </c>
      <c r="J1323" s="21" t="str">
        <f>VLOOKUP(order_details[[#This Row],[ProductID]],products!A:B,2,0)</f>
        <v>Lakkalikööri</v>
      </c>
      <c r="K1323" s="21">
        <v>57</v>
      </c>
      <c r="L1323" s="25">
        <v>35054</v>
      </c>
      <c r="M1323" s="21" t="s">
        <v>341</v>
      </c>
    </row>
    <row r="1324" spans="1:13" x14ac:dyDescent="0.3">
      <c r="A1324">
        <v>10750</v>
      </c>
      <c r="B1324">
        <v>14</v>
      </c>
      <c r="C1324">
        <v>23.25</v>
      </c>
      <c r="D1324">
        <v>5</v>
      </c>
      <c r="E1324">
        <v>0.15</v>
      </c>
      <c r="F1324">
        <v>98.8125</v>
      </c>
      <c r="G1324" s="21">
        <f>VLOOKUP(order_details[[#This Row],[ProductID]],products!A:D,4,0)</f>
        <v>7</v>
      </c>
      <c r="H1324" s="21" t="str">
        <f>VLOOKUP(order_details[[#This Row],[categoryid]],'categories'!A:B,2,0)</f>
        <v>Produce</v>
      </c>
      <c r="I1324" s="21">
        <f>order_details[[#This Row],[UnitPrice]]*order_details[[#This Row],[Quantity]]*(1-order_details[[#This Row],[Discount]])</f>
        <v>98.8125</v>
      </c>
      <c r="J1324" s="21" t="str">
        <f>VLOOKUP(order_details[[#This Row],[ProductID]],products!A:B,2,0)</f>
        <v>Tofu</v>
      </c>
      <c r="K1324" s="21">
        <v>35</v>
      </c>
      <c r="L1324" s="25">
        <v>35055</v>
      </c>
      <c r="M1324" s="21" t="s">
        <v>719</v>
      </c>
    </row>
    <row r="1325" spans="1:13" x14ac:dyDescent="0.3">
      <c r="A1325">
        <v>10750</v>
      </c>
      <c r="B1325">
        <v>45</v>
      </c>
      <c r="C1325">
        <v>9.5</v>
      </c>
      <c r="D1325">
        <v>40</v>
      </c>
      <c r="E1325">
        <v>0.15</v>
      </c>
      <c r="F1325">
        <v>323</v>
      </c>
      <c r="G1325" s="21">
        <f>VLOOKUP(order_details[[#This Row],[ProductID]],products!A:D,4,0)</f>
        <v>8</v>
      </c>
      <c r="H1325" s="21" t="str">
        <f>VLOOKUP(order_details[[#This Row],[categoryid]],'categories'!A:B,2,0)</f>
        <v>Seafood</v>
      </c>
      <c r="I1325" s="21">
        <f>order_details[[#This Row],[UnitPrice]]*order_details[[#This Row],[Quantity]]*(1-order_details[[#This Row],[Discount]])</f>
        <v>323</v>
      </c>
      <c r="J1325" s="21" t="str">
        <f>VLOOKUP(order_details[[#This Row],[ProductID]],products!A:B,2,0)</f>
        <v>Røgede sild</v>
      </c>
      <c r="K1325" s="21">
        <v>5</v>
      </c>
      <c r="L1325" s="25">
        <v>35055</v>
      </c>
      <c r="M1325" s="21" t="s">
        <v>719</v>
      </c>
    </row>
    <row r="1326" spans="1:13" x14ac:dyDescent="0.3">
      <c r="A1326">
        <v>10750</v>
      </c>
      <c r="B1326">
        <v>59</v>
      </c>
      <c r="C1326">
        <v>55</v>
      </c>
      <c r="D1326">
        <v>25</v>
      </c>
      <c r="E1326">
        <v>0.15</v>
      </c>
      <c r="F1326">
        <v>1168.75</v>
      </c>
      <c r="G1326" s="21">
        <f>VLOOKUP(order_details[[#This Row],[ProductID]],products!A:D,4,0)</f>
        <v>4</v>
      </c>
      <c r="H1326" s="21" t="str">
        <f>VLOOKUP(order_details[[#This Row],[categoryid]],'categories'!A:B,2,0)</f>
        <v>Dairy Products</v>
      </c>
      <c r="I1326" s="21">
        <f>order_details[[#This Row],[UnitPrice]]*order_details[[#This Row],[Quantity]]*(1-order_details[[#This Row],[Discount]])</f>
        <v>1168.75</v>
      </c>
      <c r="J1326" s="21" t="str">
        <f>VLOOKUP(order_details[[#This Row],[ProductID]],products!A:B,2,0)</f>
        <v>Raclette Courdavault</v>
      </c>
      <c r="K1326" s="21">
        <v>79</v>
      </c>
      <c r="L1326" s="25">
        <v>35055</v>
      </c>
      <c r="M1326" s="21" t="s">
        <v>719</v>
      </c>
    </row>
    <row r="1327" spans="1:13" x14ac:dyDescent="0.3">
      <c r="A1327">
        <v>10751</v>
      </c>
      <c r="B1327">
        <v>26</v>
      </c>
      <c r="C1327">
        <v>31.23</v>
      </c>
      <c r="D1327">
        <v>12</v>
      </c>
      <c r="E1327">
        <v>0.1</v>
      </c>
      <c r="F1327">
        <v>337.28399999999999</v>
      </c>
      <c r="G1327" s="21">
        <f>VLOOKUP(order_details[[#This Row],[ProductID]],products!A:D,4,0)</f>
        <v>3</v>
      </c>
      <c r="H1327" s="21" t="str">
        <f>VLOOKUP(order_details[[#This Row],[categoryid]],'categories'!A:B,2,0)</f>
        <v>Confections</v>
      </c>
      <c r="I1327" s="21">
        <f>order_details[[#This Row],[UnitPrice]]*order_details[[#This Row],[Quantity]]*(1-order_details[[#This Row],[Discount]])</f>
        <v>337.28399999999999</v>
      </c>
      <c r="J1327" s="21" t="str">
        <f>VLOOKUP(order_details[[#This Row],[ProductID]],products!A:B,2,0)</f>
        <v>Gumbär Gummibärchen</v>
      </c>
      <c r="K1327" s="21">
        <v>15</v>
      </c>
      <c r="L1327" s="25">
        <v>35058</v>
      </c>
      <c r="M1327" s="21" t="s">
        <v>573</v>
      </c>
    </row>
    <row r="1328" spans="1:13" x14ac:dyDescent="0.3">
      <c r="A1328">
        <v>10751</v>
      </c>
      <c r="B1328">
        <v>30</v>
      </c>
      <c r="C1328">
        <v>25.89</v>
      </c>
      <c r="D1328">
        <v>30</v>
      </c>
      <c r="E1328">
        <v>0</v>
      </c>
      <c r="F1328">
        <v>776.7</v>
      </c>
      <c r="G1328" s="21">
        <f>VLOOKUP(order_details[[#This Row],[ProductID]],products!A:D,4,0)</f>
        <v>8</v>
      </c>
      <c r="H1328" s="21" t="str">
        <f>VLOOKUP(order_details[[#This Row],[categoryid]],'categories'!A:B,2,0)</f>
        <v>Seafood</v>
      </c>
      <c r="I1328" s="21">
        <f>order_details[[#This Row],[UnitPrice]]*order_details[[#This Row],[Quantity]]*(1-order_details[[#This Row],[Discount]])</f>
        <v>776.7</v>
      </c>
      <c r="J1328" s="21" t="str">
        <f>VLOOKUP(order_details[[#This Row],[ProductID]],products!A:B,2,0)</f>
        <v>Nord-Ost Matjeshering</v>
      </c>
      <c r="K1328" s="21">
        <v>10</v>
      </c>
      <c r="L1328" s="25">
        <v>35058</v>
      </c>
      <c r="M1328" s="21" t="s">
        <v>573</v>
      </c>
    </row>
    <row r="1329" spans="1:13" x14ac:dyDescent="0.3">
      <c r="A1329">
        <v>10751</v>
      </c>
      <c r="B1329">
        <v>50</v>
      </c>
      <c r="C1329">
        <v>16.25</v>
      </c>
      <c r="D1329">
        <v>20</v>
      </c>
      <c r="E1329">
        <v>0.1</v>
      </c>
      <c r="F1329">
        <v>292.5</v>
      </c>
      <c r="G1329" s="21">
        <f>VLOOKUP(order_details[[#This Row],[ProductID]],products!A:D,4,0)</f>
        <v>3</v>
      </c>
      <c r="H1329" s="21" t="str">
        <f>VLOOKUP(order_details[[#This Row],[categoryid]],'categories'!A:B,2,0)</f>
        <v>Confections</v>
      </c>
      <c r="I1329" s="21">
        <f>order_details[[#This Row],[UnitPrice]]*order_details[[#This Row],[Quantity]]*(1-order_details[[#This Row],[Discount]])</f>
        <v>292.5</v>
      </c>
      <c r="J1329" s="21" t="str">
        <f>VLOOKUP(order_details[[#This Row],[ProductID]],products!A:B,2,0)</f>
        <v>Valkoinen suklaa</v>
      </c>
      <c r="K1329" s="21">
        <v>65</v>
      </c>
      <c r="L1329" s="25">
        <v>35058</v>
      </c>
      <c r="M1329" s="21" t="s">
        <v>573</v>
      </c>
    </row>
    <row r="1330" spans="1:13" x14ac:dyDescent="0.3">
      <c r="A1330">
        <v>10751</v>
      </c>
      <c r="B1330">
        <v>73</v>
      </c>
      <c r="C1330">
        <v>15</v>
      </c>
      <c r="D1330">
        <v>15</v>
      </c>
      <c r="E1330">
        <v>0</v>
      </c>
      <c r="F1330">
        <v>225</v>
      </c>
      <c r="G1330" s="21">
        <f>VLOOKUP(order_details[[#This Row],[ProductID]],products!A:D,4,0)</f>
        <v>8</v>
      </c>
      <c r="H1330" s="21" t="str">
        <f>VLOOKUP(order_details[[#This Row],[categoryid]],'categories'!A:B,2,0)</f>
        <v>Seafood</v>
      </c>
      <c r="I1330" s="21">
        <f>order_details[[#This Row],[UnitPrice]]*order_details[[#This Row],[Quantity]]*(1-order_details[[#This Row],[Discount]])</f>
        <v>225</v>
      </c>
      <c r="J1330" s="21" t="str">
        <f>VLOOKUP(order_details[[#This Row],[ProductID]],products!A:B,2,0)</f>
        <v>Röd Kaviar</v>
      </c>
      <c r="K1330" s="21">
        <v>101</v>
      </c>
      <c r="L1330" s="25">
        <v>35058</v>
      </c>
      <c r="M1330" s="21" t="s">
        <v>573</v>
      </c>
    </row>
    <row r="1331" spans="1:13" x14ac:dyDescent="0.3">
      <c r="A1331">
        <v>10752</v>
      </c>
      <c r="B1331">
        <v>1</v>
      </c>
      <c r="C1331">
        <v>18</v>
      </c>
      <c r="D1331">
        <v>8</v>
      </c>
      <c r="E1331">
        <v>0</v>
      </c>
      <c r="F1331">
        <v>144</v>
      </c>
      <c r="G1331" s="21">
        <f>VLOOKUP(order_details[[#This Row],[ProductID]],products!A:D,4,0)</f>
        <v>1</v>
      </c>
      <c r="H1331" s="21" t="str">
        <f>VLOOKUP(order_details[[#This Row],[categoryid]],'categories'!A:B,2,0)</f>
        <v>Beverages</v>
      </c>
      <c r="I1331" s="21">
        <f>order_details[[#This Row],[UnitPrice]]*order_details[[#This Row],[Quantity]]*(1-order_details[[#This Row],[Discount]])</f>
        <v>144</v>
      </c>
      <c r="J1331" s="21" t="str">
        <f>VLOOKUP(order_details[[#This Row],[ProductID]],products!A:B,2,0)</f>
        <v>Chai</v>
      </c>
      <c r="K1331" s="21">
        <v>39</v>
      </c>
      <c r="L1331" s="25">
        <v>35058</v>
      </c>
      <c r="M1331" s="21" t="s">
        <v>464</v>
      </c>
    </row>
    <row r="1332" spans="1:13" x14ac:dyDescent="0.3">
      <c r="A1332">
        <v>10752</v>
      </c>
      <c r="B1332">
        <v>69</v>
      </c>
      <c r="C1332">
        <v>36</v>
      </c>
      <c r="D1332">
        <v>3</v>
      </c>
      <c r="E1332">
        <v>0</v>
      </c>
      <c r="F1332">
        <v>108</v>
      </c>
      <c r="G1332" s="21">
        <f>VLOOKUP(order_details[[#This Row],[ProductID]],products!A:D,4,0)</f>
        <v>4</v>
      </c>
      <c r="H1332" s="21" t="str">
        <f>VLOOKUP(order_details[[#This Row],[categoryid]],'categories'!A:B,2,0)</f>
        <v>Dairy Products</v>
      </c>
      <c r="I1332" s="21">
        <f>order_details[[#This Row],[UnitPrice]]*order_details[[#This Row],[Quantity]]*(1-order_details[[#This Row],[Discount]])</f>
        <v>108</v>
      </c>
      <c r="J1332" s="21" t="str">
        <f>VLOOKUP(order_details[[#This Row],[ProductID]],products!A:B,2,0)</f>
        <v>Gudbrandsdalsost</v>
      </c>
      <c r="K1332" s="21">
        <v>26</v>
      </c>
      <c r="L1332" s="25">
        <v>35058</v>
      </c>
      <c r="M1332" s="21" t="s">
        <v>464</v>
      </c>
    </row>
    <row r="1333" spans="1:13" x14ac:dyDescent="0.3">
      <c r="A1333">
        <v>10753</v>
      </c>
      <c r="B1333">
        <v>45</v>
      </c>
      <c r="C1333">
        <v>9.5</v>
      </c>
      <c r="D1333">
        <v>4</v>
      </c>
      <c r="E1333">
        <v>0</v>
      </c>
      <c r="F1333">
        <v>38</v>
      </c>
      <c r="G1333" s="21">
        <f>VLOOKUP(order_details[[#This Row],[ProductID]],products!A:D,4,0)</f>
        <v>8</v>
      </c>
      <c r="H1333" s="21" t="str">
        <f>VLOOKUP(order_details[[#This Row],[categoryid]],'categories'!A:B,2,0)</f>
        <v>Seafood</v>
      </c>
      <c r="I1333" s="21">
        <f>order_details[[#This Row],[UnitPrice]]*order_details[[#This Row],[Quantity]]*(1-order_details[[#This Row],[Discount]])</f>
        <v>38</v>
      </c>
      <c r="J1333" s="21" t="str">
        <f>VLOOKUP(order_details[[#This Row],[ProductID]],products!A:B,2,0)</f>
        <v>Røgede sild</v>
      </c>
      <c r="K1333" s="21">
        <v>5</v>
      </c>
      <c r="L1333" s="25">
        <v>35059</v>
      </c>
      <c r="M1333" s="21" t="s">
        <v>247</v>
      </c>
    </row>
    <row r="1334" spans="1:13" x14ac:dyDescent="0.3">
      <c r="A1334">
        <v>10753</v>
      </c>
      <c r="B1334">
        <v>74</v>
      </c>
      <c r="C1334">
        <v>10</v>
      </c>
      <c r="D1334">
        <v>5</v>
      </c>
      <c r="E1334">
        <v>0</v>
      </c>
      <c r="F1334">
        <v>50</v>
      </c>
      <c r="G1334" s="21">
        <f>VLOOKUP(order_details[[#This Row],[ProductID]],products!A:D,4,0)</f>
        <v>7</v>
      </c>
      <c r="H1334" s="21" t="str">
        <f>VLOOKUP(order_details[[#This Row],[categoryid]],'categories'!A:B,2,0)</f>
        <v>Produce</v>
      </c>
      <c r="I1334" s="21">
        <f>order_details[[#This Row],[UnitPrice]]*order_details[[#This Row],[Quantity]]*(1-order_details[[#This Row],[Discount]])</f>
        <v>50</v>
      </c>
      <c r="J1334" s="21" t="str">
        <f>VLOOKUP(order_details[[#This Row],[ProductID]],products!A:B,2,0)</f>
        <v>Longlife Tofu</v>
      </c>
      <c r="K1334" s="21">
        <v>4</v>
      </c>
      <c r="L1334" s="25">
        <v>35059</v>
      </c>
      <c r="M1334" s="21" t="s">
        <v>247</v>
      </c>
    </row>
    <row r="1335" spans="1:13" x14ac:dyDescent="0.3">
      <c r="A1335">
        <v>10754</v>
      </c>
      <c r="B1335">
        <v>40</v>
      </c>
      <c r="C1335">
        <v>18.399999999999999</v>
      </c>
      <c r="D1335">
        <v>3</v>
      </c>
      <c r="E1335">
        <v>0</v>
      </c>
      <c r="F1335">
        <v>55.199999999999996</v>
      </c>
      <c r="G1335" s="21">
        <f>VLOOKUP(order_details[[#This Row],[ProductID]],products!A:D,4,0)</f>
        <v>8</v>
      </c>
      <c r="H1335" s="21" t="str">
        <f>VLOOKUP(order_details[[#This Row],[categoryid]],'categories'!A:B,2,0)</f>
        <v>Seafood</v>
      </c>
      <c r="I1335" s="21">
        <f>order_details[[#This Row],[UnitPrice]]*order_details[[#This Row],[Quantity]]*(1-order_details[[#This Row],[Discount]])</f>
        <v>55.199999999999996</v>
      </c>
      <c r="J1335" s="21" t="str">
        <f>VLOOKUP(order_details[[#This Row],[ProductID]],products!A:B,2,0)</f>
        <v>Boston Crab Meat</v>
      </c>
      <c r="K1335" s="21">
        <v>123</v>
      </c>
      <c r="L1335" s="25">
        <v>35059</v>
      </c>
      <c r="M1335" s="21" t="s">
        <v>431</v>
      </c>
    </row>
    <row r="1336" spans="1:13" x14ac:dyDescent="0.3">
      <c r="A1336">
        <v>10755</v>
      </c>
      <c r="B1336">
        <v>47</v>
      </c>
      <c r="C1336">
        <v>9.5</v>
      </c>
      <c r="D1336">
        <v>30</v>
      </c>
      <c r="E1336">
        <v>0.25</v>
      </c>
      <c r="F1336">
        <v>213.75</v>
      </c>
      <c r="G1336" s="21">
        <f>VLOOKUP(order_details[[#This Row],[ProductID]],products!A:D,4,0)</f>
        <v>3</v>
      </c>
      <c r="H1336" s="21" t="str">
        <f>VLOOKUP(order_details[[#This Row],[categoryid]],'categories'!A:B,2,0)</f>
        <v>Confections</v>
      </c>
      <c r="I1336" s="21">
        <f>order_details[[#This Row],[UnitPrice]]*order_details[[#This Row],[Quantity]]*(1-order_details[[#This Row],[Discount]])</f>
        <v>213.75</v>
      </c>
      <c r="J1336" s="21" t="str">
        <f>VLOOKUP(order_details[[#This Row],[ProductID]],products!A:B,2,0)</f>
        <v>Zaanse koeken</v>
      </c>
      <c r="K1336" s="21">
        <v>36</v>
      </c>
      <c r="L1336" s="25">
        <v>35060</v>
      </c>
      <c r="M1336" s="21" t="s">
        <v>103</v>
      </c>
    </row>
    <row r="1337" spans="1:13" x14ac:dyDescent="0.3">
      <c r="A1337">
        <v>10755</v>
      </c>
      <c r="B1337">
        <v>56</v>
      </c>
      <c r="C1337">
        <v>38</v>
      </c>
      <c r="D1337">
        <v>30</v>
      </c>
      <c r="E1337">
        <v>0.25</v>
      </c>
      <c r="F1337">
        <v>855</v>
      </c>
      <c r="G1337" s="21">
        <f>VLOOKUP(order_details[[#This Row],[ProductID]],products!A:D,4,0)</f>
        <v>5</v>
      </c>
      <c r="H1337" s="21" t="str">
        <f>VLOOKUP(order_details[[#This Row],[categoryid]],'categories'!A:B,2,0)</f>
        <v>Grains/Cereals</v>
      </c>
      <c r="I1337" s="21">
        <f>order_details[[#This Row],[UnitPrice]]*order_details[[#This Row],[Quantity]]*(1-order_details[[#This Row],[Discount]])</f>
        <v>855</v>
      </c>
      <c r="J1337" s="21" t="str">
        <f>VLOOKUP(order_details[[#This Row],[ProductID]],products!A:B,2,0)</f>
        <v>Gnocchi di nonna Alice</v>
      </c>
      <c r="K1337" s="21">
        <v>21</v>
      </c>
      <c r="L1337" s="25">
        <v>35060</v>
      </c>
      <c r="M1337" s="21" t="s">
        <v>103</v>
      </c>
    </row>
    <row r="1338" spans="1:13" x14ac:dyDescent="0.3">
      <c r="A1338">
        <v>10755</v>
      </c>
      <c r="B1338">
        <v>57</v>
      </c>
      <c r="C1338">
        <v>19.5</v>
      </c>
      <c r="D1338">
        <v>14</v>
      </c>
      <c r="E1338">
        <v>0.25</v>
      </c>
      <c r="F1338">
        <v>204.75</v>
      </c>
      <c r="G1338" s="21">
        <f>VLOOKUP(order_details[[#This Row],[ProductID]],products!A:D,4,0)</f>
        <v>5</v>
      </c>
      <c r="H1338" s="21" t="str">
        <f>VLOOKUP(order_details[[#This Row],[categoryid]],'categories'!A:B,2,0)</f>
        <v>Grains/Cereals</v>
      </c>
      <c r="I1338" s="21">
        <f>order_details[[#This Row],[UnitPrice]]*order_details[[#This Row],[Quantity]]*(1-order_details[[#This Row],[Discount]])</f>
        <v>204.75</v>
      </c>
      <c r="J1338" s="21" t="str">
        <f>VLOOKUP(order_details[[#This Row],[ProductID]],products!A:B,2,0)</f>
        <v>Ravioli Angelo</v>
      </c>
      <c r="K1338" s="21">
        <v>36</v>
      </c>
      <c r="L1338" s="25">
        <v>35060</v>
      </c>
      <c r="M1338" s="21" t="s">
        <v>103</v>
      </c>
    </row>
    <row r="1339" spans="1:13" x14ac:dyDescent="0.3">
      <c r="A1339">
        <v>10755</v>
      </c>
      <c r="B1339">
        <v>69</v>
      </c>
      <c r="C1339">
        <v>36</v>
      </c>
      <c r="D1339">
        <v>25</v>
      </c>
      <c r="E1339">
        <v>0.25</v>
      </c>
      <c r="F1339">
        <v>675</v>
      </c>
      <c r="G1339" s="21">
        <f>VLOOKUP(order_details[[#This Row],[ProductID]],products!A:D,4,0)</f>
        <v>4</v>
      </c>
      <c r="H1339" s="21" t="str">
        <f>VLOOKUP(order_details[[#This Row],[categoryid]],'categories'!A:B,2,0)</f>
        <v>Dairy Products</v>
      </c>
      <c r="I1339" s="21">
        <f>order_details[[#This Row],[UnitPrice]]*order_details[[#This Row],[Quantity]]*(1-order_details[[#This Row],[Discount]])</f>
        <v>675</v>
      </c>
      <c r="J1339" s="21" t="str">
        <f>VLOOKUP(order_details[[#This Row],[ProductID]],products!A:B,2,0)</f>
        <v>Gudbrandsdalsost</v>
      </c>
      <c r="K1339" s="21">
        <v>26</v>
      </c>
      <c r="L1339" s="25">
        <v>35060</v>
      </c>
      <c r="M1339" s="21" t="s">
        <v>103</v>
      </c>
    </row>
    <row r="1340" spans="1:13" x14ac:dyDescent="0.3">
      <c r="A1340">
        <v>10756</v>
      </c>
      <c r="B1340">
        <v>18</v>
      </c>
      <c r="C1340">
        <v>62.5</v>
      </c>
      <c r="D1340">
        <v>21</v>
      </c>
      <c r="E1340">
        <v>0.2</v>
      </c>
      <c r="F1340">
        <v>1050</v>
      </c>
      <c r="G1340" s="21">
        <f>VLOOKUP(order_details[[#This Row],[ProductID]],products!A:D,4,0)</f>
        <v>8</v>
      </c>
      <c r="H1340" s="21" t="str">
        <f>VLOOKUP(order_details[[#This Row],[categoryid]],'categories'!A:B,2,0)</f>
        <v>Seafood</v>
      </c>
      <c r="I1340" s="21">
        <f>order_details[[#This Row],[UnitPrice]]*order_details[[#This Row],[Quantity]]*(1-order_details[[#This Row],[Discount]])</f>
        <v>1050</v>
      </c>
      <c r="J1340" s="21" t="str">
        <f>VLOOKUP(order_details[[#This Row],[ProductID]],products!A:B,2,0)</f>
        <v>Carnarvon Tigers</v>
      </c>
      <c r="K1340" s="21">
        <v>42</v>
      </c>
      <c r="L1340" s="25">
        <v>35061</v>
      </c>
      <c r="M1340" s="21" t="s">
        <v>627</v>
      </c>
    </row>
    <row r="1341" spans="1:13" x14ac:dyDescent="0.3">
      <c r="A1341">
        <v>10756</v>
      </c>
      <c r="B1341">
        <v>36</v>
      </c>
      <c r="C1341">
        <v>19</v>
      </c>
      <c r="D1341">
        <v>20</v>
      </c>
      <c r="E1341">
        <v>0.2</v>
      </c>
      <c r="F1341">
        <v>304</v>
      </c>
      <c r="G1341" s="21">
        <f>VLOOKUP(order_details[[#This Row],[ProductID]],products!A:D,4,0)</f>
        <v>8</v>
      </c>
      <c r="H1341" s="21" t="str">
        <f>VLOOKUP(order_details[[#This Row],[categoryid]],'categories'!A:B,2,0)</f>
        <v>Seafood</v>
      </c>
      <c r="I1341" s="21">
        <f>order_details[[#This Row],[UnitPrice]]*order_details[[#This Row],[Quantity]]*(1-order_details[[#This Row],[Discount]])</f>
        <v>304</v>
      </c>
      <c r="J1341" s="21" t="str">
        <f>VLOOKUP(order_details[[#This Row],[ProductID]],products!A:B,2,0)</f>
        <v>Inlagd Sill</v>
      </c>
      <c r="K1341" s="21">
        <v>112</v>
      </c>
      <c r="L1341" s="25">
        <v>35061</v>
      </c>
      <c r="M1341" s="21" t="s">
        <v>627</v>
      </c>
    </row>
    <row r="1342" spans="1:13" x14ac:dyDescent="0.3">
      <c r="A1342">
        <v>10756</v>
      </c>
      <c r="B1342">
        <v>68</v>
      </c>
      <c r="C1342">
        <v>12.5</v>
      </c>
      <c r="D1342">
        <v>6</v>
      </c>
      <c r="E1342">
        <v>0.2</v>
      </c>
      <c r="F1342">
        <v>60</v>
      </c>
      <c r="G1342" s="21">
        <f>VLOOKUP(order_details[[#This Row],[ProductID]],products!A:D,4,0)</f>
        <v>3</v>
      </c>
      <c r="H1342" s="21" t="str">
        <f>VLOOKUP(order_details[[#This Row],[categoryid]],'categories'!A:B,2,0)</f>
        <v>Confections</v>
      </c>
      <c r="I1342" s="21">
        <f>order_details[[#This Row],[UnitPrice]]*order_details[[#This Row],[Quantity]]*(1-order_details[[#This Row],[Discount]])</f>
        <v>60</v>
      </c>
      <c r="J1342" s="21" t="str">
        <f>VLOOKUP(order_details[[#This Row],[ProductID]],products!A:B,2,0)</f>
        <v>Scottish Longbreads</v>
      </c>
      <c r="K1342" s="21">
        <v>6</v>
      </c>
      <c r="L1342" s="25">
        <v>35061</v>
      </c>
      <c r="M1342" s="21" t="s">
        <v>627</v>
      </c>
    </row>
    <row r="1343" spans="1:13" x14ac:dyDescent="0.3">
      <c r="A1343">
        <v>10756</v>
      </c>
      <c r="B1343">
        <v>69</v>
      </c>
      <c r="C1343">
        <v>36</v>
      </c>
      <c r="D1343">
        <v>20</v>
      </c>
      <c r="E1343">
        <v>0.2</v>
      </c>
      <c r="F1343">
        <v>576</v>
      </c>
      <c r="G1343" s="21">
        <f>VLOOKUP(order_details[[#This Row],[ProductID]],products!A:D,4,0)</f>
        <v>4</v>
      </c>
      <c r="H1343" s="21" t="str">
        <f>VLOOKUP(order_details[[#This Row],[categoryid]],'categories'!A:B,2,0)</f>
        <v>Dairy Products</v>
      </c>
      <c r="I1343" s="21">
        <f>order_details[[#This Row],[UnitPrice]]*order_details[[#This Row],[Quantity]]*(1-order_details[[#This Row],[Discount]])</f>
        <v>576</v>
      </c>
      <c r="J1343" s="21" t="str">
        <f>VLOOKUP(order_details[[#This Row],[ProductID]],products!A:B,2,0)</f>
        <v>Gudbrandsdalsost</v>
      </c>
      <c r="K1343" s="21">
        <v>26</v>
      </c>
      <c r="L1343" s="25">
        <v>35061</v>
      </c>
      <c r="M1343" s="21" t="s">
        <v>627</v>
      </c>
    </row>
    <row r="1344" spans="1:13" x14ac:dyDescent="0.3">
      <c r="A1344">
        <v>10757</v>
      </c>
      <c r="B1344">
        <v>34</v>
      </c>
      <c r="C1344">
        <v>14</v>
      </c>
      <c r="D1344">
        <v>30</v>
      </c>
      <c r="E1344">
        <v>0</v>
      </c>
      <c r="F1344">
        <v>420</v>
      </c>
      <c r="G1344" s="21">
        <f>VLOOKUP(order_details[[#This Row],[ProductID]],products!A:D,4,0)</f>
        <v>1</v>
      </c>
      <c r="H1344" s="21" t="str">
        <f>VLOOKUP(order_details[[#This Row],[categoryid]],'categories'!A:B,2,0)</f>
        <v>Beverages</v>
      </c>
      <c r="I1344" s="21">
        <f>order_details[[#This Row],[UnitPrice]]*order_details[[#This Row],[Quantity]]*(1-order_details[[#This Row],[Discount]])</f>
        <v>420</v>
      </c>
      <c r="J1344" s="21" t="str">
        <f>VLOOKUP(order_details[[#This Row],[ProductID]],products!A:B,2,0)</f>
        <v>Sasquatch Ale</v>
      </c>
      <c r="K1344" s="21">
        <v>111</v>
      </c>
      <c r="L1344" s="25">
        <v>35061</v>
      </c>
      <c r="M1344" s="21" t="s">
        <v>596</v>
      </c>
    </row>
    <row r="1345" spans="1:13" x14ac:dyDescent="0.3">
      <c r="A1345">
        <v>10757</v>
      </c>
      <c r="B1345">
        <v>59</v>
      </c>
      <c r="C1345">
        <v>55</v>
      </c>
      <c r="D1345">
        <v>7</v>
      </c>
      <c r="E1345">
        <v>0</v>
      </c>
      <c r="F1345">
        <v>385</v>
      </c>
      <c r="G1345" s="21">
        <f>VLOOKUP(order_details[[#This Row],[ProductID]],products!A:D,4,0)</f>
        <v>4</v>
      </c>
      <c r="H1345" s="21" t="str">
        <f>VLOOKUP(order_details[[#This Row],[categoryid]],'categories'!A:B,2,0)</f>
        <v>Dairy Products</v>
      </c>
      <c r="I1345" s="21">
        <f>order_details[[#This Row],[UnitPrice]]*order_details[[#This Row],[Quantity]]*(1-order_details[[#This Row],[Discount]])</f>
        <v>385</v>
      </c>
      <c r="J1345" s="21" t="str">
        <f>VLOOKUP(order_details[[#This Row],[ProductID]],products!A:B,2,0)</f>
        <v>Raclette Courdavault</v>
      </c>
      <c r="K1345" s="21">
        <v>79</v>
      </c>
      <c r="L1345" s="25">
        <v>35061</v>
      </c>
      <c r="M1345" s="21" t="s">
        <v>596</v>
      </c>
    </row>
    <row r="1346" spans="1:13" x14ac:dyDescent="0.3">
      <c r="A1346">
        <v>10757</v>
      </c>
      <c r="B1346">
        <v>62</v>
      </c>
      <c r="C1346">
        <v>49.3</v>
      </c>
      <c r="D1346">
        <v>30</v>
      </c>
      <c r="E1346">
        <v>0</v>
      </c>
      <c r="F1346">
        <v>1479</v>
      </c>
      <c r="G1346" s="21">
        <f>VLOOKUP(order_details[[#This Row],[ProductID]],products!A:D,4,0)</f>
        <v>3</v>
      </c>
      <c r="H1346" s="21" t="str">
        <f>VLOOKUP(order_details[[#This Row],[categoryid]],'categories'!A:B,2,0)</f>
        <v>Confections</v>
      </c>
      <c r="I1346" s="21">
        <f>order_details[[#This Row],[UnitPrice]]*order_details[[#This Row],[Quantity]]*(1-order_details[[#This Row],[Discount]])</f>
        <v>1479</v>
      </c>
      <c r="J1346" s="21" t="str">
        <f>VLOOKUP(order_details[[#This Row],[ProductID]],products!A:B,2,0)</f>
        <v>Tarte au sucre</v>
      </c>
      <c r="K1346" s="21">
        <v>17</v>
      </c>
      <c r="L1346" s="25">
        <v>35061</v>
      </c>
      <c r="M1346" s="21" t="s">
        <v>596</v>
      </c>
    </row>
    <row r="1347" spans="1:13" x14ac:dyDescent="0.3">
      <c r="A1347">
        <v>10757</v>
      </c>
      <c r="B1347">
        <v>64</v>
      </c>
      <c r="C1347">
        <v>33.25</v>
      </c>
      <c r="D1347">
        <v>24</v>
      </c>
      <c r="E1347">
        <v>0</v>
      </c>
      <c r="F1347">
        <v>798</v>
      </c>
      <c r="G1347" s="21">
        <f>VLOOKUP(order_details[[#This Row],[ProductID]],products!A:D,4,0)</f>
        <v>5</v>
      </c>
      <c r="H1347" s="21" t="str">
        <f>VLOOKUP(order_details[[#This Row],[categoryid]],'categories'!A:B,2,0)</f>
        <v>Grains/Cereals</v>
      </c>
      <c r="I1347" s="21">
        <f>order_details[[#This Row],[UnitPrice]]*order_details[[#This Row],[Quantity]]*(1-order_details[[#This Row],[Discount]])</f>
        <v>798</v>
      </c>
      <c r="J1347" s="21" t="str">
        <f>VLOOKUP(order_details[[#This Row],[ProductID]],products!A:B,2,0)</f>
        <v>Wimmers gute Semmelknödel</v>
      </c>
      <c r="K1347" s="21">
        <v>22</v>
      </c>
      <c r="L1347" s="25">
        <v>35061</v>
      </c>
      <c r="M1347" s="21" t="s">
        <v>596</v>
      </c>
    </row>
    <row r="1348" spans="1:13" x14ac:dyDescent="0.3">
      <c r="A1348">
        <v>10758</v>
      </c>
      <c r="B1348">
        <v>26</v>
      </c>
      <c r="C1348">
        <v>31.23</v>
      </c>
      <c r="D1348">
        <v>20</v>
      </c>
      <c r="E1348">
        <v>0</v>
      </c>
      <c r="F1348">
        <v>624.6</v>
      </c>
      <c r="G1348" s="21">
        <f>VLOOKUP(order_details[[#This Row],[ProductID]],products!A:D,4,0)</f>
        <v>3</v>
      </c>
      <c r="H1348" s="21" t="str">
        <f>VLOOKUP(order_details[[#This Row],[categoryid]],'categories'!A:B,2,0)</f>
        <v>Confections</v>
      </c>
      <c r="I1348" s="21">
        <f>order_details[[#This Row],[UnitPrice]]*order_details[[#This Row],[Quantity]]*(1-order_details[[#This Row],[Discount]])</f>
        <v>624.6</v>
      </c>
      <c r="J1348" s="21" t="str">
        <f>VLOOKUP(order_details[[#This Row],[ProductID]],products!A:B,2,0)</f>
        <v>Gumbär Gummibärchen</v>
      </c>
      <c r="K1348" s="21">
        <v>15</v>
      </c>
      <c r="L1348" s="25">
        <v>35062</v>
      </c>
      <c r="M1348" s="21" t="s">
        <v>573</v>
      </c>
    </row>
    <row r="1349" spans="1:13" x14ac:dyDescent="0.3">
      <c r="A1349">
        <v>10758</v>
      </c>
      <c r="B1349">
        <v>52</v>
      </c>
      <c r="C1349">
        <v>7</v>
      </c>
      <c r="D1349">
        <v>60</v>
      </c>
      <c r="E1349">
        <v>0</v>
      </c>
      <c r="F1349">
        <v>420</v>
      </c>
      <c r="G1349" s="21">
        <f>VLOOKUP(order_details[[#This Row],[ProductID]],products!A:D,4,0)</f>
        <v>5</v>
      </c>
      <c r="H1349" s="21" t="str">
        <f>VLOOKUP(order_details[[#This Row],[categoryid]],'categories'!A:B,2,0)</f>
        <v>Grains/Cereals</v>
      </c>
      <c r="I1349" s="21">
        <f>order_details[[#This Row],[UnitPrice]]*order_details[[#This Row],[Quantity]]*(1-order_details[[#This Row],[Discount]])</f>
        <v>420</v>
      </c>
      <c r="J1349" s="21" t="str">
        <f>VLOOKUP(order_details[[#This Row],[ProductID]],products!A:B,2,0)</f>
        <v>Filo Mix</v>
      </c>
      <c r="K1349" s="21">
        <v>38</v>
      </c>
      <c r="L1349" s="25">
        <v>35062</v>
      </c>
      <c r="M1349" s="21" t="s">
        <v>573</v>
      </c>
    </row>
    <row r="1350" spans="1:13" x14ac:dyDescent="0.3">
      <c r="A1350">
        <v>10758</v>
      </c>
      <c r="B1350">
        <v>70</v>
      </c>
      <c r="C1350">
        <v>15</v>
      </c>
      <c r="D1350">
        <v>40</v>
      </c>
      <c r="E1350">
        <v>0</v>
      </c>
      <c r="F1350">
        <v>600</v>
      </c>
      <c r="G1350" s="21">
        <f>VLOOKUP(order_details[[#This Row],[ProductID]],products!A:D,4,0)</f>
        <v>1</v>
      </c>
      <c r="H1350" s="21" t="str">
        <f>VLOOKUP(order_details[[#This Row],[categoryid]],'categories'!A:B,2,0)</f>
        <v>Beverages</v>
      </c>
      <c r="I1350" s="21">
        <f>order_details[[#This Row],[UnitPrice]]*order_details[[#This Row],[Quantity]]*(1-order_details[[#This Row],[Discount]])</f>
        <v>600</v>
      </c>
      <c r="J1350" s="21" t="str">
        <f>VLOOKUP(order_details[[#This Row],[ProductID]],products!A:B,2,0)</f>
        <v>Outback Lager</v>
      </c>
      <c r="K1350" s="21">
        <v>15</v>
      </c>
      <c r="L1350" s="25">
        <v>35062</v>
      </c>
      <c r="M1350" s="21" t="s">
        <v>573</v>
      </c>
    </row>
    <row r="1351" spans="1:13" x14ac:dyDescent="0.3">
      <c r="A1351">
        <v>10759</v>
      </c>
      <c r="B1351">
        <v>32</v>
      </c>
      <c r="C1351">
        <v>32</v>
      </c>
      <c r="D1351">
        <v>10</v>
      </c>
      <c r="E1351">
        <v>0</v>
      </c>
      <c r="F1351">
        <v>320</v>
      </c>
      <c r="G1351" s="21">
        <f>VLOOKUP(order_details[[#This Row],[ProductID]],products!A:D,4,0)</f>
        <v>4</v>
      </c>
      <c r="H1351" s="21" t="str">
        <f>VLOOKUP(order_details[[#This Row],[categoryid]],'categories'!A:B,2,0)</f>
        <v>Dairy Products</v>
      </c>
      <c r="I1351" s="21">
        <f>order_details[[#This Row],[UnitPrice]]*order_details[[#This Row],[Quantity]]*(1-order_details[[#This Row],[Discount]])</f>
        <v>320</v>
      </c>
      <c r="J1351" s="21" t="str">
        <f>VLOOKUP(order_details[[#This Row],[ProductID]],products!A:B,2,0)</f>
        <v>Mascarpone Fabioli</v>
      </c>
      <c r="K1351" s="21">
        <v>9</v>
      </c>
      <c r="L1351" s="25">
        <v>35062</v>
      </c>
      <c r="M1351" s="21" t="s">
        <v>41</v>
      </c>
    </row>
    <row r="1352" spans="1:13" x14ac:dyDescent="0.3">
      <c r="A1352">
        <v>10760</v>
      </c>
      <c r="B1352">
        <v>25</v>
      </c>
      <c r="C1352">
        <v>14</v>
      </c>
      <c r="D1352">
        <v>12</v>
      </c>
      <c r="E1352">
        <v>0.25</v>
      </c>
      <c r="F1352">
        <v>126</v>
      </c>
      <c r="G1352" s="21">
        <f>VLOOKUP(order_details[[#This Row],[ProductID]],products!A:D,4,0)</f>
        <v>3</v>
      </c>
      <c r="H1352" s="21" t="str">
        <f>VLOOKUP(order_details[[#This Row],[categoryid]],'categories'!A:B,2,0)</f>
        <v>Confections</v>
      </c>
      <c r="I1352" s="21">
        <f>order_details[[#This Row],[UnitPrice]]*order_details[[#This Row],[Quantity]]*(1-order_details[[#This Row],[Discount]])</f>
        <v>126</v>
      </c>
      <c r="J1352" s="21" t="str">
        <f>VLOOKUP(order_details[[#This Row],[ProductID]],products!A:B,2,0)</f>
        <v>NuNuCa Nuß-Nougat-Creme</v>
      </c>
      <c r="K1352" s="21">
        <v>76</v>
      </c>
      <c r="L1352" s="25">
        <v>35065</v>
      </c>
      <c r="M1352" s="21" t="s">
        <v>439</v>
      </c>
    </row>
    <row r="1353" spans="1:13" x14ac:dyDescent="0.3">
      <c r="A1353">
        <v>10760</v>
      </c>
      <c r="B1353">
        <v>27</v>
      </c>
      <c r="C1353">
        <v>43.9</v>
      </c>
      <c r="D1353">
        <v>40</v>
      </c>
      <c r="E1353">
        <v>0</v>
      </c>
      <c r="F1353">
        <v>1756</v>
      </c>
      <c r="G1353" s="21">
        <f>VLOOKUP(order_details[[#This Row],[ProductID]],products!A:D,4,0)</f>
        <v>3</v>
      </c>
      <c r="H1353" s="21" t="str">
        <f>VLOOKUP(order_details[[#This Row],[categoryid]],'categories'!A:B,2,0)</f>
        <v>Confections</v>
      </c>
      <c r="I1353" s="21">
        <f>order_details[[#This Row],[UnitPrice]]*order_details[[#This Row],[Quantity]]*(1-order_details[[#This Row],[Discount]])</f>
        <v>1756</v>
      </c>
      <c r="J1353" s="21" t="str">
        <f>VLOOKUP(order_details[[#This Row],[ProductID]],products!A:B,2,0)</f>
        <v>Schoggi Schokolade</v>
      </c>
      <c r="K1353" s="21">
        <v>49</v>
      </c>
      <c r="L1353" s="25">
        <v>35065</v>
      </c>
      <c r="M1353" s="21" t="s">
        <v>439</v>
      </c>
    </row>
    <row r="1354" spans="1:13" x14ac:dyDescent="0.3">
      <c r="A1354">
        <v>10760</v>
      </c>
      <c r="B1354">
        <v>43</v>
      </c>
      <c r="C1354">
        <v>46</v>
      </c>
      <c r="D1354">
        <v>30</v>
      </c>
      <c r="E1354">
        <v>0.25</v>
      </c>
      <c r="F1354">
        <v>1035</v>
      </c>
      <c r="G1354" s="21">
        <f>VLOOKUP(order_details[[#This Row],[ProductID]],products!A:D,4,0)</f>
        <v>1</v>
      </c>
      <c r="H1354" s="21" t="str">
        <f>VLOOKUP(order_details[[#This Row],[categoryid]],'categories'!A:B,2,0)</f>
        <v>Beverages</v>
      </c>
      <c r="I1354" s="21">
        <f>order_details[[#This Row],[UnitPrice]]*order_details[[#This Row],[Quantity]]*(1-order_details[[#This Row],[Discount]])</f>
        <v>1035</v>
      </c>
      <c r="J1354" s="21" t="str">
        <f>VLOOKUP(order_details[[#This Row],[ProductID]],products!A:B,2,0)</f>
        <v>Ipoh Coffee</v>
      </c>
      <c r="K1354" s="21">
        <v>17</v>
      </c>
      <c r="L1354" s="25">
        <v>35065</v>
      </c>
      <c r="M1354" s="21" t="s">
        <v>439</v>
      </c>
    </row>
    <row r="1355" spans="1:13" x14ac:dyDescent="0.3">
      <c r="A1355">
        <v>10761</v>
      </c>
      <c r="B1355">
        <v>25</v>
      </c>
      <c r="C1355">
        <v>14</v>
      </c>
      <c r="D1355">
        <v>35</v>
      </c>
      <c r="E1355">
        <v>0.25</v>
      </c>
      <c r="F1355">
        <v>367.5</v>
      </c>
      <c r="G1355" s="21">
        <f>VLOOKUP(order_details[[#This Row],[ProductID]],products!A:D,4,0)</f>
        <v>3</v>
      </c>
      <c r="H1355" s="21" t="str">
        <f>VLOOKUP(order_details[[#This Row],[categoryid]],'categories'!A:B,2,0)</f>
        <v>Confections</v>
      </c>
      <c r="I1355" s="21">
        <f>order_details[[#This Row],[UnitPrice]]*order_details[[#This Row],[Quantity]]*(1-order_details[[#This Row],[Discount]])</f>
        <v>367.5</v>
      </c>
      <c r="J1355" s="21" t="str">
        <f>VLOOKUP(order_details[[#This Row],[ProductID]],products!A:B,2,0)</f>
        <v>NuNuCa Nuß-Nougat-Creme</v>
      </c>
      <c r="K1355" s="21">
        <v>76</v>
      </c>
      <c r="L1355" s="25">
        <v>35066</v>
      </c>
      <c r="M1355" s="21" t="s">
        <v>549</v>
      </c>
    </row>
    <row r="1356" spans="1:13" x14ac:dyDescent="0.3">
      <c r="A1356">
        <v>10761</v>
      </c>
      <c r="B1356">
        <v>75</v>
      </c>
      <c r="C1356">
        <v>7.75</v>
      </c>
      <c r="D1356">
        <v>18</v>
      </c>
      <c r="E1356">
        <v>0</v>
      </c>
      <c r="F1356">
        <v>139.5</v>
      </c>
      <c r="G1356" s="21">
        <f>VLOOKUP(order_details[[#This Row],[ProductID]],products!A:D,4,0)</f>
        <v>1</v>
      </c>
      <c r="H1356" s="21" t="str">
        <f>VLOOKUP(order_details[[#This Row],[categoryid]],'categories'!A:B,2,0)</f>
        <v>Beverages</v>
      </c>
      <c r="I1356" s="21">
        <f>order_details[[#This Row],[UnitPrice]]*order_details[[#This Row],[Quantity]]*(1-order_details[[#This Row],[Discount]])</f>
        <v>139.5</v>
      </c>
      <c r="J1356" s="21" t="str">
        <f>VLOOKUP(order_details[[#This Row],[ProductID]],products!A:B,2,0)</f>
        <v>Rhönbräu Klosterbier</v>
      </c>
      <c r="K1356" s="21">
        <v>125</v>
      </c>
      <c r="L1356" s="25">
        <v>35066</v>
      </c>
      <c r="M1356" s="21" t="s">
        <v>549</v>
      </c>
    </row>
    <row r="1357" spans="1:13" x14ac:dyDescent="0.3">
      <c r="A1357">
        <v>10762</v>
      </c>
      <c r="B1357">
        <v>39</v>
      </c>
      <c r="C1357">
        <v>18</v>
      </c>
      <c r="D1357">
        <v>16</v>
      </c>
      <c r="E1357">
        <v>0</v>
      </c>
      <c r="F1357">
        <v>288</v>
      </c>
      <c r="G1357" s="21">
        <f>VLOOKUP(order_details[[#This Row],[ProductID]],products!A:D,4,0)</f>
        <v>1</v>
      </c>
      <c r="H1357" s="21" t="str">
        <f>VLOOKUP(order_details[[#This Row],[categoryid]],'categories'!A:B,2,0)</f>
        <v>Beverages</v>
      </c>
      <c r="I1357" s="21">
        <f>order_details[[#This Row],[UnitPrice]]*order_details[[#This Row],[Quantity]]*(1-order_details[[#This Row],[Discount]])</f>
        <v>288</v>
      </c>
      <c r="J1357" s="21" t="str">
        <f>VLOOKUP(order_details[[#This Row],[ProductID]],products!A:B,2,0)</f>
        <v>Chartreuse verte</v>
      </c>
      <c r="K1357" s="21">
        <v>69</v>
      </c>
      <c r="L1357" s="25">
        <v>35066</v>
      </c>
      <c r="M1357" s="21" t="s">
        <v>226</v>
      </c>
    </row>
    <row r="1358" spans="1:13" x14ac:dyDescent="0.3">
      <c r="A1358">
        <v>10762</v>
      </c>
      <c r="B1358">
        <v>47</v>
      </c>
      <c r="C1358">
        <v>9.5</v>
      </c>
      <c r="D1358">
        <v>30</v>
      </c>
      <c r="E1358">
        <v>0</v>
      </c>
      <c r="F1358">
        <v>285</v>
      </c>
      <c r="G1358" s="21">
        <f>VLOOKUP(order_details[[#This Row],[ProductID]],products!A:D,4,0)</f>
        <v>3</v>
      </c>
      <c r="H1358" s="21" t="str">
        <f>VLOOKUP(order_details[[#This Row],[categoryid]],'categories'!A:B,2,0)</f>
        <v>Confections</v>
      </c>
      <c r="I1358" s="21">
        <f>order_details[[#This Row],[UnitPrice]]*order_details[[#This Row],[Quantity]]*(1-order_details[[#This Row],[Discount]])</f>
        <v>285</v>
      </c>
      <c r="J1358" s="21" t="str">
        <f>VLOOKUP(order_details[[#This Row],[ProductID]],products!A:B,2,0)</f>
        <v>Zaanse koeken</v>
      </c>
      <c r="K1358" s="21">
        <v>36</v>
      </c>
      <c r="L1358" s="25">
        <v>35066</v>
      </c>
      <c r="M1358" s="21" t="s">
        <v>226</v>
      </c>
    </row>
    <row r="1359" spans="1:13" x14ac:dyDescent="0.3">
      <c r="A1359">
        <v>10762</v>
      </c>
      <c r="B1359">
        <v>51</v>
      </c>
      <c r="C1359">
        <v>53</v>
      </c>
      <c r="D1359">
        <v>28</v>
      </c>
      <c r="E1359">
        <v>0</v>
      </c>
      <c r="F1359">
        <v>1484</v>
      </c>
      <c r="G1359" s="21">
        <f>VLOOKUP(order_details[[#This Row],[ProductID]],products!A:D,4,0)</f>
        <v>7</v>
      </c>
      <c r="H1359" s="21" t="str">
        <f>VLOOKUP(order_details[[#This Row],[categoryid]],'categories'!A:B,2,0)</f>
        <v>Produce</v>
      </c>
      <c r="I1359" s="21">
        <f>order_details[[#This Row],[UnitPrice]]*order_details[[#This Row],[Quantity]]*(1-order_details[[#This Row],[Discount]])</f>
        <v>1484</v>
      </c>
      <c r="J1359" s="21" t="str">
        <f>VLOOKUP(order_details[[#This Row],[ProductID]],products!A:B,2,0)</f>
        <v>Manjimup Dried Apples</v>
      </c>
      <c r="K1359" s="21">
        <v>20</v>
      </c>
      <c r="L1359" s="25">
        <v>35066</v>
      </c>
      <c r="M1359" s="21" t="s">
        <v>226</v>
      </c>
    </row>
    <row r="1360" spans="1:13" x14ac:dyDescent="0.3">
      <c r="A1360">
        <v>10762</v>
      </c>
      <c r="B1360">
        <v>56</v>
      </c>
      <c r="C1360">
        <v>38</v>
      </c>
      <c r="D1360">
        <v>60</v>
      </c>
      <c r="E1360">
        <v>0</v>
      </c>
      <c r="F1360">
        <v>2280</v>
      </c>
      <c r="G1360" s="21">
        <f>VLOOKUP(order_details[[#This Row],[ProductID]],products!A:D,4,0)</f>
        <v>5</v>
      </c>
      <c r="H1360" s="21" t="str">
        <f>VLOOKUP(order_details[[#This Row],[categoryid]],'categories'!A:B,2,0)</f>
        <v>Grains/Cereals</v>
      </c>
      <c r="I1360" s="21">
        <f>order_details[[#This Row],[UnitPrice]]*order_details[[#This Row],[Quantity]]*(1-order_details[[#This Row],[Discount]])</f>
        <v>2280</v>
      </c>
      <c r="J1360" s="21" t="str">
        <f>VLOOKUP(order_details[[#This Row],[ProductID]],products!A:B,2,0)</f>
        <v>Gnocchi di nonna Alice</v>
      </c>
      <c r="K1360" s="21">
        <v>21</v>
      </c>
      <c r="L1360" s="25">
        <v>35066</v>
      </c>
      <c r="M1360" s="21" t="s">
        <v>226</v>
      </c>
    </row>
    <row r="1361" spans="1:13" x14ac:dyDescent="0.3">
      <c r="A1361">
        <v>10763</v>
      </c>
      <c r="B1361">
        <v>21</v>
      </c>
      <c r="C1361">
        <v>10</v>
      </c>
      <c r="D1361">
        <v>40</v>
      </c>
      <c r="E1361">
        <v>0</v>
      </c>
      <c r="F1361">
        <v>400</v>
      </c>
      <c r="G1361" s="21">
        <f>VLOOKUP(order_details[[#This Row],[ProductID]],products!A:D,4,0)</f>
        <v>3</v>
      </c>
      <c r="H1361" s="21" t="str">
        <f>VLOOKUP(order_details[[#This Row],[categoryid]],'categories'!A:B,2,0)</f>
        <v>Confections</v>
      </c>
      <c r="I1361" s="21">
        <f>order_details[[#This Row],[UnitPrice]]*order_details[[#This Row],[Quantity]]*(1-order_details[[#This Row],[Discount]])</f>
        <v>400</v>
      </c>
      <c r="J1361" s="21" t="str">
        <f>VLOOKUP(order_details[[#This Row],[ProductID]],products!A:B,2,0)</f>
        <v>Sir Rodney's Scones</v>
      </c>
      <c r="K1361" s="21">
        <v>3</v>
      </c>
      <c r="L1361" s="25">
        <v>35067</v>
      </c>
      <c r="M1361" s="21" t="s">
        <v>217</v>
      </c>
    </row>
    <row r="1362" spans="1:13" x14ac:dyDescent="0.3">
      <c r="A1362">
        <v>10763</v>
      </c>
      <c r="B1362">
        <v>22</v>
      </c>
      <c r="C1362">
        <v>21</v>
      </c>
      <c r="D1362">
        <v>6</v>
      </c>
      <c r="E1362">
        <v>0</v>
      </c>
      <c r="F1362">
        <v>126</v>
      </c>
      <c r="G1362" s="21">
        <f>VLOOKUP(order_details[[#This Row],[ProductID]],products!A:D,4,0)</f>
        <v>5</v>
      </c>
      <c r="H1362" s="21" t="str">
        <f>VLOOKUP(order_details[[#This Row],[categoryid]],'categories'!A:B,2,0)</f>
        <v>Grains/Cereals</v>
      </c>
      <c r="I1362" s="21">
        <f>order_details[[#This Row],[UnitPrice]]*order_details[[#This Row],[Quantity]]*(1-order_details[[#This Row],[Discount]])</f>
        <v>126</v>
      </c>
      <c r="J1362" s="21" t="str">
        <f>VLOOKUP(order_details[[#This Row],[ProductID]],products!A:B,2,0)</f>
        <v>Gustaf's Knäckebröd</v>
      </c>
      <c r="K1362" s="21">
        <v>104</v>
      </c>
      <c r="L1362" s="25">
        <v>35067</v>
      </c>
      <c r="M1362" s="21" t="s">
        <v>217</v>
      </c>
    </row>
    <row r="1363" spans="1:13" x14ac:dyDescent="0.3">
      <c r="A1363">
        <v>10763</v>
      </c>
      <c r="B1363">
        <v>24</v>
      </c>
      <c r="C1363">
        <v>4.5</v>
      </c>
      <c r="D1363">
        <v>20</v>
      </c>
      <c r="E1363">
        <v>0</v>
      </c>
      <c r="F1363">
        <v>90</v>
      </c>
      <c r="G1363" s="21">
        <f>VLOOKUP(order_details[[#This Row],[ProductID]],products!A:D,4,0)</f>
        <v>1</v>
      </c>
      <c r="H1363" s="21" t="str">
        <f>VLOOKUP(order_details[[#This Row],[categoryid]],'categories'!A:B,2,0)</f>
        <v>Beverages</v>
      </c>
      <c r="I1363" s="21">
        <f>order_details[[#This Row],[UnitPrice]]*order_details[[#This Row],[Quantity]]*(1-order_details[[#This Row],[Discount]])</f>
        <v>90</v>
      </c>
      <c r="J1363" s="21" t="str">
        <f>VLOOKUP(order_details[[#This Row],[ProductID]],products!A:B,2,0)</f>
        <v>Guaraná Fantástica</v>
      </c>
      <c r="K1363" s="21">
        <v>20</v>
      </c>
      <c r="L1363" s="25">
        <v>35067</v>
      </c>
      <c r="M1363" s="21" t="s">
        <v>217</v>
      </c>
    </row>
    <row r="1364" spans="1:13" x14ac:dyDescent="0.3">
      <c r="A1364">
        <v>10764</v>
      </c>
      <c r="B1364">
        <v>3</v>
      </c>
      <c r="C1364">
        <v>10</v>
      </c>
      <c r="D1364">
        <v>20</v>
      </c>
      <c r="E1364">
        <v>0.1</v>
      </c>
      <c r="F1364">
        <v>180</v>
      </c>
      <c r="G1364" s="21">
        <f>VLOOKUP(order_details[[#This Row],[ProductID]],products!A:D,4,0)</f>
        <v>2</v>
      </c>
      <c r="H1364" s="21" t="str">
        <f>VLOOKUP(order_details[[#This Row],[categoryid]],'categories'!A:B,2,0)</f>
        <v>Condiments</v>
      </c>
      <c r="I1364" s="21">
        <f>order_details[[#This Row],[UnitPrice]]*order_details[[#This Row],[Quantity]]*(1-order_details[[#This Row],[Discount]])</f>
        <v>180</v>
      </c>
      <c r="J1364" s="21" t="str">
        <f>VLOOKUP(order_details[[#This Row],[ProductID]],products!A:B,2,0)</f>
        <v>Aniseed Syrup</v>
      </c>
      <c r="K1364" s="21">
        <v>13</v>
      </c>
      <c r="L1364" s="25">
        <v>35067</v>
      </c>
      <c r="M1364" s="21" t="s">
        <v>193</v>
      </c>
    </row>
    <row r="1365" spans="1:13" x14ac:dyDescent="0.3">
      <c r="A1365">
        <v>10764</v>
      </c>
      <c r="B1365">
        <v>39</v>
      </c>
      <c r="C1365">
        <v>18</v>
      </c>
      <c r="D1365">
        <v>130</v>
      </c>
      <c r="E1365">
        <v>0.1</v>
      </c>
      <c r="F1365">
        <v>2106</v>
      </c>
      <c r="G1365" s="21">
        <f>VLOOKUP(order_details[[#This Row],[ProductID]],products!A:D,4,0)</f>
        <v>1</v>
      </c>
      <c r="H1365" s="21" t="str">
        <f>VLOOKUP(order_details[[#This Row],[categoryid]],'categories'!A:B,2,0)</f>
        <v>Beverages</v>
      </c>
      <c r="I1365" s="21">
        <f>order_details[[#This Row],[UnitPrice]]*order_details[[#This Row],[Quantity]]*(1-order_details[[#This Row],[Discount]])</f>
        <v>2106</v>
      </c>
      <c r="J1365" s="21" t="str">
        <f>VLOOKUP(order_details[[#This Row],[ProductID]],products!A:B,2,0)</f>
        <v>Chartreuse verte</v>
      </c>
      <c r="K1365" s="21">
        <v>69</v>
      </c>
      <c r="L1365" s="25">
        <v>35067</v>
      </c>
      <c r="M1365" s="21" t="s">
        <v>193</v>
      </c>
    </row>
    <row r="1366" spans="1:13" x14ac:dyDescent="0.3">
      <c r="A1366">
        <v>10765</v>
      </c>
      <c r="B1366">
        <v>65</v>
      </c>
      <c r="C1366">
        <v>21.05</v>
      </c>
      <c r="D1366">
        <v>80</v>
      </c>
      <c r="E1366">
        <v>0.1</v>
      </c>
      <c r="F1366">
        <v>1515.6000000000001</v>
      </c>
      <c r="G1366" s="21">
        <f>VLOOKUP(order_details[[#This Row],[ProductID]],products!A:D,4,0)</f>
        <v>2</v>
      </c>
      <c r="H1366" s="21" t="str">
        <f>VLOOKUP(order_details[[#This Row],[categoryid]],'categories'!A:B,2,0)</f>
        <v>Condiments</v>
      </c>
      <c r="I1366" s="21">
        <f>order_details[[#This Row],[UnitPrice]]*order_details[[#This Row],[Quantity]]*(1-order_details[[#This Row],[Discount]])</f>
        <v>1515.6000000000001</v>
      </c>
      <c r="J1366" s="21" t="str">
        <f>VLOOKUP(order_details[[#This Row],[ProductID]],products!A:B,2,0)</f>
        <v>Louisiana Fiery Hot Pepper Sauce</v>
      </c>
      <c r="K1366" s="21">
        <v>76</v>
      </c>
      <c r="L1366" s="25">
        <v>35068</v>
      </c>
      <c r="M1366" s="21" t="s">
        <v>536</v>
      </c>
    </row>
    <row r="1367" spans="1:13" x14ac:dyDescent="0.3">
      <c r="A1367">
        <v>10766</v>
      </c>
      <c r="B1367">
        <v>2</v>
      </c>
      <c r="C1367">
        <v>19</v>
      </c>
      <c r="D1367">
        <v>40</v>
      </c>
      <c r="E1367">
        <v>0</v>
      </c>
      <c r="F1367">
        <v>760</v>
      </c>
      <c r="G1367" s="21">
        <f>VLOOKUP(order_details[[#This Row],[ProductID]],products!A:D,4,0)</f>
        <v>1</v>
      </c>
      <c r="H1367" s="21" t="str">
        <f>VLOOKUP(order_details[[#This Row],[categoryid]],'categories'!A:B,2,0)</f>
        <v>Beverages</v>
      </c>
      <c r="I1367" s="21">
        <f>order_details[[#This Row],[UnitPrice]]*order_details[[#This Row],[Quantity]]*(1-order_details[[#This Row],[Discount]])</f>
        <v>760</v>
      </c>
      <c r="J1367" s="21" t="str">
        <f>VLOOKUP(order_details[[#This Row],[ProductID]],products!A:B,2,0)</f>
        <v>Chang</v>
      </c>
      <c r="K1367" s="21">
        <v>17</v>
      </c>
      <c r="L1367" s="25">
        <v>35069</v>
      </c>
      <c r="M1367" s="21" t="s">
        <v>486</v>
      </c>
    </row>
    <row r="1368" spans="1:13" x14ac:dyDescent="0.3">
      <c r="A1368">
        <v>10766</v>
      </c>
      <c r="B1368">
        <v>7</v>
      </c>
      <c r="C1368">
        <v>30</v>
      </c>
      <c r="D1368">
        <v>35</v>
      </c>
      <c r="E1368">
        <v>0</v>
      </c>
      <c r="F1368">
        <v>1050</v>
      </c>
      <c r="G1368" s="21">
        <f>VLOOKUP(order_details[[#This Row],[ProductID]],products!A:D,4,0)</f>
        <v>7</v>
      </c>
      <c r="H1368" s="21" t="str">
        <f>VLOOKUP(order_details[[#This Row],[categoryid]],'categories'!A:B,2,0)</f>
        <v>Produce</v>
      </c>
      <c r="I1368" s="21">
        <f>order_details[[#This Row],[UnitPrice]]*order_details[[#This Row],[Quantity]]*(1-order_details[[#This Row],[Discount]])</f>
        <v>1050</v>
      </c>
      <c r="J1368" s="21" t="str">
        <f>VLOOKUP(order_details[[#This Row],[ProductID]],products!A:B,2,0)</f>
        <v>Uncle Bob's Organic Dried Pears</v>
      </c>
      <c r="K1368" s="21">
        <v>15</v>
      </c>
      <c r="L1368" s="25">
        <v>35069</v>
      </c>
      <c r="M1368" s="21" t="s">
        <v>486</v>
      </c>
    </row>
    <row r="1369" spans="1:13" x14ac:dyDescent="0.3">
      <c r="A1369">
        <v>10766</v>
      </c>
      <c r="B1369">
        <v>68</v>
      </c>
      <c r="C1369">
        <v>12.5</v>
      </c>
      <c r="D1369">
        <v>40</v>
      </c>
      <c r="E1369">
        <v>0</v>
      </c>
      <c r="F1369">
        <v>500</v>
      </c>
      <c r="G1369" s="21">
        <f>VLOOKUP(order_details[[#This Row],[ProductID]],products!A:D,4,0)</f>
        <v>3</v>
      </c>
      <c r="H1369" s="21" t="str">
        <f>VLOOKUP(order_details[[#This Row],[categoryid]],'categories'!A:B,2,0)</f>
        <v>Confections</v>
      </c>
      <c r="I1369" s="21">
        <f>order_details[[#This Row],[UnitPrice]]*order_details[[#This Row],[Quantity]]*(1-order_details[[#This Row],[Discount]])</f>
        <v>500</v>
      </c>
      <c r="J1369" s="21" t="str">
        <f>VLOOKUP(order_details[[#This Row],[ProductID]],products!A:B,2,0)</f>
        <v>Scottish Longbreads</v>
      </c>
      <c r="K1369" s="21">
        <v>6</v>
      </c>
      <c r="L1369" s="25">
        <v>35069</v>
      </c>
      <c r="M1369" s="21" t="s">
        <v>486</v>
      </c>
    </row>
    <row r="1370" spans="1:13" x14ac:dyDescent="0.3">
      <c r="A1370">
        <v>10767</v>
      </c>
      <c r="B1370">
        <v>42</v>
      </c>
      <c r="C1370">
        <v>14</v>
      </c>
      <c r="D1370">
        <v>2</v>
      </c>
      <c r="E1370">
        <v>0</v>
      </c>
      <c r="F1370">
        <v>28</v>
      </c>
      <c r="G1370" s="21">
        <f>VLOOKUP(order_details[[#This Row],[ProductID]],products!A:D,4,0)</f>
        <v>5</v>
      </c>
      <c r="H1370" s="21" t="str">
        <f>VLOOKUP(order_details[[#This Row],[categoryid]],'categories'!A:B,2,0)</f>
        <v>Grains/Cereals</v>
      </c>
      <c r="I1370" s="21">
        <f>order_details[[#This Row],[UnitPrice]]*order_details[[#This Row],[Quantity]]*(1-order_details[[#This Row],[Discount]])</f>
        <v>28</v>
      </c>
      <c r="J1370" s="21" t="str">
        <f>VLOOKUP(order_details[[#This Row],[ProductID]],products!A:B,2,0)</f>
        <v>Singaporean Hokkien Fried Mee</v>
      </c>
      <c r="K1370" s="21">
        <v>26</v>
      </c>
      <c r="L1370" s="25">
        <v>35069</v>
      </c>
      <c r="M1370" s="21" t="s">
        <v>636</v>
      </c>
    </row>
    <row r="1371" spans="1:13" x14ac:dyDescent="0.3">
      <c r="A1371">
        <v>10768</v>
      </c>
      <c r="B1371">
        <v>22</v>
      </c>
      <c r="C1371">
        <v>21</v>
      </c>
      <c r="D1371">
        <v>4</v>
      </c>
      <c r="E1371">
        <v>0</v>
      </c>
      <c r="F1371">
        <v>84</v>
      </c>
      <c r="G1371" s="21">
        <f>VLOOKUP(order_details[[#This Row],[ProductID]],products!A:D,4,0)</f>
        <v>5</v>
      </c>
      <c r="H1371" s="21" t="str">
        <f>VLOOKUP(order_details[[#This Row],[categoryid]],'categories'!A:B,2,0)</f>
        <v>Grains/Cereals</v>
      </c>
      <c r="I1371" s="21">
        <f>order_details[[#This Row],[UnitPrice]]*order_details[[#This Row],[Quantity]]*(1-order_details[[#This Row],[Discount]])</f>
        <v>84</v>
      </c>
      <c r="J1371" s="21" t="str">
        <f>VLOOKUP(order_details[[#This Row],[ProductID]],products!A:B,2,0)</f>
        <v>Gustaf's Knäckebröd</v>
      </c>
      <c r="K1371" s="21">
        <v>104</v>
      </c>
      <c r="L1371" s="25">
        <v>35072</v>
      </c>
      <c r="M1371" s="21" t="s">
        <v>57</v>
      </c>
    </row>
    <row r="1372" spans="1:13" x14ac:dyDescent="0.3">
      <c r="A1372">
        <v>10768</v>
      </c>
      <c r="B1372">
        <v>31</v>
      </c>
      <c r="C1372">
        <v>12.5</v>
      </c>
      <c r="D1372">
        <v>50</v>
      </c>
      <c r="E1372">
        <v>0</v>
      </c>
      <c r="F1372">
        <v>625</v>
      </c>
      <c r="G1372" s="21">
        <f>VLOOKUP(order_details[[#This Row],[ProductID]],products!A:D,4,0)</f>
        <v>4</v>
      </c>
      <c r="H1372" s="21" t="str">
        <f>VLOOKUP(order_details[[#This Row],[categoryid]],'categories'!A:B,2,0)</f>
        <v>Dairy Products</v>
      </c>
      <c r="I1372" s="21">
        <f>order_details[[#This Row],[UnitPrice]]*order_details[[#This Row],[Quantity]]*(1-order_details[[#This Row],[Discount]])</f>
        <v>625</v>
      </c>
      <c r="J1372" s="21" t="str">
        <f>VLOOKUP(order_details[[#This Row],[ProductID]],products!A:B,2,0)</f>
        <v>Gorgonzola Telino</v>
      </c>
      <c r="K1372" s="21">
        <v>0</v>
      </c>
      <c r="L1372" s="25">
        <v>35072</v>
      </c>
      <c r="M1372" s="21" t="s">
        <v>57</v>
      </c>
    </row>
    <row r="1373" spans="1:13" x14ac:dyDescent="0.3">
      <c r="A1373">
        <v>10768</v>
      </c>
      <c r="B1373">
        <v>60</v>
      </c>
      <c r="C1373">
        <v>34</v>
      </c>
      <c r="D1373">
        <v>15</v>
      </c>
      <c r="E1373">
        <v>0</v>
      </c>
      <c r="F1373">
        <v>510</v>
      </c>
      <c r="G1373" s="21">
        <f>VLOOKUP(order_details[[#This Row],[ProductID]],products!A:D,4,0)</f>
        <v>4</v>
      </c>
      <c r="H1373" s="21" t="str">
        <f>VLOOKUP(order_details[[#This Row],[categoryid]],'categories'!A:B,2,0)</f>
        <v>Dairy Products</v>
      </c>
      <c r="I1373" s="21">
        <f>order_details[[#This Row],[UnitPrice]]*order_details[[#This Row],[Quantity]]*(1-order_details[[#This Row],[Discount]])</f>
        <v>510</v>
      </c>
      <c r="J1373" s="21" t="str">
        <f>VLOOKUP(order_details[[#This Row],[ProductID]],products!A:B,2,0)</f>
        <v>Camembert Pierrot</v>
      </c>
      <c r="K1373" s="21">
        <v>19</v>
      </c>
      <c r="L1373" s="25">
        <v>35072</v>
      </c>
      <c r="M1373" s="21" t="s">
        <v>57</v>
      </c>
    </row>
    <row r="1374" spans="1:13" x14ac:dyDescent="0.3">
      <c r="A1374">
        <v>10768</v>
      </c>
      <c r="B1374">
        <v>71</v>
      </c>
      <c r="C1374">
        <v>21.5</v>
      </c>
      <c r="D1374">
        <v>12</v>
      </c>
      <c r="E1374">
        <v>0</v>
      </c>
      <c r="F1374">
        <v>258</v>
      </c>
      <c r="G1374" s="21">
        <f>VLOOKUP(order_details[[#This Row],[ProductID]],products!A:D,4,0)</f>
        <v>4</v>
      </c>
      <c r="H1374" s="21" t="str">
        <f>VLOOKUP(order_details[[#This Row],[categoryid]],'categories'!A:B,2,0)</f>
        <v>Dairy Products</v>
      </c>
      <c r="I1374" s="21">
        <f>order_details[[#This Row],[UnitPrice]]*order_details[[#This Row],[Quantity]]*(1-order_details[[#This Row],[Discount]])</f>
        <v>258</v>
      </c>
      <c r="J1374" s="21" t="str">
        <f>VLOOKUP(order_details[[#This Row],[ProductID]],products!A:B,2,0)</f>
        <v>Fløtemysost</v>
      </c>
      <c r="K1374" s="21">
        <v>26</v>
      </c>
      <c r="L1374" s="25">
        <v>35072</v>
      </c>
      <c r="M1374" s="21" t="s">
        <v>57</v>
      </c>
    </row>
    <row r="1375" spans="1:13" x14ac:dyDescent="0.3">
      <c r="A1375">
        <v>10769</v>
      </c>
      <c r="B1375">
        <v>41</v>
      </c>
      <c r="C1375">
        <v>9.65</v>
      </c>
      <c r="D1375">
        <v>30</v>
      </c>
      <c r="E1375">
        <v>0.05</v>
      </c>
      <c r="F1375">
        <v>275.02499999999998</v>
      </c>
      <c r="G1375" s="21">
        <f>VLOOKUP(order_details[[#This Row],[ProductID]],products!A:D,4,0)</f>
        <v>8</v>
      </c>
      <c r="H1375" s="21" t="str">
        <f>VLOOKUP(order_details[[#This Row],[categoryid]],'categories'!A:B,2,0)</f>
        <v>Seafood</v>
      </c>
      <c r="I1375" s="21">
        <f>order_details[[#This Row],[UnitPrice]]*order_details[[#This Row],[Quantity]]*(1-order_details[[#This Row],[Discount]])</f>
        <v>275.02499999999998</v>
      </c>
      <c r="J1375" s="21" t="str">
        <f>VLOOKUP(order_details[[#This Row],[ProductID]],products!A:B,2,0)</f>
        <v>Jack's New England Clam Chowder</v>
      </c>
      <c r="K1375" s="21">
        <v>85</v>
      </c>
      <c r="L1375" s="25">
        <v>35072</v>
      </c>
      <c r="M1375" s="21" t="s">
        <v>687</v>
      </c>
    </row>
    <row r="1376" spans="1:13" x14ac:dyDescent="0.3">
      <c r="A1376">
        <v>10769</v>
      </c>
      <c r="B1376">
        <v>52</v>
      </c>
      <c r="C1376">
        <v>7</v>
      </c>
      <c r="D1376">
        <v>15</v>
      </c>
      <c r="E1376">
        <v>0.05</v>
      </c>
      <c r="F1376">
        <v>99.75</v>
      </c>
      <c r="G1376" s="21">
        <f>VLOOKUP(order_details[[#This Row],[ProductID]],products!A:D,4,0)</f>
        <v>5</v>
      </c>
      <c r="H1376" s="21" t="str">
        <f>VLOOKUP(order_details[[#This Row],[categoryid]],'categories'!A:B,2,0)</f>
        <v>Grains/Cereals</v>
      </c>
      <c r="I1376" s="21">
        <f>order_details[[#This Row],[UnitPrice]]*order_details[[#This Row],[Quantity]]*(1-order_details[[#This Row],[Discount]])</f>
        <v>99.75</v>
      </c>
      <c r="J1376" s="21" t="str">
        <f>VLOOKUP(order_details[[#This Row],[ProductID]],products!A:B,2,0)</f>
        <v>Filo Mix</v>
      </c>
      <c r="K1376" s="21">
        <v>38</v>
      </c>
      <c r="L1376" s="25">
        <v>35072</v>
      </c>
      <c r="M1376" s="21" t="s">
        <v>687</v>
      </c>
    </row>
    <row r="1377" spans="1:13" x14ac:dyDescent="0.3">
      <c r="A1377">
        <v>10769</v>
      </c>
      <c r="B1377">
        <v>61</v>
      </c>
      <c r="C1377">
        <v>28.5</v>
      </c>
      <c r="D1377">
        <v>20</v>
      </c>
      <c r="E1377">
        <v>0</v>
      </c>
      <c r="F1377">
        <v>570</v>
      </c>
      <c r="G1377" s="21">
        <f>VLOOKUP(order_details[[#This Row],[ProductID]],products!A:D,4,0)</f>
        <v>2</v>
      </c>
      <c r="H1377" s="21" t="str">
        <f>VLOOKUP(order_details[[#This Row],[categoryid]],'categories'!A:B,2,0)</f>
        <v>Condiments</v>
      </c>
      <c r="I1377" s="21">
        <f>order_details[[#This Row],[UnitPrice]]*order_details[[#This Row],[Quantity]]*(1-order_details[[#This Row],[Discount]])</f>
        <v>570</v>
      </c>
      <c r="J1377" s="21" t="str">
        <f>VLOOKUP(order_details[[#This Row],[ProductID]],products!A:B,2,0)</f>
        <v>Sirop d'érable</v>
      </c>
      <c r="K1377" s="21">
        <v>113</v>
      </c>
      <c r="L1377" s="25">
        <v>35072</v>
      </c>
      <c r="M1377" s="21" t="s">
        <v>687</v>
      </c>
    </row>
    <row r="1378" spans="1:13" x14ac:dyDescent="0.3">
      <c r="A1378">
        <v>10769</v>
      </c>
      <c r="B1378">
        <v>62</v>
      </c>
      <c r="C1378">
        <v>49.3</v>
      </c>
      <c r="D1378">
        <v>15</v>
      </c>
      <c r="E1378">
        <v>0</v>
      </c>
      <c r="F1378">
        <v>739.5</v>
      </c>
      <c r="G1378" s="21">
        <f>VLOOKUP(order_details[[#This Row],[ProductID]],products!A:D,4,0)</f>
        <v>3</v>
      </c>
      <c r="H1378" s="21" t="str">
        <f>VLOOKUP(order_details[[#This Row],[categoryid]],'categories'!A:B,2,0)</f>
        <v>Confections</v>
      </c>
      <c r="I1378" s="21">
        <f>order_details[[#This Row],[UnitPrice]]*order_details[[#This Row],[Quantity]]*(1-order_details[[#This Row],[Discount]])</f>
        <v>739.5</v>
      </c>
      <c r="J1378" s="21" t="str">
        <f>VLOOKUP(order_details[[#This Row],[ProductID]],products!A:B,2,0)</f>
        <v>Tarte au sucre</v>
      </c>
      <c r="K1378" s="21">
        <v>17</v>
      </c>
      <c r="L1378" s="25">
        <v>35072</v>
      </c>
      <c r="M1378" s="21" t="s">
        <v>687</v>
      </c>
    </row>
    <row r="1379" spans="1:13" x14ac:dyDescent="0.3">
      <c r="A1379">
        <v>10770</v>
      </c>
      <c r="B1379">
        <v>11</v>
      </c>
      <c r="C1379">
        <v>21</v>
      </c>
      <c r="D1379">
        <v>15</v>
      </c>
      <c r="E1379">
        <v>0.25</v>
      </c>
      <c r="F1379">
        <v>236.25</v>
      </c>
      <c r="G1379" s="21">
        <f>VLOOKUP(order_details[[#This Row],[ProductID]],products!A:D,4,0)</f>
        <v>4</v>
      </c>
      <c r="H1379" s="21" t="str">
        <f>VLOOKUP(order_details[[#This Row],[categoryid]],'categories'!A:B,2,0)</f>
        <v>Dairy Products</v>
      </c>
      <c r="I1379" s="21">
        <f>order_details[[#This Row],[UnitPrice]]*order_details[[#This Row],[Quantity]]*(1-order_details[[#This Row],[Discount]])</f>
        <v>236.25</v>
      </c>
      <c r="J1379" s="21" t="str">
        <f>VLOOKUP(order_details[[#This Row],[ProductID]],products!A:B,2,0)</f>
        <v>Queso Cabrales</v>
      </c>
      <c r="K1379" s="21">
        <v>22</v>
      </c>
      <c r="L1379" s="25">
        <v>35073</v>
      </c>
      <c r="M1379" s="21" t="s">
        <v>306</v>
      </c>
    </row>
    <row r="1380" spans="1:13" x14ac:dyDescent="0.3">
      <c r="A1380">
        <v>10771</v>
      </c>
      <c r="B1380">
        <v>71</v>
      </c>
      <c r="C1380">
        <v>21.5</v>
      </c>
      <c r="D1380">
        <v>16</v>
      </c>
      <c r="E1380">
        <v>0</v>
      </c>
      <c r="F1380">
        <v>344</v>
      </c>
      <c r="G1380" s="21">
        <f>VLOOKUP(order_details[[#This Row],[ProductID]],products!A:D,4,0)</f>
        <v>4</v>
      </c>
      <c r="H1380" s="21" t="str">
        <f>VLOOKUP(order_details[[#This Row],[categoryid]],'categories'!A:B,2,0)</f>
        <v>Dairy Products</v>
      </c>
      <c r="I1380" s="21">
        <f>order_details[[#This Row],[UnitPrice]]*order_details[[#This Row],[Quantity]]*(1-order_details[[#This Row],[Discount]])</f>
        <v>344</v>
      </c>
      <c r="J1380" s="21" t="str">
        <f>VLOOKUP(order_details[[#This Row],[ProductID]],products!A:B,2,0)</f>
        <v>Fløtemysost</v>
      </c>
      <c r="K1380" s="21">
        <v>26</v>
      </c>
      <c r="L1380" s="25">
        <v>35074</v>
      </c>
      <c r="M1380" s="21" t="s">
        <v>193</v>
      </c>
    </row>
    <row r="1381" spans="1:13" x14ac:dyDescent="0.3">
      <c r="A1381">
        <v>10772</v>
      </c>
      <c r="B1381">
        <v>29</v>
      </c>
      <c r="C1381">
        <v>123.79</v>
      </c>
      <c r="D1381">
        <v>18</v>
      </c>
      <c r="E1381">
        <v>0</v>
      </c>
      <c r="F1381">
        <v>2228.2200000000003</v>
      </c>
      <c r="G1381" s="21">
        <f>VLOOKUP(order_details[[#This Row],[ProductID]],products!A:D,4,0)</f>
        <v>6</v>
      </c>
      <c r="H1381" s="21" t="str">
        <f>VLOOKUP(order_details[[#This Row],[categoryid]],'categories'!A:B,2,0)</f>
        <v>Meat/Poultry</v>
      </c>
      <c r="I1381" s="21">
        <f>order_details[[#This Row],[UnitPrice]]*order_details[[#This Row],[Quantity]]*(1-order_details[[#This Row],[Discount]])</f>
        <v>2228.2200000000003</v>
      </c>
      <c r="J1381" s="21" t="str">
        <f>VLOOKUP(order_details[[#This Row],[ProductID]],products!A:B,2,0)</f>
        <v>Thüringer Rostbratwurst</v>
      </c>
      <c r="K1381" s="21">
        <v>0</v>
      </c>
      <c r="L1381" s="25">
        <v>35074</v>
      </c>
      <c r="M1381" s="21" t="s">
        <v>389</v>
      </c>
    </row>
    <row r="1382" spans="1:13" x14ac:dyDescent="0.3">
      <c r="A1382">
        <v>10772</v>
      </c>
      <c r="B1382">
        <v>59</v>
      </c>
      <c r="C1382">
        <v>55</v>
      </c>
      <c r="D1382">
        <v>25</v>
      </c>
      <c r="E1382">
        <v>0</v>
      </c>
      <c r="F1382">
        <v>1375</v>
      </c>
      <c r="G1382" s="21">
        <f>VLOOKUP(order_details[[#This Row],[ProductID]],products!A:D,4,0)</f>
        <v>4</v>
      </c>
      <c r="H1382" s="21" t="str">
        <f>VLOOKUP(order_details[[#This Row],[categoryid]],'categories'!A:B,2,0)</f>
        <v>Dairy Products</v>
      </c>
      <c r="I1382" s="21">
        <f>order_details[[#This Row],[UnitPrice]]*order_details[[#This Row],[Quantity]]*(1-order_details[[#This Row],[Discount]])</f>
        <v>1375</v>
      </c>
      <c r="J1382" s="21" t="str">
        <f>VLOOKUP(order_details[[#This Row],[ProductID]],products!A:B,2,0)</f>
        <v>Raclette Courdavault</v>
      </c>
      <c r="K1382" s="21">
        <v>79</v>
      </c>
      <c r="L1382" s="25">
        <v>35074</v>
      </c>
      <c r="M1382" s="21" t="s">
        <v>389</v>
      </c>
    </row>
    <row r="1383" spans="1:13" x14ac:dyDescent="0.3">
      <c r="A1383">
        <v>10773</v>
      </c>
      <c r="B1383">
        <v>17</v>
      </c>
      <c r="C1383">
        <v>39</v>
      </c>
      <c r="D1383">
        <v>33</v>
      </c>
      <c r="E1383">
        <v>0</v>
      </c>
      <c r="F1383">
        <v>1287</v>
      </c>
      <c r="G1383" s="21">
        <f>VLOOKUP(order_details[[#This Row],[ProductID]],products!A:D,4,0)</f>
        <v>6</v>
      </c>
      <c r="H1383" s="21" t="str">
        <f>VLOOKUP(order_details[[#This Row],[categoryid]],'categories'!A:B,2,0)</f>
        <v>Meat/Poultry</v>
      </c>
      <c r="I1383" s="21">
        <f>order_details[[#This Row],[UnitPrice]]*order_details[[#This Row],[Quantity]]*(1-order_details[[#This Row],[Discount]])</f>
        <v>1287</v>
      </c>
      <c r="J1383" s="21" t="str">
        <f>VLOOKUP(order_details[[#This Row],[ProductID]],products!A:B,2,0)</f>
        <v>Alice Mutton</v>
      </c>
      <c r="K1383" s="21">
        <v>0</v>
      </c>
      <c r="L1383" s="25">
        <v>35075</v>
      </c>
      <c r="M1383" s="21" t="s">
        <v>193</v>
      </c>
    </row>
    <row r="1384" spans="1:13" x14ac:dyDescent="0.3">
      <c r="A1384">
        <v>10773</v>
      </c>
      <c r="B1384">
        <v>31</v>
      </c>
      <c r="C1384">
        <v>12.5</v>
      </c>
      <c r="D1384">
        <v>70</v>
      </c>
      <c r="E1384">
        <v>0.2</v>
      </c>
      <c r="F1384">
        <v>700</v>
      </c>
      <c r="G1384" s="21">
        <f>VLOOKUP(order_details[[#This Row],[ProductID]],products!A:D,4,0)</f>
        <v>4</v>
      </c>
      <c r="H1384" s="21" t="str">
        <f>VLOOKUP(order_details[[#This Row],[categoryid]],'categories'!A:B,2,0)</f>
        <v>Dairy Products</v>
      </c>
      <c r="I1384" s="21">
        <f>order_details[[#This Row],[UnitPrice]]*order_details[[#This Row],[Quantity]]*(1-order_details[[#This Row],[Discount]])</f>
        <v>700</v>
      </c>
      <c r="J1384" s="21" t="str">
        <f>VLOOKUP(order_details[[#This Row],[ProductID]],products!A:B,2,0)</f>
        <v>Gorgonzola Telino</v>
      </c>
      <c r="K1384" s="21">
        <v>0</v>
      </c>
      <c r="L1384" s="25">
        <v>35075</v>
      </c>
      <c r="M1384" s="21" t="s">
        <v>193</v>
      </c>
    </row>
    <row r="1385" spans="1:13" x14ac:dyDescent="0.3">
      <c r="A1385">
        <v>10773</v>
      </c>
      <c r="B1385">
        <v>75</v>
      </c>
      <c r="C1385">
        <v>7.75</v>
      </c>
      <c r="D1385">
        <v>7</v>
      </c>
      <c r="E1385">
        <v>0.2</v>
      </c>
      <c r="F1385">
        <v>43.400000000000006</v>
      </c>
      <c r="G1385" s="21">
        <f>VLOOKUP(order_details[[#This Row],[ProductID]],products!A:D,4,0)</f>
        <v>1</v>
      </c>
      <c r="H1385" s="21" t="str">
        <f>VLOOKUP(order_details[[#This Row],[categoryid]],'categories'!A:B,2,0)</f>
        <v>Beverages</v>
      </c>
      <c r="I1385" s="21">
        <f>order_details[[#This Row],[UnitPrice]]*order_details[[#This Row],[Quantity]]*(1-order_details[[#This Row],[Discount]])</f>
        <v>43.400000000000006</v>
      </c>
      <c r="J1385" s="21" t="str">
        <f>VLOOKUP(order_details[[#This Row],[ProductID]],products!A:B,2,0)</f>
        <v>Rhönbräu Klosterbier</v>
      </c>
      <c r="K1385" s="21">
        <v>125</v>
      </c>
      <c r="L1385" s="25">
        <v>35075</v>
      </c>
      <c r="M1385" s="21" t="s">
        <v>193</v>
      </c>
    </row>
    <row r="1386" spans="1:13" x14ac:dyDescent="0.3">
      <c r="A1386">
        <v>10774</v>
      </c>
      <c r="B1386">
        <v>31</v>
      </c>
      <c r="C1386">
        <v>12.5</v>
      </c>
      <c r="D1386">
        <v>2</v>
      </c>
      <c r="E1386">
        <v>0.25</v>
      </c>
      <c r="F1386">
        <v>18.75</v>
      </c>
      <c r="G1386" s="21">
        <f>VLOOKUP(order_details[[#This Row],[ProductID]],products!A:D,4,0)</f>
        <v>4</v>
      </c>
      <c r="H1386" s="21" t="str">
        <f>VLOOKUP(order_details[[#This Row],[categoryid]],'categories'!A:B,2,0)</f>
        <v>Dairy Products</v>
      </c>
      <c r="I1386" s="21">
        <f>order_details[[#This Row],[UnitPrice]]*order_details[[#This Row],[Quantity]]*(1-order_details[[#This Row],[Discount]])</f>
        <v>18.75</v>
      </c>
      <c r="J1386" s="21" t="str">
        <f>VLOOKUP(order_details[[#This Row],[ProductID]],products!A:B,2,0)</f>
        <v>Gorgonzola Telino</v>
      </c>
      <c r="K1386" s="21">
        <v>0</v>
      </c>
      <c r="L1386" s="25">
        <v>35075</v>
      </c>
      <c r="M1386" s="21" t="s">
        <v>226</v>
      </c>
    </row>
    <row r="1387" spans="1:13" x14ac:dyDescent="0.3">
      <c r="A1387">
        <v>10774</v>
      </c>
      <c r="B1387">
        <v>66</v>
      </c>
      <c r="C1387">
        <v>17</v>
      </c>
      <c r="D1387">
        <v>50</v>
      </c>
      <c r="E1387">
        <v>0</v>
      </c>
      <c r="F1387">
        <v>850</v>
      </c>
      <c r="G1387" s="21">
        <f>VLOOKUP(order_details[[#This Row],[ProductID]],products!A:D,4,0)</f>
        <v>2</v>
      </c>
      <c r="H1387" s="21" t="str">
        <f>VLOOKUP(order_details[[#This Row],[categoryid]],'categories'!A:B,2,0)</f>
        <v>Condiments</v>
      </c>
      <c r="I1387" s="21">
        <f>order_details[[#This Row],[UnitPrice]]*order_details[[#This Row],[Quantity]]*(1-order_details[[#This Row],[Discount]])</f>
        <v>850</v>
      </c>
      <c r="J1387" s="21" t="str">
        <f>VLOOKUP(order_details[[#This Row],[ProductID]],products!A:B,2,0)</f>
        <v>Louisiana Hot Spiced Okra</v>
      </c>
      <c r="K1387" s="21">
        <v>4</v>
      </c>
      <c r="L1387" s="25">
        <v>35075</v>
      </c>
      <c r="M1387" s="21" t="s">
        <v>226</v>
      </c>
    </row>
    <row r="1388" spans="1:13" x14ac:dyDescent="0.3">
      <c r="A1388">
        <v>10775</v>
      </c>
      <c r="B1388">
        <v>10</v>
      </c>
      <c r="C1388">
        <v>31</v>
      </c>
      <c r="D1388">
        <v>6</v>
      </c>
      <c r="E1388">
        <v>0</v>
      </c>
      <c r="F1388">
        <v>186</v>
      </c>
      <c r="G1388" s="21">
        <f>VLOOKUP(order_details[[#This Row],[ProductID]],products!A:D,4,0)</f>
        <v>8</v>
      </c>
      <c r="H1388" s="21" t="str">
        <f>VLOOKUP(order_details[[#This Row],[categoryid]],'categories'!A:B,2,0)</f>
        <v>Seafood</v>
      </c>
      <c r="I1388" s="21">
        <f>order_details[[#This Row],[UnitPrice]]*order_details[[#This Row],[Quantity]]*(1-order_details[[#This Row],[Discount]])</f>
        <v>186</v>
      </c>
      <c r="J1388" s="21" t="str">
        <f>VLOOKUP(order_details[[#This Row],[ProductID]],products!A:B,2,0)</f>
        <v>Ikura</v>
      </c>
      <c r="K1388" s="21">
        <v>31</v>
      </c>
      <c r="L1388" s="25">
        <v>35076</v>
      </c>
      <c r="M1388" s="21" t="s">
        <v>650</v>
      </c>
    </row>
    <row r="1389" spans="1:13" x14ac:dyDescent="0.3">
      <c r="A1389">
        <v>10775</v>
      </c>
      <c r="B1389">
        <v>67</v>
      </c>
      <c r="C1389">
        <v>14</v>
      </c>
      <c r="D1389">
        <v>3</v>
      </c>
      <c r="E1389">
        <v>0</v>
      </c>
      <c r="F1389">
        <v>42</v>
      </c>
      <c r="G1389" s="21">
        <f>VLOOKUP(order_details[[#This Row],[ProductID]],products!A:D,4,0)</f>
        <v>1</v>
      </c>
      <c r="H1389" s="21" t="str">
        <f>VLOOKUP(order_details[[#This Row],[categoryid]],'categories'!A:B,2,0)</f>
        <v>Beverages</v>
      </c>
      <c r="I1389" s="21">
        <f>order_details[[#This Row],[UnitPrice]]*order_details[[#This Row],[Quantity]]*(1-order_details[[#This Row],[Discount]])</f>
        <v>42</v>
      </c>
      <c r="J1389" s="21" t="str">
        <f>VLOOKUP(order_details[[#This Row],[ProductID]],products!A:B,2,0)</f>
        <v>Laughing Lumberjack Lager</v>
      </c>
      <c r="K1389" s="21">
        <v>52</v>
      </c>
      <c r="L1389" s="25">
        <v>35076</v>
      </c>
      <c r="M1389" s="21" t="s">
        <v>650</v>
      </c>
    </row>
    <row r="1390" spans="1:13" x14ac:dyDescent="0.3">
      <c r="A1390">
        <v>10776</v>
      </c>
      <c r="B1390">
        <v>31</v>
      </c>
      <c r="C1390">
        <v>12.5</v>
      </c>
      <c r="D1390">
        <v>16</v>
      </c>
      <c r="E1390">
        <v>0.05</v>
      </c>
      <c r="F1390">
        <v>190</v>
      </c>
      <c r="G1390" s="21">
        <f>VLOOKUP(order_details[[#This Row],[ProductID]],products!A:D,4,0)</f>
        <v>4</v>
      </c>
      <c r="H1390" s="21" t="str">
        <f>VLOOKUP(order_details[[#This Row],[categoryid]],'categories'!A:B,2,0)</f>
        <v>Dairy Products</v>
      </c>
      <c r="I1390" s="21">
        <f>order_details[[#This Row],[UnitPrice]]*order_details[[#This Row],[Quantity]]*(1-order_details[[#This Row],[Discount]])</f>
        <v>190</v>
      </c>
      <c r="J1390" s="21" t="str">
        <f>VLOOKUP(order_details[[#This Row],[ProductID]],products!A:B,2,0)</f>
        <v>Gorgonzola Telino</v>
      </c>
      <c r="K1390" s="21">
        <v>0</v>
      </c>
      <c r="L1390" s="25">
        <v>35079</v>
      </c>
      <c r="M1390" s="21" t="s">
        <v>193</v>
      </c>
    </row>
    <row r="1391" spans="1:13" x14ac:dyDescent="0.3">
      <c r="A1391">
        <v>10776</v>
      </c>
      <c r="B1391">
        <v>42</v>
      </c>
      <c r="C1391">
        <v>14</v>
      </c>
      <c r="D1391">
        <v>12</v>
      </c>
      <c r="E1391">
        <v>0.05</v>
      </c>
      <c r="F1391">
        <v>159.6</v>
      </c>
      <c r="G1391" s="21">
        <f>VLOOKUP(order_details[[#This Row],[ProductID]],products!A:D,4,0)</f>
        <v>5</v>
      </c>
      <c r="H1391" s="21" t="str">
        <f>VLOOKUP(order_details[[#This Row],[categoryid]],'categories'!A:B,2,0)</f>
        <v>Grains/Cereals</v>
      </c>
      <c r="I1391" s="21">
        <f>order_details[[#This Row],[UnitPrice]]*order_details[[#This Row],[Quantity]]*(1-order_details[[#This Row],[Discount]])</f>
        <v>159.6</v>
      </c>
      <c r="J1391" s="21" t="str">
        <f>VLOOKUP(order_details[[#This Row],[ProductID]],products!A:B,2,0)</f>
        <v>Singaporean Hokkien Fried Mee</v>
      </c>
      <c r="K1391" s="21">
        <v>26</v>
      </c>
      <c r="L1391" s="25">
        <v>35079</v>
      </c>
      <c r="M1391" s="21" t="s">
        <v>193</v>
      </c>
    </row>
    <row r="1392" spans="1:13" x14ac:dyDescent="0.3">
      <c r="A1392">
        <v>10776</v>
      </c>
      <c r="B1392">
        <v>45</v>
      </c>
      <c r="C1392">
        <v>9.5</v>
      </c>
      <c r="D1392">
        <v>27</v>
      </c>
      <c r="E1392">
        <v>0.05</v>
      </c>
      <c r="F1392">
        <v>243.67499999999998</v>
      </c>
      <c r="G1392" s="21">
        <f>VLOOKUP(order_details[[#This Row],[ProductID]],products!A:D,4,0)</f>
        <v>8</v>
      </c>
      <c r="H1392" s="21" t="str">
        <f>VLOOKUP(order_details[[#This Row],[categoryid]],'categories'!A:B,2,0)</f>
        <v>Seafood</v>
      </c>
      <c r="I1392" s="21">
        <f>order_details[[#This Row],[UnitPrice]]*order_details[[#This Row],[Quantity]]*(1-order_details[[#This Row],[Discount]])</f>
        <v>243.67499999999998</v>
      </c>
      <c r="J1392" s="21" t="str">
        <f>VLOOKUP(order_details[[#This Row],[ProductID]],products!A:B,2,0)</f>
        <v>Røgede sild</v>
      </c>
      <c r="K1392" s="21">
        <v>5</v>
      </c>
      <c r="L1392" s="25">
        <v>35079</v>
      </c>
      <c r="M1392" s="21" t="s">
        <v>193</v>
      </c>
    </row>
    <row r="1393" spans="1:13" x14ac:dyDescent="0.3">
      <c r="A1393">
        <v>10776</v>
      </c>
      <c r="B1393">
        <v>51</v>
      </c>
      <c r="C1393">
        <v>53</v>
      </c>
      <c r="D1393">
        <v>120</v>
      </c>
      <c r="E1393">
        <v>0.05</v>
      </c>
      <c r="F1393">
        <v>6042</v>
      </c>
      <c r="G1393" s="21">
        <f>VLOOKUP(order_details[[#This Row],[ProductID]],products!A:D,4,0)</f>
        <v>7</v>
      </c>
      <c r="H1393" s="21" t="str">
        <f>VLOOKUP(order_details[[#This Row],[categoryid]],'categories'!A:B,2,0)</f>
        <v>Produce</v>
      </c>
      <c r="I1393" s="21">
        <f>order_details[[#This Row],[UnitPrice]]*order_details[[#This Row],[Quantity]]*(1-order_details[[#This Row],[Discount]])</f>
        <v>6042</v>
      </c>
      <c r="J1393" s="21" t="str">
        <f>VLOOKUP(order_details[[#This Row],[ProductID]],products!A:B,2,0)</f>
        <v>Manjimup Dried Apples</v>
      </c>
      <c r="K1393" s="21">
        <v>20</v>
      </c>
      <c r="L1393" s="25">
        <v>35079</v>
      </c>
      <c r="M1393" s="21" t="s">
        <v>193</v>
      </c>
    </row>
    <row r="1394" spans="1:13" x14ac:dyDescent="0.3">
      <c r="A1394">
        <v>10777</v>
      </c>
      <c r="B1394">
        <v>42</v>
      </c>
      <c r="C1394">
        <v>14</v>
      </c>
      <c r="D1394">
        <v>20</v>
      </c>
      <c r="E1394">
        <v>0.2</v>
      </c>
      <c r="F1394">
        <v>224</v>
      </c>
      <c r="G1394" s="21">
        <f>VLOOKUP(order_details[[#This Row],[ProductID]],products!A:D,4,0)</f>
        <v>5</v>
      </c>
      <c r="H1394" s="21" t="str">
        <f>VLOOKUP(order_details[[#This Row],[categoryid]],'categories'!A:B,2,0)</f>
        <v>Grains/Cereals</v>
      </c>
      <c r="I1394" s="21">
        <f>order_details[[#This Row],[UnitPrice]]*order_details[[#This Row],[Quantity]]*(1-order_details[[#This Row],[Discount]])</f>
        <v>224</v>
      </c>
      <c r="J1394" s="21" t="str">
        <f>VLOOKUP(order_details[[#This Row],[ProductID]],products!A:B,2,0)</f>
        <v>Singaporean Hokkien Fried Mee</v>
      </c>
      <c r="K1394" s="21">
        <v>26</v>
      </c>
      <c r="L1394" s="25">
        <v>35079</v>
      </c>
      <c r="M1394" s="21" t="s">
        <v>280</v>
      </c>
    </row>
    <row r="1395" spans="1:13" x14ac:dyDescent="0.3">
      <c r="A1395">
        <v>10778</v>
      </c>
      <c r="B1395">
        <v>41</v>
      </c>
      <c r="C1395">
        <v>9.65</v>
      </c>
      <c r="D1395">
        <v>10</v>
      </c>
      <c r="E1395">
        <v>0</v>
      </c>
      <c r="F1395">
        <v>96.5</v>
      </c>
      <c r="G1395" s="21">
        <f>VLOOKUP(order_details[[#This Row],[ProductID]],products!A:D,4,0)</f>
        <v>8</v>
      </c>
      <c r="H1395" s="21" t="str">
        <f>VLOOKUP(order_details[[#This Row],[categoryid]],'categories'!A:B,2,0)</f>
        <v>Seafood</v>
      </c>
      <c r="I1395" s="21">
        <f>order_details[[#This Row],[UnitPrice]]*order_details[[#This Row],[Quantity]]*(1-order_details[[#This Row],[Discount]])</f>
        <v>96.5</v>
      </c>
      <c r="J1395" s="21" t="str">
        <f>VLOOKUP(order_details[[#This Row],[ProductID]],products!A:B,2,0)</f>
        <v>Jack's New England Clam Chowder</v>
      </c>
      <c r="K1395" s="21">
        <v>85</v>
      </c>
      <c r="L1395" s="25">
        <v>35080</v>
      </c>
      <c r="M1395" s="21" t="s">
        <v>66</v>
      </c>
    </row>
    <row r="1396" spans="1:13" x14ac:dyDescent="0.3">
      <c r="A1396">
        <v>10779</v>
      </c>
      <c r="B1396">
        <v>16</v>
      </c>
      <c r="C1396">
        <v>17.45</v>
      </c>
      <c r="D1396">
        <v>20</v>
      </c>
      <c r="E1396">
        <v>0</v>
      </c>
      <c r="F1396">
        <v>349</v>
      </c>
      <c r="G1396" s="21">
        <f>VLOOKUP(order_details[[#This Row],[ProductID]],products!A:D,4,0)</f>
        <v>3</v>
      </c>
      <c r="H1396" s="21" t="str">
        <f>VLOOKUP(order_details[[#This Row],[categoryid]],'categories'!A:B,2,0)</f>
        <v>Confections</v>
      </c>
      <c r="I1396" s="21">
        <f>order_details[[#This Row],[UnitPrice]]*order_details[[#This Row],[Quantity]]*(1-order_details[[#This Row],[Discount]])</f>
        <v>349</v>
      </c>
      <c r="J1396" s="21" t="str">
        <f>VLOOKUP(order_details[[#This Row],[ProductID]],products!A:B,2,0)</f>
        <v>Pavlova</v>
      </c>
      <c r="K1396" s="21">
        <v>29</v>
      </c>
      <c r="L1396" s="25">
        <v>35080</v>
      </c>
      <c r="M1396" s="21" t="s">
        <v>457</v>
      </c>
    </row>
    <row r="1397" spans="1:13" x14ac:dyDescent="0.3">
      <c r="A1397">
        <v>10779</v>
      </c>
      <c r="B1397">
        <v>62</v>
      </c>
      <c r="C1397">
        <v>49.3</v>
      </c>
      <c r="D1397">
        <v>20</v>
      </c>
      <c r="E1397">
        <v>0</v>
      </c>
      <c r="F1397">
        <v>986</v>
      </c>
      <c r="G1397" s="21">
        <f>VLOOKUP(order_details[[#This Row],[ProductID]],products!A:D,4,0)</f>
        <v>3</v>
      </c>
      <c r="H1397" s="21" t="str">
        <f>VLOOKUP(order_details[[#This Row],[categoryid]],'categories'!A:B,2,0)</f>
        <v>Confections</v>
      </c>
      <c r="I1397" s="21">
        <f>order_details[[#This Row],[UnitPrice]]*order_details[[#This Row],[Quantity]]*(1-order_details[[#This Row],[Discount]])</f>
        <v>986</v>
      </c>
      <c r="J1397" s="21" t="str">
        <f>VLOOKUP(order_details[[#This Row],[ProductID]],products!A:B,2,0)</f>
        <v>Tarte au sucre</v>
      </c>
      <c r="K1397" s="21">
        <v>17</v>
      </c>
      <c r="L1397" s="25">
        <v>35080</v>
      </c>
      <c r="M1397" s="21" t="s">
        <v>457</v>
      </c>
    </row>
    <row r="1398" spans="1:13" x14ac:dyDescent="0.3">
      <c r="A1398">
        <v>10780</v>
      </c>
      <c r="B1398">
        <v>70</v>
      </c>
      <c r="C1398">
        <v>15</v>
      </c>
      <c r="D1398">
        <v>35</v>
      </c>
      <c r="E1398">
        <v>0</v>
      </c>
      <c r="F1398">
        <v>525</v>
      </c>
      <c r="G1398" s="21">
        <f>VLOOKUP(order_details[[#This Row],[ProductID]],products!A:D,4,0)</f>
        <v>1</v>
      </c>
      <c r="H1398" s="21" t="str">
        <f>VLOOKUP(order_details[[#This Row],[categoryid]],'categories'!A:B,2,0)</f>
        <v>Beverages</v>
      </c>
      <c r="I1398" s="21">
        <f>order_details[[#This Row],[UnitPrice]]*order_details[[#This Row],[Quantity]]*(1-order_details[[#This Row],[Discount]])</f>
        <v>525</v>
      </c>
      <c r="J1398" s="21" t="str">
        <f>VLOOKUP(order_details[[#This Row],[ProductID]],products!A:B,2,0)</f>
        <v>Outback Lager</v>
      </c>
      <c r="K1398" s="21">
        <v>15</v>
      </c>
      <c r="L1398" s="25">
        <v>35080</v>
      </c>
      <c r="M1398" s="21" t="s">
        <v>405</v>
      </c>
    </row>
    <row r="1399" spans="1:13" x14ac:dyDescent="0.3">
      <c r="A1399">
        <v>10780</v>
      </c>
      <c r="B1399">
        <v>77</v>
      </c>
      <c r="C1399">
        <v>13</v>
      </c>
      <c r="D1399">
        <v>15</v>
      </c>
      <c r="E1399">
        <v>0</v>
      </c>
      <c r="F1399">
        <v>195</v>
      </c>
      <c r="G1399" s="21">
        <f>VLOOKUP(order_details[[#This Row],[ProductID]],products!A:D,4,0)</f>
        <v>2</v>
      </c>
      <c r="H1399" s="21" t="str">
        <f>VLOOKUP(order_details[[#This Row],[categoryid]],'categories'!A:B,2,0)</f>
        <v>Condiments</v>
      </c>
      <c r="I1399" s="21">
        <f>order_details[[#This Row],[UnitPrice]]*order_details[[#This Row],[Quantity]]*(1-order_details[[#This Row],[Discount]])</f>
        <v>195</v>
      </c>
      <c r="J1399" s="21" t="str">
        <f>VLOOKUP(order_details[[#This Row],[ProductID]],products!A:B,2,0)</f>
        <v>Original Frankfurter grüne Soße</v>
      </c>
      <c r="K1399" s="21">
        <v>32</v>
      </c>
      <c r="L1399" s="25">
        <v>35080</v>
      </c>
      <c r="M1399" s="21" t="s">
        <v>405</v>
      </c>
    </row>
    <row r="1400" spans="1:13" x14ac:dyDescent="0.3">
      <c r="A1400">
        <v>10781</v>
      </c>
      <c r="B1400">
        <v>54</v>
      </c>
      <c r="C1400">
        <v>7.45</v>
      </c>
      <c r="D1400">
        <v>3</v>
      </c>
      <c r="E1400">
        <v>0.2</v>
      </c>
      <c r="F1400">
        <v>17.880000000000003</v>
      </c>
      <c r="G1400" s="21">
        <f>VLOOKUP(order_details[[#This Row],[ProductID]],products!A:D,4,0)</f>
        <v>6</v>
      </c>
      <c r="H1400" s="21" t="str">
        <f>VLOOKUP(order_details[[#This Row],[categoryid]],'categories'!A:B,2,0)</f>
        <v>Meat/Poultry</v>
      </c>
      <c r="I1400" s="21">
        <f>order_details[[#This Row],[UnitPrice]]*order_details[[#This Row],[Quantity]]*(1-order_details[[#This Row],[Discount]])</f>
        <v>17.880000000000003</v>
      </c>
      <c r="J1400" s="21" t="str">
        <f>VLOOKUP(order_details[[#This Row],[ProductID]],products!A:B,2,0)</f>
        <v>Tourtière</v>
      </c>
      <c r="K1400" s="21">
        <v>21</v>
      </c>
      <c r="L1400" s="25">
        <v>35081</v>
      </c>
      <c r="M1400" s="21" t="s">
        <v>719</v>
      </c>
    </row>
    <row r="1401" spans="1:13" x14ac:dyDescent="0.3">
      <c r="A1401">
        <v>10781</v>
      </c>
      <c r="B1401">
        <v>56</v>
      </c>
      <c r="C1401">
        <v>38</v>
      </c>
      <c r="D1401">
        <v>20</v>
      </c>
      <c r="E1401">
        <v>0.2</v>
      </c>
      <c r="F1401">
        <v>608</v>
      </c>
      <c r="G1401" s="21">
        <f>VLOOKUP(order_details[[#This Row],[ProductID]],products!A:D,4,0)</f>
        <v>5</v>
      </c>
      <c r="H1401" s="21" t="str">
        <f>VLOOKUP(order_details[[#This Row],[categoryid]],'categories'!A:B,2,0)</f>
        <v>Grains/Cereals</v>
      </c>
      <c r="I1401" s="21">
        <f>order_details[[#This Row],[UnitPrice]]*order_details[[#This Row],[Quantity]]*(1-order_details[[#This Row],[Discount]])</f>
        <v>608</v>
      </c>
      <c r="J1401" s="21" t="str">
        <f>VLOOKUP(order_details[[#This Row],[ProductID]],products!A:B,2,0)</f>
        <v>Gnocchi di nonna Alice</v>
      </c>
      <c r="K1401" s="21">
        <v>21</v>
      </c>
      <c r="L1401" s="25">
        <v>35081</v>
      </c>
      <c r="M1401" s="21" t="s">
        <v>719</v>
      </c>
    </row>
    <row r="1402" spans="1:13" x14ac:dyDescent="0.3">
      <c r="A1402">
        <v>10781</v>
      </c>
      <c r="B1402">
        <v>74</v>
      </c>
      <c r="C1402">
        <v>10</v>
      </c>
      <c r="D1402">
        <v>35</v>
      </c>
      <c r="E1402">
        <v>0</v>
      </c>
      <c r="F1402">
        <v>350</v>
      </c>
      <c r="G1402" s="21">
        <f>VLOOKUP(order_details[[#This Row],[ProductID]],products!A:D,4,0)</f>
        <v>7</v>
      </c>
      <c r="H1402" s="21" t="str">
        <f>VLOOKUP(order_details[[#This Row],[categoryid]],'categories'!A:B,2,0)</f>
        <v>Produce</v>
      </c>
      <c r="I1402" s="21">
        <f>order_details[[#This Row],[UnitPrice]]*order_details[[#This Row],[Quantity]]*(1-order_details[[#This Row],[Discount]])</f>
        <v>350</v>
      </c>
      <c r="J1402" s="21" t="str">
        <f>VLOOKUP(order_details[[#This Row],[ProductID]],products!A:B,2,0)</f>
        <v>Longlife Tofu</v>
      </c>
      <c r="K1402" s="21">
        <v>4</v>
      </c>
      <c r="L1402" s="25">
        <v>35081</v>
      </c>
      <c r="M1402" s="21" t="s">
        <v>719</v>
      </c>
    </row>
    <row r="1403" spans="1:13" x14ac:dyDescent="0.3">
      <c r="A1403">
        <v>10782</v>
      </c>
      <c r="B1403">
        <v>31</v>
      </c>
      <c r="C1403">
        <v>12.5</v>
      </c>
      <c r="D1403">
        <v>1</v>
      </c>
      <c r="E1403">
        <v>0</v>
      </c>
      <c r="F1403">
        <v>12.5</v>
      </c>
      <c r="G1403" s="21">
        <f>VLOOKUP(order_details[[#This Row],[ProductID]],products!A:D,4,0)</f>
        <v>4</v>
      </c>
      <c r="H1403" s="21" t="str">
        <f>VLOOKUP(order_details[[#This Row],[categoryid]],'categories'!A:B,2,0)</f>
        <v>Dairy Products</v>
      </c>
      <c r="I1403" s="21">
        <f>order_details[[#This Row],[UnitPrice]]*order_details[[#This Row],[Quantity]]*(1-order_details[[#This Row],[Discount]])</f>
        <v>12.5</v>
      </c>
      <c r="J1403" s="21" t="str">
        <f>VLOOKUP(order_details[[#This Row],[ProductID]],products!A:B,2,0)</f>
        <v>Gorgonzola Telino</v>
      </c>
      <c r="K1403" s="21">
        <v>0</v>
      </c>
      <c r="L1403" s="25">
        <v>35081</v>
      </c>
      <c r="M1403" s="21" t="s">
        <v>128</v>
      </c>
    </row>
    <row r="1404" spans="1:13" x14ac:dyDescent="0.3">
      <c r="A1404">
        <v>10783</v>
      </c>
      <c r="B1404">
        <v>31</v>
      </c>
      <c r="C1404">
        <v>12.5</v>
      </c>
      <c r="D1404">
        <v>10</v>
      </c>
      <c r="E1404">
        <v>0</v>
      </c>
      <c r="F1404">
        <v>125</v>
      </c>
      <c r="G1404" s="21">
        <f>VLOOKUP(order_details[[#This Row],[ProductID]],products!A:D,4,0)</f>
        <v>4</v>
      </c>
      <c r="H1404" s="21" t="str">
        <f>VLOOKUP(order_details[[#This Row],[categoryid]],'categories'!A:B,2,0)</f>
        <v>Dairy Products</v>
      </c>
      <c r="I1404" s="21">
        <f>order_details[[#This Row],[UnitPrice]]*order_details[[#This Row],[Quantity]]*(1-order_details[[#This Row],[Discount]])</f>
        <v>125</v>
      </c>
      <c r="J1404" s="21" t="str">
        <f>VLOOKUP(order_details[[#This Row],[ProductID]],products!A:B,2,0)</f>
        <v>Gorgonzola Telino</v>
      </c>
      <c r="K1404" s="21">
        <v>0</v>
      </c>
      <c r="L1404" s="25">
        <v>35082</v>
      </c>
      <c r="M1404" s="21" t="s">
        <v>306</v>
      </c>
    </row>
    <row r="1405" spans="1:13" x14ac:dyDescent="0.3">
      <c r="A1405">
        <v>10783</v>
      </c>
      <c r="B1405">
        <v>38</v>
      </c>
      <c r="C1405">
        <v>263.5</v>
      </c>
      <c r="D1405">
        <v>5</v>
      </c>
      <c r="E1405">
        <v>0</v>
      </c>
      <c r="F1405">
        <v>1317.5</v>
      </c>
      <c r="G1405" s="21">
        <f>VLOOKUP(order_details[[#This Row],[ProductID]],products!A:D,4,0)</f>
        <v>1</v>
      </c>
      <c r="H1405" s="21" t="str">
        <f>VLOOKUP(order_details[[#This Row],[categoryid]],'categories'!A:B,2,0)</f>
        <v>Beverages</v>
      </c>
      <c r="I1405" s="21">
        <f>order_details[[#This Row],[UnitPrice]]*order_details[[#This Row],[Quantity]]*(1-order_details[[#This Row],[Discount]])</f>
        <v>1317.5</v>
      </c>
      <c r="J1405" s="21" t="str">
        <f>VLOOKUP(order_details[[#This Row],[ProductID]],products!A:B,2,0)</f>
        <v>Côte de Blaye</v>
      </c>
      <c r="K1405" s="21">
        <v>17</v>
      </c>
      <c r="L1405" s="25">
        <v>35082</v>
      </c>
      <c r="M1405" s="21" t="s">
        <v>306</v>
      </c>
    </row>
    <row r="1406" spans="1:13" x14ac:dyDescent="0.3">
      <c r="A1406">
        <v>10784</v>
      </c>
      <c r="B1406">
        <v>36</v>
      </c>
      <c r="C1406">
        <v>19</v>
      </c>
      <c r="D1406">
        <v>30</v>
      </c>
      <c r="E1406">
        <v>0</v>
      </c>
      <c r="F1406">
        <v>570</v>
      </c>
      <c r="G1406" s="21">
        <f>VLOOKUP(order_details[[#This Row],[ProductID]],products!A:D,4,0)</f>
        <v>8</v>
      </c>
      <c r="H1406" s="21" t="str">
        <f>VLOOKUP(order_details[[#This Row],[categoryid]],'categories'!A:B,2,0)</f>
        <v>Seafood</v>
      </c>
      <c r="I1406" s="21">
        <f>order_details[[#This Row],[UnitPrice]]*order_details[[#This Row],[Quantity]]*(1-order_details[[#This Row],[Discount]])</f>
        <v>570</v>
      </c>
      <c r="J1406" s="21" t="str">
        <f>VLOOKUP(order_details[[#This Row],[ProductID]],products!A:B,2,0)</f>
        <v>Inlagd Sill</v>
      </c>
      <c r="K1406" s="21">
        <v>112</v>
      </c>
      <c r="L1406" s="25">
        <v>35082</v>
      </c>
      <c r="M1406" s="21" t="s">
        <v>431</v>
      </c>
    </row>
    <row r="1407" spans="1:13" x14ac:dyDescent="0.3">
      <c r="A1407">
        <v>10784</v>
      </c>
      <c r="B1407">
        <v>39</v>
      </c>
      <c r="C1407">
        <v>18</v>
      </c>
      <c r="D1407">
        <v>2</v>
      </c>
      <c r="E1407">
        <v>0.15</v>
      </c>
      <c r="F1407">
        <v>30.599999999999998</v>
      </c>
      <c r="G1407" s="21">
        <f>VLOOKUP(order_details[[#This Row],[ProductID]],products!A:D,4,0)</f>
        <v>1</v>
      </c>
      <c r="H1407" s="21" t="str">
        <f>VLOOKUP(order_details[[#This Row],[categoryid]],'categories'!A:B,2,0)</f>
        <v>Beverages</v>
      </c>
      <c r="I1407" s="21">
        <f>order_details[[#This Row],[UnitPrice]]*order_details[[#This Row],[Quantity]]*(1-order_details[[#This Row],[Discount]])</f>
        <v>30.599999999999998</v>
      </c>
      <c r="J1407" s="21" t="str">
        <f>VLOOKUP(order_details[[#This Row],[ProductID]],products!A:B,2,0)</f>
        <v>Chartreuse verte</v>
      </c>
      <c r="K1407" s="21">
        <v>69</v>
      </c>
      <c r="L1407" s="25">
        <v>35082</v>
      </c>
      <c r="M1407" s="21" t="s">
        <v>431</v>
      </c>
    </row>
    <row r="1408" spans="1:13" x14ac:dyDescent="0.3">
      <c r="A1408">
        <v>10784</v>
      </c>
      <c r="B1408">
        <v>72</v>
      </c>
      <c r="C1408">
        <v>34.799999999999997</v>
      </c>
      <c r="D1408">
        <v>30</v>
      </c>
      <c r="E1408">
        <v>0.15</v>
      </c>
      <c r="F1408">
        <v>887.4</v>
      </c>
      <c r="G1408" s="21">
        <f>VLOOKUP(order_details[[#This Row],[ProductID]],products!A:D,4,0)</f>
        <v>4</v>
      </c>
      <c r="H1408" s="21" t="str">
        <f>VLOOKUP(order_details[[#This Row],[categoryid]],'categories'!A:B,2,0)</f>
        <v>Dairy Products</v>
      </c>
      <c r="I1408" s="21">
        <f>order_details[[#This Row],[UnitPrice]]*order_details[[#This Row],[Quantity]]*(1-order_details[[#This Row],[Discount]])</f>
        <v>887.4</v>
      </c>
      <c r="J1408" s="21" t="str">
        <f>VLOOKUP(order_details[[#This Row],[ProductID]],products!A:B,2,0)</f>
        <v>Mozzarella di Giovanni</v>
      </c>
      <c r="K1408" s="21">
        <v>14</v>
      </c>
      <c r="L1408" s="25">
        <v>35082</v>
      </c>
      <c r="M1408" s="21" t="s">
        <v>431</v>
      </c>
    </row>
    <row r="1409" spans="1:13" x14ac:dyDescent="0.3">
      <c r="A1409">
        <v>10785</v>
      </c>
      <c r="B1409">
        <v>10</v>
      </c>
      <c r="C1409">
        <v>31</v>
      </c>
      <c r="D1409">
        <v>10</v>
      </c>
      <c r="E1409">
        <v>0</v>
      </c>
      <c r="F1409">
        <v>310</v>
      </c>
      <c r="G1409" s="21">
        <f>VLOOKUP(order_details[[#This Row],[ProductID]],products!A:D,4,0)</f>
        <v>8</v>
      </c>
      <c r="H1409" s="21" t="str">
        <f>VLOOKUP(order_details[[#This Row],[categoryid]],'categories'!A:B,2,0)</f>
        <v>Seafood</v>
      </c>
      <c r="I1409" s="21">
        <f>order_details[[#This Row],[UnitPrice]]*order_details[[#This Row],[Quantity]]*(1-order_details[[#This Row],[Discount]])</f>
        <v>310</v>
      </c>
      <c r="J1409" s="21" t="str">
        <f>VLOOKUP(order_details[[#This Row],[ProductID]],products!A:B,2,0)</f>
        <v>Ikura</v>
      </c>
      <c r="K1409" s="21">
        <v>31</v>
      </c>
      <c r="L1409" s="25">
        <v>35082</v>
      </c>
      <c r="M1409" s="21" t="s">
        <v>296</v>
      </c>
    </row>
    <row r="1410" spans="1:13" x14ac:dyDescent="0.3">
      <c r="A1410">
        <v>10785</v>
      </c>
      <c r="B1410">
        <v>75</v>
      </c>
      <c r="C1410">
        <v>7.75</v>
      </c>
      <c r="D1410">
        <v>10</v>
      </c>
      <c r="E1410">
        <v>0</v>
      </c>
      <c r="F1410">
        <v>77.5</v>
      </c>
      <c r="G1410" s="21">
        <f>VLOOKUP(order_details[[#This Row],[ProductID]],products!A:D,4,0)</f>
        <v>1</v>
      </c>
      <c r="H1410" s="21" t="str">
        <f>VLOOKUP(order_details[[#This Row],[categoryid]],'categories'!A:B,2,0)</f>
        <v>Beverages</v>
      </c>
      <c r="I1410" s="21">
        <f>order_details[[#This Row],[UnitPrice]]*order_details[[#This Row],[Quantity]]*(1-order_details[[#This Row],[Discount]])</f>
        <v>77.5</v>
      </c>
      <c r="J1410" s="21" t="str">
        <f>VLOOKUP(order_details[[#This Row],[ProductID]],products!A:B,2,0)</f>
        <v>Rhönbräu Klosterbier</v>
      </c>
      <c r="K1410" s="21">
        <v>125</v>
      </c>
      <c r="L1410" s="25">
        <v>35082</v>
      </c>
      <c r="M1410" s="21" t="s">
        <v>296</v>
      </c>
    </row>
    <row r="1411" spans="1:13" x14ac:dyDescent="0.3">
      <c r="A1411">
        <v>10786</v>
      </c>
      <c r="B1411">
        <v>8</v>
      </c>
      <c r="C1411">
        <v>40</v>
      </c>
      <c r="D1411">
        <v>30</v>
      </c>
      <c r="E1411">
        <v>0.2</v>
      </c>
      <c r="F1411">
        <v>960</v>
      </c>
      <c r="G1411" s="21">
        <f>VLOOKUP(order_details[[#This Row],[ProductID]],products!A:D,4,0)</f>
        <v>2</v>
      </c>
      <c r="H1411" s="21" t="str">
        <f>VLOOKUP(order_details[[#This Row],[categoryid]],'categories'!A:B,2,0)</f>
        <v>Condiments</v>
      </c>
      <c r="I1411" s="21">
        <f>order_details[[#This Row],[UnitPrice]]*order_details[[#This Row],[Quantity]]*(1-order_details[[#This Row],[Discount]])</f>
        <v>960</v>
      </c>
      <c r="J1411" s="21" t="str">
        <f>VLOOKUP(order_details[[#This Row],[ProductID]],products!A:B,2,0)</f>
        <v>Northwoods Cranberry Sauce</v>
      </c>
      <c r="K1411" s="21">
        <v>6</v>
      </c>
      <c r="L1411" s="25">
        <v>35083</v>
      </c>
      <c r="M1411" s="21" t="s">
        <v>530</v>
      </c>
    </row>
    <row r="1412" spans="1:13" x14ac:dyDescent="0.3">
      <c r="A1412">
        <v>10786</v>
      </c>
      <c r="B1412">
        <v>30</v>
      </c>
      <c r="C1412">
        <v>25.89</v>
      </c>
      <c r="D1412">
        <v>15</v>
      </c>
      <c r="E1412">
        <v>0.2</v>
      </c>
      <c r="F1412">
        <v>310.68000000000006</v>
      </c>
      <c r="G1412" s="21">
        <f>VLOOKUP(order_details[[#This Row],[ProductID]],products!A:D,4,0)</f>
        <v>8</v>
      </c>
      <c r="H1412" s="21" t="str">
        <f>VLOOKUP(order_details[[#This Row],[categoryid]],'categories'!A:B,2,0)</f>
        <v>Seafood</v>
      </c>
      <c r="I1412" s="21">
        <f>order_details[[#This Row],[UnitPrice]]*order_details[[#This Row],[Quantity]]*(1-order_details[[#This Row],[Discount]])</f>
        <v>310.68000000000006</v>
      </c>
      <c r="J1412" s="21" t="str">
        <f>VLOOKUP(order_details[[#This Row],[ProductID]],products!A:B,2,0)</f>
        <v>Nord-Ost Matjeshering</v>
      </c>
      <c r="K1412" s="21">
        <v>10</v>
      </c>
      <c r="L1412" s="25">
        <v>35083</v>
      </c>
      <c r="M1412" s="21" t="s">
        <v>530</v>
      </c>
    </row>
    <row r="1413" spans="1:13" x14ac:dyDescent="0.3">
      <c r="A1413">
        <v>10786</v>
      </c>
      <c r="B1413">
        <v>75</v>
      </c>
      <c r="C1413">
        <v>7.75</v>
      </c>
      <c r="D1413">
        <v>42</v>
      </c>
      <c r="E1413">
        <v>0.2</v>
      </c>
      <c r="F1413">
        <v>260.40000000000003</v>
      </c>
      <c r="G1413" s="21">
        <f>VLOOKUP(order_details[[#This Row],[ProductID]],products!A:D,4,0)</f>
        <v>1</v>
      </c>
      <c r="H1413" s="21" t="str">
        <f>VLOOKUP(order_details[[#This Row],[categoryid]],'categories'!A:B,2,0)</f>
        <v>Beverages</v>
      </c>
      <c r="I1413" s="21">
        <f>order_details[[#This Row],[UnitPrice]]*order_details[[#This Row],[Quantity]]*(1-order_details[[#This Row],[Discount]])</f>
        <v>260.40000000000003</v>
      </c>
      <c r="J1413" s="21" t="str">
        <f>VLOOKUP(order_details[[#This Row],[ProductID]],products!A:B,2,0)</f>
        <v>Rhönbräu Klosterbier</v>
      </c>
      <c r="K1413" s="21">
        <v>125</v>
      </c>
      <c r="L1413" s="25">
        <v>35083</v>
      </c>
      <c r="M1413" s="21" t="s">
        <v>530</v>
      </c>
    </row>
    <row r="1414" spans="1:13" x14ac:dyDescent="0.3">
      <c r="A1414">
        <v>10787</v>
      </c>
      <c r="B1414">
        <v>2</v>
      </c>
      <c r="C1414">
        <v>19</v>
      </c>
      <c r="D1414">
        <v>15</v>
      </c>
      <c r="E1414">
        <v>0.05</v>
      </c>
      <c r="F1414">
        <v>270.75</v>
      </c>
      <c r="G1414" s="21">
        <f>VLOOKUP(order_details[[#This Row],[ProductID]],products!A:D,4,0)</f>
        <v>1</v>
      </c>
      <c r="H1414" s="21" t="str">
        <f>VLOOKUP(order_details[[#This Row],[categoryid]],'categories'!A:B,2,0)</f>
        <v>Beverages</v>
      </c>
      <c r="I1414" s="21">
        <f>order_details[[#This Row],[UnitPrice]]*order_details[[#This Row],[Quantity]]*(1-order_details[[#This Row],[Discount]])</f>
        <v>270.75</v>
      </c>
      <c r="J1414" s="21" t="str">
        <f>VLOOKUP(order_details[[#This Row],[ProductID]],products!A:B,2,0)</f>
        <v>Chang</v>
      </c>
      <c r="K1414" s="21">
        <v>17</v>
      </c>
      <c r="L1414" s="25">
        <v>35083</v>
      </c>
      <c r="M1414" s="21" t="s">
        <v>364</v>
      </c>
    </row>
    <row r="1415" spans="1:13" x14ac:dyDescent="0.3">
      <c r="A1415">
        <v>10787</v>
      </c>
      <c r="B1415">
        <v>29</v>
      </c>
      <c r="C1415">
        <v>123.79</v>
      </c>
      <c r="D1415">
        <v>20</v>
      </c>
      <c r="E1415">
        <v>0.05</v>
      </c>
      <c r="F1415">
        <v>2352.0100000000002</v>
      </c>
      <c r="G1415" s="21">
        <f>VLOOKUP(order_details[[#This Row],[ProductID]],products!A:D,4,0)</f>
        <v>6</v>
      </c>
      <c r="H1415" s="21" t="str">
        <f>VLOOKUP(order_details[[#This Row],[categoryid]],'categories'!A:B,2,0)</f>
        <v>Meat/Poultry</v>
      </c>
      <c r="I1415" s="21">
        <f>order_details[[#This Row],[UnitPrice]]*order_details[[#This Row],[Quantity]]*(1-order_details[[#This Row],[Discount]])</f>
        <v>2352.0100000000002</v>
      </c>
      <c r="J1415" s="21" t="str">
        <f>VLOOKUP(order_details[[#This Row],[ProductID]],products!A:B,2,0)</f>
        <v>Thüringer Rostbratwurst</v>
      </c>
      <c r="K1415" s="21">
        <v>0</v>
      </c>
      <c r="L1415" s="25">
        <v>35083</v>
      </c>
      <c r="M1415" s="21" t="s">
        <v>364</v>
      </c>
    </row>
    <row r="1416" spans="1:13" x14ac:dyDescent="0.3">
      <c r="A1416">
        <v>10788</v>
      </c>
      <c r="B1416">
        <v>19</v>
      </c>
      <c r="C1416">
        <v>9.1999999999999993</v>
      </c>
      <c r="D1416">
        <v>50</v>
      </c>
      <c r="E1416">
        <v>0.05</v>
      </c>
      <c r="F1416">
        <v>436.99999999999994</v>
      </c>
      <c r="G1416" s="21">
        <f>VLOOKUP(order_details[[#This Row],[ProductID]],products!A:D,4,0)</f>
        <v>3</v>
      </c>
      <c r="H1416" s="21" t="str">
        <f>VLOOKUP(order_details[[#This Row],[categoryid]],'categories'!A:B,2,0)</f>
        <v>Confections</v>
      </c>
      <c r="I1416" s="21">
        <f>order_details[[#This Row],[UnitPrice]]*order_details[[#This Row],[Quantity]]*(1-order_details[[#This Row],[Discount]])</f>
        <v>436.99999999999994</v>
      </c>
      <c r="J1416" s="21" t="str">
        <f>VLOOKUP(order_details[[#This Row],[ProductID]],products!A:B,2,0)</f>
        <v>Teatime Chocolate Biscuits</v>
      </c>
      <c r="K1416" s="21">
        <v>25</v>
      </c>
      <c r="L1416" s="25">
        <v>35086</v>
      </c>
      <c r="M1416" s="21" t="s">
        <v>536</v>
      </c>
    </row>
    <row r="1417" spans="1:13" x14ac:dyDescent="0.3">
      <c r="A1417">
        <v>10788</v>
      </c>
      <c r="B1417">
        <v>75</v>
      </c>
      <c r="C1417">
        <v>7.75</v>
      </c>
      <c r="D1417">
        <v>40</v>
      </c>
      <c r="E1417">
        <v>0.05</v>
      </c>
      <c r="F1417">
        <v>294.5</v>
      </c>
      <c r="G1417" s="21">
        <f>VLOOKUP(order_details[[#This Row],[ProductID]],products!A:D,4,0)</f>
        <v>1</v>
      </c>
      <c r="H1417" s="21" t="str">
        <f>VLOOKUP(order_details[[#This Row],[categoryid]],'categories'!A:B,2,0)</f>
        <v>Beverages</v>
      </c>
      <c r="I1417" s="21">
        <f>order_details[[#This Row],[UnitPrice]]*order_details[[#This Row],[Quantity]]*(1-order_details[[#This Row],[Discount]])</f>
        <v>294.5</v>
      </c>
      <c r="J1417" s="21" t="str">
        <f>VLOOKUP(order_details[[#This Row],[ProductID]],products!A:B,2,0)</f>
        <v>Rhönbräu Klosterbier</v>
      </c>
      <c r="K1417" s="21">
        <v>125</v>
      </c>
      <c r="L1417" s="25">
        <v>35086</v>
      </c>
      <c r="M1417" s="21" t="s">
        <v>536</v>
      </c>
    </row>
    <row r="1418" spans="1:13" x14ac:dyDescent="0.3">
      <c r="A1418">
        <v>10789</v>
      </c>
      <c r="B1418">
        <v>18</v>
      </c>
      <c r="C1418">
        <v>62.5</v>
      </c>
      <c r="D1418">
        <v>30</v>
      </c>
      <c r="E1418">
        <v>0</v>
      </c>
      <c r="F1418">
        <v>1875</v>
      </c>
      <c r="G1418" s="21">
        <f>VLOOKUP(order_details[[#This Row],[ProductID]],products!A:D,4,0)</f>
        <v>8</v>
      </c>
      <c r="H1418" s="21" t="str">
        <f>VLOOKUP(order_details[[#This Row],[categoryid]],'categories'!A:B,2,0)</f>
        <v>Seafood</v>
      </c>
      <c r="I1418" s="21">
        <f>order_details[[#This Row],[UnitPrice]]*order_details[[#This Row],[Quantity]]*(1-order_details[[#This Row],[Discount]])</f>
        <v>1875</v>
      </c>
      <c r="J1418" s="21" t="str">
        <f>VLOOKUP(order_details[[#This Row],[ProductID]],products!A:B,2,0)</f>
        <v>Carnarvon Tigers</v>
      </c>
      <c r="K1418" s="21">
        <v>42</v>
      </c>
      <c r="L1418" s="25">
        <v>35086</v>
      </c>
      <c r="M1418" s="21" t="s">
        <v>217</v>
      </c>
    </row>
    <row r="1419" spans="1:13" x14ac:dyDescent="0.3">
      <c r="A1419">
        <v>10789</v>
      </c>
      <c r="B1419">
        <v>35</v>
      </c>
      <c r="C1419">
        <v>18</v>
      </c>
      <c r="D1419">
        <v>15</v>
      </c>
      <c r="E1419">
        <v>0</v>
      </c>
      <c r="F1419">
        <v>270</v>
      </c>
      <c r="G1419" s="21">
        <f>VLOOKUP(order_details[[#This Row],[ProductID]],products!A:D,4,0)</f>
        <v>1</v>
      </c>
      <c r="H1419" s="21" t="str">
        <f>VLOOKUP(order_details[[#This Row],[categoryid]],'categories'!A:B,2,0)</f>
        <v>Beverages</v>
      </c>
      <c r="I1419" s="21">
        <f>order_details[[#This Row],[UnitPrice]]*order_details[[#This Row],[Quantity]]*(1-order_details[[#This Row],[Discount]])</f>
        <v>270</v>
      </c>
      <c r="J1419" s="21" t="str">
        <f>VLOOKUP(order_details[[#This Row],[ProductID]],products!A:B,2,0)</f>
        <v>Steeleye Stout</v>
      </c>
      <c r="K1419" s="21">
        <v>20</v>
      </c>
      <c r="L1419" s="25">
        <v>35086</v>
      </c>
      <c r="M1419" s="21" t="s">
        <v>217</v>
      </c>
    </row>
    <row r="1420" spans="1:13" x14ac:dyDescent="0.3">
      <c r="A1420">
        <v>10789</v>
      </c>
      <c r="B1420">
        <v>63</v>
      </c>
      <c r="C1420">
        <v>43.9</v>
      </c>
      <c r="D1420">
        <v>30</v>
      </c>
      <c r="E1420">
        <v>0</v>
      </c>
      <c r="F1420">
        <v>1317</v>
      </c>
      <c r="G1420" s="21">
        <f>VLOOKUP(order_details[[#This Row],[ProductID]],products!A:D,4,0)</f>
        <v>2</v>
      </c>
      <c r="H1420" s="21" t="str">
        <f>VLOOKUP(order_details[[#This Row],[categoryid]],'categories'!A:B,2,0)</f>
        <v>Condiments</v>
      </c>
      <c r="I1420" s="21">
        <f>order_details[[#This Row],[UnitPrice]]*order_details[[#This Row],[Quantity]]*(1-order_details[[#This Row],[Discount]])</f>
        <v>1317</v>
      </c>
      <c r="J1420" s="21" t="str">
        <f>VLOOKUP(order_details[[#This Row],[ProductID]],products!A:B,2,0)</f>
        <v>Vegie-spread</v>
      </c>
      <c r="K1420" s="21">
        <v>24</v>
      </c>
      <c r="L1420" s="25">
        <v>35086</v>
      </c>
      <c r="M1420" s="21" t="s">
        <v>217</v>
      </c>
    </row>
    <row r="1421" spans="1:13" x14ac:dyDescent="0.3">
      <c r="A1421">
        <v>10789</v>
      </c>
      <c r="B1421">
        <v>68</v>
      </c>
      <c r="C1421">
        <v>12.5</v>
      </c>
      <c r="D1421">
        <v>18</v>
      </c>
      <c r="E1421">
        <v>0</v>
      </c>
      <c r="F1421">
        <v>225</v>
      </c>
      <c r="G1421" s="21">
        <f>VLOOKUP(order_details[[#This Row],[ProductID]],products!A:D,4,0)</f>
        <v>3</v>
      </c>
      <c r="H1421" s="21" t="str">
        <f>VLOOKUP(order_details[[#This Row],[categoryid]],'categories'!A:B,2,0)</f>
        <v>Confections</v>
      </c>
      <c r="I1421" s="21">
        <f>order_details[[#This Row],[UnitPrice]]*order_details[[#This Row],[Quantity]]*(1-order_details[[#This Row],[Discount]])</f>
        <v>225</v>
      </c>
      <c r="J1421" s="21" t="str">
        <f>VLOOKUP(order_details[[#This Row],[ProductID]],products!A:B,2,0)</f>
        <v>Scottish Longbreads</v>
      </c>
      <c r="K1421" s="21">
        <v>6</v>
      </c>
      <c r="L1421" s="25">
        <v>35086</v>
      </c>
      <c r="M1421" s="21" t="s">
        <v>217</v>
      </c>
    </row>
    <row r="1422" spans="1:13" x14ac:dyDescent="0.3">
      <c r="A1422">
        <v>10790</v>
      </c>
      <c r="B1422">
        <v>7</v>
      </c>
      <c r="C1422">
        <v>30</v>
      </c>
      <c r="D1422">
        <v>3</v>
      </c>
      <c r="E1422">
        <v>0.15</v>
      </c>
      <c r="F1422">
        <v>76.5</v>
      </c>
      <c r="G1422" s="21">
        <f>VLOOKUP(order_details[[#This Row],[ProductID]],products!A:D,4,0)</f>
        <v>7</v>
      </c>
      <c r="H1422" s="21" t="str">
        <f>VLOOKUP(order_details[[#This Row],[categoryid]],'categories'!A:B,2,0)</f>
        <v>Produce</v>
      </c>
      <c r="I1422" s="21">
        <f>order_details[[#This Row],[UnitPrice]]*order_details[[#This Row],[Quantity]]*(1-order_details[[#This Row],[Discount]])</f>
        <v>76.5</v>
      </c>
      <c r="J1422" s="21" t="str">
        <f>VLOOKUP(order_details[[#This Row],[ProductID]],products!A:B,2,0)</f>
        <v>Uncle Bob's Organic Dried Pears</v>
      </c>
      <c r="K1422" s="21">
        <v>15</v>
      </c>
      <c r="L1422" s="25">
        <v>35086</v>
      </c>
      <c r="M1422" s="21" t="s">
        <v>280</v>
      </c>
    </row>
    <row r="1423" spans="1:13" x14ac:dyDescent="0.3">
      <c r="A1423">
        <v>10790</v>
      </c>
      <c r="B1423">
        <v>56</v>
      </c>
      <c r="C1423">
        <v>38</v>
      </c>
      <c r="D1423">
        <v>20</v>
      </c>
      <c r="E1423">
        <v>0.15</v>
      </c>
      <c r="F1423">
        <v>646</v>
      </c>
      <c r="G1423" s="21">
        <f>VLOOKUP(order_details[[#This Row],[ProductID]],products!A:D,4,0)</f>
        <v>5</v>
      </c>
      <c r="H1423" s="21" t="str">
        <f>VLOOKUP(order_details[[#This Row],[categoryid]],'categories'!A:B,2,0)</f>
        <v>Grains/Cereals</v>
      </c>
      <c r="I1423" s="21">
        <f>order_details[[#This Row],[UnitPrice]]*order_details[[#This Row],[Quantity]]*(1-order_details[[#This Row],[Discount]])</f>
        <v>646</v>
      </c>
      <c r="J1423" s="21" t="str">
        <f>VLOOKUP(order_details[[#This Row],[ProductID]],products!A:B,2,0)</f>
        <v>Gnocchi di nonna Alice</v>
      </c>
      <c r="K1423" s="21">
        <v>21</v>
      </c>
      <c r="L1423" s="25">
        <v>35086</v>
      </c>
      <c r="M1423" s="21" t="s">
        <v>280</v>
      </c>
    </row>
    <row r="1424" spans="1:13" x14ac:dyDescent="0.3">
      <c r="A1424">
        <v>10791</v>
      </c>
      <c r="B1424">
        <v>29</v>
      </c>
      <c r="C1424">
        <v>123.79</v>
      </c>
      <c r="D1424">
        <v>14</v>
      </c>
      <c r="E1424">
        <v>0.05</v>
      </c>
      <c r="F1424">
        <v>1646.4070000000002</v>
      </c>
      <c r="G1424" s="21">
        <f>VLOOKUP(order_details[[#This Row],[ProductID]],products!A:D,4,0)</f>
        <v>6</v>
      </c>
      <c r="H1424" s="21" t="str">
        <f>VLOOKUP(order_details[[#This Row],[categoryid]],'categories'!A:B,2,0)</f>
        <v>Meat/Poultry</v>
      </c>
      <c r="I1424" s="21">
        <f>order_details[[#This Row],[UnitPrice]]*order_details[[#This Row],[Quantity]]*(1-order_details[[#This Row],[Discount]])</f>
        <v>1646.4070000000002</v>
      </c>
      <c r="J1424" s="21" t="str">
        <f>VLOOKUP(order_details[[#This Row],[ProductID]],products!A:B,2,0)</f>
        <v>Thüringer Rostbratwurst</v>
      </c>
      <c r="K1424" s="21">
        <v>0</v>
      </c>
      <c r="L1424" s="25">
        <v>35087</v>
      </c>
      <c r="M1424" s="21" t="s">
        <v>233</v>
      </c>
    </row>
    <row r="1425" spans="1:13" x14ac:dyDescent="0.3">
      <c r="A1425">
        <v>10791</v>
      </c>
      <c r="B1425">
        <v>41</v>
      </c>
      <c r="C1425">
        <v>9.65</v>
      </c>
      <c r="D1425">
        <v>20</v>
      </c>
      <c r="E1425">
        <v>0.05</v>
      </c>
      <c r="F1425">
        <v>183.35</v>
      </c>
      <c r="G1425" s="21">
        <f>VLOOKUP(order_details[[#This Row],[ProductID]],products!A:D,4,0)</f>
        <v>8</v>
      </c>
      <c r="H1425" s="21" t="str">
        <f>VLOOKUP(order_details[[#This Row],[categoryid]],'categories'!A:B,2,0)</f>
        <v>Seafood</v>
      </c>
      <c r="I1425" s="21">
        <f>order_details[[#This Row],[UnitPrice]]*order_details[[#This Row],[Quantity]]*(1-order_details[[#This Row],[Discount]])</f>
        <v>183.35</v>
      </c>
      <c r="J1425" s="21" t="str">
        <f>VLOOKUP(order_details[[#This Row],[ProductID]],products!A:B,2,0)</f>
        <v>Jack's New England Clam Chowder</v>
      </c>
      <c r="K1425" s="21">
        <v>85</v>
      </c>
      <c r="L1425" s="25">
        <v>35087</v>
      </c>
      <c r="M1425" s="21" t="s">
        <v>233</v>
      </c>
    </row>
    <row r="1426" spans="1:13" x14ac:dyDescent="0.3">
      <c r="A1426">
        <v>10792</v>
      </c>
      <c r="B1426">
        <v>2</v>
      </c>
      <c r="C1426">
        <v>19</v>
      </c>
      <c r="D1426">
        <v>10</v>
      </c>
      <c r="E1426">
        <v>0</v>
      </c>
      <c r="F1426">
        <v>190</v>
      </c>
      <c r="G1426" s="21">
        <f>VLOOKUP(order_details[[#This Row],[ProductID]],products!A:D,4,0)</f>
        <v>1</v>
      </c>
      <c r="H1426" s="21" t="str">
        <f>VLOOKUP(order_details[[#This Row],[categoryid]],'categories'!A:B,2,0)</f>
        <v>Beverages</v>
      </c>
      <c r="I1426" s="21">
        <f>order_details[[#This Row],[UnitPrice]]*order_details[[#This Row],[Quantity]]*(1-order_details[[#This Row],[Discount]])</f>
        <v>190</v>
      </c>
      <c r="J1426" s="21" t="str">
        <f>VLOOKUP(order_details[[#This Row],[ProductID]],products!A:B,2,0)</f>
        <v>Chang</v>
      </c>
      <c r="K1426" s="21">
        <v>17</v>
      </c>
      <c r="L1426" s="25">
        <v>35087</v>
      </c>
      <c r="M1426" s="21" t="s">
        <v>750</v>
      </c>
    </row>
    <row r="1427" spans="1:13" x14ac:dyDescent="0.3">
      <c r="A1427">
        <v>10792</v>
      </c>
      <c r="B1427">
        <v>54</v>
      </c>
      <c r="C1427">
        <v>7.45</v>
      </c>
      <c r="D1427">
        <v>3</v>
      </c>
      <c r="E1427">
        <v>0</v>
      </c>
      <c r="F1427">
        <v>22.35</v>
      </c>
      <c r="G1427" s="21">
        <f>VLOOKUP(order_details[[#This Row],[ProductID]],products!A:D,4,0)</f>
        <v>6</v>
      </c>
      <c r="H1427" s="21" t="str">
        <f>VLOOKUP(order_details[[#This Row],[categoryid]],'categories'!A:B,2,0)</f>
        <v>Meat/Poultry</v>
      </c>
      <c r="I1427" s="21">
        <f>order_details[[#This Row],[UnitPrice]]*order_details[[#This Row],[Quantity]]*(1-order_details[[#This Row],[Discount]])</f>
        <v>22.35</v>
      </c>
      <c r="J1427" s="21" t="str">
        <f>VLOOKUP(order_details[[#This Row],[ProductID]],products!A:B,2,0)</f>
        <v>Tourtière</v>
      </c>
      <c r="K1427" s="21">
        <v>21</v>
      </c>
      <c r="L1427" s="25">
        <v>35087</v>
      </c>
      <c r="M1427" s="21" t="s">
        <v>750</v>
      </c>
    </row>
    <row r="1428" spans="1:13" x14ac:dyDescent="0.3">
      <c r="A1428">
        <v>10792</v>
      </c>
      <c r="B1428">
        <v>68</v>
      </c>
      <c r="C1428">
        <v>12.5</v>
      </c>
      <c r="D1428">
        <v>15</v>
      </c>
      <c r="E1428">
        <v>0</v>
      </c>
      <c r="F1428">
        <v>187.5</v>
      </c>
      <c r="G1428" s="21">
        <f>VLOOKUP(order_details[[#This Row],[ProductID]],products!A:D,4,0)</f>
        <v>3</v>
      </c>
      <c r="H1428" s="21" t="str">
        <f>VLOOKUP(order_details[[#This Row],[categoryid]],'categories'!A:B,2,0)</f>
        <v>Confections</v>
      </c>
      <c r="I1428" s="21">
        <f>order_details[[#This Row],[UnitPrice]]*order_details[[#This Row],[Quantity]]*(1-order_details[[#This Row],[Discount]])</f>
        <v>187.5</v>
      </c>
      <c r="J1428" s="21" t="str">
        <f>VLOOKUP(order_details[[#This Row],[ProductID]],products!A:B,2,0)</f>
        <v>Scottish Longbreads</v>
      </c>
      <c r="K1428" s="21">
        <v>6</v>
      </c>
      <c r="L1428" s="25">
        <v>35087</v>
      </c>
      <c r="M1428" s="21" t="s">
        <v>750</v>
      </c>
    </row>
    <row r="1429" spans="1:13" x14ac:dyDescent="0.3">
      <c r="A1429">
        <v>10793</v>
      </c>
      <c r="B1429">
        <v>41</v>
      </c>
      <c r="C1429">
        <v>9.65</v>
      </c>
      <c r="D1429">
        <v>14</v>
      </c>
      <c r="E1429">
        <v>0</v>
      </c>
      <c r="F1429">
        <v>135.1</v>
      </c>
      <c r="G1429" s="21">
        <f>VLOOKUP(order_details[[#This Row],[ProductID]],products!A:D,4,0)</f>
        <v>8</v>
      </c>
      <c r="H1429" s="21" t="str">
        <f>VLOOKUP(order_details[[#This Row],[categoryid]],'categories'!A:B,2,0)</f>
        <v>Seafood</v>
      </c>
      <c r="I1429" s="21">
        <f>order_details[[#This Row],[UnitPrice]]*order_details[[#This Row],[Quantity]]*(1-order_details[[#This Row],[Discount]])</f>
        <v>135.1</v>
      </c>
      <c r="J1429" s="21" t="str">
        <f>VLOOKUP(order_details[[#This Row],[ProductID]],products!A:B,2,0)</f>
        <v>Jack's New England Clam Chowder</v>
      </c>
      <c r="K1429" s="21">
        <v>85</v>
      </c>
      <c r="L1429" s="25">
        <v>35088</v>
      </c>
      <c r="M1429" s="21" t="s">
        <v>57</v>
      </c>
    </row>
    <row r="1430" spans="1:13" x14ac:dyDescent="0.3">
      <c r="A1430">
        <v>10793</v>
      </c>
      <c r="B1430">
        <v>52</v>
      </c>
      <c r="C1430">
        <v>7</v>
      </c>
      <c r="D1430">
        <v>8</v>
      </c>
      <c r="E1430">
        <v>0</v>
      </c>
      <c r="F1430">
        <v>56</v>
      </c>
      <c r="G1430" s="21">
        <f>VLOOKUP(order_details[[#This Row],[ProductID]],products!A:D,4,0)</f>
        <v>5</v>
      </c>
      <c r="H1430" s="21" t="str">
        <f>VLOOKUP(order_details[[#This Row],[categoryid]],'categories'!A:B,2,0)</f>
        <v>Grains/Cereals</v>
      </c>
      <c r="I1430" s="21">
        <f>order_details[[#This Row],[UnitPrice]]*order_details[[#This Row],[Quantity]]*(1-order_details[[#This Row],[Discount]])</f>
        <v>56</v>
      </c>
      <c r="J1430" s="21" t="str">
        <f>VLOOKUP(order_details[[#This Row],[ProductID]],products!A:B,2,0)</f>
        <v>Filo Mix</v>
      </c>
      <c r="K1430" s="21">
        <v>38</v>
      </c>
      <c r="L1430" s="25">
        <v>35088</v>
      </c>
      <c r="M1430" s="21" t="s">
        <v>57</v>
      </c>
    </row>
    <row r="1431" spans="1:13" x14ac:dyDescent="0.3">
      <c r="A1431">
        <v>10794</v>
      </c>
      <c r="B1431">
        <v>14</v>
      </c>
      <c r="C1431">
        <v>23.25</v>
      </c>
      <c r="D1431">
        <v>15</v>
      </c>
      <c r="E1431">
        <v>0.2</v>
      </c>
      <c r="F1431">
        <v>279</v>
      </c>
      <c r="G1431" s="21">
        <f>VLOOKUP(order_details[[#This Row],[ProductID]],products!A:D,4,0)</f>
        <v>7</v>
      </c>
      <c r="H1431" s="21" t="str">
        <f>VLOOKUP(order_details[[#This Row],[categoryid]],'categories'!A:B,2,0)</f>
        <v>Produce</v>
      </c>
      <c r="I1431" s="21">
        <f>order_details[[#This Row],[UnitPrice]]*order_details[[#This Row],[Quantity]]*(1-order_details[[#This Row],[Discount]])</f>
        <v>279</v>
      </c>
      <c r="J1431" s="21" t="str">
        <f>VLOOKUP(order_details[[#This Row],[ProductID]],products!A:B,2,0)</f>
        <v>Tofu</v>
      </c>
      <c r="K1431" s="21">
        <v>35</v>
      </c>
      <c r="L1431" s="25">
        <v>35088</v>
      </c>
      <c r="M1431" s="21" t="s">
        <v>523</v>
      </c>
    </row>
    <row r="1432" spans="1:13" x14ac:dyDescent="0.3">
      <c r="A1432">
        <v>10794</v>
      </c>
      <c r="B1432">
        <v>54</v>
      </c>
      <c r="C1432">
        <v>7.45</v>
      </c>
      <c r="D1432">
        <v>6</v>
      </c>
      <c r="E1432">
        <v>0.2</v>
      </c>
      <c r="F1432">
        <v>35.760000000000005</v>
      </c>
      <c r="G1432" s="21">
        <f>VLOOKUP(order_details[[#This Row],[ProductID]],products!A:D,4,0)</f>
        <v>6</v>
      </c>
      <c r="H1432" s="21" t="str">
        <f>VLOOKUP(order_details[[#This Row],[categoryid]],'categories'!A:B,2,0)</f>
        <v>Meat/Poultry</v>
      </c>
      <c r="I1432" s="21">
        <f>order_details[[#This Row],[UnitPrice]]*order_details[[#This Row],[Quantity]]*(1-order_details[[#This Row],[Discount]])</f>
        <v>35.760000000000005</v>
      </c>
      <c r="J1432" s="21" t="str">
        <f>VLOOKUP(order_details[[#This Row],[ProductID]],products!A:B,2,0)</f>
        <v>Tourtière</v>
      </c>
      <c r="K1432" s="21">
        <v>21</v>
      </c>
      <c r="L1432" s="25">
        <v>35088</v>
      </c>
      <c r="M1432" s="21" t="s">
        <v>523</v>
      </c>
    </row>
    <row r="1433" spans="1:13" x14ac:dyDescent="0.3">
      <c r="A1433">
        <v>10795</v>
      </c>
      <c r="B1433">
        <v>16</v>
      </c>
      <c r="C1433">
        <v>17.45</v>
      </c>
      <c r="D1433">
        <v>65</v>
      </c>
      <c r="E1433">
        <v>0</v>
      </c>
      <c r="F1433">
        <v>1134.25</v>
      </c>
      <c r="G1433" s="21">
        <f>VLOOKUP(order_details[[#This Row],[ProductID]],products!A:D,4,0)</f>
        <v>3</v>
      </c>
      <c r="H1433" s="21" t="str">
        <f>VLOOKUP(order_details[[#This Row],[categoryid]],'categories'!A:B,2,0)</f>
        <v>Confections</v>
      </c>
      <c r="I1433" s="21">
        <f>order_details[[#This Row],[UnitPrice]]*order_details[[#This Row],[Quantity]]*(1-order_details[[#This Row],[Discount]])</f>
        <v>1134.25</v>
      </c>
      <c r="J1433" s="21" t="str">
        <f>VLOOKUP(order_details[[#This Row],[ProductID]],products!A:B,2,0)</f>
        <v>Pavlova</v>
      </c>
      <c r="K1433" s="21">
        <v>29</v>
      </c>
      <c r="L1433" s="25">
        <v>35088</v>
      </c>
      <c r="M1433" s="21" t="s">
        <v>193</v>
      </c>
    </row>
    <row r="1434" spans="1:13" x14ac:dyDescent="0.3">
      <c r="A1434">
        <v>10795</v>
      </c>
      <c r="B1434">
        <v>17</v>
      </c>
      <c r="C1434">
        <v>39</v>
      </c>
      <c r="D1434">
        <v>35</v>
      </c>
      <c r="E1434">
        <v>0.25</v>
      </c>
      <c r="F1434">
        <v>1023.75</v>
      </c>
      <c r="G1434" s="21">
        <f>VLOOKUP(order_details[[#This Row],[ProductID]],products!A:D,4,0)</f>
        <v>6</v>
      </c>
      <c r="H1434" s="21" t="str">
        <f>VLOOKUP(order_details[[#This Row],[categoryid]],'categories'!A:B,2,0)</f>
        <v>Meat/Poultry</v>
      </c>
      <c r="I1434" s="21">
        <f>order_details[[#This Row],[UnitPrice]]*order_details[[#This Row],[Quantity]]*(1-order_details[[#This Row],[Discount]])</f>
        <v>1023.75</v>
      </c>
      <c r="J1434" s="21" t="str">
        <f>VLOOKUP(order_details[[#This Row],[ProductID]],products!A:B,2,0)</f>
        <v>Alice Mutton</v>
      </c>
      <c r="K1434" s="21">
        <v>0</v>
      </c>
      <c r="L1434" s="25">
        <v>35088</v>
      </c>
      <c r="M1434" s="21" t="s">
        <v>193</v>
      </c>
    </row>
    <row r="1435" spans="1:13" x14ac:dyDescent="0.3">
      <c r="A1435">
        <v>10796</v>
      </c>
      <c r="B1435">
        <v>26</v>
      </c>
      <c r="C1435">
        <v>31.23</v>
      </c>
      <c r="D1435">
        <v>21</v>
      </c>
      <c r="E1435">
        <v>0.2</v>
      </c>
      <c r="F1435">
        <v>524.6640000000001</v>
      </c>
      <c r="G1435" s="21">
        <f>VLOOKUP(order_details[[#This Row],[ProductID]],products!A:D,4,0)</f>
        <v>3</v>
      </c>
      <c r="H1435" s="21" t="str">
        <f>VLOOKUP(order_details[[#This Row],[categoryid]],'categories'!A:B,2,0)</f>
        <v>Confections</v>
      </c>
      <c r="I1435" s="21">
        <f>order_details[[#This Row],[UnitPrice]]*order_details[[#This Row],[Quantity]]*(1-order_details[[#This Row],[Discount]])</f>
        <v>524.6640000000001</v>
      </c>
      <c r="J1435" s="21" t="str">
        <f>VLOOKUP(order_details[[#This Row],[ProductID]],products!A:B,2,0)</f>
        <v>Gumbär Gummibärchen</v>
      </c>
      <c r="K1435" s="21">
        <v>15</v>
      </c>
      <c r="L1435" s="25">
        <v>35089</v>
      </c>
      <c r="M1435" s="21" t="s">
        <v>315</v>
      </c>
    </row>
    <row r="1436" spans="1:13" x14ac:dyDescent="0.3">
      <c r="A1436">
        <v>10796</v>
      </c>
      <c r="B1436">
        <v>44</v>
      </c>
      <c r="C1436">
        <v>19.45</v>
      </c>
      <c r="D1436">
        <v>10</v>
      </c>
      <c r="E1436">
        <v>0</v>
      </c>
      <c r="F1436">
        <v>194.5</v>
      </c>
      <c r="G1436" s="21">
        <f>VLOOKUP(order_details[[#This Row],[ProductID]],products!A:D,4,0)</f>
        <v>2</v>
      </c>
      <c r="H1436" s="21" t="str">
        <f>VLOOKUP(order_details[[#This Row],[categoryid]],'categories'!A:B,2,0)</f>
        <v>Condiments</v>
      </c>
      <c r="I1436" s="21">
        <f>order_details[[#This Row],[UnitPrice]]*order_details[[#This Row],[Quantity]]*(1-order_details[[#This Row],[Discount]])</f>
        <v>194.5</v>
      </c>
      <c r="J1436" s="21" t="str">
        <f>VLOOKUP(order_details[[#This Row],[ProductID]],products!A:B,2,0)</f>
        <v>Gula Malacca</v>
      </c>
      <c r="K1436" s="21">
        <v>27</v>
      </c>
      <c r="L1436" s="25">
        <v>35089</v>
      </c>
      <c r="M1436" s="21" t="s">
        <v>315</v>
      </c>
    </row>
    <row r="1437" spans="1:13" x14ac:dyDescent="0.3">
      <c r="A1437">
        <v>10796</v>
      </c>
      <c r="B1437">
        <v>64</v>
      </c>
      <c r="C1437">
        <v>33.25</v>
      </c>
      <c r="D1437">
        <v>35</v>
      </c>
      <c r="E1437">
        <v>0.2</v>
      </c>
      <c r="F1437">
        <v>931</v>
      </c>
      <c r="G1437" s="21">
        <f>VLOOKUP(order_details[[#This Row],[ProductID]],products!A:D,4,0)</f>
        <v>5</v>
      </c>
      <c r="H1437" s="21" t="str">
        <f>VLOOKUP(order_details[[#This Row],[categoryid]],'categories'!A:B,2,0)</f>
        <v>Grains/Cereals</v>
      </c>
      <c r="I1437" s="21">
        <f>order_details[[#This Row],[UnitPrice]]*order_details[[#This Row],[Quantity]]*(1-order_details[[#This Row],[Discount]])</f>
        <v>931</v>
      </c>
      <c r="J1437" s="21" t="str">
        <f>VLOOKUP(order_details[[#This Row],[ProductID]],products!A:B,2,0)</f>
        <v>Wimmers gute Semmelknödel</v>
      </c>
      <c r="K1437" s="21">
        <v>22</v>
      </c>
      <c r="L1437" s="25">
        <v>35089</v>
      </c>
      <c r="M1437" s="21" t="s">
        <v>315</v>
      </c>
    </row>
    <row r="1438" spans="1:13" x14ac:dyDescent="0.3">
      <c r="A1438">
        <v>10796</v>
      </c>
      <c r="B1438">
        <v>69</v>
      </c>
      <c r="C1438">
        <v>36</v>
      </c>
      <c r="D1438">
        <v>24</v>
      </c>
      <c r="E1438">
        <v>0.2</v>
      </c>
      <c r="F1438">
        <v>691.2</v>
      </c>
      <c r="G1438" s="21">
        <f>VLOOKUP(order_details[[#This Row],[ProductID]],products!A:D,4,0)</f>
        <v>4</v>
      </c>
      <c r="H1438" s="21" t="str">
        <f>VLOOKUP(order_details[[#This Row],[categoryid]],'categories'!A:B,2,0)</f>
        <v>Dairy Products</v>
      </c>
      <c r="I1438" s="21">
        <f>order_details[[#This Row],[UnitPrice]]*order_details[[#This Row],[Quantity]]*(1-order_details[[#This Row],[Discount]])</f>
        <v>691.2</v>
      </c>
      <c r="J1438" s="21" t="str">
        <f>VLOOKUP(order_details[[#This Row],[ProductID]],products!A:B,2,0)</f>
        <v>Gudbrandsdalsost</v>
      </c>
      <c r="K1438" s="21">
        <v>26</v>
      </c>
      <c r="L1438" s="25">
        <v>35089</v>
      </c>
      <c r="M1438" s="21" t="s">
        <v>315</v>
      </c>
    </row>
    <row r="1439" spans="1:13" x14ac:dyDescent="0.3">
      <c r="A1439">
        <v>10797</v>
      </c>
      <c r="B1439">
        <v>11</v>
      </c>
      <c r="C1439">
        <v>21</v>
      </c>
      <c r="D1439">
        <v>20</v>
      </c>
      <c r="E1439">
        <v>0</v>
      </c>
      <c r="F1439">
        <v>420</v>
      </c>
      <c r="G1439" s="21">
        <f>VLOOKUP(order_details[[#This Row],[ProductID]],products!A:D,4,0)</f>
        <v>4</v>
      </c>
      <c r="H1439" s="21" t="str">
        <f>VLOOKUP(order_details[[#This Row],[categoryid]],'categories'!A:B,2,0)</f>
        <v>Dairy Products</v>
      </c>
      <c r="I1439" s="21">
        <f>order_details[[#This Row],[UnitPrice]]*order_details[[#This Row],[Quantity]]*(1-order_details[[#This Row],[Discount]])</f>
        <v>420</v>
      </c>
      <c r="J1439" s="21" t="str">
        <f>VLOOKUP(order_details[[#This Row],[ProductID]],products!A:B,2,0)</f>
        <v>Queso Cabrales</v>
      </c>
      <c r="K1439" s="21">
        <v>22</v>
      </c>
      <c r="L1439" s="25">
        <v>35089</v>
      </c>
      <c r="M1439" s="21" t="s">
        <v>170</v>
      </c>
    </row>
    <row r="1440" spans="1:13" x14ac:dyDescent="0.3">
      <c r="A1440">
        <v>10798</v>
      </c>
      <c r="B1440">
        <v>62</v>
      </c>
      <c r="C1440">
        <v>49.3</v>
      </c>
      <c r="D1440">
        <v>2</v>
      </c>
      <c r="E1440">
        <v>0</v>
      </c>
      <c r="F1440">
        <v>98.6</v>
      </c>
      <c r="G1440" s="21">
        <f>VLOOKUP(order_details[[#This Row],[ProductID]],products!A:D,4,0)</f>
        <v>3</v>
      </c>
      <c r="H1440" s="21" t="str">
        <f>VLOOKUP(order_details[[#This Row],[categoryid]],'categories'!A:B,2,0)</f>
        <v>Confections</v>
      </c>
      <c r="I1440" s="21">
        <f>order_details[[#This Row],[UnitPrice]]*order_details[[#This Row],[Quantity]]*(1-order_details[[#This Row],[Discount]])</f>
        <v>98.6</v>
      </c>
      <c r="J1440" s="21" t="str">
        <f>VLOOKUP(order_details[[#This Row],[ProductID]],products!A:B,2,0)</f>
        <v>Tarte au sucre</v>
      </c>
      <c r="K1440" s="21">
        <v>17</v>
      </c>
      <c r="L1440" s="25">
        <v>35090</v>
      </c>
      <c r="M1440" s="21" t="s">
        <v>341</v>
      </c>
    </row>
    <row r="1441" spans="1:13" x14ac:dyDescent="0.3">
      <c r="A1441">
        <v>10798</v>
      </c>
      <c r="B1441">
        <v>72</v>
      </c>
      <c r="C1441">
        <v>34.799999999999997</v>
      </c>
      <c r="D1441">
        <v>10</v>
      </c>
      <c r="E1441">
        <v>0</v>
      </c>
      <c r="F1441">
        <v>348</v>
      </c>
      <c r="G1441" s="21">
        <f>VLOOKUP(order_details[[#This Row],[ProductID]],products!A:D,4,0)</f>
        <v>4</v>
      </c>
      <c r="H1441" s="21" t="str">
        <f>VLOOKUP(order_details[[#This Row],[categoryid]],'categories'!A:B,2,0)</f>
        <v>Dairy Products</v>
      </c>
      <c r="I1441" s="21">
        <f>order_details[[#This Row],[UnitPrice]]*order_details[[#This Row],[Quantity]]*(1-order_details[[#This Row],[Discount]])</f>
        <v>348</v>
      </c>
      <c r="J1441" s="21" t="str">
        <f>VLOOKUP(order_details[[#This Row],[ProductID]],products!A:B,2,0)</f>
        <v>Mozzarella di Giovanni</v>
      </c>
      <c r="K1441" s="21">
        <v>14</v>
      </c>
      <c r="L1441" s="25">
        <v>35090</v>
      </c>
      <c r="M1441" s="21" t="s">
        <v>341</v>
      </c>
    </row>
    <row r="1442" spans="1:13" x14ac:dyDescent="0.3">
      <c r="A1442">
        <v>10799</v>
      </c>
      <c r="B1442">
        <v>13</v>
      </c>
      <c r="C1442">
        <v>6</v>
      </c>
      <c r="D1442">
        <v>20</v>
      </c>
      <c r="E1442">
        <v>0.15</v>
      </c>
      <c r="F1442">
        <v>102</v>
      </c>
      <c r="G1442" s="21">
        <f>VLOOKUP(order_details[[#This Row],[ProductID]],products!A:D,4,0)</f>
        <v>8</v>
      </c>
      <c r="H1442" s="21" t="str">
        <f>VLOOKUP(order_details[[#This Row],[categoryid]],'categories'!A:B,2,0)</f>
        <v>Seafood</v>
      </c>
      <c r="I1442" s="21">
        <f>order_details[[#This Row],[UnitPrice]]*order_details[[#This Row],[Quantity]]*(1-order_details[[#This Row],[Discount]])</f>
        <v>102</v>
      </c>
      <c r="J1442" s="21" t="str">
        <f>VLOOKUP(order_details[[#This Row],[ProductID]],products!A:B,2,0)</f>
        <v>Konbu</v>
      </c>
      <c r="K1442" s="21">
        <v>24</v>
      </c>
      <c r="L1442" s="25">
        <v>35090</v>
      </c>
      <c r="M1442" s="21" t="s">
        <v>349</v>
      </c>
    </row>
    <row r="1443" spans="1:13" x14ac:dyDescent="0.3">
      <c r="A1443">
        <v>10799</v>
      </c>
      <c r="B1443">
        <v>24</v>
      </c>
      <c r="C1443">
        <v>4.5</v>
      </c>
      <c r="D1443">
        <v>20</v>
      </c>
      <c r="E1443">
        <v>0.15</v>
      </c>
      <c r="F1443">
        <v>76.5</v>
      </c>
      <c r="G1443" s="21">
        <f>VLOOKUP(order_details[[#This Row],[ProductID]],products!A:D,4,0)</f>
        <v>1</v>
      </c>
      <c r="H1443" s="21" t="str">
        <f>VLOOKUP(order_details[[#This Row],[categoryid]],'categories'!A:B,2,0)</f>
        <v>Beverages</v>
      </c>
      <c r="I1443" s="21">
        <f>order_details[[#This Row],[UnitPrice]]*order_details[[#This Row],[Quantity]]*(1-order_details[[#This Row],[Discount]])</f>
        <v>76.5</v>
      </c>
      <c r="J1443" s="21" t="str">
        <f>VLOOKUP(order_details[[#This Row],[ProductID]],products!A:B,2,0)</f>
        <v>Guaraná Fantástica</v>
      </c>
      <c r="K1443" s="21">
        <v>20</v>
      </c>
      <c r="L1443" s="25">
        <v>35090</v>
      </c>
      <c r="M1443" s="21" t="s">
        <v>349</v>
      </c>
    </row>
    <row r="1444" spans="1:13" x14ac:dyDescent="0.3">
      <c r="A1444">
        <v>10799</v>
      </c>
      <c r="B1444">
        <v>59</v>
      </c>
      <c r="C1444">
        <v>55</v>
      </c>
      <c r="D1444">
        <v>25</v>
      </c>
      <c r="E1444">
        <v>0</v>
      </c>
      <c r="F1444">
        <v>1375</v>
      </c>
      <c r="G1444" s="21">
        <f>VLOOKUP(order_details[[#This Row],[ProductID]],products!A:D,4,0)</f>
        <v>4</v>
      </c>
      <c r="H1444" s="21" t="str">
        <f>VLOOKUP(order_details[[#This Row],[categoryid]],'categories'!A:B,2,0)</f>
        <v>Dairy Products</v>
      </c>
      <c r="I1444" s="21">
        <f>order_details[[#This Row],[UnitPrice]]*order_details[[#This Row],[Quantity]]*(1-order_details[[#This Row],[Discount]])</f>
        <v>1375</v>
      </c>
      <c r="J1444" s="21" t="str">
        <f>VLOOKUP(order_details[[#This Row],[ProductID]],products!A:B,2,0)</f>
        <v>Raclette Courdavault</v>
      </c>
      <c r="K1444" s="21">
        <v>79</v>
      </c>
      <c r="L1444" s="25">
        <v>35090</v>
      </c>
      <c r="M1444" s="21" t="s">
        <v>349</v>
      </c>
    </row>
    <row r="1445" spans="1:13" x14ac:dyDescent="0.3">
      <c r="A1445">
        <v>10800</v>
      </c>
      <c r="B1445">
        <v>11</v>
      </c>
      <c r="C1445">
        <v>21</v>
      </c>
      <c r="D1445">
        <v>50</v>
      </c>
      <c r="E1445">
        <v>0.1</v>
      </c>
      <c r="F1445">
        <v>945</v>
      </c>
      <c r="G1445" s="21">
        <f>VLOOKUP(order_details[[#This Row],[ProductID]],products!A:D,4,0)</f>
        <v>4</v>
      </c>
      <c r="H1445" s="21" t="str">
        <f>VLOOKUP(order_details[[#This Row],[categoryid]],'categories'!A:B,2,0)</f>
        <v>Dairy Products</v>
      </c>
      <c r="I1445" s="21">
        <f>order_details[[#This Row],[UnitPrice]]*order_details[[#This Row],[Quantity]]*(1-order_details[[#This Row],[Discount]])</f>
        <v>945</v>
      </c>
      <c r="J1445" s="21" t="str">
        <f>VLOOKUP(order_details[[#This Row],[ProductID]],products!A:B,2,0)</f>
        <v>Queso Cabrales</v>
      </c>
      <c r="K1445" s="21">
        <v>22</v>
      </c>
      <c r="L1445" s="25">
        <v>35090</v>
      </c>
      <c r="M1445" s="21" t="s">
        <v>604</v>
      </c>
    </row>
    <row r="1446" spans="1:13" x14ac:dyDescent="0.3">
      <c r="A1446">
        <v>10800</v>
      </c>
      <c r="B1446">
        <v>51</v>
      </c>
      <c r="C1446">
        <v>53</v>
      </c>
      <c r="D1446">
        <v>10</v>
      </c>
      <c r="E1446">
        <v>0.1</v>
      </c>
      <c r="F1446">
        <v>477</v>
      </c>
      <c r="G1446" s="21">
        <f>VLOOKUP(order_details[[#This Row],[ProductID]],products!A:D,4,0)</f>
        <v>7</v>
      </c>
      <c r="H1446" s="21" t="str">
        <f>VLOOKUP(order_details[[#This Row],[categoryid]],'categories'!A:B,2,0)</f>
        <v>Produce</v>
      </c>
      <c r="I1446" s="21">
        <f>order_details[[#This Row],[UnitPrice]]*order_details[[#This Row],[Quantity]]*(1-order_details[[#This Row],[Discount]])</f>
        <v>477</v>
      </c>
      <c r="J1446" s="21" t="str">
        <f>VLOOKUP(order_details[[#This Row],[ProductID]],products!A:B,2,0)</f>
        <v>Manjimup Dried Apples</v>
      </c>
      <c r="K1446" s="21">
        <v>20</v>
      </c>
      <c r="L1446" s="25">
        <v>35090</v>
      </c>
      <c r="M1446" s="21" t="s">
        <v>604</v>
      </c>
    </row>
    <row r="1447" spans="1:13" x14ac:dyDescent="0.3">
      <c r="A1447">
        <v>10800</v>
      </c>
      <c r="B1447">
        <v>54</v>
      </c>
      <c r="C1447">
        <v>7.45</v>
      </c>
      <c r="D1447">
        <v>7</v>
      </c>
      <c r="E1447">
        <v>0.1</v>
      </c>
      <c r="F1447">
        <v>46.935000000000002</v>
      </c>
      <c r="G1447" s="21">
        <f>VLOOKUP(order_details[[#This Row],[ProductID]],products!A:D,4,0)</f>
        <v>6</v>
      </c>
      <c r="H1447" s="21" t="str">
        <f>VLOOKUP(order_details[[#This Row],[categoryid]],'categories'!A:B,2,0)</f>
        <v>Meat/Poultry</v>
      </c>
      <c r="I1447" s="21">
        <f>order_details[[#This Row],[UnitPrice]]*order_details[[#This Row],[Quantity]]*(1-order_details[[#This Row],[Discount]])</f>
        <v>46.935000000000002</v>
      </c>
      <c r="J1447" s="21" t="str">
        <f>VLOOKUP(order_details[[#This Row],[ProductID]],products!A:B,2,0)</f>
        <v>Tourtière</v>
      </c>
      <c r="K1447" s="21">
        <v>21</v>
      </c>
      <c r="L1447" s="25">
        <v>35090</v>
      </c>
      <c r="M1447" s="21" t="s">
        <v>604</v>
      </c>
    </row>
    <row r="1448" spans="1:13" x14ac:dyDescent="0.3">
      <c r="A1448">
        <v>10801</v>
      </c>
      <c r="B1448">
        <v>17</v>
      </c>
      <c r="C1448">
        <v>39</v>
      </c>
      <c r="D1448">
        <v>40</v>
      </c>
      <c r="E1448">
        <v>0.25</v>
      </c>
      <c r="F1448">
        <v>1170</v>
      </c>
      <c r="G1448" s="21">
        <f>VLOOKUP(order_details[[#This Row],[ProductID]],products!A:D,4,0)</f>
        <v>6</v>
      </c>
      <c r="H1448" s="21" t="str">
        <f>VLOOKUP(order_details[[#This Row],[categoryid]],'categories'!A:B,2,0)</f>
        <v>Meat/Poultry</v>
      </c>
      <c r="I1448" s="21">
        <f>order_details[[#This Row],[UnitPrice]]*order_details[[#This Row],[Quantity]]*(1-order_details[[#This Row],[Discount]])</f>
        <v>1170</v>
      </c>
      <c r="J1448" s="21" t="str">
        <f>VLOOKUP(order_details[[#This Row],[ProductID]],products!A:B,2,0)</f>
        <v>Alice Mutton</v>
      </c>
      <c r="K1448" s="21">
        <v>0</v>
      </c>
      <c r="L1448" s="25">
        <v>35093</v>
      </c>
      <c r="M1448" s="21" t="s">
        <v>94</v>
      </c>
    </row>
    <row r="1449" spans="1:13" x14ac:dyDescent="0.3">
      <c r="A1449">
        <v>10801</v>
      </c>
      <c r="B1449">
        <v>29</v>
      </c>
      <c r="C1449">
        <v>123.79</v>
      </c>
      <c r="D1449">
        <v>20</v>
      </c>
      <c r="E1449">
        <v>0.25</v>
      </c>
      <c r="F1449">
        <v>1856.8500000000001</v>
      </c>
      <c r="G1449" s="21">
        <f>VLOOKUP(order_details[[#This Row],[ProductID]],products!A:D,4,0)</f>
        <v>6</v>
      </c>
      <c r="H1449" s="21" t="str">
        <f>VLOOKUP(order_details[[#This Row],[categoryid]],'categories'!A:B,2,0)</f>
        <v>Meat/Poultry</v>
      </c>
      <c r="I1449" s="21">
        <f>order_details[[#This Row],[UnitPrice]]*order_details[[#This Row],[Quantity]]*(1-order_details[[#This Row],[Discount]])</f>
        <v>1856.8500000000001</v>
      </c>
      <c r="J1449" s="21" t="str">
        <f>VLOOKUP(order_details[[#This Row],[ProductID]],products!A:B,2,0)</f>
        <v>Thüringer Rostbratwurst</v>
      </c>
      <c r="K1449" s="21">
        <v>0</v>
      </c>
      <c r="L1449" s="25">
        <v>35093</v>
      </c>
      <c r="M1449" s="21" t="s">
        <v>94</v>
      </c>
    </row>
    <row r="1450" spans="1:13" x14ac:dyDescent="0.3">
      <c r="A1450">
        <v>10802</v>
      </c>
      <c r="B1450">
        <v>30</v>
      </c>
      <c r="C1450">
        <v>25.89</v>
      </c>
      <c r="D1450">
        <v>25</v>
      </c>
      <c r="E1450">
        <v>0.25</v>
      </c>
      <c r="F1450">
        <v>485.4375</v>
      </c>
      <c r="G1450" s="21">
        <f>VLOOKUP(order_details[[#This Row],[ProductID]],products!A:D,4,0)</f>
        <v>8</v>
      </c>
      <c r="H1450" s="21" t="str">
        <f>VLOOKUP(order_details[[#This Row],[categoryid]],'categories'!A:B,2,0)</f>
        <v>Seafood</v>
      </c>
      <c r="I1450" s="21">
        <f>order_details[[#This Row],[UnitPrice]]*order_details[[#This Row],[Quantity]]*(1-order_details[[#This Row],[Discount]])</f>
        <v>485.4375</v>
      </c>
      <c r="J1450" s="21" t="str">
        <f>VLOOKUP(order_details[[#This Row],[ProductID]],products!A:B,2,0)</f>
        <v>Nord-Ost Matjeshering</v>
      </c>
      <c r="K1450" s="21">
        <v>10</v>
      </c>
      <c r="L1450" s="25">
        <v>35093</v>
      </c>
      <c r="M1450" s="21" t="s">
        <v>611</v>
      </c>
    </row>
    <row r="1451" spans="1:13" x14ac:dyDescent="0.3">
      <c r="A1451">
        <v>10802</v>
      </c>
      <c r="B1451">
        <v>51</v>
      </c>
      <c r="C1451">
        <v>53</v>
      </c>
      <c r="D1451">
        <v>30</v>
      </c>
      <c r="E1451">
        <v>0.25</v>
      </c>
      <c r="F1451">
        <v>1192.5</v>
      </c>
      <c r="G1451" s="21">
        <f>VLOOKUP(order_details[[#This Row],[ProductID]],products!A:D,4,0)</f>
        <v>7</v>
      </c>
      <c r="H1451" s="21" t="str">
        <f>VLOOKUP(order_details[[#This Row],[categoryid]],'categories'!A:B,2,0)</f>
        <v>Produce</v>
      </c>
      <c r="I1451" s="21">
        <f>order_details[[#This Row],[UnitPrice]]*order_details[[#This Row],[Quantity]]*(1-order_details[[#This Row],[Discount]])</f>
        <v>1192.5</v>
      </c>
      <c r="J1451" s="21" t="str">
        <f>VLOOKUP(order_details[[#This Row],[ProductID]],products!A:B,2,0)</f>
        <v>Manjimup Dried Apples</v>
      </c>
      <c r="K1451" s="21">
        <v>20</v>
      </c>
      <c r="L1451" s="25">
        <v>35093</v>
      </c>
      <c r="M1451" s="21" t="s">
        <v>611</v>
      </c>
    </row>
    <row r="1452" spans="1:13" x14ac:dyDescent="0.3">
      <c r="A1452">
        <v>10802</v>
      </c>
      <c r="B1452">
        <v>55</v>
      </c>
      <c r="C1452">
        <v>24</v>
      </c>
      <c r="D1452">
        <v>60</v>
      </c>
      <c r="E1452">
        <v>0.25</v>
      </c>
      <c r="F1452">
        <v>1080</v>
      </c>
      <c r="G1452" s="21">
        <f>VLOOKUP(order_details[[#This Row],[ProductID]],products!A:D,4,0)</f>
        <v>6</v>
      </c>
      <c r="H1452" s="21" t="str">
        <f>VLOOKUP(order_details[[#This Row],[categoryid]],'categories'!A:B,2,0)</f>
        <v>Meat/Poultry</v>
      </c>
      <c r="I1452" s="21">
        <f>order_details[[#This Row],[UnitPrice]]*order_details[[#This Row],[Quantity]]*(1-order_details[[#This Row],[Discount]])</f>
        <v>1080</v>
      </c>
      <c r="J1452" s="21" t="str">
        <f>VLOOKUP(order_details[[#This Row],[ProductID]],products!A:B,2,0)</f>
        <v>Pâté chinois</v>
      </c>
      <c r="K1452" s="21">
        <v>115</v>
      </c>
      <c r="L1452" s="25">
        <v>35093</v>
      </c>
      <c r="M1452" s="21" t="s">
        <v>611</v>
      </c>
    </row>
    <row r="1453" spans="1:13" x14ac:dyDescent="0.3">
      <c r="A1453">
        <v>10802</v>
      </c>
      <c r="B1453">
        <v>62</v>
      </c>
      <c r="C1453">
        <v>49.3</v>
      </c>
      <c r="D1453">
        <v>5</v>
      </c>
      <c r="E1453">
        <v>0.25</v>
      </c>
      <c r="F1453">
        <v>184.875</v>
      </c>
      <c r="G1453" s="21">
        <f>VLOOKUP(order_details[[#This Row],[ProductID]],products!A:D,4,0)</f>
        <v>3</v>
      </c>
      <c r="H1453" s="21" t="str">
        <f>VLOOKUP(order_details[[#This Row],[categoryid]],'categories'!A:B,2,0)</f>
        <v>Confections</v>
      </c>
      <c r="I1453" s="21">
        <f>order_details[[#This Row],[UnitPrice]]*order_details[[#This Row],[Quantity]]*(1-order_details[[#This Row],[Discount]])</f>
        <v>184.875</v>
      </c>
      <c r="J1453" s="21" t="str">
        <f>VLOOKUP(order_details[[#This Row],[ProductID]],products!A:B,2,0)</f>
        <v>Tarte au sucre</v>
      </c>
      <c r="K1453" s="21">
        <v>17</v>
      </c>
      <c r="L1453" s="25">
        <v>35093</v>
      </c>
      <c r="M1453" s="21" t="s">
        <v>611</v>
      </c>
    </row>
    <row r="1454" spans="1:13" x14ac:dyDescent="0.3">
      <c r="A1454">
        <v>10803</v>
      </c>
      <c r="B1454">
        <v>19</v>
      </c>
      <c r="C1454">
        <v>9.1999999999999993</v>
      </c>
      <c r="D1454">
        <v>24</v>
      </c>
      <c r="E1454">
        <v>0.05</v>
      </c>
      <c r="F1454">
        <v>209.75999999999996</v>
      </c>
      <c r="G1454" s="21">
        <f>VLOOKUP(order_details[[#This Row],[ProductID]],products!A:D,4,0)</f>
        <v>3</v>
      </c>
      <c r="H1454" s="21" t="str">
        <f>VLOOKUP(order_details[[#This Row],[categoryid]],'categories'!A:B,2,0)</f>
        <v>Confections</v>
      </c>
      <c r="I1454" s="21">
        <f>order_details[[#This Row],[UnitPrice]]*order_details[[#This Row],[Quantity]]*(1-order_details[[#This Row],[Discount]])</f>
        <v>209.75999999999996</v>
      </c>
      <c r="J1454" s="21" t="str">
        <f>VLOOKUP(order_details[[#This Row],[ProductID]],products!A:B,2,0)</f>
        <v>Teatime Chocolate Biscuits</v>
      </c>
      <c r="K1454" s="21">
        <v>25</v>
      </c>
      <c r="L1454" s="25">
        <v>35094</v>
      </c>
      <c r="M1454" s="21" t="s">
        <v>727</v>
      </c>
    </row>
    <row r="1455" spans="1:13" x14ac:dyDescent="0.3">
      <c r="A1455">
        <v>10803</v>
      </c>
      <c r="B1455">
        <v>25</v>
      </c>
      <c r="C1455">
        <v>14</v>
      </c>
      <c r="D1455">
        <v>15</v>
      </c>
      <c r="E1455">
        <v>0.05</v>
      </c>
      <c r="F1455">
        <v>199.5</v>
      </c>
      <c r="G1455" s="21">
        <f>VLOOKUP(order_details[[#This Row],[ProductID]],products!A:D,4,0)</f>
        <v>3</v>
      </c>
      <c r="H1455" s="21" t="str">
        <f>VLOOKUP(order_details[[#This Row],[categoryid]],'categories'!A:B,2,0)</f>
        <v>Confections</v>
      </c>
      <c r="I1455" s="21">
        <f>order_details[[#This Row],[UnitPrice]]*order_details[[#This Row],[Quantity]]*(1-order_details[[#This Row],[Discount]])</f>
        <v>199.5</v>
      </c>
      <c r="J1455" s="21" t="str">
        <f>VLOOKUP(order_details[[#This Row],[ProductID]],products!A:B,2,0)</f>
        <v>NuNuCa Nuß-Nougat-Creme</v>
      </c>
      <c r="K1455" s="21">
        <v>76</v>
      </c>
      <c r="L1455" s="25">
        <v>35094</v>
      </c>
      <c r="M1455" s="21" t="s">
        <v>727</v>
      </c>
    </row>
    <row r="1456" spans="1:13" x14ac:dyDescent="0.3">
      <c r="A1456">
        <v>10803</v>
      </c>
      <c r="B1456">
        <v>59</v>
      </c>
      <c r="C1456">
        <v>55</v>
      </c>
      <c r="D1456">
        <v>15</v>
      </c>
      <c r="E1456">
        <v>0.05</v>
      </c>
      <c r="F1456">
        <v>783.75</v>
      </c>
      <c r="G1456" s="21">
        <f>VLOOKUP(order_details[[#This Row],[ProductID]],products!A:D,4,0)</f>
        <v>4</v>
      </c>
      <c r="H1456" s="21" t="str">
        <f>VLOOKUP(order_details[[#This Row],[categoryid]],'categories'!A:B,2,0)</f>
        <v>Dairy Products</v>
      </c>
      <c r="I1456" s="21">
        <f>order_details[[#This Row],[UnitPrice]]*order_details[[#This Row],[Quantity]]*(1-order_details[[#This Row],[Discount]])</f>
        <v>783.75</v>
      </c>
      <c r="J1456" s="21" t="str">
        <f>VLOOKUP(order_details[[#This Row],[ProductID]],products!A:B,2,0)</f>
        <v>Raclette Courdavault</v>
      </c>
      <c r="K1456" s="21">
        <v>79</v>
      </c>
      <c r="L1456" s="25">
        <v>35094</v>
      </c>
      <c r="M1456" s="21" t="s">
        <v>727</v>
      </c>
    </row>
    <row r="1457" spans="1:13" x14ac:dyDescent="0.3">
      <c r="A1457">
        <v>10804</v>
      </c>
      <c r="B1457">
        <v>10</v>
      </c>
      <c r="C1457">
        <v>31</v>
      </c>
      <c r="D1457">
        <v>36</v>
      </c>
      <c r="E1457">
        <v>0</v>
      </c>
      <c r="F1457">
        <v>1116</v>
      </c>
      <c r="G1457" s="21">
        <f>VLOOKUP(order_details[[#This Row],[ProductID]],products!A:D,4,0)</f>
        <v>8</v>
      </c>
      <c r="H1457" s="21" t="str">
        <f>VLOOKUP(order_details[[#This Row],[categoryid]],'categories'!A:B,2,0)</f>
        <v>Seafood</v>
      </c>
      <c r="I1457" s="21">
        <f>order_details[[#This Row],[UnitPrice]]*order_details[[#This Row],[Quantity]]*(1-order_details[[#This Row],[Discount]])</f>
        <v>1116</v>
      </c>
      <c r="J1457" s="21" t="str">
        <f>VLOOKUP(order_details[[#This Row],[ProductID]],products!A:B,2,0)</f>
        <v>Ikura</v>
      </c>
      <c r="K1457" s="21">
        <v>31</v>
      </c>
      <c r="L1457" s="25">
        <v>35094</v>
      </c>
      <c r="M1457" s="21" t="s">
        <v>604</v>
      </c>
    </row>
    <row r="1458" spans="1:13" x14ac:dyDescent="0.3">
      <c r="A1458">
        <v>10804</v>
      </c>
      <c r="B1458">
        <v>28</v>
      </c>
      <c r="C1458">
        <v>45.6</v>
      </c>
      <c r="D1458">
        <v>24</v>
      </c>
      <c r="E1458">
        <v>0</v>
      </c>
      <c r="F1458">
        <v>1094.4000000000001</v>
      </c>
      <c r="G1458" s="21">
        <f>VLOOKUP(order_details[[#This Row],[ProductID]],products!A:D,4,0)</f>
        <v>7</v>
      </c>
      <c r="H1458" s="21" t="str">
        <f>VLOOKUP(order_details[[#This Row],[categoryid]],'categories'!A:B,2,0)</f>
        <v>Produce</v>
      </c>
      <c r="I1458" s="21">
        <f>order_details[[#This Row],[UnitPrice]]*order_details[[#This Row],[Quantity]]*(1-order_details[[#This Row],[Discount]])</f>
        <v>1094.4000000000001</v>
      </c>
      <c r="J1458" s="21" t="str">
        <f>VLOOKUP(order_details[[#This Row],[ProductID]],products!A:B,2,0)</f>
        <v>Rössle Sauerkraut</v>
      </c>
      <c r="K1458" s="21">
        <v>26</v>
      </c>
      <c r="L1458" s="25">
        <v>35094</v>
      </c>
      <c r="M1458" s="21" t="s">
        <v>604</v>
      </c>
    </row>
    <row r="1459" spans="1:13" x14ac:dyDescent="0.3">
      <c r="A1459">
        <v>10804</v>
      </c>
      <c r="B1459">
        <v>49</v>
      </c>
      <c r="C1459">
        <v>20</v>
      </c>
      <c r="D1459">
        <v>4</v>
      </c>
      <c r="E1459">
        <v>0.15</v>
      </c>
      <c r="F1459">
        <v>68</v>
      </c>
      <c r="G1459" s="21">
        <f>VLOOKUP(order_details[[#This Row],[ProductID]],products!A:D,4,0)</f>
        <v>3</v>
      </c>
      <c r="H1459" s="21" t="str">
        <f>VLOOKUP(order_details[[#This Row],[categoryid]],'categories'!A:B,2,0)</f>
        <v>Confections</v>
      </c>
      <c r="I1459" s="21">
        <f>order_details[[#This Row],[UnitPrice]]*order_details[[#This Row],[Quantity]]*(1-order_details[[#This Row],[Discount]])</f>
        <v>68</v>
      </c>
      <c r="J1459" s="21" t="str">
        <f>VLOOKUP(order_details[[#This Row],[ProductID]],products!A:B,2,0)</f>
        <v>Maxilaku</v>
      </c>
      <c r="K1459" s="21">
        <v>10</v>
      </c>
      <c r="L1459" s="25">
        <v>35094</v>
      </c>
      <c r="M1459" s="21" t="s">
        <v>604</v>
      </c>
    </row>
    <row r="1460" spans="1:13" x14ac:dyDescent="0.3">
      <c r="A1460">
        <v>10805</v>
      </c>
      <c r="B1460">
        <v>34</v>
      </c>
      <c r="C1460">
        <v>14</v>
      </c>
      <c r="D1460">
        <v>10</v>
      </c>
      <c r="E1460">
        <v>0</v>
      </c>
      <c r="F1460">
        <v>140</v>
      </c>
      <c r="G1460" s="21">
        <f>VLOOKUP(order_details[[#This Row],[ProductID]],products!A:D,4,0)</f>
        <v>1</v>
      </c>
      <c r="H1460" s="21" t="str">
        <f>VLOOKUP(order_details[[#This Row],[categoryid]],'categories'!A:B,2,0)</f>
        <v>Beverages</v>
      </c>
      <c r="I1460" s="21">
        <f>order_details[[#This Row],[UnitPrice]]*order_details[[#This Row],[Quantity]]*(1-order_details[[#This Row],[Discount]])</f>
        <v>140</v>
      </c>
      <c r="J1460" s="21" t="str">
        <f>VLOOKUP(order_details[[#This Row],[ProductID]],products!A:B,2,0)</f>
        <v>Sasquatch Ale</v>
      </c>
      <c r="K1460" s="21">
        <v>111</v>
      </c>
      <c r="L1460" s="25">
        <v>35094</v>
      </c>
      <c r="M1460" s="21" t="s">
        <v>644</v>
      </c>
    </row>
    <row r="1461" spans="1:13" x14ac:dyDescent="0.3">
      <c r="A1461">
        <v>10805</v>
      </c>
      <c r="B1461">
        <v>38</v>
      </c>
      <c r="C1461">
        <v>263.5</v>
      </c>
      <c r="D1461">
        <v>10</v>
      </c>
      <c r="E1461">
        <v>0</v>
      </c>
      <c r="F1461">
        <v>2635</v>
      </c>
      <c r="G1461" s="21">
        <f>VLOOKUP(order_details[[#This Row],[ProductID]],products!A:D,4,0)</f>
        <v>1</v>
      </c>
      <c r="H1461" s="21" t="str">
        <f>VLOOKUP(order_details[[#This Row],[categoryid]],'categories'!A:B,2,0)</f>
        <v>Beverages</v>
      </c>
      <c r="I1461" s="21">
        <f>order_details[[#This Row],[UnitPrice]]*order_details[[#This Row],[Quantity]]*(1-order_details[[#This Row],[Discount]])</f>
        <v>2635</v>
      </c>
      <c r="J1461" s="21" t="str">
        <f>VLOOKUP(order_details[[#This Row],[ProductID]],products!A:B,2,0)</f>
        <v>Côte de Blaye</v>
      </c>
      <c r="K1461" s="21">
        <v>17</v>
      </c>
      <c r="L1461" s="25">
        <v>35094</v>
      </c>
      <c r="M1461" s="21" t="s">
        <v>644</v>
      </c>
    </row>
    <row r="1462" spans="1:13" x14ac:dyDescent="0.3">
      <c r="A1462">
        <v>10806</v>
      </c>
      <c r="B1462">
        <v>2</v>
      </c>
      <c r="C1462">
        <v>19</v>
      </c>
      <c r="D1462">
        <v>20</v>
      </c>
      <c r="E1462">
        <v>0.25</v>
      </c>
      <c r="F1462">
        <v>285</v>
      </c>
      <c r="G1462" s="21">
        <f>VLOOKUP(order_details[[#This Row],[ProductID]],products!A:D,4,0)</f>
        <v>1</v>
      </c>
      <c r="H1462" s="21" t="str">
        <f>VLOOKUP(order_details[[#This Row],[categoryid]],'categories'!A:B,2,0)</f>
        <v>Beverages</v>
      </c>
      <c r="I1462" s="21">
        <f>order_details[[#This Row],[UnitPrice]]*order_details[[#This Row],[Quantity]]*(1-order_details[[#This Row],[Discount]])</f>
        <v>285</v>
      </c>
      <c r="J1462" s="21" t="str">
        <f>VLOOKUP(order_details[[#This Row],[ProductID]],products!A:B,2,0)</f>
        <v>Chang</v>
      </c>
      <c r="K1462" s="21">
        <v>17</v>
      </c>
      <c r="L1462" s="25">
        <v>35095</v>
      </c>
      <c r="M1462" s="21" t="s">
        <v>695</v>
      </c>
    </row>
    <row r="1463" spans="1:13" x14ac:dyDescent="0.3">
      <c r="A1463">
        <v>10806</v>
      </c>
      <c r="B1463">
        <v>65</v>
      </c>
      <c r="C1463">
        <v>21.05</v>
      </c>
      <c r="D1463">
        <v>2</v>
      </c>
      <c r="E1463">
        <v>0</v>
      </c>
      <c r="F1463">
        <v>42.1</v>
      </c>
      <c r="G1463" s="21">
        <f>VLOOKUP(order_details[[#This Row],[ProductID]],products!A:D,4,0)</f>
        <v>2</v>
      </c>
      <c r="H1463" s="21" t="str">
        <f>VLOOKUP(order_details[[#This Row],[categoryid]],'categories'!A:B,2,0)</f>
        <v>Condiments</v>
      </c>
      <c r="I1463" s="21">
        <f>order_details[[#This Row],[UnitPrice]]*order_details[[#This Row],[Quantity]]*(1-order_details[[#This Row],[Discount]])</f>
        <v>42.1</v>
      </c>
      <c r="J1463" s="21" t="str">
        <f>VLOOKUP(order_details[[#This Row],[ProductID]],products!A:B,2,0)</f>
        <v>Louisiana Fiery Hot Pepper Sauce</v>
      </c>
      <c r="K1463" s="21">
        <v>76</v>
      </c>
      <c r="L1463" s="25">
        <v>35095</v>
      </c>
      <c r="M1463" s="21" t="s">
        <v>695</v>
      </c>
    </row>
    <row r="1464" spans="1:13" x14ac:dyDescent="0.3">
      <c r="A1464">
        <v>10806</v>
      </c>
      <c r="B1464">
        <v>74</v>
      </c>
      <c r="C1464">
        <v>10</v>
      </c>
      <c r="D1464">
        <v>15</v>
      </c>
      <c r="E1464">
        <v>0.25</v>
      </c>
      <c r="F1464">
        <v>112.5</v>
      </c>
      <c r="G1464" s="21">
        <f>VLOOKUP(order_details[[#This Row],[ProductID]],products!A:D,4,0)</f>
        <v>7</v>
      </c>
      <c r="H1464" s="21" t="str">
        <f>VLOOKUP(order_details[[#This Row],[categoryid]],'categories'!A:B,2,0)</f>
        <v>Produce</v>
      </c>
      <c r="I1464" s="21">
        <f>order_details[[#This Row],[UnitPrice]]*order_details[[#This Row],[Quantity]]*(1-order_details[[#This Row],[Discount]])</f>
        <v>112.5</v>
      </c>
      <c r="J1464" s="21" t="str">
        <f>VLOOKUP(order_details[[#This Row],[ProductID]],products!A:B,2,0)</f>
        <v>Longlife Tofu</v>
      </c>
      <c r="K1464" s="21">
        <v>4</v>
      </c>
      <c r="L1464" s="25">
        <v>35095</v>
      </c>
      <c r="M1464" s="21" t="s">
        <v>695</v>
      </c>
    </row>
    <row r="1465" spans="1:13" x14ac:dyDescent="0.3">
      <c r="A1465">
        <v>10807</v>
      </c>
      <c r="B1465">
        <v>40</v>
      </c>
      <c r="C1465">
        <v>18.399999999999999</v>
      </c>
      <c r="D1465">
        <v>1</v>
      </c>
      <c r="E1465">
        <v>0</v>
      </c>
      <c r="F1465">
        <v>18.399999999999999</v>
      </c>
      <c r="G1465" s="21">
        <f>VLOOKUP(order_details[[#This Row],[ProductID]],products!A:D,4,0)</f>
        <v>8</v>
      </c>
      <c r="H1465" s="21" t="str">
        <f>VLOOKUP(order_details[[#This Row],[categoryid]],'categories'!A:B,2,0)</f>
        <v>Seafood</v>
      </c>
      <c r="I1465" s="21">
        <f>order_details[[#This Row],[UnitPrice]]*order_details[[#This Row],[Quantity]]*(1-order_details[[#This Row],[Discount]])</f>
        <v>18.399999999999999</v>
      </c>
      <c r="J1465" s="21" t="str">
        <f>VLOOKUP(order_details[[#This Row],[ProductID]],products!A:B,2,0)</f>
        <v>Boston Crab Meat</v>
      </c>
      <c r="K1465" s="21">
        <v>123</v>
      </c>
      <c r="L1465" s="25">
        <v>35095</v>
      </c>
      <c r="M1465" s="21" t="s">
        <v>247</v>
      </c>
    </row>
    <row r="1466" spans="1:13" x14ac:dyDescent="0.3">
      <c r="A1466">
        <v>10808</v>
      </c>
      <c r="B1466">
        <v>56</v>
      </c>
      <c r="C1466">
        <v>38</v>
      </c>
      <c r="D1466">
        <v>20</v>
      </c>
      <c r="E1466">
        <v>0.15</v>
      </c>
      <c r="F1466">
        <v>646</v>
      </c>
      <c r="G1466" s="21">
        <f>VLOOKUP(order_details[[#This Row],[ProductID]],products!A:D,4,0)</f>
        <v>5</v>
      </c>
      <c r="H1466" s="21" t="str">
        <f>VLOOKUP(order_details[[#This Row],[categoryid]],'categories'!A:B,2,0)</f>
        <v>Grains/Cereals</v>
      </c>
      <c r="I1466" s="21">
        <f>order_details[[#This Row],[UnitPrice]]*order_details[[#This Row],[Quantity]]*(1-order_details[[#This Row],[Discount]])</f>
        <v>646</v>
      </c>
      <c r="J1466" s="21" t="str">
        <f>VLOOKUP(order_details[[#This Row],[ProductID]],products!A:B,2,0)</f>
        <v>Gnocchi di nonna Alice</v>
      </c>
      <c r="K1466" s="21">
        <v>21</v>
      </c>
      <c r="L1466" s="25">
        <v>35096</v>
      </c>
      <c r="M1466" s="21" t="s">
        <v>477</v>
      </c>
    </row>
    <row r="1467" spans="1:13" x14ac:dyDescent="0.3">
      <c r="A1467">
        <v>10808</v>
      </c>
      <c r="B1467">
        <v>76</v>
      </c>
      <c r="C1467">
        <v>18</v>
      </c>
      <c r="D1467">
        <v>50</v>
      </c>
      <c r="E1467">
        <v>0.15</v>
      </c>
      <c r="F1467">
        <v>765</v>
      </c>
      <c r="G1467" s="21">
        <f>VLOOKUP(order_details[[#This Row],[ProductID]],products!A:D,4,0)</f>
        <v>1</v>
      </c>
      <c r="H1467" s="21" t="str">
        <f>VLOOKUP(order_details[[#This Row],[categoryid]],'categories'!A:B,2,0)</f>
        <v>Beverages</v>
      </c>
      <c r="I1467" s="21">
        <f>order_details[[#This Row],[UnitPrice]]*order_details[[#This Row],[Quantity]]*(1-order_details[[#This Row],[Discount]])</f>
        <v>765</v>
      </c>
      <c r="J1467" s="21" t="str">
        <f>VLOOKUP(order_details[[#This Row],[ProductID]],products!A:B,2,0)</f>
        <v>Lakkalikööri</v>
      </c>
      <c r="K1467" s="21">
        <v>57</v>
      </c>
      <c r="L1467" s="25">
        <v>35096</v>
      </c>
      <c r="M1467" s="21" t="s">
        <v>477</v>
      </c>
    </row>
    <row r="1468" spans="1:13" x14ac:dyDescent="0.3">
      <c r="A1468">
        <v>10809</v>
      </c>
      <c r="B1468">
        <v>52</v>
      </c>
      <c r="C1468">
        <v>7</v>
      </c>
      <c r="D1468">
        <v>20</v>
      </c>
      <c r="E1468">
        <v>0</v>
      </c>
      <c r="F1468">
        <v>140</v>
      </c>
      <c r="G1468" s="21">
        <f>VLOOKUP(order_details[[#This Row],[ProductID]],products!A:D,4,0)</f>
        <v>5</v>
      </c>
      <c r="H1468" s="21" t="str">
        <f>VLOOKUP(order_details[[#This Row],[categoryid]],'categories'!A:B,2,0)</f>
        <v>Grains/Cereals</v>
      </c>
      <c r="I1468" s="21">
        <f>order_details[[#This Row],[UnitPrice]]*order_details[[#This Row],[Quantity]]*(1-order_details[[#This Row],[Discount]])</f>
        <v>140</v>
      </c>
      <c r="J1468" s="21" t="str">
        <f>VLOOKUP(order_details[[#This Row],[ProductID]],products!A:B,2,0)</f>
        <v>Filo Mix</v>
      </c>
      <c r="K1468" s="21">
        <v>38</v>
      </c>
      <c r="L1468" s="25">
        <v>35096</v>
      </c>
      <c r="M1468" s="21" t="s">
        <v>727</v>
      </c>
    </row>
    <row r="1469" spans="1:13" x14ac:dyDescent="0.3">
      <c r="A1469">
        <v>10810</v>
      </c>
      <c r="B1469">
        <v>13</v>
      </c>
      <c r="C1469">
        <v>6</v>
      </c>
      <c r="D1469">
        <v>7</v>
      </c>
      <c r="E1469">
        <v>0</v>
      </c>
      <c r="F1469">
        <v>42</v>
      </c>
      <c r="G1469" s="21">
        <f>VLOOKUP(order_details[[#This Row],[ProductID]],products!A:D,4,0)</f>
        <v>8</v>
      </c>
      <c r="H1469" s="21" t="str">
        <f>VLOOKUP(order_details[[#This Row],[categoryid]],'categories'!A:B,2,0)</f>
        <v>Seafood</v>
      </c>
      <c r="I1469" s="21">
        <f>order_details[[#This Row],[UnitPrice]]*order_details[[#This Row],[Quantity]]*(1-order_details[[#This Row],[Discount]])</f>
        <v>42</v>
      </c>
      <c r="J1469" s="21" t="str">
        <f>VLOOKUP(order_details[[#This Row],[ProductID]],products!A:B,2,0)</f>
        <v>Konbu</v>
      </c>
      <c r="K1469" s="21">
        <v>24</v>
      </c>
      <c r="L1469" s="25">
        <v>35096</v>
      </c>
      <c r="M1469" s="21" t="s">
        <v>372</v>
      </c>
    </row>
    <row r="1470" spans="1:13" x14ac:dyDescent="0.3">
      <c r="A1470">
        <v>10810</v>
      </c>
      <c r="B1470">
        <v>25</v>
      </c>
      <c r="C1470">
        <v>14</v>
      </c>
      <c r="D1470">
        <v>5</v>
      </c>
      <c r="E1470">
        <v>0</v>
      </c>
      <c r="F1470">
        <v>70</v>
      </c>
      <c r="G1470" s="21">
        <f>VLOOKUP(order_details[[#This Row],[ProductID]],products!A:D,4,0)</f>
        <v>3</v>
      </c>
      <c r="H1470" s="21" t="str">
        <f>VLOOKUP(order_details[[#This Row],[categoryid]],'categories'!A:B,2,0)</f>
        <v>Confections</v>
      </c>
      <c r="I1470" s="21">
        <f>order_details[[#This Row],[UnitPrice]]*order_details[[#This Row],[Quantity]]*(1-order_details[[#This Row],[Discount]])</f>
        <v>70</v>
      </c>
      <c r="J1470" s="21" t="str">
        <f>VLOOKUP(order_details[[#This Row],[ProductID]],products!A:B,2,0)</f>
        <v>NuNuCa Nuß-Nougat-Creme</v>
      </c>
      <c r="K1470" s="21">
        <v>76</v>
      </c>
      <c r="L1470" s="25">
        <v>35096</v>
      </c>
      <c r="M1470" s="21" t="s">
        <v>372</v>
      </c>
    </row>
    <row r="1471" spans="1:13" x14ac:dyDescent="0.3">
      <c r="A1471">
        <v>10810</v>
      </c>
      <c r="B1471">
        <v>70</v>
      </c>
      <c r="C1471">
        <v>15</v>
      </c>
      <c r="D1471">
        <v>5</v>
      </c>
      <c r="E1471">
        <v>0</v>
      </c>
      <c r="F1471">
        <v>75</v>
      </c>
      <c r="G1471" s="21">
        <f>VLOOKUP(order_details[[#This Row],[ProductID]],products!A:D,4,0)</f>
        <v>1</v>
      </c>
      <c r="H1471" s="21" t="str">
        <f>VLOOKUP(order_details[[#This Row],[categoryid]],'categories'!A:B,2,0)</f>
        <v>Beverages</v>
      </c>
      <c r="I1471" s="21">
        <f>order_details[[#This Row],[UnitPrice]]*order_details[[#This Row],[Quantity]]*(1-order_details[[#This Row],[Discount]])</f>
        <v>75</v>
      </c>
      <c r="J1471" s="21" t="str">
        <f>VLOOKUP(order_details[[#This Row],[ProductID]],products!A:B,2,0)</f>
        <v>Outback Lager</v>
      </c>
      <c r="K1471" s="21">
        <v>15</v>
      </c>
      <c r="L1471" s="25">
        <v>35096</v>
      </c>
      <c r="M1471" s="21" t="s">
        <v>372</v>
      </c>
    </row>
    <row r="1472" spans="1:13" x14ac:dyDescent="0.3">
      <c r="A1472">
        <v>10811</v>
      </c>
      <c r="B1472">
        <v>19</v>
      </c>
      <c r="C1472">
        <v>9.1999999999999993</v>
      </c>
      <c r="D1472">
        <v>15</v>
      </c>
      <c r="E1472">
        <v>0</v>
      </c>
      <c r="F1472">
        <v>138</v>
      </c>
      <c r="G1472" s="21">
        <f>VLOOKUP(order_details[[#This Row],[ProductID]],products!A:D,4,0)</f>
        <v>3</v>
      </c>
      <c r="H1472" s="21" t="str">
        <f>VLOOKUP(order_details[[#This Row],[categoryid]],'categories'!A:B,2,0)</f>
        <v>Confections</v>
      </c>
      <c r="I1472" s="21">
        <f>order_details[[#This Row],[UnitPrice]]*order_details[[#This Row],[Quantity]]*(1-order_details[[#This Row],[Discount]])</f>
        <v>138</v>
      </c>
      <c r="J1472" s="21" t="str">
        <f>VLOOKUP(order_details[[#This Row],[ProductID]],products!A:B,2,0)</f>
        <v>Teatime Chocolate Biscuits</v>
      </c>
      <c r="K1472" s="21">
        <v>25</v>
      </c>
      <c r="L1472" s="25">
        <v>35097</v>
      </c>
      <c r="M1472" s="21" t="s">
        <v>414</v>
      </c>
    </row>
    <row r="1473" spans="1:13" x14ac:dyDescent="0.3">
      <c r="A1473">
        <v>10811</v>
      </c>
      <c r="B1473">
        <v>23</v>
      </c>
      <c r="C1473">
        <v>9</v>
      </c>
      <c r="D1473">
        <v>18</v>
      </c>
      <c r="E1473">
        <v>0</v>
      </c>
      <c r="F1473">
        <v>162</v>
      </c>
      <c r="G1473" s="21">
        <f>VLOOKUP(order_details[[#This Row],[ProductID]],products!A:D,4,0)</f>
        <v>5</v>
      </c>
      <c r="H1473" s="21" t="str">
        <f>VLOOKUP(order_details[[#This Row],[categoryid]],'categories'!A:B,2,0)</f>
        <v>Grains/Cereals</v>
      </c>
      <c r="I1473" s="21">
        <f>order_details[[#This Row],[UnitPrice]]*order_details[[#This Row],[Quantity]]*(1-order_details[[#This Row],[Discount]])</f>
        <v>162</v>
      </c>
      <c r="J1473" s="21" t="str">
        <f>VLOOKUP(order_details[[#This Row],[ProductID]],products!A:B,2,0)</f>
        <v>Tunnbröd</v>
      </c>
      <c r="K1473" s="21">
        <v>61</v>
      </c>
      <c r="L1473" s="25">
        <v>35097</v>
      </c>
      <c r="M1473" s="21" t="s">
        <v>414</v>
      </c>
    </row>
    <row r="1474" spans="1:13" x14ac:dyDescent="0.3">
      <c r="A1474">
        <v>10811</v>
      </c>
      <c r="B1474">
        <v>40</v>
      </c>
      <c r="C1474">
        <v>18.399999999999999</v>
      </c>
      <c r="D1474">
        <v>30</v>
      </c>
      <c r="E1474">
        <v>0</v>
      </c>
      <c r="F1474">
        <v>552</v>
      </c>
      <c r="G1474" s="21">
        <f>VLOOKUP(order_details[[#This Row],[ProductID]],products!A:D,4,0)</f>
        <v>8</v>
      </c>
      <c r="H1474" s="21" t="str">
        <f>VLOOKUP(order_details[[#This Row],[categoryid]],'categories'!A:B,2,0)</f>
        <v>Seafood</v>
      </c>
      <c r="I1474" s="21">
        <f>order_details[[#This Row],[UnitPrice]]*order_details[[#This Row],[Quantity]]*(1-order_details[[#This Row],[Discount]])</f>
        <v>552</v>
      </c>
      <c r="J1474" s="21" t="str">
        <f>VLOOKUP(order_details[[#This Row],[ProductID]],products!A:B,2,0)</f>
        <v>Boston Crab Meat</v>
      </c>
      <c r="K1474" s="21">
        <v>123</v>
      </c>
      <c r="L1474" s="25">
        <v>35097</v>
      </c>
      <c r="M1474" s="21" t="s">
        <v>414</v>
      </c>
    </row>
    <row r="1475" spans="1:13" x14ac:dyDescent="0.3">
      <c r="A1475">
        <v>10812</v>
      </c>
      <c r="B1475">
        <v>31</v>
      </c>
      <c r="C1475">
        <v>12.5</v>
      </c>
      <c r="D1475">
        <v>16</v>
      </c>
      <c r="E1475">
        <v>0.1</v>
      </c>
      <c r="F1475">
        <v>180</v>
      </c>
      <c r="G1475" s="21">
        <f>VLOOKUP(order_details[[#This Row],[ProductID]],products!A:D,4,0)</f>
        <v>4</v>
      </c>
      <c r="H1475" s="21" t="str">
        <f>VLOOKUP(order_details[[#This Row],[categoryid]],'categories'!A:B,2,0)</f>
        <v>Dairy Products</v>
      </c>
      <c r="I1475" s="21">
        <f>order_details[[#This Row],[UnitPrice]]*order_details[[#This Row],[Quantity]]*(1-order_details[[#This Row],[Discount]])</f>
        <v>180</v>
      </c>
      <c r="J1475" s="21" t="str">
        <f>VLOOKUP(order_details[[#This Row],[ProductID]],products!A:B,2,0)</f>
        <v>Gorgonzola Telino</v>
      </c>
      <c r="K1475" s="21">
        <v>0</v>
      </c>
      <c r="L1475" s="25">
        <v>35097</v>
      </c>
      <c r="M1475" s="21" t="s">
        <v>559</v>
      </c>
    </row>
    <row r="1476" spans="1:13" x14ac:dyDescent="0.3">
      <c r="A1476">
        <v>10812</v>
      </c>
      <c r="B1476">
        <v>72</v>
      </c>
      <c r="C1476">
        <v>34.799999999999997</v>
      </c>
      <c r="D1476">
        <v>40</v>
      </c>
      <c r="E1476">
        <v>0.1</v>
      </c>
      <c r="F1476">
        <v>1252.8</v>
      </c>
      <c r="G1476" s="21">
        <f>VLOOKUP(order_details[[#This Row],[ProductID]],products!A:D,4,0)</f>
        <v>4</v>
      </c>
      <c r="H1476" s="21" t="str">
        <f>VLOOKUP(order_details[[#This Row],[categoryid]],'categories'!A:B,2,0)</f>
        <v>Dairy Products</v>
      </c>
      <c r="I1476" s="21">
        <f>order_details[[#This Row],[UnitPrice]]*order_details[[#This Row],[Quantity]]*(1-order_details[[#This Row],[Discount]])</f>
        <v>1252.8</v>
      </c>
      <c r="J1476" s="21" t="str">
        <f>VLOOKUP(order_details[[#This Row],[ProductID]],products!A:B,2,0)</f>
        <v>Mozzarella di Giovanni</v>
      </c>
      <c r="K1476" s="21">
        <v>14</v>
      </c>
      <c r="L1476" s="25">
        <v>35097</v>
      </c>
      <c r="M1476" s="21" t="s">
        <v>559</v>
      </c>
    </row>
    <row r="1477" spans="1:13" x14ac:dyDescent="0.3">
      <c r="A1477">
        <v>10812</v>
      </c>
      <c r="B1477">
        <v>77</v>
      </c>
      <c r="C1477">
        <v>13</v>
      </c>
      <c r="D1477">
        <v>20</v>
      </c>
      <c r="E1477">
        <v>0</v>
      </c>
      <c r="F1477">
        <v>260</v>
      </c>
      <c r="G1477" s="21">
        <f>VLOOKUP(order_details[[#This Row],[ProductID]],products!A:D,4,0)</f>
        <v>2</v>
      </c>
      <c r="H1477" s="21" t="str">
        <f>VLOOKUP(order_details[[#This Row],[categoryid]],'categories'!A:B,2,0)</f>
        <v>Condiments</v>
      </c>
      <c r="I1477" s="21">
        <f>order_details[[#This Row],[UnitPrice]]*order_details[[#This Row],[Quantity]]*(1-order_details[[#This Row],[Discount]])</f>
        <v>260</v>
      </c>
      <c r="J1477" s="21" t="str">
        <f>VLOOKUP(order_details[[#This Row],[ProductID]],products!A:B,2,0)</f>
        <v>Original Frankfurter grüne Soße</v>
      </c>
      <c r="K1477" s="21">
        <v>32</v>
      </c>
      <c r="L1477" s="25">
        <v>35097</v>
      </c>
      <c r="M1477" s="21" t="s">
        <v>559</v>
      </c>
    </row>
    <row r="1478" spans="1:13" x14ac:dyDescent="0.3">
      <c r="A1478">
        <v>10813</v>
      </c>
      <c r="B1478">
        <v>2</v>
      </c>
      <c r="C1478">
        <v>19</v>
      </c>
      <c r="D1478">
        <v>12</v>
      </c>
      <c r="E1478">
        <v>0.2</v>
      </c>
      <c r="F1478">
        <v>182.4</v>
      </c>
      <c r="G1478" s="21">
        <f>VLOOKUP(order_details[[#This Row],[ProductID]],products!A:D,4,0)</f>
        <v>1</v>
      </c>
      <c r="H1478" s="21" t="str">
        <f>VLOOKUP(order_details[[#This Row],[categoryid]],'categories'!A:B,2,0)</f>
        <v>Beverages</v>
      </c>
      <c r="I1478" s="21">
        <f>order_details[[#This Row],[UnitPrice]]*order_details[[#This Row],[Quantity]]*(1-order_details[[#This Row],[Discount]])</f>
        <v>182.4</v>
      </c>
      <c r="J1478" s="21" t="str">
        <f>VLOOKUP(order_details[[#This Row],[ProductID]],products!A:B,2,0)</f>
        <v>Chang</v>
      </c>
      <c r="K1478" s="21">
        <v>17</v>
      </c>
      <c r="L1478" s="25">
        <v>35100</v>
      </c>
      <c r="M1478" s="21" t="s">
        <v>567</v>
      </c>
    </row>
    <row r="1479" spans="1:13" x14ac:dyDescent="0.3">
      <c r="A1479">
        <v>10813</v>
      </c>
      <c r="B1479">
        <v>46</v>
      </c>
      <c r="C1479">
        <v>12</v>
      </c>
      <c r="D1479">
        <v>35</v>
      </c>
      <c r="E1479">
        <v>0</v>
      </c>
      <c r="F1479">
        <v>420</v>
      </c>
      <c r="G1479" s="21">
        <f>VLOOKUP(order_details[[#This Row],[ProductID]],products!A:D,4,0)</f>
        <v>8</v>
      </c>
      <c r="H1479" s="21" t="str">
        <f>VLOOKUP(order_details[[#This Row],[categoryid]],'categories'!A:B,2,0)</f>
        <v>Seafood</v>
      </c>
      <c r="I1479" s="21">
        <f>order_details[[#This Row],[UnitPrice]]*order_details[[#This Row],[Quantity]]*(1-order_details[[#This Row],[Discount]])</f>
        <v>420</v>
      </c>
      <c r="J1479" s="21" t="str">
        <f>VLOOKUP(order_details[[#This Row],[ProductID]],products!A:B,2,0)</f>
        <v>Spegesild</v>
      </c>
      <c r="K1479" s="21">
        <v>95</v>
      </c>
      <c r="L1479" s="25">
        <v>35100</v>
      </c>
      <c r="M1479" s="21" t="s">
        <v>567</v>
      </c>
    </row>
    <row r="1480" spans="1:13" x14ac:dyDescent="0.3">
      <c r="A1480">
        <v>10814</v>
      </c>
      <c r="B1480">
        <v>41</v>
      </c>
      <c r="C1480">
        <v>9.65</v>
      </c>
      <c r="D1480">
        <v>20</v>
      </c>
      <c r="E1480">
        <v>0</v>
      </c>
      <c r="F1480">
        <v>193</v>
      </c>
      <c r="G1480" s="21">
        <f>VLOOKUP(order_details[[#This Row],[ProductID]],products!A:D,4,0)</f>
        <v>8</v>
      </c>
      <c r="H1480" s="21" t="str">
        <f>VLOOKUP(order_details[[#This Row],[categoryid]],'categories'!A:B,2,0)</f>
        <v>Seafood</v>
      </c>
      <c r="I1480" s="21">
        <f>order_details[[#This Row],[UnitPrice]]*order_details[[#This Row],[Quantity]]*(1-order_details[[#This Row],[Discount]])</f>
        <v>193</v>
      </c>
      <c r="J1480" s="21" t="str">
        <f>VLOOKUP(order_details[[#This Row],[ProductID]],products!A:B,2,0)</f>
        <v>Jack's New England Clam Chowder</v>
      </c>
      <c r="K1480" s="21">
        <v>85</v>
      </c>
      <c r="L1480" s="25">
        <v>35100</v>
      </c>
      <c r="M1480" s="21" t="s">
        <v>695</v>
      </c>
    </row>
    <row r="1481" spans="1:13" x14ac:dyDescent="0.3">
      <c r="A1481">
        <v>10814</v>
      </c>
      <c r="B1481">
        <v>43</v>
      </c>
      <c r="C1481">
        <v>46</v>
      </c>
      <c r="D1481">
        <v>20</v>
      </c>
      <c r="E1481">
        <v>0.15</v>
      </c>
      <c r="F1481">
        <v>782</v>
      </c>
      <c r="G1481" s="21">
        <f>VLOOKUP(order_details[[#This Row],[ProductID]],products!A:D,4,0)</f>
        <v>1</v>
      </c>
      <c r="H1481" s="21" t="str">
        <f>VLOOKUP(order_details[[#This Row],[categoryid]],'categories'!A:B,2,0)</f>
        <v>Beverages</v>
      </c>
      <c r="I1481" s="21">
        <f>order_details[[#This Row],[UnitPrice]]*order_details[[#This Row],[Quantity]]*(1-order_details[[#This Row],[Discount]])</f>
        <v>782</v>
      </c>
      <c r="J1481" s="21" t="str">
        <f>VLOOKUP(order_details[[#This Row],[ProductID]],products!A:B,2,0)</f>
        <v>Ipoh Coffee</v>
      </c>
      <c r="K1481" s="21">
        <v>17</v>
      </c>
      <c r="L1481" s="25">
        <v>35100</v>
      </c>
      <c r="M1481" s="21" t="s">
        <v>695</v>
      </c>
    </row>
    <row r="1482" spans="1:13" x14ac:dyDescent="0.3">
      <c r="A1482">
        <v>10814</v>
      </c>
      <c r="B1482">
        <v>48</v>
      </c>
      <c r="C1482">
        <v>12.75</v>
      </c>
      <c r="D1482">
        <v>8</v>
      </c>
      <c r="E1482">
        <v>0.15</v>
      </c>
      <c r="F1482">
        <v>86.7</v>
      </c>
      <c r="G1482" s="21">
        <f>VLOOKUP(order_details[[#This Row],[ProductID]],products!A:D,4,0)</f>
        <v>3</v>
      </c>
      <c r="H1482" s="21" t="str">
        <f>VLOOKUP(order_details[[#This Row],[categoryid]],'categories'!A:B,2,0)</f>
        <v>Confections</v>
      </c>
      <c r="I1482" s="21">
        <f>order_details[[#This Row],[UnitPrice]]*order_details[[#This Row],[Quantity]]*(1-order_details[[#This Row],[Discount]])</f>
        <v>86.7</v>
      </c>
      <c r="J1482" s="21" t="str">
        <f>VLOOKUP(order_details[[#This Row],[ProductID]],products!A:B,2,0)</f>
        <v>Chocolade</v>
      </c>
      <c r="K1482" s="21">
        <v>15</v>
      </c>
      <c r="L1482" s="25">
        <v>35100</v>
      </c>
      <c r="M1482" s="21" t="s">
        <v>695</v>
      </c>
    </row>
    <row r="1483" spans="1:13" x14ac:dyDescent="0.3">
      <c r="A1483">
        <v>10814</v>
      </c>
      <c r="B1483">
        <v>61</v>
      </c>
      <c r="C1483">
        <v>28.5</v>
      </c>
      <c r="D1483">
        <v>30</v>
      </c>
      <c r="E1483">
        <v>0.15</v>
      </c>
      <c r="F1483">
        <v>726.75</v>
      </c>
      <c r="G1483" s="21">
        <f>VLOOKUP(order_details[[#This Row],[ProductID]],products!A:D,4,0)</f>
        <v>2</v>
      </c>
      <c r="H1483" s="21" t="str">
        <f>VLOOKUP(order_details[[#This Row],[categoryid]],'categories'!A:B,2,0)</f>
        <v>Condiments</v>
      </c>
      <c r="I1483" s="21">
        <f>order_details[[#This Row],[UnitPrice]]*order_details[[#This Row],[Quantity]]*(1-order_details[[#This Row],[Discount]])</f>
        <v>726.75</v>
      </c>
      <c r="J1483" s="21" t="str">
        <f>VLOOKUP(order_details[[#This Row],[ProductID]],products!A:B,2,0)</f>
        <v>Sirop d'érable</v>
      </c>
      <c r="K1483" s="21">
        <v>113</v>
      </c>
      <c r="L1483" s="25">
        <v>35100</v>
      </c>
      <c r="M1483" s="21" t="s">
        <v>695</v>
      </c>
    </row>
    <row r="1484" spans="1:13" x14ac:dyDescent="0.3">
      <c r="A1484">
        <v>10815</v>
      </c>
      <c r="B1484">
        <v>33</v>
      </c>
      <c r="C1484">
        <v>2.5</v>
      </c>
      <c r="D1484">
        <v>16</v>
      </c>
      <c r="E1484">
        <v>0</v>
      </c>
      <c r="F1484">
        <v>40</v>
      </c>
      <c r="G1484" s="21">
        <f>VLOOKUP(order_details[[#This Row],[ProductID]],products!A:D,4,0)</f>
        <v>4</v>
      </c>
      <c r="H1484" s="21" t="str">
        <f>VLOOKUP(order_details[[#This Row],[categoryid]],'categories'!A:B,2,0)</f>
        <v>Dairy Products</v>
      </c>
      <c r="I1484" s="21">
        <f>order_details[[#This Row],[UnitPrice]]*order_details[[#This Row],[Quantity]]*(1-order_details[[#This Row],[Discount]])</f>
        <v>40</v>
      </c>
      <c r="J1484" s="21" t="str">
        <f>VLOOKUP(order_details[[#This Row],[ProductID]],products!A:B,2,0)</f>
        <v>Geitost</v>
      </c>
      <c r="K1484" s="21">
        <v>112</v>
      </c>
      <c r="L1484" s="25">
        <v>35100</v>
      </c>
      <c r="M1484" s="21" t="s">
        <v>596</v>
      </c>
    </row>
    <row r="1485" spans="1:13" x14ac:dyDescent="0.3">
      <c r="A1485">
        <v>10816</v>
      </c>
      <c r="B1485">
        <v>38</v>
      </c>
      <c r="C1485">
        <v>263.5</v>
      </c>
      <c r="D1485">
        <v>30</v>
      </c>
      <c r="E1485">
        <v>0.05</v>
      </c>
      <c r="F1485">
        <v>7509.75</v>
      </c>
      <c r="G1485" s="21">
        <f>VLOOKUP(order_details[[#This Row],[ProductID]],products!A:D,4,0)</f>
        <v>1</v>
      </c>
      <c r="H1485" s="21" t="str">
        <f>VLOOKUP(order_details[[#This Row],[categoryid]],'categories'!A:B,2,0)</f>
        <v>Beverages</v>
      </c>
      <c r="I1485" s="21">
        <f>order_details[[#This Row],[UnitPrice]]*order_details[[#This Row],[Quantity]]*(1-order_details[[#This Row],[Discount]])</f>
        <v>7509.75</v>
      </c>
      <c r="J1485" s="21" t="str">
        <f>VLOOKUP(order_details[[#This Row],[ProductID]],products!A:B,2,0)</f>
        <v>Côte de Blaye</v>
      </c>
      <c r="K1485" s="21">
        <v>17</v>
      </c>
      <c r="L1485" s="25">
        <v>35101</v>
      </c>
      <c r="M1485" s="21" t="s">
        <v>287</v>
      </c>
    </row>
    <row r="1486" spans="1:13" x14ac:dyDescent="0.3">
      <c r="A1486">
        <v>10816</v>
      </c>
      <c r="B1486">
        <v>62</v>
      </c>
      <c r="C1486">
        <v>49.3</v>
      </c>
      <c r="D1486">
        <v>20</v>
      </c>
      <c r="E1486">
        <v>0.05</v>
      </c>
      <c r="F1486">
        <v>936.69999999999993</v>
      </c>
      <c r="G1486" s="21">
        <f>VLOOKUP(order_details[[#This Row],[ProductID]],products!A:D,4,0)</f>
        <v>3</v>
      </c>
      <c r="H1486" s="21" t="str">
        <f>VLOOKUP(order_details[[#This Row],[categoryid]],'categories'!A:B,2,0)</f>
        <v>Confections</v>
      </c>
      <c r="I1486" s="21">
        <f>order_details[[#This Row],[UnitPrice]]*order_details[[#This Row],[Quantity]]*(1-order_details[[#This Row],[Discount]])</f>
        <v>936.69999999999993</v>
      </c>
      <c r="J1486" s="21" t="str">
        <f>VLOOKUP(order_details[[#This Row],[ProductID]],products!A:B,2,0)</f>
        <v>Tarte au sucre</v>
      </c>
      <c r="K1486" s="21">
        <v>17</v>
      </c>
      <c r="L1486" s="25">
        <v>35101</v>
      </c>
      <c r="M1486" s="21" t="s">
        <v>287</v>
      </c>
    </row>
    <row r="1487" spans="1:13" x14ac:dyDescent="0.3">
      <c r="A1487">
        <v>10817</v>
      </c>
      <c r="B1487">
        <v>26</v>
      </c>
      <c r="C1487">
        <v>31.23</v>
      </c>
      <c r="D1487">
        <v>40</v>
      </c>
      <c r="E1487">
        <v>0.15</v>
      </c>
      <c r="F1487">
        <v>1061.82</v>
      </c>
      <c r="G1487" s="21">
        <f>VLOOKUP(order_details[[#This Row],[ProductID]],products!A:D,4,0)</f>
        <v>3</v>
      </c>
      <c r="H1487" s="21" t="str">
        <f>VLOOKUP(order_details[[#This Row],[categoryid]],'categories'!A:B,2,0)</f>
        <v>Confections</v>
      </c>
      <c r="I1487" s="21">
        <f>order_details[[#This Row],[UnitPrice]]*order_details[[#This Row],[Quantity]]*(1-order_details[[#This Row],[Discount]])</f>
        <v>1061.82</v>
      </c>
      <c r="J1487" s="21" t="str">
        <f>VLOOKUP(order_details[[#This Row],[ProductID]],products!A:B,2,0)</f>
        <v>Gumbär Gummibärchen</v>
      </c>
      <c r="K1487" s="21">
        <v>15</v>
      </c>
      <c r="L1487" s="25">
        <v>35101</v>
      </c>
      <c r="M1487" s="21" t="s">
        <v>349</v>
      </c>
    </row>
    <row r="1488" spans="1:13" x14ac:dyDescent="0.3">
      <c r="A1488">
        <v>10817</v>
      </c>
      <c r="B1488">
        <v>38</v>
      </c>
      <c r="C1488">
        <v>263.5</v>
      </c>
      <c r="D1488">
        <v>30</v>
      </c>
      <c r="E1488">
        <v>0</v>
      </c>
      <c r="F1488">
        <v>7905</v>
      </c>
      <c r="G1488" s="21">
        <f>VLOOKUP(order_details[[#This Row],[ProductID]],products!A:D,4,0)</f>
        <v>1</v>
      </c>
      <c r="H1488" s="21" t="str">
        <f>VLOOKUP(order_details[[#This Row],[categoryid]],'categories'!A:B,2,0)</f>
        <v>Beverages</v>
      </c>
      <c r="I1488" s="21">
        <f>order_details[[#This Row],[UnitPrice]]*order_details[[#This Row],[Quantity]]*(1-order_details[[#This Row],[Discount]])</f>
        <v>7905</v>
      </c>
      <c r="J1488" s="21" t="str">
        <f>VLOOKUP(order_details[[#This Row],[ProductID]],products!A:B,2,0)</f>
        <v>Côte de Blaye</v>
      </c>
      <c r="K1488" s="21">
        <v>17</v>
      </c>
      <c r="L1488" s="25">
        <v>35101</v>
      </c>
      <c r="M1488" s="21" t="s">
        <v>349</v>
      </c>
    </row>
    <row r="1489" spans="1:13" x14ac:dyDescent="0.3">
      <c r="A1489">
        <v>10817</v>
      </c>
      <c r="B1489">
        <v>40</v>
      </c>
      <c r="C1489">
        <v>18.399999999999999</v>
      </c>
      <c r="D1489">
        <v>60</v>
      </c>
      <c r="E1489">
        <v>0.15</v>
      </c>
      <c r="F1489">
        <v>938.4</v>
      </c>
      <c r="G1489" s="21">
        <f>VLOOKUP(order_details[[#This Row],[ProductID]],products!A:D,4,0)</f>
        <v>8</v>
      </c>
      <c r="H1489" s="21" t="str">
        <f>VLOOKUP(order_details[[#This Row],[categoryid]],'categories'!A:B,2,0)</f>
        <v>Seafood</v>
      </c>
      <c r="I1489" s="21">
        <f>order_details[[#This Row],[UnitPrice]]*order_details[[#This Row],[Quantity]]*(1-order_details[[#This Row],[Discount]])</f>
        <v>938.4</v>
      </c>
      <c r="J1489" s="21" t="str">
        <f>VLOOKUP(order_details[[#This Row],[ProductID]],products!A:B,2,0)</f>
        <v>Boston Crab Meat</v>
      </c>
      <c r="K1489" s="21">
        <v>123</v>
      </c>
      <c r="L1489" s="25">
        <v>35101</v>
      </c>
      <c r="M1489" s="21" t="s">
        <v>349</v>
      </c>
    </row>
    <row r="1490" spans="1:13" x14ac:dyDescent="0.3">
      <c r="A1490">
        <v>10817</v>
      </c>
      <c r="B1490">
        <v>62</v>
      </c>
      <c r="C1490">
        <v>49.3</v>
      </c>
      <c r="D1490">
        <v>25</v>
      </c>
      <c r="E1490">
        <v>0.15</v>
      </c>
      <c r="F1490">
        <v>1047.625</v>
      </c>
      <c r="G1490" s="21">
        <f>VLOOKUP(order_details[[#This Row],[ProductID]],products!A:D,4,0)</f>
        <v>3</v>
      </c>
      <c r="H1490" s="21" t="str">
        <f>VLOOKUP(order_details[[#This Row],[categoryid]],'categories'!A:B,2,0)</f>
        <v>Confections</v>
      </c>
      <c r="I1490" s="21">
        <f>order_details[[#This Row],[UnitPrice]]*order_details[[#This Row],[Quantity]]*(1-order_details[[#This Row],[Discount]])</f>
        <v>1047.625</v>
      </c>
      <c r="J1490" s="21" t="str">
        <f>VLOOKUP(order_details[[#This Row],[ProductID]],products!A:B,2,0)</f>
        <v>Tarte au sucre</v>
      </c>
      <c r="K1490" s="21">
        <v>17</v>
      </c>
      <c r="L1490" s="25">
        <v>35101</v>
      </c>
      <c r="M1490" s="21" t="s">
        <v>349</v>
      </c>
    </row>
    <row r="1491" spans="1:13" x14ac:dyDescent="0.3">
      <c r="A1491">
        <v>10818</v>
      </c>
      <c r="B1491">
        <v>32</v>
      </c>
      <c r="C1491">
        <v>32</v>
      </c>
      <c r="D1491">
        <v>20</v>
      </c>
      <c r="E1491">
        <v>0</v>
      </c>
      <c r="F1491">
        <v>640</v>
      </c>
      <c r="G1491" s="21">
        <f>VLOOKUP(order_details[[#This Row],[ProductID]],products!A:D,4,0)</f>
        <v>4</v>
      </c>
      <c r="H1491" s="21" t="str">
        <f>VLOOKUP(order_details[[#This Row],[categoryid]],'categories'!A:B,2,0)</f>
        <v>Dairy Products</v>
      </c>
      <c r="I1491" s="21">
        <f>order_details[[#This Row],[UnitPrice]]*order_details[[#This Row],[Quantity]]*(1-order_details[[#This Row],[Discount]])</f>
        <v>640</v>
      </c>
      <c r="J1491" s="21" t="str">
        <f>VLOOKUP(order_details[[#This Row],[ProductID]],products!A:B,2,0)</f>
        <v>Mascarpone Fabioli</v>
      </c>
      <c r="K1491" s="21">
        <v>9</v>
      </c>
      <c r="L1491" s="25">
        <v>35102</v>
      </c>
      <c r="M1491" s="21" t="s">
        <v>431</v>
      </c>
    </row>
    <row r="1492" spans="1:13" x14ac:dyDescent="0.3">
      <c r="A1492">
        <v>10818</v>
      </c>
      <c r="B1492">
        <v>41</v>
      </c>
      <c r="C1492">
        <v>9.65</v>
      </c>
      <c r="D1492">
        <v>20</v>
      </c>
      <c r="E1492">
        <v>0</v>
      </c>
      <c r="F1492">
        <v>193</v>
      </c>
      <c r="G1492" s="21">
        <f>VLOOKUP(order_details[[#This Row],[ProductID]],products!A:D,4,0)</f>
        <v>8</v>
      </c>
      <c r="H1492" s="21" t="str">
        <f>VLOOKUP(order_details[[#This Row],[categoryid]],'categories'!A:B,2,0)</f>
        <v>Seafood</v>
      </c>
      <c r="I1492" s="21">
        <f>order_details[[#This Row],[UnitPrice]]*order_details[[#This Row],[Quantity]]*(1-order_details[[#This Row],[Discount]])</f>
        <v>193</v>
      </c>
      <c r="J1492" s="21" t="str">
        <f>VLOOKUP(order_details[[#This Row],[ProductID]],products!A:B,2,0)</f>
        <v>Jack's New England Clam Chowder</v>
      </c>
      <c r="K1492" s="21">
        <v>85</v>
      </c>
      <c r="L1492" s="25">
        <v>35102</v>
      </c>
      <c r="M1492" s="21" t="s">
        <v>431</v>
      </c>
    </row>
    <row r="1493" spans="1:13" x14ac:dyDescent="0.3">
      <c r="A1493">
        <v>10819</v>
      </c>
      <c r="B1493">
        <v>43</v>
      </c>
      <c r="C1493">
        <v>46</v>
      </c>
      <c r="D1493">
        <v>7</v>
      </c>
      <c r="E1493">
        <v>0</v>
      </c>
      <c r="F1493">
        <v>322</v>
      </c>
      <c r="G1493" s="21">
        <f>VLOOKUP(order_details[[#This Row],[ProductID]],products!A:D,4,0)</f>
        <v>1</v>
      </c>
      <c r="H1493" s="21" t="str">
        <f>VLOOKUP(order_details[[#This Row],[categoryid]],'categories'!A:B,2,0)</f>
        <v>Beverages</v>
      </c>
      <c r="I1493" s="21">
        <f>order_details[[#This Row],[UnitPrice]]*order_details[[#This Row],[Quantity]]*(1-order_details[[#This Row],[Discount]])</f>
        <v>322</v>
      </c>
      <c r="J1493" s="21" t="str">
        <f>VLOOKUP(order_details[[#This Row],[ProductID]],products!A:B,2,0)</f>
        <v>Ipoh Coffee</v>
      </c>
      <c r="K1493" s="21">
        <v>17</v>
      </c>
      <c r="L1493" s="25">
        <v>35102</v>
      </c>
      <c r="M1493" s="21" t="s">
        <v>128</v>
      </c>
    </row>
    <row r="1494" spans="1:13" x14ac:dyDescent="0.3">
      <c r="A1494">
        <v>10819</v>
      </c>
      <c r="B1494">
        <v>75</v>
      </c>
      <c r="C1494">
        <v>7.75</v>
      </c>
      <c r="D1494">
        <v>20</v>
      </c>
      <c r="E1494">
        <v>0</v>
      </c>
      <c r="F1494">
        <v>155</v>
      </c>
      <c r="G1494" s="21">
        <f>VLOOKUP(order_details[[#This Row],[ProductID]],products!A:D,4,0)</f>
        <v>1</v>
      </c>
      <c r="H1494" s="21" t="str">
        <f>VLOOKUP(order_details[[#This Row],[categoryid]],'categories'!A:B,2,0)</f>
        <v>Beverages</v>
      </c>
      <c r="I1494" s="21">
        <f>order_details[[#This Row],[UnitPrice]]*order_details[[#This Row],[Quantity]]*(1-order_details[[#This Row],[Discount]])</f>
        <v>155</v>
      </c>
      <c r="J1494" s="21" t="str">
        <f>VLOOKUP(order_details[[#This Row],[ProductID]],products!A:B,2,0)</f>
        <v>Rhönbräu Klosterbier</v>
      </c>
      <c r="K1494" s="21">
        <v>125</v>
      </c>
      <c r="L1494" s="25">
        <v>35102</v>
      </c>
      <c r="M1494" s="21" t="s">
        <v>128</v>
      </c>
    </row>
    <row r="1495" spans="1:13" x14ac:dyDescent="0.3">
      <c r="A1495">
        <v>10820</v>
      </c>
      <c r="B1495">
        <v>56</v>
      </c>
      <c r="C1495">
        <v>38</v>
      </c>
      <c r="D1495">
        <v>30</v>
      </c>
      <c r="E1495">
        <v>0</v>
      </c>
      <c r="F1495">
        <v>1140</v>
      </c>
      <c r="G1495" s="21">
        <f>VLOOKUP(order_details[[#This Row],[ProductID]],products!A:D,4,0)</f>
        <v>5</v>
      </c>
      <c r="H1495" s="21" t="str">
        <f>VLOOKUP(order_details[[#This Row],[categoryid]],'categories'!A:B,2,0)</f>
        <v>Grains/Cereals</v>
      </c>
      <c r="I1495" s="21">
        <f>order_details[[#This Row],[UnitPrice]]*order_details[[#This Row],[Quantity]]*(1-order_details[[#This Row],[Discount]])</f>
        <v>1140</v>
      </c>
      <c r="J1495" s="21" t="str">
        <f>VLOOKUP(order_details[[#This Row],[ProductID]],products!A:B,2,0)</f>
        <v>Gnocchi di nonna Alice</v>
      </c>
      <c r="K1495" s="21">
        <v>21</v>
      </c>
      <c r="L1495" s="25">
        <v>35102</v>
      </c>
      <c r="M1495" s="21" t="s">
        <v>549</v>
      </c>
    </row>
    <row r="1496" spans="1:13" x14ac:dyDescent="0.3">
      <c r="A1496">
        <v>10821</v>
      </c>
      <c r="B1496">
        <v>35</v>
      </c>
      <c r="C1496">
        <v>18</v>
      </c>
      <c r="D1496">
        <v>20</v>
      </c>
      <c r="E1496">
        <v>0</v>
      </c>
      <c r="F1496">
        <v>360</v>
      </c>
      <c r="G1496" s="21">
        <f>VLOOKUP(order_details[[#This Row],[ProductID]],products!A:D,4,0)</f>
        <v>1</v>
      </c>
      <c r="H1496" s="21" t="str">
        <f>VLOOKUP(order_details[[#This Row],[categoryid]],'categories'!A:B,2,0)</f>
        <v>Beverages</v>
      </c>
      <c r="I1496" s="21">
        <f>order_details[[#This Row],[UnitPrice]]*order_details[[#This Row],[Quantity]]*(1-order_details[[#This Row],[Discount]])</f>
        <v>360</v>
      </c>
      <c r="J1496" s="21" t="str">
        <f>VLOOKUP(order_details[[#This Row],[ProductID]],products!A:B,2,0)</f>
        <v>Steeleye Stout</v>
      </c>
      <c r="K1496" s="21">
        <v>20</v>
      </c>
      <c r="L1496" s="25">
        <v>35103</v>
      </c>
      <c r="M1496" s="21" t="s">
        <v>627</v>
      </c>
    </row>
    <row r="1497" spans="1:13" x14ac:dyDescent="0.3">
      <c r="A1497">
        <v>10821</v>
      </c>
      <c r="B1497">
        <v>51</v>
      </c>
      <c r="C1497">
        <v>53</v>
      </c>
      <c r="D1497">
        <v>6</v>
      </c>
      <c r="E1497">
        <v>0</v>
      </c>
      <c r="F1497">
        <v>318</v>
      </c>
      <c r="G1497" s="21">
        <f>VLOOKUP(order_details[[#This Row],[ProductID]],products!A:D,4,0)</f>
        <v>7</v>
      </c>
      <c r="H1497" s="21" t="str">
        <f>VLOOKUP(order_details[[#This Row],[categoryid]],'categories'!A:B,2,0)</f>
        <v>Produce</v>
      </c>
      <c r="I1497" s="21">
        <f>order_details[[#This Row],[UnitPrice]]*order_details[[#This Row],[Quantity]]*(1-order_details[[#This Row],[Discount]])</f>
        <v>318</v>
      </c>
      <c r="J1497" s="21" t="str">
        <f>VLOOKUP(order_details[[#This Row],[ProductID]],products!A:B,2,0)</f>
        <v>Manjimup Dried Apples</v>
      </c>
      <c r="K1497" s="21">
        <v>20</v>
      </c>
      <c r="L1497" s="25">
        <v>35103</v>
      </c>
      <c r="M1497" s="21" t="s">
        <v>627</v>
      </c>
    </row>
    <row r="1498" spans="1:13" x14ac:dyDescent="0.3">
      <c r="A1498">
        <v>10822</v>
      </c>
      <c r="B1498">
        <v>62</v>
      </c>
      <c r="C1498">
        <v>49.3</v>
      </c>
      <c r="D1498">
        <v>3</v>
      </c>
      <c r="E1498">
        <v>0</v>
      </c>
      <c r="F1498">
        <v>147.89999999999998</v>
      </c>
      <c r="G1498" s="21">
        <f>VLOOKUP(order_details[[#This Row],[ProductID]],products!A:D,4,0)</f>
        <v>3</v>
      </c>
      <c r="H1498" s="21" t="str">
        <f>VLOOKUP(order_details[[#This Row],[categoryid]],'categories'!A:B,2,0)</f>
        <v>Confections</v>
      </c>
      <c r="I1498" s="21">
        <f>order_details[[#This Row],[UnitPrice]]*order_details[[#This Row],[Quantity]]*(1-order_details[[#This Row],[Discount]])</f>
        <v>147.89999999999998</v>
      </c>
      <c r="J1498" s="21" t="str">
        <f>VLOOKUP(order_details[[#This Row],[ProductID]],products!A:B,2,0)</f>
        <v>Tarte au sucre</v>
      </c>
      <c r="K1498" s="21">
        <v>17</v>
      </c>
      <c r="L1498" s="25">
        <v>35103</v>
      </c>
      <c r="M1498" s="21" t="s">
        <v>679</v>
      </c>
    </row>
    <row r="1499" spans="1:13" x14ac:dyDescent="0.3">
      <c r="A1499">
        <v>10822</v>
      </c>
      <c r="B1499">
        <v>70</v>
      </c>
      <c r="C1499">
        <v>15</v>
      </c>
      <c r="D1499">
        <v>6</v>
      </c>
      <c r="E1499">
        <v>0</v>
      </c>
      <c r="F1499">
        <v>90</v>
      </c>
      <c r="G1499" s="21">
        <f>VLOOKUP(order_details[[#This Row],[ProductID]],products!A:D,4,0)</f>
        <v>1</v>
      </c>
      <c r="H1499" s="21" t="str">
        <f>VLOOKUP(order_details[[#This Row],[categoryid]],'categories'!A:B,2,0)</f>
        <v>Beverages</v>
      </c>
      <c r="I1499" s="21">
        <f>order_details[[#This Row],[UnitPrice]]*order_details[[#This Row],[Quantity]]*(1-order_details[[#This Row],[Discount]])</f>
        <v>90</v>
      </c>
      <c r="J1499" s="21" t="str">
        <f>VLOOKUP(order_details[[#This Row],[ProductID]],products!A:B,2,0)</f>
        <v>Outback Lager</v>
      </c>
      <c r="K1499" s="21">
        <v>15</v>
      </c>
      <c r="L1499" s="25">
        <v>35103</v>
      </c>
      <c r="M1499" s="21" t="s">
        <v>679</v>
      </c>
    </row>
    <row r="1500" spans="1:13" x14ac:dyDescent="0.3">
      <c r="A1500">
        <v>10823</v>
      </c>
      <c r="B1500">
        <v>11</v>
      </c>
      <c r="C1500">
        <v>21</v>
      </c>
      <c r="D1500">
        <v>20</v>
      </c>
      <c r="E1500">
        <v>0.1</v>
      </c>
      <c r="F1500">
        <v>378</v>
      </c>
      <c r="G1500" s="21">
        <f>VLOOKUP(order_details[[#This Row],[ProductID]],products!A:D,4,0)</f>
        <v>4</v>
      </c>
      <c r="H1500" s="21" t="str">
        <f>VLOOKUP(order_details[[#This Row],[categoryid]],'categories'!A:B,2,0)</f>
        <v>Dairy Products</v>
      </c>
      <c r="I1500" s="21">
        <f>order_details[[#This Row],[UnitPrice]]*order_details[[#This Row],[Quantity]]*(1-order_details[[#This Row],[Discount]])</f>
        <v>378</v>
      </c>
      <c r="J1500" s="21" t="str">
        <f>VLOOKUP(order_details[[#This Row],[ProductID]],products!A:B,2,0)</f>
        <v>Queso Cabrales</v>
      </c>
      <c r="K1500" s="21">
        <v>22</v>
      </c>
      <c r="L1500" s="25">
        <v>35104</v>
      </c>
      <c r="M1500" s="21" t="s">
        <v>405</v>
      </c>
    </row>
    <row r="1501" spans="1:13" x14ac:dyDescent="0.3">
      <c r="A1501">
        <v>10823</v>
      </c>
      <c r="B1501">
        <v>57</v>
      </c>
      <c r="C1501">
        <v>19.5</v>
      </c>
      <c r="D1501">
        <v>15</v>
      </c>
      <c r="E1501">
        <v>0</v>
      </c>
      <c r="F1501">
        <v>292.5</v>
      </c>
      <c r="G1501" s="21">
        <f>VLOOKUP(order_details[[#This Row],[ProductID]],products!A:D,4,0)</f>
        <v>5</v>
      </c>
      <c r="H1501" s="21" t="str">
        <f>VLOOKUP(order_details[[#This Row],[categoryid]],'categories'!A:B,2,0)</f>
        <v>Grains/Cereals</v>
      </c>
      <c r="I1501" s="21">
        <f>order_details[[#This Row],[UnitPrice]]*order_details[[#This Row],[Quantity]]*(1-order_details[[#This Row],[Discount]])</f>
        <v>292.5</v>
      </c>
      <c r="J1501" s="21" t="str">
        <f>VLOOKUP(order_details[[#This Row],[ProductID]],products!A:B,2,0)</f>
        <v>Ravioli Angelo</v>
      </c>
      <c r="K1501" s="21">
        <v>36</v>
      </c>
      <c r="L1501" s="25">
        <v>35104</v>
      </c>
      <c r="M1501" s="21" t="s">
        <v>405</v>
      </c>
    </row>
    <row r="1502" spans="1:13" x14ac:dyDescent="0.3">
      <c r="A1502">
        <v>10823</v>
      </c>
      <c r="B1502">
        <v>59</v>
      </c>
      <c r="C1502">
        <v>55</v>
      </c>
      <c r="D1502">
        <v>40</v>
      </c>
      <c r="E1502">
        <v>0.1</v>
      </c>
      <c r="F1502">
        <v>1980</v>
      </c>
      <c r="G1502" s="21">
        <f>VLOOKUP(order_details[[#This Row],[ProductID]],products!A:D,4,0)</f>
        <v>4</v>
      </c>
      <c r="H1502" s="21" t="str">
        <f>VLOOKUP(order_details[[#This Row],[categoryid]],'categories'!A:B,2,0)</f>
        <v>Dairy Products</v>
      </c>
      <c r="I1502" s="21">
        <f>order_details[[#This Row],[UnitPrice]]*order_details[[#This Row],[Quantity]]*(1-order_details[[#This Row],[Discount]])</f>
        <v>1980</v>
      </c>
      <c r="J1502" s="21" t="str">
        <f>VLOOKUP(order_details[[#This Row],[ProductID]],products!A:B,2,0)</f>
        <v>Raclette Courdavault</v>
      </c>
      <c r="K1502" s="21">
        <v>79</v>
      </c>
      <c r="L1502" s="25">
        <v>35104</v>
      </c>
      <c r="M1502" s="21" t="s">
        <v>405</v>
      </c>
    </row>
    <row r="1503" spans="1:13" x14ac:dyDescent="0.3">
      <c r="A1503">
        <v>10823</v>
      </c>
      <c r="B1503">
        <v>77</v>
      </c>
      <c r="C1503">
        <v>13</v>
      </c>
      <c r="D1503">
        <v>15</v>
      </c>
      <c r="E1503">
        <v>0.1</v>
      </c>
      <c r="F1503">
        <v>175.5</v>
      </c>
      <c r="G1503" s="21">
        <f>VLOOKUP(order_details[[#This Row],[ProductID]],products!A:D,4,0)</f>
        <v>2</v>
      </c>
      <c r="H1503" s="21" t="str">
        <f>VLOOKUP(order_details[[#This Row],[categoryid]],'categories'!A:B,2,0)</f>
        <v>Condiments</v>
      </c>
      <c r="I1503" s="21">
        <f>order_details[[#This Row],[UnitPrice]]*order_details[[#This Row],[Quantity]]*(1-order_details[[#This Row],[Discount]])</f>
        <v>175.5</v>
      </c>
      <c r="J1503" s="21" t="str">
        <f>VLOOKUP(order_details[[#This Row],[ProductID]],products!A:B,2,0)</f>
        <v>Original Frankfurter grüne Soße</v>
      </c>
      <c r="K1503" s="21">
        <v>32</v>
      </c>
      <c r="L1503" s="25">
        <v>35104</v>
      </c>
      <c r="M1503" s="21" t="s">
        <v>405</v>
      </c>
    </row>
    <row r="1504" spans="1:13" x14ac:dyDescent="0.3">
      <c r="A1504">
        <v>10824</v>
      </c>
      <c r="B1504">
        <v>41</v>
      </c>
      <c r="C1504">
        <v>9.65</v>
      </c>
      <c r="D1504">
        <v>12</v>
      </c>
      <c r="E1504">
        <v>0</v>
      </c>
      <c r="F1504">
        <v>115.80000000000001</v>
      </c>
      <c r="G1504" s="21">
        <f>VLOOKUP(order_details[[#This Row],[ProductID]],products!A:D,4,0)</f>
        <v>8</v>
      </c>
      <c r="H1504" s="21" t="str">
        <f>VLOOKUP(order_details[[#This Row],[categoryid]],'categories'!A:B,2,0)</f>
        <v>Seafood</v>
      </c>
      <c r="I1504" s="21">
        <f>order_details[[#This Row],[UnitPrice]]*order_details[[#This Row],[Quantity]]*(1-order_details[[#This Row],[Discount]])</f>
        <v>115.80000000000001</v>
      </c>
      <c r="J1504" s="21" t="str">
        <f>VLOOKUP(order_details[[#This Row],[ProductID]],products!A:B,2,0)</f>
        <v>Jack's New England Clam Chowder</v>
      </c>
      <c r="K1504" s="21">
        <v>85</v>
      </c>
      <c r="L1504" s="25">
        <v>35104</v>
      </c>
      <c r="M1504" s="21" t="s">
        <v>226</v>
      </c>
    </row>
    <row r="1505" spans="1:13" x14ac:dyDescent="0.3">
      <c r="A1505">
        <v>10824</v>
      </c>
      <c r="B1505">
        <v>70</v>
      </c>
      <c r="C1505">
        <v>15</v>
      </c>
      <c r="D1505">
        <v>9</v>
      </c>
      <c r="E1505">
        <v>0</v>
      </c>
      <c r="F1505">
        <v>135</v>
      </c>
      <c r="G1505" s="21">
        <f>VLOOKUP(order_details[[#This Row],[ProductID]],products!A:D,4,0)</f>
        <v>1</v>
      </c>
      <c r="H1505" s="21" t="str">
        <f>VLOOKUP(order_details[[#This Row],[categoryid]],'categories'!A:B,2,0)</f>
        <v>Beverages</v>
      </c>
      <c r="I1505" s="21">
        <f>order_details[[#This Row],[UnitPrice]]*order_details[[#This Row],[Quantity]]*(1-order_details[[#This Row],[Discount]])</f>
        <v>135</v>
      </c>
      <c r="J1505" s="21" t="str">
        <f>VLOOKUP(order_details[[#This Row],[ProductID]],products!A:B,2,0)</f>
        <v>Outback Lager</v>
      </c>
      <c r="K1505" s="21">
        <v>15</v>
      </c>
      <c r="L1505" s="25">
        <v>35104</v>
      </c>
      <c r="M1505" s="21" t="s">
        <v>226</v>
      </c>
    </row>
    <row r="1506" spans="1:13" x14ac:dyDescent="0.3">
      <c r="A1506">
        <v>10825</v>
      </c>
      <c r="B1506">
        <v>26</v>
      </c>
      <c r="C1506">
        <v>31.23</v>
      </c>
      <c r="D1506">
        <v>12</v>
      </c>
      <c r="E1506">
        <v>0</v>
      </c>
      <c r="F1506">
        <v>374.76</v>
      </c>
      <c r="G1506" s="21">
        <f>VLOOKUP(order_details[[#This Row],[ProductID]],products!A:D,4,0)</f>
        <v>3</v>
      </c>
      <c r="H1506" s="21" t="str">
        <f>VLOOKUP(order_details[[#This Row],[categoryid]],'categories'!A:B,2,0)</f>
        <v>Confections</v>
      </c>
      <c r="I1506" s="21">
        <f>order_details[[#This Row],[UnitPrice]]*order_details[[#This Row],[Quantity]]*(1-order_details[[#This Row],[Discount]])</f>
        <v>374.76</v>
      </c>
      <c r="J1506" s="21" t="str">
        <f>VLOOKUP(order_details[[#This Row],[ProductID]],products!A:B,2,0)</f>
        <v>Gumbär Gummibärchen</v>
      </c>
      <c r="K1506" s="21">
        <v>15</v>
      </c>
      <c r="L1506" s="25">
        <v>35104</v>
      </c>
      <c r="M1506" s="21" t="s">
        <v>170</v>
      </c>
    </row>
    <row r="1507" spans="1:13" x14ac:dyDescent="0.3">
      <c r="A1507">
        <v>10825</v>
      </c>
      <c r="B1507">
        <v>53</v>
      </c>
      <c r="C1507">
        <v>32.799999999999997</v>
      </c>
      <c r="D1507">
        <v>20</v>
      </c>
      <c r="E1507">
        <v>0</v>
      </c>
      <c r="F1507">
        <v>656</v>
      </c>
      <c r="G1507" s="21">
        <f>VLOOKUP(order_details[[#This Row],[ProductID]],products!A:D,4,0)</f>
        <v>6</v>
      </c>
      <c r="H1507" s="21" t="str">
        <f>VLOOKUP(order_details[[#This Row],[categoryid]],'categories'!A:B,2,0)</f>
        <v>Meat/Poultry</v>
      </c>
      <c r="I1507" s="21">
        <f>order_details[[#This Row],[UnitPrice]]*order_details[[#This Row],[Quantity]]*(1-order_details[[#This Row],[Discount]])</f>
        <v>656</v>
      </c>
      <c r="J1507" s="21" t="str">
        <f>VLOOKUP(order_details[[#This Row],[ProductID]],products!A:B,2,0)</f>
        <v>Perth Pasties</v>
      </c>
      <c r="K1507" s="21">
        <v>0</v>
      </c>
      <c r="L1507" s="25">
        <v>35104</v>
      </c>
      <c r="M1507" s="21" t="s">
        <v>170</v>
      </c>
    </row>
    <row r="1508" spans="1:13" x14ac:dyDescent="0.3">
      <c r="A1508">
        <v>10826</v>
      </c>
      <c r="B1508">
        <v>31</v>
      </c>
      <c r="C1508">
        <v>12.5</v>
      </c>
      <c r="D1508">
        <v>35</v>
      </c>
      <c r="E1508">
        <v>0</v>
      </c>
      <c r="F1508">
        <v>437.5</v>
      </c>
      <c r="G1508" s="21">
        <f>VLOOKUP(order_details[[#This Row],[ProductID]],products!A:D,4,0)</f>
        <v>4</v>
      </c>
      <c r="H1508" s="21" t="str">
        <f>VLOOKUP(order_details[[#This Row],[categoryid]],'categories'!A:B,2,0)</f>
        <v>Dairy Products</v>
      </c>
      <c r="I1508" s="21">
        <f>order_details[[#This Row],[UnitPrice]]*order_details[[#This Row],[Quantity]]*(1-order_details[[#This Row],[Discount]])</f>
        <v>437.5</v>
      </c>
      <c r="J1508" s="21" t="str">
        <f>VLOOKUP(order_details[[#This Row],[ProductID]],products!A:B,2,0)</f>
        <v>Gorgonzola Telino</v>
      </c>
      <c r="K1508" s="21">
        <v>0</v>
      </c>
      <c r="L1508" s="25">
        <v>35107</v>
      </c>
      <c r="M1508" s="21" t="s">
        <v>84</v>
      </c>
    </row>
    <row r="1509" spans="1:13" x14ac:dyDescent="0.3">
      <c r="A1509">
        <v>10826</v>
      </c>
      <c r="B1509">
        <v>57</v>
      </c>
      <c r="C1509">
        <v>19.5</v>
      </c>
      <c r="D1509">
        <v>15</v>
      </c>
      <c r="E1509">
        <v>0</v>
      </c>
      <c r="F1509">
        <v>292.5</v>
      </c>
      <c r="G1509" s="21">
        <f>VLOOKUP(order_details[[#This Row],[ProductID]],products!A:D,4,0)</f>
        <v>5</v>
      </c>
      <c r="H1509" s="21" t="str">
        <f>VLOOKUP(order_details[[#This Row],[categoryid]],'categories'!A:B,2,0)</f>
        <v>Grains/Cereals</v>
      </c>
      <c r="I1509" s="21">
        <f>order_details[[#This Row],[UnitPrice]]*order_details[[#This Row],[Quantity]]*(1-order_details[[#This Row],[Discount]])</f>
        <v>292.5</v>
      </c>
      <c r="J1509" s="21" t="str">
        <f>VLOOKUP(order_details[[#This Row],[ProductID]],products!A:B,2,0)</f>
        <v>Ravioli Angelo</v>
      </c>
      <c r="K1509" s="21">
        <v>36</v>
      </c>
      <c r="L1509" s="25">
        <v>35107</v>
      </c>
      <c r="M1509" s="21" t="s">
        <v>84</v>
      </c>
    </row>
    <row r="1510" spans="1:13" x14ac:dyDescent="0.3">
      <c r="A1510">
        <v>10827</v>
      </c>
      <c r="B1510">
        <v>10</v>
      </c>
      <c r="C1510">
        <v>31</v>
      </c>
      <c r="D1510">
        <v>15</v>
      </c>
      <c r="E1510">
        <v>0</v>
      </c>
      <c r="F1510">
        <v>465</v>
      </c>
      <c r="G1510" s="21">
        <f>VLOOKUP(order_details[[#This Row],[ProductID]],products!A:D,4,0)</f>
        <v>8</v>
      </c>
      <c r="H1510" s="21" t="str">
        <f>VLOOKUP(order_details[[#This Row],[categoryid]],'categories'!A:B,2,0)</f>
        <v>Seafood</v>
      </c>
      <c r="I1510" s="21">
        <f>order_details[[#This Row],[UnitPrice]]*order_details[[#This Row],[Quantity]]*(1-order_details[[#This Row],[Discount]])</f>
        <v>465</v>
      </c>
      <c r="J1510" s="21" t="str">
        <f>VLOOKUP(order_details[[#This Row],[ProductID]],products!A:B,2,0)</f>
        <v>Ikura</v>
      </c>
      <c r="K1510" s="21">
        <v>31</v>
      </c>
      <c r="L1510" s="25">
        <v>35107</v>
      </c>
      <c r="M1510" s="21" t="s">
        <v>103</v>
      </c>
    </row>
    <row r="1511" spans="1:13" x14ac:dyDescent="0.3">
      <c r="A1511">
        <v>10827</v>
      </c>
      <c r="B1511">
        <v>39</v>
      </c>
      <c r="C1511">
        <v>18</v>
      </c>
      <c r="D1511">
        <v>21</v>
      </c>
      <c r="E1511">
        <v>0</v>
      </c>
      <c r="F1511">
        <v>378</v>
      </c>
      <c r="G1511" s="21">
        <f>VLOOKUP(order_details[[#This Row],[ProductID]],products!A:D,4,0)</f>
        <v>1</v>
      </c>
      <c r="H1511" s="21" t="str">
        <f>VLOOKUP(order_details[[#This Row],[categoryid]],'categories'!A:B,2,0)</f>
        <v>Beverages</v>
      </c>
      <c r="I1511" s="21">
        <f>order_details[[#This Row],[UnitPrice]]*order_details[[#This Row],[Quantity]]*(1-order_details[[#This Row],[Discount]])</f>
        <v>378</v>
      </c>
      <c r="J1511" s="21" t="str">
        <f>VLOOKUP(order_details[[#This Row],[ProductID]],products!A:B,2,0)</f>
        <v>Chartreuse verte</v>
      </c>
      <c r="K1511" s="21">
        <v>69</v>
      </c>
      <c r="L1511" s="25">
        <v>35107</v>
      </c>
      <c r="M1511" s="21" t="s">
        <v>103</v>
      </c>
    </row>
    <row r="1512" spans="1:13" x14ac:dyDescent="0.3">
      <c r="A1512">
        <v>10828</v>
      </c>
      <c r="B1512">
        <v>20</v>
      </c>
      <c r="C1512">
        <v>81</v>
      </c>
      <c r="D1512">
        <v>5</v>
      </c>
      <c r="E1512">
        <v>0</v>
      </c>
      <c r="F1512">
        <v>405</v>
      </c>
      <c r="G1512" s="21">
        <f>VLOOKUP(order_details[[#This Row],[ProductID]],products!A:D,4,0)</f>
        <v>3</v>
      </c>
      <c r="H1512" s="21" t="str">
        <f>VLOOKUP(order_details[[#This Row],[categoryid]],'categories'!A:B,2,0)</f>
        <v>Confections</v>
      </c>
      <c r="I1512" s="21">
        <f>order_details[[#This Row],[UnitPrice]]*order_details[[#This Row],[Quantity]]*(1-order_details[[#This Row],[Discount]])</f>
        <v>405</v>
      </c>
      <c r="J1512" s="21" t="str">
        <f>VLOOKUP(order_details[[#This Row],[ProductID]],products!A:B,2,0)</f>
        <v>Sir Rodney's Marmalade</v>
      </c>
      <c r="K1512" s="21">
        <v>40</v>
      </c>
      <c r="L1512" s="25">
        <v>35108</v>
      </c>
      <c r="M1512" s="21" t="s">
        <v>543</v>
      </c>
    </row>
    <row r="1513" spans="1:13" x14ac:dyDescent="0.3">
      <c r="A1513">
        <v>10828</v>
      </c>
      <c r="B1513">
        <v>38</v>
      </c>
      <c r="C1513">
        <v>263.5</v>
      </c>
      <c r="D1513">
        <v>2</v>
      </c>
      <c r="E1513">
        <v>0</v>
      </c>
      <c r="F1513">
        <v>527</v>
      </c>
      <c r="G1513" s="21">
        <f>VLOOKUP(order_details[[#This Row],[ProductID]],products!A:D,4,0)</f>
        <v>1</v>
      </c>
      <c r="H1513" s="21" t="str">
        <f>VLOOKUP(order_details[[#This Row],[categoryid]],'categories'!A:B,2,0)</f>
        <v>Beverages</v>
      </c>
      <c r="I1513" s="21">
        <f>order_details[[#This Row],[UnitPrice]]*order_details[[#This Row],[Quantity]]*(1-order_details[[#This Row],[Discount]])</f>
        <v>527</v>
      </c>
      <c r="J1513" s="21" t="str">
        <f>VLOOKUP(order_details[[#This Row],[ProductID]],products!A:B,2,0)</f>
        <v>Côte de Blaye</v>
      </c>
      <c r="K1513" s="21">
        <v>17</v>
      </c>
      <c r="L1513" s="25">
        <v>35108</v>
      </c>
      <c r="M1513" s="21" t="s">
        <v>543</v>
      </c>
    </row>
    <row r="1514" spans="1:13" x14ac:dyDescent="0.3">
      <c r="A1514">
        <v>10829</v>
      </c>
      <c r="B1514">
        <v>2</v>
      </c>
      <c r="C1514">
        <v>19</v>
      </c>
      <c r="D1514">
        <v>10</v>
      </c>
      <c r="E1514">
        <v>0</v>
      </c>
      <c r="F1514">
        <v>190</v>
      </c>
      <c r="G1514" s="21">
        <f>VLOOKUP(order_details[[#This Row],[ProductID]],products!A:D,4,0)</f>
        <v>1</v>
      </c>
      <c r="H1514" s="21" t="str">
        <f>VLOOKUP(order_details[[#This Row],[categoryid]],'categories'!A:B,2,0)</f>
        <v>Beverages</v>
      </c>
      <c r="I1514" s="21">
        <f>order_details[[#This Row],[UnitPrice]]*order_details[[#This Row],[Quantity]]*(1-order_details[[#This Row],[Discount]])</f>
        <v>190</v>
      </c>
      <c r="J1514" s="21" t="str">
        <f>VLOOKUP(order_details[[#This Row],[ProductID]],products!A:B,2,0)</f>
        <v>Chang</v>
      </c>
      <c r="K1514" s="21">
        <v>17</v>
      </c>
      <c r="L1514" s="25">
        <v>35108</v>
      </c>
      <c r="M1514" s="21" t="s">
        <v>341</v>
      </c>
    </row>
    <row r="1515" spans="1:13" x14ac:dyDescent="0.3">
      <c r="A1515">
        <v>10829</v>
      </c>
      <c r="B1515">
        <v>8</v>
      </c>
      <c r="C1515">
        <v>40</v>
      </c>
      <c r="D1515">
        <v>20</v>
      </c>
      <c r="E1515">
        <v>0</v>
      </c>
      <c r="F1515">
        <v>800</v>
      </c>
      <c r="G1515" s="21">
        <f>VLOOKUP(order_details[[#This Row],[ProductID]],products!A:D,4,0)</f>
        <v>2</v>
      </c>
      <c r="H1515" s="21" t="str">
        <f>VLOOKUP(order_details[[#This Row],[categoryid]],'categories'!A:B,2,0)</f>
        <v>Condiments</v>
      </c>
      <c r="I1515" s="21">
        <f>order_details[[#This Row],[UnitPrice]]*order_details[[#This Row],[Quantity]]*(1-order_details[[#This Row],[Discount]])</f>
        <v>800</v>
      </c>
      <c r="J1515" s="21" t="str">
        <f>VLOOKUP(order_details[[#This Row],[ProductID]],products!A:B,2,0)</f>
        <v>Northwoods Cranberry Sauce</v>
      </c>
      <c r="K1515" s="21">
        <v>6</v>
      </c>
      <c r="L1515" s="25">
        <v>35108</v>
      </c>
      <c r="M1515" s="21" t="s">
        <v>341</v>
      </c>
    </row>
    <row r="1516" spans="1:13" x14ac:dyDescent="0.3">
      <c r="A1516">
        <v>10829</v>
      </c>
      <c r="B1516">
        <v>13</v>
      </c>
      <c r="C1516">
        <v>6</v>
      </c>
      <c r="D1516">
        <v>10</v>
      </c>
      <c r="E1516">
        <v>0</v>
      </c>
      <c r="F1516">
        <v>60</v>
      </c>
      <c r="G1516" s="21">
        <f>VLOOKUP(order_details[[#This Row],[ProductID]],products!A:D,4,0)</f>
        <v>8</v>
      </c>
      <c r="H1516" s="21" t="str">
        <f>VLOOKUP(order_details[[#This Row],[categoryid]],'categories'!A:B,2,0)</f>
        <v>Seafood</v>
      </c>
      <c r="I1516" s="21">
        <f>order_details[[#This Row],[UnitPrice]]*order_details[[#This Row],[Quantity]]*(1-order_details[[#This Row],[Discount]])</f>
        <v>60</v>
      </c>
      <c r="J1516" s="21" t="str">
        <f>VLOOKUP(order_details[[#This Row],[ProductID]],products!A:B,2,0)</f>
        <v>Konbu</v>
      </c>
      <c r="K1516" s="21">
        <v>24</v>
      </c>
      <c r="L1516" s="25">
        <v>35108</v>
      </c>
      <c r="M1516" s="21" t="s">
        <v>341</v>
      </c>
    </row>
    <row r="1517" spans="1:13" x14ac:dyDescent="0.3">
      <c r="A1517">
        <v>10829</v>
      </c>
      <c r="B1517">
        <v>60</v>
      </c>
      <c r="C1517">
        <v>34</v>
      </c>
      <c r="D1517">
        <v>21</v>
      </c>
      <c r="E1517">
        <v>0</v>
      </c>
      <c r="F1517">
        <v>714</v>
      </c>
      <c r="G1517" s="21">
        <f>VLOOKUP(order_details[[#This Row],[ProductID]],products!A:D,4,0)</f>
        <v>4</v>
      </c>
      <c r="H1517" s="21" t="str">
        <f>VLOOKUP(order_details[[#This Row],[categoryid]],'categories'!A:B,2,0)</f>
        <v>Dairy Products</v>
      </c>
      <c r="I1517" s="21">
        <f>order_details[[#This Row],[UnitPrice]]*order_details[[#This Row],[Quantity]]*(1-order_details[[#This Row],[Discount]])</f>
        <v>714</v>
      </c>
      <c r="J1517" s="21" t="str">
        <f>VLOOKUP(order_details[[#This Row],[ProductID]],products!A:B,2,0)</f>
        <v>Camembert Pierrot</v>
      </c>
      <c r="K1517" s="21">
        <v>19</v>
      </c>
      <c r="L1517" s="25">
        <v>35108</v>
      </c>
      <c r="M1517" s="21" t="s">
        <v>341</v>
      </c>
    </row>
    <row r="1518" spans="1:13" x14ac:dyDescent="0.3">
      <c r="A1518">
        <v>10830</v>
      </c>
      <c r="B1518">
        <v>6</v>
      </c>
      <c r="C1518">
        <v>25</v>
      </c>
      <c r="D1518">
        <v>6</v>
      </c>
      <c r="E1518">
        <v>0</v>
      </c>
      <c r="F1518">
        <v>150</v>
      </c>
      <c r="G1518" s="21">
        <f>VLOOKUP(order_details[[#This Row],[ProductID]],products!A:D,4,0)</f>
        <v>2</v>
      </c>
      <c r="H1518" s="21" t="str">
        <f>VLOOKUP(order_details[[#This Row],[categoryid]],'categories'!A:B,2,0)</f>
        <v>Condiments</v>
      </c>
      <c r="I1518" s="21">
        <f>order_details[[#This Row],[UnitPrice]]*order_details[[#This Row],[Quantity]]*(1-order_details[[#This Row],[Discount]])</f>
        <v>150</v>
      </c>
      <c r="J1518" s="21" t="str">
        <f>VLOOKUP(order_details[[#This Row],[ProductID]],products!A:B,2,0)</f>
        <v>Grandma's Boysenberry Spread</v>
      </c>
      <c r="K1518" s="21">
        <v>120</v>
      </c>
      <c r="L1518" s="25">
        <v>35108</v>
      </c>
      <c r="M1518" s="21" t="s">
        <v>672</v>
      </c>
    </row>
    <row r="1519" spans="1:13" x14ac:dyDescent="0.3">
      <c r="A1519">
        <v>10830</v>
      </c>
      <c r="B1519">
        <v>39</v>
      </c>
      <c r="C1519">
        <v>18</v>
      </c>
      <c r="D1519">
        <v>28</v>
      </c>
      <c r="E1519">
        <v>0</v>
      </c>
      <c r="F1519">
        <v>504</v>
      </c>
      <c r="G1519" s="21">
        <f>VLOOKUP(order_details[[#This Row],[ProductID]],products!A:D,4,0)</f>
        <v>1</v>
      </c>
      <c r="H1519" s="21" t="str">
        <f>VLOOKUP(order_details[[#This Row],[categoryid]],'categories'!A:B,2,0)</f>
        <v>Beverages</v>
      </c>
      <c r="I1519" s="21">
        <f>order_details[[#This Row],[UnitPrice]]*order_details[[#This Row],[Quantity]]*(1-order_details[[#This Row],[Discount]])</f>
        <v>504</v>
      </c>
      <c r="J1519" s="21" t="str">
        <f>VLOOKUP(order_details[[#This Row],[ProductID]],products!A:B,2,0)</f>
        <v>Chartreuse verte</v>
      </c>
      <c r="K1519" s="21">
        <v>69</v>
      </c>
      <c r="L1519" s="25">
        <v>35108</v>
      </c>
      <c r="M1519" s="21" t="s">
        <v>672</v>
      </c>
    </row>
    <row r="1520" spans="1:13" x14ac:dyDescent="0.3">
      <c r="A1520">
        <v>10830</v>
      </c>
      <c r="B1520">
        <v>60</v>
      </c>
      <c r="C1520">
        <v>34</v>
      </c>
      <c r="D1520">
        <v>30</v>
      </c>
      <c r="E1520">
        <v>0</v>
      </c>
      <c r="F1520">
        <v>1020</v>
      </c>
      <c r="G1520" s="21">
        <f>VLOOKUP(order_details[[#This Row],[ProductID]],products!A:D,4,0)</f>
        <v>4</v>
      </c>
      <c r="H1520" s="21" t="str">
        <f>VLOOKUP(order_details[[#This Row],[categoryid]],'categories'!A:B,2,0)</f>
        <v>Dairy Products</v>
      </c>
      <c r="I1520" s="21">
        <f>order_details[[#This Row],[UnitPrice]]*order_details[[#This Row],[Quantity]]*(1-order_details[[#This Row],[Discount]])</f>
        <v>1020</v>
      </c>
      <c r="J1520" s="21" t="str">
        <f>VLOOKUP(order_details[[#This Row],[ProductID]],products!A:B,2,0)</f>
        <v>Camembert Pierrot</v>
      </c>
      <c r="K1520" s="21">
        <v>19</v>
      </c>
      <c r="L1520" s="25">
        <v>35108</v>
      </c>
      <c r="M1520" s="21" t="s">
        <v>672</v>
      </c>
    </row>
    <row r="1521" spans="1:13" x14ac:dyDescent="0.3">
      <c r="A1521">
        <v>10830</v>
      </c>
      <c r="B1521">
        <v>68</v>
      </c>
      <c r="C1521">
        <v>12.5</v>
      </c>
      <c r="D1521">
        <v>24</v>
      </c>
      <c r="E1521">
        <v>0</v>
      </c>
      <c r="F1521">
        <v>300</v>
      </c>
      <c r="G1521" s="21">
        <f>VLOOKUP(order_details[[#This Row],[ProductID]],products!A:D,4,0)</f>
        <v>3</v>
      </c>
      <c r="H1521" s="21" t="str">
        <f>VLOOKUP(order_details[[#This Row],[categoryid]],'categories'!A:B,2,0)</f>
        <v>Confections</v>
      </c>
      <c r="I1521" s="21">
        <f>order_details[[#This Row],[UnitPrice]]*order_details[[#This Row],[Quantity]]*(1-order_details[[#This Row],[Discount]])</f>
        <v>300</v>
      </c>
      <c r="J1521" s="21" t="str">
        <f>VLOOKUP(order_details[[#This Row],[ProductID]],products!A:B,2,0)</f>
        <v>Scottish Longbreads</v>
      </c>
      <c r="K1521" s="21">
        <v>6</v>
      </c>
      <c r="L1521" s="25">
        <v>35108</v>
      </c>
      <c r="M1521" s="21" t="s">
        <v>672</v>
      </c>
    </row>
    <row r="1522" spans="1:13" x14ac:dyDescent="0.3">
      <c r="A1522">
        <v>10831</v>
      </c>
      <c r="B1522">
        <v>19</v>
      </c>
      <c r="C1522">
        <v>9.1999999999999993</v>
      </c>
      <c r="D1522">
        <v>2</v>
      </c>
      <c r="E1522">
        <v>0</v>
      </c>
      <c r="F1522">
        <v>18.399999999999999</v>
      </c>
      <c r="G1522" s="21">
        <f>VLOOKUP(order_details[[#This Row],[ProductID]],products!A:D,4,0)</f>
        <v>3</v>
      </c>
      <c r="H1522" s="21" t="str">
        <f>VLOOKUP(order_details[[#This Row],[categoryid]],'categories'!A:B,2,0)</f>
        <v>Confections</v>
      </c>
      <c r="I1522" s="21">
        <f>order_details[[#This Row],[UnitPrice]]*order_details[[#This Row],[Quantity]]*(1-order_details[[#This Row],[Discount]])</f>
        <v>18.399999999999999</v>
      </c>
      <c r="J1522" s="21" t="str">
        <f>VLOOKUP(order_details[[#This Row],[ProductID]],products!A:B,2,0)</f>
        <v>Teatime Chocolate Biscuits</v>
      </c>
      <c r="K1522" s="21">
        <v>25</v>
      </c>
      <c r="L1522" s="25">
        <v>35109</v>
      </c>
      <c r="M1522" s="21" t="s">
        <v>587</v>
      </c>
    </row>
    <row r="1523" spans="1:13" x14ac:dyDescent="0.3">
      <c r="A1523">
        <v>10831</v>
      </c>
      <c r="B1523">
        <v>35</v>
      </c>
      <c r="C1523">
        <v>18</v>
      </c>
      <c r="D1523">
        <v>8</v>
      </c>
      <c r="E1523">
        <v>0</v>
      </c>
      <c r="F1523">
        <v>144</v>
      </c>
      <c r="G1523" s="21">
        <f>VLOOKUP(order_details[[#This Row],[ProductID]],products!A:D,4,0)</f>
        <v>1</v>
      </c>
      <c r="H1523" s="21" t="str">
        <f>VLOOKUP(order_details[[#This Row],[categoryid]],'categories'!A:B,2,0)</f>
        <v>Beverages</v>
      </c>
      <c r="I1523" s="21">
        <f>order_details[[#This Row],[UnitPrice]]*order_details[[#This Row],[Quantity]]*(1-order_details[[#This Row],[Discount]])</f>
        <v>144</v>
      </c>
      <c r="J1523" s="21" t="str">
        <f>VLOOKUP(order_details[[#This Row],[ProductID]],products!A:B,2,0)</f>
        <v>Steeleye Stout</v>
      </c>
      <c r="K1523" s="21">
        <v>20</v>
      </c>
      <c r="L1523" s="25">
        <v>35109</v>
      </c>
      <c r="M1523" s="21" t="s">
        <v>587</v>
      </c>
    </row>
    <row r="1524" spans="1:13" x14ac:dyDescent="0.3">
      <c r="A1524">
        <v>10831</v>
      </c>
      <c r="B1524">
        <v>38</v>
      </c>
      <c r="C1524">
        <v>263.5</v>
      </c>
      <c r="D1524">
        <v>8</v>
      </c>
      <c r="E1524">
        <v>0</v>
      </c>
      <c r="F1524">
        <v>2108</v>
      </c>
      <c r="G1524" s="21">
        <f>VLOOKUP(order_details[[#This Row],[ProductID]],products!A:D,4,0)</f>
        <v>1</v>
      </c>
      <c r="H1524" s="21" t="str">
        <f>VLOOKUP(order_details[[#This Row],[categoryid]],'categories'!A:B,2,0)</f>
        <v>Beverages</v>
      </c>
      <c r="I1524" s="21">
        <f>order_details[[#This Row],[UnitPrice]]*order_details[[#This Row],[Quantity]]*(1-order_details[[#This Row],[Discount]])</f>
        <v>2108</v>
      </c>
      <c r="J1524" s="21" t="str">
        <f>VLOOKUP(order_details[[#This Row],[ProductID]],products!A:B,2,0)</f>
        <v>Côte de Blaye</v>
      </c>
      <c r="K1524" s="21">
        <v>17</v>
      </c>
      <c r="L1524" s="25">
        <v>35109</v>
      </c>
      <c r="M1524" s="21" t="s">
        <v>587</v>
      </c>
    </row>
    <row r="1525" spans="1:13" x14ac:dyDescent="0.3">
      <c r="A1525">
        <v>10831</v>
      </c>
      <c r="B1525">
        <v>43</v>
      </c>
      <c r="C1525">
        <v>46</v>
      </c>
      <c r="D1525">
        <v>9</v>
      </c>
      <c r="E1525">
        <v>0</v>
      </c>
      <c r="F1525">
        <v>414</v>
      </c>
      <c r="G1525" s="21">
        <f>VLOOKUP(order_details[[#This Row],[ProductID]],products!A:D,4,0)</f>
        <v>1</v>
      </c>
      <c r="H1525" s="21" t="str">
        <f>VLOOKUP(order_details[[#This Row],[categoryid]],'categories'!A:B,2,0)</f>
        <v>Beverages</v>
      </c>
      <c r="I1525" s="21">
        <f>order_details[[#This Row],[UnitPrice]]*order_details[[#This Row],[Quantity]]*(1-order_details[[#This Row],[Discount]])</f>
        <v>414</v>
      </c>
      <c r="J1525" s="21" t="str">
        <f>VLOOKUP(order_details[[#This Row],[ProductID]],products!A:B,2,0)</f>
        <v>Ipoh Coffee</v>
      </c>
      <c r="K1525" s="21">
        <v>17</v>
      </c>
      <c r="L1525" s="25">
        <v>35109</v>
      </c>
      <c r="M1525" s="21" t="s">
        <v>587</v>
      </c>
    </row>
    <row r="1526" spans="1:13" x14ac:dyDescent="0.3">
      <c r="A1526">
        <v>10832</v>
      </c>
      <c r="B1526">
        <v>13</v>
      </c>
      <c r="C1526">
        <v>6</v>
      </c>
      <c r="D1526">
        <v>3</v>
      </c>
      <c r="E1526">
        <v>0.2</v>
      </c>
      <c r="F1526">
        <v>14.4</v>
      </c>
      <c r="G1526" s="21">
        <f>VLOOKUP(order_details[[#This Row],[ProductID]],products!A:D,4,0)</f>
        <v>8</v>
      </c>
      <c r="H1526" s="21" t="str">
        <f>VLOOKUP(order_details[[#This Row],[categoryid]],'categories'!A:B,2,0)</f>
        <v>Seafood</v>
      </c>
      <c r="I1526" s="21">
        <f>order_details[[#This Row],[UnitPrice]]*order_details[[#This Row],[Quantity]]*(1-order_details[[#This Row],[Discount]])</f>
        <v>14.4</v>
      </c>
      <c r="J1526" s="21" t="str">
        <f>VLOOKUP(order_details[[#This Row],[ProductID]],products!A:B,2,0)</f>
        <v>Konbu</v>
      </c>
      <c r="K1526" s="21">
        <v>24</v>
      </c>
      <c r="L1526" s="25">
        <v>35109</v>
      </c>
      <c r="M1526" s="21" t="s">
        <v>364</v>
      </c>
    </row>
    <row r="1527" spans="1:13" x14ac:dyDescent="0.3">
      <c r="A1527">
        <v>10832</v>
      </c>
      <c r="B1527">
        <v>25</v>
      </c>
      <c r="C1527">
        <v>14</v>
      </c>
      <c r="D1527">
        <v>10</v>
      </c>
      <c r="E1527">
        <v>0.2</v>
      </c>
      <c r="F1527">
        <v>112</v>
      </c>
      <c r="G1527" s="21">
        <f>VLOOKUP(order_details[[#This Row],[ProductID]],products!A:D,4,0)</f>
        <v>3</v>
      </c>
      <c r="H1527" s="21" t="str">
        <f>VLOOKUP(order_details[[#This Row],[categoryid]],'categories'!A:B,2,0)</f>
        <v>Confections</v>
      </c>
      <c r="I1527" s="21">
        <f>order_details[[#This Row],[UnitPrice]]*order_details[[#This Row],[Quantity]]*(1-order_details[[#This Row],[Discount]])</f>
        <v>112</v>
      </c>
      <c r="J1527" s="21" t="str">
        <f>VLOOKUP(order_details[[#This Row],[ProductID]],products!A:B,2,0)</f>
        <v>NuNuCa Nuß-Nougat-Creme</v>
      </c>
      <c r="K1527" s="21">
        <v>76</v>
      </c>
      <c r="L1527" s="25">
        <v>35109</v>
      </c>
      <c r="M1527" s="21" t="s">
        <v>364</v>
      </c>
    </row>
    <row r="1528" spans="1:13" x14ac:dyDescent="0.3">
      <c r="A1528">
        <v>10832</v>
      </c>
      <c r="B1528">
        <v>44</v>
      </c>
      <c r="C1528">
        <v>19.45</v>
      </c>
      <c r="D1528">
        <v>16</v>
      </c>
      <c r="E1528">
        <v>0.2</v>
      </c>
      <c r="F1528">
        <v>248.96</v>
      </c>
      <c r="G1528" s="21">
        <f>VLOOKUP(order_details[[#This Row],[ProductID]],products!A:D,4,0)</f>
        <v>2</v>
      </c>
      <c r="H1528" s="21" t="str">
        <f>VLOOKUP(order_details[[#This Row],[categoryid]],'categories'!A:B,2,0)</f>
        <v>Condiments</v>
      </c>
      <c r="I1528" s="21">
        <f>order_details[[#This Row],[UnitPrice]]*order_details[[#This Row],[Quantity]]*(1-order_details[[#This Row],[Discount]])</f>
        <v>248.96</v>
      </c>
      <c r="J1528" s="21" t="str">
        <f>VLOOKUP(order_details[[#This Row],[ProductID]],products!A:B,2,0)</f>
        <v>Gula Malacca</v>
      </c>
      <c r="K1528" s="21">
        <v>27</v>
      </c>
      <c r="L1528" s="25">
        <v>35109</v>
      </c>
      <c r="M1528" s="21" t="s">
        <v>364</v>
      </c>
    </row>
    <row r="1529" spans="1:13" x14ac:dyDescent="0.3">
      <c r="A1529">
        <v>10832</v>
      </c>
      <c r="B1529">
        <v>64</v>
      </c>
      <c r="C1529">
        <v>33.25</v>
      </c>
      <c r="D1529">
        <v>3</v>
      </c>
      <c r="E1529">
        <v>0</v>
      </c>
      <c r="F1529">
        <v>99.75</v>
      </c>
      <c r="G1529" s="21">
        <f>VLOOKUP(order_details[[#This Row],[ProductID]],products!A:D,4,0)</f>
        <v>5</v>
      </c>
      <c r="H1529" s="21" t="str">
        <f>VLOOKUP(order_details[[#This Row],[categoryid]],'categories'!A:B,2,0)</f>
        <v>Grains/Cereals</v>
      </c>
      <c r="I1529" s="21">
        <f>order_details[[#This Row],[UnitPrice]]*order_details[[#This Row],[Quantity]]*(1-order_details[[#This Row],[Discount]])</f>
        <v>99.75</v>
      </c>
      <c r="J1529" s="21" t="str">
        <f>VLOOKUP(order_details[[#This Row],[ProductID]],products!A:B,2,0)</f>
        <v>Wimmers gute Semmelknödel</v>
      </c>
      <c r="K1529" s="21">
        <v>22</v>
      </c>
      <c r="L1529" s="25">
        <v>35109</v>
      </c>
      <c r="M1529" s="21" t="s">
        <v>364</v>
      </c>
    </row>
    <row r="1530" spans="1:13" x14ac:dyDescent="0.3">
      <c r="A1530">
        <v>10833</v>
      </c>
      <c r="B1530">
        <v>7</v>
      </c>
      <c r="C1530">
        <v>30</v>
      </c>
      <c r="D1530">
        <v>20</v>
      </c>
      <c r="E1530">
        <v>0.1</v>
      </c>
      <c r="F1530">
        <v>540</v>
      </c>
      <c r="G1530" s="21">
        <f>VLOOKUP(order_details[[#This Row],[ProductID]],products!A:D,4,0)</f>
        <v>7</v>
      </c>
      <c r="H1530" s="21" t="str">
        <f>VLOOKUP(order_details[[#This Row],[categoryid]],'categories'!A:B,2,0)</f>
        <v>Produce</v>
      </c>
      <c r="I1530" s="21">
        <f>order_details[[#This Row],[UnitPrice]]*order_details[[#This Row],[Quantity]]*(1-order_details[[#This Row],[Discount]])</f>
        <v>540</v>
      </c>
      <c r="J1530" s="21" t="str">
        <f>VLOOKUP(order_details[[#This Row],[ProductID]],products!A:B,2,0)</f>
        <v>Uncle Bob's Organic Dried Pears</v>
      </c>
      <c r="K1530" s="21">
        <v>15</v>
      </c>
      <c r="L1530" s="25">
        <v>35110</v>
      </c>
      <c r="M1530" s="21" t="s">
        <v>486</v>
      </c>
    </row>
    <row r="1531" spans="1:13" x14ac:dyDescent="0.3">
      <c r="A1531">
        <v>10833</v>
      </c>
      <c r="B1531">
        <v>31</v>
      </c>
      <c r="C1531">
        <v>12.5</v>
      </c>
      <c r="D1531">
        <v>9</v>
      </c>
      <c r="E1531">
        <v>0.1</v>
      </c>
      <c r="F1531">
        <v>101.25</v>
      </c>
      <c r="G1531" s="21">
        <f>VLOOKUP(order_details[[#This Row],[ProductID]],products!A:D,4,0)</f>
        <v>4</v>
      </c>
      <c r="H1531" s="21" t="str">
        <f>VLOOKUP(order_details[[#This Row],[categoryid]],'categories'!A:B,2,0)</f>
        <v>Dairy Products</v>
      </c>
      <c r="I1531" s="21">
        <f>order_details[[#This Row],[UnitPrice]]*order_details[[#This Row],[Quantity]]*(1-order_details[[#This Row],[Discount]])</f>
        <v>101.25</v>
      </c>
      <c r="J1531" s="21" t="str">
        <f>VLOOKUP(order_details[[#This Row],[ProductID]],products!A:B,2,0)</f>
        <v>Gorgonzola Telino</v>
      </c>
      <c r="K1531" s="21">
        <v>0</v>
      </c>
      <c r="L1531" s="25">
        <v>35110</v>
      </c>
      <c r="M1531" s="21" t="s">
        <v>486</v>
      </c>
    </row>
    <row r="1532" spans="1:13" x14ac:dyDescent="0.3">
      <c r="A1532">
        <v>10833</v>
      </c>
      <c r="B1532">
        <v>53</v>
      </c>
      <c r="C1532">
        <v>32.799999999999997</v>
      </c>
      <c r="D1532">
        <v>9</v>
      </c>
      <c r="E1532">
        <v>0.1</v>
      </c>
      <c r="F1532">
        <v>265.68</v>
      </c>
      <c r="G1532" s="21">
        <f>VLOOKUP(order_details[[#This Row],[ProductID]],products!A:D,4,0)</f>
        <v>6</v>
      </c>
      <c r="H1532" s="21" t="str">
        <f>VLOOKUP(order_details[[#This Row],[categoryid]],'categories'!A:B,2,0)</f>
        <v>Meat/Poultry</v>
      </c>
      <c r="I1532" s="21">
        <f>order_details[[#This Row],[UnitPrice]]*order_details[[#This Row],[Quantity]]*(1-order_details[[#This Row],[Discount]])</f>
        <v>265.68</v>
      </c>
      <c r="J1532" s="21" t="str">
        <f>VLOOKUP(order_details[[#This Row],[ProductID]],products!A:B,2,0)</f>
        <v>Perth Pasties</v>
      </c>
      <c r="K1532" s="21">
        <v>0</v>
      </c>
      <c r="L1532" s="25">
        <v>35110</v>
      </c>
      <c r="M1532" s="21" t="s">
        <v>486</v>
      </c>
    </row>
    <row r="1533" spans="1:13" x14ac:dyDescent="0.3">
      <c r="A1533">
        <v>10834</v>
      </c>
      <c r="B1533">
        <v>29</v>
      </c>
      <c r="C1533">
        <v>123.79</v>
      </c>
      <c r="D1533">
        <v>8</v>
      </c>
      <c r="E1533">
        <v>0.05</v>
      </c>
      <c r="F1533">
        <v>940.80399999999997</v>
      </c>
      <c r="G1533" s="21">
        <f>VLOOKUP(order_details[[#This Row],[ProductID]],products!A:D,4,0)</f>
        <v>6</v>
      </c>
      <c r="H1533" s="21" t="str">
        <f>VLOOKUP(order_details[[#This Row],[categoryid]],'categories'!A:B,2,0)</f>
        <v>Meat/Poultry</v>
      </c>
      <c r="I1533" s="21">
        <f>order_details[[#This Row],[UnitPrice]]*order_details[[#This Row],[Quantity]]*(1-order_details[[#This Row],[Discount]])</f>
        <v>940.80399999999997</v>
      </c>
      <c r="J1533" s="21" t="str">
        <f>VLOOKUP(order_details[[#This Row],[ProductID]],products!A:B,2,0)</f>
        <v>Thüringer Rostbratwurst</v>
      </c>
      <c r="K1533" s="21">
        <v>0</v>
      </c>
      <c r="L1533" s="25">
        <v>35110</v>
      </c>
      <c r="M1533" s="21" t="s">
        <v>672</v>
      </c>
    </row>
    <row r="1534" spans="1:13" x14ac:dyDescent="0.3">
      <c r="A1534">
        <v>10834</v>
      </c>
      <c r="B1534">
        <v>30</v>
      </c>
      <c r="C1534">
        <v>25.89</v>
      </c>
      <c r="D1534">
        <v>20</v>
      </c>
      <c r="E1534">
        <v>0.05</v>
      </c>
      <c r="F1534">
        <v>491.90999999999991</v>
      </c>
      <c r="G1534" s="21">
        <f>VLOOKUP(order_details[[#This Row],[ProductID]],products!A:D,4,0)</f>
        <v>8</v>
      </c>
      <c r="H1534" s="21" t="str">
        <f>VLOOKUP(order_details[[#This Row],[categoryid]],'categories'!A:B,2,0)</f>
        <v>Seafood</v>
      </c>
      <c r="I1534" s="21">
        <f>order_details[[#This Row],[UnitPrice]]*order_details[[#This Row],[Quantity]]*(1-order_details[[#This Row],[Discount]])</f>
        <v>491.90999999999991</v>
      </c>
      <c r="J1534" s="21" t="str">
        <f>VLOOKUP(order_details[[#This Row],[ProductID]],products!A:B,2,0)</f>
        <v>Nord-Ost Matjeshering</v>
      </c>
      <c r="K1534" s="21">
        <v>10</v>
      </c>
      <c r="L1534" s="25">
        <v>35110</v>
      </c>
      <c r="M1534" s="21" t="s">
        <v>672</v>
      </c>
    </row>
    <row r="1535" spans="1:13" x14ac:dyDescent="0.3">
      <c r="A1535">
        <v>10835</v>
      </c>
      <c r="B1535">
        <v>59</v>
      </c>
      <c r="C1535">
        <v>55</v>
      </c>
      <c r="D1535">
        <v>15</v>
      </c>
      <c r="E1535">
        <v>0</v>
      </c>
      <c r="F1535">
        <v>825</v>
      </c>
      <c r="G1535" s="21">
        <f>VLOOKUP(order_details[[#This Row],[ProductID]],products!A:D,4,0)</f>
        <v>4</v>
      </c>
      <c r="H1535" s="21" t="str">
        <f>VLOOKUP(order_details[[#This Row],[categoryid]],'categories'!A:B,2,0)</f>
        <v>Dairy Products</v>
      </c>
      <c r="I1535" s="21">
        <f>order_details[[#This Row],[UnitPrice]]*order_details[[#This Row],[Quantity]]*(1-order_details[[#This Row],[Discount]])</f>
        <v>825</v>
      </c>
      <c r="J1535" s="21" t="str">
        <f>VLOOKUP(order_details[[#This Row],[ProductID]],products!A:B,2,0)</f>
        <v>Raclette Courdavault</v>
      </c>
      <c r="K1535" s="21">
        <v>79</v>
      </c>
      <c r="L1535" s="25">
        <v>35110</v>
      </c>
      <c r="M1535" s="21" t="s">
        <v>30</v>
      </c>
    </row>
    <row r="1536" spans="1:13" x14ac:dyDescent="0.3">
      <c r="A1536">
        <v>10835</v>
      </c>
      <c r="B1536">
        <v>77</v>
      </c>
      <c r="C1536">
        <v>13</v>
      </c>
      <c r="D1536">
        <v>2</v>
      </c>
      <c r="E1536">
        <v>0.2</v>
      </c>
      <c r="F1536">
        <v>20.8</v>
      </c>
      <c r="G1536" s="21">
        <f>VLOOKUP(order_details[[#This Row],[ProductID]],products!A:D,4,0)</f>
        <v>2</v>
      </c>
      <c r="H1536" s="21" t="str">
        <f>VLOOKUP(order_details[[#This Row],[categoryid]],'categories'!A:B,2,0)</f>
        <v>Condiments</v>
      </c>
      <c r="I1536" s="21">
        <f>order_details[[#This Row],[UnitPrice]]*order_details[[#This Row],[Quantity]]*(1-order_details[[#This Row],[Discount]])</f>
        <v>20.8</v>
      </c>
      <c r="J1536" s="21" t="str">
        <f>VLOOKUP(order_details[[#This Row],[ProductID]],products!A:B,2,0)</f>
        <v>Original Frankfurter grüne Soße</v>
      </c>
      <c r="K1536" s="21">
        <v>32</v>
      </c>
      <c r="L1536" s="25">
        <v>35110</v>
      </c>
      <c r="M1536" s="21" t="s">
        <v>30</v>
      </c>
    </row>
    <row r="1537" spans="1:13" x14ac:dyDescent="0.3">
      <c r="A1537">
        <v>10836</v>
      </c>
      <c r="B1537">
        <v>22</v>
      </c>
      <c r="C1537">
        <v>21</v>
      </c>
      <c r="D1537">
        <v>52</v>
      </c>
      <c r="E1537">
        <v>0</v>
      </c>
      <c r="F1537">
        <v>1092</v>
      </c>
      <c r="G1537" s="21">
        <f>VLOOKUP(order_details[[#This Row],[ProductID]],products!A:D,4,0)</f>
        <v>5</v>
      </c>
      <c r="H1537" s="21" t="str">
        <f>VLOOKUP(order_details[[#This Row],[categoryid]],'categories'!A:B,2,0)</f>
        <v>Grains/Cereals</v>
      </c>
      <c r="I1537" s="21">
        <f>order_details[[#This Row],[UnitPrice]]*order_details[[#This Row],[Quantity]]*(1-order_details[[#This Row],[Discount]])</f>
        <v>1092</v>
      </c>
      <c r="J1537" s="21" t="str">
        <f>VLOOKUP(order_details[[#This Row],[ProductID]],products!A:B,2,0)</f>
        <v>Gustaf's Knäckebröd</v>
      </c>
      <c r="K1537" s="21">
        <v>104</v>
      </c>
      <c r="L1537" s="25">
        <v>35111</v>
      </c>
      <c r="M1537" s="21" t="s">
        <v>193</v>
      </c>
    </row>
    <row r="1538" spans="1:13" x14ac:dyDescent="0.3">
      <c r="A1538">
        <v>10836</v>
      </c>
      <c r="B1538">
        <v>35</v>
      </c>
      <c r="C1538">
        <v>18</v>
      </c>
      <c r="D1538">
        <v>6</v>
      </c>
      <c r="E1538">
        <v>0</v>
      </c>
      <c r="F1538">
        <v>108</v>
      </c>
      <c r="G1538" s="21">
        <f>VLOOKUP(order_details[[#This Row],[ProductID]],products!A:D,4,0)</f>
        <v>1</v>
      </c>
      <c r="H1538" s="21" t="str">
        <f>VLOOKUP(order_details[[#This Row],[categoryid]],'categories'!A:B,2,0)</f>
        <v>Beverages</v>
      </c>
      <c r="I1538" s="21">
        <f>order_details[[#This Row],[UnitPrice]]*order_details[[#This Row],[Quantity]]*(1-order_details[[#This Row],[Discount]])</f>
        <v>108</v>
      </c>
      <c r="J1538" s="21" t="str">
        <f>VLOOKUP(order_details[[#This Row],[ProductID]],products!A:B,2,0)</f>
        <v>Steeleye Stout</v>
      </c>
      <c r="K1538" s="21">
        <v>20</v>
      </c>
      <c r="L1538" s="25">
        <v>35111</v>
      </c>
      <c r="M1538" s="21" t="s">
        <v>193</v>
      </c>
    </row>
    <row r="1539" spans="1:13" x14ac:dyDescent="0.3">
      <c r="A1539">
        <v>10836</v>
      </c>
      <c r="B1539">
        <v>57</v>
      </c>
      <c r="C1539">
        <v>19.5</v>
      </c>
      <c r="D1539">
        <v>24</v>
      </c>
      <c r="E1539">
        <v>0</v>
      </c>
      <c r="F1539">
        <v>468</v>
      </c>
      <c r="G1539" s="21">
        <f>VLOOKUP(order_details[[#This Row],[ProductID]],products!A:D,4,0)</f>
        <v>5</v>
      </c>
      <c r="H1539" s="21" t="str">
        <f>VLOOKUP(order_details[[#This Row],[categoryid]],'categories'!A:B,2,0)</f>
        <v>Grains/Cereals</v>
      </c>
      <c r="I1539" s="21">
        <f>order_details[[#This Row],[UnitPrice]]*order_details[[#This Row],[Quantity]]*(1-order_details[[#This Row],[Discount]])</f>
        <v>468</v>
      </c>
      <c r="J1539" s="21" t="str">
        <f>VLOOKUP(order_details[[#This Row],[ProductID]],products!A:B,2,0)</f>
        <v>Ravioli Angelo</v>
      </c>
      <c r="K1539" s="21">
        <v>36</v>
      </c>
      <c r="L1539" s="25">
        <v>35111</v>
      </c>
      <c r="M1539" s="21" t="s">
        <v>193</v>
      </c>
    </row>
    <row r="1540" spans="1:13" x14ac:dyDescent="0.3">
      <c r="A1540">
        <v>10836</v>
      </c>
      <c r="B1540">
        <v>60</v>
      </c>
      <c r="C1540">
        <v>34</v>
      </c>
      <c r="D1540">
        <v>60</v>
      </c>
      <c r="E1540">
        <v>0</v>
      </c>
      <c r="F1540">
        <v>2040</v>
      </c>
      <c r="G1540" s="21">
        <f>VLOOKUP(order_details[[#This Row],[ProductID]],products!A:D,4,0)</f>
        <v>4</v>
      </c>
      <c r="H1540" s="21" t="str">
        <f>VLOOKUP(order_details[[#This Row],[categoryid]],'categories'!A:B,2,0)</f>
        <v>Dairy Products</v>
      </c>
      <c r="I1540" s="21">
        <f>order_details[[#This Row],[UnitPrice]]*order_details[[#This Row],[Quantity]]*(1-order_details[[#This Row],[Discount]])</f>
        <v>2040</v>
      </c>
      <c r="J1540" s="21" t="str">
        <f>VLOOKUP(order_details[[#This Row],[ProductID]],products!A:B,2,0)</f>
        <v>Camembert Pierrot</v>
      </c>
      <c r="K1540" s="21">
        <v>19</v>
      </c>
      <c r="L1540" s="25">
        <v>35111</v>
      </c>
      <c r="M1540" s="21" t="s">
        <v>193</v>
      </c>
    </row>
    <row r="1541" spans="1:13" x14ac:dyDescent="0.3">
      <c r="A1541">
        <v>10836</v>
      </c>
      <c r="B1541">
        <v>64</v>
      </c>
      <c r="C1541">
        <v>33.25</v>
      </c>
      <c r="D1541">
        <v>30</v>
      </c>
      <c r="E1541">
        <v>0</v>
      </c>
      <c r="F1541">
        <v>997.5</v>
      </c>
      <c r="G1541" s="21">
        <f>VLOOKUP(order_details[[#This Row],[ProductID]],products!A:D,4,0)</f>
        <v>5</v>
      </c>
      <c r="H1541" s="21" t="str">
        <f>VLOOKUP(order_details[[#This Row],[categoryid]],'categories'!A:B,2,0)</f>
        <v>Grains/Cereals</v>
      </c>
      <c r="I1541" s="21">
        <f>order_details[[#This Row],[UnitPrice]]*order_details[[#This Row],[Quantity]]*(1-order_details[[#This Row],[Discount]])</f>
        <v>997.5</v>
      </c>
      <c r="J1541" s="21" t="str">
        <f>VLOOKUP(order_details[[#This Row],[ProductID]],products!A:B,2,0)</f>
        <v>Wimmers gute Semmelknödel</v>
      </c>
      <c r="K1541" s="21">
        <v>22</v>
      </c>
      <c r="L1541" s="25">
        <v>35111</v>
      </c>
      <c r="M1541" s="21" t="s">
        <v>193</v>
      </c>
    </row>
    <row r="1542" spans="1:13" x14ac:dyDescent="0.3">
      <c r="A1542">
        <v>10837</v>
      </c>
      <c r="B1542">
        <v>13</v>
      </c>
      <c r="C1542">
        <v>6</v>
      </c>
      <c r="D1542">
        <v>6</v>
      </c>
      <c r="E1542">
        <v>0</v>
      </c>
      <c r="F1542">
        <v>36</v>
      </c>
      <c r="G1542" s="21">
        <f>VLOOKUP(order_details[[#This Row],[ProductID]],products!A:D,4,0)</f>
        <v>8</v>
      </c>
      <c r="H1542" s="21" t="str">
        <f>VLOOKUP(order_details[[#This Row],[categoryid]],'categories'!A:B,2,0)</f>
        <v>Seafood</v>
      </c>
      <c r="I1542" s="21">
        <f>order_details[[#This Row],[UnitPrice]]*order_details[[#This Row],[Quantity]]*(1-order_details[[#This Row],[Discount]])</f>
        <v>36</v>
      </c>
      <c r="J1542" s="21" t="str">
        <f>VLOOKUP(order_details[[#This Row],[ProductID]],products!A:B,2,0)</f>
        <v>Konbu</v>
      </c>
      <c r="K1542" s="21">
        <v>24</v>
      </c>
      <c r="L1542" s="25">
        <v>35111</v>
      </c>
      <c r="M1542" s="21" t="s">
        <v>66</v>
      </c>
    </row>
    <row r="1543" spans="1:13" x14ac:dyDescent="0.3">
      <c r="A1543">
        <v>10837</v>
      </c>
      <c r="B1543">
        <v>40</v>
      </c>
      <c r="C1543">
        <v>18.399999999999999</v>
      </c>
      <c r="D1543">
        <v>25</v>
      </c>
      <c r="E1543">
        <v>0</v>
      </c>
      <c r="F1543">
        <v>459.99999999999994</v>
      </c>
      <c r="G1543" s="21">
        <f>VLOOKUP(order_details[[#This Row],[ProductID]],products!A:D,4,0)</f>
        <v>8</v>
      </c>
      <c r="H1543" s="21" t="str">
        <f>VLOOKUP(order_details[[#This Row],[categoryid]],'categories'!A:B,2,0)</f>
        <v>Seafood</v>
      </c>
      <c r="I1543" s="21">
        <f>order_details[[#This Row],[UnitPrice]]*order_details[[#This Row],[Quantity]]*(1-order_details[[#This Row],[Discount]])</f>
        <v>459.99999999999994</v>
      </c>
      <c r="J1543" s="21" t="str">
        <f>VLOOKUP(order_details[[#This Row],[ProductID]],products!A:B,2,0)</f>
        <v>Boston Crab Meat</v>
      </c>
      <c r="K1543" s="21">
        <v>123</v>
      </c>
      <c r="L1543" s="25">
        <v>35111</v>
      </c>
      <c r="M1543" s="21" t="s">
        <v>66</v>
      </c>
    </row>
    <row r="1544" spans="1:13" x14ac:dyDescent="0.3">
      <c r="A1544">
        <v>10837</v>
      </c>
      <c r="B1544">
        <v>47</v>
      </c>
      <c r="C1544">
        <v>9.5</v>
      </c>
      <c r="D1544">
        <v>40</v>
      </c>
      <c r="E1544">
        <v>0.25</v>
      </c>
      <c r="F1544">
        <v>285</v>
      </c>
      <c r="G1544" s="21">
        <f>VLOOKUP(order_details[[#This Row],[ProductID]],products!A:D,4,0)</f>
        <v>3</v>
      </c>
      <c r="H1544" s="21" t="str">
        <f>VLOOKUP(order_details[[#This Row],[categoryid]],'categories'!A:B,2,0)</f>
        <v>Confections</v>
      </c>
      <c r="I1544" s="21">
        <f>order_details[[#This Row],[UnitPrice]]*order_details[[#This Row],[Quantity]]*(1-order_details[[#This Row],[Discount]])</f>
        <v>285</v>
      </c>
      <c r="J1544" s="21" t="str">
        <f>VLOOKUP(order_details[[#This Row],[ProductID]],products!A:B,2,0)</f>
        <v>Zaanse koeken</v>
      </c>
      <c r="K1544" s="21">
        <v>36</v>
      </c>
      <c r="L1544" s="25">
        <v>35111</v>
      </c>
      <c r="M1544" s="21" t="s">
        <v>66</v>
      </c>
    </row>
    <row r="1545" spans="1:13" x14ac:dyDescent="0.3">
      <c r="A1545">
        <v>10837</v>
      </c>
      <c r="B1545">
        <v>76</v>
      </c>
      <c r="C1545">
        <v>18</v>
      </c>
      <c r="D1545">
        <v>21</v>
      </c>
      <c r="E1545">
        <v>0.25</v>
      </c>
      <c r="F1545">
        <v>283.5</v>
      </c>
      <c r="G1545" s="21">
        <f>VLOOKUP(order_details[[#This Row],[ProductID]],products!A:D,4,0)</f>
        <v>1</v>
      </c>
      <c r="H1545" s="21" t="str">
        <f>VLOOKUP(order_details[[#This Row],[categoryid]],'categories'!A:B,2,0)</f>
        <v>Beverages</v>
      </c>
      <c r="I1545" s="21">
        <f>order_details[[#This Row],[UnitPrice]]*order_details[[#This Row],[Quantity]]*(1-order_details[[#This Row],[Discount]])</f>
        <v>283.5</v>
      </c>
      <c r="J1545" s="21" t="str">
        <f>VLOOKUP(order_details[[#This Row],[ProductID]],products!A:B,2,0)</f>
        <v>Lakkalikööri</v>
      </c>
      <c r="K1545" s="21">
        <v>57</v>
      </c>
      <c r="L1545" s="25">
        <v>35111</v>
      </c>
      <c r="M1545" s="21" t="s">
        <v>66</v>
      </c>
    </row>
    <row r="1546" spans="1:13" x14ac:dyDescent="0.3">
      <c r="A1546">
        <v>10838</v>
      </c>
      <c r="B1546">
        <v>1</v>
      </c>
      <c r="C1546">
        <v>18</v>
      </c>
      <c r="D1546">
        <v>4</v>
      </c>
      <c r="E1546">
        <v>0.25</v>
      </c>
      <c r="F1546">
        <v>54</v>
      </c>
      <c r="G1546" s="21">
        <f>VLOOKUP(order_details[[#This Row],[ProductID]],products!A:D,4,0)</f>
        <v>1</v>
      </c>
      <c r="H1546" s="21" t="str">
        <f>VLOOKUP(order_details[[#This Row],[categoryid]],'categories'!A:B,2,0)</f>
        <v>Beverages</v>
      </c>
      <c r="I1546" s="21">
        <f>order_details[[#This Row],[UnitPrice]]*order_details[[#This Row],[Quantity]]*(1-order_details[[#This Row],[Discount]])</f>
        <v>54</v>
      </c>
      <c r="J1546" s="21" t="str">
        <f>VLOOKUP(order_details[[#This Row],[ProductID]],products!A:B,2,0)</f>
        <v>Chai</v>
      </c>
      <c r="K1546" s="21">
        <v>39</v>
      </c>
      <c r="L1546" s="25">
        <v>35114</v>
      </c>
      <c r="M1546" s="21" t="s">
        <v>414</v>
      </c>
    </row>
    <row r="1547" spans="1:13" x14ac:dyDescent="0.3">
      <c r="A1547">
        <v>10838</v>
      </c>
      <c r="B1547">
        <v>18</v>
      </c>
      <c r="C1547">
        <v>62.5</v>
      </c>
      <c r="D1547">
        <v>25</v>
      </c>
      <c r="E1547">
        <v>0.25</v>
      </c>
      <c r="F1547">
        <v>1171.875</v>
      </c>
      <c r="G1547" s="21">
        <f>VLOOKUP(order_details[[#This Row],[ProductID]],products!A:D,4,0)</f>
        <v>8</v>
      </c>
      <c r="H1547" s="21" t="str">
        <f>VLOOKUP(order_details[[#This Row],[categoryid]],'categories'!A:B,2,0)</f>
        <v>Seafood</v>
      </c>
      <c r="I1547" s="21">
        <f>order_details[[#This Row],[UnitPrice]]*order_details[[#This Row],[Quantity]]*(1-order_details[[#This Row],[Discount]])</f>
        <v>1171.875</v>
      </c>
      <c r="J1547" s="21" t="str">
        <f>VLOOKUP(order_details[[#This Row],[ProductID]],products!A:B,2,0)</f>
        <v>Carnarvon Tigers</v>
      </c>
      <c r="K1547" s="21">
        <v>42</v>
      </c>
      <c r="L1547" s="25">
        <v>35114</v>
      </c>
      <c r="M1547" s="21" t="s">
        <v>414</v>
      </c>
    </row>
    <row r="1548" spans="1:13" x14ac:dyDescent="0.3">
      <c r="A1548">
        <v>10838</v>
      </c>
      <c r="B1548">
        <v>36</v>
      </c>
      <c r="C1548">
        <v>19</v>
      </c>
      <c r="D1548">
        <v>50</v>
      </c>
      <c r="E1548">
        <v>0.25</v>
      </c>
      <c r="F1548">
        <v>712.5</v>
      </c>
      <c r="G1548" s="21">
        <f>VLOOKUP(order_details[[#This Row],[ProductID]],products!A:D,4,0)</f>
        <v>8</v>
      </c>
      <c r="H1548" s="21" t="str">
        <f>VLOOKUP(order_details[[#This Row],[categoryid]],'categories'!A:B,2,0)</f>
        <v>Seafood</v>
      </c>
      <c r="I1548" s="21">
        <f>order_details[[#This Row],[UnitPrice]]*order_details[[#This Row],[Quantity]]*(1-order_details[[#This Row],[Discount]])</f>
        <v>712.5</v>
      </c>
      <c r="J1548" s="21" t="str">
        <f>VLOOKUP(order_details[[#This Row],[ProductID]],products!A:B,2,0)</f>
        <v>Inlagd Sill</v>
      </c>
      <c r="K1548" s="21">
        <v>112</v>
      </c>
      <c r="L1548" s="25">
        <v>35114</v>
      </c>
      <c r="M1548" s="21" t="s">
        <v>414</v>
      </c>
    </row>
    <row r="1549" spans="1:13" x14ac:dyDescent="0.3">
      <c r="A1549">
        <v>10839</v>
      </c>
      <c r="B1549">
        <v>58</v>
      </c>
      <c r="C1549">
        <v>13.25</v>
      </c>
      <c r="D1549">
        <v>30</v>
      </c>
      <c r="E1549">
        <v>0.1</v>
      </c>
      <c r="F1549">
        <v>357.75</v>
      </c>
      <c r="G1549" s="21">
        <f>VLOOKUP(order_details[[#This Row],[ProductID]],products!A:D,4,0)</f>
        <v>8</v>
      </c>
      <c r="H1549" s="21" t="str">
        <f>VLOOKUP(order_details[[#This Row],[categoryid]],'categories'!A:B,2,0)</f>
        <v>Seafood</v>
      </c>
      <c r="I1549" s="21">
        <f>order_details[[#This Row],[UnitPrice]]*order_details[[#This Row],[Quantity]]*(1-order_details[[#This Row],[Discount]])</f>
        <v>357.75</v>
      </c>
      <c r="J1549" s="21" t="str">
        <f>VLOOKUP(order_details[[#This Row],[ProductID]],products!A:B,2,0)</f>
        <v>Escargots de Bourgogne</v>
      </c>
      <c r="K1549" s="21">
        <v>62</v>
      </c>
      <c r="L1549" s="25">
        <v>35114</v>
      </c>
      <c r="M1549" s="21" t="s">
        <v>672</v>
      </c>
    </row>
    <row r="1550" spans="1:13" x14ac:dyDescent="0.3">
      <c r="A1550">
        <v>10839</v>
      </c>
      <c r="B1550">
        <v>72</v>
      </c>
      <c r="C1550">
        <v>34.799999999999997</v>
      </c>
      <c r="D1550">
        <v>15</v>
      </c>
      <c r="E1550">
        <v>0.1</v>
      </c>
      <c r="F1550">
        <v>469.8</v>
      </c>
      <c r="G1550" s="21">
        <f>VLOOKUP(order_details[[#This Row],[ProductID]],products!A:D,4,0)</f>
        <v>4</v>
      </c>
      <c r="H1550" s="21" t="str">
        <f>VLOOKUP(order_details[[#This Row],[categoryid]],'categories'!A:B,2,0)</f>
        <v>Dairy Products</v>
      </c>
      <c r="I1550" s="21">
        <f>order_details[[#This Row],[UnitPrice]]*order_details[[#This Row],[Quantity]]*(1-order_details[[#This Row],[Discount]])</f>
        <v>469.8</v>
      </c>
      <c r="J1550" s="21" t="str">
        <f>VLOOKUP(order_details[[#This Row],[ProductID]],products!A:B,2,0)</f>
        <v>Mozzarella di Giovanni</v>
      </c>
      <c r="K1550" s="21">
        <v>14</v>
      </c>
      <c r="L1550" s="25">
        <v>35114</v>
      </c>
      <c r="M1550" s="21" t="s">
        <v>672</v>
      </c>
    </row>
    <row r="1551" spans="1:13" x14ac:dyDescent="0.3">
      <c r="A1551">
        <v>10840</v>
      </c>
      <c r="B1551">
        <v>25</v>
      </c>
      <c r="C1551">
        <v>14</v>
      </c>
      <c r="D1551">
        <v>6</v>
      </c>
      <c r="E1551">
        <v>0.2</v>
      </c>
      <c r="F1551">
        <v>67.2</v>
      </c>
      <c r="G1551" s="21">
        <f>VLOOKUP(order_details[[#This Row],[ProductID]],products!A:D,4,0)</f>
        <v>3</v>
      </c>
      <c r="H1551" s="21" t="str">
        <f>VLOOKUP(order_details[[#This Row],[categoryid]],'categories'!A:B,2,0)</f>
        <v>Confections</v>
      </c>
      <c r="I1551" s="21">
        <f>order_details[[#This Row],[UnitPrice]]*order_details[[#This Row],[Quantity]]*(1-order_details[[#This Row],[Discount]])</f>
        <v>67.2</v>
      </c>
      <c r="J1551" s="21" t="str">
        <f>VLOOKUP(order_details[[#This Row],[ProductID]],products!A:B,2,0)</f>
        <v>NuNuCa Nuß-Nougat-Creme</v>
      </c>
      <c r="K1551" s="21">
        <v>76</v>
      </c>
      <c r="L1551" s="25">
        <v>35114</v>
      </c>
      <c r="M1551" s="21" t="s">
        <v>414</v>
      </c>
    </row>
    <row r="1552" spans="1:13" x14ac:dyDescent="0.3">
      <c r="A1552">
        <v>10840</v>
      </c>
      <c r="B1552">
        <v>39</v>
      </c>
      <c r="C1552">
        <v>18</v>
      </c>
      <c r="D1552">
        <v>10</v>
      </c>
      <c r="E1552">
        <v>0.2</v>
      </c>
      <c r="F1552">
        <v>144</v>
      </c>
      <c r="G1552" s="21">
        <f>VLOOKUP(order_details[[#This Row],[ProductID]],products!A:D,4,0)</f>
        <v>1</v>
      </c>
      <c r="H1552" s="21" t="str">
        <f>VLOOKUP(order_details[[#This Row],[categoryid]],'categories'!A:B,2,0)</f>
        <v>Beverages</v>
      </c>
      <c r="I1552" s="21">
        <f>order_details[[#This Row],[UnitPrice]]*order_details[[#This Row],[Quantity]]*(1-order_details[[#This Row],[Discount]])</f>
        <v>144</v>
      </c>
      <c r="J1552" s="21" t="str">
        <f>VLOOKUP(order_details[[#This Row],[ProductID]],products!A:B,2,0)</f>
        <v>Chartreuse verte</v>
      </c>
      <c r="K1552" s="21">
        <v>69</v>
      </c>
      <c r="L1552" s="25">
        <v>35114</v>
      </c>
      <c r="M1552" s="21" t="s">
        <v>414</v>
      </c>
    </row>
    <row r="1553" spans="1:13" x14ac:dyDescent="0.3">
      <c r="A1553">
        <v>10841</v>
      </c>
      <c r="B1553">
        <v>10</v>
      </c>
      <c r="C1553">
        <v>31</v>
      </c>
      <c r="D1553">
        <v>16</v>
      </c>
      <c r="E1553">
        <v>0</v>
      </c>
      <c r="F1553">
        <v>496</v>
      </c>
      <c r="G1553" s="21">
        <f>VLOOKUP(order_details[[#This Row],[ProductID]],products!A:D,4,0)</f>
        <v>8</v>
      </c>
      <c r="H1553" s="21" t="str">
        <f>VLOOKUP(order_details[[#This Row],[categoryid]],'categories'!A:B,2,0)</f>
        <v>Seafood</v>
      </c>
      <c r="I1553" s="21">
        <f>order_details[[#This Row],[UnitPrice]]*order_details[[#This Row],[Quantity]]*(1-order_details[[#This Row],[Discount]])</f>
        <v>496</v>
      </c>
      <c r="J1553" s="21" t="str">
        <f>VLOOKUP(order_details[[#This Row],[ProductID]],products!A:B,2,0)</f>
        <v>Ikura</v>
      </c>
      <c r="K1553" s="21">
        <v>31</v>
      </c>
      <c r="L1553" s="25">
        <v>35115</v>
      </c>
      <c r="M1553" s="21" t="s">
        <v>636</v>
      </c>
    </row>
    <row r="1554" spans="1:13" x14ac:dyDescent="0.3">
      <c r="A1554">
        <v>10841</v>
      </c>
      <c r="B1554">
        <v>56</v>
      </c>
      <c r="C1554">
        <v>38</v>
      </c>
      <c r="D1554">
        <v>30</v>
      </c>
      <c r="E1554">
        <v>0</v>
      </c>
      <c r="F1554">
        <v>1140</v>
      </c>
      <c r="G1554" s="21">
        <f>VLOOKUP(order_details[[#This Row],[ProductID]],products!A:D,4,0)</f>
        <v>5</v>
      </c>
      <c r="H1554" s="21" t="str">
        <f>VLOOKUP(order_details[[#This Row],[categoryid]],'categories'!A:B,2,0)</f>
        <v>Grains/Cereals</v>
      </c>
      <c r="I1554" s="21">
        <f>order_details[[#This Row],[UnitPrice]]*order_details[[#This Row],[Quantity]]*(1-order_details[[#This Row],[Discount]])</f>
        <v>1140</v>
      </c>
      <c r="J1554" s="21" t="str">
        <f>VLOOKUP(order_details[[#This Row],[ProductID]],products!A:B,2,0)</f>
        <v>Gnocchi di nonna Alice</v>
      </c>
      <c r="K1554" s="21">
        <v>21</v>
      </c>
      <c r="L1554" s="25">
        <v>35115</v>
      </c>
      <c r="M1554" s="21" t="s">
        <v>636</v>
      </c>
    </row>
    <row r="1555" spans="1:13" x14ac:dyDescent="0.3">
      <c r="A1555">
        <v>10841</v>
      </c>
      <c r="B1555">
        <v>59</v>
      </c>
      <c r="C1555">
        <v>55</v>
      </c>
      <c r="D1555">
        <v>50</v>
      </c>
      <c r="E1555">
        <v>0</v>
      </c>
      <c r="F1555">
        <v>2750</v>
      </c>
      <c r="G1555" s="21">
        <f>VLOOKUP(order_details[[#This Row],[ProductID]],products!A:D,4,0)</f>
        <v>4</v>
      </c>
      <c r="H1555" s="21" t="str">
        <f>VLOOKUP(order_details[[#This Row],[categoryid]],'categories'!A:B,2,0)</f>
        <v>Dairy Products</v>
      </c>
      <c r="I1555" s="21">
        <f>order_details[[#This Row],[UnitPrice]]*order_details[[#This Row],[Quantity]]*(1-order_details[[#This Row],[Discount]])</f>
        <v>2750</v>
      </c>
      <c r="J1555" s="21" t="str">
        <f>VLOOKUP(order_details[[#This Row],[ProductID]],products!A:B,2,0)</f>
        <v>Raclette Courdavault</v>
      </c>
      <c r="K1555" s="21">
        <v>79</v>
      </c>
      <c r="L1555" s="25">
        <v>35115</v>
      </c>
      <c r="M1555" s="21" t="s">
        <v>636</v>
      </c>
    </row>
    <row r="1556" spans="1:13" x14ac:dyDescent="0.3">
      <c r="A1556">
        <v>10841</v>
      </c>
      <c r="B1556">
        <v>77</v>
      </c>
      <c r="C1556">
        <v>13</v>
      </c>
      <c r="D1556">
        <v>15</v>
      </c>
      <c r="E1556">
        <v>0</v>
      </c>
      <c r="F1556">
        <v>195</v>
      </c>
      <c r="G1556" s="21">
        <f>VLOOKUP(order_details[[#This Row],[ProductID]],products!A:D,4,0)</f>
        <v>2</v>
      </c>
      <c r="H1556" s="21" t="str">
        <f>VLOOKUP(order_details[[#This Row],[categoryid]],'categories'!A:B,2,0)</f>
        <v>Condiments</v>
      </c>
      <c r="I1556" s="21">
        <f>order_details[[#This Row],[UnitPrice]]*order_details[[#This Row],[Quantity]]*(1-order_details[[#This Row],[Discount]])</f>
        <v>195</v>
      </c>
      <c r="J1556" s="21" t="str">
        <f>VLOOKUP(order_details[[#This Row],[ProductID]],products!A:B,2,0)</f>
        <v>Original Frankfurter grüne Soße</v>
      </c>
      <c r="K1556" s="21">
        <v>32</v>
      </c>
      <c r="L1556" s="25">
        <v>35115</v>
      </c>
      <c r="M1556" s="21" t="s">
        <v>636</v>
      </c>
    </row>
    <row r="1557" spans="1:13" x14ac:dyDescent="0.3">
      <c r="A1557">
        <v>10842</v>
      </c>
      <c r="B1557">
        <v>11</v>
      </c>
      <c r="C1557">
        <v>21</v>
      </c>
      <c r="D1557">
        <v>15</v>
      </c>
      <c r="E1557">
        <v>0</v>
      </c>
      <c r="F1557">
        <v>315</v>
      </c>
      <c r="G1557" s="21">
        <f>VLOOKUP(order_details[[#This Row],[ProductID]],products!A:D,4,0)</f>
        <v>4</v>
      </c>
      <c r="H1557" s="21" t="str">
        <f>VLOOKUP(order_details[[#This Row],[categoryid]],'categories'!A:B,2,0)</f>
        <v>Dairy Products</v>
      </c>
      <c r="I1557" s="21">
        <f>order_details[[#This Row],[UnitPrice]]*order_details[[#This Row],[Quantity]]*(1-order_details[[#This Row],[Discount]])</f>
        <v>315</v>
      </c>
      <c r="J1557" s="21" t="str">
        <f>VLOOKUP(order_details[[#This Row],[ProductID]],products!A:B,2,0)</f>
        <v>Queso Cabrales</v>
      </c>
      <c r="K1557" s="21">
        <v>22</v>
      </c>
      <c r="L1557" s="25">
        <v>35115</v>
      </c>
      <c r="M1557" s="21" t="s">
        <v>667</v>
      </c>
    </row>
    <row r="1558" spans="1:13" x14ac:dyDescent="0.3">
      <c r="A1558">
        <v>10842</v>
      </c>
      <c r="B1558">
        <v>43</v>
      </c>
      <c r="C1558">
        <v>46</v>
      </c>
      <c r="D1558">
        <v>5</v>
      </c>
      <c r="E1558">
        <v>0</v>
      </c>
      <c r="F1558">
        <v>230</v>
      </c>
      <c r="G1558" s="21">
        <f>VLOOKUP(order_details[[#This Row],[ProductID]],products!A:D,4,0)</f>
        <v>1</v>
      </c>
      <c r="H1558" s="21" t="str">
        <f>VLOOKUP(order_details[[#This Row],[categoryid]],'categories'!A:B,2,0)</f>
        <v>Beverages</v>
      </c>
      <c r="I1558" s="21">
        <f>order_details[[#This Row],[UnitPrice]]*order_details[[#This Row],[Quantity]]*(1-order_details[[#This Row],[Discount]])</f>
        <v>230</v>
      </c>
      <c r="J1558" s="21" t="str">
        <f>VLOOKUP(order_details[[#This Row],[ProductID]],products!A:B,2,0)</f>
        <v>Ipoh Coffee</v>
      </c>
      <c r="K1558" s="21">
        <v>17</v>
      </c>
      <c r="L1558" s="25">
        <v>35115</v>
      </c>
      <c r="M1558" s="21" t="s">
        <v>667</v>
      </c>
    </row>
    <row r="1559" spans="1:13" x14ac:dyDescent="0.3">
      <c r="A1559">
        <v>10842</v>
      </c>
      <c r="B1559">
        <v>68</v>
      </c>
      <c r="C1559">
        <v>12.5</v>
      </c>
      <c r="D1559">
        <v>20</v>
      </c>
      <c r="E1559">
        <v>0</v>
      </c>
      <c r="F1559">
        <v>250</v>
      </c>
      <c r="G1559" s="21">
        <f>VLOOKUP(order_details[[#This Row],[ProductID]],products!A:D,4,0)</f>
        <v>3</v>
      </c>
      <c r="H1559" s="21" t="str">
        <f>VLOOKUP(order_details[[#This Row],[categoryid]],'categories'!A:B,2,0)</f>
        <v>Confections</v>
      </c>
      <c r="I1559" s="21">
        <f>order_details[[#This Row],[UnitPrice]]*order_details[[#This Row],[Quantity]]*(1-order_details[[#This Row],[Discount]])</f>
        <v>250</v>
      </c>
      <c r="J1559" s="21" t="str">
        <f>VLOOKUP(order_details[[#This Row],[ProductID]],products!A:B,2,0)</f>
        <v>Scottish Longbreads</v>
      </c>
      <c r="K1559" s="21">
        <v>6</v>
      </c>
      <c r="L1559" s="25">
        <v>35115</v>
      </c>
      <c r="M1559" s="21" t="s">
        <v>667</v>
      </c>
    </row>
    <row r="1560" spans="1:13" x14ac:dyDescent="0.3">
      <c r="A1560">
        <v>10842</v>
      </c>
      <c r="B1560">
        <v>70</v>
      </c>
      <c r="C1560">
        <v>15</v>
      </c>
      <c r="D1560">
        <v>12</v>
      </c>
      <c r="E1560">
        <v>0</v>
      </c>
      <c r="F1560">
        <v>180</v>
      </c>
      <c r="G1560" s="21">
        <f>VLOOKUP(order_details[[#This Row],[ProductID]],products!A:D,4,0)</f>
        <v>1</v>
      </c>
      <c r="H1560" s="21" t="str">
        <f>VLOOKUP(order_details[[#This Row],[categoryid]],'categories'!A:B,2,0)</f>
        <v>Beverages</v>
      </c>
      <c r="I1560" s="21">
        <f>order_details[[#This Row],[UnitPrice]]*order_details[[#This Row],[Quantity]]*(1-order_details[[#This Row],[Discount]])</f>
        <v>180</v>
      </c>
      <c r="J1560" s="21" t="str">
        <f>VLOOKUP(order_details[[#This Row],[ProductID]],products!A:B,2,0)</f>
        <v>Outback Lager</v>
      </c>
      <c r="K1560" s="21">
        <v>15</v>
      </c>
      <c r="L1560" s="25">
        <v>35115</v>
      </c>
      <c r="M1560" s="21" t="s">
        <v>667</v>
      </c>
    </row>
    <row r="1561" spans="1:13" x14ac:dyDescent="0.3">
      <c r="A1561">
        <v>10843</v>
      </c>
      <c r="B1561">
        <v>51</v>
      </c>
      <c r="C1561">
        <v>53</v>
      </c>
      <c r="D1561">
        <v>4</v>
      </c>
      <c r="E1561">
        <v>0.25</v>
      </c>
      <c r="F1561">
        <v>159</v>
      </c>
      <c r="G1561" s="21">
        <f>VLOOKUP(order_details[[#This Row],[ProductID]],products!A:D,4,0)</f>
        <v>7</v>
      </c>
      <c r="H1561" s="21" t="str">
        <f>VLOOKUP(order_details[[#This Row],[categoryid]],'categories'!A:B,2,0)</f>
        <v>Produce</v>
      </c>
      <c r="I1561" s="21">
        <f>order_details[[#This Row],[UnitPrice]]*order_details[[#This Row],[Quantity]]*(1-order_details[[#This Row],[Discount]])</f>
        <v>159</v>
      </c>
      <c r="J1561" s="21" t="str">
        <f>VLOOKUP(order_details[[#This Row],[ProductID]],products!A:B,2,0)</f>
        <v>Manjimup Dried Apples</v>
      </c>
      <c r="K1561" s="21">
        <v>20</v>
      </c>
      <c r="L1561" s="25">
        <v>35116</v>
      </c>
      <c r="M1561" s="21" t="s">
        <v>695</v>
      </c>
    </row>
    <row r="1562" spans="1:13" x14ac:dyDescent="0.3">
      <c r="A1562">
        <v>10844</v>
      </c>
      <c r="B1562">
        <v>22</v>
      </c>
      <c r="C1562">
        <v>21</v>
      </c>
      <c r="D1562">
        <v>35</v>
      </c>
      <c r="E1562">
        <v>0</v>
      </c>
      <c r="F1562">
        <v>735</v>
      </c>
      <c r="G1562" s="21">
        <f>VLOOKUP(order_details[[#This Row],[ProductID]],products!A:D,4,0)</f>
        <v>5</v>
      </c>
      <c r="H1562" s="21" t="str">
        <f>VLOOKUP(order_details[[#This Row],[categoryid]],'categories'!A:B,2,0)</f>
        <v>Grains/Cereals</v>
      </c>
      <c r="I1562" s="21">
        <f>order_details[[#This Row],[UnitPrice]]*order_details[[#This Row],[Quantity]]*(1-order_details[[#This Row],[Discount]])</f>
        <v>735</v>
      </c>
      <c r="J1562" s="21" t="str">
        <f>VLOOKUP(order_details[[#This Row],[ProductID]],products!A:B,2,0)</f>
        <v>Gustaf's Knäckebröd</v>
      </c>
      <c r="K1562" s="21">
        <v>104</v>
      </c>
      <c r="L1562" s="25">
        <v>35116</v>
      </c>
      <c r="M1562" s="21" t="s">
        <v>509</v>
      </c>
    </row>
    <row r="1563" spans="1:13" x14ac:dyDescent="0.3">
      <c r="A1563">
        <v>10845</v>
      </c>
      <c r="B1563">
        <v>23</v>
      </c>
      <c r="C1563">
        <v>9</v>
      </c>
      <c r="D1563">
        <v>70</v>
      </c>
      <c r="E1563">
        <v>0.1</v>
      </c>
      <c r="F1563">
        <v>567</v>
      </c>
      <c r="G1563" s="21">
        <f>VLOOKUP(order_details[[#This Row],[ProductID]],products!A:D,4,0)</f>
        <v>5</v>
      </c>
      <c r="H1563" s="21" t="str">
        <f>VLOOKUP(order_details[[#This Row],[categoryid]],'categories'!A:B,2,0)</f>
        <v>Grains/Cereals</v>
      </c>
      <c r="I1563" s="21">
        <f>order_details[[#This Row],[UnitPrice]]*order_details[[#This Row],[Quantity]]*(1-order_details[[#This Row],[Discount]])</f>
        <v>567</v>
      </c>
      <c r="J1563" s="21" t="str">
        <f>VLOOKUP(order_details[[#This Row],[ProductID]],products!A:B,2,0)</f>
        <v>Tunnbröd</v>
      </c>
      <c r="K1563" s="21">
        <v>61</v>
      </c>
      <c r="L1563" s="25">
        <v>35116</v>
      </c>
      <c r="M1563" s="21" t="s">
        <v>536</v>
      </c>
    </row>
    <row r="1564" spans="1:13" x14ac:dyDescent="0.3">
      <c r="A1564">
        <v>10845</v>
      </c>
      <c r="B1564">
        <v>35</v>
      </c>
      <c r="C1564">
        <v>18</v>
      </c>
      <c r="D1564">
        <v>25</v>
      </c>
      <c r="E1564">
        <v>0.1</v>
      </c>
      <c r="F1564">
        <v>405</v>
      </c>
      <c r="G1564" s="21">
        <f>VLOOKUP(order_details[[#This Row],[ProductID]],products!A:D,4,0)</f>
        <v>1</v>
      </c>
      <c r="H1564" s="21" t="str">
        <f>VLOOKUP(order_details[[#This Row],[categoryid]],'categories'!A:B,2,0)</f>
        <v>Beverages</v>
      </c>
      <c r="I1564" s="21">
        <f>order_details[[#This Row],[UnitPrice]]*order_details[[#This Row],[Quantity]]*(1-order_details[[#This Row],[Discount]])</f>
        <v>405</v>
      </c>
      <c r="J1564" s="21" t="str">
        <f>VLOOKUP(order_details[[#This Row],[ProductID]],products!A:B,2,0)</f>
        <v>Steeleye Stout</v>
      </c>
      <c r="K1564" s="21">
        <v>20</v>
      </c>
      <c r="L1564" s="25">
        <v>35116</v>
      </c>
      <c r="M1564" s="21" t="s">
        <v>536</v>
      </c>
    </row>
    <row r="1565" spans="1:13" x14ac:dyDescent="0.3">
      <c r="A1565">
        <v>10845</v>
      </c>
      <c r="B1565">
        <v>42</v>
      </c>
      <c r="C1565">
        <v>14</v>
      </c>
      <c r="D1565">
        <v>42</v>
      </c>
      <c r="E1565">
        <v>0.1</v>
      </c>
      <c r="F1565">
        <v>529.20000000000005</v>
      </c>
      <c r="G1565" s="21">
        <f>VLOOKUP(order_details[[#This Row],[ProductID]],products!A:D,4,0)</f>
        <v>5</v>
      </c>
      <c r="H1565" s="21" t="str">
        <f>VLOOKUP(order_details[[#This Row],[categoryid]],'categories'!A:B,2,0)</f>
        <v>Grains/Cereals</v>
      </c>
      <c r="I1565" s="21">
        <f>order_details[[#This Row],[UnitPrice]]*order_details[[#This Row],[Quantity]]*(1-order_details[[#This Row],[Discount]])</f>
        <v>529.20000000000005</v>
      </c>
      <c r="J1565" s="21" t="str">
        <f>VLOOKUP(order_details[[#This Row],[ProductID]],products!A:B,2,0)</f>
        <v>Singaporean Hokkien Fried Mee</v>
      </c>
      <c r="K1565" s="21">
        <v>26</v>
      </c>
      <c r="L1565" s="25">
        <v>35116</v>
      </c>
      <c r="M1565" s="21" t="s">
        <v>536</v>
      </c>
    </row>
    <row r="1566" spans="1:13" x14ac:dyDescent="0.3">
      <c r="A1566">
        <v>10845</v>
      </c>
      <c r="B1566">
        <v>58</v>
      </c>
      <c r="C1566">
        <v>13.25</v>
      </c>
      <c r="D1566">
        <v>60</v>
      </c>
      <c r="E1566">
        <v>0.1</v>
      </c>
      <c r="F1566">
        <v>715.5</v>
      </c>
      <c r="G1566" s="21">
        <f>VLOOKUP(order_details[[#This Row],[ProductID]],products!A:D,4,0)</f>
        <v>8</v>
      </c>
      <c r="H1566" s="21" t="str">
        <f>VLOOKUP(order_details[[#This Row],[categoryid]],'categories'!A:B,2,0)</f>
        <v>Seafood</v>
      </c>
      <c r="I1566" s="21">
        <f>order_details[[#This Row],[UnitPrice]]*order_details[[#This Row],[Quantity]]*(1-order_details[[#This Row],[Discount]])</f>
        <v>715.5</v>
      </c>
      <c r="J1566" s="21" t="str">
        <f>VLOOKUP(order_details[[#This Row],[ProductID]],products!A:B,2,0)</f>
        <v>Escargots de Bourgogne</v>
      </c>
      <c r="K1566" s="21">
        <v>62</v>
      </c>
      <c r="L1566" s="25">
        <v>35116</v>
      </c>
      <c r="M1566" s="21" t="s">
        <v>536</v>
      </c>
    </row>
    <row r="1567" spans="1:13" x14ac:dyDescent="0.3">
      <c r="A1567">
        <v>10845</v>
      </c>
      <c r="B1567">
        <v>64</v>
      </c>
      <c r="C1567">
        <v>33.25</v>
      </c>
      <c r="D1567">
        <v>48</v>
      </c>
      <c r="E1567">
        <v>0</v>
      </c>
      <c r="F1567">
        <v>1596</v>
      </c>
      <c r="G1567" s="21">
        <f>VLOOKUP(order_details[[#This Row],[ProductID]],products!A:D,4,0)</f>
        <v>5</v>
      </c>
      <c r="H1567" s="21" t="str">
        <f>VLOOKUP(order_details[[#This Row],[categoryid]],'categories'!A:B,2,0)</f>
        <v>Grains/Cereals</v>
      </c>
      <c r="I1567" s="21">
        <f>order_details[[#This Row],[UnitPrice]]*order_details[[#This Row],[Quantity]]*(1-order_details[[#This Row],[Discount]])</f>
        <v>1596</v>
      </c>
      <c r="J1567" s="21" t="str">
        <f>VLOOKUP(order_details[[#This Row],[ProductID]],products!A:B,2,0)</f>
        <v>Wimmers gute Semmelknödel</v>
      </c>
      <c r="K1567" s="21">
        <v>22</v>
      </c>
      <c r="L1567" s="25">
        <v>35116</v>
      </c>
      <c r="M1567" s="21" t="s">
        <v>536</v>
      </c>
    </row>
    <row r="1568" spans="1:13" x14ac:dyDescent="0.3">
      <c r="A1568">
        <v>10846</v>
      </c>
      <c r="B1568">
        <v>4</v>
      </c>
      <c r="C1568">
        <v>22</v>
      </c>
      <c r="D1568">
        <v>21</v>
      </c>
      <c r="E1568">
        <v>0</v>
      </c>
      <c r="F1568">
        <v>462</v>
      </c>
      <c r="G1568" s="21">
        <f>VLOOKUP(order_details[[#This Row],[ProductID]],products!A:D,4,0)</f>
        <v>2</v>
      </c>
      <c r="H1568" s="21" t="str">
        <f>VLOOKUP(order_details[[#This Row],[categoryid]],'categories'!A:B,2,0)</f>
        <v>Condiments</v>
      </c>
      <c r="I1568" s="21">
        <f>order_details[[#This Row],[UnitPrice]]*order_details[[#This Row],[Quantity]]*(1-order_details[[#This Row],[Discount]])</f>
        <v>462</v>
      </c>
      <c r="J1568" s="21" t="str">
        <f>VLOOKUP(order_details[[#This Row],[ProductID]],products!A:B,2,0)</f>
        <v>Chef Anton's Cajun Seasoning</v>
      </c>
      <c r="K1568" s="21">
        <v>53</v>
      </c>
      <c r="L1568" s="25">
        <v>35117</v>
      </c>
      <c r="M1568" s="21" t="s">
        <v>636</v>
      </c>
    </row>
    <row r="1569" spans="1:13" x14ac:dyDescent="0.3">
      <c r="A1569">
        <v>10846</v>
      </c>
      <c r="B1569">
        <v>70</v>
      </c>
      <c r="C1569">
        <v>15</v>
      </c>
      <c r="D1569">
        <v>30</v>
      </c>
      <c r="E1569">
        <v>0</v>
      </c>
      <c r="F1569">
        <v>450</v>
      </c>
      <c r="G1569" s="21">
        <f>VLOOKUP(order_details[[#This Row],[ProductID]],products!A:D,4,0)</f>
        <v>1</v>
      </c>
      <c r="H1569" s="21" t="str">
        <f>VLOOKUP(order_details[[#This Row],[categoryid]],'categories'!A:B,2,0)</f>
        <v>Beverages</v>
      </c>
      <c r="I1569" s="21">
        <f>order_details[[#This Row],[UnitPrice]]*order_details[[#This Row],[Quantity]]*(1-order_details[[#This Row],[Discount]])</f>
        <v>450</v>
      </c>
      <c r="J1569" s="21" t="str">
        <f>VLOOKUP(order_details[[#This Row],[ProductID]],products!A:B,2,0)</f>
        <v>Outback Lager</v>
      </c>
      <c r="K1569" s="21">
        <v>15</v>
      </c>
      <c r="L1569" s="25">
        <v>35117</v>
      </c>
      <c r="M1569" s="21" t="s">
        <v>636</v>
      </c>
    </row>
    <row r="1570" spans="1:13" x14ac:dyDescent="0.3">
      <c r="A1570">
        <v>10846</v>
      </c>
      <c r="B1570">
        <v>74</v>
      </c>
      <c r="C1570">
        <v>10</v>
      </c>
      <c r="D1570">
        <v>20</v>
      </c>
      <c r="E1570">
        <v>0</v>
      </c>
      <c r="F1570">
        <v>200</v>
      </c>
      <c r="G1570" s="21">
        <f>VLOOKUP(order_details[[#This Row],[ProductID]],products!A:D,4,0)</f>
        <v>7</v>
      </c>
      <c r="H1570" s="21" t="str">
        <f>VLOOKUP(order_details[[#This Row],[categoryid]],'categories'!A:B,2,0)</f>
        <v>Produce</v>
      </c>
      <c r="I1570" s="21">
        <f>order_details[[#This Row],[UnitPrice]]*order_details[[#This Row],[Quantity]]*(1-order_details[[#This Row],[Discount]])</f>
        <v>200</v>
      </c>
      <c r="J1570" s="21" t="str">
        <f>VLOOKUP(order_details[[#This Row],[ProductID]],products!A:B,2,0)</f>
        <v>Longlife Tofu</v>
      </c>
      <c r="K1570" s="21">
        <v>4</v>
      </c>
      <c r="L1570" s="25">
        <v>35117</v>
      </c>
      <c r="M1570" s="21" t="s">
        <v>636</v>
      </c>
    </row>
    <row r="1571" spans="1:13" x14ac:dyDescent="0.3">
      <c r="A1571">
        <v>10847</v>
      </c>
      <c r="B1571">
        <v>1</v>
      </c>
      <c r="C1571">
        <v>18</v>
      </c>
      <c r="D1571">
        <v>80</v>
      </c>
      <c r="E1571">
        <v>0.2</v>
      </c>
      <c r="F1571">
        <v>1152</v>
      </c>
      <c r="G1571" s="21">
        <f>VLOOKUP(order_details[[#This Row],[ProductID]],products!A:D,4,0)</f>
        <v>1</v>
      </c>
      <c r="H1571" s="21" t="str">
        <f>VLOOKUP(order_details[[#This Row],[categoryid]],'categories'!A:B,2,0)</f>
        <v>Beverages</v>
      </c>
      <c r="I1571" s="21">
        <f>order_details[[#This Row],[UnitPrice]]*order_details[[#This Row],[Quantity]]*(1-order_details[[#This Row],[Discount]])</f>
        <v>1152</v>
      </c>
      <c r="J1571" s="21" t="str">
        <f>VLOOKUP(order_details[[#This Row],[ProductID]],products!A:B,2,0)</f>
        <v>Chai</v>
      </c>
      <c r="K1571" s="21">
        <v>39</v>
      </c>
      <c r="L1571" s="25">
        <v>35117</v>
      </c>
      <c r="M1571" s="21" t="s">
        <v>596</v>
      </c>
    </row>
    <row r="1572" spans="1:13" x14ac:dyDescent="0.3">
      <c r="A1572">
        <v>10847</v>
      </c>
      <c r="B1572">
        <v>19</v>
      </c>
      <c r="C1572">
        <v>9.1999999999999993</v>
      </c>
      <c r="D1572">
        <v>12</v>
      </c>
      <c r="E1572">
        <v>0.2</v>
      </c>
      <c r="F1572">
        <v>88.32</v>
      </c>
      <c r="G1572" s="21">
        <f>VLOOKUP(order_details[[#This Row],[ProductID]],products!A:D,4,0)</f>
        <v>3</v>
      </c>
      <c r="H1572" s="21" t="str">
        <f>VLOOKUP(order_details[[#This Row],[categoryid]],'categories'!A:B,2,0)</f>
        <v>Confections</v>
      </c>
      <c r="I1572" s="21">
        <f>order_details[[#This Row],[UnitPrice]]*order_details[[#This Row],[Quantity]]*(1-order_details[[#This Row],[Discount]])</f>
        <v>88.32</v>
      </c>
      <c r="J1572" s="21" t="str">
        <f>VLOOKUP(order_details[[#This Row],[ProductID]],products!A:B,2,0)</f>
        <v>Teatime Chocolate Biscuits</v>
      </c>
      <c r="K1572" s="21">
        <v>25</v>
      </c>
      <c r="L1572" s="25">
        <v>35117</v>
      </c>
      <c r="M1572" s="21" t="s">
        <v>596</v>
      </c>
    </row>
    <row r="1573" spans="1:13" x14ac:dyDescent="0.3">
      <c r="A1573">
        <v>10847</v>
      </c>
      <c r="B1573">
        <v>37</v>
      </c>
      <c r="C1573">
        <v>26</v>
      </c>
      <c r="D1573">
        <v>60</v>
      </c>
      <c r="E1573">
        <v>0.2</v>
      </c>
      <c r="F1573">
        <v>1248</v>
      </c>
      <c r="G1573" s="21">
        <f>VLOOKUP(order_details[[#This Row],[ProductID]],products!A:D,4,0)</f>
        <v>8</v>
      </c>
      <c r="H1573" s="21" t="str">
        <f>VLOOKUP(order_details[[#This Row],[categoryid]],'categories'!A:B,2,0)</f>
        <v>Seafood</v>
      </c>
      <c r="I1573" s="21">
        <f>order_details[[#This Row],[UnitPrice]]*order_details[[#This Row],[Quantity]]*(1-order_details[[#This Row],[Discount]])</f>
        <v>1248</v>
      </c>
      <c r="J1573" s="21" t="str">
        <f>VLOOKUP(order_details[[#This Row],[ProductID]],products!A:B,2,0)</f>
        <v>Gravad lax</v>
      </c>
      <c r="K1573" s="21">
        <v>11</v>
      </c>
      <c r="L1573" s="25">
        <v>35117</v>
      </c>
      <c r="M1573" s="21" t="s">
        <v>596</v>
      </c>
    </row>
    <row r="1574" spans="1:13" x14ac:dyDescent="0.3">
      <c r="A1574">
        <v>10847</v>
      </c>
      <c r="B1574">
        <v>45</v>
      </c>
      <c r="C1574">
        <v>9.5</v>
      </c>
      <c r="D1574">
        <v>36</v>
      </c>
      <c r="E1574">
        <v>0.2</v>
      </c>
      <c r="F1574">
        <v>273.60000000000002</v>
      </c>
      <c r="G1574" s="21">
        <f>VLOOKUP(order_details[[#This Row],[ProductID]],products!A:D,4,0)</f>
        <v>8</v>
      </c>
      <c r="H1574" s="21" t="str">
        <f>VLOOKUP(order_details[[#This Row],[categoryid]],'categories'!A:B,2,0)</f>
        <v>Seafood</v>
      </c>
      <c r="I1574" s="21">
        <f>order_details[[#This Row],[UnitPrice]]*order_details[[#This Row],[Quantity]]*(1-order_details[[#This Row],[Discount]])</f>
        <v>273.60000000000002</v>
      </c>
      <c r="J1574" s="21" t="str">
        <f>VLOOKUP(order_details[[#This Row],[ProductID]],products!A:B,2,0)</f>
        <v>Røgede sild</v>
      </c>
      <c r="K1574" s="21">
        <v>5</v>
      </c>
      <c r="L1574" s="25">
        <v>35117</v>
      </c>
      <c r="M1574" s="21" t="s">
        <v>596</v>
      </c>
    </row>
    <row r="1575" spans="1:13" x14ac:dyDescent="0.3">
      <c r="A1575">
        <v>10847</v>
      </c>
      <c r="B1575">
        <v>60</v>
      </c>
      <c r="C1575">
        <v>34</v>
      </c>
      <c r="D1575">
        <v>45</v>
      </c>
      <c r="E1575">
        <v>0.2</v>
      </c>
      <c r="F1575">
        <v>1224</v>
      </c>
      <c r="G1575" s="21">
        <f>VLOOKUP(order_details[[#This Row],[ProductID]],products!A:D,4,0)</f>
        <v>4</v>
      </c>
      <c r="H1575" s="21" t="str">
        <f>VLOOKUP(order_details[[#This Row],[categoryid]],'categories'!A:B,2,0)</f>
        <v>Dairy Products</v>
      </c>
      <c r="I1575" s="21">
        <f>order_details[[#This Row],[UnitPrice]]*order_details[[#This Row],[Quantity]]*(1-order_details[[#This Row],[Discount]])</f>
        <v>1224</v>
      </c>
      <c r="J1575" s="21" t="str">
        <f>VLOOKUP(order_details[[#This Row],[ProductID]],products!A:B,2,0)</f>
        <v>Camembert Pierrot</v>
      </c>
      <c r="K1575" s="21">
        <v>19</v>
      </c>
      <c r="L1575" s="25">
        <v>35117</v>
      </c>
      <c r="M1575" s="21" t="s">
        <v>596</v>
      </c>
    </row>
    <row r="1576" spans="1:13" x14ac:dyDescent="0.3">
      <c r="A1576">
        <v>10847</v>
      </c>
      <c r="B1576">
        <v>71</v>
      </c>
      <c r="C1576">
        <v>21.5</v>
      </c>
      <c r="D1576">
        <v>55</v>
      </c>
      <c r="E1576">
        <v>0.2</v>
      </c>
      <c r="F1576">
        <v>946</v>
      </c>
      <c r="G1576" s="21">
        <f>VLOOKUP(order_details[[#This Row],[ProductID]],products!A:D,4,0)</f>
        <v>4</v>
      </c>
      <c r="H1576" s="21" t="str">
        <f>VLOOKUP(order_details[[#This Row],[categoryid]],'categories'!A:B,2,0)</f>
        <v>Dairy Products</v>
      </c>
      <c r="I1576" s="21">
        <f>order_details[[#This Row],[UnitPrice]]*order_details[[#This Row],[Quantity]]*(1-order_details[[#This Row],[Discount]])</f>
        <v>946</v>
      </c>
      <c r="J1576" s="21" t="str">
        <f>VLOOKUP(order_details[[#This Row],[ProductID]],products!A:B,2,0)</f>
        <v>Fløtemysost</v>
      </c>
      <c r="K1576" s="21">
        <v>26</v>
      </c>
      <c r="L1576" s="25">
        <v>35117</v>
      </c>
      <c r="M1576" s="21" t="s">
        <v>596</v>
      </c>
    </row>
    <row r="1577" spans="1:13" x14ac:dyDescent="0.3">
      <c r="A1577">
        <v>10848</v>
      </c>
      <c r="B1577">
        <v>5</v>
      </c>
      <c r="C1577">
        <v>21.35</v>
      </c>
      <c r="D1577">
        <v>30</v>
      </c>
      <c r="E1577">
        <v>0</v>
      </c>
      <c r="F1577">
        <v>640.5</v>
      </c>
      <c r="G1577" s="21">
        <f>VLOOKUP(order_details[[#This Row],[ProductID]],products!A:D,4,0)</f>
        <v>2</v>
      </c>
      <c r="H1577" s="21" t="str">
        <f>VLOOKUP(order_details[[#This Row],[categoryid]],'categories'!A:B,2,0)</f>
        <v>Condiments</v>
      </c>
      <c r="I1577" s="21">
        <f>order_details[[#This Row],[UnitPrice]]*order_details[[#This Row],[Quantity]]*(1-order_details[[#This Row],[Discount]])</f>
        <v>640.5</v>
      </c>
      <c r="J1577" s="21" t="str">
        <f>VLOOKUP(order_details[[#This Row],[ProductID]],products!A:B,2,0)</f>
        <v>Chef Anton's Gumbo Mix</v>
      </c>
      <c r="K1577" s="21">
        <v>0</v>
      </c>
      <c r="L1577" s="25">
        <v>35118</v>
      </c>
      <c r="M1577" s="21" t="s">
        <v>163</v>
      </c>
    </row>
    <row r="1578" spans="1:13" x14ac:dyDescent="0.3">
      <c r="A1578">
        <v>10848</v>
      </c>
      <c r="B1578">
        <v>9</v>
      </c>
      <c r="C1578">
        <v>97</v>
      </c>
      <c r="D1578">
        <v>3</v>
      </c>
      <c r="E1578">
        <v>0</v>
      </c>
      <c r="F1578">
        <v>291</v>
      </c>
      <c r="G1578" s="21">
        <f>VLOOKUP(order_details[[#This Row],[ProductID]],products!A:D,4,0)</f>
        <v>6</v>
      </c>
      <c r="H1578" s="21" t="str">
        <f>VLOOKUP(order_details[[#This Row],[categoryid]],'categories'!A:B,2,0)</f>
        <v>Meat/Poultry</v>
      </c>
      <c r="I1578" s="21">
        <f>order_details[[#This Row],[UnitPrice]]*order_details[[#This Row],[Quantity]]*(1-order_details[[#This Row],[Discount]])</f>
        <v>291</v>
      </c>
      <c r="J1578" s="21" t="str">
        <f>VLOOKUP(order_details[[#This Row],[ProductID]],products!A:B,2,0)</f>
        <v>Mishi Kobe Niku</v>
      </c>
      <c r="K1578" s="21">
        <v>29</v>
      </c>
      <c r="L1578" s="25">
        <v>35118</v>
      </c>
      <c r="M1578" s="21" t="s">
        <v>163</v>
      </c>
    </row>
    <row r="1579" spans="1:13" x14ac:dyDescent="0.3">
      <c r="A1579">
        <v>10849</v>
      </c>
      <c r="B1579">
        <v>3</v>
      </c>
      <c r="C1579">
        <v>10</v>
      </c>
      <c r="D1579">
        <v>49</v>
      </c>
      <c r="E1579">
        <v>0</v>
      </c>
      <c r="F1579">
        <v>490</v>
      </c>
      <c r="G1579" s="21">
        <f>VLOOKUP(order_details[[#This Row],[ProductID]],products!A:D,4,0)</f>
        <v>2</v>
      </c>
      <c r="H1579" s="21" t="str">
        <f>VLOOKUP(order_details[[#This Row],[categoryid]],'categories'!A:B,2,0)</f>
        <v>Condiments</v>
      </c>
      <c r="I1579" s="21">
        <f>order_details[[#This Row],[UnitPrice]]*order_details[[#This Row],[Quantity]]*(1-order_details[[#This Row],[Discount]])</f>
        <v>490</v>
      </c>
      <c r="J1579" s="21" t="str">
        <f>VLOOKUP(order_details[[#This Row],[ProductID]],products!A:B,2,0)</f>
        <v>Aniseed Syrup</v>
      </c>
      <c r="K1579" s="21">
        <v>13</v>
      </c>
      <c r="L1579" s="25">
        <v>35118</v>
      </c>
      <c r="M1579" s="21" t="s">
        <v>349</v>
      </c>
    </row>
    <row r="1580" spans="1:13" x14ac:dyDescent="0.3">
      <c r="A1580">
        <v>10849</v>
      </c>
      <c r="B1580">
        <v>26</v>
      </c>
      <c r="C1580">
        <v>31.23</v>
      </c>
      <c r="D1580">
        <v>18</v>
      </c>
      <c r="E1580">
        <v>0.15</v>
      </c>
      <c r="F1580">
        <v>477.81899999999996</v>
      </c>
      <c r="G1580" s="21">
        <f>VLOOKUP(order_details[[#This Row],[ProductID]],products!A:D,4,0)</f>
        <v>3</v>
      </c>
      <c r="H1580" s="21" t="str">
        <f>VLOOKUP(order_details[[#This Row],[categoryid]],'categories'!A:B,2,0)</f>
        <v>Confections</v>
      </c>
      <c r="I1580" s="21">
        <f>order_details[[#This Row],[UnitPrice]]*order_details[[#This Row],[Quantity]]*(1-order_details[[#This Row],[Discount]])</f>
        <v>477.81899999999996</v>
      </c>
      <c r="J1580" s="21" t="str">
        <f>VLOOKUP(order_details[[#This Row],[ProductID]],products!A:B,2,0)</f>
        <v>Gumbär Gummibärchen</v>
      </c>
      <c r="K1580" s="21">
        <v>15</v>
      </c>
      <c r="L1580" s="25">
        <v>35118</v>
      </c>
      <c r="M1580" s="21" t="s">
        <v>349</v>
      </c>
    </row>
    <row r="1581" spans="1:13" x14ac:dyDescent="0.3">
      <c r="A1581">
        <v>10850</v>
      </c>
      <c r="B1581">
        <v>25</v>
      </c>
      <c r="C1581">
        <v>14</v>
      </c>
      <c r="D1581">
        <v>20</v>
      </c>
      <c r="E1581">
        <v>0.15</v>
      </c>
      <c r="F1581">
        <v>238</v>
      </c>
      <c r="G1581" s="21">
        <f>VLOOKUP(order_details[[#This Row],[ProductID]],products!A:D,4,0)</f>
        <v>3</v>
      </c>
      <c r="H1581" s="21" t="str">
        <f>VLOOKUP(order_details[[#This Row],[categoryid]],'categories'!A:B,2,0)</f>
        <v>Confections</v>
      </c>
      <c r="I1581" s="21">
        <f>order_details[[#This Row],[UnitPrice]]*order_details[[#This Row],[Quantity]]*(1-order_details[[#This Row],[Discount]])</f>
        <v>238</v>
      </c>
      <c r="J1581" s="21" t="str">
        <f>VLOOKUP(order_details[[#This Row],[ProductID]],products!A:B,2,0)</f>
        <v>NuNuCa Nuß-Nougat-Creme</v>
      </c>
      <c r="K1581" s="21">
        <v>76</v>
      </c>
      <c r="L1581" s="25">
        <v>35118</v>
      </c>
      <c r="M1581" s="21" t="s">
        <v>695</v>
      </c>
    </row>
    <row r="1582" spans="1:13" x14ac:dyDescent="0.3">
      <c r="A1582">
        <v>10850</v>
      </c>
      <c r="B1582">
        <v>33</v>
      </c>
      <c r="C1582">
        <v>2.5</v>
      </c>
      <c r="D1582">
        <v>4</v>
      </c>
      <c r="E1582">
        <v>0.15</v>
      </c>
      <c r="F1582">
        <v>8.5</v>
      </c>
      <c r="G1582" s="21">
        <f>VLOOKUP(order_details[[#This Row],[ProductID]],products!A:D,4,0)</f>
        <v>4</v>
      </c>
      <c r="H1582" s="21" t="str">
        <f>VLOOKUP(order_details[[#This Row],[categoryid]],'categories'!A:B,2,0)</f>
        <v>Dairy Products</v>
      </c>
      <c r="I1582" s="21">
        <f>order_details[[#This Row],[UnitPrice]]*order_details[[#This Row],[Quantity]]*(1-order_details[[#This Row],[Discount]])</f>
        <v>8.5</v>
      </c>
      <c r="J1582" s="21" t="str">
        <f>VLOOKUP(order_details[[#This Row],[ProductID]],products!A:B,2,0)</f>
        <v>Geitost</v>
      </c>
      <c r="K1582" s="21">
        <v>112</v>
      </c>
      <c r="L1582" s="25">
        <v>35118</v>
      </c>
      <c r="M1582" s="21" t="s">
        <v>695</v>
      </c>
    </row>
    <row r="1583" spans="1:13" x14ac:dyDescent="0.3">
      <c r="A1583">
        <v>10850</v>
      </c>
      <c r="B1583">
        <v>70</v>
      </c>
      <c r="C1583">
        <v>15</v>
      </c>
      <c r="D1583">
        <v>30</v>
      </c>
      <c r="E1583">
        <v>0.15</v>
      </c>
      <c r="F1583">
        <v>382.5</v>
      </c>
      <c r="G1583" s="21">
        <f>VLOOKUP(order_details[[#This Row],[ProductID]],products!A:D,4,0)</f>
        <v>1</v>
      </c>
      <c r="H1583" s="21" t="str">
        <f>VLOOKUP(order_details[[#This Row],[categoryid]],'categories'!A:B,2,0)</f>
        <v>Beverages</v>
      </c>
      <c r="I1583" s="21">
        <f>order_details[[#This Row],[UnitPrice]]*order_details[[#This Row],[Quantity]]*(1-order_details[[#This Row],[Discount]])</f>
        <v>382.5</v>
      </c>
      <c r="J1583" s="21" t="str">
        <f>VLOOKUP(order_details[[#This Row],[ProductID]],products!A:B,2,0)</f>
        <v>Outback Lager</v>
      </c>
      <c r="K1583" s="21">
        <v>15</v>
      </c>
      <c r="L1583" s="25">
        <v>35118</v>
      </c>
      <c r="M1583" s="21" t="s">
        <v>695</v>
      </c>
    </row>
    <row r="1584" spans="1:13" x14ac:dyDescent="0.3">
      <c r="A1584">
        <v>10851</v>
      </c>
      <c r="B1584">
        <v>2</v>
      </c>
      <c r="C1584">
        <v>19</v>
      </c>
      <c r="D1584">
        <v>5</v>
      </c>
      <c r="E1584">
        <v>0.05</v>
      </c>
      <c r="F1584">
        <v>90.25</v>
      </c>
      <c r="G1584" s="21">
        <f>VLOOKUP(order_details[[#This Row],[ProductID]],products!A:D,4,0)</f>
        <v>1</v>
      </c>
      <c r="H1584" s="21" t="str">
        <f>VLOOKUP(order_details[[#This Row],[categoryid]],'categories'!A:B,2,0)</f>
        <v>Beverages</v>
      </c>
      <c r="I1584" s="21">
        <f>order_details[[#This Row],[UnitPrice]]*order_details[[#This Row],[Quantity]]*(1-order_details[[#This Row],[Discount]])</f>
        <v>90.25</v>
      </c>
      <c r="J1584" s="21" t="str">
        <f>VLOOKUP(order_details[[#This Row],[ProductID]],products!A:B,2,0)</f>
        <v>Chang</v>
      </c>
      <c r="K1584" s="21">
        <v>17</v>
      </c>
      <c r="L1584" s="25">
        <v>35121</v>
      </c>
      <c r="M1584" s="21" t="s">
        <v>567</v>
      </c>
    </row>
    <row r="1585" spans="1:13" x14ac:dyDescent="0.3">
      <c r="A1585">
        <v>10851</v>
      </c>
      <c r="B1585">
        <v>25</v>
      </c>
      <c r="C1585">
        <v>14</v>
      </c>
      <c r="D1585">
        <v>10</v>
      </c>
      <c r="E1585">
        <v>0.05</v>
      </c>
      <c r="F1585">
        <v>133</v>
      </c>
      <c r="G1585" s="21">
        <f>VLOOKUP(order_details[[#This Row],[ProductID]],products!A:D,4,0)</f>
        <v>3</v>
      </c>
      <c r="H1585" s="21" t="str">
        <f>VLOOKUP(order_details[[#This Row],[categoryid]],'categories'!A:B,2,0)</f>
        <v>Confections</v>
      </c>
      <c r="I1585" s="21">
        <f>order_details[[#This Row],[UnitPrice]]*order_details[[#This Row],[Quantity]]*(1-order_details[[#This Row],[Discount]])</f>
        <v>133</v>
      </c>
      <c r="J1585" s="21" t="str">
        <f>VLOOKUP(order_details[[#This Row],[ProductID]],products!A:B,2,0)</f>
        <v>NuNuCa Nuß-Nougat-Creme</v>
      </c>
      <c r="K1585" s="21">
        <v>76</v>
      </c>
      <c r="L1585" s="25">
        <v>35121</v>
      </c>
      <c r="M1585" s="21" t="s">
        <v>567</v>
      </c>
    </row>
    <row r="1586" spans="1:13" x14ac:dyDescent="0.3">
      <c r="A1586">
        <v>10851</v>
      </c>
      <c r="B1586">
        <v>57</v>
      </c>
      <c r="C1586">
        <v>19.5</v>
      </c>
      <c r="D1586">
        <v>10</v>
      </c>
      <c r="E1586">
        <v>0.05</v>
      </c>
      <c r="F1586">
        <v>185.25</v>
      </c>
      <c r="G1586" s="21">
        <f>VLOOKUP(order_details[[#This Row],[ProductID]],products!A:D,4,0)</f>
        <v>5</v>
      </c>
      <c r="H1586" s="21" t="str">
        <f>VLOOKUP(order_details[[#This Row],[categoryid]],'categories'!A:B,2,0)</f>
        <v>Grains/Cereals</v>
      </c>
      <c r="I1586" s="21">
        <f>order_details[[#This Row],[UnitPrice]]*order_details[[#This Row],[Quantity]]*(1-order_details[[#This Row],[Discount]])</f>
        <v>185.25</v>
      </c>
      <c r="J1586" s="21" t="str">
        <f>VLOOKUP(order_details[[#This Row],[ProductID]],products!A:B,2,0)</f>
        <v>Ravioli Angelo</v>
      </c>
      <c r="K1586" s="21">
        <v>36</v>
      </c>
      <c r="L1586" s="25">
        <v>35121</v>
      </c>
      <c r="M1586" s="21" t="s">
        <v>567</v>
      </c>
    </row>
    <row r="1587" spans="1:13" x14ac:dyDescent="0.3">
      <c r="A1587">
        <v>10851</v>
      </c>
      <c r="B1587">
        <v>59</v>
      </c>
      <c r="C1587">
        <v>55</v>
      </c>
      <c r="D1587">
        <v>42</v>
      </c>
      <c r="E1587">
        <v>0.05</v>
      </c>
      <c r="F1587">
        <v>2194.5</v>
      </c>
      <c r="G1587" s="21">
        <f>VLOOKUP(order_details[[#This Row],[ProductID]],products!A:D,4,0)</f>
        <v>4</v>
      </c>
      <c r="H1587" s="21" t="str">
        <f>VLOOKUP(order_details[[#This Row],[categoryid]],'categories'!A:B,2,0)</f>
        <v>Dairy Products</v>
      </c>
      <c r="I1587" s="21">
        <f>order_details[[#This Row],[UnitPrice]]*order_details[[#This Row],[Quantity]]*(1-order_details[[#This Row],[Discount]])</f>
        <v>2194.5</v>
      </c>
      <c r="J1587" s="21" t="str">
        <f>VLOOKUP(order_details[[#This Row],[ProductID]],products!A:B,2,0)</f>
        <v>Raclette Courdavault</v>
      </c>
      <c r="K1587" s="21">
        <v>79</v>
      </c>
      <c r="L1587" s="25">
        <v>35121</v>
      </c>
      <c r="M1587" s="21" t="s">
        <v>567</v>
      </c>
    </row>
    <row r="1588" spans="1:13" x14ac:dyDescent="0.3">
      <c r="A1588">
        <v>10852</v>
      </c>
      <c r="B1588">
        <v>2</v>
      </c>
      <c r="C1588">
        <v>19</v>
      </c>
      <c r="D1588">
        <v>15</v>
      </c>
      <c r="E1588">
        <v>0</v>
      </c>
      <c r="F1588">
        <v>285</v>
      </c>
      <c r="G1588" s="21">
        <f>VLOOKUP(order_details[[#This Row],[ProductID]],products!A:D,4,0)</f>
        <v>1</v>
      </c>
      <c r="H1588" s="21" t="str">
        <f>VLOOKUP(order_details[[#This Row],[categoryid]],'categories'!A:B,2,0)</f>
        <v>Beverages</v>
      </c>
      <c r="I1588" s="21">
        <f>order_details[[#This Row],[UnitPrice]]*order_details[[#This Row],[Quantity]]*(1-order_details[[#This Row],[Discount]])</f>
        <v>285</v>
      </c>
      <c r="J1588" s="21" t="str">
        <f>VLOOKUP(order_details[[#This Row],[ProductID]],products!A:B,2,0)</f>
        <v>Chang</v>
      </c>
      <c r="K1588" s="21">
        <v>17</v>
      </c>
      <c r="L1588" s="25">
        <v>35121</v>
      </c>
      <c r="M1588" s="21" t="s">
        <v>549</v>
      </c>
    </row>
    <row r="1589" spans="1:13" x14ac:dyDescent="0.3">
      <c r="A1589">
        <v>10852</v>
      </c>
      <c r="B1589">
        <v>17</v>
      </c>
      <c r="C1589">
        <v>39</v>
      </c>
      <c r="D1589">
        <v>6</v>
      </c>
      <c r="E1589">
        <v>0</v>
      </c>
      <c r="F1589">
        <v>234</v>
      </c>
      <c r="G1589" s="21">
        <f>VLOOKUP(order_details[[#This Row],[ProductID]],products!A:D,4,0)</f>
        <v>6</v>
      </c>
      <c r="H1589" s="21" t="str">
        <f>VLOOKUP(order_details[[#This Row],[categoryid]],'categories'!A:B,2,0)</f>
        <v>Meat/Poultry</v>
      </c>
      <c r="I1589" s="21">
        <f>order_details[[#This Row],[UnitPrice]]*order_details[[#This Row],[Quantity]]*(1-order_details[[#This Row],[Discount]])</f>
        <v>234</v>
      </c>
      <c r="J1589" s="21" t="str">
        <f>VLOOKUP(order_details[[#This Row],[ProductID]],products!A:B,2,0)</f>
        <v>Alice Mutton</v>
      </c>
      <c r="K1589" s="21">
        <v>0</v>
      </c>
      <c r="L1589" s="25">
        <v>35121</v>
      </c>
      <c r="M1589" s="21" t="s">
        <v>549</v>
      </c>
    </row>
    <row r="1590" spans="1:13" x14ac:dyDescent="0.3">
      <c r="A1590">
        <v>10852</v>
      </c>
      <c r="B1590">
        <v>62</v>
      </c>
      <c r="C1590">
        <v>49.3</v>
      </c>
      <c r="D1590">
        <v>50</v>
      </c>
      <c r="E1590">
        <v>0</v>
      </c>
      <c r="F1590">
        <v>2465</v>
      </c>
      <c r="G1590" s="21">
        <f>VLOOKUP(order_details[[#This Row],[ProductID]],products!A:D,4,0)</f>
        <v>3</v>
      </c>
      <c r="H1590" s="21" t="str">
        <f>VLOOKUP(order_details[[#This Row],[categoryid]],'categories'!A:B,2,0)</f>
        <v>Confections</v>
      </c>
      <c r="I1590" s="21">
        <f>order_details[[#This Row],[UnitPrice]]*order_details[[#This Row],[Quantity]]*(1-order_details[[#This Row],[Discount]])</f>
        <v>2465</v>
      </c>
      <c r="J1590" s="21" t="str">
        <f>VLOOKUP(order_details[[#This Row],[ProductID]],products!A:B,2,0)</f>
        <v>Tarte au sucre</v>
      </c>
      <c r="K1590" s="21">
        <v>17</v>
      </c>
      <c r="L1590" s="25">
        <v>35121</v>
      </c>
      <c r="M1590" s="21" t="s">
        <v>549</v>
      </c>
    </row>
    <row r="1591" spans="1:13" x14ac:dyDescent="0.3">
      <c r="A1591">
        <v>10853</v>
      </c>
      <c r="B1591">
        <v>18</v>
      </c>
      <c r="C1591">
        <v>62.5</v>
      </c>
      <c r="D1591">
        <v>10</v>
      </c>
      <c r="E1591">
        <v>0</v>
      </c>
      <c r="F1591">
        <v>625</v>
      </c>
      <c r="G1591" s="21">
        <f>VLOOKUP(order_details[[#This Row],[ProductID]],products!A:D,4,0)</f>
        <v>8</v>
      </c>
      <c r="H1591" s="21" t="str">
        <f>VLOOKUP(order_details[[#This Row],[categoryid]],'categories'!A:B,2,0)</f>
        <v>Seafood</v>
      </c>
      <c r="I1591" s="21">
        <f>order_details[[#This Row],[UnitPrice]]*order_details[[#This Row],[Quantity]]*(1-order_details[[#This Row],[Discount]])</f>
        <v>625</v>
      </c>
      <c r="J1591" s="21" t="str">
        <f>VLOOKUP(order_details[[#This Row],[ProductID]],products!A:B,2,0)</f>
        <v>Carnarvon Tigers</v>
      </c>
      <c r="K1591" s="21">
        <v>42</v>
      </c>
      <c r="L1591" s="25">
        <v>35122</v>
      </c>
      <c r="M1591" s="21" t="s">
        <v>76</v>
      </c>
    </row>
    <row r="1592" spans="1:13" x14ac:dyDescent="0.3">
      <c r="A1592">
        <v>10854</v>
      </c>
      <c r="B1592">
        <v>10</v>
      </c>
      <c r="C1592">
        <v>31</v>
      </c>
      <c r="D1592">
        <v>100</v>
      </c>
      <c r="E1592">
        <v>0.15</v>
      </c>
      <c r="F1592">
        <v>2635</v>
      </c>
      <c r="G1592" s="21">
        <f>VLOOKUP(order_details[[#This Row],[ProductID]],products!A:D,4,0)</f>
        <v>8</v>
      </c>
      <c r="H1592" s="21" t="str">
        <f>VLOOKUP(order_details[[#This Row],[categoryid]],'categories'!A:B,2,0)</f>
        <v>Seafood</v>
      </c>
      <c r="I1592" s="21">
        <f>order_details[[#This Row],[UnitPrice]]*order_details[[#This Row],[Quantity]]*(1-order_details[[#This Row],[Discount]])</f>
        <v>2635</v>
      </c>
      <c r="J1592" s="21" t="str">
        <f>VLOOKUP(order_details[[#This Row],[ProductID]],products!A:B,2,0)</f>
        <v>Ikura</v>
      </c>
      <c r="K1592" s="21">
        <v>31</v>
      </c>
      <c r="L1592" s="25">
        <v>35122</v>
      </c>
      <c r="M1592" s="21" t="s">
        <v>193</v>
      </c>
    </row>
    <row r="1593" spans="1:13" x14ac:dyDescent="0.3">
      <c r="A1593">
        <v>10854</v>
      </c>
      <c r="B1593">
        <v>13</v>
      </c>
      <c r="C1593">
        <v>6</v>
      </c>
      <c r="D1593">
        <v>65</v>
      </c>
      <c r="E1593">
        <v>0.15</v>
      </c>
      <c r="F1593">
        <v>331.5</v>
      </c>
      <c r="G1593" s="21">
        <f>VLOOKUP(order_details[[#This Row],[ProductID]],products!A:D,4,0)</f>
        <v>8</v>
      </c>
      <c r="H1593" s="21" t="str">
        <f>VLOOKUP(order_details[[#This Row],[categoryid]],'categories'!A:B,2,0)</f>
        <v>Seafood</v>
      </c>
      <c r="I1593" s="21">
        <f>order_details[[#This Row],[UnitPrice]]*order_details[[#This Row],[Quantity]]*(1-order_details[[#This Row],[Discount]])</f>
        <v>331.5</v>
      </c>
      <c r="J1593" s="21" t="str">
        <f>VLOOKUP(order_details[[#This Row],[ProductID]],products!A:B,2,0)</f>
        <v>Konbu</v>
      </c>
      <c r="K1593" s="21">
        <v>24</v>
      </c>
      <c r="L1593" s="25">
        <v>35122</v>
      </c>
      <c r="M1593" s="21" t="s">
        <v>193</v>
      </c>
    </row>
    <row r="1594" spans="1:13" x14ac:dyDescent="0.3">
      <c r="A1594">
        <v>10855</v>
      </c>
      <c r="B1594">
        <v>16</v>
      </c>
      <c r="C1594">
        <v>17.45</v>
      </c>
      <c r="D1594">
        <v>50</v>
      </c>
      <c r="E1594">
        <v>0</v>
      </c>
      <c r="F1594">
        <v>872.5</v>
      </c>
      <c r="G1594" s="21">
        <f>VLOOKUP(order_details[[#This Row],[ProductID]],products!A:D,4,0)</f>
        <v>3</v>
      </c>
      <c r="H1594" s="21" t="str">
        <f>VLOOKUP(order_details[[#This Row],[categoryid]],'categories'!A:B,2,0)</f>
        <v>Confections</v>
      </c>
      <c r="I1594" s="21">
        <f>order_details[[#This Row],[UnitPrice]]*order_details[[#This Row],[Quantity]]*(1-order_details[[#This Row],[Discount]])</f>
        <v>872.5</v>
      </c>
      <c r="J1594" s="21" t="str">
        <f>VLOOKUP(order_details[[#This Row],[ProductID]],products!A:B,2,0)</f>
        <v>Pavlova</v>
      </c>
      <c r="K1594" s="21">
        <v>29</v>
      </c>
      <c r="L1594" s="25">
        <v>35122</v>
      </c>
      <c r="M1594" s="21" t="s">
        <v>477</v>
      </c>
    </row>
    <row r="1595" spans="1:13" x14ac:dyDescent="0.3">
      <c r="A1595">
        <v>10855</v>
      </c>
      <c r="B1595">
        <v>31</v>
      </c>
      <c r="C1595">
        <v>12.5</v>
      </c>
      <c r="D1595">
        <v>14</v>
      </c>
      <c r="E1595">
        <v>0</v>
      </c>
      <c r="F1595">
        <v>175</v>
      </c>
      <c r="G1595" s="21">
        <f>VLOOKUP(order_details[[#This Row],[ProductID]],products!A:D,4,0)</f>
        <v>4</v>
      </c>
      <c r="H1595" s="21" t="str">
        <f>VLOOKUP(order_details[[#This Row],[categoryid]],'categories'!A:B,2,0)</f>
        <v>Dairy Products</v>
      </c>
      <c r="I1595" s="21">
        <f>order_details[[#This Row],[UnitPrice]]*order_details[[#This Row],[Quantity]]*(1-order_details[[#This Row],[Discount]])</f>
        <v>175</v>
      </c>
      <c r="J1595" s="21" t="str">
        <f>VLOOKUP(order_details[[#This Row],[ProductID]],products!A:B,2,0)</f>
        <v>Gorgonzola Telino</v>
      </c>
      <c r="K1595" s="21">
        <v>0</v>
      </c>
      <c r="L1595" s="25">
        <v>35122</v>
      </c>
      <c r="M1595" s="21" t="s">
        <v>477</v>
      </c>
    </row>
    <row r="1596" spans="1:13" x14ac:dyDescent="0.3">
      <c r="A1596">
        <v>10855</v>
      </c>
      <c r="B1596">
        <v>56</v>
      </c>
      <c r="C1596">
        <v>38</v>
      </c>
      <c r="D1596">
        <v>24</v>
      </c>
      <c r="E1596">
        <v>0</v>
      </c>
      <c r="F1596">
        <v>912</v>
      </c>
      <c r="G1596" s="21">
        <f>VLOOKUP(order_details[[#This Row],[ProductID]],products!A:D,4,0)</f>
        <v>5</v>
      </c>
      <c r="H1596" s="21" t="str">
        <f>VLOOKUP(order_details[[#This Row],[categoryid]],'categories'!A:B,2,0)</f>
        <v>Grains/Cereals</v>
      </c>
      <c r="I1596" s="21">
        <f>order_details[[#This Row],[UnitPrice]]*order_details[[#This Row],[Quantity]]*(1-order_details[[#This Row],[Discount]])</f>
        <v>912</v>
      </c>
      <c r="J1596" s="21" t="str">
        <f>VLOOKUP(order_details[[#This Row],[ProductID]],products!A:B,2,0)</f>
        <v>Gnocchi di nonna Alice</v>
      </c>
      <c r="K1596" s="21">
        <v>21</v>
      </c>
      <c r="L1596" s="25">
        <v>35122</v>
      </c>
      <c r="M1596" s="21" t="s">
        <v>477</v>
      </c>
    </row>
    <row r="1597" spans="1:13" x14ac:dyDescent="0.3">
      <c r="A1597">
        <v>10855</v>
      </c>
      <c r="B1597">
        <v>65</v>
      </c>
      <c r="C1597">
        <v>21.05</v>
      </c>
      <c r="D1597">
        <v>15</v>
      </c>
      <c r="E1597">
        <v>0.15</v>
      </c>
      <c r="F1597">
        <v>268.38749999999999</v>
      </c>
      <c r="G1597" s="21">
        <f>VLOOKUP(order_details[[#This Row],[ProductID]],products!A:D,4,0)</f>
        <v>2</v>
      </c>
      <c r="H1597" s="21" t="str">
        <f>VLOOKUP(order_details[[#This Row],[categoryid]],'categories'!A:B,2,0)</f>
        <v>Condiments</v>
      </c>
      <c r="I1597" s="21">
        <f>order_details[[#This Row],[UnitPrice]]*order_details[[#This Row],[Quantity]]*(1-order_details[[#This Row],[Discount]])</f>
        <v>268.38749999999999</v>
      </c>
      <c r="J1597" s="21" t="str">
        <f>VLOOKUP(order_details[[#This Row],[ProductID]],products!A:B,2,0)</f>
        <v>Louisiana Fiery Hot Pepper Sauce</v>
      </c>
      <c r="K1597" s="21">
        <v>76</v>
      </c>
      <c r="L1597" s="25">
        <v>35122</v>
      </c>
      <c r="M1597" s="21" t="s">
        <v>477</v>
      </c>
    </row>
    <row r="1598" spans="1:13" x14ac:dyDescent="0.3">
      <c r="A1598">
        <v>10856</v>
      </c>
      <c r="B1598">
        <v>2</v>
      </c>
      <c r="C1598">
        <v>19</v>
      </c>
      <c r="D1598">
        <v>20</v>
      </c>
      <c r="E1598">
        <v>0</v>
      </c>
      <c r="F1598">
        <v>380</v>
      </c>
      <c r="G1598" s="21">
        <f>VLOOKUP(order_details[[#This Row],[ProductID]],products!A:D,4,0)</f>
        <v>1</v>
      </c>
      <c r="H1598" s="21" t="str">
        <f>VLOOKUP(order_details[[#This Row],[categoryid]],'categories'!A:B,2,0)</f>
        <v>Beverages</v>
      </c>
      <c r="I1598" s="21">
        <f>order_details[[#This Row],[UnitPrice]]*order_details[[#This Row],[Quantity]]*(1-order_details[[#This Row],[Discount]])</f>
        <v>380</v>
      </c>
      <c r="J1598" s="21" t="str">
        <f>VLOOKUP(order_details[[#This Row],[ProductID]],products!A:B,2,0)</f>
        <v>Chang</v>
      </c>
      <c r="K1598" s="21">
        <v>17</v>
      </c>
      <c r="L1598" s="25">
        <v>35123</v>
      </c>
      <c r="M1598" s="21" t="s">
        <v>51</v>
      </c>
    </row>
    <row r="1599" spans="1:13" x14ac:dyDescent="0.3">
      <c r="A1599">
        <v>10856</v>
      </c>
      <c r="B1599">
        <v>42</v>
      </c>
      <c r="C1599">
        <v>14</v>
      </c>
      <c r="D1599">
        <v>20</v>
      </c>
      <c r="E1599">
        <v>0</v>
      </c>
      <c r="F1599">
        <v>280</v>
      </c>
      <c r="G1599" s="21">
        <f>VLOOKUP(order_details[[#This Row],[ProductID]],products!A:D,4,0)</f>
        <v>5</v>
      </c>
      <c r="H1599" s="21" t="str">
        <f>VLOOKUP(order_details[[#This Row],[categoryid]],'categories'!A:B,2,0)</f>
        <v>Grains/Cereals</v>
      </c>
      <c r="I1599" s="21">
        <f>order_details[[#This Row],[UnitPrice]]*order_details[[#This Row],[Quantity]]*(1-order_details[[#This Row],[Discount]])</f>
        <v>280</v>
      </c>
      <c r="J1599" s="21" t="str">
        <f>VLOOKUP(order_details[[#This Row],[ProductID]],products!A:B,2,0)</f>
        <v>Singaporean Hokkien Fried Mee</v>
      </c>
      <c r="K1599" s="21">
        <v>26</v>
      </c>
      <c r="L1599" s="25">
        <v>35123</v>
      </c>
      <c r="M1599" s="21" t="s">
        <v>51</v>
      </c>
    </row>
    <row r="1600" spans="1:13" x14ac:dyDescent="0.3">
      <c r="A1600">
        <v>10857</v>
      </c>
      <c r="B1600">
        <v>3</v>
      </c>
      <c r="C1600">
        <v>10</v>
      </c>
      <c r="D1600">
        <v>30</v>
      </c>
      <c r="E1600">
        <v>0</v>
      </c>
      <c r="F1600">
        <v>300</v>
      </c>
      <c r="G1600" s="21">
        <f>VLOOKUP(order_details[[#This Row],[ProductID]],products!A:D,4,0)</f>
        <v>2</v>
      </c>
      <c r="H1600" s="21" t="str">
        <f>VLOOKUP(order_details[[#This Row],[categoryid]],'categories'!A:B,2,0)</f>
        <v>Condiments</v>
      </c>
      <c r="I1600" s="21">
        <f>order_details[[#This Row],[UnitPrice]]*order_details[[#This Row],[Quantity]]*(1-order_details[[#This Row],[Discount]])</f>
        <v>300</v>
      </c>
      <c r="J1600" s="21" t="str">
        <f>VLOOKUP(order_details[[#This Row],[ProductID]],products!A:B,2,0)</f>
        <v>Aniseed Syrup</v>
      </c>
      <c r="K1600" s="21">
        <v>13</v>
      </c>
      <c r="L1600" s="25">
        <v>35123</v>
      </c>
      <c r="M1600" s="21" t="s">
        <v>66</v>
      </c>
    </row>
    <row r="1601" spans="1:13" x14ac:dyDescent="0.3">
      <c r="A1601">
        <v>10857</v>
      </c>
      <c r="B1601">
        <v>26</v>
      </c>
      <c r="C1601">
        <v>31.23</v>
      </c>
      <c r="D1601">
        <v>35</v>
      </c>
      <c r="E1601">
        <v>0.25</v>
      </c>
      <c r="F1601">
        <v>819.78749999999991</v>
      </c>
      <c r="G1601" s="21">
        <f>VLOOKUP(order_details[[#This Row],[ProductID]],products!A:D,4,0)</f>
        <v>3</v>
      </c>
      <c r="H1601" s="21" t="str">
        <f>VLOOKUP(order_details[[#This Row],[categoryid]],'categories'!A:B,2,0)</f>
        <v>Confections</v>
      </c>
      <c r="I1601" s="21">
        <f>order_details[[#This Row],[UnitPrice]]*order_details[[#This Row],[Quantity]]*(1-order_details[[#This Row],[Discount]])</f>
        <v>819.78749999999991</v>
      </c>
      <c r="J1601" s="21" t="str">
        <f>VLOOKUP(order_details[[#This Row],[ProductID]],products!A:B,2,0)</f>
        <v>Gumbär Gummibärchen</v>
      </c>
      <c r="K1601" s="21">
        <v>15</v>
      </c>
      <c r="L1601" s="25">
        <v>35123</v>
      </c>
      <c r="M1601" s="21" t="s">
        <v>66</v>
      </c>
    </row>
    <row r="1602" spans="1:13" x14ac:dyDescent="0.3">
      <c r="A1602">
        <v>10857</v>
      </c>
      <c r="B1602">
        <v>29</v>
      </c>
      <c r="C1602">
        <v>123.79</v>
      </c>
      <c r="D1602">
        <v>10</v>
      </c>
      <c r="E1602">
        <v>0.25</v>
      </c>
      <c r="F1602">
        <v>928.42500000000007</v>
      </c>
      <c r="G1602" s="21">
        <f>VLOOKUP(order_details[[#This Row],[ProductID]],products!A:D,4,0)</f>
        <v>6</v>
      </c>
      <c r="H1602" s="21" t="str">
        <f>VLOOKUP(order_details[[#This Row],[categoryid]],'categories'!A:B,2,0)</f>
        <v>Meat/Poultry</v>
      </c>
      <c r="I1602" s="21">
        <f>order_details[[#This Row],[UnitPrice]]*order_details[[#This Row],[Quantity]]*(1-order_details[[#This Row],[Discount]])</f>
        <v>928.42500000000007</v>
      </c>
      <c r="J1602" s="21" t="str">
        <f>VLOOKUP(order_details[[#This Row],[ProductID]],products!A:B,2,0)</f>
        <v>Thüringer Rostbratwurst</v>
      </c>
      <c r="K1602" s="21">
        <v>0</v>
      </c>
      <c r="L1602" s="25">
        <v>35123</v>
      </c>
      <c r="M1602" s="21" t="s">
        <v>66</v>
      </c>
    </row>
    <row r="1603" spans="1:13" x14ac:dyDescent="0.3">
      <c r="A1603">
        <v>10858</v>
      </c>
      <c r="B1603">
        <v>7</v>
      </c>
      <c r="C1603">
        <v>30</v>
      </c>
      <c r="D1603">
        <v>5</v>
      </c>
      <c r="E1603">
        <v>0</v>
      </c>
      <c r="F1603">
        <v>150</v>
      </c>
      <c r="G1603" s="21">
        <f>VLOOKUP(order_details[[#This Row],[ProductID]],products!A:D,4,0)</f>
        <v>7</v>
      </c>
      <c r="H1603" s="21" t="str">
        <f>VLOOKUP(order_details[[#This Row],[categoryid]],'categories'!A:B,2,0)</f>
        <v>Produce</v>
      </c>
      <c r="I1603" s="21">
        <f>order_details[[#This Row],[UnitPrice]]*order_details[[#This Row],[Quantity]]*(1-order_details[[#This Row],[Discount]])</f>
        <v>150</v>
      </c>
      <c r="J1603" s="21" t="str">
        <f>VLOOKUP(order_details[[#This Row],[ProductID]],products!A:B,2,0)</f>
        <v>Uncle Bob's Organic Dried Pears</v>
      </c>
      <c r="K1603" s="21">
        <v>15</v>
      </c>
      <c r="L1603" s="25">
        <v>35124</v>
      </c>
      <c r="M1603" s="21" t="s">
        <v>356</v>
      </c>
    </row>
    <row r="1604" spans="1:13" x14ac:dyDescent="0.3">
      <c r="A1604">
        <v>10858</v>
      </c>
      <c r="B1604">
        <v>27</v>
      </c>
      <c r="C1604">
        <v>43.9</v>
      </c>
      <c r="D1604">
        <v>10</v>
      </c>
      <c r="E1604">
        <v>0</v>
      </c>
      <c r="F1604">
        <v>439</v>
      </c>
      <c r="G1604" s="21">
        <f>VLOOKUP(order_details[[#This Row],[ProductID]],products!A:D,4,0)</f>
        <v>3</v>
      </c>
      <c r="H1604" s="21" t="str">
        <f>VLOOKUP(order_details[[#This Row],[categoryid]],'categories'!A:B,2,0)</f>
        <v>Confections</v>
      </c>
      <c r="I1604" s="21">
        <f>order_details[[#This Row],[UnitPrice]]*order_details[[#This Row],[Quantity]]*(1-order_details[[#This Row],[Discount]])</f>
        <v>439</v>
      </c>
      <c r="J1604" s="21" t="str">
        <f>VLOOKUP(order_details[[#This Row],[ProductID]],products!A:B,2,0)</f>
        <v>Schoggi Schokolade</v>
      </c>
      <c r="K1604" s="21">
        <v>49</v>
      </c>
      <c r="L1604" s="25">
        <v>35124</v>
      </c>
      <c r="M1604" s="21" t="s">
        <v>356</v>
      </c>
    </row>
    <row r="1605" spans="1:13" x14ac:dyDescent="0.3">
      <c r="A1605">
        <v>10858</v>
      </c>
      <c r="B1605">
        <v>70</v>
      </c>
      <c r="C1605">
        <v>15</v>
      </c>
      <c r="D1605">
        <v>4</v>
      </c>
      <c r="E1605">
        <v>0</v>
      </c>
      <c r="F1605">
        <v>60</v>
      </c>
      <c r="G1605" s="21">
        <f>VLOOKUP(order_details[[#This Row],[ProductID]],products!A:D,4,0)</f>
        <v>1</v>
      </c>
      <c r="H1605" s="21" t="str">
        <f>VLOOKUP(order_details[[#This Row],[categoryid]],'categories'!A:B,2,0)</f>
        <v>Beverages</v>
      </c>
      <c r="I1605" s="21">
        <f>order_details[[#This Row],[UnitPrice]]*order_details[[#This Row],[Quantity]]*(1-order_details[[#This Row],[Discount]])</f>
        <v>60</v>
      </c>
      <c r="J1605" s="21" t="str">
        <f>VLOOKUP(order_details[[#This Row],[ProductID]],products!A:B,2,0)</f>
        <v>Outback Lager</v>
      </c>
      <c r="K1605" s="21">
        <v>15</v>
      </c>
      <c r="L1605" s="25">
        <v>35124</v>
      </c>
      <c r="M1605" s="21" t="s">
        <v>356</v>
      </c>
    </row>
    <row r="1606" spans="1:13" x14ac:dyDescent="0.3">
      <c r="A1606">
        <v>10859</v>
      </c>
      <c r="B1606">
        <v>24</v>
      </c>
      <c r="C1606">
        <v>4.5</v>
      </c>
      <c r="D1606">
        <v>40</v>
      </c>
      <c r="E1606">
        <v>0.25</v>
      </c>
      <c r="F1606">
        <v>135</v>
      </c>
      <c r="G1606" s="21">
        <f>VLOOKUP(order_details[[#This Row],[ProductID]],products!A:D,4,0)</f>
        <v>1</v>
      </c>
      <c r="H1606" s="21" t="str">
        <f>VLOOKUP(order_details[[#This Row],[categoryid]],'categories'!A:B,2,0)</f>
        <v>Beverages</v>
      </c>
      <c r="I1606" s="21">
        <f>order_details[[#This Row],[UnitPrice]]*order_details[[#This Row],[Quantity]]*(1-order_details[[#This Row],[Discount]])</f>
        <v>135</v>
      </c>
      <c r="J1606" s="21" t="str">
        <f>VLOOKUP(order_details[[#This Row],[ProductID]],products!A:B,2,0)</f>
        <v>Guaraná Fantástica</v>
      </c>
      <c r="K1606" s="21">
        <v>20</v>
      </c>
      <c r="L1606" s="25">
        <v>35124</v>
      </c>
      <c r="M1606" s="21" t="s">
        <v>233</v>
      </c>
    </row>
    <row r="1607" spans="1:13" x14ac:dyDescent="0.3">
      <c r="A1607">
        <v>10859</v>
      </c>
      <c r="B1607">
        <v>54</v>
      </c>
      <c r="C1607">
        <v>7.45</v>
      </c>
      <c r="D1607">
        <v>35</v>
      </c>
      <c r="E1607">
        <v>0.25</v>
      </c>
      <c r="F1607">
        <v>195.5625</v>
      </c>
      <c r="G1607" s="21">
        <f>VLOOKUP(order_details[[#This Row],[ProductID]],products!A:D,4,0)</f>
        <v>6</v>
      </c>
      <c r="H1607" s="21" t="str">
        <f>VLOOKUP(order_details[[#This Row],[categoryid]],'categories'!A:B,2,0)</f>
        <v>Meat/Poultry</v>
      </c>
      <c r="I1607" s="21">
        <f>order_details[[#This Row],[UnitPrice]]*order_details[[#This Row],[Quantity]]*(1-order_details[[#This Row],[Discount]])</f>
        <v>195.5625</v>
      </c>
      <c r="J1607" s="21" t="str">
        <f>VLOOKUP(order_details[[#This Row],[ProductID]],products!A:B,2,0)</f>
        <v>Tourtière</v>
      </c>
      <c r="K1607" s="21">
        <v>21</v>
      </c>
      <c r="L1607" s="25">
        <v>35124</v>
      </c>
      <c r="M1607" s="21" t="s">
        <v>233</v>
      </c>
    </row>
    <row r="1608" spans="1:13" x14ac:dyDescent="0.3">
      <c r="A1608">
        <v>10859</v>
      </c>
      <c r="B1608">
        <v>64</v>
      </c>
      <c r="C1608">
        <v>33.25</v>
      </c>
      <c r="D1608">
        <v>30</v>
      </c>
      <c r="E1608">
        <v>0.25</v>
      </c>
      <c r="F1608">
        <v>748.125</v>
      </c>
      <c r="G1608" s="21">
        <f>VLOOKUP(order_details[[#This Row],[ProductID]],products!A:D,4,0)</f>
        <v>5</v>
      </c>
      <c r="H1608" s="21" t="str">
        <f>VLOOKUP(order_details[[#This Row],[categoryid]],'categories'!A:B,2,0)</f>
        <v>Grains/Cereals</v>
      </c>
      <c r="I1608" s="21">
        <f>order_details[[#This Row],[UnitPrice]]*order_details[[#This Row],[Quantity]]*(1-order_details[[#This Row],[Discount]])</f>
        <v>748.125</v>
      </c>
      <c r="J1608" s="21" t="str">
        <f>VLOOKUP(order_details[[#This Row],[ProductID]],products!A:B,2,0)</f>
        <v>Wimmers gute Semmelknödel</v>
      </c>
      <c r="K1608" s="21">
        <v>22</v>
      </c>
      <c r="L1608" s="25">
        <v>35124</v>
      </c>
      <c r="M1608" s="21" t="s">
        <v>233</v>
      </c>
    </row>
    <row r="1609" spans="1:13" x14ac:dyDescent="0.3">
      <c r="A1609">
        <v>10860</v>
      </c>
      <c r="B1609">
        <v>51</v>
      </c>
      <c r="C1609">
        <v>53</v>
      </c>
      <c r="D1609">
        <v>3</v>
      </c>
      <c r="E1609">
        <v>0</v>
      </c>
      <c r="F1609">
        <v>159</v>
      </c>
      <c r="G1609" s="21">
        <f>VLOOKUP(order_details[[#This Row],[ProductID]],products!A:D,4,0)</f>
        <v>7</v>
      </c>
      <c r="H1609" s="21" t="str">
        <f>VLOOKUP(order_details[[#This Row],[categoryid]],'categories'!A:B,2,0)</f>
        <v>Produce</v>
      </c>
      <c r="I1609" s="21">
        <f>order_details[[#This Row],[UnitPrice]]*order_details[[#This Row],[Quantity]]*(1-order_details[[#This Row],[Discount]])</f>
        <v>159</v>
      </c>
      <c r="J1609" s="21" t="str">
        <f>VLOOKUP(order_details[[#This Row],[ProductID]],products!A:B,2,0)</f>
        <v>Manjimup Dried Apples</v>
      </c>
      <c r="K1609" s="21">
        <v>20</v>
      </c>
      <c r="L1609" s="25">
        <v>35124</v>
      </c>
      <c r="M1609" s="21" t="s">
        <v>241</v>
      </c>
    </row>
    <row r="1610" spans="1:13" x14ac:dyDescent="0.3">
      <c r="A1610">
        <v>10860</v>
      </c>
      <c r="B1610">
        <v>76</v>
      </c>
      <c r="C1610">
        <v>18</v>
      </c>
      <c r="D1610">
        <v>20</v>
      </c>
      <c r="E1610">
        <v>0</v>
      </c>
      <c r="F1610">
        <v>360</v>
      </c>
      <c r="G1610" s="21">
        <f>VLOOKUP(order_details[[#This Row],[ProductID]],products!A:D,4,0)</f>
        <v>1</v>
      </c>
      <c r="H1610" s="21" t="str">
        <f>VLOOKUP(order_details[[#This Row],[categoryid]],'categories'!A:B,2,0)</f>
        <v>Beverages</v>
      </c>
      <c r="I1610" s="21">
        <f>order_details[[#This Row],[UnitPrice]]*order_details[[#This Row],[Quantity]]*(1-order_details[[#This Row],[Discount]])</f>
        <v>360</v>
      </c>
      <c r="J1610" s="21" t="str">
        <f>VLOOKUP(order_details[[#This Row],[ProductID]],products!A:B,2,0)</f>
        <v>Lakkalikööri</v>
      </c>
      <c r="K1610" s="21">
        <v>57</v>
      </c>
      <c r="L1610" s="25">
        <v>35124</v>
      </c>
      <c r="M1610" s="21" t="s">
        <v>241</v>
      </c>
    </row>
    <row r="1611" spans="1:13" x14ac:dyDescent="0.3">
      <c r="A1611">
        <v>10861</v>
      </c>
      <c r="B1611">
        <v>17</v>
      </c>
      <c r="C1611">
        <v>39</v>
      </c>
      <c r="D1611">
        <v>42</v>
      </c>
      <c r="E1611">
        <v>0</v>
      </c>
      <c r="F1611">
        <v>1638</v>
      </c>
      <c r="G1611" s="21">
        <f>VLOOKUP(order_details[[#This Row],[ProductID]],products!A:D,4,0)</f>
        <v>6</v>
      </c>
      <c r="H1611" s="21" t="str">
        <f>VLOOKUP(order_details[[#This Row],[categoryid]],'categories'!A:B,2,0)</f>
        <v>Meat/Poultry</v>
      </c>
      <c r="I1611" s="21">
        <f>order_details[[#This Row],[UnitPrice]]*order_details[[#This Row],[Quantity]]*(1-order_details[[#This Row],[Discount]])</f>
        <v>1638</v>
      </c>
      <c r="J1611" s="21" t="str">
        <f>VLOOKUP(order_details[[#This Row],[ProductID]],products!A:B,2,0)</f>
        <v>Alice Mutton</v>
      </c>
      <c r="K1611" s="21">
        <v>0</v>
      </c>
      <c r="L1611" s="25">
        <v>35125</v>
      </c>
      <c r="M1611" s="21" t="s">
        <v>734</v>
      </c>
    </row>
    <row r="1612" spans="1:13" x14ac:dyDescent="0.3">
      <c r="A1612">
        <v>10861</v>
      </c>
      <c r="B1612">
        <v>18</v>
      </c>
      <c r="C1612">
        <v>62.5</v>
      </c>
      <c r="D1612">
        <v>20</v>
      </c>
      <c r="E1612">
        <v>0</v>
      </c>
      <c r="F1612">
        <v>1250</v>
      </c>
      <c r="G1612" s="21">
        <f>VLOOKUP(order_details[[#This Row],[ProductID]],products!A:D,4,0)</f>
        <v>8</v>
      </c>
      <c r="H1612" s="21" t="str">
        <f>VLOOKUP(order_details[[#This Row],[categoryid]],'categories'!A:B,2,0)</f>
        <v>Seafood</v>
      </c>
      <c r="I1612" s="21">
        <f>order_details[[#This Row],[UnitPrice]]*order_details[[#This Row],[Quantity]]*(1-order_details[[#This Row],[Discount]])</f>
        <v>1250</v>
      </c>
      <c r="J1612" s="21" t="str">
        <f>VLOOKUP(order_details[[#This Row],[ProductID]],products!A:B,2,0)</f>
        <v>Carnarvon Tigers</v>
      </c>
      <c r="K1612" s="21">
        <v>42</v>
      </c>
      <c r="L1612" s="25">
        <v>35125</v>
      </c>
      <c r="M1612" s="21" t="s">
        <v>734</v>
      </c>
    </row>
    <row r="1613" spans="1:13" x14ac:dyDescent="0.3">
      <c r="A1613">
        <v>10861</v>
      </c>
      <c r="B1613">
        <v>21</v>
      </c>
      <c r="C1613">
        <v>10</v>
      </c>
      <c r="D1613">
        <v>40</v>
      </c>
      <c r="E1613">
        <v>0</v>
      </c>
      <c r="F1613">
        <v>400</v>
      </c>
      <c r="G1613" s="21">
        <f>VLOOKUP(order_details[[#This Row],[ProductID]],products!A:D,4,0)</f>
        <v>3</v>
      </c>
      <c r="H1613" s="21" t="str">
        <f>VLOOKUP(order_details[[#This Row],[categoryid]],'categories'!A:B,2,0)</f>
        <v>Confections</v>
      </c>
      <c r="I1613" s="21">
        <f>order_details[[#This Row],[UnitPrice]]*order_details[[#This Row],[Quantity]]*(1-order_details[[#This Row],[Discount]])</f>
        <v>400</v>
      </c>
      <c r="J1613" s="21" t="str">
        <f>VLOOKUP(order_details[[#This Row],[ProductID]],products!A:B,2,0)</f>
        <v>Sir Rodney's Scones</v>
      </c>
      <c r="K1613" s="21">
        <v>3</v>
      </c>
      <c r="L1613" s="25">
        <v>35125</v>
      </c>
      <c r="M1613" s="21" t="s">
        <v>734</v>
      </c>
    </row>
    <row r="1614" spans="1:13" x14ac:dyDescent="0.3">
      <c r="A1614">
        <v>10861</v>
      </c>
      <c r="B1614">
        <v>33</v>
      </c>
      <c r="C1614">
        <v>2.5</v>
      </c>
      <c r="D1614">
        <v>35</v>
      </c>
      <c r="E1614">
        <v>0</v>
      </c>
      <c r="F1614">
        <v>87.5</v>
      </c>
      <c r="G1614" s="21">
        <f>VLOOKUP(order_details[[#This Row],[ProductID]],products!A:D,4,0)</f>
        <v>4</v>
      </c>
      <c r="H1614" s="21" t="str">
        <f>VLOOKUP(order_details[[#This Row],[categoryid]],'categories'!A:B,2,0)</f>
        <v>Dairy Products</v>
      </c>
      <c r="I1614" s="21">
        <f>order_details[[#This Row],[UnitPrice]]*order_details[[#This Row],[Quantity]]*(1-order_details[[#This Row],[Discount]])</f>
        <v>87.5</v>
      </c>
      <c r="J1614" s="21" t="str">
        <f>VLOOKUP(order_details[[#This Row],[ProductID]],products!A:B,2,0)</f>
        <v>Geitost</v>
      </c>
      <c r="K1614" s="21">
        <v>112</v>
      </c>
      <c r="L1614" s="25">
        <v>35125</v>
      </c>
      <c r="M1614" s="21" t="s">
        <v>734</v>
      </c>
    </row>
    <row r="1615" spans="1:13" x14ac:dyDescent="0.3">
      <c r="A1615">
        <v>10861</v>
      </c>
      <c r="B1615">
        <v>62</v>
      </c>
      <c r="C1615">
        <v>49.3</v>
      </c>
      <c r="D1615">
        <v>3</v>
      </c>
      <c r="E1615">
        <v>0</v>
      </c>
      <c r="F1615">
        <v>147.89999999999998</v>
      </c>
      <c r="G1615" s="21">
        <f>VLOOKUP(order_details[[#This Row],[ProductID]],products!A:D,4,0)</f>
        <v>3</v>
      </c>
      <c r="H1615" s="21" t="str">
        <f>VLOOKUP(order_details[[#This Row],[categoryid]],'categories'!A:B,2,0)</f>
        <v>Confections</v>
      </c>
      <c r="I1615" s="21">
        <f>order_details[[#This Row],[UnitPrice]]*order_details[[#This Row],[Quantity]]*(1-order_details[[#This Row],[Discount]])</f>
        <v>147.89999999999998</v>
      </c>
      <c r="J1615" s="21" t="str">
        <f>VLOOKUP(order_details[[#This Row],[ProductID]],products!A:B,2,0)</f>
        <v>Tarte au sucre</v>
      </c>
      <c r="K1615" s="21">
        <v>17</v>
      </c>
      <c r="L1615" s="25">
        <v>35125</v>
      </c>
      <c r="M1615" s="21" t="s">
        <v>734</v>
      </c>
    </row>
    <row r="1616" spans="1:13" x14ac:dyDescent="0.3">
      <c r="A1616">
        <v>10862</v>
      </c>
      <c r="B1616">
        <v>11</v>
      </c>
      <c r="C1616">
        <v>21</v>
      </c>
      <c r="D1616">
        <v>25</v>
      </c>
      <c r="E1616">
        <v>0</v>
      </c>
      <c r="F1616">
        <v>525</v>
      </c>
      <c r="G1616" s="21">
        <f>VLOOKUP(order_details[[#This Row],[ProductID]],products!A:D,4,0)</f>
        <v>4</v>
      </c>
      <c r="H1616" s="21" t="str">
        <f>VLOOKUP(order_details[[#This Row],[categoryid]],'categories'!A:B,2,0)</f>
        <v>Dairy Products</v>
      </c>
      <c r="I1616" s="21">
        <f>order_details[[#This Row],[UnitPrice]]*order_details[[#This Row],[Quantity]]*(1-order_details[[#This Row],[Discount]])</f>
        <v>525</v>
      </c>
      <c r="J1616" s="21" t="str">
        <f>VLOOKUP(order_details[[#This Row],[ProductID]],products!A:B,2,0)</f>
        <v>Queso Cabrales</v>
      </c>
      <c r="K1616" s="21">
        <v>22</v>
      </c>
      <c r="L1616" s="25">
        <v>35125</v>
      </c>
      <c r="M1616" s="21" t="s">
        <v>389</v>
      </c>
    </row>
    <row r="1617" spans="1:13" x14ac:dyDescent="0.3">
      <c r="A1617">
        <v>10862</v>
      </c>
      <c r="B1617">
        <v>52</v>
      </c>
      <c r="C1617">
        <v>7</v>
      </c>
      <c r="D1617">
        <v>8</v>
      </c>
      <c r="E1617">
        <v>0</v>
      </c>
      <c r="F1617">
        <v>56</v>
      </c>
      <c r="G1617" s="21">
        <f>VLOOKUP(order_details[[#This Row],[ProductID]],products!A:D,4,0)</f>
        <v>5</v>
      </c>
      <c r="H1617" s="21" t="str">
        <f>VLOOKUP(order_details[[#This Row],[categoryid]],'categories'!A:B,2,0)</f>
        <v>Grains/Cereals</v>
      </c>
      <c r="I1617" s="21">
        <f>order_details[[#This Row],[UnitPrice]]*order_details[[#This Row],[Quantity]]*(1-order_details[[#This Row],[Discount]])</f>
        <v>56</v>
      </c>
      <c r="J1617" s="21" t="str">
        <f>VLOOKUP(order_details[[#This Row],[ProductID]],products!A:B,2,0)</f>
        <v>Filo Mix</v>
      </c>
      <c r="K1617" s="21">
        <v>38</v>
      </c>
      <c r="L1617" s="25">
        <v>35125</v>
      </c>
      <c r="M1617" s="21" t="s">
        <v>389</v>
      </c>
    </row>
    <row r="1618" spans="1:13" x14ac:dyDescent="0.3">
      <c r="A1618">
        <v>10863</v>
      </c>
      <c r="B1618">
        <v>1</v>
      </c>
      <c r="C1618">
        <v>18</v>
      </c>
      <c r="D1618">
        <v>20</v>
      </c>
      <c r="E1618">
        <v>0.15</v>
      </c>
      <c r="F1618">
        <v>306</v>
      </c>
      <c r="G1618" s="21">
        <f>VLOOKUP(order_details[[#This Row],[ProductID]],products!A:D,4,0)</f>
        <v>1</v>
      </c>
      <c r="H1618" s="21" t="str">
        <f>VLOOKUP(order_details[[#This Row],[categoryid]],'categories'!A:B,2,0)</f>
        <v>Beverages</v>
      </c>
      <c r="I1618" s="21">
        <f>order_details[[#This Row],[UnitPrice]]*order_details[[#This Row],[Quantity]]*(1-order_details[[#This Row],[Discount]])</f>
        <v>306</v>
      </c>
      <c r="J1618" s="21" t="str">
        <f>VLOOKUP(order_details[[#This Row],[ProductID]],products!A:B,2,0)</f>
        <v>Chai</v>
      </c>
      <c r="K1618" s="21">
        <v>39</v>
      </c>
      <c r="L1618" s="25">
        <v>35128</v>
      </c>
      <c r="M1618" s="21" t="s">
        <v>315</v>
      </c>
    </row>
    <row r="1619" spans="1:13" x14ac:dyDescent="0.3">
      <c r="A1619">
        <v>10863</v>
      </c>
      <c r="B1619">
        <v>58</v>
      </c>
      <c r="C1619">
        <v>13.25</v>
      </c>
      <c r="D1619">
        <v>12</v>
      </c>
      <c r="E1619">
        <v>0.15</v>
      </c>
      <c r="F1619">
        <v>135.15</v>
      </c>
      <c r="G1619" s="21">
        <f>VLOOKUP(order_details[[#This Row],[ProductID]],products!A:D,4,0)</f>
        <v>8</v>
      </c>
      <c r="H1619" s="21" t="str">
        <f>VLOOKUP(order_details[[#This Row],[categoryid]],'categories'!A:B,2,0)</f>
        <v>Seafood</v>
      </c>
      <c r="I1619" s="21">
        <f>order_details[[#This Row],[UnitPrice]]*order_details[[#This Row],[Quantity]]*(1-order_details[[#This Row],[Discount]])</f>
        <v>135.15</v>
      </c>
      <c r="J1619" s="21" t="str">
        <f>VLOOKUP(order_details[[#This Row],[ProductID]],products!A:B,2,0)</f>
        <v>Escargots de Bourgogne</v>
      </c>
      <c r="K1619" s="21">
        <v>62</v>
      </c>
      <c r="L1619" s="25">
        <v>35128</v>
      </c>
      <c r="M1619" s="21" t="s">
        <v>315</v>
      </c>
    </row>
    <row r="1620" spans="1:13" x14ac:dyDescent="0.3">
      <c r="A1620">
        <v>10864</v>
      </c>
      <c r="B1620">
        <v>35</v>
      </c>
      <c r="C1620">
        <v>18</v>
      </c>
      <c r="D1620">
        <v>4</v>
      </c>
      <c r="E1620">
        <v>0</v>
      </c>
      <c r="F1620">
        <v>72</v>
      </c>
      <c r="G1620" s="21">
        <f>VLOOKUP(order_details[[#This Row],[ProductID]],products!A:D,4,0)</f>
        <v>1</v>
      </c>
      <c r="H1620" s="21" t="str">
        <f>VLOOKUP(order_details[[#This Row],[categoryid]],'categories'!A:B,2,0)</f>
        <v>Beverages</v>
      </c>
      <c r="I1620" s="21">
        <f>order_details[[#This Row],[UnitPrice]]*order_details[[#This Row],[Quantity]]*(1-order_details[[#This Row],[Discount]])</f>
        <v>72</v>
      </c>
      <c r="J1620" s="21" t="str">
        <f>VLOOKUP(order_details[[#This Row],[ProductID]],products!A:B,2,0)</f>
        <v>Steeleye Stout</v>
      </c>
      <c r="K1620" s="21">
        <v>20</v>
      </c>
      <c r="L1620" s="25">
        <v>35128</v>
      </c>
      <c r="M1620" s="21" t="s">
        <v>57</v>
      </c>
    </row>
    <row r="1621" spans="1:13" x14ac:dyDescent="0.3">
      <c r="A1621">
        <v>10864</v>
      </c>
      <c r="B1621">
        <v>67</v>
      </c>
      <c r="C1621">
        <v>14</v>
      </c>
      <c r="D1621">
        <v>15</v>
      </c>
      <c r="E1621">
        <v>0</v>
      </c>
      <c r="F1621">
        <v>210</v>
      </c>
      <c r="G1621" s="21">
        <f>VLOOKUP(order_details[[#This Row],[ProductID]],products!A:D,4,0)</f>
        <v>1</v>
      </c>
      <c r="H1621" s="21" t="str">
        <f>VLOOKUP(order_details[[#This Row],[categoryid]],'categories'!A:B,2,0)</f>
        <v>Beverages</v>
      </c>
      <c r="I1621" s="21">
        <f>order_details[[#This Row],[UnitPrice]]*order_details[[#This Row],[Quantity]]*(1-order_details[[#This Row],[Discount]])</f>
        <v>210</v>
      </c>
      <c r="J1621" s="21" t="str">
        <f>VLOOKUP(order_details[[#This Row],[ProductID]],products!A:B,2,0)</f>
        <v>Laughing Lumberjack Lager</v>
      </c>
      <c r="K1621" s="21">
        <v>52</v>
      </c>
      <c r="L1621" s="25">
        <v>35128</v>
      </c>
      <c r="M1621" s="21" t="s">
        <v>57</v>
      </c>
    </row>
    <row r="1622" spans="1:13" x14ac:dyDescent="0.3">
      <c r="A1622">
        <v>10865</v>
      </c>
      <c r="B1622">
        <v>38</v>
      </c>
      <c r="C1622">
        <v>263.5</v>
      </c>
      <c r="D1622">
        <v>60</v>
      </c>
      <c r="E1622">
        <v>0.05</v>
      </c>
      <c r="F1622">
        <v>15019.5</v>
      </c>
      <c r="G1622" s="21">
        <f>VLOOKUP(order_details[[#This Row],[ProductID]],products!A:D,4,0)</f>
        <v>1</v>
      </c>
      <c r="H1622" s="21" t="str">
        <f>VLOOKUP(order_details[[#This Row],[categoryid]],'categories'!A:B,2,0)</f>
        <v>Beverages</v>
      </c>
      <c r="I1622" s="21">
        <f>order_details[[#This Row],[UnitPrice]]*order_details[[#This Row],[Quantity]]*(1-order_details[[#This Row],[Discount]])</f>
        <v>15019.5</v>
      </c>
      <c r="J1622" s="21" t="str">
        <f>VLOOKUP(order_details[[#This Row],[ProductID]],products!A:B,2,0)</f>
        <v>Côte de Blaye</v>
      </c>
      <c r="K1622" s="21">
        <v>17</v>
      </c>
      <c r="L1622" s="25">
        <v>35128</v>
      </c>
      <c r="M1622" s="21" t="s">
        <v>536</v>
      </c>
    </row>
    <row r="1623" spans="1:13" x14ac:dyDescent="0.3">
      <c r="A1623">
        <v>10865</v>
      </c>
      <c r="B1623">
        <v>39</v>
      </c>
      <c r="C1623">
        <v>18</v>
      </c>
      <c r="D1623">
        <v>80</v>
      </c>
      <c r="E1623">
        <v>0.05</v>
      </c>
      <c r="F1623">
        <v>1368</v>
      </c>
      <c r="G1623" s="21">
        <f>VLOOKUP(order_details[[#This Row],[ProductID]],products!A:D,4,0)</f>
        <v>1</v>
      </c>
      <c r="H1623" s="21" t="str">
        <f>VLOOKUP(order_details[[#This Row],[categoryid]],'categories'!A:B,2,0)</f>
        <v>Beverages</v>
      </c>
      <c r="I1623" s="21">
        <f>order_details[[#This Row],[UnitPrice]]*order_details[[#This Row],[Quantity]]*(1-order_details[[#This Row],[Discount]])</f>
        <v>1368</v>
      </c>
      <c r="J1623" s="21" t="str">
        <f>VLOOKUP(order_details[[#This Row],[ProductID]],products!A:B,2,0)</f>
        <v>Chartreuse verte</v>
      </c>
      <c r="K1623" s="21">
        <v>69</v>
      </c>
      <c r="L1623" s="25">
        <v>35128</v>
      </c>
      <c r="M1623" s="21" t="s">
        <v>536</v>
      </c>
    </row>
    <row r="1624" spans="1:13" x14ac:dyDescent="0.3">
      <c r="A1624">
        <v>10866</v>
      </c>
      <c r="B1624">
        <v>2</v>
      </c>
      <c r="C1624">
        <v>19</v>
      </c>
      <c r="D1624">
        <v>21</v>
      </c>
      <c r="E1624">
        <v>0.25</v>
      </c>
      <c r="F1624">
        <v>299.25</v>
      </c>
      <c r="G1624" s="21">
        <f>VLOOKUP(order_details[[#This Row],[ProductID]],products!A:D,4,0)</f>
        <v>1</v>
      </c>
      <c r="H1624" s="21" t="str">
        <f>VLOOKUP(order_details[[#This Row],[categoryid]],'categories'!A:B,2,0)</f>
        <v>Beverages</v>
      </c>
      <c r="I1624" s="21">
        <f>order_details[[#This Row],[UnitPrice]]*order_details[[#This Row],[Quantity]]*(1-order_details[[#This Row],[Discount]])</f>
        <v>299.25</v>
      </c>
      <c r="J1624" s="21" t="str">
        <f>VLOOKUP(order_details[[#This Row],[ProductID]],products!A:B,2,0)</f>
        <v>Chang</v>
      </c>
      <c r="K1624" s="21">
        <v>17</v>
      </c>
      <c r="L1624" s="25">
        <v>35129</v>
      </c>
      <c r="M1624" s="21" t="s">
        <v>66</v>
      </c>
    </row>
    <row r="1625" spans="1:13" x14ac:dyDescent="0.3">
      <c r="A1625">
        <v>10866</v>
      </c>
      <c r="B1625">
        <v>24</v>
      </c>
      <c r="C1625">
        <v>4.5</v>
      </c>
      <c r="D1625">
        <v>6</v>
      </c>
      <c r="E1625">
        <v>0.25</v>
      </c>
      <c r="F1625">
        <v>20.25</v>
      </c>
      <c r="G1625" s="21">
        <f>VLOOKUP(order_details[[#This Row],[ProductID]],products!A:D,4,0)</f>
        <v>1</v>
      </c>
      <c r="H1625" s="21" t="str">
        <f>VLOOKUP(order_details[[#This Row],[categoryid]],'categories'!A:B,2,0)</f>
        <v>Beverages</v>
      </c>
      <c r="I1625" s="21">
        <f>order_details[[#This Row],[UnitPrice]]*order_details[[#This Row],[Quantity]]*(1-order_details[[#This Row],[Discount]])</f>
        <v>20.25</v>
      </c>
      <c r="J1625" s="21" t="str">
        <f>VLOOKUP(order_details[[#This Row],[ProductID]],products!A:B,2,0)</f>
        <v>Guaraná Fantástica</v>
      </c>
      <c r="K1625" s="21">
        <v>20</v>
      </c>
      <c r="L1625" s="25">
        <v>35129</v>
      </c>
      <c r="M1625" s="21" t="s">
        <v>66</v>
      </c>
    </row>
    <row r="1626" spans="1:13" x14ac:dyDescent="0.3">
      <c r="A1626">
        <v>10866</v>
      </c>
      <c r="B1626">
        <v>30</v>
      </c>
      <c r="C1626">
        <v>25.89</v>
      </c>
      <c r="D1626">
        <v>40</v>
      </c>
      <c r="E1626">
        <v>0.25</v>
      </c>
      <c r="F1626">
        <v>776.69999999999993</v>
      </c>
      <c r="G1626" s="21">
        <f>VLOOKUP(order_details[[#This Row],[ProductID]],products!A:D,4,0)</f>
        <v>8</v>
      </c>
      <c r="H1626" s="21" t="str">
        <f>VLOOKUP(order_details[[#This Row],[categoryid]],'categories'!A:B,2,0)</f>
        <v>Seafood</v>
      </c>
      <c r="I1626" s="21">
        <f>order_details[[#This Row],[UnitPrice]]*order_details[[#This Row],[Quantity]]*(1-order_details[[#This Row],[Discount]])</f>
        <v>776.69999999999993</v>
      </c>
      <c r="J1626" s="21" t="str">
        <f>VLOOKUP(order_details[[#This Row],[ProductID]],products!A:B,2,0)</f>
        <v>Nord-Ost Matjeshering</v>
      </c>
      <c r="K1626" s="21">
        <v>10</v>
      </c>
      <c r="L1626" s="25">
        <v>35129</v>
      </c>
      <c r="M1626" s="21" t="s">
        <v>66</v>
      </c>
    </row>
    <row r="1627" spans="1:13" x14ac:dyDescent="0.3">
      <c r="A1627">
        <v>10867</v>
      </c>
      <c r="B1627">
        <v>53</v>
      </c>
      <c r="C1627">
        <v>32.799999999999997</v>
      </c>
      <c r="D1627">
        <v>3</v>
      </c>
      <c r="E1627">
        <v>0</v>
      </c>
      <c r="F1627">
        <v>98.399999999999991</v>
      </c>
      <c r="G1627" s="21">
        <f>VLOOKUP(order_details[[#This Row],[ProductID]],products!A:D,4,0)</f>
        <v>6</v>
      </c>
      <c r="H1627" s="21" t="str">
        <f>VLOOKUP(order_details[[#This Row],[categoryid]],'categories'!A:B,2,0)</f>
        <v>Meat/Poultry</v>
      </c>
      <c r="I1627" s="21">
        <f>order_details[[#This Row],[UnitPrice]]*order_details[[#This Row],[Quantity]]*(1-order_details[[#This Row],[Discount]])</f>
        <v>98.399999999999991</v>
      </c>
      <c r="J1627" s="21" t="str">
        <f>VLOOKUP(order_details[[#This Row],[ProductID]],products!A:B,2,0)</f>
        <v>Perth Pasties</v>
      </c>
      <c r="K1627" s="21">
        <v>0</v>
      </c>
      <c r="L1627" s="25">
        <v>35129</v>
      </c>
      <c r="M1627" s="21" t="s">
        <v>423</v>
      </c>
    </row>
    <row r="1628" spans="1:13" x14ac:dyDescent="0.3">
      <c r="A1628">
        <v>10868</v>
      </c>
      <c r="B1628">
        <v>26</v>
      </c>
      <c r="C1628">
        <v>31.23</v>
      </c>
      <c r="D1628">
        <v>20</v>
      </c>
      <c r="E1628">
        <v>0</v>
      </c>
      <c r="F1628">
        <v>624.6</v>
      </c>
      <c r="G1628" s="21">
        <f>VLOOKUP(order_details[[#This Row],[ProductID]],products!A:D,4,0)</f>
        <v>3</v>
      </c>
      <c r="H1628" s="21" t="str">
        <f>VLOOKUP(order_details[[#This Row],[categoryid]],'categories'!A:B,2,0)</f>
        <v>Confections</v>
      </c>
      <c r="I1628" s="21">
        <f>order_details[[#This Row],[UnitPrice]]*order_details[[#This Row],[Quantity]]*(1-order_details[[#This Row],[Discount]])</f>
        <v>624.6</v>
      </c>
      <c r="J1628" s="21" t="str">
        <f>VLOOKUP(order_details[[#This Row],[ProductID]],products!A:B,2,0)</f>
        <v>Gumbär Gummibärchen</v>
      </c>
      <c r="K1628" s="21">
        <v>15</v>
      </c>
      <c r="L1628" s="25">
        <v>35130</v>
      </c>
      <c r="M1628" s="21" t="s">
        <v>530</v>
      </c>
    </row>
    <row r="1629" spans="1:13" x14ac:dyDescent="0.3">
      <c r="A1629">
        <v>10868</v>
      </c>
      <c r="B1629">
        <v>35</v>
      </c>
      <c r="C1629">
        <v>18</v>
      </c>
      <c r="D1629">
        <v>30</v>
      </c>
      <c r="E1629">
        <v>0</v>
      </c>
      <c r="F1629">
        <v>540</v>
      </c>
      <c r="G1629" s="21">
        <f>VLOOKUP(order_details[[#This Row],[ProductID]],products!A:D,4,0)</f>
        <v>1</v>
      </c>
      <c r="H1629" s="21" t="str">
        <f>VLOOKUP(order_details[[#This Row],[categoryid]],'categories'!A:B,2,0)</f>
        <v>Beverages</v>
      </c>
      <c r="I1629" s="21">
        <f>order_details[[#This Row],[UnitPrice]]*order_details[[#This Row],[Quantity]]*(1-order_details[[#This Row],[Discount]])</f>
        <v>540</v>
      </c>
      <c r="J1629" s="21" t="str">
        <f>VLOOKUP(order_details[[#This Row],[ProductID]],products!A:B,2,0)</f>
        <v>Steeleye Stout</v>
      </c>
      <c r="K1629" s="21">
        <v>20</v>
      </c>
      <c r="L1629" s="25">
        <v>35130</v>
      </c>
      <c r="M1629" s="21" t="s">
        <v>530</v>
      </c>
    </row>
    <row r="1630" spans="1:13" x14ac:dyDescent="0.3">
      <c r="A1630">
        <v>10868</v>
      </c>
      <c r="B1630">
        <v>49</v>
      </c>
      <c r="C1630">
        <v>20</v>
      </c>
      <c r="D1630">
        <v>42</v>
      </c>
      <c r="E1630">
        <v>0.1</v>
      </c>
      <c r="F1630">
        <v>756</v>
      </c>
      <c r="G1630" s="21">
        <f>VLOOKUP(order_details[[#This Row],[ProductID]],products!A:D,4,0)</f>
        <v>3</v>
      </c>
      <c r="H1630" s="21" t="str">
        <f>VLOOKUP(order_details[[#This Row],[categoryid]],'categories'!A:B,2,0)</f>
        <v>Confections</v>
      </c>
      <c r="I1630" s="21">
        <f>order_details[[#This Row],[UnitPrice]]*order_details[[#This Row],[Quantity]]*(1-order_details[[#This Row],[Discount]])</f>
        <v>756</v>
      </c>
      <c r="J1630" s="21" t="str">
        <f>VLOOKUP(order_details[[#This Row],[ProductID]],products!A:B,2,0)</f>
        <v>Maxilaku</v>
      </c>
      <c r="K1630" s="21">
        <v>10</v>
      </c>
      <c r="L1630" s="25">
        <v>35130</v>
      </c>
      <c r="M1630" s="21" t="s">
        <v>530</v>
      </c>
    </row>
    <row r="1631" spans="1:13" x14ac:dyDescent="0.3">
      <c r="A1631">
        <v>10869</v>
      </c>
      <c r="B1631">
        <v>1</v>
      </c>
      <c r="C1631">
        <v>18</v>
      </c>
      <c r="D1631">
        <v>40</v>
      </c>
      <c r="E1631">
        <v>0</v>
      </c>
      <c r="F1631">
        <v>720</v>
      </c>
      <c r="G1631" s="21">
        <f>VLOOKUP(order_details[[#This Row],[ProductID]],products!A:D,4,0)</f>
        <v>1</v>
      </c>
      <c r="H1631" s="21" t="str">
        <f>VLOOKUP(order_details[[#This Row],[categoryid]],'categories'!A:B,2,0)</f>
        <v>Beverages</v>
      </c>
      <c r="I1631" s="21">
        <f>order_details[[#This Row],[UnitPrice]]*order_details[[#This Row],[Quantity]]*(1-order_details[[#This Row],[Discount]])</f>
        <v>720</v>
      </c>
      <c r="J1631" s="21" t="str">
        <f>VLOOKUP(order_details[[#This Row],[ProductID]],products!A:B,2,0)</f>
        <v>Chai</v>
      </c>
      <c r="K1631" s="21">
        <v>39</v>
      </c>
      <c r="L1631" s="25">
        <v>35130</v>
      </c>
      <c r="M1631" s="21" t="s">
        <v>604</v>
      </c>
    </row>
    <row r="1632" spans="1:13" x14ac:dyDescent="0.3">
      <c r="A1632">
        <v>10869</v>
      </c>
      <c r="B1632">
        <v>11</v>
      </c>
      <c r="C1632">
        <v>21</v>
      </c>
      <c r="D1632">
        <v>10</v>
      </c>
      <c r="E1632">
        <v>0</v>
      </c>
      <c r="F1632">
        <v>210</v>
      </c>
      <c r="G1632" s="21">
        <f>VLOOKUP(order_details[[#This Row],[ProductID]],products!A:D,4,0)</f>
        <v>4</v>
      </c>
      <c r="H1632" s="21" t="str">
        <f>VLOOKUP(order_details[[#This Row],[categoryid]],'categories'!A:B,2,0)</f>
        <v>Dairy Products</v>
      </c>
      <c r="I1632" s="21">
        <f>order_details[[#This Row],[UnitPrice]]*order_details[[#This Row],[Quantity]]*(1-order_details[[#This Row],[Discount]])</f>
        <v>210</v>
      </c>
      <c r="J1632" s="21" t="str">
        <f>VLOOKUP(order_details[[#This Row],[ProductID]],products!A:B,2,0)</f>
        <v>Queso Cabrales</v>
      </c>
      <c r="K1632" s="21">
        <v>22</v>
      </c>
      <c r="L1632" s="25">
        <v>35130</v>
      </c>
      <c r="M1632" s="21" t="s">
        <v>604</v>
      </c>
    </row>
    <row r="1633" spans="1:13" x14ac:dyDescent="0.3">
      <c r="A1633">
        <v>10869</v>
      </c>
      <c r="B1633">
        <v>23</v>
      </c>
      <c r="C1633">
        <v>9</v>
      </c>
      <c r="D1633">
        <v>50</v>
      </c>
      <c r="E1633">
        <v>0</v>
      </c>
      <c r="F1633">
        <v>450</v>
      </c>
      <c r="G1633" s="21">
        <f>VLOOKUP(order_details[[#This Row],[ProductID]],products!A:D,4,0)</f>
        <v>5</v>
      </c>
      <c r="H1633" s="21" t="str">
        <f>VLOOKUP(order_details[[#This Row],[categoryid]],'categories'!A:B,2,0)</f>
        <v>Grains/Cereals</v>
      </c>
      <c r="I1633" s="21">
        <f>order_details[[#This Row],[UnitPrice]]*order_details[[#This Row],[Quantity]]*(1-order_details[[#This Row],[Discount]])</f>
        <v>450</v>
      </c>
      <c r="J1633" s="21" t="str">
        <f>VLOOKUP(order_details[[#This Row],[ProductID]],products!A:B,2,0)</f>
        <v>Tunnbröd</v>
      </c>
      <c r="K1633" s="21">
        <v>61</v>
      </c>
      <c r="L1633" s="25">
        <v>35130</v>
      </c>
      <c r="M1633" s="21" t="s">
        <v>604</v>
      </c>
    </row>
    <row r="1634" spans="1:13" x14ac:dyDescent="0.3">
      <c r="A1634">
        <v>10869</v>
      </c>
      <c r="B1634">
        <v>68</v>
      </c>
      <c r="C1634">
        <v>12.5</v>
      </c>
      <c r="D1634">
        <v>20</v>
      </c>
      <c r="E1634">
        <v>0</v>
      </c>
      <c r="F1634">
        <v>250</v>
      </c>
      <c r="G1634" s="21">
        <f>VLOOKUP(order_details[[#This Row],[ProductID]],products!A:D,4,0)</f>
        <v>3</v>
      </c>
      <c r="H1634" s="21" t="str">
        <f>VLOOKUP(order_details[[#This Row],[categoryid]],'categories'!A:B,2,0)</f>
        <v>Confections</v>
      </c>
      <c r="I1634" s="21">
        <f>order_details[[#This Row],[UnitPrice]]*order_details[[#This Row],[Quantity]]*(1-order_details[[#This Row],[Discount]])</f>
        <v>250</v>
      </c>
      <c r="J1634" s="21" t="str">
        <f>VLOOKUP(order_details[[#This Row],[ProductID]],products!A:B,2,0)</f>
        <v>Scottish Longbreads</v>
      </c>
      <c r="K1634" s="21">
        <v>6</v>
      </c>
      <c r="L1634" s="25">
        <v>35130</v>
      </c>
      <c r="M1634" s="21" t="s">
        <v>604</v>
      </c>
    </row>
    <row r="1635" spans="1:13" x14ac:dyDescent="0.3">
      <c r="A1635">
        <v>10870</v>
      </c>
      <c r="B1635">
        <v>35</v>
      </c>
      <c r="C1635">
        <v>18</v>
      </c>
      <c r="D1635">
        <v>3</v>
      </c>
      <c r="E1635">
        <v>0</v>
      </c>
      <c r="F1635">
        <v>54</v>
      </c>
      <c r="G1635" s="21">
        <f>VLOOKUP(order_details[[#This Row],[ProductID]],products!A:D,4,0)</f>
        <v>1</v>
      </c>
      <c r="H1635" s="21" t="str">
        <f>VLOOKUP(order_details[[#This Row],[categoryid]],'categories'!A:B,2,0)</f>
        <v>Beverages</v>
      </c>
      <c r="I1635" s="21">
        <f>order_details[[#This Row],[UnitPrice]]*order_details[[#This Row],[Quantity]]*(1-order_details[[#This Row],[Discount]])</f>
        <v>54</v>
      </c>
      <c r="J1635" s="21" t="str">
        <f>VLOOKUP(order_details[[#This Row],[ProductID]],products!A:B,2,0)</f>
        <v>Steeleye Stout</v>
      </c>
      <c r="K1635" s="21">
        <v>20</v>
      </c>
      <c r="L1635" s="25">
        <v>35130</v>
      </c>
      <c r="M1635" s="21" t="s">
        <v>750</v>
      </c>
    </row>
    <row r="1636" spans="1:13" x14ac:dyDescent="0.3">
      <c r="A1636">
        <v>10870</v>
      </c>
      <c r="B1636">
        <v>51</v>
      </c>
      <c r="C1636">
        <v>53</v>
      </c>
      <c r="D1636">
        <v>2</v>
      </c>
      <c r="E1636">
        <v>0</v>
      </c>
      <c r="F1636">
        <v>106</v>
      </c>
      <c r="G1636" s="21">
        <f>VLOOKUP(order_details[[#This Row],[ProductID]],products!A:D,4,0)</f>
        <v>7</v>
      </c>
      <c r="H1636" s="21" t="str">
        <f>VLOOKUP(order_details[[#This Row],[categoryid]],'categories'!A:B,2,0)</f>
        <v>Produce</v>
      </c>
      <c r="I1636" s="21">
        <f>order_details[[#This Row],[UnitPrice]]*order_details[[#This Row],[Quantity]]*(1-order_details[[#This Row],[Discount]])</f>
        <v>106</v>
      </c>
      <c r="J1636" s="21" t="str">
        <f>VLOOKUP(order_details[[#This Row],[ProductID]],products!A:B,2,0)</f>
        <v>Manjimup Dried Apples</v>
      </c>
      <c r="K1636" s="21">
        <v>20</v>
      </c>
      <c r="L1636" s="25">
        <v>35130</v>
      </c>
      <c r="M1636" s="21" t="s">
        <v>750</v>
      </c>
    </row>
    <row r="1637" spans="1:13" x14ac:dyDescent="0.3">
      <c r="A1637">
        <v>10871</v>
      </c>
      <c r="B1637">
        <v>6</v>
      </c>
      <c r="C1637">
        <v>25</v>
      </c>
      <c r="D1637">
        <v>50</v>
      </c>
      <c r="E1637">
        <v>0.05</v>
      </c>
      <c r="F1637">
        <v>1187.5</v>
      </c>
      <c r="G1637" s="21">
        <f>VLOOKUP(order_details[[#This Row],[ProductID]],products!A:D,4,0)</f>
        <v>2</v>
      </c>
      <c r="H1637" s="21" t="str">
        <f>VLOOKUP(order_details[[#This Row],[categoryid]],'categories'!A:B,2,0)</f>
        <v>Condiments</v>
      </c>
      <c r="I1637" s="21">
        <f>order_details[[#This Row],[UnitPrice]]*order_details[[#This Row],[Quantity]]*(1-order_details[[#This Row],[Discount]])</f>
        <v>1187.5</v>
      </c>
      <c r="J1637" s="21" t="str">
        <f>VLOOKUP(order_details[[#This Row],[ProductID]],products!A:B,2,0)</f>
        <v>Grandma's Boysenberry Spread</v>
      </c>
      <c r="K1637" s="21">
        <v>120</v>
      </c>
      <c r="L1637" s="25">
        <v>35131</v>
      </c>
      <c r="M1637" s="21" t="s">
        <v>103</v>
      </c>
    </row>
    <row r="1638" spans="1:13" x14ac:dyDescent="0.3">
      <c r="A1638">
        <v>10871</v>
      </c>
      <c r="B1638">
        <v>16</v>
      </c>
      <c r="C1638">
        <v>17.45</v>
      </c>
      <c r="D1638">
        <v>12</v>
      </c>
      <c r="E1638">
        <v>0.05</v>
      </c>
      <c r="F1638">
        <v>198.92999999999998</v>
      </c>
      <c r="G1638" s="21">
        <f>VLOOKUP(order_details[[#This Row],[ProductID]],products!A:D,4,0)</f>
        <v>3</v>
      </c>
      <c r="H1638" s="21" t="str">
        <f>VLOOKUP(order_details[[#This Row],[categoryid]],'categories'!A:B,2,0)</f>
        <v>Confections</v>
      </c>
      <c r="I1638" s="21">
        <f>order_details[[#This Row],[UnitPrice]]*order_details[[#This Row],[Quantity]]*(1-order_details[[#This Row],[Discount]])</f>
        <v>198.92999999999998</v>
      </c>
      <c r="J1638" s="21" t="str">
        <f>VLOOKUP(order_details[[#This Row],[ProductID]],products!A:B,2,0)</f>
        <v>Pavlova</v>
      </c>
      <c r="K1638" s="21">
        <v>29</v>
      </c>
      <c r="L1638" s="25">
        <v>35131</v>
      </c>
      <c r="M1638" s="21" t="s">
        <v>103</v>
      </c>
    </row>
    <row r="1639" spans="1:13" x14ac:dyDescent="0.3">
      <c r="A1639">
        <v>10871</v>
      </c>
      <c r="B1639">
        <v>17</v>
      </c>
      <c r="C1639">
        <v>39</v>
      </c>
      <c r="D1639">
        <v>16</v>
      </c>
      <c r="E1639">
        <v>0.05</v>
      </c>
      <c r="F1639">
        <v>592.79999999999995</v>
      </c>
      <c r="G1639" s="21">
        <f>VLOOKUP(order_details[[#This Row],[ProductID]],products!A:D,4,0)</f>
        <v>6</v>
      </c>
      <c r="H1639" s="21" t="str">
        <f>VLOOKUP(order_details[[#This Row],[categoryid]],'categories'!A:B,2,0)</f>
        <v>Meat/Poultry</v>
      </c>
      <c r="I1639" s="21">
        <f>order_details[[#This Row],[UnitPrice]]*order_details[[#This Row],[Quantity]]*(1-order_details[[#This Row],[Discount]])</f>
        <v>592.79999999999995</v>
      </c>
      <c r="J1639" s="21" t="str">
        <f>VLOOKUP(order_details[[#This Row],[ProductID]],products!A:B,2,0)</f>
        <v>Alice Mutton</v>
      </c>
      <c r="K1639" s="21">
        <v>0</v>
      </c>
      <c r="L1639" s="25">
        <v>35131</v>
      </c>
      <c r="M1639" s="21" t="s">
        <v>103</v>
      </c>
    </row>
    <row r="1640" spans="1:13" x14ac:dyDescent="0.3">
      <c r="A1640">
        <v>10872</v>
      </c>
      <c r="B1640">
        <v>55</v>
      </c>
      <c r="C1640">
        <v>24</v>
      </c>
      <c r="D1640">
        <v>10</v>
      </c>
      <c r="E1640">
        <v>0.05</v>
      </c>
      <c r="F1640">
        <v>228</v>
      </c>
      <c r="G1640" s="21">
        <f>VLOOKUP(order_details[[#This Row],[ProductID]],products!A:D,4,0)</f>
        <v>6</v>
      </c>
      <c r="H1640" s="21" t="str">
        <f>VLOOKUP(order_details[[#This Row],[categoryid]],'categories'!A:B,2,0)</f>
        <v>Meat/Poultry</v>
      </c>
      <c r="I1640" s="21">
        <f>order_details[[#This Row],[UnitPrice]]*order_details[[#This Row],[Quantity]]*(1-order_details[[#This Row],[Discount]])</f>
        <v>228</v>
      </c>
      <c r="J1640" s="21" t="str">
        <f>VLOOKUP(order_details[[#This Row],[ProductID]],products!A:B,2,0)</f>
        <v>Pâté chinois</v>
      </c>
      <c r="K1640" s="21">
        <v>115</v>
      </c>
      <c r="L1640" s="25">
        <v>35131</v>
      </c>
      <c r="M1640" s="21" t="s">
        <v>273</v>
      </c>
    </row>
    <row r="1641" spans="1:13" x14ac:dyDescent="0.3">
      <c r="A1641">
        <v>10872</v>
      </c>
      <c r="B1641">
        <v>62</v>
      </c>
      <c r="C1641">
        <v>49.3</v>
      </c>
      <c r="D1641">
        <v>20</v>
      </c>
      <c r="E1641">
        <v>0.05</v>
      </c>
      <c r="F1641">
        <v>936.69999999999993</v>
      </c>
      <c r="G1641" s="21">
        <f>VLOOKUP(order_details[[#This Row],[ProductID]],products!A:D,4,0)</f>
        <v>3</v>
      </c>
      <c r="H1641" s="21" t="str">
        <f>VLOOKUP(order_details[[#This Row],[categoryid]],'categories'!A:B,2,0)</f>
        <v>Confections</v>
      </c>
      <c r="I1641" s="21">
        <f>order_details[[#This Row],[UnitPrice]]*order_details[[#This Row],[Quantity]]*(1-order_details[[#This Row],[Discount]])</f>
        <v>936.69999999999993</v>
      </c>
      <c r="J1641" s="21" t="str">
        <f>VLOOKUP(order_details[[#This Row],[ProductID]],products!A:B,2,0)</f>
        <v>Tarte au sucre</v>
      </c>
      <c r="K1641" s="21">
        <v>17</v>
      </c>
      <c r="L1641" s="25">
        <v>35131</v>
      </c>
      <c r="M1641" s="21" t="s">
        <v>273</v>
      </c>
    </row>
    <row r="1642" spans="1:13" x14ac:dyDescent="0.3">
      <c r="A1642">
        <v>10872</v>
      </c>
      <c r="B1642">
        <v>64</v>
      </c>
      <c r="C1642">
        <v>33.25</v>
      </c>
      <c r="D1642">
        <v>15</v>
      </c>
      <c r="E1642">
        <v>0.05</v>
      </c>
      <c r="F1642">
        <v>473.8125</v>
      </c>
      <c r="G1642" s="21">
        <f>VLOOKUP(order_details[[#This Row],[ProductID]],products!A:D,4,0)</f>
        <v>5</v>
      </c>
      <c r="H1642" s="21" t="str">
        <f>VLOOKUP(order_details[[#This Row],[categoryid]],'categories'!A:B,2,0)</f>
        <v>Grains/Cereals</v>
      </c>
      <c r="I1642" s="21">
        <f>order_details[[#This Row],[UnitPrice]]*order_details[[#This Row],[Quantity]]*(1-order_details[[#This Row],[Discount]])</f>
        <v>473.8125</v>
      </c>
      <c r="J1642" s="21" t="str">
        <f>VLOOKUP(order_details[[#This Row],[ProductID]],products!A:B,2,0)</f>
        <v>Wimmers gute Semmelknödel</v>
      </c>
      <c r="K1642" s="21">
        <v>22</v>
      </c>
      <c r="L1642" s="25">
        <v>35131</v>
      </c>
      <c r="M1642" s="21" t="s">
        <v>273</v>
      </c>
    </row>
    <row r="1643" spans="1:13" x14ac:dyDescent="0.3">
      <c r="A1643">
        <v>10872</v>
      </c>
      <c r="B1643">
        <v>65</v>
      </c>
      <c r="C1643">
        <v>21.05</v>
      </c>
      <c r="D1643">
        <v>21</v>
      </c>
      <c r="E1643">
        <v>0.05</v>
      </c>
      <c r="F1643">
        <v>419.94749999999999</v>
      </c>
      <c r="G1643" s="21">
        <f>VLOOKUP(order_details[[#This Row],[ProductID]],products!A:D,4,0)</f>
        <v>2</v>
      </c>
      <c r="H1643" s="21" t="str">
        <f>VLOOKUP(order_details[[#This Row],[categoryid]],'categories'!A:B,2,0)</f>
        <v>Condiments</v>
      </c>
      <c r="I1643" s="21">
        <f>order_details[[#This Row],[UnitPrice]]*order_details[[#This Row],[Quantity]]*(1-order_details[[#This Row],[Discount]])</f>
        <v>419.94749999999999</v>
      </c>
      <c r="J1643" s="21" t="str">
        <f>VLOOKUP(order_details[[#This Row],[ProductID]],products!A:B,2,0)</f>
        <v>Louisiana Fiery Hot Pepper Sauce</v>
      </c>
      <c r="K1643" s="21">
        <v>76</v>
      </c>
      <c r="L1643" s="25">
        <v>35131</v>
      </c>
      <c r="M1643" s="21" t="s">
        <v>273</v>
      </c>
    </row>
    <row r="1644" spans="1:13" x14ac:dyDescent="0.3">
      <c r="A1644">
        <v>10873</v>
      </c>
      <c r="B1644">
        <v>21</v>
      </c>
      <c r="C1644">
        <v>10</v>
      </c>
      <c r="D1644">
        <v>20</v>
      </c>
      <c r="E1644">
        <v>0</v>
      </c>
      <c r="F1644">
        <v>200</v>
      </c>
      <c r="G1644" s="21">
        <f>VLOOKUP(order_details[[#This Row],[ProductID]],products!A:D,4,0)</f>
        <v>3</v>
      </c>
      <c r="H1644" s="21" t="str">
        <f>VLOOKUP(order_details[[#This Row],[categoryid]],'categories'!A:B,2,0)</f>
        <v>Confections</v>
      </c>
      <c r="I1644" s="21">
        <f>order_details[[#This Row],[UnitPrice]]*order_details[[#This Row],[Quantity]]*(1-order_details[[#This Row],[Discount]])</f>
        <v>200</v>
      </c>
      <c r="J1644" s="21" t="str">
        <f>VLOOKUP(order_details[[#This Row],[ProductID]],products!A:B,2,0)</f>
        <v>Sir Rodney's Scones</v>
      </c>
      <c r="K1644" s="21">
        <v>3</v>
      </c>
      <c r="L1644" s="25">
        <v>35132</v>
      </c>
      <c r="M1644" s="21" t="s">
        <v>742</v>
      </c>
    </row>
    <row r="1645" spans="1:13" x14ac:dyDescent="0.3">
      <c r="A1645">
        <v>10873</v>
      </c>
      <c r="B1645">
        <v>28</v>
      </c>
      <c r="C1645">
        <v>45.6</v>
      </c>
      <c r="D1645">
        <v>3</v>
      </c>
      <c r="E1645">
        <v>0</v>
      </c>
      <c r="F1645">
        <v>136.80000000000001</v>
      </c>
      <c r="G1645" s="21">
        <f>VLOOKUP(order_details[[#This Row],[ProductID]],products!A:D,4,0)</f>
        <v>7</v>
      </c>
      <c r="H1645" s="21" t="str">
        <f>VLOOKUP(order_details[[#This Row],[categoryid]],'categories'!A:B,2,0)</f>
        <v>Produce</v>
      </c>
      <c r="I1645" s="21">
        <f>order_details[[#This Row],[UnitPrice]]*order_details[[#This Row],[Quantity]]*(1-order_details[[#This Row],[Discount]])</f>
        <v>136.80000000000001</v>
      </c>
      <c r="J1645" s="21" t="str">
        <f>VLOOKUP(order_details[[#This Row],[ProductID]],products!A:B,2,0)</f>
        <v>Rössle Sauerkraut</v>
      </c>
      <c r="K1645" s="21">
        <v>26</v>
      </c>
      <c r="L1645" s="25">
        <v>35132</v>
      </c>
      <c r="M1645" s="21" t="s">
        <v>742</v>
      </c>
    </row>
    <row r="1646" spans="1:13" x14ac:dyDescent="0.3">
      <c r="A1646">
        <v>10874</v>
      </c>
      <c r="B1646">
        <v>10</v>
      </c>
      <c r="C1646">
        <v>31</v>
      </c>
      <c r="D1646">
        <v>10</v>
      </c>
      <c r="E1646">
        <v>0</v>
      </c>
      <c r="F1646">
        <v>310</v>
      </c>
      <c r="G1646" s="21">
        <f>VLOOKUP(order_details[[#This Row],[ProductID]],products!A:D,4,0)</f>
        <v>8</v>
      </c>
      <c r="H1646" s="21" t="str">
        <f>VLOOKUP(order_details[[#This Row],[categoryid]],'categories'!A:B,2,0)</f>
        <v>Seafood</v>
      </c>
      <c r="I1646" s="21">
        <f>order_details[[#This Row],[UnitPrice]]*order_details[[#This Row],[Quantity]]*(1-order_details[[#This Row],[Discount]])</f>
        <v>310</v>
      </c>
      <c r="J1646" s="21" t="str">
        <f>VLOOKUP(order_details[[#This Row],[ProductID]],products!A:B,2,0)</f>
        <v>Ikura</v>
      </c>
      <c r="K1646" s="21">
        <v>31</v>
      </c>
      <c r="L1646" s="25">
        <v>35132</v>
      </c>
      <c r="M1646" s="21" t="s">
        <v>273</v>
      </c>
    </row>
    <row r="1647" spans="1:13" x14ac:dyDescent="0.3">
      <c r="A1647">
        <v>10875</v>
      </c>
      <c r="B1647">
        <v>19</v>
      </c>
      <c r="C1647">
        <v>9.1999999999999993</v>
      </c>
      <c r="D1647">
        <v>25</v>
      </c>
      <c r="E1647">
        <v>0</v>
      </c>
      <c r="F1647">
        <v>229.99999999999997</v>
      </c>
      <c r="G1647" s="21">
        <f>VLOOKUP(order_details[[#This Row],[ProductID]],products!A:D,4,0)</f>
        <v>3</v>
      </c>
      <c r="H1647" s="21" t="str">
        <f>VLOOKUP(order_details[[#This Row],[categoryid]],'categories'!A:B,2,0)</f>
        <v>Confections</v>
      </c>
      <c r="I1647" s="21">
        <f>order_details[[#This Row],[UnitPrice]]*order_details[[#This Row],[Quantity]]*(1-order_details[[#This Row],[Discount]])</f>
        <v>229.99999999999997</v>
      </c>
      <c r="J1647" s="21" t="str">
        <f>VLOOKUP(order_details[[#This Row],[ProductID]],products!A:B,2,0)</f>
        <v>Teatime Chocolate Biscuits</v>
      </c>
      <c r="K1647" s="21">
        <v>25</v>
      </c>
      <c r="L1647" s="25">
        <v>35132</v>
      </c>
      <c r="M1647" s="21" t="s">
        <v>66</v>
      </c>
    </row>
    <row r="1648" spans="1:13" x14ac:dyDescent="0.3">
      <c r="A1648">
        <v>10875</v>
      </c>
      <c r="B1648">
        <v>47</v>
      </c>
      <c r="C1648">
        <v>9.5</v>
      </c>
      <c r="D1648">
        <v>21</v>
      </c>
      <c r="E1648">
        <v>0.1</v>
      </c>
      <c r="F1648">
        <v>179.55</v>
      </c>
      <c r="G1648" s="21">
        <f>VLOOKUP(order_details[[#This Row],[ProductID]],products!A:D,4,0)</f>
        <v>3</v>
      </c>
      <c r="H1648" s="21" t="str">
        <f>VLOOKUP(order_details[[#This Row],[categoryid]],'categories'!A:B,2,0)</f>
        <v>Confections</v>
      </c>
      <c r="I1648" s="21">
        <f>order_details[[#This Row],[UnitPrice]]*order_details[[#This Row],[Quantity]]*(1-order_details[[#This Row],[Discount]])</f>
        <v>179.55</v>
      </c>
      <c r="J1648" s="21" t="str">
        <f>VLOOKUP(order_details[[#This Row],[ProductID]],products!A:B,2,0)</f>
        <v>Zaanse koeken</v>
      </c>
      <c r="K1648" s="21">
        <v>36</v>
      </c>
      <c r="L1648" s="25">
        <v>35132</v>
      </c>
      <c r="M1648" s="21" t="s">
        <v>66</v>
      </c>
    </row>
    <row r="1649" spans="1:13" x14ac:dyDescent="0.3">
      <c r="A1649">
        <v>10875</v>
      </c>
      <c r="B1649">
        <v>49</v>
      </c>
      <c r="C1649">
        <v>20</v>
      </c>
      <c r="D1649">
        <v>15</v>
      </c>
      <c r="E1649">
        <v>0</v>
      </c>
      <c r="F1649">
        <v>300</v>
      </c>
      <c r="G1649" s="21">
        <f>VLOOKUP(order_details[[#This Row],[ProductID]],products!A:D,4,0)</f>
        <v>3</v>
      </c>
      <c r="H1649" s="21" t="str">
        <f>VLOOKUP(order_details[[#This Row],[categoryid]],'categories'!A:B,2,0)</f>
        <v>Confections</v>
      </c>
      <c r="I1649" s="21">
        <f>order_details[[#This Row],[UnitPrice]]*order_details[[#This Row],[Quantity]]*(1-order_details[[#This Row],[Discount]])</f>
        <v>300</v>
      </c>
      <c r="J1649" s="21" t="str">
        <f>VLOOKUP(order_details[[#This Row],[ProductID]],products!A:B,2,0)</f>
        <v>Maxilaku</v>
      </c>
      <c r="K1649" s="21">
        <v>10</v>
      </c>
      <c r="L1649" s="25">
        <v>35132</v>
      </c>
      <c r="M1649" s="21" t="s">
        <v>66</v>
      </c>
    </row>
    <row r="1650" spans="1:13" x14ac:dyDescent="0.3">
      <c r="A1650">
        <v>10876</v>
      </c>
      <c r="B1650">
        <v>46</v>
      </c>
      <c r="C1650">
        <v>12</v>
      </c>
      <c r="D1650">
        <v>21</v>
      </c>
      <c r="E1650">
        <v>0</v>
      </c>
      <c r="F1650">
        <v>252</v>
      </c>
      <c r="G1650" s="21">
        <f>VLOOKUP(order_details[[#This Row],[ProductID]],products!A:D,4,0)</f>
        <v>8</v>
      </c>
      <c r="H1650" s="21" t="str">
        <f>VLOOKUP(order_details[[#This Row],[categoryid]],'categories'!A:B,2,0)</f>
        <v>Seafood</v>
      </c>
      <c r="I1650" s="21">
        <f>order_details[[#This Row],[UnitPrice]]*order_details[[#This Row],[Quantity]]*(1-order_details[[#This Row],[Discount]])</f>
        <v>252</v>
      </c>
      <c r="J1650" s="21" t="str">
        <f>VLOOKUP(order_details[[#This Row],[ProductID]],products!A:B,2,0)</f>
        <v>Spegesild</v>
      </c>
      <c r="K1650" s="21">
        <v>95</v>
      </c>
      <c r="L1650" s="25">
        <v>35135</v>
      </c>
      <c r="M1650" s="21" t="s">
        <v>103</v>
      </c>
    </row>
    <row r="1651" spans="1:13" x14ac:dyDescent="0.3">
      <c r="A1651">
        <v>10876</v>
      </c>
      <c r="B1651">
        <v>64</v>
      </c>
      <c r="C1651">
        <v>33.25</v>
      </c>
      <c r="D1651">
        <v>20</v>
      </c>
      <c r="E1651">
        <v>0</v>
      </c>
      <c r="F1651">
        <v>665</v>
      </c>
      <c r="G1651" s="21">
        <f>VLOOKUP(order_details[[#This Row],[ProductID]],products!A:D,4,0)</f>
        <v>5</v>
      </c>
      <c r="H1651" s="21" t="str">
        <f>VLOOKUP(order_details[[#This Row],[categoryid]],'categories'!A:B,2,0)</f>
        <v>Grains/Cereals</v>
      </c>
      <c r="I1651" s="21">
        <f>order_details[[#This Row],[UnitPrice]]*order_details[[#This Row],[Quantity]]*(1-order_details[[#This Row],[Discount]])</f>
        <v>665</v>
      </c>
      <c r="J1651" s="21" t="str">
        <f>VLOOKUP(order_details[[#This Row],[ProductID]],products!A:B,2,0)</f>
        <v>Wimmers gute Semmelknödel</v>
      </c>
      <c r="K1651" s="21">
        <v>22</v>
      </c>
      <c r="L1651" s="25">
        <v>35135</v>
      </c>
      <c r="M1651" s="21" t="s">
        <v>103</v>
      </c>
    </row>
    <row r="1652" spans="1:13" x14ac:dyDescent="0.3">
      <c r="A1652">
        <v>10877</v>
      </c>
      <c r="B1652">
        <v>16</v>
      </c>
      <c r="C1652">
        <v>17.45</v>
      </c>
      <c r="D1652">
        <v>30</v>
      </c>
      <c r="E1652">
        <v>0.25</v>
      </c>
      <c r="F1652">
        <v>392.625</v>
      </c>
      <c r="G1652" s="21">
        <f>VLOOKUP(order_details[[#This Row],[ProductID]],products!A:D,4,0)</f>
        <v>3</v>
      </c>
      <c r="H1652" s="21" t="str">
        <f>VLOOKUP(order_details[[#This Row],[categoryid]],'categories'!A:B,2,0)</f>
        <v>Confections</v>
      </c>
      <c r="I1652" s="21">
        <f>order_details[[#This Row],[UnitPrice]]*order_details[[#This Row],[Quantity]]*(1-order_details[[#This Row],[Discount]])</f>
        <v>392.625</v>
      </c>
      <c r="J1652" s="21" t="str">
        <f>VLOOKUP(order_details[[#This Row],[ProductID]],products!A:B,2,0)</f>
        <v>Pavlova</v>
      </c>
      <c r="K1652" s="21">
        <v>29</v>
      </c>
      <c r="L1652" s="25">
        <v>35135</v>
      </c>
      <c r="M1652" s="21" t="s">
        <v>567</v>
      </c>
    </row>
    <row r="1653" spans="1:13" x14ac:dyDescent="0.3">
      <c r="A1653">
        <v>10877</v>
      </c>
      <c r="B1653">
        <v>18</v>
      </c>
      <c r="C1653">
        <v>62.5</v>
      </c>
      <c r="D1653">
        <v>25</v>
      </c>
      <c r="E1653">
        <v>0</v>
      </c>
      <c r="F1653">
        <v>1562.5</v>
      </c>
      <c r="G1653" s="21">
        <f>VLOOKUP(order_details[[#This Row],[ProductID]],products!A:D,4,0)</f>
        <v>8</v>
      </c>
      <c r="H1653" s="21" t="str">
        <f>VLOOKUP(order_details[[#This Row],[categoryid]],'categories'!A:B,2,0)</f>
        <v>Seafood</v>
      </c>
      <c r="I1653" s="21">
        <f>order_details[[#This Row],[UnitPrice]]*order_details[[#This Row],[Quantity]]*(1-order_details[[#This Row],[Discount]])</f>
        <v>1562.5</v>
      </c>
      <c r="J1653" s="21" t="str">
        <f>VLOOKUP(order_details[[#This Row],[ProductID]],products!A:B,2,0)</f>
        <v>Carnarvon Tigers</v>
      </c>
      <c r="K1653" s="21">
        <v>42</v>
      </c>
      <c r="L1653" s="25">
        <v>35135</v>
      </c>
      <c r="M1653" s="21" t="s">
        <v>567</v>
      </c>
    </row>
    <row r="1654" spans="1:13" x14ac:dyDescent="0.3">
      <c r="A1654">
        <v>10878</v>
      </c>
      <c r="B1654">
        <v>20</v>
      </c>
      <c r="C1654">
        <v>81</v>
      </c>
      <c r="D1654">
        <v>20</v>
      </c>
      <c r="E1654">
        <v>0.05</v>
      </c>
      <c r="F1654">
        <v>1539</v>
      </c>
      <c r="G1654" s="21">
        <f>VLOOKUP(order_details[[#This Row],[ProductID]],products!A:D,4,0)</f>
        <v>3</v>
      </c>
      <c r="H1654" s="21" t="str">
        <f>VLOOKUP(order_details[[#This Row],[categoryid]],'categories'!A:B,2,0)</f>
        <v>Confections</v>
      </c>
      <c r="I1654" s="21">
        <f>order_details[[#This Row],[UnitPrice]]*order_details[[#This Row],[Quantity]]*(1-order_details[[#This Row],[Discount]])</f>
        <v>1539</v>
      </c>
      <c r="J1654" s="21" t="str">
        <f>VLOOKUP(order_details[[#This Row],[ProductID]],products!A:B,2,0)</f>
        <v>Sir Rodney's Marmalade</v>
      </c>
      <c r="K1654" s="21">
        <v>40</v>
      </c>
      <c r="L1654" s="25">
        <v>35136</v>
      </c>
      <c r="M1654" s="21" t="s">
        <v>536</v>
      </c>
    </row>
    <row r="1655" spans="1:13" x14ac:dyDescent="0.3">
      <c r="A1655">
        <v>10879</v>
      </c>
      <c r="B1655">
        <v>40</v>
      </c>
      <c r="C1655">
        <v>18.399999999999999</v>
      </c>
      <c r="D1655">
        <v>12</v>
      </c>
      <c r="E1655">
        <v>0</v>
      </c>
      <c r="F1655">
        <v>220.79999999999998</v>
      </c>
      <c r="G1655" s="21">
        <f>VLOOKUP(order_details[[#This Row],[ProductID]],products!A:D,4,0)</f>
        <v>8</v>
      </c>
      <c r="H1655" s="21" t="str">
        <f>VLOOKUP(order_details[[#This Row],[categoryid]],'categories'!A:B,2,0)</f>
        <v>Seafood</v>
      </c>
      <c r="I1655" s="21">
        <f>order_details[[#This Row],[UnitPrice]]*order_details[[#This Row],[Quantity]]*(1-order_details[[#This Row],[Discount]])</f>
        <v>220.79999999999998</v>
      </c>
      <c r="J1655" s="21" t="str">
        <f>VLOOKUP(order_details[[#This Row],[ProductID]],products!A:B,2,0)</f>
        <v>Boston Crab Meat</v>
      </c>
      <c r="K1655" s="21">
        <v>123</v>
      </c>
      <c r="L1655" s="25">
        <v>35136</v>
      </c>
      <c r="M1655" s="21" t="s">
        <v>742</v>
      </c>
    </row>
    <row r="1656" spans="1:13" x14ac:dyDescent="0.3">
      <c r="A1656">
        <v>10879</v>
      </c>
      <c r="B1656">
        <v>65</v>
      </c>
      <c r="C1656">
        <v>21.05</v>
      </c>
      <c r="D1656">
        <v>10</v>
      </c>
      <c r="E1656">
        <v>0</v>
      </c>
      <c r="F1656">
        <v>210.5</v>
      </c>
      <c r="G1656" s="21">
        <f>VLOOKUP(order_details[[#This Row],[ProductID]],products!A:D,4,0)</f>
        <v>2</v>
      </c>
      <c r="H1656" s="21" t="str">
        <f>VLOOKUP(order_details[[#This Row],[categoryid]],'categories'!A:B,2,0)</f>
        <v>Condiments</v>
      </c>
      <c r="I1656" s="21">
        <f>order_details[[#This Row],[UnitPrice]]*order_details[[#This Row],[Quantity]]*(1-order_details[[#This Row],[Discount]])</f>
        <v>210.5</v>
      </c>
      <c r="J1656" s="21" t="str">
        <f>VLOOKUP(order_details[[#This Row],[ProductID]],products!A:B,2,0)</f>
        <v>Louisiana Fiery Hot Pepper Sauce</v>
      </c>
      <c r="K1656" s="21">
        <v>76</v>
      </c>
      <c r="L1656" s="25">
        <v>35136</v>
      </c>
      <c r="M1656" s="21" t="s">
        <v>742</v>
      </c>
    </row>
    <row r="1657" spans="1:13" x14ac:dyDescent="0.3">
      <c r="A1657">
        <v>10879</v>
      </c>
      <c r="B1657">
        <v>76</v>
      </c>
      <c r="C1657">
        <v>18</v>
      </c>
      <c r="D1657">
        <v>10</v>
      </c>
      <c r="E1657">
        <v>0</v>
      </c>
      <c r="F1657">
        <v>180</v>
      </c>
      <c r="G1657" s="21">
        <f>VLOOKUP(order_details[[#This Row],[ProductID]],products!A:D,4,0)</f>
        <v>1</v>
      </c>
      <c r="H1657" s="21" t="str">
        <f>VLOOKUP(order_details[[#This Row],[categoryid]],'categories'!A:B,2,0)</f>
        <v>Beverages</v>
      </c>
      <c r="I1657" s="21">
        <f>order_details[[#This Row],[UnitPrice]]*order_details[[#This Row],[Quantity]]*(1-order_details[[#This Row],[Discount]])</f>
        <v>180</v>
      </c>
      <c r="J1657" s="21" t="str">
        <f>VLOOKUP(order_details[[#This Row],[ProductID]],products!A:B,2,0)</f>
        <v>Lakkalikööri</v>
      </c>
      <c r="K1657" s="21">
        <v>57</v>
      </c>
      <c r="L1657" s="25">
        <v>35136</v>
      </c>
      <c r="M1657" s="21" t="s">
        <v>742</v>
      </c>
    </row>
    <row r="1658" spans="1:13" x14ac:dyDescent="0.3">
      <c r="A1658">
        <v>10880</v>
      </c>
      <c r="B1658">
        <v>23</v>
      </c>
      <c r="C1658">
        <v>9</v>
      </c>
      <c r="D1658">
        <v>30</v>
      </c>
      <c r="E1658">
        <v>0.2</v>
      </c>
      <c r="F1658">
        <v>216</v>
      </c>
      <c r="G1658" s="21">
        <f>VLOOKUP(order_details[[#This Row],[ProductID]],products!A:D,4,0)</f>
        <v>5</v>
      </c>
      <c r="H1658" s="21" t="str">
        <f>VLOOKUP(order_details[[#This Row],[categoryid]],'categories'!A:B,2,0)</f>
        <v>Grains/Cereals</v>
      </c>
      <c r="I1658" s="21">
        <f>order_details[[#This Row],[UnitPrice]]*order_details[[#This Row],[Quantity]]*(1-order_details[[#This Row],[Discount]])</f>
        <v>216</v>
      </c>
      <c r="J1658" s="21" t="str">
        <f>VLOOKUP(order_details[[#This Row],[ProductID]],products!A:B,2,0)</f>
        <v>Tunnbröd</v>
      </c>
      <c r="K1658" s="21">
        <v>61</v>
      </c>
      <c r="L1658" s="25">
        <v>35136</v>
      </c>
      <c r="M1658" s="21" t="s">
        <v>226</v>
      </c>
    </row>
    <row r="1659" spans="1:13" x14ac:dyDescent="0.3">
      <c r="A1659">
        <v>10880</v>
      </c>
      <c r="B1659">
        <v>61</v>
      </c>
      <c r="C1659">
        <v>28.5</v>
      </c>
      <c r="D1659">
        <v>30</v>
      </c>
      <c r="E1659">
        <v>0.2</v>
      </c>
      <c r="F1659">
        <v>684</v>
      </c>
      <c r="G1659" s="21">
        <f>VLOOKUP(order_details[[#This Row],[ProductID]],products!A:D,4,0)</f>
        <v>2</v>
      </c>
      <c r="H1659" s="21" t="str">
        <f>VLOOKUP(order_details[[#This Row],[categoryid]],'categories'!A:B,2,0)</f>
        <v>Condiments</v>
      </c>
      <c r="I1659" s="21">
        <f>order_details[[#This Row],[UnitPrice]]*order_details[[#This Row],[Quantity]]*(1-order_details[[#This Row],[Discount]])</f>
        <v>684</v>
      </c>
      <c r="J1659" s="21" t="str">
        <f>VLOOKUP(order_details[[#This Row],[ProductID]],products!A:B,2,0)</f>
        <v>Sirop d'érable</v>
      </c>
      <c r="K1659" s="21">
        <v>113</v>
      </c>
      <c r="L1659" s="25">
        <v>35136</v>
      </c>
      <c r="M1659" s="21" t="s">
        <v>226</v>
      </c>
    </row>
    <row r="1660" spans="1:13" x14ac:dyDescent="0.3">
      <c r="A1660">
        <v>10880</v>
      </c>
      <c r="B1660">
        <v>70</v>
      </c>
      <c r="C1660">
        <v>15</v>
      </c>
      <c r="D1660">
        <v>50</v>
      </c>
      <c r="E1660">
        <v>0.2</v>
      </c>
      <c r="F1660">
        <v>600</v>
      </c>
      <c r="G1660" s="21">
        <f>VLOOKUP(order_details[[#This Row],[ProductID]],products!A:D,4,0)</f>
        <v>1</v>
      </c>
      <c r="H1660" s="21" t="str">
        <f>VLOOKUP(order_details[[#This Row],[categoryid]],'categories'!A:B,2,0)</f>
        <v>Beverages</v>
      </c>
      <c r="I1660" s="21">
        <f>order_details[[#This Row],[UnitPrice]]*order_details[[#This Row],[Quantity]]*(1-order_details[[#This Row],[Discount]])</f>
        <v>600</v>
      </c>
      <c r="J1660" s="21" t="str">
        <f>VLOOKUP(order_details[[#This Row],[ProductID]],products!A:B,2,0)</f>
        <v>Outback Lager</v>
      </c>
      <c r="K1660" s="21">
        <v>15</v>
      </c>
      <c r="L1660" s="25">
        <v>35136</v>
      </c>
      <c r="M1660" s="21" t="s">
        <v>226</v>
      </c>
    </row>
    <row r="1661" spans="1:13" x14ac:dyDescent="0.3">
      <c r="A1661">
        <v>10881</v>
      </c>
      <c r="B1661">
        <v>73</v>
      </c>
      <c r="C1661">
        <v>15</v>
      </c>
      <c r="D1661">
        <v>10</v>
      </c>
      <c r="E1661">
        <v>0</v>
      </c>
      <c r="F1661">
        <v>150</v>
      </c>
      <c r="G1661" s="21">
        <f>VLOOKUP(order_details[[#This Row],[ProductID]],products!A:D,4,0)</f>
        <v>8</v>
      </c>
      <c r="H1661" s="21" t="str">
        <f>VLOOKUP(order_details[[#This Row],[categoryid]],'categories'!A:B,2,0)</f>
        <v>Seafood</v>
      </c>
      <c r="I1661" s="21">
        <f>order_details[[#This Row],[UnitPrice]]*order_details[[#This Row],[Quantity]]*(1-order_details[[#This Row],[Discount]])</f>
        <v>150</v>
      </c>
      <c r="J1661" s="21" t="str">
        <f>VLOOKUP(order_details[[#This Row],[ProductID]],products!A:B,2,0)</f>
        <v>Röd Kaviar</v>
      </c>
      <c r="K1661" s="21">
        <v>101</v>
      </c>
      <c r="L1661" s="25">
        <v>35137</v>
      </c>
      <c r="M1661" s="21" t="s">
        <v>128</v>
      </c>
    </row>
    <row r="1662" spans="1:13" x14ac:dyDescent="0.3">
      <c r="A1662">
        <v>10882</v>
      </c>
      <c r="B1662">
        <v>42</v>
      </c>
      <c r="C1662">
        <v>14</v>
      </c>
      <c r="D1662">
        <v>25</v>
      </c>
      <c r="E1662">
        <v>0</v>
      </c>
      <c r="F1662">
        <v>350</v>
      </c>
      <c r="G1662" s="21">
        <f>VLOOKUP(order_details[[#This Row],[ProductID]],products!A:D,4,0)</f>
        <v>5</v>
      </c>
      <c r="H1662" s="21" t="str">
        <f>VLOOKUP(order_details[[#This Row],[categoryid]],'categories'!A:B,2,0)</f>
        <v>Grains/Cereals</v>
      </c>
      <c r="I1662" s="21">
        <f>order_details[[#This Row],[UnitPrice]]*order_details[[#This Row],[Quantity]]*(1-order_details[[#This Row],[Discount]])</f>
        <v>350</v>
      </c>
      <c r="J1662" s="21" t="str">
        <f>VLOOKUP(order_details[[#This Row],[ProductID]],products!A:B,2,0)</f>
        <v>Singaporean Hokkien Fried Mee</v>
      </c>
      <c r="K1662" s="21">
        <v>26</v>
      </c>
      <c r="L1662" s="25">
        <v>35137</v>
      </c>
      <c r="M1662" s="21" t="s">
        <v>596</v>
      </c>
    </row>
    <row r="1663" spans="1:13" x14ac:dyDescent="0.3">
      <c r="A1663">
        <v>10882</v>
      </c>
      <c r="B1663">
        <v>49</v>
      </c>
      <c r="C1663">
        <v>20</v>
      </c>
      <c r="D1663">
        <v>20</v>
      </c>
      <c r="E1663">
        <v>0.15</v>
      </c>
      <c r="F1663">
        <v>340</v>
      </c>
      <c r="G1663" s="21">
        <f>VLOOKUP(order_details[[#This Row],[ProductID]],products!A:D,4,0)</f>
        <v>3</v>
      </c>
      <c r="H1663" s="21" t="str">
        <f>VLOOKUP(order_details[[#This Row],[categoryid]],'categories'!A:B,2,0)</f>
        <v>Confections</v>
      </c>
      <c r="I1663" s="21">
        <f>order_details[[#This Row],[UnitPrice]]*order_details[[#This Row],[Quantity]]*(1-order_details[[#This Row],[Discount]])</f>
        <v>340</v>
      </c>
      <c r="J1663" s="21" t="str">
        <f>VLOOKUP(order_details[[#This Row],[ProductID]],products!A:B,2,0)</f>
        <v>Maxilaku</v>
      </c>
      <c r="K1663" s="21">
        <v>10</v>
      </c>
      <c r="L1663" s="25">
        <v>35137</v>
      </c>
      <c r="M1663" s="21" t="s">
        <v>596</v>
      </c>
    </row>
    <row r="1664" spans="1:13" x14ac:dyDescent="0.3">
      <c r="A1664">
        <v>10882</v>
      </c>
      <c r="B1664">
        <v>54</v>
      </c>
      <c r="C1664">
        <v>7.45</v>
      </c>
      <c r="D1664">
        <v>32</v>
      </c>
      <c r="E1664">
        <v>0.15</v>
      </c>
      <c r="F1664">
        <v>202.64</v>
      </c>
      <c r="G1664" s="21">
        <f>VLOOKUP(order_details[[#This Row],[ProductID]],products!A:D,4,0)</f>
        <v>6</v>
      </c>
      <c r="H1664" s="21" t="str">
        <f>VLOOKUP(order_details[[#This Row],[categoryid]],'categories'!A:B,2,0)</f>
        <v>Meat/Poultry</v>
      </c>
      <c r="I1664" s="21">
        <f>order_details[[#This Row],[UnitPrice]]*order_details[[#This Row],[Quantity]]*(1-order_details[[#This Row],[Discount]])</f>
        <v>202.64</v>
      </c>
      <c r="J1664" s="21" t="str">
        <f>VLOOKUP(order_details[[#This Row],[ProductID]],products!A:B,2,0)</f>
        <v>Tourtière</v>
      </c>
      <c r="K1664" s="21">
        <v>21</v>
      </c>
      <c r="L1664" s="25">
        <v>35137</v>
      </c>
      <c r="M1664" s="21" t="s">
        <v>596</v>
      </c>
    </row>
    <row r="1665" spans="1:13" x14ac:dyDescent="0.3">
      <c r="A1665">
        <v>10883</v>
      </c>
      <c r="B1665">
        <v>24</v>
      </c>
      <c r="C1665">
        <v>4.5</v>
      </c>
      <c r="D1665">
        <v>8</v>
      </c>
      <c r="E1665">
        <v>0</v>
      </c>
      <c r="F1665">
        <v>36</v>
      </c>
      <c r="G1665" s="21">
        <f>VLOOKUP(order_details[[#This Row],[ProductID]],products!A:D,4,0)</f>
        <v>1</v>
      </c>
      <c r="H1665" s="21" t="str">
        <f>VLOOKUP(order_details[[#This Row],[categoryid]],'categories'!A:B,2,0)</f>
        <v>Beverages</v>
      </c>
      <c r="I1665" s="21">
        <f>order_details[[#This Row],[UnitPrice]]*order_details[[#This Row],[Quantity]]*(1-order_details[[#This Row],[Discount]])</f>
        <v>36</v>
      </c>
      <c r="J1665" s="21" t="str">
        <f>VLOOKUP(order_details[[#This Row],[ProductID]],products!A:B,2,0)</f>
        <v>Guaraná Fantástica</v>
      </c>
      <c r="K1665" s="21">
        <v>20</v>
      </c>
      <c r="L1665" s="25">
        <v>35138</v>
      </c>
      <c r="M1665" s="21" t="s">
        <v>423</v>
      </c>
    </row>
    <row r="1666" spans="1:13" x14ac:dyDescent="0.3">
      <c r="A1666">
        <v>10884</v>
      </c>
      <c r="B1666">
        <v>21</v>
      </c>
      <c r="C1666">
        <v>10</v>
      </c>
      <c r="D1666">
        <v>40</v>
      </c>
      <c r="E1666">
        <v>0.05</v>
      </c>
      <c r="F1666">
        <v>380</v>
      </c>
      <c r="G1666" s="21">
        <f>VLOOKUP(order_details[[#This Row],[ProductID]],products!A:D,4,0)</f>
        <v>3</v>
      </c>
      <c r="H1666" s="21" t="str">
        <f>VLOOKUP(order_details[[#This Row],[categoryid]],'categories'!A:B,2,0)</f>
        <v>Confections</v>
      </c>
      <c r="I1666" s="21">
        <f>order_details[[#This Row],[UnitPrice]]*order_details[[#This Row],[Quantity]]*(1-order_details[[#This Row],[Discount]])</f>
        <v>380</v>
      </c>
      <c r="J1666" s="21" t="str">
        <f>VLOOKUP(order_details[[#This Row],[ProductID]],products!A:B,2,0)</f>
        <v>Sir Rodney's Scones</v>
      </c>
      <c r="K1666" s="21">
        <v>3</v>
      </c>
      <c r="L1666" s="25">
        <v>35138</v>
      </c>
      <c r="M1666" s="21" t="s">
        <v>397</v>
      </c>
    </row>
    <row r="1667" spans="1:13" x14ac:dyDescent="0.3">
      <c r="A1667">
        <v>10884</v>
      </c>
      <c r="B1667">
        <v>56</v>
      </c>
      <c r="C1667">
        <v>38</v>
      </c>
      <c r="D1667">
        <v>21</v>
      </c>
      <c r="E1667">
        <v>0.05</v>
      </c>
      <c r="F1667">
        <v>758.09999999999991</v>
      </c>
      <c r="G1667" s="21">
        <f>VLOOKUP(order_details[[#This Row],[ProductID]],products!A:D,4,0)</f>
        <v>5</v>
      </c>
      <c r="H1667" s="21" t="str">
        <f>VLOOKUP(order_details[[#This Row],[categoryid]],'categories'!A:B,2,0)</f>
        <v>Grains/Cereals</v>
      </c>
      <c r="I1667" s="21">
        <f>order_details[[#This Row],[UnitPrice]]*order_details[[#This Row],[Quantity]]*(1-order_details[[#This Row],[Discount]])</f>
        <v>758.09999999999991</v>
      </c>
      <c r="J1667" s="21" t="str">
        <f>VLOOKUP(order_details[[#This Row],[ProductID]],products!A:B,2,0)</f>
        <v>Gnocchi di nonna Alice</v>
      </c>
      <c r="K1667" s="21">
        <v>21</v>
      </c>
      <c r="L1667" s="25">
        <v>35138</v>
      </c>
      <c r="M1667" s="21" t="s">
        <v>397</v>
      </c>
    </row>
    <row r="1668" spans="1:13" x14ac:dyDescent="0.3">
      <c r="A1668">
        <v>10884</v>
      </c>
      <c r="B1668">
        <v>65</v>
      </c>
      <c r="C1668">
        <v>21.05</v>
      </c>
      <c r="D1668">
        <v>12</v>
      </c>
      <c r="E1668">
        <v>0.05</v>
      </c>
      <c r="F1668">
        <v>239.97</v>
      </c>
      <c r="G1668" s="21">
        <f>VLOOKUP(order_details[[#This Row],[ProductID]],products!A:D,4,0)</f>
        <v>2</v>
      </c>
      <c r="H1668" s="21" t="str">
        <f>VLOOKUP(order_details[[#This Row],[categoryid]],'categories'!A:B,2,0)</f>
        <v>Condiments</v>
      </c>
      <c r="I1668" s="21">
        <f>order_details[[#This Row],[UnitPrice]]*order_details[[#This Row],[Quantity]]*(1-order_details[[#This Row],[Discount]])</f>
        <v>239.97</v>
      </c>
      <c r="J1668" s="21" t="str">
        <f>VLOOKUP(order_details[[#This Row],[ProductID]],products!A:B,2,0)</f>
        <v>Louisiana Fiery Hot Pepper Sauce</v>
      </c>
      <c r="K1668" s="21">
        <v>76</v>
      </c>
      <c r="L1668" s="25">
        <v>35138</v>
      </c>
      <c r="M1668" s="21" t="s">
        <v>397</v>
      </c>
    </row>
    <row r="1669" spans="1:13" x14ac:dyDescent="0.3">
      <c r="A1669">
        <v>10885</v>
      </c>
      <c r="B1669">
        <v>2</v>
      </c>
      <c r="C1669">
        <v>19</v>
      </c>
      <c r="D1669">
        <v>20</v>
      </c>
      <c r="E1669">
        <v>0</v>
      </c>
      <c r="F1669">
        <v>380</v>
      </c>
      <c r="G1669" s="21">
        <f>VLOOKUP(order_details[[#This Row],[ProductID]],products!A:D,4,0)</f>
        <v>1</v>
      </c>
      <c r="H1669" s="21" t="str">
        <f>VLOOKUP(order_details[[#This Row],[categoryid]],'categories'!A:B,2,0)</f>
        <v>Beverages</v>
      </c>
      <c r="I1669" s="21">
        <f>order_details[[#This Row],[UnitPrice]]*order_details[[#This Row],[Quantity]]*(1-order_details[[#This Row],[Discount]])</f>
        <v>380</v>
      </c>
      <c r="J1669" s="21" t="str">
        <f>VLOOKUP(order_details[[#This Row],[ProductID]],products!A:B,2,0)</f>
        <v>Chang</v>
      </c>
      <c r="K1669" s="21">
        <v>17</v>
      </c>
      <c r="L1669" s="25">
        <v>35138</v>
      </c>
      <c r="M1669" s="21" t="s">
        <v>636</v>
      </c>
    </row>
    <row r="1670" spans="1:13" x14ac:dyDescent="0.3">
      <c r="A1670">
        <v>10885</v>
      </c>
      <c r="B1670">
        <v>24</v>
      </c>
      <c r="C1670">
        <v>4.5</v>
      </c>
      <c r="D1670">
        <v>12</v>
      </c>
      <c r="E1670">
        <v>0</v>
      </c>
      <c r="F1670">
        <v>54</v>
      </c>
      <c r="G1670" s="21">
        <f>VLOOKUP(order_details[[#This Row],[ProductID]],products!A:D,4,0)</f>
        <v>1</v>
      </c>
      <c r="H1670" s="21" t="str">
        <f>VLOOKUP(order_details[[#This Row],[categoryid]],'categories'!A:B,2,0)</f>
        <v>Beverages</v>
      </c>
      <c r="I1670" s="21">
        <f>order_details[[#This Row],[UnitPrice]]*order_details[[#This Row],[Quantity]]*(1-order_details[[#This Row],[Discount]])</f>
        <v>54</v>
      </c>
      <c r="J1670" s="21" t="str">
        <f>VLOOKUP(order_details[[#This Row],[ProductID]],products!A:B,2,0)</f>
        <v>Guaraná Fantástica</v>
      </c>
      <c r="K1670" s="21">
        <v>20</v>
      </c>
      <c r="L1670" s="25">
        <v>35138</v>
      </c>
      <c r="M1670" s="21" t="s">
        <v>636</v>
      </c>
    </row>
    <row r="1671" spans="1:13" x14ac:dyDescent="0.3">
      <c r="A1671">
        <v>10885</v>
      </c>
      <c r="B1671">
        <v>70</v>
      </c>
      <c r="C1671">
        <v>15</v>
      </c>
      <c r="D1671">
        <v>30</v>
      </c>
      <c r="E1671">
        <v>0</v>
      </c>
      <c r="F1671">
        <v>450</v>
      </c>
      <c r="G1671" s="21">
        <f>VLOOKUP(order_details[[#This Row],[ProductID]],products!A:D,4,0)</f>
        <v>1</v>
      </c>
      <c r="H1671" s="21" t="str">
        <f>VLOOKUP(order_details[[#This Row],[categoryid]],'categories'!A:B,2,0)</f>
        <v>Beverages</v>
      </c>
      <c r="I1671" s="21">
        <f>order_details[[#This Row],[UnitPrice]]*order_details[[#This Row],[Quantity]]*(1-order_details[[#This Row],[Discount]])</f>
        <v>450</v>
      </c>
      <c r="J1671" s="21" t="str">
        <f>VLOOKUP(order_details[[#This Row],[ProductID]],products!A:B,2,0)</f>
        <v>Outback Lager</v>
      </c>
      <c r="K1671" s="21">
        <v>15</v>
      </c>
      <c r="L1671" s="25">
        <v>35138</v>
      </c>
      <c r="M1671" s="21" t="s">
        <v>636</v>
      </c>
    </row>
    <row r="1672" spans="1:13" x14ac:dyDescent="0.3">
      <c r="A1672">
        <v>10885</v>
      </c>
      <c r="B1672">
        <v>77</v>
      </c>
      <c r="C1672">
        <v>13</v>
      </c>
      <c r="D1672">
        <v>25</v>
      </c>
      <c r="E1672">
        <v>0</v>
      </c>
      <c r="F1672">
        <v>325</v>
      </c>
      <c r="G1672" s="21">
        <f>VLOOKUP(order_details[[#This Row],[ProductID]],products!A:D,4,0)</f>
        <v>2</v>
      </c>
      <c r="H1672" s="21" t="str">
        <f>VLOOKUP(order_details[[#This Row],[categoryid]],'categories'!A:B,2,0)</f>
        <v>Condiments</v>
      </c>
      <c r="I1672" s="21">
        <f>order_details[[#This Row],[UnitPrice]]*order_details[[#This Row],[Quantity]]*(1-order_details[[#This Row],[Discount]])</f>
        <v>325</v>
      </c>
      <c r="J1672" s="21" t="str">
        <f>VLOOKUP(order_details[[#This Row],[ProductID]],products!A:B,2,0)</f>
        <v>Original Frankfurter grüne Soße</v>
      </c>
      <c r="K1672" s="21">
        <v>32</v>
      </c>
      <c r="L1672" s="25">
        <v>35138</v>
      </c>
      <c r="M1672" s="21" t="s">
        <v>636</v>
      </c>
    </row>
    <row r="1673" spans="1:13" x14ac:dyDescent="0.3">
      <c r="A1673">
        <v>10886</v>
      </c>
      <c r="B1673">
        <v>10</v>
      </c>
      <c r="C1673">
        <v>31</v>
      </c>
      <c r="D1673">
        <v>70</v>
      </c>
      <c r="E1673">
        <v>0</v>
      </c>
      <c r="F1673">
        <v>2170</v>
      </c>
      <c r="G1673" s="21">
        <f>VLOOKUP(order_details[[#This Row],[ProductID]],products!A:D,4,0)</f>
        <v>8</v>
      </c>
      <c r="H1673" s="21" t="str">
        <f>VLOOKUP(order_details[[#This Row],[categoryid]],'categories'!A:B,2,0)</f>
        <v>Seafood</v>
      </c>
      <c r="I1673" s="21">
        <f>order_details[[#This Row],[UnitPrice]]*order_details[[#This Row],[Quantity]]*(1-order_details[[#This Row],[Discount]])</f>
        <v>2170</v>
      </c>
      <c r="J1673" s="21" t="str">
        <f>VLOOKUP(order_details[[#This Row],[ProductID]],products!A:B,2,0)</f>
        <v>Ikura</v>
      </c>
      <c r="K1673" s="21">
        <v>31</v>
      </c>
      <c r="L1673" s="25">
        <v>35139</v>
      </c>
      <c r="M1673" s="21" t="s">
        <v>306</v>
      </c>
    </row>
    <row r="1674" spans="1:13" x14ac:dyDescent="0.3">
      <c r="A1674">
        <v>10886</v>
      </c>
      <c r="B1674">
        <v>31</v>
      </c>
      <c r="C1674">
        <v>12.5</v>
      </c>
      <c r="D1674">
        <v>35</v>
      </c>
      <c r="E1674">
        <v>0</v>
      </c>
      <c r="F1674">
        <v>437.5</v>
      </c>
      <c r="G1674" s="21">
        <f>VLOOKUP(order_details[[#This Row],[ProductID]],products!A:D,4,0)</f>
        <v>4</v>
      </c>
      <c r="H1674" s="21" t="str">
        <f>VLOOKUP(order_details[[#This Row],[categoryid]],'categories'!A:B,2,0)</f>
        <v>Dairy Products</v>
      </c>
      <c r="I1674" s="21">
        <f>order_details[[#This Row],[UnitPrice]]*order_details[[#This Row],[Quantity]]*(1-order_details[[#This Row],[Discount]])</f>
        <v>437.5</v>
      </c>
      <c r="J1674" s="21" t="str">
        <f>VLOOKUP(order_details[[#This Row],[ProductID]],products!A:B,2,0)</f>
        <v>Gorgonzola Telino</v>
      </c>
      <c r="K1674" s="21">
        <v>0</v>
      </c>
      <c r="L1674" s="25">
        <v>35139</v>
      </c>
      <c r="M1674" s="21" t="s">
        <v>306</v>
      </c>
    </row>
    <row r="1675" spans="1:13" x14ac:dyDescent="0.3">
      <c r="A1675">
        <v>10886</v>
      </c>
      <c r="B1675">
        <v>77</v>
      </c>
      <c r="C1675">
        <v>13</v>
      </c>
      <c r="D1675">
        <v>40</v>
      </c>
      <c r="E1675">
        <v>0</v>
      </c>
      <c r="F1675">
        <v>520</v>
      </c>
      <c r="G1675" s="21">
        <f>VLOOKUP(order_details[[#This Row],[ProductID]],products!A:D,4,0)</f>
        <v>2</v>
      </c>
      <c r="H1675" s="21" t="str">
        <f>VLOOKUP(order_details[[#This Row],[categoryid]],'categories'!A:B,2,0)</f>
        <v>Condiments</v>
      </c>
      <c r="I1675" s="21">
        <f>order_details[[#This Row],[UnitPrice]]*order_details[[#This Row],[Quantity]]*(1-order_details[[#This Row],[Discount]])</f>
        <v>520</v>
      </c>
      <c r="J1675" s="21" t="str">
        <f>VLOOKUP(order_details[[#This Row],[ProductID]],products!A:B,2,0)</f>
        <v>Original Frankfurter grüne Soße</v>
      </c>
      <c r="K1675" s="21">
        <v>32</v>
      </c>
      <c r="L1675" s="25">
        <v>35139</v>
      </c>
      <c r="M1675" s="21" t="s">
        <v>306</v>
      </c>
    </row>
    <row r="1676" spans="1:13" x14ac:dyDescent="0.3">
      <c r="A1676">
        <v>10887</v>
      </c>
      <c r="B1676">
        <v>25</v>
      </c>
      <c r="C1676">
        <v>14</v>
      </c>
      <c r="D1676">
        <v>5</v>
      </c>
      <c r="E1676">
        <v>0</v>
      </c>
      <c r="F1676">
        <v>70</v>
      </c>
      <c r="G1676" s="21">
        <f>VLOOKUP(order_details[[#This Row],[ProductID]],products!A:D,4,0)</f>
        <v>3</v>
      </c>
      <c r="H1676" s="21" t="str">
        <f>VLOOKUP(order_details[[#This Row],[categoryid]],'categories'!A:B,2,0)</f>
        <v>Confections</v>
      </c>
      <c r="I1676" s="21">
        <f>order_details[[#This Row],[UnitPrice]]*order_details[[#This Row],[Quantity]]*(1-order_details[[#This Row],[Discount]])</f>
        <v>70</v>
      </c>
      <c r="J1676" s="21" t="str">
        <f>VLOOKUP(order_details[[#This Row],[ProductID]],products!A:B,2,0)</f>
        <v>NuNuCa Nuß-Nougat-Creme</v>
      </c>
      <c r="K1676" s="21">
        <v>76</v>
      </c>
      <c r="L1676" s="25">
        <v>35139</v>
      </c>
      <c r="M1676" s="21" t="s">
        <v>265</v>
      </c>
    </row>
    <row r="1677" spans="1:13" x14ac:dyDescent="0.3">
      <c r="A1677">
        <v>10888</v>
      </c>
      <c r="B1677">
        <v>2</v>
      </c>
      <c r="C1677">
        <v>19</v>
      </c>
      <c r="D1677">
        <v>20</v>
      </c>
      <c r="E1677">
        <v>0</v>
      </c>
      <c r="F1677">
        <v>380</v>
      </c>
      <c r="G1677" s="21">
        <f>VLOOKUP(order_details[[#This Row],[ProductID]],products!A:D,4,0)</f>
        <v>1</v>
      </c>
      <c r="H1677" s="21" t="str">
        <f>VLOOKUP(order_details[[#This Row],[categoryid]],'categories'!A:B,2,0)</f>
        <v>Beverages</v>
      </c>
      <c r="I1677" s="21">
        <f>order_details[[#This Row],[UnitPrice]]*order_details[[#This Row],[Quantity]]*(1-order_details[[#This Row],[Discount]])</f>
        <v>380</v>
      </c>
      <c r="J1677" s="21" t="str">
        <f>VLOOKUP(order_details[[#This Row],[ProductID]],products!A:B,2,0)</f>
        <v>Chang</v>
      </c>
      <c r="K1677" s="21">
        <v>17</v>
      </c>
      <c r="L1677" s="25">
        <v>35142</v>
      </c>
      <c r="M1677" s="21" t="s">
        <v>273</v>
      </c>
    </row>
    <row r="1678" spans="1:13" x14ac:dyDescent="0.3">
      <c r="A1678">
        <v>10888</v>
      </c>
      <c r="B1678">
        <v>68</v>
      </c>
      <c r="C1678">
        <v>12.5</v>
      </c>
      <c r="D1678">
        <v>18</v>
      </c>
      <c r="E1678">
        <v>0</v>
      </c>
      <c r="F1678">
        <v>225</v>
      </c>
      <c r="G1678" s="21">
        <f>VLOOKUP(order_details[[#This Row],[ProductID]],products!A:D,4,0)</f>
        <v>3</v>
      </c>
      <c r="H1678" s="21" t="str">
        <f>VLOOKUP(order_details[[#This Row],[categoryid]],'categories'!A:B,2,0)</f>
        <v>Confections</v>
      </c>
      <c r="I1678" s="21">
        <f>order_details[[#This Row],[UnitPrice]]*order_details[[#This Row],[Quantity]]*(1-order_details[[#This Row],[Discount]])</f>
        <v>225</v>
      </c>
      <c r="J1678" s="21" t="str">
        <f>VLOOKUP(order_details[[#This Row],[ProductID]],products!A:B,2,0)</f>
        <v>Scottish Longbreads</v>
      </c>
      <c r="K1678" s="21">
        <v>6</v>
      </c>
      <c r="L1678" s="25">
        <v>35142</v>
      </c>
      <c r="M1678" s="21" t="s">
        <v>273</v>
      </c>
    </row>
    <row r="1679" spans="1:13" x14ac:dyDescent="0.3">
      <c r="A1679">
        <v>10889</v>
      </c>
      <c r="B1679">
        <v>11</v>
      </c>
      <c r="C1679">
        <v>21</v>
      </c>
      <c r="D1679">
        <v>40</v>
      </c>
      <c r="E1679">
        <v>0</v>
      </c>
      <c r="F1679">
        <v>840</v>
      </c>
      <c r="G1679" s="21">
        <f>VLOOKUP(order_details[[#This Row],[ProductID]],products!A:D,4,0)</f>
        <v>4</v>
      </c>
      <c r="H1679" s="21" t="str">
        <f>VLOOKUP(order_details[[#This Row],[categoryid]],'categories'!A:B,2,0)</f>
        <v>Dairy Products</v>
      </c>
      <c r="I1679" s="21">
        <f>order_details[[#This Row],[UnitPrice]]*order_details[[#This Row],[Quantity]]*(1-order_details[[#This Row],[Discount]])</f>
        <v>840</v>
      </c>
      <c r="J1679" s="21" t="str">
        <f>VLOOKUP(order_details[[#This Row],[ProductID]],products!A:B,2,0)</f>
        <v>Queso Cabrales</v>
      </c>
      <c r="K1679" s="21">
        <v>22</v>
      </c>
      <c r="L1679" s="25">
        <v>35142</v>
      </c>
      <c r="M1679" s="21" t="s">
        <v>549</v>
      </c>
    </row>
    <row r="1680" spans="1:13" x14ac:dyDescent="0.3">
      <c r="A1680">
        <v>10889</v>
      </c>
      <c r="B1680">
        <v>38</v>
      </c>
      <c r="C1680">
        <v>263.5</v>
      </c>
      <c r="D1680">
        <v>40</v>
      </c>
      <c r="E1680">
        <v>0</v>
      </c>
      <c r="F1680">
        <v>10540</v>
      </c>
      <c r="G1680" s="21">
        <f>VLOOKUP(order_details[[#This Row],[ProductID]],products!A:D,4,0)</f>
        <v>1</v>
      </c>
      <c r="H1680" s="21" t="str">
        <f>VLOOKUP(order_details[[#This Row],[categoryid]],'categories'!A:B,2,0)</f>
        <v>Beverages</v>
      </c>
      <c r="I1680" s="21">
        <f>order_details[[#This Row],[UnitPrice]]*order_details[[#This Row],[Quantity]]*(1-order_details[[#This Row],[Discount]])</f>
        <v>10540</v>
      </c>
      <c r="J1680" s="21" t="str">
        <f>VLOOKUP(order_details[[#This Row],[ProductID]],products!A:B,2,0)</f>
        <v>Côte de Blaye</v>
      </c>
      <c r="K1680" s="21">
        <v>17</v>
      </c>
      <c r="L1680" s="25">
        <v>35142</v>
      </c>
      <c r="M1680" s="21" t="s">
        <v>549</v>
      </c>
    </row>
    <row r="1681" spans="1:13" x14ac:dyDescent="0.3">
      <c r="A1681">
        <v>10890</v>
      </c>
      <c r="B1681">
        <v>17</v>
      </c>
      <c r="C1681">
        <v>39</v>
      </c>
      <c r="D1681">
        <v>15</v>
      </c>
      <c r="E1681">
        <v>0</v>
      </c>
      <c r="F1681">
        <v>585</v>
      </c>
      <c r="G1681" s="21">
        <f>VLOOKUP(order_details[[#This Row],[ProductID]],products!A:D,4,0)</f>
        <v>6</v>
      </c>
      <c r="H1681" s="21" t="str">
        <f>VLOOKUP(order_details[[#This Row],[categoryid]],'categories'!A:B,2,0)</f>
        <v>Meat/Poultry</v>
      </c>
      <c r="I1681" s="21">
        <f>order_details[[#This Row],[UnitPrice]]*order_details[[#This Row],[Quantity]]*(1-order_details[[#This Row],[Discount]])</f>
        <v>585</v>
      </c>
      <c r="J1681" s="21" t="str">
        <f>VLOOKUP(order_details[[#This Row],[ProductID]],products!A:B,2,0)</f>
        <v>Alice Mutton</v>
      </c>
      <c r="K1681" s="21">
        <v>0</v>
      </c>
      <c r="L1681" s="25">
        <v>35142</v>
      </c>
      <c r="M1681" s="21" t="s">
        <v>178</v>
      </c>
    </row>
    <row r="1682" spans="1:13" x14ac:dyDescent="0.3">
      <c r="A1682">
        <v>10890</v>
      </c>
      <c r="B1682">
        <v>34</v>
      </c>
      <c r="C1682">
        <v>14</v>
      </c>
      <c r="D1682">
        <v>10</v>
      </c>
      <c r="E1682">
        <v>0</v>
      </c>
      <c r="F1682">
        <v>140</v>
      </c>
      <c r="G1682" s="21">
        <f>VLOOKUP(order_details[[#This Row],[ProductID]],products!A:D,4,0)</f>
        <v>1</v>
      </c>
      <c r="H1682" s="21" t="str">
        <f>VLOOKUP(order_details[[#This Row],[categoryid]],'categories'!A:B,2,0)</f>
        <v>Beverages</v>
      </c>
      <c r="I1682" s="21">
        <f>order_details[[#This Row],[UnitPrice]]*order_details[[#This Row],[Quantity]]*(1-order_details[[#This Row],[Discount]])</f>
        <v>140</v>
      </c>
      <c r="J1682" s="21" t="str">
        <f>VLOOKUP(order_details[[#This Row],[ProductID]],products!A:B,2,0)</f>
        <v>Sasquatch Ale</v>
      </c>
      <c r="K1682" s="21">
        <v>111</v>
      </c>
      <c r="L1682" s="25">
        <v>35142</v>
      </c>
      <c r="M1682" s="21" t="s">
        <v>178</v>
      </c>
    </row>
    <row r="1683" spans="1:13" x14ac:dyDescent="0.3">
      <c r="A1683">
        <v>10890</v>
      </c>
      <c r="B1683">
        <v>41</v>
      </c>
      <c r="C1683">
        <v>9.65</v>
      </c>
      <c r="D1683">
        <v>14</v>
      </c>
      <c r="E1683">
        <v>0</v>
      </c>
      <c r="F1683">
        <v>135.1</v>
      </c>
      <c r="G1683" s="21">
        <f>VLOOKUP(order_details[[#This Row],[ProductID]],products!A:D,4,0)</f>
        <v>8</v>
      </c>
      <c r="H1683" s="21" t="str">
        <f>VLOOKUP(order_details[[#This Row],[categoryid]],'categories'!A:B,2,0)</f>
        <v>Seafood</v>
      </c>
      <c r="I1683" s="21">
        <f>order_details[[#This Row],[UnitPrice]]*order_details[[#This Row],[Quantity]]*(1-order_details[[#This Row],[Discount]])</f>
        <v>135.1</v>
      </c>
      <c r="J1683" s="21" t="str">
        <f>VLOOKUP(order_details[[#This Row],[ProductID]],products!A:B,2,0)</f>
        <v>Jack's New England Clam Chowder</v>
      </c>
      <c r="K1683" s="21">
        <v>85</v>
      </c>
      <c r="L1683" s="25">
        <v>35142</v>
      </c>
      <c r="M1683" s="21" t="s">
        <v>178</v>
      </c>
    </row>
    <row r="1684" spans="1:13" x14ac:dyDescent="0.3">
      <c r="A1684">
        <v>10891</v>
      </c>
      <c r="B1684">
        <v>30</v>
      </c>
      <c r="C1684">
        <v>25.89</v>
      </c>
      <c r="D1684">
        <v>15</v>
      </c>
      <c r="E1684">
        <v>0.05</v>
      </c>
      <c r="F1684">
        <v>368.9325</v>
      </c>
      <c r="G1684" s="21">
        <f>VLOOKUP(order_details[[#This Row],[ProductID]],products!A:D,4,0)</f>
        <v>8</v>
      </c>
      <c r="H1684" s="21" t="str">
        <f>VLOOKUP(order_details[[#This Row],[categoryid]],'categories'!A:B,2,0)</f>
        <v>Seafood</v>
      </c>
      <c r="I1684" s="21">
        <f>order_details[[#This Row],[UnitPrice]]*order_details[[#This Row],[Quantity]]*(1-order_details[[#This Row],[Discount]])</f>
        <v>368.9325</v>
      </c>
      <c r="J1684" s="21" t="str">
        <f>VLOOKUP(order_details[[#This Row],[ProductID]],products!A:B,2,0)</f>
        <v>Nord-Ost Matjeshering</v>
      </c>
      <c r="K1684" s="21">
        <v>10</v>
      </c>
      <c r="L1684" s="25">
        <v>35143</v>
      </c>
      <c r="M1684" s="21" t="s">
        <v>389</v>
      </c>
    </row>
    <row r="1685" spans="1:13" x14ac:dyDescent="0.3">
      <c r="A1685">
        <v>10892</v>
      </c>
      <c r="B1685">
        <v>59</v>
      </c>
      <c r="C1685">
        <v>55</v>
      </c>
      <c r="D1685">
        <v>40</v>
      </c>
      <c r="E1685">
        <v>0.05</v>
      </c>
      <c r="F1685">
        <v>2090</v>
      </c>
      <c r="G1685" s="21">
        <f>VLOOKUP(order_details[[#This Row],[ProductID]],products!A:D,4,0)</f>
        <v>4</v>
      </c>
      <c r="H1685" s="21" t="str">
        <f>VLOOKUP(order_details[[#This Row],[categoryid]],'categories'!A:B,2,0)</f>
        <v>Dairy Products</v>
      </c>
      <c r="I1685" s="21">
        <f>order_details[[#This Row],[UnitPrice]]*order_details[[#This Row],[Quantity]]*(1-order_details[[#This Row],[Discount]])</f>
        <v>2090</v>
      </c>
      <c r="J1685" s="21" t="str">
        <f>VLOOKUP(order_details[[#This Row],[ProductID]],products!A:B,2,0)</f>
        <v>Raclette Courdavault</v>
      </c>
      <c r="K1685" s="21">
        <v>79</v>
      </c>
      <c r="L1685" s="25">
        <v>35143</v>
      </c>
      <c r="M1685" s="21" t="s">
        <v>439</v>
      </c>
    </row>
    <row r="1686" spans="1:13" x14ac:dyDescent="0.3">
      <c r="A1686">
        <v>10893</v>
      </c>
      <c r="B1686">
        <v>8</v>
      </c>
      <c r="C1686">
        <v>40</v>
      </c>
      <c r="D1686">
        <v>30</v>
      </c>
      <c r="E1686">
        <v>0</v>
      </c>
      <c r="F1686">
        <v>1200</v>
      </c>
      <c r="G1686" s="21">
        <f>VLOOKUP(order_details[[#This Row],[ProductID]],products!A:D,4,0)</f>
        <v>2</v>
      </c>
      <c r="H1686" s="21" t="str">
        <f>VLOOKUP(order_details[[#This Row],[categoryid]],'categories'!A:B,2,0)</f>
        <v>Condiments</v>
      </c>
      <c r="I1686" s="21">
        <f>order_details[[#This Row],[UnitPrice]]*order_details[[#This Row],[Quantity]]*(1-order_details[[#This Row],[Discount]])</f>
        <v>1200</v>
      </c>
      <c r="J1686" s="21" t="str">
        <f>VLOOKUP(order_details[[#This Row],[ProductID]],products!A:B,2,0)</f>
        <v>Northwoods Cranberry Sauce</v>
      </c>
      <c r="K1686" s="21">
        <v>6</v>
      </c>
      <c r="L1686" s="25">
        <v>35144</v>
      </c>
      <c r="M1686" s="21" t="s">
        <v>349</v>
      </c>
    </row>
    <row r="1687" spans="1:13" x14ac:dyDescent="0.3">
      <c r="A1687">
        <v>10893</v>
      </c>
      <c r="B1687">
        <v>24</v>
      </c>
      <c r="C1687">
        <v>4.5</v>
      </c>
      <c r="D1687">
        <v>10</v>
      </c>
      <c r="E1687">
        <v>0</v>
      </c>
      <c r="F1687">
        <v>45</v>
      </c>
      <c r="G1687" s="21">
        <f>VLOOKUP(order_details[[#This Row],[ProductID]],products!A:D,4,0)</f>
        <v>1</v>
      </c>
      <c r="H1687" s="21" t="str">
        <f>VLOOKUP(order_details[[#This Row],[categoryid]],'categories'!A:B,2,0)</f>
        <v>Beverages</v>
      </c>
      <c r="I1687" s="21">
        <f>order_details[[#This Row],[UnitPrice]]*order_details[[#This Row],[Quantity]]*(1-order_details[[#This Row],[Discount]])</f>
        <v>45</v>
      </c>
      <c r="J1687" s="21" t="str">
        <f>VLOOKUP(order_details[[#This Row],[ProductID]],products!A:B,2,0)</f>
        <v>Guaraná Fantástica</v>
      </c>
      <c r="K1687" s="21">
        <v>20</v>
      </c>
      <c r="L1687" s="25">
        <v>35144</v>
      </c>
      <c r="M1687" s="21" t="s">
        <v>349</v>
      </c>
    </row>
    <row r="1688" spans="1:13" x14ac:dyDescent="0.3">
      <c r="A1688">
        <v>10893</v>
      </c>
      <c r="B1688">
        <v>29</v>
      </c>
      <c r="C1688">
        <v>123.79</v>
      </c>
      <c r="D1688">
        <v>24</v>
      </c>
      <c r="E1688">
        <v>0</v>
      </c>
      <c r="F1688">
        <v>2970.96</v>
      </c>
      <c r="G1688" s="21">
        <f>VLOOKUP(order_details[[#This Row],[ProductID]],products!A:D,4,0)</f>
        <v>6</v>
      </c>
      <c r="H1688" s="21" t="str">
        <f>VLOOKUP(order_details[[#This Row],[categoryid]],'categories'!A:B,2,0)</f>
        <v>Meat/Poultry</v>
      </c>
      <c r="I1688" s="21">
        <f>order_details[[#This Row],[UnitPrice]]*order_details[[#This Row],[Quantity]]*(1-order_details[[#This Row],[Discount]])</f>
        <v>2970.96</v>
      </c>
      <c r="J1688" s="21" t="str">
        <f>VLOOKUP(order_details[[#This Row],[ProductID]],products!A:B,2,0)</f>
        <v>Thüringer Rostbratwurst</v>
      </c>
      <c r="K1688" s="21">
        <v>0</v>
      </c>
      <c r="L1688" s="25">
        <v>35144</v>
      </c>
      <c r="M1688" s="21" t="s">
        <v>349</v>
      </c>
    </row>
    <row r="1689" spans="1:13" x14ac:dyDescent="0.3">
      <c r="A1689">
        <v>10893</v>
      </c>
      <c r="B1689">
        <v>30</v>
      </c>
      <c r="C1689">
        <v>25.89</v>
      </c>
      <c r="D1689">
        <v>35</v>
      </c>
      <c r="E1689">
        <v>0</v>
      </c>
      <c r="F1689">
        <v>906.15</v>
      </c>
      <c r="G1689" s="21">
        <f>VLOOKUP(order_details[[#This Row],[ProductID]],products!A:D,4,0)</f>
        <v>8</v>
      </c>
      <c r="H1689" s="21" t="str">
        <f>VLOOKUP(order_details[[#This Row],[categoryid]],'categories'!A:B,2,0)</f>
        <v>Seafood</v>
      </c>
      <c r="I1689" s="21">
        <f>order_details[[#This Row],[UnitPrice]]*order_details[[#This Row],[Quantity]]*(1-order_details[[#This Row],[Discount]])</f>
        <v>906.15</v>
      </c>
      <c r="J1689" s="21" t="str">
        <f>VLOOKUP(order_details[[#This Row],[ProductID]],products!A:B,2,0)</f>
        <v>Nord-Ost Matjeshering</v>
      </c>
      <c r="K1689" s="21">
        <v>10</v>
      </c>
      <c r="L1689" s="25">
        <v>35144</v>
      </c>
      <c r="M1689" s="21" t="s">
        <v>349</v>
      </c>
    </row>
    <row r="1690" spans="1:13" x14ac:dyDescent="0.3">
      <c r="A1690">
        <v>10893</v>
      </c>
      <c r="B1690">
        <v>36</v>
      </c>
      <c r="C1690">
        <v>19</v>
      </c>
      <c r="D1690">
        <v>20</v>
      </c>
      <c r="E1690">
        <v>0</v>
      </c>
      <c r="F1690">
        <v>380</v>
      </c>
      <c r="G1690" s="21">
        <f>VLOOKUP(order_details[[#This Row],[ProductID]],products!A:D,4,0)</f>
        <v>8</v>
      </c>
      <c r="H1690" s="21" t="str">
        <f>VLOOKUP(order_details[[#This Row],[categoryid]],'categories'!A:B,2,0)</f>
        <v>Seafood</v>
      </c>
      <c r="I1690" s="21">
        <f>order_details[[#This Row],[UnitPrice]]*order_details[[#This Row],[Quantity]]*(1-order_details[[#This Row],[Discount]])</f>
        <v>380</v>
      </c>
      <c r="J1690" s="21" t="str">
        <f>VLOOKUP(order_details[[#This Row],[ProductID]],products!A:B,2,0)</f>
        <v>Inlagd Sill</v>
      </c>
      <c r="K1690" s="21">
        <v>112</v>
      </c>
      <c r="L1690" s="25">
        <v>35144</v>
      </c>
      <c r="M1690" s="21" t="s">
        <v>349</v>
      </c>
    </row>
    <row r="1691" spans="1:13" x14ac:dyDescent="0.3">
      <c r="A1691">
        <v>10894</v>
      </c>
      <c r="B1691">
        <v>13</v>
      </c>
      <c r="C1691">
        <v>6</v>
      </c>
      <c r="D1691">
        <v>28</v>
      </c>
      <c r="E1691">
        <v>0.05</v>
      </c>
      <c r="F1691">
        <v>159.6</v>
      </c>
      <c r="G1691" s="21">
        <f>VLOOKUP(order_details[[#This Row],[ProductID]],products!A:D,4,0)</f>
        <v>8</v>
      </c>
      <c r="H1691" s="21" t="str">
        <f>VLOOKUP(order_details[[#This Row],[categoryid]],'categories'!A:B,2,0)</f>
        <v>Seafood</v>
      </c>
      <c r="I1691" s="21">
        <f>order_details[[#This Row],[UnitPrice]]*order_details[[#This Row],[Quantity]]*(1-order_details[[#This Row],[Discount]])</f>
        <v>159.6</v>
      </c>
      <c r="J1691" s="21" t="str">
        <f>VLOOKUP(order_details[[#This Row],[ProductID]],products!A:B,2,0)</f>
        <v>Konbu</v>
      </c>
      <c r="K1691" s="21">
        <v>24</v>
      </c>
      <c r="L1691" s="25">
        <v>35144</v>
      </c>
      <c r="M1691" s="21" t="s">
        <v>596</v>
      </c>
    </row>
    <row r="1692" spans="1:13" x14ac:dyDescent="0.3">
      <c r="A1692">
        <v>10894</v>
      </c>
      <c r="B1692">
        <v>69</v>
      </c>
      <c r="C1692">
        <v>36</v>
      </c>
      <c r="D1692">
        <v>50</v>
      </c>
      <c r="E1692">
        <v>0.05</v>
      </c>
      <c r="F1692">
        <v>1710</v>
      </c>
      <c r="G1692" s="21">
        <f>VLOOKUP(order_details[[#This Row],[ProductID]],products!A:D,4,0)</f>
        <v>4</v>
      </c>
      <c r="H1692" s="21" t="str">
        <f>VLOOKUP(order_details[[#This Row],[categoryid]],'categories'!A:B,2,0)</f>
        <v>Dairy Products</v>
      </c>
      <c r="I1692" s="21">
        <f>order_details[[#This Row],[UnitPrice]]*order_details[[#This Row],[Quantity]]*(1-order_details[[#This Row],[Discount]])</f>
        <v>1710</v>
      </c>
      <c r="J1692" s="21" t="str">
        <f>VLOOKUP(order_details[[#This Row],[ProductID]],products!A:B,2,0)</f>
        <v>Gudbrandsdalsost</v>
      </c>
      <c r="K1692" s="21">
        <v>26</v>
      </c>
      <c r="L1692" s="25">
        <v>35144</v>
      </c>
      <c r="M1692" s="21" t="s">
        <v>596</v>
      </c>
    </row>
    <row r="1693" spans="1:13" x14ac:dyDescent="0.3">
      <c r="A1693">
        <v>10894</v>
      </c>
      <c r="B1693">
        <v>75</v>
      </c>
      <c r="C1693">
        <v>7.75</v>
      </c>
      <c r="D1693">
        <v>120</v>
      </c>
      <c r="E1693">
        <v>0.05</v>
      </c>
      <c r="F1693">
        <v>883.5</v>
      </c>
      <c r="G1693" s="21">
        <f>VLOOKUP(order_details[[#This Row],[ProductID]],products!A:D,4,0)</f>
        <v>1</v>
      </c>
      <c r="H1693" s="21" t="str">
        <f>VLOOKUP(order_details[[#This Row],[categoryid]],'categories'!A:B,2,0)</f>
        <v>Beverages</v>
      </c>
      <c r="I1693" s="21">
        <f>order_details[[#This Row],[UnitPrice]]*order_details[[#This Row],[Quantity]]*(1-order_details[[#This Row],[Discount]])</f>
        <v>883.5</v>
      </c>
      <c r="J1693" s="21" t="str">
        <f>VLOOKUP(order_details[[#This Row],[ProductID]],products!A:B,2,0)</f>
        <v>Rhönbräu Klosterbier</v>
      </c>
      <c r="K1693" s="21">
        <v>125</v>
      </c>
      <c r="L1693" s="25">
        <v>35144</v>
      </c>
      <c r="M1693" s="21" t="s">
        <v>596</v>
      </c>
    </row>
    <row r="1694" spans="1:13" x14ac:dyDescent="0.3">
      <c r="A1694">
        <v>10895</v>
      </c>
      <c r="B1694">
        <v>24</v>
      </c>
      <c r="C1694">
        <v>4.5</v>
      </c>
      <c r="D1694">
        <v>110</v>
      </c>
      <c r="E1694">
        <v>0</v>
      </c>
      <c r="F1694">
        <v>495</v>
      </c>
      <c r="G1694" s="21">
        <f>VLOOKUP(order_details[[#This Row],[ProductID]],products!A:D,4,0)</f>
        <v>1</v>
      </c>
      <c r="H1694" s="21" t="str">
        <f>VLOOKUP(order_details[[#This Row],[categoryid]],'categories'!A:B,2,0)</f>
        <v>Beverages</v>
      </c>
      <c r="I1694" s="21">
        <f>order_details[[#This Row],[UnitPrice]]*order_details[[#This Row],[Quantity]]*(1-order_details[[#This Row],[Discount]])</f>
        <v>495</v>
      </c>
      <c r="J1694" s="21" t="str">
        <f>VLOOKUP(order_details[[#This Row],[ProductID]],products!A:B,2,0)</f>
        <v>Guaraná Fantástica</v>
      </c>
      <c r="K1694" s="21">
        <v>20</v>
      </c>
      <c r="L1694" s="25">
        <v>35144</v>
      </c>
      <c r="M1694" s="21" t="s">
        <v>193</v>
      </c>
    </row>
    <row r="1695" spans="1:13" x14ac:dyDescent="0.3">
      <c r="A1695">
        <v>10895</v>
      </c>
      <c r="B1695">
        <v>39</v>
      </c>
      <c r="C1695">
        <v>18</v>
      </c>
      <c r="D1695">
        <v>45</v>
      </c>
      <c r="E1695">
        <v>0</v>
      </c>
      <c r="F1695">
        <v>810</v>
      </c>
      <c r="G1695" s="21">
        <f>VLOOKUP(order_details[[#This Row],[ProductID]],products!A:D,4,0)</f>
        <v>1</v>
      </c>
      <c r="H1695" s="21" t="str">
        <f>VLOOKUP(order_details[[#This Row],[categoryid]],'categories'!A:B,2,0)</f>
        <v>Beverages</v>
      </c>
      <c r="I1695" s="21">
        <f>order_details[[#This Row],[UnitPrice]]*order_details[[#This Row],[Quantity]]*(1-order_details[[#This Row],[Discount]])</f>
        <v>810</v>
      </c>
      <c r="J1695" s="21" t="str">
        <f>VLOOKUP(order_details[[#This Row],[ProductID]],products!A:B,2,0)</f>
        <v>Chartreuse verte</v>
      </c>
      <c r="K1695" s="21">
        <v>69</v>
      </c>
      <c r="L1695" s="25">
        <v>35144</v>
      </c>
      <c r="M1695" s="21" t="s">
        <v>193</v>
      </c>
    </row>
    <row r="1696" spans="1:13" x14ac:dyDescent="0.3">
      <c r="A1696">
        <v>10895</v>
      </c>
      <c r="B1696">
        <v>40</v>
      </c>
      <c r="C1696">
        <v>18.399999999999999</v>
      </c>
      <c r="D1696">
        <v>91</v>
      </c>
      <c r="E1696">
        <v>0</v>
      </c>
      <c r="F1696">
        <v>1674.3999999999999</v>
      </c>
      <c r="G1696" s="21">
        <f>VLOOKUP(order_details[[#This Row],[ProductID]],products!A:D,4,0)</f>
        <v>8</v>
      </c>
      <c r="H1696" s="21" t="str">
        <f>VLOOKUP(order_details[[#This Row],[categoryid]],'categories'!A:B,2,0)</f>
        <v>Seafood</v>
      </c>
      <c r="I1696" s="21">
        <f>order_details[[#This Row],[UnitPrice]]*order_details[[#This Row],[Quantity]]*(1-order_details[[#This Row],[Discount]])</f>
        <v>1674.3999999999999</v>
      </c>
      <c r="J1696" s="21" t="str">
        <f>VLOOKUP(order_details[[#This Row],[ProductID]],products!A:B,2,0)</f>
        <v>Boston Crab Meat</v>
      </c>
      <c r="K1696" s="21">
        <v>123</v>
      </c>
      <c r="L1696" s="25">
        <v>35144</v>
      </c>
      <c r="M1696" s="21" t="s">
        <v>193</v>
      </c>
    </row>
    <row r="1697" spans="1:13" x14ac:dyDescent="0.3">
      <c r="A1697">
        <v>10895</v>
      </c>
      <c r="B1697">
        <v>60</v>
      </c>
      <c r="C1697">
        <v>34</v>
      </c>
      <c r="D1697">
        <v>100</v>
      </c>
      <c r="E1697">
        <v>0</v>
      </c>
      <c r="F1697">
        <v>3400</v>
      </c>
      <c r="G1697" s="21">
        <f>VLOOKUP(order_details[[#This Row],[ProductID]],products!A:D,4,0)</f>
        <v>4</v>
      </c>
      <c r="H1697" s="21" t="str">
        <f>VLOOKUP(order_details[[#This Row],[categoryid]],'categories'!A:B,2,0)</f>
        <v>Dairy Products</v>
      </c>
      <c r="I1697" s="21">
        <f>order_details[[#This Row],[UnitPrice]]*order_details[[#This Row],[Quantity]]*(1-order_details[[#This Row],[Discount]])</f>
        <v>3400</v>
      </c>
      <c r="J1697" s="21" t="str">
        <f>VLOOKUP(order_details[[#This Row],[ProductID]],products!A:B,2,0)</f>
        <v>Camembert Pierrot</v>
      </c>
      <c r="K1697" s="21">
        <v>19</v>
      </c>
      <c r="L1697" s="25">
        <v>35144</v>
      </c>
      <c r="M1697" s="21" t="s">
        <v>193</v>
      </c>
    </row>
    <row r="1698" spans="1:13" x14ac:dyDescent="0.3">
      <c r="A1698">
        <v>10896</v>
      </c>
      <c r="B1698">
        <v>45</v>
      </c>
      <c r="C1698">
        <v>9.5</v>
      </c>
      <c r="D1698">
        <v>15</v>
      </c>
      <c r="E1698">
        <v>0</v>
      </c>
      <c r="F1698">
        <v>142.5</v>
      </c>
      <c r="G1698" s="21">
        <f>VLOOKUP(order_details[[#This Row],[ProductID]],products!A:D,4,0)</f>
        <v>8</v>
      </c>
      <c r="H1698" s="21" t="str">
        <f>VLOOKUP(order_details[[#This Row],[categoryid]],'categories'!A:B,2,0)</f>
        <v>Seafood</v>
      </c>
      <c r="I1698" s="21">
        <f>order_details[[#This Row],[UnitPrice]]*order_details[[#This Row],[Quantity]]*(1-order_details[[#This Row],[Discount]])</f>
        <v>142.5</v>
      </c>
      <c r="J1698" s="21" t="str">
        <f>VLOOKUP(order_details[[#This Row],[ProductID]],products!A:B,2,0)</f>
        <v>Røgede sild</v>
      </c>
      <c r="K1698" s="21">
        <v>5</v>
      </c>
      <c r="L1698" s="25">
        <v>35145</v>
      </c>
      <c r="M1698" s="21" t="s">
        <v>439</v>
      </c>
    </row>
    <row r="1699" spans="1:13" x14ac:dyDescent="0.3">
      <c r="A1699">
        <v>10896</v>
      </c>
      <c r="B1699">
        <v>56</v>
      </c>
      <c r="C1699">
        <v>38</v>
      </c>
      <c r="D1699">
        <v>16</v>
      </c>
      <c r="E1699">
        <v>0</v>
      </c>
      <c r="F1699">
        <v>608</v>
      </c>
      <c r="G1699" s="21">
        <f>VLOOKUP(order_details[[#This Row],[ProductID]],products!A:D,4,0)</f>
        <v>5</v>
      </c>
      <c r="H1699" s="21" t="str">
        <f>VLOOKUP(order_details[[#This Row],[categoryid]],'categories'!A:B,2,0)</f>
        <v>Grains/Cereals</v>
      </c>
      <c r="I1699" s="21">
        <f>order_details[[#This Row],[UnitPrice]]*order_details[[#This Row],[Quantity]]*(1-order_details[[#This Row],[Discount]])</f>
        <v>608</v>
      </c>
      <c r="J1699" s="21" t="str">
        <f>VLOOKUP(order_details[[#This Row],[ProductID]],products!A:B,2,0)</f>
        <v>Gnocchi di nonna Alice</v>
      </c>
      <c r="K1699" s="21">
        <v>21</v>
      </c>
      <c r="L1699" s="25">
        <v>35145</v>
      </c>
      <c r="M1699" s="21" t="s">
        <v>439</v>
      </c>
    </row>
    <row r="1700" spans="1:13" x14ac:dyDescent="0.3">
      <c r="A1700">
        <v>10897</v>
      </c>
      <c r="B1700">
        <v>29</v>
      </c>
      <c r="C1700">
        <v>123.79</v>
      </c>
      <c r="D1700">
        <v>80</v>
      </c>
      <c r="E1700">
        <v>0</v>
      </c>
      <c r="F1700">
        <v>9903.2000000000007</v>
      </c>
      <c r="G1700" s="21">
        <f>VLOOKUP(order_details[[#This Row],[ProductID]],products!A:D,4,0)</f>
        <v>6</v>
      </c>
      <c r="H1700" s="21" t="str">
        <f>VLOOKUP(order_details[[#This Row],[categoryid]],'categories'!A:B,2,0)</f>
        <v>Meat/Poultry</v>
      </c>
      <c r="I1700" s="21">
        <f>order_details[[#This Row],[UnitPrice]]*order_details[[#This Row],[Quantity]]*(1-order_details[[#This Row],[Discount]])</f>
        <v>9903.2000000000007</v>
      </c>
      <c r="J1700" s="21" t="str">
        <f>VLOOKUP(order_details[[#This Row],[ProductID]],products!A:B,2,0)</f>
        <v>Thüringer Rostbratwurst</v>
      </c>
      <c r="K1700" s="21">
        <v>0</v>
      </c>
      <c r="L1700" s="25">
        <v>35145</v>
      </c>
      <c r="M1700" s="21" t="s">
        <v>332</v>
      </c>
    </row>
    <row r="1701" spans="1:13" x14ac:dyDescent="0.3">
      <c r="A1701">
        <v>10897</v>
      </c>
      <c r="B1701">
        <v>30</v>
      </c>
      <c r="C1701">
        <v>25.89</v>
      </c>
      <c r="D1701">
        <v>36</v>
      </c>
      <c r="E1701">
        <v>0</v>
      </c>
      <c r="F1701">
        <v>932.04</v>
      </c>
      <c r="G1701" s="21">
        <f>VLOOKUP(order_details[[#This Row],[ProductID]],products!A:D,4,0)</f>
        <v>8</v>
      </c>
      <c r="H1701" s="21" t="str">
        <f>VLOOKUP(order_details[[#This Row],[categoryid]],'categories'!A:B,2,0)</f>
        <v>Seafood</v>
      </c>
      <c r="I1701" s="21">
        <f>order_details[[#This Row],[UnitPrice]]*order_details[[#This Row],[Quantity]]*(1-order_details[[#This Row],[Discount]])</f>
        <v>932.04</v>
      </c>
      <c r="J1701" s="21" t="str">
        <f>VLOOKUP(order_details[[#This Row],[ProductID]],products!A:B,2,0)</f>
        <v>Nord-Ost Matjeshering</v>
      </c>
      <c r="K1701" s="21">
        <v>10</v>
      </c>
      <c r="L1701" s="25">
        <v>35145</v>
      </c>
      <c r="M1701" s="21" t="s">
        <v>332</v>
      </c>
    </row>
    <row r="1702" spans="1:13" x14ac:dyDescent="0.3">
      <c r="A1702">
        <v>10898</v>
      </c>
      <c r="B1702">
        <v>13</v>
      </c>
      <c r="C1702">
        <v>6</v>
      </c>
      <c r="D1702">
        <v>5</v>
      </c>
      <c r="E1702">
        <v>0</v>
      </c>
      <c r="F1702">
        <v>30</v>
      </c>
      <c r="G1702" s="21">
        <f>VLOOKUP(order_details[[#This Row],[ProductID]],products!A:D,4,0)</f>
        <v>8</v>
      </c>
      <c r="H1702" s="21" t="str">
        <f>VLOOKUP(order_details[[#This Row],[categoryid]],'categories'!A:B,2,0)</f>
        <v>Seafood</v>
      </c>
      <c r="I1702" s="21">
        <f>order_details[[#This Row],[UnitPrice]]*order_details[[#This Row],[Quantity]]*(1-order_details[[#This Row],[Discount]])</f>
        <v>30</v>
      </c>
      <c r="J1702" s="21" t="str">
        <f>VLOOKUP(order_details[[#This Row],[ProductID]],products!A:B,2,0)</f>
        <v>Konbu</v>
      </c>
      <c r="K1702" s="21">
        <v>24</v>
      </c>
      <c r="L1702" s="25">
        <v>35146</v>
      </c>
      <c r="M1702" s="21" t="s">
        <v>471</v>
      </c>
    </row>
    <row r="1703" spans="1:13" x14ac:dyDescent="0.3">
      <c r="A1703">
        <v>10899</v>
      </c>
      <c r="B1703">
        <v>39</v>
      </c>
      <c r="C1703">
        <v>18</v>
      </c>
      <c r="D1703">
        <v>8</v>
      </c>
      <c r="E1703">
        <v>0.15</v>
      </c>
      <c r="F1703">
        <v>122.39999999999999</v>
      </c>
      <c r="G1703" s="21">
        <f>VLOOKUP(order_details[[#This Row],[ProductID]],products!A:D,4,0)</f>
        <v>1</v>
      </c>
      <c r="H1703" s="21" t="str">
        <f>VLOOKUP(order_details[[#This Row],[categoryid]],'categories'!A:B,2,0)</f>
        <v>Beverages</v>
      </c>
      <c r="I1703" s="21">
        <f>order_details[[#This Row],[UnitPrice]]*order_details[[#This Row],[Quantity]]*(1-order_details[[#This Row],[Discount]])</f>
        <v>122.39999999999999</v>
      </c>
      <c r="J1703" s="21" t="str">
        <f>VLOOKUP(order_details[[#This Row],[ProductID]],products!A:B,2,0)</f>
        <v>Chartreuse verte</v>
      </c>
      <c r="K1703" s="21">
        <v>69</v>
      </c>
      <c r="L1703" s="25">
        <v>35146</v>
      </c>
      <c r="M1703" s="21" t="s">
        <v>405</v>
      </c>
    </row>
    <row r="1704" spans="1:13" x14ac:dyDescent="0.3">
      <c r="A1704">
        <v>10900</v>
      </c>
      <c r="B1704">
        <v>70</v>
      </c>
      <c r="C1704">
        <v>15</v>
      </c>
      <c r="D1704">
        <v>3</v>
      </c>
      <c r="E1704">
        <v>0.25</v>
      </c>
      <c r="F1704">
        <v>33.75</v>
      </c>
      <c r="G1704" s="21">
        <f>VLOOKUP(order_details[[#This Row],[ProductID]],products!A:D,4,0)</f>
        <v>1</v>
      </c>
      <c r="H1704" s="21" t="str">
        <f>VLOOKUP(order_details[[#This Row],[categoryid]],'categories'!A:B,2,0)</f>
        <v>Beverages</v>
      </c>
      <c r="I1704" s="21">
        <f>order_details[[#This Row],[UnitPrice]]*order_details[[#This Row],[Quantity]]*(1-order_details[[#This Row],[Discount]])</f>
        <v>33.75</v>
      </c>
      <c r="J1704" s="21" t="str">
        <f>VLOOKUP(order_details[[#This Row],[ProductID]],products!A:B,2,0)</f>
        <v>Outback Lager</v>
      </c>
      <c r="K1704" s="21">
        <v>15</v>
      </c>
      <c r="L1704" s="25">
        <v>35146</v>
      </c>
      <c r="M1704" s="21" t="s">
        <v>727</v>
      </c>
    </row>
    <row r="1705" spans="1:13" x14ac:dyDescent="0.3">
      <c r="A1705">
        <v>10901</v>
      </c>
      <c r="B1705">
        <v>41</v>
      </c>
      <c r="C1705">
        <v>9.65</v>
      </c>
      <c r="D1705">
        <v>30</v>
      </c>
      <c r="E1705">
        <v>0</v>
      </c>
      <c r="F1705">
        <v>289.5</v>
      </c>
      <c r="G1705" s="21">
        <f>VLOOKUP(order_details[[#This Row],[ProductID]],products!A:D,4,0)</f>
        <v>8</v>
      </c>
      <c r="H1705" s="21" t="str">
        <f>VLOOKUP(order_details[[#This Row],[categoryid]],'categories'!A:B,2,0)</f>
        <v>Seafood</v>
      </c>
      <c r="I1705" s="21">
        <f>order_details[[#This Row],[UnitPrice]]*order_details[[#This Row],[Quantity]]*(1-order_details[[#This Row],[Discount]])</f>
        <v>289.5</v>
      </c>
      <c r="J1705" s="21" t="str">
        <f>VLOOKUP(order_details[[#This Row],[ProductID]],products!A:B,2,0)</f>
        <v>Jack's New England Clam Chowder</v>
      </c>
      <c r="K1705" s="21">
        <v>85</v>
      </c>
      <c r="L1705" s="25">
        <v>35149</v>
      </c>
      <c r="M1705" s="21" t="s">
        <v>315</v>
      </c>
    </row>
    <row r="1706" spans="1:13" x14ac:dyDescent="0.3">
      <c r="A1706">
        <v>10901</v>
      </c>
      <c r="B1706">
        <v>71</v>
      </c>
      <c r="C1706">
        <v>21.5</v>
      </c>
      <c r="D1706">
        <v>30</v>
      </c>
      <c r="E1706">
        <v>0</v>
      </c>
      <c r="F1706">
        <v>645</v>
      </c>
      <c r="G1706" s="21">
        <f>VLOOKUP(order_details[[#This Row],[ProductID]],products!A:D,4,0)</f>
        <v>4</v>
      </c>
      <c r="H1706" s="21" t="str">
        <f>VLOOKUP(order_details[[#This Row],[categoryid]],'categories'!A:B,2,0)</f>
        <v>Dairy Products</v>
      </c>
      <c r="I1706" s="21">
        <f>order_details[[#This Row],[UnitPrice]]*order_details[[#This Row],[Quantity]]*(1-order_details[[#This Row],[Discount]])</f>
        <v>645</v>
      </c>
      <c r="J1706" s="21" t="str">
        <f>VLOOKUP(order_details[[#This Row],[ProductID]],products!A:B,2,0)</f>
        <v>Fløtemysost</v>
      </c>
      <c r="K1706" s="21">
        <v>26</v>
      </c>
      <c r="L1706" s="25">
        <v>35149</v>
      </c>
      <c r="M1706" s="21" t="s">
        <v>315</v>
      </c>
    </row>
    <row r="1707" spans="1:13" x14ac:dyDescent="0.3">
      <c r="A1707">
        <v>10902</v>
      </c>
      <c r="B1707">
        <v>55</v>
      </c>
      <c r="C1707">
        <v>24</v>
      </c>
      <c r="D1707">
        <v>30</v>
      </c>
      <c r="E1707">
        <v>0.15</v>
      </c>
      <c r="F1707">
        <v>612</v>
      </c>
      <c r="G1707" s="21">
        <f>VLOOKUP(order_details[[#This Row],[ProductID]],products!A:D,4,0)</f>
        <v>6</v>
      </c>
      <c r="H1707" s="21" t="str">
        <f>VLOOKUP(order_details[[#This Row],[categoryid]],'categories'!A:B,2,0)</f>
        <v>Meat/Poultry</v>
      </c>
      <c r="I1707" s="21">
        <f>order_details[[#This Row],[UnitPrice]]*order_details[[#This Row],[Quantity]]*(1-order_details[[#This Row],[Discount]])</f>
        <v>612</v>
      </c>
      <c r="J1707" s="21" t="str">
        <f>VLOOKUP(order_details[[#This Row],[ProductID]],products!A:B,2,0)</f>
        <v>Pâté chinois</v>
      </c>
      <c r="K1707" s="21">
        <v>115</v>
      </c>
      <c r="L1707" s="25">
        <v>35149</v>
      </c>
      <c r="M1707" s="21" t="s">
        <v>226</v>
      </c>
    </row>
    <row r="1708" spans="1:13" x14ac:dyDescent="0.3">
      <c r="A1708">
        <v>10902</v>
      </c>
      <c r="B1708">
        <v>62</v>
      </c>
      <c r="C1708">
        <v>49.3</v>
      </c>
      <c r="D1708">
        <v>6</v>
      </c>
      <c r="E1708">
        <v>0.15</v>
      </c>
      <c r="F1708">
        <v>251.42999999999995</v>
      </c>
      <c r="G1708" s="21">
        <f>VLOOKUP(order_details[[#This Row],[ProductID]],products!A:D,4,0)</f>
        <v>3</v>
      </c>
      <c r="H1708" s="21" t="str">
        <f>VLOOKUP(order_details[[#This Row],[categoryid]],'categories'!A:B,2,0)</f>
        <v>Confections</v>
      </c>
      <c r="I1708" s="21">
        <f>order_details[[#This Row],[UnitPrice]]*order_details[[#This Row],[Quantity]]*(1-order_details[[#This Row],[Discount]])</f>
        <v>251.42999999999995</v>
      </c>
      <c r="J1708" s="21" t="str">
        <f>VLOOKUP(order_details[[#This Row],[ProductID]],products!A:B,2,0)</f>
        <v>Tarte au sucre</v>
      </c>
      <c r="K1708" s="21">
        <v>17</v>
      </c>
      <c r="L1708" s="25">
        <v>35149</v>
      </c>
      <c r="M1708" s="21" t="s">
        <v>226</v>
      </c>
    </row>
    <row r="1709" spans="1:13" x14ac:dyDescent="0.3">
      <c r="A1709">
        <v>10903</v>
      </c>
      <c r="B1709">
        <v>13</v>
      </c>
      <c r="C1709">
        <v>6</v>
      </c>
      <c r="D1709">
        <v>40</v>
      </c>
      <c r="E1709">
        <v>0</v>
      </c>
      <c r="F1709">
        <v>240</v>
      </c>
      <c r="G1709" s="21">
        <f>VLOOKUP(order_details[[#This Row],[ProductID]],products!A:D,4,0)</f>
        <v>8</v>
      </c>
      <c r="H1709" s="21" t="str">
        <f>VLOOKUP(order_details[[#This Row],[categoryid]],'categories'!A:B,2,0)</f>
        <v>Seafood</v>
      </c>
      <c r="I1709" s="21">
        <f>order_details[[#This Row],[UnitPrice]]*order_details[[#This Row],[Quantity]]*(1-order_details[[#This Row],[Discount]])</f>
        <v>240</v>
      </c>
      <c r="J1709" s="21" t="str">
        <f>VLOOKUP(order_details[[#This Row],[ProductID]],products!A:B,2,0)</f>
        <v>Konbu</v>
      </c>
      <c r="K1709" s="21">
        <v>24</v>
      </c>
      <c r="L1709" s="25">
        <v>35150</v>
      </c>
      <c r="M1709" s="21" t="s">
        <v>306</v>
      </c>
    </row>
    <row r="1710" spans="1:13" x14ac:dyDescent="0.3">
      <c r="A1710">
        <v>10903</v>
      </c>
      <c r="B1710">
        <v>65</v>
      </c>
      <c r="C1710">
        <v>21.05</v>
      </c>
      <c r="D1710">
        <v>21</v>
      </c>
      <c r="E1710">
        <v>0</v>
      </c>
      <c r="F1710">
        <v>442.05</v>
      </c>
      <c r="G1710" s="21">
        <f>VLOOKUP(order_details[[#This Row],[ProductID]],products!A:D,4,0)</f>
        <v>2</v>
      </c>
      <c r="H1710" s="21" t="str">
        <f>VLOOKUP(order_details[[#This Row],[categoryid]],'categories'!A:B,2,0)</f>
        <v>Condiments</v>
      </c>
      <c r="I1710" s="21">
        <f>order_details[[#This Row],[UnitPrice]]*order_details[[#This Row],[Quantity]]*(1-order_details[[#This Row],[Discount]])</f>
        <v>442.05</v>
      </c>
      <c r="J1710" s="21" t="str">
        <f>VLOOKUP(order_details[[#This Row],[ProductID]],products!A:B,2,0)</f>
        <v>Louisiana Fiery Hot Pepper Sauce</v>
      </c>
      <c r="K1710" s="21">
        <v>76</v>
      </c>
      <c r="L1710" s="25">
        <v>35150</v>
      </c>
      <c r="M1710" s="21" t="s">
        <v>306</v>
      </c>
    </row>
    <row r="1711" spans="1:13" x14ac:dyDescent="0.3">
      <c r="A1711">
        <v>10903</v>
      </c>
      <c r="B1711">
        <v>68</v>
      </c>
      <c r="C1711">
        <v>12.5</v>
      </c>
      <c r="D1711">
        <v>20</v>
      </c>
      <c r="E1711">
        <v>0</v>
      </c>
      <c r="F1711">
        <v>250</v>
      </c>
      <c r="G1711" s="21">
        <f>VLOOKUP(order_details[[#This Row],[ProductID]],products!A:D,4,0)</f>
        <v>3</v>
      </c>
      <c r="H1711" s="21" t="str">
        <f>VLOOKUP(order_details[[#This Row],[categoryid]],'categories'!A:B,2,0)</f>
        <v>Confections</v>
      </c>
      <c r="I1711" s="21">
        <f>order_details[[#This Row],[UnitPrice]]*order_details[[#This Row],[Quantity]]*(1-order_details[[#This Row],[Discount]])</f>
        <v>250</v>
      </c>
      <c r="J1711" s="21" t="str">
        <f>VLOOKUP(order_details[[#This Row],[ProductID]],products!A:B,2,0)</f>
        <v>Scottish Longbreads</v>
      </c>
      <c r="K1711" s="21">
        <v>6</v>
      </c>
      <c r="L1711" s="25">
        <v>35150</v>
      </c>
      <c r="M1711" s="21" t="s">
        <v>306</v>
      </c>
    </row>
    <row r="1712" spans="1:13" x14ac:dyDescent="0.3">
      <c r="A1712">
        <v>10904</v>
      </c>
      <c r="B1712">
        <v>58</v>
      </c>
      <c r="C1712">
        <v>13.25</v>
      </c>
      <c r="D1712">
        <v>15</v>
      </c>
      <c r="E1712">
        <v>0</v>
      </c>
      <c r="F1712">
        <v>198.75</v>
      </c>
      <c r="G1712" s="21">
        <f>VLOOKUP(order_details[[#This Row],[ProductID]],products!A:D,4,0)</f>
        <v>8</v>
      </c>
      <c r="H1712" s="21" t="str">
        <f>VLOOKUP(order_details[[#This Row],[categoryid]],'categories'!A:B,2,0)</f>
        <v>Seafood</v>
      </c>
      <c r="I1712" s="21">
        <f>order_details[[#This Row],[UnitPrice]]*order_details[[#This Row],[Quantity]]*(1-order_details[[#This Row],[Discount]])</f>
        <v>198.75</v>
      </c>
      <c r="J1712" s="21" t="str">
        <f>VLOOKUP(order_details[[#This Row],[ProductID]],products!A:B,2,0)</f>
        <v>Escargots de Bourgogne</v>
      </c>
      <c r="K1712" s="21">
        <v>62</v>
      </c>
      <c r="L1712" s="25">
        <v>35150</v>
      </c>
      <c r="M1712" s="21" t="s">
        <v>734</v>
      </c>
    </row>
    <row r="1713" spans="1:13" x14ac:dyDescent="0.3">
      <c r="A1713">
        <v>10904</v>
      </c>
      <c r="B1713">
        <v>62</v>
      </c>
      <c r="C1713">
        <v>49.3</v>
      </c>
      <c r="D1713">
        <v>35</v>
      </c>
      <c r="E1713">
        <v>0</v>
      </c>
      <c r="F1713">
        <v>1725.5</v>
      </c>
      <c r="G1713" s="21">
        <f>VLOOKUP(order_details[[#This Row],[ProductID]],products!A:D,4,0)</f>
        <v>3</v>
      </c>
      <c r="H1713" s="21" t="str">
        <f>VLOOKUP(order_details[[#This Row],[categoryid]],'categories'!A:B,2,0)</f>
        <v>Confections</v>
      </c>
      <c r="I1713" s="21">
        <f>order_details[[#This Row],[UnitPrice]]*order_details[[#This Row],[Quantity]]*(1-order_details[[#This Row],[Discount]])</f>
        <v>1725.5</v>
      </c>
      <c r="J1713" s="21" t="str">
        <f>VLOOKUP(order_details[[#This Row],[ProductID]],products!A:B,2,0)</f>
        <v>Tarte au sucre</v>
      </c>
      <c r="K1713" s="21">
        <v>17</v>
      </c>
      <c r="L1713" s="25">
        <v>35150</v>
      </c>
      <c r="M1713" s="21" t="s">
        <v>734</v>
      </c>
    </row>
    <row r="1714" spans="1:13" x14ac:dyDescent="0.3">
      <c r="A1714">
        <v>10905</v>
      </c>
      <c r="B1714">
        <v>1</v>
      </c>
      <c r="C1714">
        <v>18</v>
      </c>
      <c r="D1714">
        <v>20</v>
      </c>
      <c r="E1714">
        <v>0.05</v>
      </c>
      <c r="F1714">
        <v>342</v>
      </c>
      <c r="G1714" s="21">
        <f>VLOOKUP(order_details[[#This Row],[ProductID]],products!A:D,4,0)</f>
        <v>1</v>
      </c>
      <c r="H1714" s="21" t="str">
        <f>VLOOKUP(order_details[[#This Row],[categoryid]],'categories'!A:B,2,0)</f>
        <v>Beverages</v>
      </c>
      <c r="I1714" s="21">
        <f>order_details[[#This Row],[UnitPrice]]*order_details[[#This Row],[Quantity]]*(1-order_details[[#This Row],[Discount]])</f>
        <v>342</v>
      </c>
      <c r="J1714" s="21" t="str">
        <f>VLOOKUP(order_details[[#This Row],[ProductID]],products!A:B,2,0)</f>
        <v>Chai</v>
      </c>
      <c r="K1714" s="21">
        <v>39</v>
      </c>
      <c r="L1714" s="25">
        <v>35150</v>
      </c>
      <c r="M1714" s="21" t="s">
        <v>727</v>
      </c>
    </row>
    <row r="1715" spans="1:13" x14ac:dyDescent="0.3">
      <c r="A1715">
        <v>10906</v>
      </c>
      <c r="B1715">
        <v>61</v>
      </c>
      <c r="C1715">
        <v>28.5</v>
      </c>
      <c r="D1715">
        <v>15</v>
      </c>
      <c r="E1715">
        <v>0</v>
      </c>
      <c r="F1715">
        <v>427.5</v>
      </c>
      <c r="G1715" s="21">
        <f>VLOOKUP(order_details[[#This Row],[ProductID]],products!A:D,4,0)</f>
        <v>2</v>
      </c>
      <c r="H1715" s="21" t="str">
        <f>VLOOKUP(order_details[[#This Row],[categoryid]],'categories'!A:B,2,0)</f>
        <v>Condiments</v>
      </c>
      <c r="I1715" s="21">
        <f>order_details[[#This Row],[UnitPrice]]*order_details[[#This Row],[Quantity]]*(1-order_details[[#This Row],[Discount]])</f>
        <v>427.5</v>
      </c>
      <c r="J1715" s="21" t="str">
        <f>VLOOKUP(order_details[[#This Row],[ProductID]],products!A:B,2,0)</f>
        <v>Sirop d'érable</v>
      </c>
      <c r="K1715" s="21">
        <v>113</v>
      </c>
      <c r="L1715" s="25">
        <v>35151</v>
      </c>
      <c r="M1715" s="21" t="s">
        <v>750</v>
      </c>
    </row>
    <row r="1716" spans="1:13" x14ac:dyDescent="0.3">
      <c r="A1716">
        <v>10907</v>
      </c>
      <c r="B1716">
        <v>75</v>
      </c>
      <c r="C1716">
        <v>7.75</v>
      </c>
      <c r="D1716">
        <v>14</v>
      </c>
      <c r="E1716">
        <v>0</v>
      </c>
      <c r="F1716">
        <v>108.5</v>
      </c>
      <c r="G1716" s="21">
        <f>VLOOKUP(order_details[[#This Row],[ProductID]],products!A:D,4,0)</f>
        <v>1</v>
      </c>
      <c r="H1716" s="21" t="str">
        <f>VLOOKUP(order_details[[#This Row],[categoryid]],'categories'!A:B,2,0)</f>
        <v>Beverages</v>
      </c>
      <c r="I1716" s="21">
        <f>order_details[[#This Row],[UnitPrice]]*order_details[[#This Row],[Quantity]]*(1-order_details[[#This Row],[Discount]])</f>
        <v>108.5</v>
      </c>
      <c r="J1716" s="21" t="str">
        <f>VLOOKUP(order_details[[#This Row],[ProductID]],products!A:B,2,0)</f>
        <v>Rhönbräu Klosterbier</v>
      </c>
      <c r="K1716" s="21">
        <v>125</v>
      </c>
      <c r="L1716" s="25">
        <v>35151</v>
      </c>
      <c r="M1716" s="21" t="s">
        <v>620</v>
      </c>
    </row>
    <row r="1717" spans="1:13" x14ac:dyDescent="0.3">
      <c r="A1717">
        <v>10908</v>
      </c>
      <c r="B1717">
        <v>7</v>
      </c>
      <c r="C1717">
        <v>30</v>
      </c>
      <c r="D1717">
        <v>20</v>
      </c>
      <c r="E1717">
        <v>0.05</v>
      </c>
      <c r="F1717">
        <v>570</v>
      </c>
      <c r="G1717" s="21">
        <f>VLOOKUP(order_details[[#This Row],[ProductID]],products!A:D,4,0)</f>
        <v>7</v>
      </c>
      <c r="H1717" s="21" t="str">
        <f>VLOOKUP(order_details[[#This Row],[categoryid]],'categories'!A:B,2,0)</f>
        <v>Produce</v>
      </c>
      <c r="I1717" s="21">
        <f>order_details[[#This Row],[UnitPrice]]*order_details[[#This Row],[Quantity]]*(1-order_details[[#This Row],[Discount]])</f>
        <v>570</v>
      </c>
      <c r="J1717" s="21" t="str">
        <f>VLOOKUP(order_details[[#This Row],[ProductID]],products!A:B,2,0)</f>
        <v>Uncle Bob's Organic Dried Pears</v>
      </c>
      <c r="K1717" s="21">
        <v>15</v>
      </c>
      <c r="L1717" s="25">
        <v>35152</v>
      </c>
      <c r="M1717" s="21" t="s">
        <v>559</v>
      </c>
    </row>
    <row r="1718" spans="1:13" x14ac:dyDescent="0.3">
      <c r="A1718">
        <v>10908</v>
      </c>
      <c r="B1718">
        <v>52</v>
      </c>
      <c r="C1718">
        <v>7</v>
      </c>
      <c r="D1718">
        <v>14</v>
      </c>
      <c r="E1718">
        <v>0.05</v>
      </c>
      <c r="F1718">
        <v>93.1</v>
      </c>
      <c r="G1718" s="21">
        <f>VLOOKUP(order_details[[#This Row],[ProductID]],products!A:D,4,0)</f>
        <v>5</v>
      </c>
      <c r="H1718" s="21" t="str">
        <f>VLOOKUP(order_details[[#This Row],[categoryid]],'categories'!A:B,2,0)</f>
        <v>Grains/Cereals</v>
      </c>
      <c r="I1718" s="21">
        <f>order_details[[#This Row],[UnitPrice]]*order_details[[#This Row],[Quantity]]*(1-order_details[[#This Row],[Discount]])</f>
        <v>93.1</v>
      </c>
      <c r="J1718" s="21" t="str">
        <f>VLOOKUP(order_details[[#This Row],[ProductID]],products!A:B,2,0)</f>
        <v>Filo Mix</v>
      </c>
      <c r="K1718" s="21">
        <v>38</v>
      </c>
      <c r="L1718" s="25">
        <v>35152</v>
      </c>
      <c r="M1718" s="21" t="s">
        <v>559</v>
      </c>
    </row>
    <row r="1719" spans="1:13" x14ac:dyDescent="0.3">
      <c r="A1719">
        <v>10909</v>
      </c>
      <c r="B1719">
        <v>7</v>
      </c>
      <c r="C1719">
        <v>30</v>
      </c>
      <c r="D1719">
        <v>12</v>
      </c>
      <c r="E1719">
        <v>0</v>
      </c>
      <c r="F1719">
        <v>360</v>
      </c>
      <c r="G1719" s="21">
        <f>VLOOKUP(order_details[[#This Row],[ProductID]],products!A:D,4,0)</f>
        <v>7</v>
      </c>
      <c r="H1719" s="21" t="str">
        <f>VLOOKUP(order_details[[#This Row],[categoryid]],'categories'!A:B,2,0)</f>
        <v>Produce</v>
      </c>
      <c r="I1719" s="21">
        <f>order_details[[#This Row],[UnitPrice]]*order_details[[#This Row],[Quantity]]*(1-order_details[[#This Row],[Discount]])</f>
        <v>360</v>
      </c>
      <c r="J1719" s="21" t="str">
        <f>VLOOKUP(order_details[[#This Row],[ProductID]],products!A:B,2,0)</f>
        <v>Uncle Bob's Organic Dried Pears</v>
      </c>
      <c r="K1719" s="21">
        <v>15</v>
      </c>
      <c r="L1719" s="25">
        <v>35152</v>
      </c>
      <c r="M1719" s="21" t="s">
        <v>587</v>
      </c>
    </row>
    <row r="1720" spans="1:13" x14ac:dyDescent="0.3">
      <c r="A1720">
        <v>10909</v>
      </c>
      <c r="B1720">
        <v>16</v>
      </c>
      <c r="C1720">
        <v>17.45</v>
      </c>
      <c r="D1720">
        <v>15</v>
      </c>
      <c r="E1720">
        <v>0</v>
      </c>
      <c r="F1720">
        <v>261.75</v>
      </c>
      <c r="G1720" s="21">
        <f>VLOOKUP(order_details[[#This Row],[ProductID]],products!A:D,4,0)</f>
        <v>3</v>
      </c>
      <c r="H1720" s="21" t="str">
        <f>VLOOKUP(order_details[[#This Row],[categoryid]],'categories'!A:B,2,0)</f>
        <v>Confections</v>
      </c>
      <c r="I1720" s="21">
        <f>order_details[[#This Row],[UnitPrice]]*order_details[[#This Row],[Quantity]]*(1-order_details[[#This Row],[Discount]])</f>
        <v>261.75</v>
      </c>
      <c r="J1720" s="21" t="str">
        <f>VLOOKUP(order_details[[#This Row],[ProductID]],products!A:B,2,0)</f>
        <v>Pavlova</v>
      </c>
      <c r="K1720" s="21">
        <v>29</v>
      </c>
      <c r="L1720" s="25">
        <v>35152</v>
      </c>
      <c r="M1720" s="21" t="s">
        <v>587</v>
      </c>
    </row>
    <row r="1721" spans="1:13" x14ac:dyDescent="0.3">
      <c r="A1721">
        <v>10909</v>
      </c>
      <c r="B1721">
        <v>41</v>
      </c>
      <c r="C1721">
        <v>9.65</v>
      </c>
      <c r="D1721">
        <v>5</v>
      </c>
      <c r="E1721">
        <v>0</v>
      </c>
      <c r="F1721">
        <v>48.25</v>
      </c>
      <c r="G1721" s="21">
        <f>VLOOKUP(order_details[[#This Row],[ProductID]],products!A:D,4,0)</f>
        <v>8</v>
      </c>
      <c r="H1721" s="21" t="str">
        <f>VLOOKUP(order_details[[#This Row],[categoryid]],'categories'!A:B,2,0)</f>
        <v>Seafood</v>
      </c>
      <c r="I1721" s="21">
        <f>order_details[[#This Row],[UnitPrice]]*order_details[[#This Row],[Quantity]]*(1-order_details[[#This Row],[Discount]])</f>
        <v>48.25</v>
      </c>
      <c r="J1721" s="21" t="str">
        <f>VLOOKUP(order_details[[#This Row],[ProductID]],products!A:B,2,0)</f>
        <v>Jack's New England Clam Chowder</v>
      </c>
      <c r="K1721" s="21">
        <v>85</v>
      </c>
      <c r="L1721" s="25">
        <v>35152</v>
      </c>
      <c r="M1721" s="21" t="s">
        <v>587</v>
      </c>
    </row>
    <row r="1722" spans="1:13" x14ac:dyDescent="0.3">
      <c r="A1722">
        <v>10910</v>
      </c>
      <c r="B1722">
        <v>19</v>
      </c>
      <c r="C1722">
        <v>9.1999999999999993</v>
      </c>
      <c r="D1722">
        <v>12</v>
      </c>
      <c r="E1722">
        <v>0</v>
      </c>
      <c r="F1722">
        <v>110.39999999999999</v>
      </c>
      <c r="G1722" s="21">
        <f>VLOOKUP(order_details[[#This Row],[ProductID]],products!A:D,4,0)</f>
        <v>3</v>
      </c>
      <c r="H1722" s="21" t="str">
        <f>VLOOKUP(order_details[[#This Row],[categoryid]],'categories'!A:B,2,0)</f>
        <v>Confections</v>
      </c>
      <c r="I1722" s="21">
        <f>order_details[[#This Row],[UnitPrice]]*order_details[[#This Row],[Quantity]]*(1-order_details[[#This Row],[Discount]])</f>
        <v>110.39999999999999</v>
      </c>
      <c r="J1722" s="21" t="str">
        <f>VLOOKUP(order_details[[#This Row],[ProductID]],products!A:B,2,0)</f>
        <v>Teatime Chocolate Biscuits</v>
      </c>
      <c r="K1722" s="21">
        <v>25</v>
      </c>
      <c r="L1722" s="25">
        <v>35152</v>
      </c>
      <c r="M1722" s="21" t="s">
        <v>742</v>
      </c>
    </row>
    <row r="1723" spans="1:13" x14ac:dyDescent="0.3">
      <c r="A1723">
        <v>10910</v>
      </c>
      <c r="B1723">
        <v>49</v>
      </c>
      <c r="C1723">
        <v>20</v>
      </c>
      <c r="D1723">
        <v>10</v>
      </c>
      <c r="E1723">
        <v>0</v>
      </c>
      <c r="F1723">
        <v>200</v>
      </c>
      <c r="G1723" s="21">
        <f>VLOOKUP(order_details[[#This Row],[ProductID]],products!A:D,4,0)</f>
        <v>3</v>
      </c>
      <c r="H1723" s="21" t="str">
        <f>VLOOKUP(order_details[[#This Row],[categoryid]],'categories'!A:B,2,0)</f>
        <v>Confections</v>
      </c>
      <c r="I1723" s="21">
        <f>order_details[[#This Row],[UnitPrice]]*order_details[[#This Row],[Quantity]]*(1-order_details[[#This Row],[Discount]])</f>
        <v>200</v>
      </c>
      <c r="J1723" s="21" t="str">
        <f>VLOOKUP(order_details[[#This Row],[ProductID]],products!A:B,2,0)</f>
        <v>Maxilaku</v>
      </c>
      <c r="K1723" s="21">
        <v>10</v>
      </c>
      <c r="L1723" s="25">
        <v>35152</v>
      </c>
      <c r="M1723" s="21" t="s">
        <v>742</v>
      </c>
    </row>
    <row r="1724" spans="1:13" x14ac:dyDescent="0.3">
      <c r="A1724">
        <v>10910</v>
      </c>
      <c r="B1724">
        <v>61</v>
      </c>
      <c r="C1724">
        <v>28.5</v>
      </c>
      <c r="D1724">
        <v>5</v>
      </c>
      <c r="E1724">
        <v>0</v>
      </c>
      <c r="F1724">
        <v>142.5</v>
      </c>
      <c r="G1724" s="21">
        <f>VLOOKUP(order_details[[#This Row],[ProductID]],products!A:D,4,0)</f>
        <v>2</v>
      </c>
      <c r="H1724" s="21" t="str">
        <f>VLOOKUP(order_details[[#This Row],[categoryid]],'categories'!A:B,2,0)</f>
        <v>Condiments</v>
      </c>
      <c r="I1724" s="21">
        <f>order_details[[#This Row],[UnitPrice]]*order_details[[#This Row],[Quantity]]*(1-order_details[[#This Row],[Discount]])</f>
        <v>142.5</v>
      </c>
      <c r="J1724" s="21" t="str">
        <f>VLOOKUP(order_details[[#This Row],[ProductID]],products!A:B,2,0)</f>
        <v>Sirop d'érable</v>
      </c>
      <c r="K1724" s="21">
        <v>113</v>
      </c>
      <c r="L1724" s="25">
        <v>35152</v>
      </c>
      <c r="M1724" s="21" t="s">
        <v>742</v>
      </c>
    </row>
    <row r="1725" spans="1:13" x14ac:dyDescent="0.3">
      <c r="A1725">
        <v>10911</v>
      </c>
      <c r="B1725">
        <v>1</v>
      </c>
      <c r="C1725">
        <v>18</v>
      </c>
      <c r="D1725">
        <v>10</v>
      </c>
      <c r="E1725">
        <v>0</v>
      </c>
      <c r="F1725">
        <v>180</v>
      </c>
      <c r="G1725" s="21">
        <f>VLOOKUP(order_details[[#This Row],[ProductID]],products!A:D,4,0)</f>
        <v>1</v>
      </c>
      <c r="H1725" s="21" t="str">
        <f>VLOOKUP(order_details[[#This Row],[categoryid]],'categories'!A:B,2,0)</f>
        <v>Beverages</v>
      </c>
      <c r="I1725" s="21">
        <f>order_details[[#This Row],[UnitPrice]]*order_details[[#This Row],[Quantity]]*(1-order_details[[#This Row],[Discount]])</f>
        <v>180</v>
      </c>
      <c r="J1725" s="21" t="str">
        <f>VLOOKUP(order_details[[#This Row],[ProductID]],products!A:B,2,0)</f>
        <v>Chai</v>
      </c>
      <c r="K1725" s="21">
        <v>39</v>
      </c>
      <c r="L1725" s="25">
        <v>35152</v>
      </c>
      <c r="M1725" s="21" t="s">
        <v>273</v>
      </c>
    </row>
    <row r="1726" spans="1:13" x14ac:dyDescent="0.3">
      <c r="A1726">
        <v>10911</v>
      </c>
      <c r="B1726">
        <v>17</v>
      </c>
      <c r="C1726">
        <v>39</v>
      </c>
      <c r="D1726">
        <v>12</v>
      </c>
      <c r="E1726">
        <v>0</v>
      </c>
      <c r="F1726">
        <v>468</v>
      </c>
      <c r="G1726" s="21">
        <f>VLOOKUP(order_details[[#This Row],[ProductID]],products!A:D,4,0)</f>
        <v>6</v>
      </c>
      <c r="H1726" s="21" t="str">
        <f>VLOOKUP(order_details[[#This Row],[categoryid]],'categories'!A:B,2,0)</f>
        <v>Meat/Poultry</v>
      </c>
      <c r="I1726" s="21">
        <f>order_details[[#This Row],[UnitPrice]]*order_details[[#This Row],[Quantity]]*(1-order_details[[#This Row],[Discount]])</f>
        <v>468</v>
      </c>
      <c r="J1726" s="21" t="str">
        <f>VLOOKUP(order_details[[#This Row],[ProductID]],products!A:B,2,0)</f>
        <v>Alice Mutton</v>
      </c>
      <c r="K1726" s="21">
        <v>0</v>
      </c>
      <c r="L1726" s="25">
        <v>35152</v>
      </c>
      <c r="M1726" s="21" t="s">
        <v>273</v>
      </c>
    </row>
    <row r="1727" spans="1:13" x14ac:dyDescent="0.3">
      <c r="A1727">
        <v>10911</v>
      </c>
      <c r="B1727">
        <v>67</v>
      </c>
      <c r="C1727">
        <v>14</v>
      </c>
      <c r="D1727">
        <v>15</v>
      </c>
      <c r="E1727">
        <v>0</v>
      </c>
      <c r="F1727">
        <v>210</v>
      </c>
      <c r="G1727" s="21">
        <f>VLOOKUP(order_details[[#This Row],[ProductID]],products!A:D,4,0)</f>
        <v>1</v>
      </c>
      <c r="H1727" s="21" t="str">
        <f>VLOOKUP(order_details[[#This Row],[categoryid]],'categories'!A:B,2,0)</f>
        <v>Beverages</v>
      </c>
      <c r="I1727" s="21">
        <f>order_details[[#This Row],[UnitPrice]]*order_details[[#This Row],[Quantity]]*(1-order_details[[#This Row],[Discount]])</f>
        <v>210</v>
      </c>
      <c r="J1727" s="21" t="str">
        <f>VLOOKUP(order_details[[#This Row],[ProductID]],products!A:B,2,0)</f>
        <v>Laughing Lumberjack Lager</v>
      </c>
      <c r="K1727" s="21">
        <v>52</v>
      </c>
      <c r="L1727" s="25">
        <v>35152</v>
      </c>
      <c r="M1727" s="21" t="s">
        <v>273</v>
      </c>
    </row>
    <row r="1728" spans="1:13" x14ac:dyDescent="0.3">
      <c r="A1728">
        <v>10912</v>
      </c>
      <c r="B1728">
        <v>11</v>
      </c>
      <c r="C1728">
        <v>21</v>
      </c>
      <c r="D1728">
        <v>40</v>
      </c>
      <c r="E1728">
        <v>0.25</v>
      </c>
      <c r="F1728">
        <v>630</v>
      </c>
      <c r="G1728" s="21">
        <f>VLOOKUP(order_details[[#This Row],[ProductID]],products!A:D,4,0)</f>
        <v>4</v>
      </c>
      <c r="H1728" s="21" t="str">
        <f>VLOOKUP(order_details[[#This Row],[categoryid]],'categories'!A:B,2,0)</f>
        <v>Dairy Products</v>
      </c>
      <c r="I1728" s="21">
        <f>order_details[[#This Row],[UnitPrice]]*order_details[[#This Row],[Quantity]]*(1-order_details[[#This Row],[Discount]])</f>
        <v>630</v>
      </c>
      <c r="J1728" s="21" t="str">
        <f>VLOOKUP(order_details[[#This Row],[ProductID]],products!A:B,2,0)</f>
        <v>Queso Cabrales</v>
      </c>
      <c r="K1728" s="21">
        <v>22</v>
      </c>
      <c r="L1728" s="25">
        <v>35152</v>
      </c>
      <c r="M1728" s="21" t="s">
        <v>332</v>
      </c>
    </row>
    <row r="1729" spans="1:13" x14ac:dyDescent="0.3">
      <c r="A1729">
        <v>10912</v>
      </c>
      <c r="B1729">
        <v>29</v>
      </c>
      <c r="C1729">
        <v>123.79</v>
      </c>
      <c r="D1729">
        <v>60</v>
      </c>
      <c r="E1729">
        <v>0.25</v>
      </c>
      <c r="F1729">
        <v>5570.55</v>
      </c>
      <c r="G1729" s="21">
        <f>VLOOKUP(order_details[[#This Row],[ProductID]],products!A:D,4,0)</f>
        <v>6</v>
      </c>
      <c r="H1729" s="21" t="str">
        <f>VLOOKUP(order_details[[#This Row],[categoryid]],'categories'!A:B,2,0)</f>
        <v>Meat/Poultry</v>
      </c>
      <c r="I1729" s="21">
        <f>order_details[[#This Row],[UnitPrice]]*order_details[[#This Row],[Quantity]]*(1-order_details[[#This Row],[Discount]])</f>
        <v>5570.55</v>
      </c>
      <c r="J1729" s="21" t="str">
        <f>VLOOKUP(order_details[[#This Row],[ProductID]],products!A:B,2,0)</f>
        <v>Thüringer Rostbratwurst</v>
      </c>
      <c r="K1729" s="21">
        <v>0</v>
      </c>
      <c r="L1729" s="25">
        <v>35152</v>
      </c>
      <c r="M1729" s="21" t="s">
        <v>332</v>
      </c>
    </row>
    <row r="1730" spans="1:13" x14ac:dyDescent="0.3">
      <c r="A1730">
        <v>10913</v>
      </c>
      <c r="B1730">
        <v>4</v>
      </c>
      <c r="C1730">
        <v>22</v>
      </c>
      <c r="D1730">
        <v>30</v>
      </c>
      <c r="E1730">
        <v>0.25</v>
      </c>
      <c r="F1730">
        <v>495</v>
      </c>
      <c r="G1730" s="21">
        <f>VLOOKUP(order_details[[#This Row],[ProductID]],products!A:D,4,0)</f>
        <v>2</v>
      </c>
      <c r="H1730" s="21" t="str">
        <f>VLOOKUP(order_details[[#This Row],[categoryid]],'categories'!A:B,2,0)</f>
        <v>Condiments</v>
      </c>
      <c r="I1730" s="21">
        <f>order_details[[#This Row],[UnitPrice]]*order_details[[#This Row],[Quantity]]*(1-order_details[[#This Row],[Discount]])</f>
        <v>495</v>
      </c>
      <c r="J1730" s="21" t="str">
        <f>VLOOKUP(order_details[[#This Row],[ProductID]],products!A:B,2,0)</f>
        <v>Chef Anton's Cajun Seasoning</v>
      </c>
      <c r="K1730" s="21">
        <v>53</v>
      </c>
      <c r="L1730" s="25">
        <v>35152</v>
      </c>
      <c r="M1730" s="21" t="s">
        <v>530</v>
      </c>
    </row>
    <row r="1731" spans="1:13" x14ac:dyDescent="0.3">
      <c r="A1731">
        <v>10913</v>
      </c>
      <c r="B1731">
        <v>33</v>
      </c>
      <c r="C1731">
        <v>2.5</v>
      </c>
      <c r="D1731">
        <v>40</v>
      </c>
      <c r="E1731">
        <v>0.25</v>
      </c>
      <c r="F1731">
        <v>75</v>
      </c>
      <c r="G1731" s="21">
        <f>VLOOKUP(order_details[[#This Row],[ProductID]],products!A:D,4,0)</f>
        <v>4</v>
      </c>
      <c r="H1731" s="21" t="str">
        <f>VLOOKUP(order_details[[#This Row],[categoryid]],'categories'!A:B,2,0)</f>
        <v>Dairy Products</v>
      </c>
      <c r="I1731" s="21">
        <f>order_details[[#This Row],[UnitPrice]]*order_details[[#This Row],[Quantity]]*(1-order_details[[#This Row],[Discount]])</f>
        <v>75</v>
      </c>
      <c r="J1731" s="21" t="str">
        <f>VLOOKUP(order_details[[#This Row],[ProductID]],products!A:B,2,0)</f>
        <v>Geitost</v>
      </c>
      <c r="K1731" s="21">
        <v>112</v>
      </c>
      <c r="L1731" s="25">
        <v>35152</v>
      </c>
      <c r="M1731" s="21" t="s">
        <v>530</v>
      </c>
    </row>
    <row r="1732" spans="1:13" x14ac:dyDescent="0.3">
      <c r="A1732">
        <v>10913</v>
      </c>
      <c r="B1732">
        <v>58</v>
      </c>
      <c r="C1732">
        <v>13.25</v>
      </c>
      <c r="D1732">
        <v>15</v>
      </c>
      <c r="E1732">
        <v>0</v>
      </c>
      <c r="F1732">
        <v>198.75</v>
      </c>
      <c r="G1732" s="21">
        <f>VLOOKUP(order_details[[#This Row],[ProductID]],products!A:D,4,0)</f>
        <v>8</v>
      </c>
      <c r="H1732" s="21" t="str">
        <f>VLOOKUP(order_details[[#This Row],[categoryid]],'categories'!A:B,2,0)</f>
        <v>Seafood</v>
      </c>
      <c r="I1732" s="21">
        <f>order_details[[#This Row],[UnitPrice]]*order_details[[#This Row],[Quantity]]*(1-order_details[[#This Row],[Discount]])</f>
        <v>198.75</v>
      </c>
      <c r="J1732" s="21" t="str">
        <f>VLOOKUP(order_details[[#This Row],[ProductID]],products!A:B,2,0)</f>
        <v>Escargots de Bourgogne</v>
      </c>
      <c r="K1732" s="21">
        <v>62</v>
      </c>
      <c r="L1732" s="25">
        <v>35152</v>
      </c>
      <c r="M1732" s="21" t="s">
        <v>530</v>
      </c>
    </row>
    <row r="1733" spans="1:13" x14ac:dyDescent="0.3">
      <c r="A1733">
        <v>10914</v>
      </c>
      <c r="B1733">
        <v>71</v>
      </c>
      <c r="C1733">
        <v>21.5</v>
      </c>
      <c r="D1733">
        <v>25</v>
      </c>
      <c r="E1733">
        <v>0</v>
      </c>
      <c r="F1733">
        <v>537.5</v>
      </c>
      <c r="G1733" s="21">
        <f>VLOOKUP(order_details[[#This Row],[ProductID]],products!A:D,4,0)</f>
        <v>4</v>
      </c>
      <c r="H1733" s="21" t="str">
        <f>VLOOKUP(order_details[[#This Row],[categoryid]],'categories'!A:B,2,0)</f>
        <v>Dairy Products</v>
      </c>
      <c r="I1733" s="21">
        <f>order_details[[#This Row],[UnitPrice]]*order_details[[#This Row],[Quantity]]*(1-order_details[[#This Row],[Discount]])</f>
        <v>537.5</v>
      </c>
      <c r="J1733" s="21" t="str">
        <f>VLOOKUP(order_details[[#This Row],[ProductID]],products!A:B,2,0)</f>
        <v>Fløtemysost</v>
      </c>
      <c r="K1733" s="21">
        <v>26</v>
      </c>
      <c r="L1733" s="25">
        <v>35153</v>
      </c>
      <c r="M1733" s="21" t="s">
        <v>530</v>
      </c>
    </row>
    <row r="1734" spans="1:13" x14ac:dyDescent="0.3">
      <c r="A1734">
        <v>10915</v>
      </c>
      <c r="B1734">
        <v>17</v>
      </c>
      <c r="C1734">
        <v>39</v>
      </c>
      <c r="D1734">
        <v>10</v>
      </c>
      <c r="E1734">
        <v>0</v>
      </c>
      <c r="F1734">
        <v>390</v>
      </c>
      <c r="G1734" s="21">
        <f>VLOOKUP(order_details[[#This Row],[ProductID]],products!A:D,4,0)</f>
        <v>6</v>
      </c>
      <c r="H1734" s="21" t="str">
        <f>VLOOKUP(order_details[[#This Row],[categoryid]],'categories'!A:B,2,0)</f>
        <v>Meat/Poultry</v>
      </c>
      <c r="I1734" s="21">
        <f>order_details[[#This Row],[UnitPrice]]*order_details[[#This Row],[Quantity]]*(1-order_details[[#This Row],[Discount]])</f>
        <v>390</v>
      </c>
      <c r="J1734" s="21" t="str">
        <f>VLOOKUP(order_details[[#This Row],[ProductID]],products!A:B,2,0)</f>
        <v>Alice Mutton</v>
      </c>
      <c r="K1734" s="21">
        <v>0</v>
      </c>
      <c r="L1734" s="25">
        <v>35153</v>
      </c>
      <c r="M1734" s="21" t="s">
        <v>667</v>
      </c>
    </row>
    <row r="1735" spans="1:13" x14ac:dyDescent="0.3">
      <c r="A1735">
        <v>10915</v>
      </c>
      <c r="B1735">
        <v>33</v>
      </c>
      <c r="C1735">
        <v>2.5</v>
      </c>
      <c r="D1735">
        <v>30</v>
      </c>
      <c r="E1735">
        <v>0</v>
      </c>
      <c r="F1735">
        <v>75</v>
      </c>
      <c r="G1735" s="21">
        <f>VLOOKUP(order_details[[#This Row],[ProductID]],products!A:D,4,0)</f>
        <v>4</v>
      </c>
      <c r="H1735" s="21" t="str">
        <f>VLOOKUP(order_details[[#This Row],[categoryid]],'categories'!A:B,2,0)</f>
        <v>Dairy Products</v>
      </c>
      <c r="I1735" s="21">
        <f>order_details[[#This Row],[UnitPrice]]*order_details[[#This Row],[Quantity]]*(1-order_details[[#This Row],[Discount]])</f>
        <v>75</v>
      </c>
      <c r="J1735" s="21" t="str">
        <f>VLOOKUP(order_details[[#This Row],[ProductID]],products!A:B,2,0)</f>
        <v>Geitost</v>
      </c>
      <c r="K1735" s="21">
        <v>112</v>
      </c>
      <c r="L1735" s="25">
        <v>35153</v>
      </c>
      <c r="M1735" s="21" t="s">
        <v>667</v>
      </c>
    </row>
    <row r="1736" spans="1:13" x14ac:dyDescent="0.3">
      <c r="A1736">
        <v>10915</v>
      </c>
      <c r="B1736">
        <v>54</v>
      </c>
      <c r="C1736">
        <v>7.45</v>
      </c>
      <c r="D1736">
        <v>10</v>
      </c>
      <c r="E1736">
        <v>0</v>
      </c>
      <c r="F1736">
        <v>74.5</v>
      </c>
      <c r="G1736" s="21">
        <f>VLOOKUP(order_details[[#This Row],[ProductID]],products!A:D,4,0)</f>
        <v>6</v>
      </c>
      <c r="H1736" s="21" t="str">
        <f>VLOOKUP(order_details[[#This Row],[categoryid]],'categories'!A:B,2,0)</f>
        <v>Meat/Poultry</v>
      </c>
      <c r="I1736" s="21">
        <f>order_details[[#This Row],[UnitPrice]]*order_details[[#This Row],[Quantity]]*(1-order_details[[#This Row],[Discount]])</f>
        <v>74.5</v>
      </c>
      <c r="J1736" s="21" t="str">
        <f>VLOOKUP(order_details[[#This Row],[ProductID]],products!A:B,2,0)</f>
        <v>Tourtière</v>
      </c>
      <c r="K1736" s="21">
        <v>21</v>
      </c>
      <c r="L1736" s="25">
        <v>35153</v>
      </c>
      <c r="M1736" s="21" t="s">
        <v>667</v>
      </c>
    </row>
    <row r="1737" spans="1:13" x14ac:dyDescent="0.3">
      <c r="A1737">
        <v>10916</v>
      </c>
      <c r="B1737">
        <v>16</v>
      </c>
      <c r="C1737">
        <v>17.45</v>
      </c>
      <c r="D1737">
        <v>6</v>
      </c>
      <c r="E1737">
        <v>0</v>
      </c>
      <c r="F1737">
        <v>104.69999999999999</v>
      </c>
      <c r="G1737" s="21">
        <f>VLOOKUP(order_details[[#This Row],[ProductID]],products!A:D,4,0)</f>
        <v>3</v>
      </c>
      <c r="H1737" s="21" t="str">
        <f>VLOOKUP(order_details[[#This Row],[categoryid]],'categories'!A:B,2,0)</f>
        <v>Confections</v>
      </c>
      <c r="I1737" s="21">
        <f>order_details[[#This Row],[UnitPrice]]*order_details[[#This Row],[Quantity]]*(1-order_details[[#This Row],[Discount]])</f>
        <v>104.69999999999999</v>
      </c>
      <c r="J1737" s="21" t="str">
        <f>VLOOKUP(order_details[[#This Row],[ProductID]],products!A:B,2,0)</f>
        <v>Pavlova</v>
      </c>
      <c r="K1737" s="21">
        <v>29</v>
      </c>
      <c r="L1737" s="25">
        <v>35153</v>
      </c>
      <c r="M1737" s="21" t="s">
        <v>543</v>
      </c>
    </row>
    <row r="1738" spans="1:13" x14ac:dyDescent="0.3">
      <c r="A1738">
        <v>10916</v>
      </c>
      <c r="B1738">
        <v>32</v>
      </c>
      <c r="C1738">
        <v>32</v>
      </c>
      <c r="D1738">
        <v>6</v>
      </c>
      <c r="E1738">
        <v>0</v>
      </c>
      <c r="F1738">
        <v>192</v>
      </c>
      <c r="G1738" s="21">
        <f>VLOOKUP(order_details[[#This Row],[ProductID]],products!A:D,4,0)</f>
        <v>4</v>
      </c>
      <c r="H1738" s="21" t="str">
        <f>VLOOKUP(order_details[[#This Row],[categoryid]],'categories'!A:B,2,0)</f>
        <v>Dairy Products</v>
      </c>
      <c r="I1738" s="21">
        <f>order_details[[#This Row],[UnitPrice]]*order_details[[#This Row],[Quantity]]*(1-order_details[[#This Row],[Discount]])</f>
        <v>192</v>
      </c>
      <c r="J1738" s="21" t="str">
        <f>VLOOKUP(order_details[[#This Row],[ProductID]],products!A:B,2,0)</f>
        <v>Mascarpone Fabioli</v>
      </c>
      <c r="K1738" s="21">
        <v>9</v>
      </c>
      <c r="L1738" s="25">
        <v>35153</v>
      </c>
      <c r="M1738" s="21" t="s">
        <v>543</v>
      </c>
    </row>
    <row r="1739" spans="1:13" x14ac:dyDescent="0.3">
      <c r="A1739">
        <v>10916</v>
      </c>
      <c r="B1739">
        <v>57</v>
      </c>
      <c r="C1739">
        <v>19.5</v>
      </c>
      <c r="D1739">
        <v>20</v>
      </c>
      <c r="E1739">
        <v>0</v>
      </c>
      <c r="F1739">
        <v>390</v>
      </c>
      <c r="G1739" s="21">
        <f>VLOOKUP(order_details[[#This Row],[ProductID]],products!A:D,4,0)</f>
        <v>5</v>
      </c>
      <c r="H1739" s="21" t="str">
        <f>VLOOKUP(order_details[[#This Row],[categoryid]],'categories'!A:B,2,0)</f>
        <v>Grains/Cereals</v>
      </c>
      <c r="I1739" s="21">
        <f>order_details[[#This Row],[UnitPrice]]*order_details[[#This Row],[Quantity]]*(1-order_details[[#This Row],[Discount]])</f>
        <v>390</v>
      </c>
      <c r="J1739" s="21" t="str">
        <f>VLOOKUP(order_details[[#This Row],[ProductID]],products!A:B,2,0)</f>
        <v>Ravioli Angelo</v>
      </c>
      <c r="K1739" s="21">
        <v>36</v>
      </c>
      <c r="L1739" s="25">
        <v>35153</v>
      </c>
      <c r="M1739" s="21" t="s">
        <v>543</v>
      </c>
    </row>
    <row r="1740" spans="1:13" x14ac:dyDescent="0.3">
      <c r="A1740">
        <v>10917</v>
      </c>
      <c r="B1740">
        <v>30</v>
      </c>
      <c r="C1740">
        <v>25.89</v>
      </c>
      <c r="D1740">
        <v>1</v>
      </c>
      <c r="E1740">
        <v>0</v>
      </c>
      <c r="F1740">
        <v>25.89</v>
      </c>
      <c r="G1740" s="21">
        <f>VLOOKUP(order_details[[#This Row],[ProductID]],products!A:D,4,0)</f>
        <v>8</v>
      </c>
      <c r="H1740" s="21" t="str">
        <f>VLOOKUP(order_details[[#This Row],[categoryid]],'categories'!A:B,2,0)</f>
        <v>Seafood</v>
      </c>
      <c r="I1740" s="21">
        <f>order_details[[#This Row],[UnitPrice]]*order_details[[#This Row],[Quantity]]*(1-order_details[[#This Row],[Discount]])</f>
        <v>25.89</v>
      </c>
      <c r="J1740" s="21" t="str">
        <f>VLOOKUP(order_details[[#This Row],[ProductID]],products!A:B,2,0)</f>
        <v>Nord-Ost Matjeshering</v>
      </c>
      <c r="K1740" s="21">
        <v>10</v>
      </c>
      <c r="L1740" s="25">
        <v>35156</v>
      </c>
      <c r="M1740" s="21" t="s">
        <v>580</v>
      </c>
    </row>
    <row r="1741" spans="1:13" x14ac:dyDescent="0.3">
      <c r="A1741">
        <v>10917</v>
      </c>
      <c r="B1741">
        <v>60</v>
      </c>
      <c r="C1741">
        <v>34</v>
      </c>
      <c r="D1741">
        <v>10</v>
      </c>
      <c r="E1741">
        <v>0</v>
      </c>
      <c r="F1741">
        <v>340</v>
      </c>
      <c r="G1741" s="21">
        <f>VLOOKUP(order_details[[#This Row],[ProductID]],products!A:D,4,0)</f>
        <v>4</v>
      </c>
      <c r="H1741" s="21" t="str">
        <f>VLOOKUP(order_details[[#This Row],[categoryid]],'categories'!A:B,2,0)</f>
        <v>Dairy Products</v>
      </c>
      <c r="I1741" s="21">
        <f>order_details[[#This Row],[UnitPrice]]*order_details[[#This Row],[Quantity]]*(1-order_details[[#This Row],[Discount]])</f>
        <v>340</v>
      </c>
      <c r="J1741" s="21" t="str">
        <f>VLOOKUP(order_details[[#This Row],[ProductID]],products!A:B,2,0)</f>
        <v>Camembert Pierrot</v>
      </c>
      <c r="K1741" s="21">
        <v>19</v>
      </c>
      <c r="L1741" s="25">
        <v>35156</v>
      </c>
      <c r="M1741" s="21" t="s">
        <v>580</v>
      </c>
    </row>
    <row r="1742" spans="1:13" x14ac:dyDescent="0.3">
      <c r="A1742">
        <v>10918</v>
      </c>
      <c r="B1742">
        <v>1</v>
      </c>
      <c r="C1742">
        <v>18</v>
      </c>
      <c r="D1742">
        <v>60</v>
      </c>
      <c r="E1742">
        <v>0.25</v>
      </c>
      <c r="F1742">
        <v>810</v>
      </c>
      <c r="G1742" s="21">
        <f>VLOOKUP(order_details[[#This Row],[ProductID]],products!A:D,4,0)</f>
        <v>1</v>
      </c>
      <c r="H1742" s="21" t="str">
        <f>VLOOKUP(order_details[[#This Row],[categoryid]],'categories'!A:B,2,0)</f>
        <v>Beverages</v>
      </c>
      <c r="I1742" s="21">
        <f>order_details[[#This Row],[UnitPrice]]*order_details[[#This Row],[Quantity]]*(1-order_details[[#This Row],[Discount]])</f>
        <v>810</v>
      </c>
      <c r="J1742" s="21" t="str">
        <f>VLOOKUP(order_details[[#This Row],[ProductID]],products!A:B,2,0)</f>
        <v>Chai</v>
      </c>
      <c r="K1742" s="21">
        <v>39</v>
      </c>
      <c r="L1742" s="25">
        <v>35156</v>
      </c>
      <c r="M1742" s="21" t="s">
        <v>111</v>
      </c>
    </row>
    <row r="1743" spans="1:13" x14ac:dyDescent="0.3">
      <c r="A1743">
        <v>10918</v>
      </c>
      <c r="B1743">
        <v>60</v>
      </c>
      <c r="C1743">
        <v>34</v>
      </c>
      <c r="D1743">
        <v>25</v>
      </c>
      <c r="E1743">
        <v>0.25</v>
      </c>
      <c r="F1743">
        <v>637.5</v>
      </c>
      <c r="G1743" s="21">
        <f>VLOOKUP(order_details[[#This Row],[ProductID]],products!A:D,4,0)</f>
        <v>4</v>
      </c>
      <c r="H1743" s="21" t="str">
        <f>VLOOKUP(order_details[[#This Row],[categoryid]],'categories'!A:B,2,0)</f>
        <v>Dairy Products</v>
      </c>
      <c r="I1743" s="21">
        <f>order_details[[#This Row],[UnitPrice]]*order_details[[#This Row],[Quantity]]*(1-order_details[[#This Row],[Discount]])</f>
        <v>637.5</v>
      </c>
      <c r="J1743" s="21" t="str">
        <f>VLOOKUP(order_details[[#This Row],[ProductID]],products!A:B,2,0)</f>
        <v>Camembert Pierrot</v>
      </c>
      <c r="K1743" s="21">
        <v>19</v>
      </c>
      <c r="L1743" s="25">
        <v>35156</v>
      </c>
      <c r="M1743" s="21" t="s">
        <v>111</v>
      </c>
    </row>
    <row r="1744" spans="1:13" x14ac:dyDescent="0.3">
      <c r="A1744">
        <v>10919</v>
      </c>
      <c r="B1744">
        <v>16</v>
      </c>
      <c r="C1744">
        <v>17.45</v>
      </c>
      <c r="D1744">
        <v>24</v>
      </c>
      <c r="E1744">
        <v>0</v>
      </c>
      <c r="F1744">
        <v>418.79999999999995</v>
      </c>
      <c r="G1744" s="21">
        <f>VLOOKUP(order_details[[#This Row],[ProductID]],products!A:D,4,0)</f>
        <v>3</v>
      </c>
      <c r="H1744" s="21" t="str">
        <f>VLOOKUP(order_details[[#This Row],[categoryid]],'categories'!A:B,2,0)</f>
        <v>Confections</v>
      </c>
      <c r="I1744" s="21">
        <f>order_details[[#This Row],[UnitPrice]]*order_details[[#This Row],[Quantity]]*(1-order_details[[#This Row],[Discount]])</f>
        <v>418.79999999999995</v>
      </c>
      <c r="J1744" s="21" t="str">
        <f>VLOOKUP(order_details[[#This Row],[ProductID]],products!A:B,2,0)</f>
        <v>Pavlova</v>
      </c>
      <c r="K1744" s="21">
        <v>29</v>
      </c>
      <c r="L1744" s="25">
        <v>35156</v>
      </c>
      <c r="M1744" s="21" t="s">
        <v>414</v>
      </c>
    </row>
    <row r="1745" spans="1:13" x14ac:dyDescent="0.3">
      <c r="A1745">
        <v>10919</v>
      </c>
      <c r="B1745">
        <v>25</v>
      </c>
      <c r="C1745">
        <v>14</v>
      </c>
      <c r="D1745">
        <v>24</v>
      </c>
      <c r="E1745">
        <v>0</v>
      </c>
      <c r="F1745">
        <v>336</v>
      </c>
      <c r="G1745" s="21">
        <f>VLOOKUP(order_details[[#This Row],[ProductID]],products!A:D,4,0)</f>
        <v>3</v>
      </c>
      <c r="H1745" s="21" t="str">
        <f>VLOOKUP(order_details[[#This Row],[categoryid]],'categories'!A:B,2,0)</f>
        <v>Confections</v>
      </c>
      <c r="I1745" s="21">
        <f>order_details[[#This Row],[UnitPrice]]*order_details[[#This Row],[Quantity]]*(1-order_details[[#This Row],[Discount]])</f>
        <v>336</v>
      </c>
      <c r="J1745" s="21" t="str">
        <f>VLOOKUP(order_details[[#This Row],[ProductID]],products!A:B,2,0)</f>
        <v>NuNuCa Nuß-Nougat-Creme</v>
      </c>
      <c r="K1745" s="21">
        <v>76</v>
      </c>
      <c r="L1745" s="25">
        <v>35156</v>
      </c>
      <c r="M1745" s="21" t="s">
        <v>414</v>
      </c>
    </row>
    <row r="1746" spans="1:13" x14ac:dyDescent="0.3">
      <c r="A1746">
        <v>10919</v>
      </c>
      <c r="B1746">
        <v>40</v>
      </c>
      <c r="C1746">
        <v>18.399999999999999</v>
      </c>
      <c r="D1746">
        <v>20</v>
      </c>
      <c r="E1746">
        <v>0</v>
      </c>
      <c r="F1746">
        <v>368</v>
      </c>
      <c r="G1746" s="21">
        <f>VLOOKUP(order_details[[#This Row],[ProductID]],products!A:D,4,0)</f>
        <v>8</v>
      </c>
      <c r="H1746" s="21" t="str">
        <f>VLOOKUP(order_details[[#This Row],[categoryid]],'categories'!A:B,2,0)</f>
        <v>Seafood</v>
      </c>
      <c r="I1746" s="21">
        <f>order_details[[#This Row],[UnitPrice]]*order_details[[#This Row],[Quantity]]*(1-order_details[[#This Row],[Discount]])</f>
        <v>368</v>
      </c>
      <c r="J1746" s="21" t="str">
        <f>VLOOKUP(order_details[[#This Row],[ProductID]],products!A:B,2,0)</f>
        <v>Boston Crab Meat</v>
      </c>
      <c r="K1746" s="21">
        <v>123</v>
      </c>
      <c r="L1746" s="25">
        <v>35156</v>
      </c>
      <c r="M1746" s="21" t="s">
        <v>414</v>
      </c>
    </row>
    <row r="1747" spans="1:13" x14ac:dyDescent="0.3">
      <c r="A1747">
        <v>10920</v>
      </c>
      <c r="B1747">
        <v>50</v>
      </c>
      <c r="C1747">
        <v>16.25</v>
      </c>
      <c r="D1747">
        <v>24</v>
      </c>
      <c r="E1747">
        <v>0</v>
      </c>
      <c r="F1747">
        <v>390</v>
      </c>
      <c r="G1747" s="21">
        <f>VLOOKUP(order_details[[#This Row],[ProductID]],products!A:D,4,0)</f>
        <v>3</v>
      </c>
      <c r="H1747" s="21" t="str">
        <f>VLOOKUP(order_details[[#This Row],[categoryid]],'categories'!A:B,2,0)</f>
        <v>Confections</v>
      </c>
      <c r="I1747" s="21">
        <f>order_details[[#This Row],[UnitPrice]]*order_details[[#This Row],[Quantity]]*(1-order_details[[#This Row],[Discount]])</f>
        <v>390</v>
      </c>
      <c r="J1747" s="21" t="str">
        <f>VLOOKUP(order_details[[#This Row],[ProductID]],products!A:B,2,0)</f>
        <v>Valkoinen suklaa</v>
      </c>
      <c r="K1747" s="21">
        <v>65</v>
      </c>
      <c r="L1747" s="25">
        <v>35157</v>
      </c>
      <c r="M1747" s="21" t="s">
        <v>57</v>
      </c>
    </row>
    <row r="1748" spans="1:13" x14ac:dyDescent="0.3">
      <c r="A1748">
        <v>10921</v>
      </c>
      <c r="B1748">
        <v>35</v>
      </c>
      <c r="C1748">
        <v>18</v>
      </c>
      <c r="D1748">
        <v>10</v>
      </c>
      <c r="E1748">
        <v>0</v>
      </c>
      <c r="F1748">
        <v>180</v>
      </c>
      <c r="G1748" s="21">
        <f>VLOOKUP(order_details[[#This Row],[ProductID]],products!A:D,4,0)</f>
        <v>1</v>
      </c>
      <c r="H1748" s="21" t="str">
        <f>VLOOKUP(order_details[[#This Row],[categoryid]],'categories'!A:B,2,0)</f>
        <v>Beverages</v>
      </c>
      <c r="I1748" s="21">
        <f>order_details[[#This Row],[UnitPrice]]*order_details[[#This Row],[Quantity]]*(1-order_details[[#This Row],[Discount]])</f>
        <v>180</v>
      </c>
      <c r="J1748" s="21" t="str">
        <f>VLOOKUP(order_details[[#This Row],[ProductID]],products!A:B,2,0)</f>
        <v>Steeleye Stout</v>
      </c>
      <c r="K1748" s="21">
        <v>20</v>
      </c>
      <c r="L1748" s="25">
        <v>35157</v>
      </c>
      <c r="M1748" s="21" t="s">
        <v>687</v>
      </c>
    </row>
    <row r="1749" spans="1:13" x14ac:dyDescent="0.3">
      <c r="A1749">
        <v>10921</v>
      </c>
      <c r="B1749">
        <v>63</v>
      </c>
      <c r="C1749">
        <v>43.9</v>
      </c>
      <c r="D1749">
        <v>40</v>
      </c>
      <c r="E1749">
        <v>0</v>
      </c>
      <c r="F1749">
        <v>1756</v>
      </c>
      <c r="G1749" s="21">
        <f>VLOOKUP(order_details[[#This Row],[ProductID]],products!A:D,4,0)</f>
        <v>2</v>
      </c>
      <c r="H1749" s="21" t="str">
        <f>VLOOKUP(order_details[[#This Row],[categoryid]],'categories'!A:B,2,0)</f>
        <v>Condiments</v>
      </c>
      <c r="I1749" s="21">
        <f>order_details[[#This Row],[UnitPrice]]*order_details[[#This Row],[Quantity]]*(1-order_details[[#This Row],[Discount]])</f>
        <v>1756</v>
      </c>
      <c r="J1749" s="21" t="str">
        <f>VLOOKUP(order_details[[#This Row],[ProductID]],products!A:B,2,0)</f>
        <v>Vegie-spread</v>
      </c>
      <c r="K1749" s="21">
        <v>24</v>
      </c>
      <c r="L1749" s="25">
        <v>35157</v>
      </c>
      <c r="M1749" s="21" t="s">
        <v>687</v>
      </c>
    </row>
    <row r="1750" spans="1:13" x14ac:dyDescent="0.3">
      <c r="A1750">
        <v>10922</v>
      </c>
      <c r="B1750">
        <v>17</v>
      </c>
      <c r="C1750">
        <v>39</v>
      </c>
      <c r="D1750">
        <v>15</v>
      </c>
      <c r="E1750">
        <v>0</v>
      </c>
      <c r="F1750">
        <v>585</v>
      </c>
      <c r="G1750" s="21">
        <f>VLOOKUP(order_details[[#This Row],[ProductID]],products!A:D,4,0)</f>
        <v>6</v>
      </c>
      <c r="H1750" s="21" t="str">
        <f>VLOOKUP(order_details[[#This Row],[categoryid]],'categories'!A:B,2,0)</f>
        <v>Meat/Poultry</v>
      </c>
      <c r="I1750" s="21">
        <f>order_details[[#This Row],[UnitPrice]]*order_details[[#This Row],[Quantity]]*(1-order_details[[#This Row],[Discount]])</f>
        <v>585</v>
      </c>
      <c r="J1750" s="21" t="str">
        <f>VLOOKUP(order_details[[#This Row],[ProductID]],products!A:B,2,0)</f>
        <v>Alice Mutton</v>
      </c>
      <c r="K1750" s="21">
        <v>0</v>
      </c>
      <c r="L1750" s="25">
        <v>35157</v>
      </c>
      <c r="M1750" s="21" t="s">
        <v>306</v>
      </c>
    </row>
    <row r="1751" spans="1:13" x14ac:dyDescent="0.3">
      <c r="A1751">
        <v>10922</v>
      </c>
      <c r="B1751">
        <v>24</v>
      </c>
      <c r="C1751">
        <v>4.5</v>
      </c>
      <c r="D1751">
        <v>35</v>
      </c>
      <c r="E1751">
        <v>0</v>
      </c>
      <c r="F1751">
        <v>157.5</v>
      </c>
      <c r="G1751" s="21">
        <f>VLOOKUP(order_details[[#This Row],[ProductID]],products!A:D,4,0)</f>
        <v>1</v>
      </c>
      <c r="H1751" s="21" t="str">
        <f>VLOOKUP(order_details[[#This Row],[categoryid]],'categories'!A:B,2,0)</f>
        <v>Beverages</v>
      </c>
      <c r="I1751" s="21">
        <f>order_details[[#This Row],[UnitPrice]]*order_details[[#This Row],[Quantity]]*(1-order_details[[#This Row],[Discount]])</f>
        <v>157.5</v>
      </c>
      <c r="J1751" s="21" t="str">
        <f>VLOOKUP(order_details[[#This Row],[ProductID]],products!A:B,2,0)</f>
        <v>Guaraná Fantástica</v>
      </c>
      <c r="K1751" s="21">
        <v>20</v>
      </c>
      <c r="L1751" s="25">
        <v>35157</v>
      </c>
      <c r="M1751" s="21" t="s">
        <v>306</v>
      </c>
    </row>
    <row r="1752" spans="1:13" x14ac:dyDescent="0.3">
      <c r="A1752">
        <v>10923</v>
      </c>
      <c r="B1752">
        <v>42</v>
      </c>
      <c r="C1752">
        <v>14</v>
      </c>
      <c r="D1752">
        <v>10</v>
      </c>
      <c r="E1752">
        <v>0.2</v>
      </c>
      <c r="F1752">
        <v>112</v>
      </c>
      <c r="G1752" s="21">
        <f>VLOOKUP(order_details[[#This Row],[ProductID]],products!A:D,4,0)</f>
        <v>5</v>
      </c>
      <c r="H1752" s="21" t="str">
        <f>VLOOKUP(order_details[[#This Row],[categoryid]],'categories'!A:B,2,0)</f>
        <v>Grains/Cereals</v>
      </c>
      <c r="I1752" s="21">
        <f>order_details[[#This Row],[UnitPrice]]*order_details[[#This Row],[Quantity]]*(1-order_details[[#This Row],[Discount]])</f>
        <v>112</v>
      </c>
      <c r="J1752" s="21" t="str">
        <f>VLOOKUP(order_details[[#This Row],[ProductID]],products!A:B,2,0)</f>
        <v>Singaporean Hokkien Fried Mee</v>
      </c>
      <c r="K1752" s="21">
        <v>26</v>
      </c>
      <c r="L1752" s="25">
        <v>35157</v>
      </c>
      <c r="M1752" s="21" t="s">
        <v>364</v>
      </c>
    </row>
    <row r="1753" spans="1:13" x14ac:dyDescent="0.3">
      <c r="A1753">
        <v>10923</v>
      </c>
      <c r="B1753">
        <v>43</v>
      </c>
      <c r="C1753">
        <v>46</v>
      </c>
      <c r="D1753">
        <v>10</v>
      </c>
      <c r="E1753">
        <v>0.2</v>
      </c>
      <c r="F1753">
        <v>368</v>
      </c>
      <c r="G1753" s="21">
        <f>VLOOKUP(order_details[[#This Row],[ProductID]],products!A:D,4,0)</f>
        <v>1</v>
      </c>
      <c r="H1753" s="21" t="str">
        <f>VLOOKUP(order_details[[#This Row],[categoryid]],'categories'!A:B,2,0)</f>
        <v>Beverages</v>
      </c>
      <c r="I1753" s="21">
        <f>order_details[[#This Row],[UnitPrice]]*order_details[[#This Row],[Quantity]]*(1-order_details[[#This Row],[Discount]])</f>
        <v>368</v>
      </c>
      <c r="J1753" s="21" t="str">
        <f>VLOOKUP(order_details[[#This Row],[ProductID]],products!A:B,2,0)</f>
        <v>Ipoh Coffee</v>
      </c>
      <c r="K1753" s="21">
        <v>17</v>
      </c>
      <c r="L1753" s="25">
        <v>35157</v>
      </c>
      <c r="M1753" s="21" t="s">
        <v>364</v>
      </c>
    </row>
    <row r="1754" spans="1:13" x14ac:dyDescent="0.3">
      <c r="A1754">
        <v>10923</v>
      </c>
      <c r="B1754">
        <v>67</v>
      </c>
      <c r="C1754">
        <v>14</v>
      </c>
      <c r="D1754">
        <v>24</v>
      </c>
      <c r="E1754">
        <v>0.2</v>
      </c>
      <c r="F1754">
        <v>268.8</v>
      </c>
      <c r="G1754" s="21">
        <f>VLOOKUP(order_details[[#This Row],[ProductID]],products!A:D,4,0)</f>
        <v>1</v>
      </c>
      <c r="H1754" s="21" t="str">
        <f>VLOOKUP(order_details[[#This Row],[categoryid]],'categories'!A:B,2,0)</f>
        <v>Beverages</v>
      </c>
      <c r="I1754" s="21">
        <f>order_details[[#This Row],[UnitPrice]]*order_details[[#This Row],[Quantity]]*(1-order_details[[#This Row],[Discount]])</f>
        <v>268.8</v>
      </c>
      <c r="J1754" s="21" t="str">
        <f>VLOOKUP(order_details[[#This Row],[ProductID]],products!A:B,2,0)</f>
        <v>Laughing Lumberjack Lager</v>
      </c>
      <c r="K1754" s="21">
        <v>52</v>
      </c>
      <c r="L1754" s="25">
        <v>35157</v>
      </c>
      <c r="M1754" s="21" t="s">
        <v>364</v>
      </c>
    </row>
    <row r="1755" spans="1:13" x14ac:dyDescent="0.3">
      <c r="A1755">
        <v>10924</v>
      </c>
      <c r="B1755">
        <v>10</v>
      </c>
      <c r="C1755">
        <v>31</v>
      </c>
      <c r="D1755">
        <v>20</v>
      </c>
      <c r="E1755">
        <v>0.1</v>
      </c>
      <c r="F1755">
        <v>558</v>
      </c>
      <c r="G1755" s="21">
        <f>VLOOKUP(order_details[[#This Row],[ProductID]],products!A:D,4,0)</f>
        <v>8</v>
      </c>
      <c r="H1755" s="21" t="str">
        <f>VLOOKUP(order_details[[#This Row],[categoryid]],'categories'!A:B,2,0)</f>
        <v>Seafood</v>
      </c>
      <c r="I1755" s="21">
        <f>order_details[[#This Row],[UnitPrice]]*order_details[[#This Row],[Quantity]]*(1-order_details[[#This Row],[Discount]])</f>
        <v>558</v>
      </c>
      <c r="J1755" s="21" t="str">
        <f>VLOOKUP(order_details[[#This Row],[ProductID]],products!A:B,2,0)</f>
        <v>Ikura</v>
      </c>
      <c r="K1755" s="21">
        <v>31</v>
      </c>
      <c r="L1755" s="25">
        <v>35158</v>
      </c>
      <c r="M1755" s="21" t="s">
        <v>66</v>
      </c>
    </row>
    <row r="1756" spans="1:13" x14ac:dyDescent="0.3">
      <c r="A1756">
        <v>10924</v>
      </c>
      <c r="B1756">
        <v>28</v>
      </c>
      <c r="C1756">
        <v>45.6</v>
      </c>
      <c r="D1756">
        <v>30</v>
      </c>
      <c r="E1756">
        <v>0.1</v>
      </c>
      <c r="F1756">
        <v>1231.2</v>
      </c>
      <c r="G1756" s="21">
        <f>VLOOKUP(order_details[[#This Row],[ProductID]],products!A:D,4,0)</f>
        <v>7</v>
      </c>
      <c r="H1756" s="21" t="str">
        <f>VLOOKUP(order_details[[#This Row],[categoryid]],'categories'!A:B,2,0)</f>
        <v>Produce</v>
      </c>
      <c r="I1756" s="21">
        <f>order_details[[#This Row],[UnitPrice]]*order_details[[#This Row],[Quantity]]*(1-order_details[[#This Row],[Discount]])</f>
        <v>1231.2</v>
      </c>
      <c r="J1756" s="21" t="str">
        <f>VLOOKUP(order_details[[#This Row],[ProductID]],products!A:B,2,0)</f>
        <v>Rössle Sauerkraut</v>
      </c>
      <c r="K1756" s="21">
        <v>26</v>
      </c>
      <c r="L1756" s="25">
        <v>35158</v>
      </c>
      <c r="M1756" s="21" t="s">
        <v>66</v>
      </c>
    </row>
    <row r="1757" spans="1:13" x14ac:dyDescent="0.3">
      <c r="A1757">
        <v>10924</v>
      </c>
      <c r="B1757">
        <v>75</v>
      </c>
      <c r="C1757">
        <v>7.75</v>
      </c>
      <c r="D1757">
        <v>6</v>
      </c>
      <c r="E1757">
        <v>0</v>
      </c>
      <c r="F1757">
        <v>46.5</v>
      </c>
      <c r="G1757" s="21">
        <f>VLOOKUP(order_details[[#This Row],[ProductID]],products!A:D,4,0)</f>
        <v>1</v>
      </c>
      <c r="H1757" s="21" t="str">
        <f>VLOOKUP(order_details[[#This Row],[categoryid]],'categories'!A:B,2,0)</f>
        <v>Beverages</v>
      </c>
      <c r="I1757" s="21">
        <f>order_details[[#This Row],[UnitPrice]]*order_details[[#This Row],[Quantity]]*(1-order_details[[#This Row],[Discount]])</f>
        <v>46.5</v>
      </c>
      <c r="J1757" s="21" t="str">
        <f>VLOOKUP(order_details[[#This Row],[ProductID]],products!A:B,2,0)</f>
        <v>Rhönbräu Klosterbier</v>
      </c>
      <c r="K1757" s="21">
        <v>125</v>
      </c>
      <c r="L1757" s="25">
        <v>35158</v>
      </c>
      <c r="M1757" s="21" t="s">
        <v>66</v>
      </c>
    </row>
    <row r="1758" spans="1:13" x14ac:dyDescent="0.3">
      <c r="A1758">
        <v>10925</v>
      </c>
      <c r="B1758">
        <v>36</v>
      </c>
      <c r="C1758">
        <v>19</v>
      </c>
      <c r="D1758">
        <v>25</v>
      </c>
      <c r="E1758">
        <v>0.15</v>
      </c>
      <c r="F1758">
        <v>403.75</v>
      </c>
      <c r="G1758" s="21">
        <f>VLOOKUP(order_details[[#This Row],[ProductID]],products!A:D,4,0)</f>
        <v>8</v>
      </c>
      <c r="H1758" s="21" t="str">
        <f>VLOOKUP(order_details[[#This Row],[categoryid]],'categories'!A:B,2,0)</f>
        <v>Seafood</v>
      </c>
      <c r="I1758" s="21">
        <f>order_details[[#This Row],[UnitPrice]]*order_details[[#This Row],[Quantity]]*(1-order_details[[#This Row],[Discount]])</f>
        <v>403.75</v>
      </c>
      <c r="J1758" s="21" t="str">
        <f>VLOOKUP(order_details[[#This Row],[ProductID]],products!A:B,2,0)</f>
        <v>Inlagd Sill</v>
      </c>
      <c r="K1758" s="21">
        <v>112</v>
      </c>
      <c r="L1758" s="25">
        <v>35158</v>
      </c>
      <c r="M1758" s="21" t="s">
        <v>306</v>
      </c>
    </row>
    <row r="1759" spans="1:13" x14ac:dyDescent="0.3">
      <c r="A1759">
        <v>10925</v>
      </c>
      <c r="B1759">
        <v>52</v>
      </c>
      <c r="C1759">
        <v>7</v>
      </c>
      <c r="D1759">
        <v>12</v>
      </c>
      <c r="E1759">
        <v>0.15</v>
      </c>
      <c r="F1759">
        <v>71.399999999999991</v>
      </c>
      <c r="G1759" s="21">
        <f>VLOOKUP(order_details[[#This Row],[ProductID]],products!A:D,4,0)</f>
        <v>5</v>
      </c>
      <c r="H1759" s="21" t="str">
        <f>VLOOKUP(order_details[[#This Row],[categoryid]],'categories'!A:B,2,0)</f>
        <v>Grains/Cereals</v>
      </c>
      <c r="I1759" s="21">
        <f>order_details[[#This Row],[UnitPrice]]*order_details[[#This Row],[Quantity]]*(1-order_details[[#This Row],[Discount]])</f>
        <v>71.399999999999991</v>
      </c>
      <c r="J1759" s="21" t="str">
        <f>VLOOKUP(order_details[[#This Row],[ProductID]],products!A:B,2,0)</f>
        <v>Filo Mix</v>
      </c>
      <c r="K1759" s="21">
        <v>38</v>
      </c>
      <c r="L1759" s="25">
        <v>35158</v>
      </c>
      <c r="M1759" s="21" t="s">
        <v>306</v>
      </c>
    </row>
    <row r="1760" spans="1:13" x14ac:dyDescent="0.3">
      <c r="A1760">
        <v>10926</v>
      </c>
      <c r="B1760">
        <v>11</v>
      </c>
      <c r="C1760">
        <v>21</v>
      </c>
      <c r="D1760">
        <v>2</v>
      </c>
      <c r="E1760">
        <v>0</v>
      </c>
      <c r="F1760">
        <v>42</v>
      </c>
      <c r="G1760" s="21">
        <f>VLOOKUP(order_details[[#This Row],[ProductID]],products!A:D,4,0)</f>
        <v>4</v>
      </c>
      <c r="H1760" s="21" t="str">
        <f>VLOOKUP(order_details[[#This Row],[categoryid]],'categories'!A:B,2,0)</f>
        <v>Dairy Products</v>
      </c>
      <c r="I1760" s="21">
        <f>order_details[[#This Row],[UnitPrice]]*order_details[[#This Row],[Quantity]]*(1-order_details[[#This Row],[Discount]])</f>
        <v>42</v>
      </c>
      <c r="J1760" s="21" t="str">
        <f>VLOOKUP(order_details[[#This Row],[ProductID]],products!A:B,2,0)</f>
        <v>Queso Cabrales</v>
      </c>
      <c r="K1760" s="21">
        <v>22</v>
      </c>
      <c r="L1760" s="25">
        <v>35158</v>
      </c>
      <c r="M1760" s="21" t="s">
        <v>41</v>
      </c>
    </row>
    <row r="1761" spans="1:13" x14ac:dyDescent="0.3">
      <c r="A1761">
        <v>10926</v>
      </c>
      <c r="B1761">
        <v>13</v>
      </c>
      <c r="C1761">
        <v>6</v>
      </c>
      <c r="D1761">
        <v>10</v>
      </c>
      <c r="E1761">
        <v>0</v>
      </c>
      <c r="F1761">
        <v>60</v>
      </c>
      <c r="G1761" s="21">
        <f>VLOOKUP(order_details[[#This Row],[ProductID]],products!A:D,4,0)</f>
        <v>8</v>
      </c>
      <c r="H1761" s="21" t="str">
        <f>VLOOKUP(order_details[[#This Row],[categoryid]],'categories'!A:B,2,0)</f>
        <v>Seafood</v>
      </c>
      <c r="I1761" s="21">
        <f>order_details[[#This Row],[UnitPrice]]*order_details[[#This Row],[Quantity]]*(1-order_details[[#This Row],[Discount]])</f>
        <v>60</v>
      </c>
      <c r="J1761" s="21" t="str">
        <f>VLOOKUP(order_details[[#This Row],[ProductID]],products!A:B,2,0)</f>
        <v>Konbu</v>
      </c>
      <c r="K1761" s="21">
        <v>24</v>
      </c>
      <c r="L1761" s="25">
        <v>35158</v>
      </c>
      <c r="M1761" s="21" t="s">
        <v>41</v>
      </c>
    </row>
    <row r="1762" spans="1:13" x14ac:dyDescent="0.3">
      <c r="A1762">
        <v>10926</v>
      </c>
      <c r="B1762">
        <v>19</v>
      </c>
      <c r="C1762">
        <v>9.1999999999999993</v>
      </c>
      <c r="D1762">
        <v>7</v>
      </c>
      <c r="E1762">
        <v>0</v>
      </c>
      <c r="F1762">
        <v>64.399999999999991</v>
      </c>
      <c r="G1762" s="21">
        <f>VLOOKUP(order_details[[#This Row],[ProductID]],products!A:D,4,0)</f>
        <v>3</v>
      </c>
      <c r="H1762" s="21" t="str">
        <f>VLOOKUP(order_details[[#This Row],[categoryid]],'categories'!A:B,2,0)</f>
        <v>Confections</v>
      </c>
      <c r="I1762" s="21">
        <f>order_details[[#This Row],[UnitPrice]]*order_details[[#This Row],[Quantity]]*(1-order_details[[#This Row],[Discount]])</f>
        <v>64.399999999999991</v>
      </c>
      <c r="J1762" s="21" t="str">
        <f>VLOOKUP(order_details[[#This Row],[ProductID]],products!A:B,2,0)</f>
        <v>Teatime Chocolate Biscuits</v>
      </c>
      <c r="K1762" s="21">
        <v>25</v>
      </c>
      <c r="L1762" s="25">
        <v>35158</v>
      </c>
      <c r="M1762" s="21" t="s">
        <v>41</v>
      </c>
    </row>
    <row r="1763" spans="1:13" x14ac:dyDescent="0.3">
      <c r="A1763">
        <v>10926</v>
      </c>
      <c r="B1763">
        <v>72</v>
      </c>
      <c r="C1763">
        <v>34.799999999999997</v>
      </c>
      <c r="D1763">
        <v>10</v>
      </c>
      <c r="E1763">
        <v>0</v>
      </c>
      <c r="F1763">
        <v>348</v>
      </c>
      <c r="G1763" s="21">
        <f>VLOOKUP(order_details[[#This Row],[ProductID]],products!A:D,4,0)</f>
        <v>4</v>
      </c>
      <c r="H1763" s="21" t="str">
        <f>VLOOKUP(order_details[[#This Row],[categoryid]],'categories'!A:B,2,0)</f>
        <v>Dairy Products</v>
      </c>
      <c r="I1763" s="21">
        <f>order_details[[#This Row],[UnitPrice]]*order_details[[#This Row],[Quantity]]*(1-order_details[[#This Row],[Discount]])</f>
        <v>348</v>
      </c>
      <c r="J1763" s="21" t="str">
        <f>VLOOKUP(order_details[[#This Row],[ProductID]],products!A:B,2,0)</f>
        <v>Mozzarella di Giovanni</v>
      </c>
      <c r="K1763" s="21">
        <v>14</v>
      </c>
      <c r="L1763" s="25">
        <v>35158</v>
      </c>
      <c r="M1763" s="21" t="s">
        <v>41</v>
      </c>
    </row>
    <row r="1764" spans="1:13" x14ac:dyDescent="0.3">
      <c r="A1764">
        <v>10927</v>
      </c>
      <c r="B1764">
        <v>20</v>
      </c>
      <c r="C1764">
        <v>81</v>
      </c>
      <c r="D1764">
        <v>5</v>
      </c>
      <c r="E1764">
        <v>0</v>
      </c>
      <c r="F1764">
        <v>405</v>
      </c>
      <c r="G1764" s="21">
        <f>VLOOKUP(order_details[[#This Row],[ProductID]],products!A:D,4,0)</f>
        <v>3</v>
      </c>
      <c r="H1764" s="21" t="str">
        <f>VLOOKUP(order_details[[#This Row],[categoryid]],'categories'!A:B,2,0)</f>
        <v>Confections</v>
      </c>
      <c r="I1764" s="21">
        <f>order_details[[#This Row],[UnitPrice]]*order_details[[#This Row],[Quantity]]*(1-order_details[[#This Row],[Discount]])</f>
        <v>405</v>
      </c>
      <c r="J1764" s="21" t="str">
        <f>VLOOKUP(order_details[[#This Row],[ProductID]],products!A:B,2,0)</f>
        <v>Sir Rodney's Marmalade</v>
      </c>
      <c r="K1764" s="21">
        <v>40</v>
      </c>
      <c r="L1764" s="25">
        <v>35159</v>
      </c>
      <c r="M1764" s="21" t="s">
        <v>356</v>
      </c>
    </row>
    <row r="1765" spans="1:13" x14ac:dyDescent="0.3">
      <c r="A1765">
        <v>10927</v>
      </c>
      <c r="B1765">
        <v>52</v>
      </c>
      <c r="C1765">
        <v>7</v>
      </c>
      <c r="D1765">
        <v>5</v>
      </c>
      <c r="E1765">
        <v>0</v>
      </c>
      <c r="F1765">
        <v>35</v>
      </c>
      <c r="G1765" s="21">
        <f>VLOOKUP(order_details[[#This Row],[ProductID]],products!A:D,4,0)</f>
        <v>5</v>
      </c>
      <c r="H1765" s="21" t="str">
        <f>VLOOKUP(order_details[[#This Row],[categoryid]],'categories'!A:B,2,0)</f>
        <v>Grains/Cereals</v>
      </c>
      <c r="I1765" s="21">
        <f>order_details[[#This Row],[UnitPrice]]*order_details[[#This Row],[Quantity]]*(1-order_details[[#This Row],[Discount]])</f>
        <v>35</v>
      </c>
      <c r="J1765" s="21" t="str">
        <f>VLOOKUP(order_details[[#This Row],[ProductID]],products!A:B,2,0)</f>
        <v>Filo Mix</v>
      </c>
      <c r="K1765" s="21">
        <v>38</v>
      </c>
      <c r="L1765" s="25">
        <v>35159</v>
      </c>
      <c r="M1765" s="21" t="s">
        <v>356</v>
      </c>
    </row>
    <row r="1766" spans="1:13" x14ac:dyDescent="0.3">
      <c r="A1766">
        <v>10927</v>
      </c>
      <c r="B1766">
        <v>76</v>
      </c>
      <c r="C1766">
        <v>18</v>
      </c>
      <c r="D1766">
        <v>20</v>
      </c>
      <c r="E1766">
        <v>0</v>
      </c>
      <c r="F1766">
        <v>360</v>
      </c>
      <c r="G1766" s="21">
        <f>VLOOKUP(order_details[[#This Row],[ProductID]],products!A:D,4,0)</f>
        <v>1</v>
      </c>
      <c r="H1766" s="21" t="str">
        <f>VLOOKUP(order_details[[#This Row],[categoryid]],'categories'!A:B,2,0)</f>
        <v>Beverages</v>
      </c>
      <c r="I1766" s="21">
        <f>order_details[[#This Row],[UnitPrice]]*order_details[[#This Row],[Quantity]]*(1-order_details[[#This Row],[Discount]])</f>
        <v>360</v>
      </c>
      <c r="J1766" s="21" t="str">
        <f>VLOOKUP(order_details[[#This Row],[ProductID]],products!A:B,2,0)</f>
        <v>Lakkalikööri</v>
      </c>
      <c r="K1766" s="21">
        <v>57</v>
      </c>
      <c r="L1766" s="25">
        <v>35159</v>
      </c>
      <c r="M1766" s="21" t="s">
        <v>356</v>
      </c>
    </row>
    <row r="1767" spans="1:13" x14ac:dyDescent="0.3">
      <c r="A1767">
        <v>10928</v>
      </c>
      <c r="B1767">
        <v>47</v>
      </c>
      <c r="C1767">
        <v>9.5</v>
      </c>
      <c r="D1767">
        <v>5</v>
      </c>
      <c r="E1767">
        <v>0</v>
      </c>
      <c r="F1767">
        <v>47.5</v>
      </c>
      <c r="G1767" s="21">
        <f>VLOOKUP(order_details[[#This Row],[ProductID]],products!A:D,4,0)</f>
        <v>3</v>
      </c>
      <c r="H1767" s="21" t="str">
        <f>VLOOKUP(order_details[[#This Row],[categoryid]],'categories'!A:B,2,0)</f>
        <v>Confections</v>
      </c>
      <c r="I1767" s="21">
        <f>order_details[[#This Row],[UnitPrice]]*order_details[[#This Row],[Quantity]]*(1-order_details[[#This Row],[Discount]])</f>
        <v>47.5</v>
      </c>
      <c r="J1767" s="21" t="str">
        <f>VLOOKUP(order_details[[#This Row],[ProductID]],products!A:B,2,0)</f>
        <v>Zaanse koeken</v>
      </c>
      <c r="K1767" s="21">
        <v>36</v>
      </c>
      <c r="L1767" s="25">
        <v>35159</v>
      </c>
      <c r="M1767" s="21" t="s">
        <v>265</v>
      </c>
    </row>
    <row r="1768" spans="1:13" x14ac:dyDescent="0.3">
      <c r="A1768">
        <v>10928</v>
      </c>
      <c r="B1768">
        <v>76</v>
      </c>
      <c r="C1768">
        <v>18</v>
      </c>
      <c r="D1768">
        <v>5</v>
      </c>
      <c r="E1768">
        <v>0</v>
      </c>
      <c r="F1768">
        <v>90</v>
      </c>
      <c r="G1768" s="21">
        <f>VLOOKUP(order_details[[#This Row],[ProductID]],products!A:D,4,0)</f>
        <v>1</v>
      </c>
      <c r="H1768" s="21" t="str">
        <f>VLOOKUP(order_details[[#This Row],[categoryid]],'categories'!A:B,2,0)</f>
        <v>Beverages</v>
      </c>
      <c r="I1768" s="21">
        <f>order_details[[#This Row],[UnitPrice]]*order_details[[#This Row],[Quantity]]*(1-order_details[[#This Row],[Discount]])</f>
        <v>90</v>
      </c>
      <c r="J1768" s="21" t="str">
        <f>VLOOKUP(order_details[[#This Row],[ProductID]],products!A:B,2,0)</f>
        <v>Lakkalikööri</v>
      </c>
      <c r="K1768" s="21">
        <v>57</v>
      </c>
      <c r="L1768" s="25">
        <v>35159</v>
      </c>
      <c r="M1768" s="21" t="s">
        <v>265</v>
      </c>
    </row>
    <row r="1769" spans="1:13" x14ac:dyDescent="0.3">
      <c r="A1769">
        <v>10929</v>
      </c>
      <c r="B1769">
        <v>21</v>
      </c>
      <c r="C1769">
        <v>10</v>
      </c>
      <c r="D1769">
        <v>60</v>
      </c>
      <c r="E1769">
        <v>0</v>
      </c>
      <c r="F1769">
        <v>600</v>
      </c>
      <c r="G1769" s="21">
        <f>VLOOKUP(order_details[[#This Row],[ProductID]],products!A:D,4,0)</f>
        <v>3</v>
      </c>
      <c r="H1769" s="21" t="str">
        <f>VLOOKUP(order_details[[#This Row],[categoryid]],'categories'!A:B,2,0)</f>
        <v>Confections</v>
      </c>
      <c r="I1769" s="21">
        <f>order_details[[#This Row],[UnitPrice]]*order_details[[#This Row],[Quantity]]*(1-order_details[[#This Row],[Discount]])</f>
        <v>600</v>
      </c>
      <c r="J1769" s="21" t="str">
        <f>VLOOKUP(order_details[[#This Row],[ProductID]],products!A:B,2,0)</f>
        <v>Sir Rodney's Scones</v>
      </c>
      <c r="K1769" s="21">
        <v>3</v>
      </c>
      <c r="L1769" s="25">
        <v>35159</v>
      </c>
      <c r="M1769" s="21" t="s">
        <v>233</v>
      </c>
    </row>
    <row r="1770" spans="1:13" x14ac:dyDescent="0.3">
      <c r="A1770">
        <v>10929</v>
      </c>
      <c r="B1770">
        <v>75</v>
      </c>
      <c r="C1770">
        <v>7.75</v>
      </c>
      <c r="D1770">
        <v>49</v>
      </c>
      <c r="E1770">
        <v>0</v>
      </c>
      <c r="F1770">
        <v>379.75</v>
      </c>
      <c r="G1770" s="21">
        <f>VLOOKUP(order_details[[#This Row],[ProductID]],products!A:D,4,0)</f>
        <v>1</v>
      </c>
      <c r="H1770" s="21" t="str">
        <f>VLOOKUP(order_details[[#This Row],[categoryid]],'categories'!A:B,2,0)</f>
        <v>Beverages</v>
      </c>
      <c r="I1770" s="21">
        <f>order_details[[#This Row],[UnitPrice]]*order_details[[#This Row],[Quantity]]*(1-order_details[[#This Row],[Discount]])</f>
        <v>379.75</v>
      </c>
      <c r="J1770" s="21" t="str">
        <f>VLOOKUP(order_details[[#This Row],[ProductID]],products!A:B,2,0)</f>
        <v>Rhönbräu Klosterbier</v>
      </c>
      <c r="K1770" s="21">
        <v>125</v>
      </c>
      <c r="L1770" s="25">
        <v>35159</v>
      </c>
      <c r="M1770" s="21" t="s">
        <v>233</v>
      </c>
    </row>
    <row r="1771" spans="1:13" x14ac:dyDescent="0.3">
      <c r="A1771">
        <v>10929</v>
      </c>
      <c r="B1771">
        <v>77</v>
      </c>
      <c r="C1771">
        <v>13</v>
      </c>
      <c r="D1771">
        <v>15</v>
      </c>
      <c r="E1771">
        <v>0</v>
      </c>
      <c r="F1771">
        <v>195</v>
      </c>
      <c r="G1771" s="21">
        <f>VLOOKUP(order_details[[#This Row],[ProductID]],products!A:D,4,0)</f>
        <v>2</v>
      </c>
      <c r="H1771" s="21" t="str">
        <f>VLOOKUP(order_details[[#This Row],[categoryid]],'categories'!A:B,2,0)</f>
        <v>Condiments</v>
      </c>
      <c r="I1771" s="21">
        <f>order_details[[#This Row],[UnitPrice]]*order_details[[#This Row],[Quantity]]*(1-order_details[[#This Row],[Discount]])</f>
        <v>195</v>
      </c>
      <c r="J1771" s="21" t="str">
        <f>VLOOKUP(order_details[[#This Row],[ProductID]],products!A:B,2,0)</f>
        <v>Original Frankfurter grüne Soße</v>
      </c>
      <c r="K1771" s="21">
        <v>32</v>
      </c>
      <c r="L1771" s="25">
        <v>35159</v>
      </c>
      <c r="M1771" s="21" t="s">
        <v>233</v>
      </c>
    </row>
    <row r="1772" spans="1:13" x14ac:dyDescent="0.3">
      <c r="A1772">
        <v>10930</v>
      </c>
      <c r="B1772">
        <v>21</v>
      </c>
      <c r="C1772">
        <v>10</v>
      </c>
      <c r="D1772">
        <v>36</v>
      </c>
      <c r="E1772">
        <v>0</v>
      </c>
      <c r="F1772">
        <v>360</v>
      </c>
      <c r="G1772" s="21">
        <f>VLOOKUP(order_details[[#This Row],[ProductID]],products!A:D,4,0)</f>
        <v>3</v>
      </c>
      <c r="H1772" s="21" t="str">
        <f>VLOOKUP(order_details[[#This Row],[categoryid]],'categories'!A:B,2,0)</f>
        <v>Confections</v>
      </c>
      <c r="I1772" s="21">
        <f>order_details[[#This Row],[UnitPrice]]*order_details[[#This Row],[Quantity]]*(1-order_details[[#This Row],[Discount]])</f>
        <v>360</v>
      </c>
      <c r="J1772" s="21" t="str">
        <f>VLOOKUP(order_details[[#This Row],[ProductID]],products!A:B,2,0)</f>
        <v>Sir Rodney's Scones</v>
      </c>
      <c r="K1772" s="21">
        <v>3</v>
      </c>
      <c r="L1772" s="25">
        <v>35160</v>
      </c>
      <c r="M1772" s="21" t="s">
        <v>636</v>
      </c>
    </row>
    <row r="1773" spans="1:13" x14ac:dyDescent="0.3">
      <c r="A1773">
        <v>10930</v>
      </c>
      <c r="B1773">
        <v>27</v>
      </c>
      <c r="C1773">
        <v>43.9</v>
      </c>
      <c r="D1773">
        <v>25</v>
      </c>
      <c r="E1773">
        <v>0</v>
      </c>
      <c r="F1773">
        <v>1097.5</v>
      </c>
      <c r="G1773" s="21">
        <f>VLOOKUP(order_details[[#This Row],[ProductID]],products!A:D,4,0)</f>
        <v>3</v>
      </c>
      <c r="H1773" s="21" t="str">
        <f>VLOOKUP(order_details[[#This Row],[categoryid]],'categories'!A:B,2,0)</f>
        <v>Confections</v>
      </c>
      <c r="I1773" s="21">
        <f>order_details[[#This Row],[UnitPrice]]*order_details[[#This Row],[Quantity]]*(1-order_details[[#This Row],[Discount]])</f>
        <v>1097.5</v>
      </c>
      <c r="J1773" s="21" t="str">
        <f>VLOOKUP(order_details[[#This Row],[ProductID]],products!A:B,2,0)</f>
        <v>Schoggi Schokolade</v>
      </c>
      <c r="K1773" s="21">
        <v>49</v>
      </c>
      <c r="L1773" s="25">
        <v>35160</v>
      </c>
      <c r="M1773" s="21" t="s">
        <v>636</v>
      </c>
    </row>
    <row r="1774" spans="1:13" x14ac:dyDescent="0.3">
      <c r="A1774">
        <v>10930</v>
      </c>
      <c r="B1774">
        <v>55</v>
      </c>
      <c r="C1774">
        <v>24</v>
      </c>
      <c r="D1774">
        <v>25</v>
      </c>
      <c r="E1774">
        <v>0.2</v>
      </c>
      <c r="F1774">
        <v>480</v>
      </c>
      <c r="G1774" s="21">
        <f>VLOOKUP(order_details[[#This Row],[ProductID]],products!A:D,4,0)</f>
        <v>6</v>
      </c>
      <c r="H1774" s="21" t="str">
        <f>VLOOKUP(order_details[[#This Row],[categoryid]],'categories'!A:B,2,0)</f>
        <v>Meat/Poultry</v>
      </c>
      <c r="I1774" s="21">
        <f>order_details[[#This Row],[UnitPrice]]*order_details[[#This Row],[Quantity]]*(1-order_details[[#This Row],[Discount]])</f>
        <v>480</v>
      </c>
      <c r="J1774" s="21" t="str">
        <f>VLOOKUP(order_details[[#This Row],[ProductID]],products!A:B,2,0)</f>
        <v>Pâté chinois</v>
      </c>
      <c r="K1774" s="21">
        <v>115</v>
      </c>
      <c r="L1774" s="25">
        <v>35160</v>
      </c>
      <c r="M1774" s="21" t="s">
        <v>636</v>
      </c>
    </row>
    <row r="1775" spans="1:13" x14ac:dyDescent="0.3">
      <c r="A1775">
        <v>10930</v>
      </c>
      <c r="B1775">
        <v>58</v>
      </c>
      <c r="C1775">
        <v>13.25</v>
      </c>
      <c r="D1775">
        <v>30</v>
      </c>
      <c r="E1775">
        <v>0.2</v>
      </c>
      <c r="F1775">
        <v>318</v>
      </c>
      <c r="G1775" s="21">
        <f>VLOOKUP(order_details[[#This Row],[ProductID]],products!A:D,4,0)</f>
        <v>8</v>
      </c>
      <c r="H1775" s="21" t="str">
        <f>VLOOKUP(order_details[[#This Row],[categoryid]],'categories'!A:B,2,0)</f>
        <v>Seafood</v>
      </c>
      <c r="I1775" s="21">
        <f>order_details[[#This Row],[UnitPrice]]*order_details[[#This Row],[Quantity]]*(1-order_details[[#This Row],[Discount]])</f>
        <v>318</v>
      </c>
      <c r="J1775" s="21" t="str">
        <f>VLOOKUP(order_details[[#This Row],[ProductID]],products!A:B,2,0)</f>
        <v>Escargots de Bourgogne</v>
      </c>
      <c r="K1775" s="21">
        <v>62</v>
      </c>
      <c r="L1775" s="25">
        <v>35160</v>
      </c>
      <c r="M1775" s="21" t="s">
        <v>636</v>
      </c>
    </row>
    <row r="1776" spans="1:13" x14ac:dyDescent="0.3">
      <c r="A1776">
        <v>10931</v>
      </c>
      <c r="B1776">
        <v>13</v>
      </c>
      <c r="C1776">
        <v>6</v>
      </c>
      <c r="D1776">
        <v>42</v>
      </c>
      <c r="E1776">
        <v>0.15</v>
      </c>
      <c r="F1776">
        <v>214.2</v>
      </c>
      <c r="G1776" s="21">
        <f>VLOOKUP(order_details[[#This Row],[ProductID]],products!A:D,4,0)</f>
        <v>8</v>
      </c>
      <c r="H1776" s="21" t="str">
        <f>VLOOKUP(order_details[[#This Row],[categoryid]],'categories'!A:B,2,0)</f>
        <v>Seafood</v>
      </c>
      <c r="I1776" s="21">
        <f>order_details[[#This Row],[UnitPrice]]*order_details[[#This Row],[Quantity]]*(1-order_details[[#This Row],[Discount]])</f>
        <v>214.2</v>
      </c>
      <c r="J1776" s="21" t="str">
        <f>VLOOKUP(order_details[[#This Row],[ProductID]],products!A:B,2,0)</f>
        <v>Konbu</v>
      </c>
      <c r="K1776" s="21">
        <v>24</v>
      </c>
      <c r="L1776" s="25">
        <v>35160</v>
      </c>
      <c r="M1776" s="21" t="s">
        <v>573</v>
      </c>
    </row>
    <row r="1777" spans="1:13" x14ac:dyDescent="0.3">
      <c r="A1777">
        <v>10931</v>
      </c>
      <c r="B1777">
        <v>57</v>
      </c>
      <c r="C1777">
        <v>19.5</v>
      </c>
      <c r="D1777">
        <v>30</v>
      </c>
      <c r="E1777">
        <v>0</v>
      </c>
      <c r="F1777">
        <v>585</v>
      </c>
      <c r="G1777" s="21">
        <f>VLOOKUP(order_details[[#This Row],[ProductID]],products!A:D,4,0)</f>
        <v>5</v>
      </c>
      <c r="H1777" s="21" t="str">
        <f>VLOOKUP(order_details[[#This Row],[categoryid]],'categories'!A:B,2,0)</f>
        <v>Grains/Cereals</v>
      </c>
      <c r="I1777" s="21">
        <f>order_details[[#This Row],[UnitPrice]]*order_details[[#This Row],[Quantity]]*(1-order_details[[#This Row],[Discount]])</f>
        <v>585</v>
      </c>
      <c r="J1777" s="21" t="str">
        <f>VLOOKUP(order_details[[#This Row],[ProductID]],products!A:B,2,0)</f>
        <v>Ravioli Angelo</v>
      </c>
      <c r="K1777" s="21">
        <v>36</v>
      </c>
      <c r="L1777" s="25">
        <v>35160</v>
      </c>
      <c r="M1777" s="21" t="s">
        <v>573</v>
      </c>
    </row>
    <row r="1778" spans="1:13" x14ac:dyDescent="0.3">
      <c r="A1778">
        <v>10932</v>
      </c>
      <c r="B1778">
        <v>16</v>
      </c>
      <c r="C1778">
        <v>17.45</v>
      </c>
      <c r="D1778">
        <v>30</v>
      </c>
      <c r="E1778">
        <v>0.1</v>
      </c>
      <c r="F1778">
        <v>471.15000000000003</v>
      </c>
      <c r="G1778" s="21">
        <f>VLOOKUP(order_details[[#This Row],[ProductID]],products!A:D,4,0)</f>
        <v>3</v>
      </c>
      <c r="H1778" s="21" t="str">
        <f>VLOOKUP(order_details[[#This Row],[categoryid]],'categories'!A:B,2,0)</f>
        <v>Confections</v>
      </c>
      <c r="I1778" s="21">
        <f>order_details[[#This Row],[UnitPrice]]*order_details[[#This Row],[Quantity]]*(1-order_details[[#This Row],[Discount]])</f>
        <v>471.15000000000003</v>
      </c>
      <c r="J1778" s="21" t="str">
        <f>VLOOKUP(order_details[[#This Row],[ProductID]],products!A:B,2,0)</f>
        <v>Pavlova</v>
      </c>
      <c r="K1778" s="21">
        <v>29</v>
      </c>
      <c r="L1778" s="25">
        <v>35160</v>
      </c>
      <c r="M1778" s="21" t="s">
        <v>103</v>
      </c>
    </row>
    <row r="1779" spans="1:13" x14ac:dyDescent="0.3">
      <c r="A1779">
        <v>10932</v>
      </c>
      <c r="B1779">
        <v>62</v>
      </c>
      <c r="C1779">
        <v>49.3</v>
      </c>
      <c r="D1779">
        <v>14</v>
      </c>
      <c r="E1779">
        <v>0.1</v>
      </c>
      <c r="F1779">
        <v>621.17999999999995</v>
      </c>
      <c r="G1779" s="21">
        <f>VLOOKUP(order_details[[#This Row],[ProductID]],products!A:D,4,0)</f>
        <v>3</v>
      </c>
      <c r="H1779" s="21" t="str">
        <f>VLOOKUP(order_details[[#This Row],[categoryid]],'categories'!A:B,2,0)</f>
        <v>Confections</v>
      </c>
      <c r="I1779" s="21">
        <f>order_details[[#This Row],[UnitPrice]]*order_details[[#This Row],[Quantity]]*(1-order_details[[#This Row],[Discount]])</f>
        <v>621.17999999999995</v>
      </c>
      <c r="J1779" s="21" t="str">
        <f>VLOOKUP(order_details[[#This Row],[ProductID]],products!A:B,2,0)</f>
        <v>Tarte au sucre</v>
      </c>
      <c r="K1779" s="21">
        <v>17</v>
      </c>
      <c r="L1779" s="25">
        <v>35160</v>
      </c>
      <c r="M1779" s="21" t="s">
        <v>103</v>
      </c>
    </row>
    <row r="1780" spans="1:13" x14ac:dyDescent="0.3">
      <c r="A1780">
        <v>10932</v>
      </c>
      <c r="B1780">
        <v>72</v>
      </c>
      <c r="C1780">
        <v>34.799999999999997</v>
      </c>
      <c r="D1780">
        <v>16</v>
      </c>
      <c r="E1780">
        <v>0</v>
      </c>
      <c r="F1780">
        <v>556.79999999999995</v>
      </c>
      <c r="G1780" s="21">
        <f>VLOOKUP(order_details[[#This Row],[ProductID]],products!A:D,4,0)</f>
        <v>4</v>
      </c>
      <c r="H1780" s="21" t="str">
        <f>VLOOKUP(order_details[[#This Row],[categoryid]],'categories'!A:B,2,0)</f>
        <v>Dairy Products</v>
      </c>
      <c r="I1780" s="21">
        <f>order_details[[#This Row],[UnitPrice]]*order_details[[#This Row],[Quantity]]*(1-order_details[[#This Row],[Discount]])</f>
        <v>556.79999999999995</v>
      </c>
      <c r="J1780" s="21" t="str">
        <f>VLOOKUP(order_details[[#This Row],[ProductID]],products!A:B,2,0)</f>
        <v>Mozzarella di Giovanni</v>
      </c>
      <c r="K1780" s="21">
        <v>14</v>
      </c>
      <c r="L1780" s="25">
        <v>35160</v>
      </c>
      <c r="M1780" s="21" t="s">
        <v>103</v>
      </c>
    </row>
    <row r="1781" spans="1:13" x14ac:dyDescent="0.3">
      <c r="A1781">
        <v>10932</v>
      </c>
      <c r="B1781">
        <v>75</v>
      </c>
      <c r="C1781">
        <v>7.75</v>
      </c>
      <c r="D1781">
        <v>20</v>
      </c>
      <c r="E1781">
        <v>0.1</v>
      </c>
      <c r="F1781">
        <v>139.5</v>
      </c>
      <c r="G1781" s="21">
        <f>VLOOKUP(order_details[[#This Row],[ProductID]],products!A:D,4,0)</f>
        <v>1</v>
      </c>
      <c r="H1781" s="21" t="str">
        <f>VLOOKUP(order_details[[#This Row],[categoryid]],'categories'!A:B,2,0)</f>
        <v>Beverages</v>
      </c>
      <c r="I1781" s="21">
        <f>order_details[[#This Row],[UnitPrice]]*order_details[[#This Row],[Quantity]]*(1-order_details[[#This Row],[Discount]])</f>
        <v>139.5</v>
      </c>
      <c r="J1781" s="21" t="str">
        <f>VLOOKUP(order_details[[#This Row],[ProductID]],products!A:B,2,0)</f>
        <v>Rhönbräu Klosterbier</v>
      </c>
      <c r="K1781" s="21">
        <v>125</v>
      </c>
      <c r="L1781" s="25">
        <v>35160</v>
      </c>
      <c r="M1781" s="21" t="s">
        <v>103</v>
      </c>
    </row>
    <row r="1782" spans="1:13" x14ac:dyDescent="0.3">
      <c r="A1782">
        <v>10933</v>
      </c>
      <c r="B1782">
        <v>53</v>
      </c>
      <c r="C1782">
        <v>32.799999999999997</v>
      </c>
      <c r="D1782">
        <v>2</v>
      </c>
      <c r="E1782">
        <v>0</v>
      </c>
      <c r="F1782">
        <v>65.599999999999994</v>
      </c>
      <c r="G1782" s="21">
        <f>VLOOKUP(order_details[[#This Row],[ProductID]],products!A:D,4,0)</f>
        <v>6</v>
      </c>
      <c r="H1782" s="21" t="str">
        <f>VLOOKUP(order_details[[#This Row],[categoryid]],'categories'!A:B,2,0)</f>
        <v>Meat/Poultry</v>
      </c>
      <c r="I1782" s="21">
        <f>order_details[[#This Row],[UnitPrice]]*order_details[[#This Row],[Quantity]]*(1-order_details[[#This Row],[Discount]])</f>
        <v>65.599999999999994</v>
      </c>
      <c r="J1782" s="21" t="str">
        <f>VLOOKUP(order_details[[#This Row],[ProductID]],products!A:B,2,0)</f>
        <v>Perth Pasties</v>
      </c>
      <c r="K1782" s="21">
        <v>0</v>
      </c>
      <c r="L1782" s="25">
        <v>35160</v>
      </c>
      <c r="M1782" s="21" t="s">
        <v>341</v>
      </c>
    </row>
    <row r="1783" spans="1:13" x14ac:dyDescent="0.3">
      <c r="A1783">
        <v>10933</v>
      </c>
      <c r="B1783">
        <v>61</v>
      </c>
      <c r="C1783">
        <v>28.5</v>
      </c>
      <c r="D1783">
        <v>30</v>
      </c>
      <c r="E1783">
        <v>0</v>
      </c>
      <c r="F1783">
        <v>855</v>
      </c>
      <c r="G1783" s="21">
        <f>VLOOKUP(order_details[[#This Row],[ProductID]],products!A:D,4,0)</f>
        <v>2</v>
      </c>
      <c r="H1783" s="21" t="str">
        <f>VLOOKUP(order_details[[#This Row],[categoryid]],'categories'!A:B,2,0)</f>
        <v>Condiments</v>
      </c>
      <c r="I1783" s="21">
        <f>order_details[[#This Row],[UnitPrice]]*order_details[[#This Row],[Quantity]]*(1-order_details[[#This Row],[Discount]])</f>
        <v>855</v>
      </c>
      <c r="J1783" s="21" t="str">
        <f>VLOOKUP(order_details[[#This Row],[ProductID]],products!A:B,2,0)</f>
        <v>Sirop d'érable</v>
      </c>
      <c r="K1783" s="21">
        <v>113</v>
      </c>
      <c r="L1783" s="25">
        <v>35160</v>
      </c>
      <c r="M1783" s="21" t="s">
        <v>341</v>
      </c>
    </row>
    <row r="1784" spans="1:13" x14ac:dyDescent="0.3">
      <c r="A1784">
        <v>10934</v>
      </c>
      <c r="B1784">
        <v>6</v>
      </c>
      <c r="C1784">
        <v>25</v>
      </c>
      <c r="D1784">
        <v>20</v>
      </c>
      <c r="E1784">
        <v>0</v>
      </c>
      <c r="F1784">
        <v>500</v>
      </c>
      <c r="G1784" s="21">
        <f>VLOOKUP(order_details[[#This Row],[ProductID]],products!A:D,4,0)</f>
        <v>2</v>
      </c>
      <c r="H1784" s="21" t="str">
        <f>VLOOKUP(order_details[[#This Row],[categoryid]],'categories'!A:B,2,0)</f>
        <v>Condiments</v>
      </c>
      <c r="I1784" s="21">
        <f>order_details[[#This Row],[UnitPrice]]*order_details[[#This Row],[Quantity]]*(1-order_details[[#This Row],[Discount]])</f>
        <v>500</v>
      </c>
      <c r="J1784" s="21" t="str">
        <f>VLOOKUP(order_details[[#This Row],[ProductID]],products!A:B,2,0)</f>
        <v>Grandma's Boysenberry Spread</v>
      </c>
      <c r="K1784" s="21">
        <v>120</v>
      </c>
      <c r="L1784" s="25">
        <v>35163</v>
      </c>
      <c r="M1784" s="21" t="s">
        <v>389</v>
      </c>
    </row>
    <row r="1785" spans="1:13" x14ac:dyDescent="0.3">
      <c r="A1785">
        <v>10935</v>
      </c>
      <c r="B1785">
        <v>1</v>
      </c>
      <c r="C1785">
        <v>18</v>
      </c>
      <c r="D1785">
        <v>21</v>
      </c>
      <c r="E1785">
        <v>0</v>
      </c>
      <c r="F1785">
        <v>378</v>
      </c>
      <c r="G1785" s="21">
        <f>VLOOKUP(order_details[[#This Row],[ProductID]],products!A:D,4,0)</f>
        <v>1</v>
      </c>
      <c r="H1785" s="21" t="str">
        <f>VLOOKUP(order_details[[#This Row],[categoryid]],'categories'!A:B,2,0)</f>
        <v>Beverages</v>
      </c>
      <c r="I1785" s="21">
        <f>order_details[[#This Row],[UnitPrice]]*order_details[[#This Row],[Quantity]]*(1-order_details[[#This Row],[Discount]])</f>
        <v>378</v>
      </c>
      <c r="J1785" s="21" t="str">
        <f>VLOOKUP(order_details[[#This Row],[ProductID]],products!A:B,2,0)</f>
        <v>Chai</v>
      </c>
      <c r="K1785" s="21">
        <v>39</v>
      </c>
      <c r="L1785" s="25">
        <v>35163</v>
      </c>
      <c r="M1785" s="21" t="s">
        <v>727</v>
      </c>
    </row>
    <row r="1786" spans="1:13" x14ac:dyDescent="0.3">
      <c r="A1786">
        <v>10935</v>
      </c>
      <c r="B1786">
        <v>18</v>
      </c>
      <c r="C1786">
        <v>62.5</v>
      </c>
      <c r="D1786">
        <v>4</v>
      </c>
      <c r="E1786">
        <v>0.25</v>
      </c>
      <c r="F1786">
        <v>187.5</v>
      </c>
      <c r="G1786" s="21">
        <f>VLOOKUP(order_details[[#This Row],[ProductID]],products!A:D,4,0)</f>
        <v>8</v>
      </c>
      <c r="H1786" s="21" t="str">
        <f>VLOOKUP(order_details[[#This Row],[categoryid]],'categories'!A:B,2,0)</f>
        <v>Seafood</v>
      </c>
      <c r="I1786" s="21">
        <f>order_details[[#This Row],[UnitPrice]]*order_details[[#This Row],[Quantity]]*(1-order_details[[#This Row],[Discount]])</f>
        <v>187.5</v>
      </c>
      <c r="J1786" s="21" t="str">
        <f>VLOOKUP(order_details[[#This Row],[ProductID]],products!A:B,2,0)</f>
        <v>Carnarvon Tigers</v>
      </c>
      <c r="K1786" s="21">
        <v>42</v>
      </c>
      <c r="L1786" s="25">
        <v>35163</v>
      </c>
      <c r="M1786" s="21" t="s">
        <v>727</v>
      </c>
    </row>
    <row r="1787" spans="1:13" x14ac:dyDescent="0.3">
      <c r="A1787">
        <v>10935</v>
      </c>
      <c r="B1787">
        <v>23</v>
      </c>
      <c r="C1787">
        <v>9</v>
      </c>
      <c r="D1787">
        <v>8</v>
      </c>
      <c r="E1787">
        <v>0.25</v>
      </c>
      <c r="F1787">
        <v>54</v>
      </c>
      <c r="G1787" s="21">
        <f>VLOOKUP(order_details[[#This Row],[ProductID]],products!A:D,4,0)</f>
        <v>5</v>
      </c>
      <c r="H1787" s="21" t="str">
        <f>VLOOKUP(order_details[[#This Row],[categoryid]],'categories'!A:B,2,0)</f>
        <v>Grains/Cereals</v>
      </c>
      <c r="I1787" s="21">
        <f>order_details[[#This Row],[UnitPrice]]*order_details[[#This Row],[Quantity]]*(1-order_details[[#This Row],[Discount]])</f>
        <v>54</v>
      </c>
      <c r="J1787" s="21" t="str">
        <f>VLOOKUP(order_details[[#This Row],[ProductID]],products!A:B,2,0)</f>
        <v>Tunnbröd</v>
      </c>
      <c r="K1787" s="21">
        <v>61</v>
      </c>
      <c r="L1787" s="25">
        <v>35163</v>
      </c>
      <c r="M1787" s="21" t="s">
        <v>727</v>
      </c>
    </row>
    <row r="1788" spans="1:13" x14ac:dyDescent="0.3">
      <c r="A1788">
        <v>10936</v>
      </c>
      <c r="B1788">
        <v>36</v>
      </c>
      <c r="C1788">
        <v>19</v>
      </c>
      <c r="D1788">
        <v>30</v>
      </c>
      <c r="E1788">
        <v>0.2</v>
      </c>
      <c r="F1788">
        <v>456</v>
      </c>
      <c r="G1788" s="21">
        <f>VLOOKUP(order_details[[#This Row],[ProductID]],products!A:D,4,0)</f>
        <v>8</v>
      </c>
      <c r="H1788" s="21" t="str">
        <f>VLOOKUP(order_details[[#This Row],[categoryid]],'categories'!A:B,2,0)</f>
        <v>Seafood</v>
      </c>
      <c r="I1788" s="21">
        <f>order_details[[#This Row],[UnitPrice]]*order_details[[#This Row],[Quantity]]*(1-order_details[[#This Row],[Discount]])</f>
        <v>456</v>
      </c>
      <c r="J1788" s="21" t="str">
        <f>VLOOKUP(order_details[[#This Row],[ProductID]],products!A:B,2,0)</f>
        <v>Inlagd Sill</v>
      </c>
      <c r="K1788" s="21">
        <v>112</v>
      </c>
      <c r="L1788" s="25">
        <v>35163</v>
      </c>
      <c r="M1788" s="21" t="s">
        <v>287</v>
      </c>
    </row>
    <row r="1789" spans="1:13" x14ac:dyDescent="0.3">
      <c r="A1789">
        <v>10937</v>
      </c>
      <c r="B1789">
        <v>28</v>
      </c>
      <c r="C1789">
        <v>45.6</v>
      </c>
      <c r="D1789">
        <v>8</v>
      </c>
      <c r="E1789">
        <v>0</v>
      </c>
      <c r="F1789">
        <v>364.8</v>
      </c>
      <c r="G1789" s="21">
        <f>VLOOKUP(order_details[[#This Row],[ProductID]],products!A:D,4,0)</f>
        <v>7</v>
      </c>
      <c r="H1789" s="21" t="str">
        <f>VLOOKUP(order_details[[#This Row],[categoryid]],'categories'!A:B,2,0)</f>
        <v>Produce</v>
      </c>
      <c r="I1789" s="21">
        <f>order_details[[#This Row],[UnitPrice]]*order_details[[#This Row],[Quantity]]*(1-order_details[[#This Row],[Discount]])</f>
        <v>364.8</v>
      </c>
      <c r="J1789" s="21" t="str">
        <f>VLOOKUP(order_details[[#This Row],[ProductID]],products!A:B,2,0)</f>
        <v>Rössle Sauerkraut</v>
      </c>
      <c r="K1789" s="21">
        <v>26</v>
      </c>
      <c r="L1789" s="25">
        <v>35164</v>
      </c>
      <c r="M1789" s="21" t="s">
        <v>128</v>
      </c>
    </row>
    <row r="1790" spans="1:13" x14ac:dyDescent="0.3">
      <c r="A1790">
        <v>10937</v>
      </c>
      <c r="B1790">
        <v>34</v>
      </c>
      <c r="C1790">
        <v>14</v>
      </c>
      <c r="D1790">
        <v>20</v>
      </c>
      <c r="E1790">
        <v>0</v>
      </c>
      <c r="F1790">
        <v>280</v>
      </c>
      <c r="G1790" s="21">
        <f>VLOOKUP(order_details[[#This Row],[ProductID]],products!A:D,4,0)</f>
        <v>1</v>
      </c>
      <c r="H1790" s="21" t="str">
        <f>VLOOKUP(order_details[[#This Row],[categoryid]],'categories'!A:B,2,0)</f>
        <v>Beverages</v>
      </c>
      <c r="I1790" s="21">
        <f>order_details[[#This Row],[UnitPrice]]*order_details[[#This Row],[Quantity]]*(1-order_details[[#This Row],[Discount]])</f>
        <v>280</v>
      </c>
      <c r="J1790" s="21" t="str">
        <f>VLOOKUP(order_details[[#This Row],[ProductID]],products!A:B,2,0)</f>
        <v>Sasquatch Ale</v>
      </c>
      <c r="K1790" s="21">
        <v>111</v>
      </c>
      <c r="L1790" s="25">
        <v>35164</v>
      </c>
      <c r="M1790" s="21" t="s">
        <v>128</v>
      </c>
    </row>
    <row r="1791" spans="1:13" x14ac:dyDescent="0.3">
      <c r="A1791">
        <v>10938</v>
      </c>
      <c r="B1791">
        <v>13</v>
      </c>
      <c r="C1791">
        <v>6</v>
      </c>
      <c r="D1791">
        <v>20</v>
      </c>
      <c r="E1791">
        <v>0.25</v>
      </c>
      <c r="F1791">
        <v>90</v>
      </c>
      <c r="G1791" s="21">
        <f>VLOOKUP(order_details[[#This Row],[ProductID]],products!A:D,4,0)</f>
        <v>8</v>
      </c>
      <c r="H1791" s="21" t="str">
        <f>VLOOKUP(order_details[[#This Row],[categoryid]],'categories'!A:B,2,0)</f>
        <v>Seafood</v>
      </c>
      <c r="I1791" s="21">
        <f>order_details[[#This Row],[UnitPrice]]*order_details[[#This Row],[Quantity]]*(1-order_details[[#This Row],[Discount]])</f>
        <v>90</v>
      </c>
      <c r="J1791" s="21" t="str">
        <f>VLOOKUP(order_details[[#This Row],[ProductID]],products!A:B,2,0)</f>
        <v>Konbu</v>
      </c>
      <c r="K1791" s="21">
        <v>24</v>
      </c>
      <c r="L1791" s="25">
        <v>35164</v>
      </c>
      <c r="M1791" s="21" t="s">
        <v>536</v>
      </c>
    </row>
    <row r="1792" spans="1:13" x14ac:dyDescent="0.3">
      <c r="A1792">
        <v>10938</v>
      </c>
      <c r="B1792">
        <v>43</v>
      </c>
      <c r="C1792">
        <v>46</v>
      </c>
      <c r="D1792">
        <v>24</v>
      </c>
      <c r="E1792">
        <v>0.25</v>
      </c>
      <c r="F1792">
        <v>828</v>
      </c>
      <c r="G1792" s="21">
        <f>VLOOKUP(order_details[[#This Row],[ProductID]],products!A:D,4,0)</f>
        <v>1</v>
      </c>
      <c r="H1792" s="21" t="str">
        <f>VLOOKUP(order_details[[#This Row],[categoryid]],'categories'!A:B,2,0)</f>
        <v>Beverages</v>
      </c>
      <c r="I1792" s="21">
        <f>order_details[[#This Row],[UnitPrice]]*order_details[[#This Row],[Quantity]]*(1-order_details[[#This Row],[Discount]])</f>
        <v>828</v>
      </c>
      <c r="J1792" s="21" t="str">
        <f>VLOOKUP(order_details[[#This Row],[ProductID]],products!A:B,2,0)</f>
        <v>Ipoh Coffee</v>
      </c>
      <c r="K1792" s="21">
        <v>17</v>
      </c>
      <c r="L1792" s="25">
        <v>35164</v>
      </c>
      <c r="M1792" s="21" t="s">
        <v>536</v>
      </c>
    </row>
    <row r="1793" spans="1:13" x14ac:dyDescent="0.3">
      <c r="A1793">
        <v>10938</v>
      </c>
      <c r="B1793">
        <v>60</v>
      </c>
      <c r="C1793">
        <v>34</v>
      </c>
      <c r="D1793">
        <v>49</v>
      </c>
      <c r="E1793">
        <v>0.25</v>
      </c>
      <c r="F1793">
        <v>1249.5</v>
      </c>
      <c r="G1793" s="21">
        <f>VLOOKUP(order_details[[#This Row],[ProductID]],products!A:D,4,0)</f>
        <v>4</v>
      </c>
      <c r="H1793" s="21" t="str">
        <f>VLOOKUP(order_details[[#This Row],[categoryid]],'categories'!A:B,2,0)</f>
        <v>Dairy Products</v>
      </c>
      <c r="I1793" s="21">
        <f>order_details[[#This Row],[UnitPrice]]*order_details[[#This Row],[Quantity]]*(1-order_details[[#This Row],[Discount]])</f>
        <v>1249.5</v>
      </c>
      <c r="J1793" s="21" t="str">
        <f>VLOOKUP(order_details[[#This Row],[ProductID]],products!A:B,2,0)</f>
        <v>Camembert Pierrot</v>
      </c>
      <c r="K1793" s="21">
        <v>19</v>
      </c>
      <c r="L1793" s="25">
        <v>35164</v>
      </c>
      <c r="M1793" s="21" t="s">
        <v>536</v>
      </c>
    </row>
    <row r="1794" spans="1:13" x14ac:dyDescent="0.3">
      <c r="A1794">
        <v>10938</v>
      </c>
      <c r="B1794">
        <v>71</v>
      </c>
      <c r="C1794">
        <v>21.5</v>
      </c>
      <c r="D1794">
        <v>35</v>
      </c>
      <c r="E1794">
        <v>0.25</v>
      </c>
      <c r="F1794">
        <v>564.375</v>
      </c>
      <c r="G1794" s="21">
        <f>VLOOKUP(order_details[[#This Row],[ProductID]],products!A:D,4,0)</f>
        <v>4</v>
      </c>
      <c r="H1794" s="21" t="str">
        <f>VLOOKUP(order_details[[#This Row],[categoryid]],'categories'!A:B,2,0)</f>
        <v>Dairy Products</v>
      </c>
      <c r="I1794" s="21">
        <f>order_details[[#This Row],[UnitPrice]]*order_details[[#This Row],[Quantity]]*(1-order_details[[#This Row],[Discount]])</f>
        <v>564.375</v>
      </c>
      <c r="J1794" s="21" t="str">
        <f>VLOOKUP(order_details[[#This Row],[ProductID]],products!A:B,2,0)</f>
        <v>Fløtemysost</v>
      </c>
      <c r="K1794" s="21">
        <v>26</v>
      </c>
      <c r="L1794" s="25">
        <v>35164</v>
      </c>
      <c r="M1794" s="21" t="s">
        <v>536</v>
      </c>
    </row>
    <row r="1795" spans="1:13" x14ac:dyDescent="0.3">
      <c r="A1795">
        <v>10939</v>
      </c>
      <c r="B1795">
        <v>2</v>
      </c>
      <c r="C1795">
        <v>19</v>
      </c>
      <c r="D1795">
        <v>10</v>
      </c>
      <c r="E1795">
        <v>0.15</v>
      </c>
      <c r="F1795">
        <v>161.5</v>
      </c>
      <c r="G1795" s="21">
        <f>VLOOKUP(order_details[[#This Row],[ProductID]],products!A:D,4,0)</f>
        <v>1</v>
      </c>
      <c r="H1795" s="21" t="str">
        <f>VLOOKUP(order_details[[#This Row],[categoryid]],'categories'!A:B,2,0)</f>
        <v>Beverages</v>
      </c>
      <c r="I1795" s="21">
        <f>order_details[[#This Row],[UnitPrice]]*order_details[[#This Row],[Quantity]]*(1-order_details[[#This Row],[Discount]])</f>
        <v>161.5</v>
      </c>
      <c r="J1795" s="21" t="str">
        <f>VLOOKUP(order_details[[#This Row],[ProductID]],products!A:B,2,0)</f>
        <v>Chang</v>
      </c>
      <c r="K1795" s="21">
        <v>17</v>
      </c>
      <c r="L1795" s="25">
        <v>35164</v>
      </c>
      <c r="M1795" s="21" t="s">
        <v>431</v>
      </c>
    </row>
    <row r="1796" spans="1:13" x14ac:dyDescent="0.3">
      <c r="A1796">
        <v>10939</v>
      </c>
      <c r="B1796">
        <v>67</v>
      </c>
      <c r="C1796">
        <v>14</v>
      </c>
      <c r="D1796">
        <v>40</v>
      </c>
      <c r="E1796">
        <v>0.15</v>
      </c>
      <c r="F1796">
        <v>476</v>
      </c>
      <c r="G1796" s="21">
        <f>VLOOKUP(order_details[[#This Row],[ProductID]],products!A:D,4,0)</f>
        <v>1</v>
      </c>
      <c r="H1796" s="21" t="str">
        <f>VLOOKUP(order_details[[#This Row],[categoryid]],'categories'!A:B,2,0)</f>
        <v>Beverages</v>
      </c>
      <c r="I1796" s="21">
        <f>order_details[[#This Row],[UnitPrice]]*order_details[[#This Row],[Quantity]]*(1-order_details[[#This Row],[Discount]])</f>
        <v>476</v>
      </c>
      <c r="J1796" s="21" t="str">
        <f>VLOOKUP(order_details[[#This Row],[ProductID]],products!A:B,2,0)</f>
        <v>Laughing Lumberjack Lager</v>
      </c>
      <c r="K1796" s="21">
        <v>52</v>
      </c>
      <c r="L1796" s="25">
        <v>35164</v>
      </c>
      <c r="M1796" s="21" t="s">
        <v>431</v>
      </c>
    </row>
    <row r="1797" spans="1:13" x14ac:dyDescent="0.3">
      <c r="A1797">
        <v>10940</v>
      </c>
      <c r="B1797">
        <v>7</v>
      </c>
      <c r="C1797">
        <v>30</v>
      </c>
      <c r="D1797">
        <v>8</v>
      </c>
      <c r="E1797">
        <v>0</v>
      </c>
      <c r="F1797">
        <v>240</v>
      </c>
      <c r="G1797" s="21">
        <f>VLOOKUP(order_details[[#This Row],[ProductID]],products!A:D,4,0)</f>
        <v>7</v>
      </c>
      <c r="H1797" s="21" t="str">
        <f>VLOOKUP(order_details[[#This Row],[categoryid]],'categories'!A:B,2,0)</f>
        <v>Produce</v>
      </c>
      <c r="I1797" s="21">
        <f>order_details[[#This Row],[UnitPrice]]*order_details[[#This Row],[Quantity]]*(1-order_details[[#This Row],[Discount]])</f>
        <v>240</v>
      </c>
      <c r="J1797" s="21" t="str">
        <f>VLOOKUP(order_details[[#This Row],[ProductID]],products!A:B,2,0)</f>
        <v>Uncle Bob's Organic Dried Pears</v>
      </c>
      <c r="K1797" s="21">
        <v>15</v>
      </c>
      <c r="L1797" s="25">
        <v>35165</v>
      </c>
      <c r="M1797" s="21" t="s">
        <v>103</v>
      </c>
    </row>
    <row r="1798" spans="1:13" x14ac:dyDescent="0.3">
      <c r="A1798">
        <v>10940</v>
      </c>
      <c r="B1798">
        <v>13</v>
      </c>
      <c r="C1798">
        <v>6</v>
      </c>
      <c r="D1798">
        <v>20</v>
      </c>
      <c r="E1798">
        <v>0</v>
      </c>
      <c r="F1798">
        <v>120</v>
      </c>
      <c r="G1798" s="21">
        <f>VLOOKUP(order_details[[#This Row],[ProductID]],products!A:D,4,0)</f>
        <v>8</v>
      </c>
      <c r="H1798" s="21" t="str">
        <f>VLOOKUP(order_details[[#This Row],[categoryid]],'categories'!A:B,2,0)</f>
        <v>Seafood</v>
      </c>
      <c r="I1798" s="21">
        <f>order_details[[#This Row],[UnitPrice]]*order_details[[#This Row],[Quantity]]*(1-order_details[[#This Row],[Discount]])</f>
        <v>120</v>
      </c>
      <c r="J1798" s="21" t="str">
        <f>VLOOKUP(order_details[[#This Row],[ProductID]],products!A:B,2,0)</f>
        <v>Konbu</v>
      </c>
      <c r="K1798" s="21">
        <v>24</v>
      </c>
      <c r="L1798" s="25">
        <v>35165</v>
      </c>
      <c r="M1798" s="21" t="s">
        <v>103</v>
      </c>
    </row>
    <row r="1799" spans="1:13" x14ac:dyDescent="0.3">
      <c r="A1799">
        <v>10941</v>
      </c>
      <c r="B1799">
        <v>31</v>
      </c>
      <c r="C1799">
        <v>12.5</v>
      </c>
      <c r="D1799">
        <v>44</v>
      </c>
      <c r="E1799">
        <v>0.25</v>
      </c>
      <c r="F1799">
        <v>412.5</v>
      </c>
      <c r="G1799" s="21">
        <f>VLOOKUP(order_details[[#This Row],[ProductID]],products!A:D,4,0)</f>
        <v>4</v>
      </c>
      <c r="H1799" s="21" t="str">
        <f>VLOOKUP(order_details[[#This Row],[categoryid]],'categories'!A:B,2,0)</f>
        <v>Dairy Products</v>
      </c>
      <c r="I1799" s="21">
        <f>order_details[[#This Row],[UnitPrice]]*order_details[[#This Row],[Quantity]]*(1-order_details[[#This Row],[Discount]])</f>
        <v>412.5</v>
      </c>
      <c r="J1799" s="21" t="str">
        <f>VLOOKUP(order_details[[#This Row],[ProductID]],products!A:B,2,0)</f>
        <v>Gorgonzola Telino</v>
      </c>
      <c r="K1799" s="21">
        <v>0</v>
      </c>
      <c r="L1799" s="25">
        <v>35165</v>
      </c>
      <c r="M1799" s="21" t="s">
        <v>596</v>
      </c>
    </row>
    <row r="1800" spans="1:13" x14ac:dyDescent="0.3">
      <c r="A1800">
        <v>10941</v>
      </c>
      <c r="B1800">
        <v>62</v>
      </c>
      <c r="C1800">
        <v>49.3</v>
      </c>
      <c r="D1800">
        <v>30</v>
      </c>
      <c r="E1800">
        <v>0.25</v>
      </c>
      <c r="F1800">
        <v>1109.25</v>
      </c>
      <c r="G1800" s="21">
        <f>VLOOKUP(order_details[[#This Row],[ProductID]],products!A:D,4,0)</f>
        <v>3</v>
      </c>
      <c r="H1800" s="21" t="str">
        <f>VLOOKUP(order_details[[#This Row],[categoryid]],'categories'!A:B,2,0)</f>
        <v>Confections</v>
      </c>
      <c r="I1800" s="21">
        <f>order_details[[#This Row],[UnitPrice]]*order_details[[#This Row],[Quantity]]*(1-order_details[[#This Row],[Discount]])</f>
        <v>1109.25</v>
      </c>
      <c r="J1800" s="21" t="str">
        <f>VLOOKUP(order_details[[#This Row],[ProductID]],products!A:B,2,0)</f>
        <v>Tarte au sucre</v>
      </c>
      <c r="K1800" s="21">
        <v>17</v>
      </c>
      <c r="L1800" s="25">
        <v>35165</v>
      </c>
      <c r="M1800" s="21" t="s">
        <v>596</v>
      </c>
    </row>
    <row r="1801" spans="1:13" x14ac:dyDescent="0.3">
      <c r="A1801">
        <v>10941</v>
      </c>
      <c r="B1801">
        <v>68</v>
      </c>
      <c r="C1801">
        <v>12.5</v>
      </c>
      <c r="D1801">
        <v>80</v>
      </c>
      <c r="E1801">
        <v>0.25</v>
      </c>
      <c r="F1801">
        <v>750</v>
      </c>
      <c r="G1801" s="21">
        <f>VLOOKUP(order_details[[#This Row],[ProductID]],products!A:D,4,0)</f>
        <v>3</v>
      </c>
      <c r="H1801" s="21" t="str">
        <f>VLOOKUP(order_details[[#This Row],[categoryid]],'categories'!A:B,2,0)</f>
        <v>Confections</v>
      </c>
      <c r="I1801" s="21">
        <f>order_details[[#This Row],[UnitPrice]]*order_details[[#This Row],[Quantity]]*(1-order_details[[#This Row],[Discount]])</f>
        <v>750</v>
      </c>
      <c r="J1801" s="21" t="str">
        <f>VLOOKUP(order_details[[#This Row],[ProductID]],products!A:B,2,0)</f>
        <v>Scottish Longbreads</v>
      </c>
      <c r="K1801" s="21">
        <v>6</v>
      </c>
      <c r="L1801" s="25">
        <v>35165</v>
      </c>
      <c r="M1801" s="21" t="s">
        <v>596</v>
      </c>
    </row>
    <row r="1802" spans="1:13" x14ac:dyDescent="0.3">
      <c r="A1802">
        <v>10941</v>
      </c>
      <c r="B1802">
        <v>72</v>
      </c>
      <c r="C1802">
        <v>34.799999999999997</v>
      </c>
      <c r="D1802">
        <v>50</v>
      </c>
      <c r="E1802">
        <v>0</v>
      </c>
      <c r="F1802">
        <v>1739.9999999999998</v>
      </c>
      <c r="G1802" s="21">
        <f>VLOOKUP(order_details[[#This Row],[ProductID]],products!A:D,4,0)</f>
        <v>4</v>
      </c>
      <c r="H1802" s="21" t="str">
        <f>VLOOKUP(order_details[[#This Row],[categoryid]],'categories'!A:B,2,0)</f>
        <v>Dairy Products</v>
      </c>
      <c r="I1802" s="21">
        <f>order_details[[#This Row],[UnitPrice]]*order_details[[#This Row],[Quantity]]*(1-order_details[[#This Row],[Discount]])</f>
        <v>1739.9999999999998</v>
      </c>
      <c r="J1802" s="21" t="str">
        <f>VLOOKUP(order_details[[#This Row],[ProductID]],products!A:B,2,0)</f>
        <v>Mozzarella di Giovanni</v>
      </c>
      <c r="K1802" s="21">
        <v>14</v>
      </c>
      <c r="L1802" s="25">
        <v>35165</v>
      </c>
      <c r="M1802" s="21" t="s">
        <v>596</v>
      </c>
    </row>
    <row r="1803" spans="1:13" x14ac:dyDescent="0.3">
      <c r="A1803">
        <v>10942</v>
      </c>
      <c r="B1803">
        <v>49</v>
      </c>
      <c r="C1803">
        <v>20</v>
      </c>
      <c r="D1803">
        <v>28</v>
      </c>
      <c r="E1803">
        <v>0</v>
      </c>
      <c r="F1803">
        <v>560</v>
      </c>
      <c r="G1803" s="21">
        <f>VLOOKUP(order_details[[#This Row],[ProductID]],products!A:D,4,0)</f>
        <v>3</v>
      </c>
      <c r="H1803" s="21" t="str">
        <f>VLOOKUP(order_details[[#This Row],[categoryid]],'categories'!A:B,2,0)</f>
        <v>Confections</v>
      </c>
      <c r="I1803" s="21">
        <f>order_details[[#This Row],[UnitPrice]]*order_details[[#This Row],[Quantity]]*(1-order_details[[#This Row],[Discount]])</f>
        <v>560</v>
      </c>
      <c r="J1803" s="21" t="str">
        <f>VLOOKUP(order_details[[#This Row],[ProductID]],products!A:B,2,0)</f>
        <v>Maxilaku</v>
      </c>
      <c r="K1803" s="21">
        <v>10</v>
      </c>
      <c r="L1803" s="25">
        <v>35165</v>
      </c>
      <c r="M1803" s="21" t="s">
        <v>559</v>
      </c>
    </row>
    <row r="1804" spans="1:13" x14ac:dyDescent="0.3">
      <c r="A1804">
        <v>10943</v>
      </c>
      <c r="B1804">
        <v>13</v>
      </c>
      <c r="C1804">
        <v>6</v>
      </c>
      <c r="D1804">
        <v>15</v>
      </c>
      <c r="E1804">
        <v>0</v>
      </c>
      <c r="F1804">
        <v>90</v>
      </c>
      <c r="G1804" s="21">
        <f>VLOOKUP(order_details[[#This Row],[ProductID]],products!A:D,4,0)</f>
        <v>8</v>
      </c>
      <c r="H1804" s="21" t="str">
        <f>VLOOKUP(order_details[[#This Row],[categoryid]],'categories'!A:B,2,0)</f>
        <v>Seafood</v>
      </c>
      <c r="I1804" s="21">
        <f>order_details[[#This Row],[UnitPrice]]*order_details[[#This Row],[Quantity]]*(1-order_details[[#This Row],[Discount]])</f>
        <v>90</v>
      </c>
      <c r="J1804" s="21" t="str">
        <f>VLOOKUP(order_details[[#This Row],[ProductID]],products!A:B,2,0)</f>
        <v>Konbu</v>
      </c>
      <c r="K1804" s="21">
        <v>24</v>
      </c>
      <c r="L1804" s="25">
        <v>35165</v>
      </c>
      <c r="M1804" s="21" t="s">
        <v>122</v>
      </c>
    </row>
    <row r="1805" spans="1:13" x14ac:dyDescent="0.3">
      <c r="A1805">
        <v>10943</v>
      </c>
      <c r="B1805">
        <v>22</v>
      </c>
      <c r="C1805">
        <v>21</v>
      </c>
      <c r="D1805">
        <v>21</v>
      </c>
      <c r="E1805">
        <v>0</v>
      </c>
      <c r="F1805">
        <v>441</v>
      </c>
      <c r="G1805" s="21">
        <f>VLOOKUP(order_details[[#This Row],[ProductID]],products!A:D,4,0)</f>
        <v>5</v>
      </c>
      <c r="H1805" s="21" t="str">
        <f>VLOOKUP(order_details[[#This Row],[categoryid]],'categories'!A:B,2,0)</f>
        <v>Grains/Cereals</v>
      </c>
      <c r="I1805" s="21">
        <f>order_details[[#This Row],[UnitPrice]]*order_details[[#This Row],[Quantity]]*(1-order_details[[#This Row],[Discount]])</f>
        <v>441</v>
      </c>
      <c r="J1805" s="21" t="str">
        <f>VLOOKUP(order_details[[#This Row],[ProductID]],products!A:B,2,0)</f>
        <v>Gustaf's Knäckebröd</v>
      </c>
      <c r="K1805" s="21">
        <v>104</v>
      </c>
      <c r="L1805" s="25">
        <v>35165</v>
      </c>
      <c r="M1805" s="21" t="s">
        <v>122</v>
      </c>
    </row>
    <row r="1806" spans="1:13" x14ac:dyDescent="0.3">
      <c r="A1806">
        <v>10943</v>
      </c>
      <c r="B1806">
        <v>46</v>
      </c>
      <c r="C1806">
        <v>12</v>
      </c>
      <c r="D1806">
        <v>15</v>
      </c>
      <c r="E1806">
        <v>0</v>
      </c>
      <c r="F1806">
        <v>180</v>
      </c>
      <c r="G1806" s="21">
        <f>VLOOKUP(order_details[[#This Row],[ProductID]],products!A:D,4,0)</f>
        <v>8</v>
      </c>
      <c r="H1806" s="21" t="str">
        <f>VLOOKUP(order_details[[#This Row],[categoryid]],'categories'!A:B,2,0)</f>
        <v>Seafood</v>
      </c>
      <c r="I1806" s="21">
        <f>order_details[[#This Row],[UnitPrice]]*order_details[[#This Row],[Quantity]]*(1-order_details[[#This Row],[Discount]])</f>
        <v>180</v>
      </c>
      <c r="J1806" s="21" t="str">
        <f>VLOOKUP(order_details[[#This Row],[ProductID]],products!A:B,2,0)</f>
        <v>Spegesild</v>
      </c>
      <c r="K1806" s="21">
        <v>95</v>
      </c>
      <c r="L1806" s="25">
        <v>35165</v>
      </c>
      <c r="M1806" s="21" t="s">
        <v>122</v>
      </c>
    </row>
    <row r="1807" spans="1:13" x14ac:dyDescent="0.3">
      <c r="A1807">
        <v>10944</v>
      </c>
      <c r="B1807">
        <v>11</v>
      </c>
      <c r="C1807">
        <v>21</v>
      </c>
      <c r="D1807">
        <v>5</v>
      </c>
      <c r="E1807">
        <v>0.25</v>
      </c>
      <c r="F1807">
        <v>78.75</v>
      </c>
      <c r="G1807" s="21">
        <f>VLOOKUP(order_details[[#This Row],[ProductID]],products!A:D,4,0)</f>
        <v>4</v>
      </c>
      <c r="H1807" s="21" t="str">
        <f>VLOOKUP(order_details[[#This Row],[categoryid]],'categories'!A:B,2,0)</f>
        <v>Dairy Products</v>
      </c>
      <c r="I1807" s="21">
        <f>order_details[[#This Row],[UnitPrice]]*order_details[[#This Row],[Quantity]]*(1-order_details[[#This Row],[Discount]])</f>
        <v>78.75</v>
      </c>
      <c r="J1807" s="21" t="str">
        <f>VLOOKUP(order_details[[#This Row],[ProductID]],products!A:B,2,0)</f>
        <v>Queso Cabrales</v>
      </c>
      <c r="K1807" s="21">
        <v>22</v>
      </c>
      <c r="L1807" s="25">
        <v>35166</v>
      </c>
      <c r="M1807" s="21" t="s">
        <v>111</v>
      </c>
    </row>
    <row r="1808" spans="1:13" x14ac:dyDescent="0.3">
      <c r="A1808">
        <v>10944</v>
      </c>
      <c r="B1808">
        <v>44</v>
      </c>
      <c r="C1808">
        <v>19.45</v>
      </c>
      <c r="D1808">
        <v>18</v>
      </c>
      <c r="E1808">
        <v>0.25</v>
      </c>
      <c r="F1808">
        <v>262.57499999999999</v>
      </c>
      <c r="G1808" s="21">
        <f>VLOOKUP(order_details[[#This Row],[ProductID]],products!A:D,4,0)</f>
        <v>2</v>
      </c>
      <c r="H1808" s="21" t="str">
        <f>VLOOKUP(order_details[[#This Row],[categoryid]],'categories'!A:B,2,0)</f>
        <v>Condiments</v>
      </c>
      <c r="I1808" s="21">
        <f>order_details[[#This Row],[UnitPrice]]*order_details[[#This Row],[Quantity]]*(1-order_details[[#This Row],[Discount]])</f>
        <v>262.57499999999999</v>
      </c>
      <c r="J1808" s="21" t="str">
        <f>VLOOKUP(order_details[[#This Row],[ProductID]],products!A:B,2,0)</f>
        <v>Gula Malacca</v>
      </c>
      <c r="K1808" s="21">
        <v>27</v>
      </c>
      <c r="L1808" s="25">
        <v>35166</v>
      </c>
      <c r="M1808" s="21" t="s">
        <v>111</v>
      </c>
    </row>
    <row r="1809" spans="1:13" x14ac:dyDescent="0.3">
      <c r="A1809">
        <v>10944</v>
      </c>
      <c r="B1809">
        <v>56</v>
      </c>
      <c r="C1809">
        <v>38</v>
      </c>
      <c r="D1809">
        <v>18</v>
      </c>
      <c r="E1809">
        <v>0</v>
      </c>
      <c r="F1809">
        <v>684</v>
      </c>
      <c r="G1809" s="21">
        <f>VLOOKUP(order_details[[#This Row],[ProductID]],products!A:D,4,0)</f>
        <v>5</v>
      </c>
      <c r="H1809" s="21" t="str">
        <f>VLOOKUP(order_details[[#This Row],[categoryid]],'categories'!A:B,2,0)</f>
        <v>Grains/Cereals</v>
      </c>
      <c r="I1809" s="21">
        <f>order_details[[#This Row],[UnitPrice]]*order_details[[#This Row],[Quantity]]*(1-order_details[[#This Row],[Discount]])</f>
        <v>684</v>
      </c>
      <c r="J1809" s="21" t="str">
        <f>VLOOKUP(order_details[[#This Row],[ProductID]],products!A:B,2,0)</f>
        <v>Gnocchi di nonna Alice</v>
      </c>
      <c r="K1809" s="21">
        <v>21</v>
      </c>
      <c r="L1809" s="25">
        <v>35166</v>
      </c>
      <c r="M1809" s="21" t="s">
        <v>111</v>
      </c>
    </row>
    <row r="1810" spans="1:13" x14ac:dyDescent="0.3">
      <c r="A1810">
        <v>10945</v>
      </c>
      <c r="B1810">
        <v>13</v>
      </c>
      <c r="C1810">
        <v>6</v>
      </c>
      <c r="D1810">
        <v>20</v>
      </c>
      <c r="E1810">
        <v>0</v>
      </c>
      <c r="F1810">
        <v>120</v>
      </c>
      <c r="G1810" s="21">
        <f>VLOOKUP(order_details[[#This Row],[ProductID]],products!A:D,4,0)</f>
        <v>8</v>
      </c>
      <c r="H1810" s="21" t="str">
        <f>VLOOKUP(order_details[[#This Row],[categoryid]],'categories'!A:B,2,0)</f>
        <v>Seafood</v>
      </c>
      <c r="I1810" s="21">
        <f>order_details[[#This Row],[UnitPrice]]*order_details[[#This Row],[Quantity]]*(1-order_details[[#This Row],[Discount]])</f>
        <v>120</v>
      </c>
      <c r="J1810" s="21" t="str">
        <f>VLOOKUP(order_details[[#This Row],[ProductID]],products!A:B,2,0)</f>
        <v>Konbu</v>
      </c>
      <c r="K1810" s="21">
        <v>24</v>
      </c>
      <c r="L1810" s="25">
        <v>35166</v>
      </c>
      <c r="M1810" s="21" t="s">
        <v>457</v>
      </c>
    </row>
    <row r="1811" spans="1:13" x14ac:dyDescent="0.3">
      <c r="A1811">
        <v>10945</v>
      </c>
      <c r="B1811">
        <v>31</v>
      </c>
      <c r="C1811">
        <v>12.5</v>
      </c>
      <c r="D1811">
        <v>10</v>
      </c>
      <c r="E1811">
        <v>0</v>
      </c>
      <c r="F1811">
        <v>125</v>
      </c>
      <c r="G1811" s="21">
        <f>VLOOKUP(order_details[[#This Row],[ProductID]],products!A:D,4,0)</f>
        <v>4</v>
      </c>
      <c r="H1811" s="21" t="str">
        <f>VLOOKUP(order_details[[#This Row],[categoryid]],'categories'!A:B,2,0)</f>
        <v>Dairy Products</v>
      </c>
      <c r="I1811" s="21">
        <f>order_details[[#This Row],[UnitPrice]]*order_details[[#This Row],[Quantity]]*(1-order_details[[#This Row],[Discount]])</f>
        <v>125</v>
      </c>
      <c r="J1811" s="21" t="str">
        <f>VLOOKUP(order_details[[#This Row],[ProductID]],products!A:B,2,0)</f>
        <v>Gorgonzola Telino</v>
      </c>
      <c r="K1811" s="21">
        <v>0</v>
      </c>
      <c r="L1811" s="25">
        <v>35166</v>
      </c>
      <c r="M1811" s="21" t="s">
        <v>457</v>
      </c>
    </row>
    <row r="1812" spans="1:13" x14ac:dyDescent="0.3">
      <c r="A1812">
        <v>10946</v>
      </c>
      <c r="B1812">
        <v>10</v>
      </c>
      <c r="C1812">
        <v>31</v>
      </c>
      <c r="D1812">
        <v>25</v>
      </c>
      <c r="E1812">
        <v>0</v>
      </c>
      <c r="F1812">
        <v>775</v>
      </c>
      <c r="G1812" s="21">
        <f>VLOOKUP(order_details[[#This Row],[ProductID]],products!A:D,4,0)</f>
        <v>8</v>
      </c>
      <c r="H1812" s="21" t="str">
        <f>VLOOKUP(order_details[[#This Row],[categoryid]],'categories'!A:B,2,0)</f>
        <v>Seafood</v>
      </c>
      <c r="I1812" s="21">
        <f>order_details[[#This Row],[UnitPrice]]*order_details[[#This Row],[Quantity]]*(1-order_details[[#This Row],[Discount]])</f>
        <v>775</v>
      </c>
      <c r="J1812" s="21" t="str">
        <f>VLOOKUP(order_details[[#This Row],[ProductID]],products!A:B,2,0)</f>
        <v>Ikura</v>
      </c>
      <c r="K1812" s="21">
        <v>31</v>
      </c>
      <c r="L1812" s="25">
        <v>35166</v>
      </c>
      <c r="M1812" s="21" t="s">
        <v>687</v>
      </c>
    </row>
    <row r="1813" spans="1:13" x14ac:dyDescent="0.3">
      <c r="A1813">
        <v>10946</v>
      </c>
      <c r="B1813">
        <v>24</v>
      </c>
      <c r="C1813">
        <v>4.5</v>
      </c>
      <c r="D1813">
        <v>25</v>
      </c>
      <c r="E1813">
        <v>0</v>
      </c>
      <c r="F1813">
        <v>112.5</v>
      </c>
      <c r="G1813" s="21">
        <f>VLOOKUP(order_details[[#This Row],[ProductID]],products!A:D,4,0)</f>
        <v>1</v>
      </c>
      <c r="H1813" s="21" t="str">
        <f>VLOOKUP(order_details[[#This Row],[categoryid]],'categories'!A:B,2,0)</f>
        <v>Beverages</v>
      </c>
      <c r="I1813" s="21">
        <f>order_details[[#This Row],[UnitPrice]]*order_details[[#This Row],[Quantity]]*(1-order_details[[#This Row],[Discount]])</f>
        <v>112.5</v>
      </c>
      <c r="J1813" s="21" t="str">
        <f>VLOOKUP(order_details[[#This Row],[ProductID]],products!A:B,2,0)</f>
        <v>Guaraná Fantástica</v>
      </c>
      <c r="K1813" s="21">
        <v>20</v>
      </c>
      <c r="L1813" s="25">
        <v>35166</v>
      </c>
      <c r="M1813" s="21" t="s">
        <v>687</v>
      </c>
    </row>
    <row r="1814" spans="1:13" x14ac:dyDescent="0.3">
      <c r="A1814">
        <v>10946</v>
      </c>
      <c r="B1814">
        <v>77</v>
      </c>
      <c r="C1814">
        <v>13</v>
      </c>
      <c r="D1814">
        <v>40</v>
      </c>
      <c r="E1814">
        <v>0</v>
      </c>
      <c r="F1814">
        <v>520</v>
      </c>
      <c r="G1814" s="21">
        <f>VLOOKUP(order_details[[#This Row],[ProductID]],products!A:D,4,0)</f>
        <v>2</v>
      </c>
      <c r="H1814" s="21" t="str">
        <f>VLOOKUP(order_details[[#This Row],[categoryid]],'categories'!A:B,2,0)</f>
        <v>Condiments</v>
      </c>
      <c r="I1814" s="21">
        <f>order_details[[#This Row],[UnitPrice]]*order_details[[#This Row],[Quantity]]*(1-order_details[[#This Row],[Discount]])</f>
        <v>520</v>
      </c>
      <c r="J1814" s="21" t="str">
        <f>VLOOKUP(order_details[[#This Row],[ProductID]],products!A:B,2,0)</f>
        <v>Original Frankfurter grüne Soße</v>
      </c>
      <c r="K1814" s="21">
        <v>32</v>
      </c>
      <c r="L1814" s="25">
        <v>35166</v>
      </c>
      <c r="M1814" s="21" t="s">
        <v>687</v>
      </c>
    </row>
    <row r="1815" spans="1:13" x14ac:dyDescent="0.3">
      <c r="A1815">
        <v>10947</v>
      </c>
      <c r="B1815">
        <v>59</v>
      </c>
      <c r="C1815">
        <v>55</v>
      </c>
      <c r="D1815">
        <v>4</v>
      </c>
      <c r="E1815">
        <v>0</v>
      </c>
      <c r="F1815">
        <v>220</v>
      </c>
      <c r="G1815" s="21">
        <f>VLOOKUP(order_details[[#This Row],[ProductID]],products!A:D,4,0)</f>
        <v>4</v>
      </c>
      <c r="H1815" s="21" t="str">
        <f>VLOOKUP(order_details[[#This Row],[categoryid]],'categories'!A:B,2,0)</f>
        <v>Dairy Products</v>
      </c>
      <c r="I1815" s="21">
        <f>order_details[[#This Row],[UnitPrice]]*order_details[[#This Row],[Quantity]]*(1-order_details[[#This Row],[Discount]])</f>
        <v>220</v>
      </c>
      <c r="J1815" s="21" t="str">
        <f>VLOOKUP(order_details[[#This Row],[ProductID]],products!A:B,2,0)</f>
        <v>Raclette Courdavault</v>
      </c>
      <c r="K1815" s="21">
        <v>79</v>
      </c>
      <c r="L1815" s="25">
        <v>35167</v>
      </c>
      <c r="M1815" s="21" t="s">
        <v>122</v>
      </c>
    </row>
    <row r="1816" spans="1:13" x14ac:dyDescent="0.3">
      <c r="A1816">
        <v>10948</v>
      </c>
      <c r="B1816">
        <v>50</v>
      </c>
      <c r="C1816">
        <v>16.25</v>
      </c>
      <c r="D1816">
        <v>9</v>
      </c>
      <c r="E1816">
        <v>0</v>
      </c>
      <c r="F1816">
        <v>146.25</v>
      </c>
      <c r="G1816" s="21">
        <f>VLOOKUP(order_details[[#This Row],[ProductID]],products!A:D,4,0)</f>
        <v>3</v>
      </c>
      <c r="H1816" s="21" t="str">
        <f>VLOOKUP(order_details[[#This Row],[categoryid]],'categories'!A:B,2,0)</f>
        <v>Confections</v>
      </c>
      <c r="I1816" s="21">
        <f>order_details[[#This Row],[UnitPrice]]*order_details[[#This Row],[Quantity]]*(1-order_details[[#This Row],[Discount]])</f>
        <v>146.25</v>
      </c>
      <c r="J1816" s="21" t="str">
        <f>VLOOKUP(order_details[[#This Row],[ProductID]],products!A:B,2,0)</f>
        <v>Valkoinen suklaa</v>
      </c>
      <c r="K1816" s="21">
        <v>65</v>
      </c>
      <c r="L1816" s="25">
        <v>35167</v>
      </c>
      <c r="M1816" s="21" t="s">
        <v>273</v>
      </c>
    </row>
    <row r="1817" spans="1:13" x14ac:dyDescent="0.3">
      <c r="A1817">
        <v>10948</v>
      </c>
      <c r="B1817">
        <v>51</v>
      </c>
      <c r="C1817">
        <v>53</v>
      </c>
      <c r="D1817">
        <v>40</v>
      </c>
      <c r="E1817">
        <v>0</v>
      </c>
      <c r="F1817">
        <v>2120</v>
      </c>
      <c r="G1817" s="21">
        <f>VLOOKUP(order_details[[#This Row],[ProductID]],products!A:D,4,0)</f>
        <v>7</v>
      </c>
      <c r="H1817" s="21" t="str">
        <f>VLOOKUP(order_details[[#This Row],[categoryid]],'categories'!A:B,2,0)</f>
        <v>Produce</v>
      </c>
      <c r="I1817" s="21">
        <f>order_details[[#This Row],[UnitPrice]]*order_details[[#This Row],[Quantity]]*(1-order_details[[#This Row],[Discount]])</f>
        <v>2120</v>
      </c>
      <c r="J1817" s="21" t="str">
        <f>VLOOKUP(order_details[[#This Row],[ProductID]],products!A:B,2,0)</f>
        <v>Manjimup Dried Apples</v>
      </c>
      <c r="K1817" s="21">
        <v>20</v>
      </c>
      <c r="L1817" s="25">
        <v>35167</v>
      </c>
      <c r="M1817" s="21" t="s">
        <v>273</v>
      </c>
    </row>
    <row r="1818" spans="1:13" x14ac:dyDescent="0.3">
      <c r="A1818">
        <v>10948</v>
      </c>
      <c r="B1818">
        <v>55</v>
      </c>
      <c r="C1818">
        <v>24</v>
      </c>
      <c r="D1818">
        <v>4</v>
      </c>
      <c r="E1818">
        <v>0</v>
      </c>
      <c r="F1818">
        <v>96</v>
      </c>
      <c r="G1818" s="21">
        <f>VLOOKUP(order_details[[#This Row],[ProductID]],products!A:D,4,0)</f>
        <v>6</v>
      </c>
      <c r="H1818" s="21" t="str">
        <f>VLOOKUP(order_details[[#This Row],[categoryid]],'categories'!A:B,2,0)</f>
        <v>Meat/Poultry</v>
      </c>
      <c r="I1818" s="21">
        <f>order_details[[#This Row],[UnitPrice]]*order_details[[#This Row],[Quantity]]*(1-order_details[[#This Row],[Discount]])</f>
        <v>96</v>
      </c>
      <c r="J1818" s="21" t="str">
        <f>VLOOKUP(order_details[[#This Row],[ProductID]],products!A:B,2,0)</f>
        <v>Pâté chinois</v>
      </c>
      <c r="K1818" s="21">
        <v>115</v>
      </c>
      <c r="L1818" s="25">
        <v>35167</v>
      </c>
      <c r="M1818" s="21" t="s">
        <v>273</v>
      </c>
    </row>
    <row r="1819" spans="1:13" x14ac:dyDescent="0.3">
      <c r="A1819">
        <v>10949</v>
      </c>
      <c r="B1819">
        <v>6</v>
      </c>
      <c r="C1819">
        <v>25</v>
      </c>
      <c r="D1819">
        <v>12</v>
      </c>
      <c r="E1819">
        <v>0</v>
      </c>
      <c r="F1819">
        <v>300</v>
      </c>
      <c r="G1819" s="21">
        <f>VLOOKUP(order_details[[#This Row],[ProductID]],products!A:D,4,0)</f>
        <v>2</v>
      </c>
      <c r="H1819" s="21" t="str">
        <f>VLOOKUP(order_details[[#This Row],[categoryid]],'categories'!A:B,2,0)</f>
        <v>Condiments</v>
      </c>
      <c r="I1819" s="21">
        <f>order_details[[#This Row],[UnitPrice]]*order_details[[#This Row],[Quantity]]*(1-order_details[[#This Row],[Discount]])</f>
        <v>300</v>
      </c>
      <c r="J1819" s="21" t="str">
        <f>VLOOKUP(order_details[[#This Row],[ProductID]],products!A:B,2,0)</f>
        <v>Grandma's Boysenberry Spread</v>
      </c>
      <c r="K1819" s="21">
        <v>120</v>
      </c>
      <c r="L1819" s="25">
        <v>35167</v>
      </c>
      <c r="M1819" s="21" t="s">
        <v>111</v>
      </c>
    </row>
    <row r="1820" spans="1:13" x14ac:dyDescent="0.3">
      <c r="A1820">
        <v>10949</v>
      </c>
      <c r="B1820">
        <v>10</v>
      </c>
      <c r="C1820">
        <v>31</v>
      </c>
      <c r="D1820">
        <v>30</v>
      </c>
      <c r="E1820">
        <v>0</v>
      </c>
      <c r="F1820">
        <v>930</v>
      </c>
      <c r="G1820" s="21">
        <f>VLOOKUP(order_details[[#This Row],[ProductID]],products!A:D,4,0)</f>
        <v>8</v>
      </c>
      <c r="H1820" s="21" t="str">
        <f>VLOOKUP(order_details[[#This Row],[categoryid]],'categories'!A:B,2,0)</f>
        <v>Seafood</v>
      </c>
      <c r="I1820" s="21">
        <f>order_details[[#This Row],[UnitPrice]]*order_details[[#This Row],[Quantity]]*(1-order_details[[#This Row],[Discount]])</f>
        <v>930</v>
      </c>
      <c r="J1820" s="21" t="str">
        <f>VLOOKUP(order_details[[#This Row],[ProductID]],products!A:B,2,0)</f>
        <v>Ikura</v>
      </c>
      <c r="K1820" s="21">
        <v>31</v>
      </c>
      <c r="L1820" s="25">
        <v>35167</v>
      </c>
      <c r="M1820" s="21" t="s">
        <v>111</v>
      </c>
    </row>
    <row r="1821" spans="1:13" x14ac:dyDescent="0.3">
      <c r="A1821">
        <v>10949</v>
      </c>
      <c r="B1821">
        <v>17</v>
      </c>
      <c r="C1821">
        <v>39</v>
      </c>
      <c r="D1821">
        <v>6</v>
      </c>
      <c r="E1821">
        <v>0</v>
      </c>
      <c r="F1821">
        <v>234</v>
      </c>
      <c r="G1821" s="21">
        <f>VLOOKUP(order_details[[#This Row],[ProductID]],products!A:D,4,0)</f>
        <v>6</v>
      </c>
      <c r="H1821" s="21" t="str">
        <f>VLOOKUP(order_details[[#This Row],[categoryid]],'categories'!A:B,2,0)</f>
        <v>Meat/Poultry</v>
      </c>
      <c r="I1821" s="21">
        <f>order_details[[#This Row],[UnitPrice]]*order_details[[#This Row],[Quantity]]*(1-order_details[[#This Row],[Discount]])</f>
        <v>234</v>
      </c>
      <c r="J1821" s="21" t="str">
        <f>VLOOKUP(order_details[[#This Row],[ProductID]],products!A:B,2,0)</f>
        <v>Alice Mutton</v>
      </c>
      <c r="K1821" s="21">
        <v>0</v>
      </c>
      <c r="L1821" s="25">
        <v>35167</v>
      </c>
      <c r="M1821" s="21" t="s">
        <v>111</v>
      </c>
    </row>
    <row r="1822" spans="1:13" x14ac:dyDescent="0.3">
      <c r="A1822">
        <v>10949</v>
      </c>
      <c r="B1822">
        <v>62</v>
      </c>
      <c r="C1822">
        <v>49.3</v>
      </c>
      <c r="D1822">
        <v>60</v>
      </c>
      <c r="E1822">
        <v>0</v>
      </c>
      <c r="F1822">
        <v>2958</v>
      </c>
      <c r="G1822" s="21">
        <f>VLOOKUP(order_details[[#This Row],[ProductID]],products!A:D,4,0)</f>
        <v>3</v>
      </c>
      <c r="H1822" s="21" t="str">
        <f>VLOOKUP(order_details[[#This Row],[categoryid]],'categories'!A:B,2,0)</f>
        <v>Confections</v>
      </c>
      <c r="I1822" s="21">
        <f>order_details[[#This Row],[UnitPrice]]*order_details[[#This Row],[Quantity]]*(1-order_details[[#This Row],[Discount]])</f>
        <v>2958</v>
      </c>
      <c r="J1822" s="21" t="str">
        <f>VLOOKUP(order_details[[#This Row],[ProductID]],products!A:B,2,0)</f>
        <v>Tarte au sucre</v>
      </c>
      <c r="K1822" s="21">
        <v>17</v>
      </c>
      <c r="L1822" s="25">
        <v>35167</v>
      </c>
      <c r="M1822" s="21" t="s">
        <v>111</v>
      </c>
    </row>
    <row r="1823" spans="1:13" x14ac:dyDescent="0.3">
      <c r="A1823">
        <v>10950</v>
      </c>
      <c r="B1823">
        <v>4</v>
      </c>
      <c r="C1823">
        <v>22</v>
      </c>
      <c r="D1823">
        <v>5</v>
      </c>
      <c r="E1823">
        <v>0</v>
      </c>
      <c r="F1823">
        <v>110</v>
      </c>
      <c r="G1823" s="21">
        <f>VLOOKUP(order_details[[#This Row],[ProductID]],products!A:D,4,0)</f>
        <v>2</v>
      </c>
      <c r="H1823" s="21" t="str">
        <f>VLOOKUP(order_details[[#This Row],[categoryid]],'categories'!A:B,2,0)</f>
        <v>Condiments</v>
      </c>
      <c r="I1823" s="21">
        <f>order_details[[#This Row],[UnitPrice]]*order_details[[#This Row],[Quantity]]*(1-order_details[[#This Row],[Discount]])</f>
        <v>110</v>
      </c>
      <c r="J1823" s="21" t="str">
        <f>VLOOKUP(order_details[[#This Row],[ProductID]],products!A:B,2,0)</f>
        <v>Chef Anton's Cajun Seasoning</v>
      </c>
      <c r="K1823" s="21">
        <v>53</v>
      </c>
      <c r="L1823" s="25">
        <v>35170</v>
      </c>
      <c r="M1823" s="21" t="s">
        <v>431</v>
      </c>
    </row>
    <row r="1824" spans="1:13" x14ac:dyDescent="0.3">
      <c r="A1824">
        <v>10951</v>
      </c>
      <c r="B1824">
        <v>33</v>
      </c>
      <c r="C1824">
        <v>2.5</v>
      </c>
      <c r="D1824">
        <v>15</v>
      </c>
      <c r="E1824">
        <v>0.05</v>
      </c>
      <c r="F1824">
        <v>35.625</v>
      </c>
      <c r="G1824" s="21">
        <f>VLOOKUP(order_details[[#This Row],[ProductID]],products!A:D,4,0)</f>
        <v>4</v>
      </c>
      <c r="H1824" s="21" t="str">
        <f>VLOOKUP(order_details[[#This Row],[categoryid]],'categories'!A:B,2,0)</f>
        <v>Dairy Products</v>
      </c>
      <c r="I1824" s="21">
        <f>order_details[[#This Row],[UnitPrice]]*order_details[[#This Row],[Quantity]]*(1-order_details[[#This Row],[Discount]])</f>
        <v>35.625</v>
      </c>
      <c r="J1824" s="21" t="str">
        <f>VLOOKUP(order_details[[#This Row],[ProductID]],products!A:B,2,0)</f>
        <v>Geitost</v>
      </c>
      <c r="K1824" s="21">
        <v>112</v>
      </c>
      <c r="L1824" s="25">
        <v>35170</v>
      </c>
      <c r="M1824" s="21" t="s">
        <v>573</v>
      </c>
    </row>
    <row r="1825" spans="1:13" x14ac:dyDescent="0.3">
      <c r="A1825">
        <v>10951</v>
      </c>
      <c r="B1825">
        <v>41</v>
      </c>
      <c r="C1825">
        <v>9.65</v>
      </c>
      <c r="D1825">
        <v>6</v>
      </c>
      <c r="E1825">
        <v>0.05</v>
      </c>
      <c r="F1825">
        <v>55.005000000000003</v>
      </c>
      <c r="G1825" s="21">
        <f>VLOOKUP(order_details[[#This Row],[ProductID]],products!A:D,4,0)</f>
        <v>8</v>
      </c>
      <c r="H1825" s="21" t="str">
        <f>VLOOKUP(order_details[[#This Row],[categoryid]],'categories'!A:B,2,0)</f>
        <v>Seafood</v>
      </c>
      <c r="I1825" s="21">
        <f>order_details[[#This Row],[UnitPrice]]*order_details[[#This Row],[Quantity]]*(1-order_details[[#This Row],[Discount]])</f>
        <v>55.005000000000003</v>
      </c>
      <c r="J1825" s="21" t="str">
        <f>VLOOKUP(order_details[[#This Row],[ProductID]],products!A:B,2,0)</f>
        <v>Jack's New England Clam Chowder</v>
      </c>
      <c r="K1825" s="21">
        <v>85</v>
      </c>
      <c r="L1825" s="25">
        <v>35170</v>
      </c>
      <c r="M1825" s="21" t="s">
        <v>573</v>
      </c>
    </row>
    <row r="1826" spans="1:13" x14ac:dyDescent="0.3">
      <c r="A1826">
        <v>10951</v>
      </c>
      <c r="B1826">
        <v>75</v>
      </c>
      <c r="C1826">
        <v>7.75</v>
      </c>
      <c r="D1826">
        <v>50</v>
      </c>
      <c r="E1826">
        <v>0.05</v>
      </c>
      <c r="F1826">
        <v>368.125</v>
      </c>
      <c r="G1826" s="21">
        <f>VLOOKUP(order_details[[#This Row],[ProductID]],products!A:D,4,0)</f>
        <v>1</v>
      </c>
      <c r="H1826" s="21" t="str">
        <f>VLOOKUP(order_details[[#This Row],[categoryid]],'categories'!A:B,2,0)</f>
        <v>Beverages</v>
      </c>
      <c r="I1826" s="21">
        <f>order_details[[#This Row],[UnitPrice]]*order_details[[#This Row],[Quantity]]*(1-order_details[[#This Row],[Discount]])</f>
        <v>368.125</v>
      </c>
      <c r="J1826" s="21" t="str">
        <f>VLOOKUP(order_details[[#This Row],[ProductID]],products!A:B,2,0)</f>
        <v>Rhönbräu Klosterbier</v>
      </c>
      <c r="K1826" s="21">
        <v>125</v>
      </c>
      <c r="L1826" s="25">
        <v>35170</v>
      </c>
      <c r="M1826" s="21" t="s">
        <v>573</v>
      </c>
    </row>
    <row r="1827" spans="1:13" x14ac:dyDescent="0.3">
      <c r="A1827">
        <v>10952</v>
      </c>
      <c r="B1827">
        <v>6</v>
      </c>
      <c r="C1827">
        <v>25</v>
      </c>
      <c r="D1827">
        <v>16</v>
      </c>
      <c r="E1827">
        <v>0.05</v>
      </c>
      <c r="F1827">
        <v>380</v>
      </c>
      <c r="G1827" s="21">
        <f>VLOOKUP(order_details[[#This Row],[ProductID]],products!A:D,4,0)</f>
        <v>2</v>
      </c>
      <c r="H1827" s="21" t="str">
        <f>VLOOKUP(order_details[[#This Row],[categoryid]],'categories'!A:B,2,0)</f>
        <v>Condiments</v>
      </c>
      <c r="I1827" s="21">
        <f>order_details[[#This Row],[UnitPrice]]*order_details[[#This Row],[Quantity]]*(1-order_details[[#This Row],[Discount]])</f>
        <v>380</v>
      </c>
      <c r="J1827" s="21" t="str">
        <f>VLOOKUP(order_details[[#This Row],[ProductID]],products!A:B,2,0)</f>
        <v>Grandma's Boysenberry Spread</v>
      </c>
      <c r="K1827" s="21">
        <v>120</v>
      </c>
      <c r="L1827" s="25">
        <v>35170</v>
      </c>
      <c r="M1827" s="21" t="s">
        <v>30</v>
      </c>
    </row>
    <row r="1828" spans="1:13" x14ac:dyDescent="0.3">
      <c r="A1828">
        <v>10952</v>
      </c>
      <c r="B1828">
        <v>28</v>
      </c>
      <c r="C1828">
        <v>45.6</v>
      </c>
      <c r="D1828">
        <v>2</v>
      </c>
      <c r="E1828">
        <v>0</v>
      </c>
      <c r="F1828">
        <v>91.2</v>
      </c>
      <c r="G1828" s="21">
        <f>VLOOKUP(order_details[[#This Row],[ProductID]],products!A:D,4,0)</f>
        <v>7</v>
      </c>
      <c r="H1828" s="21" t="str">
        <f>VLOOKUP(order_details[[#This Row],[categoryid]],'categories'!A:B,2,0)</f>
        <v>Produce</v>
      </c>
      <c r="I1828" s="21">
        <f>order_details[[#This Row],[UnitPrice]]*order_details[[#This Row],[Quantity]]*(1-order_details[[#This Row],[Discount]])</f>
        <v>91.2</v>
      </c>
      <c r="J1828" s="21" t="str">
        <f>VLOOKUP(order_details[[#This Row],[ProductID]],products!A:B,2,0)</f>
        <v>Rössle Sauerkraut</v>
      </c>
      <c r="K1828" s="21">
        <v>26</v>
      </c>
      <c r="L1828" s="25">
        <v>35170</v>
      </c>
      <c r="M1828" s="21" t="s">
        <v>30</v>
      </c>
    </row>
    <row r="1829" spans="1:13" x14ac:dyDescent="0.3">
      <c r="A1829">
        <v>10953</v>
      </c>
      <c r="B1829">
        <v>20</v>
      </c>
      <c r="C1829">
        <v>81</v>
      </c>
      <c r="D1829">
        <v>50</v>
      </c>
      <c r="E1829">
        <v>0.05</v>
      </c>
      <c r="F1829">
        <v>3847.5</v>
      </c>
      <c r="G1829" s="21">
        <f>VLOOKUP(order_details[[#This Row],[ProductID]],products!A:D,4,0)</f>
        <v>3</v>
      </c>
      <c r="H1829" s="21" t="str">
        <f>VLOOKUP(order_details[[#This Row],[categoryid]],'categories'!A:B,2,0)</f>
        <v>Confections</v>
      </c>
      <c r="I1829" s="21">
        <f>order_details[[#This Row],[UnitPrice]]*order_details[[#This Row],[Quantity]]*(1-order_details[[#This Row],[Discount]])</f>
        <v>3847.5</v>
      </c>
      <c r="J1829" s="21" t="str">
        <f>VLOOKUP(order_details[[#This Row],[ProductID]],products!A:B,2,0)</f>
        <v>Sir Rodney's Marmalade</v>
      </c>
      <c r="K1829" s="21">
        <v>40</v>
      </c>
      <c r="L1829" s="25">
        <v>35170</v>
      </c>
      <c r="M1829" s="21" t="s">
        <v>57</v>
      </c>
    </row>
    <row r="1830" spans="1:13" x14ac:dyDescent="0.3">
      <c r="A1830">
        <v>10953</v>
      </c>
      <c r="B1830">
        <v>31</v>
      </c>
      <c r="C1830">
        <v>12.5</v>
      </c>
      <c r="D1830">
        <v>50</v>
      </c>
      <c r="E1830">
        <v>0.05</v>
      </c>
      <c r="F1830">
        <v>593.75</v>
      </c>
      <c r="G1830" s="21">
        <f>VLOOKUP(order_details[[#This Row],[ProductID]],products!A:D,4,0)</f>
        <v>4</v>
      </c>
      <c r="H1830" s="21" t="str">
        <f>VLOOKUP(order_details[[#This Row],[categoryid]],'categories'!A:B,2,0)</f>
        <v>Dairy Products</v>
      </c>
      <c r="I1830" s="21">
        <f>order_details[[#This Row],[UnitPrice]]*order_details[[#This Row],[Quantity]]*(1-order_details[[#This Row],[Discount]])</f>
        <v>593.75</v>
      </c>
      <c r="J1830" s="21" t="str">
        <f>VLOOKUP(order_details[[#This Row],[ProductID]],products!A:B,2,0)</f>
        <v>Gorgonzola Telino</v>
      </c>
      <c r="K1830" s="21">
        <v>0</v>
      </c>
      <c r="L1830" s="25">
        <v>35170</v>
      </c>
      <c r="M1830" s="21" t="s">
        <v>57</v>
      </c>
    </row>
    <row r="1831" spans="1:13" x14ac:dyDescent="0.3">
      <c r="A1831">
        <v>10954</v>
      </c>
      <c r="B1831">
        <v>16</v>
      </c>
      <c r="C1831">
        <v>17.45</v>
      </c>
      <c r="D1831">
        <v>28</v>
      </c>
      <c r="E1831">
        <v>0.15</v>
      </c>
      <c r="F1831">
        <v>415.30999999999995</v>
      </c>
      <c r="G1831" s="21">
        <f>VLOOKUP(order_details[[#This Row],[ProductID]],products!A:D,4,0)</f>
        <v>3</v>
      </c>
      <c r="H1831" s="21" t="str">
        <f>VLOOKUP(order_details[[#This Row],[categoryid]],'categories'!A:B,2,0)</f>
        <v>Confections</v>
      </c>
      <c r="I1831" s="21">
        <f>order_details[[#This Row],[UnitPrice]]*order_details[[#This Row],[Quantity]]*(1-order_details[[#This Row],[Discount]])</f>
        <v>415.30999999999995</v>
      </c>
      <c r="J1831" s="21" t="str">
        <f>VLOOKUP(order_details[[#This Row],[ProductID]],products!A:B,2,0)</f>
        <v>Pavlova</v>
      </c>
      <c r="K1831" s="21">
        <v>29</v>
      </c>
      <c r="L1831" s="25">
        <v>35171</v>
      </c>
      <c r="M1831" s="21" t="s">
        <v>414</v>
      </c>
    </row>
    <row r="1832" spans="1:13" x14ac:dyDescent="0.3">
      <c r="A1832">
        <v>10954</v>
      </c>
      <c r="B1832">
        <v>31</v>
      </c>
      <c r="C1832">
        <v>12.5</v>
      </c>
      <c r="D1832">
        <v>25</v>
      </c>
      <c r="E1832">
        <v>0.15</v>
      </c>
      <c r="F1832">
        <v>265.625</v>
      </c>
      <c r="G1832" s="21">
        <f>VLOOKUP(order_details[[#This Row],[ProductID]],products!A:D,4,0)</f>
        <v>4</v>
      </c>
      <c r="H1832" s="21" t="str">
        <f>VLOOKUP(order_details[[#This Row],[categoryid]],'categories'!A:B,2,0)</f>
        <v>Dairy Products</v>
      </c>
      <c r="I1832" s="21">
        <f>order_details[[#This Row],[UnitPrice]]*order_details[[#This Row],[Quantity]]*(1-order_details[[#This Row],[Discount]])</f>
        <v>265.625</v>
      </c>
      <c r="J1832" s="21" t="str">
        <f>VLOOKUP(order_details[[#This Row],[ProductID]],products!A:B,2,0)</f>
        <v>Gorgonzola Telino</v>
      </c>
      <c r="K1832" s="21">
        <v>0</v>
      </c>
      <c r="L1832" s="25">
        <v>35171</v>
      </c>
      <c r="M1832" s="21" t="s">
        <v>414</v>
      </c>
    </row>
    <row r="1833" spans="1:13" x14ac:dyDescent="0.3">
      <c r="A1833">
        <v>10954</v>
      </c>
      <c r="B1833">
        <v>45</v>
      </c>
      <c r="C1833">
        <v>9.5</v>
      </c>
      <c r="D1833">
        <v>30</v>
      </c>
      <c r="E1833">
        <v>0</v>
      </c>
      <c r="F1833">
        <v>285</v>
      </c>
      <c r="G1833" s="21">
        <f>VLOOKUP(order_details[[#This Row],[ProductID]],products!A:D,4,0)</f>
        <v>8</v>
      </c>
      <c r="H1833" s="21" t="str">
        <f>VLOOKUP(order_details[[#This Row],[categoryid]],'categories'!A:B,2,0)</f>
        <v>Seafood</v>
      </c>
      <c r="I1833" s="21">
        <f>order_details[[#This Row],[UnitPrice]]*order_details[[#This Row],[Quantity]]*(1-order_details[[#This Row],[Discount]])</f>
        <v>285</v>
      </c>
      <c r="J1833" s="21" t="str">
        <f>VLOOKUP(order_details[[#This Row],[ProductID]],products!A:B,2,0)</f>
        <v>Røgede sild</v>
      </c>
      <c r="K1833" s="21">
        <v>5</v>
      </c>
      <c r="L1833" s="25">
        <v>35171</v>
      </c>
      <c r="M1833" s="21" t="s">
        <v>414</v>
      </c>
    </row>
    <row r="1834" spans="1:13" x14ac:dyDescent="0.3">
      <c r="A1834">
        <v>10954</v>
      </c>
      <c r="B1834">
        <v>60</v>
      </c>
      <c r="C1834">
        <v>34</v>
      </c>
      <c r="D1834">
        <v>24</v>
      </c>
      <c r="E1834">
        <v>0.15</v>
      </c>
      <c r="F1834">
        <v>693.6</v>
      </c>
      <c r="G1834" s="21">
        <f>VLOOKUP(order_details[[#This Row],[ProductID]],products!A:D,4,0)</f>
        <v>4</v>
      </c>
      <c r="H1834" s="21" t="str">
        <f>VLOOKUP(order_details[[#This Row],[categoryid]],'categories'!A:B,2,0)</f>
        <v>Dairy Products</v>
      </c>
      <c r="I1834" s="21">
        <f>order_details[[#This Row],[UnitPrice]]*order_details[[#This Row],[Quantity]]*(1-order_details[[#This Row],[Discount]])</f>
        <v>693.6</v>
      </c>
      <c r="J1834" s="21" t="str">
        <f>VLOOKUP(order_details[[#This Row],[ProductID]],products!A:B,2,0)</f>
        <v>Camembert Pierrot</v>
      </c>
      <c r="K1834" s="21">
        <v>19</v>
      </c>
      <c r="L1834" s="25">
        <v>35171</v>
      </c>
      <c r="M1834" s="21" t="s">
        <v>414</v>
      </c>
    </row>
    <row r="1835" spans="1:13" x14ac:dyDescent="0.3">
      <c r="A1835">
        <v>10955</v>
      </c>
      <c r="B1835">
        <v>75</v>
      </c>
      <c r="C1835">
        <v>7.75</v>
      </c>
      <c r="D1835">
        <v>12</v>
      </c>
      <c r="E1835">
        <v>0.2</v>
      </c>
      <c r="F1835">
        <v>74.400000000000006</v>
      </c>
      <c r="G1835" s="21">
        <f>VLOOKUP(order_details[[#This Row],[ProductID]],products!A:D,4,0)</f>
        <v>1</v>
      </c>
      <c r="H1835" s="21" t="str">
        <f>VLOOKUP(order_details[[#This Row],[categoryid]],'categories'!A:B,2,0)</f>
        <v>Beverages</v>
      </c>
      <c r="I1835" s="21">
        <f>order_details[[#This Row],[UnitPrice]]*order_details[[#This Row],[Quantity]]*(1-order_details[[#This Row],[Discount]])</f>
        <v>74.400000000000006</v>
      </c>
      <c r="J1835" s="21" t="str">
        <f>VLOOKUP(order_details[[#This Row],[ProductID]],products!A:B,2,0)</f>
        <v>Rhönbräu Klosterbier</v>
      </c>
      <c r="K1835" s="21">
        <v>125</v>
      </c>
      <c r="L1835" s="25">
        <v>35171</v>
      </c>
      <c r="M1835" s="21" t="s">
        <v>226</v>
      </c>
    </row>
    <row r="1836" spans="1:13" x14ac:dyDescent="0.3">
      <c r="A1836">
        <v>10956</v>
      </c>
      <c r="B1836">
        <v>21</v>
      </c>
      <c r="C1836">
        <v>10</v>
      </c>
      <c r="D1836">
        <v>12</v>
      </c>
      <c r="E1836">
        <v>0</v>
      </c>
      <c r="F1836">
        <v>120</v>
      </c>
      <c r="G1836" s="21">
        <f>VLOOKUP(order_details[[#This Row],[ProductID]],products!A:D,4,0)</f>
        <v>3</v>
      </c>
      <c r="H1836" s="21" t="str">
        <f>VLOOKUP(order_details[[#This Row],[categoryid]],'categories'!A:B,2,0)</f>
        <v>Confections</v>
      </c>
      <c r="I1836" s="21">
        <f>order_details[[#This Row],[UnitPrice]]*order_details[[#This Row],[Quantity]]*(1-order_details[[#This Row],[Discount]])</f>
        <v>120</v>
      </c>
      <c r="J1836" s="21" t="str">
        <f>VLOOKUP(order_details[[#This Row],[ProductID]],products!A:B,2,0)</f>
        <v>Sir Rodney's Scones</v>
      </c>
      <c r="K1836" s="21">
        <v>3</v>
      </c>
      <c r="L1836" s="25">
        <v>35171</v>
      </c>
      <c r="M1836" s="21" t="s">
        <v>76</v>
      </c>
    </row>
    <row r="1837" spans="1:13" x14ac:dyDescent="0.3">
      <c r="A1837">
        <v>10956</v>
      </c>
      <c r="B1837">
        <v>47</v>
      </c>
      <c r="C1837">
        <v>9.5</v>
      </c>
      <c r="D1837">
        <v>14</v>
      </c>
      <c r="E1837">
        <v>0</v>
      </c>
      <c r="F1837">
        <v>133</v>
      </c>
      <c r="G1837" s="21">
        <f>VLOOKUP(order_details[[#This Row],[ProductID]],products!A:D,4,0)</f>
        <v>3</v>
      </c>
      <c r="H1837" s="21" t="str">
        <f>VLOOKUP(order_details[[#This Row],[categoryid]],'categories'!A:B,2,0)</f>
        <v>Confections</v>
      </c>
      <c r="I1837" s="21">
        <f>order_details[[#This Row],[UnitPrice]]*order_details[[#This Row],[Quantity]]*(1-order_details[[#This Row],[Discount]])</f>
        <v>133</v>
      </c>
      <c r="J1837" s="21" t="str">
        <f>VLOOKUP(order_details[[#This Row],[ProductID]],products!A:B,2,0)</f>
        <v>Zaanse koeken</v>
      </c>
      <c r="K1837" s="21">
        <v>36</v>
      </c>
      <c r="L1837" s="25">
        <v>35171</v>
      </c>
      <c r="M1837" s="21" t="s">
        <v>76</v>
      </c>
    </row>
    <row r="1838" spans="1:13" x14ac:dyDescent="0.3">
      <c r="A1838">
        <v>10956</v>
      </c>
      <c r="B1838">
        <v>51</v>
      </c>
      <c r="C1838">
        <v>53</v>
      </c>
      <c r="D1838">
        <v>8</v>
      </c>
      <c r="E1838">
        <v>0</v>
      </c>
      <c r="F1838">
        <v>424</v>
      </c>
      <c r="G1838" s="21">
        <f>VLOOKUP(order_details[[#This Row],[ProductID]],products!A:D,4,0)</f>
        <v>7</v>
      </c>
      <c r="H1838" s="21" t="str">
        <f>VLOOKUP(order_details[[#This Row],[categoryid]],'categories'!A:B,2,0)</f>
        <v>Produce</v>
      </c>
      <c r="I1838" s="21">
        <f>order_details[[#This Row],[UnitPrice]]*order_details[[#This Row],[Quantity]]*(1-order_details[[#This Row],[Discount]])</f>
        <v>424</v>
      </c>
      <c r="J1838" s="21" t="str">
        <f>VLOOKUP(order_details[[#This Row],[ProductID]],products!A:B,2,0)</f>
        <v>Manjimup Dried Apples</v>
      </c>
      <c r="K1838" s="21">
        <v>20</v>
      </c>
      <c r="L1838" s="25">
        <v>35171</v>
      </c>
      <c r="M1838" s="21" t="s">
        <v>76</v>
      </c>
    </row>
    <row r="1839" spans="1:13" x14ac:dyDescent="0.3">
      <c r="A1839">
        <v>10957</v>
      </c>
      <c r="B1839">
        <v>30</v>
      </c>
      <c r="C1839">
        <v>25.89</v>
      </c>
      <c r="D1839">
        <v>30</v>
      </c>
      <c r="E1839">
        <v>0</v>
      </c>
      <c r="F1839">
        <v>776.7</v>
      </c>
      <c r="G1839" s="21">
        <f>VLOOKUP(order_details[[#This Row],[ProductID]],products!A:D,4,0)</f>
        <v>8</v>
      </c>
      <c r="H1839" s="21" t="str">
        <f>VLOOKUP(order_details[[#This Row],[categoryid]],'categories'!A:B,2,0)</f>
        <v>Seafood</v>
      </c>
      <c r="I1839" s="21">
        <f>order_details[[#This Row],[UnitPrice]]*order_details[[#This Row],[Quantity]]*(1-order_details[[#This Row],[Discount]])</f>
        <v>776.7</v>
      </c>
      <c r="J1839" s="21" t="str">
        <f>VLOOKUP(order_details[[#This Row],[ProductID]],products!A:B,2,0)</f>
        <v>Nord-Ost Matjeshering</v>
      </c>
      <c r="K1839" s="21">
        <v>10</v>
      </c>
      <c r="L1839" s="25">
        <v>35172</v>
      </c>
      <c r="M1839" s="21" t="s">
        <v>315</v>
      </c>
    </row>
    <row r="1840" spans="1:13" x14ac:dyDescent="0.3">
      <c r="A1840">
        <v>10957</v>
      </c>
      <c r="B1840">
        <v>35</v>
      </c>
      <c r="C1840">
        <v>18</v>
      </c>
      <c r="D1840">
        <v>40</v>
      </c>
      <c r="E1840">
        <v>0</v>
      </c>
      <c r="F1840">
        <v>720</v>
      </c>
      <c r="G1840" s="21">
        <f>VLOOKUP(order_details[[#This Row],[ProductID]],products!A:D,4,0)</f>
        <v>1</v>
      </c>
      <c r="H1840" s="21" t="str">
        <f>VLOOKUP(order_details[[#This Row],[categoryid]],'categories'!A:B,2,0)</f>
        <v>Beverages</v>
      </c>
      <c r="I1840" s="21">
        <f>order_details[[#This Row],[UnitPrice]]*order_details[[#This Row],[Quantity]]*(1-order_details[[#This Row],[Discount]])</f>
        <v>720</v>
      </c>
      <c r="J1840" s="21" t="str">
        <f>VLOOKUP(order_details[[#This Row],[ProductID]],products!A:B,2,0)</f>
        <v>Steeleye Stout</v>
      </c>
      <c r="K1840" s="21">
        <v>20</v>
      </c>
      <c r="L1840" s="25">
        <v>35172</v>
      </c>
      <c r="M1840" s="21" t="s">
        <v>315</v>
      </c>
    </row>
    <row r="1841" spans="1:13" x14ac:dyDescent="0.3">
      <c r="A1841">
        <v>10957</v>
      </c>
      <c r="B1841">
        <v>64</v>
      </c>
      <c r="C1841">
        <v>33.25</v>
      </c>
      <c r="D1841">
        <v>8</v>
      </c>
      <c r="E1841">
        <v>0</v>
      </c>
      <c r="F1841">
        <v>266</v>
      </c>
      <c r="G1841" s="21">
        <f>VLOOKUP(order_details[[#This Row],[ProductID]],products!A:D,4,0)</f>
        <v>5</v>
      </c>
      <c r="H1841" s="21" t="str">
        <f>VLOOKUP(order_details[[#This Row],[categoryid]],'categories'!A:B,2,0)</f>
        <v>Grains/Cereals</v>
      </c>
      <c r="I1841" s="21">
        <f>order_details[[#This Row],[UnitPrice]]*order_details[[#This Row],[Quantity]]*(1-order_details[[#This Row],[Discount]])</f>
        <v>266</v>
      </c>
      <c r="J1841" s="21" t="str">
        <f>VLOOKUP(order_details[[#This Row],[ProductID]],products!A:B,2,0)</f>
        <v>Wimmers gute Semmelknödel</v>
      </c>
      <c r="K1841" s="21">
        <v>22</v>
      </c>
      <c r="L1841" s="25">
        <v>35172</v>
      </c>
      <c r="M1841" s="21" t="s">
        <v>315</v>
      </c>
    </row>
    <row r="1842" spans="1:13" x14ac:dyDescent="0.3">
      <c r="A1842">
        <v>10958</v>
      </c>
      <c r="B1842">
        <v>5</v>
      </c>
      <c r="C1842">
        <v>21.35</v>
      </c>
      <c r="D1842">
        <v>20</v>
      </c>
      <c r="E1842">
        <v>0</v>
      </c>
      <c r="F1842">
        <v>427</v>
      </c>
      <c r="G1842" s="21">
        <f>VLOOKUP(order_details[[#This Row],[ProductID]],products!A:D,4,0)</f>
        <v>2</v>
      </c>
      <c r="H1842" s="21" t="str">
        <f>VLOOKUP(order_details[[#This Row],[categoryid]],'categories'!A:B,2,0)</f>
        <v>Condiments</v>
      </c>
      <c r="I1842" s="21">
        <f>order_details[[#This Row],[UnitPrice]]*order_details[[#This Row],[Quantity]]*(1-order_details[[#This Row],[Discount]])</f>
        <v>427</v>
      </c>
      <c r="J1842" s="21" t="str">
        <f>VLOOKUP(order_details[[#This Row],[ProductID]],products!A:B,2,0)</f>
        <v>Chef Anton's Gumbo Mix</v>
      </c>
      <c r="K1842" s="21">
        <v>0</v>
      </c>
      <c r="L1842" s="25">
        <v>35172</v>
      </c>
      <c r="M1842" s="21" t="s">
        <v>471</v>
      </c>
    </row>
    <row r="1843" spans="1:13" x14ac:dyDescent="0.3">
      <c r="A1843">
        <v>10958</v>
      </c>
      <c r="B1843">
        <v>7</v>
      </c>
      <c r="C1843">
        <v>30</v>
      </c>
      <c r="D1843">
        <v>6</v>
      </c>
      <c r="E1843">
        <v>0</v>
      </c>
      <c r="F1843">
        <v>180</v>
      </c>
      <c r="G1843" s="21">
        <f>VLOOKUP(order_details[[#This Row],[ProductID]],products!A:D,4,0)</f>
        <v>7</v>
      </c>
      <c r="H1843" s="21" t="str">
        <f>VLOOKUP(order_details[[#This Row],[categoryid]],'categories'!A:B,2,0)</f>
        <v>Produce</v>
      </c>
      <c r="I1843" s="21">
        <f>order_details[[#This Row],[UnitPrice]]*order_details[[#This Row],[Quantity]]*(1-order_details[[#This Row],[Discount]])</f>
        <v>180</v>
      </c>
      <c r="J1843" s="21" t="str">
        <f>VLOOKUP(order_details[[#This Row],[ProductID]],products!A:B,2,0)</f>
        <v>Uncle Bob's Organic Dried Pears</v>
      </c>
      <c r="K1843" s="21">
        <v>15</v>
      </c>
      <c r="L1843" s="25">
        <v>35172</v>
      </c>
      <c r="M1843" s="21" t="s">
        <v>471</v>
      </c>
    </row>
    <row r="1844" spans="1:13" x14ac:dyDescent="0.3">
      <c r="A1844">
        <v>10958</v>
      </c>
      <c r="B1844">
        <v>72</v>
      </c>
      <c r="C1844">
        <v>34.799999999999997</v>
      </c>
      <c r="D1844">
        <v>5</v>
      </c>
      <c r="E1844">
        <v>0</v>
      </c>
      <c r="F1844">
        <v>174</v>
      </c>
      <c r="G1844" s="21">
        <f>VLOOKUP(order_details[[#This Row],[ProductID]],products!A:D,4,0)</f>
        <v>4</v>
      </c>
      <c r="H1844" s="21" t="str">
        <f>VLOOKUP(order_details[[#This Row],[categoryid]],'categories'!A:B,2,0)</f>
        <v>Dairy Products</v>
      </c>
      <c r="I1844" s="21">
        <f>order_details[[#This Row],[UnitPrice]]*order_details[[#This Row],[Quantity]]*(1-order_details[[#This Row],[Discount]])</f>
        <v>174</v>
      </c>
      <c r="J1844" s="21" t="str">
        <f>VLOOKUP(order_details[[#This Row],[ProductID]],products!A:B,2,0)</f>
        <v>Mozzarella di Giovanni</v>
      </c>
      <c r="K1844" s="21">
        <v>14</v>
      </c>
      <c r="L1844" s="25">
        <v>35172</v>
      </c>
      <c r="M1844" s="21" t="s">
        <v>471</v>
      </c>
    </row>
    <row r="1845" spans="1:13" x14ac:dyDescent="0.3">
      <c r="A1845">
        <v>10959</v>
      </c>
      <c r="B1845">
        <v>75</v>
      </c>
      <c r="C1845">
        <v>7.75</v>
      </c>
      <c r="D1845">
        <v>20</v>
      </c>
      <c r="E1845">
        <v>0.15</v>
      </c>
      <c r="F1845">
        <v>131.75</v>
      </c>
      <c r="G1845" s="21">
        <f>VLOOKUP(order_details[[#This Row],[ProductID]],products!A:D,4,0)</f>
        <v>1</v>
      </c>
      <c r="H1845" s="21" t="str">
        <f>VLOOKUP(order_details[[#This Row],[categoryid]],'categories'!A:B,2,0)</f>
        <v>Beverages</v>
      </c>
      <c r="I1845" s="21">
        <f>order_details[[#This Row],[UnitPrice]]*order_details[[#This Row],[Quantity]]*(1-order_details[[#This Row],[Discount]])</f>
        <v>131.75</v>
      </c>
      <c r="J1845" s="21" t="str">
        <f>VLOOKUP(order_details[[#This Row],[ProductID]],products!A:B,2,0)</f>
        <v>Rhönbräu Klosterbier</v>
      </c>
      <c r="K1845" s="21">
        <v>125</v>
      </c>
      <c r="L1845" s="25">
        <v>35172</v>
      </c>
      <c r="M1845" s="21" t="s">
        <v>280</v>
      </c>
    </row>
    <row r="1846" spans="1:13" x14ac:dyDescent="0.3">
      <c r="A1846">
        <v>10960</v>
      </c>
      <c r="B1846">
        <v>24</v>
      </c>
      <c r="C1846">
        <v>4.5</v>
      </c>
      <c r="D1846">
        <v>10</v>
      </c>
      <c r="E1846">
        <v>0.25</v>
      </c>
      <c r="F1846">
        <v>33.75</v>
      </c>
      <c r="G1846" s="21">
        <f>VLOOKUP(order_details[[#This Row],[ProductID]],products!A:D,4,0)</f>
        <v>1</v>
      </c>
      <c r="H1846" s="21" t="str">
        <f>VLOOKUP(order_details[[#This Row],[categoryid]],'categories'!A:B,2,0)</f>
        <v>Beverages</v>
      </c>
      <c r="I1846" s="21">
        <f>order_details[[#This Row],[UnitPrice]]*order_details[[#This Row],[Quantity]]*(1-order_details[[#This Row],[Discount]])</f>
        <v>33.75</v>
      </c>
      <c r="J1846" s="21" t="str">
        <f>VLOOKUP(order_details[[#This Row],[ProductID]],products!A:B,2,0)</f>
        <v>Guaraná Fantástica</v>
      </c>
      <c r="K1846" s="21">
        <v>20</v>
      </c>
      <c r="L1846" s="25">
        <v>35173</v>
      </c>
      <c r="M1846" s="21" t="s">
        <v>315</v>
      </c>
    </row>
    <row r="1847" spans="1:13" x14ac:dyDescent="0.3">
      <c r="A1847">
        <v>10960</v>
      </c>
      <c r="B1847">
        <v>41</v>
      </c>
      <c r="C1847">
        <v>9.65</v>
      </c>
      <c r="D1847">
        <v>24</v>
      </c>
      <c r="E1847">
        <v>0</v>
      </c>
      <c r="F1847">
        <v>231.60000000000002</v>
      </c>
      <c r="G1847" s="21">
        <f>VLOOKUP(order_details[[#This Row],[ProductID]],products!A:D,4,0)</f>
        <v>8</v>
      </c>
      <c r="H1847" s="21" t="str">
        <f>VLOOKUP(order_details[[#This Row],[categoryid]],'categories'!A:B,2,0)</f>
        <v>Seafood</v>
      </c>
      <c r="I1847" s="21">
        <f>order_details[[#This Row],[UnitPrice]]*order_details[[#This Row],[Quantity]]*(1-order_details[[#This Row],[Discount]])</f>
        <v>231.60000000000002</v>
      </c>
      <c r="J1847" s="21" t="str">
        <f>VLOOKUP(order_details[[#This Row],[ProductID]],products!A:B,2,0)</f>
        <v>Jack's New England Clam Chowder</v>
      </c>
      <c r="K1847" s="21">
        <v>85</v>
      </c>
      <c r="L1847" s="25">
        <v>35173</v>
      </c>
      <c r="M1847" s="21" t="s">
        <v>315</v>
      </c>
    </row>
    <row r="1848" spans="1:13" x14ac:dyDescent="0.3">
      <c r="A1848">
        <v>10961</v>
      </c>
      <c r="B1848">
        <v>52</v>
      </c>
      <c r="C1848">
        <v>7</v>
      </c>
      <c r="D1848">
        <v>6</v>
      </c>
      <c r="E1848">
        <v>0.05</v>
      </c>
      <c r="F1848">
        <v>39.9</v>
      </c>
      <c r="G1848" s="21">
        <f>VLOOKUP(order_details[[#This Row],[ProductID]],products!A:D,4,0)</f>
        <v>5</v>
      </c>
      <c r="H1848" s="21" t="str">
        <f>VLOOKUP(order_details[[#This Row],[categoryid]],'categories'!A:B,2,0)</f>
        <v>Grains/Cereals</v>
      </c>
      <c r="I1848" s="21">
        <f>order_details[[#This Row],[UnitPrice]]*order_details[[#This Row],[Quantity]]*(1-order_details[[#This Row],[Discount]])</f>
        <v>39.9</v>
      </c>
      <c r="J1848" s="21" t="str">
        <f>VLOOKUP(order_details[[#This Row],[ProductID]],products!A:B,2,0)</f>
        <v>Filo Mix</v>
      </c>
      <c r="K1848" s="21">
        <v>38</v>
      </c>
      <c r="L1848" s="25">
        <v>35173</v>
      </c>
      <c r="M1848" s="21" t="s">
        <v>530</v>
      </c>
    </row>
    <row r="1849" spans="1:13" x14ac:dyDescent="0.3">
      <c r="A1849">
        <v>10961</v>
      </c>
      <c r="B1849">
        <v>76</v>
      </c>
      <c r="C1849">
        <v>18</v>
      </c>
      <c r="D1849">
        <v>60</v>
      </c>
      <c r="E1849">
        <v>0</v>
      </c>
      <c r="F1849">
        <v>1080</v>
      </c>
      <c r="G1849" s="21">
        <f>VLOOKUP(order_details[[#This Row],[ProductID]],products!A:D,4,0)</f>
        <v>1</v>
      </c>
      <c r="H1849" s="21" t="str">
        <f>VLOOKUP(order_details[[#This Row],[categoryid]],'categories'!A:B,2,0)</f>
        <v>Beverages</v>
      </c>
      <c r="I1849" s="21">
        <f>order_details[[#This Row],[UnitPrice]]*order_details[[#This Row],[Quantity]]*(1-order_details[[#This Row],[Discount]])</f>
        <v>1080</v>
      </c>
      <c r="J1849" s="21" t="str">
        <f>VLOOKUP(order_details[[#This Row],[ProductID]],products!A:B,2,0)</f>
        <v>Lakkalikööri</v>
      </c>
      <c r="K1849" s="21">
        <v>57</v>
      </c>
      <c r="L1849" s="25">
        <v>35173</v>
      </c>
      <c r="M1849" s="21" t="s">
        <v>530</v>
      </c>
    </row>
    <row r="1850" spans="1:13" x14ac:dyDescent="0.3">
      <c r="A1850">
        <v>10962</v>
      </c>
      <c r="B1850">
        <v>7</v>
      </c>
      <c r="C1850">
        <v>30</v>
      </c>
      <c r="D1850">
        <v>45</v>
      </c>
      <c r="E1850">
        <v>0</v>
      </c>
      <c r="F1850">
        <v>1350</v>
      </c>
      <c r="G1850" s="21">
        <f>VLOOKUP(order_details[[#This Row],[ProductID]],products!A:D,4,0)</f>
        <v>7</v>
      </c>
      <c r="H1850" s="21" t="str">
        <f>VLOOKUP(order_details[[#This Row],[categoryid]],'categories'!A:B,2,0)</f>
        <v>Produce</v>
      </c>
      <c r="I1850" s="21">
        <f>order_details[[#This Row],[UnitPrice]]*order_details[[#This Row],[Quantity]]*(1-order_details[[#This Row],[Discount]])</f>
        <v>1350</v>
      </c>
      <c r="J1850" s="21" t="str">
        <f>VLOOKUP(order_details[[#This Row],[ProductID]],products!A:B,2,0)</f>
        <v>Uncle Bob's Organic Dried Pears</v>
      </c>
      <c r="K1850" s="21">
        <v>15</v>
      </c>
      <c r="L1850" s="25">
        <v>35173</v>
      </c>
      <c r="M1850" s="21" t="s">
        <v>536</v>
      </c>
    </row>
    <row r="1851" spans="1:13" x14ac:dyDescent="0.3">
      <c r="A1851">
        <v>10962</v>
      </c>
      <c r="B1851">
        <v>13</v>
      </c>
      <c r="C1851">
        <v>6</v>
      </c>
      <c r="D1851">
        <v>77</v>
      </c>
      <c r="E1851">
        <v>0</v>
      </c>
      <c r="F1851">
        <v>462</v>
      </c>
      <c r="G1851" s="21">
        <f>VLOOKUP(order_details[[#This Row],[ProductID]],products!A:D,4,0)</f>
        <v>8</v>
      </c>
      <c r="H1851" s="21" t="str">
        <f>VLOOKUP(order_details[[#This Row],[categoryid]],'categories'!A:B,2,0)</f>
        <v>Seafood</v>
      </c>
      <c r="I1851" s="21">
        <f>order_details[[#This Row],[UnitPrice]]*order_details[[#This Row],[Quantity]]*(1-order_details[[#This Row],[Discount]])</f>
        <v>462</v>
      </c>
      <c r="J1851" s="21" t="str">
        <f>VLOOKUP(order_details[[#This Row],[ProductID]],products!A:B,2,0)</f>
        <v>Konbu</v>
      </c>
      <c r="K1851" s="21">
        <v>24</v>
      </c>
      <c r="L1851" s="25">
        <v>35173</v>
      </c>
      <c r="M1851" s="21" t="s">
        <v>536</v>
      </c>
    </row>
    <row r="1852" spans="1:13" x14ac:dyDescent="0.3">
      <c r="A1852">
        <v>10962</v>
      </c>
      <c r="B1852">
        <v>53</v>
      </c>
      <c r="C1852">
        <v>32.799999999999997</v>
      </c>
      <c r="D1852">
        <v>20</v>
      </c>
      <c r="E1852">
        <v>0</v>
      </c>
      <c r="F1852">
        <v>656</v>
      </c>
      <c r="G1852" s="21">
        <f>VLOOKUP(order_details[[#This Row],[ProductID]],products!A:D,4,0)</f>
        <v>6</v>
      </c>
      <c r="H1852" s="21" t="str">
        <f>VLOOKUP(order_details[[#This Row],[categoryid]],'categories'!A:B,2,0)</f>
        <v>Meat/Poultry</v>
      </c>
      <c r="I1852" s="21">
        <f>order_details[[#This Row],[UnitPrice]]*order_details[[#This Row],[Quantity]]*(1-order_details[[#This Row],[Discount]])</f>
        <v>656</v>
      </c>
      <c r="J1852" s="21" t="str">
        <f>VLOOKUP(order_details[[#This Row],[ProductID]],products!A:B,2,0)</f>
        <v>Perth Pasties</v>
      </c>
      <c r="K1852" s="21">
        <v>0</v>
      </c>
      <c r="L1852" s="25">
        <v>35173</v>
      </c>
      <c r="M1852" s="21" t="s">
        <v>536</v>
      </c>
    </row>
    <row r="1853" spans="1:13" x14ac:dyDescent="0.3">
      <c r="A1853">
        <v>10962</v>
      </c>
      <c r="B1853">
        <v>69</v>
      </c>
      <c r="C1853">
        <v>36</v>
      </c>
      <c r="D1853">
        <v>9</v>
      </c>
      <c r="E1853">
        <v>0</v>
      </c>
      <c r="F1853">
        <v>324</v>
      </c>
      <c r="G1853" s="21">
        <f>VLOOKUP(order_details[[#This Row],[ProductID]],products!A:D,4,0)</f>
        <v>4</v>
      </c>
      <c r="H1853" s="21" t="str">
        <f>VLOOKUP(order_details[[#This Row],[categoryid]],'categories'!A:B,2,0)</f>
        <v>Dairy Products</v>
      </c>
      <c r="I1853" s="21">
        <f>order_details[[#This Row],[UnitPrice]]*order_details[[#This Row],[Quantity]]*(1-order_details[[#This Row],[Discount]])</f>
        <v>324</v>
      </c>
      <c r="J1853" s="21" t="str">
        <f>VLOOKUP(order_details[[#This Row],[ProductID]],products!A:B,2,0)</f>
        <v>Gudbrandsdalsost</v>
      </c>
      <c r="K1853" s="21">
        <v>26</v>
      </c>
      <c r="L1853" s="25">
        <v>35173</v>
      </c>
      <c r="M1853" s="21" t="s">
        <v>536</v>
      </c>
    </row>
    <row r="1854" spans="1:13" x14ac:dyDescent="0.3">
      <c r="A1854">
        <v>10962</v>
      </c>
      <c r="B1854">
        <v>76</v>
      </c>
      <c r="C1854">
        <v>18</v>
      </c>
      <c r="D1854">
        <v>44</v>
      </c>
      <c r="E1854">
        <v>0</v>
      </c>
      <c r="F1854">
        <v>792</v>
      </c>
      <c r="G1854" s="21">
        <f>VLOOKUP(order_details[[#This Row],[ProductID]],products!A:D,4,0)</f>
        <v>1</v>
      </c>
      <c r="H1854" s="21" t="str">
        <f>VLOOKUP(order_details[[#This Row],[categoryid]],'categories'!A:B,2,0)</f>
        <v>Beverages</v>
      </c>
      <c r="I1854" s="21">
        <f>order_details[[#This Row],[UnitPrice]]*order_details[[#This Row],[Quantity]]*(1-order_details[[#This Row],[Discount]])</f>
        <v>792</v>
      </c>
      <c r="J1854" s="21" t="str">
        <f>VLOOKUP(order_details[[#This Row],[ProductID]],products!A:B,2,0)</f>
        <v>Lakkalikööri</v>
      </c>
      <c r="K1854" s="21">
        <v>57</v>
      </c>
      <c r="L1854" s="25">
        <v>35173</v>
      </c>
      <c r="M1854" s="21" t="s">
        <v>536</v>
      </c>
    </row>
    <row r="1855" spans="1:13" x14ac:dyDescent="0.3">
      <c r="A1855">
        <v>10963</v>
      </c>
      <c r="B1855">
        <v>60</v>
      </c>
      <c r="C1855">
        <v>34</v>
      </c>
      <c r="D1855">
        <v>2</v>
      </c>
      <c r="E1855">
        <v>0.15</v>
      </c>
      <c r="F1855">
        <v>57.8</v>
      </c>
      <c r="G1855" s="21">
        <f>VLOOKUP(order_details[[#This Row],[ProductID]],products!A:D,4,0)</f>
        <v>4</v>
      </c>
      <c r="H1855" s="21" t="str">
        <f>VLOOKUP(order_details[[#This Row],[categoryid]],'categories'!A:B,2,0)</f>
        <v>Dairy Products</v>
      </c>
      <c r="I1855" s="21">
        <f>order_details[[#This Row],[UnitPrice]]*order_details[[#This Row],[Quantity]]*(1-order_details[[#This Row],[Discount]])</f>
        <v>57.8</v>
      </c>
      <c r="J1855" s="21" t="str">
        <f>VLOOKUP(order_details[[#This Row],[ProductID]],products!A:B,2,0)</f>
        <v>Camembert Pierrot</v>
      </c>
      <c r="K1855" s="21">
        <v>19</v>
      </c>
      <c r="L1855" s="25">
        <v>35173</v>
      </c>
      <c r="M1855" s="21" t="s">
        <v>256</v>
      </c>
    </row>
    <row r="1856" spans="1:13" x14ac:dyDescent="0.3">
      <c r="A1856">
        <v>10964</v>
      </c>
      <c r="B1856">
        <v>18</v>
      </c>
      <c r="C1856">
        <v>62.5</v>
      </c>
      <c r="D1856">
        <v>6</v>
      </c>
      <c r="E1856">
        <v>0</v>
      </c>
      <c r="F1856">
        <v>375</v>
      </c>
      <c r="G1856" s="21">
        <f>VLOOKUP(order_details[[#This Row],[ProductID]],products!A:D,4,0)</f>
        <v>8</v>
      </c>
      <c r="H1856" s="21" t="str">
        <f>VLOOKUP(order_details[[#This Row],[categoryid]],'categories'!A:B,2,0)</f>
        <v>Seafood</v>
      </c>
      <c r="I1856" s="21">
        <f>order_details[[#This Row],[UnitPrice]]*order_details[[#This Row],[Quantity]]*(1-order_details[[#This Row],[Discount]])</f>
        <v>375</v>
      </c>
      <c r="J1856" s="21" t="str">
        <f>VLOOKUP(order_details[[#This Row],[ProductID]],products!A:B,2,0)</f>
        <v>Carnarvon Tigers</v>
      </c>
      <c r="K1856" s="21">
        <v>42</v>
      </c>
      <c r="L1856" s="25">
        <v>35174</v>
      </c>
      <c r="M1856" s="21" t="s">
        <v>620</v>
      </c>
    </row>
    <row r="1857" spans="1:13" x14ac:dyDescent="0.3">
      <c r="A1857">
        <v>10964</v>
      </c>
      <c r="B1857">
        <v>38</v>
      </c>
      <c r="C1857">
        <v>263.5</v>
      </c>
      <c r="D1857">
        <v>5</v>
      </c>
      <c r="E1857">
        <v>0</v>
      </c>
      <c r="F1857">
        <v>1317.5</v>
      </c>
      <c r="G1857" s="21">
        <f>VLOOKUP(order_details[[#This Row],[ProductID]],products!A:D,4,0)</f>
        <v>1</v>
      </c>
      <c r="H1857" s="21" t="str">
        <f>VLOOKUP(order_details[[#This Row],[categoryid]],'categories'!A:B,2,0)</f>
        <v>Beverages</v>
      </c>
      <c r="I1857" s="21">
        <f>order_details[[#This Row],[UnitPrice]]*order_details[[#This Row],[Quantity]]*(1-order_details[[#This Row],[Discount]])</f>
        <v>1317.5</v>
      </c>
      <c r="J1857" s="21" t="str">
        <f>VLOOKUP(order_details[[#This Row],[ProductID]],products!A:B,2,0)</f>
        <v>Côte de Blaye</v>
      </c>
      <c r="K1857" s="21">
        <v>17</v>
      </c>
      <c r="L1857" s="25">
        <v>35174</v>
      </c>
      <c r="M1857" s="21" t="s">
        <v>620</v>
      </c>
    </row>
    <row r="1858" spans="1:13" x14ac:dyDescent="0.3">
      <c r="A1858">
        <v>10964</v>
      </c>
      <c r="B1858">
        <v>69</v>
      </c>
      <c r="C1858">
        <v>36</v>
      </c>
      <c r="D1858">
        <v>10</v>
      </c>
      <c r="E1858">
        <v>0</v>
      </c>
      <c r="F1858">
        <v>360</v>
      </c>
      <c r="G1858" s="21">
        <f>VLOOKUP(order_details[[#This Row],[ProductID]],products!A:D,4,0)</f>
        <v>4</v>
      </c>
      <c r="H1858" s="21" t="str">
        <f>VLOOKUP(order_details[[#This Row],[categoryid]],'categories'!A:B,2,0)</f>
        <v>Dairy Products</v>
      </c>
      <c r="I1858" s="21">
        <f>order_details[[#This Row],[UnitPrice]]*order_details[[#This Row],[Quantity]]*(1-order_details[[#This Row],[Discount]])</f>
        <v>360</v>
      </c>
      <c r="J1858" s="21" t="str">
        <f>VLOOKUP(order_details[[#This Row],[ProductID]],products!A:B,2,0)</f>
        <v>Gudbrandsdalsost</v>
      </c>
      <c r="K1858" s="21">
        <v>26</v>
      </c>
      <c r="L1858" s="25">
        <v>35174</v>
      </c>
      <c r="M1858" s="21" t="s">
        <v>620</v>
      </c>
    </row>
    <row r="1859" spans="1:13" x14ac:dyDescent="0.3">
      <c r="A1859">
        <v>10965</v>
      </c>
      <c r="B1859">
        <v>51</v>
      </c>
      <c r="C1859">
        <v>53</v>
      </c>
      <c r="D1859">
        <v>16</v>
      </c>
      <c r="E1859">
        <v>0</v>
      </c>
      <c r="F1859">
        <v>848</v>
      </c>
      <c r="G1859" s="21">
        <f>VLOOKUP(order_details[[#This Row],[ProductID]],products!A:D,4,0)</f>
        <v>7</v>
      </c>
      <c r="H1859" s="21" t="str">
        <f>VLOOKUP(order_details[[#This Row],[categoryid]],'categories'!A:B,2,0)</f>
        <v>Produce</v>
      </c>
      <c r="I1859" s="21">
        <f>order_details[[#This Row],[UnitPrice]]*order_details[[#This Row],[Quantity]]*(1-order_details[[#This Row],[Discount]])</f>
        <v>848</v>
      </c>
      <c r="J1859" s="21" t="str">
        <f>VLOOKUP(order_details[[#This Row],[ProductID]],products!A:B,2,0)</f>
        <v>Manjimup Dried Apples</v>
      </c>
      <c r="K1859" s="21">
        <v>20</v>
      </c>
      <c r="L1859" s="25">
        <v>35174</v>
      </c>
      <c r="M1859" s="21" t="s">
        <v>477</v>
      </c>
    </row>
    <row r="1860" spans="1:13" x14ac:dyDescent="0.3">
      <c r="A1860">
        <v>10966</v>
      </c>
      <c r="B1860">
        <v>37</v>
      </c>
      <c r="C1860">
        <v>26</v>
      </c>
      <c r="D1860">
        <v>8</v>
      </c>
      <c r="E1860">
        <v>0</v>
      </c>
      <c r="F1860">
        <v>208</v>
      </c>
      <c r="G1860" s="21">
        <f>VLOOKUP(order_details[[#This Row],[ProductID]],products!A:D,4,0)</f>
        <v>8</v>
      </c>
      <c r="H1860" s="21" t="str">
        <f>VLOOKUP(order_details[[#This Row],[categoryid]],'categories'!A:B,2,0)</f>
        <v>Seafood</v>
      </c>
      <c r="I1860" s="21">
        <f>order_details[[#This Row],[UnitPrice]]*order_details[[#This Row],[Quantity]]*(1-order_details[[#This Row],[Discount]])</f>
        <v>208</v>
      </c>
      <c r="J1860" s="21" t="str">
        <f>VLOOKUP(order_details[[#This Row],[ProductID]],products!A:B,2,0)</f>
        <v>Gravad lax</v>
      </c>
      <c r="K1860" s="21">
        <v>11</v>
      </c>
      <c r="L1860" s="25">
        <v>35174</v>
      </c>
      <c r="M1860" s="21" t="s">
        <v>145</v>
      </c>
    </row>
    <row r="1861" spans="1:13" x14ac:dyDescent="0.3">
      <c r="A1861">
        <v>10966</v>
      </c>
      <c r="B1861">
        <v>56</v>
      </c>
      <c r="C1861">
        <v>38</v>
      </c>
      <c r="D1861">
        <v>12</v>
      </c>
      <c r="E1861">
        <v>0.15</v>
      </c>
      <c r="F1861">
        <v>387.59999999999997</v>
      </c>
      <c r="G1861" s="21">
        <f>VLOOKUP(order_details[[#This Row],[ProductID]],products!A:D,4,0)</f>
        <v>5</v>
      </c>
      <c r="H1861" s="21" t="str">
        <f>VLOOKUP(order_details[[#This Row],[categoryid]],'categories'!A:B,2,0)</f>
        <v>Grains/Cereals</v>
      </c>
      <c r="I1861" s="21">
        <f>order_details[[#This Row],[UnitPrice]]*order_details[[#This Row],[Quantity]]*(1-order_details[[#This Row],[Discount]])</f>
        <v>387.59999999999997</v>
      </c>
      <c r="J1861" s="21" t="str">
        <f>VLOOKUP(order_details[[#This Row],[ProductID]],products!A:B,2,0)</f>
        <v>Gnocchi di nonna Alice</v>
      </c>
      <c r="K1861" s="21">
        <v>21</v>
      </c>
      <c r="L1861" s="25">
        <v>35174</v>
      </c>
      <c r="M1861" s="21" t="s">
        <v>145</v>
      </c>
    </row>
    <row r="1862" spans="1:13" x14ac:dyDescent="0.3">
      <c r="A1862">
        <v>10966</v>
      </c>
      <c r="B1862">
        <v>62</v>
      </c>
      <c r="C1862">
        <v>49.3</v>
      </c>
      <c r="D1862">
        <v>12</v>
      </c>
      <c r="E1862">
        <v>0.15</v>
      </c>
      <c r="F1862">
        <v>502.8599999999999</v>
      </c>
      <c r="G1862" s="21">
        <f>VLOOKUP(order_details[[#This Row],[ProductID]],products!A:D,4,0)</f>
        <v>3</v>
      </c>
      <c r="H1862" s="21" t="str">
        <f>VLOOKUP(order_details[[#This Row],[categoryid]],'categories'!A:B,2,0)</f>
        <v>Confections</v>
      </c>
      <c r="I1862" s="21">
        <f>order_details[[#This Row],[UnitPrice]]*order_details[[#This Row],[Quantity]]*(1-order_details[[#This Row],[Discount]])</f>
        <v>502.8599999999999</v>
      </c>
      <c r="J1862" s="21" t="str">
        <f>VLOOKUP(order_details[[#This Row],[ProductID]],products!A:B,2,0)</f>
        <v>Tarte au sucre</v>
      </c>
      <c r="K1862" s="21">
        <v>17</v>
      </c>
      <c r="L1862" s="25">
        <v>35174</v>
      </c>
      <c r="M1862" s="21" t="s">
        <v>145</v>
      </c>
    </row>
    <row r="1863" spans="1:13" x14ac:dyDescent="0.3">
      <c r="A1863">
        <v>10967</v>
      </c>
      <c r="B1863">
        <v>19</v>
      </c>
      <c r="C1863">
        <v>9.1999999999999993</v>
      </c>
      <c r="D1863">
        <v>12</v>
      </c>
      <c r="E1863">
        <v>0</v>
      </c>
      <c r="F1863">
        <v>110.39999999999999</v>
      </c>
      <c r="G1863" s="21">
        <f>VLOOKUP(order_details[[#This Row],[ProductID]],products!A:D,4,0)</f>
        <v>3</v>
      </c>
      <c r="H1863" s="21" t="str">
        <f>VLOOKUP(order_details[[#This Row],[categoryid]],'categories'!A:B,2,0)</f>
        <v>Confections</v>
      </c>
      <c r="I1863" s="21">
        <f>order_details[[#This Row],[UnitPrice]]*order_details[[#This Row],[Quantity]]*(1-order_details[[#This Row],[Discount]])</f>
        <v>110.39999999999999</v>
      </c>
      <c r="J1863" s="21" t="str">
        <f>VLOOKUP(order_details[[#This Row],[ProductID]],products!A:B,2,0)</f>
        <v>Teatime Chocolate Biscuits</v>
      </c>
      <c r="K1863" s="21">
        <v>25</v>
      </c>
      <c r="L1863" s="25">
        <v>35177</v>
      </c>
      <c r="M1863" s="21" t="s">
        <v>659</v>
      </c>
    </row>
    <row r="1864" spans="1:13" x14ac:dyDescent="0.3">
      <c r="A1864">
        <v>10967</v>
      </c>
      <c r="B1864">
        <v>49</v>
      </c>
      <c r="C1864">
        <v>20</v>
      </c>
      <c r="D1864">
        <v>40</v>
      </c>
      <c r="E1864">
        <v>0</v>
      </c>
      <c r="F1864">
        <v>800</v>
      </c>
      <c r="G1864" s="21">
        <f>VLOOKUP(order_details[[#This Row],[ProductID]],products!A:D,4,0)</f>
        <v>3</v>
      </c>
      <c r="H1864" s="21" t="str">
        <f>VLOOKUP(order_details[[#This Row],[categoryid]],'categories'!A:B,2,0)</f>
        <v>Confections</v>
      </c>
      <c r="I1864" s="21">
        <f>order_details[[#This Row],[UnitPrice]]*order_details[[#This Row],[Quantity]]*(1-order_details[[#This Row],[Discount]])</f>
        <v>800</v>
      </c>
      <c r="J1864" s="21" t="str">
        <f>VLOOKUP(order_details[[#This Row],[ProductID]],products!A:B,2,0)</f>
        <v>Maxilaku</v>
      </c>
      <c r="K1864" s="21">
        <v>10</v>
      </c>
      <c r="L1864" s="25">
        <v>35177</v>
      </c>
      <c r="M1864" s="21" t="s">
        <v>659</v>
      </c>
    </row>
    <row r="1865" spans="1:13" x14ac:dyDescent="0.3">
      <c r="A1865">
        <v>10968</v>
      </c>
      <c r="B1865">
        <v>12</v>
      </c>
      <c r="C1865">
        <v>38</v>
      </c>
      <c r="D1865">
        <v>30</v>
      </c>
      <c r="E1865">
        <v>0</v>
      </c>
      <c r="F1865">
        <v>1140</v>
      </c>
      <c r="G1865" s="21">
        <f>VLOOKUP(order_details[[#This Row],[ProductID]],products!A:D,4,0)</f>
        <v>4</v>
      </c>
      <c r="H1865" s="21" t="str">
        <f>VLOOKUP(order_details[[#This Row],[categoryid]],'categories'!A:B,2,0)</f>
        <v>Dairy Products</v>
      </c>
      <c r="I1865" s="21">
        <f>order_details[[#This Row],[UnitPrice]]*order_details[[#This Row],[Quantity]]*(1-order_details[[#This Row],[Discount]])</f>
        <v>1140</v>
      </c>
      <c r="J1865" s="21" t="str">
        <f>VLOOKUP(order_details[[#This Row],[ProductID]],products!A:B,2,0)</f>
        <v>Queso Manchego La Pastora</v>
      </c>
      <c r="K1865" s="21">
        <v>86</v>
      </c>
      <c r="L1865" s="25">
        <v>35177</v>
      </c>
      <c r="M1865" s="21" t="s">
        <v>193</v>
      </c>
    </row>
    <row r="1866" spans="1:13" x14ac:dyDescent="0.3">
      <c r="A1866">
        <v>10968</v>
      </c>
      <c r="B1866">
        <v>24</v>
      </c>
      <c r="C1866">
        <v>4.5</v>
      </c>
      <c r="D1866">
        <v>30</v>
      </c>
      <c r="E1866">
        <v>0</v>
      </c>
      <c r="F1866">
        <v>135</v>
      </c>
      <c r="G1866" s="21">
        <f>VLOOKUP(order_details[[#This Row],[ProductID]],products!A:D,4,0)</f>
        <v>1</v>
      </c>
      <c r="H1866" s="21" t="str">
        <f>VLOOKUP(order_details[[#This Row],[categoryid]],'categories'!A:B,2,0)</f>
        <v>Beverages</v>
      </c>
      <c r="I1866" s="21">
        <f>order_details[[#This Row],[UnitPrice]]*order_details[[#This Row],[Quantity]]*(1-order_details[[#This Row],[Discount]])</f>
        <v>135</v>
      </c>
      <c r="J1866" s="21" t="str">
        <f>VLOOKUP(order_details[[#This Row],[ProductID]],products!A:B,2,0)</f>
        <v>Guaraná Fantástica</v>
      </c>
      <c r="K1866" s="21">
        <v>20</v>
      </c>
      <c r="L1866" s="25">
        <v>35177</v>
      </c>
      <c r="M1866" s="21" t="s">
        <v>193</v>
      </c>
    </row>
    <row r="1867" spans="1:13" x14ac:dyDescent="0.3">
      <c r="A1867">
        <v>10968</v>
      </c>
      <c r="B1867">
        <v>64</v>
      </c>
      <c r="C1867">
        <v>33.25</v>
      </c>
      <c r="D1867">
        <v>4</v>
      </c>
      <c r="E1867">
        <v>0</v>
      </c>
      <c r="F1867">
        <v>133</v>
      </c>
      <c r="G1867" s="21">
        <f>VLOOKUP(order_details[[#This Row],[ProductID]],products!A:D,4,0)</f>
        <v>5</v>
      </c>
      <c r="H1867" s="21" t="str">
        <f>VLOOKUP(order_details[[#This Row],[categoryid]],'categories'!A:B,2,0)</f>
        <v>Grains/Cereals</v>
      </c>
      <c r="I1867" s="21">
        <f>order_details[[#This Row],[UnitPrice]]*order_details[[#This Row],[Quantity]]*(1-order_details[[#This Row],[Discount]])</f>
        <v>133</v>
      </c>
      <c r="J1867" s="21" t="str">
        <f>VLOOKUP(order_details[[#This Row],[ProductID]],products!A:B,2,0)</f>
        <v>Wimmers gute Semmelknödel</v>
      </c>
      <c r="K1867" s="21">
        <v>22</v>
      </c>
      <c r="L1867" s="25">
        <v>35177</v>
      </c>
      <c r="M1867" s="21" t="s">
        <v>193</v>
      </c>
    </row>
    <row r="1868" spans="1:13" x14ac:dyDescent="0.3">
      <c r="A1868">
        <v>10969</v>
      </c>
      <c r="B1868">
        <v>46</v>
      </c>
      <c r="C1868">
        <v>12</v>
      </c>
      <c r="D1868">
        <v>9</v>
      </c>
      <c r="E1868">
        <v>0</v>
      </c>
      <c r="F1868">
        <v>108</v>
      </c>
      <c r="G1868" s="21">
        <f>VLOOKUP(order_details[[#This Row],[ProductID]],products!A:D,4,0)</f>
        <v>8</v>
      </c>
      <c r="H1868" s="21" t="str">
        <f>VLOOKUP(order_details[[#This Row],[categoryid]],'categories'!A:B,2,0)</f>
        <v>Seafood</v>
      </c>
      <c r="I1868" s="21">
        <f>order_details[[#This Row],[UnitPrice]]*order_details[[#This Row],[Quantity]]*(1-order_details[[#This Row],[Discount]])</f>
        <v>108</v>
      </c>
      <c r="J1868" s="21" t="str">
        <f>VLOOKUP(order_details[[#This Row],[ProductID]],products!A:B,2,0)</f>
        <v>Spegesild</v>
      </c>
      <c r="K1868" s="21">
        <v>95</v>
      </c>
      <c r="L1868" s="25">
        <v>35177</v>
      </c>
      <c r="M1868" s="21" t="s">
        <v>153</v>
      </c>
    </row>
    <row r="1869" spans="1:13" x14ac:dyDescent="0.3">
      <c r="A1869">
        <v>10970</v>
      </c>
      <c r="B1869">
        <v>52</v>
      </c>
      <c r="C1869">
        <v>7</v>
      </c>
      <c r="D1869">
        <v>40</v>
      </c>
      <c r="E1869">
        <v>0.2</v>
      </c>
      <c r="F1869">
        <v>224</v>
      </c>
      <c r="G1869" s="21">
        <f>VLOOKUP(order_details[[#This Row],[ProductID]],products!A:D,4,0)</f>
        <v>5</v>
      </c>
      <c r="H1869" s="21" t="str">
        <f>VLOOKUP(order_details[[#This Row],[categoryid]],'categories'!A:B,2,0)</f>
        <v>Grains/Cereals</v>
      </c>
      <c r="I1869" s="21">
        <f>order_details[[#This Row],[UnitPrice]]*order_details[[#This Row],[Quantity]]*(1-order_details[[#This Row],[Discount]])</f>
        <v>224</v>
      </c>
      <c r="J1869" s="21" t="str">
        <f>VLOOKUP(order_details[[#This Row],[ProductID]],products!A:B,2,0)</f>
        <v>Filo Mix</v>
      </c>
      <c r="K1869" s="21">
        <v>38</v>
      </c>
      <c r="L1869" s="25">
        <v>35178</v>
      </c>
      <c r="M1869" s="21" t="s">
        <v>94</v>
      </c>
    </row>
    <row r="1870" spans="1:13" x14ac:dyDescent="0.3">
      <c r="A1870">
        <v>10971</v>
      </c>
      <c r="B1870">
        <v>29</v>
      </c>
      <c r="C1870">
        <v>123.79</v>
      </c>
      <c r="D1870">
        <v>14</v>
      </c>
      <c r="E1870">
        <v>0</v>
      </c>
      <c r="F1870">
        <v>1733.0600000000002</v>
      </c>
      <c r="G1870" s="21">
        <f>VLOOKUP(order_details[[#This Row],[ProductID]],products!A:D,4,0)</f>
        <v>6</v>
      </c>
      <c r="H1870" s="21" t="str">
        <f>VLOOKUP(order_details[[#This Row],[categoryid]],'categories'!A:B,2,0)</f>
        <v>Meat/Poultry</v>
      </c>
      <c r="I1870" s="21">
        <f>order_details[[#This Row],[UnitPrice]]*order_details[[#This Row],[Quantity]]*(1-order_details[[#This Row],[Discount]])</f>
        <v>1733.0600000000002</v>
      </c>
      <c r="J1870" s="21" t="str">
        <f>VLOOKUP(order_details[[#This Row],[ProductID]],products!A:B,2,0)</f>
        <v>Thüringer Rostbratwurst</v>
      </c>
      <c r="K1870" s="21">
        <v>0</v>
      </c>
      <c r="L1870" s="25">
        <v>35178</v>
      </c>
      <c r="M1870" s="21" t="s">
        <v>241</v>
      </c>
    </row>
    <row r="1871" spans="1:13" x14ac:dyDescent="0.3">
      <c r="A1871">
        <v>10972</v>
      </c>
      <c r="B1871">
        <v>17</v>
      </c>
      <c r="C1871">
        <v>39</v>
      </c>
      <c r="D1871">
        <v>6</v>
      </c>
      <c r="E1871">
        <v>0</v>
      </c>
      <c r="F1871">
        <v>234</v>
      </c>
      <c r="G1871" s="21">
        <f>VLOOKUP(order_details[[#This Row],[ProductID]],products!A:D,4,0)</f>
        <v>6</v>
      </c>
      <c r="H1871" s="21" t="str">
        <f>VLOOKUP(order_details[[#This Row],[categoryid]],'categories'!A:B,2,0)</f>
        <v>Meat/Poultry</v>
      </c>
      <c r="I1871" s="21">
        <f>order_details[[#This Row],[UnitPrice]]*order_details[[#This Row],[Quantity]]*(1-order_details[[#This Row],[Discount]])</f>
        <v>234</v>
      </c>
      <c r="J1871" s="21" t="str">
        <f>VLOOKUP(order_details[[#This Row],[ProductID]],products!A:B,2,0)</f>
        <v>Alice Mutton</v>
      </c>
      <c r="K1871" s="21">
        <v>0</v>
      </c>
      <c r="L1871" s="25">
        <v>35178</v>
      </c>
      <c r="M1871" s="21" t="s">
        <v>356</v>
      </c>
    </row>
    <row r="1872" spans="1:13" x14ac:dyDescent="0.3">
      <c r="A1872">
        <v>10972</v>
      </c>
      <c r="B1872">
        <v>33</v>
      </c>
      <c r="C1872">
        <v>2.5</v>
      </c>
      <c r="D1872">
        <v>7</v>
      </c>
      <c r="E1872">
        <v>0</v>
      </c>
      <c r="F1872">
        <v>17.5</v>
      </c>
      <c r="G1872" s="21">
        <f>VLOOKUP(order_details[[#This Row],[ProductID]],products!A:D,4,0)</f>
        <v>4</v>
      </c>
      <c r="H1872" s="21" t="str">
        <f>VLOOKUP(order_details[[#This Row],[categoryid]],'categories'!A:B,2,0)</f>
        <v>Dairy Products</v>
      </c>
      <c r="I1872" s="21">
        <f>order_details[[#This Row],[UnitPrice]]*order_details[[#This Row],[Quantity]]*(1-order_details[[#This Row],[Discount]])</f>
        <v>17.5</v>
      </c>
      <c r="J1872" s="21" t="str">
        <f>VLOOKUP(order_details[[#This Row],[ProductID]],products!A:B,2,0)</f>
        <v>Geitost</v>
      </c>
      <c r="K1872" s="21">
        <v>112</v>
      </c>
      <c r="L1872" s="25">
        <v>35178</v>
      </c>
      <c r="M1872" s="21" t="s">
        <v>356</v>
      </c>
    </row>
    <row r="1873" spans="1:13" x14ac:dyDescent="0.3">
      <c r="A1873">
        <v>10973</v>
      </c>
      <c r="B1873">
        <v>26</v>
      </c>
      <c r="C1873">
        <v>31.23</v>
      </c>
      <c r="D1873">
        <v>5</v>
      </c>
      <c r="E1873">
        <v>0</v>
      </c>
      <c r="F1873">
        <v>156.15</v>
      </c>
      <c r="G1873" s="21">
        <f>VLOOKUP(order_details[[#This Row],[ProductID]],products!A:D,4,0)</f>
        <v>3</v>
      </c>
      <c r="H1873" s="21" t="str">
        <f>VLOOKUP(order_details[[#This Row],[categoryid]],'categories'!A:B,2,0)</f>
        <v>Confections</v>
      </c>
      <c r="I1873" s="21">
        <f>order_details[[#This Row],[UnitPrice]]*order_details[[#This Row],[Quantity]]*(1-order_details[[#This Row],[Discount]])</f>
        <v>156.15</v>
      </c>
      <c r="J1873" s="21" t="str">
        <f>VLOOKUP(order_details[[#This Row],[ProductID]],products!A:B,2,0)</f>
        <v>Gumbär Gummibärchen</v>
      </c>
      <c r="K1873" s="21">
        <v>15</v>
      </c>
      <c r="L1873" s="25">
        <v>35178</v>
      </c>
      <c r="M1873" s="21" t="s">
        <v>356</v>
      </c>
    </row>
    <row r="1874" spans="1:13" x14ac:dyDescent="0.3">
      <c r="A1874">
        <v>10973</v>
      </c>
      <c r="B1874">
        <v>41</v>
      </c>
      <c r="C1874">
        <v>9.65</v>
      </c>
      <c r="D1874">
        <v>6</v>
      </c>
      <c r="E1874">
        <v>0</v>
      </c>
      <c r="F1874">
        <v>57.900000000000006</v>
      </c>
      <c r="G1874" s="21">
        <f>VLOOKUP(order_details[[#This Row],[ProductID]],products!A:D,4,0)</f>
        <v>8</v>
      </c>
      <c r="H1874" s="21" t="str">
        <f>VLOOKUP(order_details[[#This Row],[categoryid]],'categories'!A:B,2,0)</f>
        <v>Seafood</v>
      </c>
      <c r="I1874" s="21">
        <f>order_details[[#This Row],[UnitPrice]]*order_details[[#This Row],[Quantity]]*(1-order_details[[#This Row],[Discount]])</f>
        <v>57.900000000000006</v>
      </c>
      <c r="J1874" s="21" t="str">
        <f>VLOOKUP(order_details[[#This Row],[ProductID]],products!A:B,2,0)</f>
        <v>Jack's New England Clam Chowder</v>
      </c>
      <c r="K1874" s="21">
        <v>85</v>
      </c>
      <c r="L1874" s="25">
        <v>35178</v>
      </c>
      <c r="M1874" s="21" t="s">
        <v>356</v>
      </c>
    </row>
    <row r="1875" spans="1:13" x14ac:dyDescent="0.3">
      <c r="A1875">
        <v>10973</v>
      </c>
      <c r="B1875">
        <v>75</v>
      </c>
      <c r="C1875">
        <v>7.75</v>
      </c>
      <c r="D1875">
        <v>10</v>
      </c>
      <c r="E1875">
        <v>0</v>
      </c>
      <c r="F1875">
        <v>77.5</v>
      </c>
      <c r="G1875" s="21">
        <f>VLOOKUP(order_details[[#This Row],[ProductID]],products!A:D,4,0)</f>
        <v>1</v>
      </c>
      <c r="H1875" s="21" t="str">
        <f>VLOOKUP(order_details[[#This Row],[categoryid]],'categories'!A:B,2,0)</f>
        <v>Beverages</v>
      </c>
      <c r="I1875" s="21">
        <f>order_details[[#This Row],[UnitPrice]]*order_details[[#This Row],[Quantity]]*(1-order_details[[#This Row],[Discount]])</f>
        <v>77.5</v>
      </c>
      <c r="J1875" s="21" t="str">
        <f>VLOOKUP(order_details[[#This Row],[ProductID]],products!A:B,2,0)</f>
        <v>Rhönbräu Klosterbier</v>
      </c>
      <c r="K1875" s="21">
        <v>125</v>
      </c>
      <c r="L1875" s="25">
        <v>35178</v>
      </c>
      <c r="M1875" s="21" t="s">
        <v>356</v>
      </c>
    </row>
    <row r="1876" spans="1:13" x14ac:dyDescent="0.3">
      <c r="A1876">
        <v>10974</v>
      </c>
      <c r="B1876">
        <v>63</v>
      </c>
      <c r="C1876">
        <v>43.9</v>
      </c>
      <c r="D1876">
        <v>10</v>
      </c>
      <c r="E1876">
        <v>0</v>
      </c>
      <c r="F1876">
        <v>439</v>
      </c>
      <c r="G1876" s="21">
        <f>VLOOKUP(order_details[[#This Row],[ProductID]],products!A:D,4,0)</f>
        <v>2</v>
      </c>
      <c r="H1876" s="21" t="str">
        <f>VLOOKUP(order_details[[#This Row],[categoryid]],'categories'!A:B,2,0)</f>
        <v>Condiments</v>
      </c>
      <c r="I1876" s="21">
        <f>order_details[[#This Row],[UnitPrice]]*order_details[[#This Row],[Quantity]]*(1-order_details[[#This Row],[Discount]])</f>
        <v>439</v>
      </c>
      <c r="J1876" s="21" t="str">
        <f>VLOOKUP(order_details[[#This Row],[ProductID]],products!A:B,2,0)</f>
        <v>Vegie-spread</v>
      </c>
      <c r="K1876" s="21">
        <v>24</v>
      </c>
      <c r="L1876" s="25">
        <v>35179</v>
      </c>
      <c r="M1876" s="21" t="s">
        <v>627</v>
      </c>
    </row>
    <row r="1877" spans="1:13" x14ac:dyDescent="0.3">
      <c r="A1877">
        <v>10975</v>
      </c>
      <c r="B1877">
        <v>8</v>
      </c>
      <c r="C1877">
        <v>40</v>
      </c>
      <c r="D1877">
        <v>16</v>
      </c>
      <c r="E1877">
        <v>0</v>
      </c>
      <c r="F1877">
        <v>640</v>
      </c>
      <c r="G1877" s="21">
        <f>VLOOKUP(order_details[[#This Row],[ProductID]],products!A:D,4,0)</f>
        <v>2</v>
      </c>
      <c r="H1877" s="21" t="str">
        <f>VLOOKUP(order_details[[#This Row],[categoryid]],'categories'!A:B,2,0)</f>
        <v>Condiments</v>
      </c>
      <c r="I1877" s="21">
        <f>order_details[[#This Row],[UnitPrice]]*order_details[[#This Row],[Quantity]]*(1-order_details[[#This Row],[Discount]])</f>
        <v>640</v>
      </c>
      <c r="J1877" s="21" t="str">
        <f>VLOOKUP(order_details[[#This Row],[ProductID]],products!A:B,2,0)</f>
        <v>Northwoods Cranberry Sauce</v>
      </c>
      <c r="K1877" s="21">
        <v>6</v>
      </c>
      <c r="L1877" s="25">
        <v>35179</v>
      </c>
      <c r="M1877" s="21" t="s">
        <v>111</v>
      </c>
    </row>
    <row r="1878" spans="1:13" x14ac:dyDescent="0.3">
      <c r="A1878">
        <v>10975</v>
      </c>
      <c r="B1878">
        <v>75</v>
      </c>
      <c r="C1878">
        <v>7.75</v>
      </c>
      <c r="D1878">
        <v>10</v>
      </c>
      <c r="E1878">
        <v>0</v>
      </c>
      <c r="F1878">
        <v>77.5</v>
      </c>
      <c r="G1878" s="21">
        <f>VLOOKUP(order_details[[#This Row],[ProductID]],products!A:D,4,0)</f>
        <v>1</v>
      </c>
      <c r="H1878" s="21" t="str">
        <f>VLOOKUP(order_details[[#This Row],[categoryid]],'categories'!A:B,2,0)</f>
        <v>Beverages</v>
      </c>
      <c r="I1878" s="21">
        <f>order_details[[#This Row],[UnitPrice]]*order_details[[#This Row],[Quantity]]*(1-order_details[[#This Row],[Discount]])</f>
        <v>77.5</v>
      </c>
      <c r="J1878" s="21" t="str">
        <f>VLOOKUP(order_details[[#This Row],[ProductID]],products!A:B,2,0)</f>
        <v>Rhönbräu Klosterbier</v>
      </c>
      <c r="K1878" s="21">
        <v>125</v>
      </c>
      <c r="L1878" s="25">
        <v>35179</v>
      </c>
      <c r="M1878" s="21" t="s">
        <v>111</v>
      </c>
    </row>
    <row r="1879" spans="1:13" x14ac:dyDescent="0.3">
      <c r="A1879">
        <v>10976</v>
      </c>
      <c r="B1879">
        <v>28</v>
      </c>
      <c r="C1879">
        <v>45.6</v>
      </c>
      <c r="D1879">
        <v>20</v>
      </c>
      <c r="E1879">
        <v>0</v>
      </c>
      <c r="F1879">
        <v>912</v>
      </c>
      <c r="G1879" s="21">
        <f>VLOOKUP(order_details[[#This Row],[ProductID]],products!A:D,4,0)</f>
        <v>7</v>
      </c>
      <c r="H1879" s="21" t="str">
        <f>VLOOKUP(order_details[[#This Row],[categoryid]],'categories'!A:B,2,0)</f>
        <v>Produce</v>
      </c>
      <c r="I1879" s="21">
        <f>order_details[[#This Row],[UnitPrice]]*order_details[[#This Row],[Quantity]]*(1-order_details[[#This Row],[Discount]])</f>
        <v>912</v>
      </c>
      <c r="J1879" s="21" t="str">
        <f>VLOOKUP(order_details[[#This Row],[ProductID]],products!A:B,2,0)</f>
        <v>Rössle Sauerkraut</v>
      </c>
      <c r="K1879" s="21">
        <v>26</v>
      </c>
      <c r="L1879" s="25">
        <v>35179</v>
      </c>
      <c r="M1879" s="21" t="s">
        <v>315</v>
      </c>
    </row>
    <row r="1880" spans="1:13" x14ac:dyDescent="0.3">
      <c r="A1880">
        <v>10977</v>
      </c>
      <c r="B1880">
        <v>39</v>
      </c>
      <c r="C1880">
        <v>18</v>
      </c>
      <c r="D1880">
        <v>30</v>
      </c>
      <c r="E1880">
        <v>0</v>
      </c>
      <c r="F1880">
        <v>540</v>
      </c>
      <c r="G1880" s="21">
        <f>VLOOKUP(order_details[[#This Row],[ProductID]],products!A:D,4,0)</f>
        <v>1</v>
      </c>
      <c r="H1880" s="21" t="str">
        <f>VLOOKUP(order_details[[#This Row],[categoryid]],'categories'!A:B,2,0)</f>
        <v>Beverages</v>
      </c>
      <c r="I1880" s="21">
        <f>order_details[[#This Row],[UnitPrice]]*order_details[[#This Row],[Quantity]]*(1-order_details[[#This Row],[Discount]])</f>
        <v>540</v>
      </c>
      <c r="J1880" s="21" t="str">
        <f>VLOOKUP(order_details[[#This Row],[ProductID]],products!A:B,2,0)</f>
        <v>Chartreuse verte</v>
      </c>
      <c r="K1880" s="21">
        <v>69</v>
      </c>
      <c r="L1880" s="25">
        <v>35180</v>
      </c>
      <c r="M1880" s="21" t="s">
        <v>226</v>
      </c>
    </row>
    <row r="1881" spans="1:13" x14ac:dyDescent="0.3">
      <c r="A1881">
        <v>10977</v>
      </c>
      <c r="B1881">
        <v>47</v>
      </c>
      <c r="C1881">
        <v>9.5</v>
      </c>
      <c r="D1881">
        <v>30</v>
      </c>
      <c r="E1881">
        <v>0</v>
      </c>
      <c r="F1881">
        <v>285</v>
      </c>
      <c r="G1881" s="21">
        <f>VLOOKUP(order_details[[#This Row],[ProductID]],products!A:D,4,0)</f>
        <v>3</v>
      </c>
      <c r="H1881" s="21" t="str">
        <f>VLOOKUP(order_details[[#This Row],[categoryid]],'categories'!A:B,2,0)</f>
        <v>Confections</v>
      </c>
      <c r="I1881" s="21">
        <f>order_details[[#This Row],[UnitPrice]]*order_details[[#This Row],[Quantity]]*(1-order_details[[#This Row],[Discount]])</f>
        <v>285</v>
      </c>
      <c r="J1881" s="21" t="str">
        <f>VLOOKUP(order_details[[#This Row],[ProductID]],products!A:B,2,0)</f>
        <v>Zaanse koeken</v>
      </c>
      <c r="K1881" s="21">
        <v>36</v>
      </c>
      <c r="L1881" s="25">
        <v>35180</v>
      </c>
      <c r="M1881" s="21" t="s">
        <v>226</v>
      </c>
    </row>
    <row r="1882" spans="1:13" x14ac:dyDescent="0.3">
      <c r="A1882">
        <v>10977</v>
      </c>
      <c r="B1882">
        <v>51</v>
      </c>
      <c r="C1882">
        <v>53</v>
      </c>
      <c r="D1882">
        <v>10</v>
      </c>
      <c r="E1882">
        <v>0</v>
      </c>
      <c r="F1882">
        <v>530</v>
      </c>
      <c r="G1882" s="21">
        <f>VLOOKUP(order_details[[#This Row],[ProductID]],products!A:D,4,0)</f>
        <v>7</v>
      </c>
      <c r="H1882" s="21" t="str">
        <f>VLOOKUP(order_details[[#This Row],[categoryid]],'categories'!A:B,2,0)</f>
        <v>Produce</v>
      </c>
      <c r="I1882" s="21">
        <f>order_details[[#This Row],[UnitPrice]]*order_details[[#This Row],[Quantity]]*(1-order_details[[#This Row],[Discount]])</f>
        <v>530</v>
      </c>
      <c r="J1882" s="21" t="str">
        <f>VLOOKUP(order_details[[#This Row],[ProductID]],products!A:B,2,0)</f>
        <v>Manjimup Dried Apples</v>
      </c>
      <c r="K1882" s="21">
        <v>20</v>
      </c>
      <c r="L1882" s="25">
        <v>35180</v>
      </c>
      <c r="M1882" s="21" t="s">
        <v>226</v>
      </c>
    </row>
    <row r="1883" spans="1:13" x14ac:dyDescent="0.3">
      <c r="A1883">
        <v>10977</v>
      </c>
      <c r="B1883">
        <v>63</v>
      </c>
      <c r="C1883">
        <v>43.9</v>
      </c>
      <c r="D1883">
        <v>20</v>
      </c>
      <c r="E1883">
        <v>0</v>
      </c>
      <c r="F1883">
        <v>878</v>
      </c>
      <c r="G1883" s="21">
        <f>VLOOKUP(order_details[[#This Row],[ProductID]],products!A:D,4,0)</f>
        <v>2</v>
      </c>
      <c r="H1883" s="21" t="str">
        <f>VLOOKUP(order_details[[#This Row],[categoryid]],'categories'!A:B,2,0)</f>
        <v>Condiments</v>
      </c>
      <c r="I1883" s="21">
        <f>order_details[[#This Row],[UnitPrice]]*order_details[[#This Row],[Quantity]]*(1-order_details[[#This Row],[Discount]])</f>
        <v>878</v>
      </c>
      <c r="J1883" s="21" t="str">
        <f>VLOOKUP(order_details[[#This Row],[ProductID]],products!A:B,2,0)</f>
        <v>Vegie-spread</v>
      </c>
      <c r="K1883" s="21">
        <v>24</v>
      </c>
      <c r="L1883" s="25">
        <v>35180</v>
      </c>
      <c r="M1883" s="21" t="s">
        <v>226</v>
      </c>
    </row>
    <row r="1884" spans="1:13" x14ac:dyDescent="0.3">
      <c r="A1884">
        <v>10978</v>
      </c>
      <c r="B1884">
        <v>8</v>
      </c>
      <c r="C1884">
        <v>40</v>
      </c>
      <c r="D1884">
        <v>20</v>
      </c>
      <c r="E1884">
        <v>0.15</v>
      </c>
      <c r="F1884">
        <v>680</v>
      </c>
      <c r="G1884" s="21">
        <f>VLOOKUP(order_details[[#This Row],[ProductID]],products!A:D,4,0)</f>
        <v>2</v>
      </c>
      <c r="H1884" s="21" t="str">
        <f>VLOOKUP(order_details[[#This Row],[categoryid]],'categories'!A:B,2,0)</f>
        <v>Condiments</v>
      </c>
      <c r="I1884" s="21">
        <f>order_details[[#This Row],[UnitPrice]]*order_details[[#This Row],[Quantity]]*(1-order_details[[#This Row],[Discount]])</f>
        <v>680</v>
      </c>
      <c r="J1884" s="21" t="str">
        <f>VLOOKUP(order_details[[#This Row],[ProductID]],products!A:B,2,0)</f>
        <v>Northwoods Cranberry Sauce</v>
      </c>
      <c r="K1884" s="21">
        <v>6</v>
      </c>
      <c r="L1884" s="25">
        <v>35180</v>
      </c>
      <c r="M1884" s="21" t="s">
        <v>439</v>
      </c>
    </row>
    <row r="1885" spans="1:13" x14ac:dyDescent="0.3">
      <c r="A1885">
        <v>10978</v>
      </c>
      <c r="B1885">
        <v>21</v>
      </c>
      <c r="C1885">
        <v>10</v>
      </c>
      <c r="D1885">
        <v>40</v>
      </c>
      <c r="E1885">
        <v>0.15</v>
      </c>
      <c r="F1885">
        <v>340</v>
      </c>
      <c r="G1885" s="21">
        <f>VLOOKUP(order_details[[#This Row],[ProductID]],products!A:D,4,0)</f>
        <v>3</v>
      </c>
      <c r="H1885" s="21" t="str">
        <f>VLOOKUP(order_details[[#This Row],[categoryid]],'categories'!A:B,2,0)</f>
        <v>Confections</v>
      </c>
      <c r="I1885" s="21">
        <f>order_details[[#This Row],[UnitPrice]]*order_details[[#This Row],[Quantity]]*(1-order_details[[#This Row],[Discount]])</f>
        <v>340</v>
      </c>
      <c r="J1885" s="21" t="str">
        <f>VLOOKUP(order_details[[#This Row],[ProductID]],products!A:B,2,0)</f>
        <v>Sir Rodney's Scones</v>
      </c>
      <c r="K1885" s="21">
        <v>3</v>
      </c>
      <c r="L1885" s="25">
        <v>35180</v>
      </c>
      <c r="M1885" s="21" t="s">
        <v>439</v>
      </c>
    </row>
    <row r="1886" spans="1:13" x14ac:dyDescent="0.3">
      <c r="A1886">
        <v>10978</v>
      </c>
      <c r="B1886">
        <v>40</v>
      </c>
      <c r="C1886">
        <v>18.399999999999999</v>
      </c>
      <c r="D1886">
        <v>10</v>
      </c>
      <c r="E1886">
        <v>0</v>
      </c>
      <c r="F1886">
        <v>184</v>
      </c>
      <c r="G1886" s="21">
        <f>VLOOKUP(order_details[[#This Row],[ProductID]],products!A:D,4,0)</f>
        <v>8</v>
      </c>
      <c r="H1886" s="21" t="str">
        <f>VLOOKUP(order_details[[#This Row],[categoryid]],'categories'!A:B,2,0)</f>
        <v>Seafood</v>
      </c>
      <c r="I1886" s="21">
        <f>order_details[[#This Row],[UnitPrice]]*order_details[[#This Row],[Quantity]]*(1-order_details[[#This Row],[Discount]])</f>
        <v>184</v>
      </c>
      <c r="J1886" s="21" t="str">
        <f>VLOOKUP(order_details[[#This Row],[ProductID]],products!A:B,2,0)</f>
        <v>Boston Crab Meat</v>
      </c>
      <c r="K1886" s="21">
        <v>123</v>
      </c>
      <c r="L1886" s="25">
        <v>35180</v>
      </c>
      <c r="M1886" s="21" t="s">
        <v>439</v>
      </c>
    </row>
    <row r="1887" spans="1:13" x14ac:dyDescent="0.3">
      <c r="A1887">
        <v>10978</v>
      </c>
      <c r="B1887">
        <v>44</v>
      </c>
      <c r="C1887">
        <v>19.45</v>
      </c>
      <c r="D1887">
        <v>6</v>
      </c>
      <c r="E1887">
        <v>0.15</v>
      </c>
      <c r="F1887">
        <v>99.194999999999993</v>
      </c>
      <c r="G1887" s="21">
        <f>VLOOKUP(order_details[[#This Row],[ProductID]],products!A:D,4,0)</f>
        <v>2</v>
      </c>
      <c r="H1887" s="21" t="str">
        <f>VLOOKUP(order_details[[#This Row],[categoryid]],'categories'!A:B,2,0)</f>
        <v>Condiments</v>
      </c>
      <c r="I1887" s="21">
        <f>order_details[[#This Row],[UnitPrice]]*order_details[[#This Row],[Quantity]]*(1-order_details[[#This Row],[Discount]])</f>
        <v>99.194999999999993</v>
      </c>
      <c r="J1887" s="21" t="str">
        <f>VLOOKUP(order_details[[#This Row],[ProductID]],products!A:B,2,0)</f>
        <v>Gula Malacca</v>
      </c>
      <c r="K1887" s="21">
        <v>27</v>
      </c>
      <c r="L1887" s="25">
        <v>35180</v>
      </c>
      <c r="M1887" s="21" t="s">
        <v>439</v>
      </c>
    </row>
    <row r="1888" spans="1:13" x14ac:dyDescent="0.3">
      <c r="A1888">
        <v>10979</v>
      </c>
      <c r="B1888">
        <v>7</v>
      </c>
      <c r="C1888">
        <v>30</v>
      </c>
      <c r="D1888">
        <v>18</v>
      </c>
      <c r="E1888">
        <v>0</v>
      </c>
      <c r="F1888">
        <v>540</v>
      </c>
      <c r="G1888" s="21">
        <f>VLOOKUP(order_details[[#This Row],[ProductID]],products!A:D,4,0)</f>
        <v>7</v>
      </c>
      <c r="H1888" s="21" t="str">
        <f>VLOOKUP(order_details[[#This Row],[categoryid]],'categories'!A:B,2,0)</f>
        <v>Produce</v>
      </c>
      <c r="I1888" s="21">
        <f>order_details[[#This Row],[UnitPrice]]*order_details[[#This Row],[Quantity]]*(1-order_details[[#This Row],[Discount]])</f>
        <v>540</v>
      </c>
      <c r="J1888" s="21" t="str">
        <f>VLOOKUP(order_details[[#This Row],[ProductID]],products!A:B,2,0)</f>
        <v>Uncle Bob's Organic Dried Pears</v>
      </c>
      <c r="K1888" s="21">
        <v>15</v>
      </c>
      <c r="L1888" s="25">
        <v>35180</v>
      </c>
      <c r="M1888" s="21" t="s">
        <v>193</v>
      </c>
    </row>
    <row r="1889" spans="1:13" x14ac:dyDescent="0.3">
      <c r="A1889">
        <v>10979</v>
      </c>
      <c r="B1889">
        <v>12</v>
      </c>
      <c r="C1889">
        <v>38</v>
      </c>
      <c r="D1889">
        <v>20</v>
      </c>
      <c r="E1889">
        <v>0</v>
      </c>
      <c r="F1889">
        <v>760</v>
      </c>
      <c r="G1889" s="21">
        <f>VLOOKUP(order_details[[#This Row],[ProductID]],products!A:D,4,0)</f>
        <v>4</v>
      </c>
      <c r="H1889" s="21" t="str">
        <f>VLOOKUP(order_details[[#This Row],[categoryid]],'categories'!A:B,2,0)</f>
        <v>Dairy Products</v>
      </c>
      <c r="I1889" s="21">
        <f>order_details[[#This Row],[UnitPrice]]*order_details[[#This Row],[Quantity]]*(1-order_details[[#This Row],[Discount]])</f>
        <v>760</v>
      </c>
      <c r="J1889" s="21" t="str">
        <f>VLOOKUP(order_details[[#This Row],[ProductID]],products!A:B,2,0)</f>
        <v>Queso Manchego La Pastora</v>
      </c>
      <c r="K1889" s="21">
        <v>86</v>
      </c>
      <c r="L1889" s="25">
        <v>35180</v>
      </c>
      <c r="M1889" s="21" t="s">
        <v>193</v>
      </c>
    </row>
    <row r="1890" spans="1:13" x14ac:dyDescent="0.3">
      <c r="A1890">
        <v>10979</v>
      </c>
      <c r="B1890">
        <v>24</v>
      </c>
      <c r="C1890">
        <v>4.5</v>
      </c>
      <c r="D1890">
        <v>80</v>
      </c>
      <c r="E1890">
        <v>0</v>
      </c>
      <c r="F1890">
        <v>360</v>
      </c>
      <c r="G1890" s="21">
        <f>VLOOKUP(order_details[[#This Row],[ProductID]],products!A:D,4,0)</f>
        <v>1</v>
      </c>
      <c r="H1890" s="21" t="str">
        <f>VLOOKUP(order_details[[#This Row],[categoryid]],'categories'!A:B,2,0)</f>
        <v>Beverages</v>
      </c>
      <c r="I1890" s="21">
        <f>order_details[[#This Row],[UnitPrice]]*order_details[[#This Row],[Quantity]]*(1-order_details[[#This Row],[Discount]])</f>
        <v>360</v>
      </c>
      <c r="J1890" s="21" t="str">
        <f>VLOOKUP(order_details[[#This Row],[ProductID]],products!A:B,2,0)</f>
        <v>Guaraná Fantástica</v>
      </c>
      <c r="K1890" s="21">
        <v>20</v>
      </c>
      <c r="L1890" s="25">
        <v>35180</v>
      </c>
      <c r="M1890" s="21" t="s">
        <v>193</v>
      </c>
    </row>
    <row r="1891" spans="1:13" x14ac:dyDescent="0.3">
      <c r="A1891">
        <v>10979</v>
      </c>
      <c r="B1891">
        <v>27</v>
      </c>
      <c r="C1891">
        <v>43.9</v>
      </c>
      <c r="D1891">
        <v>30</v>
      </c>
      <c r="E1891">
        <v>0</v>
      </c>
      <c r="F1891">
        <v>1317</v>
      </c>
      <c r="G1891" s="21">
        <f>VLOOKUP(order_details[[#This Row],[ProductID]],products!A:D,4,0)</f>
        <v>3</v>
      </c>
      <c r="H1891" s="21" t="str">
        <f>VLOOKUP(order_details[[#This Row],[categoryid]],'categories'!A:B,2,0)</f>
        <v>Confections</v>
      </c>
      <c r="I1891" s="21">
        <f>order_details[[#This Row],[UnitPrice]]*order_details[[#This Row],[Quantity]]*(1-order_details[[#This Row],[Discount]])</f>
        <v>1317</v>
      </c>
      <c r="J1891" s="21" t="str">
        <f>VLOOKUP(order_details[[#This Row],[ProductID]],products!A:B,2,0)</f>
        <v>Schoggi Schokolade</v>
      </c>
      <c r="K1891" s="21">
        <v>49</v>
      </c>
      <c r="L1891" s="25">
        <v>35180</v>
      </c>
      <c r="M1891" s="21" t="s">
        <v>193</v>
      </c>
    </row>
    <row r="1892" spans="1:13" x14ac:dyDescent="0.3">
      <c r="A1892">
        <v>10979</v>
      </c>
      <c r="B1892">
        <v>31</v>
      </c>
      <c r="C1892">
        <v>12.5</v>
      </c>
      <c r="D1892">
        <v>24</v>
      </c>
      <c r="E1892">
        <v>0</v>
      </c>
      <c r="F1892">
        <v>300</v>
      </c>
      <c r="G1892" s="21">
        <f>VLOOKUP(order_details[[#This Row],[ProductID]],products!A:D,4,0)</f>
        <v>4</v>
      </c>
      <c r="H1892" s="21" t="str">
        <f>VLOOKUP(order_details[[#This Row],[categoryid]],'categories'!A:B,2,0)</f>
        <v>Dairy Products</v>
      </c>
      <c r="I1892" s="21">
        <f>order_details[[#This Row],[UnitPrice]]*order_details[[#This Row],[Quantity]]*(1-order_details[[#This Row],[Discount]])</f>
        <v>300</v>
      </c>
      <c r="J1892" s="21" t="str">
        <f>VLOOKUP(order_details[[#This Row],[ProductID]],products!A:B,2,0)</f>
        <v>Gorgonzola Telino</v>
      </c>
      <c r="K1892" s="21">
        <v>0</v>
      </c>
      <c r="L1892" s="25">
        <v>35180</v>
      </c>
      <c r="M1892" s="21" t="s">
        <v>193</v>
      </c>
    </row>
    <row r="1893" spans="1:13" x14ac:dyDescent="0.3">
      <c r="A1893">
        <v>10979</v>
      </c>
      <c r="B1893">
        <v>63</v>
      </c>
      <c r="C1893">
        <v>43.9</v>
      </c>
      <c r="D1893">
        <v>35</v>
      </c>
      <c r="E1893">
        <v>0</v>
      </c>
      <c r="F1893">
        <v>1536.5</v>
      </c>
      <c r="G1893" s="21">
        <f>VLOOKUP(order_details[[#This Row],[ProductID]],products!A:D,4,0)</f>
        <v>2</v>
      </c>
      <c r="H1893" s="21" t="str">
        <f>VLOOKUP(order_details[[#This Row],[categoryid]],'categories'!A:B,2,0)</f>
        <v>Condiments</v>
      </c>
      <c r="I1893" s="21">
        <f>order_details[[#This Row],[UnitPrice]]*order_details[[#This Row],[Quantity]]*(1-order_details[[#This Row],[Discount]])</f>
        <v>1536.5</v>
      </c>
      <c r="J1893" s="21" t="str">
        <f>VLOOKUP(order_details[[#This Row],[ProductID]],products!A:B,2,0)</f>
        <v>Vegie-spread</v>
      </c>
      <c r="K1893" s="21">
        <v>24</v>
      </c>
      <c r="L1893" s="25">
        <v>35180</v>
      </c>
      <c r="M1893" s="21" t="s">
        <v>193</v>
      </c>
    </row>
    <row r="1894" spans="1:13" x14ac:dyDescent="0.3">
      <c r="A1894">
        <v>10980</v>
      </c>
      <c r="B1894">
        <v>75</v>
      </c>
      <c r="C1894">
        <v>7.75</v>
      </c>
      <c r="D1894">
        <v>40</v>
      </c>
      <c r="E1894">
        <v>0.2</v>
      </c>
      <c r="F1894">
        <v>248</v>
      </c>
      <c r="G1894" s="21">
        <f>VLOOKUP(order_details[[#This Row],[ProductID]],products!A:D,4,0)</f>
        <v>1</v>
      </c>
      <c r="H1894" s="21" t="str">
        <f>VLOOKUP(order_details[[#This Row],[categoryid]],'categories'!A:B,2,0)</f>
        <v>Beverages</v>
      </c>
      <c r="I1894" s="21">
        <f>order_details[[#This Row],[UnitPrice]]*order_details[[#This Row],[Quantity]]*(1-order_details[[#This Row],[Discount]])</f>
        <v>248</v>
      </c>
      <c r="J1894" s="21" t="str">
        <f>VLOOKUP(order_details[[#This Row],[ProductID]],products!A:B,2,0)</f>
        <v>Rhönbräu Klosterbier</v>
      </c>
      <c r="K1894" s="21">
        <v>125</v>
      </c>
      <c r="L1894" s="25">
        <v>35181</v>
      </c>
      <c r="M1894" s="21" t="s">
        <v>226</v>
      </c>
    </row>
    <row r="1895" spans="1:13" x14ac:dyDescent="0.3">
      <c r="A1895">
        <v>10981</v>
      </c>
      <c r="B1895">
        <v>38</v>
      </c>
      <c r="C1895">
        <v>263.5</v>
      </c>
      <c r="D1895">
        <v>60</v>
      </c>
      <c r="E1895">
        <v>0</v>
      </c>
      <c r="F1895">
        <v>15810</v>
      </c>
      <c r="G1895" s="21">
        <f>VLOOKUP(order_details[[#This Row],[ProductID]],products!A:D,4,0)</f>
        <v>1</v>
      </c>
      <c r="H1895" s="21" t="str">
        <f>VLOOKUP(order_details[[#This Row],[categoryid]],'categories'!A:B,2,0)</f>
        <v>Beverages</v>
      </c>
      <c r="I1895" s="21">
        <f>order_details[[#This Row],[UnitPrice]]*order_details[[#This Row],[Quantity]]*(1-order_details[[#This Row],[Discount]])</f>
        <v>15810</v>
      </c>
      <c r="J1895" s="21" t="str">
        <f>VLOOKUP(order_details[[#This Row],[ProductID]],products!A:B,2,0)</f>
        <v>Côte de Blaye</v>
      </c>
      <c r="K1895" s="21">
        <v>17</v>
      </c>
      <c r="L1895" s="25">
        <v>35181</v>
      </c>
      <c r="M1895" s="21" t="s">
        <v>306</v>
      </c>
    </row>
    <row r="1896" spans="1:13" x14ac:dyDescent="0.3">
      <c r="A1896">
        <v>10982</v>
      </c>
      <c r="B1896">
        <v>7</v>
      </c>
      <c r="C1896">
        <v>30</v>
      </c>
      <c r="D1896">
        <v>20</v>
      </c>
      <c r="E1896">
        <v>0</v>
      </c>
      <c r="F1896">
        <v>600</v>
      </c>
      <c r="G1896" s="21">
        <f>VLOOKUP(order_details[[#This Row],[ProductID]],products!A:D,4,0)</f>
        <v>7</v>
      </c>
      <c r="H1896" s="21" t="str">
        <f>VLOOKUP(order_details[[#This Row],[categoryid]],'categories'!A:B,2,0)</f>
        <v>Produce</v>
      </c>
      <c r="I1896" s="21">
        <f>order_details[[#This Row],[UnitPrice]]*order_details[[#This Row],[Quantity]]*(1-order_details[[#This Row],[Discount]])</f>
        <v>600</v>
      </c>
      <c r="J1896" s="21" t="str">
        <f>VLOOKUP(order_details[[#This Row],[ProductID]],products!A:B,2,0)</f>
        <v>Uncle Bob's Organic Dried Pears</v>
      </c>
      <c r="K1896" s="21">
        <v>15</v>
      </c>
      <c r="L1896" s="25">
        <v>35181</v>
      </c>
      <c r="M1896" s="21" t="s">
        <v>111</v>
      </c>
    </row>
    <row r="1897" spans="1:13" x14ac:dyDescent="0.3">
      <c r="A1897">
        <v>10982</v>
      </c>
      <c r="B1897">
        <v>43</v>
      </c>
      <c r="C1897">
        <v>46</v>
      </c>
      <c r="D1897">
        <v>9</v>
      </c>
      <c r="E1897">
        <v>0</v>
      </c>
      <c r="F1897">
        <v>414</v>
      </c>
      <c r="G1897" s="21">
        <f>VLOOKUP(order_details[[#This Row],[ProductID]],products!A:D,4,0)</f>
        <v>1</v>
      </c>
      <c r="H1897" s="21" t="str">
        <f>VLOOKUP(order_details[[#This Row],[categoryid]],'categories'!A:B,2,0)</f>
        <v>Beverages</v>
      </c>
      <c r="I1897" s="21">
        <f>order_details[[#This Row],[UnitPrice]]*order_details[[#This Row],[Quantity]]*(1-order_details[[#This Row],[Discount]])</f>
        <v>414</v>
      </c>
      <c r="J1897" s="21" t="str">
        <f>VLOOKUP(order_details[[#This Row],[ProductID]],products!A:B,2,0)</f>
        <v>Ipoh Coffee</v>
      </c>
      <c r="K1897" s="21">
        <v>17</v>
      </c>
      <c r="L1897" s="25">
        <v>35181</v>
      </c>
      <c r="M1897" s="21" t="s">
        <v>111</v>
      </c>
    </row>
    <row r="1898" spans="1:13" x14ac:dyDescent="0.3">
      <c r="A1898">
        <v>10983</v>
      </c>
      <c r="B1898">
        <v>13</v>
      </c>
      <c r="C1898">
        <v>6</v>
      </c>
      <c r="D1898">
        <v>84</v>
      </c>
      <c r="E1898">
        <v>0.15</v>
      </c>
      <c r="F1898">
        <v>428.4</v>
      </c>
      <c r="G1898" s="21">
        <f>VLOOKUP(order_details[[#This Row],[ProductID]],products!A:D,4,0)</f>
        <v>8</v>
      </c>
      <c r="H1898" s="21" t="str">
        <f>VLOOKUP(order_details[[#This Row],[categoryid]],'categories'!A:B,2,0)</f>
        <v>Seafood</v>
      </c>
      <c r="I1898" s="21">
        <f>order_details[[#This Row],[UnitPrice]]*order_details[[#This Row],[Quantity]]*(1-order_details[[#This Row],[Discount]])</f>
        <v>428.4</v>
      </c>
      <c r="J1898" s="21" t="str">
        <f>VLOOKUP(order_details[[#This Row],[ProductID]],products!A:B,2,0)</f>
        <v>Konbu</v>
      </c>
      <c r="K1898" s="21">
        <v>24</v>
      </c>
      <c r="L1898" s="25">
        <v>35181</v>
      </c>
      <c r="M1898" s="21" t="s">
        <v>596</v>
      </c>
    </row>
    <row r="1899" spans="1:13" x14ac:dyDescent="0.3">
      <c r="A1899">
        <v>10983</v>
      </c>
      <c r="B1899">
        <v>57</v>
      </c>
      <c r="C1899">
        <v>19.5</v>
      </c>
      <c r="D1899">
        <v>15</v>
      </c>
      <c r="E1899">
        <v>0</v>
      </c>
      <c r="F1899">
        <v>292.5</v>
      </c>
      <c r="G1899" s="21">
        <f>VLOOKUP(order_details[[#This Row],[ProductID]],products!A:D,4,0)</f>
        <v>5</v>
      </c>
      <c r="H1899" s="21" t="str">
        <f>VLOOKUP(order_details[[#This Row],[categoryid]],'categories'!A:B,2,0)</f>
        <v>Grains/Cereals</v>
      </c>
      <c r="I1899" s="21">
        <f>order_details[[#This Row],[UnitPrice]]*order_details[[#This Row],[Quantity]]*(1-order_details[[#This Row],[Discount]])</f>
        <v>292.5</v>
      </c>
      <c r="J1899" s="21" t="str">
        <f>VLOOKUP(order_details[[#This Row],[ProductID]],products!A:B,2,0)</f>
        <v>Ravioli Angelo</v>
      </c>
      <c r="K1899" s="21">
        <v>36</v>
      </c>
      <c r="L1899" s="25">
        <v>35181</v>
      </c>
      <c r="M1899" s="21" t="s">
        <v>596</v>
      </c>
    </row>
    <row r="1900" spans="1:13" x14ac:dyDescent="0.3">
      <c r="A1900">
        <v>10984</v>
      </c>
      <c r="B1900">
        <v>16</v>
      </c>
      <c r="C1900">
        <v>17.45</v>
      </c>
      <c r="D1900">
        <v>55</v>
      </c>
      <c r="E1900">
        <v>0</v>
      </c>
      <c r="F1900">
        <v>959.75</v>
      </c>
      <c r="G1900" s="21">
        <f>VLOOKUP(order_details[[#This Row],[ProductID]],products!A:D,4,0)</f>
        <v>3</v>
      </c>
      <c r="H1900" s="21" t="str">
        <f>VLOOKUP(order_details[[#This Row],[categoryid]],'categories'!A:B,2,0)</f>
        <v>Confections</v>
      </c>
      <c r="I1900" s="21">
        <f>order_details[[#This Row],[UnitPrice]]*order_details[[#This Row],[Quantity]]*(1-order_details[[#This Row],[Discount]])</f>
        <v>959.75</v>
      </c>
      <c r="J1900" s="21" t="str">
        <f>VLOOKUP(order_details[[#This Row],[ProductID]],products!A:B,2,0)</f>
        <v>Pavlova</v>
      </c>
      <c r="K1900" s="21">
        <v>29</v>
      </c>
      <c r="L1900" s="25">
        <v>35184</v>
      </c>
      <c r="M1900" s="21" t="s">
        <v>596</v>
      </c>
    </row>
    <row r="1901" spans="1:13" x14ac:dyDescent="0.3">
      <c r="A1901">
        <v>10984</v>
      </c>
      <c r="B1901">
        <v>24</v>
      </c>
      <c r="C1901">
        <v>4.5</v>
      </c>
      <c r="D1901">
        <v>20</v>
      </c>
      <c r="E1901">
        <v>0</v>
      </c>
      <c r="F1901">
        <v>90</v>
      </c>
      <c r="G1901" s="21">
        <f>VLOOKUP(order_details[[#This Row],[ProductID]],products!A:D,4,0)</f>
        <v>1</v>
      </c>
      <c r="H1901" s="21" t="str">
        <f>VLOOKUP(order_details[[#This Row],[categoryid]],'categories'!A:B,2,0)</f>
        <v>Beverages</v>
      </c>
      <c r="I1901" s="21">
        <f>order_details[[#This Row],[UnitPrice]]*order_details[[#This Row],[Quantity]]*(1-order_details[[#This Row],[Discount]])</f>
        <v>90</v>
      </c>
      <c r="J1901" s="21" t="str">
        <f>VLOOKUP(order_details[[#This Row],[ProductID]],products!A:B,2,0)</f>
        <v>Guaraná Fantástica</v>
      </c>
      <c r="K1901" s="21">
        <v>20</v>
      </c>
      <c r="L1901" s="25">
        <v>35184</v>
      </c>
      <c r="M1901" s="21" t="s">
        <v>596</v>
      </c>
    </row>
    <row r="1902" spans="1:13" x14ac:dyDescent="0.3">
      <c r="A1902">
        <v>10984</v>
      </c>
      <c r="B1902">
        <v>36</v>
      </c>
      <c r="C1902">
        <v>19</v>
      </c>
      <c r="D1902">
        <v>40</v>
      </c>
      <c r="E1902">
        <v>0</v>
      </c>
      <c r="F1902">
        <v>760</v>
      </c>
      <c r="G1902" s="21">
        <f>VLOOKUP(order_details[[#This Row],[ProductID]],products!A:D,4,0)</f>
        <v>8</v>
      </c>
      <c r="H1902" s="21" t="str">
        <f>VLOOKUP(order_details[[#This Row],[categoryid]],'categories'!A:B,2,0)</f>
        <v>Seafood</v>
      </c>
      <c r="I1902" s="21">
        <f>order_details[[#This Row],[UnitPrice]]*order_details[[#This Row],[Quantity]]*(1-order_details[[#This Row],[Discount]])</f>
        <v>760</v>
      </c>
      <c r="J1902" s="21" t="str">
        <f>VLOOKUP(order_details[[#This Row],[ProductID]],products!A:B,2,0)</f>
        <v>Inlagd Sill</v>
      </c>
      <c r="K1902" s="21">
        <v>112</v>
      </c>
      <c r="L1902" s="25">
        <v>35184</v>
      </c>
      <c r="M1902" s="21" t="s">
        <v>596</v>
      </c>
    </row>
    <row r="1903" spans="1:13" x14ac:dyDescent="0.3">
      <c r="A1903">
        <v>10985</v>
      </c>
      <c r="B1903">
        <v>16</v>
      </c>
      <c r="C1903">
        <v>17.45</v>
      </c>
      <c r="D1903">
        <v>36</v>
      </c>
      <c r="E1903">
        <v>0.1</v>
      </c>
      <c r="F1903">
        <v>565.38</v>
      </c>
      <c r="G1903" s="21">
        <f>VLOOKUP(order_details[[#This Row],[ProductID]],products!A:D,4,0)</f>
        <v>3</v>
      </c>
      <c r="H1903" s="21" t="str">
        <f>VLOOKUP(order_details[[#This Row],[categoryid]],'categories'!A:B,2,0)</f>
        <v>Confections</v>
      </c>
      <c r="I1903" s="21">
        <f>order_details[[#This Row],[UnitPrice]]*order_details[[#This Row],[Quantity]]*(1-order_details[[#This Row],[Discount]])</f>
        <v>565.38</v>
      </c>
      <c r="J1903" s="21" t="str">
        <f>VLOOKUP(order_details[[#This Row],[ProductID]],products!A:B,2,0)</f>
        <v>Pavlova</v>
      </c>
      <c r="K1903" s="21">
        <v>29</v>
      </c>
      <c r="L1903" s="25">
        <v>35184</v>
      </c>
      <c r="M1903" s="21" t="s">
        <v>332</v>
      </c>
    </row>
    <row r="1904" spans="1:13" x14ac:dyDescent="0.3">
      <c r="A1904">
        <v>10985</v>
      </c>
      <c r="B1904">
        <v>18</v>
      </c>
      <c r="C1904">
        <v>62.5</v>
      </c>
      <c r="D1904">
        <v>8</v>
      </c>
      <c r="E1904">
        <v>0.1</v>
      </c>
      <c r="F1904">
        <v>450</v>
      </c>
      <c r="G1904" s="21">
        <f>VLOOKUP(order_details[[#This Row],[ProductID]],products!A:D,4,0)</f>
        <v>8</v>
      </c>
      <c r="H1904" s="21" t="str">
        <f>VLOOKUP(order_details[[#This Row],[categoryid]],'categories'!A:B,2,0)</f>
        <v>Seafood</v>
      </c>
      <c r="I1904" s="21">
        <f>order_details[[#This Row],[UnitPrice]]*order_details[[#This Row],[Quantity]]*(1-order_details[[#This Row],[Discount]])</f>
        <v>450</v>
      </c>
      <c r="J1904" s="21" t="str">
        <f>VLOOKUP(order_details[[#This Row],[ProductID]],products!A:B,2,0)</f>
        <v>Carnarvon Tigers</v>
      </c>
      <c r="K1904" s="21">
        <v>42</v>
      </c>
      <c r="L1904" s="25">
        <v>35184</v>
      </c>
      <c r="M1904" s="21" t="s">
        <v>332</v>
      </c>
    </row>
    <row r="1905" spans="1:13" x14ac:dyDescent="0.3">
      <c r="A1905">
        <v>10985</v>
      </c>
      <c r="B1905">
        <v>32</v>
      </c>
      <c r="C1905">
        <v>32</v>
      </c>
      <c r="D1905">
        <v>35</v>
      </c>
      <c r="E1905">
        <v>0.1</v>
      </c>
      <c r="F1905">
        <v>1008</v>
      </c>
      <c r="G1905" s="21">
        <f>VLOOKUP(order_details[[#This Row],[ProductID]],products!A:D,4,0)</f>
        <v>4</v>
      </c>
      <c r="H1905" s="21" t="str">
        <f>VLOOKUP(order_details[[#This Row],[categoryid]],'categories'!A:B,2,0)</f>
        <v>Dairy Products</v>
      </c>
      <c r="I1905" s="21">
        <f>order_details[[#This Row],[UnitPrice]]*order_details[[#This Row],[Quantity]]*(1-order_details[[#This Row],[Discount]])</f>
        <v>1008</v>
      </c>
      <c r="J1905" s="21" t="str">
        <f>VLOOKUP(order_details[[#This Row],[ProductID]],products!A:B,2,0)</f>
        <v>Mascarpone Fabioli</v>
      </c>
      <c r="K1905" s="21">
        <v>9</v>
      </c>
      <c r="L1905" s="25">
        <v>35184</v>
      </c>
      <c r="M1905" s="21" t="s">
        <v>332</v>
      </c>
    </row>
    <row r="1906" spans="1:13" x14ac:dyDescent="0.3">
      <c r="A1906">
        <v>10986</v>
      </c>
      <c r="B1906">
        <v>11</v>
      </c>
      <c r="C1906">
        <v>21</v>
      </c>
      <c r="D1906">
        <v>30</v>
      </c>
      <c r="E1906">
        <v>0</v>
      </c>
      <c r="F1906">
        <v>630</v>
      </c>
      <c r="G1906" s="21">
        <f>VLOOKUP(order_details[[#This Row],[ProductID]],products!A:D,4,0)</f>
        <v>4</v>
      </c>
      <c r="H1906" s="21" t="str">
        <f>VLOOKUP(order_details[[#This Row],[categoryid]],'categories'!A:B,2,0)</f>
        <v>Dairy Products</v>
      </c>
      <c r="I1906" s="21">
        <f>order_details[[#This Row],[UnitPrice]]*order_details[[#This Row],[Quantity]]*(1-order_details[[#This Row],[Discount]])</f>
        <v>630</v>
      </c>
      <c r="J1906" s="21" t="str">
        <f>VLOOKUP(order_details[[#This Row],[ProductID]],products!A:B,2,0)</f>
        <v>Queso Cabrales</v>
      </c>
      <c r="K1906" s="21">
        <v>22</v>
      </c>
      <c r="L1906" s="25">
        <v>35184</v>
      </c>
      <c r="M1906" s="21" t="s">
        <v>471</v>
      </c>
    </row>
    <row r="1907" spans="1:13" x14ac:dyDescent="0.3">
      <c r="A1907">
        <v>10986</v>
      </c>
      <c r="B1907">
        <v>20</v>
      </c>
      <c r="C1907">
        <v>81</v>
      </c>
      <c r="D1907">
        <v>15</v>
      </c>
      <c r="E1907">
        <v>0</v>
      </c>
      <c r="F1907">
        <v>1215</v>
      </c>
      <c r="G1907" s="21">
        <f>VLOOKUP(order_details[[#This Row],[ProductID]],products!A:D,4,0)</f>
        <v>3</v>
      </c>
      <c r="H1907" s="21" t="str">
        <f>VLOOKUP(order_details[[#This Row],[categoryid]],'categories'!A:B,2,0)</f>
        <v>Confections</v>
      </c>
      <c r="I1907" s="21">
        <f>order_details[[#This Row],[UnitPrice]]*order_details[[#This Row],[Quantity]]*(1-order_details[[#This Row],[Discount]])</f>
        <v>1215</v>
      </c>
      <c r="J1907" s="21" t="str">
        <f>VLOOKUP(order_details[[#This Row],[ProductID]],products!A:B,2,0)</f>
        <v>Sir Rodney's Marmalade</v>
      </c>
      <c r="K1907" s="21">
        <v>40</v>
      </c>
      <c r="L1907" s="25">
        <v>35184</v>
      </c>
      <c r="M1907" s="21" t="s">
        <v>471</v>
      </c>
    </row>
    <row r="1908" spans="1:13" x14ac:dyDescent="0.3">
      <c r="A1908">
        <v>10986</v>
      </c>
      <c r="B1908">
        <v>76</v>
      </c>
      <c r="C1908">
        <v>18</v>
      </c>
      <c r="D1908">
        <v>10</v>
      </c>
      <c r="E1908">
        <v>0</v>
      </c>
      <c r="F1908">
        <v>180</v>
      </c>
      <c r="G1908" s="21">
        <f>VLOOKUP(order_details[[#This Row],[ProductID]],products!A:D,4,0)</f>
        <v>1</v>
      </c>
      <c r="H1908" s="21" t="str">
        <f>VLOOKUP(order_details[[#This Row],[categoryid]],'categories'!A:B,2,0)</f>
        <v>Beverages</v>
      </c>
      <c r="I1908" s="21">
        <f>order_details[[#This Row],[UnitPrice]]*order_details[[#This Row],[Quantity]]*(1-order_details[[#This Row],[Discount]])</f>
        <v>180</v>
      </c>
      <c r="J1908" s="21" t="str">
        <f>VLOOKUP(order_details[[#This Row],[ProductID]],products!A:B,2,0)</f>
        <v>Lakkalikööri</v>
      </c>
      <c r="K1908" s="21">
        <v>57</v>
      </c>
      <c r="L1908" s="25">
        <v>35184</v>
      </c>
      <c r="M1908" s="21" t="s">
        <v>471</v>
      </c>
    </row>
    <row r="1909" spans="1:13" x14ac:dyDescent="0.3">
      <c r="A1909">
        <v>10986</v>
      </c>
      <c r="B1909">
        <v>77</v>
      </c>
      <c r="C1909">
        <v>13</v>
      </c>
      <c r="D1909">
        <v>15</v>
      </c>
      <c r="E1909">
        <v>0</v>
      </c>
      <c r="F1909">
        <v>195</v>
      </c>
      <c r="G1909" s="21">
        <f>VLOOKUP(order_details[[#This Row],[ProductID]],products!A:D,4,0)</f>
        <v>2</v>
      </c>
      <c r="H1909" s="21" t="str">
        <f>VLOOKUP(order_details[[#This Row],[categoryid]],'categories'!A:B,2,0)</f>
        <v>Condiments</v>
      </c>
      <c r="I1909" s="21">
        <f>order_details[[#This Row],[UnitPrice]]*order_details[[#This Row],[Quantity]]*(1-order_details[[#This Row],[Discount]])</f>
        <v>195</v>
      </c>
      <c r="J1909" s="21" t="str">
        <f>VLOOKUP(order_details[[#This Row],[ProductID]],products!A:B,2,0)</f>
        <v>Original Frankfurter grüne Soße</v>
      </c>
      <c r="K1909" s="21">
        <v>32</v>
      </c>
      <c r="L1909" s="25">
        <v>35184</v>
      </c>
      <c r="M1909" s="21" t="s">
        <v>471</v>
      </c>
    </row>
    <row r="1910" spans="1:13" x14ac:dyDescent="0.3">
      <c r="A1910">
        <v>10987</v>
      </c>
      <c r="B1910">
        <v>7</v>
      </c>
      <c r="C1910">
        <v>30</v>
      </c>
      <c r="D1910">
        <v>60</v>
      </c>
      <c r="E1910">
        <v>0</v>
      </c>
      <c r="F1910">
        <v>1800</v>
      </c>
      <c r="G1910" s="21">
        <f>VLOOKUP(order_details[[#This Row],[ProductID]],products!A:D,4,0)</f>
        <v>7</v>
      </c>
      <c r="H1910" s="21" t="str">
        <f>VLOOKUP(order_details[[#This Row],[categoryid]],'categories'!A:B,2,0)</f>
        <v>Produce</v>
      </c>
      <c r="I1910" s="21">
        <f>order_details[[#This Row],[UnitPrice]]*order_details[[#This Row],[Quantity]]*(1-order_details[[#This Row],[Discount]])</f>
        <v>1800</v>
      </c>
      <c r="J1910" s="21" t="str">
        <f>VLOOKUP(order_details[[#This Row],[ProductID]],products!A:B,2,0)</f>
        <v>Uncle Bob's Organic Dried Pears</v>
      </c>
      <c r="K1910" s="21">
        <v>15</v>
      </c>
      <c r="L1910" s="25">
        <v>35185</v>
      </c>
      <c r="M1910" s="21" t="s">
        <v>186</v>
      </c>
    </row>
    <row r="1911" spans="1:13" x14ac:dyDescent="0.3">
      <c r="A1911">
        <v>10987</v>
      </c>
      <c r="B1911">
        <v>43</v>
      </c>
      <c r="C1911">
        <v>46</v>
      </c>
      <c r="D1911">
        <v>6</v>
      </c>
      <c r="E1911">
        <v>0</v>
      </c>
      <c r="F1911">
        <v>276</v>
      </c>
      <c r="G1911" s="21">
        <f>VLOOKUP(order_details[[#This Row],[ProductID]],products!A:D,4,0)</f>
        <v>1</v>
      </c>
      <c r="H1911" s="21" t="str">
        <f>VLOOKUP(order_details[[#This Row],[categoryid]],'categories'!A:B,2,0)</f>
        <v>Beverages</v>
      </c>
      <c r="I1911" s="21">
        <f>order_details[[#This Row],[UnitPrice]]*order_details[[#This Row],[Quantity]]*(1-order_details[[#This Row],[Discount]])</f>
        <v>276</v>
      </c>
      <c r="J1911" s="21" t="str">
        <f>VLOOKUP(order_details[[#This Row],[ProductID]],products!A:B,2,0)</f>
        <v>Ipoh Coffee</v>
      </c>
      <c r="K1911" s="21">
        <v>17</v>
      </c>
      <c r="L1911" s="25">
        <v>35185</v>
      </c>
      <c r="M1911" s="21" t="s">
        <v>186</v>
      </c>
    </row>
    <row r="1912" spans="1:13" x14ac:dyDescent="0.3">
      <c r="A1912">
        <v>10987</v>
      </c>
      <c r="B1912">
        <v>72</v>
      </c>
      <c r="C1912">
        <v>34.799999999999997</v>
      </c>
      <c r="D1912">
        <v>20</v>
      </c>
      <c r="E1912">
        <v>0</v>
      </c>
      <c r="F1912">
        <v>696</v>
      </c>
      <c r="G1912" s="21">
        <f>VLOOKUP(order_details[[#This Row],[ProductID]],products!A:D,4,0)</f>
        <v>4</v>
      </c>
      <c r="H1912" s="21" t="str">
        <f>VLOOKUP(order_details[[#This Row],[categoryid]],'categories'!A:B,2,0)</f>
        <v>Dairy Products</v>
      </c>
      <c r="I1912" s="21">
        <f>order_details[[#This Row],[UnitPrice]]*order_details[[#This Row],[Quantity]]*(1-order_details[[#This Row],[Discount]])</f>
        <v>696</v>
      </c>
      <c r="J1912" s="21" t="str">
        <f>VLOOKUP(order_details[[#This Row],[ProductID]],products!A:B,2,0)</f>
        <v>Mozzarella di Giovanni</v>
      </c>
      <c r="K1912" s="21">
        <v>14</v>
      </c>
      <c r="L1912" s="25">
        <v>35185</v>
      </c>
      <c r="M1912" s="21" t="s">
        <v>186</v>
      </c>
    </row>
    <row r="1913" spans="1:13" x14ac:dyDescent="0.3">
      <c r="A1913">
        <v>10988</v>
      </c>
      <c r="B1913">
        <v>7</v>
      </c>
      <c r="C1913">
        <v>30</v>
      </c>
      <c r="D1913">
        <v>60</v>
      </c>
      <c r="E1913">
        <v>0</v>
      </c>
      <c r="F1913">
        <v>1800</v>
      </c>
      <c r="G1913" s="21">
        <f>VLOOKUP(order_details[[#This Row],[ProductID]],products!A:D,4,0)</f>
        <v>7</v>
      </c>
      <c r="H1913" s="21" t="str">
        <f>VLOOKUP(order_details[[#This Row],[categoryid]],'categories'!A:B,2,0)</f>
        <v>Produce</v>
      </c>
      <c r="I1913" s="21">
        <f>order_details[[#This Row],[UnitPrice]]*order_details[[#This Row],[Quantity]]*(1-order_details[[#This Row],[Discount]])</f>
        <v>1800</v>
      </c>
      <c r="J1913" s="21" t="str">
        <f>VLOOKUP(order_details[[#This Row],[ProductID]],products!A:B,2,0)</f>
        <v>Uncle Bob's Organic Dried Pears</v>
      </c>
      <c r="K1913" s="21">
        <v>15</v>
      </c>
      <c r="L1913" s="25">
        <v>35185</v>
      </c>
      <c r="M1913" s="21" t="s">
        <v>549</v>
      </c>
    </row>
    <row r="1914" spans="1:13" x14ac:dyDescent="0.3">
      <c r="A1914">
        <v>10988</v>
      </c>
      <c r="B1914">
        <v>62</v>
      </c>
      <c r="C1914">
        <v>49.3</v>
      </c>
      <c r="D1914">
        <v>40</v>
      </c>
      <c r="E1914">
        <v>0.1</v>
      </c>
      <c r="F1914">
        <v>1774.8</v>
      </c>
      <c r="G1914" s="21">
        <f>VLOOKUP(order_details[[#This Row],[ProductID]],products!A:D,4,0)</f>
        <v>3</v>
      </c>
      <c r="H1914" s="21" t="str">
        <f>VLOOKUP(order_details[[#This Row],[categoryid]],'categories'!A:B,2,0)</f>
        <v>Confections</v>
      </c>
      <c r="I1914" s="21">
        <f>order_details[[#This Row],[UnitPrice]]*order_details[[#This Row],[Quantity]]*(1-order_details[[#This Row],[Discount]])</f>
        <v>1774.8</v>
      </c>
      <c r="J1914" s="21" t="str">
        <f>VLOOKUP(order_details[[#This Row],[ProductID]],products!A:B,2,0)</f>
        <v>Tarte au sucre</v>
      </c>
      <c r="K1914" s="21">
        <v>17</v>
      </c>
      <c r="L1914" s="25">
        <v>35185</v>
      </c>
      <c r="M1914" s="21" t="s">
        <v>549</v>
      </c>
    </row>
    <row r="1915" spans="1:13" x14ac:dyDescent="0.3">
      <c r="A1915">
        <v>10989</v>
      </c>
      <c r="B1915">
        <v>6</v>
      </c>
      <c r="C1915">
        <v>25</v>
      </c>
      <c r="D1915">
        <v>40</v>
      </c>
      <c r="E1915">
        <v>0</v>
      </c>
      <c r="F1915">
        <v>1000</v>
      </c>
      <c r="G1915" s="21">
        <f>VLOOKUP(order_details[[#This Row],[ProductID]],products!A:D,4,0)</f>
        <v>2</v>
      </c>
      <c r="H1915" s="21" t="str">
        <f>VLOOKUP(order_details[[#This Row],[categoryid]],'categories'!A:B,2,0)</f>
        <v>Condiments</v>
      </c>
      <c r="I1915" s="21">
        <f>order_details[[#This Row],[UnitPrice]]*order_details[[#This Row],[Quantity]]*(1-order_details[[#This Row],[Discount]])</f>
        <v>1000</v>
      </c>
      <c r="J1915" s="21" t="str">
        <f>VLOOKUP(order_details[[#This Row],[ProductID]],products!A:B,2,0)</f>
        <v>Grandma's Boysenberry Spread</v>
      </c>
      <c r="K1915" s="21">
        <v>120</v>
      </c>
      <c r="L1915" s="25">
        <v>35185</v>
      </c>
      <c r="M1915" s="21" t="s">
        <v>523</v>
      </c>
    </row>
    <row r="1916" spans="1:13" x14ac:dyDescent="0.3">
      <c r="A1916">
        <v>10989</v>
      </c>
      <c r="B1916">
        <v>11</v>
      </c>
      <c r="C1916">
        <v>21</v>
      </c>
      <c r="D1916">
        <v>15</v>
      </c>
      <c r="E1916">
        <v>0</v>
      </c>
      <c r="F1916">
        <v>315</v>
      </c>
      <c r="G1916" s="21">
        <f>VLOOKUP(order_details[[#This Row],[ProductID]],products!A:D,4,0)</f>
        <v>4</v>
      </c>
      <c r="H1916" s="21" t="str">
        <f>VLOOKUP(order_details[[#This Row],[categoryid]],'categories'!A:B,2,0)</f>
        <v>Dairy Products</v>
      </c>
      <c r="I1916" s="21">
        <f>order_details[[#This Row],[UnitPrice]]*order_details[[#This Row],[Quantity]]*(1-order_details[[#This Row],[Discount]])</f>
        <v>315</v>
      </c>
      <c r="J1916" s="21" t="str">
        <f>VLOOKUP(order_details[[#This Row],[ProductID]],products!A:B,2,0)</f>
        <v>Queso Cabrales</v>
      </c>
      <c r="K1916" s="21">
        <v>22</v>
      </c>
      <c r="L1916" s="25">
        <v>35185</v>
      </c>
      <c r="M1916" s="21" t="s">
        <v>523</v>
      </c>
    </row>
    <row r="1917" spans="1:13" x14ac:dyDescent="0.3">
      <c r="A1917">
        <v>10989</v>
      </c>
      <c r="B1917">
        <v>41</v>
      </c>
      <c r="C1917">
        <v>9.65</v>
      </c>
      <c r="D1917">
        <v>4</v>
      </c>
      <c r="E1917">
        <v>0</v>
      </c>
      <c r="F1917">
        <v>38.6</v>
      </c>
      <c r="G1917" s="21">
        <f>VLOOKUP(order_details[[#This Row],[ProductID]],products!A:D,4,0)</f>
        <v>8</v>
      </c>
      <c r="H1917" s="21" t="str">
        <f>VLOOKUP(order_details[[#This Row],[categoryid]],'categories'!A:B,2,0)</f>
        <v>Seafood</v>
      </c>
      <c r="I1917" s="21">
        <f>order_details[[#This Row],[UnitPrice]]*order_details[[#This Row],[Quantity]]*(1-order_details[[#This Row],[Discount]])</f>
        <v>38.6</v>
      </c>
      <c r="J1917" s="21" t="str">
        <f>VLOOKUP(order_details[[#This Row],[ProductID]],products!A:B,2,0)</f>
        <v>Jack's New England Clam Chowder</v>
      </c>
      <c r="K1917" s="21">
        <v>85</v>
      </c>
      <c r="L1917" s="25">
        <v>35185</v>
      </c>
      <c r="M1917" s="21" t="s">
        <v>523</v>
      </c>
    </row>
    <row r="1918" spans="1:13" x14ac:dyDescent="0.3">
      <c r="A1918">
        <v>10990</v>
      </c>
      <c r="B1918">
        <v>21</v>
      </c>
      <c r="C1918">
        <v>10</v>
      </c>
      <c r="D1918">
        <v>65</v>
      </c>
      <c r="E1918">
        <v>0</v>
      </c>
      <c r="F1918">
        <v>650</v>
      </c>
      <c r="G1918" s="21">
        <f>VLOOKUP(order_details[[#This Row],[ProductID]],products!A:D,4,0)</f>
        <v>3</v>
      </c>
      <c r="H1918" s="21" t="str">
        <f>VLOOKUP(order_details[[#This Row],[categoryid]],'categories'!A:B,2,0)</f>
        <v>Confections</v>
      </c>
      <c r="I1918" s="21">
        <f>order_details[[#This Row],[UnitPrice]]*order_details[[#This Row],[Quantity]]*(1-order_details[[#This Row],[Discount]])</f>
        <v>650</v>
      </c>
      <c r="J1918" s="21" t="str">
        <f>VLOOKUP(order_details[[#This Row],[ProductID]],products!A:B,2,0)</f>
        <v>Sir Rodney's Scones</v>
      </c>
      <c r="K1918" s="21">
        <v>3</v>
      </c>
      <c r="L1918" s="25">
        <v>35186</v>
      </c>
      <c r="M1918" s="21" t="s">
        <v>193</v>
      </c>
    </row>
    <row r="1919" spans="1:13" x14ac:dyDescent="0.3">
      <c r="A1919">
        <v>10990</v>
      </c>
      <c r="B1919">
        <v>34</v>
      </c>
      <c r="C1919">
        <v>14</v>
      </c>
      <c r="D1919">
        <v>60</v>
      </c>
      <c r="E1919">
        <v>0.15</v>
      </c>
      <c r="F1919">
        <v>714</v>
      </c>
      <c r="G1919" s="21">
        <f>VLOOKUP(order_details[[#This Row],[ProductID]],products!A:D,4,0)</f>
        <v>1</v>
      </c>
      <c r="H1919" s="21" t="str">
        <f>VLOOKUP(order_details[[#This Row],[categoryid]],'categories'!A:B,2,0)</f>
        <v>Beverages</v>
      </c>
      <c r="I1919" s="21">
        <f>order_details[[#This Row],[UnitPrice]]*order_details[[#This Row],[Quantity]]*(1-order_details[[#This Row],[Discount]])</f>
        <v>714</v>
      </c>
      <c r="J1919" s="21" t="str">
        <f>VLOOKUP(order_details[[#This Row],[ProductID]],products!A:B,2,0)</f>
        <v>Sasquatch Ale</v>
      </c>
      <c r="K1919" s="21">
        <v>111</v>
      </c>
      <c r="L1919" s="25">
        <v>35186</v>
      </c>
      <c r="M1919" s="21" t="s">
        <v>193</v>
      </c>
    </row>
    <row r="1920" spans="1:13" x14ac:dyDescent="0.3">
      <c r="A1920">
        <v>10990</v>
      </c>
      <c r="B1920">
        <v>55</v>
      </c>
      <c r="C1920">
        <v>24</v>
      </c>
      <c r="D1920">
        <v>65</v>
      </c>
      <c r="E1920">
        <v>0.15</v>
      </c>
      <c r="F1920">
        <v>1326</v>
      </c>
      <c r="G1920" s="21">
        <f>VLOOKUP(order_details[[#This Row],[ProductID]],products!A:D,4,0)</f>
        <v>6</v>
      </c>
      <c r="H1920" s="21" t="str">
        <f>VLOOKUP(order_details[[#This Row],[categoryid]],'categories'!A:B,2,0)</f>
        <v>Meat/Poultry</v>
      </c>
      <c r="I1920" s="21">
        <f>order_details[[#This Row],[UnitPrice]]*order_details[[#This Row],[Quantity]]*(1-order_details[[#This Row],[Discount]])</f>
        <v>1326</v>
      </c>
      <c r="J1920" s="21" t="str">
        <f>VLOOKUP(order_details[[#This Row],[ProductID]],products!A:B,2,0)</f>
        <v>Pâté chinois</v>
      </c>
      <c r="K1920" s="21">
        <v>115</v>
      </c>
      <c r="L1920" s="25">
        <v>35186</v>
      </c>
      <c r="M1920" s="21" t="s">
        <v>193</v>
      </c>
    </row>
    <row r="1921" spans="1:13" x14ac:dyDescent="0.3">
      <c r="A1921">
        <v>10990</v>
      </c>
      <c r="B1921">
        <v>61</v>
      </c>
      <c r="C1921">
        <v>28.5</v>
      </c>
      <c r="D1921">
        <v>66</v>
      </c>
      <c r="E1921">
        <v>0.15</v>
      </c>
      <c r="F1921">
        <v>1598.85</v>
      </c>
      <c r="G1921" s="21">
        <f>VLOOKUP(order_details[[#This Row],[ProductID]],products!A:D,4,0)</f>
        <v>2</v>
      </c>
      <c r="H1921" s="21" t="str">
        <f>VLOOKUP(order_details[[#This Row],[categoryid]],'categories'!A:B,2,0)</f>
        <v>Condiments</v>
      </c>
      <c r="I1921" s="21">
        <f>order_details[[#This Row],[UnitPrice]]*order_details[[#This Row],[Quantity]]*(1-order_details[[#This Row],[Discount]])</f>
        <v>1598.85</v>
      </c>
      <c r="J1921" s="21" t="str">
        <f>VLOOKUP(order_details[[#This Row],[ProductID]],products!A:B,2,0)</f>
        <v>Sirop d'érable</v>
      </c>
      <c r="K1921" s="21">
        <v>113</v>
      </c>
      <c r="L1921" s="25">
        <v>35186</v>
      </c>
      <c r="M1921" s="21" t="s">
        <v>193</v>
      </c>
    </row>
    <row r="1922" spans="1:13" x14ac:dyDescent="0.3">
      <c r="A1922">
        <v>10991</v>
      </c>
      <c r="B1922">
        <v>2</v>
      </c>
      <c r="C1922">
        <v>19</v>
      </c>
      <c r="D1922">
        <v>50</v>
      </c>
      <c r="E1922">
        <v>0.2</v>
      </c>
      <c r="F1922">
        <v>760</v>
      </c>
      <c r="G1922" s="21">
        <f>VLOOKUP(order_details[[#This Row],[ProductID]],products!A:D,4,0)</f>
        <v>1</v>
      </c>
      <c r="H1922" s="21" t="str">
        <f>VLOOKUP(order_details[[#This Row],[categoryid]],'categories'!A:B,2,0)</f>
        <v>Beverages</v>
      </c>
      <c r="I1922" s="21">
        <f>order_details[[#This Row],[UnitPrice]]*order_details[[#This Row],[Quantity]]*(1-order_details[[#This Row],[Discount]])</f>
        <v>760</v>
      </c>
      <c r="J1922" s="21" t="str">
        <f>VLOOKUP(order_details[[#This Row],[ProductID]],products!A:B,2,0)</f>
        <v>Chang</v>
      </c>
      <c r="K1922" s="21">
        <v>17</v>
      </c>
      <c r="L1922" s="25">
        <v>35186</v>
      </c>
      <c r="M1922" s="21" t="s">
        <v>536</v>
      </c>
    </row>
    <row r="1923" spans="1:13" x14ac:dyDescent="0.3">
      <c r="A1923">
        <v>10991</v>
      </c>
      <c r="B1923">
        <v>70</v>
      </c>
      <c r="C1923">
        <v>15</v>
      </c>
      <c r="D1923">
        <v>20</v>
      </c>
      <c r="E1923">
        <v>0.2</v>
      </c>
      <c r="F1923">
        <v>240</v>
      </c>
      <c r="G1923" s="21">
        <f>VLOOKUP(order_details[[#This Row],[ProductID]],products!A:D,4,0)</f>
        <v>1</v>
      </c>
      <c r="H1923" s="21" t="str">
        <f>VLOOKUP(order_details[[#This Row],[categoryid]],'categories'!A:B,2,0)</f>
        <v>Beverages</v>
      </c>
      <c r="I1923" s="21">
        <f>order_details[[#This Row],[UnitPrice]]*order_details[[#This Row],[Quantity]]*(1-order_details[[#This Row],[Discount]])</f>
        <v>240</v>
      </c>
      <c r="J1923" s="21" t="str">
        <f>VLOOKUP(order_details[[#This Row],[ProductID]],products!A:B,2,0)</f>
        <v>Outback Lager</v>
      </c>
      <c r="K1923" s="21">
        <v>15</v>
      </c>
      <c r="L1923" s="25">
        <v>35186</v>
      </c>
      <c r="M1923" s="21" t="s">
        <v>536</v>
      </c>
    </row>
    <row r="1924" spans="1:13" x14ac:dyDescent="0.3">
      <c r="A1924">
        <v>10991</v>
      </c>
      <c r="B1924">
        <v>76</v>
      </c>
      <c r="C1924">
        <v>18</v>
      </c>
      <c r="D1924">
        <v>90</v>
      </c>
      <c r="E1924">
        <v>0.2</v>
      </c>
      <c r="F1924">
        <v>1296</v>
      </c>
      <c r="G1924" s="21">
        <f>VLOOKUP(order_details[[#This Row],[ProductID]],products!A:D,4,0)</f>
        <v>1</v>
      </c>
      <c r="H1924" s="21" t="str">
        <f>VLOOKUP(order_details[[#This Row],[categoryid]],'categories'!A:B,2,0)</f>
        <v>Beverages</v>
      </c>
      <c r="I1924" s="21">
        <f>order_details[[#This Row],[UnitPrice]]*order_details[[#This Row],[Quantity]]*(1-order_details[[#This Row],[Discount]])</f>
        <v>1296</v>
      </c>
      <c r="J1924" s="21" t="str">
        <f>VLOOKUP(order_details[[#This Row],[ProductID]],products!A:B,2,0)</f>
        <v>Lakkalikööri</v>
      </c>
      <c r="K1924" s="21">
        <v>57</v>
      </c>
      <c r="L1924" s="25">
        <v>35186</v>
      </c>
      <c r="M1924" s="21" t="s">
        <v>536</v>
      </c>
    </row>
    <row r="1925" spans="1:13" x14ac:dyDescent="0.3">
      <c r="A1925">
        <v>10992</v>
      </c>
      <c r="B1925">
        <v>72</v>
      </c>
      <c r="C1925">
        <v>34.799999999999997</v>
      </c>
      <c r="D1925">
        <v>2</v>
      </c>
      <c r="E1925">
        <v>0</v>
      </c>
      <c r="F1925">
        <v>69.599999999999994</v>
      </c>
      <c r="G1925" s="21">
        <f>VLOOKUP(order_details[[#This Row],[ProductID]],products!A:D,4,0)</f>
        <v>4</v>
      </c>
      <c r="H1925" s="21" t="str">
        <f>VLOOKUP(order_details[[#This Row],[categoryid]],'categories'!A:B,2,0)</f>
        <v>Dairy Products</v>
      </c>
      <c r="I1925" s="21">
        <f>order_details[[#This Row],[UnitPrice]]*order_details[[#This Row],[Quantity]]*(1-order_details[[#This Row],[Discount]])</f>
        <v>69.599999999999994</v>
      </c>
      <c r="J1925" s="21" t="str">
        <f>VLOOKUP(order_details[[#This Row],[ProductID]],products!A:B,2,0)</f>
        <v>Mozzarella di Giovanni</v>
      </c>
      <c r="K1925" s="21">
        <v>14</v>
      </c>
      <c r="L1925" s="25">
        <v>35186</v>
      </c>
      <c r="M1925" s="21" t="s">
        <v>644</v>
      </c>
    </row>
    <row r="1926" spans="1:13" x14ac:dyDescent="0.3">
      <c r="A1926">
        <v>10993</v>
      </c>
      <c r="B1926">
        <v>29</v>
      </c>
      <c r="C1926">
        <v>123.79</v>
      </c>
      <c r="D1926">
        <v>50</v>
      </c>
      <c r="E1926">
        <v>0.25</v>
      </c>
      <c r="F1926">
        <v>4642.125</v>
      </c>
      <c r="G1926" s="21">
        <f>VLOOKUP(order_details[[#This Row],[ProductID]],products!A:D,4,0)</f>
        <v>6</v>
      </c>
      <c r="H1926" s="21" t="str">
        <f>VLOOKUP(order_details[[#This Row],[categoryid]],'categories'!A:B,2,0)</f>
        <v>Meat/Poultry</v>
      </c>
      <c r="I1926" s="21">
        <f>order_details[[#This Row],[UnitPrice]]*order_details[[#This Row],[Quantity]]*(1-order_details[[#This Row],[Discount]])</f>
        <v>4642.125</v>
      </c>
      <c r="J1926" s="21" t="str">
        <f>VLOOKUP(order_details[[#This Row],[ProductID]],products!A:B,2,0)</f>
        <v>Thüringer Rostbratwurst</v>
      </c>
      <c r="K1926" s="21">
        <v>0</v>
      </c>
      <c r="L1926" s="25">
        <v>35186</v>
      </c>
      <c r="M1926" s="21" t="s">
        <v>226</v>
      </c>
    </row>
    <row r="1927" spans="1:13" x14ac:dyDescent="0.3">
      <c r="A1927">
        <v>10993</v>
      </c>
      <c r="B1927">
        <v>41</v>
      </c>
      <c r="C1927">
        <v>9.65</v>
      </c>
      <c r="D1927">
        <v>35</v>
      </c>
      <c r="E1927">
        <v>0.25</v>
      </c>
      <c r="F1927">
        <v>253.3125</v>
      </c>
      <c r="G1927" s="21">
        <f>VLOOKUP(order_details[[#This Row],[ProductID]],products!A:D,4,0)</f>
        <v>8</v>
      </c>
      <c r="H1927" s="21" t="str">
        <f>VLOOKUP(order_details[[#This Row],[categoryid]],'categories'!A:B,2,0)</f>
        <v>Seafood</v>
      </c>
      <c r="I1927" s="21">
        <f>order_details[[#This Row],[UnitPrice]]*order_details[[#This Row],[Quantity]]*(1-order_details[[#This Row],[Discount]])</f>
        <v>253.3125</v>
      </c>
      <c r="J1927" s="21" t="str">
        <f>VLOOKUP(order_details[[#This Row],[ProductID]],products!A:B,2,0)</f>
        <v>Jack's New England Clam Chowder</v>
      </c>
      <c r="K1927" s="21">
        <v>85</v>
      </c>
      <c r="L1927" s="25">
        <v>35186</v>
      </c>
      <c r="M1927" s="21" t="s">
        <v>226</v>
      </c>
    </row>
    <row r="1928" spans="1:13" x14ac:dyDescent="0.3">
      <c r="A1928">
        <v>10994</v>
      </c>
      <c r="B1928">
        <v>59</v>
      </c>
      <c r="C1928">
        <v>55</v>
      </c>
      <c r="D1928">
        <v>18</v>
      </c>
      <c r="E1928">
        <v>0.05</v>
      </c>
      <c r="F1928">
        <v>940.5</v>
      </c>
      <c r="G1928" s="21">
        <f>VLOOKUP(order_details[[#This Row],[ProductID]],products!A:D,4,0)</f>
        <v>4</v>
      </c>
      <c r="H1928" s="21" t="str">
        <f>VLOOKUP(order_details[[#This Row],[categoryid]],'categories'!A:B,2,0)</f>
        <v>Dairy Products</v>
      </c>
      <c r="I1928" s="21">
        <f>order_details[[#This Row],[UnitPrice]]*order_details[[#This Row],[Quantity]]*(1-order_details[[#This Row],[Discount]])</f>
        <v>940.5</v>
      </c>
      <c r="J1928" s="21" t="str">
        <f>VLOOKUP(order_details[[#This Row],[ProductID]],products!A:B,2,0)</f>
        <v>Raclette Courdavault</v>
      </c>
      <c r="K1928" s="21">
        <v>79</v>
      </c>
      <c r="L1928" s="25">
        <v>35187</v>
      </c>
      <c r="M1928" s="21" t="s">
        <v>687</v>
      </c>
    </row>
    <row r="1929" spans="1:13" x14ac:dyDescent="0.3">
      <c r="A1929">
        <v>10995</v>
      </c>
      <c r="B1929">
        <v>51</v>
      </c>
      <c r="C1929">
        <v>53</v>
      </c>
      <c r="D1929">
        <v>20</v>
      </c>
      <c r="E1929">
        <v>0</v>
      </c>
      <c r="F1929">
        <v>1060</v>
      </c>
      <c r="G1929" s="21">
        <f>VLOOKUP(order_details[[#This Row],[ProductID]],products!A:D,4,0)</f>
        <v>7</v>
      </c>
      <c r="H1929" s="21" t="str">
        <f>VLOOKUP(order_details[[#This Row],[categoryid]],'categories'!A:B,2,0)</f>
        <v>Produce</v>
      </c>
      <c r="I1929" s="21">
        <f>order_details[[#This Row],[UnitPrice]]*order_details[[#This Row],[Quantity]]*(1-order_details[[#This Row],[Discount]])</f>
        <v>1060</v>
      </c>
      <c r="J1929" s="21" t="str">
        <f>VLOOKUP(order_details[[#This Row],[ProductID]],products!A:B,2,0)</f>
        <v>Manjimup Dried Apples</v>
      </c>
      <c r="K1929" s="21">
        <v>20</v>
      </c>
      <c r="L1929" s="25">
        <v>35187</v>
      </c>
      <c r="M1929" s="21" t="s">
        <v>502</v>
      </c>
    </row>
    <row r="1930" spans="1:13" x14ac:dyDescent="0.3">
      <c r="A1930">
        <v>10995</v>
      </c>
      <c r="B1930">
        <v>60</v>
      </c>
      <c r="C1930">
        <v>34</v>
      </c>
      <c r="D1930">
        <v>4</v>
      </c>
      <c r="E1930">
        <v>0</v>
      </c>
      <c r="F1930">
        <v>136</v>
      </c>
      <c r="G1930" s="21">
        <f>VLOOKUP(order_details[[#This Row],[ProductID]],products!A:D,4,0)</f>
        <v>4</v>
      </c>
      <c r="H1930" s="21" t="str">
        <f>VLOOKUP(order_details[[#This Row],[categoryid]],'categories'!A:B,2,0)</f>
        <v>Dairy Products</v>
      </c>
      <c r="I1930" s="21">
        <f>order_details[[#This Row],[UnitPrice]]*order_details[[#This Row],[Quantity]]*(1-order_details[[#This Row],[Discount]])</f>
        <v>136</v>
      </c>
      <c r="J1930" s="21" t="str">
        <f>VLOOKUP(order_details[[#This Row],[ProductID]],products!A:B,2,0)</f>
        <v>Camembert Pierrot</v>
      </c>
      <c r="K1930" s="21">
        <v>19</v>
      </c>
      <c r="L1930" s="25">
        <v>35187</v>
      </c>
      <c r="M1930" s="21" t="s">
        <v>502</v>
      </c>
    </row>
    <row r="1931" spans="1:13" x14ac:dyDescent="0.3">
      <c r="A1931">
        <v>10996</v>
      </c>
      <c r="B1931">
        <v>42</v>
      </c>
      <c r="C1931">
        <v>14</v>
      </c>
      <c r="D1931">
        <v>40</v>
      </c>
      <c r="E1931">
        <v>0</v>
      </c>
      <c r="F1931">
        <v>560</v>
      </c>
      <c r="G1931" s="21">
        <f>VLOOKUP(order_details[[#This Row],[ProductID]],products!A:D,4,0)</f>
        <v>5</v>
      </c>
      <c r="H1931" s="21" t="str">
        <f>VLOOKUP(order_details[[#This Row],[categoryid]],'categories'!A:B,2,0)</f>
        <v>Grains/Cereals</v>
      </c>
      <c r="I1931" s="21">
        <f>order_details[[#This Row],[UnitPrice]]*order_details[[#This Row],[Quantity]]*(1-order_details[[#This Row],[Discount]])</f>
        <v>560</v>
      </c>
      <c r="J1931" s="21" t="str">
        <f>VLOOKUP(order_details[[#This Row],[ProductID]],products!A:B,2,0)</f>
        <v>Singaporean Hokkien Fried Mee</v>
      </c>
      <c r="K1931" s="21">
        <v>26</v>
      </c>
      <c r="L1931" s="25">
        <v>35187</v>
      </c>
      <c r="M1931" s="21" t="s">
        <v>536</v>
      </c>
    </row>
    <row r="1932" spans="1:13" x14ac:dyDescent="0.3">
      <c r="A1932">
        <v>10997</v>
      </c>
      <c r="B1932">
        <v>32</v>
      </c>
      <c r="C1932">
        <v>32</v>
      </c>
      <c r="D1932">
        <v>50</v>
      </c>
      <c r="E1932">
        <v>0</v>
      </c>
      <c r="F1932">
        <v>1600</v>
      </c>
      <c r="G1932" s="21">
        <f>VLOOKUP(order_details[[#This Row],[ProductID]],products!A:D,4,0)</f>
        <v>4</v>
      </c>
      <c r="H1932" s="21" t="str">
        <f>VLOOKUP(order_details[[#This Row],[categoryid]],'categories'!A:B,2,0)</f>
        <v>Dairy Products</v>
      </c>
      <c r="I1932" s="21">
        <f>order_details[[#This Row],[UnitPrice]]*order_details[[#This Row],[Quantity]]*(1-order_details[[#This Row],[Discount]])</f>
        <v>1600</v>
      </c>
      <c r="J1932" s="21" t="str">
        <f>VLOOKUP(order_details[[#This Row],[ProductID]],products!A:B,2,0)</f>
        <v>Mascarpone Fabioli</v>
      </c>
      <c r="K1932" s="21">
        <v>9</v>
      </c>
      <c r="L1932" s="25">
        <v>35188</v>
      </c>
      <c r="M1932" s="21" t="s">
        <v>405</v>
      </c>
    </row>
    <row r="1933" spans="1:13" x14ac:dyDescent="0.3">
      <c r="A1933">
        <v>10997</v>
      </c>
      <c r="B1933">
        <v>46</v>
      </c>
      <c r="C1933">
        <v>12</v>
      </c>
      <c r="D1933">
        <v>20</v>
      </c>
      <c r="E1933">
        <v>0.25</v>
      </c>
      <c r="F1933">
        <v>180</v>
      </c>
      <c r="G1933" s="21">
        <f>VLOOKUP(order_details[[#This Row],[ProductID]],products!A:D,4,0)</f>
        <v>8</v>
      </c>
      <c r="H1933" s="21" t="str">
        <f>VLOOKUP(order_details[[#This Row],[categoryid]],'categories'!A:B,2,0)</f>
        <v>Seafood</v>
      </c>
      <c r="I1933" s="21">
        <f>order_details[[#This Row],[UnitPrice]]*order_details[[#This Row],[Quantity]]*(1-order_details[[#This Row],[Discount]])</f>
        <v>180</v>
      </c>
      <c r="J1933" s="21" t="str">
        <f>VLOOKUP(order_details[[#This Row],[ProductID]],products!A:B,2,0)</f>
        <v>Spegesild</v>
      </c>
      <c r="K1933" s="21">
        <v>95</v>
      </c>
      <c r="L1933" s="25">
        <v>35188</v>
      </c>
      <c r="M1933" s="21" t="s">
        <v>405</v>
      </c>
    </row>
    <row r="1934" spans="1:13" x14ac:dyDescent="0.3">
      <c r="A1934">
        <v>10997</v>
      </c>
      <c r="B1934">
        <v>52</v>
      </c>
      <c r="C1934">
        <v>7</v>
      </c>
      <c r="D1934">
        <v>20</v>
      </c>
      <c r="E1934">
        <v>0.25</v>
      </c>
      <c r="F1934">
        <v>105</v>
      </c>
      <c r="G1934" s="21">
        <f>VLOOKUP(order_details[[#This Row],[ProductID]],products!A:D,4,0)</f>
        <v>5</v>
      </c>
      <c r="H1934" s="21" t="str">
        <f>VLOOKUP(order_details[[#This Row],[categoryid]],'categories'!A:B,2,0)</f>
        <v>Grains/Cereals</v>
      </c>
      <c r="I1934" s="21">
        <f>order_details[[#This Row],[UnitPrice]]*order_details[[#This Row],[Quantity]]*(1-order_details[[#This Row],[Discount]])</f>
        <v>105</v>
      </c>
      <c r="J1934" s="21" t="str">
        <f>VLOOKUP(order_details[[#This Row],[ProductID]],products!A:B,2,0)</f>
        <v>Filo Mix</v>
      </c>
      <c r="K1934" s="21">
        <v>38</v>
      </c>
      <c r="L1934" s="25">
        <v>35188</v>
      </c>
      <c r="M1934" s="21" t="s">
        <v>405</v>
      </c>
    </row>
    <row r="1935" spans="1:13" x14ac:dyDescent="0.3">
      <c r="A1935">
        <v>10998</v>
      </c>
      <c r="B1935">
        <v>24</v>
      </c>
      <c r="C1935">
        <v>4.5</v>
      </c>
      <c r="D1935">
        <v>12</v>
      </c>
      <c r="E1935">
        <v>0</v>
      </c>
      <c r="F1935">
        <v>54</v>
      </c>
      <c r="G1935" s="21">
        <f>VLOOKUP(order_details[[#This Row],[ProductID]],products!A:D,4,0)</f>
        <v>1</v>
      </c>
      <c r="H1935" s="21" t="str">
        <f>VLOOKUP(order_details[[#This Row],[categoryid]],'categories'!A:B,2,0)</f>
        <v>Beverages</v>
      </c>
      <c r="I1935" s="21">
        <f>order_details[[#This Row],[UnitPrice]]*order_details[[#This Row],[Quantity]]*(1-order_details[[#This Row],[Discount]])</f>
        <v>54</v>
      </c>
      <c r="J1935" s="21" t="str">
        <f>VLOOKUP(order_details[[#This Row],[ProductID]],products!A:B,2,0)</f>
        <v>Guaraná Fantástica</v>
      </c>
      <c r="K1935" s="21">
        <v>20</v>
      </c>
      <c r="L1935" s="25">
        <v>35188</v>
      </c>
      <c r="M1935" s="21" t="s">
        <v>750</v>
      </c>
    </row>
    <row r="1936" spans="1:13" x14ac:dyDescent="0.3">
      <c r="A1936">
        <v>10998</v>
      </c>
      <c r="B1936">
        <v>61</v>
      </c>
      <c r="C1936">
        <v>28.5</v>
      </c>
      <c r="D1936">
        <v>7</v>
      </c>
      <c r="E1936">
        <v>0</v>
      </c>
      <c r="F1936">
        <v>199.5</v>
      </c>
      <c r="G1936" s="21">
        <f>VLOOKUP(order_details[[#This Row],[ProductID]],products!A:D,4,0)</f>
        <v>2</v>
      </c>
      <c r="H1936" s="21" t="str">
        <f>VLOOKUP(order_details[[#This Row],[categoryid]],'categories'!A:B,2,0)</f>
        <v>Condiments</v>
      </c>
      <c r="I1936" s="21">
        <f>order_details[[#This Row],[UnitPrice]]*order_details[[#This Row],[Quantity]]*(1-order_details[[#This Row],[Discount]])</f>
        <v>199.5</v>
      </c>
      <c r="J1936" s="21" t="str">
        <f>VLOOKUP(order_details[[#This Row],[ProductID]],products!A:B,2,0)</f>
        <v>Sirop d'érable</v>
      </c>
      <c r="K1936" s="21">
        <v>113</v>
      </c>
      <c r="L1936" s="25">
        <v>35188</v>
      </c>
      <c r="M1936" s="21" t="s">
        <v>750</v>
      </c>
    </row>
    <row r="1937" spans="1:13" x14ac:dyDescent="0.3">
      <c r="A1937">
        <v>10998</v>
      </c>
      <c r="B1937">
        <v>74</v>
      </c>
      <c r="C1937">
        <v>10</v>
      </c>
      <c r="D1937">
        <v>20</v>
      </c>
      <c r="E1937">
        <v>0</v>
      </c>
      <c r="F1937">
        <v>200</v>
      </c>
      <c r="G1937" s="21">
        <f>VLOOKUP(order_details[[#This Row],[ProductID]],products!A:D,4,0)</f>
        <v>7</v>
      </c>
      <c r="H1937" s="21" t="str">
        <f>VLOOKUP(order_details[[#This Row],[categoryid]],'categories'!A:B,2,0)</f>
        <v>Produce</v>
      </c>
      <c r="I1937" s="21">
        <f>order_details[[#This Row],[UnitPrice]]*order_details[[#This Row],[Quantity]]*(1-order_details[[#This Row],[Discount]])</f>
        <v>200</v>
      </c>
      <c r="J1937" s="21" t="str">
        <f>VLOOKUP(order_details[[#This Row],[ProductID]],products!A:B,2,0)</f>
        <v>Longlife Tofu</v>
      </c>
      <c r="K1937" s="21">
        <v>4</v>
      </c>
      <c r="L1937" s="25">
        <v>35188</v>
      </c>
      <c r="M1937" s="21" t="s">
        <v>750</v>
      </c>
    </row>
    <row r="1938" spans="1:13" x14ac:dyDescent="0.3">
      <c r="A1938">
        <v>10998</v>
      </c>
      <c r="B1938">
        <v>75</v>
      </c>
      <c r="C1938">
        <v>7.75</v>
      </c>
      <c r="D1938">
        <v>30</v>
      </c>
      <c r="E1938">
        <v>0</v>
      </c>
      <c r="F1938">
        <v>232.5</v>
      </c>
      <c r="G1938" s="21">
        <f>VLOOKUP(order_details[[#This Row],[ProductID]],products!A:D,4,0)</f>
        <v>1</v>
      </c>
      <c r="H1938" s="21" t="str">
        <f>VLOOKUP(order_details[[#This Row],[categoryid]],'categories'!A:B,2,0)</f>
        <v>Beverages</v>
      </c>
      <c r="I1938" s="21">
        <f>order_details[[#This Row],[UnitPrice]]*order_details[[#This Row],[Quantity]]*(1-order_details[[#This Row],[Discount]])</f>
        <v>232.5</v>
      </c>
      <c r="J1938" s="21" t="str">
        <f>VLOOKUP(order_details[[#This Row],[ProductID]],products!A:B,2,0)</f>
        <v>Rhönbräu Klosterbier</v>
      </c>
      <c r="K1938" s="21">
        <v>125</v>
      </c>
      <c r="L1938" s="25">
        <v>35188</v>
      </c>
      <c r="M1938" s="21" t="s">
        <v>750</v>
      </c>
    </row>
    <row r="1939" spans="1:13" x14ac:dyDescent="0.3">
      <c r="A1939">
        <v>10999</v>
      </c>
      <c r="B1939">
        <v>41</v>
      </c>
      <c r="C1939">
        <v>9.65</v>
      </c>
      <c r="D1939">
        <v>20</v>
      </c>
      <c r="E1939">
        <v>0.05</v>
      </c>
      <c r="F1939">
        <v>183.35</v>
      </c>
      <c r="G1939" s="21">
        <f>VLOOKUP(order_details[[#This Row],[ProductID]],products!A:D,4,0)</f>
        <v>8</v>
      </c>
      <c r="H1939" s="21" t="str">
        <f>VLOOKUP(order_details[[#This Row],[categoryid]],'categories'!A:B,2,0)</f>
        <v>Seafood</v>
      </c>
      <c r="I1939" s="21">
        <f>order_details[[#This Row],[UnitPrice]]*order_details[[#This Row],[Quantity]]*(1-order_details[[#This Row],[Discount]])</f>
        <v>183.35</v>
      </c>
      <c r="J1939" s="21" t="str">
        <f>VLOOKUP(order_details[[#This Row],[ProductID]],products!A:B,2,0)</f>
        <v>Jack's New England Clam Chowder</v>
      </c>
      <c r="K1939" s="21">
        <v>85</v>
      </c>
      <c r="L1939" s="25">
        <v>35188</v>
      </c>
      <c r="M1939" s="21" t="s">
        <v>486</v>
      </c>
    </row>
    <row r="1940" spans="1:13" x14ac:dyDescent="0.3">
      <c r="A1940">
        <v>10999</v>
      </c>
      <c r="B1940">
        <v>51</v>
      </c>
      <c r="C1940">
        <v>53</v>
      </c>
      <c r="D1940">
        <v>15</v>
      </c>
      <c r="E1940">
        <v>0.05</v>
      </c>
      <c r="F1940">
        <v>755.25</v>
      </c>
      <c r="G1940" s="21">
        <f>VLOOKUP(order_details[[#This Row],[ProductID]],products!A:D,4,0)</f>
        <v>7</v>
      </c>
      <c r="H1940" s="21" t="str">
        <f>VLOOKUP(order_details[[#This Row],[categoryid]],'categories'!A:B,2,0)</f>
        <v>Produce</v>
      </c>
      <c r="I1940" s="21">
        <f>order_details[[#This Row],[UnitPrice]]*order_details[[#This Row],[Quantity]]*(1-order_details[[#This Row],[Discount]])</f>
        <v>755.25</v>
      </c>
      <c r="J1940" s="21" t="str">
        <f>VLOOKUP(order_details[[#This Row],[ProductID]],products!A:B,2,0)</f>
        <v>Manjimup Dried Apples</v>
      </c>
      <c r="K1940" s="21">
        <v>20</v>
      </c>
      <c r="L1940" s="25">
        <v>35188</v>
      </c>
      <c r="M1940" s="21" t="s">
        <v>486</v>
      </c>
    </row>
    <row r="1941" spans="1:13" x14ac:dyDescent="0.3">
      <c r="A1941">
        <v>10999</v>
      </c>
      <c r="B1941">
        <v>77</v>
      </c>
      <c r="C1941">
        <v>13</v>
      </c>
      <c r="D1941">
        <v>21</v>
      </c>
      <c r="E1941">
        <v>0.05</v>
      </c>
      <c r="F1941">
        <v>259.34999999999997</v>
      </c>
      <c r="G1941" s="21">
        <f>VLOOKUP(order_details[[#This Row],[ProductID]],products!A:D,4,0)</f>
        <v>2</v>
      </c>
      <c r="H1941" s="21" t="str">
        <f>VLOOKUP(order_details[[#This Row],[categoryid]],'categories'!A:B,2,0)</f>
        <v>Condiments</v>
      </c>
      <c r="I1941" s="21">
        <f>order_details[[#This Row],[UnitPrice]]*order_details[[#This Row],[Quantity]]*(1-order_details[[#This Row],[Discount]])</f>
        <v>259.34999999999997</v>
      </c>
      <c r="J1941" s="21" t="str">
        <f>VLOOKUP(order_details[[#This Row],[ProductID]],products!A:B,2,0)</f>
        <v>Original Frankfurter grüne Soße</v>
      </c>
      <c r="K1941" s="21">
        <v>32</v>
      </c>
      <c r="L1941" s="25">
        <v>35188</v>
      </c>
      <c r="M1941" s="21" t="s">
        <v>486</v>
      </c>
    </row>
    <row r="1942" spans="1:13" x14ac:dyDescent="0.3">
      <c r="A1942">
        <v>11000</v>
      </c>
      <c r="B1942">
        <v>4</v>
      </c>
      <c r="C1942">
        <v>22</v>
      </c>
      <c r="D1942">
        <v>25</v>
      </c>
      <c r="E1942">
        <v>0.25</v>
      </c>
      <c r="F1942">
        <v>412.5</v>
      </c>
      <c r="G1942" s="21">
        <f>VLOOKUP(order_details[[#This Row],[ProductID]],products!A:D,4,0)</f>
        <v>2</v>
      </c>
      <c r="H1942" s="21" t="str">
        <f>VLOOKUP(order_details[[#This Row],[categoryid]],'categories'!A:B,2,0)</f>
        <v>Condiments</v>
      </c>
      <c r="I1942" s="21">
        <f>order_details[[#This Row],[UnitPrice]]*order_details[[#This Row],[Quantity]]*(1-order_details[[#This Row],[Discount]])</f>
        <v>412.5</v>
      </c>
      <c r="J1942" s="21" t="str">
        <f>VLOOKUP(order_details[[#This Row],[ProductID]],products!A:B,2,0)</f>
        <v>Chef Anton's Cajun Seasoning</v>
      </c>
      <c r="K1942" s="21">
        <v>53</v>
      </c>
      <c r="L1942" s="25">
        <v>35191</v>
      </c>
      <c r="M1942" s="21" t="s">
        <v>549</v>
      </c>
    </row>
    <row r="1943" spans="1:13" x14ac:dyDescent="0.3">
      <c r="A1943">
        <v>11000</v>
      </c>
      <c r="B1943">
        <v>24</v>
      </c>
      <c r="C1943">
        <v>4.5</v>
      </c>
      <c r="D1943">
        <v>30</v>
      </c>
      <c r="E1943">
        <v>0.25</v>
      </c>
      <c r="F1943">
        <v>101.25</v>
      </c>
      <c r="G1943" s="21">
        <f>VLOOKUP(order_details[[#This Row],[ProductID]],products!A:D,4,0)</f>
        <v>1</v>
      </c>
      <c r="H1943" s="21" t="str">
        <f>VLOOKUP(order_details[[#This Row],[categoryid]],'categories'!A:B,2,0)</f>
        <v>Beverages</v>
      </c>
      <c r="I1943" s="21">
        <f>order_details[[#This Row],[UnitPrice]]*order_details[[#This Row],[Quantity]]*(1-order_details[[#This Row],[Discount]])</f>
        <v>101.25</v>
      </c>
      <c r="J1943" s="21" t="str">
        <f>VLOOKUP(order_details[[#This Row],[ProductID]],products!A:B,2,0)</f>
        <v>Guaraná Fantástica</v>
      </c>
      <c r="K1943" s="21">
        <v>20</v>
      </c>
      <c r="L1943" s="25">
        <v>35191</v>
      </c>
      <c r="M1943" s="21" t="s">
        <v>549</v>
      </c>
    </row>
    <row r="1944" spans="1:13" x14ac:dyDescent="0.3">
      <c r="A1944">
        <v>11000</v>
      </c>
      <c r="B1944">
        <v>77</v>
      </c>
      <c r="C1944">
        <v>13</v>
      </c>
      <c r="D1944">
        <v>30</v>
      </c>
      <c r="E1944">
        <v>0</v>
      </c>
      <c r="F1944">
        <v>390</v>
      </c>
      <c r="G1944" s="21">
        <f>VLOOKUP(order_details[[#This Row],[ProductID]],products!A:D,4,0)</f>
        <v>2</v>
      </c>
      <c r="H1944" s="21" t="str">
        <f>VLOOKUP(order_details[[#This Row],[categoryid]],'categories'!A:B,2,0)</f>
        <v>Condiments</v>
      </c>
      <c r="I1944" s="21">
        <f>order_details[[#This Row],[UnitPrice]]*order_details[[#This Row],[Quantity]]*(1-order_details[[#This Row],[Discount]])</f>
        <v>390</v>
      </c>
      <c r="J1944" s="21" t="str">
        <f>VLOOKUP(order_details[[#This Row],[ProductID]],products!A:B,2,0)</f>
        <v>Original Frankfurter grüne Soße</v>
      </c>
      <c r="K1944" s="21">
        <v>32</v>
      </c>
      <c r="L1944" s="25">
        <v>35191</v>
      </c>
      <c r="M1944" s="21" t="s">
        <v>549</v>
      </c>
    </row>
    <row r="1945" spans="1:13" x14ac:dyDescent="0.3">
      <c r="A1945">
        <v>11001</v>
      </c>
      <c r="B1945">
        <v>7</v>
      </c>
      <c r="C1945">
        <v>30</v>
      </c>
      <c r="D1945">
        <v>60</v>
      </c>
      <c r="E1945">
        <v>0</v>
      </c>
      <c r="F1945">
        <v>1800</v>
      </c>
      <c r="G1945" s="21">
        <f>VLOOKUP(order_details[[#This Row],[ProductID]],products!A:D,4,0)</f>
        <v>7</v>
      </c>
      <c r="H1945" s="21" t="str">
        <f>VLOOKUP(order_details[[#This Row],[categoryid]],'categories'!A:B,2,0)</f>
        <v>Produce</v>
      </c>
      <c r="I1945" s="21">
        <f>order_details[[#This Row],[UnitPrice]]*order_details[[#This Row],[Quantity]]*(1-order_details[[#This Row],[Discount]])</f>
        <v>1800</v>
      </c>
      <c r="J1945" s="21" t="str">
        <f>VLOOKUP(order_details[[#This Row],[ProductID]],products!A:B,2,0)</f>
        <v>Uncle Bob's Organic Dried Pears</v>
      </c>
      <c r="K1945" s="21">
        <v>15</v>
      </c>
      <c r="L1945" s="25">
        <v>35191</v>
      </c>
      <c r="M1945" s="21" t="s">
        <v>226</v>
      </c>
    </row>
    <row r="1946" spans="1:13" x14ac:dyDescent="0.3">
      <c r="A1946">
        <v>11001</v>
      </c>
      <c r="B1946">
        <v>22</v>
      </c>
      <c r="C1946">
        <v>21</v>
      </c>
      <c r="D1946">
        <v>25</v>
      </c>
      <c r="E1946">
        <v>0</v>
      </c>
      <c r="F1946">
        <v>525</v>
      </c>
      <c r="G1946" s="21">
        <f>VLOOKUP(order_details[[#This Row],[ProductID]],products!A:D,4,0)</f>
        <v>5</v>
      </c>
      <c r="H1946" s="21" t="str">
        <f>VLOOKUP(order_details[[#This Row],[categoryid]],'categories'!A:B,2,0)</f>
        <v>Grains/Cereals</v>
      </c>
      <c r="I1946" s="21">
        <f>order_details[[#This Row],[UnitPrice]]*order_details[[#This Row],[Quantity]]*(1-order_details[[#This Row],[Discount]])</f>
        <v>525</v>
      </c>
      <c r="J1946" s="21" t="str">
        <f>VLOOKUP(order_details[[#This Row],[ProductID]],products!A:B,2,0)</f>
        <v>Gustaf's Knäckebröd</v>
      </c>
      <c r="K1946" s="21">
        <v>104</v>
      </c>
      <c r="L1946" s="25">
        <v>35191</v>
      </c>
      <c r="M1946" s="21" t="s">
        <v>226</v>
      </c>
    </row>
    <row r="1947" spans="1:13" x14ac:dyDescent="0.3">
      <c r="A1947">
        <v>11001</v>
      </c>
      <c r="B1947">
        <v>46</v>
      </c>
      <c r="C1947">
        <v>12</v>
      </c>
      <c r="D1947">
        <v>25</v>
      </c>
      <c r="E1947">
        <v>0</v>
      </c>
      <c r="F1947">
        <v>300</v>
      </c>
      <c r="G1947" s="21">
        <f>VLOOKUP(order_details[[#This Row],[ProductID]],products!A:D,4,0)</f>
        <v>8</v>
      </c>
      <c r="H1947" s="21" t="str">
        <f>VLOOKUP(order_details[[#This Row],[categoryid]],'categories'!A:B,2,0)</f>
        <v>Seafood</v>
      </c>
      <c r="I1947" s="21">
        <f>order_details[[#This Row],[UnitPrice]]*order_details[[#This Row],[Quantity]]*(1-order_details[[#This Row],[Discount]])</f>
        <v>300</v>
      </c>
      <c r="J1947" s="21" t="str">
        <f>VLOOKUP(order_details[[#This Row],[ProductID]],products!A:B,2,0)</f>
        <v>Spegesild</v>
      </c>
      <c r="K1947" s="21">
        <v>95</v>
      </c>
      <c r="L1947" s="25">
        <v>35191</v>
      </c>
      <c r="M1947" s="21" t="s">
        <v>226</v>
      </c>
    </row>
    <row r="1948" spans="1:13" x14ac:dyDescent="0.3">
      <c r="A1948">
        <v>11001</v>
      </c>
      <c r="B1948">
        <v>55</v>
      </c>
      <c r="C1948">
        <v>24</v>
      </c>
      <c r="D1948">
        <v>6</v>
      </c>
      <c r="E1948">
        <v>0</v>
      </c>
      <c r="F1948">
        <v>144</v>
      </c>
      <c r="G1948" s="21">
        <f>VLOOKUP(order_details[[#This Row],[ProductID]],products!A:D,4,0)</f>
        <v>6</v>
      </c>
      <c r="H1948" s="21" t="str">
        <f>VLOOKUP(order_details[[#This Row],[categoryid]],'categories'!A:B,2,0)</f>
        <v>Meat/Poultry</v>
      </c>
      <c r="I1948" s="21">
        <f>order_details[[#This Row],[UnitPrice]]*order_details[[#This Row],[Quantity]]*(1-order_details[[#This Row],[Discount]])</f>
        <v>144</v>
      </c>
      <c r="J1948" s="21" t="str">
        <f>VLOOKUP(order_details[[#This Row],[ProductID]],products!A:B,2,0)</f>
        <v>Pâté chinois</v>
      </c>
      <c r="K1948" s="21">
        <v>115</v>
      </c>
      <c r="L1948" s="25">
        <v>35191</v>
      </c>
      <c r="M1948" s="21" t="s">
        <v>226</v>
      </c>
    </row>
    <row r="1949" spans="1:13" x14ac:dyDescent="0.3">
      <c r="A1949">
        <v>11002</v>
      </c>
      <c r="B1949">
        <v>13</v>
      </c>
      <c r="C1949">
        <v>6</v>
      </c>
      <c r="D1949">
        <v>56</v>
      </c>
      <c r="E1949">
        <v>0</v>
      </c>
      <c r="F1949">
        <v>336</v>
      </c>
      <c r="G1949" s="21">
        <f>VLOOKUP(order_details[[#This Row],[ProductID]],products!A:D,4,0)</f>
        <v>8</v>
      </c>
      <c r="H1949" s="21" t="str">
        <f>VLOOKUP(order_details[[#This Row],[categoryid]],'categories'!A:B,2,0)</f>
        <v>Seafood</v>
      </c>
      <c r="I1949" s="21">
        <f>order_details[[#This Row],[UnitPrice]]*order_details[[#This Row],[Quantity]]*(1-order_details[[#This Row],[Discount]])</f>
        <v>336</v>
      </c>
      <c r="J1949" s="21" t="str">
        <f>VLOOKUP(order_details[[#This Row],[ProductID]],products!A:B,2,0)</f>
        <v>Konbu</v>
      </c>
      <c r="K1949" s="21">
        <v>24</v>
      </c>
      <c r="L1949" s="25">
        <v>35191</v>
      </c>
      <c r="M1949" s="21" t="s">
        <v>596</v>
      </c>
    </row>
    <row r="1950" spans="1:13" x14ac:dyDescent="0.3">
      <c r="A1950">
        <v>11002</v>
      </c>
      <c r="B1950">
        <v>35</v>
      </c>
      <c r="C1950">
        <v>18</v>
      </c>
      <c r="D1950">
        <v>15</v>
      </c>
      <c r="E1950">
        <v>0.15</v>
      </c>
      <c r="F1950">
        <v>229.5</v>
      </c>
      <c r="G1950" s="21">
        <f>VLOOKUP(order_details[[#This Row],[ProductID]],products!A:D,4,0)</f>
        <v>1</v>
      </c>
      <c r="H1950" s="21" t="str">
        <f>VLOOKUP(order_details[[#This Row],[categoryid]],'categories'!A:B,2,0)</f>
        <v>Beverages</v>
      </c>
      <c r="I1950" s="21">
        <f>order_details[[#This Row],[UnitPrice]]*order_details[[#This Row],[Quantity]]*(1-order_details[[#This Row],[Discount]])</f>
        <v>229.5</v>
      </c>
      <c r="J1950" s="21" t="str">
        <f>VLOOKUP(order_details[[#This Row],[ProductID]],products!A:B,2,0)</f>
        <v>Steeleye Stout</v>
      </c>
      <c r="K1950" s="21">
        <v>20</v>
      </c>
      <c r="L1950" s="25">
        <v>35191</v>
      </c>
      <c r="M1950" s="21" t="s">
        <v>596</v>
      </c>
    </row>
    <row r="1951" spans="1:13" x14ac:dyDescent="0.3">
      <c r="A1951">
        <v>11002</v>
      </c>
      <c r="B1951">
        <v>42</v>
      </c>
      <c r="C1951">
        <v>14</v>
      </c>
      <c r="D1951">
        <v>24</v>
      </c>
      <c r="E1951">
        <v>0.15</v>
      </c>
      <c r="F1951">
        <v>285.59999999999997</v>
      </c>
      <c r="G1951" s="21">
        <f>VLOOKUP(order_details[[#This Row],[ProductID]],products!A:D,4,0)</f>
        <v>5</v>
      </c>
      <c r="H1951" s="21" t="str">
        <f>VLOOKUP(order_details[[#This Row],[categoryid]],'categories'!A:B,2,0)</f>
        <v>Grains/Cereals</v>
      </c>
      <c r="I1951" s="21">
        <f>order_details[[#This Row],[UnitPrice]]*order_details[[#This Row],[Quantity]]*(1-order_details[[#This Row],[Discount]])</f>
        <v>285.59999999999997</v>
      </c>
      <c r="J1951" s="21" t="str">
        <f>VLOOKUP(order_details[[#This Row],[ProductID]],products!A:B,2,0)</f>
        <v>Singaporean Hokkien Fried Mee</v>
      </c>
      <c r="K1951" s="21">
        <v>26</v>
      </c>
      <c r="L1951" s="25">
        <v>35191</v>
      </c>
      <c r="M1951" s="21" t="s">
        <v>596</v>
      </c>
    </row>
    <row r="1952" spans="1:13" x14ac:dyDescent="0.3">
      <c r="A1952">
        <v>11002</v>
      </c>
      <c r="B1952">
        <v>55</v>
      </c>
      <c r="C1952">
        <v>24</v>
      </c>
      <c r="D1952">
        <v>40</v>
      </c>
      <c r="E1952">
        <v>0</v>
      </c>
      <c r="F1952">
        <v>960</v>
      </c>
      <c r="G1952" s="21">
        <f>VLOOKUP(order_details[[#This Row],[ProductID]],products!A:D,4,0)</f>
        <v>6</v>
      </c>
      <c r="H1952" s="21" t="str">
        <f>VLOOKUP(order_details[[#This Row],[categoryid]],'categories'!A:B,2,0)</f>
        <v>Meat/Poultry</v>
      </c>
      <c r="I1952" s="21">
        <f>order_details[[#This Row],[UnitPrice]]*order_details[[#This Row],[Quantity]]*(1-order_details[[#This Row],[Discount]])</f>
        <v>960</v>
      </c>
      <c r="J1952" s="21" t="str">
        <f>VLOOKUP(order_details[[#This Row],[ProductID]],products!A:B,2,0)</f>
        <v>Pâté chinois</v>
      </c>
      <c r="K1952" s="21">
        <v>115</v>
      </c>
      <c r="L1952" s="25">
        <v>35191</v>
      </c>
      <c r="M1952" s="21" t="s">
        <v>596</v>
      </c>
    </row>
    <row r="1953" spans="1:13" x14ac:dyDescent="0.3">
      <c r="A1953">
        <v>11003</v>
      </c>
      <c r="B1953">
        <v>1</v>
      </c>
      <c r="C1953">
        <v>18</v>
      </c>
      <c r="D1953">
        <v>4</v>
      </c>
      <c r="E1953">
        <v>0</v>
      </c>
      <c r="F1953">
        <v>72</v>
      </c>
      <c r="G1953" s="21">
        <f>VLOOKUP(order_details[[#This Row],[ProductID]],products!A:D,4,0)</f>
        <v>1</v>
      </c>
      <c r="H1953" s="21" t="str">
        <f>VLOOKUP(order_details[[#This Row],[categoryid]],'categories'!A:B,2,0)</f>
        <v>Beverages</v>
      </c>
      <c r="I1953" s="21">
        <f>order_details[[#This Row],[UnitPrice]]*order_details[[#This Row],[Quantity]]*(1-order_details[[#This Row],[Discount]])</f>
        <v>72</v>
      </c>
      <c r="J1953" s="21" t="str">
        <f>VLOOKUP(order_details[[#This Row],[ProductID]],products!A:B,2,0)</f>
        <v>Chai</v>
      </c>
      <c r="K1953" s="21">
        <v>39</v>
      </c>
      <c r="L1953" s="25">
        <v>35191</v>
      </c>
      <c r="M1953" s="21" t="s">
        <v>650</v>
      </c>
    </row>
    <row r="1954" spans="1:13" x14ac:dyDescent="0.3">
      <c r="A1954">
        <v>11003</v>
      </c>
      <c r="B1954">
        <v>40</v>
      </c>
      <c r="C1954">
        <v>18.399999999999999</v>
      </c>
      <c r="D1954">
        <v>10</v>
      </c>
      <c r="E1954">
        <v>0</v>
      </c>
      <c r="F1954">
        <v>184</v>
      </c>
      <c r="G1954" s="21">
        <f>VLOOKUP(order_details[[#This Row],[ProductID]],products!A:D,4,0)</f>
        <v>8</v>
      </c>
      <c r="H1954" s="21" t="str">
        <f>VLOOKUP(order_details[[#This Row],[categoryid]],'categories'!A:B,2,0)</f>
        <v>Seafood</v>
      </c>
      <c r="I1954" s="21">
        <f>order_details[[#This Row],[UnitPrice]]*order_details[[#This Row],[Quantity]]*(1-order_details[[#This Row],[Discount]])</f>
        <v>184</v>
      </c>
      <c r="J1954" s="21" t="str">
        <f>VLOOKUP(order_details[[#This Row],[ProductID]],products!A:B,2,0)</f>
        <v>Boston Crab Meat</v>
      </c>
      <c r="K1954" s="21">
        <v>123</v>
      </c>
      <c r="L1954" s="25">
        <v>35191</v>
      </c>
      <c r="M1954" s="21" t="s">
        <v>650</v>
      </c>
    </row>
    <row r="1955" spans="1:13" x14ac:dyDescent="0.3">
      <c r="A1955">
        <v>11003</v>
      </c>
      <c r="B1955">
        <v>52</v>
      </c>
      <c r="C1955">
        <v>7</v>
      </c>
      <c r="D1955">
        <v>10</v>
      </c>
      <c r="E1955">
        <v>0</v>
      </c>
      <c r="F1955">
        <v>70</v>
      </c>
      <c r="G1955" s="21">
        <f>VLOOKUP(order_details[[#This Row],[ProductID]],products!A:D,4,0)</f>
        <v>5</v>
      </c>
      <c r="H1955" s="21" t="str">
        <f>VLOOKUP(order_details[[#This Row],[categoryid]],'categories'!A:B,2,0)</f>
        <v>Grains/Cereals</v>
      </c>
      <c r="I1955" s="21">
        <f>order_details[[#This Row],[UnitPrice]]*order_details[[#This Row],[Quantity]]*(1-order_details[[#This Row],[Discount]])</f>
        <v>70</v>
      </c>
      <c r="J1955" s="21" t="str">
        <f>VLOOKUP(order_details[[#This Row],[ProductID]],products!A:B,2,0)</f>
        <v>Filo Mix</v>
      </c>
      <c r="K1955" s="21">
        <v>38</v>
      </c>
      <c r="L1955" s="25">
        <v>35191</v>
      </c>
      <c r="M1955" s="21" t="s">
        <v>650</v>
      </c>
    </row>
    <row r="1956" spans="1:13" x14ac:dyDescent="0.3">
      <c r="A1956">
        <v>11004</v>
      </c>
      <c r="B1956">
        <v>26</v>
      </c>
      <c r="C1956">
        <v>31.23</v>
      </c>
      <c r="D1956">
        <v>6</v>
      </c>
      <c r="E1956">
        <v>0</v>
      </c>
      <c r="F1956">
        <v>187.38</v>
      </c>
      <c r="G1956" s="21">
        <f>VLOOKUP(order_details[[#This Row],[ProductID]],products!A:D,4,0)</f>
        <v>3</v>
      </c>
      <c r="H1956" s="21" t="str">
        <f>VLOOKUP(order_details[[#This Row],[categoryid]],'categories'!A:B,2,0)</f>
        <v>Confections</v>
      </c>
      <c r="I1956" s="21">
        <f>order_details[[#This Row],[UnitPrice]]*order_details[[#This Row],[Quantity]]*(1-order_details[[#This Row],[Discount]])</f>
        <v>187.38</v>
      </c>
      <c r="J1956" s="21" t="str">
        <f>VLOOKUP(order_details[[#This Row],[ProductID]],products!A:B,2,0)</f>
        <v>Gumbär Gummibärchen</v>
      </c>
      <c r="K1956" s="21">
        <v>15</v>
      </c>
      <c r="L1956" s="25">
        <v>35192</v>
      </c>
      <c r="M1956" s="21" t="s">
        <v>439</v>
      </c>
    </row>
    <row r="1957" spans="1:13" x14ac:dyDescent="0.3">
      <c r="A1957">
        <v>11004</v>
      </c>
      <c r="B1957">
        <v>76</v>
      </c>
      <c r="C1957">
        <v>18</v>
      </c>
      <c r="D1957">
        <v>6</v>
      </c>
      <c r="E1957">
        <v>0</v>
      </c>
      <c r="F1957">
        <v>108</v>
      </c>
      <c r="G1957" s="21">
        <f>VLOOKUP(order_details[[#This Row],[ProductID]],products!A:D,4,0)</f>
        <v>1</v>
      </c>
      <c r="H1957" s="21" t="str">
        <f>VLOOKUP(order_details[[#This Row],[categoryid]],'categories'!A:B,2,0)</f>
        <v>Beverages</v>
      </c>
      <c r="I1957" s="21">
        <f>order_details[[#This Row],[UnitPrice]]*order_details[[#This Row],[Quantity]]*(1-order_details[[#This Row],[Discount]])</f>
        <v>108</v>
      </c>
      <c r="J1957" s="21" t="str">
        <f>VLOOKUP(order_details[[#This Row],[ProductID]],products!A:B,2,0)</f>
        <v>Lakkalikööri</v>
      </c>
      <c r="K1957" s="21">
        <v>57</v>
      </c>
      <c r="L1957" s="25">
        <v>35192</v>
      </c>
      <c r="M1957" s="21" t="s">
        <v>439</v>
      </c>
    </row>
    <row r="1958" spans="1:13" x14ac:dyDescent="0.3">
      <c r="A1958">
        <v>11005</v>
      </c>
      <c r="B1958">
        <v>1</v>
      </c>
      <c r="C1958">
        <v>18</v>
      </c>
      <c r="D1958">
        <v>2</v>
      </c>
      <c r="E1958">
        <v>0</v>
      </c>
      <c r="F1958">
        <v>36</v>
      </c>
      <c r="G1958" s="21">
        <f>VLOOKUP(order_details[[#This Row],[ProductID]],products!A:D,4,0)</f>
        <v>1</v>
      </c>
      <c r="H1958" s="21" t="str">
        <f>VLOOKUP(order_details[[#This Row],[categoryid]],'categories'!A:B,2,0)</f>
        <v>Beverages</v>
      </c>
      <c r="I1958" s="21">
        <f>order_details[[#This Row],[UnitPrice]]*order_details[[#This Row],[Quantity]]*(1-order_details[[#This Row],[Discount]])</f>
        <v>36</v>
      </c>
      <c r="J1958" s="21" t="str">
        <f>VLOOKUP(order_details[[#This Row],[ProductID]],products!A:B,2,0)</f>
        <v>Chai</v>
      </c>
      <c r="K1958" s="21">
        <v>39</v>
      </c>
      <c r="L1958" s="25">
        <v>35192</v>
      </c>
      <c r="M1958" s="21" t="s">
        <v>742</v>
      </c>
    </row>
    <row r="1959" spans="1:13" x14ac:dyDescent="0.3">
      <c r="A1959">
        <v>11005</v>
      </c>
      <c r="B1959">
        <v>59</v>
      </c>
      <c r="C1959">
        <v>55</v>
      </c>
      <c r="D1959">
        <v>10</v>
      </c>
      <c r="E1959">
        <v>0</v>
      </c>
      <c r="F1959">
        <v>550</v>
      </c>
      <c r="G1959" s="21">
        <f>VLOOKUP(order_details[[#This Row],[ProductID]],products!A:D,4,0)</f>
        <v>4</v>
      </c>
      <c r="H1959" s="21" t="str">
        <f>VLOOKUP(order_details[[#This Row],[categoryid]],'categories'!A:B,2,0)</f>
        <v>Dairy Products</v>
      </c>
      <c r="I1959" s="21">
        <f>order_details[[#This Row],[UnitPrice]]*order_details[[#This Row],[Quantity]]*(1-order_details[[#This Row],[Discount]])</f>
        <v>550</v>
      </c>
      <c r="J1959" s="21" t="str">
        <f>VLOOKUP(order_details[[#This Row],[ProductID]],products!A:B,2,0)</f>
        <v>Raclette Courdavault</v>
      </c>
      <c r="K1959" s="21">
        <v>79</v>
      </c>
      <c r="L1959" s="25">
        <v>35192</v>
      </c>
      <c r="M1959" s="21" t="s">
        <v>742</v>
      </c>
    </row>
    <row r="1960" spans="1:13" x14ac:dyDescent="0.3">
      <c r="A1960">
        <v>11006</v>
      </c>
      <c r="B1960">
        <v>1</v>
      </c>
      <c r="C1960">
        <v>18</v>
      </c>
      <c r="D1960">
        <v>8</v>
      </c>
      <c r="E1960">
        <v>0</v>
      </c>
      <c r="F1960">
        <v>144</v>
      </c>
      <c r="G1960" s="21">
        <f>VLOOKUP(order_details[[#This Row],[ProductID]],products!A:D,4,0)</f>
        <v>1</v>
      </c>
      <c r="H1960" s="21" t="str">
        <f>VLOOKUP(order_details[[#This Row],[categoryid]],'categories'!A:B,2,0)</f>
        <v>Beverages</v>
      </c>
      <c r="I1960" s="21">
        <f>order_details[[#This Row],[UnitPrice]]*order_details[[#This Row],[Quantity]]*(1-order_details[[#This Row],[Discount]])</f>
        <v>144</v>
      </c>
      <c r="J1960" s="21" t="str">
        <f>VLOOKUP(order_details[[#This Row],[ProductID]],products!A:B,2,0)</f>
        <v>Chai</v>
      </c>
      <c r="K1960" s="21">
        <v>39</v>
      </c>
      <c r="L1960" s="25">
        <v>35192</v>
      </c>
      <c r="M1960" s="21" t="s">
        <v>287</v>
      </c>
    </row>
    <row r="1961" spans="1:13" x14ac:dyDescent="0.3">
      <c r="A1961">
        <v>11006</v>
      </c>
      <c r="B1961">
        <v>29</v>
      </c>
      <c r="C1961">
        <v>123.79</v>
      </c>
      <c r="D1961">
        <v>2</v>
      </c>
      <c r="E1961">
        <v>0.25</v>
      </c>
      <c r="F1961">
        <v>185.685</v>
      </c>
      <c r="G1961" s="21">
        <f>VLOOKUP(order_details[[#This Row],[ProductID]],products!A:D,4,0)</f>
        <v>6</v>
      </c>
      <c r="H1961" s="21" t="str">
        <f>VLOOKUP(order_details[[#This Row],[categoryid]],'categories'!A:B,2,0)</f>
        <v>Meat/Poultry</v>
      </c>
      <c r="I1961" s="21">
        <f>order_details[[#This Row],[UnitPrice]]*order_details[[#This Row],[Quantity]]*(1-order_details[[#This Row],[Discount]])</f>
        <v>185.685</v>
      </c>
      <c r="J1961" s="21" t="str">
        <f>VLOOKUP(order_details[[#This Row],[ProductID]],products!A:B,2,0)</f>
        <v>Thüringer Rostbratwurst</v>
      </c>
      <c r="K1961" s="21">
        <v>0</v>
      </c>
      <c r="L1961" s="25">
        <v>35192</v>
      </c>
      <c r="M1961" s="21" t="s">
        <v>287</v>
      </c>
    </row>
    <row r="1962" spans="1:13" x14ac:dyDescent="0.3">
      <c r="A1962">
        <v>11007</v>
      </c>
      <c r="B1962">
        <v>8</v>
      </c>
      <c r="C1962">
        <v>40</v>
      </c>
      <c r="D1962">
        <v>30</v>
      </c>
      <c r="E1962">
        <v>0</v>
      </c>
      <c r="F1962">
        <v>1200</v>
      </c>
      <c r="G1962" s="21">
        <f>VLOOKUP(order_details[[#This Row],[ProductID]],products!A:D,4,0)</f>
        <v>2</v>
      </c>
      <c r="H1962" s="21" t="str">
        <f>VLOOKUP(order_details[[#This Row],[categoryid]],'categories'!A:B,2,0)</f>
        <v>Condiments</v>
      </c>
      <c r="I1962" s="21">
        <f>order_details[[#This Row],[UnitPrice]]*order_details[[#This Row],[Quantity]]*(1-order_details[[#This Row],[Discount]])</f>
        <v>1200</v>
      </c>
      <c r="J1962" s="21" t="str">
        <f>VLOOKUP(order_details[[#This Row],[ProductID]],products!A:B,2,0)</f>
        <v>Northwoods Cranberry Sauce</v>
      </c>
      <c r="K1962" s="21">
        <v>6</v>
      </c>
      <c r="L1962" s="25">
        <v>35193</v>
      </c>
      <c r="M1962" s="21" t="s">
        <v>517</v>
      </c>
    </row>
    <row r="1963" spans="1:13" x14ac:dyDescent="0.3">
      <c r="A1963">
        <v>11007</v>
      </c>
      <c r="B1963">
        <v>29</v>
      </c>
      <c r="C1963">
        <v>123.79</v>
      </c>
      <c r="D1963">
        <v>10</v>
      </c>
      <c r="E1963">
        <v>0</v>
      </c>
      <c r="F1963">
        <v>1237.9000000000001</v>
      </c>
      <c r="G1963" s="21">
        <f>VLOOKUP(order_details[[#This Row],[ProductID]],products!A:D,4,0)</f>
        <v>6</v>
      </c>
      <c r="H1963" s="21" t="str">
        <f>VLOOKUP(order_details[[#This Row],[categoryid]],'categories'!A:B,2,0)</f>
        <v>Meat/Poultry</v>
      </c>
      <c r="I1963" s="21">
        <f>order_details[[#This Row],[UnitPrice]]*order_details[[#This Row],[Quantity]]*(1-order_details[[#This Row],[Discount]])</f>
        <v>1237.9000000000001</v>
      </c>
      <c r="J1963" s="21" t="str">
        <f>VLOOKUP(order_details[[#This Row],[ProductID]],products!A:B,2,0)</f>
        <v>Thüringer Rostbratwurst</v>
      </c>
      <c r="K1963" s="21">
        <v>0</v>
      </c>
      <c r="L1963" s="25">
        <v>35193</v>
      </c>
      <c r="M1963" s="21" t="s">
        <v>517</v>
      </c>
    </row>
    <row r="1964" spans="1:13" x14ac:dyDescent="0.3">
      <c r="A1964">
        <v>11007</v>
      </c>
      <c r="B1964">
        <v>42</v>
      </c>
      <c r="C1964">
        <v>14</v>
      </c>
      <c r="D1964">
        <v>14</v>
      </c>
      <c r="E1964">
        <v>0</v>
      </c>
      <c r="F1964">
        <v>196</v>
      </c>
      <c r="G1964" s="21">
        <f>VLOOKUP(order_details[[#This Row],[ProductID]],products!A:D,4,0)</f>
        <v>5</v>
      </c>
      <c r="H1964" s="21" t="str">
        <f>VLOOKUP(order_details[[#This Row],[categoryid]],'categories'!A:B,2,0)</f>
        <v>Grains/Cereals</v>
      </c>
      <c r="I1964" s="21">
        <f>order_details[[#This Row],[UnitPrice]]*order_details[[#This Row],[Quantity]]*(1-order_details[[#This Row],[Discount]])</f>
        <v>196</v>
      </c>
      <c r="J1964" s="21" t="str">
        <f>VLOOKUP(order_details[[#This Row],[ProductID]],products!A:B,2,0)</f>
        <v>Singaporean Hokkien Fried Mee</v>
      </c>
      <c r="K1964" s="21">
        <v>26</v>
      </c>
      <c r="L1964" s="25">
        <v>35193</v>
      </c>
      <c r="M1964" s="21" t="s">
        <v>517</v>
      </c>
    </row>
    <row r="1965" spans="1:13" x14ac:dyDescent="0.3">
      <c r="A1965">
        <v>11008</v>
      </c>
      <c r="B1965">
        <v>28</v>
      </c>
      <c r="C1965">
        <v>45.6</v>
      </c>
      <c r="D1965">
        <v>70</v>
      </c>
      <c r="E1965">
        <v>0.05</v>
      </c>
      <c r="F1965">
        <v>3032.3999999999996</v>
      </c>
      <c r="G1965" s="21">
        <f>VLOOKUP(order_details[[#This Row],[ProductID]],products!A:D,4,0)</f>
        <v>7</v>
      </c>
      <c r="H1965" s="21" t="str">
        <f>VLOOKUP(order_details[[#This Row],[categoryid]],'categories'!A:B,2,0)</f>
        <v>Produce</v>
      </c>
      <c r="I1965" s="21">
        <f>order_details[[#This Row],[UnitPrice]]*order_details[[#This Row],[Quantity]]*(1-order_details[[#This Row],[Discount]])</f>
        <v>3032.3999999999996</v>
      </c>
      <c r="J1965" s="21" t="str">
        <f>VLOOKUP(order_details[[#This Row],[ProductID]],products!A:B,2,0)</f>
        <v>Rössle Sauerkraut</v>
      </c>
      <c r="K1965" s="21">
        <v>26</v>
      </c>
      <c r="L1965" s="25">
        <v>35193</v>
      </c>
      <c r="M1965" s="21" t="s">
        <v>193</v>
      </c>
    </row>
    <row r="1966" spans="1:13" x14ac:dyDescent="0.3">
      <c r="A1966">
        <v>11008</v>
      </c>
      <c r="B1966">
        <v>34</v>
      </c>
      <c r="C1966">
        <v>14</v>
      </c>
      <c r="D1966">
        <v>90</v>
      </c>
      <c r="E1966">
        <v>0.05</v>
      </c>
      <c r="F1966">
        <v>1197</v>
      </c>
      <c r="G1966" s="21">
        <f>VLOOKUP(order_details[[#This Row],[ProductID]],products!A:D,4,0)</f>
        <v>1</v>
      </c>
      <c r="H1966" s="21" t="str">
        <f>VLOOKUP(order_details[[#This Row],[categoryid]],'categories'!A:B,2,0)</f>
        <v>Beverages</v>
      </c>
      <c r="I1966" s="21">
        <f>order_details[[#This Row],[UnitPrice]]*order_details[[#This Row],[Quantity]]*(1-order_details[[#This Row],[Discount]])</f>
        <v>1197</v>
      </c>
      <c r="J1966" s="21" t="str">
        <f>VLOOKUP(order_details[[#This Row],[ProductID]],products!A:B,2,0)</f>
        <v>Sasquatch Ale</v>
      </c>
      <c r="K1966" s="21">
        <v>111</v>
      </c>
      <c r="L1966" s="25">
        <v>35193</v>
      </c>
      <c r="M1966" s="21" t="s">
        <v>193</v>
      </c>
    </row>
    <row r="1967" spans="1:13" x14ac:dyDescent="0.3">
      <c r="A1967">
        <v>11008</v>
      </c>
      <c r="B1967">
        <v>71</v>
      </c>
      <c r="C1967">
        <v>21.5</v>
      </c>
      <c r="D1967">
        <v>21</v>
      </c>
      <c r="E1967">
        <v>0</v>
      </c>
      <c r="F1967">
        <v>451.5</v>
      </c>
      <c r="G1967" s="21">
        <f>VLOOKUP(order_details[[#This Row],[ProductID]],products!A:D,4,0)</f>
        <v>4</v>
      </c>
      <c r="H1967" s="21" t="str">
        <f>VLOOKUP(order_details[[#This Row],[categoryid]],'categories'!A:B,2,0)</f>
        <v>Dairy Products</v>
      </c>
      <c r="I1967" s="21">
        <f>order_details[[#This Row],[UnitPrice]]*order_details[[#This Row],[Quantity]]*(1-order_details[[#This Row],[Discount]])</f>
        <v>451.5</v>
      </c>
      <c r="J1967" s="21" t="str">
        <f>VLOOKUP(order_details[[#This Row],[ProductID]],products!A:B,2,0)</f>
        <v>Fløtemysost</v>
      </c>
      <c r="K1967" s="21">
        <v>26</v>
      </c>
      <c r="L1967" s="25">
        <v>35193</v>
      </c>
      <c r="M1967" s="21" t="s">
        <v>193</v>
      </c>
    </row>
    <row r="1968" spans="1:13" x14ac:dyDescent="0.3">
      <c r="A1968">
        <v>11009</v>
      </c>
      <c r="B1968">
        <v>24</v>
      </c>
      <c r="C1968">
        <v>4.5</v>
      </c>
      <c r="D1968">
        <v>12</v>
      </c>
      <c r="E1968">
        <v>0</v>
      </c>
      <c r="F1968">
        <v>54</v>
      </c>
      <c r="G1968" s="21">
        <f>VLOOKUP(order_details[[#This Row],[ProductID]],products!A:D,4,0)</f>
        <v>1</v>
      </c>
      <c r="H1968" s="21" t="str">
        <f>VLOOKUP(order_details[[#This Row],[categoryid]],'categories'!A:B,2,0)</f>
        <v>Beverages</v>
      </c>
      <c r="I1968" s="21">
        <f>order_details[[#This Row],[UnitPrice]]*order_details[[#This Row],[Quantity]]*(1-order_details[[#This Row],[Discount]])</f>
        <v>54</v>
      </c>
      <c r="J1968" s="21" t="str">
        <f>VLOOKUP(order_details[[#This Row],[ProductID]],products!A:B,2,0)</f>
        <v>Guaraná Fantástica</v>
      </c>
      <c r="K1968" s="21">
        <v>20</v>
      </c>
      <c r="L1968" s="25">
        <v>35193</v>
      </c>
      <c r="M1968" s="21" t="s">
        <v>273</v>
      </c>
    </row>
    <row r="1969" spans="1:13" x14ac:dyDescent="0.3">
      <c r="A1969">
        <v>11009</v>
      </c>
      <c r="B1969">
        <v>36</v>
      </c>
      <c r="C1969">
        <v>19</v>
      </c>
      <c r="D1969">
        <v>18</v>
      </c>
      <c r="E1969">
        <v>0.25</v>
      </c>
      <c r="F1969">
        <v>256.5</v>
      </c>
      <c r="G1969" s="21">
        <f>VLOOKUP(order_details[[#This Row],[ProductID]],products!A:D,4,0)</f>
        <v>8</v>
      </c>
      <c r="H1969" s="21" t="str">
        <f>VLOOKUP(order_details[[#This Row],[categoryid]],'categories'!A:B,2,0)</f>
        <v>Seafood</v>
      </c>
      <c r="I1969" s="21">
        <f>order_details[[#This Row],[UnitPrice]]*order_details[[#This Row],[Quantity]]*(1-order_details[[#This Row],[Discount]])</f>
        <v>256.5</v>
      </c>
      <c r="J1969" s="21" t="str">
        <f>VLOOKUP(order_details[[#This Row],[ProductID]],products!A:B,2,0)</f>
        <v>Inlagd Sill</v>
      </c>
      <c r="K1969" s="21">
        <v>112</v>
      </c>
      <c r="L1969" s="25">
        <v>35193</v>
      </c>
      <c r="M1969" s="21" t="s">
        <v>273</v>
      </c>
    </row>
    <row r="1970" spans="1:13" x14ac:dyDescent="0.3">
      <c r="A1970">
        <v>11009</v>
      </c>
      <c r="B1970">
        <v>60</v>
      </c>
      <c r="C1970">
        <v>34</v>
      </c>
      <c r="D1970">
        <v>9</v>
      </c>
      <c r="E1970">
        <v>0</v>
      </c>
      <c r="F1970">
        <v>306</v>
      </c>
      <c r="G1970" s="21">
        <f>VLOOKUP(order_details[[#This Row],[ProductID]],products!A:D,4,0)</f>
        <v>4</v>
      </c>
      <c r="H1970" s="21" t="str">
        <f>VLOOKUP(order_details[[#This Row],[categoryid]],'categories'!A:B,2,0)</f>
        <v>Dairy Products</v>
      </c>
      <c r="I1970" s="21">
        <f>order_details[[#This Row],[UnitPrice]]*order_details[[#This Row],[Quantity]]*(1-order_details[[#This Row],[Discount]])</f>
        <v>306</v>
      </c>
      <c r="J1970" s="21" t="str">
        <f>VLOOKUP(order_details[[#This Row],[ProductID]],products!A:B,2,0)</f>
        <v>Camembert Pierrot</v>
      </c>
      <c r="K1970" s="21">
        <v>19</v>
      </c>
      <c r="L1970" s="25">
        <v>35193</v>
      </c>
      <c r="M1970" s="21" t="s">
        <v>273</v>
      </c>
    </row>
    <row r="1971" spans="1:13" x14ac:dyDescent="0.3">
      <c r="A1971">
        <v>11010</v>
      </c>
      <c r="B1971">
        <v>7</v>
      </c>
      <c r="C1971">
        <v>30</v>
      </c>
      <c r="D1971">
        <v>20</v>
      </c>
      <c r="E1971">
        <v>0</v>
      </c>
      <c r="F1971">
        <v>600</v>
      </c>
      <c r="G1971" s="21">
        <f>VLOOKUP(order_details[[#This Row],[ProductID]],products!A:D,4,0)</f>
        <v>7</v>
      </c>
      <c r="H1971" s="21" t="str">
        <f>VLOOKUP(order_details[[#This Row],[categoryid]],'categories'!A:B,2,0)</f>
        <v>Produce</v>
      </c>
      <c r="I1971" s="21">
        <f>order_details[[#This Row],[UnitPrice]]*order_details[[#This Row],[Quantity]]*(1-order_details[[#This Row],[Discount]])</f>
        <v>600</v>
      </c>
      <c r="J1971" s="21" t="str">
        <f>VLOOKUP(order_details[[#This Row],[ProductID]],products!A:B,2,0)</f>
        <v>Uncle Bob's Organic Dried Pears</v>
      </c>
      <c r="K1971" s="21">
        <v>15</v>
      </c>
      <c r="L1971" s="25">
        <v>35194</v>
      </c>
      <c r="M1971" s="21" t="s">
        <v>559</v>
      </c>
    </row>
    <row r="1972" spans="1:13" x14ac:dyDescent="0.3">
      <c r="A1972">
        <v>11010</v>
      </c>
      <c r="B1972">
        <v>24</v>
      </c>
      <c r="C1972">
        <v>4.5</v>
      </c>
      <c r="D1972">
        <v>10</v>
      </c>
      <c r="E1972">
        <v>0</v>
      </c>
      <c r="F1972">
        <v>45</v>
      </c>
      <c r="G1972" s="21">
        <f>VLOOKUP(order_details[[#This Row],[ProductID]],products!A:D,4,0)</f>
        <v>1</v>
      </c>
      <c r="H1972" s="21" t="str">
        <f>VLOOKUP(order_details[[#This Row],[categoryid]],'categories'!A:B,2,0)</f>
        <v>Beverages</v>
      </c>
      <c r="I1972" s="21">
        <f>order_details[[#This Row],[UnitPrice]]*order_details[[#This Row],[Quantity]]*(1-order_details[[#This Row],[Discount]])</f>
        <v>45</v>
      </c>
      <c r="J1972" s="21" t="str">
        <f>VLOOKUP(order_details[[#This Row],[ProductID]],products!A:B,2,0)</f>
        <v>Guaraná Fantástica</v>
      </c>
      <c r="K1972" s="21">
        <v>20</v>
      </c>
      <c r="L1972" s="25">
        <v>35194</v>
      </c>
      <c r="M1972" s="21" t="s">
        <v>559</v>
      </c>
    </row>
    <row r="1973" spans="1:13" x14ac:dyDescent="0.3">
      <c r="A1973">
        <v>11011</v>
      </c>
      <c r="B1973">
        <v>58</v>
      </c>
      <c r="C1973">
        <v>13.25</v>
      </c>
      <c r="D1973">
        <v>40</v>
      </c>
      <c r="E1973">
        <v>0.05</v>
      </c>
      <c r="F1973">
        <v>503.5</v>
      </c>
      <c r="G1973" s="21">
        <f>VLOOKUP(order_details[[#This Row],[ProductID]],products!A:D,4,0)</f>
        <v>8</v>
      </c>
      <c r="H1973" s="21" t="str">
        <f>VLOOKUP(order_details[[#This Row],[categoryid]],'categories'!A:B,2,0)</f>
        <v>Seafood</v>
      </c>
      <c r="I1973" s="21">
        <f>order_details[[#This Row],[UnitPrice]]*order_details[[#This Row],[Quantity]]*(1-order_details[[#This Row],[Discount]])</f>
        <v>503.5</v>
      </c>
      <c r="J1973" s="21" t="str">
        <f>VLOOKUP(order_details[[#This Row],[ProductID]],products!A:B,2,0)</f>
        <v>Escargots de Bourgogne</v>
      </c>
      <c r="K1973" s="21">
        <v>62</v>
      </c>
      <c r="L1973" s="25">
        <v>35194</v>
      </c>
      <c r="M1973" s="21" t="s">
        <v>30</v>
      </c>
    </row>
    <row r="1974" spans="1:13" x14ac:dyDescent="0.3">
      <c r="A1974">
        <v>11011</v>
      </c>
      <c r="B1974">
        <v>71</v>
      </c>
      <c r="C1974">
        <v>21.5</v>
      </c>
      <c r="D1974">
        <v>20</v>
      </c>
      <c r="E1974">
        <v>0</v>
      </c>
      <c r="F1974">
        <v>430</v>
      </c>
      <c r="G1974" s="21">
        <f>VLOOKUP(order_details[[#This Row],[ProductID]],products!A:D,4,0)</f>
        <v>4</v>
      </c>
      <c r="H1974" s="21" t="str">
        <f>VLOOKUP(order_details[[#This Row],[categoryid]],'categories'!A:B,2,0)</f>
        <v>Dairy Products</v>
      </c>
      <c r="I1974" s="21">
        <f>order_details[[#This Row],[UnitPrice]]*order_details[[#This Row],[Quantity]]*(1-order_details[[#This Row],[Discount]])</f>
        <v>430</v>
      </c>
      <c r="J1974" s="21" t="str">
        <f>VLOOKUP(order_details[[#This Row],[ProductID]],products!A:B,2,0)</f>
        <v>Fløtemysost</v>
      </c>
      <c r="K1974" s="21">
        <v>26</v>
      </c>
      <c r="L1974" s="25">
        <v>35194</v>
      </c>
      <c r="M1974" s="21" t="s">
        <v>30</v>
      </c>
    </row>
    <row r="1975" spans="1:13" x14ac:dyDescent="0.3">
      <c r="A1975">
        <v>11012</v>
      </c>
      <c r="B1975">
        <v>19</v>
      </c>
      <c r="C1975">
        <v>9.1999999999999993</v>
      </c>
      <c r="D1975">
        <v>50</v>
      </c>
      <c r="E1975">
        <v>0.05</v>
      </c>
      <c r="F1975">
        <v>436.99999999999994</v>
      </c>
      <c r="G1975" s="21">
        <f>VLOOKUP(order_details[[#This Row],[ProductID]],products!A:D,4,0)</f>
        <v>3</v>
      </c>
      <c r="H1975" s="21" t="str">
        <f>VLOOKUP(order_details[[#This Row],[categoryid]],'categories'!A:B,2,0)</f>
        <v>Confections</v>
      </c>
      <c r="I1975" s="21">
        <f>order_details[[#This Row],[UnitPrice]]*order_details[[#This Row],[Quantity]]*(1-order_details[[#This Row],[Discount]])</f>
        <v>436.99999999999994</v>
      </c>
      <c r="J1975" s="21" t="str">
        <f>VLOOKUP(order_details[[#This Row],[ProductID]],products!A:B,2,0)</f>
        <v>Teatime Chocolate Biscuits</v>
      </c>
      <c r="K1975" s="21">
        <v>25</v>
      </c>
      <c r="L1975" s="25">
        <v>35194</v>
      </c>
      <c r="M1975" s="21" t="s">
        <v>233</v>
      </c>
    </row>
    <row r="1976" spans="1:13" x14ac:dyDescent="0.3">
      <c r="A1976">
        <v>11012</v>
      </c>
      <c r="B1976">
        <v>60</v>
      </c>
      <c r="C1976">
        <v>34</v>
      </c>
      <c r="D1976">
        <v>36</v>
      </c>
      <c r="E1976">
        <v>0.05</v>
      </c>
      <c r="F1976">
        <v>1162.8</v>
      </c>
      <c r="G1976" s="21">
        <f>VLOOKUP(order_details[[#This Row],[ProductID]],products!A:D,4,0)</f>
        <v>4</v>
      </c>
      <c r="H1976" s="21" t="str">
        <f>VLOOKUP(order_details[[#This Row],[categoryid]],'categories'!A:B,2,0)</f>
        <v>Dairy Products</v>
      </c>
      <c r="I1976" s="21">
        <f>order_details[[#This Row],[UnitPrice]]*order_details[[#This Row],[Quantity]]*(1-order_details[[#This Row],[Discount]])</f>
        <v>1162.8</v>
      </c>
      <c r="J1976" s="21" t="str">
        <f>VLOOKUP(order_details[[#This Row],[ProductID]],products!A:B,2,0)</f>
        <v>Camembert Pierrot</v>
      </c>
      <c r="K1976" s="21">
        <v>19</v>
      </c>
      <c r="L1976" s="25">
        <v>35194</v>
      </c>
      <c r="M1976" s="21" t="s">
        <v>233</v>
      </c>
    </row>
    <row r="1977" spans="1:13" x14ac:dyDescent="0.3">
      <c r="A1977">
        <v>11012</v>
      </c>
      <c r="B1977">
        <v>71</v>
      </c>
      <c r="C1977">
        <v>21.5</v>
      </c>
      <c r="D1977">
        <v>60</v>
      </c>
      <c r="E1977">
        <v>0.05</v>
      </c>
      <c r="F1977">
        <v>1225.5</v>
      </c>
      <c r="G1977" s="21">
        <f>VLOOKUP(order_details[[#This Row],[ProductID]],products!A:D,4,0)</f>
        <v>4</v>
      </c>
      <c r="H1977" s="21" t="str">
        <f>VLOOKUP(order_details[[#This Row],[categoryid]],'categories'!A:B,2,0)</f>
        <v>Dairy Products</v>
      </c>
      <c r="I1977" s="21">
        <f>order_details[[#This Row],[UnitPrice]]*order_details[[#This Row],[Quantity]]*(1-order_details[[#This Row],[Discount]])</f>
        <v>1225.5</v>
      </c>
      <c r="J1977" s="21" t="str">
        <f>VLOOKUP(order_details[[#This Row],[ProductID]],products!A:B,2,0)</f>
        <v>Fløtemysost</v>
      </c>
      <c r="K1977" s="21">
        <v>26</v>
      </c>
      <c r="L1977" s="25">
        <v>35194</v>
      </c>
      <c r="M1977" s="21" t="s">
        <v>233</v>
      </c>
    </row>
    <row r="1978" spans="1:13" x14ac:dyDescent="0.3">
      <c r="A1978">
        <v>11013</v>
      </c>
      <c r="B1978">
        <v>23</v>
      </c>
      <c r="C1978">
        <v>9</v>
      </c>
      <c r="D1978">
        <v>10</v>
      </c>
      <c r="E1978">
        <v>0</v>
      </c>
      <c r="F1978">
        <v>90</v>
      </c>
      <c r="G1978" s="21">
        <f>VLOOKUP(order_details[[#This Row],[ProductID]],products!A:D,4,0)</f>
        <v>5</v>
      </c>
      <c r="H1978" s="21" t="str">
        <f>VLOOKUP(order_details[[#This Row],[categoryid]],'categories'!A:B,2,0)</f>
        <v>Grains/Cereals</v>
      </c>
      <c r="I1978" s="21">
        <f>order_details[[#This Row],[UnitPrice]]*order_details[[#This Row],[Quantity]]*(1-order_details[[#This Row],[Discount]])</f>
        <v>90</v>
      </c>
      <c r="J1978" s="21" t="str">
        <f>VLOOKUP(order_details[[#This Row],[ProductID]],products!A:B,2,0)</f>
        <v>Tunnbröd</v>
      </c>
      <c r="K1978" s="21">
        <v>61</v>
      </c>
      <c r="L1978" s="25">
        <v>35194</v>
      </c>
      <c r="M1978" s="21" t="s">
        <v>580</v>
      </c>
    </row>
    <row r="1979" spans="1:13" x14ac:dyDescent="0.3">
      <c r="A1979">
        <v>11013</v>
      </c>
      <c r="B1979">
        <v>42</v>
      </c>
      <c r="C1979">
        <v>14</v>
      </c>
      <c r="D1979">
        <v>4</v>
      </c>
      <c r="E1979">
        <v>0</v>
      </c>
      <c r="F1979">
        <v>56</v>
      </c>
      <c r="G1979" s="21">
        <f>VLOOKUP(order_details[[#This Row],[ProductID]],products!A:D,4,0)</f>
        <v>5</v>
      </c>
      <c r="H1979" s="21" t="str">
        <f>VLOOKUP(order_details[[#This Row],[categoryid]],'categories'!A:B,2,0)</f>
        <v>Grains/Cereals</v>
      </c>
      <c r="I1979" s="21">
        <f>order_details[[#This Row],[UnitPrice]]*order_details[[#This Row],[Quantity]]*(1-order_details[[#This Row],[Discount]])</f>
        <v>56</v>
      </c>
      <c r="J1979" s="21" t="str">
        <f>VLOOKUP(order_details[[#This Row],[ProductID]],products!A:B,2,0)</f>
        <v>Singaporean Hokkien Fried Mee</v>
      </c>
      <c r="K1979" s="21">
        <v>26</v>
      </c>
      <c r="L1979" s="25">
        <v>35194</v>
      </c>
      <c r="M1979" s="21" t="s">
        <v>580</v>
      </c>
    </row>
    <row r="1980" spans="1:13" x14ac:dyDescent="0.3">
      <c r="A1980">
        <v>11013</v>
      </c>
      <c r="B1980">
        <v>45</v>
      </c>
      <c r="C1980">
        <v>9.5</v>
      </c>
      <c r="D1980">
        <v>20</v>
      </c>
      <c r="E1980">
        <v>0</v>
      </c>
      <c r="F1980">
        <v>190</v>
      </c>
      <c r="G1980" s="21">
        <f>VLOOKUP(order_details[[#This Row],[ProductID]],products!A:D,4,0)</f>
        <v>8</v>
      </c>
      <c r="H1980" s="21" t="str">
        <f>VLOOKUP(order_details[[#This Row],[categoryid]],'categories'!A:B,2,0)</f>
        <v>Seafood</v>
      </c>
      <c r="I1980" s="21">
        <f>order_details[[#This Row],[UnitPrice]]*order_details[[#This Row],[Quantity]]*(1-order_details[[#This Row],[Discount]])</f>
        <v>190</v>
      </c>
      <c r="J1980" s="21" t="str">
        <f>VLOOKUP(order_details[[#This Row],[ProductID]],products!A:B,2,0)</f>
        <v>Røgede sild</v>
      </c>
      <c r="K1980" s="21">
        <v>5</v>
      </c>
      <c r="L1980" s="25">
        <v>35194</v>
      </c>
      <c r="M1980" s="21" t="s">
        <v>580</v>
      </c>
    </row>
    <row r="1981" spans="1:13" x14ac:dyDescent="0.3">
      <c r="A1981">
        <v>11013</v>
      </c>
      <c r="B1981">
        <v>68</v>
      </c>
      <c r="C1981">
        <v>12.5</v>
      </c>
      <c r="D1981">
        <v>2</v>
      </c>
      <c r="E1981">
        <v>0</v>
      </c>
      <c r="F1981">
        <v>25</v>
      </c>
      <c r="G1981" s="21">
        <f>VLOOKUP(order_details[[#This Row],[ProductID]],products!A:D,4,0)</f>
        <v>3</v>
      </c>
      <c r="H1981" s="21" t="str">
        <f>VLOOKUP(order_details[[#This Row],[categoryid]],'categories'!A:B,2,0)</f>
        <v>Confections</v>
      </c>
      <c r="I1981" s="21">
        <f>order_details[[#This Row],[UnitPrice]]*order_details[[#This Row],[Quantity]]*(1-order_details[[#This Row],[Discount]])</f>
        <v>25</v>
      </c>
      <c r="J1981" s="21" t="str">
        <f>VLOOKUP(order_details[[#This Row],[ProductID]],products!A:B,2,0)</f>
        <v>Scottish Longbreads</v>
      </c>
      <c r="K1981" s="21">
        <v>6</v>
      </c>
      <c r="L1981" s="25">
        <v>35194</v>
      </c>
      <c r="M1981" s="21" t="s">
        <v>580</v>
      </c>
    </row>
    <row r="1982" spans="1:13" x14ac:dyDescent="0.3">
      <c r="A1982">
        <v>11014</v>
      </c>
      <c r="B1982">
        <v>41</v>
      </c>
      <c r="C1982">
        <v>9.65</v>
      </c>
      <c r="D1982">
        <v>28</v>
      </c>
      <c r="E1982">
        <v>0.1</v>
      </c>
      <c r="F1982">
        <v>243.18</v>
      </c>
      <c r="G1982" s="21">
        <f>VLOOKUP(order_details[[#This Row],[ProductID]],products!A:D,4,0)</f>
        <v>8</v>
      </c>
      <c r="H1982" s="21" t="str">
        <f>VLOOKUP(order_details[[#This Row],[categoryid]],'categories'!A:B,2,0)</f>
        <v>Seafood</v>
      </c>
      <c r="I1982" s="21">
        <f>order_details[[#This Row],[UnitPrice]]*order_details[[#This Row],[Quantity]]*(1-order_details[[#This Row],[Discount]])</f>
        <v>243.18</v>
      </c>
      <c r="J1982" s="21" t="str">
        <f>VLOOKUP(order_details[[#This Row],[ProductID]],products!A:B,2,0)</f>
        <v>Jack's New England Clam Chowder</v>
      </c>
      <c r="K1982" s="21">
        <v>85</v>
      </c>
      <c r="L1982" s="25">
        <v>35195</v>
      </c>
      <c r="M1982" s="21" t="s">
        <v>414</v>
      </c>
    </row>
    <row r="1983" spans="1:13" x14ac:dyDescent="0.3">
      <c r="A1983">
        <v>11015</v>
      </c>
      <c r="B1983">
        <v>30</v>
      </c>
      <c r="C1983">
        <v>25.89</v>
      </c>
      <c r="D1983">
        <v>15</v>
      </c>
      <c r="E1983">
        <v>0</v>
      </c>
      <c r="F1983">
        <v>388.35</v>
      </c>
      <c r="G1983" s="21">
        <f>VLOOKUP(order_details[[#This Row],[ProductID]],products!A:D,4,0)</f>
        <v>8</v>
      </c>
      <c r="H1983" s="21" t="str">
        <f>VLOOKUP(order_details[[#This Row],[categoryid]],'categories'!A:B,2,0)</f>
        <v>Seafood</v>
      </c>
      <c r="I1983" s="21">
        <f>order_details[[#This Row],[UnitPrice]]*order_details[[#This Row],[Quantity]]*(1-order_details[[#This Row],[Discount]])</f>
        <v>388.35</v>
      </c>
      <c r="J1983" s="21" t="str">
        <f>VLOOKUP(order_details[[#This Row],[ProductID]],products!A:B,2,0)</f>
        <v>Nord-Ost Matjeshering</v>
      </c>
      <c r="K1983" s="21">
        <v>10</v>
      </c>
      <c r="L1983" s="25">
        <v>35195</v>
      </c>
      <c r="M1983" s="21" t="s">
        <v>587</v>
      </c>
    </row>
    <row r="1984" spans="1:13" x14ac:dyDescent="0.3">
      <c r="A1984">
        <v>11015</v>
      </c>
      <c r="B1984">
        <v>77</v>
      </c>
      <c r="C1984">
        <v>13</v>
      </c>
      <c r="D1984">
        <v>18</v>
      </c>
      <c r="E1984">
        <v>0</v>
      </c>
      <c r="F1984">
        <v>234</v>
      </c>
      <c r="G1984" s="21">
        <f>VLOOKUP(order_details[[#This Row],[ProductID]],products!A:D,4,0)</f>
        <v>2</v>
      </c>
      <c r="H1984" s="21" t="str">
        <f>VLOOKUP(order_details[[#This Row],[categoryid]],'categories'!A:B,2,0)</f>
        <v>Condiments</v>
      </c>
      <c r="I1984" s="21">
        <f>order_details[[#This Row],[UnitPrice]]*order_details[[#This Row],[Quantity]]*(1-order_details[[#This Row],[Discount]])</f>
        <v>234</v>
      </c>
      <c r="J1984" s="21" t="str">
        <f>VLOOKUP(order_details[[#This Row],[ProductID]],products!A:B,2,0)</f>
        <v>Original Frankfurter grüne Soße</v>
      </c>
      <c r="K1984" s="21">
        <v>32</v>
      </c>
      <c r="L1984" s="25">
        <v>35195</v>
      </c>
      <c r="M1984" s="21" t="s">
        <v>587</v>
      </c>
    </row>
    <row r="1985" spans="1:13" x14ac:dyDescent="0.3">
      <c r="A1985">
        <v>11016</v>
      </c>
      <c r="B1985">
        <v>31</v>
      </c>
      <c r="C1985">
        <v>12.5</v>
      </c>
      <c r="D1985">
        <v>15</v>
      </c>
      <c r="E1985">
        <v>0</v>
      </c>
      <c r="F1985">
        <v>187.5</v>
      </c>
      <c r="G1985" s="21">
        <f>VLOOKUP(order_details[[#This Row],[ProductID]],products!A:D,4,0)</f>
        <v>4</v>
      </c>
      <c r="H1985" s="21" t="str">
        <f>VLOOKUP(order_details[[#This Row],[categoryid]],'categories'!A:B,2,0)</f>
        <v>Dairy Products</v>
      </c>
      <c r="I1985" s="21">
        <f>order_details[[#This Row],[UnitPrice]]*order_details[[#This Row],[Quantity]]*(1-order_details[[#This Row],[Discount]])</f>
        <v>187.5</v>
      </c>
      <c r="J1985" s="21" t="str">
        <f>VLOOKUP(order_details[[#This Row],[ProductID]],products!A:B,2,0)</f>
        <v>Gorgonzola Telino</v>
      </c>
      <c r="K1985" s="21">
        <v>0</v>
      </c>
      <c r="L1985" s="25">
        <v>35195</v>
      </c>
      <c r="M1985" s="21" t="s">
        <v>57</v>
      </c>
    </row>
    <row r="1986" spans="1:13" x14ac:dyDescent="0.3">
      <c r="A1986">
        <v>11016</v>
      </c>
      <c r="B1986">
        <v>36</v>
      </c>
      <c r="C1986">
        <v>19</v>
      </c>
      <c r="D1986">
        <v>16</v>
      </c>
      <c r="E1986">
        <v>0</v>
      </c>
      <c r="F1986">
        <v>304</v>
      </c>
      <c r="G1986" s="21">
        <f>VLOOKUP(order_details[[#This Row],[ProductID]],products!A:D,4,0)</f>
        <v>8</v>
      </c>
      <c r="H1986" s="21" t="str">
        <f>VLOOKUP(order_details[[#This Row],[categoryid]],'categories'!A:B,2,0)</f>
        <v>Seafood</v>
      </c>
      <c r="I1986" s="21">
        <f>order_details[[#This Row],[UnitPrice]]*order_details[[#This Row],[Quantity]]*(1-order_details[[#This Row],[Discount]])</f>
        <v>304</v>
      </c>
      <c r="J1986" s="21" t="str">
        <f>VLOOKUP(order_details[[#This Row],[ProductID]],products!A:B,2,0)</f>
        <v>Inlagd Sill</v>
      </c>
      <c r="K1986" s="21">
        <v>112</v>
      </c>
      <c r="L1986" s="25">
        <v>35195</v>
      </c>
      <c r="M1986" s="21" t="s">
        <v>57</v>
      </c>
    </row>
    <row r="1987" spans="1:13" x14ac:dyDescent="0.3">
      <c r="A1987">
        <v>11017</v>
      </c>
      <c r="B1987">
        <v>3</v>
      </c>
      <c r="C1987">
        <v>10</v>
      </c>
      <c r="D1987">
        <v>25</v>
      </c>
      <c r="E1987">
        <v>0</v>
      </c>
      <c r="F1987">
        <v>250</v>
      </c>
      <c r="G1987" s="21">
        <f>VLOOKUP(order_details[[#This Row],[ProductID]],products!A:D,4,0)</f>
        <v>2</v>
      </c>
      <c r="H1987" s="21" t="str">
        <f>VLOOKUP(order_details[[#This Row],[categoryid]],'categories'!A:B,2,0)</f>
        <v>Condiments</v>
      </c>
      <c r="I1987" s="21">
        <f>order_details[[#This Row],[UnitPrice]]*order_details[[#This Row],[Quantity]]*(1-order_details[[#This Row],[Discount]])</f>
        <v>250</v>
      </c>
      <c r="J1987" s="21" t="str">
        <f>VLOOKUP(order_details[[#This Row],[ProductID]],products!A:B,2,0)</f>
        <v>Aniseed Syrup</v>
      </c>
      <c r="K1987" s="21">
        <v>13</v>
      </c>
      <c r="L1987" s="25">
        <v>35198</v>
      </c>
      <c r="M1987" s="21" t="s">
        <v>193</v>
      </c>
    </row>
    <row r="1988" spans="1:13" x14ac:dyDescent="0.3">
      <c r="A1988">
        <v>11017</v>
      </c>
      <c r="B1988">
        <v>59</v>
      </c>
      <c r="C1988">
        <v>55</v>
      </c>
      <c r="D1988">
        <v>110</v>
      </c>
      <c r="E1988">
        <v>0</v>
      </c>
      <c r="F1988">
        <v>6050</v>
      </c>
      <c r="G1988" s="21">
        <f>VLOOKUP(order_details[[#This Row],[ProductID]],products!A:D,4,0)</f>
        <v>4</v>
      </c>
      <c r="H1988" s="21" t="str">
        <f>VLOOKUP(order_details[[#This Row],[categoryid]],'categories'!A:B,2,0)</f>
        <v>Dairy Products</v>
      </c>
      <c r="I1988" s="21">
        <f>order_details[[#This Row],[UnitPrice]]*order_details[[#This Row],[Quantity]]*(1-order_details[[#This Row],[Discount]])</f>
        <v>6050</v>
      </c>
      <c r="J1988" s="21" t="str">
        <f>VLOOKUP(order_details[[#This Row],[ProductID]],products!A:B,2,0)</f>
        <v>Raclette Courdavault</v>
      </c>
      <c r="K1988" s="21">
        <v>79</v>
      </c>
      <c r="L1988" s="25">
        <v>35198</v>
      </c>
      <c r="M1988" s="21" t="s">
        <v>193</v>
      </c>
    </row>
    <row r="1989" spans="1:13" x14ac:dyDescent="0.3">
      <c r="A1989">
        <v>11017</v>
      </c>
      <c r="B1989">
        <v>70</v>
      </c>
      <c r="C1989">
        <v>15</v>
      </c>
      <c r="D1989">
        <v>30</v>
      </c>
      <c r="E1989">
        <v>0</v>
      </c>
      <c r="F1989">
        <v>450</v>
      </c>
      <c r="G1989" s="21">
        <f>VLOOKUP(order_details[[#This Row],[ProductID]],products!A:D,4,0)</f>
        <v>1</v>
      </c>
      <c r="H1989" s="21" t="str">
        <f>VLOOKUP(order_details[[#This Row],[categoryid]],'categories'!A:B,2,0)</f>
        <v>Beverages</v>
      </c>
      <c r="I1989" s="21">
        <f>order_details[[#This Row],[UnitPrice]]*order_details[[#This Row],[Quantity]]*(1-order_details[[#This Row],[Discount]])</f>
        <v>450</v>
      </c>
      <c r="J1989" s="21" t="str">
        <f>VLOOKUP(order_details[[#This Row],[ProductID]],products!A:B,2,0)</f>
        <v>Outback Lager</v>
      </c>
      <c r="K1989" s="21">
        <v>15</v>
      </c>
      <c r="L1989" s="25">
        <v>35198</v>
      </c>
      <c r="M1989" s="21" t="s">
        <v>193</v>
      </c>
    </row>
    <row r="1990" spans="1:13" x14ac:dyDescent="0.3">
      <c r="A1990">
        <v>11018</v>
      </c>
      <c r="B1990">
        <v>12</v>
      </c>
      <c r="C1990">
        <v>38</v>
      </c>
      <c r="D1990">
        <v>20</v>
      </c>
      <c r="E1990">
        <v>0</v>
      </c>
      <c r="F1990">
        <v>760</v>
      </c>
      <c r="G1990" s="21">
        <f>VLOOKUP(order_details[[#This Row],[ProductID]],products!A:D,4,0)</f>
        <v>4</v>
      </c>
      <c r="H1990" s="21" t="str">
        <f>VLOOKUP(order_details[[#This Row],[categoryid]],'categories'!A:B,2,0)</f>
        <v>Dairy Products</v>
      </c>
      <c r="I1990" s="21">
        <f>order_details[[#This Row],[UnitPrice]]*order_details[[#This Row],[Quantity]]*(1-order_details[[#This Row],[Discount]])</f>
        <v>760</v>
      </c>
      <c r="J1990" s="21" t="str">
        <f>VLOOKUP(order_details[[#This Row],[ProductID]],products!A:B,2,0)</f>
        <v>Queso Manchego La Pastora</v>
      </c>
      <c r="K1990" s="21">
        <v>86</v>
      </c>
      <c r="L1990" s="25">
        <v>35198</v>
      </c>
      <c r="M1990" s="21" t="s">
        <v>423</v>
      </c>
    </row>
    <row r="1991" spans="1:13" x14ac:dyDescent="0.3">
      <c r="A1991">
        <v>11018</v>
      </c>
      <c r="B1991">
        <v>18</v>
      </c>
      <c r="C1991">
        <v>62.5</v>
      </c>
      <c r="D1991">
        <v>10</v>
      </c>
      <c r="E1991">
        <v>0</v>
      </c>
      <c r="F1991">
        <v>625</v>
      </c>
      <c r="G1991" s="21">
        <f>VLOOKUP(order_details[[#This Row],[ProductID]],products!A:D,4,0)</f>
        <v>8</v>
      </c>
      <c r="H1991" s="21" t="str">
        <f>VLOOKUP(order_details[[#This Row],[categoryid]],'categories'!A:B,2,0)</f>
        <v>Seafood</v>
      </c>
      <c r="I1991" s="21">
        <f>order_details[[#This Row],[UnitPrice]]*order_details[[#This Row],[Quantity]]*(1-order_details[[#This Row],[Discount]])</f>
        <v>625</v>
      </c>
      <c r="J1991" s="21" t="str">
        <f>VLOOKUP(order_details[[#This Row],[ProductID]],products!A:B,2,0)</f>
        <v>Carnarvon Tigers</v>
      </c>
      <c r="K1991" s="21">
        <v>42</v>
      </c>
      <c r="L1991" s="25">
        <v>35198</v>
      </c>
      <c r="M1991" s="21" t="s">
        <v>423</v>
      </c>
    </row>
    <row r="1992" spans="1:13" x14ac:dyDescent="0.3">
      <c r="A1992">
        <v>11018</v>
      </c>
      <c r="B1992">
        <v>56</v>
      </c>
      <c r="C1992">
        <v>38</v>
      </c>
      <c r="D1992">
        <v>5</v>
      </c>
      <c r="E1992">
        <v>0</v>
      </c>
      <c r="F1992">
        <v>190</v>
      </c>
      <c r="G1992" s="21">
        <f>VLOOKUP(order_details[[#This Row],[ProductID]],products!A:D,4,0)</f>
        <v>5</v>
      </c>
      <c r="H1992" s="21" t="str">
        <f>VLOOKUP(order_details[[#This Row],[categoryid]],'categories'!A:B,2,0)</f>
        <v>Grains/Cereals</v>
      </c>
      <c r="I1992" s="21">
        <f>order_details[[#This Row],[UnitPrice]]*order_details[[#This Row],[Quantity]]*(1-order_details[[#This Row],[Discount]])</f>
        <v>190</v>
      </c>
      <c r="J1992" s="21" t="str">
        <f>VLOOKUP(order_details[[#This Row],[ProductID]],products!A:B,2,0)</f>
        <v>Gnocchi di nonna Alice</v>
      </c>
      <c r="K1992" s="21">
        <v>21</v>
      </c>
      <c r="L1992" s="25">
        <v>35198</v>
      </c>
      <c r="M1992" s="21" t="s">
        <v>423</v>
      </c>
    </row>
    <row r="1993" spans="1:13" x14ac:dyDescent="0.3">
      <c r="A1993">
        <v>11019</v>
      </c>
      <c r="B1993">
        <v>46</v>
      </c>
      <c r="C1993">
        <v>12</v>
      </c>
      <c r="D1993">
        <v>3</v>
      </c>
      <c r="E1993">
        <v>0</v>
      </c>
      <c r="F1993">
        <v>36</v>
      </c>
      <c r="G1993" s="21">
        <f>VLOOKUP(order_details[[#This Row],[ProductID]],products!A:D,4,0)</f>
        <v>8</v>
      </c>
      <c r="H1993" s="21" t="str">
        <f>VLOOKUP(order_details[[#This Row],[categoryid]],'categories'!A:B,2,0)</f>
        <v>Seafood</v>
      </c>
      <c r="I1993" s="21">
        <f>order_details[[#This Row],[UnitPrice]]*order_details[[#This Row],[Quantity]]*(1-order_details[[#This Row],[Discount]])</f>
        <v>36</v>
      </c>
      <c r="J1993" s="21" t="str">
        <f>VLOOKUP(order_details[[#This Row],[ProductID]],products!A:B,2,0)</f>
        <v>Spegesild</v>
      </c>
      <c r="K1993" s="21">
        <v>95</v>
      </c>
      <c r="L1993" s="25">
        <v>35198</v>
      </c>
      <c r="M1993" s="21" t="s">
        <v>543</v>
      </c>
    </row>
    <row r="1994" spans="1:13" x14ac:dyDescent="0.3">
      <c r="A1994">
        <v>11019</v>
      </c>
      <c r="B1994">
        <v>49</v>
      </c>
      <c r="C1994">
        <v>20</v>
      </c>
      <c r="D1994">
        <v>2</v>
      </c>
      <c r="E1994">
        <v>0</v>
      </c>
      <c r="F1994">
        <v>40</v>
      </c>
      <c r="G1994" s="21">
        <f>VLOOKUP(order_details[[#This Row],[ProductID]],products!A:D,4,0)</f>
        <v>3</v>
      </c>
      <c r="H1994" s="21" t="str">
        <f>VLOOKUP(order_details[[#This Row],[categoryid]],'categories'!A:B,2,0)</f>
        <v>Confections</v>
      </c>
      <c r="I1994" s="21">
        <f>order_details[[#This Row],[UnitPrice]]*order_details[[#This Row],[Quantity]]*(1-order_details[[#This Row],[Discount]])</f>
        <v>40</v>
      </c>
      <c r="J1994" s="21" t="str">
        <f>VLOOKUP(order_details[[#This Row],[ProductID]],products!A:B,2,0)</f>
        <v>Maxilaku</v>
      </c>
      <c r="K1994" s="21">
        <v>10</v>
      </c>
      <c r="L1994" s="25">
        <v>35198</v>
      </c>
      <c r="M1994" s="21" t="s">
        <v>543</v>
      </c>
    </row>
    <row r="1995" spans="1:13" x14ac:dyDescent="0.3">
      <c r="A1995">
        <v>11020</v>
      </c>
      <c r="B1995">
        <v>10</v>
      </c>
      <c r="C1995">
        <v>31</v>
      </c>
      <c r="D1995">
        <v>24</v>
      </c>
      <c r="E1995">
        <v>0.15</v>
      </c>
      <c r="F1995">
        <v>632.4</v>
      </c>
      <c r="G1995" s="21">
        <f>VLOOKUP(order_details[[#This Row],[ProductID]],products!A:D,4,0)</f>
        <v>8</v>
      </c>
      <c r="H1995" s="21" t="str">
        <f>VLOOKUP(order_details[[#This Row],[categoryid]],'categories'!A:B,2,0)</f>
        <v>Seafood</v>
      </c>
      <c r="I1995" s="21">
        <f>order_details[[#This Row],[UnitPrice]]*order_details[[#This Row],[Quantity]]*(1-order_details[[#This Row],[Discount]])</f>
        <v>632.4</v>
      </c>
      <c r="J1995" s="21" t="str">
        <f>VLOOKUP(order_details[[#This Row],[ProductID]],products!A:B,2,0)</f>
        <v>Ikura</v>
      </c>
      <c r="K1995" s="21">
        <v>31</v>
      </c>
      <c r="L1995" s="25">
        <v>35199</v>
      </c>
      <c r="M1995" s="21" t="s">
        <v>486</v>
      </c>
    </row>
    <row r="1996" spans="1:13" x14ac:dyDescent="0.3">
      <c r="A1996">
        <v>11021</v>
      </c>
      <c r="B1996">
        <v>2</v>
      </c>
      <c r="C1996">
        <v>19</v>
      </c>
      <c r="D1996">
        <v>11</v>
      </c>
      <c r="E1996">
        <v>0.25</v>
      </c>
      <c r="F1996">
        <v>156.75</v>
      </c>
      <c r="G1996" s="21">
        <f>VLOOKUP(order_details[[#This Row],[ProductID]],products!A:D,4,0)</f>
        <v>1</v>
      </c>
      <c r="H1996" s="21" t="str">
        <f>VLOOKUP(order_details[[#This Row],[categoryid]],'categories'!A:B,2,0)</f>
        <v>Beverages</v>
      </c>
      <c r="I1996" s="21">
        <f>order_details[[#This Row],[UnitPrice]]*order_details[[#This Row],[Quantity]]*(1-order_details[[#This Row],[Discount]])</f>
        <v>156.75</v>
      </c>
      <c r="J1996" s="21" t="str">
        <f>VLOOKUP(order_details[[#This Row],[ProductID]],products!A:B,2,0)</f>
        <v>Chang</v>
      </c>
      <c r="K1996" s="21">
        <v>17</v>
      </c>
      <c r="L1996" s="25">
        <v>35199</v>
      </c>
      <c r="M1996" s="21" t="s">
        <v>536</v>
      </c>
    </row>
    <row r="1997" spans="1:13" x14ac:dyDescent="0.3">
      <c r="A1997">
        <v>11021</v>
      </c>
      <c r="B1997">
        <v>20</v>
      </c>
      <c r="C1997">
        <v>81</v>
      </c>
      <c r="D1997">
        <v>15</v>
      </c>
      <c r="E1997">
        <v>0</v>
      </c>
      <c r="F1997">
        <v>1215</v>
      </c>
      <c r="G1997" s="21">
        <f>VLOOKUP(order_details[[#This Row],[ProductID]],products!A:D,4,0)</f>
        <v>3</v>
      </c>
      <c r="H1997" s="21" t="str">
        <f>VLOOKUP(order_details[[#This Row],[categoryid]],'categories'!A:B,2,0)</f>
        <v>Confections</v>
      </c>
      <c r="I1997" s="21">
        <f>order_details[[#This Row],[UnitPrice]]*order_details[[#This Row],[Quantity]]*(1-order_details[[#This Row],[Discount]])</f>
        <v>1215</v>
      </c>
      <c r="J1997" s="21" t="str">
        <f>VLOOKUP(order_details[[#This Row],[ProductID]],products!A:B,2,0)</f>
        <v>Sir Rodney's Marmalade</v>
      </c>
      <c r="K1997" s="21">
        <v>40</v>
      </c>
      <c r="L1997" s="25">
        <v>35199</v>
      </c>
      <c r="M1997" s="21" t="s">
        <v>536</v>
      </c>
    </row>
    <row r="1998" spans="1:13" x14ac:dyDescent="0.3">
      <c r="A1998">
        <v>11021</v>
      </c>
      <c r="B1998">
        <v>26</v>
      </c>
      <c r="C1998">
        <v>31.23</v>
      </c>
      <c r="D1998">
        <v>63</v>
      </c>
      <c r="E1998">
        <v>0</v>
      </c>
      <c r="F1998">
        <v>1967.49</v>
      </c>
      <c r="G1998" s="21">
        <f>VLOOKUP(order_details[[#This Row],[ProductID]],products!A:D,4,0)</f>
        <v>3</v>
      </c>
      <c r="H1998" s="21" t="str">
        <f>VLOOKUP(order_details[[#This Row],[categoryid]],'categories'!A:B,2,0)</f>
        <v>Confections</v>
      </c>
      <c r="I1998" s="21">
        <f>order_details[[#This Row],[UnitPrice]]*order_details[[#This Row],[Quantity]]*(1-order_details[[#This Row],[Discount]])</f>
        <v>1967.49</v>
      </c>
      <c r="J1998" s="21" t="str">
        <f>VLOOKUP(order_details[[#This Row],[ProductID]],products!A:B,2,0)</f>
        <v>Gumbär Gummibärchen</v>
      </c>
      <c r="K1998" s="21">
        <v>15</v>
      </c>
      <c r="L1998" s="25">
        <v>35199</v>
      </c>
      <c r="M1998" s="21" t="s">
        <v>536</v>
      </c>
    </row>
    <row r="1999" spans="1:13" x14ac:dyDescent="0.3">
      <c r="A1999">
        <v>11021</v>
      </c>
      <c r="B1999">
        <v>51</v>
      </c>
      <c r="C1999">
        <v>53</v>
      </c>
      <c r="D1999">
        <v>44</v>
      </c>
      <c r="E1999">
        <v>0.25</v>
      </c>
      <c r="F1999">
        <v>1749</v>
      </c>
      <c r="G1999" s="21">
        <f>VLOOKUP(order_details[[#This Row],[ProductID]],products!A:D,4,0)</f>
        <v>7</v>
      </c>
      <c r="H1999" s="21" t="str">
        <f>VLOOKUP(order_details[[#This Row],[categoryid]],'categories'!A:B,2,0)</f>
        <v>Produce</v>
      </c>
      <c r="I1999" s="21">
        <f>order_details[[#This Row],[UnitPrice]]*order_details[[#This Row],[Quantity]]*(1-order_details[[#This Row],[Discount]])</f>
        <v>1749</v>
      </c>
      <c r="J1999" s="21" t="str">
        <f>VLOOKUP(order_details[[#This Row],[ProductID]],products!A:B,2,0)</f>
        <v>Manjimup Dried Apples</v>
      </c>
      <c r="K1999" s="21">
        <v>20</v>
      </c>
      <c r="L1999" s="25">
        <v>35199</v>
      </c>
      <c r="M1999" s="21" t="s">
        <v>536</v>
      </c>
    </row>
    <row r="2000" spans="1:13" x14ac:dyDescent="0.3">
      <c r="A2000">
        <v>11021</v>
      </c>
      <c r="B2000">
        <v>72</v>
      </c>
      <c r="C2000">
        <v>34.799999999999997</v>
      </c>
      <c r="D2000">
        <v>35</v>
      </c>
      <c r="E2000">
        <v>0</v>
      </c>
      <c r="F2000">
        <v>1218</v>
      </c>
      <c r="G2000" s="21">
        <f>VLOOKUP(order_details[[#This Row],[ProductID]],products!A:D,4,0)</f>
        <v>4</v>
      </c>
      <c r="H2000" s="21" t="str">
        <f>VLOOKUP(order_details[[#This Row],[categoryid]],'categories'!A:B,2,0)</f>
        <v>Dairy Products</v>
      </c>
      <c r="I2000" s="21">
        <f>order_details[[#This Row],[UnitPrice]]*order_details[[#This Row],[Quantity]]*(1-order_details[[#This Row],[Discount]])</f>
        <v>1218</v>
      </c>
      <c r="J2000" s="21" t="str">
        <f>VLOOKUP(order_details[[#This Row],[ProductID]],products!A:B,2,0)</f>
        <v>Mozzarella di Giovanni</v>
      </c>
      <c r="K2000" s="21">
        <v>14</v>
      </c>
      <c r="L2000" s="25">
        <v>35199</v>
      </c>
      <c r="M2000" s="21" t="s">
        <v>536</v>
      </c>
    </row>
    <row r="2001" spans="1:13" x14ac:dyDescent="0.3">
      <c r="A2001">
        <v>11022</v>
      </c>
      <c r="B2001">
        <v>19</v>
      </c>
      <c r="C2001">
        <v>9.1999999999999993</v>
      </c>
      <c r="D2001">
        <v>35</v>
      </c>
      <c r="E2001">
        <v>0</v>
      </c>
      <c r="F2001">
        <v>322</v>
      </c>
      <c r="G2001" s="21">
        <f>VLOOKUP(order_details[[#This Row],[ProductID]],products!A:D,4,0)</f>
        <v>3</v>
      </c>
      <c r="H2001" s="21" t="str">
        <f>VLOOKUP(order_details[[#This Row],[categoryid]],'categories'!A:B,2,0)</f>
        <v>Confections</v>
      </c>
      <c r="I2001" s="21">
        <f>order_details[[#This Row],[UnitPrice]]*order_details[[#This Row],[Quantity]]*(1-order_details[[#This Row],[Discount]])</f>
        <v>322</v>
      </c>
      <c r="J2001" s="21" t="str">
        <f>VLOOKUP(order_details[[#This Row],[ProductID]],products!A:B,2,0)</f>
        <v>Teatime Chocolate Biscuits</v>
      </c>
      <c r="K2001" s="21">
        <v>25</v>
      </c>
      <c r="L2001" s="25">
        <v>35199</v>
      </c>
      <c r="M2001" s="21" t="s">
        <v>306</v>
      </c>
    </row>
    <row r="2002" spans="1:13" x14ac:dyDescent="0.3">
      <c r="A2002">
        <v>11022</v>
      </c>
      <c r="B2002">
        <v>69</v>
      </c>
      <c r="C2002">
        <v>36</v>
      </c>
      <c r="D2002">
        <v>30</v>
      </c>
      <c r="E2002">
        <v>0</v>
      </c>
      <c r="F2002">
        <v>1080</v>
      </c>
      <c r="G2002" s="21">
        <f>VLOOKUP(order_details[[#This Row],[ProductID]],products!A:D,4,0)</f>
        <v>4</v>
      </c>
      <c r="H2002" s="21" t="str">
        <f>VLOOKUP(order_details[[#This Row],[categoryid]],'categories'!A:B,2,0)</f>
        <v>Dairy Products</v>
      </c>
      <c r="I2002" s="21">
        <f>order_details[[#This Row],[UnitPrice]]*order_details[[#This Row],[Quantity]]*(1-order_details[[#This Row],[Discount]])</f>
        <v>1080</v>
      </c>
      <c r="J2002" s="21" t="str">
        <f>VLOOKUP(order_details[[#This Row],[ProductID]],products!A:B,2,0)</f>
        <v>Gudbrandsdalsost</v>
      </c>
      <c r="K2002" s="21">
        <v>26</v>
      </c>
      <c r="L2002" s="25">
        <v>35199</v>
      </c>
      <c r="M2002" s="21" t="s">
        <v>306</v>
      </c>
    </row>
    <row r="2003" spans="1:13" x14ac:dyDescent="0.3">
      <c r="A2003">
        <v>11023</v>
      </c>
      <c r="B2003">
        <v>7</v>
      </c>
      <c r="C2003">
        <v>30</v>
      </c>
      <c r="D2003">
        <v>4</v>
      </c>
      <c r="E2003">
        <v>0</v>
      </c>
      <c r="F2003">
        <v>120</v>
      </c>
      <c r="G2003" s="21">
        <f>VLOOKUP(order_details[[#This Row],[ProductID]],products!A:D,4,0)</f>
        <v>7</v>
      </c>
      <c r="H2003" s="21" t="str">
        <f>VLOOKUP(order_details[[#This Row],[categoryid]],'categories'!A:B,2,0)</f>
        <v>Produce</v>
      </c>
      <c r="I2003" s="21">
        <f>order_details[[#This Row],[UnitPrice]]*order_details[[#This Row],[Quantity]]*(1-order_details[[#This Row],[Discount]])</f>
        <v>120</v>
      </c>
      <c r="J2003" s="21" t="str">
        <f>VLOOKUP(order_details[[#This Row],[ProductID]],products!A:B,2,0)</f>
        <v>Uncle Bob's Organic Dried Pears</v>
      </c>
      <c r="K2003" s="21">
        <v>15</v>
      </c>
      <c r="L2003" s="25">
        <v>35199</v>
      </c>
      <c r="M2003" s="21" t="s">
        <v>122</v>
      </c>
    </row>
    <row r="2004" spans="1:13" x14ac:dyDescent="0.3">
      <c r="A2004">
        <v>11023</v>
      </c>
      <c r="B2004">
        <v>43</v>
      </c>
      <c r="C2004">
        <v>46</v>
      </c>
      <c r="D2004">
        <v>30</v>
      </c>
      <c r="E2004">
        <v>0</v>
      </c>
      <c r="F2004">
        <v>1380</v>
      </c>
      <c r="G2004" s="21">
        <f>VLOOKUP(order_details[[#This Row],[ProductID]],products!A:D,4,0)</f>
        <v>1</v>
      </c>
      <c r="H2004" s="21" t="str">
        <f>VLOOKUP(order_details[[#This Row],[categoryid]],'categories'!A:B,2,0)</f>
        <v>Beverages</v>
      </c>
      <c r="I2004" s="21">
        <f>order_details[[#This Row],[UnitPrice]]*order_details[[#This Row],[Quantity]]*(1-order_details[[#This Row],[Discount]])</f>
        <v>1380</v>
      </c>
      <c r="J2004" s="21" t="str">
        <f>VLOOKUP(order_details[[#This Row],[ProductID]],products!A:B,2,0)</f>
        <v>Ipoh Coffee</v>
      </c>
      <c r="K2004" s="21">
        <v>17</v>
      </c>
      <c r="L2004" s="25">
        <v>35199</v>
      </c>
      <c r="M2004" s="21" t="s">
        <v>122</v>
      </c>
    </row>
    <row r="2005" spans="1:13" x14ac:dyDescent="0.3">
      <c r="A2005">
        <v>11024</v>
      </c>
      <c r="B2005">
        <v>26</v>
      </c>
      <c r="C2005">
        <v>31.23</v>
      </c>
      <c r="D2005">
        <v>12</v>
      </c>
      <c r="E2005">
        <v>0</v>
      </c>
      <c r="F2005">
        <v>374.76</v>
      </c>
      <c r="G2005" s="21">
        <f>VLOOKUP(order_details[[#This Row],[ProductID]],products!A:D,4,0)</f>
        <v>3</v>
      </c>
      <c r="H2005" s="21" t="str">
        <f>VLOOKUP(order_details[[#This Row],[categoryid]],'categories'!A:B,2,0)</f>
        <v>Confections</v>
      </c>
      <c r="I2005" s="21">
        <f>order_details[[#This Row],[UnitPrice]]*order_details[[#This Row],[Quantity]]*(1-order_details[[#This Row],[Discount]])</f>
        <v>374.76</v>
      </c>
      <c r="J2005" s="21" t="str">
        <f>VLOOKUP(order_details[[#This Row],[ProductID]],products!A:B,2,0)</f>
        <v>Gumbär Gummibärchen</v>
      </c>
      <c r="K2005" s="21">
        <v>15</v>
      </c>
      <c r="L2005" s="25">
        <v>35200</v>
      </c>
      <c r="M2005" s="21" t="s">
        <v>186</v>
      </c>
    </row>
    <row r="2006" spans="1:13" x14ac:dyDescent="0.3">
      <c r="A2006">
        <v>11024</v>
      </c>
      <c r="B2006">
        <v>33</v>
      </c>
      <c r="C2006">
        <v>2.5</v>
      </c>
      <c r="D2006">
        <v>30</v>
      </c>
      <c r="E2006">
        <v>0</v>
      </c>
      <c r="F2006">
        <v>75</v>
      </c>
      <c r="G2006" s="21">
        <f>VLOOKUP(order_details[[#This Row],[ProductID]],products!A:D,4,0)</f>
        <v>4</v>
      </c>
      <c r="H2006" s="21" t="str">
        <f>VLOOKUP(order_details[[#This Row],[categoryid]],'categories'!A:B,2,0)</f>
        <v>Dairy Products</v>
      </c>
      <c r="I2006" s="21">
        <f>order_details[[#This Row],[UnitPrice]]*order_details[[#This Row],[Quantity]]*(1-order_details[[#This Row],[Discount]])</f>
        <v>75</v>
      </c>
      <c r="J2006" s="21" t="str">
        <f>VLOOKUP(order_details[[#This Row],[ProductID]],products!A:B,2,0)</f>
        <v>Geitost</v>
      </c>
      <c r="K2006" s="21">
        <v>112</v>
      </c>
      <c r="L2006" s="25">
        <v>35200</v>
      </c>
      <c r="M2006" s="21" t="s">
        <v>186</v>
      </c>
    </row>
    <row r="2007" spans="1:13" x14ac:dyDescent="0.3">
      <c r="A2007">
        <v>11024</v>
      </c>
      <c r="B2007">
        <v>65</v>
      </c>
      <c r="C2007">
        <v>21.05</v>
      </c>
      <c r="D2007">
        <v>21</v>
      </c>
      <c r="E2007">
        <v>0</v>
      </c>
      <c r="F2007">
        <v>442.05</v>
      </c>
      <c r="G2007" s="21">
        <f>VLOOKUP(order_details[[#This Row],[ProductID]],products!A:D,4,0)</f>
        <v>2</v>
      </c>
      <c r="H2007" s="21" t="str">
        <f>VLOOKUP(order_details[[#This Row],[categoryid]],'categories'!A:B,2,0)</f>
        <v>Condiments</v>
      </c>
      <c r="I2007" s="21">
        <f>order_details[[#This Row],[UnitPrice]]*order_details[[#This Row],[Quantity]]*(1-order_details[[#This Row],[Discount]])</f>
        <v>442.05</v>
      </c>
      <c r="J2007" s="21" t="str">
        <f>VLOOKUP(order_details[[#This Row],[ProductID]],products!A:B,2,0)</f>
        <v>Louisiana Fiery Hot Pepper Sauce</v>
      </c>
      <c r="K2007" s="21">
        <v>76</v>
      </c>
      <c r="L2007" s="25">
        <v>35200</v>
      </c>
      <c r="M2007" s="21" t="s">
        <v>186</v>
      </c>
    </row>
    <row r="2008" spans="1:13" x14ac:dyDescent="0.3">
      <c r="A2008">
        <v>11024</v>
      </c>
      <c r="B2008">
        <v>71</v>
      </c>
      <c r="C2008">
        <v>21.5</v>
      </c>
      <c r="D2008">
        <v>50</v>
      </c>
      <c r="E2008">
        <v>0</v>
      </c>
      <c r="F2008">
        <v>1075</v>
      </c>
      <c r="G2008" s="21">
        <f>VLOOKUP(order_details[[#This Row],[ProductID]],products!A:D,4,0)</f>
        <v>4</v>
      </c>
      <c r="H2008" s="21" t="str">
        <f>VLOOKUP(order_details[[#This Row],[categoryid]],'categories'!A:B,2,0)</f>
        <v>Dairy Products</v>
      </c>
      <c r="I2008" s="21">
        <f>order_details[[#This Row],[UnitPrice]]*order_details[[#This Row],[Quantity]]*(1-order_details[[#This Row],[Discount]])</f>
        <v>1075</v>
      </c>
      <c r="J2008" s="21" t="str">
        <f>VLOOKUP(order_details[[#This Row],[ProductID]],products!A:B,2,0)</f>
        <v>Fløtemysost</v>
      </c>
      <c r="K2008" s="21">
        <v>26</v>
      </c>
      <c r="L2008" s="25">
        <v>35200</v>
      </c>
      <c r="M2008" s="21" t="s">
        <v>186</v>
      </c>
    </row>
    <row r="2009" spans="1:13" x14ac:dyDescent="0.3">
      <c r="A2009">
        <v>11025</v>
      </c>
      <c r="B2009">
        <v>1</v>
      </c>
      <c r="C2009">
        <v>18</v>
      </c>
      <c r="D2009">
        <v>10</v>
      </c>
      <c r="E2009">
        <v>0.1</v>
      </c>
      <c r="F2009">
        <v>162</v>
      </c>
      <c r="G2009" s="21">
        <f>VLOOKUP(order_details[[#This Row],[ProductID]],products!A:D,4,0)</f>
        <v>1</v>
      </c>
      <c r="H2009" s="21" t="str">
        <f>VLOOKUP(order_details[[#This Row],[categoryid]],'categories'!A:B,2,0)</f>
        <v>Beverages</v>
      </c>
      <c r="I2009" s="21">
        <f>order_details[[#This Row],[UnitPrice]]*order_details[[#This Row],[Quantity]]*(1-order_details[[#This Row],[Discount]])</f>
        <v>162</v>
      </c>
      <c r="J2009" s="21" t="str">
        <f>VLOOKUP(order_details[[#This Row],[ProductID]],products!A:B,2,0)</f>
        <v>Chai</v>
      </c>
      <c r="K2009" s="21">
        <v>39</v>
      </c>
      <c r="L2009" s="25">
        <v>35200</v>
      </c>
      <c r="M2009" s="21" t="s">
        <v>719</v>
      </c>
    </row>
    <row r="2010" spans="1:13" x14ac:dyDescent="0.3">
      <c r="A2010">
        <v>11025</v>
      </c>
      <c r="B2010">
        <v>13</v>
      </c>
      <c r="C2010">
        <v>6</v>
      </c>
      <c r="D2010">
        <v>20</v>
      </c>
      <c r="E2010">
        <v>0.1</v>
      </c>
      <c r="F2010">
        <v>108</v>
      </c>
      <c r="G2010" s="21">
        <f>VLOOKUP(order_details[[#This Row],[ProductID]],products!A:D,4,0)</f>
        <v>8</v>
      </c>
      <c r="H2010" s="21" t="str">
        <f>VLOOKUP(order_details[[#This Row],[categoryid]],'categories'!A:B,2,0)</f>
        <v>Seafood</v>
      </c>
      <c r="I2010" s="21">
        <f>order_details[[#This Row],[UnitPrice]]*order_details[[#This Row],[Quantity]]*(1-order_details[[#This Row],[Discount]])</f>
        <v>108</v>
      </c>
      <c r="J2010" s="21" t="str">
        <f>VLOOKUP(order_details[[#This Row],[ProductID]],products!A:B,2,0)</f>
        <v>Konbu</v>
      </c>
      <c r="K2010" s="21">
        <v>24</v>
      </c>
      <c r="L2010" s="25">
        <v>35200</v>
      </c>
      <c r="M2010" s="21" t="s">
        <v>719</v>
      </c>
    </row>
    <row r="2011" spans="1:13" x14ac:dyDescent="0.3">
      <c r="A2011">
        <v>11026</v>
      </c>
      <c r="B2011">
        <v>18</v>
      </c>
      <c r="C2011">
        <v>62.5</v>
      </c>
      <c r="D2011">
        <v>8</v>
      </c>
      <c r="E2011">
        <v>0</v>
      </c>
      <c r="F2011">
        <v>500</v>
      </c>
      <c r="G2011" s="21">
        <f>VLOOKUP(order_details[[#This Row],[ProductID]],products!A:D,4,0)</f>
        <v>8</v>
      </c>
      <c r="H2011" s="21" t="str">
        <f>VLOOKUP(order_details[[#This Row],[categoryid]],'categories'!A:B,2,0)</f>
        <v>Seafood</v>
      </c>
      <c r="I2011" s="21">
        <f>order_details[[#This Row],[UnitPrice]]*order_details[[#This Row],[Quantity]]*(1-order_details[[#This Row],[Discount]])</f>
        <v>500</v>
      </c>
      <c r="J2011" s="21" t="str">
        <f>VLOOKUP(order_details[[#This Row],[ProductID]],products!A:B,2,0)</f>
        <v>Carnarvon Tigers</v>
      </c>
      <c r="K2011" s="21">
        <v>42</v>
      </c>
      <c r="L2011" s="25">
        <v>35200</v>
      </c>
      <c r="M2011" s="21" t="s">
        <v>247</v>
      </c>
    </row>
    <row r="2012" spans="1:13" x14ac:dyDescent="0.3">
      <c r="A2012">
        <v>11026</v>
      </c>
      <c r="B2012">
        <v>51</v>
      </c>
      <c r="C2012">
        <v>53</v>
      </c>
      <c r="D2012">
        <v>10</v>
      </c>
      <c r="E2012">
        <v>0</v>
      </c>
      <c r="F2012">
        <v>530</v>
      </c>
      <c r="G2012" s="21">
        <f>VLOOKUP(order_details[[#This Row],[ProductID]],products!A:D,4,0)</f>
        <v>7</v>
      </c>
      <c r="H2012" s="21" t="str">
        <f>VLOOKUP(order_details[[#This Row],[categoryid]],'categories'!A:B,2,0)</f>
        <v>Produce</v>
      </c>
      <c r="I2012" s="21">
        <f>order_details[[#This Row],[UnitPrice]]*order_details[[#This Row],[Quantity]]*(1-order_details[[#This Row],[Discount]])</f>
        <v>530</v>
      </c>
      <c r="J2012" s="21" t="str">
        <f>VLOOKUP(order_details[[#This Row],[ProductID]],products!A:B,2,0)</f>
        <v>Manjimup Dried Apples</v>
      </c>
      <c r="K2012" s="21">
        <v>20</v>
      </c>
      <c r="L2012" s="25">
        <v>35200</v>
      </c>
      <c r="M2012" s="21" t="s">
        <v>247</v>
      </c>
    </row>
    <row r="2013" spans="1:13" x14ac:dyDescent="0.3">
      <c r="A2013">
        <v>11027</v>
      </c>
      <c r="B2013">
        <v>24</v>
      </c>
      <c r="C2013">
        <v>4.5</v>
      </c>
      <c r="D2013">
        <v>30</v>
      </c>
      <c r="E2013">
        <v>0.25</v>
      </c>
      <c r="F2013">
        <v>101.25</v>
      </c>
      <c r="G2013" s="21">
        <f>VLOOKUP(order_details[[#This Row],[ProductID]],products!A:D,4,0)</f>
        <v>1</v>
      </c>
      <c r="H2013" s="21" t="str">
        <f>VLOOKUP(order_details[[#This Row],[categoryid]],'categories'!A:B,2,0)</f>
        <v>Beverages</v>
      </c>
      <c r="I2013" s="21">
        <f>order_details[[#This Row],[UnitPrice]]*order_details[[#This Row],[Quantity]]*(1-order_details[[#This Row],[Discount]])</f>
        <v>101.25</v>
      </c>
      <c r="J2013" s="21" t="str">
        <f>VLOOKUP(order_details[[#This Row],[ProductID]],products!A:B,2,0)</f>
        <v>Guaraná Fantástica</v>
      </c>
      <c r="K2013" s="21">
        <v>20</v>
      </c>
      <c r="L2013" s="25">
        <v>35201</v>
      </c>
      <c r="M2013" s="21" t="s">
        <v>111</v>
      </c>
    </row>
    <row r="2014" spans="1:13" x14ac:dyDescent="0.3">
      <c r="A2014">
        <v>11027</v>
      </c>
      <c r="B2014">
        <v>62</v>
      </c>
      <c r="C2014">
        <v>49.3</v>
      </c>
      <c r="D2014">
        <v>21</v>
      </c>
      <c r="E2014">
        <v>0.25</v>
      </c>
      <c r="F2014">
        <v>776.47499999999991</v>
      </c>
      <c r="G2014" s="21">
        <f>VLOOKUP(order_details[[#This Row],[ProductID]],products!A:D,4,0)</f>
        <v>3</v>
      </c>
      <c r="H2014" s="21" t="str">
        <f>VLOOKUP(order_details[[#This Row],[categoryid]],'categories'!A:B,2,0)</f>
        <v>Confections</v>
      </c>
      <c r="I2014" s="21">
        <f>order_details[[#This Row],[UnitPrice]]*order_details[[#This Row],[Quantity]]*(1-order_details[[#This Row],[Discount]])</f>
        <v>776.47499999999991</v>
      </c>
      <c r="J2014" s="21" t="str">
        <f>VLOOKUP(order_details[[#This Row],[ProductID]],products!A:B,2,0)</f>
        <v>Tarte au sucre</v>
      </c>
      <c r="K2014" s="21">
        <v>17</v>
      </c>
      <c r="L2014" s="25">
        <v>35201</v>
      </c>
      <c r="M2014" s="21" t="s">
        <v>111</v>
      </c>
    </row>
    <row r="2015" spans="1:13" x14ac:dyDescent="0.3">
      <c r="A2015">
        <v>11028</v>
      </c>
      <c r="B2015">
        <v>55</v>
      </c>
      <c r="C2015">
        <v>24</v>
      </c>
      <c r="D2015">
        <v>35</v>
      </c>
      <c r="E2015">
        <v>0</v>
      </c>
      <c r="F2015">
        <v>840</v>
      </c>
      <c r="G2015" s="21">
        <f>VLOOKUP(order_details[[#This Row],[ProductID]],products!A:D,4,0)</f>
        <v>6</v>
      </c>
      <c r="H2015" s="21" t="str">
        <f>VLOOKUP(order_details[[#This Row],[categoryid]],'categories'!A:B,2,0)</f>
        <v>Meat/Poultry</v>
      </c>
      <c r="I2015" s="21">
        <f>order_details[[#This Row],[UnitPrice]]*order_details[[#This Row],[Quantity]]*(1-order_details[[#This Row],[Discount]])</f>
        <v>840</v>
      </c>
      <c r="J2015" s="21" t="str">
        <f>VLOOKUP(order_details[[#This Row],[ProductID]],products!A:B,2,0)</f>
        <v>Pâté chinois</v>
      </c>
      <c r="K2015" s="21">
        <v>115</v>
      </c>
      <c r="L2015" s="25">
        <v>35201</v>
      </c>
      <c r="M2015" s="21" t="s">
        <v>349</v>
      </c>
    </row>
    <row r="2016" spans="1:13" x14ac:dyDescent="0.3">
      <c r="A2016">
        <v>11028</v>
      </c>
      <c r="B2016">
        <v>59</v>
      </c>
      <c r="C2016">
        <v>55</v>
      </c>
      <c r="D2016">
        <v>24</v>
      </c>
      <c r="E2016">
        <v>0</v>
      </c>
      <c r="F2016">
        <v>1320</v>
      </c>
      <c r="G2016" s="21">
        <f>VLOOKUP(order_details[[#This Row],[ProductID]],products!A:D,4,0)</f>
        <v>4</v>
      </c>
      <c r="H2016" s="21" t="str">
        <f>VLOOKUP(order_details[[#This Row],[categoryid]],'categories'!A:B,2,0)</f>
        <v>Dairy Products</v>
      </c>
      <c r="I2016" s="21">
        <f>order_details[[#This Row],[UnitPrice]]*order_details[[#This Row],[Quantity]]*(1-order_details[[#This Row],[Discount]])</f>
        <v>1320</v>
      </c>
      <c r="J2016" s="21" t="str">
        <f>VLOOKUP(order_details[[#This Row],[ProductID]],products!A:B,2,0)</f>
        <v>Raclette Courdavault</v>
      </c>
      <c r="K2016" s="21">
        <v>79</v>
      </c>
      <c r="L2016" s="25">
        <v>35201</v>
      </c>
      <c r="M2016" s="21" t="s">
        <v>349</v>
      </c>
    </row>
    <row r="2017" spans="1:13" x14ac:dyDescent="0.3">
      <c r="A2017">
        <v>11029</v>
      </c>
      <c r="B2017">
        <v>56</v>
      </c>
      <c r="C2017">
        <v>38</v>
      </c>
      <c r="D2017">
        <v>20</v>
      </c>
      <c r="E2017">
        <v>0</v>
      </c>
      <c r="F2017">
        <v>760</v>
      </c>
      <c r="G2017" s="21">
        <f>VLOOKUP(order_details[[#This Row],[ProductID]],products!A:D,4,0)</f>
        <v>5</v>
      </c>
      <c r="H2017" s="21" t="str">
        <f>VLOOKUP(order_details[[#This Row],[categoryid]],'categories'!A:B,2,0)</f>
        <v>Grains/Cereals</v>
      </c>
      <c r="I2017" s="21">
        <f>order_details[[#This Row],[UnitPrice]]*order_details[[#This Row],[Quantity]]*(1-order_details[[#This Row],[Discount]])</f>
        <v>760</v>
      </c>
      <c r="J2017" s="21" t="str">
        <f>VLOOKUP(order_details[[#This Row],[ProductID]],products!A:B,2,0)</f>
        <v>Gnocchi di nonna Alice</v>
      </c>
      <c r="K2017" s="21">
        <v>21</v>
      </c>
      <c r="L2017" s="25">
        <v>35201</v>
      </c>
      <c r="M2017" s="21" t="s">
        <v>145</v>
      </c>
    </row>
    <row r="2018" spans="1:13" x14ac:dyDescent="0.3">
      <c r="A2018">
        <v>11029</v>
      </c>
      <c r="B2018">
        <v>63</v>
      </c>
      <c r="C2018">
        <v>43.9</v>
      </c>
      <c r="D2018">
        <v>12</v>
      </c>
      <c r="E2018">
        <v>0</v>
      </c>
      <c r="F2018">
        <v>526.79999999999995</v>
      </c>
      <c r="G2018" s="21">
        <f>VLOOKUP(order_details[[#This Row],[ProductID]],products!A:D,4,0)</f>
        <v>2</v>
      </c>
      <c r="H2018" s="21" t="str">
        <f>VLOOKUP(order_details[[#This Row],[categoryid]],'categories'!A:B,2,0)</f>
        <v>Condiments</v>
      </c>
      <c r="I2018" s="21">
        <f>order_details[[#This Row],[UnitPrice]]*order_details[[#This Row],[Quantity]]*(1-order_details[[#This Row],[Discount]])</f>
        <v>526.79999999999995</v>
      </c>
      <c r="J2018" s="21" t="str">
        <f>VLOOKUP(order_details[[#This Row],[ProductID]],products!A:B,2,0)</f>
        <v>Vegie-spread</v>
      </c>
      <c r="K2018" s="21">
        <v>24</v>
      </c>
      <c r="L2018" s="25">
        <v>35201</v>
      </c>
      <c r="M2018" s="21" t="s">
        <v>145</v>
      </c>
    </row>
    <row r="2019" spans="1:13" x14ac:dyDescent="0.3">
      <c r="A2019">
        <v>11030</v>
      </c>
      <c r="B2019">
        <v>2</v>
      </c>
      <c r="C2019">
        <v>19</v>
      </c>
      <c r="D2019">
        <v>100</v>
      </c>
      <c r="E2019">
        <v>0.25</v>
      </c>
      <c r="F2019">
        <v>1425</v>
      </c>
      <c r="G2019" s="21">
        <f>VLOOKUP(order_details[[#This Row],[ProductID]],products!A:D,4,0)</f>
        <v>1</v>
      </c>
      <c r="H2019" s="21" t="str">
        <f>VLOOKUP(order_details[[#This Row],[categoryid]],'categories'!A:B,2,0)</f>
        <v>Beverages</v>
      </c>
      <c r="I2019" s="21">
        <f>order_details[[#This Row],[UnitPrice]]*order_details[[#This Row],[Quantity]]*(1-order_details[[#This Row],[Discount]])</f>
        <v>1425</v>
      </c>
      <c r="J2019" s="21" t="str">
        <f>VLOOKUP(order_details[[#This Row],[ProductID]],products!A:B,2,0)</f>
        <v>Chang</v>
      </c>
      <c r="K2019" s="21">
        <v>17</v>
      </c>
      <c r="L2019" s="25">
        <v>35202</v>
      </c>
      <c r="M2019" s="21" t="s">
        <v>596</v>
      </c>
    </row>
    <row r="2020" spans="1:13" x14ac:dyDescent="0.3">
      <c r="A2020">
        <v>11030</v>
      </c>
      <c r="B2020">
        <v>5</v>
      </c>
      <c r="C2020">
        <v>21.35</v>
      </c>
      <c r="D2020">
        <v>70</v>
      </c>
      <c r="E2020">
        <v>0</v>
      </c>
      <c r="F2020">
        <v>1494.5</v>
      </c>
      <c r="G2020" s="21">
        <f>VLOOKUP(order_details[[#This Row],[ProductID]],products!A:D,4,0)</f>
        <v>2</v>
      </c>
      <c r="H2020" s="21" t="str">
        <f>VLOOKUP(order_details[[#This Row],[categoryid]],'categories'!A:B,2,0)</f>
        <v>Condiments</v>
      </c>
      <c r="I2020" s="21">
        <f>order_details[[#This Row],[UnitPrice]]*order_details[[#This Row],[Quantity]]*(1-order_details[[#This Row],[Discount]])</f>
        <v>1494.5</v>
      </c>
      <c r="J2020" s="21" t="str">
        <f>VLOOKUP(order_details[[#This Row],[ProductID]],products!A:B,2,0)</f>
        <v>Chef Anton's Gumbo Mix</v>
      </c>
      <c r="K2020" s="21">
        <v>0</v>
      </c>
      <c r="L2020" s="25">
        <v>35202</v>
      </c>
      <c r="M2020" s="21" t="s">
        <v>596</v>
      </c>
    </row>
    <row r="2021" spans="1:13" x14ac:dyDescent="0.3">
      <c r="A2021">
        <v>11030</v>
      </c>
      <c r="B2021">
        <v>29</v>
      </c>
      <c r="C2021">
        <v>123.79</v>
      </c>
      <c r="D2021">
        <v>60</v>
      </c>
      <c r="E2021">
        <v>0.25</v>
      </c>
      <c r="F2021">
        <v>5570.55</v>
      </c>
      <c r="G2021" s="21">
        <f>VLOOKUP(order_details[[#This Row],[ProductID]],products!A:D,4,0)</f>
        <v>6</v>
      </c>
      <c r="H2021" s="21" t="str">
        <f>VLOOKUP(order_details[[#This Row],[categoryid]],'categories'!A:B,2,0)</f>
        <v>Meat/Poultry</v>
      </c>
      <c r="I2021" s="21">
        <f>order_details[[#This Row],[UnitPrice]]*order_details[[#This Row],[Quantity]]*(1-order_details[[#This Row],[Discount]])</f>
        <v>5570.55</v>
      </c>
      <c r="J2021" s="21" t="str">
        <f>VLOOKUP(order_details[[#This Row],[ProductID]],products!A:B,2,0)</f>
        <v>Thüringer Rostbratwurst</v>
      </c>
      <c r="K2021" s="21">
        <v>0</v>
      </c>
      <c r="L2021" s="25">
        <v>35202</v>
      </c>
      <c r="M2021" s="21" t="s">
        <v>596</v>
      </c>
    </row>
    <row r="2022" spans="1:13" x14ac:dyDescent="0.3">
      <c r="A2022">
        <v>11030</v>
      </c>
      <c r="B2022">
        <v>59</v>
      </c>
      <c r="C2022">
        <v>55</v>
      </c>
      <c r="D2022">
        <v>100</v>
      </c>
      <c r="E2022">
        <v>0.25</v>
      </c>
      <c r="F2022">
        <v>4125</v>
      </c>
      <c r="G2022" s="21">
        <f>VLOOKUP(order_details[[#This Row],[ProductID]],products!A:D,4,0)</f>
        <v>4</v>
      </c>
      <c r="H2022" s="21" t="str">
        <f>VLOOKUP(order_details[[#This Row],[categoryid]],'categories'!A:B,2,0)</f>
        <v>Dairy Products</v>
      </c>
      <c r="I2022" s="21">
        <f>order_details[[#This Row],[UnitPrice]]*order_details[[#This Row],[Quantity]]*(1-order_details[[#This Row],[Discount]])</f>
        <v>4125</v>
      </c>
      <c r="J2022" s="21" t="str">
        <f>VLOOKUP(order_details[[#This Row],[ProductID]],products!A:B,2,0)</f>
        <v>Raclette Courdavault</v>
      </c>
      <c r="K2022" s="21">
        <v>79</v>
      </c>
      <c r="L2022" s="25">
        <v>35202</v>
      </c>
      <c r="M2022" s="21" t="s">
        <v>596</v>
      </c>
    </row>
    <row r="2023" spans="1:13" x14ac:dyDescent="0.3">
      <c r="A2023">
        <v>11031</v>
      </c>
      <c r="B2023">
        <v>1</v>
      </c>
      <c r="C2023">
        <v>18</v>
      </c>
      <c r="D2023">
        <v>45</v>
      </c>
      <c r="E2023">
        <v>0</v>
      </c>
      <c r="F2023">
        <v>810</v>
      </c>
      <c r="G2023" s="21">
        <f>VLOOKUP(order_details[[#This Row],[ProductID]],products!A:D,4,0)</f>
        <v>1</v>
      </c>
      <c r="H2023" s="21" t="str">
        <f>VLOOKUP(order_details[[#This Row],[categoryid]],'categories'!A:B,2,0)</f>
        <v>Beverages</v>
      </c>
      <c r="I2023" s="21">
        <f>order_details[[#This Row],[UnitPrice]]*order_details[[#This Row],[Quantity]]*(1-order_details[[#This Row],[Discount]])</f>
        <v>810</v>
      </c>
      <c r="J2023" s="21" t="str">
        <f>VLOOKUP(order_details[[#This Row],[ProductID]],products!A:B,2,0)</f>
        <v>Chai</v>
      </c>
      <c r="K2023" s="21">
        <v>39</v>
      </c>
      <c r="L2023" s="25">
        <v>35202</v>
      </c>
      <c r="M2023" s="21" t="s">
        <v>596</v>
      </c>
    </row>
    <row r="2024" spans="1:13" x14ac:dyDescent="0.3">
      <c r="A2024">
        <v>11031</v>
      </c>
      <c r="B2024">
        <v>13</v>
      </c>
      <c r="C2024">
        <v>6</v>
      </c>
      <c r="D2024">
        <v>80</v>
      </c>
      <c r="E2024">
        <v>0</v>
      </c>
      <c r="F2024">
        <v>480</v>
      </c>
      <c r="G2024" s="21">
        <f>VLOOKUP(order_details[[#This Row],[ProductID]],products!A:D,4,0)</f>
        <v>8</v>
      </c>
      <c r="H2024" s="21" t="str">
        <f>VLOOKUP(order_details[[#This Row],[categoryid]],'categories'!A:B,2,0)</f>
        <v>Seafood</v>
      </c>
      <c r="I2024" s="21">
        <f>order_details[[#This Row],[UnitPrice]]*order_details[[#This Row],[Quantity]]*(1-order_details[[#This Row],[Discount]])</f>
        <v>480</v>
      </c>
      <c r="J2024" s="21" t="str">
        <f>VLOOKUP(order_details[[#This Row],[ProductID]],products!A:B,2,0)</f>
        <v>Konbu</v>
      </c>
      <c r="K2024" s="21">
        <v>24</v>
      </c>
      <c r="L2024" s="25">
        <v>35202</v>
      </c>
      <c r="M2024" s="21" t="s">
        <v>596</v>
      </c>
    </row>
    <row r="2025" spans="1:13" x14ac:dyDescent="0.3">
      <c r="A2025">
        <v>11031</v>
      </c>
      <c r="B2025">
        <v>24</v>
      </c>
      <c r="C2025">
        <v>4.5</v>
      </c>
      <c r="D2025">
        <v>21</v>
      </c>
      <c r="E2025">
        <v>0</v>
      </c>
      <c r="F2025">
        <v>94.5</v>
      </c>
      <c r="G2025" s="21">
        <f>VLOOKUP(order_details[[#This Row],[ProductID]],products!A:D,4,0)</f>
        <v>1</v>
      </c>
      <c r="H2025" s="21" t="str">
        <f>VLOOKUP(order_details[[#This Row],[categoryid]],'categories'!A:B,2,0)</f>
        <v>Beverages</v>
      </c>
      <c r="I2025" s="21">
        <f>order_details[[#This Row],[UnitPrice]]*order_details[[#This Row],[Quantity]]*(1-order_details[[#This Row],[Discount]])</f>
        <v>94.5</v>
      </c>
      <c r="J2025" s="21" t="str">
        <f>VLOOKUP(order_details[[#This Row],[ProductID]],products!A:B,2,0)</f>
        <v>Guaraná Fantástica</v>
      </c>
      <c r="K2025" s="21">
        <v>20</v>
      </c>
      <c r="L2025" s="25">
        <v>35202</v>
      </c>
      <c r="M2025" s="21" t="s">
        <v>596</v>
      </c>
    </row>
    <row r="2026" spans="1:13" x14ac:dyDescent="0.3">
      <c r="A2026">
        <v>11031</v>
      </c>
      <c r="B2026">
        <v>64</v>
      </c>
      <c r="C2026">
        <v>33.25</v>
      </c>
      <c r="D2026">
        <v>20</v>
      </c>
      <c r="E2026">
        <v>0</v>
      </c>
      <c r="F2026">
        <v>665</v>
      </c>
      <c r="G2026" s="21">
        <f>VLOOKUP(order_details[[#This Row],[ProductID]],products!A:D,4,0)</f>
        <v>5</v>
      </c>
      <c r="H2026" s="21" t="str">
        <f>VLOOKUP(order_details[[#This Row],[categoryid]],'categories'!A:B,2,0)</f>
        <v>Grains/Cereals</v>
      </c>
      <c r="I2026" s="21">
        <f>order_details[[#This Row],[UnitPrice]]*order_details[[#This Row],[Quantity]]*(1-order_details[[#This Row],[Discount]])</f>
        <v>665</v>
      </c>
      <c r="J2026" s="21" t="str">
        <f>VLOOKUP(order_details[[#This Row],[ProductID]],products!A:B,2,0)</f>
        <v>Wimmers gute Semmelknödel</v>
      </c>
      <c r="K2026" s="21">
        <v>22</v>
      </c>
      <c r="L2026" s="25">
        <v>35202</v>
      </c>
      <c r="M2026" s="21" t="s">
        <v>596</v>
      </c>
    </row>
    <row r="2027" spans="1:13" x14ac:dyDescent="0.3">
      <c r="A2027">
        <v>11031</v>
      </c>
      <c r="B2027">
        <v>71</v>
      </c>
      <c r="C2027">
        <v>21.5</v>
      </c>
      <c r="D2027">
        <v>16</v>
      </c>
      <c r="E2027">
        <v>0</v>
      </c>
      <c r="F2027">
        <v>344</v>
      </c>
      <c r="G2027" s="21">
        <f>VLOOKUP(order_details[[#This Row],[ProductID]],products!A:D,4,0)</f>
        <v>4</v>
      </c>
      <c r="H2027" s="21" t="str">
        <f>VLOOKUP(order_details[[#This Row],[categoryid]],'categories'!A:B,2,0)</f>
        <v>Dairy Products</v>
      </c>
      <c r="I2027" s="21">
        <f>order_details[[#This Row],[UnitPrice]]*order_details[[#This Row],[Quantity]]*(1-order_details[[#This Row],[Discount]])</f>
        <v>344</v>
      </c>
      <c r="J2027" s="21" t="str">
        <f>VLOOKUP(order_details[[#This Row],[ProductID]],products!A:B,2,0)</f>
        <v>Fløtemysost</v>
      </c>
      <c r="K2027" s="21">
        <v>26</v>
      </c>
      <c r="L2027" s="25">
        <v>35202</v>
      </c>
      <c r="M2027" s="21" t="s">
        <v>596</v>
      </c>
    </row>
    <row r="2028" spans="1:13" x14ac:dyDescent="0.3">
      <c r="A2028">
        <v>11032</v>
      </c>
      <c r="B2028">
        <v>36</v>
      </c>
      <c r="C2028">
        <v>19</v>
      </c>
      <c r="D2028">
        <v>35</v>
      </c>
      <c r="E2028">
        <v>0</v>
      </c>
      <c r="F2028">
        <v>665</v>
      </c>
      <c r="G2028" s="21">
        <f>VLOOKUP(order_details[[#This Row],[ProductID]],products!A:D,4,0)</f>
        <v>8</v>
      </c>
      <c r="H2028" s="21" t="str">
        <f>VLOOKUP(order_details[[#This Row],[categoryid]],'categories'!A:B,2,0)</f>
        <v>Seafood</v>
      </c>
      <c r="I2028" s="21">
        <f>order_details[[#This Row],[UnitPrice]]*order_details[[#This Row],[Quantity]]*(1-order_details[[#This Row],[Discount]])</f>
        <v>665</v>
      </c>
      <c r="J2028" s="21" t="str">
        <f>VLOOKUP(order_details[[#This Row],[ProductID]],products!A:B,2,0)</f>
        <v>Inlagd Sill</v>
      </c>
      <c r="K2028" s="21">
        <v>112</v>
      </c>
      <c r="L2028" s="25">
        <v>35202</v>
      </c>
      <c r="M2028" s="21" t="s">
        <v>734</v>
      </c>
    </row>
    <row r="2029" spans="1:13" x14ac:dyDescent="0.3">
      <c r="A2029">
        <v>11032</v>
      </c>
      <c r="B2029">
        <v>38</v>
      </c>
      <c r="C2029">
        <v>263.5</v>
      </c>
      <c r="D2029">
        <v>25</v>
      </c>
      <c r="E2029">
        <v>0</v>
      </c>
      <c r="F2029">
        <v>6587.5</v>
      </c>
      <c r="G2029" s="21">
        <f>VLOOKUP(order_details[[#This Row],[ProductID]],products!A:D,4,0)</f>
        <v>1</v>
      </c>
      <c r="H2029" s="21" t="str">
        <f>VLOOKUP(order_details[[#This Row],[categoryid]],'categories'!A:B,2,0)</f>
        <v>Beverages</v>
      </c>
      <c r="I2029" s="21">
        <f>order_details[[#This Row],[UnitPrice]]*order_details[[#This Row],[Quantity]]*(1-order_details[[#This Row],[Discount]])</f>
        <v>6587.5</v>
      </c>
      <c r="J2029" s="21" t="str">
        <f>VLOOKUP(order_details[[#This Row],[ProductID]],products!A:B,2,0)</f>
        <v>Côte de Blaye</v>
      </c>
      <c r="K2029" s="21">
        <v>17</v>
      </c>
      <c r="L2029" s="25">
        <v>35202</v>
      </c>
      <c r="M2029" s="21" t="s">
        <v>734</v>
      </c>
    </row>
    <row r="2030" spans="1:13" x14ac:dyDescent="0.3">
      <c r="A2030">
        <v>11032</v>
      </c>
      <c r="B2030">
        <v>59</v>
      </c>
      <c r="C2030">
        <v>55</v>
      </c>
      <c r="D2030">
        <v>30</v>
      </c>
      <c r="E2030">
        <v>0</v>
      </c>
      <c r="F2030">
        <v>1650</v>
      </c>
      <c r="G2030" s="21">
        <f>VLOOKUP(order_details[[#This Row],[ProductID]],products!A:D,4,0)</f>
        <v>4</v>
      </c>
      <c r="H2030" s="21" t="str">
        <f>VLOOKUP(order_details[[#This Row],[categoryid]],'categories'!A:B,2,0)</f>
        <v>Dairy Products</v>
      </c>
      <c r="I2030" s="21">
        <f>order_details[[#This Row],[UnitPrice]]*order_details[[#This Row],[Quantity]]*(1-order_details[[#This Row],[Discount]])</f>
        <v>1650</v>
      </c>
      <c r="J2030" s="21" t="str">
        <f>VLOOKUP(order_details[[#This Row],[ProductID]],products!A:B,2,0)</f>
        <v>Raclette Courdavault</v>
      </c>
      <c r="K2030" s="21">
        <v>79</v>
      </c>
      <c r="L2030" s="25">
        <v>35202</v>
      </c>
      <c r="M2030" s="21" t="s">
        <v>734</v>
      </c>
    </row>
    <row r="2031" spans="1:13" x14ac:dyDescent="0.3">
      <c r="A2031">
        <v>11033</v>
      </c>
      <c r="B2031">
        <v>53</v>
      </c>
      <c r="C2031">
        <v>32.799999999999997</v>
      </c>
      <c r="D2031">
        <v>70</v>
      </c>
      <c r="E2031">
        <v>0.1</v>
      </c>
      <c r="F2031">
        <v>2066.4</v>
      </c>
      <c r="G2031" s="21">
        <f>VLOOKUP(order_details[[#This Row],[ProductID]],products!A:D,4,0)</f>
        <v>6</v>
      </c>
      <c r="H2031" s="21" t="str">
        <f>VLOOKUP(order_details[[#This Row],[categoryid]],'categories'!A:B,2,0)</f>
        <v>Meat/Poultry</v>
      </c>
      <c r="I2031" s="21">
        <f>order_details[[#This Row],[UnitPrice]]*order_details[[#This Row],[Quantity]]*(1-order_details[[#This Row],[Discount]])</f>
        <v>2066.4</v>
      </c>
      <c r="J2031" s="21" t="str">
        <f>VLOOKUP(order_details[[#This Row],[ProductID]],products!A:B,2,0)</f>
        <v>Perth Pasties</v>
      </c>
      <c r="K2031" s="21">
        <v>0</v>
      </c>
      <c r="L2031" s="25">
        <v>35202</v>
      </c>
      <c r="M2031" s="21" t="s">
        <v>573</v>
      </c>
    </row>
    <row r="2032" spans="1:13" x14ac:dyDescent="0.3">
      <c r="A2032">
        <v>11033</v>
      </c>
      <c r="B2032">
        <v>69</v>
      </c>
      <c r="C2032">
        <v>36</v>
      </c>
      <c r="D2032">
        <v>36</v>
      </c>
      <c r="E2032">
        <v>0.1</v>
      </c>
      <c r="F2032">
        <v>1166.4000000000001</v>
      </c>
      <c r="G2032" s="21">
        <f>VLOOKUP(order_details[[#This Row],[ProductID]],products!A:D,4,0)</f>
        <v>4</v>
      </c>
      <c r="H2032" s="21" t="str">
        <f>VLOOKUP(order_details[[#This Row],[categoryid]],'categories'!A:B,2,0)</f>
        <v>Dairy Products</v>
      </c>
      <c r="I2032" s="21">
        <f>order_details[[#This Row],[UnitPrice]]*order_details[[#This Row],[Quantity]]*(1-order_details[[#This Row],[Discount]])</f>
        <v>1166.4000000000001</v>
      </c>
      <c r="J2032" s="21" t="str">
        <f>VLOOKUP(order_details[[#This Row],[ProductID]],products!A:B,2,0)</f>
        <v>Gudbrandsdalsost</v>
      </c>
      <c r="K2032" s="21">
        <v>26</v>
      </c>
      <c r="L2032" s="25">
        <v>35202</v>
      </c>
      <c r="M2032" s="21" t="s">
        <v>573</v>
      </c>
    </row>
    <row r="2033" spans="1:13" x14ac:dyDescent="0.3">
      <c r="A2033">
        <v>11034</v>
      </c>
      <c r="B2033">
        <v>21</v>
      </c>
      <c r="C2033">
        <v>10</v>
      </c>
      <c r="D2033">
        <v>15</v>
      </c>
      <c r="E2033">
        <v>0.1</v>
      </c>
      <c r="F2033">
        <v>135</v>
      </c>
      <c r="G2033" s="21">
        <f>VLOOKUP(order_details[[#This Row],[ProductID]],products!A:D,4,0)</f>
        <v>3</v>
      </c>
      <c r="H2033" s="21" t="str">
        <f>VLOOKUP(order_details[[#This Row],[categoryid]],'categories'!A:B,2,0)</f>
        <v>Confections</v>
      </c>
      <c r="I2033" s="21">
        <f>order_details[[#This Row],[UnitPrice]]*order_details[[#This Row],[Quantity]]*(1-order_details[[#This Row],[Discount]])</f>
        <v>135</v>
      </c>
      <c r="J2033" s="21" t="str">
        <f>VLOOKUP(order_details[[#This Row],[ProductID]],products!A:B,2,0)</f>
        <v>Sir Rodney's Scones</v>
      </c>
      <c r="K2033" s="21">
        <v>3</v>
      </c>
      <c r="L2033" s="25">
        <v>35205</v>
      </c>
      <c r="M2033" s="21" t="s">
        <v>477</v>
      </c>
    </row>
    <row r="2034" spans="1:13" x14ac:dyDescent="0.3">
      <c r="A2034">
        <v>11034</v>
      </c>
      <c r="B2034">
        <v>44</v>
      </c>
      <c r="C2034">
        <v>19.45</v>
      </c>
      <c r="D2034">
        <v>12</v>
      </c>
      <c r="E2034">
        <v>0</v>
      </c>
      <c r="F2034">
        <v>233.39999999999998</v>
      </c>
      <c r="G2034" s="21">
        <f>VLOOKUP(order_details[[#This Row],[ProductID]],products!A:D,4,0)</f>
        <v>2</v>
      </c>
      <c r="H2034" s="21" t="str">
        <f>VLOOKUP(order_details[[#This Row],[categoryid]],'categories'!A:B,2,0)</f>
        <v>Condiments</v>
      </c>
      <c r="I2034" s="21">
        <f>order_details[[#This Row],[UnitPrice]]*order_details[[#This Row],[Quantity]]*(1-order_details[[#This Row],[Discount]])</f>
        <v>233.39999999999998</v>
      </c>
      <c r="J2034" s="21" t="str">
        <f>VLOOKUP(order_details[[#This Row],[ProductID]],products!A:B,2,0)</f>
        <v>Gula Malacca</v>
      </c>
      <c r="K2034" s="21">
        <v>27</v>
      </c>
      <c r="L2034" s="25">
        <v>35205</v>
      </c>
      <c r="M2034" s="21" t="s">
        <v>477</v>
      </c>
    </row>
    <row r="2035" spans="1:13" x14ac:dyDescent="0.3">
      <c r="A2035">
        <v>11034</v>
      </c>
      <c r="B2035">
        <v>61</v>
      </c>
      <c r="C2035">
        <v>28.5</v>
      </c>
      <c r="D2035">
        <v>6</v>
      </c>
      <c r="E2035">
        <v>0</v>
      </c>
      <c r="F2035">
        <v>171</v>
      </c>
      <c r="G2035" s="21">
        <f>VLOOKUP(order_details[[#This Row],[ProductID]],products!A:D,4,0)</f>
        <v>2</v>
      </c>
      <c r="H2035" s="21" t="str">
        <f>VLOOKUP(order_details[[#This Row],[categoryid]],'categories'!A:B,2,0)</f>
        <v>Condiments</v>
      </c>
      <c r="I2035" s="21">
        <f>order_details[[#This Row],[UnitPrice]]*order_details[[#This Row],[Quantity]]*(1-order_details[[#This Row],[Discount]])</f>
        <v>171</v>
      </c>
      <c r="J2035" s="21" t="str">
        <f>VLOOKUP(order_details[[#This Row],[ProductID]],products!A:B,2,0)</f>
        <v>Sirop d'érable</v>
      </c>
      <c r="K2035" s="21">
        <v>113</v>
      </c>
      <c r="L2035" s="25">
        <v>35205</v>
      </c>
      <c r="M2035" s="21" t="s">
        <v>477</v>
      </c>
    </row>
    <row r="2036" spans="1:13" x14ac:dyDescent="0.3">
      <c r="A2036">
        <v>11035</v>
      </c>
      <c r="B2036">
        <v>1</v>
      </c>
      <c r="C2036">
        <v>18</v>
      </c>
      <c r="D2036">
        <v>10</v>
      </c>
      <c r="E2036">
        <v>0</v>
      </c>
      <c r="F2036">
        <v>180</v>
      </c>
      <c r="G2036" s="21">
        <f>VLOOKUP(order_details[[#This Row],[ProductID]],products!A:D,4,0)</f>
        <v>1</v>
      </c>
      <c r="H2036" s="21" t="str">
        <f>VLOOKUP(order_details[[#This Row],[categoryid]],'categories'!A:B,2,0)</f>
        <v>Beverages</v>
      </c>
      <c r="I2036" s="21">
        <f>order_details[[#This Row],[UnitPrice]]*order_details[[#This Row],[Quantity]]*(1-order_details[[#This Row],[Discount]])</f>
        <v>180</v>
      </c>
      <c r="J2036" s="21" t="str">
        <f>VLOOKUP(order_details[[#This Row],[ProductID]],products!A:B,2,0)</f>
        <v>Chai</v>
      </c>
      <c r="K2036" s="21">
        <v>39</v>
      </c>
      <c r="L2036" s="25">
        <v>35205</v>
      </c>
      <c r="M2036" s="21" t="s">
        <v>636</v>
      </c>
    </row>
    <row r="2037" spans="1:13" x14ac:dyDescent="0.3">
      <c r="A2037">
        <v>11035</v>
      </c>
      <c r="B2037">
        <v>35</v>
      </c>
      <c r="C2037">
        <v>18</v>
      </c>
      <c r="D2037">
        <v>60</v>
      </c>
      <c r="E2037">
        <v>0</v>
      </c>
      <c r="F2037">
        <v>1080</v>
      </c>
      <c r="G2037" s="21">
        <f>VLOOKUP(order_details[[#This Row],[ProductID]],products!A:D,4,0)</f>
        <v>1</v>
      </c>
      <c r="H2037" s="21" t="str">
        <f>VLOOKUP(order_details[[#This Row],[categoryid]],'categories'!A:B,2,0)</f>
        <v>Beverages</v>
      </c>
      <c r="I2037" s="21">
        <f>order_details[[#This Row],[UnitPrice]]*order_details[[#This Row],[Quantity]]*(1-order_details[[#This Row],[Discount]])</f>
        <v>1080</v>
      </c>
      <c r="J2037" s="21" t="str">
        <f>VLOOKUP(order_details[[#This Row],[ProductID]],products!A:B,2,0)</f>
        <v>Steeleye Stout</v>
      </c>
      <c r="K2037" s="21">
        <v>20</v>
      </c>
      <c r="L2037" s="25">
        <v>35205</v>
      </c>
      <c r="M2037" s="21" t="s">
        <v>636</v>
      </c>
    </row>
    <row r="2038" spans="1:13" x14ac:dyDescent="0.3">
      <c r="A2038">
        <v>11035</v>
      </c>
      <c r="B2038">
        <v>42</v>
      </c>
      <c r="C2038">
        <v>14</v>
      </c>
      <c r="D2038">
        <v>30</v>
      </c>
      <c r="E2038">
        <v>0</v>
      </c>
      <c r="F2038">
        <v>420</v>
      </c>
      <c r="G2038" s="21">
        <f>VLOOKUP(order_details[[#This Row],[ProductID]],products!A:D,4,0)</f>
        <v>5</v>
      </c>
      <c r="H2038" s="21" t="str">
        <f>VLOOKUP(order_details[[#This Row],[categoryid]],'categories'!A:B,2,0)</f>
        <v>Grains/Cereals</v>
      </c>
      <c r="I2038" s="21">
        <f>order_details[[#This Row],[UnitPrice]]*order_details[[#This Row],[Quantity]]*(1-order_details[[#This Row],[Discount]])</f>
        <v>420</v>
      </c>
      <c r="J2038" s="21" t="str">
        <f>VLOOKUP(order_details[[#This Row],[ProductID]],products!A:B,2,0)</f>
        <v>Singaporean Hokkien Fried Mee</v>
      </c>
      <c r="K2038" s="21">
        <v>26</v>
      </c>
      <c r="L2038" s="25">
        <v>35205</v>
      </c>
      <c r="M2038" s="21" t="s">
        <v>636</v>
      </c>
    </row>
    <row r="2039" spans="1:13" x14ac:dyDescent="0.3">
      <c r="A2039">
        <v>11035</v>
      </c>
      <c r="B2039">
        <v>54</v>
      </c>
      <c r="C2039">
        <v>7.45</v>
      </c>
      <c r="D2039">
        <v>10</v>
      </c>
      <c r="E2039">
        <v>0</v>
      </c>
      <c r="F2039">
        <v>74.5</v>
      </c>
      <c r="G2039" s="21">
        <f>VLOOKUP(order_details[[#This Row],[ProductID]],products!A:D,4,0)</f>
        <v>6</v>
      </c>
      <c r="H2039" s="21" t="str">
        <f>VLOOKUP(order_details[[#This Row],[categoryid]],'categories'!A:B,2,0)</f>
        <v>Meat/Poultry</v>
      </c>
      <c r="I2039" s="21">
        <f>order_details[[#This Row],[UnitPrice]]*order_details[[#This Row],[Quantity]]*(1-order_details[[#This Row],[Discount]])</f>
        <v>74.5</v>
      </c>
      <c r="J2039" s="21" t="str">
        <f>VLOOKUP(order_details[[#This Row],[ProductID]],products!A:B,2,0)</f>
        <v>Tourtière</v>
      </c>
      <c r="K2039" s="21">
        <v>21</v>
      </c>
      <c r="L2039" s="25">
        <v>35205</v>
      </c>
      <c r="M2039" s="21" t="s">
        <v>636</v>
      </c>
    </row>
    <row r="2040" spans="1:13" x14ac:dyDescent="0.3">
      <c r="A2040">
        <v>11036</v>
      </c>
      <c r="B2040">
        <v>13</v>
      </c>
      <c r="C2040">
        <v>6</v>
      </c>
      <c r="D2040">
        <v>7</v>
      </c>
      <c r="E2040">
        <v>0</v>
      </c>
      <c r="F2040">
        <v>42</v>
      </c>
      <c r="G2040" s="21">
        <f>VLOOKUP(order_details[[#This Row],[ProductID]],products!A:D,4,0)</f>
        <v>8</v>
      </c>
      <c r="H2040" s="21" t="str">
        <f>VLOOKUP(order_details[[#This Row],[categoryid]],'categories'!A:B,2,0)</f>
        <v>Seafood</v>
      </c>
      <c r="I2040" s="21">
        <f>order_details[[#This Row],[UnitPrice]]*order_details[[#This Row],[Quantity]]*(1-order_details[[#This Row],[Discount]])</f>
        <v>42</v>
      </c>
      <c r="J2040" s="21" t="str">
        <f>VLOOKUP(order_details[[#This Row],[ProductID]],products!A:B,2,0)</f>
        <v>Konbu</v>
      </c>
      <c r="K2040" s="21">
        <v>24</v>
      </c>
      <c r="L2040" s="25">
        <v>35205</v>
      </c>
      <c r="M2040" s="21" t="s">
        <v>170</v>
      </c>
    </row>
    <row r="2041" spans="1:13" x14ac:dyDescent="0.3">
      <c r="A2041">
        <v>11036</v>
      </c>
      <c r="B2041">
        <v>59</v>
      </c>
      <c r="C2041">
        <v>55</v>
      </c>
      <c r="D2041">
        <v>30</v>
      </c>
      <c r="E2041">
        <v>0</v>
      </c>
      <c r="F2041">
        <v>1650</v>
      </c>
      <c r="G2041" s="21">
        <f>VLOOKUP(order_details[[#This Row],[ProductID]],products!A:D,4,0)</f>
        <v>4</v>
      </c>
      <c r="H2041" s="21" t="str">
        <f>VLOOKUP(order_details[[#This Row],[categoryid]],'categories'!A:B,2,0)</f>
        <v>Dairy Products</v>
      </c>
      <c r="I2041" s="21">
        <f>order_details[[#This Row],[UnitPrice]]*order_details[[#This Row],[Quantity]]*(1-order_details[[#This Row],[Discount]])</f>
        <v>1650</v>
      </c>
      <c r="J2041" s="21" t="str">
        <f>VLOOKUP(order_details[[#This Row],[ProductID]],products!A:B,2,0)</f>
        <v>Raclette Courdavault</v>
      </c>
      <c r="K2041" s="21">
        <v>79</v>
      </c>
      <c r="L2041" s="25">
        <v>35205</v>
      </c>
      <c r="M2041" s="21" t="s">
        <v>170</v>
      </c>
    </row>
    <row r="2042" spans="1:13" x14ac:dyDescent="0.3">
      <c r="A2042">
        <v>11037</v>
      </c>
      <c r="B2042">
        <v>70</v>
      </c>
      <c r="C2042">
        <v>15</v>
      </c>
      <c r="D2042">
        <v>4</v>
      </c>
      <c r="E2042">
        <v>0</v>
      </c>
      <c r="F2042">
        <v>60</v>
      </c>
      <c r="G2042" s="21">
        <f>VLOOKUP(order_details[[#This Row],[ProductID]],products!A:D,4,0)</f>
        <v>1</v>
      </c>
      <c r="H2042" s="21" t="str">
        <f>VLOOKUP(order_details[[#This Row],[categoryid]],'categories'!A:B,2,0)</f>
        <v>Beverages</v>
      </c>
      <c r="I2042" s="21">
        <f>order_details[[#This Row],[UnitPrice]]*order_details[[#This Row],[Quantity]]*(1-order_details[[#This Row],[Discount]])</f>
        <v>60</v>
      </c>
      <c r="J2042" s="21" t="str">
        <f>VLOOKUP(order_details[[#This Row],[ProductID]],products!A:B,2,0)</f>
        <v>Outback Lager</v>
      </c>
      <c r="K2042" s="21">
        <v>15</v>
      </c>
      <c r="L2042" s="25">
        <v>35206</v>
      </c>
      <c r="M2042" s="21" t="s">
        <v>273</v>
      </c>
    </row>
    <row r="2043" spans="1:13" x14ac:dyDescent="0.3">
      <c r="A2043">
        <v>11038</v>
      </c>
      <c r="B2043">
        <v>40</v>
      </c>
      <c r="C2043">
        <v>18.399999999999999</v>
      </c>
      <c r="D2043">
        <v>5</v>
      </c>
      <c r="E2043">
        <v>0.2</v>
      </c>
      <c r="F2043">
        <v>73.600000000000009</v>
      </c>
      <c r="G2043" s="21">
        <f>VLOOKUP(order_details[[#This Row],[ProductID]],products!A:D,4,0)</f>
        <v>8</v>
      </c>
      <c r="H2043" s="21" t="str">
        <f>VLOOKUP(order_details[[#This Row],[categoryid]],'categories'!A:B,2,0)</f>
        <v>Seafood</v>
      </c>
      <c r="I2043" s="21">
        <f>order_details[[#This Row],[UnitPrice]]*order_details[[#This Row],[Quantity]]*(1-order_details[[#This Row],[Discount]])</f>
        <v>73.600000000000009</v>
      </c>
      <c r="J2043" s="21" t="str">
        <f>VLOOKUP(order_details[[#This Row],[ProductID]],products!A:B,2,0)</f>
        <v>Boston Crab Meat</v>
      </c>
      <c r="K2043" s="21">
        <v>123</v>
      </c>
      <c r="L2043" s="25">
        <v>35206</v>
      </c>
      <c r="M2043" s="21" t="s">
        <v>636</v>
      </c>
    </row>
    <row r="2044" spans="1:13" x14ac:dyDescent="0.3">
      <c r="A2044">
        <v>11038</v>
      </c>
      <c r="B2044">
        <v>52</v>
      </c>
      <c r="C2044">
        <v>7</v>
      </c>
      <c r="D2044">
        <v>2</v>
      </c>
      <c r="E2044">
        <v>0</v>
      </c>
      <c r="F2044">
        <v>14</v>
      </c>
      <c r="G2044" s="21">
        <f>VLOOKUP(order_details[[#This Row],[ProductID]],products!A:D,4,0)</f>
        <v>5</v>
      </c>
      <c r="H2044" s="21" t="str">
        <f>VLOOKUP(order_details[[#This Row],[categoryid]],'categories'!A:B,2,0)</f>
        <v>Grains/Cereals</v>
      </c>
      <c r="I2044" s="21">
        <f>order_details[[#This Row],[UnitPrice]]*order_details[[#This Row],[Quantity]]*(1-order_details[[#This Row],[Discount]])</f>
        <v>14</v>
      </c>
      <c r="J2044" s="21" t="str">
        <f>VLOOKUP(order_details[[#This Row],[ProductID]],products!A:B,2,0)</f>
        <v>Filo Mix</v>
      </c>
      <c r="K2044" s="21">
        <v>38</v>
      </c>
      <c r="L2044" s="25">
        <v>35206</v>
      </c>
      <c r="M2044" s="21" t="s">
        <v>636</v>
      </c>
    </row>
    <row r="2045" spans="1:13" x14ac:dyDescent="0.3">
      <c r="A2045">
        <v>11038</v>
      </c>
      <c r="B2045">
        <v>71</v>
      </c>
      <c r="C2045">
        <v>21.5</v>
      </c>
      <c r="D2045">
        <v>30</v>
      </c>
      <c r="E2045">
        <v>0</v>
      </c>
      <c r="F2045">
        <v>645</v>
      </c>
      <c r="G2045" s="21">
        <f>VLOOKUP(order_details[[#This Row],[ProductID]],products!A:D,4,0)</f>
        <v>4</v>
      </c>
      <c r="H2045" s="21" t="str">
        <f>VLOOKUP(order_details[[#This Row],[categoryid]],'categories'!A:B,2,0)</f>
        <v>Dairy Products</v>
      </c>
      <c r="I2045" s="21">
        <f>order_details[[#This Row],[UnitPrice]]*order_details[[#This Row],[Quantity]]*(1-order_details[[#This Row],[Discount]])</f>
        <v>645</v>
      </c>
      <c r="J2045" s="21" t="str">
        <f>VLOOKUP(order_details[[#This Row],[ProductID]],products!A:B,2,0)</f>
        <v>Fløtemysost</v>
      </c>
      <c r="K2045" s="21">
        <v>26</v>
      </c>
      <c r="L2045" s="25">
        <v>35206</v>
      </c>
      <c r="M2045" s="21" t="s">
        <v>636</v>
      </c>
    </row>
    <row r="2046" spans="1:13" x14ac:dyDescent="0.3">
      <c r="A2046">
        <v>11039</v>
      </c>
      <c r="B2046">
        <v>28</v>
      </c>
      <c r="C2046">
        <v>45.6</v>
      </c>
      <c r="D2046">
        <v>20</v>
      </c>
      <c r="E2046">
        <v>0</v>
      </c>
      <c r="F2046">
        <v>912</v>
      </c>
      <c r="G2046" s="21">
        <f>VLOOKUP(order_details[[#This Row],[ProductID]],products!A:D,4,0)</f>
        <v>7</v>
      </c>
      <c r="H2046" s="21" t="str">
        <f>VLOOKUP(order_details[[#This Row],[categoryid]],'categories'!A:B,2,0)</f>
        <v>Produce</v>
      </c>
      <c r="I2046" s="21">
        <f>order_details[[#This Row],[UnitPrice]]*order_details[[#This Row],[Quantity]]*(1-order_details[[#This Row],[Discount]])</f>
        <v>912</v>
      </c>
      <c r="J2046" s="21" t="str">
        <f>VLOOKUP(order_details[[#This Row],[ProductID]],products!A:B,2,0)</f>
        <v>Rössle Sauerkraut</v>
      </c>
      <c r="K2046" s="21">
        <v>26</v>
      </c>
      <c r="L2046" s="25">
        <v>35206</v>
      </c>
      <c r="M2046" s="21" t="s">
        <v>414</v>
      </c>
    </row>
    <row r="2047" spans="1:13" x14ac:dyDescent="0.3">
      <c r="A2047">
        <v>11039</v>
      </c>
      <c r="B2047">
        <v>35</v>
      </c>
      <c r="C2047">
        <v>18</v>
      </c>
      <c r="D2047">
        <v>24</v>
      </c>
      <c r="E2047">
        <v>0</v>
      </c>
      <c r="F2047">
        <v>432</v>
      </c>
      <c r="G2047" s="21">
        <f>VLOOKUP(order_details[[#This Row],[ProductID]],products!A:D,4,0)</f>
        <v>1</v>
      </c>
      <c r="H2047" s="21" t="str">
        <f>VLOOKUP(order_details[[#This Row],[categoryid]],'categories'!A:B,2,0)</f>
        <v>Beverages</v>
      </c>
      <c r="I2047" s="21">
        <f>order_details[[#This Row],[UnitPrice]]*order_details[[#This Row],[Quantity]]*(1-order_details[[#This Row],[Discount]])</f>
        <v>432</v>
      </c>
      <c r="J2047" s="21" t="str">
        <f>VLOOKUP(order_details[[#This Row],[ProductID]],products!A:B,2,0)</f>
        <v>Steeleye Stout</v>
      </c>
      <c r="K2047" s="21">
        <v>20</v>
      </c>
      <c r="L2047" s="25">
        <v>35206</v>
      </c>
      <c r="M2047" s="21" t="s">
        <v>414</v>
      </c>
    </row>
    <row r="2048" spans="1:13" x14ac:dyDescent="0.3">
      <c r="A2048">
        <v>11039</v>
      </c>
      <c r="B2048">
        <v>49</v>
      </c>
      <c r="C2048">
        <v>20</v>
      </c>
      <c r="D2048">
        <v>60</v>
      </c>
      <c r="E2048">
        <v>0</v>
      </c>
      <c r="F2048">
        <v>1200</v>
      </c>
      <c r="G2048" s="21">
        <f>VLOOKUP(order_details[[#This Row],[ProductID]],products!A:D,4,0)</f>
        <v>3</v>
      </c>
      <c r="H2048" s="21" t="str">
        <f>VLOOKUP(order_details[[#This Row],[categoryid]],'categories'!A:B,2,0)</f>
        <v>Confections</v>
      </c>
      <c r="I2048" s="21">
        <f>order_details[[#This Row],[UnitPrice]]*order_details[[#This Row],[Quantity]]*(1-order_details[[#This Row],[Discount]])</f>
        <v>1200</v>
      </c>
      <c r="J2048" s="21" t="str">
        <f>VLOOKUP(order_details[[#This Row],[ProductID]],products!A:B,2,0)</f>
        <v>Maxilaku</v>
      </c>
      <c r="K2048" s="21">
        <v>10</v>
      </c>
      <c r="L2048" s="25">
        <v>35206</v>
      </c>
      <c r="M2048" s="21" t="s">
        <v>414</v>
      </c>
    </row>
    <row r="2049" spans="1:13" x14ac:dyDescent="0.3">
      <c r="A2049">
        <v>11039</v>
      </c>
      <c r="B2049">
        <v>57</v>
      </c>
      <c r="C2049">
        <v>19.5</v>
      </c>
      <c r="D2049">
        <v>28</v>
      </c>
      <c r="E2049">
        <v>0</v>
      </c>
      <c r="F2049">
        <v>546</v>
      </c>
      <c r="G2049" s="21">
        <f>VLOOKUP(order_details[[#This Row],[ProductID]],products!A:D,4,0)</f>
        <v>5</v>
      </c>
      <c r="H2049" s="21" t="str">
        <f>VLOOKUP(order_details[[#This Row],[categoryid]],'categories'!A:B,2,0)</f>
        <v>Grains/Cereals</v>
      </c>
      <c r="I2049" s="21">
        <f>order_details[[#This Row],[UnitPrice]]*order_details[[#This Row],[Quantity]]*(1-order_details[[#This Row],[Discount]])</f>
        <v>546</v>
      </c>
      <c r="J2049" s="21" t="str">
        <f>VLOOKUP(order_details[[#This Row],[ProductID]],products!A:B,2,0)</f>
        <v>Ravioli Angelo</v>
      </c>
      <c r="K2049" s="21">
        <v>36</v>
      </c>
      <c r="L2049" s="25">
        <v>35206</v>
      </c>
      <c r="M2049" s="21" t="s">
        <v>414</v>
      </c>
    </row>
    <row r="2050" spans="1:13" x14ac:dyDescent="0.3">
      <c r="A2050">
        <v>11040</v>
      </c>
      <c r="B2050">
        <v>21</v>
      </c>
      <c r="C2050">
        <v>10</v>
      </c>
      <c r="D2050">
        <v>20</v>
      </c>
      <c r="E2050">
        <v>0</v>
      </c>
      <c r="F2050">
        <v>200</v>
      </c>
      <c r="G2050" s="21">
        <f>VLOOKUP(order_details[[#This Row],[ProductID]],products!A:D,4,0)</f>
        <v>3</v>
      </c>
      <c r="H2050" s="21" t="str">
        <f>VLOOKUP(order_details[[#This Row],[categoryid]],'categories'!A:B,2,0)</f>
        <v>Confections</v>
      </c>
      <c r="I2050" s="21">
        <f>order_details[[#This Row],[UnitPrice]]*order_details[[#This Row],[Quantity]]*(1-order_details[[#This Row],[Discount]])</f>
        <v>200</v>
      </c>
      <c r="J2050" s="21" t="str">
        <f>VLOOKUP(order_details[[#This Row],[ProductID]],products!A:B,2,0)</f>
        <v>Sir Rodney's Scones</v>
      </c>
      <c r="K2050" s="21">
        <v>3</v>
      </c>
      <c r="L2050" s="25">
        <v>35207</v>
      </c>
      <c r="M2050" s="21" t="s">
        <v>287</v>
      </c>
    </row>
    <row r="2051" spans="1:13" x14ac:dyDescent="0.3">
      <c r="A2051">
        <v>11041</v>
      </c>
      <c r="B2051">
        <v>2</v>
      </c>
      <c r="C2051">
        <v>19</v>
      </c>
      <c r="D2051">
        <v>30</v>
      </c>
      <c r="E2051">
        <v>0.2</v>
      </c>
      <c r="F2051">
        <v>456</v>
      </c>
      <c r="G2051" s="21">
        <f>VLOOKUP(order_details[[#This Row],[ProductID]],products!A:D,4,0)</f>
        <v>1</v>
      </c>
      <c r="H2051" s="21" t="str">
        <f>VLOOKUP(order_details[[#This Row],[categoryid]],'categories'!A:B,2,0)</f>
        <v>Beverages</v>
      </c>
      <c r="I2051" s="21">
        <f>order_details[[#This Row],[UnitPrice]]*order_details[[#This Row],[Quantity]]*(1-order_details[[#This Row],[Discount]])</f>
        <v>456</v>
      </c>
      <c r="J2051" s="21" t="str">
        <f>VLOOKUP(order_details[[#This Row],[ProductID]],products!A:B,2,0)</f>
        <v>Chang</v>
      </c>
      <c r="K2051" s="21">
        <v>17</v>
      </c>
      <c r="L2051" s="25">
        <v>35207</v>
      </c>
      <c r="M2051" s="21" t="s">
        <v>145</v>
      </c>
    </row>
    <row r="2052" spans="1:13" x14ac:dyDescent="0.3">
      <c r="A2052">
        <v>11041</v>
      </c>
      <c r="B2052">
        <v>63</v>
      </c>
      <c r="C2052">
        <v>43.9</v>
      </c>
      <c r="D2052">
        <v>30</v>
      </c>
      <c r="E2052">
        <v>0</v>
      </c>
      <c r="F2052">
        <v>1317</v>
      </c>
      <c r="G2052" s="21">
        <f>VLOOKUP(order_details[[#This Row],[ProductID]],products!A:D,4,0)</f>
        <v>2</v>
      </c>
      <c r="H2052" s="21" t="str">
        <f>VLOOKUP(order_details[[#This Row],[categoryid]],'categories'!A:B,2,0)</f>
        <v>Condiments</v>
      </c>
      <c r="I2052" s="21">
        <f>order_details[[#This Row],[UnitPrice]]*order_details[[#This Row],[Quantity]]*(1-order_details[[#This Row],[Discount]])</f>
        <v>1317</v>
      </c>
      <c r="J2052" s="21" t="str">
        <f>VLOOKUP(order_details[[#This Row],[ProductID]],products!A:B,2,0)</f>
        <v>Vegie-spread</v>
      </c>
      <c r="K2052" s="21">
        <v>24</v>
      </c>
      <c r="L2052" s="25">
        <v>35207</v>
      </c>
      <c r="M2052" s="21" t="s">
        <v>145</v>
      </c>
    </row>
    <row r="2053" spans="1:13" x14ac:dyDescent="0.3">
      <c r="A2053">
        <v>11042</v>
      </c>
      <c r="B2053">
        <v>44</v>
      </c>
      <c r="C2053">
        <v>19.45</v>
      </c>
      <c r="D2053">
        <v>15</v>
      </c>
      <c r="E2053">
        <v>0</v>
      </c>
      <c r="F2053">
        <v>291.75</v>
      </c>
      <c r="G2053" s="21">
        <f>VLOOKUP(order_details[[#This Row],[ProductID]],products!A:D,4,0)</f>
        <v>2</v>
      </c>
      <c r="H2053" s="21" t="str">
        <f>VLOOKUP(order_details[[#This Row],[categoryid]],'categories'!A:B,2,0)</f>
        <v>Condiments</v>
      </c>
      <c r="I2053" s="21">
        <f>order_details[[#This Row],[UnitPrice]]*order_details[[#This Row],[Quantity]]*(1-order_details[[#This Row],[Discount]])</f>
        <v>291.75</v>
      </c>
      <c r="J2053" s="21" t="str">
        <f>VLOOKUP(order_details[[#This Row],[ProductID]],products!A:B,2,0)</f>
        <v>Gula Malacca</v>
      </c>
      <c r="K2053" s="21">
        <v>27</v>
      </c>
      <c r="L2053" s="25">
        <v>35207</v>
      </c>
      <c r="M2053" s="21" t="s">
        <v>153</v>
      </c>
    </row>
    <row r="2054" spans="1:13" x14ac:dyDescent="0.3">
      <c r="A2054">
        <v>11042</v>
      </c>
      <c r="B2054">
        <v>61</v>
      </c>
      <c r="C2054">
        <v>28.5</v>
      </c>
      <c r="D2054">
        <v>4</v>
      </c>
      <c r="E2054">
        <v>0</v>
      </c>
      <c r="F2054">
        <v>114</v>
      </c>
      <c r="G2054" s="21">
        <f>VLOOKUP(order_details[[#This Row],[ProductID]],products!A:D,4,0)</f>
        <v>2</v>
      </c>
      <c r="H2054" s="21" t="str">
        <f>VLOOKUP(order_details[[#This Row],[categoryid]],'categories'!A:B,2,0)</f>
        <v>Condiments</v>
      </c>
      <c r="I2054" s="21">
        <f>order_details[[#This Row],[UnitPrice]]*order_details[[#This Row],[Quantity]]*(1-order_details[[#This Row],[Discount]])</f>
        <v>114</v>
      </c>
      <c r="J2054" s="21" t="str">
        <f>VLOOKUP(order_details[[#This Row],[ProductID]],products!A:B,2,0)</f>
        <v>Sirop d'érable</v>
      </c>
      <c r="K2054" s="21">
        <v>113</v>
      </c>
      <c r="L2054" s="25">
        <v>35207</v>
      </c>
      <c r="M2054" s="21" t="s">
        <v>153</v>
      </c>
    </row>
    <row r="2055" spans="1:13" x14ac:dyDescent="0.3">
      <c r="A2055">
        <v>11043</v>
      </c>
      <c r="B2055">
        <v>11</v>
      </c>
      <c r="C2055">
        <v>21</v>
      </c>
      <c r="D2055">
        <v>10</v>
      </c>
      <c r="E2055">
        <v>0</v>
      </c>
      <c r="F2055">
        <v>210</v>
      </c>
      <c r="G2055" s="21">
        <f>VLOOKUP(order_details[[#This Row],[ProductID]],products!A:D,4,0)</f>
        <v>4</v>
      </c>
      <c r="H2055" s="21" t="str">
        <f>VLOOKUP(order_details[[#This Row],[categoryid]],'categories'!A:B,2,0)</f>
        <v>Dairy Products</v>
      </c>
      <c r="I2055" s="21">
        <f>order_details[[#This Row],[UnitPrice]]*order_details[[#This Row],[Quantity]]*(1-order_details[[#This Row],[Discount]])</f>
        <v>210</v>
      </c>
      <c r="J2055" s="21" t="str">
        <f>VLOOKUP(order_details[[#This Row],[ProductID]],products!A:B,2,0)</f>
        <v>Queso Cabrales</v>
      </c>
      <c r="K2055" s="21">
        <v>22</v>
      </c>
      <c r="L2055" s="25">
        <v>35207</v>
      </c>
      <c r="M2055" s="21" t="s">
        <v>620</v>
      </c>
    </row>
    <row r="2056" spans="1:13" x14ac:dyDescent="0.3">
      <c r="A2056">
        <v>11044</v>
      </c>
      <c r="B2056">
        <v>62</v>
      </c>
      <c r="C2056">
        <v>49.3</v>
      </c>
      <c r="D2056">
        <v>12</v>
      </c>
      <c r="E2056">
        <v>0</v>
      </c>
      <c r="F2056">
        <v>591.59999999999991</v>
      </c>
      <c r="G2056" s="21">
        <f>VLOOKUP(order_details[[#This Row],[ProductID]],products!A:D,4,0)</f>
        <v>3</v>
      </c>
      <c r="H2056" s="21" t="str">
        <f>VLOOKUP(order_details[[#This Row],[categoryid]],'categories'!A:B,2,0)</f>
        <v>Confections</v>
      </c>
      <c r="I2056" s="21">
        <f>order_details[[#This Row],[UnitPrice]]*order_details[[#This Row],[Quantity]]*(1-order_details[[#This Row],[Discount]])</f>
        <v>591.59999999999991</v>
      </c>
      <c r="J2056" s="21" t="str">
        <f>VLOOKUP(order_details[[#This Row],[ProductID]],products!A:B,2,0)</f>
        <v>Tarte au sucre</v>
      </c>
      <c r="K2056" s="21">
        <v>17</v>
      </c>
      <c r="L2056" s="25">
        <v>35208</v>
      </c>
      <c r="M2056" s="21" t="s">
        <v>750</v>
      </c>
    </row>
    <row r="2057" spans="1:13" x14ac:dyDescent="0.3">
      <c r="A2057">
        <v>11045</v>
      </c>
      <c r="B2057">
        <v>33</v>
      </c>
      <c r="C2057">
        <v>2.5</v>
      </c>
      <c r="D2057">
        <v>15</v>
      </c>
      <c r="E2057">
        <v>0</v>
      </c>
      <c r="F2057">
        <v>37.5</v>
      </c>
      <c r="G2057" s="21">
        <f>VLOOKUP(order_details[[#This Row],[ProductID]],products!A:D,4,0)</f>
        <v>4</v>
      </c>
      <c r="H2057" s="21" t="str">
        <f>VLOOKUP(order_details[[#This Row],[categoryid]],'categories'!A:B,2,0)</f>
        <v>Dairy Products</v>
      </c>
      <c r="I2057" s="21">
        <f>order_details[[#This Row],[UnitPrice]]*order_details[[#This Row],[Quantity]]*(1-order_details[[#This Row],[Discount]])</f>
        <v>37.5</v>
      </c>
      <c r="J2057" s="21" t="str">
        <f>VLOOKUP(order_details[[#This Row],[ProductID]],products!A:B,2,0)</f>
        <v>Geitost</v>
      </c>
      <c r="K2057" s="21">
        <v>112</v>
      </c>
      <c r="L2057" s="25">
        <v>35208</v>
      </c>
      <c r="M2057" s="21" t="s">
        <v>111</v>
      </c>
    </row>
    <row r="2058" spans="1:13" x14ac:dyDescent="0.3">
      <c r="A2058">
        <v>11045</v>
      </c>
      <c r="B2058">
        <v>51</v>
      </c>
      <c r="C2058">
        <v>53</v>
      </c>
      <c r="D2058">
        <v>24</v>
      </c>
      <c r="E2058">
        <v>0</v>
      </c>
      <c r="F2058">
        <v>1272</v>
      </c>
      <c r="G2058" s="21">
        <f>VLOOKUP(order_details[[#This Row],[ProductID]],products!A:D,4,0)</f>
        <v>7</v>
      </c>
      <c r="H2058" s="21" t="str">
        <f>VLOOKUP(order_details[[#This Row],[categoryid]],'categories'!A:B,2,0)</f>
        <v>Produce</v>
      </c>
      <c r="I2058" s="21">
        <f>order_details[[#This Row],[UnitPrice]]*order_details[[#This Row],[Quantity]]*(1-order_details[[#This Row],[Discount]])</f>
        <v>1272</v>
      </c>
      <c r="J2058" s="21" t="str">
        <f>VLOOKUP(order_details[[#This Row],[ProductID]],products!A:B,2,0)</f>
        <v>Manjimup Dried Apples</v>
      </c>
      <c r="K2058" s="21">
        <v>20</v>
      </c>
      <c r="L2058" s="25">
        <v>35208</v>
      </c>
      <c r="M2058" s="21" t="s">
        <v>111</v>
      </c>
    </row>
    <row r="2059" spans="1:13" x14ac:dyDescent="0.3">
      <c r="A2059">
        <v>11046</v>
      </c>
      <c r="B2059">
        <v>12</v>
      </c>
      <c r="C2059">
        <v>38</v>
      </c>
      <c r="D2059">
        <v>20</v>
      </c>
      <c r="E2059">
        <v>0.05</v>
      </c>
      <c r="F2059">
        <v>722</v>
      </c>
      <c r="G2059" s="21">
        <f>VLOOKUP(order_details[[#This Row],[ProductID]],products!A:D,4,0)</f>
        <v>4</v>
      </c>
      <c r="H2059" s="21" t="str">
        <f>VLOOKUP(order_details[[#This Row],[categoryid]],'categories'!A:B,2,0)</f>
        <v>Dairy Products</v>
      </c>
      <c r="I2059" s="21">
        <f>order_details[[#This Row],[UnitPrice]]*order_details[[#This Row],[Quantity]]*(1-order_details[[#This Row],[Discount]])</f>
        <v>722</v>
      </c>
      <c r="J2059" s="21" t="str">
        <f>VLOOKUP(order_details[[#This Row],[ProductID]],products!A:B,2,0)</f>
        <v>Queso Manchego La Pastora</v>
      </c>
      <c r="K2059" s="21">
        <v>86</v>
      </c>
      <c r="L2059" s="25">
        <v>35208</v>
      </c>
      <c r="M2059" s="21" t="s">
        <v>711</v>
      </c>
    </row>
    <row r="2060" spans="1:13" x14ac:dyDescent="0.3">
      <c r="A2060">
        <v>11046</v>
      </c>
      <c r="B2060">
        <v>32</v>
      </c>
      <c r="C2060">
        <v>32</v>
      </c>
      <c r="D2060">
        <v>15</v>
      </c>
      <c r="E2060">
        <v>0.05</v>
      </c>
      <c r="F2060">
        <v>456</v>
      </c>
      <c r="G2060" s="21">
        <f>VLOOKUP(order_details[[#This Row],[ProductID]],products!A:D,4,0)</f>
        <v>4</v>
      </c>
      <c r="H2060" s="21" t="str">
        <f>VLOOKUP(order_details[[#This Row],[categoryid]],'categories'!A:B,2,0)</f>
        <v>Dairy Products</v>
      </c>
      <c r="I2060" s="21">
        <f>order_details[[#This Row],[UnitPrice]]*order_details[[#This Row],[Quantity]]*(1-order_details[[#This Row],[Discount]])</f>
        <v>456</v>
      </c>
      <c r="J2060" s="21" t="str">
        <f>VLOOKUP(order_details[[#This Row],[ProductID]],products!A:B,2,0)</f>
        <v>Mascarpone Fabioli</v>
      </c>
      <c r="K2060" s="21">
        <v>9</v>
      </c>
      <c r="L2060" s="25">
        <v>35208</v>
      </c>
      <c r="M2060" s="21" t="s">
        <v>711</v>
      </c>
    </row>
    <row r="2061" spans="1:13" x14ac:dyDescent="0.3">
      <c r="A2061">
        <v>11046</v>
      </c>
      <c r="B2061">
        <v>35</v>
      </c>
      <c r="C2061">
        <v>18</v>
      </c>
      <c r="D2061">
        <v>18</v>
      </c>
      <c r="E2061">
        <v>0.05</v>
      </c>
      <c r="F2061">
        <v>307.8</v>
      </c>
      <c r="G2061" s="21">
        <f>VLOOKUP(order_details[[#This Row],[ProductID]],products!A:D,4,0)</f>
        <v>1</v>
      </c>
      <c r="H2061" s="21" t="str">
        <f>VLOOKUP(order_details[[#This Row],[categoryid]],'categories'!A:B,2,0)</f>
        <v>Beverages</v>
      </c>
      <c r="I2061" s="21">
        <f>order_details[[#This Row],[UnitPrice]]*order_details[[#This Row],[Quantity]]*(1-order_details[[#This Row],[Discount]])</f>
        <v>307.8</v>
      </c>
      <c r="J2061" s="21" t="str">
        <f>VLOOKUP(order_details[[#This Row],[ProductID]],products!A:B,2,0)</f>
        <v>Steeleye Stout</v>
      </c>
      <c r="K2061" s="21">
        <v>20</v>
      </c>
      <c r="L2061" s="25">
        <v>35208</v>
      </c>
      <c r="M2061" s="21" t="s">
        <v>711</v>
      </c>
    </row>
    <row r="2062" spans="1:13" x14ac:dyDescent="0.3">
      <c r="A2062">
        <v>11047</v>
      </c>
      <c r="B2062">
        <v>1</v>
      </c>
      <c r="C2062">
        <v>18</v>
      </c>
      <c r="D2062">
        <v>25</v>
      </c>
      <c r="E2062">
        <v>0.25</v>
      </c>
      <c r="F2062">
        <v>337.5</v>
      </c>
      <c r="G2062" s="21">
        <f>VLOOKUP(order_details[[#This Row],[ProductID]],products!A:D,4,0)</f>
        <v>1</v>
      </c>
      <c r="H2062" s="21" t="str">
        <f>VLOOKUP(order_details[[#This Row],[categoryid]],'categories'!A:B,2,0)</f>
        <v>Beverages</v>
      </c>
      <c r="I2062" s="21">
        <f>order_details[[#This Row],[UnitPrice]]*order_details[[#This Row],[Quantity]]*(1-order_details[[#This Row],[Discount]])</f>
        <v>337.5</v>
      </c>
      <c r="J2062" s="21" t="str">
        <f>VLOOKUP(order_details[[#This Row],[ProductID]],products!A:B,2,0)</f>
        <v>Chai</v>
      </c>
      <c r="K2062" s="21">
        <v>39</v>
      </c>
      <c r="L2062" s="25">
        <v>35209</v>
      </c>
      <c r="M2062" s="21" t="s">
        <v>186</v>
      </c>
    </row>
    <row r="2063" spans="1:13" x14ac:dyDescent="0.3">
      <c r="A2063">
        <v>11047</v>
      </c>
      <c r="B2063">
        <v>5</v>
      </c>
      <c r="C2063">
        <v>21.35</v>
      </c>
      <c r="D2063">
        <v>30</v>
      </c>
      <c r="E2063">
        <v>0.25</v>
      </c>
      <c r="F2063">
        <v>480.375</v>
      </c>
      <c r="G2063" s="21">
        <f>VLOOKUP(order_details[[#This Row],[ProductID]],products!A:D,4,0)</f>
        <v>2</v>
      </c>
      <c r="H2063" s="21" t="str">
        <f>VLOOKUP(order_details[[#This Row],[categoryid]],'categories'!A:B,2,0)</f>
        <v>Condiments</v>
      </c>
      <c r="I2063" s="21">
        <f>order_details[[#This Row],[UnitPrice]]*order_details[[#This Row],[Quantity]]*(1-order_details[[#This Row],[Discount]])</f>
        <v>480.375</v>
      </c>
      <c r="J2063" s="21" t="str">
        <f>VLOOKUP(order_details[[#This Row],[ProductID]],products!A:B,2,0)</f>
        <v>Chef Anton's Gumbo Mix</v>
      </c>
      <c r="K2063" s="21">
        <v>0</v>
      </c>
      <c r="L2063" s="25">
        <v>35209</v>
      </c>
      <c r="M2063" s="21" t="s">
        <v>186</v>
      </c>
    </row>
    <row r="2064" spans="1:13" x14ac:dyDescent="0.3">
      <c r="A2064">
        <v>11048</v>
      </c>
      <c r="B2064">
        <v>68</v>
      </c>
      <c r="C2064">
        <v>12.5</v>
      </c>
      <c r="D2064">
        <v>42</v>
      </c>
      <c r="E2064">
        <v>0</v>
      </c>
      <c r="F2064">
        <v>525</v>
      </c>
      <c r="G2064" s="21">
        <f>VLOOKUP(order_details[[#This Row],[ProductID]],products!A:D,4,0)</f>
        <v>3</v>
      </c>
      <c r="H2064" s="21" t="str">
        <f>VLOOKUP(order_details[[#This Row],[categoryid]],'categories'!A:B,2,0)</f>
        <v>Confections</v>
      </c>
      <c r="I2064" s="21">
        <f>order_details[[#This Row],[UnitPrice]]*order_details[[#This Row],[Quantity]]*(1-order_details[[#This Row],[Discount]])</f>
        <v>525</v>
      </c>
      <c r="J2064" s="21" t="str">
        <f>VLOOKUP(order_details[[#This Row],[ProductID]],products!A:B,2,0)</f>
        <v>Scottish Longbreads</v>
      </c>
      <c r="K2064" s="21">
        <v>6</v>
      </c>
      <c r="L2064" s="25">
        <v>35209</v>
      </c>
      <c r="M2064" s="21" t="s">
        <v>111</v>
      </c>
    </row>
    <row r="2065" spans="1:13" x14ac:dyDescent="0.3">
      <c r="A2065">
        <v>11049</v>
      </c>
      <c r="B2065">
        <v>2</v>
      </c>
      <c r="C2065">
        <v>19</v>
      </c>
      <c r="D2065">
        <v>10</v>
      </c>
      <c r="E2065">
        <v>0.2</v>
      </c>
      <c r="F2065">
        <v>152</v>
      </c>
      <c r="G2065" s="21">
        <f>VLOOKUP(order_details[[#This Row],[ProductID]],products!A:D,4,0)</f>
        <v>1</v>
      </c>
      <c r="H2065" s="21" t="str">
        <f>VLOOKUP(order_details[[#This Row],[categoryid]],'categories'!A:B,2,0)</f>
        <v>Beverages</v>
      </c>
      <c r="I2065" s="21">
        <f>order_details[[#This Row],[UnitPrice]]*order_details[[#This Row],[Quantity]]*(1-order_details[[#This Row],[Discount]])</f>
        <v>152</v>
      </c>
      <c r="J2065" s="21" t="str">
        <f>VLOOKUP(order_details[[#This Row],[ProductID]],products!A:B,2,0)</f>
        <v>Chang</v>
      </c>
      <c r="K2065" s="21">
        <v>17</v>
      </c>
      <c r="L2065" s="25">
        <v>35209</v>
      </c>
      <c r="M2065" s="21" t="s">
        <v>280</v>
      </c>
    </row>
    <row r="2066" spans="1:13" x14ac:dyDescent="0.3">
      <c r="A2066">
        <v>11049</v>
      </c>
      <c r="B2066">
        <v>12</v>
      </c>
      <c r="C2066">
        <v>38</v>
      </c>
      <c r="D2066">
        <v>4</v>
      </c>
      <c r="E2066">
        <v>0.2</v>
      </c>
      <c r="F2066">
        <v>121.60000000000001</v>
      </c>
      <c r="G2066" s="21">
        <f>VLOOKUP(order_details[[#This Row],[ProductID]],products!A:D,4,0)</f>
        <v>4</v>
      </c>
      <c r="H2066" s="21" t="str">
        <f>VLOOKUP(order_details[[#This Row],[categoryid]],'categories'!A:B,2,0)</f>
        <v>Dairy Products</v>
      </c>
      <c r="I2066" s="21">
        <f>order_details[[#This Row],[UnitPrice]]*order_details[[#This Row],[Quantity]]*(1-order_details[[#This Row],[Discount]])</f>
        <v>121.60000000000001</v>
      </c>
      <c r="J2066" s="21" t="str">
        <f>VLOOKUP(order_details[[#This Row],[ProductID]],products!A:B,2,0)</f>
        <v>Queso Manchego La Pastora</v>
      </c>
      <c r="K2066" s="21">
        <v>86</v>
      </c>
      <c r="L2066" s="25">
        <v>35209</v>
      </c>
      <c r="M2066" s="21" t="s">
        <v>280</v>
      </c>
    </row>
    <row r="2067" spans="1:13" x14ac:dyDescent="0.3">
      <c r="A2067">
        <v>11050</v>
      </c>
      <c r="B2067">
        <v>76</v>
      </c>
      <c r="C2067">
        <v>18</v>
      </c>
      <c r="D2067">
        <v>50</v>
      </c>
      <c r="E2067">
        <v>0.1</v>
      </c>
      <c r="F2067">
        <v>810</v>
      </c>
      <c r="G2067" s="21">
        <f>VLOOKUP(order_details[[#This Row],[ProductID]],products!A:D,4,0)</f>
        <v>1</v>
      </c>
      <c r="H2067" s="21" t="str">
        <f>VLOOKUP(order_details[[#This Row],[categoryid]],'categories'!A:B,2,0)</f>
        <v>Beverages</v>
      </c>
      <c r="I2067" s="21">
        <f>order_details[[#This Row],[UnitPrice]]*order_details[[#This Row],[Quantity]]*(1-order_details[[#This Row],[Discount]])</f>
        <v>810</v>
      </c>
      <c r="J2067" s="21" t="str">
        <f>VLOOKUP(order_details[[#This Row],[ProductID]],products!A:B,2,0)</f>
        <v>Lakkalikööri</v>
      </c>
      <c r="K2067" s="21">
        <v>57</v>
      </c>
      <c r="L2067" s="25">
        <v>35212</v>
      </c>
      <c r="M2067" s="21" t="s">
        <v>226</v>
      </c>
    </row>
    <row r="2068" spans="1:13" x14ac:dyDescent="0.3">
      <c r="A2068">
        <v>11051</v>
      </c>
      <c r="B2068">
        <v>24</v>
      </c>
      <c r="C2068">
        <v>4.5</v>
      </c>
      <c r="D2068">
        <v>10</v>
      </c>
      <c r="E2068">
        <v>0.2</v>
      </c>
      <c r="F2068">
        <v>36</v>
      </c>
      <c r="G2068" s="21">
        <f>VLOOKUP(order_details[[#This Row],[ProductID]],products!A:D,4,0)</f>
        <v>1</v>
      </c>
      <c r="H2068" s="21" t="str">
        <f>VLOOKUP(order_details[[#This Row],[categoryid]],'categories'!A:B,2,0)</f>
        <v>Beverages</v>
      </c>
      <c r="I2068" s="21">
        <f>order_details[[#This Row],[UnitPrice]]*order_details[[#This Row],[Quantity]]*(1-order_details[[#This Row],[Discount]])</f>
        <v>36</v>
      </c>
      <c r="J2068" s="21" t="str">
        <f>VLOOKUP(order_details[[#This Row],[ProductID]],products!A:B,2,0)</f>
        <v>Guaraná Fantástica</v>
      </c>
      <c r="K2068" s="21">
        <v>20</v>
      </c>
      <c r="L2068" s="25">
        <v>35212</v>
      </c>
      <c r="M2068" s="21" t="s">
        <v>364</v>
      </c>
    </row>
    <row r="2069" spans="1:13" x14ac:dyDescent="0.3">
      <c r="A2069">
        <v>11052</v>
      </c>
      <c r="B2069">
        <v>43</v>
      </c>
      <c r="C2069">
        <v>46</v>
      </c>
      <c r="D2069">
        <v>30</v>
      </c>
      <c r="E2069">
        <v>0.2</v>
      </c>
      <c r="F2069">
        <v>1104</v>
      </c>
      <c r="G2069" s="21">
        <f>VLOOKUP(order_details[[#This Row],[ProductID]],products!A:D,4,0)</f>
        <v>1</v>
      </c>
      <c r="H2069" s="21" t="str">
        <f>VLOOKUP(order_details[[#This Row],[categoryid]],'categories'!A:B,2,0)</f>
        <v>Beverages</v>
      </c>
      <c r="I2069" s="21">
        <f>order_details[[#This Row],[UnitPrice]]*order_details[[#This Row],[Quantity]]*(1-order_details[[#This Row],[Discount]])</f>
        <v>1104</v>
      </c>
      <c r="J2069" s="21" t="str">
        <f>VLOOKUP(order_details[[#This Row],[ProductID]],products!A:B,2,0)</f>
        <v>Ipoh Coffee</v>
      </c>
      <c r="K2069" s="21">
        <v>17</v>
      </c>
      <c r="L2069" s="25">
        <v>35212</v>
      </c>
      <c r="M2069" s="21" t="s">
        <v>306</v>
      </c>
    </row>
    <row r="2070" spans="1:13" x14ac:dyDescent="0.3">
      <c r="A2070">
        <v>11052</v>
      </c>
      <c r="B2070">
        <v>61</v>
      </c>
      <c r="C2070">
        <v>28.5</v>
      </c>
      <c r="D2070">
        <v>10</v>
      </c>
      <c r="E2070">
        <v>0.2</v>
      </c>
      <c r="F2070">
        <v>228</v>
      </c>
      <c r="G2070" s="21">
        <f>VLOOKUP(order_details[[#This Row],[ProductID]],products!A:D,4,0)</f>
        <v>2</v>
      </c>
      <c r="H2070" s="21" t="str">
        <f>VLOOKUP(order_details[[#This Row],[categoryid]],'categories'!A:B,2,0)</f>
        <v>Condiments</v>
      </c>
      <c r="I2070" s="21">
        <f>order_details[[#This Row],[UnitPrice]]*order_details[[#This Row],[Quantity]]*(1-order_details[[#This Row],[Discount]])</f>
        <v>228</v>
      </c>
      <c r="J2070" s="21" t="str">
        <f>VLOOKUP(order_details[[#This Row],[ProductID]],products!A:B,2,0)</f>
        <v>Sirop d'érable</v>
      </c>
      <c r="K2070" s="21">
        <v>113</v>
      </c>
      <c r="L2070" s="25">
        <v>35212</v>
      </c>
      <c r="M2070" s="21" t="s">
        <v>306</v>
      </c>
    </row>
    <row r="2071" spans="1:13" x14ac:dyDescent="0.3">
      <c r="A2071">
        <v>11053</v>
      </c>
      <c r="B2071">
        <v>18</v>
      </c>
      <c r="C2071">
        <v>62.5</v>
      </c>
      <c r="D2071">
        <v>35</v>
      </c>
      <c r="E2071">
        <v>0.2</v>
      </c>
      <c r="F2071">
        <v>1750</v>
      </c>
      <c r="G2071" s="21">
        <f>VLOOKUP(order_details[[#This Row],[ProductID]],products!A:D,4,0)</f>
        <v>8</v>
      </c>
      <c r="H2071" s="21" t="str">
        <f>VLOOKUP(order_details[[#This Row],[categoryid]],'categories'!A:B,2,0)</f>
        <v>Seafood</v>
      </c>
      <c r="I2071" s="21">
        <f>order_details[[#This Row],[UnitPrice]]*order_details[[#This Row],[Quantity]]*(1-order_details[[#This Row],[Discount]])</f>
        <v>1750</v>
      </c>
      <c r="J2071" s="21" t="str">
        <f>VLOOKUP(order_details[[#This Row],[ProductID]],products!A:B,2,0)</f>
        <v>Carnarvon Tigers</v>
      </c>
      <c r="K2071" s="21">
        <v>42</v>
      </c>
      <c r="L2071" s="25">
        <v>35212</v>
      </c>
      <c r="M2071" s="21" t="s">
        <v>509</v>
      </c>
    </row>
    <row r="2072" spans="1:13" x14ac:dyDescent="0.3">
      <c r="A2072">
        <v>11053</v>
      </c>
      <c r="B2072">
        <v>32</v>
      </c>
      <c r="C2072">
        <v>32</v>
      </c>
      <c r="D2072">
        <v>20</v>
      </c>
      <c r="E2072">
        <v>0</v>
      </c>
      <c r="F2072">
        <v>640</v>
      </c>
      <c r="G2072" s="21">
        <f>VLOOKUP(order_details[[#This Row],[ProductID]],products!A:D,4,0)</f>
        <v>4</v>
      </c>
      <c r="H2072" s="21" t="str">
        <f>VLOOKUP(order_details[[#This Row],[categoryid]],'categories'!A:B,2,0)</f>
        <v>Dairy Products</v>
      </c>
      <c r="I2072" s="21">
        <f>order_details[[#This Row],[UnitPrice]]*order_details[[#This Row],[Quantity]]*(1-order_details[[#This Row],[Discount]])</f>
        <v>640</v>
      </c>
      <c r="J2072" s="21" t="str">
        <f>VLOOKUP(order_details[[#This Row],[ProductID]],products!A:B,2,0)</f>
        <v>Mascarpone Fabioli</v>
      </c>
      <c r="K2072" s="21">
        <v>9</v>
      </c>
      <c r="L2072" s="25">
        <v>35212</v>
      </c>
      <c r="M2072" s="21" t="s">
        <v>509</v>
      </c>
    </row>
    <row r="2073" spans="1:13" x14ac:dyDescent="0.3">
      <c r="A2073">
        <v>11053</v>
      </c>
      <c r="B2073">
        <v>64</v>
      </c>
      <c r="C2073">
        <v>33.25</v>
      </c>
      <c r="D2073">
        <v>25</v>
      </c>
      <c r="E2073">
        <v>0.2</v>
      </c>
      <c r="F2073">
        <v>665</v>
      </c>
      <c r="G2073" s="21">
        <f>VLOOKUP(order_details[[#This Row],[ProductID]],products!A:D,4,0)</f>
        <v>5</v>
      </c>
      <c r="H2073" s="21" t="str">
        <f>VLOOKUP(order_details[[#This Row],[categoryid]],'categories'!A:B,2,0)</f>
        <v>Grains/Cereals</v>
      </c>
      <c r="I2073" s="21">
        <f>order_details[[#This Row],[UnitPrice]]*order_details[[#This Row],[Quantity]]*(1-order_details[[#This Row],[Discount]])</f>
        <v>665</v>
      </c>
      <c r="J2073" s="21" t="str">
        <f>VLOOKUP(order_details[[#This Row],[ProductID]],products!A:B,2,0)</f>
        <v>Wimmers gute Semmelknödel</v>
      </c>
      <c r="K2073" s="21">
        <v>22</v>
      </c>
      <c r="L2073" s="25">
        <v>35212</v>
      </c>
      <c r="M2073" s="21" t="s">
        <v>509</v>
      </c>
    </row>
    <row r="2074" spans="1:13" x14ac:dyDescent="0.3">
      <c r="A2074">
        <v>11054</v>
      </c>
      <c r="B2074">
        <v>33</v>
      </c>
      <c r="C2074">
        <v>2.5</v>
      </c>
      <c r="D2074">
        <v>10</v>
      </c>
      <c r="E2074">
        <v>0</v>
      </c>
      <c r="F2074">
        <v>25</v>
      </c>
      <c r="G2074" s="21">
        <f>VLOOKUP(order_details[[#This Row],[ProductID]],products!A:D,4,0)</f>
        <v>4</v>
      </c>
      <c r="H2074" s="21" t="str">
        <f>VLOOKUP(order_details[[#This Row],[categoryid]],'categories'!A:B,2,0)</f>
        <v>Dairy Products</v>
      </c>
      <c r="I2074" s="21">
        <f>order_details[[#This Row],[UnitPrice]]*order_details[[#This Row],[Quantity]]*(1-order_details[[#This Row],[Discount]])</f>
        <v>25</v>
      </c>
      <c r="J2074" s="21" t="str">
        <f>VLOOKUP(order_details[[#This Row],[ProductID]],products!A:B,2,0)</f>
        <v>Geitost</v>
      </c>
      <c r="K2074" s="21">
        <v>112</v>
      </c>
      <c r="L2074" s="25">
        <v>35213</v>
      </c>
      <c r="M2074" s="21" t="s">
        <v>128</v>
      </c>
    </row>
    <row r="2075" spans="1:13" x14ac:dyDescent="0.3">
      <c r="A2075">
        <v>11054</v>
      </c>
      <c r="B2075">
        <v>67</v>
      </c>
      <c r="C2075">
        <v>14</v>
      </c>
      <c r="D2075">
        <v>20</v>
      </c>
      <c r="E2075">
        <v>0</v>
      </c>
      <c r="F2075">
        <v>280</v>
      </c>
      <c r="G2075" s="21">
        <f>VLOOKUP(order_details[[#This Row],[ProductID]],products!A:D,4,0)</f>
        <v>1</v>
      </c>
      <c r="H2075" s="21" t="str">
        <f>VLOOKUP(order_details[[#This Row],[categoryid]],'categories'!A:B,2,0)</f>
        <v>Beverages</v>
      </c>
      <c r="I2075" s="21">
        <f>order_details[[#This Row],[UnitPrice]]*order_details[[#This Row],[Quantity]]*(1-order_details[[#This Row],[Discount]])</f>
        <v>280</v>
      </c>
      <c r="J2075" s="21" t="str">
        <f>VLOOKUP(order_details[[#This Row],[ProductID]],products!A:B,2,0)</f>
        <v>Laughing Lumberjack Lager</v>
      </c>
      <c r="K2075" s="21">
        <v>52</v>
      </c>
      <c r="L2075" s="25">
        <v>35213</v>
      </c>
      <c r="M2075" s="21" t="s">
        <v>128</v>
      </c>
    </row>
    <row r="2076" spans="1:13" x14ac:dyDescent="0.3">
      <c r="A2076">
        <v>11055</v>
      </c>
      <c r="B2076">
        <v>24</v>
      </c>
      <c r="C2076">
        <v>4.5</v>
      </c>
      <c r="D2076">
        <v>15</v>
      </c>
      <c r="E2076">
        <v>0</v>
      </c>
      <c r="F2076">
        <v>67.5</v>
      </c>
      <c r="G2076" s="21">
        <f>VLOOKUP(order_details[[#This Row],[ProductID]],products!A:D,4,0)</f>
        <v>1</v>
      </c>
      <c r="H2076" s="21" t="str">
        <f>VLOOKUP(order_details[[#This Row],[categoryid]],'categories'!A:B,2,0)</f>
        <v>Beverages</v>
      </c>
      <c r="I2076" s="21">
        <f>order_details[[#This Row],[UnitPrice]]*order_details[[#This Row],[Quantity]]*(1-order_details[[#This Row],[Discount]])</f>
        <v>67.5</v>
      </c>
      <c r="J2076" s="21" t="str">
        <f>VLOOKUP(order_details[[#This Row],[ProductID]],products!A:B,2,0)</f>
        <v>Guaraná Fantástica</v>
      </c>
      <c r="K2076" s="21">
        <v>20</v>
      </c>
      <c r="L2076" s="25">
        <v>35213</v>
      </c>
      <c r="M2076" s="21" t="s">
        <v>315</v>
      </c>
    </row>
    <row r="2077" spans="1:13" x14ac:dyDescent="0.3">
      <c r="A2077">
        <v>11055</v>
      </c>
      <c r="B2077">
        <v>25</v>
      </c>
      <c r="C2077">
        <v>14</v>
      </c>
      <c r="D2077">
        <v>15</v>
      </c>
      <c r="E2077">
        <v>0</v>
      </c>
      <c r="F2077">
        <v>210</v>
      </c>
      <c r="G2077" s="21">
        <f>VLOOKUP(order_details[[#This Row],[ProductID]],products!A:D,4,0)</f>
        <v>3</v>
      </c>
      <c r="H2077" s="21" t="str">
        <f>VLOOKUP(order_details[[#This Row],[categoryid]],'categories'!A:B,2,0)</f>
        <v>Confections</v>
      </c>
      <c r="I2077" s="21">
        <f>order_details[[#This Row],[UnitPrice]]*order_details[[#This Row],[Quantity]]*(1-order_details[[#This Row],[Discount]])</f>
        <v>210</v>
      </c>
      <c r="J2077" s="21" t="str">
        <f>VLOOKUP(order_details[[#This Row],[ProductID]],products!A:B,2,0)</f>
        <v>NuNuCa Nuß-Nougat-Creme</v>
      </c>
      <c r="K2077" s="21">
        <v>76</v>
      </c>
      <c r="L2077" s="25">
        <v>35213</v>
      </c>
      <c r="M2077" s="21" t="s">
        <v>315</v>
      </c>
    </row>
    <row r="2078" spans="1:13" x14ac:dyDescent="0.3">
      <c r="A2078">
        <v>11055</v>
      </c>
      <c r="B2078">
        <v>51</v>
      </c>
      <c r="C2078">
        <v>53</v>
      </c>
      <c r="D2078">
        <v>20</v>
      </c>
      <c r="E2078">
        <v>0</v>
      </c>
      <c r="F2078">
        <v>1060</v>
      </c>
      <c r="G2078" s="21">
        <f>VLOOKUP(order_details[[#This Row],[ProductID]],products!A:D,4,0)</f>
        <v>7</v>
      </c>
      <c r="H2078" s="21" t="str">
        <f>VLOOKUP(order_details[[#This Row],[categoryid]],'categories'!A:B,2,0)</f>
        <v>Produce</v>
      </c>
      <c r="I2078" s="21">
        <f>order_details[[#This Row],[UnitPrice]]*order_details[[#This Row],[Quantity]]*(1-order_details[[#This Row],[Discount]])</f>
        <v>1060</v>
      </c>
      <c r="J2078" s="21" t="str">
        <f>VLOOKUP(order_details[[#This Row],[ProductID]],products!A:B,2,0)</f>
        <v>Manjimup Dried Apples</v>
      </c>
      <c r="K2078" s="21">
        <v>20</v>
      </c>
      <c r="L2078" s="25">
        <v>35213</v>
      </c>
      <c r="M2078" s="21" t="s">
        <v>315</v>
      </c>
    </row>
    <row r="2079" spans="1:13" x14ac:dyDescent="0.3">
      <c r="A2079">
        <v>11055</v>
      </c>
      <c r="B2079">
        <v>57</v>
      </c>
      <c r="C2079">
        <v>19.5</v>
      </c>
      <c r="D2079">
        <v>20</v>
      </c>
      <c r="E2079">
        <v>0</v>
      </c>
      <c r="F2079">
        <v>390</v>
      </c>
      <c r="G2079" s="21">
        <f>VLOOKUP(order_details[[#This Row],[ProductID]],products!A:D,4,0)</f>
        <v>5</v>
      </c>
      <c r="H2079" s="21" t="str">
        <f>VLOOKUP(order_details[[#This Row],[categoryid]],'categories'!A:B,2,0)</f>
        <v>Grains/Cereals</v>
      </c>
      <c r="I2079" s="21">
        <f>order_details[[#This Row],[UnitPrice]]*order_details[[#This Row],[Quantity]]*(1-order_details[[#This Row],[Discount]])</f>
        <v>390</v>
      </c>
      <c r="J2079" s="21" t="str">
        <f>VLOOKUP(order_details[[#This Row],[ProductID]],products!A:B,2,0)</f>
        <v>Ravioli Angelo</v>
      </c>
      <c r="K2079" s="21">
        <v>36</v>
      </c>
      <c r="L2079" s="25">
        <v>35213</v>
      </c>
      <c r="M2079" s="21" t="s">
        <v>315</v>
      </c>
    </row>
    <row r="2080" spans="1:13" x14ac:dyDescent="0.3">
      <c r="A2080">
        <v>11056</v>
      </c>
      <c r="B2080">
        <v>7</v>
      </c>
      <c r="C2080">
        <v>30</v>
      </c>
      <c r="D2080">
        <v>40</v>
      </c>
      <c r="E2080">
        <v>0</v>
      </c>
      <c r="F2080">
        <v>1200</v>
      </c>
      <c r="G2080" s="21">
        <f>VLOOKUP(order_details[[#This Row],[ProductID]],products!A:D,4,0)</f>
        <v>7</v>
      </c>
      <c r="H2080" s="21" t="str">
        <f>VLOOKUP(order_details[[#This Row],[categoryid]],'categories'!A:B,2,0)</f>
        <v>Produce</v>
      </c>
      <c r="I2080" s="21">
        <f>order_details[[#This Row],[UnitPrice]]*order_details[[#This Row],[Quantity]]*(1-order_details[[#This Row],[Discount]])</f>
        <v>1200</v>
      </c>
      <c r="J2080" s="21" t="str">
        <f>VLOOKUP(order_details[[#This Row],[ProductID]],products!A:B,2,0)</f>
        <v>Uncle Bob's Organic Dried Pears</v>
      </c>
      <c r="K2080" s="21">
        <v>15</v>
      </c>
      <c r="L2080" s="25">
        <v>35213</v>
      </c>
      <c r="M2080" s="21" t="s">
        <v>186</v>
      </c>
    </row>
    <row r="2081" spans="1:13" x14ac:dyDescent="0.3">
      <c r="A2081">
        <v>11056</v>
      </c>
      <c r="B2081">
        <v>55</v>
      </c>
      <c r="C2081">
        <v>24</v>
      </c>
      <c r="D2081">
        <v>35</v>
      </c>
      <c r="E2081">
        <v>0</v>
      </c>
      <c r="F2081">
        <v>840</v>
      </c>
      <c r="G2081" s="21">
        <f>VLOOKUP(order_details[[#This Row],[ProductID]],products!A:D,4,0)</f>
        <v>6</v>
      </c>
      <c r="H2081" s="21" t="str">
        <f>VLOOKUP(order_details[[#This Row],[categoryid]],'categories'!A:B,2,0)</f>
        <v>Meat/Poultry</v>
      </c>
      <c r="I2081" s="21">
        <f>order_details[[#This Row],[UnitPrice]]*order_details[[#This Row],[Quantity]]*(1-order_details[[#This Row],[Discount]])</f>
        <v>840</v>
      </c>
      <c r="J2081" s="21" t="str">
        <f>VLOOKUP(order_details[[#This Row],[ProductID]],products!A:B,2,0)</f>
        <v>Pâté chinois</v>
      </c>
      <c r="K2081" s="21">
        <v>115</v>
      </c>
      <c r="L2081" s="25">
        <v>35213</v>
      </c>
      <c r="M2081" s="21" t="s">
        <v>186</v>
      </c>
    </row>
    <row r="2082" spans="1:13" x14ac:dyDescent="0.3">
      <c r="A2082">
        <v>11056</v>
      </c>
      <c r="B2082">
        <v>60</v>
      </c>
      <c r="C2082">
        <v>34</v>
      </c>
      <c r="D2082">
        <v>50</v>
      </c>
      <c r="E2082">
        <v>0</v>
      </c>
      <c r="F2082">
        <v>1700</v>
      </c>
      <c r="G2082" s="21">
        <f>VLOOKUP(order_details[[#This Row],[ProductID]],products!A:D,4,0)</f>
        <v>4</v>
      </c>
      <c r="H2082" s="21" t="str">
        <f>VLOOKUP(order_details[[#This Row],[categoryid]],'categories'!A:B,2,0)</f>
        <v>Dairy Products</v>
      </c>
      <c r="I2082" s="21">
        <f>order_details[[#This Row],[UnitPrice]]*order_details[[#This Row],[Quantity]]*(1-order_details[[#This Row],[Discount]])</f>
        <v>1700</v>
      </c>
      <c r="J2082" s="21" t="str">
        <f>VLOOKUP(order_details[[#This Row],[ProductID]],products!A:B,2,0)</f>
        <v>Camembert Pierrot</v>
      </c>
      <c r="K2082" s="21">
        <v>19</v>
      </c>
      <c r="L2082" s="25">
        <v>35213</v>
      </c>
      <c r="M2082" s="21" t="s">
        <v>186</v>
      </c>
    </row>
    <row r="2083" spans="1:13" x14ac:dyDescent="0.3">
      <c r="A2083">
        <v>11057</v>
      </c>
      <c r="B2083">
        <v>70</v>
      </c>
      <c r="C2083">
        <v>15</v>
      </c>
      <c r="D2083">
        <v>3</v>
      </c>
      <c r="E2083">
        <v>0</v>
      </c>
      <c r="F2083">
        <v>45</v>
      </c>
      <c r="G2083" s="21">
        <f>VLOOKUP(order_details[[#This Row],[ProductID]],products!A:D,4,0)</f>
        <v>1</v>
      </c>
      <c r="H2083" s="21" t="str">
        <f>VLOOKUP(order_details[[#This Row],[categoryid]],'categories'!A:B,2,0)</f>
        <v>Beverages</v>
      </c>
      <c r="I2083" s="21">
        <f>order_details[[#This Row],[UnitPrice]]*order_details[[#This Row],[Quantity]]*(1-order_details[[#This Row],[Discount]])</f>
        <v>45</v>
      </c>
      <c r="J2083" s="21" t="str">
        <f>VLOOKUP(order_details[[#This Row],[ProductID]],products!A:B,2,0)</f>
        <v>Outback Lager</v>
      </c>
      <c r="K2083" s="21">
        <v>15</v>
      </c>
      <c r="L2083" s="25">
        <v>35214</v>
      </c>
      <c r="M2083" s="21" t="s">
        <v>464</v>
      </c>
    </row>
    <row r="2084" spans="1:13" x14ac:dyDescent="0.3">
      <c r="A2084">
        <v>11058</v>
      </c>
      <c r="B2084">
        <v>21</v>
      </c>
      <c r="C2084">
        <v>10</v>
      </c>
      <c r="D2084">
        <v>3</v>
      </c>
      <c r="E2084">
        <v>0</v>
      </c>
      <c r="F2084">
        <v>30</v>
      </c>
      <c r="G2084" s="21">
        <f>VLOOKUP(order_details[[#This Row],[ProductID]],products!A:D,4,0)</f>
        <v>3</v>
      </c>
      <c r="H2084" s="21" t="str">
        <f>VLOOKUP(order_details[[#This Row],[categoryid]],'categories'!A:B,2,0)</f>
        <v>Confections</v>
      </c>
      <c r="I2084" s="21">
        <f>order_details[[#This Row],[UnitPrice]]*order_details[[#This Row],[Quantity]]*(1-order_details[[#This Row],[Discount]])</f>
        <v>30</v>
      </c>
      <c r="J2084" s="21" t="str">
        <f>VLOOKUP(order_details[[#This Row],[ProductID]],products!A:B,2,0)</f>
        <v>Sir Rodney's Scones</v>
      </c>
      <c r="K2084" s="21">
        <v>3</v>
      </c>
      <c r="L2084" s="25">
        <v>35214</v>
      </c>
      <c r="M2084" s="21" t="s">
        <v>76</v>
      </c>
    </row>
    <row r="2085" spans="1:13" x14ac:dyDescent="0.3">
      <c r="A2085">
        <v>11058</v>
      </c>
      <c r="B2085">
        <v>60</v>
      </c>
      <c r="C2085">
        <v>34</v>
      </c>
      <c r="D2085">
        <v>21</v>
      </c>
      <c r="E2085">
        <v>0</v>
      </c>
      <c r="F2085">
        <v>714</v>
      </c>
      <c r="G2085" s="21">
        <f>VLOOKUP(order_details[[#This Row],[ProductID]],products!A:D,4,0)</f>
        <v>4</v>
      </c>
      <c r="H2085" s="21" t="str">
        <f>VLOOKUP(order_details[[#This Row],[categoryid]],'categories'!A:B,2,0)</f>
        <v>Dairy Products</v>
      </c>
      <c r="I2085" s="21">
        <f>order_details[[#This Row],[UnitPrice]]*order_details[[#This Row],[Quantity]]*(1-order_details[[#This Row],[Discount]])</f>
        <v>714</v>
      </c>
      <c r="J2085" s="21" t="str">
        <f>VLOOKUP(order_details[[#This Row],[ProductID]],products!A:B,2,0)</f>
        <v>Camembert Pierrot</v>
      </c>
      <c r="K2085" s="21">
        <v>19</v>
      </c>
      <c r="L2085" s="25">
        <v>35214</v>
      </c>
      <c r="M2085" s="21" t="s">
        <v>76</v>
      </c>
    </row>
    <row r="2086" spans="1:13" x14ac:dyDescent="0.3">
      <c r="A2086">
        <v>11058</v>
      </c>
      <c r="B2086">
        <v>61</v>
      </c>
      <c r="C2086">
        <v>28.5</v>
      </c>
      <c r="D2086">
        <v>4</v>
      </c>
      <c r="E2086">
        <v>0</v>
      </c>
      <c r="F2086">
        <v>114</v>
      </c>
      <c r="G2086" s="21">
        <f>VLOOKUP(order_details[[#This Row],[ProductID]],products!A:D,4,0)</f>
        <v>2</v>
      </c>
      <c r="H2086" s="21" t="str">
        <f>VLOOKUP(order_details[[#This Row],[categoryid]],'categories'!A:B,2,0)</f>
        <v>Condiments</v>
      </c>
      <c r="I2086" s="21">
        <f>order_details[[#This Row],[UnitPrice]]*order_details[[#This Row],[Quantity]]*(1-order_details[[#This Row],[Discount]])</f>
        <v>114</v>
      </c>
      <c r="J2086" s="21" t="str">
        <f>VLOOKUP(order_details[[#This Row],[ProductID]],products!A:B,2,0)</f>
        <v>Sirop d'érable</v>
      </c>
      <c r="K2086" s="21">
        <v>113</v>
      </c>
      <c r="L2086" s="25">
        <v>35214</v>
      </c>
      <c r="M2086" s="21" t="s">
        <v>76</v>
      </c>
    </row>
    <row r="2087" spans="1:13" x14ac:dyDescent="0.3">
      <c r="A2087">
        <v>11059</v>
      </c>
      <c r="B2087">
        <v>13</v>
      </c>
      <c r="C2087">
        <v>6</v>
      </c>
      <c r="D2087">
        <v>30</v>
      </c>
      <c r="E2087">
        <v>0</v>
      </c>
      <c r="F2087">
        <v>180</v>
      </c>
      <c r="G2087" s="21">
        <f>VLOOKUP(order_details[[#This Row],[ProductID]],products!A:D,4,0)</f>
        <v>8</v>
      </c>
      <c r="H2087" s="21" t="str">
        <f>VLOOKUP(order_details[[#This Row],[categoryid]],'categories'!A:B,2,0)</f>
        <v>Seafood</v>
      </c>
      <c r="I2087" s="21">
        <f>order_details[[#This Row],[UnitPrice]]*order_details[[#This Row],[Quantity]]*(1-order_details[[#This Row],[Discount]])</f>
        <v>180</v>
      </c>
      <c r="J2087" s="21" t="str">
        <f>VLOOKUP(order_details[[#This Row],[ProductID]],products!A:B,2,0)</f>
        <v>Konbu</v>
      </c>
      <c r="K2087" s="21">
        <v>24</v>
      </c>
      <c r="L2087" s="25">
        <v>35214</v>
      </c>
      <c r="M2087" s="21" t="s">
        <v>567</v>
      </c>
    </row>
    <row r="2088" spans="1:13" x14ac:dyDescent="0.3">
      <c r="A2088">
        <v>11059</v>
      </c>
      <c r="B2088">
        <v>17</v>
      </c>
      <c r="C2088">
        <v>39</v>
      </c>
      <c r="D2088">
        <v>12</v>
      </c>
      <c r="E2088">
        <v>0</v>
      </c>
      <c r="F2088">
        <v>468</v>
      </c>
      <c r="G2088" s="21">
        <f>VLOOKUP(order_details[[#This Row],[ProductID]],products!A:D,4,0)</f>
        <v>6</v>
      </c>
      <c r="H2088" s="21" t="str">
        <f>VLOOKUP(order_details[[#This Row],[categoryid]],'categories'!A:B,2,0)</f>
        <v>Meat/Poultry</v>
      </c>
      <c r="I2088" s="21">
        <f>order_details[[#This Row],[UnitPrice]]*order_details[[#This Row],[Quantity]]*(1-order_details[[#This Row],[Discount]])</f>
        <v>468</v>
      </c>
      <c r="J2088" s="21" t="str">
        <f>VLOOKUP(order_details[[#This Row],[ProductID]],products!A:B,2,0)</f>
        <v>Alice Mutton</v>
      </c>
      <c r="K2088" s="21">
        <v>0</v>
      </c>
      <c r="L2088" s="25">
        <v>35214</v>
      </c>
      <c r="M2088" s="21" t="s">
        <v>567</v>
      </c>
    </row>
    <row r="2089" spans="1:13" x14ac:dyDescent="0.3">
      <c r="A2089">
        <v>11059</v>
      </c>
      <c r="B2089">
        <v>60</v>
      </c>
      <c r="C2089">
        <v>34</v>
      </c>
      <c r="D2089">
        <v>35</v>
      </c>
      <c r="E2089">
        <v>0</v>
      </c>
      <c r="F2089">
        <v>1190</v>
      </c>
      <c r="G2089" s="21">
        <f>VLOOKUP(order_details[[#This Row],[ProductID]],products!A:D,4,0)</f>
        <v>4</v>
      </c>
      <c r="H2089" s="21" t="str">
        <f>VLOOKUP(order_details[[#This Row],[categoryid]],'categories'!A:B,2,0)</f>
        <v>Dairy Products</v>
      </c>
      <c r="I2089" s="21">
        <f>order_details[[#This Row],[UnitPrice]]*order_details[[#This Row],[Quantity]]*(1-order_details[[#This Row],[Discount]])</f>
        <v>1190</v>
      </c>
      <c r="J2089" s="21" t="str">
        <f>VLOOKUP(order_details[[#This Row],[ProductID]],products!A:B,2,0)</f>
        <v>Camembert Pierrot</v>
      </c>
      <c r="K2089" s="21">
        <v>19</v>
      </c>
      <c r="L2089" s="25">
        <v>35214</v>
      </c>
      <c r="M2089" s="21" t="s">
        <v>567</v>
      </c>
    </row>
    <row r="2090" spans="1:13" x14ac:dyDescent="0.3">
      <c r="A2090">
        <v>11060</v>
      </c>
      <c r="B2090">
        <v>60</v>
      </c>
      <c r="C2090">
        <v>34</v>
      </c>
      <c r="D2090">
        <v>4</v>
      </c>
      <c r="E2090">
        <v>0</v>
      </c>
      <c r="F2090">
        <v>136</v>
      </c>
      <c r="G2090" s="21">
        <f>VLOOKUP(order_details[[#This Row],[ProductID]],products!A:D,4,0)</f>
        <v>4</v>
      </c>
      <c r="H2090" s="21" t="str">
        <f>VLOOKUP(order_details[[#This Row],[categoryid]],'categories'!A:B,2,0)</f>
        <v>Dairy Products</v>
      </c>
      <c r="I2090" s="21">
        <f>order_details[[#This Row],[UnitPrice]]*order_details[[#This Row],[Quantity]]*(1-order_details[[#This Row],[Discount]])</f>
        <v>136</v>
      </c>
      <c r="J2090" s="21" t="str">
        <f>VLOOKUP(order_details[[#This Row],[ProductID]],products!A:B,2,0)</f>
        <v>Camembert Pierrot</v>
      </c>
      <c r="K2090" s="21">
        <v>19</v>
      </c>
      <c r="L2090" s="25">
        <v>35215</v>
      </c>
      <c r="M2090" s="21" t="s">
        <v>247</v>
      </c>
    </row>
    <row r="2091" spans="1:13" x14ac:dyDescent="0.3">
      <c r="A2091">
        <v>11060</v>
      </c>
      <c r="B2091">
        <v>77</v>
      </c>
      <c r="C2091">
        <v>13</v>
      </c>
      <c r="D2091">
        <v>10</v>
      </c>
      <c r="E2091">
        <v>0</v>
      </c>
      <c r="F2091">
        <v>130</v>
      </c>
      <c r="G2091" s="21">
        <f>VLOOKUP(order_details[[#This Row],[ProductID]],products!A:D,4,0)</f>
        <v>2</v>
      </c>
      <c r="H2091" s="21" t="str">
        <f>VLOOKUP(order_details[[#This Row],[categoryid]],'categories'!A:B,2,0)</f>
        <v>Condiments</v>
      </c>
      <c r="I2091" s="21">
        <f>order_details[[#This Row],[UnitPrice]]*order_details[[#This Row],[Quantity]]*(1-order_details[[#This Row],[Discount]])</f>
        <v>130</v>
      </c>
      <c r="J2091" s="21" t="str">
        <f>VLOOKUP(order_details[[#This Row],[ProductID]],products!A:B,2,0)</f>
        <v>Original Frankfurter grüne Soße</v>
      </c>
      <c r="K2091" s="21">
        <v>32</v>
      </c>
      <c r="L2091" s="25">
        <v>35215</v>
      </c>
      <c r="M2091" s="21" t="s">
        <v>247</v>
      </c>
    </row>
    <row r="2092" spans="1:13" x14ac:dyDescent="0.3">
      <c r="A2092">
        <v>11061</v>
      </c>
      <c r="B2092">
        <v>60</v>
      </c>
      <c r="C2092">
        <v>34</v>
      </c>
      <c r="D2092">
        <v>15</v>
      </c>
      <c r="E2092">
        <v>0</v>
      </c>
      <c r="F2092">
        <v>510</v>
      </c>
      <c r="G2092" s="21">
        <f>VLOOKUP(order_details[[#This Row],[ProductID]],products!A:D,4,0)</f>
        <v>4</v>
      </c>
      <c r="H2092" s="21" t="str">
        <f>VLOOKUP(order_details[[#This Row],[categoryid]],'categories'!A:B,2,0)</f>
        <v>Dairy Products</v>
      </c>
      <c r="I2092" s="21">
        <f>order_details[[#This Row],[UnitPrice]]*order_details[[#This Row],[Quantity]]*(1-order_details[[#This Row],[Discount]])</f>
        <v>510</v>
      </c>
      <c r="J2092" s="21" t="str">
        <f>VLOOKUP(order_details[[#This Row],[ProductID]],products!A:B,2,0)</f>
        <v>Camembert Pierrot</v>
      </c>
      <c r="K2092" s="21">
        <v>19</v>
      </c>
      <c r="L2092" s="25">
        <v>35215</v>
      </c>
      <c r="M2092" s="21" t="s">
        <v>287</v>
      </c>
    </row>
    <row r="2093" spans="1:13" x14ac:dyDescent="0.3">
      <c r="A2093">
        <v>11062</v>
      </c>
      <c r="B2093">
        <v>53</v>
      </c>
      <c r="C2093">
        <v>32.799999999999997</v>
      </c>
      <c r="D2093">
        <v>10</v>
      </c>
      <c r="E2093">
        <v>0.2</v>
      </c>
      <c r="F2093">
        <v>262.40000000000003</v>
      </c>
      <c r="G2093" s="21">
        <f>VLOOKUP(order_details[[#This Row],[ProductID]],products!A:D,4,0)</f>
        <v>6</v>
      </c>
      <c r="H2093" s="21" t="str">
        <f>VLOOKUP(order_details[[#This Row],[categoryid]],'categories'!A:B,2,0)</f>
        <v>Meat/Poultry</v>
      </c>
      <c r="I2093" s="21">
        <f>order_details[[#This Row],[UnitPrice]]*order_details[[#This Row],[Quantity]]*(1-order_details[[#This Row],[Discount]])</f>
        <v>262.40000000000003</v>
      </c>
      <c r="J2093" s="21" t="str">
        <f>VLOOKUP(order_details[[#This Row],[ProductID]],products!A:B,2,0)</f>
        <v>Perth Pasties</v>
      </c>
      <c r="K2093" s="21">
        <v>0</v>
      </c>
      <c r="L2093" s="25">
        <v>35215</v>
      </c>
      <c r="M2093" s="21" t="s">
        <v>559</v>
      </c>
    </row>
    <row r="2094" spans="1:13" x14ac:dyDescent="0.3">
      <c r="A2094">
        <v>11062</v>
      </c>
      <c r="B2094">
        <v>70</v>
      </c>
      <c r="C2094">
        <v>15</v>
      </c>
      <c r="D2094">
        <v>12</v>
      </c>
      <c r="E2094">
        <v>0.2</v>
      </c>
      <c r="F2094">
        <v>144</v>
      </c>
      <c r="G2094" s="21">
        <f>VLOOKUP(order_details[[#This Row],[ProductID]],products!A:D,4,0)</f>
        <v>1</v>
      </c>
      <c r="H2094" s="21" t="str">
        <f>VLOOKUP(order_details[[#This Row],[categoryid]],'categories'!A:B,2,0)</f>
        <v>Beverages</v>
      </c>
      <c r="I2094" s="21">
        <f>order_details[[#This Row],[UnitPrice]]*order_details[[#This Row],[Quantity]]*(1-order_details[[#This Row],[Discount]])</f>
        <v>144</v>
      </c>
      <c r="J2094" s="21" t="str">
        <f>VLOOKUP(order_details[[#This Row],[ProductID]],products!A:B,2,0)</f>
        <v>Outback Lager</v>
      </c>
      <c r="K2094" s="21">
        <v>15</v>
      </c>
      <c r="L2094" s="25">
        <v>35215</v>
      </c>
      <c r="M2094" s="21" t="s">
        <v>559</v>
      </c>
    </row>
    <row r="2095" spans="1:13" x14ac:dyDescent="0.3">
      <c r="A2095">
        <v>11063</v>
      </c>
      <c r="B2095">
        <v>34</v>
      </c>
      <c r="C2095">
        <v>14</v>
      </c>
      <c r="D2095">
        <v>30</v>
      </c>
      <c r="E2095">
        <v>0</v>
      </c>
      <c r="F2095">
        <v>420</v>
      </c>
      <c r="G2095" s="21">
        <f>VLOOKUP(order_details[[#This Row],[ProductID]],products!A:D,4,0)</f>
        <v>1</v>
      </c>
      <c r="H2095" s="21" t="str">
        <f>VLOOKUP(order_details[[#This Row],[categoryid]],'categories'!A:B,2,0)</f>
        <v>Beverages</v>
      </c>
      <c r="I2095" s="21">
        <f>order_details[[#This Row],[UnitPrice]]*order_details[[#This Row],[Quantity]]*(1-order_details[[#This Row],[Discount]])</f>
        <v>420</v>
      </c>
      <c r="J2095" s="21" t="str">
        <f>VLOOKUP(order_details[[#This Row],[ProductID]],products!A:B,2,0)</f>
        <v>Sasquatch Ale</v>
      </c>
      <c r="K2095" s="21">
        <v>111</v>
      </c>
      <c r="L2095" s="25">
        <v>35215</v>
      </c>
      <c r="M2095" s="21" t="s">
        <v>332</v>
      </c>
    </row>
    <row r="2096" spans="1:13" x14ac:dyDescent="0.3">
      <c r="A2096">
        <v>11063</v>
      </c>
      <c r="B2096">
        <v>40</v>
      </c>
      <c r="C2096">
        <v>18.399999999999999</v>
      </c>
      <c r="D2096">
        <v>40</v>
      </c>
      <c r="E2096">
        <v>0.1</v>
      </c>
      <c r="F2096">
        <v>662.4</v>
      </c>
      <c r="G2096" s="21">
        <f>VLOOKUP(order_details[[#This Row],[ProductID]],products!A:D,4,0)</f>
        <v>8</v>
      </c>
      <c r="H2096" s="21" t="str">
        <f>VLOOKUP(order_details[[#This Row],[categoryid]],'categories'!A:B,2,0)</f>
        <v>Seafood</v>
      </c>
      <c r="I2096" s="21">
        <f>order_details[[#This Row],[UnitPrice]]*order_details[[#This Row],[Quantity]]*(1-order_details[[#This Row],[Discount]])</f>
        <v>662.4</v>
      </c>
      <c r="J2096" s="21" t="str">
        <f>VLOOKUP(order_details[[#This Row],[ProductID]],products!A:B,2,0)</f>
        <v>Boston Crab Meat</v>
      </c>
      <c r="K2096" s="21">
        <v>123</v>
      </c>
      <c r="L2096" s="25">
        <v>35215</v>
      </c>
      <c r="M2096" s="21" t="s">
        <v>332</v>
      </c>
    </row>
    <row r="2097" spans="1:13" x14ac:dyDescent="0.3">
      <c r="A2097">
        <v>11063</v>
      </c>
      <c r="B2097">
        <v>41</v>
      </c>
      <c r="C2097">
        <v>9.65</v>
      </c>
      <c r="D2097">
        <v>30</v>
      </c>
      <c r="E2097">
        <v>0.1</v>
      </c>
      <c r="F2097">
        <v>260.55</v>
      </c>
      <c r="G2097" s="21">
        <f>VLOOKUP(order_details[[#This Row],[ProductID]],products!A:D,4,0)</f>
        <v>8</v>
      </c>
      <c r="H2097" s="21" t="str">
        <f>VLOOKUP(order_details[[#This Row],[categoryid]],'categories'!A:B,2,0)</f>
        <v>Seafood</v>
      </c>
      <c r="I2097" s="21">
        <f>order_details[[#This Row],[UnitPrice]]*order_details[[#This Row],[Quantity]]*(1-order_details[[#This Row],[Discount]])</f>
        <v>260.55</v>
      </c>
      <c r="J2097" s="21" t="str">
        <f>VLOOKUP(order_details[[#This Row],[ProductID]],products!A:B,2,0)</f>
        <v>Jack's New England Clam Chowder</v>
      </c>
      <c r="K2097" s="21">
        <v>85</v>
      </c>
      <c r="L2097" s="25">
        <v>35215</v>
      </c>
      <c r="M2097" s="21" t="s">
        <v>332</v>
      </c>
    </row>
    <row r="2098" spans="1:13" x14ac:dyDescent="0.3">
      <c r="A2098">
        <v>11064</v>
      </c>
      <c r="B2098">
        <v>17</v>
      </c>
      <c r="C2098">
        <v>39</v>
      </c>
      <c r="D2098">
        <v>77</v>
      </c>
      <c r="E2098">
        <v>0.1</v>
      </c>
      <c r="F2098">
        <v>2702.7000000000003</v>
      </c>
      <c r="G2098" s="21">
        <f>VLOOKUP(order_details[[#This Row],[ProductID]],products!A:D,4,0)</f>
        <v>6</v>
      </c>
      <c r="H2098" s="21" t="str">
        <f>VLOOKUP(order_details[[#This Row],[categoryid]],'categories'!A:B,2,0)</f>
        <v>Meat/Poultry</v>
      </c>
      <c r="I2098" s="21">
        <f>order_details[[#This Row],[UnitPrice]]*order_details[[#This Row],[Quantity]]*(1-order_details[[#This Row],[Discount]])</f>
        <v>2702.7000000000003</v>
      </c>
      <c r="J2098" s="21" t="str">
        <f>VLOOKUP(order_details[[#This Row],[ProductID]],products!A:B,2,0)</f>
        <v>Alice Mutton</v>
      </c>
      <c r="K2098" s="21">
        <v>0</v>
      </c>
      <c r="L2098" s="25">
        <v>35216</v>
      </c>
      <c r="M2098" s="21" t="s">
        <v>596</v>
      </c>
    </row>
    <row r="2099" spans="1:13" x14ac:dyDescent="0.3">
      <c r="A2099">
        <v>11064</v>
      </c>
      <c r="B2099">
        <v>41</v>
      </c>
      <c r="C2099">
        <v>9.65</v>
      </c>
      <c r="D2099">
        <v>12</v>
      </c>
      <c r="E2099">
        <v>0</v>
      </c>
      <c r="F2099">
        <v>115.80000000000001</v>
      </c>
      <c r="G2099" s="21">
        <f>VLOOKUP(order_details[[#This Row],[ProductID]],products!A:D,4,0)</f>
        <v>8</v>
      </c>
      <c r="H2099" s="21" t="str">
        <f>VLOOKUP(order_details[[#This Row],[categoryid]],'categories'!A:B,2,0)</f>
        <v>Seafood</v>
      </c>
      <c r="I2099" s="21">
        <f>order_details[[#This Row],[UnitPrice]]*order_details[[#This Row],[Quantity]]*(1-order_details[[#This Row],[Discount]])</f>
        <v>115.80000000000001</v>
      </c>
      <c r="J2099" s="21" t="str">
        <f>VLOOKUP(order_details[[#This Row],[ProductID]],products!A:B,2,0)</f>
        <v>Jack's New England Clam Chowder</v>
      </c>
      <c r="K2099" s="21">
        <v>85</v>
      </c>
      <c r="L2099" s="25">
        <v>35216</v>
      </c>
      <c r="M2099" s="21" t="s">
        <v>596</v>
      </c>
    </row>
    <row r="2100" spans="1:13" x14ac:dyDescent="0.3">
      <c r="A2100">
        <v>11064</v>
      </c>
      <c r="B2100">
        <v>53</v>
      </c>
      <c r="C2100">
        <v>32.799999999999997</v>
      </c>
      <c r="D2100">
        <v>25</v>
      </c>
      <c r="E2100">
        <v>0.1</v>
      </c>
      <c r="F2100">
        <v>737.99999999999989</v>
      </c>
      <c r="G2100" s="21">
        <f>VLOOKUP(order_details[[#This Row],[ProductID]],products!A:D,4,0)</f>
        <v>6</v>
      </c>
      <c r="H2100" s="21" t="str">
        <f>VLOOKUP(order_details[[#This Row],[categoryid]],'categories'!A:B,2,0)</f>
        <v>Meat/Poultry</v>
      </c>
      <c r="I2100" s="21">
        <f>order_details[[#This Row],[UnitPrice]]*order_details[[#This Row],[Quantity]]*(1-order_details[[#This Row],[Discount]])</f>
        <v>737.99999999999989</v>
      </c>
      <c r="J2100" s="21" t="str">
        <f>VLOOKUP(order_details[[#This Row],[ProductID]],products!A:B,2,0)</f>
        <v>Perth Pasties</v>
      </c>
      <c r="K2100" s="21">
        <v>0</v>
      </c>
      <c r="L2100" s="25">
        <v>35216</v>
      </c>
      <c r="M2100" s="21" t="s">
        <v>596</v>
      </c>
    </row>
    <row r="2101" spans="1:13" x14ac:dyDescent="0.3">
      <c r="A2101">
        <v>11064</v>
      </c>
      <c r="B2101">
        <v>55</v>
      </c>
      <c r="C2101">
        <v>24</v>
      </c>
      <c r="D2101">
        <v>4</v>
      </c>
      <c r="E2101">
        <v>0.1</v>
      </c>
      <c r="F2101">
        <v>86.4</v>
      </c>
      <c r="G2101" s="21">
        <f>VLOOKUP(order_details[[#This Row],[ProductID]],products!A:D,4,0)</f>
        <v>6</v>
      </c>
      <c r="H2101" s="21" t="str">
        <f>VLOOKUP(order_details[[#This Row],[categoryid]],'categories'!A:B,2,0)</f>
        <v>Meat/Poultry</v>
      </c>
      <c r="I2101" s="21">
        <f>order_details[[#This Row],[UnitPrice]]*order_details[[#This Row],[Quantity]]*(1-order_details[[#This Row],[Discount]])</f>
        <v>86.4</v>
      </c>
      <c r="J2101" s="21" t="str">
        <f>VLOOKUP(order_details[[#This Row],[ProductID]],products!A:B,2,0)</f>
        <v>Pâté chinois</v>
      </c>
      <c r="K2101" s="21">
        <v>115</v>
      </c>
      <c r="L2101" s="25">
        <v>35216</v>
      </c>
      <c r="M2101" s="21" t="s">
        <v>596</v>
      </c>
    </row>
    <row r="2102" spans="1:13" x14ac:dyDescent="0.3">
      <c r="A2102">
        <v>11064</v>
      </c>
      <c r="B2102">
        <v>68</v>
      </c>
      <c r="C2102">
        <v>12.5</v>
      </c>
      <c r="D2102">
        <v>55</v>
      </c>
      <c r="E2102">
        <v>0</v>
      </c>
      <c r="F2102">
        <v>687.5</v>
      </c>
      <c r="G2102" s="21">
        <f>VLOOKUP(order_details[[#This Row],[ProductID]],products!A:D,4,0)</f>
        <v>3</v>
      </c>
      <c r="H2102" s="21" t="str">
        <f>VLOOKUP(order_details[[#This Row],[categoryid]],'categories'!A:B,2,0)</f>
        <v>Confections</v>
      </c>
      <c r="I2102" s="21">
        <f>order_details[[#This Row],[UnitPrice]]*order_details[[#This Row],[Quantity]]*(1-order_details[[#This Row],[Discount]])</f>
        <v>687.5</v>
      </c>
      <c r="J2102" s="21" t="str">
        <f>VLOOKUP(order_details[[#This Row],[ProductID]],products!A:B,2,0)</f>
        <v>Scottish Longbreads</v>
      </c>
      <c r="K2102" s="21">
        <v>6</v>
      </c>
      <c r="L2102" s="25">
        <v>35216</v>
      </c>
      <c r="M2102" s="21" t="s">
        <v>596</v>
      </c>
    </row>
    <row r="2103" spans="1:13" x14ac:dyDescent="0.3">
      <c r="A2103">
        <v>11065</v>
      </c>
      <c r="B2103">
        <v>30</v>
      </c>
      <c r="C2103">
        <v>25.89</v>
      </c>
      <c r="D2103">
        <v>4</v>
      </c>
      <c r="E2103">
        <v>0.25</v>
      </c>
      <c r="F2103">
        <v>77.67</v>
      </c>
      <c r="G2103" s="21">
        <f>VLOOKUP(order_details[[#This Row],[ProductID]],products!A:D,4,0)</f>
        <v>8</v>
      </c>
      <c r="H2103" s="21" t="str">
        <f>VLOOKUP(order_details[[#This Row],[categoryid]],'categories'!A:B,2,0)</f>
        <v>Seafood</v>
      </c>
      <c r="I2103" s="21">
        <f>order_details[[#This Row],[UnitPrice]]*order_details[[#This Row],[Quantity]]*(1-order_details[[#This Row],[Discount]])</f>
        <v>77.67</v>
      </c>
      <c r="J2103" s="21" t="str">
        <f>VLOOKUP(order_details[[#This Row],[ProductID]],products!A:B,2,0)</f>
        <v>Nord-Ost Matjeshering</v>
      </c>
      <c r="K2103" s="21">
        <v>10</v>
      </c>
      <c r="L2103" s="25">
        <v>35216</v>
      </c>
      <c r="M2103" s="21" t="s">
        <v>405</v>
      </c>
    </row>
    <row r="2104" spans="1:13" x14ac:dyDescent="0.3">
      <c r="A2104">
        <v>11065</v>
      </c>
      <c r="B2104">
        <v>54</v>
      </c>
      <c r="C2104">
        <v>7.45</v>
      </c>
      <c r="D2104">
        <v>20</v>
      </c>
      <c r="E2104">
        <v>0.25</v>
      </c>
      <c r="F2104">
        <v>111.75</v>
      </c>
      <c r="G2104" s="21">
        <f>VLOOKUP(order_details[[#This Row],[ProductID]],products!A:D,4,0)</f>
        <v>6</v>
      </c>
      <c r="H2104" s="21" t="str">
        <f>VLOOKUP(order_details[[#This Row],[categoryid]],'categories'!A:B,2,0)</f>
        <v>Meat/Poultry</v>
      </c>
      <c r="I2104" s="21">
        <f>order_details[[#This Row],[UnitPrice]]*order_details[[#This Row],[Quantity]]*(1-order_details[[#This Row],[Discount]])</f>
        <v>111.75</v>
      </c>
      <c r="J2104" s="21" t="str">
        <f>VLOOKUP(order_details[[#This Row],[ProductID]],products!A:B,2,0)</f>
        <v>Tourtière</v>
      </c>
      <c r="K2104" s="21">
        <v>21</v>
      </c>
      <c r="L2104" s="25">
        <v>35216</v>
      </c>
      <c r="M2104" s="21" t="s">
        <v>405</v>
      </c>
    </row>
    <row r="2105" spans="1:13" x14ac:dyDescent="0.3">
      <c r="A2105">
        <v>11066</v>
      </c>
      <c r="B2105">
        <v>16</v>
      </c>
      <c r="C2105">
        <v>17.45</v>
      </c>
      <c r="D2105">
        <v>3</v>
      </c>
      <c r="E2105">
        <v>0</v>
      </c>
      <c r="F2105">
        <v>52.349999999999994</v>
      </c>
      <c r="G2105" s="21">
        <f>VLOOKUP(order_details[[#This Row],[ProductID]],products!A:D,4,0)</f>
        <v>3</v>
      </c>
      <c r="H2105" s="21" t="str">
        <f>VLOOKUP(order_details[[#This Row],[categoryid]],'categories'!A:B,2,0)</f>
        <v>Confections</v>
      </c>
      <c r="I2105" s="21">
        <f>order_details[[#This Row],[UnitPrice]]*order_details[[#This Row],[Quantity]]*(1-order_details[[#This Row],[Discount]])</f>
        <v>52.349999999999994</v>
      </c>
      <c r="J2105" s="21" t="str">
        <f>VLOOKUP(order_details[[#This Row],[ProductID]],products!A:B,2,0)</f>
        <v>Pavlova</v>
      </c>
      <c r="K2105" s="21">
        <v>29</v>
      </c>
      <c r="L2105" s="25">
        <v>35216</v>
      </c>
      <c r="M2105" s="21" t="s">
        <v>734</v>
      </c>
    </row>
    <row r="2106" spans="1:13" x14ac:dyDescent="0.3">
      <c r="A2106">
        <v>11066</v>
      </c>
      <c r="B2106">
        <v>19</v>
      </c>
      <c r="C2106">
        <v>9.1999999999999993</v>
      </c>
      <c r="D2106">
        <v>42</v>
      </c>
      <c r="E2106">
        <v>0</v>
      </c>
      <c r="F2106">
        <v>386.4</v>
      </c>
      <c r="G2106" s="21">
        <f>VLOOKUP(order_details[[#This Row],[ProductID]],products!A:D,4,0)</f>
        <v>3</v>
      </c>
      <c r="H2106" s="21" t="str">
        <f>VLOOKUP(order_details[[#This Row],[categoryid]],'categories'!A:B,2,0)</f>
        <v>Confections</v>
      </c>
      <c r="I2106" s="21">
        <f>order_details[[#This Row],[UnitPrice]]*order_details[[#This Row],[Quantity]]*(1-order_details[[#This Row],[Discount]])</f>
        <v>386.4</v>
      </c>
      <c r="J2106" s="21" t="str">
        <f>VLOOKUP(order_details[[#This Row],[ProductID]],products!A:B,2,0)</f>
        <v>Teatime Chocolate Biscuits</v>
      </c>
      <c r="K2106" s="21">
        <v>25</v>
      </c>
      <c r="L2106" s="25">
        <v>35216</v>
      </c>
      <c r="M2106" s="21" t="s">
        <v>734</v>
      </c>
    </row>
    <row r="2107" spans="1:13" x14ac:dyDescent="0.3">
      <c r="A2107">
        <v>11066</v>
      </c>
      <c r="B2107">
        <v>34</v>
      </c>
      <c r="C2107">
        <v>14</v>
      </c>
      <c r="D2107">
        <v>35</v>
      </c>
      <c r="E2107">
        <v>0</v>
      </c>
      <c r="F2107">
        <v>490</v>
      </c>
      <c r="G2107" s="21">
        <f>VLOOKUP(order_details[[#This Row],[ProductID]],products!A:D,4,0)</f>
        <v>1</v>
      </c>
      <c r="H2107" s="21" t="str">
        <f>VLOOKUP(order_details[[#This Row],[categoryid]],'categories'!A:B,2,0)</f>
        <v>Beverages</v>
      </c>
      <c r="I2107" s="21">
        <f>order_details[[#This Row],[UnitPrice]]*order_details[[#This Row],[Quantity]]*(1-order_details[[#This Row],[Discount]])</f>
        <v>490</v>
      </c>
      <c r="J2107" s="21" t="str">
        <f>VLOOKUP(order_details[[#This Row],[ProductID]],products!A:B,2,0)</f>
        <v>Sasquatch Ale</v>
      </c>
      <c r="K2107" s="21">
        <v>111</v>
      </c>
      <c r="L2107" s="25">
        <v>35216</v>
      </c>
      <c r="M2107" s="21" t="s">
        <v>734</v>
      </c>
    </row>
    <row r="2108" spans="1:13" x14ac:dyDescent="0.3">
      <c r="A2108">
        <v>11067</v>
      </c>
      <c r="B2108">
        <v>41</v>
      </c>
      <c r="C2108">
        <v>9.65</v>
      </c>
      <c r="D2108">
        <v>9</v>
      </c>
      <c r="E2108">
        <v>0</v>
      </c>
      <c r="F2108">
        <v>86.850000000000009</v>
      </c>
      <c r="G2108" s="21">
        <f>VLOOKUP(order_details[[#This Row],[ProductID]],products!A:D,4,0)</f>
        <v>8</v>
      </c>
      <c r="H2108" s="21" t="str">
        <f>VLOOKUP(order_details[[#This Row],[categoryid]],'categories'!A:B,2,0)</f>
        <v>Seafood</v>
      </c>
      <c r="I2108" s="21">
        <f>order_details[[#This Row],[UnitPrice]]*order_details[[#This Row],[Quantity]]*(1-order_details[[#This Row],[Discount]])</f>
        <v>86.850000000000009</v>
      </c>
      <c r="J2108" s="21" t="str">
        <f>VLOOKUP(order_details[[#This Row],[ProductID]],products!A:B,2,0)</f>
        <v>Jack's New England Clam Chowder</v>
      </c>
      <c r="K2108" s="21">
        <v>85</v>
      </c>
      <c r="L2108" s="25">
        <v>35219</v>
      </c>
      <c r="M2108" s="21" t="s">
        <v>170</v>
      </c>
    </row>
    <row r="2109" spans="1:13" x14ac:dyDescent="0.3">
      <c r="A2109">
        <v>11068</v>
      </c>
      <c r="B2109">
        <v>28</v>
      </c>
      <c r="C2109">
        <v>45.6</v>
      </c>
      <c r="D2109">
        <v>8</v>
      </c>
      <c r="E2109">
        <v>0.15</v>
      </c>
      <c r="F2109">
        <v>310.08</v>
      </c>
      <c r="G2109" s="21">
        <f>VLOOKUP(order_details[[#This Row],[ProductID]],products!A:D,4,0)</f>
        <v>7</v>
      </c>
      <c r="H2109" s="21" t="str">
        <f>VLOOKUP(order_details[[#This Row],[categoryid]],'categories'!A:B,2,0)</f>
        <v>Produce</v>
      </c>
      <c r="I2109" s="21">
        <f>order_details[[#This Row],[UnitPrice]]*order_details[[#This Row],[Quantity]]*(1-order_details[[#This Row],[Discount]])</f>
        <v>310.08</v>
      </c>
      <c r="J2109" s="21" t="str">
        <f>VLOOKUP(order_details[[#This Row],[ProductID]],products!A:B,2,0)</f>
        <v>Rössle Sauerkraut</v>
      </c>
      <c r="K2109" s="21">
        <v>26</v>
      </c>
      <c r="L2109" s="25">
        <v>35219</v>
      </c>
      <c r="M2109" s="21" t="s">
        <v>530</v>
      </c>
    </row>
    <row r="2110" spans="1:13" x14ac:dyDescent="0.3">
      <c r="A2110">
        <v>11068</v>
      </c>
      <c r="B2110">
        <v>43</v>
      </c>
      <c r="C2110">
        <v>46</v>
      </c>
      <c r="D2110">
        <v>36</v>
      </c>
      <c r="E2110">
        <v>0.15</v>
      </c>
      <c r="F2110">
        <v>1407.6</v>
      </c>
      <c r="G2110" s="21">
        <f>VLOOKUP(order_details[[#This Row],[ProductID]],products!A:D,4,0)</f>
        <v>1</v>
      </c>
      <c r="H2110" s="21" t="str">
        <f>VLOOKUP(order_details[[#This Row],[categoryid]],'categories'!A:B,2,0)</f>
        <v>Beverages</v>
      </c>
      <c r="I2110" s="21">
        <f>order_details[[#This Row],[UnitPrice]]*order_details[[#This Row],[Quantity]]*(1-order_details[[#This Row],[Discount]])</f>
        <v>1407.6</v>
      </c>
      <c r="J2110" s="21" t="str">
        <f>VLOOKUP(order_details[[#This Row],[ProductID]],products!A:B,2,0)</f>
        <v>Ipoh Coffee</v>
      </c>
      <c r="K2110" s="21">
        <v>17</v>
      </c>
      <c r="L2110" s="25">
        <v>35219</v>
      </c>
      <c r="M2110" s="21" t="s">
        <v>530</v>
      </c>
    </row>
    <row r="2111" spans="1:13" x14ac:dyDescent="0.3">
      <c r="A2111">
        <v>11068</v>
      </c>
      <c r="B2111">
        <v>77</v>
      </c>
      <c r="C2111">
        <v>13</v>
      </c>
      <c r="D2111">
        <v>28</v>
      </c>
      <c r="E2111">
        <v>0.15</v>
      </c>
      <c r="F2111">
        <v>309.39999999999998</v>
      </c>
      <c r="G2111" s="21">
        <f>VLOOKUP(order_details[[#This Row],[ProductID]],products!A:D,4,0)</f>
        <v>2</v>
      </c>
      <c r="H2111" s="21" t="str">
        <f>VLOOKUP(order_details[[#This Row],[categoryid]],'categories'!A:B,2,0)</f>
        <v>Condiments</v>
      </c>
      <c r="I2111" s="21">
        <f>order_details[[#This Row],[UnitPrice]]*order_details[[#This Row],[Quantity]]*(1-order_details[[#This Row],[Discount]])</f>
        <v>309.39999999999998</v>
      </c>
      <c r="J2111" s="21" t="str">
        <f>VLOOKUP(order_details[[#This Row],[ProductID]],products!A:B,2,0)</f>
        <v>Original Frankfurter grüne Soße</v>
      </c>
      <c r="K2111" s="21">
        <v>32</v>
      </c>
      <c r="L2111" s="25">
        <v>35219</v>
      </c>
      <c r="M2111" s="21" t="s">
        <v>530</v>
      </c>
    </row>
    <row r="2112" spans="1:13" x14ac:dyDescent="0.3">
      <c r="A2112">
        <v>11069</v>
      </c>
      <c r="B2112">
        <v>39</v>
      </c>
      <c r="C2112">
        <v>18</v>
      </c>
      <c r="D2112">
        <v>20</v>
      </c>
      <c r="E2112">
        <v>0</v>
      </c>
      <c r="F2112">
        <v>360</v>
      </c>
      <c r="G2112" s="21">
        <f>VLOOKUP(order_details[[#This Row],[ProductID]],products!A:D,4,0)</f>
        <v>1</v>
      </c>
      <c r="H2112" s="21" t="str">
        <f>VLOOKUP(order_details[[#This Row],[categoryid]],'categories'!A:B,2,0)</f>
        <v>Beverages</v>
      </c>
      <c r="I2112" s="21">
        <f>order_details[[#This Row],[UnitPrice]]*order_details[[#This Row],[Quantity]]*(1-order_details[[#This Row],[Discount]])</f>
        <v>360</v>
      </c>
      <c r="J2112" s="21" t="str">
        <f>VLOOKUP(order_details[[#This Row],[ProductID]],products!A:B,2,0)</f>
        <v>Chartreuse verte</v>
      </c>
      <c r="K2112" s="21">
        <v>69</v>
      </c>
      <c r="L2112" s="25">
        <v>35219</v>
      </c>
      <c r="M2112" s="21" t="s">
        <v>667</v>
      </c>
    </row>
    <row r="2113" spans="1:13" x14ac:dyDescent="0.3">
      <c r="A2113">
        <v>11070</v>
      </c>
      <c r="B2113">
        <v>1</v>
      </c>
      <c r="C2113">
        <v>18</v>
      </c>
      <c r="D2113">
        <v>40</v>
      </c>
      <c r="E2113">
        <v>0.15</v>
      </c>
      <c r="F2113">
        <v>612</v>
      </c>
      <c r="G2113" s="21">
        <f>VLOOKUP(order_details[[#This Row],[ProductID]],products!A:D,4,0)</f>
        <v>1</v>
      </c>
      <c r="H2113" s="21" t="str">
        <f>VLOOKUP(order_details[[#This Row],[categoryid]],'categories'!A:B,2,0)</f>
        <v>Beverages</v>
      </c>
      <c r="I2113" s="21">
        <f>order_details[[#This Row],[UnitPrice]]*order_details[[#This Row],[Quantity]]*(1-order_details[[#This Row],[Discount]])</f>
        <v>612</v>
      </c>
      <c r="J2113" s="21" t="str">
        <f>VLOOKUP(order_details[[#This Row],[ProductID]],products!A:B,2,0)</f>
        <v>Chai</v>
      </c>
      <c r="K2113" s="21">
        <v>39</v>
      </c>
      <c r="L2113" s="25">
        <v>35220</v>
      </c>
      <c r="M2113" s="21" t="s">
        <v>389</v>
      </c>
    </row>
    <row r="2114" spans="1:13" x14ac:dyDescent="0.3">
      <c r="A2114">
        <v>11070</v>
      </c>
      <c r="B2114">
        <v>2</v>
      </c>
      <c r="C2114">
        <v>19</v>
      </c>
      <c r="D2114">
        <v>20</v>
      </c>
      <c r="E2114">
        <v>0.15</v>
      </c>
      <c r="F2114">
        <v>323</v>
      </c>
      <c r="G2114" s="21">
        <f>VLOOKUP(order_details[[#This Row],[ProductID]],products!A:D,4,0)</f>
        <v>1</v>
      </c>
      <c r="H2114" s="21" t="str">
        <f>VLOOKUP(order_details[[#This Row],[categoryid]],'categories'!A:B,2,0)</f>
        <v>Beverages</v>
      </c>
      <c r="I2114" s="21">
        <f>order_details[[#This Row],[UnitPrice]]*order_details[[#This Row],[Quantity]]*(1-order_details[[#This Row],[Discount]])</f>
        <v>323</v>
      </c>
      <c r="J2114" s="21" t="str">
        <f>VLOOKUP(order_details[[#This Row],[ProductID]],products!A:B,2,0)</f>
        <v>Chang</v>
      </c>
      <c r="K2114" s="21">
        <v>17</v>
      </c>
      <c r="L2114" s="25">
        <v>35220</v>
      </c>
      <c r="M2114" s="21" t="s">
        <v>389</v>
      </c>
    </row>
    <row r="2115" spans="1:13" x14ac:dyDescent="0.3">
      <c r="A2115">
        <v>11070</v>
      </c>
      <c r="B2115">
        <v>16</v>
      </c>
      <c r="C2115">
        <v>17.45</v>
      </c>
      <c r="D2115">
        <v>30</v>
      </c>
      <c r="E2115">
        <v>0.15</v>
      </c>
      <c r="F2115">
        <v>444.97499999999997</v>
      </c>
      <c r="G2115" s="21">
        <f>VLOOKUP(order_details[[#This Row],[ProductID]],products!A:D,4,0)</f>
        <v>3</v>
      </c>
      <c r="H2115" s="21" t="str">
        <f>VLOOKUP(order_details[[#This Row],[categoryid]],'categories'!A:B,2,0)</f>
        <v>Confections</v>
      </c>
      <c r="I2115" s="21">
        <f>order_details[[#This Row],[UnitPrice]]*order_details[[#This Row],[Quantity]]*(1-order_details[[#This Row],[Discount]])</f>
        <v>444.97499999999997</v>
      </c>
      <c r="J2115" s="21" t="str">
        <f>VLOOKUP(order_details[[#This Row],[ProductID]],products!A:B,2,0)</f>
        <v>Pavlova</v>
      </c>
      <c r="K2115" s="21">
        <v>29</v>
      </c>
      <c r="L2115" s="25">
        <v>35220</v>
      </c>
      <c r="M2115" s="21" t="s">
        <v>389</v>
      </c>
    </row>
    <row r="2116" spans="1:13" x14ac:dyDescent="0.3">
      <c r="A2116">
        <v>11070</v>
      </c>
      <c r="B2116">
        <v>31</v>
      </c>
      <c r="C2116">
        <v>12.5</v>
      </c>
      <c r="D2116">
        <v>20</v>
      </c>
      <c r="E2116">
        <v>0</v>
      </c>
      <c r="F2116">
        <v>250</v>
      </c>
      <c r="G2116" s="21">
        <f>VLOOKUP(order_details[[#This Row],[ProductID]],products!A:D,4,0)</f>
        <v>4</v>
      </c>
      <c r="H2116" s="21" t="str">
        <f>VLOOKUP(order_details[[#This Row],[categoryid]],'categories'!A:B,2,0)</f>
        <v>Dairy Products</v>
      </c>
      <c r="I2116" s="21">
        <f>order_details[[#This Row],[UnitPrice]]*order_details[[#This Row],[Quantity]]*(1-order_details[[#This Row],[Discount]])</f>
        <v>250</v>
      </c>
      <c r="J2116" s="21" t="str">
        <f>VLOOKUP(order_details[[#This Row],[ProductID]],products!A:B,2,0)</f>
        <v>Gorgonzola Telino</v>
      </c>
      <c r="K2116" s="21">
        <v>0</v>
      </c>
      <c r="L2116" s="25">
        <v>35220</v>
      </c>
      <c r="M2116" s="21" t="s">
        <v>389</v>
      </c>
    </row>
    <row r="2117" spans="1:13" x14ac:dyDescent="0.3">
      <c r="A2117">
        <v>11071</v>
      </c>
      <c r="B2117">
        <v>7</v>
      </c>
      <c r="C2117">
        <v>30</v>
      </c>
      <c r="D2117">
        <v>15</v>
      </c>
      <c r="E2117">
        <v>0.05</v>
      </c>
      <c r="F2117">
        <v>427.5</v>
      </c>
      <c r="G2117" s="21">
        <f>VLOOKUP(order_details[[#This Row],[ProductID]],products!A:D,4,0)</f>
        <v>7</v>
      </c>
      <c r="H2117" s="21" t="str">
        <f>VLOOKUP(order_details[[#This Row],[categoryid]],'categories'!A:B,2,0)</f>
        <v>Produce</v>
      </c>
      <c r="I2117" s="21">
        <f>order_details[[#This Row],[UnitPrice]]*order_details[[#This Row],[Quantity]]*(1-order_details[[#This Row],[Discount]])</f>
        <v>427.5</v>
      </c>
      <c r="J2117" s="21" t="str">
        <f>VLOOKUP(order_details[[#This Row],[ProductID]],products!A:B,2,0)</f>
        <v>Uncle Bob's Organic Dried Pears</v>
      </c>
      <c r="K2117" s="21">
        <v>15</v>
      </c>
      <c r="L2117" s="25">
        <v>35220</v>
      </c>
      <c r="M2117" s="21" t="s">
        <v>405</v>
      </c>
    </row>
    <row r="2118" spans="1:13" x14ac:dyDescent="0.3">
      <c r="A2118">
        <v>11071</v>
      </c>
      <c r="B2118">
        <v>13</v>
      </c>
      <c r="C2118">
        <v>6</v>
      </c>
      <c r="D2118">
        <v>10</v>
      </c>
      <c r="E2118">
        <v>0.05</v>
      </c>
      <c r="F2118">
        <v>57</v>
      </c>
      <c r="G2118" s="21">
        <f>VLOOKUP(order_details[[#This Row],[ProductID]],products!A:D,4,0)</f>
        <v>8</v>
      </c>
      <c r="H2118" s="21" t="str">
        <f>VLOOKUP(order_details[[#This Row],[categoryid]],'categories'!A:B,2,0)</f>
        <v>Seafood</v>
      </c>
      <c r="I2118" s="21">
        <f>order_details[[#This Row],[UnitPrice]]*order_details[[#This Row],[Quantity]]*(1-order_details[[#This Row],[Discount]])</f>
        <v>57</v>
      </c>
      <c r="J2118" s="21" t="str">
        <f>VLOOKUP(order_details[[#This Row],[ProductID]],products!A:B,2,0)</f>
        <v>Konbu</v>
      </c>
      <c r="K2118" s="21">
        <v>24</v>
      </c>
      <c r="L2118" s="25">
        <v>35220</v>
      </c>
      <c r="M2118" s="21" t="s">
        <v>405</v>
      </c>
    </row>
    <row r="2119" spans="1:13" x14ac:dyDescent="0.3">
      <c r="A2119">
        <v>11072</v>
      </c>
      <c r="B2119">
        <v>2</v>
      </c>
      <c r="C2119">
        <v>19</v>
      </c>
      <c r="D2119">
        <v>8</v>
      </c>
      <c r="E2119">
        <v>0</v>
      </c>
      <c r="F2119">
        <v>152</v>
      </c>
      <c r="G2119" s="21">
        <f>VLOOKUP(order_details[[#This Row],[ProductID]],products!A:D,4,0)</f>
        <v>1</v>
      </c>
      <c r="H2119" s="21" t="str">
        <f>VLOOKUP(order_details[[#This Row],[categoryid]],'categories'!A:B,2,0)</f>
        <v>Beverages</v>
      </c>
      <c r="I2119" s="21">
        <f>order_details[[#This Row],[UnitPrice]]*order_details[[#This Row],[Quantity]]*(1-order_details[[#This Row],[Discount]])</f>
        <v>152</v>
      </c>
      <c r="J2119" s="21" t="str">
        <f>VLOOKUP(order_details[[#This Row],[ProductID]],products!A:B,2,0)</f>
        <v>Chang</v>
      </c>
      <c r="K2119" s="21">
        <v>17</v>
      </c>
      <c r="L2119" s="25">
        <v>35220</v>
      </c>
      <c r="M2119" s="21" t="s">
        <v>193</v>
      </c>
    </row>
    <row r="2120" spans="1:13" x14ac:dyDescent="0.3">
      <c r="A2120">
        <v>11072</v>
      </c>
      <c r="B2120">
        <v>41</v>
      </c>
      <c r="C2120">
        <v>9.65</v>
      </c>
      <c r="D2120">
        <v>40</v>
      </c>
      <c r="E2120">
        <v>0</v>
      </c>
      <c r="F2120">
        <v>386</v>
      </c>
      <c r="G2120" s="21">
        <f>VLOOKUP(order_details[[#This Row],[ProductID]],products!A:D,4,0)</f>
        <v>8</v>
      </c>
      <c r="H2120" s="21" t="str">
        <f>VLOOKUP(order_details[[#This Row],[categoryid]],'categories'!A:B,2,0)</f>
        <v>Seafood</v>
      </c>
      <c r="I2120" s="21">
        <f>order_details[[#This Row],[UnitPrice]]*order_details[[#This Row],[Quantity]]*(1-order_details[[#This Row],[Discount]])</f>
        <v>386</v>
      </c>
      <c r="J2120" s="21" t="str">
        <f>VLOOKUP(order_details[[#This Row],[ProductID]],products!A:B,2,0)</f>
        <v>Jack's New England Clam Chowder</v>
      </c>
      <c r="K2120" s="21">
        <v>85</v>
      </c>
      <c r="L2120" s="25">
        <v>35220</v>
      </c>
      <c r="M2120" s="21" t="s">
        <v>193</v>
      </c>
    </row>
    <row r="2121" spans="1:13" x14ac:dyDescent="0.3">
      <c r="A2121">
        <v>11072</v>
      </c>
      <c r="B2121">
        <v>50</v>
      </c>
      <c r="C2121">
        <v>16.25</v>
      </c>
      <c r="D2121">
        <v>22</v>
      </c>
      <c r="E2121">
        <v>0</v>
      </c>
      <c r="F2121">
        <v>357.5</v>
      </c>
      <c r="G2121" s="21">
        <f>VLOOKUP(order_details[[#This Row],[ProductID]],products!A:D,4,0)</f>
        <v>3</v>
      </c>
      <c r="H2121" s="21" t="str">
        <f>VLOOKUP(order_details[[#This Row],[categoryid]],'categories'!A:B,2,0)</f>
        <v>Confections</v>
      </c>
      <c r="I2121" s="21">
        <f>order_details[[#This Row],[UnitPrice]]*order_details[[#This Row],[Quantity]]*(1-order_details[[#This Row],[Discount]])</f>
        <v>357.5</v>
      </c>
      <c r="J2121" s="21" t="str">
        <f>VLOOKUP(order_details[[#This Row],[ProductID]],products!A:B,2,0)</f>
        <v>Valkoinen suklaa</v>
      </c>
      <c r="K2121" s="21">
        <v>65</v>
      </c>
      <c r="L2121" s="25">
        <v>35220</v>
      </c>
      <c r="M2121" s="21" t="s">
        <v>193</v>
      </c>
    </row>
    <row r="2122" spans="1:13" x14ac:dyDescent="0.3">
      <c r="A2122">
        <v>11072</v>
      </c>
      <c r="B2122">
        <v>64</v>
      </c>
      <c r="C2122">
        <v>33.25</v>
      </c>
      <c r="D2122">
        <v>130</v>
      </c>
      <c r="E2122">
        <v>0</v>
      </c>
      <c r="F2122">
        <v>4322.5</v>
      </c>
      <c r="G2122" s="21">
        <f>VLOOKUP(order_details[[#This Row],[ProductID]],products!A:D,4,0)</f>
        <v>5</v>
      </c>
      <c r="H2122" s="21" t="str">
        <f>VLOOKUP(order_details[[#This Row],[categoryid]],'categories'!A:B,2,0)</f>
        <v>Grains/Cereals</v>
      </c>
      <c r="I2122" s="21">
        <f>order_details[[#This Row],[UnitPrice]]*order_details[[#This Row],[Quantity]]*(1-order_details[[#This Row],[Discount]])</f>
        <v>4322.5</v>
      </c>
      <c r="J2122" s="21" t="str">
        <f>VLOOKUP(order_details[[#This Row],[ProductID]],products!A:B,2,0)</f>
        <v>Wimmers gute Semmelknödel</v>
      </c>
      <c r="K2122" s="21">
        <v>22</v>
      </c>
      <c r="L2122" s="25">
        <v>35220</v>
      </c>
      <c r="M2122" s="21" t="s">
        <v>193</v>
      </c>
    </row>
    <row r="2123" spans="1:13" x14ac:dyDescent="0.3">
      <c r="A2123">
        <v>11073</v>
      </c>
      <c r="B2123">
        <v>11</v>
      </c>
      <c r="C2123">
        <v>21</v>
      </c>
      <c r="D2123">
        <v>10</v>
      </c>
      <c r="E2123">
        <v>0</v>
      </c>
      <c r="F2123">
        <v>210</v>
      </c>
      <c r="G2123" s="21">
        <f>VLOOKUP(order_details[[#This Row],[ProductID]],products!A:D,4,0)</f>
        <v>4</v>
      </c>
      <c r="H2123" s="21" t="str">
        <f>VLOOKUP(order_details[[#This Row],[categoryid]],'categories'!A:B,2,0)</f>
        <v>Dairy Products</v>
      </c>
      <c r="I2123" s="21">
        <f>order_details[[#This Row],[UnitPrice]]*order_details[[#This Row],[Quantity]]*(1-order_details[[#This Row],[Discount]])</f>
        <v>210</v>
      </c>
      <c r="J2123" s="21" t="str">
        <f>VLOOKUP(order_details[[#This Row],[ProductID]],products!A:B,2,0)</f>
        <v>Queso Cabrales</v>
      </c>
      <c r="K2123" s="21">
        <v>22</v>
      </c>
      <c r="L2123" s="25">
        <v>35220</v>
      </c>
      <c r="M2123" s="21" t="s">
        <v>502</v>
      </c>
    </row>
    <row r="2124" spans="1:13" x14ac:dyDescent="0.3">
      <c r="A2124">
        <v>11073</v>
      </c>
      <c r="B2124">
        <v>24</v>
      </c>
      <c r="C2124">
        <v>4.5</v>
      </c>
      <c r="D2124">
        <v>20</v>
      </c>
      <c r="E2124">
        <v>0</v>
      </c>
      <c r="F2124">
        <v>90</v>
      </c>
      <c r="G2124" s="21">
        <f>VLOOKUP(order_details[[#This Row],[ProductID]],products!A:D,4,0)</f>
        <v>1</v>
      </c>
      <c r="H2124" s="21" t="str">
        <f>VLOOKUP(order_details[[#This Row],[categoryid]],'categories'!A:B,2,0)</f>
        <v>Beverages</v>
      </c>
      <c r="I2124" s="21">
        <f>order_details[[#This Row],[UnitPrice]]*order_details[[#This Row],[Quantity]]*(1-order_details[[#This Row],[Discount]])</f>
        <v>90</v>
      </c>
      <c r="J2124" s="21" t="str">
        <f>VLOOKUP(order_details[[#This Row],[ProductID]],products!A:B,2,0)</f>
        <v>Guaraná Fantástica</v>
      </c>
      <c r="K2124" s="21">
        <v>20</v>
      </c>
      <c r="L2124" s="25">
        <v>35220</v>
      </c>
      <c r="M2124" s="21" t="s">
        <v>502</v>
      </c>
    </row>
    <row r="2125" spans="1:13" x14ac:dyDescent="0.3">
      <c r="A2125">
        <v>11074</v>
      </c>
      <c r="B2125">
        <v>16</v>
      </c>
      <c r="C2125">
        <v>17.45</v>
      </c>
      <c r="D2125">
        <v>14</v>
      </c>
      <c r="E2125">
        <v>0.05</v>
      </c>
      <c r="F2125">
        <v>232.08499999999998</v>
      </c>
      <c r="G2125" s="21">
        <f>VLOOKUP(order_details[[#This Row],[ProductID]],products!A:D,4,0)</f>
        <v>3</v>
      </c>
      <c r="H2125" s="21" t="str">
        <f>VLOOKUP(order_details[[#This Row],[categoryid]],'categories'!A:B,2,0)</f>
        <v>Confections</v>
      </c>
      <c r="I2125" s="21">
        <f>order_details[[#This Row],[UnitPrice]]*order_details[[#This Row],[Quantity]]*(1-order_details[[#This Row],[Discount]])</f>
        <v>232.08499999999998</v>
      </c>
      <c r="J2125" s="21" t="str">
        <f>VLOOKUP(order_details[[#This Row],[ProductID]],products!A:B,2,0)</f>
        <v>Pavlova</v>
      </c>
      <c r="K2125" s="21">
        <v>29</v>
      </c>
      <c r="L2125" s="25">
        <v>35221</v>
      </c>
      <c r="M2125" s="21" t="s">
        <v>611</v>
      </c>
    </row>
    <row r="2126" spans="1:13" x14ac:dyDescent="0.3">
      <c r="A2126">
        <v>11075</v>
      </c>
      <c r="B2126">
        <v>2</v>
      </c>
      <c r="C2126">
        <v>19</v>
      </c>
      <c r="D2126">
        <v>10</v>
      </c>
      <c r="E2126">
        <v>0.15</v>
      </c>
      <c r="F2126">
        <v>161.5</v>
      </c>
      <c r="G2126" s="21">
        <f>VLOOKUP(order_details[[#This Row],[ProductID]],products!A:D,4,0)</f>
        <v>1</v>
      </c>
      <c r="H2126" s="21" t="str">
        <f>VLOOKUP(order_details[[#This Row],[categoryid]],'categories'!A:B,2,0)</f>
        <v>Beverages</v>
      </c>
      <c r="I2126" s="21">
        <f>order_details[[#This Row],[UnitPrice]]*order_details[[#This Row],[Quantity]]*(1-order_details[[#This Row],[Discount]])</f>
        <v>161.5</v>
      </c>
      <c r="J2126" s="21" t="str">
        <f>VLOOKUP(order_details[[#This Row],[ProductID]],products!A:B,2,0)</f>
        <v>Chang</v>
      </c>
      <c r="K2126" s="21">
        <v>17</v>
      </c>
      <c r="L2126" s="25">
        <v>35221</v>
      </c>
      <c r="M2126" s="21" t="s">
        <v>573</v>
      </c>
    </row>
    <row r="2127" spans="1:13" x14ac:dyDescent="0.3">
      <c r="A2127">
        <v>11075</v>
      </c>
      <c r="B2127">
        <v>46</v>
      </c>
      <c r="C2127">
        <v>12</v>
      </c>
      <c r="D2127">
        <v>30</v>
      </c>
      <c r="E2127">
        <v>0.15</v>
      </c>
      <c r="F2127">
        <v>306</v>
      </c>
      <c r="G2127" s="21">
        <f>VLOOKUP(order_details[[#This Row],[ProductID]],products!A:D,4,0)</f>
        <v>8</v>
      </c>
      <c r="H2127" s="21" t="str">
        <f>VLOOKUP(order_details[[#This Row],[categoryid]],'categories'!A:B,2,0)</f>
        <v>Seafood</v>
      </c>
      <c r="I2127" s="21">
        <f>order_details[[#This Row],[UnitPrice]]*order_details[[#This Row],[Quantity]]*(1-order_details[[#This Row],[Discount]])</f>
        <v>306</v>
      </c>
      <c r="J2127" s="21" t="str">
        <f>VLOOKUP(order_details[[#This Row],[ProductID]],products!A:B,2,0)</f>
        <v>Spegesild</v>
      </c>
      <c r="K2127" s="21">
        <v>95</v>
      </c>
      <c r="L2127" s="25">
        <v>35221</v>
      </c>
      <c r="M2127" s="21" t="s">
        <v>573</v>
      </c>
    </row>
    <row r="2128" spans="1:13" x14ac:dyDescent="0.3">
      <c r="A2128">
        <v>11075</v>
      </c>
      <c r="B2128">
        <v>76</v>
      </c>
      <c r="C2128">
        <v>18</v>
      </c>
      <c r="D2128">
        <v>2</v>
      </c>
      <c r="E2128">
        <v>0.15</v>
      </c>
      <c r="F2128">
        <v>30.599999999999998</v>
      </c>
      <c r="G2128" s="21">
        <f>VLOOKUP(order_details[[#This Row],[ProductID]],products!A:D,4,0)</f>
        <v>1</v>
      </c>
      <c r="H2128" s="21" t="str">
        <f>VLOOKUP(order_details[[#This Row],[categoryid]],'categories'!A:B,2,0)</f>
        <v>Beverages</v>
      </c>
      <c r="I2128" s="21">
        <f>order_details[[#This Row],[UnitPrice]]*order_details[[#This Row],[Quantity]]*(1-order_details[[#This Row],[Discount]])</f>
        <v>30.599999999999998</v>
      </c>
      <c r="J2128" s="21" t="str">
        <f>VLOOKUP(order_details[[#This Row],[ProductID]],products!A:B,2,0)</f>
        <v>Lakkalikööri</v>
      </c>
      <c r="K2128" s="21">
        <v>57</v>
      </c>
      <c r="L2128" s="25">
        <v>35221</v>
      </c>
      <c r="M2128" s="21" t="s">
        <v>573</v>
      </c>
    </row>
    <row r="2129" spans="1:13" x14ac:dyDescent="0.3">
      <c r="A2129">
        <v>11076</v>
      </c>
      <c r="B2129">
        <v>6</v>
      </c>
      <c r="C2129">
        <v>25</v>
      </c>
      <c r="D2129">
        <v>20</v>
      </c>
      <c r="E2129">
        <v>0.25</v>
      </c>
      <c r="F2129">
        <v>375</v>
      </c>
      <c r="G2129" s="21">
        <f>VLOOKUP(order_details[[#This Row],[ProductID]],products!A:D,4,0)</f>
        <v>2</v>
      </c>
      <c r="H2129" s="21" t="str">
        <f>VLOOKUP(order_details[[#This Row],[categoryid]],'categories'!A:B,2,0)</f>
        <v>Condiments</v>
      </c>
      <c r="I2129" s="21">
        <f>order_details[[#This Row],[UnitPrice]]*order_details[[#This Row],[Quantity]]*(1-order_details[[#This Row],[Discount]])</f>
        <v>375</v>
      </c>
      <c r="J2129" s="21" t="str">
        <f>VLOOKUP(order_details[[#This Row],[ProductID]],products!A:B,2,0)</f>
        <v>Grandma's Boysenberry Spread</v>
      </c>
      <c r="K2129" s="21">
        <v>120</v>
      </c>
      <c r="L2129" s="25">
        <v>35221</v>
      </c>
      <c r="M2129" s="21" t="s">
        <v>103</v>
      </c>
    </row>
    <row r="2130" spans="1:13" x14ac:dyDescent="0.3">
      <c r="A2130">
        <v>11076</v>
      </c>
      <c r="B2130">
        <v>14</v>
      </c>
      <c r="C2130">
        <v>23.25</v>
      </c>
      <c r="D2130">
        <v>20</v>
      </c>
      <c r="E2130">
        <v>0.25</v>
      </c>
      <c r="F2130">
        <v>348.75</v>
      </c>
      <c r="G2130" s="21">
        <f>VLOOKUP(order_details[[#This Row],[ProductID]],products!A:D,4,0)</f>
        <v>7</v>
      </c>
      <c r="H2130" s="21" t="str">
        <f>VLOOKUP(order_details[[#This Row],[categoryid]],'categories'!A:B,2,0)</f>
        <v>Produce</v>
      </c>
      <c r="I2130" s="21">
        <f>order_details[[#This Row],[UnitPrice]]*order_details[[#This Row],[Quantity]]*(1-order_details[[#This Row],[Discount]])</f>
        <v>348.75</v>
      </c>
      <c r="J2130" s="21" t="str">
        <f>VLOOKUP(order_details[[#This Row],[ProductID]],products!A:B,2,0)</f>
        <v>Tofu</v>
      </c>
      <c r="K2130" s="21">
        <v>35</v>
      </c>
      <c r="L2130" s="25">
        <v>35221</v>
      </c>
      <c r="M2130" s="21" t="s">
        <v>103</v>
      </c>
    </row>
    <row r="2131" spans="1:13" x14ac:dyDescent="0.3">
      <c r="A2131">
        <v>11076</v>
      </c>
      <c r="B2131">
        <v>19</v>
      </c>
      <c r="C2131">
        <v>9.1999999999999993</v>
      </c>
      <c r="D2131">
        <v>10</v>
      </c>
      <c r="E2131">
        <v>0.25</v>
      </c>
      <c r="F2131">
        <v>69</v>
      </c>
      <c r="G2131" s="21">
        <f>VLOOKUP(order_details[[#This Row],[ProductID]],products!A:D,4,0)</f>
        <v>3</v>
      </c>
      <c r="H2131" s="21" t="str">
        <f>VLOOKUP(order_details[[#This Row],[categoryid]],'categories'!A:B,2,0)</f>
        <v>Confections</v>
      </c>
      <c r="I2131" s="21">
        <f>order_details[[#This Row],[UnitPrice]]*order_details[[#This Row],[Quantity]]*(1-order_details[[#This Row],[Discount]])</f>
        <v>69</v>
      </c>
      <c r="J2131" s="21" t="str">
        <f>VLOOKUP(order_details[[#This Row],[ProductID]],products!A:B,2,0)</f>
        <v>Teatime Chocolate Biscuits</v>
      </c>
      <c r="K2131" s="21">
        <v>25</v>
      </c>
      <c r="L2131" s="25">
        <v>35221</v>
      </c>
      <c r="M2131" s="21" t="s">
        <v>103</v>
      </c>
    </row>
    <row r="2132" spans="1:13" x14ac:dyDescent="0.3">
      <c r="A2132">
        <v>11077</v>
      </c>
      <c r="B2132">
        <v>2</v>
      </c>
      <c r="C2132">
        <v>19</v>
      </c>
      <c r="D2132">
        <v>24</v>
      </c>
      <c r="E2132">
        <v>0.2</v>
      </c>
      <c r="F2132">
        <v>364.8</v>
      </c>
      <c r="G2132" s="21">
        <f>VLOOKUP(order_details[[#This Row],[ProductID]],products!A:D,4,0)</f>
        <v>1</v>
      </c>
      <c r="H2132" s="21" t="str">
        <f>VLOOKUP(order_details[[#This Row],[categoryid]],'categories'!A:B,2,0)</f>
        <v>Beverages</v>
      </c>
      <c r="I2132" s="21">
        <f>order_details[[#This Row],[UnitPrice]]*order_details[[#This Row],[Quantity]]*(1-order_details[[#This Row],[Discount]])</f>
        <v>364.8</v>
      </c>
      <c r="J2132" s="21" t="str">
        <f>VLOOKUP(order_details[[#This Row],[ProductID]],products!A:B,2,0)</f>
        <v>Chang</v>
      </c>
      <c r="K2132" s="21">
        <v>17</v>
      </c>
      <c r="L2132" s="25">
        <v>35221</v>
      </c>
      <c r="M2132" s="21" t="s">
        <v>549</v>
      </c>
    </row>
    <row r="2133" spans="1:13" x14ac:dyDescent="0.3">
      <c r="A2133">
        <v>11077</v>
      </c>
      <c r="B2133">
        <v>3</v>
      </c>
      <c r="C2133">
        <v>10</v>
      </c>
      <c r="D2133">
        <v>4</v>
      </c>
      <c r="E2133">
        <v>0</v>
      </c>
      <c r="F2133">
        <v>40</v>
      </c>
      <c r="G2133" s="21">
        <f>VLOOKUP(order_details[[#This Row],[ProductID]],products!A:D,4,0)</f>
        <v>2</v>
      </c>
      <c r="H2133" s="21" t="str">
        <f>VLOOKUP(order_details[[#This Row],[categoryid]],'categories'!A:B,2,0)</f>
        <v>Condiments</v>
      </c>
      <c r="I2133" s="21">
        <f>order_details[[#This Row],[UnitPrice]]*order_details[[#This Row],[Quantity]]*(1-order_details[[#This Row],[Discount]])</f>
        <v>40</v>
      </c>
      <c r="J2133" s="21" t="str">
        <f>VLOOKUP(order_details[[#This Row],[ProductID]],products!A:B,2,0)</f>
        <v>Aniseed Syrup</v>
      </c>
      <c r="K2133" s="21">
        <v>13</v>
      </c>
      <c r="L2133" s="25">
        <v>35221</v>
      </c>
      <c r="M2133" s="21" t="s">
        <v>549</v>
      </c>
    </row>
    <row r="2134" spans="1:13" x14ac:dyDescent="0.3">
      <c r="A2134">
        <v>11077</v>
      </c>
      <c r="B2134">
        <v>4</v>
      </c>
      <c r="C2134">
        <v>22</v>
      </c>
      <c r="D2134">
        <v>1</v>
      </c>
      <c r="E2134">
        <v>0</v>
      </c>
      <c r="F2134">
        <v>22</v>
      </c>
      <c r="G2134" s="21">
        <f>VLOOKUP(order_details[[#This Row],[ProductID]],products!A:D,4,0)</f>
        <v>2</v>
      </c>
      <c r="H2134" s="21" t="str">
        <f>VLOOKUP(order_details[[#This Row],[categoryid]],'categories'!A:B,2,0)</f>
        <v>Condiments</v>
      </c>
      <c r="I2134" s="21">
        <f>order_details[[#This Row],[UnitPrice]]*order_details[[#This Row],[Quantity]]*(1-order_details[[#This Row],[Discount]])</f>
        <v>22</v>
      </c>
      <c r="J2134" s="21" t="str">
        <f>VLOOKUP(order_details[[#This Row],[ProductID]],products!A:B,2,0)</f>
        <v>Chef Anton's Cajun Seasoning</v>
      </c>
      <c r="K2134" s="21">
        <v>53</v>
      </c>
      <c r="L2134" s="25">
        <v>35221</v>
      </c>
      <c r="M2134" s="21" t="s">
        <v>549</v>
      </c>
    </row>
    <row r="2135" spans="1:13" x14ac:dyDescent="0.3">
      <c r="A2135">
        <v>11077</v>
      </c>
      <c r="B2135">
        <v>6</v>
      </c>
      <c r="C2135">
        <v>25</v>
      </c>
      <c r="D2135">
        <v>1</v>
      </c>
      <c r="E2135">
        <v>0.02</v>
      </c>
      <c r="F2135">
        <v>24.5</v>
      </c>
      <c r="G2135" s="21">
        <f>VLOOKUP(order_details[[#This Row],[ProductID]],products!A:D,4,0)</f>
        <v>2</v>
      </c>
      <c r="H2135" s="21" t="str">
        <f>VLOOKUP(order_details[[#This Row],[categoryid]],'categories'!A:B,2,0)</f>
        <v>Condiments</v>
      </c>
      <c r="I2135" s="21">
        <f>order_details[[#This Row],[UnitPrice]]*order_details[[#This Row],[Quantity]]*(1-order_details[[#This Row],[Discount]])</f>
        <v>24.5</v>
      </c>
      <c r="J2135" s="21" t="str">
        <f>VLOOKUP(order_details[[#This Row],[ProductID]],products!A:B,2,0)</f>
        <v>Grandma's Boysenberry Spread</v>
      </c>
      <c r="K2135" s="21">
        <v>120</v>
      </c>
      <c r="L2135" s="25">
        <v>35221</v>
      </c>
      <c r="M2135" s="21" t="s">
        <v>549</v>
      </c>
    </row>
    <row r="2136" spans="1:13" x14ac:dyDescent="0.3">
      <c r="A2136">
        <v>11077</v>
      </c>
      <c r="B2136">
        <v>7</v>
      </c>
      <c r="C2136">
        <v>30</v>
      </c>
      <c r="D2136">
        <v>1</v>
      </c>
      <c r="E2136">
        <v>0.05</v>
      </c>
      <c r="F2136">
        <v>28.5</v>
      </c>
      <c r="G2136" s="21">
        <f>VLOOKUP(order_details[[#This Row],[ProductID]],products!A:D,4,0)</f>
        <v>7</v>
      </c>
      <c r="H2136" s="21" t="str">
        <f>VLOOKUP(order_details[[#This Row],[categoryid]],'categories'!A:B,2,0)</f>
        <v>Produce</v>
      </c>
      <c r="I2136" s="21">
        <f>order_details[[#This Row],[UnitPrice]]*order_details[[#This Row],[Quantity]]*(1-order_details[[#This Row],[Discount]])</f>
        <v>28.5</v>
      </c>
      <c r="J2136" s="21" t="str">
        <f>VLOOKUP(order_details[[#This Row],[ProductID]],products!A:B,2,0)</f>
        <v>Uncle Bob's Organic Dried Pears</v>
      </c>
      <c r="K2136" s="21">
        <v>15</v>
      </c>
      <c r="L2136" s="25">
        <v>35221</v>
      </c>
      <c r="M2136" s="21" t="s">
        <v>549</v>
      </c>
    </row>
    <row r="2137" spans="1:13" x14ac:dyDescent="0.3">
      <c r="A2137">
        <v>11077</v>
      </c>
      <c r="B2137">
        <v>8</v>
      </c>
      <c r="C2137">
        <v>40</v>
      </c>
      <c r="D2137">
        <v>2</v>
      </c>
      <c r="E2137">
        <v>0.1</v>
      </c>
      <c r="F2137">
        <v>72</v>
      </c>
      <c r="G2137" s="21">
        <f>VLOOKUP(order_details[[#This Row],[ProductID]],products!A:D,4,0)</f>
        <v>2</v>
      </c>
      <c r="H2137" s="21" t="str">
        <f>VLOOKUP(order_details[[#This Row],[categoryid]],'categories'!A:B,2,0)</f>
        <v>Condiments</v>
      </c>
      <c r="I2137" s="21">
        <f>order_details[[#This Row],[UnitPrice]]*order_details[[#This Row],[Quantity]]*(1-order_details[[#This Row],[Discount]])</f>
        <v>72</v>
      </c>
      <c r="J2137" s="21" t="str">
        <f>VLOOKUP(order_details[[#This Row],[ProductID]],products!A:B,2,0)</f>
        <v>Northwoods Cranberry Sauce</v>
      </c>
      <c r="K2137" s="21">
        <v>6</v>
      </c>
      <c r="L2137" s="25">
        <v>35221</v>
      </c>
      <c r="M2137" s="21" t="s">
        <v>549</v>
      </c>
    </row>
    <row r="2138" spans="1:13" x14ac:dyDescent="0.3">
      <c r="A2138">
        <v>11077</v>
      </c>
      <c r="B2138">
        <v>10</v>
      </c>
      <c r="C2138">
        <v>31</v>
      </c>
      <c r="D2138">
        <v>1</v>
      </c>
      <c r="E2138">
        <v>0</v>
      </c>
      <c r="F2138">
        <v>31</v>
      </c>
      <c r="G2138" s="21">
        <f>VLOOKUP(order_details[[#This Row],[ProductID]],products!A:D,4,0)</f>
        <v>8</v>
      </c>
      <c r="H2138" s="21" t="str">
        <f>VLOOKUP(order_details[[#This Row],[categoryid]],'categories'!A:B,2,0)</f>
        <v>Seafood</v>
      </c>
      <c r="I2138" s="21">
        <f>order_details[[#This Row],[UnitPrice]]*order_details[[#This Row],[Quantity]]*(1-order_details[[#This Row],[Discount]])</f>
        <v>31</v>
      </c>
      <c r="J2138" s="21" t="str">
        <f>VLOOKUP(order_details[[#This Row],[ProductID]],products!A:B,2,0)</f>
        <v>Ikura</v>
      </c>
      <c r="K2138" s="21">
        <v>31</v>
      </c>
      <c r="L2138" s="25">
        <v>35221</v>
      </c>
      <c r="M2138" s="21" t="s">
        <v>549</v>
      </c>
    </row>
    <row r="2139" spans="1:13" x14ac:dyDescent="0.3">
      <c r="A2139">
        <v>11077</v>
      </c>
      <c r="B2139">
        <v>12</v>
      </c>
      <c r="C2139">
        <v>38</v>
      </c>
      <c r="D2139">
        <v>2</v>
      </c>
      <c r="E2139">
        <v>0.05</v>
      </c>
      <c r="F2139">
        <v>72.2</v>
      </c>
      <c r="G2139" s="21">
        <f>VLOOKUP(order_details[[#This Row],[ProductID]],products!A:D,4,0)</f>
        <v>4</v>
      </c>
      <c r="H2139" s="21" t="str">
        <f>VLOOKUP(order_details[[#This Row],[categoryid]],'categories'!A:B,2,0)</f>
        <v>Dairy Products</v>
      </c>
      <c r="I2139" s="21">
        <f>order_details[[#This Row],[UnitPrice]]*order_details[[#This Row],[Quantity]]*(1-order_details[[#This Row],[Discount]])</f>
        <v>72.2</v>
      </c>
      <c r="J2139" s="21" t="str">
        <f>VLOOKUP(order_details[[#This Row],[ProductID]],products!A:B,2,0)</f>
        <v>Queso Manchego La Pastora</v>
      </c>
      <c r="K2139" s="21">
        <v>86</v>
      </c>
      <c r="L2139" s="25">
        <v>35221</v>
      </c>
      <c r="M2139" s="21" t="s">
        <v>549</v>
      </c>
    </row>
    <row r="2140" spans="1:13" x14ac:dyDescent="0.3">
      <c r="A2140">
        <v>11077</v>
      </c>
      <c r="B2140">
        <v>13</v>
      </c>
      <c r="C2140">
        <v>6</v>
      </c>
      <c r="D2140">
        <v>4</v>
      </c>
      <c r="E2140">
        <v>0</v>
      </c>
      <c r="F2140">
        <v>24</v>
      </c>
      <c r="G2140" s="21">
        <f>VLOOKUP(order_details[[#This Row],[ProductID]],products!A:D,4,0)</f>
        <v>8</v>
      </c>
      <c r="H2140" s="21" t="str">
        <f>VLOOKUP(order_details[[#This Row],[categoryid]],'categories'!A:B,2,0)</f>
        <v>Seafood</v>
      </c>
      <c r="I2140" s="21">
        <f>order_details[[#This Row],[UnitPrice]]*order_details[[#This Row],[Quantity]]*(1-order_details[[#This Row],[Discount]])</f>
        <v>24</v>
      </c>
      <c r="J2140" s="21" t="str">
        <f>VLOOKUP(order_details[[#This Row],[ProductID]],products!A:B,2,0)</f>
        <v>Konbu</v>
      </c>
      <c r="K2140" s="21">
        <v>24</v>
      </c>
      <c r="L2140" s="25">
        <v>35221</v>
      </c>
      <c r="M2140" s="21" t="s">
        <v>549</v>
      </c>
    </row>
    <row r="2141" spans="1:13" x14ac:dyDescent="0.3">
      <c r="A2141">
        <v>11077</v>
      </c>
      <c r="B2141">
        <v>14</v>
      </c>
      <c r="C2141">
        <v>23.25</v>
      </c>
      <c r="D2141">
        <v>1</v>
      </c>
      <c r="E2141">
        <v>0.03</v>
      </c>
      <c r="F2141">
        <v>22.552499999999998</v>
      </c>
      <c r="G2141" s="21">
        <f>VLOOKUP(order_details[[#This Row],[ProductID]],products!A:D,4,0)</f>
        <v>7</v>
      </c>
      <c r="H2141" s="21" t="str">
        <f>VLOOKUP(order_details[[#This Row],[categoryid]],'categories'!A:B,2,0)</f>
        <v>Produce</v>
      </c>
      <c r="I2141" s="21">
        <f>order_details[[#This Row],[UnitPrice]]*order_details[[#This Row],[Quantity]]*(1-order_details[[#This Row],[Discount]])</f>
        <v>22.552499999999998</v>
      </c>
      <c r="J2141" s="21" t="str">
        <f>VLOOKUP(order_details[[#This Row],[ProductID]],products!A:B,2,0)</f>
        <v>Tofu</v>
      </c>
      <c r="K2141" s="21">
        <v>35</v>
      </c>
      <c r="L2141" s="25">
        <v>35221</v>
      </c>
      <c r="M2141" s="21" t="s">
        <v>549</v>
      </c>
    </row>
    <row r="2142" spans="1:13" x14ac:dyDescent="0.3">
      <c r="A2142">
        <v>11077</v>
      </c>
      <c r="B2142">
        <v>16</v>
      </c>
      <c r="C2142">
        <v>17.45</v>
      </c>
      <c r="D2142">
        <v>2</v>
      </c>
      <c r="E2142">
        <v>0.03</v>
      </c>
      <c r="F2142">
        <v>33.852999999999994</v>
      </c>
      <c r="G2142" s="21">
        <f>VLOOKUP(order_details[[#This Row],[ProductID]],products!A:D,4,0)</f>
        <v>3</v>
      </c>
      <c r="H2142" s="21" t="str">
        <f>VLOOKUP(order_details[[#This Row],[categoryid]],'categories'!A:B,2,0)</f>
        <v>Confections</v>
      </c>
      <c r="I2142" s="21">
        <f>order_details[[#This Row],[UnitPrice]]*order_details[[#This Row],[Quantity]]*(1-order_details[[#This Row],[Discount]])</f>
        <v>33.852999999999994</v>
      </c>
      <c r="J2142" s="21" t="str">
        <f>VLOOKUP(order_details[[#This Row],[ProductID]],products!A:B,2,0)</f>
        <v>Pavlova</v>
      </c>
      <c r="K2142" s="21">
        <v>29</v>
      </c>
      <c r="L2142" s="25">
        <v>35221</v>
      </c>
      <c r="M2142" s="21" t="s">
        <v>549</v>
      </c>
    </row>
    <row r="2143" spans="1:13" x14ac:dyDescent="0.3">
      <c r="A2143">
        <v>11077</v>
      </c>
      <c r="B2143">
        <v>20</v>
      </c>
      <c r="C2143">
        <v>81</v>
      </c>
      <c r="D2143">
        <v>1</v>
      </c>
      <c r="E2143">
        <v>0.04</v>
      </c>
      <c r="F2143">
        <v>77.759999999999991</v>
      </c>
      <c r="G2143" s="21">
        <f>VLOOKUP(order_details[[#This Row],[ProductID]],products!A:D,4,0)</f>
        <v>3</v>
      </c>
      <c r="H2143" s="21" t="str">
        <f>VLOOKUP(order_details[[#This Row],[categoryid]],'categories'!A:B,2,0)</f>
        <v>Confections</v>
      </c>
      <c r="I2143" s="21">
        <f>order_details[[#This Row],[UnitPrice]]*order_details[[#This Row],[Quantity]]*(1-order_details[[#This Row],[Discount]])</f>
        <v>77.759999999999991</v>
      </c>
      <c r="J2143" s="21" t="str">
        <f>VLOOKUP(order_details[[#This Row],[ProductID]],products!A:B,2,0)</f>
        <v>Sir Rodney's Marmalade</v>
      </c>
      <c r="K2143" s="21">
        <v>40</v>
      </c>
      <c r="L2143" s="25">
        <v>35221</v>
      </c>
      <c r="M2143" s="21" t="s">
        <v>549</v>
      </c>
    </row>
    <row r="2144" spans="1:13" x14ac:dyDescent="0.3">
      <c r="A2144">
        <v>11077</v>
      </c>
      <c r="B2144">
        <v>23</v>
      </c>
      <c r="C2144">
        <v>9</v>
      </c>
      <c r="D2144">
        <v>2</v>
      </c>
      <c r="E2144">
        <v>0</v>
      </c>
      <c r="F2144">
        <v>18</v>
      </c>
      <c r="G2144" s="21">
        <f>VLOOKUP(order_details[[#This Row],[ProductID]],products!A:D,4,0)</f>
        <v>5</v>
      </c>
      <c r="H2144" s="21" t="str">
        <f>VLOOKUP(order_details[[#This Row],[categoryid]],'categories'!A:B,2,0)</f>
        <v>Grains/Cereals</v>
      </c>
      <c r="I2144" s="21">
        <f>order_details[[#This Row],[UnitPrice]]*order_details[[#This Row],[Quantity]]*(1-order_details[[#This Row],[Discount]])</f>
        <v>18</v>
      </c>
      <c r="J2144" s="21" t="str">
        <f>VLOOKUP(order_details[[#This Row],[ProductID]],products!A:B,2,0)</f>
        <v>Tunnbröd</v>
      </c>
      <c r="K2144" s="21">
        <v>61</v>
      </c>
      <c r="L2144" s="25">
        <v>35221</v>
      </c>
      <c r="M2144" s="21" t="s">
        <v>549</v>
      </c>
    </row>
    <row r="2145" spans="1:13" x14ac:dyDescent="0.3">
      <c r="A2145">
        <v>11077</v>
      </c>
      <c r="B2145">
        <v>32</v>
      </c>
      <c r="C2145">
        <v>32</v>
      </c>
      <c r="D2145">
        <v>1</v>
      </c>
      <c r="E2145">
        <v>0</v>
      </c>
      <c r="F2145">
        <v>32</v>
      </c>
      <c r="G2145" s="21">
        <f>VLOOKUP(order_details[[#This Row],[ProductID]],products!A:D,4,0)</f>
        <v>4</v>
      </c>
      <c r="H2145" s="21" t="str">
        <f>VLOOKUP(order_details[[#This Row],[categoryid]],'categories'!A:B,2,0)</f>
        <v>Dairy Products</v>
      </c>
      <c r="I2145" s="21">
        <f>order_details[[#This Row],[UnitPrice]]*order_details[[#This Row],[Quantity]]*(1-order_details[[#This Row],[Discount]])</f>
        <v>32</v>
      </c>
      <c r="J2145" s="21" t="str">
        <f>VLOOKUP(order_details[[#This Row],[ProductID]],products!A:B,2,0)</f>
        <v>Mascarpone Fabioli</v>
      </c>
      <c r="K2145" s="21">
        <v>9</v>
      </c>
      <c r="L2145" s="25">
        <v>35221</v>
      </c>
      <c r="M2145" s="21" t="s">
        <v>549</v>
      </c>
    </row>
    <row r="2146" spans="1:13" x14ac:dyDescent="0.3">
      <c r="A2146">
        <v>11077</v>
      </c>
      <c r="B2146">
        <v>39</v>
      </c>
      <c r="C2146">
        <v>18</v>
      </c>
      <c r="D2146">
        <v>2</v>
      </c>
      <c r="E2146">
        <v>0.05</v>
      </c>
      <c r="F2146">
        <v>34.199999999999996</v>
      </c>
      <c r="G2146" s="21">
        <f>VLOOKUP(order_details[[#This Row],[ProductID]],products!A:D,4,0)</f>
        <v>1</v>
      </c>
      <c r="H2146" s="21" t="str">
        <f>VLOOKUP(order_details[[#This Row],[categoryid]],'categories'!A:B,2,0)</f>
        <v>Beverages</v>
      </c>
      <c r="I2146" s="21">
        <f>order_details[[#This Row],[UnitPrice]]*order_details[[#This Row],[Quantity]]*(1-order_details[[#This Row],[Discount]])</f>
        <v>34.199999999999996</v>
      </c>
      <c r="J2146" s="21" t="str">
        <f>VLOOKUP(order_details[[#This Row],[ProductID]],products!A:B,2,0)</f>
        <v>Chartreuse verte</v>
      </c>
      <c r="K2146" s="21">
        <v>69</v>
      </c>
      <c r="L2146" s="25">
        <v>35221</v>
      </c>
      <c r="M2146" s="21" t="s">
        <v>549</v>
      </c>
    </row>
    <row r="2147" spans="1:13" x14ac:dyDescent="0.3">
      <c r="A2147">
        <v>11077</v>
      </c>
      <c r="B2147">
        <v>41</v>
      </c>
      <c r="C2147">
        <v>9.65</v>
      </c>
      <c r="D2147">
        <v>3</v>
      </c>
      <c r="E2147">
        <v>0</v>
      </c>
      <c r="F2147">
        <v>28.950000000000003</v>
      </c>
      <c r="G2147" s="21">
        <f>VLOOKUP(order_details[[#This Row],[ProductID]],products!A:D,4,0)</f>
        <v>8</v>
      </c>
      <c r="H2147" s="21" t="str">
        <f>VLOOKUP(order_details[[#This Row],[categoryid]],'categories'!A:B,2,0)</f>
        <v>Seafood</v>
      </c>
      <c r="I2147" s="21">
        <f>order_details[[#This Row],[UnitPrice]]*order_details[[#This Row],[Quantity]]*(1-order_details[[#This Row],[Discount]])</f>
        <v>28.950000000000003</v>
      </c>
      <c r="J2147" s="21" t="str">
        <f>VLOOKUP(order_details[[#This Row],[ProductID]],products!A:B,2,0)</f>
        <v>Jack's New England Clam Chowder</v>
      </c>
      <c r="K2147" s="21">
        <v>85</v>
      </c>
      <c r="L2147" s="25">
        <v>35221</v>
      </c>
      <c r="M2147" s="21" t="s">
        <v>549</v>
      </c>
    </row>
    <row r="2148" spans="1:13" x14ac:dyDescent="0.3">
      <c r="A2148">
        <v>11077</v>
      </c>
      <c r="B2148">
        <v>46</v>
      </c>
      <c r="C2148">
        <v>12</v>
      </c>
      <c r="D2148">
        <v>3</v>
      </c>
      <c r="E2148">
        <v>0.02</v>
      </c>
      <c r="F2148">
        <v>35.28</v>
      </c>
      <c r="G2148" s="21">
        <f>VLOOKUP(order_details[[#This Row],[ProductID]],products!A:D,4,0)</f>
        <v>8</v>
      </c>
      <c r="H2148" s="21" t="str">
        <f>VLOOKUP(order_details[[#This Row],[categoryid]],'categories'!A:B,2,0)</f>
        <v>Seafood</v>
      </c>
      <c r="I2148" s="21">
        <f>order_details[[#This Row],[UnitPrice]]*order_details[[#This Row],[Quantity]]*(1-order_details[[#This Row],[Discount]])</f>
        <v>35.28</v>
      </c>
      <c r="J2148" s="21" t="str">
        <f>VLOOKUP(order_details[[#This Row],[ProductID]],products!A:B,2,0)</f>
        <v>Spegesild</v>
      </c>
      <c r="K2148" s="21">
        <v>95</v>
      </c>
      <c r="L2148" s="25">
        <v>35221</v>
      </c>
      <c r="M2148" s="21" t="s">
        <v>549</v>
      </c>
    </row>
    <row r="2149" spans="1:13" x14ac:dyDescent="0.3">
      <c r="A2149">
        <v>11077</v>
      </c>
      <c r="B2149">
        <v>52</v>
      </c>
      <c r="C2149">
        <v>7</v>
      </c>
      <c r="D2149">
        <v>2</v>
      </c>
      <c r="E2149">
        <v>0</v>
      </c>
      <c r="F2149">
        <v>14</v>
      </c>
      <c r="G2149" s="21">
        <f>VLOOKUP(order_details[[#This Row],[ProductID]],products!A:D,4,0)</f>
        <v>5</v>
      </c>
      <c r="H2149" s="21" t="str">
        <f>VLOOKUP(order_details[[#This Row],[categoryid]],'categories'!A:B,2,0)</f>
        <v>Grains/Cereals</v>
      </c>
      <c r="I2149" s="21">
        <f>order_details[[#This Row],[UnitPrice]]*order_details[[#This Row],[Quantity]]*(1-order_details[[#This Row],[Discount]])</f>
        <v>14</v>
      </c>
      <c r="J2149" s="21" t="str">
        <f>VLOOKUP(order_details[[#This Row],[ProductID]],products!A:B,2,0)</f>
        <v>Filo Mix</v>
      </c>
      <c r="K2149" s="21">
        <v>38</v>
      </c>
      <c r="L2149" s="25">
        <v>35221</v>
      </c>
      <c r="M2149" s="21" t="s">
        <v>549</v>
      </c>
    </row>
    <row r="2150" spans="1:13" x14ac:dyDescent="0.3">
      <c r="A2150">
        <v>11077</v>
      </c>
      <c r="B2150">
        <v>55</v>
      </c>
      <c r="C2150">
        <v>24</v>
      </c>
      <c r="D2150">
        <v>2</v>
      </c>
      <c r="E2150">
        <v>0</v>
      </c>
      <c r="F2150">
        <v>48</v>
      </c>
      <c r="G2150" s="21">
        <f>VLOOKUP(order_details[[#This Row],[ProductID]],products!A:D,4,0)</f>
        <v>6</v>
      </c>
      <c r="H2150" s="21" t="str">
        <f>VLOOKUP(order_details[[#This Row],[categoryid]],'categories'!A:B,2,0)</f>
        <v>Meat/Poultry</v>
      </c>
      <c r="I2150" s="21">
        <f>order_details[[#This Row],[UnitPrice]]*order_details[[#This Row],[Quantity]]*(1-order_details[[#This Row],[Discount]])</f>
        <v>48</v>
      </c>
      <c r="J2150" s="21" t="str">
        <f>VLOOKUP(order_details[[#This Row],[ProductID]],products!A:B,2,0)</f>
        <v>Pâté chinois</v>
      </c>
      <c r="K2150" s="21">
        <v>115</v>
      </c>
      <c r="L2150" s="25">
        <v>35221</v>
      </c>
      <c r="M2150" s="21" t="s">
        <v>549</v>
      </c>
    </row>
    <row r="2151" spans="1:13" x14ac:dyDescent="0.3">
      <c r="A2151">
        <v>11077</v>
      </c>
      <c r="B2151">
        <v>60</v>
      </c>
      <c r="C2151">
        <v>34</v>
      </c>
      <c r="D2151">
        <v>2</v>
      </c>
      <c r="E2151">
        <v>0.06</v>
      </c>
      <c r="F2151">
        <v>63.919999999999995</v>
      </c>
      <c r="G2151" s="21">
        <f>VLOOKUP(order_details[[#This Row],[ProductID]],products!A:D,4,0)</f>
        <v>4</v>
      </c>
      <c r="H2151" s="21" t="str">
        <f>VLOOKUP(order_details[[#This Row],[categoryid]],'categories'!A:B,2,0)</f>
        <v>Dairy Products</v>
      </c>
      <c r="I2151" s="21">
        <f>order_details[[#This Row],[UnitPrice]]*order_details[[#This Row],[Quantity]]*(1-order_details[[#This Row],[Discount]])</f>
        <v>63.919999999999995</v>
      </c>
      <c r="J2151" s="21" t="str">
        <f>VLOOKUP(order_details[[#This Row],[ProductID]],products!A:B,2,0)</f>
        <v>Camembert Pierrot</v>
      </c>
      <c r="K2151" s="21">
        <v>19</v>
      </c>
      <c r="L2151" s="25">
        <v>35221</v>
      </c>
      <c r="M2151" s="21" t="s">
        <v>549</v>
      </c>
    </row>
    <row r="2152" spans="1:13" x14ac:dyDescent="0.3">
      <c r="A2152">
        <v>11077</v>
      </c>
      <c r="B2152">
        <v>64</v>
      </c>
      <c r="C2152">
        <v>33.25</v>
      </c>
      <c r="D2152">
        <v>2</v>
      </c>
      <c r="E2152">
        <v>0.03</v>
      </c>
      <c r="F2152">
        <v>64.504999999999995</v>
      </c>
      <c r="G2152" s="21">
        <f>VLOOKUP(order_details[[#This Row],[ProductID]],products!A:D,4,0)</f>
        <v>5</v>
      </c>
      <c r="H2152" s="21" t="str">
        <f>VLOOKUP(order_details[[#This Row],[categoryid]],'categories'!A:B,2,0)</f>
        <v>Grains/Cereals</v>
      </c>
      <c r="I2152" s="21">
        <f>order_details[[#This Row],[UnitPrice]]*order_details[[#This Row],[Quantity]]*(1-order_details[[#This Row],[Discount]])</f>
        <v>64.504999999999995</v>
      </c>
      <c r="J2152" s="21" t="str">
        <f>VLOOKUP(order_details[[#This Row],[ProductID]],products!A:B,2,0)</f>
        <v>Wimmers gute Semmelknödel</v>
      </c>
      <c r="K2152" s="21">
        <v>22</v>
      </c>
      <c r="L2152" s="25">
        <v>35221</v>
      </c>
      <c r="M2152" s="21" t="s">
        <v>549</v>
      </c>
    </row>
    <row r="2153" spans="1:13" x14ac:dyDescent="0.3">
      <c r="A2153">
        <v>11077</v>
      </c>
      <c r="B2153">
        <v>66</v>
      </c>
      <c r="C2153">
        <v>17</v>
      </c>
      <c r="D2153">
        <v>1</v>
      </c>
      <c r="E2153">
        <v>0</v>
      </c>
      <c r="F2153">
        <v>17</v>
      </c>
      <c r="G2153" s="21">
        <f>VLOOKUP(order_details[[#This Row],[ProductID]],products!A:D,4,0)</f>
        <v>2</v>
      </c>
      <c r="H2153" s="21" t="str">
        <f>VLOOKUP(order_details[[#This Row],[categoryid]],'categories'!A:B,2,0)</f>
        <v>Condiments</v>
      </c>
      <c r="I2153" s="21">
        <f>order_details[[#This Row],[UnitPrice]]*order_details[[#This Row],[Quantity]]*(1-order_details[[#This Row],[Discount]])</f>
        <v>17</v>
      </c>
      <c r="J2153" s="21" t="str">
        <f>VLOOKUP(order_details[[#This Row],[ProductID]],products!A:B,2,0)</f>
        <v>Louisiana Hot Spiced Okra</v>
      </c>
      <c r="K2153" s="21">
        <v>4</v>
      </c>
      <c r="L2153" s="25">
        <v>35221</v>
      </c>
      <c r="M2153" s="21" t="s">
        <v>549</v>
      </c>
    </row>
    <row r="2154" spans="1:13" x14ac:dyDescent="0.3">
      <c r="A2154">
        <v>11077</v>
      </c>
      <c r="B2154">
        <v>73</v>
      </c>
      <c r="C2154">
        <v>15</v>
      </c>
      <c r="D2154">
        <v>2</v>
      </c>
      <c r="E2154">
        <v>0.01</v>
      </c>
      <c r="F2154">
        <v>29.7</v>
      </c>
      <c r="G2154" s="21">
        <f>VLOOKUP(order_details[[#This Row],[ProductID]],products!A:D,4,0)</f>
        <v>8</v>
      </c>
      <c r="H2154" s="21" t="str">
        <f>VLOOKUP(order_details[[#This Row],[categoryid]],'categories'!A:B,2,0)</f>
        <v>Seafood</v>
      </c>
      <c r="I2154" s="21">
        <f>order_details[[#This Row],[UnitPrice]]*order_details[[#This Row],[Quantity]]*(1-order_details[[#This Row],[Discount]])</f>
        <v>29.7</v>
      </c>
      <c r="J2154" s="21" t="str">
        <f>VLOOKUP(order_details[[#This Row],[ProductID]],products!A:B,2,0)</f>
        <v>Röd Kaviar</v>
      </c>
      <c r="K2154" s="21">
        <v>101</v>
      </c>
      <c r="L2154" s="25">
        <v>35221</v>
      </c>
      <c r="M2154" s="21" t="s">
        <v>549</v>
      </c>
    </row>
    <row r="2155" spans="1:13" x14ac:dyDescent="0.3">
      <c r="A2155">
        <v>11077</v>
      </c>
      <c r="B2155">
        <v>75</v>
      </c>
      <c r="C2155">
        <v>7.75</v>
      </c>
      <c r="D2155">
        <v>4</v>
      </c>
      <c r="E2155">
        <v>0</v>
      </c>
      <c r="F2155">
        <v>31</v>
      </c>
      <c r="G2155" s="21">
        <f>VLOOKUP(order_details[[#This Row],[ProductID]],products!A:D,4,0)</f>
        <v>1</v>
      </c>
      <c r="H2155" s="21" t="str">
        <f>VLOOKUP(order_details[[#This Row],[categoryid]],'categories'!A:B,2,0)</f>
        <v>Beverages</v>
      </c>
      <c r="I2155" s="21">
        <f>order_details[[#This Row],[UnitPrice]]*order_details[[#This Row],[Quantity]]*(1-order_details[[#This Row],[Discount]])</f>
        <v>31</v>
      </c>
      <c r="J2155" s="21" t="str">
        <f>VLOOKUP(order_details[[#This Row],[ProductID]],products!A:B,2,0)</f>
        <v>Rhönbräu Klosterbier</v>
      </c>
      <c r="K2155" s="21">
        <v>125</v>
      </c>
      <c r="L2155" s="25">
        <v>35221</v>
      </c>
      <c r="M2155" s="21" t="s">
        <v>549</v>
      </c>
    </row>
    <row r="2156" spans="1:13" x14ac:dyDescent="0.3">
      <c r="A2156">
        <v>11077</v>
      </c>
      <c r="B2156">
        <v>77</v>
      </c>
      <c r="C2156">
        <v>13</v>
      </c>
      <c r="D2156">
        <v>2</v>
      </c>
      <c r="E2156">
        <v>0</v>
      </c>
      <c r="F2156">
        <v>26</v>
      </c>
      <c r="G2156" s="21">
        <f>VLOOKUP(order_details[[#This Row],[ProductID]],products!A:D,4,0)</f>
        <v>2</v>
      </c>
      <c r="H2156" s="21" t="str">
        <f>VLOOKUP(order_details[[#This Row],[categoryid]],'categories'!A:B,2,0)</f>
        <v>Condiments</v>
      </c>
      <c r="I2156" s="21">
        <f>order_details[[#This Row],[UnitPrice]]*order_details[[#This Row],[Quantity]]*(1-order_details[[#This Row],[Discount]])</f>
        <v>26</v>
      </c>
      <c r="J2156" s="21" t="str">
        <f>VLOOKUP(order_details[[#This Row],[ProductID]],products!A:B,2,0)</f>
        <v>Original Frankfurter grüne Soße</v>
      </c>
      <c r="K2156" s="21">
        <v>32</v>
      </c>
      <c r="L2156" s="25">
        <v>35221</v>
      </c>
      <c r="M2156" s="21" t="s">
        <v>549</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E0F57-ADC3-445C-9A77-43B693E26CE6}">
  <dimension ref="A1:N831"/>
  <sheetViews>
    <sheetView topLeftCell="A803" workbookViewId="0">
      <selection activeCell="A7" sqref="A7"/>
    </sheetView>
  </sheetViews>
  <sheetFormatPr defaultRowHeight="14.4" x14ac:dyDescent="0.3"/>
  <cols>
    <col min="1" max="1" width="9.625" customWidth="1"/>
    <col min="2" max="2" width="13" customWidth="1"/>
    <col min="3" max="3" width="13.125" customWidth="1"/>
    <col min="4" max="4" width="11.75" customWidth="1"/>
    <col min="5" max="5" width="14.5" customWidth="1"/>
    <col min="6" max="6" width="14" customWidth="1"/>
    <col min="7" max="7" width="9.5" customWidth="1"/>
    <col min="8" max="8" width="8.875" customWidth="1"/>
    <col min="9" max="9" width="29.375" customWidth="1"/>
    <col min="10" max="10" width="38.5" customWidth="1"/>
    <col min="11" max="12" width="12.375" customWidth="1"/>
    <col min="13" max="13" width="16.5" customWidth="1"/>
    <col min="14" max="14" width="13.25" customWidth="1"/>
  </cols>
  <sheetData>
    <row r="1" spans="1:14" x14ac:dyDescent="0.3">
      <c r="A1" s="11" t="s">
        <v>821</v>
      </c>
      <c r="B1" s="11" t="s">
        <v>19</v>
      </c>
      <c r="C1" s="11" t="s">
        <v>758</v>
      </c>
      <c r="D1" s="12" t="s">
        <v>826</v>
      </c>
      <c r="E1" s="12" t="s">
        <v>827</v>
      </c>
      <c r="F1" s="12" t="s">
        <v>828</v>
      </c>
      <c r="G1" s="12" t="s">
        <v>829</v>
      </c>
      <c r="H1" s="12" t="s">
        <v>830</v>
      </c>
      <c r="I1" s="12" t="s">
        <v>831</v>
      </c>
      <c r="J1" s="12" t="s">
        <v>832</v>
      </c>
      <c r="K1" s="12" t="s">
        <v>833</v>
      </c>
      <c r="L1" s="12" t="s">
        <v>834</v>
      </c>
      <c r="M1" s="12" t="s">
        <v>835</v>
      </c>
      <c r="N1" s="12" t="s">
        <v>836</v>
      </c>
    </row>
    <row r="2" spans="1:14" x14ac:dyDescent="0.3">
      <c r="A2">
        <v>10248</v>
      </c>
      <c r="B2" t="s">
        <v>703</v>
      </c>
      <c r="C2">
        <v>5</v>
      </c>
      <c r="D2" s="1">
        <v>34550</v>
      </c>
      <c r="E2" s="1">
        <v>34578</v>
      </c>
      <c r="F2" s="1">
        <v>34562</v>
      </c>
      <c r="G2">
        <v>3</v>
      </c>
      <c r="H2">
        <v>32.380000000000003</v>
      </c>
      <c r="I2" t="s">
        <v>704</v>
      </c>
      <c r="J2" t="s">
        <v>706</v>
      </c>
      <c r="K2" t="s">
        <v>707</v>
      </c>
      <c r="L2" t="s">
        <v>36</v>
      </c>
      <c r="M2" t="s">
        <v>708</v>
      </c>
      <c r="N2" t="s">
        <v>91</v>
      </c>
    </row>
    <row r="3" spans="1:14" x14ac:dyDescent="0.3">
      <c r="A3">
        <v>10249</v>
      </c>
      <c r="B3" t="s">
        <v>659</v>
      </c>
      <c r="C3">
        <v>6</v>
      </c>
      <c r="D3" s="1">
        <v>34551</v>
      </c>
      <c r="E3" s="1">
        <v>34593</v>
      </c>
      <c r="F3" s="1">
        <v>34556</v>
      </c>
      <c r="G3">
        <v>1</v>
      </c>
      <c r="H3">
        <v>11.61</v>
      </c>
      <c r="I3" t="s">
        <v>660</v>
      </c>
      <c r="J3" t="s">
        <v>662</v>
      </c>
      <c r="K3" t="s">
        <v>663</v>
      </c>
      <c r="L3" t="s">
        <v>36</v>
      </c>
      <c r="M3" t="s">
        <v>664</v>
      </c>
      <c r="N3" t="s">
        <v>38</v>
      </c>
    </row>
    <row r="4" spans="1:14" x14ac:dyDescent="0.3">
      <c r="A4">
        <v>10250</v>
      </c>
      <c r="B4" t="s">
        <v>306</v>
      </c>
      <c r="C4">
        <v>4</v>
      </c>
      <c r="D4" s="1">
        <v>34554</v>
      </c>
      <c r="E4" s="1">
        <v>34582</v>
      </c>
      <c r="F4" s="1">
        <v>34558</v>
      </c>
      <c r="G4">
        <v>2</v>
      </c>
      <c r="H4">
        <v>65.83</v>
      </c>
      <c r="I4" t="s">
        <v>307</v>
      </c>
      <c r="J4" t="s">
        <v>309</v>
      </c>
      <c r="K4" t="s">
        <v>310</v>
      </c>
      <c r="L4" t="s">
        <v>311</v>
      </c>
      <c r="M4" t="s">
        <v>312</v>
      </c>
      <c r="N4" t="s">
        <v>161</v>
      </c>
    </row>
    <row r="5" spans="1:14" x14ac:dyDescent="0.3">
      <c r="A5">
        <v>10251</v>
      </c>
      <c r="B5" t="s">
        <v>695</v>
      </c>
      <c r="C5">
        <v>3</v>
      </c>
      <c r="D5" s="1">
        <v>34554</v>
      </c>
      <c r="E5" s="1">
        <v>34582</v>
      </c>
      <c r="F5" s="1">
        <v>34561</v>
      </c>
      <c r="G5">
        <v>1</v>
      </c>
      <c r="H5">
        <v>41.34</v>
      </c>
      <c r="I5" t="s">
        <v>696</v>
      </c>
      <c r="J5" t="s">
        <v>698</v>
      </c>
      <c r="K5" t="s">
        <v>699</v>
      </c>
      <c r="L5" t="s">
        <v>36</v>
      </c>
      <c r="M5" t="s">
        <v>700</v>
      </c>
      <c r="N5" t="s">
        <v>91</v>
      </c>
    </row>
    <row r="6" spans="1:14" x14ac:dyDescent="0.3">
      <c r="A6">
        <v>10252</v>
      </c>
      <c r="B6" t="s">
        <v>636</v>
      </c>
      <c r="C6">
        <v>4</v>
      </c>
      <c r="D6" s="1">
        <v>34555</v>
      </c>
      <c r="E6" s="1">
        <v>34583</v>
      </c>
      <c r="F6" s="1">
        <v>34557</v>
      </c>
      <c r="G6">
        <v>2</v>
      </c>
      <c r="H6">
        <v>51.3</v>
      </c>
      <c r="I6" t="s">
        <v>637</v>
      </c>
      <c r="J6" t="s">
        <v>639</v>
      </c>
      <c r="K6" t="s">
        <v>640</v>
      </c>
      <c r="L6" t="s">
        <v>36</v>
      </c>
      <c r="M6" t="s">
        <v>641</v>
      </c>
      <c r="N6" t="s">
        <v>445</v>
      </c>
    </row>
    <row r="7" spans="1:14" x14ac:dyDescent="0.3">
      <c r="A7">
        <v>10253</v>
      </c>
      <c r="B7" t="s">
        <v>306</v>
      </c>
      <c r="C7">
        <v>3</v>
      </c>
      <c r="D7" s="1">
        <v>34556</v>
      </c>
      <c r="E7" s="1">
        <v>34570</v>
      </c>
      <c r="F7" s="1">
        <v>34562</v>
      </c>
      <c r="G7">
        <v>2</v>
      </c>
      <c r="H7">
        <v>58.17</v>
      </c>
      <c r="I7" t="s">
        <v>307</v>
      </c>
      <c r="J7" t="s">
        <v>309</v>
      </c>
      <c r="K7" t="s">
        <v>310</v>
      </c>
      <c r="L7" t="s">
        <v>311</v>
      </c>
      <c r="M7" t="s">
        <v>312</v>
      </c>
      <c r="N7" t="s">
        <v>161</v>
      </c>
    </row>
    <row r="8" spans="1:14" x14ac:dyDescent="0.3">
      <c r="A8">
        <v>10254</v>
      </c>
      <c r="B8" t="s">
        <v>145</v>
      </c>
      <c r="C8">
        <v>5</v>
      </c>
      <c r="D8" s="1">
        <v>34557</v>
      </c>
      <c r="E8" s="1">
        <v>34585</v>
      </c>
      <c r="F8" s="1">
        <v>34569</v>
      </c>
      <c r="G8">
        <v>2</v>
      </c>
      <c r="H8">
        <v>22.98</v>
      </c>
      <c r="I8" t="s">
        <v>146</v>
      </c>
      <c r="J8" t="s">
        <v>837</v>
      </c>
      <c r="K8" t="s">
        <v>149</v>
      </c>
      <c r="L8" t="s">
        <v>36</v>
      </c>
      <c r="M8" t="s">
        <v>150</v>
      </c>
      <c r="N8" t="s">
        <v>151</v>
      </c>
    </row>
    <row r="9" spans="1:14" x14ac:dyDescent="0.3">
      <c r="A9">
        <v>10255</v>
      </c>
      <c r="B9" t="s">
        <v>573</v>
      </c>
      <c r="C9">
        <v>9</v>
      </c>
      <c r="D9" s="1">
        <v>34558</v>
      </c>
      <c r="E9" s="1">
        <v>34586</v>
      </c>
      <c r="F9" s="1">
        <v>34561</v>
      </c>
      <c r="G9">
        <v>3</v>
      </c>
      <c r="H9">
        <v>148.33000000000001</v>
      </c>
      <c r="I9" t="s">
        <v>574</v>
      </c>
      <c r="J9" t="s">
        <v>838</v>
      </c>
      <c r="K9" t="s">
        <v>577</v>
      </c>
      <c r="L9" t="s">
        <v>36</v>
      </c>
      <c r="M9" t="s">
        <v>839</v>
      </c>
      <c r="N9" t="s">
        <v>151</v>
      </c>
    </row>
    <row r="10" spans="1:14" x14ac:dyDescent="0.3">
      <c r="A10">
        <v>10256</v>
      </c>
      <c r="B10" t="s">
        <v>727</v>
      </c>
      <c r="C10">
        <v>3</v>
      </c>
      <c r="D10" s="1">
        <v>34561</v>
      </c>
      <c r="E10" s="1">
        <v>34589</v>
      </c>
      <c r="F10" s="1">
        <v>34563</v>
      </c>
      <c r="G10">
        <v>2</v>
      </c>
      <c r="H10">
        <v>13.97</v>
      </c>
      <c r="I10" t="s">
        <v>728</v>
      </c>
      <c r="J10" t="s">
        <v>730</v>
      </c>
      <c r="K10" t="s">
        <v>731</v>
      </c>
      <c r="L10" t="s">
        <v>159</v>
      </c>
      <c r="M10" t="s">
        <v>732</v>
      </c>
      <c r="N10" t="s">
        <v>161</v>
      </c>
    </row>
    <row r="11" spans="1:14" x14ac:dyDescent="0.3">
      <c r="A11">
        <v>10257</v>
      </c>
      <c r="B11" t="s">
        <v>315</v>
      </c>
      <c r="C11">
        <v>4</v>
      </c>
      <c r="D11" s="1">
        <v>34562</v>
      </c>
      <c r="E11" s="1">
        <v>34590</v>
      </c>
      <c r="F11" s="1">
        <v>34568</v>
      </c>
      <c r="G11">
        <v>3</v>
      </c>
      <c r="H11">
        <v>81.91</v>
      </c>
      <c r="I11" t="s">
        <v>316</v>
      </c>
      <c r="J11" t="s">
        <v>318</v>
      </c>
      <c r="K11" t="s">
        <v>319</v>
      </c>
      <c r="L11" t="s">
        <v>320</v>
      </c>
      <c r="M11" t="s">
        <v>321</v>
      </c>
      <c r="N11" t="s">
        <v>303</v>
      </c>
    </row>
    <row r="12" spans="1:14" x14ac:dyDescent="0.3">
      <c r="A12">
        <v>10258</v>
      </c>
      <c r="B12" t="s">
        <v>193</v>
      </c>
      <c r="C12">
        <v>1</v>
      </c>
      <c r="D12" s="1">
        <v>34563</v>
      </c>
      <c r="E12" s="1">
        <v>34591</v>
      </c>
      <c r="F12" s="1">
        <v>34569</v>
      </c>
      <c r="G12">
        <v>1</v>
      </c>
      <c r="H12">
        <v>140.51</v>
      </c>
      <c r="I12" t="s">
        <v>194</v>
      </c>
      <c r="J12" t="s">
        <v>197</v>
      </c>
      <c r="K12" t="s">
        <v>198</v>
      </c>
      <c r="L12" t="s">
        <v>36</v>
      </c>
      <c r="M12" t="s">
        <v>199</v>
      </c>
      <c r="N12" t="s">
        <v>200</v>
      </c>
    </row>
    <row r="13" spans="1:14" x14ac:dyDescent="0.3">
      <c r="A13">
        <v>10259</v>
      </c>
      <c r="B13" t="s">
        <v>138</v>
      </c>
      <c r="C13">
        <v>4</v>
      </c>
      <c r="D13" s="1">
        <v>34564</v>
      </c>
      <c r="E13" s="1">
        <v>34592</v>
      </c>
      <c r="F13" s="1">
        <v>34571</v>
      </c>
      <c r="G13">
        <v>3</v>
      </c>
      <c r="H13">
        <v>3.25</v>
      </c>
      <c r="I13" t="s">
        <v>139</v>
      </c>
      <c r="J13" t="s">
        <v>141</v>
      </c>
      <c r="K13" t="s">
        <v>46</v>
      </c>
      <c r="L13" t="s">
        <v>36</v>
      </c>
      <c r="M13" t="s">
        <v>142</v>
      </c>
      <c r="N13" t="s">
        <v>48</v>
      </c>
    </row>
    <row r="14" spans="1:14" x14ac:dyDescent="0.3">
      <c r="A14">
        <v>10260</v>
      </c>
      <c r="B14" t="s">
        <v>486</v>
      </c>
      <c r="C14">
        <v>4</v>
      </c>
      <c r="D14" s="1">
        <v>34565</v>
      </c>
      <c r="E14" s="1">
        <v>34593</v>
      </c>
      <c r="F14" s="1">
        <v>34575</v>
      </c>
      <c r="G14">
        <v>1</v>
      </c>
      <c r="H14">
        <v>55.09</v>
      </c>
      <c r="I14" t="s">
        <v>487</v>
      </c>
      <c r="J14" t="s">
        <v>489</v>
      </c>
      <c r="K14" t="s">
        <v>490</v>
      </c>
      <c r="L14" t="s">
        <v>36</v>
      </c>
      <c r="M14" t="s">
        <v>491</v>
      </c>
      <c r="N14" t="s">
        <v>38</v>
      </c>
    </row>
    <row r="15" spans="1:14" x14ac:dyDescent="0.3">
      <c r="A15">
        <v>10261</v>
      </c>
      <c r="B15" t="s">
        <v>523</v>
      </c>
      <c r="C15">
        <v>4</v>
      </c>
      <c r="D15" s="1">
        <v>34565</v>
      </c>
      <c r="E15" s="1">
        <v>34593</v>
      </c>
      <c r="F15" s="1">
        <v>34576</v>
      </c>
      <c r="G15">
        <v>2</v>
      </c>
      <c r="H15">
        <v>3.05</v>
      </c>
      <c r="I15" t="s">
        <v>524</v>
      </c>
      <c r="J15" t="s">
        <v>526</v>
      </c>
      <c r="K15" t="s">
        <v>310</v>
      </c>
      <c r="L15" t="s">
        <v>311</v>
      </c>
      <c r="M15" t="s">
        <v>527</v>
      </c>
      <c r="N15" t="s">
        <v>161</v>
      </c>
    </row>
    <row r="16" spans="1:14" x14ac:dyDescent="0.3">
      <c r="A16">
        <v>10262</v>
      </c>
      <c r="B16" t="s">
        <v>549</v>
      </c>
      <c r="C16">
        <v>8</v>
      </c>
      <c r="D16" s="1">
        <v>34568</v>
      </c>
      <c r="E16" s="1">
        <v>34596</v>
      </c>
      <c r="F16" s="1">
        <v>34571</v>
      </c>
      <c r="G16">
        <v>3</v>
      </c>
      <c r="H16">
        <v>48.29</v>
      </c>
      <c r="I16" t="s">
        <v>550</v>
      </c>
      <c r="J16" t="s">
        <v>553</v>
      </c>
      <c r="K16" t="s">
        <v>554</v>
      </c>
      <c r="L16" t="s">
        <v>555</v>
      </c>
      <c r="M16" t="s">
        <v>556</v>
      </c>
      <c r="N16" t="s">
        <v>294</v>
      </c>
    </row>
    <row r="17" spans="1:14" x14ac:dyDescent="0.3">
      <c r="A17">
        <v>10263</v>
      </c>
      <c r="B17" t="s">
        <v>193</v>
      </c>
      <c r="C17">
        <v>9</v>
      </c>
      <c r="D17" s="1">
        <v>34569</v>
      </c>
      <c r="E17" s="1">
        <v>34597</v>
      </c>
      <c r="F17" s="1">
        <v>34577</v>
      </c>
      <c r="G17">
        <v>3</v>
      </c>
      <c r="H17">
        <v>146.06</v>
      </c>
      <c r="I17" t="s">
        <v>194</v>
      </c>
      <c r="J17" t="s">
        <v>197</v>
      </c>
      <c r="K17" t="s">
        <v>198</v>
      </c>
      <c r="L17" t="s">
        <v>36</v>
      </c>
      <c r="M17" t="s">
        <v>199</v>
      </c>
      <c r="N17" t="s">
        <v>200</v>
      </c>
    </row>
    <row r="18" spans="1:14" x14ac:dyDescent="0.3">
      <c r="A18">
        <v>10264</v>
      </c>
      <c r="B18" t="s">
        <v>226</v>
      </c>
      <c r="C18">
        <v>6</v>
      </c>
      <c r="D18" s="1">
        <v>34570</v>
      </c>
      <c r="E18" s="1">
        <v>34598</v>
      </c>
      <c r="F18" s="1">
        <v>34600</v>
      </c>
      <c r="G18">
        <v>3</v>
      </c>
      <c r="H18">
        <v>3.67</v>
      </c>
      <c r="I18" t="s">
        <v>227</v>
      </c>
      <c r="J18" t="s">
        <v>229</v>
      </c>
      <c r="K18" t="s">
        <v>230</v>
      </c>
      <c r="L18" t="s">
        <v>36</v>
      </c>
      <c r="M18" t="s">
        <v>231</v>
      </c>
      <c r="N18" t="s">
        <v>73</v>
      </c>
    </row>
    <row r="19" spans="1:14" x14ac:dyDescent="0.3">
      <c r="A19">
        <v>10265</v>
      </c>
      <c r="B19" t="s">
        <v>84</v>
      </c>
      <c r="C19">
        <v>2</v>
      </c>
      <c r="D19" s="1">
        <v>34571</v>
      </c>
      <c r="E19" s="1">
        <v>34599</v>
      </c>
      <c r="F19" s="1">
        <v>34589</v>
      </c>
      <c r="G19">
        <v>1</v>
      </c>
      <c r="H19">
        <v>55.28</v>
      </c>
      <c r="I19" t="s">
        <v>85</v>
      </c>
      <c r="J19" t="s">
        <v>88</v>
      </c>
      <c r="K19" t="s">
        <v>89</v>
      </c>
      <c r="L19" t="s">
        <v>36</v>
      </c>
      <c r="M19" t="s">
        <v>90</v>
      </c>
      <c r="N19" t="s">
        <v>91</v>
      </c>
    </row>
    <row r="20" spans="1:14" x14ac:dyDescent="0.3">
      <c r="A20">
        <v>10266</v>
      </c>
      <c r="B20" t="s">
        <v>719</v>
      </c>
      <c r="C20">
        <v>3</v>
      </c>
      <c r="D20" s="1">
        <v>34572</v>
      </c>
      <c r="E20" s="1">
        <v>34614</v>
      </c>
      <c r="F20" s="1">
        <v>34577</v>
      </c>
      <c r="G20">
        <v>3</v>
      </c>
      <c r="H20">
        <v>25.73</v>
      </c>
      <c r="I20" t="s">
        <v>720</v>
      </c>
      <c r="J20" t="s">
        <v>722</v>
      </c>
      <c r="K20" t="s">
        <v>723</v>
      </c>
      <c r="L20" t="s">
        <v>36</v>
      </c>
      <c r="M20" t="s">
        <v>724</v>
      </c>
      <c r="N20" t="s">
        <v>725</v>
      </c>
    </row>
    <row r="21" spans="1:14" x14ac:dyDescent="0.3">
      <c r="A21">
        <v>10267</v>
      </c>
      <c r="B21" t="s">
        <v>233</v>
      </c>
      <c r="C21">
        <v>4</v>
      </c>
      <c r="D21" s="1">
        <v>34575</v>
      </c>
      <c r="E21" s="1">
        <v>34603</v>
      </c>
      <c r="F21" s="1">
        <v>34583</v>
      </c>
      <c r="G21">
        <v>1</v>
      </c>
      <c r="H21">
        <v>208.58</v>
      </c>
      <c r="I21" t="s">
        <v>234</v>
      </c>
      <c r="J21" t="s">
        <v>236</v>
      </c>
      <c r="K21" t="s">
        <v>237</v>
      </c>
      <c r="L21" t="s">
        <v>36</v>
      </c>
      <c r="M21" t="s">
        <v>238</v>
      </c>
      <c r="N21" t="s">
        <v>38</v>
      </c>
    </row>
    <row r="22" spans="1:14" x14ac:dyDescent="0.3">
      <c r="A22">
        <v>10268</v>
      </c>
      <c r="B22" t="s">
        <v>296</v>
      </c>
      <c r="C22">
        <v>8</v>
      </c>
      <c r="D22" s="1">
        <v>34576</v>
      </c>
      <c r="E22" s="1">
        <v>34604</v>
      </c>
      <c r="F22" s="1">
        <v>34579</v>
      </c>
      <c r="G22">
        <v>3</v>
      </c>
      <c r="H22">
        <v>66.290000000000006</v>
      </c>
      <c r="I22" t="s">
        <v>297</v>
      </c>
      <c r="J22" t="s">
        <v>299</v>
      </c>
      <c r="K22" t="s">
        <v>300</v>
      </c>
      <c r="L22" t="s">
        <v>301</v>
      </c>
      <c r="M22" t="s">
        <v>302</v>
      </c>
      <c r="N22" t="s">
        <v>303</v>
      </c>
    </row>
    <row r="23" spans="1:14" x14ac:dyDescent="0.3">
      <c r="A23">
        <v>10269</v>
      </c>
      <c r="B23" t="s">
        <v>734</v>
      </c>
      <c r="C23">
        <v>5</v>
      </c>
      <c r="D23" s="1">
        <v>34577</v>
      </c>
      <c r="E23" s="1">
        <v>34591</v>
      </c>
      <c r="F23" s="1">
        <v>34586</v>
      </c>
      <c r="G23">
        <v>1</v>
      </c>
      <c r="H23">
        <v>4.5599999999999996</v>
      </c>
      <c r="I23" t="s">
        <v>735</v>
      </c>
      <c r="J23" t="s">
        <v>840</v>
      </c>
      <c r="K23" t="s">
        <v>738</v>
      </c>
      <c r="L23" t="s">
        <v>385</v>
      </c>
      <c r="M23" t="s">
        <v>841</v>
      </c>
      <c r="N23" t="s">
        <v>294</v>
      </c>
    </row>
    <row r="24" spans="1:14" x14ac:dyDescent="0.3">
      <c r="A24">
        <v>10270</v>
      </c>
      <c r="B24" t="s">
        <v>719</v>
      </c>
      <c r="C24">
        <v>1</v>
      </c>
      <c r="D24" s="1">
        <v>34578</v>
      </c>
      <c r="E24" s="1">
        <v>34606</v>
      </c>
      <c r="F24" s="1">
        <v>34579</v>
      </c>
      <c r="G24">
        <v>1</v>
      </c>
      <c r="H24">
        <v>136.54</v>
      </c>
      <c r="I24" t="s">
        <v>720</v>
      </c>
      <c r="J24" t="s">
        <v>722</v>
      </c>
      <c r="K24" t="s">
        <v>723</v>
      </c>
      <c r="L24" t="s">
        <v>36</v>
      </c>
      <c r="M24" t="s">
        <v>724</v>
      </c>
      <c r="N24" t="s">
        <v>725</v>
      </c>
    </row>
    <row r="25" spans="1:14" x14ac:dyDescent="0.3">
      <c r="A25">
        <v>10271</v>
      </c>
      <c r="B25" t="s">
        <v>627</v>
      </c>
      <c r="C25">
        <v>6</v>
      </c>
      <c r="D25" s="1">
        <v>34578</v>
      </c>
      <c r="E25" s="1">
        <v>34606</v>
      </c>
      <c r="F25" s="1">
        <v>34607</v>
      </c>
      <c r="G25">
        <v>2</v>
      </c>
      <c r="H25">
        <v>4.54</v>
      </c>
      <c r="I25" t="s">
        <v>628</v>
      </c>
      <c r="J25" t="s">
        <v>630</v>
      </c>
      <c r="K25" t="s">
        <v>631</v>
      </c>
      <c r="L25" t="s">
        <v>632</v>
      </c>
      <c r="M25" t="s">
        <v>633</v>
      </c>
      <c r="N25" t="s">
        <v>294</v>
      </c>
    </row>
    <row r="26" spans="1:14" x14ac:dyDescent="0.3">
      <c r="A26">
        <v>10272</v>
      </c>
      <c r="B26" t="s">
        <v>549</v>
      </c>
      <c r="C26">
        <v>6</v>
      </c>
      <c r="D26" s="1">
        <v>34579</v>
      </c>
      <c r="E26" s="1">
        <v>34607</v>
      </c>
      <c r="F26" s="1">
        <v>34583</v>
      </c>
      <c r="G26">
        <v>2</v>
      </c>
      <c r="H26">
        <v>98.03</v>
      </c>
      <c r="I26" t="s">
        <v>550</v>
      </c>
      <c r="J26" t="s">
        <v>553</v>
      </c>
      <c r="K26" t="s">
        <v>554</v>
      </c>
      <c r="L26" t="s">
        <v>555</v>
      </c>
      <c r="M26" t="s">
        <v>556</v>
      </c>
      <c r="N26" t="s">
        <v>294</v>
      </c>
    </row>
    <row r="27" spans="1:14" x14ac:dyDescent="0.3">
      <c r="A27">
        <v>10273</v>
      </c>
      <c r="B27" t="s">
        <v>536</v>
      </c>
      <c r="C27">
        <v>3</v>
      </c>
      <c r="D27" s="1">
        <v>34582</v>
      </c>
      <c r="E27" s="1">
        <v>34610</v>
      </c>
      <c r="F27" s="1">
        <v>34589</v>
      </c>
      <c r="G27">
        <v>3</v>
      </c>
      <c r="H27">
        <v>76.069999999999993</v>
      </c>
      <c r="I27" t="s">
        <v>537</v>
      </c>
      <c r="J27" t="s">
        <v>539</v>
      </c>
      <c r="K27" t="s">
        <v>540</v>
      </c>
      <c r="L27" t="s">
        <v>36</v>
      </c>
      <c r="M27" t="s">
        <v>541</v>
      </c>
      <c r="N27" t="s">
        <v>38</v>
      </c>
    </row>
    <row r="28" spans="1:14" x14ac:dyDescent="0.3">
      <c r="A28">
        <v>10274</v>
      </c>
      <c r="B28" t="s">
        <v>703</v>
      </c>
      <c r="C28">
        <v>6</v>
      </c>
      <c r="D28" s="1">
        <v>34583</v>
      </c>
      <c r="E28" s="1">
        <v>34611</v>
      </c>
      <c r="F28" s="1">
        <v>34593</v>
      </c>
      <c r="G28">
        <v>1</v>
      </c>
      <c r="H28">
        <v>6.01</v>
      </c>
      <c r="I28" t="s">
        <v>704</v>
      </c>
      <c r="J28" t="s">
        <v>706</v>
      </c>
      <c r="K28" t="s">
        <v>707</v>
      </c>
      <c r="L28" t="s">
        <v>36</v>
      </c>
      <c r="M28" t="s">
        <v>708</v>
      </c>
      <c r="N28" t="s">
        <v>91</v>
      </c>
    </row>
    <row r="29" spans="1:14" x14ac:dyDescent="0.3">
      <c r="A29">
        <v>10275</v>
      </c>
      <c r="B29" t="s">
        <v>431</v>
      </c>
      <c r="C29">
        <v>1</v>
      </c>
      <c r="D29" s="1">
        <v>34584</v>
      </c>
      <c r="E29" s="1">
        <v>34612</v>
      </c>
      <c r="F29" s="1">
        <v>34586</v>
      </c>
      <c r="G29">
        <v>1</v>
      </c>
      <c r="H29">
        <v>26.93</v>
      </c>
      <c r="I29" t="s">
        <v>432</v>
      </c>
      <c r="J29" t="s">
        <v>434</v>
      </c>
      <c r="K29" t="s">
        <v>435</v>
      </c>
      <c r="L29" t="s">
        <v>36</v>
      </c>
      <c r="M29" t="s">
        <v>436</v>
      </c>
      <c r="N29" t="s">
        <v>253</v>
      </c>
    </row>
    <row r="30" spans="1:14" x14ac:dyDescent="0.3">
      <c r="A30">
        <v>10276</v>
      </c>
      <c r="B30" t="s">
        <v>667</v>
      </c>
      <c r="C30">
        <v>8</v>
      </c>
      <c r="D30" s="1">
        <v>34585</v>
      </c>
      <c r="E30" s="1">
        <v>34599</v>
      </c>
      <c r="F30" s="1">
        <v>34591</v>
      </c>
      <c r="G30">
        <v>3</v>
      </c>
      <c r="H30">
        <v>13.84</v>
      </c>
      <c r="I30" t="s">
        <v>668</v>
      </c>
      <c r="J30" t="s">
        <v>670</v>
      </c>
      <c r="K30" t="s">
        <v>46</v>
      </c>
      <c r="L30" t="s">
        <v>36</v>
      </c>
      <c r="M30" t="s">
        <v>506</v>
      </c>
      <c r="N30" t="s">
        <v>48</v>
      </c>
    </row>
    <row r="31" spans="1:14" x14ac:dyDescent="0.3">
      <c r="A31">
        <v>10277</v>
      </c>
      <c r="B31" t="s">
        <v>457</v>
      </c>
      <c r="C31">
        <v>2</v>
      </c>
      <c r="D31" s="1">
        <v>34586</v>
      </c>
      <c r="E31" s="1">
        <v>34614</v>
      </c>
      <c r="F31" s="1">
        <v>34590</v>
      </c>
      <c r="G31">
        <v>3</v>
      </c>
      <c r="H31">
        <v>125.77</v>
      </c>
      <c r="I31" t="s">
        <v>458</v>
      </c>
      <c r="J31" t="s">
        <v>460</v>
      </c>
      <c r="K31" t="s">
        <v>461</v>
      </c>
      <c r="L31" t="s">
        <v>36</v>
      </c>
      <c r="M31" t="s">
        <v>462</v>
      </c>
      <c r="N31" t="s">
        <v>38</v>
      </c>
    </row>
    <row r="32" spans="1:14" x14ac:dyDescent="0.3">
      <c r="A32">
        <v>10278</v>
      </c>
      <c r="B32" t="s">
        <v>66</v>
      </c>
      <c r="C32">
        <v>8</v>
      </c>
      <c r="D32" s="1">
        <v>34589</v>
      </c>
      <c r="E32" s="1">
        <v>34617</v>
      </c>
      <c r="F32" s="1">
        <v>34593</v>
      </c>
      <c r="G32">
        <v>2</v>
      </c>
      <c r="H32">
        <v>92.69</v>
      </c>
      <c r="I32" t="s">
        <v>67</v>
      </c>
      <c r="J32" t="s">
        <v>70</v>
      </c>
      <c r="K32" t="s">
        <v>71</v>
      </c>
      <c r="L32" t="s">
        <v>36</v>
      </c>
      <c r="M32" t="s">
        <v>72</v>
      </c>
      <c r="N32" t="s">
        <v>73</v>
      </c>
    </row>
    <row r="33" spans="1:14" x14ac:dyDescent="0.3">
      <c r="A33">
        <v>10279</v>
      </c>
      <c r="B33" t="s">
        <v>389</v>
      </c>
      <c r="C33">
        <v>8</v>
      </c>
      <c r="D33" s="1">
        <v>34590</v>
      </c>
      <c r="E33" s="1">
        <v>34618</v>
      </c>
      <c r="F33" s="1">
        <v>34593</v>
      </c>
      <c r="G33">
        <v>2</v>
      </c>
      <c r="H33">
        <v>25.83</v>
      </c>
      <c r="I33" t="s">
        <v>390</v>
      </c>
      <c r="J33" t="s">
        <v>392</v>
      </c>
      <c r="K33" t="s">
        <v>393</v>
      </c>
      <c r="L33" t="s">
        <v>36</v>
      </c>
      <c r="M33" t="s">
        <v>394</v>
      </c>
      <c r="N33" t="s">
        <v>38</v>
      </c>
    </row>
    <row r="34" spans="1:14" x14ac:dyDescent="0.3">
      <c r="A34">
        <v>10280</v>
      </c>
      <c r="B34" t="s">
        <v>66</v>
      </c>
      <c r="C34">
        <v>2</v>
      </c>
      <c r="D34" s="1">
        <v>34591</v>
      </c>
      <c r="E34" s="1">
        <v>34619</v>
      </c>
      <c r="F34" s="1">
        <v>34620</v>
      </c>
      <c r="G34">
        <v>1</v>
      </c>
      <c r="H34">
        <v>8.98</v>
      </c>
      <c r="I34" t="s">
        <v>67</v>
      </c>
      <c r="J34" t="s">
        <v>70</v>
      </c>
      <c r="K34" t="s">
        <v>71</v>
      </c>
      <c r="L34" t="s">
        <v>36</v>
      </c>
      <c r="M34" t="s">
        <v>72</v>
      </c>
      <c r="N34" t="s">
        <v>73</v>
      </c>
    </row>
    <row r="35" spans="1:14" x14ac:dyDescent="0.3">
      <c r="A35">
        <v>10281</v>
      </c>
      <c r="B35" t="s">
        <v>580</v>
      </c>
      <c r="C35">
        <v>4</v>
      </c>
      <c r="D35" s="1">
        <v>34591</v>
      </c>
      <c r="E35" s="1">
        <v>34605</v>
      </c>
      <c r="F35" s="1">
        <v>34598</v>
      </c>
      <c r="G35">
        <v>1</v>
      </c>
      <c r="H35">
        <v>2.94</v>
      </c>
      <c r="I35" t="s">
        <v>581</v>
      </c>
      <c r="J35" t="s">
        <v>583</v>
      </c>
      <c r="K35" t="s">
        <v>98</v>
      </c>
      <c r="L35" t="s">
        <v>36</v>
      </c>
      <c r="M35" t="s">
        <v>584</v>
      </c>
      <c r="N35" t="s">
        <v>100</v>
      </c>
    </row>
    <row r="36" spans="1:14" x14ac:dyDescent="0.3">
      <c r="A36">
        <v>10282</v>
      </c>
      <c r="B36" t="s">
        <v>580</v>
      </c>
      <c r="C36">
        <v>4</v>
      </c>
      <c r="D36" s="1">
        <v>34592</v>
      </c>
      <c r="E36" s="1">
        <v>34620</v>
      </c>
      <c r="F36" s="1">
        <v>34598</v>
      </c>
      <c r="G36">
        <v>1</v>
      </c>
      <c r="H36">
        <v>12.69</v>
      </c>
      <c r="I36" t="s">
        <v>581</v>
      </c>
      <c r="J36" t="s">
        <v>583</v>
      </c>
      <c r="K36" t="s">
        <v>98</v>
      </c>
      <c r="L36" t="s">
        <v>36</v>
      </c>
      <c r="M36" t="s">
        <v>584</v>
      </c>
      <c r="N36" t="s">
        <v>100</v>
      </c>
    </row>
    <row r="37" spans="1:14" x14ac:dyDescent="0.3">
      <c r="A37">
        <v>10283</v>
      </c>
      <c r="B37" t="s">
        <v>405</v>
      </c>
      <c r="C37">
        <v>3</v>
      </c>
      <c r="D37" s="1">
        <v>34593</v>
      </c>
      <c r="E37" s="1">
        <v>34621</v>
      </c>
      <c r="F37" s="1">
        <v>34600</v>
      </c>
      <c r="G37">
        <v>3</v>
      </c>
      <c r="H37">
        <v>84.81</v>
      </c>
      <c r="I37" t="s">
        <v>406</v>
      </c>
      <c r="J37" t="s">
        <v>408</v>
      </c>
      <c r="K37" t="s">
        <v>409</v>
      </c>
      <c r="L37" t="s">
        <v>410</v>
      </c>
      <c r="M37" t="s">
        <v>411</v>
      </c>
      <c r="N37" t="s">
        <v>303</v>
      </c>
    </row>
    <row r="38" spans="1:14" x14ac:dyDescent="0.3">
      <c r="A38">
        <v>10284</v>
      </c>
      <c r="B38" t="s">
        <v>389</v>
      </c>
      <c r="C38">
        <v>4</v>
      </c>
      <c r="D38" s="1">
        <v>34596</v>
      </c>
      <c r="E38" s="1">
        <v>34624</v>
      </c>
      <c r="F38" s="1">
        <v>34604</v>
      </c>
      <c r="G38">
        <v>1</v>
      </c>
      <c r="H38">
        <v>76.56</v>
      </c>
      <c r="I38" t="s">
        <v>390</v>
      </c>
      <c r="J38" t="s">
        <v>392</v>
      </c>
      <c r="K38" t="s">
        <v>393</v>
      </c>
      <c r="L38" t="s">
        <v>36</v>
      </c>
      <c r="M38" t="s">
        <v>394</v>
      </c>
      <c r="N38" t="s">
        <v>38</v>
      </c>
    </row>
    <row r="39" spans="1:14" x14ac:dyDescent="0.3">
      <c r="A39">
        <v>10285</v>
      </c>
      <c r="B39" t="s">
        <v>536</v>
      </c>
      <c r="C39">
        <v>1</v>
      </c>
      <c r="D39" s="1">
        <v>34597</v>
      </c>
      <c r="E39" s="1">
        <v>34625</v>
      </c>
      <c r="F39" s="1">
        <v>34603</v>
      </c>
      <c r="G39">
        <v>2</v>
      </c>
      <c r="H39">
        <v>76.83</v>
      </c>
      <c r="I39" t="s">
        <v>537</v>
      </c>
      <c r="J39" t="s">
        <v>539</v>
      </c>
      <c r="K39" t="s">
        <v>540</v>
      </c>
      <c r="L39" t="s">
        <v>36</v>
      </c>
      <c r="M39" t="s">
        <v>541</v>
      </c>
      <c r="N39" t="s">
        <v>38</v>
      </c>
    </row>
    <row r="40" spans="1:14" x14ac:dyDescent="0.3">
      <c r="A40">
        <v>10286</v>
      </c>
      <c r="B40" t="s">
        <v>536</v>
      </c>
      <c r="C40">
        <v>8</v>
      </c>
      <c r="D40" s="1">
        <v>34598</v>
      </c>
      <c r="E40" s="1">
        <v>34626</v>
      </c>
      <c r="F40" s="1">
        <v>34607</v>
      </c>
      <c r="G40">
        <v>3</v>
      </c>
      <c r="H40">
        <v>229.24</v>
      </c>
      <c r="I40" t="s">
        <v>537</v>
      </c>
      <c r="J40" t="s">
        <v>539</v>
      </c>
      <c r="K40" t="s">
        <v>540</v>
      </c>
      <c r="L40" t="s">
        <v>36</v>
      </c>
      <c r="M40" t="s">
        <v>541</v>
      </c>
      <c r="N40" t="s">
        <v>38</v>
      </c>
    </row>
    <row r="41" spans="1:14" x14ac:dyDescent="0.3">
      <c r="A41">
        <v>10287</v>
      </c>
      <c r="B41" t="s">
        <v>567</v>
      </c>
      <c r="C41">
        <v>8</v>
      </c>
      <c r="D41" s="1">
        <v>34599</v>
      </c>
      <c r="E41" s="1">
        <v>34627</v>
      </c>
      <c r="F41" s="1">
        <v>34605</v>
      </c>
      <c r="G41">
        <v>3</v>
      </c>
      <c r="H41">
        <v>12.76</v>
      </c>
      <c r="I41" t="s">
        <v>568</v>
      </c>
      <c r="J41" t="s">
        <v>570</v>
      </c>
      <c r="K41" t="s">
        <v>310</v>
      </c>
      <c r="L41" t="s">
        <v>311</v>
      </c>
      <c r="M41" t="s">
        <v>571</v>
      </c>
      <c r="N41" t="s">
        <v>161</v>
      </c>
    </row>
    <row r="42" spans="1:14" x14ac:dyDescent="0.3">
      <c r="A42">
        <v>10288</v>
      </c>
      <c r="B42" t="s">
        <v>559</v>
      </c>
      <c r="C42">
        <v>4</v>
      </c>
      <c r="D42" s="1">
        <v>34600</v>
      </c>
      <c r="E42" s="1">
        <v>34628</v>
      </c>
      <c r="F42" s="1">
        <v>34611</v>
      </c>
      <c r="G42">
        <v>1</v>
      </c>
      <c r="H42">
        <v>7.45</v>
      </c>
      <c r="I42" t="s">
        <v>560</v>
      </c>
      <c r="J42" t="s">
        <v>562</v>
      </c>
      <c r="K42" t="s">
        <v>563</v>
      </c>
      <c r="L42" t="s">
        <v>36</v>
      </c>
      <c r="M42" t="s">
        <v>564</v>
      </c>
      <c r="N42" t="s">
        <v>253</v>
      </c>
    </row>
    <row r="43" spans="1:14" x14ac:dyDescent="0.3">
      <c r="A43">
        <v>10289</v>
      </c>
      <c r="B43" t="s">
        <v>122</v>
      </c>
      <c r="C43">
        <v>7</v>
      </c>
      <c r="D43" s="1">
        <v>34603</v>
      </c>
      <c r="E43" s="1">
        <v>34631</v>
      </c>
      <c r="F43" s="1">
        <v>34605</v>
      </c>
      <c r="G43">
        <v>3</v>
      </c>
      <c r="H43">
        <v>22.77</v>
      </c>
      <c r="I43" t="s">
        <v>123</v>
      </c>
      <c r="J43" t="s">
        <v>125</v>
      </c>
      <c r="K43" t="s">
        <v>61</v>
      </c>
      <c r="L43" t="s">
        <v>36</v>
      </c>
      <c r="M43" t="s">
        <v>126</v>
      </c>
      <c r="N43" t="s">
        <v>63</v>
      </c>
    </row>
    <row r="44" spans="1:14" x14ac:dyDescent="0.3">
      <c r="A44">
        <v>10290</v>
      </c>
      <c r="B44" t="s">
        <v>153</v>
      </c>
      <c r="C44">
        <v>8</v>
      </c>
      <c r="D44" s="1">
        <v>34604</v>
      </c>
      <c r="E44" s="1">
        <v>34632</v>
      </c>
      <c r="F44" s="1">
        <v>34611</v>
      </c>
      <c r="G44">
        <v>1</v>
      </c>
      <c r="H44">
        <v>79.7</v>
      </c>
      <c r="I44" t="s">
        <v>154</v>
      </c>
      <c r="J44" t="s">
        <v>157</v>
      </c>
      <c r="K44" t="s">
        <v>158</v>
      </c>
      <c r="L44" t="s">
        <v>159</v>
      </c>
      <c r="M44" t="s">
        <v>160</v>
      </c>
      <c r="N44" t="s">
        <v>161</v>
      </c>
    </row>
    <row r="45" spans="1:14" x14ac:dyDescent="0.3">
      <c r="A45">
        <v>10291</v>
      </c>
      <c r="B45" t="s">
        <v>523</v>
      </c>
      <c r="C45">
        <v>6</v>
      </c>
      <c r="D45" s="1">
        <v>34604</v>
      </c>
      <c r="E45" s="1">
        <v>34632</v>
      </c>
      <c r="F45" s="1">
        <v>34612</v>
      </c>
      <c r="G45">
        <v>2</v>
      </c>
      <c r="H45">
        <v>6.4</v>
      </c>
      <c r="I45" t="s">
        <v>524</v>
      </c>
      <c r="J45" t="s">
        <v>526</v>
      </c>
      <c r="K45" t="s">
        <v>310</v>
      </c>
      <c r="L45" t="s">
        <v>311</v>
      </c>
      <c r="M45" t="s">
        <v>527</v>
      </c>
      <c r="N45" t="s">
        <v>161</v>
      </c>
    </row>
    <row r="46" spans="1:14" x14ac:dyDescent="0.3">
      <c r="A46">
        <v>10292</v>
      </c>
      <c r="B46" t="s">
        <v>672</v>
      </c>
      <c r="C46">
        <v>1</v>
      </c>
      <c r="D46" s="1">
        <v>34605</v>
      </c>
      <c r="E46" s="1">
        <v>34633</v>
      </c>
      <c r="F46" s="1">
        <v>34610</v>
      </c>
      <c r="G46">
        <v>2</v>
      </c>
      <c r="H46">
        <v>1.35</v>
      </c>
      <c r="I46" t="s">
        <v>673</v>
      </c>
      <c r="J46" t="s">
        <v>675</v>
      </c>
      <c r="K46" t="s">
        <v>158</v>
      </c>
      <c r="L46" t="s">
        <v>159</v>
      </c>
      <c r="M46" t="s">
        <v>676</v>
      </c>
      <c r="N46" t="s">
        <v>161</v>
      </c>
    </row>
    <row r="47" spans="1:14" x14ac:dyDescent="0.3">
      <c r="A47">
        <v>10293</v>
      </c>
      <c r="B47" t="s">
        <v>667</v>
      </c>
      <c r="C47">
        <v>1</v>
      </c>
      <c r="D47" s="1">
        <v>34606</v>
      </c>
      <c r="E47" s="1">
        <v>34634</v>
      </c>
      <c r="F47" s="1">
        <v>34619</v>
      </c>
      <c r="G47">
        <v>3</v>
      </c>
      <c r="H47">
        <v>21.18</v>
      </c>
      <c r="I47" t="s">
        <v>668</v>
      </c>
      <c r="J47" t="s">
        <v>670</v>
      </c>
      <c r="K47" t="s">
        <v>46</v>
      </c>
      <c r="L47" t="s">
        <v>36</v>
      </c>
      <c r="M47" t="s">
        <v>506</v>
      </c>
      <c r="N47" t="s">
        <v>48</v>
      </c>
    </row>
    <row r="48" spans="1:14" x14ac:dyDescent="0.3">
      <c r="A48">
        <v>10294</v>
      </c>
      <c r="B48" t="s">
        <v>549</v>
      </c>
      <c r="C48">
        <v>4</v>
      </c>
      <c r="D48" s="1">
        <v>34607</v>
      </c>
      <c r="E48" s="1">
        <v>34635</v>
      </c>
      <c r="F48" s="1">
        <v>34613</v>
      </c>
      <c r="G48">
        <v>2</v>
      </c>
      <c r="H48">
        <v>147.26</v>
      </c>
      <c r="I48" t="s">
        <v>550</v>
      </c>
      <c r="J48" t="s">
        <v>553</v>
      </c>
      <c r="K48" t="s">
        <v>554</v>
      </c>
      <c r="L48" t="s">
        <v>555</v>
      </c>
      <c r="M48" t="s">
        <v>556</v>
      </c>
      <c r="N48" t="s">
        <v>294</v>
      </c>
    </row>
    <row r="49" spans="1:14" x14ac:dyDescent="0.3">
      <c r="A49">
        <v>10295</v>
      </c>
      <c r="B49" t="s">
        <v>703</v>
      </c>
      <c r="C49">
        <v>2</v>
      </c>
      <c r="D49" s="1">
        <v>34610</v>
      </c>
      <c r="E49" s="1">
        <v>34638</v>
      </c>
      <c r="F49" s="1">
        <v>34618</v>
      </c>
      <c r="G49">
        <v>2</v>
      </c>
      <c r="H49">
        <v>1.1499999999999999</v>
      </c>
      <c r="I49" t="s">
        <v>704</v>
      </c>
      <c r="J49" t="s">
        <v>706</v>
      </c>
      <c r="K49" t="s">
        <v>707</v>
      </c>
      <c r="L49" t="s">
        <v>36</v>
      </c>
      <c r="M49" t="s">
        <v>708</v>
      </c>
      <c r="N49" t="s">
        <v>91</v>
      </c>
    </row>
    <row r="50" spans="1:14" x14ac:dyDescent="0.3">
      <c r="A50">
        <v>10296</v>
      </c>
      <c r="B50" t="s">
        <v>405</v>
      </c>
      <c r="C50">
        <v>6</v>
      </c>
      <c r="D50" s="1">
        <v>34611</v>
      </c>
      <c r="E50" s="1">
        <v>34639</v>
      </c>
      <c r="F50" s="1">
        <v>34619</v>
      </c>
      <c r="G50">
        <v>1</v>
      </c>
      <c r="H50">
        <v>0.12</v>
      </c>
      <c r="I50" t="s">
        <v>406</v>
      </c>
      <c r="J50" t="s">
        <v>408</v>
      </c>
      <c r="K50" t="s">
        <v>409</v>
      </c>
      <c r="L50" t="s">
        <v>410</v>
      </c>
      <c r="M50" t="s">
        <v>411</v>
      </c>
      <c r="N50" t="s">
        <v>303</v>
      </c>
    </row>
    <row r="51" spans="1:14" x14ac:dyDescent="0.3">
      <c r="A51">
        <v>10297</v>
      </c>
      <c r="B51" t="s">
        <v>84</v>
      </c>
      <c r="C51">
        <v>5</v>
      </c>
      <c r="D51" s="1">
        <v>34612</v>
      </c>
      <c r="E51" s="1">
        <v>34654</v>
      </c>
      <c r="F51" s="1">
        <v>34618</v>
      </c>
      <c r="G51">
        <v>2</v>
      </c>
      <c r="H51">
        <v>5.74</v>
      </c>
      <c r="I51" t="s">
        <v>85</v>
      </c>
      <c r="J51" t="s">
        <v>88</v>
      </c>
      <c r="K51" t="s">
        <v>89</v>
      </c>
      <c r="L51" t="s">
        <v>36</v>
      </c>
      <c r="M51" t="s">
        <v>90</v>
      </c>
      <c r="N51" t="s">
        <v>91</v>
      </c>
    </row>
    <row r="52" spans="1:14" x14ac:dyDescent="0.3">
      <c r="A52">
        <v>10298</v>
      </c>
      <c r="B52" t="s">
        <v>332</v>
      </c>
      <c r="C52">
        <v>6</v>
      </c>
      <c r="D52" s="1">
        <v>34613</v>
      </c>
      <c r="E52" s="1">
        <v>34641</v>
      </c>
      <c r="F52" s="1">
        <v>34619</v>
      </c>
      <c r="G52">
        <v>2</v>
      </c>
      <c r="H52">
        <v>168.22</v>
      </c>
      <c r="I52" t="s">
        <v>333</v>
      </c>
      <c r="J52" t="s">
        <v>335</v>
      </c>
      <c r="K52" t="s">
        <v>336</v>
      </c>
      <c r="L52" t="s">
        <v>337</v>
      </c>
      <c r="M52" t="s">
        <v>36</v>
      </c>
      <c r="N52" t="s">
        <v>338</v>
      </c>
    </row>
    <row r="53" spans="1:14" x14ac:dyDescent="0.3">
      <c r="A53">
        <v>10299</v>
      </c>
      <c r="B53" t="s">
        <v>567</v>
      </c>
      <c r="C53">
        <v>4</v>
      </c>
      <c r="D53" s="1">
        <v>34614</v>
      </c>
      <c r="E53" s="1">
        <v>34642</v>
      </c>
      <c r="F53" s="1">
        <v>34621</v>
      </c>
      <c r="G53">
        <v>2</v>
      </c>
      <c r="H53">
        <v>29.76</v>
      </c>
      <c r="I53" t="s">
        <v>568</v>
      </c>
      <c r="J53" t="s">
        <v>570</v>
      </c>
      <c r="K53" t="s">
        <v>310</v>
      </c>
      <c r="L53" t="s">
        <v>311</v>
      </c>
      <c r="M53" t="s">
        <v>571</v>
      </c>
      <c r="N53" t="s">
        <v>161</v>
      </c>
    </row>
    <row r="54" spans="1:14" x14ac:dyDescent="0.3">
      <c r="A54">
        <v>10300</v>
      </c>
      <c r="B54" t="s">
        <v>431</v>
      </c>
      <c r="C54">
        <v>2</v>
      </c>
      <c r="D54" s="1">
        <v>34617</v>
      </c>
      <c r="E54" s="1">
        <v>34645</v>
      </c>
      <c r="F54" s="1">
        <v>34626</v>
      </c>
      <c r="G54">
        <v>2</v>
      </c>
      <c r="H54">
        <v>17.68</v>
      </c>
      <c r="I54" t="s">
        <v>432</v>
      </c>
      <c r="J54" t="s">
        <v>434</v>
      </c>
      <c r="K54" t="s">
        <v>435</v>
      </c>
      <c r="L54" t="s">
        <v>36</v>
      </c>
      <c r="M54" t="s">
        <v>436</v>
      </c>
      <c r="N54" t="s">
        <v>253</v>
      </c>
    </row>
    <row r="55" spans="1:14" x14ac:dyDescent="0.3">
      <c r="A55">
        <v>10301</v>
      </c>
      <c r="B55" t="s">
        <v>711</v>
      </c>
      <c r="C55">
        <v>8</v>
      </c>
      <c r="D55" s="1">
        <v>34617</v>
      </c>
      <c r="E55" s="1">
        <v>34645</v>
      </c>
      <c r="F55" s="1">
        <v>34625</v>
      </c>
      <c r="G55">
        <v>2</v>
      </c>
      <c r="H55">
        <v>45.08</v>
      </c>
      <c r="I55" t="s">
        <v>712</v>
      </c>
      <c r="J55" t="s">
        <v>714</v>
      </c>
      <c r="K55" t="s">
        <v>715</v>
      </c>
      <c r="L55" t="s">
        <v>36</v>
      </c>
      <c r="M55" t="s">
        <v>716</v>
      </c>
      <c r="N55" t="s">
        <v>38</v>
      </c>
    </row>
    <row r="56" spans="1:14" x14ac:dyDescent="0.3">
      <c r="A56">
        <v>10302</v>
      </c>
      <c r="B56" t="s">
        <v>636</v>
      </c>
      <c r="C56">
        <v>4</v>
      </c>
      <c r="D56" s="1">
        <v>34618</v>
      </c>
      <c r="E56" s="1">
        <v>34646</v>
      </c>
      <c r="F56" s="1">
        <v>34647</v>
      </c>
      <c r="G56">
        <v>2</v>
      </c>
      <c r="H56">
        <v>6.27</v>
      </c>
      <c r="I56" t="s">
        <v>637</v>
      </c>
      <c r="J56" t="s">
        <v>639</v>
      </c>
      <c r="K56" t="s">
        <v>640</v>
      </c>
      <c r="L56" t="s">
        <v>36</v>
      </c>
      <c r="M56" t="s">
        <v>641</v>
      </c>
      <c r="N56" t="s">
        <v>445</v>
      </c>
    </row>
    <row r="57" spans="1:14" x14ac:dyDescent="0.3">
      <c r="A57">
        <v>10303</v>
      </c>
      <c r="B57" t="s">
        <v>273</v>
      </c>
      <c r="C57">
        <v>7</v>
      </c>
      <c r="D57" s="1">
        <v>34619</v>
      </c>
      <c r="E57" s="1">
        <v>34647</v>
      </c>
      <c r="F57" s="1">
        <v>34626</v>
      </c>
      <c r="G57">
        <v>2</v>
      </c>
      <c r="H57">
        <v>107.83</v>
      </c>
      <c r="I57" t="s">
        <v>274</v>
      </c>
      <c r="J57" t="s">
        <v>276</v>
      </c>
      <c r="K57" t="s">
        <v>277</v>
      </c>
      <c r="L57" t="s">
        <v>36</v>
      </c>
      <c r="M57" t="s">
        <v>278</v>
      </c>
      <c r="N57" t="s">
        <v>100</v>
      </c>
    </row>
    <row r="58" spans="1:14" x14ac:dyDescent="0.3">
      <c r="A58">
        <v>10304</v>
      </c>
      <c r="B58" t="s">
        <v>667</v>
      </c>
      <c r="C58">
        <v>1</v>
      </c>
      <c r="D58" s="1">
        <v>34620</v>
      </c>
      <c r="E58" s="1">
        <v>34648</v>
      </c>
      <c r="F58" s="1">
        <v>34625</v>
      </c>
      <c r="G58">
        <v>2</v>
      </c>
      <c r="H58">
        <v>63.79</v>
      </c>
      <c r="I58" t="s">
        <v>668</v>
      </c>
      <c r="J58" t="s">
        <v>670</v>
      </c>
      <c r="K58" t="s">
        <v>46</v>
      </c>
      <c r="L58" t="s">
        <v>36</v>
      </c>
      <c r="M58" t="s">
        <v>506</v>
      </c>
      <c r="N58" t="s">
        <v>48</v>
      </c>
    </row>
    <row r="59" spans="1:14" x14ac:dyDescent="0.3">
      <c r="A59">
        <v>10305</v>
      </c>
      <c r="B59" t="s">
        <v>477</v>
      </c>
      <c r="C59">
        <v>8</v>
      </c>
      <c r="D59" s="1">
        <v>34621</v>
      </c>
      <c r="E59" s="1">
        <v>34649</v>
      </c>
      <c r="F59" s="1">
        <v>34647</v>
      </c>
      <c r="G59">
        <v>3</v>
      </c>
      <c r="H59">
        <v>257.62</v>
      </c>
      <c r="I59" t="s">
        <v>478</v>
      </c>
      <c r="J59" t="s">
        <v>480</v>
      </c>
      <c r="K59" t="s">
        <v>481</v>
      </c>
      <c r="L59" t="s">
        <v>482</v>
      </c>
      <c r="M59" t="s">
        <v>483</v>
      </c>
      <c r="N59" t="s">
        <v>294</v>
      </c>
    </row>
    <row r="60" spans="1:14" x14ac:dyDescent="0.3">
      <c r="A60">
        <v>10306</v>
      </c>
      <c r="B60" t="s">
        <v>580</v>
      </c>
      <c r="C60">
        <v>1</v>
      </c>
      <c r="D60" s="1">
        <v>34624</v>
      </c>
      <c r="E60" s="1">
        <v>34652</v>
      </c>
      <c r="F60" s="1">
        <v>34631</v>
      </c>
      <c r="G60">
        <v>3</v>
      </c>
      <c r="H60">
        <v>7.56</v>
      </c>
      <c r="I60" t="s">
        <v>581</v>
      </c>
      <c r="J60" t="s">
        <v>583</v>
      </c>
      <c r="K60" t="s">
        <v>98</v>
      </c>
      <c r="L60" t="s">
        <v>36</v>
      </c>
      <c r="M60" t="s">
        <v>584</v>
      </c>
      <c r="N60" t="s">
        <v>100</v>
      </c>
    </row>
    <row r="61" spans="1:14" x14ac:dyDescent="0.3">
      <c r="A61">
        <v>10307</v>
      </c>
      <c r="B61" t="s">
        <v>423</v>
      </c>
      <c r="C61">
        <v>2</v>
      </c>
      <c r="D61" s="1">
        <v>34625</v>
      </c>
      <c r="E61" s="1">
        <v>34653</v>
      </c>
      <c r="F61" s="1">
        <v>34633</v>
      </c>
      <c r="G61">
        <v>2</v>
      </c>
      <c r="H61">
        <v>0.56000000000000005</v>
      </c>
      <c r="I61" t="s">
        <v>424</v>
      </c>
      <c r="J61" t="s">
        <v>426</v>
      </c>
      <c r="K61" t="s">
        <v>427</v>
      </c>
      <c r="L61" t="s">
        <v>292</v>
      </c>
      <c r="M61" t="s">
        <v>428</v>
      </c>
      <c r="N61" t="s">
        <v>294</v>
      </c>
    </row>
    <row r="62" spans="1:14" x14ac:dyDescent="0.3">
      <c r="A62">
        <v>10308</v>
      </c>
      <c r="B62" t="s">
        <v>41</v>
      </c>
      <c r="C62">
        <v>7</v>
      </c>
      <c r="D62" s="1">
        <v>34626</v>
      </c>
      <c r="E62" s="1">
        <v>34654</v>
      </c>
      <c r="F62" s="1">
        <v>34632</v>
      </c>
      <c r="G62">
        <v>3</v>
      </c>
      <c r="H62">
        <v>1.61</v>
      </c>
      <c r="I62" t="s">
        <v>42</v>
      </c>
      <c r="J62" t="s">
        <v>45</v>
      </c>
      <c r="K62" t="s">
        <v>46</v>
      </c>
      <c r="L62" t="s">
        <v>36</v>
      </c>
      <c r="M62" t="s">
        <v>47</v>
      </c>
      <c r="N62" t="s">
        <v>48</v>
      </c>
    </row>
    <row r="63" spans="1:14" x14ac:dyDescent="0.3">
      <c r="A63">
        <v>10309</v>
      </c>
      <c r="B63" t="s">
        <v>332</v>
      </c>
      <c r="C63">
        <v>3</v>
      </c>
      <c r="D63" s="1">
        <v>34627</v>
      </c>
      <c r="E63" s="1">
        <v>34655</v>
      </c>
      <c r="F63" s="1">
        <v>34661</v>
      </c>
      <c r="G63">
        <v>1</v>
      </c>
      <c r="H63">
        <v>47.3</v>
      </c>
      <c r="I63" t="s">
        <v>333</v>
      </c>
      <c r="J63" t="s">
        <v>335</v>
      </c>
      <c r="K63" t="s">
        <v>336</v>
      </c>
      <c r="L63" t="s">
        <v>337</v>
      </c>
      <c r="M63" t="s">
        <v>36</v>
      </c>
      <c r="N63" t="s">
        <v>338</v>
      </c>
    </row>
    <row r="64" spans="1:14" x14ac:dyDescent="0.3">
      <c r="A64">
        <v>10310</v>
      </c>
      <c r="B64" t="s">
        <v>644</v>
      </c>
      <c r="C64">
        <v>8</v>
      </c>
      <c r="D64" s="1">
        <v>34628</v>
      </c>
      <c r="E64" s="1">
        <v>34656</v>
      </c>
      <c r="F64" s="1">
        <v>34635</v>
      </c>
      <c r="G64">
        <v>2</v>
      </c>
      <c r="H64">
        <v>17.52</v>
      </c>
      <c r="I64" t="s">
        <v>645</v>
      </c>
      <c r="J64" t="s">
        <v>647</v>
      </c>
      <c r="K64" t="s">
        <v>427</v>
      </c>
      <c r="L64" t="s">
        <v>292</v>
      </c>
      <c r="M64" t="s">
        <v>648</v>
      </c>
      <c r="N64" t="s">
        <v>294</v>
      </c>
    </row>
    <row r="65" spans="1:14" x14ac:dyDescent="0.3">
      <c r="A65">
        <v>10311</v>
      </c>
      <c r="B65" t="s">
        <v>178</v>
      </c>
      <c r="C65">
        <v>1</v>
      </c>
      <c r="D65" s="1">
        <v>34628</v>
      </c>
      <c r="E65" s="1">
        <v>34642</v>
      </c>
      <c r="F65" s="1">
        <v>34634</v>
      </c>
      <c r="G65">
        <v>3</v>
      </c>
      <c r="H65">
        <v>24.69</v>
      </c>
      <c r="I65" t="s">
        <v>179</v>
      </c>
      <c r="J65" t="s">
        <v>181</v>
      </c>
      <c r="K65" t="s">
        <v>182</v>
      </c>
      <c r="L65" t="s">
        <v>36</v>
      </c>
      <c r="M65" t="s">
        <v>183</v>
      </c>
      <c r="N65" t="s">
        <v>91</v>
      </c>
    </row>
    <row r="66" spans="1:14" x14ac:dyDescent="0.3">
      <c r="A66">
        <v>10312</v>
      </c>
      <c r="B66" t="s">
        <v>711</v>
      </c>
      <c r="C66">
        <v>2</v>
      </c>
      <c r="D66" s="1">
        <v>34631</v>
      </c>
      <c r="E66" s="1">
        <v>34659</v>
      </c>
      <c r="F66" s="1">
        <v>34641</v>
      </c>
      <c r="G66">
        <v>2</v>
      </c>
      <c r="H66">
        <v>40.26</v>
      </c>
      <c r="I66" t="s">
        <v>712</v>
      </c>
      <c r="J66" t="s">
        <v>714</v>
      </c>
      <c r="K66" t="s">
        <v>715</v>
      </c>
      <c r="L66" t="s">
        <v>36</v>
      </c>
      <c r="M66" t="s">
        <v>716</v>
      </c>
      <c r="N66" t="s">
        <v>38</v>
      </c>
    </row>
    <row r="67" spans="1:14" x14ac:dyDescent="0.3">
      <c r="A67">
        <v>10313</v>
      </c>
      <c r="B67" t="s">
        <v>536</v>
      </c>
      <c r="C67">
        <v>2</v>
      </c>
      <c r="D67" s="1">
        <v>34632</v>
      </c>
      <c r="E67" s="1">
        <v>34660</v>
      </c>
      <c r="F67" s="1">
        <v>34642</v>
      </c>
      <c r="G67">
        <v>2</v>
      </c>
      <c r="H67">
        <v>1.96</v>
      </c>
      <c r="I67" t="s">
        <v>537</v>
      </c>
      <c r="J67" t="s">
        <v>539</v>
      </c>
      <c r="K67" t="s">
        <v>540</v>
      </c>
      <c r="L67" t="s">
        <v>36</v>
      </c>
      <c r="M67" t="s">
        <v>541</v>
      </c>
      <c r="N67" t="s">
        <v>38</v>
      </c>
    </row>
    <row r="68" spans="1:14" x14ac:dyDescent="0.3">
      <c r="A68">
        <v>10314</v>
      </c>
      <c r="B68" t="s">
        <v>549</v>
      </c>
      <c r="C68">
        <v>1</v>
      </c>
      <c r="D68" s="1">
        <v>34633</v>
      </c>
      <c r="E68" s="1">
        <v>34661</v>
      </c>
      <c r="F68" s="1">
        <v>34642</v>
      </c>
      <c r="G68">
        <v>2</v>
      </c>
      <c r="H68">
        <v>74.16</v>
      </c>
      <c r="I68" t="s">
        <v>550</v>
      </c>
      <c r="J68" t="s">
        <v>553</v>
      </c>
      <c r="K68" t="s">
        <v>554</v>
      </c>
      <c r="L68" t="s">
        <v>555</v>
      </c>
      <c r="M68" t="s">
        <v>556</v>
      </c>
      <c r="N68" t="s">
        <v>294</v>
      </c>
    </row>
    <row r="69" spans="1:14" x14ac:dyDescent="0.3">
      <c r="A69">
        <v>10315</v>
      </c>
      <c r="B69" t="s">
        <v>341</v>
      </c>
      <c r="C69">
        <v>4</v>
      </c>
      <c r="D69" s="1">
        <v>34634</v>
      </c>
      <c r="E69" s="1">
        <v>34662</v>
      </c>
      <c r="F69" s="1">
        <v>34641</v>
      </c>
      <c r="G69">
        <v>2</v>
      </c>
      <c r="H69">
        <v>41.76</v>
      </c>
      <c r="I69" t="s">
        <v>342</v>
      </c>
      <c r="J69" t="s">
        <v>344</v>
      </c>
      <c r="K69" t="s">
        <v>345</v>
      </c>
      <c r="L69" t="s">
        <v>346</v>
      </c>
      <c r="M69" t="s">
        <v>347</v>
      </c>
      <c r="N69" t="s">
        <v>63</v>
      </c>
    </row>
    <row r="70" spans="1:14" x14ac:dyDescent="0.3">
      <c r="A70">
        <v>10316</v>
      </c>
      <c r="B70" t="s">
        <v>549</v>
      </c>
      <c r="C70">
        <v>1</v>
      </c>
      <c r="D70" s="1">
        <v>34635</v>
      </c>
      <c r="E70" s="1">
        <v>34663</v>
      </c>
      <c r="F70" s="1">
        <v>34646</v>
      </c>
      <c r="G70">
        <v>3</v>
      </c>
      <c r="H70">
        <v>150.15</v>
      </c>
      <c r="I70" t="s">
        <v>550</v>
      </c>
      <c r="J70" t="s">
        <v>553</v>
      </c>
      <c r="K70" t="s">
        <v>554</v>
      </c>
      <c r="L70" t="s">
        <v>555</v>
      </c>
      <c r="M70" t="s">
        <v>556</v>
      </c>
      <c r="N70" t="s">
        <v>294</v>
      </c>
    </row>
    <row r="71" spans="1:14" x14ac:dyDescent="0.3">
      <c r="A71">
        <v>10317</v>
      </c>
      <c r="B71" t="s">
        <v>423</v>
      </c>
      <c r="C71">
        <v>6</v>
      </c>
      <c r="D71" s="1">
        <v>34638</v>
      </c>
      <c r="E71" s="1">
        <v>34666</v>
      </c>
      <c r="F71" s="1">
        <v>34648</v>
      </c>
      <c r="G71">
        <v>1</v>
      </c>
      <c r="H71">
        <v>12.69</v>
      </c>
      <c r="I71" t="s">
        <v>424</v>
      </c>
      <c r="J71" t="s">
        <v>426</v>
      </c>
      <c r="K71" t="s">
        <v>427</v>
      </c>
      <c r="L71" t="s">
        <v>292</v>
      </c>
      <c r="M71" t="s">
        <v>428</v>
      </c>
      <c r="N71" t="s">
        <v>294</v>
      </c>
    </row>
    <row r="72" spans="1:14" x14ac:dyDescent="0.3">
      <c r="A72">
        <v>10318</v>
      </c>
      <c r="B72" t="s">
        <v>341</v>
      </c>
      <c r="C72">
        <v>8</v>
      </c>
      <c r="D72" s="1">
        <v>34639</v>
      </c>
      <c r="E72" s="1">
        <v>34667</v>
      </c>
      <c r="F72" s="1">
        <v>34642</v>
      </c>
      <c r="G72">
        <v>2</v>
      </c>
      <c r="H72">
        <v>4.7300000000000004</v>
      </c>
      <c r="I72" t="s">
        <v>342</v>
      </c>
      <c r="J72" t="s">
        <v>344</v>
      </c>
      <c r="K72" t="s">
        <v>345</v>
      </c>
      <c r="L72" t="s">
        <v>346</v>
      </c>
      <c r="M72" t="s">
        <v>347</v>
      </c>
      <c r="N72" t="s">
        <v>63</v>
      </c>
    </row>
    <row r="73" spans="1:14" x14ac:dyDescent="0.3">
      <c r="A73">
        <v>10319</v>
      </c>
      <c r="B73" t="s">
        <v>667</v>
      </c>
      <c r="C73">
        <v>7</v>
      </c>
      <c r="D73" s="1">
        <v>34640</v>
      </c>
      <c r="E73" s="1">
        <v>34668</v>
      </c>
      <c r="F73" s="1">
        <v>34649</v>
      </c>
      <c r="G73">
        <v>3</v>
      </c>
      <c r="H73">
        <v>64.5</v>
      </c>
      <c r="I73" t="s">
        <v>668</v>
      </c>
      <c r="J73" t="s">
        <v>670</v>
      </c>
      <c r="K73" t="s">
        <v>46</v>
      </c>
      <c r="L73" t="s">
        <v>36</v>
      </c>
      <c r="M73" t="s">
        <v>506</v>
      </c>
      <c r="N73" t="s">
        <v>48</v>
      </c>
    </row>
    <row r="74" spans="1:14" x14ac:dyDescent="0.3">
      <c r="A74">
        <v>10320</v>
      </c>
      <c r="B74" t="s">
        <v>719</v>
      </c>
      <c r="C74">
        <v>5</v>
      </c>
      <c r="D74" s="1">
        <v>34641</v>
      </c>
      <c r="E74" s="1">
        <v>34655</v>
      </c>
      <c r="F74" s="1">
        <v>34656</v>
      </c>
      <c r="G74">
        <v>3</v>
      </c>
      <c r="H74">
        <v>34.57</v>
      </c>
      <c r="I74" t="s">
        <v>720</v>
      </c>
      <c r="J74" t="s">
        <v>722</v>
      </c>
      <c r="K74" t="s">
        <v>723</v>
      </c>
      <c r="L74" t="s">
        <v>36</v>
      </c>
      <c r="M74" t="s">
        <v>724</v>
      </c>
      <c r="N74" t="s">
        <v>725</v>
      </c>
    </row>
    <row r="75" spans="1:14" x14ac:dyDescent="0.3">
      <c r="A75">
        <v>10321</v>
      </c>
      <c r="B75" t="s">
        <v>341</v>
      </c>
      <c r="C75">
        <v>3</v>
      </c>
      <c r="D75" s="1">
        <v>34641</v>
      </c>
      <c r="E75" s="1">
        <v>34669</v>
      </c>
      <c r="F75" s="1">
        <v>34649</v>
      </c>
      <c r="G75">
        <v>2</v>
      </c>
      <c r="H75">
        <v>3.43</v>
      </c>
      <c r="I75" t="s">
        <v>342</v>
      </c>
      <c r="J75" t="s">
        <v>344</v>
      </c>
      <c r="K75" t="s">
        <v>345</v>
      </c>
      <c r="L75" t="s">
        <v>346</v>
      </c>
      <c r="M75" t="s">
        <v>347</v>
      </c>
      <c r="N75" t="s">
        <v>63</v>
      </c>
    </row>
    <row r="76" spans="1:14" x14ac:dyDescent="0.3">
      <c r="A76">
        <v>10322</v>
      </c>
      <c r="B76" t="s">
        <v>502</v>
      </c>
      <c r="C76">
        <v>7</v>
      </c>
      <c r="D76" s="1">
        <v>34642</v>
      </c>
      <c r="E76" s="1">
        <v>34670</v>
      </c>
      <c r="F76" s="1">
        <v>34661</v>
      </c>
      <c r="G76">
        <v>3</v>
      </c>
      <c r="H76">
        <v>0.4</v>
      </c>
      <c r="I76" t="s">
        <v>503</v>
      </c>
      <c r="J76" t="s">
        <v>505</v>
      </c>
      <c r="K76" t="s">
        <v>46</v>
      </c>
      <c r="L76" t="s">
        <v>36</v>
      </c>
      <c r="M76" t="s">
        <v>506</v>
      </c>
      <c r="N76" t="s">
        <v>48</v>
      </c>
    </row>
    <row r="77" spans="1:14" x14ac:dyDescent="0.3">
      <c r="A77">
        <v>10323</v>
      </c>
      <c r="B77" t="s">
        <v>349</v>
      </c>
      <c r="C77">
        <v>4</v>
      </c>
      <c r="D77" s="1">
        <v>34645</v>
      </c>
      <c r="E77" s="1">
        <v>34673</v>
      </c>
      <c r="F77" s="1">
        <v>34652</v>
      </c>
      <c r="G77">
        <v>1</v>
      </c>
      <c r="H77">
        <v>4.88</v>
      </c>
      <c r="I77" t="s">
        <v>350</v>
      </c>
      <c r="J77" t="s">
        <v>352</v>
      </c>
      <c r="K77" t="s">
        <v>353</v>
      </c>
      <c r="L77" t="s">
        <v>36</v>
      </c>
      <c r="M77" t="s">
        <v>354</v>
      </c>
      <c r="N77" t="s">
        <v>38</v>
      </c>
    </row>
    <row r="78" spans="1:14" x14ac:dyDescent="0.3">
      <c r="A78">
        <v>10324</v>
      </c>
      <c r="B78" t="s">
        <v>596</v>
      </c>
      <c r="C78">
        <v>9</v>
      </c>
      <c r="D78" s="1">
        <v>34646</v>
      </c>
      <c r="E78" s="1">
        <v>34674</v>
      </c>
      <c r="F78" s="1">
        <v>34648</v>
      </c>
      <c r="G78">
        <v>1</v>
      </c>
      <c r="H78">
        <v>214.27</v>
      </c>
      <c r="I78" t="s">
        <v>597</v>
      </c>
      <c r="J78" t="s">
        <v>599</v>
      </c>
      <c r="K78" t="s">
        <v>600</v>
      </c>
      <c r="L78" t="s">
        <v>601</v>
      </c>
      <c r="M78" t="s">
        <v>602</v>
      </c>
      <c r="N78" t="s">
        <v>294</v>
      </c>
    </row>
    <row r="79" spans="1:14" x14ac:dyDescent="0.3">
      <c r="A79">
        <v>10325</v>
      </c>
      <c r="B79" t="s">
        <v>349</v>
      </c>
      <c r="C79">
        <v>1</v>
      </c>
      <c r="D79" s="1">
        <v>34647</v>
      </c>
      <c r="E79" s="1">
        <v>34661</v>
      </c>
      <c r="F79" s="1">
        <v>34652</v>
      </c>
      <c r="G79">
        <v>3</v>
      </c>
      <c r="H79">
        <v>64.86</v>
      </c>
      <c r="I79" t="s">
        <v>350</v>
      </c>
      <c r="J79" t="s">
        <v>352</v>
      </c>
      <c r="K79" t="s">
        <v>353</v>
      </c>
      <c r="L79" t="s">
        <v>36</v>
      </c>
      <c r="M79" t="s">
        <v>354</v>
      </c>
      <c r="N79" t="s">
        <v>38</v>
      </c>
    </row>
    <row r="80" spans="1:14" x14ac:dyDescent="0.3">
      <c r="A80">
        <v>10326</v>
      </c>
      <c r="B80" t="s">
        <v>94</v>
      </c>
      <c r="C80">
        <v>4</v>
      </c>
      <c r="D80" s="1">
        <v>34648</v>
      </c>
      <c r="E80" s="1">
        <v>34676</v>
      </c>
      <c r="F80" s="1">
        <v>34652</v>
      </c>
      <c r="G80">
        <v>2</v>
      </c>
      <c r="H80">
        <v>77.92</v>
      </c>
      <c r="I80" t="s">
        <v>95</v>
      </c>
      <c r="J80" t="s">
        <v>97</v>
      </c>
      <c r="K80" t="s">
        <v>98</v>
      </c>
      <c r="L80" t="s">
        <v>36</v>
      </c>
      <c r="M80" t="s">
        <v>99</v>
      </c>
      <c r="N80" t="s">
        <v>100</v>
      </c>
    </row>
    <row r="81" spans="1:14" x14ac:dyDescent="0.3">
      <c r="A81">
        <v>10327</v>
      </c>
      <c r="B81" t="s">
        <v>226</v>
      </c>
      <c r="C81">
        <v>2</v>
      </c>
      <c r="D81" s="1">
        <v>34649</v>
      </c>
      <c r="E81" s="1">
        <v>34677</v>
      </c>
      <c r="F81" s="1">
        <v>34652</v>
      </c>
      <c r="G81">
        <v>1</v>
      </c>
      <c r="H81">
        <v>63.36</v>
      </c>
      <c r="I81" t="s">
        <v>227</v>
      </c>
      <c r="J81" t="s">
        <v>229</v>
      </c>
      <c r="K81" t="s">
        <v>230</v>
      </c>
      <c r="L81" t="s">
        <v>36</v>
      </c>
      <c r="M81" t="s">
        <v>231</v>
      </c>
      <c r="N81" t="s">
        <v>73</v>
      </c>
    </row>
    <row r="82" spans="1:14" x14ac:dyDescent="0.3">
      <c r="A82">
        <v>10328</v>
      </c>
      <c r="B82" t="s">
        <v>256</v>
      </c>
      <c r="C82">
        <v>4</v>
      </c>
      <c r="D82" s="1">
        <v>34652</v>
      </c>
      <c r="E82" s="1">
        <v>34680</v>
      </c>
      <c r="F82" s="1">
        <v>34655</v>
      </c>
      <c r="G82">
        <v>3</v>
      </c>
      <c r="H82">
        <v>87.03</v>
      </c>
      <c r="I82" t="s">
        <v>257</v>
      </c>
      <c r="J82" t="s">
        <v>259</v>
      </c>
      <c r="K82" t="s">
        <v>260</v>
      </c>
      <c r="L82" t="s">
        <v>36</v>
      </c>
      <c r="M82" t="s">
        <v>261</v>
      </c>
      <c r="N82" t="s">
        <v>262</v>
      </c>
    </row>
    <row r="83" spans="1:14" x14ac:dyDescent="0.3">
      <c r="A83">
        <v>10329</v>
      </c>
      <c r="B83" t="s">
        <v>627</v>
      </c>
      <c r="C83">
        <v>4</v>
      </c>
      <c r="D83" s="1">
        <v>34653</v>
      </c>
      <c r="E83" s="1">
        <v>34695</v>
      </c>
      <c r="F83" s="1">
        <v>34661</v>
      </c>
      <c r="G83">
        <v>2</v>
      </c>
      <c r="H83">
        <v>191.67</v>
      </c>
      <c r="I83" t="s">
        <v>628</v>
      </c>
      <c r="J83" t="s">
        <v>630</v>
      </c>
      <c r="K83" t="s">
        <v>631</v>
      </c>
      <c r="L83" t="s">
        <v>632</v>
      </c>
      <c r="M83" t="s">
        <v>633</v>
      </c>
      <c r="N83" t="s">
        <v>294</v>
      </c>
    </row>
    <row r="84" spans="1:14" x14ac:dyDescent="0.3">
      <c r="A84">
        <v>10330</v>
      </c>
      <c r="B84" t="s">
        <v>405</v>
      </c>
      <c r="C84">
        <v>3</v>
      </c>
      <c r="D84" s="1">
        <v>34654</v>
      </c>
      <c r="E84" s="1">
        <v>34682</v>
      </c>
      <c r="F84" s="1">
        <v>34666</v>
      </c>
      <c r="G84">
        <v>1</v>
      </c>
      <c r="H84">
        <v>12.75</v>
      </c>
      <c r="I84" t="s">
        <v>406</v>
      </c>
      <c r="J84" t="s">
        <v>408</v>
      </c>
      <c r="K84" t="s">
        <v>409</v>
      </c>
      <c r="L84" t="s">
        <v>410</v>
      </c>
      <c r="M84" t="s">
        <v>411</v>
      </c>
      <c r="N84" t="s">
        <v>303</v>
      </c>
    </row>
    <row r="85" spans="1:14" x14ac:dyDescent="0.3">
      <c r="A85">
        <v>10331</v>
      </c>
      <c r="B85" t="s">
        <v>103</v>
      </c>
      <c r="C85">
        <v>9</v>
      </c>
      <c r="D85" s="1">
        <v>34654</v>
      </c>
      <c r="E85" s="1">
        <v>34696</v>
      </c>
      <c r="F85" s="1">
        <v>34659</v>
      </c>
      <c r="G85">
        <v>1</v>
      </c>
      <c r="H85">
        <v>10.19</v>
      </c>
      <c r="I85" t="s">
        <v>104</v>
      </c>
      <c r="J85" t="s">
        <v>106</v>
      </c>
      <c r="K85" t="s">
        <v>107</v>
      </c>
      <c r="L85" t="s">
        <v>36</v>
      </c>
      <c r="M85" t="s">
        <v>108</v>
      </c>
      <c r="N85" t="s">
        <v>91</v>
      </c>
    </row>
    <row r="86" spans="1:14" x14ac:dyDescent="0.3">
      <c r="A86">
        <v>10332</v>
      </c>
      <c r="B86" t="s">
        <v>448</v>
      </c>
      <c r="C86">
        <v>3</v>
      </c>
      <c r="D86" s="1">
        <v>34655</v>
      </c>
      <c r="E86" s="1">
        <v>34697</v>
      </c>
      <c r="F86" s="1">
        <v>34659</v>
      </c>
      <c r="G86">
        <v>2</v>
      </c>
      <c r="H86">
        <v>52.84</v>
      </c>
      <c r="I86" t="s">
        <v>449</v>
      </c>
      <c r="J86" t="s">
        <v>451</v>
      </c>
      <c r="K86" t="s">
        <v>452</v>
      </c>
      <c r="L86" t="s">
        <v>453</v>
      </c>
      <c r="M86" t="s">
        <v>454</v>
      </c>
      <c r="N86" t="s">
        <v>119</v>
      </c>
    </row>
    <row r="87" spans="1:14" x14ac:dyDescent="0.3">
      <c r="A87">
        <v>10333</v>
      </c>
      <c r="B87" t="s">
        <v>719</v>
      </c>
      <c r="C87">
        <v>5</v>
      </c>
      <c r="D87" s="1">
        <v>34656</v>
      </c>
      <c r="E87" s="1">
        <v>34684</v>
      </c>
      <c r="F87" s="1">
        <v>34663</v>
      </c>
      <c r="G87">
        <v>3</v>
      </c>
      <c r="H87">
        <v>0.59</v>
      </c>
      <c r="I87" t="s">
        <v>720</v>
      </c>
      <c r="J87" t="s">
        <v>722</v>
      </c>
      <c r="K87" t="s">
        <v>723</v>
      </c>
      <c r="L87" t="s">
        <v>36</v>
      </c>
      <c r="M87" t="s">
        <v>724</v>
      </c>
      <c r="N87" t="s">
        <v>725</v>
      </c>
    </row>
    <row r="88" spans="1:14" x14ac:dyDescent="0.3">
      <c r="A88">
        <v>10334</v>
      </c>
      <c r="B88" t="s">
        <v>695</v>
      </c>
      <c r="C88">
        <v>8</v>
      </c>
      <c r="D88" s="1">
        <v>34659</v>
      </c>
      <c r="E88" s="1">
        <v>34687</v>
      </c>
      <c r="F88" s="1">
        <v>34666</v>
      </c>
      <c r="G88">
        <v>2</v>
      </c>
      <c r="H88">
        <v>8.56</v>
      </c>
      <c r="I88" t="s">
        <v>696</v>
      </c>
      <c r="J88" t="s">
        <v>698</v>
      </c>
      <c r="K88" t="s">
        <v>699</v>
      </c>
      <c r="L88" t="s">
        <v>36</v>
      </c>
      <c r="M88" t="s">
        <v>700</v>
      </c>
      <c r="N88" t="s">
        <v>91</v>
      </c>
    </row>
    <row r="89" spans="1:14" x14ac:dyDescent="0.3">
      <c r="A89">
        <v>10335</v>
      </c>
      <c r="B89" t="s">
        <v>332</v>
      </c>
      <c r="C89">
        <v>7</v>
      </c>
      <c r="D89" s="1">
        <v>34660</v>
      </c>
      <c r="E89" s="1">
        <v>34688</v>
      </c>
      <c r="F89" s="1">
        <v>34662</v>
      </c>
      <c r="G89">
        <v>2</v>
      </c>
      <c r="H89">
        <v>42.11</v>
      </c>
      <c r="I89" t="s">
        <v>333</v>
      </c>
      <c r="J89" t="s">
        <v>335</v>
      </c>
      <c r="K89" t="s">
        <v>336</v>
      </c>
      <c r="L89" t="s">
        <v>337</v>
      </c>
      <c r="M89" t="s">
        <v>36</v>
      </c>
      <c r="N89" t="s">
        <v>338</v>
      </c>
    </row>
    <row r="90" spans="1:14" x14ac:dyDescent="0.3">
      <c r="A90">
        <v>10336</v>
      </c>
      <c r="B90" t="s">
        <v>517</v>
      </c>
      <c r="C90">
        <v>7</v>
      </c>
      <c r="D90" s="1">
        <v>34661</v>
      </c>
      <c r="E90" s="1">
        <v>34689</v>
      </c>
      <c r="F90" s="1">
        <v>34663</v>
      </c>
      <c r="G90">
        <v>2</v>
      </c>
      <c r="H90">
        <v>15.51</v>
      </c>
      <c r="I90" t="s">
        <v>518</v>
      </c>
      <c r="J90" t="s">
        <v>520</v>
      </c>
      <c r="K90" t="s">
        <v>260</v>
      </c>
      <c r="L90" t="s">
        <v>36</v>
      </c>
      <c r="M90" t="s">
        <v>521</v>
      </c>
      <c r="N90" t="s">
        <v>262</v>
      </c>
    </row>
    <row r="91" spans="1:14" x14ac:dyDescent="0.3">
      <c r="A91">
        <v>10337</v>
      </c>
      <c r="B91" t="s">
        <v>233</v>
      </c>
      <c r="C91">
        <v>4</v>
      </c>
      <c r="D91" s="1">
        <v>34662</v>
      </c>
      <c r="E91" s="1">
        <v>34690</v>
      </c>
      <c r="F91" s="1">
        <v>34667</v>
      </c>
      <c r="G91">
        <v>3</v>
      </c>
      <c r="H91">
        <v>108.26</v>
      </c>
      <c r="I91" t="s">
        <v>234</v>
      </c>
      <c r="J91" t="s">
        <v>236</v>
      </c>
      <c r="K91" t="s">
        <v>237</v>
      </c>
      <c r="L91" t="s">
        <v>36</v>
      </c>
      <c r="M91" t="s">
        <v>238</v>
      </c>
      <c r="N91" t="s">
        <v>38</v>
      </c>
    </row>
    <row r="92" spans="1:14" x14ac:dyDescent="0.3">
      <c r="A92">
        <v>10338</v>
      </c>
      <c r="B92" t="s">
        <v>477</v>
      </c>
      <c r="C92">
        <v>4</v>
      </c>
      <c r="D92" s="1">
        <v>34663</v>
      </c>
      <c r="E92" s="1">
        <v>34691</v>
      </c>
      <c r="F92" s="1">
        <v>34667</v>
      </c>
      <c r="G92">
        <v>3</v>
      </c>
      <c r="H92">
        <v>84.21</v>
      </c>
      <c r="I92" t="s">
        <v>478</v>
      </c>
      <c r="J92" t="s">
        <v>480</v>
      </c>
      <c r="K92" t="s">
        <v>481</v>
      </c>
      <c r="L92" t="s">
        <v>482</v>
      </c>
      <c r="M92" t="s">
        <v>483</v>
      </c>
      <c r="N92" t="s">
        <v>294</v>
      </c>
    </row>
    <row r="93" spans="1:14" x14ac:dyDescent="0.3">
      <c r="A93">
        <v>10339</v>
      </c>
      <c r="B93" t="s">
        <v>448</v>
      </c>
      <c r="C93">
        <v>2</v>
      </c>
      <c r="D93" s="1">
        <v>34666</v>
      </c>
      <c r="E93" s="1">
        <v>34694</v>
      </c>
      <c r="F93" s="1">
        <v>34673</v>
      </c>
      <c r="G93">
        <v>2</v>
      </c>
      <c r="H93">
        <v>15.66</v>
      </c>
      <c r="I93" t="s">
        <v>449</v>
      </c>
      <c r="J93" t="s">
        <v>451</v>
      </c>
      <c r="K93" t="s">
        <v>452</v>
      </c>
      <c r="L93" t="s">
        <v>453</v>
      </c>
      <c r="M93" t="s">
        <v>454</v>
      </c>
      <c r="N93" t="s">
        <v>119</v>
      </c>
    </row>
    <row r="94" spans="1:14" x14ac:dyDescent="0.3">
      <c r="A94">
        <v>10340</v>
      </c>
      <c r="B94" t="s">
        <v>103</v>
      </c>
      <c r="C94">
        <v>1</v>
      </c>
      <c r="D94" s="1">
        <v>34667</v>
      </c>
      <c r="E94" s="1">
        <v>34695</v>
      </c>
      <c r="F94" s="1">
        <v>34677</v>
      </c>
      <c r="G94">
        <v>3</v>
      </c>
      <c r="H94">
        <v>166.31</v>
      </c>
      <c r="I94" t="s">
        <v>104</v>
      </c>
      <c r="J94" t="s">
        <v>106</v>
      </c>
      <c r="K94" t="s">
        <v>107</v>
      </c>
      <c r="L94" t="s">
        <v>36</v>
      </c>
      <c r="M94" t="s">
        <v>108</v>
      </c>
      <c r="N94" t="s">
        <v>91</v>
      </c>
    </row>
    <row r="95" spans="1:14" x14ac:dyDescent="0.3">
      <c r="A95">
        <v>10341</v>
      </c>
      <c r="B95" t="s">
        <v>611</v>
      </c>
      <c r="C95">
        <v>7</v>
      </c>
      <c r="D95" s="1">
        <v>34667</v>
      </c>
      <c r="E95" s="1">
        <v>34695</v>
      </c>
      <c r="F95" s="1">
        <v>34674</v>
      </c>
      <c r="G95">
        <v>3</v>
      </c>
      <c r="H95">
        <v>26.78</v>
      </c>
      <c r="I95" t="s">
        <v>612</v>
      </c>
      <c r="J95" t="s">
        <v>614</v>
      </c>
      <c r="K95" t="s">
        <v>615</v>
      </c>
      <c r="L95" t="s">
        <v>36</v>
      </c>
      <c r="M95" t="s">
        <v>616</v>
      </c>
      <c r="N95" t="s">
        <v>617</v>
      </c>
    </row>
    <row r="96" spans="1:14" x14ac:dyDescent="0.3">
      <c r="A96">
        <v>10342</v>
      </c>
      <c r="B96" t="s">
        <v>233</v>
      </c>
      <c r="C96">
        <v>4</v>
      </c>
      <c r="D96" s="1">
        <v>34668</v>
      </c>
      <c r="E96" s="1">
        <v>34682</v>
      </c>
      <c r="F96" s="1">
        <v>34673</v>
      </c>
      <c r="G96">
        <v>2</v>
      </c>
      <c r="H96">
        <v>54.83</v>
      </c>
      <c r="I96" t="s">
        <v>234</v>
      </c>
      <c r="J96" t="s">
        <v>236</v>
      </c>
      <c r="K96" t="s">
        <v>237</v>
      </c>
      <c r="L96" t="s">
        <v>36</v>
      </c>
      <c r="M96" t="s">
        <v>238</v>
      </c>
      <c r="N96" t="s">
        <v>38</v>
      </c>
    </row>
    <row r="97" spans="1:14" x14ac:dyDescent="0.3">
      <c r="A97">
        <v>10343</v>
      </c>
      <c r="B97" t="s">
        <v>389</v>
      </c>
      <c r="C97">
        <v>4</v>
      </c>
      <c r="D97" s="1">
        <v>34669</v>
      </c>
      <c r="E97" s="1">
        <v>34697</v>
      </c>
      <c r="F97" s="1">
        <v>34675</v>
      </c>
      <c r="G97">
        <v>1</v>
      </c>
      <c r="H97">
        <v>110.37</v>
      </c>
      <c r="I97" t="s">
        <v>390</v>
      </c>
      <c r="J97" t="s">
        <v>392</v>
      </c>
      <c r="K97" t="s">
        <v>393</v>
      </c>
      <c r="L97" t="s">
        <v>36</v>
      </c>
      <c r="M97" t="s">
        <v>394</v>
      </c>
      <c r="N97" t="s">
        <v>38</v>
      </c>
    </row>
    <row r="98" spans="1:14" x14ac:dyDescent="0.3">
      <c r="A98">
        <v>10344</v>
      </c>
      <c r="B98" t="s">
        <v>734</v>
      </c>
      <c r="C98">
        <v>4</v>
      </c>
      <c r="D98" s="1">
        <v>34670</v>
      </c>
      <c r="E98" s="1">
        <v>34698</v>
      </c>
      <c r="F98" s="1">
        <v>34674</v>
      </c>
      <c r="G98">
        <v>2</v>
      </c>
      <c r="H98">
        <v>23.29</v>
      </c>
      <c r="I98" t="s">
        <v>735</v>
      </c>
      <c r="J98" t="s">
        <v>840</v>
      </c>
      <c r="K98" t="s">
        <v>738</v>
      </c>
      <c r="L98" t="s">
        <v>385</v>
      </c>
      <c r="M98" t="s">
        <v>841</v>
      </c>
      <c r="N98" t="s">
        <v>294</v>
      </c>
    </row>
    <row r="99" spans="1:14" x14ac:dyDescent="0.3">
      <c r="A99">
        <v>10345</v>
      </c>
      <c r="B99" t="s">
        <v>536</v>
      </c>
      <c r="C99">
        <v>2</v>
      </c>
      <c r="D99" s="1">
        <v>34673</v>
      </c>
      <c r="E99" s="1">
        <v>34701</v>
      </c>
      <c r="F99" s="1">
        <v>34680</v>
      </c>
      <c r="G99">
        <v>2</v>
      </c>
      <c r="H99">
        <v>249.06</v>
      </c>
      <c r="I99" t="s">
        <v>537</v>
      </c>
      <c r="J99" t="s">
        <v>539</v>
      </c>
      <c r="K99" t="s">
        <v>540</v>
      </c>
      <c r="L99" t="s">
        <v>36</v>
      </c>
      <c r="M99" t="s">
        <v>541</v>
      </c>
      <c r="N99" t="s">
        <v>38</v>
      </c>
    </row>
    <row r="100" spans="1:14" x14ac:dyDescent="0.3">
      <c r="A100">
        <v>10346</v>
      </c>
      <c r="B100" t="s">
        <v>549</v>
      </c>
      <c r="C100">
        <v>3</v>
      </c>
      <c r="D100" s="1">
        <v>34674</v>
      </c>
      <c r="E100" s="1">
        <v>34716</v>
      </c>
      <c r="F100" s="1">
        <v>34677</v>
      </c>
      <c r="G100">
        <v>3</v>
      </c>
      <c r="H100">
        <v>142.08000000000001</v>
      </c>
      <c r="I100" t="s">
        <v>550</v>
      </c>
      <c r="J100" t="s">
        <v>553</v>
      </c>
      <c r="K100" t="s">
        <v>554</v>
      </c>
      <c r="L100" t="s">
        <v>555</v>
      </c>
      <c r="M100" t="s">
        <v>556</v>
      </c>
      <c r="N100" t="s">
        <v>294</v>
      </c>
    </row>
    <row r="101" spans="1:14" x14ac:dyDescent="0.3">
      <c r="A101">
        <v>10347</v>
      </c>
      <c r="B101" t="s">
        <v>203</v>
      </c>
      <c r="C101">
        <v>4</v>
      </c>
      <c r="D101" s="1">
        <v>34675</v>
      </c>
      <c r="E101" s="1">
        <v>34703</v>
      </c>
      <c r="F101" s="1">
        <v>34677</v>
      </c>
      <c r="G101">
        <v>3</v>
      </c>
      <c r="H101">
        <v>3.1</v>
      </c>
      <c r="I101" t="s">
        <v>204</v>
      </c>
      <c r="J101" t="s">
        <v>207</v>
      </c>
      <c r="K101" t="s">
        <v>158</v>
      </c>
      <c r="L101" t="s">
        <v>159</v>
      </c>
      <c r="M101" t="s">
        <v>208</v>
      </c>
      <c r="N101" t="s">
        <v>161</v>
      </c>
    </row>
    <row r="102" spans="1:14" x14ac:dyDescent="0.3">
      <c r="A102">
        <v>10348</v>
      </c>
      <c r="B102" t="s">
        <v>711</v>
      </c>
      <c r="C102">
        <v>4</v>
      </c>
      <c r="D102" s="1">
        <v>34676</v>
      </c>
      <c r="E102" s="1">
        <v>34704</v>
      </c>
      <c r="F102" s="1">
        <v>34684</v>
      </c>
      <c r="G102">
        <v>2</v>
      </c>
      <c r="H102">
        <v>0.78</v>
      </c>
      <c r="I102" t="s">
        <v>712</v>
      </c>
      <c r="J102" t="s">
        <v>714</v>
      </c>
      <c r="K102" t="s">
        <v>715</v>
      </c>
      <c r="L102" t="s">
        <v>36</v>
      </c>
      <c r="M102" t="s">
        <v>716</v>
      </c>
      <c r="N102" t="s">
        <v>38</v>
      </c>
    </row>
    <row r="103" spans="1:14" x14ac:dyDescent="0.3">
      <c r="A103">
        <v>10349</v>
      </c>
      <c r="B103" t="s">
        <v>627</v>
      </c>
      <c r="C103">
        <v>7</v>
      </c>
      <c r="D103" s="1">
        <v>34677</v>
      </c>
      <c r="E103" s="1">
        <v>34705</v>
      </c>
      <c r="F103" s="1">
        <v>34684</v>
      </c>
      <c r="G103">
        <v>1</v>
      </c>
      <c r="H103">
        <v>8.6300000000000008</v>
      </c>
      <c r="I103" t="s">
        <v>628</v>
      </c>
      <c r="J103" t="s">
        <v>630</v>
      </c>
      <c r="K103" t="s">
        <v>631</v>
      </c>
      <c r="L103" t="s">
        <v>632</v>
      </c>
      <c r="M103" t="s">
        <v>633</v>
      </c>
      <c r="N103" t="s">
        <v>294</v>
      </c>
    </row>
    <row r="104" spans="1:14" x14ac:dyDescent="0.3">
      <c r="A104">
        <v>10350</v>
      </c>
      <c r="B104" t="s">
        <v>364</v>
      </c>
      <c r="C104">
        <v>6</v>
      </c>
      <c r="D104" s="1">
        <v>34680</v>
      </c>
      <c r="E104" s="1">
        <v>34708</v>
      </c>
      <c r="F104" s="1">
        <v>34702</v>
      </c>
      <c r="G104">
        <v>2</v>
      </c>
      <c r="H104">
        <v>64.19</v>
      </c>
      <c r="I104" t="s">
        <v>365</v>
      </c>
      <c r="J104" t="s">
        <v>367</v>
      </c>
      <c r="K104" t="s">
        <v>368</v>
      </c>
      <c r="L104" t="s">
        <v>36</v>
      </c>
      <c r="M104" t="s">
        <v>369</v>
      </c>
      <c r="N104" t="s">
        <v>91</v>
      </c>
    </row>
    <row r="105" spans="1:14" x14ac:dyDescent="0.3">
      <c r="A105">
        <v>10351</v>
      </c>
      <c r="B105" t="s">
        <v>193</v>
      </c>
      <c r="C105">
        <v>1</v>
      </c>
      <c r="D105" s="1">
        <v>34680</v>
      </c>
      <c r="E105" s="1">
        <v>34708</v>
      </c>
      <c r="F105" s="1">
        <v>34689</v>
      </c>
      <c r="G105">
        <v>1</v>
      </c>
      <c r="H105">
        <v>162.33000000000001</v>
      </c>
      <c r="I105" t="s">
        <v>194</v>
      </c>
      <c r="J105" t="s">
        <v>197</v>
      </c>
      <c r="K105" t="s">
        <v>198</v>
      </c>
      <c r="L105" t="s">
        <v>36</v>
      </c>
      <c r="M105" t="s">
        <v>199</v>
      </c>
      <c r="N105" t="s">
        <v>200</v>
      </c>
    </row>
    <row r="106" spans="1:14" x14ac:dyDescent="0.3">
      <c r="A106">
        <v>10352</v>
      </c>
      <c r="B106" t="s">
        <v>256</v>
      </c>
      <c r="C106">
        <v>3</v>
      </c>
      <c r="D106" s="1">
        <v>34681</v>
      </c>
      <c r="E106" s="1">
        <v>34695</v>
      </c>
      <c r="F106" s="1">
        <v>34687</v>
      </c>
      <c r="G106">
        <v>3</v>
      </c>
      <c r="H106">
        <v>1.3</v>
      </c>
      <c r="I106" t="s">
        <v>257</v>
      </c>
      <c r="J106" t="s">
        <v>259</v>
      </c>
      <c r="K106" t="s">
        <v>260</v>
      </c>
      <c r="L106" t="s">
        <v>36</v>
      </c>
      <c r="M106" t="s">
        <v>261</v>
      </c>
      <c r="N106" t="s">
        <v>262</v>
      </c>
    </row>
    <row r="107" spans="1:14" x14ac:dyDescent="0.3">
      <c r="A107">
        <v>10353</v>
      </c>
      <c r="B107" t="s">
        <v>509</v>
      </c>
      <c r="C107">
        <v>7</v>
      </c>
      <c r="D107" s="1">
        <v>34682</v>
      </c>
      <c r="E107" s="1">
        <v>34710</v>
      </c>
      <c r="F107" s="1">
        <v>34694</v>
      </c>
      <c r="G107">
        <v>3</v>
      </c>
      <c r="H107">
        <v>360.63</v>
      </c>
      <c r="I107" t="s">
        <v>510</v>
      </c>
      <c r="J107" t="s">
        <v>512</v>
      </c>
      <c r="K107" t="s">
        <v>513</v>
      </c>
      <c r="L107" t="s">
        <v>36</v>
      </c>
      <c r="M107" t="s">
        <v>514</v>
      </c>
      <c r="N107" t="s">
        <v>200</v>
      </c>
    </row>
    <row r="108" spans="1:14" x14ac:dyDescent="0.3">
      <c r="A108">
        <v>10354</v>
      </c>
      <c r="B108" t="s">
        <v>502</v>
      </c>
      <c r="C108">
        <v>8</v>
      </c>
      <c r="D108" s="1">
        <v>34683</v>
      </c>
      <c r="E108" s="1">
        <v>34711</v>
      </c>
      <c r="F108" s="1">
        <v>34689</v>
      </c>
      <c r="G108">
        <v>3</v>
      </c>
      <c r="H108">
        <v>53.8</v>
      </c>
      <c r="I108" t="s">
        <v>503</v>
      </c>
      <c r="J108" t="s">
        <v>505</v>
      </c>
      <c r="K108" t="s">
        <v>46</v>
      </c>
      <c r="L108" t="s">
        <v>36</v>
      </c>
      <c r="M108" t="s">
        <v>506</v>
      </c>
      <c r="N108" t="s">
        <v>48</v>
      </c>
    </row>
    <row r="109" spans="1:14" x14ac:dyDescent="0.3">
      <c r="A109">
        <v>10355</v>
      </c>
      <c r="B109" t="s">
        <v>57</v>
      </c>
      <c r="C109">
        <v>6</v>
      </c>
      <c r="D109" s="1">
        <v>34684</v>
      </c>
      <c r="E109" s="1">
        <v>34712</v>
      </c>
      <c r="F109" s="1">
        <v>34689</v>
      </c>
      <c r="G109">
        <v>1</v>
      </c>
      <c r="H109">
        <v>41.95</v>
      </c>
      <c r="I109" t="s">
        <v>58</v>
      </c>
      <c r="J109" t="s">
        <v>842</v>
      </c>
      <c r="K109" t="s">
        <v>843</v>
      </c>
      <c r="L109" t="s">
        <v>844</v>
      </c>
      <c r="M109" t="s">
        <v>845</v>
      </c>
      <c r="N109" t="s">
        <v>63</v>
      </c>
    </row>
    <row r="110" spans="1:14" x14ac:dyDescent="0.3">
      <c r="A110">
        <v>10356</v>
      </c>
      <c r="B110" t="s">
        <v>711</v>
      </c>
      <c r="C110">
        <v>6</v>
      </c>
      <c r="D110" s="1">
        <v>34687</v>
      </c>
      <c r="E110" s="1">
        <v>34715</v>
      </c>
      <c r="F110" s="1">
        <v>34696</v>
      </c>
      <c r="G110">
        <v>2</v>
      </c>
      <c r="H110">
        <v>36.71</v>
      </c>
      <c r="I110" t="s">
        <v>712</v>
      </c>
      <c r="J110" t="s">
        <v>714</v>
      </c>
      <c r="K110" t="s">
        <v>715</v>
      </c>
      <c r="L110" t="s">
        <v>36</v>
      </c>
      <c r="M110" t="s">
        <v>716</v>
      </c>
      <c r="N110" t="s">
        <v>38</v>
      </c>
    </row>
    <row r="111" spans="1:14" x14ac:dyDescent="0.3">
      <c r="A111">
        <v>10357</v>
      </c>
      <c r="B111" t="s">
        <v>405</v>
      </c>
      <c r="C111">
        <v>1</v>
      </c>
      <c r="D111" s="1">
        <v>34688</v>
      </c>
      <c r="E111" s="1">
        <v>34716</v>
      </c>
      <c r="F111" s="1">
        <v>34701</v>
      </c>
      <c r="G111">
        <v>3</v>
      </c>
      <c r="H111">
        <v>34.880000000000003</v>
      </c>
      <c r="I111" t="s">
        <v>406</v>
      </c>
      <c r="J111" t="s">
        <v>408</v>
      </c>
      <c r="K111" t="s">
        <v>409</v>
      </c>
      <c r="L111" t="s">
        <v>410</v>
      </c>
      <c r="M111" t="s">
        <v>411</v>
      </c>
      <c r="N111" t="s">
        <v>303</v>
      </c>
    </row>
    <row r="112" spans="1:14" x14ac:dyDescent="0.3">
      <c r="A112">
        <v>10358</v>
      </c>
      <c r="B112" t="s">
        <v>364</v>
      </c>
      <c r="C112">
        <v>5</v>
      </c>
      <c r="D112" s="1">
        <v>34689</v>
      </c>
      <c r="E112" s="1">
        <v>34717</v>
      </c>
      <c r="F112" s="1">
        <v>34696</v>
      </c>
      <c r="G112">
        <v>1</v>
      </c>
      <c r="H112">
        <v>19.64</v>
      </c>
      <c r="I112" t="s">
        <v>365</v>
      </c>
      <c r="J112" t="s">
        <v>367</v>
      </c>
      <c r="K112" t="s">
        <v>368</v>
      </c>
      <c r="L112" t="s">
        <v>36</v>
      </c>
      <c r="M112" t="s">
        <v>369</v>
      </c>
      <c r="N112" t="s">
        <v>91</v>
      </c>
    </row>
    <row r="113" spans="1:14" x14ac:dyDescent="0.3">
      <c r="A113">
        <v>10359</v>
      </c>
      <c r="B113" t="s">
        <v>604</v>
      </c>
      <c r="C113">
        <v>5</v>
      </c>
      <c r="D113" s="1">
        <v>34690</v>
      </c>
      <c r="E113" s="1">
        <v>34718</v>
      </c>
      <c r="F113" s="1">
        <v>34695</v>
      </c>
      <c r="G113">
        <v>3</v>
      </c>
      <c r="H113">
        <v>288.43</v>
      </c>
      <c r="I113" t="s">
        <v>605</v>
      </c>
      <c r="J113" t="s">
        <v>607</v>
      </c>
      <c r="K113" t="s">
        <v>61</v>
      </c>
      <c r="L113" t="s">
        <v>36</v>
      </c>
      <c r="M113" t="s">
        <v>608</v>
      </c>
      <c r="N113" t="s">
        <v>63</v>
      </c>
    </row>
    <row r="114" spans="1:14" x14ac:dyDescent="0.3">
      <c r="A114">
        <v>10360</v>
      </c>
      <c r="B114" t="s">
        <v>84</v>
      </c>
      <c r="C114">
        <v>4</v>
      </c>
      <c r="D114" s="1">
        <v>34691</v>
      </c>
      <c r="E114" s="1">
        <v>34719</v>
      </c>
      <c r="F114" s="1">
        <v>34701</v>
      </c>
      <c r="G114">
        <v>3</v>
      </c>
      <c r="H114">
        <v>131.69999999999999</v>
      </c>
      <c r="I114" t="s">
        <v>85</v>
      </c>
      <c r="J114" t="s">
        <v>88</v>
      </c>
      <c r="K114" t="s">
        <v>89</v>
      </c>
      <c r="L114" t="s">
        <v>36</v>
      </c>
      <c r="M114" t="s">
        <v>90</v>
      </c>
      <c r="N114" t="s">
        <v>91</v>
      </c>
    </row>
    <row r="115" spans="1:14" x14ac:dyDescent="0.3">
      <c r="A115">
        <v>10361</v>
      </c>
      <c r="B115" t="s">
        <v>536</v>
      </c>
      <c r="C115">
        <v>1</v>
      </c>
      <c r="D115" s="1">
        <v>34691</v>
      </c>
      <c r="E115" s="1">
        <v>34719</v>
      </c>
      <c r="F115" s="1">
        <v>34702</v>
      </c>
      <c r="G115">
        <v>2</v>
      </c>
      <c r="H115">
        <v>183.17</v>
      </c>
      <c r="I115" t="s">
        <v>537</v>
      </c>
      <c r="J115" t="s">
        <v>539</v>
      </c>
      <c r="K115" t="s">
        <v>540</v>
      </c>
      <c r="L115" t="s">
        <v>36</v>
      </c>
      <c r="M115" t="s">
        <v>541</v>
      </c>
      <c r="N115" t="s">
        <v>38</v>
      </c>
    </row>
    <row r="116" spans="1:14" x14ac:dyDescent="0.3">
      <c r="A116">
        <v>10362</v>
      </c>
      <c r="B116" t="s">
        <v>103</v>
      </c>
      <c r="C116">
        <v>3</v>
      </c>
      <c r="D116" s="1">
        <v>34694</v>
      </c>
      <c r="E116" s="1">
        <v>34722</v>
      </c>
      <c r="F116" s="1">
        <v>34697</v>
      </c>
      <c r="G116">
        <v>1</v>
      </c>
      <c r="H116">
        <v>96.04</v>
      </c>
      <c r="I116" t="s">
        <v>104</v>
      </c>
      <c r="J116" t="s">
        <v>106</v>
      </c>
      <c r="K116" t="s">
        <v>107</v>
      </c>
      <c r="L116" t="s">
        <v>36</v>
      </c>
      <c r="M116" t="s">
        <v>108</v>
      </c>
      <c r="N116" t="s">
        <v>91</v>
      </c>
    </row>
    <row r="117" spans="1:14" x14ac:dyDescent="0.3">
      <c r="A117">
        <v>10363</v>
      </c>
      <c r="B117" t="s">
        <v>170</v>
      </c>
      <c r="C117">
        <v>4</v>
      </c>
      <c r="D117" s="1">
        <v>34695</v>
      </c>
      <c r="E117" s="1">
        <v>34723</v>
      </c>
      <c r="F117" s="1">
        <v>34703</v>
      </c>
      <c r="G117">
        <v>3</v>
      </c>
      <c r="H117">
        <v>30.54</v>
      </c>
      <c r="I117" t="s">
        <v>171</v>
      </c>
      <c r="J117" t="s">
        <v>173</v>
      </c>
      <c r="K117" t="s">
        <v>174</v>
      </c>
      <c r="L117" t="s">
        <v>36</v>
      </c>
      <c r="M117" t="s">
        <v>175</v>
      </c>
      <c r="N117" t="s">
        <v>38</v>
      </c>
    </row>
    <row r="118" spans="1:14" x14ac:dyDescent="0.3">
      <c r="A118">
        <v>10364</v>
      </c>
      <c r="B118" t="s">
        <v>186</v>
      </c>
      <c r="C118">
        <v>1</v>
      </c>
      <c r="D118" s="1">
        <v>34695</v>
      </c>
      <c r="E118" s="1">
        <v>34737</v>
      </c>
      <c r="F118" s="1">
        <v>34703</v>
      </c>
      <c r="G118">
        <v>1</v>
      </c>
      <c r="H118">
        <v>71.97</v>
      </c>
      <c r="I118" t="s">
        <v>187</v>
      </c>
      <c r="J118" t="s">
        <v>189</v>
      </c>
      <c r="K118" t="s">
        <v>61</v>
      </c>
      <c r="L118" t="s">
        <v>36</v>
      </c>
      <c r="M118" t="s">
        <v>190</v>
      </c>
      <c r="N118" t="s">
        <v>63</v>
      </c>
    </row>
    <row r="119" spans="1:14" x14ac:dyDescent="0.3">
      <c r="A119">
        <v>10365</v>
      </c>
      <c r="B119" t="s">
        <v>51</v>
      </c>
      <c r="C119">
        <v>3</v>
      </c>
      <c r="D119" s="1">
        <v>34696</v>
      </c>
      <c r="E119" s="1">
        <v>34724</v>
      </c>
      <c r="F119" s="1">
        <v>34701</v>
      </c>
      <c r="G119">
        <v>2</v>
      </c>
      <c r="H119">
        <v>22</v>
      </c>
      <c r="I119" t="s">
        <v>52</v>
      </c>
      <c r="J119" t="s">
        <v>54</v>
      </c>
      <c r="K119" t="s">
        <v>46</v>
      </c>
      <c r="L119" t="s">
        <v>36</v>
      </c>
      <c r="M119" t="s">
        <v>55</v>
      </c>
      <c r="N119" t="s">
        <v>48</v>
      </c>
    </row>
    <row r="120" spans="1:14" x14ac:dyDescent="0.3">
      <c r="A120">
        <v>10366</v>
      </c>
      <c r="B120" t="s">
        <v>265</v>
      </c>
      <c r="C120">
        <v>8</v>
      </c>
      <c r="D120" s="1">
        <v>34697</v>
      </c>
      <c r="E120" s="1">
        <v>34739</v>
      </c>
      <c r="F120" s="1">
        <v>34729</v>
      </c>
      <c r="G120">
        <v>2</v>
      </c>
      <c r="H120">
        <v>10.14</v>
      </c>
      <c r="I120" t="s">
        <v>846</v>
      </c>
      <c r="J120" t="s">
        <v>268</v>
      </c>
      <c r="K120" t="s">
        <v>269</v>
      </c>
      <c r="L120" t="s">
        <v>36</v>
      </c>
      <c r="M120" t="s">
        <v>847</v>
      </c>
      <c r="N120" t="s">
        <v>100</v>
      </c>
    </row>
    <row r="121" spans="1:14" x14ac:dyDescent="0.3">
      <c r="A121">
        <v>10367</v>
      </c>
      <c r="B121" t="s">
        <v>687</v>
      </c>
      <c r="C121">
        <v>7</v>
      </c>
      <c r="D121" s="1">
        <v>34697</v>
      </c>
      <c r="E121" s="1">
        <v>34725</v>
      </c>
      <c r="F121" s="1">
        <v>34701</v>
      </c>
      <c r="G121">
        <v>3</v>
      </c>
      <c r="H121">
        <v>13.55</v>
      </c>
      <c r="I121" t="s">
        <v>688</v>
      </c>
      <c r="J121" t="s">
        <v>690</v>
      </c>
      <c r="K121" t="s">
        <v>691</v>
      </c>
      <c r="L121" t="s">
        <v>36</v>
      </c>
      <c r="M121" t="s">
        <v>692</v>
      </c>
      <c r="N121" t="s">
        <v>617</v>
      </c>
    </row>
    <row r="122" spans="1:14" x14ac:dyDescent="0.3">
      <c r="A122">
        <v>10368</v>
      </c>
      <c r="B122" t="s">
        <v>193</v>
      </c>
      <c r="C122">
        <v>2</v>
      </c>
      <c r="D122" s="1">
        <v>34698</v>
      </c>
      <c r="E122" s="1">
        <v>34726</v>
      </c>
      <c r="F122" s="1">
        <v>34701</v>
      </c>
      <c r="G122">
        <v>2</v>
      </c>
      <c r="H122">
        <v>101.95</v>
      </c>
      <c r="I122" t="s">
        <v>194</v>
      </c>
      <c r="J122" t="s">
        <v>197</v>
      </c>
      <c r="K122" t="s">
        <v>198</v>
      </c>
      <c r="L122" t="s">
        <v>36</v>
      </c>
      <c r="M122" t="s">
        <v>199</v>
      </c>
      <c r="N122" t="s">
        <v>200</v>
      </c>
    </row>
    <row r="123" spans="1:14" x14ac:dyDescent="0.3">
      <c r="A123">
        <v>10369</v>
      </c>
      <c r="B123" t="s">
        <v>627</v>
      </c>
      <c r="C123">
        <v>8</v>
      </c>
      <c r="D123" s="1">
        <v>34701</v>
      </c>
      <c r="E123" s="1">
        <v>34729</v>
      </c>
      <c r="F123" s="1">
        <v>34708</v>
      </c>
      <c r="G123">
        <v>2</v>
      </c>
      <c r="H123">
        <v>195.68</v>
      </c>
      <c r="I123" t="s">
        <v>628</v>
      </c>
      <c r="J123" t="s">
        <v>630</v>
      </c>
      <c r="K123" t="s">
        <v>631</v>
      </c>
      <c r="L123" t="s">
        <v>632</v>
      </c>
      <c r="M123" t="s">
        <v>633</v>
      </c>
      <c r="N123" t="s">
        <v>294</v>
      </c>
    </row>
    <row r="124" spans="1:14" x14ac:dyDescent="0.3">
      <c r="A124">
        <v>10370</v>
      </c>
      <c r="B124" t="s">
        <v>145</v>
      </c>
      <c r="C124">
        <v>6</v>
      </c>
      <c r="D124" s="1">
        <v>34702</v>
      </c>
      <c r="E124" s="1">
        <v>34730</v>
      </c>
      <c r="F124" s="1">
        <v>34726</v>
      </c>
      <c r="G124">
        <v>2</v>
      </c>
      <c r="H124">
        <v>1.17</v>
      </c>
      <c r="I124" t="s">
        <v>146</v>
      </c>
      <c r="J124" t="s">
        <v>837</v>
      </c>
      <c r="K124" t="s">
        <v>149</v>
      </c>
      <c r="L124" t="s">
        <v>36</v>
      </c>
      <c r="M124" t="s">
        <v>150</v>
      </c>
      <c r="N124" t="s">
        <v>151</v>
      </c>
    </row>
    <row r="125" spans="1:14" x14ac:dyDescent="0.3">
      <c r="A125">
        <v>10371</v>
      </c>
      <c r="B125" t="s">
        <v>364</v>
      </c>
      <c r="C125">
        <v>1</v>
      </c>
      <c r="D125" s="1">
        <v>34702</v>
      </c>
      <c r="E125" s="1">
        <v>34730</v>
      </c>
      <c r="F125" s="1">
        <v>34723</v>
      </c>
      <c r="G125">
        <v>1</v>
      </c>
      <c r="H125">
        <v>0.45</v>
      </c>
      <c r="I125" t="s">
        <v>365</v>
      </c>
      <c r="J125" t="s">
        <v>367</v>
      </c>
      <c r="K125" t="s">
        <v>368</v>
      </c>
      <c r="L125" t="s">
        <v>36</v>
      </c>
      <c r="M125" t="s">
        <v>369</v>
      </c>
      <c r="N125" t="s">
        <v>91</v>
      </c>
    </row>
    <row r="126" spans="1:14" x14ac:dyDescent="0.3">
      <c r="A126">
        <v>10372</v>
      </c>
      <c r="B126" t="s">
        <v>530</v>
      </c>
      <c r="C126">
        <v>5</v>
      </c>
      <c r="D126" s="1">
        <v>34703</v>
      </c>
      <c r="E126" s="1">
        <v>34731</v>
      </c>
      <c r="F126" s="1">
        <v>34708</v>
      </c>
      <c r="G126">
        <v>2</v>
      </c>
      <c r="H126">
        <v>890.78</v>
      </c>
      <c r="I126" t="s">
        <v>531</v>
      </c>
      <c r="J126" t="s">
        <v>533</v>
      </c>
      <c r="K126" t="s">
        <v>158</v>
      </c>
      <c r="L126" t="s">
        <v>159</v>
      </c>
      <c r="M126" t="s">
        <v>534</v>
      </c>
      <c r="N126" t="s">
        <v>161</v>
      </c>
    </row>
    <row r="127" spans="1:14" x14ac:dyDescent="0.3">
      <c r="A127">
        <v>10373</v>
      </c>
      <c r="B127" t="s">
        <v>332</v>
      </c>
      <c r="C127">
        <v>4</v>
      </c>
      <c r="D127" s="1">
        <v>34704</v>
      </c>
      <c r="E127" s="1">
        <v>34732</v>
      </c>
      <c r="F127" s="1">
        <v>34710</v>
      </c>
      <c r="G127">
        <v>3</v>
      </c>
      <c r="H127">
        <v>124.12</v>
      </c>
      <c r="I127" t="s">
        <v>333</v>
      </c>
      <c r="J127" t="s">
        <v>335</v>
      </c>
      <c r="K127" t="s">
        <v>336</v>
      </c>
      <c r="L127" t="s">
        <v>337</v>
      </c>
      <c r="M127" t="s">
        <v>36</v>
      </c>
      <c r="N127" t="s">
        <v>338</v>
      </c>
    </row>
    <row r="128" spans="1:14" x14ac:dyDescent="0.3">
      <c r="A128">
        <v>10374</v>
      </c>
      <c r="B128" t="s">
        <v>750</v>
      </c>
      <c r="C128">
        <v>1</v>
      </c>
      <c r="D128" s="1">
        <v>34704</v>
      </c>
      <c r="E128" s="1">
        <v>34732</v>
      </c>
      <c r="F128" s="1">
        <v>34708</v>
      </c>
      <c r="G128">
        <v>3</v>
      </c>
      <c r="H128">
        <v>3.94</v>
      </c>
      <c r="I128" t="s">
        <v>848</v>
      </c>
      <c r="J128" t="s">
        <v>753</v>
      </c>
      <c r="K128" t="s">
        <v>754</v>
      </c>
      <c r="L128" t="s">
        <v>36</v>
      </c>
      <c r="M128" t="s">
        <v>755</v>
      </c>
      <c r="N128" t="s">
        <v>756</v>
      </c>
    </row>
    <row r="129" spans="1:14" x14ac:dyDescent="0.3">
      <c r="A129">
        <v>10375</v>
      </c>
      <c r="B129" t="s">
        <v>324</v>
      </c>
      <c r="C129">
        <v>3</v>
      </c>
      <c r="D129" s="1">
        <v>34705</v>
      </c>
      <c r="E129" s="1">
        <v>34733</v>
      </c>
      <c r="F129" s="1">
        <v>34708</v>
      </c>
      <c r="G129">
        <v>2</v>
      </c>
      <c r="H129">
        <v>20.12</v>
      </c>
      <c r="I129" t="s">
        <v>325</v>
      </c>
      <c r="J129" t="s">
        <v>327</v>
      </c>
      <c r="K129" t="s">
        <v>328</v>
      </c>
      <c r="L129" t="s">
        <v>292</v>
      </c>
      <c r="M129" t="s">
        <v>329</v>
      </c>
      <c r="N129" t="s">
        <v>294</v>
      </c>
    </row>
    <row r="130" spans="1:14" x14ac:dyDescent="0.3">
      <c r="A130">
        <v>10376</v>
      </c>
      <c r="B130" t="s">
        <v>448</v>
      </c>
      <c r="C130">
        <v>1</v>
      </c>
      <c r="D130" s="1">
        <v>34708</v>
      </c>
      <c r="E130" s="1">
        <v>34736</v>
      </c>
      <c r="F130" s="1">
        <v>34712</v>
      </c>
      <c r="G130">
        <v>2</v>
      </c>
      <c r="H130">
        <v>20.39</v>
      </c>
      <c r="I130" t="s">
        <v>449</v>
      </c>
      <c r="J130" t="s">
        <v>451</v>
      </c>
      <c r="K130" t="s">
        <v>452</v>
      </c>
      <c r="L130" t="s">
        <v>453</v>
      </c>
      <c r="M130" t="s">
        <v>454</v>
      </c>
      <c r="N130" t="s">
        <v>119</v>
      </c>
    </row>
    <row r="131" spans="1:14" x14ac:dyDescent="0.3">
      <c r="A131">
        <v>10377</v>
      </c>
      <c r="B131" t="s">
        <v>604</v>
      </c>
      <c r="C131">
        <v>1</v>
      </c>
      <c r="D131" s="1">
        <v>34708</v>
      </c>
      <c r="E131" s="1">
        <v>34736</v>
      </c>
      <c r="F131" s="1">
        <v>34712</v>
      </c>
      <c r="G131">
        <v>3</v>
      </c>
      <c r="H131">
        <v>22.21</v>
      </c>
      <c r="I131" t="s">
        <v>605</v>
      </c>
      <c r="J131" t="s">
        <v>607</v>
      </c>
      <c r="K131" t="s">
        <v>61</v>
      </c>
      <c r="L131" t="s">
        <v>36</v>
      </c>
      <c r="M131" t="s">
        <v>608</v>
      </c>
      <c r="N131" t="s">
        <v>63</v>
      </c>
    </row>
    <row r="132" spans="1:14" x14ac:dyDescent="0.3">
      <c r="A132">
        <v>10378</v>
      </c>
      <c r="B132" t="s">
        <v>226</v>
      </c>
      <c r="C132">
        <v>5</v>
      </c>
      <c r="D132" s="1">
        <v>34709</v>
      </c>
      <c r="E132" s="1">
        <v>34737</v>
      </c>
      <c r="F132" s="1">
        <v>34718</v>
      </c>
      <c r="G132">
        <v>3</v>
      </c>
      <c r="H132">
        <v>5.44</v>
      </c>
      <c r="I132" t="s">
        <v>227</v>
      </c>
      <c r="J132" t="s">
        <v>229</v>
      </c>
      <c r="K132" t="s">
        <v>230</v>
      </c>
      <c r="L132" t="s">
        <v>36</v>
      </c>
      <c r="M132" t="s">
        <v>231</v>
      </c>
      <c r="N132" t="s">
        <v>73</v>
      </c>
    </row>
    <row r="133" spans="1:14" x14ac:dyDescent="0.3">
      <c r="A133">
        <v>10379</v>
      </c>
      <c r="B133" t="s">
        <v>523</v>
      </c>
      <c r="C133">
        <v>2</v>
      </c>
      <c r="D133" s="1">
        <v>34710</v>
      </c>
      <c r="E133" s="1">
        <v>34738</v>
      </c>
      <c r="F133" s="1">
        <v>34712</v>
      </c>
      <c r="G133">
        <v>1</v>
      </c>
      <c r="H133">
        <v>45.03</v>
      </c>
      <c r="I133" t="s">
        <v>524</v>
      </c>
      <c r="J133" t="s">
        <v>526</v>
      </c>
      <c r="K133" t="s">
        <v>310</v>
      </c>
      <c r="L133" t="s">
        <v>311</v>
      </c>
      <c r="M133" t="s">
        <v>527</v>
      </c>
      <c r="N133" t="s">
        <v>161</v>
      </c>
    </row>
    <row r="134" spans="1:14" x14ac:dyDescent="0.3">
      <c r="A134">
        <v>10380</v>
      </c>
      <c r="B134" t="s">
        <v>332</v>
      </c>
      <c r="C134">
        <v>8</v>
      </c>
      <c r="D134" s="1">
        <v>34711</v>
      </c>
      <c r="E134" s="1">
        <v>34739</v>
      </c>
      <c r="F134" s="1">
        <v>34746</v>
      </c>
      <c r="G134">
        <v>3</v>
      </c>
      <c r="H134">
        <v>35.03</v>
      </c>
      <c r="I134" t="s">
        <v>333</v>
      </c>
      <c r="J134" t="s">
        <v>335</v>
      </c>
      <c r="K134" t="s">
        <v>336</v>
      </c>
      <c r="L134" t="s">
        <v>337</v>
      </c>
      <c r="M134" t="s">
        <v>36</v>
      </c>
      <c r="N134" t="s">
        <v>338</v>
      </c>
    </row>
    <row r="135" spans="1:14" x14ac:dyDescent="0.3">
      <c r="A135">
        <v>10381</v>
      </c>
      <c r="B135" t="s">
        <v>405</v>
      </c>
      <c r="C135">
        <v>3</v>
      </c>
      <c r="D135" s="1">
        <v>34711</v>
      </c>
      <c r="E135" s="1">
        <v>34739</v>
      </c>
      <c r="F135" s="1">
        <v>34712</v>
      </c>
      <c r="G135">
        <v>3</v>
      </c>
      <c r="H135">
        <v>7.99</v>
      </c>
      <c r="I135" t="s">
        <v>406</v>
      </c>
      <c r="J135" t="s">
        <v>408</v>
      </c>
      <c r="K135" t="s">
        <v>409</v>
      </c>
      <c r="L135" t="s">
        <v>410</v>
      </c>
      <c r="M135" t="s">
        <v>411</v>
      </c>
      <c r="N135" t="s">
        <v>303</v>
      </c>
    </row>
    <row r="136" spans="1:14" x14ac:dyDescent="0.3">
      <c r="A136">
        <v>10382</v>
      </c>
      <c r="B136" t="s">
        <v>193</v>
      </c>
      <c r="C136">
        <v>4</v>
      </c>
      <c r="D136" s="1">
        <v>34712</v>
      </c>
      <c r="E136" s="1">
        <v>34740</v>
      </c>
      <c r="F136" s="1">
        <v>34715</v>
      </c>
      <c r="G136">
        <v>1</v>
      </c>
      <c r="H136">
        <v>94.77</v>
      </c>
      <c r="I136" t="s">
        <v>194</v>
      </c>
      <c r="J136" t="s">
        <v>197</v>
      </c>
      <c r="K136" t="s">
        <v>198</v>
      </c>
      <c r="L136" t="s">
        <v>36</v>
      </c>
      <c r="M136" t="s">
        <v>199</v>
      </c>
      <c r="N136" t="s">
        <v>200</v>
      </c>
    </row>
    <row r="137" spans="1:14" x14ac:dyDescent="0.3">
      <c r="A137">
        <v>10383</v>
      </c>
      <c r="B137" t="s">
        <v>57</v>
      </c>
      <c r="C137">
        <v>8</v>
      </c>
      <c r="D137" s="1">
        <v>34715</v>
      </c>
      <c r="E137" s="1">
        <v>34743</v>
      </c>
      <c r="F137" s="1">
        <v>34717</v>
      </c>
      <c r="G137">
        <v>3</v>
      </c>
      <c r="H137">
        <v>34.24</v>
      </c>
      <c r="I137" t="s">
        <v>58</v>
      </c>
      <c r="J137" t="s">
        <v>842</v>
      </c>
      <c r="K137" t="s">
        <v>843</v>
      </c>
      <c r="L137" t="s">
        <v>844</v>
      </c>
      <c r="M137" t="s">
        <v>845</v>
      </c>
      <c r="N137" t="s">
        <v>63</v>
      </c>
    </row>
    <row r="138" spans="1:14" x14ac:dyDescent="0.3">
      <c r="A138">
        <v>10384</v>
      </c>
      <c r="B138" t="s">
        <v>66</v>
      </c>
      <c r="C138">
        <v>3</v>
      </c>
      <c r="D138" s="1">
        <v>34715</v>
      </c>
      <c r="E138" s="1">
        <v>34743</v>
      </c>
      <c r="F138" s="1">
        <v>34719</v>
      </c>
      <c r="G138">
        <v>3</v>
      </c>
      <c r="H138">
        <v>168.64</v>
      </c>
      <c r="I138" t="s">
        <v>67</v>
      </c>
      <c r="J138" t="s">
        <v>70</v>
      </c>
      <c r="K138" t="s">
        <v>71</v>
      </c>
      <c r="L138" t="s">
        <v>36</v>
      </c>
      <c r="M138" t="s">
        <v>72</v>
      </c>
      <c r="N138" t="s">
        <v>73</v>
      </c>
    </row>
    <row r="139" spans="1:14" x14ac:dyDescent="0.3">
      <c r="A139">
        <v>10385</v>
      </c>
      <c r="B139" t="s">
        <v>627</v>
      </c>
      <c r="C139">
        <v>1</v>
      </c>
      <c r="D139" s="1">
        <v>34716</v>
      </c>
      <c r="E139" s="1">
        <v>34744</v>
      </c>
      <c r="F139" s="1">
        <v>34722</v>
      </c>
      <c r="G139">
        <v>2</v>
      </c>
      <c r="H139">
        <v>30.96</v>
      </c>
      <c r="I139" t="s">
        <v>628</v>
      </c>
      <c r="J139" t="s">
        <v>630</v>
      </c>
      <c r="K139" t="s">
        <v>631</v>
      </c>
      <c r="L139" t="s">
        <v>632</v>
      </c>
      <c r="M139" t="s">
        <v>633</v>
      </c>
      <c r="N139" t="s">
        <v>294</v>
      </c>
    </row>
    <row r="140" spans="1:14" x14ac:dyDescent="0.3">
      <c r="A140">
        <v>10386</v>
      </c>
      <c r="B140" t="s">
        <v>203</v>
      </c>
      <c r="C140">
        <v>9</v>
      </c>
      <c r="D140" s="1">
        <v>34717</v>
      </c>
      <c r="E140" s="1">
        <v>34731</v>
      </c>
      <c r="F140" s="1">
        <v>34724</v>
      </c>
      <c r="G140">
        <v>3</v>
      </c>
      <c r="H140">
        <v>13.99</v>
      </c>
      <c r="I140" t="s">
        <v>204</v>
      </c>
      <c r="J140" t="s">
        <v>207</v>
      </c>
      <c r="K140" t="s">
        <v>158</v>
      </c>
      <c r="L140" t="s">
        <v>159</v>
      </c>
      <c r="M140" t="s">
        <v>208</v>
      </c>
      <c r="N140" t="s">
        <v>161</v>
      </c>
    </row>
    <row r="141" spans="1:14" x14ac:dyDescent="0.3">
      <c r="A141">
        <v>10387</v>
      </c>
      <c r="B141" t="s">
        <v>587</v>
      </c>
      <c r="C141">
        <v>1</v>
      </c>
      <c r="D141" s="1">
        <v>34717</v>
      </c>
      <c r="E141" s="1">
        <v>34745</v>
      </c>
      <c r="F141" s="1">
        <v>34719</v>
      </c>
      <c r="G141">
        <v>2</v>
      </c>
      <c r="H141">
        <v>93.63</v>
      </c>
      <c r="I141" t="s">
        <v>588</v>
      </c>
      <c r="J141" t="s">
        <v>590</v>
      </c>
      <c r="K141" t="s">
        <v>591</v>
      </c>
      <c r="L141" t="s">
        <v>36</v>
      </c>
      <c r="M141" t="s">
        <v>592</v>
      </c>
      <c r="N141" t="s">
        <v>593</v>
      </c>
    </row>
    <row r="142" spans="1:14" x14ac:dyDescent="0.3">
      <c r="A142">
        <v>10388</v>
      </c>
      <c r="B142" t="s">
        <v>604</v>
      </c>
      <c r="C142">
        <v>2</v>
      </c>
      <c r="D142" s="1">
        <v>34718</v>
      </c>
      <c r="E142" s="1">
        <v>34746</v>
      </c>
      <c r="F142" s="1">
        <v>34719</v>
      </c>
      <c r="G142">
        <v>1</v>
      </c>
      <c r="H142">
        <v>34.86</v>
      </c>
      <c r="I142" t="s">
        <v>605</v>
      </c>
      <c r="J142" t="s">
        <v>607</v>
      </c>
      <c r="K142" t="s">
        <v>61</v>
      </c>
      <c r="L142" t="s">
        <v>36</v>
      </c>
      <c r="M142" t="s">
        <v>608</v>
      </c>
      <c r="N142" t="s">
        <v>63</v>
      </c>
    </row>
    <row r="143" spans="1:14" x14ac:dyDescent="0.3">
      <c r="A143">
        <v>10389</v>
      </c>
      <c r="B143" t="s">
        <v>111</v>
      </c>
      <c r="C143">
        <v>4</v>
      </c>
      <c r="D143" s="1">
        <v>34719</v>
      </c>
      <c r="E143" s="1">
        <v>34747</v>
      </c>
      <c r="F143" s="1">
        <v>34723</v>
      </c>
      <c r="G143">
        <v>2</v>
      </c>
      <c r="H143">
        <v>47.42</v>
      </c>
      <c r="I143" t="s">
        <v>112</v>
      </c>
      <c r="J143" t="s">
        <v>115</v>
      </c>
      <c r="K143" t="s">
        <v>116</v>
      </c>
      <c r="L143" t="s">
        <v>117</v>
      </c>
      <c r="M143" t="s">
        <v>118</v>
      </c>
      <c r="N143" t="s">
        <v>119</v>
      </c>
    </row>
    <row r="144" spans="1:14" x14ac:dyDescent="0.3">
      <c r="A144">
        <v>10390</v>
      </c>
      <c r="B144" t="s">
        <v>193</v>
      </c>
      <c r="C144">
        <v>6</v>
      </c>
      <c r="D144" s="1">
        <v>34722</v>
      </c>
      <c r="E144" s="1">
        <v>34750</v>
      </c>
      <c r="F144" s="1">
        <v>34725</v>
      </c>
      <c r="G144">
        <v>1</v>
      </c>
      <c r="H144">
        <v>126.38</v>
      </c>
      <c r="I144" t="s">
        <v>194</v>
      </c>
      <c r="J144" t="s">
        <v>197</v>
      </c>
      <c r="K144" t="s">
        <v>198</v>
      </c>
      <c r="L144" t="s">
        <v>36</v>
      </c>
      <c r="M144" t="s">
        <v>199</v>
      </c>
      <c r="N144" t="s">
        <v>200</v>
      </c>
    </row>
    <row r="145" spans="1:14" x14ac:dyDescent="0.3">
      <c r="A145">
        <v>10391</v>
      </c>
      <c r="B145" t="s">
        <v>170</v>
      </c>
      <c r="C145">
        <v>3</v>
      </c>
      <c r="D145" s="1">
        <v>34722</v>
      </c>
      <c r="E145" s="1">
        <v>34750</v>
      </c>
      <c r="F145" s="1">
        <v>34730</v>
      </c>
      <c r="G145">
        <v>3</v>
      </c>
      <c r="H145">
        <v>5.45</v>
      </c>
      <c r="I145" t="s">
        <v>171</v>
      </c>
      <c r="J145" t="s">
        <v>173</v>
      </c>
      <c r="K145" t="s">
        <v>174</v>
      </c>
      <c r="L145" t="s">
        <v>36</v>
      </c>
      <c r="M145" t="s">
        <v>175</v>
      </c>
      <c r="N145" t="s">
        <v>38</v>
      </c>
    </row>
    <row r="146" spans="1:14" x14ac:dyDescent="0.3">
      <c r="A146">
        <v>10392</v>
      </c>
      <c r="B146" t="s">
        <v>509</v>
      </c>
      <c r="C146">
        <v>2</v>
      </c>
      <c r="D146" s="1">
        <v>34723</v>
      </c>
      <c r="E146" s="1">
        <v>34751</v>
      </c>
      <c r="F146" s="1">
        <v>34731</v>
      </c>
      <c r="G146">
        <v>3</v>
      </c>
      <c r="H146">
        <v>122.46</v>
      </c>
      <c r="I146" t="s">
        <v>510</v>
      </c>
      <c r="J146" t="s">
        <v>512</v>
      </c>
      <c r="K146" t="s">
        <v>513</v>
      </c>
      <c r="L146" t="s">
        <v>36</v>
      </c>
      <c r="M146" t="s">
        <v>514</v>
      </c>
      <c r="N146" t="s">
        <v>200</v>
      </c>
    </row>
    <row r="147" spans="1:14" x14ac:dyDescent="0.3">
      <c r="A147">
        <v>10393</v>
      </c>
      <c r="B147" t="s">
        <v>596</v>
      </c>
      <c r="C147">
        <v>1</v>
      </c>
      <c r="D147" s="1">
        <v>34724</v>
      </c>
      <c r="E147" s="1">
        <v>34752</v>
      </c>
      <c r="F147" s="1">
        <v>34733</v>
      </c>
      <c r="G147">
        <v>3</v>
      </c>
      <c r="H147">
        <v>126.56</v>
      </c>
      <c r="I147" t="s">
        <v>597</v>
      </c>
      <c r="J147" t="s">
        <v>599</v>
      </c>
      <c r="K147" t="s">
        <v>600</v>
      </c>
      <c r="L147" t="s">
        <v>601</v>
      </c>
      <c r="M147" t="s">
        <v>602</v>
      </c>
      <c r="N147" t="s">
        <v>294</v>
      </c>
    </row>
    <row r="148" spans="1:14" x14ac:dyDescent="0.3">
      <c r="A148">
        <v>10394</v>
      </c>
      <c r="B148" t="s">
        <v>324</v>
      </c>
      <c r="C148">
        <v>1</v>
      </c>
      <c r="D148" s="1">
        <v>34724</v>
      </c>
      <c r="E148" s="1">
        <v>34752</v>
      </c>
      <c r="F148" s="1">
        <v>34733</v>
      </c>
      <c r="G148">
        <v>3</v>
      </c>
      <c r="H148">
        <v>30.34</v>
      </c>
      <c r="I148" t="s">
        <v>325</v>
      </c>
      <c r="J148" t="s">
        <v>327</v>
      </c>
      <c r="K148" t="s">
        <v>328</v>
      </c>
      <c r="L148" t="s">
        <v>292</v>
      </c>
      <c r="M148" t="s">
        <v>329</v>
      </c>
      <c r="N148" t="s">
        <v>294</v>
      </c>
    </row>
    <row r="149" spans="1:14" x14ac:dyDescent="0.3">
      <c r="A149">
        <v>10395</v>
      </c>
      <c r="B149" t="s">
        <v>315</v>
      </c>
      <c r="C149">
        <v>6</v>
      </c>
      <c r="D149" s="1">
        <v>34725</v>
      </c>
      <c r="E149" s="1">
        <v>34753</v>
      </c>
      <c r="F149" s="1">
        <v>34733</v>
      </c>
      <c r="G149">
        <v>1</v>
      </c>
      <c r="H149">
        <v>184.41</v>
      </c>
      <c r="I149" t="s">
        <v>316</v>
      </c>
      <c r="J149" t="s">
        <v>318</v>
      </c>
      <c r="K149" t="s">
        <v>319</v>
      </c>
      <c r="L149" t="s">
        <v>320</v>
      </c>
      <c r="M149" t="s">
        <v>321</v>
      </c>
      <c r="N149" t="s">
        <v>303</v>
      </c>
    </row>
    <row r="150" spans="1:14" x14ac:dyDescent="0.3">
      <c r="A150">
        <v>10396</v>
      </c>
      <c r="B150" t="s">
        <v>233</v>
      </c>
      <c r="C150">
        <v>1</v>
      </c>
      <c r="D150" s="1">
        <v>34726</v>
      </c>
      <c r="E150" s="1">
        <v>34740</v>
      </c>
      <c r="F150" s="1">
        <v>34736</v>
      </c>
      <c r="G150">
        <v>3</v>
      </c>
      <c r="H150">
        <v>135.35</v>
      </c>
      <c r="I150" t="s">
        <v>234</v>
      </c>
      <c r="J150" t="s">
        <v>236</v>
      </c>
      <c r="K150" t="s">
        <v>237</v>
      </c>
      <c r="L150" t="s">
        <v>36</v>
      </c>
      <c r="M150" t="s">
        <v>238</v>
      </c>
      <c r="N150" t="s">
        <v>38</v>
      </c>
    </row>
    <row r="151" spans="1:14" x14ac:dyDescent="0.3">
      <c r="A151">
        <v>10397</v>
      </c>
      <c r="B151" t="s">
        <v>517</v>
      </c>
      <c r="C151">
        <v>5</v>
      </c>
      <c r="D151" s="1">
        <v>34726</v>
      </c>
      <c r="E151" s="1">
        <v>34754</v>
      </c>
      <c r="F151" s="1">
        <v>34732</v>
      </c>
      <c r="G151">
        <v>1</v>
      </c>
      <c r="H151">
        <v>60.26</v>
      </c>
      <c r="I151" t="s">
        <v>518</v>
      </c>
      <c r="J151" t="s">
        <v>520</v>
      </c>
      <c r="K151" t="s">
        <v>260</v>
      </c>
      <c r="L151" t="s">
        <v>36</v>
      </c>
      <c r="M151" t="s">
        <v>521</v>
      </c>
      <c r="N151" t="s">
        <v>262</v>
      </c>
    </row>
    <row r="152" spans="1:14" x14ac:dyDescent="0.3">
      <c r="A152">
        <v>10398</v>
      </c>
      <c r="B152" t="s">
        <v>596</v>
      </c>
      <c r="C152">
        <v>2</v>
      </c>
      <c r="D152" s="1">
        <v>34729</v>
      </c>
      <c r="E152" s="1">
        <v>34757</v>
      </c>
      <c r="F152" s="1">
        <v>34739</v>
      </c>
      <c r="G152">
        <v>3</v>
      </c>
      <c r="H152">
        <v>89.16</v>
      </c>
      <c r="I152" t="s">
        <v>597</v>
      </c>
      <c r="J152" t="s">
        <v>599</v>
      </c>
      <c r="K152" t="s">
        <v>600</v>
      </c>
      <c r="L152" t="s">
        <v>601</v>
      </c>
      <c r="M152" t="s">
        <v>602</v>
      </c>
      <c r="N152" t="s">
        <v>294</v>
      </c>
    </row>
    <row r="153" spans="1:14" x14ac:dyDescent="0.3">
      <c r="A153">
        <v>10399</v>
      </c>
      <c r="B153" t="s">
        <v>687</v>
      </c>
      <c r="C153">
        <v>8</v>
      </c>
      <c r="D153" s="1">
        <v>34730</v>
      </c>
      <c r="E153" s="1">
        <v>34744</v>
      </c>
      <c r="F153" s="1">
        <v>34738</v>
      </c>
      <c r="G153">
        <v>3</v>
      </c>
      <c r="H153">
        <v>27.36</v>
      </c>
      <c r="I153" t="s">
        <v>688</v>
      </c>
      <c r="J153" t="s">
        <v>690</v>
      </c>
      <c r="K153" t="s">
        <v>691</v>
      </c>
      <c r="L153" t="s">
        <v>36</v>
      </c>
      <c r="M153" t="s">
        <v>692</v>
      </c>
      <c r="N153" t="s">
        <v>617</v>
      </c>
    </row>
    <row r="154" spans="1:14" x14ac:dyDescent="0.3">
      <c r="A154">
        <v>10400</v>
      </c>
      <c r="B154" t="s">
        <v>186</v>
      </c>
      <c r="C154">
        <v>1</v>
      </c>
      <c r="D154" s="1">
        <v>34731</v>
      </c>
      <c r="E154" s="1">
        <v>34759</v>
      </c>
      <c r="F154" s="1">
        <v>34746</v>
      </c>
      <c r="G154">
        <v>3</v>
      </c>
      <c r="H154">
        <v>83.93</v>
      </c>
      <c r="I154" t="s">
        <v>187</v>
      </c>
      <c r="J154" t="s">
        <v>189</v>
      </c>
      <c r="K154" t="s">
        <v>61</v>
      </c>
      <c r="L154" t="s">
        <v>36</v>
      </c>
      <c r="M154" t="s">
        <v>190</v>
      </c>
      <c r="N154" t="s">
        <v>63</v>
      </c>
    </row>
    <row r="155" spans="1:14" x14ac:dyDescent="0.3">
      <c r="A155">
        <v>10401</v>
      </c>
      <c r="B155" t="s">
        <v>549</v>
      </c>
      <c r="C155">
        <v>1</v>
      </c>
      <c r="D155" s="1">
        <v>34731</v>
      </c>
      <c r="E155" s="1">
        <v>34759</v>
      </c>
      <c r="F155" s="1">
        <v>34740</v>
      </c>
      <c r="G155">
        <v>1</v>
      </c>
      <c r="H155">
        <v>12.51</v>
      </c>
      <c r="I155" t="s">
        <v>550</v>
      </c>
      <c r="J155" t="s">
        <v>553</v>
      </c>
      <c r="K155" t="s">
        <v>554</v>
      </c>
      <c r="L155" t="s">
        <v>555</v>
      </c>
      <c r="M155" t="s">
        <v>556</v>
      </c>
      <c r="N155" t="s">
        <v>294</v>
      </c>
    </row>
    <row r="156" spans="1:14" x14ac:dyDescent="0.3">
      <c r="A156">
        <v>10402</v>
      </c>
      <c r="B156" t="s">
        <v>193</v>
      </c>
      <c r="C156">
        <v>8</v>
      </c>
      <c r="D156" s="1">
        <v>34732</v>
      </c>
      <c r="E156" s="1">
        <v>34774</v>
      </c>
      <c r="F156" s="1">
        <v>34740</v>
      </c>
      <c r="G156">
        <v>2</v>
      </c>
      <c r="H156">
        <v>67.88</v>
      </c>
      <c r="I156" t="s">
        <v>194</v>
      </c>
      <c r="J156" t="s">
        <v>197</v>
      </c>
      <c r="K156" t="s">
        <v>198</v>
      </c>
      <c r="L156" t="s">
        <v>36</v>
      </c>
      <c r="M156" t="s">
        <v>199</v>
      </c>
      <c r="N156" t="s">
        <v>200</v>
      </c>
    </row>
    <row r="157" spans="1:14" x14ac:dyDescent="0.3">
      <c r="A157">
        <v>10403</v>
      </c>
      <c r="B157" t="s">
        <v>193</v>
      </c>
      <c r="C157">
        <v>4</v>
      </c>
      <c r="D157" s="1">
        <v>34733</v>
      </c>
      <c r="E157" s="1">
        <v>34761</v>
      </c>
      <c r="F157" s="1">
        <v>34739</v>
      </c>
      <c r="G157">
        <v>3</v>
      </c>
      <c r="H157">
        <v>73.790000000000006</v>
      </c>
      <c r="I157" t="s">
        <v>194</v>
      </c>
      <c r="J157" t="s">
        <v>197</v>
      </c>
      <c r="K157" t="s">
        <v>198</v>
      </c>
      <c r="L157" t="s">
        <v>36</v>
      </c>
      <c r="M157" t="s">
        <v>199</v>
      </c>
      <c r="N157" t="s">
        <v>200</v>
      </c>
    </row>
    <row r="158" spans="1:14" x14ac:dyDescent="0.3">
      <c r="A158">
        <v>10404</v>
      </c>
      <c r="B158" t="s">
        <v>431</v>
      </c>
      <c r="C158">
        <v>2</v>
      </c>
      <c r="D158" s="1">
        <v>34733</v>
      </c>
      <c r="E158" s="1">
        <v>34761</v>
      </c>
      <c r="F158" s="1">
        <v>34738</v>
      </c>
      <c r="G158">
        <v>1</v>
      </c>
      <c r="H158">
        <v>155.97</v>
      </c>
      <c r="I158" t="s">
        <v>432</v>
      </c>
      <c r="J158" t="s">
        <v>434</v>
      </c>
      <c r="K158" t="s">
        <v>435</v>
      </c>
      <c r="L158" t="s">
        <v>36</v>
      </c>
      <c r="M158" t="s">
        <v>436</v>
      </c>
      <c r="N158" t="s">
        <v>253</v>
      </c>
    </row>
    <row r="159" spans="1:14" x14ac:dyDescent="0.3">
      <c r="A159">
        <v>10405</v>
      </c>
      <c r="B159" t="s">
        <v>414</v>
      </c>
      <c r="C159">
        <v>1</v>
      </c>
      <c r="D159" s="1">
        <v>34736</v>
      </c>
      <c r="E159" s="1">
        <v>34764</v>
      </c>
      <c r="F159" s="1">
        <v>34752</v>
      </c>
      <c r="G159">
        <v>1</v>
      </c>
      <c r="H159">
        <v>34.82</v>
      </c>
      <c r="I159" t="s">
        <v>415</v>
      </c>
      <c r="J159" t="s">
        <v>417</v>
      </c>
      <c r="K159" t="s">
        <v>418</v>
      </c>
      <c r="L159" t="s">
        <v>419</v>
      </c>
      <c r="M159" t="s">
        <v>420</v>
      </c>
      <c r="N159" t="s">
        <v>303</v>
      </c>
    </row>
    <row r="160" spans="1:14" x14ac:dyDescent="0.3">
      <c r="A160">
        <v>10406</v>
      </c>
      <c r="B160" t="s">
        <v>530</v>
      </c>
      <c r="C160">
        <v>7</v>
      </c>
      <c r="D160" s="1">
        <v>34737</v>
      </c>
      <c r="E160" s="1">
        <v>34779</v>
      </c>
      <c r="F160" s="1">
        <v>34743</v>
      </c>
      <c r="G160">
        <v>1</v>
      </c>
      <c r="H160">
        <v>108.04</v>
      </c>
      <c r="I160" t="s">
        <v>531</v>
      </c>
      <c r="J160" t="s">
        <v>533</v>
      </c>
      <c r="K160" t="s">
        <v>158</v>
      </c>
      <c r="L160" t="s">
        <v>159</v>
      </c>
      <c r="M160" t="s">
        <v>534</v>
      </c>
      <c r="N160" t="s">
        <v>161</v>
      </c>
    </row>
    <row r="161" spans="1:14" x14ac:dyDescent="0.3">
      <c r="A161">
        <v>10407</v>
      </c>
      <c r="B161" t="s">
        <v>486</v>
      </c>
      <c r="C161">
        <v>2</v>
      </c>
      <c r="D161" s="1">
        <v>34737</v>
      </c>
      <c r="E161" s="1">
        <v>34765</v>
      </c>
      <c r="F161" s="1">
        <v>34760</v>
      </c>
      <c r="G161">
        <v>2</v>
      </c>
      <c r="H161">
        <v>91.48</v>
      </c>
      <c r="I161" t="s">
        <v>487</v>
      </c>
      <c r="J161" t="s">
        <v>489</v>
      </c>
      <c r="K161" t="s">
        <v>490</v>
      </c>
      <c r="L161" t="s">
        <v>36</v>
      </c>
      <c r="M161" t="s">
        <v>491</v>
      </c>
      <c r="N161" t="s">
        <v>38</v>
      </c>
    </row>
    <row r="162" spans="1:14" x14ac:dyDescent="0.3">
      <c r="A162">
        <v>10408</v>
      </c>
      <c r="B162" t="s">
        <v>217</v>
      </c>
      <c r="C162">
        <v>8</v>
      </c>
      <c r="D162" s="1">
        <v>34738</v>
      </c>
      <c r="E162" s="1">
        <v>34766</v>
      </c>
      <c r="F162" s="1">
        <v>34744</v>
      </c>
      <c r="G162">
        <v>1</v>
      </c>
      <c r="H162">
        <v>11.26</v>
      </c>
      <c r="I162" t="s">
        <v>218</v>
      </c>
      <c r="J162" t="s">
        <v>221</v>
      </c>
      <c r="K162" t="s">
        <v>222</v>
      </c>
      <c r="L162" t="s">
        <v>36</v>
      </c>
      <c r="M162" t="s">
        <v>223</v>
      </c>
      <c r="N162" t="s">
        <v>91</v>
      </c>
    </row>
    <row r="163" spans="1:14" x14ac:dyDescent="0.3">
      <c r="A163">
        <v>10409</v>
      </c>
      <c r="B163" t="s">
        <v>471</v>
      </c>
      <c r="C163">
        <v>3</v>
      </c>
      <c r="D163" s="1">
        <v>34739</v>
      </c>
      <c r="E163" s="1">
        <v>34767</v>
      </c>
      <c r="F163" s="1">
        <v>34744</v>
      </c>
      <c r="G163">
        <v>1</v>
      </c>
      <c r="H163">
        <v>29.83</v>
      </c>
      <c r="I163" t="s">
        <v>472</v>
      </c>
      <c r="J163" t="s">
        <v>474</v>
      </c>
      <c r="K163" t="s">
        <v>133</v>
      </c>
      <c r="L163" t="s">
        <v>36</v>
      </c>
      <c r="M163" t="s">
        <v>134</v>
      </c>
      <c r="N163" t="s">
        <v>135</v>
      </c>
    </row>
    <row r="164" spans="1:14" x14ac:dyDescent="0.3">
      <c r="A164">
        <v>10410</v>
      </c>
      <c r="B164" t="s">
        <v>111</v>
      </c>
      <c r="C164">
        <v>3</v>
      </c>
      <c r="D164" s="1">
        <v>34740</v>
      </c>
      <c r="E164" s="1">
        <v>34768</v>
      </c>
      <c r="F164" s="1">
        <v>34745</v>
      </c>
      <c r="G164">
        <v>3</v>
      </c>
      <c r="H164">
        <v>2.4</v>
      </c>
      <c r="I164" t="s">
        <v>112</v>
      </c>
      <c r="J164" t="s">
        <v>115</v>
      </c>
      <c r="K164" t="s">
        <v>116</v>
      </c>
      <c r="L164" t="s">
        <v>117</v>
      </c>
      <c r="M164" t="s">
        <v>118</v>
      </c>
      <c r="N164" t="s">
        <v>119</v>
      </c>
    </row>
    <row r="165" spans="1:14" x14ac:dyDescent="0.3">
      <c r="A165">
        <v>10411</v>
      </c>
      <c r="B165" t="s">
        <v>111</v>
      </c>
      <c r="C165">
        <v>9</v>
      </c>
      <c r="D165" s="1">
        <v>34740</v>
      </c>
      <c r="E165" s="1">
        <v>34768</v>
      </c>
      <c r="F165" s="1">
        <v>34751</v>
      </c>
      <c r="G165">
        <v>3</v>
      </c>
      <c r="H165">
        <v>23.65</v>
      </c>
      <c r="I165" t="s">
        <v>112</v>
      </c>
      <c r="J165" t="s">
        <v>115</v>
      </c>
      <c r="K165" t="s">
        <v>116</v>
      </c>
      <c r="L165" t="s">
        <v>117</v>
      </c>
      <c r="M165" t="s">
        <v>118</v>
      </c>
      <c r="N165" t="s">
        <v>119</v>
      </c>
    </row>
    <row r="166" spans="1:14" x14ac:dyDescent="0.3">
      <c r="A166">
        <v>10412</v>
      </c>
      <c r="B166" t="s">
        <v>719</v>
      </c>
      <c r="C166">
        <v>8</v>
      </c>
      <c r="D166" s="1">
        <v>34743</v>
      </c>
      <c r="E166" s="1">
        <v>34771</v>
      </c>
      <c r="F166" s="1">
        <v>34745</v>
      </c>
      <c r="G166">
        <v>2</v>
      </c>
      <c r="H166">
        <v>3.77</v>
      </c>
      <c r="I166" t="s">
        <v>720</v>
      </c>
      <c r="J166" t="s">
        <v>722</v>
      </c>
      <c r="K166" t="s">
        <v>723</v>
      </c>
      <c r="L166" t="s">
        <v>36</v>
      </c>
      <c r="M166" t="s">
        <v>724</v>
      </c>
      <c r="N166" t="s">
        <v>725</v>
      </c>
    </row>
    <row r="167" spans="1:14" x14ac:dyDescent="0.3">
      <c r="A167">
        <v>10413</v>
      </c>
      <c r="B167" t="s">
        <v>364</v>
      </c>
      <c r="C167">
        <v>3</v>
      </c>
      <c r="D167" s="1">
        <v>34744</v>
      </c>
      <c r="E167" s="1">
        <v>34772</v>
      </c>
      <c r="F167" s="1">
        <v>34746</v>
      </c>
      <c r="G167">
        <v>2</v>
      </c>
      <c r="H167">
        <v>95.66</v>
      </c>
      <c r="I167" t="s">
        <v>365</v>
      </c>
      <c r="J167" t="s">
        <v>367</v>
      </c>
      <c r="K167" t="s">
        <v>368</v>
      </c>
      <c r="L167" t="s">
        <v>36</v>
      </c>
      <c r="M167" t="s">
        <v>369</v>
      </c>
      <c r="N167" t="s">
        <v>91</v>
      </c>
    </row>
    <row r="168" spans="1:14" x14ac:dyDescent="0.3">
      <c r="A168">
        <v>10414</v>
      </c>
      <c r="B168" t="s">
        <v>203</v>
      </c>
      <c r="C168">
        <v>2</v>
      </c>
      <c r="D168" s="1">
        <v>34744</v>
      </c>
      <c r="E168" s="1">
        <v>34772</v>
      </c>
      <c r="F168" s="1">
        <v>34747</v>
      </c>
      <c r="G168">
        <v>3</v>
      </c>
      <c r="H168">
        <v>21.48</v>
      </c>
      <c r="I168" t="s">
        <v>204</v>
      </c>
      <c r="J168" t="s">
        <v>207</v>
      </c>
      <c r="K168" t="s">
        <v>158</v>
      </c>
      <c r="L168" t="s">
        <v>159</v>
      </c>
      <c r="M168" t="s">
        <v>208</v>
      </c>
      <c r="N168" t="s">
        <v>161</v>
      </c>
    </row>
    <row r="169" spans="1:14" x14ac:dyDescent="0.3">
      <c r="A169">
        <v>10415</v>
      </c>
      <c r="B169" t="s">
        <v>324</v>
      </c>
      <c r="C169">
        <v>3</v>
      </c>
      <c r="D169" s="1">
        <v>34745</v>
      </c>
      <c r="E169" s="1">
        <v>34773</v>
      </c>
      <c r="F169" s="1">
        <v>34754</v>
      </c>
      <c r="G169">
        <v>1</v>
      </c>
      <c r="H169">
        <v>0.2</v>
      </c>
      <c r="I169" t="s">
        <v>325</v>
      </c>
      <c r="J169" t="s">
        <v>327</v>
      </c>
      <c r="K169" t="s">
        <v>328</v>
      </c>
      <c r="L169" t="s">
        <v>292</v>
      </c>
      <c r="M169" t="s">
        <v>329</v>
      </c>
      <c r="N169" t="s">
        <v>294</v>
      </c>
    </row>
    <row r="170" spans="1:14" x14ac:dyDescent="0.3">
      <c r="A170">
        <v>10416</v>
      </c>
      <c r="B170" t="s">
        <v>719</v>
      </c>
      <c r="C170">
        <v>8</v>
      </c>
      <c r="D170" s="1">
        <v>34746</v>
      </c>
      <c r="E170" s="1">
        <v>34774</v>
      </c>
      <c r="F170" s="1">
        <v>34757</v>
      </c>
      <c r="G170">
        <v>3</v>
      </c>
      <c r="H170">
        <v>22.72</v>
      </c>
      <c r="I170" t="s">
        <v>720</v>
      </c>
      <c r="J170" t="s">
        <v>722</v>
      </c>
      <c r="K170" t="s">
        <v>723</v>
      </c>
      <c r="L170" t="s">
        <v>36</v>
      </c>
      <c r="M170" t="s">
        <v>724</v>
      </c>
      <c r="N170" t="s">
        <v>725</v>
      </c>
    </row>
    <row r="171" spans="1:14" x14ac:dyDescent="0.3">
      <c r="A171">
        <v>10417</v>
      </c>
      <c r="B171" t="s">
        <v>611</v>
      </c>
      <c r="C171">
        <v>4</v>
      </c>
      <c r="D171" s="1">
        <v>34746</v>
      </c>
      <c r="E171" s="1">
        <v>34774</v>
      </c>
      <c r="F171" s="1">
        <v>34758</v>
      </c>
      <c r="G171">
        <v>3</v>
      </c>
      <c r="H171">
        <v>70.290000000000006</v>
      </c>
      <c r="I171" t="s">
        <v>612</v>
      </c>
      <c r="J171" t="s">
        <v>614</v>
      </c>
      <c r="K171" t="s">
        <v>615</v>
      </c>
      <c r="L171" t="s">
        <v>36</v>
      </c>
      <c r="M171" t="s">
        <v>616</v>
      </c>
      <c r="N171" t="s">
        <v>617</v>
      </c>
    </row>
    <row r="172" spans="1:14" x14ac:dyDescent="0.3">
      <c r="A172">
        <v>10418</v>
      </c>
      <c r="B172" t="s">
        <v>536</v>
      </c>
      <c r="C172">
        <v>4</v>
      </c>
      <c r="D172" s="1">
        <v>34747</v>
      </c>
      <c r="E172" s="1">
        <v>34775</v>
      </c>
      <c r="F172" s="1">
        <v>34754</v>
      </c>
      <c r="G172">
        <v>1</v>
      </c>
      <c r="H172">
        <v>17.55</v>
      </c>
      <c r="I172" t="s">
        <v>537</v>
      </c>
      <c r="J172" t="s">
        <v>539</v>
      </c>
      <c r="K172" t="s">
        <v>540</v>
      </c>
      <c r="L172" t="s">
        <v>36</v>
      </c>
      <c r="M172" t="s">
        <v>541</v>
      </c>
      <c r="N172" t="s">
        <v>38</v>
      </c>
    </row>
    <row r="173" spans="1:14" x14ac:dyDescent="0.3">
      <c r="A173">
        <v>10419</v>
      </c>
      <c r="B173" t="s">
        <v>573</v>
      </c>
      <c r="C173">
        <v>4</v>
      </c>
      <c r="D173" s="1">
        <v>34750</v>
      </c>
      <c r="E173" s="1">
        <v>34778</v>
      </c>
      <c r="F173" s="1">
        <v>34760</v>
      </c>
      <c r="G173">
        <v>2</v>
      </c>
      <c r="H173">
        <v>137.35</v>
      </c>
      <c r="I173" t="s">
        <v>574</v>
      </c>
      <c r="J173" t="s">
        <v>838</v>
      </c>
      <c r="K173" t="s">
        <v>577</v>
      </c>
      <c r="L173" t="s">
        <v>36</v>
      </c>
      <c r="M173" t="s">
        <v>839</v>
      </c>
      <c r="N173" t="s">
        <v>151</v>
      </c>
    </row>
    <row r="174" spans="1:14" x14ac:dyDescent="0.3">
      <c r="A174">
        <v>10420</v>
      </c>
      <c r="B174" t="s">
        <v>727</v>
      </c>
      <c r="C174">
        <v>3</v>
      </c>
      <c r="D174" s="1">
        <v>34751</v>
      </c>
      <c r="E174" s="1">
        <v>34779</v>
      </c>
      <c r="F174" s="1">
        <v>34757</v>
      </c>
      <c r="G174">
        <v>1</v>
      </c>
      <c r="H174">
        <v>44.12</v>
      </c>
      <c r="I174" t="s">
        <v>728</v>
      </c>
      <c r="J174" t="s">
        <v>730</v>
      </c>
      <c r="K174" t="s">
        <v>731</v>
      </c>
      <c r="L174" t="s">
        <v>159</v>
      </c>
      <c r="M174" t="s">
        <v>732</v>
      </c>
      <c r="N174" t="s">
        <v>161</v>
      </c>
    </row>
    <row r="175" spans="1:14" x14ac:dyDescent="0.3">
      <c r="A175">
        <v>10421</v>
      </c>
      <c r="B175" t="s">
        <v>523</v>
      </c>
      <c r="C175">
        <v>8</v>
      </c>
      <c r="D175" s="1">
        <v>34751</v>
      </c>
      <c r="E175" s="1">
        <v>34793</v>
      </c>
      <c r="F175" s="1">
        <v>34757</v>
      </c>
      <c r="G175">
        <v>1</v>
      </c>
      <c r="H175">
        <v>99.23</v>
      </c>
      <c r="I175" t="s">
        <v>524</v>
      </c>
      <c r="J175" t="s">
        <v>526</v>
      </c>
      <c r="K175" t="s">
        <v>310</v>
      </c>
      <c r="L175" t="s">
        <v>311</v>
      </c>
      <c r="M175" t="s">
        <v>527</v>
      </c>
      <c r="N175" t="s">
        <v>161</v>
      </c>
    </row>
    <row r="176" spans="1:14" x14ac:dyDescent="0.3">
      <c r="A176">
        <v>10422</v>
      </c>
      <c r="B176" t="s">
        <v>247</v>
      </c>
      <c r="C176">
        <v>2</v>
      </c>
      <c r="D176" s="1">
        <v>34752</v>
      </c>
      <c r="E176" s="1">
        <v>34780</v>
      </c>
      <c r="F176" s="1">
        <v>34761</v>
      </c>
      <c r="G176">
        <v>1</v>
      </c>
      <c r="H176">
        <v>3.02</v>
      </c>
      <c r="I176" t="s">
        <v>248</v>
      </c>
      <c r="J176" t="s">
        <v>250</v>
      </c>
      <c r="K176" t="s">
        <v>251</v>
      </c>
      <c r="L176" t="s">
        <v>36</v>
      </c>
      <c r="M176" t="s">
        <v>252</v>
      </c>
      <c r="N176" t="s">
        <v>253</v>
      </c>
    </row>
    <row r="177" spans="1:14" x14ac:dyDescent="0.3">
      <c r="A177">
        <v>10423</v>
      </c>
      <c r="B177" t="s">
        <v>280</v>
      </c>
      <c r="C177">
        <v>6</v>
      </c>
      <c r="D177" s="1">
        <v>34753</v>
      </c>
      <c r="E177" s="1">
        <v>34767</v>
      </c>
      <c r="F177" s="1">
        <v>34785</v>
      </c>
      <c r="G177">
        <v>3</v>
      </c>
      <c r="H177">
        <v>24.5</v>
      </c>
      <c r="I177" t="s">
        <v>281</v>
      </c>
      <c r="J177" t="s">
        <v>283</v>
      </c>
      <c r="K177" t="s">
        <v>284</v>
      </c>
      <c r="L177" t="s">
        <v>159</v>
      </c>
      <c r="M177" t="s">
        <v>285</v>
      </c>
      <c r="N177" t="s">
        <v>161</v>
      </c>
    </row>
    <row r="178" spans="1:14" x14ac:dyDescent="0.3">
      <c r="A178">
        <v>10424</v>
      </c>
      <c r="B178" t="s">
        <v>448</v>
      </c>
      <c r="C178">
        <v>7</v>
      </c>
      <c r="D178" s="1">
        <v>34753</v>
      </c>
      <c r="E178" s="1">
        <v>34781</v>
      </c>
      <c r="F178" s="1">
        <v>34757</v>
      </c>
      <c r="G178">
        <v>2</v>
      </c>
      <c r="H178">
        <v>370.61</v>
      </c>
      <c r="I178" t="s">
        <v>449</v>
      </c>
      <c r="J178" t="s">
        <v>451</v>
      </c>
      <c r="K178" t="s">
        <v>452</v>
      </c>
      <c r="L178" t="s">
        <v>453</v>
      </c>
      <c r="M178" t="s">
        <v>454</v>
      </c>
      <c r="N178" t="s">
        <v>119</v>
      </c>
    </row>
    <row r="179" spans="1:14" x14ac:dyDescent="0.3">
      <c r="A179">
        <v>10425</v>
      </c>
      <c r="B179" t="s">
        <v>364</v>
      </c>
      <c r="C179">
        <v>6</v>
      </c>
      <c r="D179" s="1">
        <v>34754</v>
      </c>
      <c r="E179" s="1">
        <v>34782</v>
      </c>
      <c r="F179" s="1">
        <v>34775</v>
      </c>
      <c r="G179">
        <v>2</v>
      </c>
      <c r="H179">
        <v>7.93</v>
      </c>
      <c r="I179" t="s">
        <v>365</v>
      </c>
      <c r="J179" t="s">
        <v>367</v>
      </c>
      <c r="K179" t="s">
        <v>368</v>
      </c>
      <c r="L179" t="s">
        <v>36</v>
      </c>
      <c r="M179" t="s">
        <v>369</v>
      </c>
      <c r="N179" t="s">
        <v>91</v>
      </c>
    </row>
    <row r="180" spans="1:14" x14ac:dyDescent="0.3">
      <c r="A180">
        <v>10426</v>
      </c>
      <c r="B180" t="s">
        <v>265</v>
      </c>
      <c r="C180">
        <v>4</v>
      </c>
      <c r="D180" s="1">
        <v>34757</v>
      </c>
      <c r="E180" s="1">
        <v>34785</v>
      </c>
      <c r="F180" s="1">
        <v>34767</v>
      </c>
      <c r="G180">
        <v>1</v>
      </c>
      <c r="H180">
        <v>18.690000000000001</v>
      </c>
      <c r="I180" t="s">
        <v>846</v>
      </c>
      <c r="J180" t="s">
        <v>268</v>
      </c>
      <c r="K180" t="s">
        <v>269</v>
      </c>
      <c r="L180" t="s">
        <v>36</v>
      </c>
      <c r="M180" t="s">
        <v>847</v>
      </c>
      <c r="N180" t="s">
        <v>100</v>
      </c>
    </row>
    <row r="181" spans="1:14" x14ac:dyDescent="0.3">
      <c r="A181">
        <v>10427</v>
      </c>
      <c r="B181" t="s">
        <v>509</v>
      </c>
      <c r="C181">
        <v>4</v>
      </c>
      <c r="D181" s="1">
        <v>34757</v>
      </c>
      <c r="E181" s="1">
        <v>34785</v>
      </c>
      <c r="F181" s="1">
        <v>34792</v>
      </c>
      <c r="G181">
        <v>2</v>
      </c>
      <c r="H181">
        <v>31.29</v>
      </c>
      <c r="I181" t="s">
        <v>510</v>
      </c>
      <c r="J181" t="s">
        <v>512</v>
      </c>
      <c r="K181" t="s">
        <v>513</v>
      </c>
      <c r="L181" t="s">
        <v>36</v>
      </c>
      <c r="M181" t="s">
        <v>514</v>
      </c>
      <c r="N181" t="s">
        <v>200</v>
      </c>
    </row>
    <row r="182" spans="1:14" x14ac:dyDescent="0.3">
      <c r="A182">
        <v>10428</v>
      </c>
      <c r="B182" t="s">
        <v>559</v>
      </c>
      <c r="C182">
        <v>7</v>
      </c>
      <c r="D182" s="1">
        <v>34758</v>
      </c>
      <c r="E182" s="1">
        <v>34786</v>
      </c>
      <c r="F182" s="1">
        <v>34765</v>
      </c>
      <c r="G182">
        <v>1</v>
      </c>
      <c r="H182">
        <v>11.09</v>
      </c>
      <c r="I182" t="s">
        <v>560</v>
      </c>
      <c r="J182" t="s">
        <v>562</v>
      </c>
      <c r="K182" t="s">
        <v>563</v>
      </c>
      <c r="L182" t="s">
        <v>36</v>
      </c>
      <c r="M182" t="s">
        <v>564</v>
      </c>
      <c r="N182" t="s">
        <v>253</v>
      </c>
    </row>
    <row r="183" spans="1:14" x14ac:dyDescent="0.3">
      <c r="A183">
        <v>10429</v>
      </c>
      <c r="B183" t="s">
        <v>332</v>
      </c>
      <c r="C183">
        <v>3</v>
      </c>
      <c r="D183" s="1">
        <v>34759</v>
      </c>
      <c r="E183" s="1">
        <v>34801</v>
      </c>
      <c r="F183" s="1">
        <v>34768</v>
      </c>
      <c r="G183">
        <v>2</v>
      </c>
      <c r="H183">
        <v>56.63</v>
      </c>
      <c r="I183" t="s">
        <v>333</v>
      </c>
      <c r="J183" t="s">
        <v>335</v>
      </c>
      <c r="K183" t="s">
        <v>336</v>
      </c>
      <c r="L183" t="s">
        <v>337</v>
      </c>
      <c r="M183" t="s">
        <v>36</v>
      </c>
      <c r="N183" t="s">
        <v>338</v>
      </c>
    </row>
    <row r="184" spans="1:14" x14ac:dyDescent="0.3">
      <c r="A184">
        <v>10430</v>
      </c>
      <c r="B184" t="s">
        <v>193</v>
      </c>
      <c r="C184">
        <v>4</v>
      </c>
      <c r="D184" s="1">
        <v>34760</v>
      </c>
      <c r="E184" s="1">
        <v>34774</v>
      </c>
      <c r="F184" s="1">
        <v>34764</v>
      </c>
      <c r="G184">
        <v>1</v>
      </c>
      <c r="H184">
        <v>458.78</v>
      </c>
      <c r="I184" t="s">
        <v>194</v>
      </c>
      <c r="J184" t="s">
        <v>197</v>
      </c>
      <c r="K184" t="s">
        <v>198</v>
      </c>
      <c r="L184" t="s">
        <v>36</v>
      </c>
      <c r="M184" t="s">
        <v>199</v>
      </c>
      <c r="N184" t="s">
        <v>200</v>
      </c>
    </row>
    <row r="185" spans="1:14" x14ac:dyDescent="0.3">
      <c r="A185">
        <v>10431</v>
      </c>
      <c r="B185" t="s">
        <v>111</v>
      </c>
      <c r="C185">
        <v>4</v>
      </c>
      <c r="D185" s="1">
        <v>34760</v>
      </c>
      <c r="E185" s="1">
        <v>34774</v>
      </c>
      <c r="F185" s="1">
        <v>34768</v>
      </c>
      <c r="G185">
        <v>2</v>
      </c>
      <c r="H185">
        <v>44.17</v>
      </c>
      <c r="I185" t="s">
        <v>112</v>
      </c>
      <c r="J185" t="s">
        <v>115</v>
      </c>
      <c r="K185" t="s">
        <v>116</v>
      </c>
      <c r="L185" t="s">
        <v>117</v>
      </c>
      <c r="M185" t="s">
        <v>118</v>
      </c>
      <c r="N185" t="s">
        <v>119</v>
      </c>
    </row>
    <row r="186" spans="1:14" x14ac:dyDescent="0.3">
      <c r="A186">
        <v>10432</v>
      </c>
      <c r="B186" t="s">
        <v>627</v>
      </c>
      <c r="C186">
        <v>3</v>
      </c>
      <c r="D186" s="1">
        <v>34761</v>
      </c>
      <c r="E186" s="1">
        <v>34775</v>
      </c>
      <c r="F186" s="1">
        <v>34768</v>
      </c>
      <c r="G186">
        <v>2</v>
      </c>
      <c r="H186">
        <v>4.34</v>
      </c>
      <c r="I186" t="s">
        <v>628</v>
      </c>
      <c r="J186" t="s">
        <v>630</v>
      </c>
      <c r="K186" t="s">
        <v>631</v>
      </c>
      <c r="L186" t="s">
        <v>632</v>
      </c>
      <c r="M186" t="s">
        <v>633</v>
      </c>
      <c r="N186" t="s">
        <v>294</v>
      </c>
    </row>
    <row r="187" spans="1:14" x14ac:dyDescent="0.3">
      <c r="A187">
        <v>10433</v>
      </c>
      <c r="B187" t="s">
        <v>517</v>
      </c>
      <c r="C187">
        <v>3</v>
      </c>
      <c r="D187" s="1">
        <v>34764</v>
      </c>
      <c r="E187" s="1">
        <v>34792</v>
      </c>
      <c r="F187" s="1">
        <v>34793</v>
      </c>
      <c r="G187">
        <v>3</v>
      </c>
      <c r="H187">
        <v>73.83</v>
      </c>
      <c r="I187" t="s">
        <v>518</v>
      </c>
      <c r="J187" t="s">
        <v>520</v>
      </c>
      <c r="K187" t="s">
        <v>260</v>
      </c>
      <c r="L187" t="s">
        <v>36</v>
      </c>
      <c r="M187" t="s">
        <v>521</v>
      </c>
      <c r="N187" t="s">
        <v>262</v>
      </c>
    </row>
    <row r="188" spans="1:14" x14ac:dyDescent="0.3">
      <c r="A188">
        <v>10434</v>
      </c>
      <c r="B188" t="s">
        <v>226</v>
      </c>
      <c r="C188">
        <v>3</v>
      </c>
      <c r="D188" s="1">
        <v>34764</v>
      </c>
      <c r="E188" s="1">
        <v>34792</v>
      </c>
      <c r="F188" s="1">
        <v>34774</v>
      </c>
      <c r="G188">
        <v>2</v>
      </c>
      <c r="H188">
        <v>17.920000000000002</v>
      </c>
      <c r="I188" t="s">
        <v>227</v>
      </c>
      <c r="J188" t="s">
        <v>229</v>
      </c>
      <c r="K188" t="s">
        <v>230</v>
      </c>
      <c r="L188" t="s">
        <v>36</v>
      </c>
      <c r="M188" t="s">
        <v>231</v>
      </c>
      <c r="N188" t="s">
        <v>73</v>
      </c>
    </row>
    <row r="189" spans="1:14" x14ac:dyDescent="0.3">
      <c r="A189">
        <v>10435</v>
      </c>
      <c r="B189" t="s">
        <v>163</v>
      </c>
      <c r="C189">
        <v>8</v>
      </c>
      <c r="D189" s="1">
        <v>34765</v>
      </c>
      <c r="E189" s="1">
        <v>34807</v>
      </c>
      <c r="F189" s="1">
        <v>34768</v>
      </c>
      <c r="G189">
        <v>2</v>
      </c>
      <c r="H189">
        <v>9.2100000000000009</v>
      </c>
      <c r="I189" t="s">
        <v>164</v>
      </c>
      <c r="J189" t="s">
        <v>166</v>
      </c>
      <c r="K189" t="s">
        <v>61</v>
      </c>
      <c r="L189" t="s">
        <v>36</v>
      </c>
      <c r="M189" t="s">
        <v>167</v>
      </c>
      <c r="N189" t="s">
        <v>63</v>
      </c>
    </row>
    <row r="190" spans="1:14" x14ac:dyDescent="0.3">
      <c r="A190">
        <v>10436</v>
      </c>
      <c r="B190" t="s">
        <v>84</v>
      </c>
      <c r="C190">
        <v>3</v>
      </c>
      <c r="D190" s="1">
        <v>34766</v>
      </c>
      <c r="E190" s="1">
        <v>34794</v>
      </c>
      <c r="F190" s="1">
        <v>34772</v>
      </c>
      <c r="G190">
        <v>2</v>
      </c>
      <c r="H190">
        <v>156.66</v>
      </c>
      <c r="I190" t="s">
        <v>85</v>
      </c>
      <c r="J190" t="s">
        <v>88</v>
      </c>
      <c r="K190" t="s">
        <v>89</v>
      </c>
      <c r="L190" t="s">
        <v>36</v>
      </c>
      <c r="M190" t="s">
        <v>90</v>
      </c>
      <c r="N190" t="s">
        <v>91</v>
      </c>
    </row>
    <row r="191" spans="1:14" x14ac:dyDescent="0.3">
      <c r="A191">
        <v>10437</v>
      </c>
      <c r="B191" t="s">
        <v>719</v>
      </c>
      <c r="C191">
        <v>8</v>
      </c>
      <c r="D191" s="1">
        <v>34766</v>
      </c>
      <c r="E191" s="1">
        <v>34794</v>
      </c>
      <c r="F191" s="1">
        <v>34773</v>
      </c>
      <c r="G191">
        <v>1</v>
      </c>
      <c r="H191">
        <v>19.97</v>
      </c>
      <c r="I191" t="s">
        <v>720</v>
      </c>
      <c r="J191" t="s">
        <v>722</v>
      </c>
      <c r="K191" t="s">
        <v>723</v>
      </c>
      <c r="L191" t="s">
        <v>36</v>
      </c>
      <c r="M191" t="s">
        <v>724</v>
      </c>
      <c r="N191" t="s">
        <v>725</v>
      </c>
    </row>
    <row r="192" spans="1:14" x14ac:dyDescent="0.3">
      <c r="A192">
        <v>10438</v>
      </c>
      <c r="B192" t="s">
        <v>659</v>
      </c>
      <c r="C192">
        <v>3</v>
      </c>
      <c r="D192" s="1">
        <v>34767</v>
      </c>
      <c r="E192" s="1">
        <v>34795</v>
      </c>
      <c r="F192" s="1">
        <v>34775</v>
      </c>
      <c r="G192">
        <v>2</v>
      </c>
      <c r="H192">
        <v>8.24</v>
      </c>
      <c r="I192" t="s">
        <v>660</v>
      </c>
      <c r="J192" t="s">
        <v>662</v>
      </c>
      <c r="K192" t="s">
        <v>663</v>
      </c>
      <c r="L192" t="s">
        <v>36</v>
      </c>
      <c r="M192" t="s">
        <v>664</v>
      </c>
      <c r="N192" t="s">
        <v>38</v>
      </c>
    </row>
    <row r="193" spans="1:14" x14ac:dyDescent="0.3">
      <c r="A193">
        <v>10439</v>
      </c>
      <c r="B193" t="s">
        <v>448</v>
      </c>
      <c r="C193">
        <v>6</v>
      </c>
      <c r="D193" s="1">
        <v>34768</v>
      </c>
      <c r="E193" s="1">
        <v>34796</v>
      </c>
      <c r="F193" s="1">
        <v>34771</v>
      </c>
      <c r="G193">
        <v>3</v>
      </c>
      <c r="H193">
        <v>4.07</v>
      </c>
      <c r="I193" t="s">
        <v>449</v>
      </c>
      <c r="J193" t="s">
        <v>451</v>
      </c>
      <c r="K193" t="s">
        <v>452</v>
      </c>
      <c r="L193" t="s">
        <v>453</v>
      </c>
      <c r="M193" t="s">
        <v>454</v>
      </c>
      <c r="N193" t="s">
        <v>119</v>
      </c>
    </row>
    <row r="194" spans="1:14" x14ac:dyDescent="0.3">
      <c r="A194">
        <v>10440</v>
      </c>
      <c r="B194" t="s">
        <v>596</v>
      </c>
      <c r="C194">
        <v>4</v>
      </c>
      <c r="D194" s="1">
        <v>34771</v>
      </c>
      <c r="E194" s="1">
        <v>34799</v>
      </c>
      <c r="F194" s="1">
        <v>34789</v>
      </c>
      <c r="G194">
        <v>2</v>
      </c>
      <c r="H194">
        <v>86.53</v>
      </c>
      <c r="I194" t="s">
        <v>597</v>
      </c>
      <c r="J194" t="s">
        <v>599</v>
      </c>
      <c r="K194" t="s">
        <v>600</v>
      </c>
      <c r="L194" t="s">
        <v>601</v>
      </c>
      <c r="M194" t="s">
        <v>602</v>
      </c>
      <c r="N194" t="s">
        <v>294</v>
      </c>
    </row>
    <row r="195" spans="1:14" x14ac:dyDescent="0.3">
      <c r="A195">
        <v>10441</v>
      </c>
      <c r="B195" t="s">
        <v>477</v>
      </c>
      <c r="C195">
        <v>3</v>
      </c>
      <c r="D195" s="1">
        <v>34771</v>
      </c>
      <c r="E195" s="1">
        <v>34813</v>
      </c>
      <c r="F195" s="1">
        <v>34803</v>
      </c>
      <c r="G195">
        <v>2</v>
      </c>
      <c r="H195">
        <v>73.02</v>
      </c>
      <c r="I195" t="s">
        <v>478</v>
      </c>
      <c r="J195" t="s">
        <v>480</v>
      </c>
      <c r="K195" t="s">
        <v>481</v>
      </c>
      <c r="L195" t="s">
        <v>482</v>
      </c>
      <c r="M195" t="s">
        <v>483</v>
      </c>
      <c r="N195" t="s">
        <v>294</v>
      </c>
    </row>
    <row r="196" spans="1:14" x14ac:dyDescent="0.3">
      <c r="A196">
        <v>10442</v>
      </c>
      <c r="B196" t="s">
        <v>193</v>
      </c>
      <c r="C196">
        <v>3</v>
      </c>
      <c r="D196" s="1">
        <v>34772</v>
      </c>
      <c r="E196" s="1">
        <v>34800</v>
      </c>
      <c r="F196" s="1">
        <v>34779</v>
      </c>
      <c r="G196">
        <v>2</v>
      </c>
      <c r="H196">
        <v>47.94</v>
      </c>
      <c r="I196" t="s">
        <v>194</v>
      </c>
      <c r="J196" t="s">
        <v>197</v>
      </c>
      <c r="K196" t="s">
        <v>198</v>
      </c>
      <c r="L196" t="s">
        <v>36</v>
      </c>
      <c r="M196" t="s">
        <v>199</v>
      </c>
      <c r="N196" t="s">
        <v>200</v>
      </c>
    </row>
    <row r="197" spans="1:14" x14ac:dyDescent="0.3">
      <c r="A197">
        <v>10443</v>
      </c>
      <c r="B197" t="s">
        <v>559</v>
      </c>
      <c r="C197">
        <v>8</v>
      </c>
      <c r="D197" s="1">
        <v>34773</v>
      </c>
      <c r="E197" s="1">
        <v>34801</v>
      </c>
      <c r="F197" s="1">
        <v>34775</v>
      </c>
      <c r="G197">
        <v>1</v>
      </c>
      <c r="H197">
        <v>13.95</v>
      </c>
      <c r="I197" t="s">
        <v>560</v>
      </c>
      <c r="J197" t="s">
        <v>562</v>
      </c>
      <c r="K197" t="s">
        <v>563</v>
      </c>
      <c r="L197" t="s">
        <v>36</v>
      </c>
      <c r="M197" t="s">
        <v>564</v>
      </c>
      <c r="N197" t="s">
        <v>253</v>
      </c>
    </row>
    <row r="198" spans="1:14" x14ac:dyDescent="0.3">
      <c r="A198">
        <v>10444</v>
      </c>
      <c r="B198" t="s">
        <v>66</v>
      </c>
      <c r="C198">
        <v>3</v>
      </c>
      <c r="D198" s="1">
        <v>34773</v>
      </c>
      <c r="E198" s="1">
        <v>34801</v>
      </c>
      <c r="F198" s="1">
        <v>34782</v>
      </c>
      <c r="G198">
        <v>3</v>
      </c>
      <c r="H198">
        <v>3.5</v>
      </c>
      <c r="I198" t="s">
        <v>67</v>
      </c>
      <c r="J198" t="s">
        <v>70</v>
      </c>
      <c r="K198" t="s">
        <v>71</v>
      </c>
      <c r="L198" t="s">
        <v>36</v>
      </c>
      <c r="M198" t="s">
        <v>72</v>
      </c>
      <c r="N198" t="s">
        <v>73</v>
      </c>
    </row>
    <row r="199" spans="1:14" x14ac:dyDescent="0.3">
      <c r="A199">
        <v>10445</v>
      </c>
      <c r="B199" t="s">
        <v>66</v>
      </c>
      <c r="C199">
        <v>3</v>
      </c>
      <c r="D199" s="1">
        <v>34774</v>
      </c>
      <c r="E199" s="1">
        <v>34802</v>
      </c>
      <c r="F199" s="1">
        <v>34781</v>
      </c>
      <c r="G199">
        <v>1</v>
      </c>
      <c r="H199">
        <v>9.3000000000000007</v>
      </c>
      <c r="I199" t="s">
        <v>67</v>
      </c>
      <c r="J199" t="s">
        <v>70</v>
      </c>
      <c r="K199" t="s">
        <v>71</v>
      </c>
      <c r="L199" t="s">
        <v>36</v>
      </c>
      <c r="M199" t="s">
        <v>72</v>
      </c>
      <c r="N199" t="s">
        <v>73</v>
      </c>
    </row>
    <row r="200" spans="1:14" x14ac:dyDescent="0.3">
      <c r="A200">
        <v>10446</v>
      </c>
      <c r="B200" t="s">
        <v>659</v>
      </c>
      <c r="C200">
        <v>6</v>
      </c>
      <c r="D200" s="1">
        <v>34775</v>
      </c>
      <c r="E200" s="1">
        <v>34803</v>
      </c>
      <c r="F200" s="1">
        <v>34780</v>
      </c>
      <c r="G200">
        <v>1</v>
      </c>
      <c r="H200">
        <v>14.68</v>
      </c>
      <c r="I200" t="s">
        <v>660</v>
      </c>
      <c r="J200" t="s">
        <v>662</v>
      </c>
      <c r="K200" t="s">
        <v>663</v>
      </c>
      <c r="L200" t="s">
        <v>36</v>
      </c>
      <c r="M200" t="s">
        <v>664</v>
      </c>
      <c r="N200" t="s">
        <v>38</v>
      </c>
    </row>
    <row r="201" spans="1:14" x14ac:dyDescent="0.3">
      <c r="A201">
        <v>10447</v>
      </c>
      <c r="B201" t="s">
        <v>567</v>
      </c>
      <c r="C201">
        <v>4</v>
      </c>
      <c r="D201" s="1">
        <v>34775</v>
      </c>
      <c r="E201" s="1">
        <v>34803</v>
      </c>
      <c r="F201" s="1">
        <v>34796</v>
      </c>
      <c r="G201">
        <v>2</v>
      </c>
      <c r="H201">
        <v>68.66</v>
      </c>
      <c r="I201" t="s">
        <v>568</v>
      </c>
      <c r="J201" t="s">
        <v>570</v>
      </c>
      <c r="K201" t="s">
        <v>310</v>
      </c>
      <c r="L201" t="s">
        <v>311</v>
      </c>
      <c r="M201" t="s">
        <v>571</v>
      </c>
      <c r="N201" t="s">
        <v>161</v>
      </c>
    </row>
    <row r="202" spans="1:14" x14ac:dyDescent="0.3">
      <c r="A202">
        <v>10448</v>
      </c>
      <c r="B202" t="s">
        <v>543</v>
      </c>
      <c r="C202">
        <v>4</v>
      </c>
      <c r="D202" s="1">
        <v>34778</v>
      </c>
      <c r="E202" s="1">
        <v>34806</v>
      </c>
      <c r="F202" s="1">
        <v>34785</v>
      </c>
      <c r="G202">
        <v>2</v>
      </c>
      <c r="H202">
        <v>38.82</v>
      </c>
      <c r="I202" t="s">
        <v>544</v>
      </c>
      <c r="J202" t="s">
        <v>546</v>
      </c>
      <c r="K202" t="s">
        <v>133</v>
      </c>
      <c r="L202" t="s">
        <v>36</v>
      </c>
      <c r="M202" t="s">
        <v>134</v>
      </c>
      <c r="N202" t="s">
        <v>135</v>
      </c>
    </row>
    <row r="203" spans="1:14" x14ac:dyDescent="0.3">
      <c r="A203">
        <v>10449</v>
      </c>
      <c r="B203" t="s">
        <v>84</v>
      </c>
      <c r="C203">
        <v>3</v>
      </c>
      <c r="D203" s="1">
        <v>34779</v>
      </c>
      <c r="E203" s="1">
        <v>34807</v>
      </c>
      <c r="F203" s="1">
        <v>34788</v>
      </c>
      <c r="G203">
        <v>2</v>
      </c>
      <c r="H203">
        <v>53.3</v>
      </c>
      <c r="I203" t="s">
        <v>85</v>
      </c>
      <c r="J203" t="s">
        <v>88</v>
      </c>
      <c r="K203" t="s">
        <v>89</v>
      </c>
      <c r="L203" t="s">
        <v>36</v>
      </c>
      <c r="M203" t="s">
        <v>90</v>
      </c>
      <c r="N203" t="s">
        <v>91</v>
      </c>
    </row>
    <row r="204" spans="1:14" x14ac:dyDescent="0.3">
      <c r="A204">
        <v>10450</v>
      </c>
      <c r="B204" t="s">
        <v>695</v>
      </c>
      <c r="C204">
        <v>8</v>
      </c>
      <c r="D204" s="1">
        <v>34780</v>
      </c>
      <c r="E204" s="1">
        <v>34808</v>
      </c>
      <c r="F204" s="1">
        <v>34800</v>
      </c>
      <c r="G204">
        <v>2</v>
      </c>
      <c r="H204">
        <v>7.23</v>
      </c>
      <c r="I204" t="s">
        <v>696</v>
      </c>
      <c r="J204" t="s">
        <v>698</v>
      </c>
      <c r="K204" t="s">
        <v>699</v>
      </c>
      <c r="L204" t="s">
        <v>36</v>
      </c>
      <c r="M204" t="s">
        <v>700</v>
      </c>
      <c r="N204" t="s">
        <v>91</v>
      </c>
    </row>
    <row r="205" spans="1:14" x14ac:dyDescent="0.3">
      <c r="A205">
        <v>10451</v>
      </c>
      <c r="B205" t="s">
        <v>536</v>
      </c>
      <c r="C205">
        <v>4</v>
      </c>
      <c r="D205" s="1">
        <v>34780</v>
      </c>
      <c r="E205" s="1">
        <v>34794</v>
      </c>
      <c r="F205" s="1">
        <v>34801</v>
      </c>
      <c r="G205">
        <v>3</v>
      </c>
      <c r="H205">
        <v>189.09</v>
      </c>
      <c r="I205" t="s">
        <v>537</v>
      </c>
      <c r="J205" t="s">
        <v>539</v>
      </c>
      <c r="K205" t="s">
        <v>540</v>
      </c>
      <c r="L205" t="s">
        <v>36</v>
      </c>
      <c r="M205" t="s">
        <v>541</v>
      </c>
      <c r="N205" t="s">
        <v>38</v>
      </c>
    </row>
    <row r="206" spans="1:14" x14ac:dyDescent="0.3">
      <c r="A206">
        <v>10452</v>
      </c>
      <c r="B206" t="s">
        <v>596</v>
      </c>
      <c r="C206">
        <v>8</v>
      </c>
      <c r="D206" s="1">
        <v>34781</v>
      </c>
      <c r="E206" s="1">
        <v>34809</v>
      </c>
      <c r="F206" s="1">
        <v>34787</v>
      </c>
      <c r="G206">
        <v>1</v>
      </c>
      <c r="H206">
        <v>140.26</v>
      </c>
      <c r="I206" t="s">
        <v>597</v>
      </c>
      <c r="J206" t="s">
        <v>599</v>
      </c>
      <c r="K206" t="s">
        <v>600</v>
      </c>
      <c r="L206" t="s">
        <v>601</v>
      </c>
      <c r="M206" t="s">
        <v>602</v>
      </c>
      <c r="N206" t="s">
        <v>294</v>
      </c>
    </row>
    <row r="207" spans="1:14" x14ac:dyDescent="0.3">
      <c r="A207">
        <v>10453</v>
      </c>
      <c r="B207" t="s">
        <v>57</v>
      </c>
      <c r="C207">
        <v>1</v>
      </c>
      <c r="D207" s="1">
        <v>34782</v>
      </c>
      <c r="E207" s="1">
        <v>34810</v>
      </c>
      <c r="F207" s="1">
        <v>34787</v>
      </c>
      <c r="G207">
        <v>2</v>
      </c>
      <c r="H207">
        <v>25.36</v>
      </c>
      <c r="I207" t="s">
        <v>58</v>
      </c>
      <c r="J207" t="s">
        <v>842</v>
      </c>
      <c r="K207" t="s">
        <v>843</v>
      </c>
      <c r="L207" t="s">
        <v>844</v>
      </c>
      <c r="M207" t="s">
        <v>845</v>
      </c>
      <c r="N207" t="s">
        <v>63</v>
      </c>
    </row>
    <row r="208" spans="1:14" x14ac:dyDescent="0.3">
      <c r="A208">
        <v>10454</v>
      </c>
      <c r="B208" t="s">
        <v>364</v>
      </c>
      <c r="C208">
        <v>4</v>
      </c>
      <c r="D208" s="1">
        <v>34782</v>
      </c>
      <c r="E208" s="1">
        <v>34810</v>
      </c>
      <c r="F208" s="1">
        <v>34786</v>
      </c>
      <c r="G208">
        <v>3</v>
      </c>
      <c r="H208">
        <v>2.74</v>
      </c>
      <c r="I208" t="s">
        <v>365</v>
      </c>
      <c r="J208" t="s">
        <v>367</v>
      </c>
      <c r="K208" t="s">
        <v>368</v>
      </c>
      <c r="L208" t="s">
        <v>36</v>
      </c>
      <c r="M208" t="s">
        <v>369</v>
      </c>
      <c r="N208" t="s">
        <v>91</v>
      </c>
    </row>
    <row r="209" spans="1:14" x14ac:dyDescent="0.3">
      <c r="A209">
        <v>10455</v>
      </c>
      <c r="B209" t="s">
        <v>719</v>
      </c>
      <c r="C209">
        <v>8</v>
      </c>
      <c r="D209" s="1">
        <v>34785</v>
      </c>
      <c r="E209" s="1">
        <v>34827</v>
      </c>
      <c r="F209" s="1">
        <v>34792</v>
      </c>
      <c r="G209">
        <v>2</v>
      </c>
      <c r="H209">
        <v>180.45</v>
      </c>
      <c r="I209" t="s">
        <v>720</v>
      </c>
      <c r="J209" t="s">
        <v>722</v>
      </c>
      <c r="K209" t="s">
        <v>723</v>
      </c>
      <c r="L209" t="s">
        <v>36</v>
      </c>
      <c r="M209" t="s">
        <v>724</v>
      </c>
      <c r="N209" t="s">
        <v>725</v>
      </c>
    </row>
    <row r="210" spans="1:14" x14ac:dyDescent="0.3">
      <c r="A210">
        <v>10456</v>
      </c>
      <c r="B210" t="s">
        <v>349</v>
      </c>
      <c r="C210">
        <v>8</v>
      </c>
      <c r="D210" s="1">
        <v>34786</v>
      </c>
      <c r="E210" s="1">
        <v>34828</v>
      </c>
      <c r="F210" s="1">
        <v>34789</v>
      </c>
      <c r="G210">
        <v>2</v>
      </c>
      <c r="H210">
        <v>8.1199999999999992</v>
      </c>
      <c r="I210" t="s">
        <v>350</v>
      </c>
      <c r="J210" t="s">
        <v>352</v>
      </c>
      <c r="K210" t="s">
        <v>353</v>
      </c>
      <c r="L210" t="s">
        <v>36</v>
      </c>
      <c r="M210" t="s">
        <v>354</v>
      </c>
      <c r="N210" t="s">
        <v>38</v>
      </c>
    </row>
    <row r="211" spans="1:14" x14ac:dyDescent="0.3">
      <c r="A211">
        <v>10457</v>
      </c>
      <c r="B211" t="s">
        <v>349</v>
      </c>
      <c r="C211">
        <v>2</v>
      </c>
      <c r="D211" s="1">
        <v>34786</v>
      </c>
      <c r="E211" s="1">
        <v>34814</v>
      </c>
      <c r="F211" s="1">
        <v>34792</v>
      </c>
      <c r="G211">
        <v>1</v>
      </c>
      <c r="H211">
        <v>11.57</v>
      </c>
      <c r="I211" t="s">
        <v>350</v>
      </c>
      <c r="J211" t="s">
        <v>352</v>
      </c>
      <c r="K211" t="s">
        <v>353</v>
      </c>
      <c r="L211" t="s">
        <v>36</v>
      </c>
      <c r="M211" t="s">
        <v>354</v>
      </c>
      <c r="N211" t="s">
        <v>38</v>
      </c>
    </row>
    <row r="212" spans="1:14" x14ac:dyDescent="0.3">
      <c r="A212">
        <v>10458</v>
      </c>
      <c r="B212" t="s">
        <v>636</v>
      </c>
      <c r="C212">
        <v>7</v>
      </c>
      <c r="D212" s="1">
        <v>34787</v>
      </c>
      <c r="E212" s="1">
        <v>34815</v>
      </c>
      <c r="F212" s="1">
        <v>34793</v>
      </c>
      <c r="G212">
        <v>3</v>
      </c>
      <c r="H212">
        <v>147.06</v>
      </c>
      <c r="I212" t="s">
        <v>637</v>
      </c>
      <c r="J212" t="s">
        <v>639</v>
      </c>
      <c r="K212" t="s">
        <v>640</v>
      </c>
      <c r="L212" t="s">
        <v>36</v>
      </c>
      <c r="M212" t="s">
        <v>641</v>
      </c>
      <c r="N212" t="s">
        <v>445</v>
      </c>
    </row>
    <row r="213" spans="1:14" x14ac:dyDescent="0.3">
      <c r="A213">
        <v>10459</v>
      </c>
      <c r="B213" t="s">
        <v>695</v>
      </c>
      <c r="C213">
        <v>4</v>
      </c>
      <c r="D213" s="1">
        <v>34788</v>
      </c>
      <c r="E213" s="1">
        <v>34816</v>
      </c>
      <c r="F213" s="1">
        <v>34789</v>
      </c>
      <c r="G213">
        <v>2</v>
      </c>
      <c r="H213">
        <v>25.09</v>
      </c>
      <c r="I213" t="s">
        <v>696</v>
      </c>
      <c r="J213" t="s">
        <v>698</v>
      </c>
      <c r="K213" t="s">
        <v>699</v>
      </c>
      <c r="L213" t="s">
        <v>36</v>
      </c>
      <c r="M213" t="s">
        <v>700</v>
      </c>
      <c r="N213" t="s">
        <v>91</v>
      </c>
    </row>
    <row r="214" spans="1:14" x14ac:dyDescent="0.3">
      <c r="A214">
        <v>10460</v>
      </c>
      <c r="B214" t="s">
        <v>226</v>
      </c>
      <c r="C214">
        <v>8</v>
      </c>
      <c r="D214" s="1">
        <v>34789</v>
      </c>
      <c r="E214" s="1">
        <v>34817</v>
      </c>
      <c r="F214" s="1">
        <v>34792</v>
      </c>
      <c r="G214">
        <v>1</v>
      </c>
      <c r="H214">
        <v>16.27</v>
      </c>
      <c r="I214" t="s">
        <v>227</v>
      </c>
      <c r="J214" t="s">
        <v>229</v>
      </c>
      <c r="K214" t="s">
        <v>230</v>
      </c>
      <c r="L214" t="s">
        <v>36</v>
      </c>
      <c r="M214" t="s">
        <v>231</v>
      </c>
      <c r="N214" t="s">
        <v>73</v>
      </c>
    </row>
    <row r="215" spans="1:14" x14ac:dyDescent="0.3">
      <c r="A215">
        <v>10461</v>
      </c>
      <c r="B215" t="s">
        <v>405</v>
      </c>
      <c r="C215">
        <v>1</v>
      </c>
      <c r="D215" s="1">
        <v>34789</v>
      </c>
      <c r="E215" s="1">
        <v>34817</v>
      </c>
      <c r="F215" s="1">
        <v>34794</v>
      </c>
      <c r="G215">
        <v>3</v>
      </c>
      <c r="H215">
        <v>148.61000000000001</v>
      </c>
      <c r="I215" t="s">
        <v>406</v>
      </c>
      <c r="J215" t="s">
        <v>408</v>
      </c>
      <c r="K215" t="s">
        <v>409</v>
      </c>
      <c r="L215" t="s">
        <v>410</v>
      </c>
      <c r="M215" t="s">
        <v>411</v>
      </c>
      <c r="N215" t="s">
        <v>303</v>
      </c>
    </row>
    <row r="216" spans="1:14" x14ac:dyDescent="0.3">
      <c r="A216">
        <v>10462</v>
      </c>
      <c r="B216" t="s">
        <v>163</v>
      </c>
      <c r="C216">
        <v>2</v>
      </c>
      <c r="D216" s="1">
        <v>34792</v>
      </c>
      <c r="E216" s="1">
        <v>34820</v>
      </c>
      <c r="F216" s="1">
        <v>34807</v>
      </c>
      <c r="G216">
        <v>1</v>
      </c>
      <c r="H216">
        <v>6.17</v>
      </c>
      <c r="I216" t="s">
        <v>164</v>
      </c>
      <c r="J216" t="s">
        <v>166</v>
      </c>
      <c r="K216" t="s">
        <v>61</v>
      </c>
      <c r="L216" t="s">
        <v>36</v>
      </c>
      <c r="M216" t="s">
        <v>167</v>
      </c>
      <c r="N216" t="s">
        <v>63</v>
      </c>
    </row>
    <row r="217" spans="1:14" x14ac:dyDescent="0.3">
      <c r="A217">
        <v>10463</v>
      </c>
      <c r="B217" t="s">
        <v>636</v>
      </c>
      <c r="C217">
        <v>5</v>
      </c>
      <c r="D217" s="1">
        <v>34793</v>
      </c>
      <c r="E217" s="1">
        <v>34821</v>
      </c>
      <c r="F217" s="1">
        <v>34795</v>
      </c>
      <c r="G217">
        <v>3</v>
      </c>
      <c r="H217">
        <v>14.78</v>
      </c>
      <c r="I217" t="s">
        <v>637</v>
      </c>
      <c r="J217" t="s">
        <v>639</v>
      </c>
      <c r="K217" t="s">
        <v>640</v>
      </c>
      <c r="L217" t="s">
        <v>36</v>
      </c>
      <c r="M217" t="s">
        <v>641</v>
      </c>
      <c r="N217" t="s">
        <v>445</v>
      </c>
    </row>
    <row r="218" spans="1:14" x14ac:dyDescent="0.3">
      <c r="A218">
        <v>10464</v>
      </c>
      <c r="B218" t="s">
        <v>256</v>
      </c>
      <c r="C218">
        <v>4</v>
      </c>
      <c r="D218" s="1">
        <v>34793</v>
      </c>
      <c r="E218" s="1">
        <v>34821</v>
      </c>
      <c r="F218" s="1">
        <v>34803</v>
      </c>
      <c r="G218">
        <v>2</v>
      </c>
      <c r="H218">
        <v>89</v>
      </c>
      <c r="I218" t="s">
        <v>257</v>
      </c>
      <c r="J218" t="s">
        <v>259</v>
      </c>
      <c r="K218" t="s">
        <v>260</v>
      </c>
      <c r="L218" t="s">
        <v>36</v>
      </c>
      <c r="M218" t="s">
        <v>261</v>
      </c>
      <c r="N218" t="s">
        <v>262</v>
      </c>
    </row>
    <row r="219" spans="1:14" x14ac:dyDescent="0.3">
      <c r="A219">
        <v>10465</v>
      </c>
      <c r="B219" t="s">
        <v>687</v>
      </c>
      <c r="C219">
        <v>1</v>
      </c>
      <c r="D219" s="1">
        <v>34794</v>
      </c>
      <c r="E219" s="1">
        <v>34822</v>
      </c>
      <c r="F219" s="1">
        <v>34803</v>
      </c>
      <c r="G219">
        <v>3</v>
      </c>
      <c r="H219">
        <v>145.04</v>
      </c>
      <c r="I219" t="s">
        <v>688</v>
      </c>
      <c r="J219" t="s">
        <v>690</v>
      </c>
      <c r="K219" t="s">
        <v>691</v>
      </c>
      <c r="L219" t="s">
        <v>36</v>
      </c>
      <c r="M219" t="s">
        <v>692</v>
      </c>
      <c r="N219" t="s">
        <v>617</v>
      </c>
    </row>
    <row r="220" spans="1:14" x14ac:dyDescent="0.3">
      <c r="A220">
        <v>10466</v>
      </c>
      <c r="B220" t="s">
        <v>153</v>
      </c>
      <c r="C220">
        <v>4</v>
      </c>
      <c r="D220" s="1">
        <v>34795</v>
      </c>
      <c r="E220" s="1">
        <v>34823</v>
      </c>
      <c r="F220" s="1">
        <v>34802</v>
      </c>
      <c r="G220">
        <v>1</v>
      </c>
      <c r="H220">
        <v>11.93</v>
      </c>
      <c r="I220" t="s">
        <v>154</v>
      </c>
      <c r="J220" t="s">
        <v>157</v>
      </c>
      <c r="K220" t="s">
        <v>158</v>
      </c>
      <c r="L220" t="s">
        <v>159</v>
      </c>
      <c r="M220" t="s">
        <v>160</v>
      </c>
      <c r="N220" t="s">
        <v>161</v>
      </c>
    </row>
    <row r="221" spans="1:14" x14ac:dyDescent="0.3">
      <c r="A221">
        <v>10467</v>
      </c>
      <c r="B221" t="s">
        <v>431</v>
      </c>
      <c r="C221">
        <v>8</v>
      </c>
      <c r="D221" s="1">
        <v>34795</v>
      </c>
      <c r="E221" s="1">
        <v>34823</v>
      </c>
      <c r="F221" s="1">
        <v>34800</v>
      </c>
      <c r="G221">
        <v>2</v>
      </c>
      <c r="H221">
        <v>4.93</v>
      </c>
      <c r="I221" t="s">
        <v>432</v>
      </c>
      <c r="J221" t="s">
        <v>434</v>
      </c>
      <c r="K221" t="s">
        <v>435</v>
      </c>
      <c r="L221" t="s">
        <v>36</v>
      </c>
      <c r="M221" t="s">
        <v>436</v>
      </c>
      <c r="N221" t="s">
        <v>253</v>
      </c>
    </row>
    <row r="222" spans="1:14" x14ac:dyDescent="0.3">
      <c r="A222">
        <v>10468</v>
      </c>
      <c r="B222" t="s">
        <v>349</v>
      </c>
      <c r="C222">
        <v>3</v>
      </c>
      <c r="D222" s="1">
        <v>34796</v>
      </c>
      <c r="E222" s="1">
        <v>34824</v>
      </c>
      <c r="F222" s="1">
        <v>34801</v>
      </c>
      <c r="G222">
        <v>3</v>
      </c>
      <c r="H222">
        <v>44.12</v>
      </c>
      <c r="I222" t="s">
        <v>350</v>
      </c>
      <c r="J222" t="s">
        <v>352</v>
      </c>
      <c r="K222" t="s">
        <v>353</v>
      </c>
      <c r="L222" t="s">
        <v>36</v>
      </c>
      <c r="M222" t="s">
        <v>354</v>
      </c>
      <c r="N222" t="s">
        <v>38</v>
      </c>
    </row>
    <row r="223" spans="1:14" x14ac:dyDescent="0.3">
      <c r="A223">
        <v>10469</v>
      </c>
      <c r="B223" t="s">
        <v>734</v>
      </c>
      <c r="C223">
        <v>1</v>
      </c>
      <c r="D223" s="1">
        <v>34799</v>
      </c>
      <c r="E223" s="1">
        <v>34827</v>
      </c>
      <c r="F223" s="1">
        <v>34803</v>
      </c>
      <c r="G223">
        <v>1</v>
      </c>
      <c r="H223">
        <v>60.18</v>
      </c>
      <c r="I223" t="s">
        <v>735</v>
      </c>
      <c r="J223" t="s">
        <v>840</v>
      </c>
      <c r="K223" t="s">
        <v>738</v>
      </c>
      <c r="L223" t="s">
        <v>385</v>
      </c>
      <c r="M223" t="s">
        <v>841</v>
      </c>
      <c r="N223" t="s">
        <v>294</v>
      </c>
    </row>
    <row r="224" spans="1:14" x14ac:dyDescent="0.3">
      <c r="A224">
        <v>10470</v>
      </c>
      <c r="B224" t="s">
        <v>103</v>
      </c>
      <c r="C224">
        <v>4</v>
      </c>
      <c r="D224" s="1">
        <v>34800</v>
      </c>
      <c r="E224" s="1">
        <v>34828</v>
      </c>
      <c r="F224" s="1">
        <v>34803</v>
      </c>
      <c r="G224">
        <v>2</v>
      </c>
      <c r="H224">
        <v>64.56</v>
      </c>
      <c r="I224" t="s">
        <v>104</v>
      </c>
      <c r="J224" t="s">
        <v>106</v>
      </c>
      <c r="K224" t="s">
        <v>107</v>
      </c>
      <c r="L224" t="s">
        <v>36</v>
      </c>
      <c r="M224" t="s">
        <v>108</v>
      </c>
      <c r="N224" t="s">
        <v>91</v>
      </c>
    </row>
    <row r="225" spans="1:14" x14ac:dyDescent="0.3">
      <c r="A225">
        <v>10471</v>
      </c>
      <c r="B225" t="s">
        <v>122</v>
      </c>
      <c r="C225">
        <v>2</v>
      </c>
      <c r="D225" s="1">
        <v>34800</v>
      </c>
      <c r="E225" s="1">
        <v>34828</v>
      </c>
      <c r="F225" s="1">
        <v>34807</v>
      </c>
      <c r="G225">
        <v>3</v>
      </c>
      <c r="H225">
        <v>45.59</v>
      </c>
      <c r="I225" t="s">
        <v>123</v>
      </c>
      <c r="J225" t="s">
        <v>125</v>
      </c>
      <c r="K225" t="s">
        <v>61</v>
      </c>
      <c r="L225" t="s">
        <v>36</v>
      </c>
      <c r="M225" t="s">
        <v>126</v>
      </c>
      <c r="N225" t="s">
        <v>63</v>
      </c>
    </row>
    <row r="226" spans="1:14" x14ac:dyDescent="0.3">
      <c r="A226">
        <v>10472</v>
      </c>
      <c r="B226" t="s">
        <v>604</v>
      </c>
      <c r="C226">
        <v>8</v>
      </c>
      <c r="D226" s="1">
        <v>34801</v>
      </c>
      <c r="E226" s="1">
        <v>34829</v>
      </c>
      <c r="F226" s="1">
        <v>34808</v>
      </c>
      <c r="G226">
        <v>1</v>
      </c>
      <c r="H226">
        <v>4.2</v>
      </c>
      <c r="I226" t="s">
        <v>605</v>
      </c>
      <c r="J226" t="s">
        <v>607</v>
      </c>
      <c r="K226" t="s">
        <v>61</v>
      </c>
      <c r="L226" t="s">
        <v>36</v>
      </c>
      <c r="M226" t="s">
        <v>608</v>
      </c>
      <c r="N226" t="s">
        <v>63</v>
      </c>
    </row>
    <row r="227" spans="1:14" x14ac:dyDescent="0.3">
      <c r="A227">
        <v>10473</v>
      </c>
      <c r="B227" t="s">
        <v>341</v>
      </c>
      <c r="C227">
        <v>1</v>
      </c>
      <c r="D227" s="1">
        <v>34802</v>
      </c>
      <c r="E227" s="1">
        <v>34816</v>
      </c>
      <c r="F227" s="1">
        <v>34810</v>
      </c>
      <c r="G227">
        <v>3</v>
      </c>
      <c r="H227">
        <v>16.37</v>
      </c>
      <c r="I227" t="s">
        <v>342</v>
      </c>
      <c r="J227" t="s">
        <v>344</v>
      </c>
      <c r="K227" t="s">
        <v>345</v>
      </c>
      <c r="L227" t="s">
        <v>346</v>
      </c>
      <c r="M227" t="s">
        <v>347</v>
      </c>
      <c r="N227" t="s">
        <v>63</v>
      </c>
    </row>
    <row r="228" spans="1:14" x14ac:dyDescent="0.3">
      <c r="A228">
        <v>10474</v>
      </c>
      <c r="B228" t="s">
        <v>502</v>
      </c>
      <c r="C228">
        <v>5</v>
      </c>
      <c r="D228" s="1">
        <v>34802</v>
      </c>
      <c r="E228" s="1">
        <v>34830</v>
      </c>
      <c r="F228" s="1">
        <v>34810</v>
      </c>
      <c r="G228">
        <v>2</v>
      </c>
      <c r="H228">
        <v>83.49</v>
      </c>
      <c r="I228" t="s">
        <v>503</v>
      </c>
      <c r="J228" t="s">
        <v>505</v>
      </c>
      <c r="K228" t="s">
        <v>46</v>
      </c>
      <c r="L228" t="s">
        <v>36</v>
      </c>
      <c r="M228" t="s">
        <v>506</v>
      </c>
      <c r="N228" t="s">
        <v>48</v>
      </c>
    </row>
    <row r="229" spans="1:14" x14ac:dyDescent="0.3">
      <c r="A229">
        <v>10475</v>
      </c>
      <c r="B229" t="s">
        <v>636</v>
      </c>
      <c r="C229">
        <v>9</v>
      </c>
      <c r="D229" s="1">
        <v>34803</v>
      </c>
      <c r="E229" s="1">
        <v>34831</v>
      </c>
      <c r="F229" s="1">
        <v>34824</v>
      </c>
      <c r="G229">
        <v>1</v>
      </c>
      <c r="H229">
        <v>68.52</v>
      </c>
      <c r="I229" t="s">
        <v>637</v>
      </c>
      <c r="J229" t="s">
        <v>639</v>
      </c>
      <c r="K229" t="s">
        <v>640</v>
      </c>
      <c r="L229" t="s">
        <v>36</v>
      </c>
      <c r="M229" t="s">
        <v>641</v>
      </c>
      <c r="N229" t="s">
        <v>445</v>
      </c>
    </row>
    <row r="230" spans="1:14" x14ac:dyDescent="0.3">
      <c r="A230">
        <v>10476</v>
      </c>
      <c r="B230" t="s">
        <v>315</v>
      </c>
      <c r="C230">
        <v>8</v>
      </c>
      <c r="D230" s="1">
        <v>34806</v>
      </c>
      <c r="E230" s="1">
        <v>34834</v>
      </c>
      <c r="F230" s="1">
        <v>34813</v>
      </c>
      <c r="G230">
        <v>3</v>
      </c>
      <c r="H230">
        <v>4.41</v>
      </c>
      <c r="I230" t="s">
        <v>316</v>
      </c>
      <c r="J230" t="s">
        <v>318</v>
      </c>
      <c r="K230" t="s">
        <v>319</v>
      </c>
      <c r="L230" t="s">
        <v>320</v>
      </c>
      <c r="M230" t="s">
        <v>321</v>
      </c>
      <c r="N230" t="s">
        <v>303</v>
      </c>
    </row>
    <row r="231" spans="1:14" x14ac:dyDescent="0.3">
      <c r="A231">
        <v>10477</v>
      </c>
      <c r="B231" t="s">
        <v>517</v>
      </c>
      <c r="C231">
        <v>5</v>
      </c>
      <c r="D231" s="1">
        <v>34806</v>
      </c>
      <c r="E231" s="1">
        <v>34834</v>
      </c>
      <c r="F231" s="1">
        <v>34814</v>
      </c>
      <c r="G231">
        <v>2</v>
      </c>
      <c r="H231">
        <v>13.02</v>
      </c>
      <c r="I231" t="s">
        <v>518</v>
      </c>
      <c r="J231" t="s">
        <v>520</v>
      </c>
      <c r="K231" t="s">
        <v>260</v>
      </c>
      <c r="L231" t="s">
        <v>36</v>
      </c>
      <c r="M231" t="s">
        <v>521</v>
      </c>
      <c r="N231" t="s">
        <v>262</v>
      </c>
    </row>
    <row r="232" spans="1:14" x14ac:dyDescent="0.3">
      <c r="A232">
        <v>10478</v>
      </c>
      <c r="B232" t="s">
        <v>695</v>
      </c>
      <c r="C232">
        <v>2</v>
      </c>
      <c r="D232" s="1">
        <v>34807</v>
      </c>
      <c r="E232" s="1">
        <v>34821</v>
      </c>
      <c r="F232" s="1">
        <v>34815</v>
      </c>
      <c r="G232">
        <v>3</v>
      </c>
      <c r="H232">
        <v>4.8099999999999996</v>
      </c>
      <c r="I232" t="s">
        <v>696</v>
      </c>
      <c r="J232" t="s">
        <v>698</v>
      </c>
      <c r="K232" t="s">
        <v>699</v>
      </c>
      <c r="L232" t="s">
        <v>36</v>
      </c>
      <c r="M232" t="s">
        <v>700</v>
      </c>
      <c r="N232" t="s">
        <v>91</v>
      </c>
    </row>
    <row r="233" spans="1:14" x14ac:dyDescent="0.3">
      <c r="A233">
        <v>10479</v>
      </c>
      <c r="B233" t="s">
        <v>549</v>
      </c>
      <c r="C233">
        <v>3</v>
      </c>
      <c r="D233" s="1">
        <v>34808</v>
      </c>
      <c r="E233" s="1">
        <v>34836</v>
      </c>
      <c r="F233" s="1">
        <v>34810</v>
      </c>
      <c r="G233">
        <v>3</v>
      </c>
      <c r="H233">
        <v>708.95</v>
      </c>
      <c r="I233" t="s">
        <v>550</v>
      </c>
      <c r="J233" t="s">
        <v>553</v>
      </c>
      <c r="K233" t="s">
        <v>554</v>
      </c>
      <c r="L233" t="s">
        <v>555</v>
      </c>
      <c r="M233" t="s">
        <v>556</v>
      </c>
      <c r="N233" t="s">
        <v>294</v>
      </c>
    </row>
    <row r="234" spans="1:14" x14ac:dyDescent="0.3">
      <c r="A234">
        <v>10480</v>
      </c>
      <c r="B234" t="s">
        <v>217</v>
      </c>
      <c r="C234">
        <v>6</v>
      </c>
      <c r="D234" s="1">
        <v>34809</v>
      </c>
      <c r="E234" s="1">
        <v>34837</v>
      </c>
      <c r="F234" s="1">
        <v>34813</v>
      </c>
      <c r="G234">
        <v>2</v>
      </c>
      <c r="H234">
        <v>1.35</v>
      </c>
      <c r="I234" t="s">
        <v>218</v>
      </c>
      <c r="J234" t="s">
        <v>221</v>
      </c>
      <c r="K234" t="s">
        <v>222</v>
      </c>
      <c r="L234" t="s">
        <v>36</v>
      </c>
      <c r="M234" t="s">
        <v>223</v>
      </c>
      <c r="N234" t="s">
        <v>91</v>
      </c>
    </row>
    <row r="235" spans="1:14" x14ac:dyDescent="0.3">
      <c r="A235">
        <v>10481</v>
      </c>
      <c r="B235" t="s">
        <v>567</v>
      </c>
      <c r="C235">
        <v>8</v>
      </c>
      <c r="D235" s="1">
        <v>34809</v>
      </c>
      <c r="E235" s="1">
        <v>34837</v>
      </c>
      <c r="F235" s="1">
        <v>34814</v>
      </c>
      <c r="G235">
        <v>2</v>
      </c>
      <c r="H235">
        <v>64.33</v>
      </c>
      <c r="I235" t="s">
        <v>568</v>
      </c>
      <c r="J235" t="s">
        <v>570</v>
      </c>
      <c r="K235" t="s">
        <v>310</v>
      </c>
      <c r="L235" t="s">
        <v>311</v>
      </c>
      <c r="M235" t="s">
        <v>571</v>
      </c>
      <c r="N235" t="s">
        <v>161</v>
      </c>
    </row>
    <row r="236" spans="1:14" x14ac:dyDescent="0.3">
      <c r="A236">
        <v>10482</v>
      </c>
      <c r="B236" t="s">
        <v>380</v>
      </c>
      <c r="C236">
        <v>1</v>
      </c>
      <c r="D236" s="1">
        <v>34810</v>
      </c>
      <c r="E236" s="1">
        <v>34838</v>
      </c>
      <c r="F236" s="1">
        <v>34830</v>
      </c>
      <c r="G236">
        <v>3</v>
      </c>
      <c r="H236">
        <v>7.48</v>
      </c>
      <c r="I236" t="s">
        <v>381</v>
      </c>
      <c r="J236" t="s">
        <v>383</v>
      </c>
      <c r="K236" t="s">
        <v>384</v>
      </c>
      <c r="L236" t="s">
        <v>385</v>
      </c>
      <c r="M236" t="s">
        <v>386</v>
      </c>
      <c r="N236" t="s">
        <v>294</v>
      </c>
    </row>
    <row r="237" spans="1:14" x14ac:dyDescent="0.3">
      <c r="A237">
        <v>10483</v>
      </c>
      <c r="B237" t="s">
        <v>734</v>
      </c>
      <c r="C237">
        <v>7</v>
      </c>
      <c r="D237" s="1">
        <v>34813</v>
      </c>
      <c r="E237" s="1">
        <v>34841</v>
      </c>
      <c r="F237" s="1">
        <v>34845</v>
      </c>
      <c r="G237">
        <v>2</v>
      </c>
      <c r="H237">
        <v>15.28</v>
      </c>
      <c r="I237" t="s">
        <v>735</v>
      </c>
      <c r="J237" t="s">
        <v>840</v>
      </c>
      <c r="K237" t="s">
        <v>738</v>
      </c>
      <c r="L237" t="s">
        <v>385</v>
      </c>
      <c r="M237" t="s">
        <v>841</v>
      </c>
      <c r="N237" t="s">
        <v>294</v>
      </c>
    </row>
    <row r="238" spans="1:14" x14ac:dyDescent="0.3">
      <c r="A238">
        <v>10484</v>
      </c>
      <c r="B238" t="s">
        <v>122</v>
      </c>
      <c r="C238">
        <v>3</v>
      </c>
      <c r="D238" s="1">
        <v>34813</v>
      </c>
      <c r="E238" s="1">
        <v>34841</v>
      </c>
      <c r="F238" s="1">
        <v>34821</v>
      </c>
      <c r="G238">
        <v>3</v>
      </c>
      <c r="H238">
        <v>6.88</v>
      </c>
      <c r="I238" t="s">
        <v>123</v>
      </c>
      <c r="J238" t="s">
        <v>125</v>
      </c>
      <c r="K238" t="s">
        <v>61</v>
      </c>
      <c r="L238" t="s">
        <v>36</v>
      </c>
      <c r="M238" t="s">
        <v>126</v>
      </c>
      <c r="N238" t="s">
        <v>63</v>
      </c>
    </row>
    <row r="239" spans="1:14" x14ac:dyDescent="0.3">
      <c r="A239">
        <v>10485</v>
      </c>
      <c r="B239" t="s">
        <v>414</v>
      </c>
      <c r="C239">
        <v>4</v>
      </c>
      <c r="D239" s="1">
        <v>34814</v>
      </c>
      <c r="E239" s="1">
        <v>34828</v>
      </c>
      <c r="F239" s="1">
        <v>34820</v>
      </c>
      <c r="G239">
        <v>2</v>
      </c>
      <c r="H239">
        <v>64.45</v>
      </c>
      <c r="I239" t="s">
        <v>415</v>
      </c>
      <c r="J239" t="s">
        <v>417</v>
      </c>
      <c r="K239" t="s">
        <v>418</v>
      </c>
      <c r="L239" t="s">
        <v>419</v>
      </c>
      <c r="M239" t="s">
        <v>420</v>
      </c>
      <c r="N239" t="s">
        <v>303</v>
      </c>
    </row>
    <row r="240" spans="1:14" x14ac:dyDescent="0.3">
      <c r="A240">
        <v>10486</v>
      </c>
      <c r="B240" t="s">
        <v>315</v>
      </c>
      <c r="C240">
        <v>1</v>
      </c>
      <c r="D240" s="1">
        <v>34815</v>
      </c>
      <c r="E240" s="1">
        <v>34843</v>
      </c>
      <c r="F240" s="1">
        <v>34822</v>
      </c>
      <c r="G240">
        <v>2</v>
      </c>
      <c r="H240">
        <v>30.53</v>
      </c>
      <c r="I240" t="s">
        <v>316</v>
      </c>
      <c r="J240" t="s">
        <v>318</v>
      </c>
      <c r="K240" t="s">
        <v>319</v>
      </c>
      <c r="L240" t="s">
        <v>320</v>
      </c>
      <c r="M240" t="s">
        <v>321</v>
      </c>
      <c r="N240" t="s">
        <v>303</v>
      </c>
    </row>
    <row r="241" spans="1:14" x14ac:dyDescent="0.3">
      <c r="A241">
        <v>10487</v>
      </c>
      <c r="B241" t="s">
        <v>530</v>
      </c>
      <c r="C241">
        <v>2</v>
      </c>
      <c r="D241" s="1">
        <v>34815</v>
      </c>
      <c r="E241" s="1">
        <v>34843</v>
      </c>
      <c r="F241" s="1">
        <v>34817</v>
      </c>
      <c r="G241">
        <v>2</v>
      </c>
      <c r="H241">
        <v>71.069999999999993</v>
      </c>
      <c r="I241" t="s">
        <v>531</v>
      </c>
      <c r="J241" t="s">
        <v>533</v>
      </c>
      <c r="K241" t="s">
        <v>158</v>
      </c>
      <c r="L241" t="s">
        <v>159</v>
      </c>
      <c r="M241" t="s">
        <v>534</v>
      </c>
      <c r="N241" t="s">
        <v>161</v>
      </c>
    </row>
    <row r="242" spans="1:14" x14ac:dyDescent="0.3">
      <c r="A242">
        <v>10488</v>
      </c>
      <c r="B242" t="s">
        <v>233</v>
      </c>
      <c r="C242">
        <v>8</v>
      </c>
      <c r="D242" s="1">
        <v>34816</v>
      </c>
      <c r="E242" s="1">
        <v>34844</v>
      </c>
      <c r="F242" s="1">
        <v>34822</v>
      </c>
      <c r="G242">
        <v>2</v>
      </c>
      <c r="H242">
        <v>4.93</v>
      </c>
      <c r="I242" t="s">
        <v>234</v>
      </c>
      <c r="J242" t="s">
        <v>236</v>
      </c>
      <c r="K242" t="s">
        <v>237</v>
      </c>
      <c r="L242" t="s">
        <v>36</v>
      </c>
      <c r="M242" t="s">
        <v>238</v>
      </c>
      <c r="N242" t="s">
        <v>38</v>
      </c>
    </row>
    <row r="243" spans="1:14" x14ac:dyDescent="0.3">
      <c r="A243">
        <v>10489</v>
      </c>
      <c r="B243" t="s">
        <v>509</v>
      </c>
      <c r="C243">
        <v>6</v>
      </c>
      <c r="D243" s="1">
        <v>34817</v>
      </c>
      <c r="E243" s="1">
        <v>34845</v>
      </c>
      <c r="F243" s="1">
        <v>34829</v>
      </c>
      <c r="G243">
        <v>2</v>
      </c>
      <c r="H243">
        <v>5.29</v>
      </c>
      <c r="I243" t="s">
        <v>510</v>
      </c>
      <c r="J243" t="s">
        <v>512</v>
      </c>
      <c r="K243" t="s">
        <v>513</v>
      </c>
      <c r="L243" t="s">
        <v>36</v>
      </c>
      <c r="M243" t="s">
        <v>514</v>
      </c>
      <c r="N243" t="s">
        <v>200</v>
      </c>
    </row>
    <row r="244" spans="1:14" x14ac:dyDescent="0.3">
      <c r="A244">
        <v>10490</v>
      </c>
      <c r="B244" t="s">
        <v>315</v>
      </c>
      <c r="C244">
        <v>7</v>
      </c>
      <c r="D244" s="1">
        <v>34820</v>
      </c>
      <c r="E244" s="1">
        <v>34848</v>
      </c>
      <c r="F244" s="1">
        <v>34823</v>
      </c>
      <c r="G244">
        <v>2</v>
      </c>
      <c r="H244">
        <v>210.19</v>
      </c>
      <c r="I244" t="s">
        <v>316</v>
      </c>
      <c r="J244" t="s">
        <v>318</v>
      </c>
      <c r="K244" t="s">
        <v>319</v>
      </c>
      <c r="L244" t="s">
        <v>320</v>
      </c>
      <c r="M244" t="s">
        <v>321</v>
      </c>
      <c r="N244" t="s">
        <v>303</v>
      </c>
    </row>
    <row r="245" spans="1:14" x14ac:dyDescent="0.3">
      <c r="A245">
        <v>10491</v>
      </c>
      <c r="B245" t="s">
        <v>256</v>
      </c>
      <c r="C245">
        <v>8</v>
      </c>
      <c r="D245" s="1">
        <v>34820</v>
      </c>
      <c r="E245" s="1">
        <v>34848</v>
      </c>
      <c r="F245" s="1">
        <v>34828</v>
      </c>
      <c r="G245">
        <v>3</v>
      </c>
      <c r="H245">
        <v>16.96</v>
      </c>
      <c r="I245" t="s">
        <v>257</v>
      </c>
      <c r="J245" t="s">
        <v>259</v>
      </c>
      <c r="K245" t="s">
        <v>260</v>
      </c>
      <c r="L245" t="s">
        <v>36</v>
      </c>
      <c r="M245" t="s">
        <v>261</v>
      </c>
      <c r="N245" t="s">
        <v>262</v>
      </c>
    </row>
    <row r="246" spans="1:14" x14ac:dyDescent="0.3">
      <c r="A246">
        <v>10492</v>
      </c>
      <c r="B246" t="s">
        <v>111</v>
      </c>
      <c r="C246">
        <v>3</v>
      </c>
      <c r="D246" s="1">
        <v>34821</v>
      </c>
      <c r="E246" s="1">
        <v>34849</v>
      </c>
      <c r="F246" s="1">
        <v>34831</v>
      </c>
      <c r="G246">
        <v>1</v>
      </c>
      <c r="H246">
        <v>62.89</v>
      </c>
      <c r="I246" t="s">
        <v>112</v>
      </c>
      <c r="J246" t="s">
        <v>115</v>
      </c>
      <c r="K246" t="s">
        <v>116</v>
      </c>
      <c r="L246" t="s">
        <v>117</v>
      </c>
      <c r="M246" t="s">
        <v>118</v>
      </c>
      <c r="N246" t="s">
        <v>119</v>
      </c>
    </row>
    <row r="247" spans="1:14" x14ac:dyDescent="0.3">
      <c r="A247">
        <v>10493</v>
      </c>
      <c r="B247" t="s">
        <v>364</v>
      </c>
      <c r="C247">
        <v>4</v>
      </c>
      <c r="D247" s="1">
        <v>34822</v>
      </c>
      <c r="E247" s="1">
        <v>34850</v>
      </c>
      <c r="F247" s="1">
        <v>34830</v>
      </c>
      <c r="G247">
        <v>3</v>
      </c>
      <c r="H247">
        <v>10.64</v>
      </c>
      <c r="I247" t="s">
        <v>365</v>
      </c>
      <c r="J247" t="s">
        <v>367</v>
      </c>
      <c r="K247" t="s">
        <v>368</v>
      </c>
      <c r="L247" t="s">
        <v>36</v>
      </c>
      <c r="M247" t="s">
        <v>369</v>
      </c>
      <c r="N247" t="s">
        <v>91</v>
      </c>
    </row>
    <row r="248" spans="1:14" x14ac:dyDescent="0.3">
      <c r="A248">
        <v>10494</v>
      </c>
      <c r="B248" t="s">
        <v>153</v>
      </c>
      <c r="C248">
        <v>4</v>
      </c>
      <c r="D248" s="1">
        <v>34822</v>
      </c>
      <c r="E248" s="1">
        <v>34850</v>
      </c>
      <c r="F248" s="1">
        <v>34829</v>
      </c>
      <c r="G248">
        <v>2</v>
      </c>
      <c r="H248">
        <v>65.989999999999995</v>
      </c>
      <c r="I248" t="s">
        <v>154</v>
      </c>
      <c r="J248" t="s">
        <v>157</v>
      </c>
      <c r="K248" t="s">
        <v>158</v>
      </c>
      <c r="L248" t="s">
        <v>159</v>
      </c>
      <c r="M248" t="s">
        <v>160</v>
      </c>
      <c r="N248" t="s">
        <v>161</v>
      </c>
    </row>
    <row r="249" spans="1:14" x14ac:dyDescent="0.3">
      <c r="A249">
        <v>10495</v>
      </c>
      <c r="B249" t="s">
        <v>372</v>
      </c>
      <c r="C249">
        <v>3</v>
      </c>
      <c r="D249" s="1">
        <v>34823</v>
      </c>
      <c r="E249" s="1">
        <v>34851</v>
      </c>
      <c r="F249" s="1">
        <v>34831</v>
      </c>
      <c r="G249">
        <v>3</v>
      </c>
      <c r="H249">
        <v>4.6500000000000004</v>
      </c>
      <c r="I249" t="s">
        <v>373</v>
      </c>
      <c r="J249" t="s">
        <v>849</v>
      </c>
      <c r="K249" t="s">
        <v>376</v>
      </c>
      <c r="L249" t="s">
        <v>117</v>
      </c>
      <c r="M249" t="s">
        <v>377</v>
      </c>
      <c r="N249" t="s">
        <v>119</v>
      </c>
    </row>
    <row r="250" spans="1:14" x14ac:dyDescent="0.3">
      <c r="A250">
        <v>10496</v>
      </c>
      <c r="B250" t="s">
        <v>672</v>
      </c>
      <c r="C250">
        <v>7</v>
      </c>
      <c r="D250" s="1">
        <v>34824</v>
      </c>
      <c r="E250" s="1">
        <v>34852</v>
      </c>
      <c r="F250" s="1">
        <v>34827</v>
      </c>
      <c r="G250">
        <v>2</v>
      </c>
      <c r="H250">
        <v>46.77</v>
      </c>
      <c r="I250" t="s">
        <v>673</v>
      </c>
      <c r="J250" t="s">
        <v>675</v>
      </c>
      <c r="K250" t="s">
        <v>158</v>
      </c>
      <c r="L250" t="s">
        <v>159</v>
      </c>
      <c r="M250" t="s">
        <v>676</v>
      </c>
      <c r="N250" t="s">
        <v>161</v>
      </c>
    </row>
    <row r="251" spans="1:14" x14ac:dyDescent="0.3">
      <c r="A251">
        <v>10497</v>
      </c>
      <c r="B251" t="s">
        <v>389</v>
      </c>
      <c r="C251">
        <v>7</v>
      </c>
      <c r="D251" s="1">
        <v>34824</v>
      </c>
      <c r="E251" s="1">
        <v>34852</v>
      </c>
      <c r="F251" s="1">
        <v>34827</v>
      </c>
      <c r="G251">
        <v>1</v>
      </c>
      <c r="H251">
        <v>36.21</v>
      </c>
      <c r="I251" t="s">
        <v>390</v>
      </c>
      <c r="J251" t="s">
        <v>392</v>
      </c>
      <c r="K251" t="s">
        <v>393</v>
      </c>
      <c r="L251" t="s">
        <v>36</v>
      </c>
      <c r="M251" t="s">
        <v>394</v>
      </c>
      <c r="N251" t="s">
        <v>38</v>
      </c>
    </row>
    <row r="252" spans="1:14" x14ac:dyDescent="0.3">
      <c r="A252">
        <v>10498</v>
      </c>
      <c r="B252" t="s">
        <v>315</v>
      </c>
      <c r="C252">
        <v>8</v>
      </c>
      <c r="D252" s="1">
        <v>34827</v>
      </c>
      <c r="E252" s="1">
        <v>34855</v>
      </c>
      <c r="F252" s="1">
        <v>34831</v>
      </c>
      <c r="G252">
        <v>2</v>
      </c>
      <c r="H252">
        <v>29.75</v>
      </c>
      <c r="I252" t="s">
        <v>316</v>
      </c>
      <c r="J252" t="s">
        <v>318</v>
      </c>
      <c r="K252" t="s">
        <v>319</v>
      </c>
      <c r="L252" t="s">
        <v>320</v>
      </c>
      <c r="M252" t="s">
        <v>321</v>
      </c>
      <c r="N252" t="s">
        <v>303</v>
      </c>
    </row>
    <row r="253" spans="1:14" x14ac:dyDescent="0.3">
      <c r="A253">
        <v>10499</v>
      </c>
      <c r="B253" t="s">
        <v>405</v>
      </c>
      <c r="C253">
        <v>4</v>
      </c>
      <c r="D253" s="1">
        <v>34828</v>
      </c>
      <c r="E253" s="1">
        <v>34856</v>
      </c>
      <c r="F253" s="1">
        <v>34836</v>
      </c>
      <c r="G253">
        <v>2</v>
      </c>
      <c r="H253">
        <v>102.02</v>
      </c>
      <c r="I253" t="s">
        <v>406</v>
      </c>
      <c r="J253" t="s">
        <v>408</v>
      </c>
      <c r="K253" t="s">
        <v>409</v>
      </c>
      <c r="L253" t="s">
        <v>410</v>
      </c>
      <c r="M253" t="s">
        <v>411</v>
      </c>
      <c r="N253" t="s">
        <v>303</v>
      </c>
    </row>
    <row r="254" spans="1:14" x14ac:dyDescent="0.3">
      <c r="A254">
        <v>10500</v>
      </c>
      <c r="B254" t="s">
        <v>364</v>
      </c>
      <c r="C254">
        <v>6</v>
      </c>
      <c r="D254" s="1">
        <v>34829</v>
      </c>
      <c r="E254" s="1">
        <v>34857</v>
      </c>
      <c r="F254" s="1">
        <v>34837</v>
      </c>
      <c r="G254">
        <v>1</v>
      </c>
      <c r="H254">
        <v>42.68</v>
      </c>
      <c r="I254" t="s">
        <v>365</v>
      </c>
      <c r="J254" t="s">
        <v>367</v>
      </c>
      <c r="K254" t="s">
        <v>368</v>
      </c>
      <c r="L254" t="s">
        <v>36</v>
      </c>
      <c r="M254" t="s">
        <v>369</v>
      </c>
      <c r="N254" t="s">
        <v>91</v>
      </c>
    </row>
    <row r="255" spans="1:14" x14ac:dyDescent="0.3">
      <c r="A255">
        <v>10501</v>
      </c>
      <c r="B255" t="s">
        <v>76</v>
      </c>
      <c r="C255">
        <v>9</v>
      </c>
      <c r="D255" s="1">
        <v>34829</v>
      </c>
      <c r="E255" s="1">
        <v>34857</v>
      </c>
      <c r="F255" s="1">
        <v>34836</v>
      </c>
      <c r="G255">
        <v>3</v>
      </c>
      <c r="H255">
        <v>8.85</v>
      </c>
      <c r="I255" t="s">
        <v>77</v>
      </c>
      <c r="J255" t="s">
        <v>79</v>
      </c>
      <c r="K255" t="s">
        <v>80</v>
      </c>
      <c r="L255" t="s">
        <v>36</v>
      </c>
      <c r="M255" t="s">
        <v>81</v>
      </c>
      <c r="N255" t="s">
        <v>38</v>
      </c>
    </row>
    <row r="256" spans="1:14" x14ac:dyDescent="0.3">
      <c r="A256">
        <v>10502</v>
      </c>
      <c r="B256" t="s">
        <v>502</v>
      </c>
      <c r="C256">
        <v>2</v>
      </c>
      <c r="D256" s="1">
        <v>34830</v>
      </c>
      <c r="E256" s="1">
        <v>34858</v>
      </c>
      <c r="F256" s="1">
        <v>34849</v>
      </c>
      <c r="G256">
        <v>1</v>
      </c>
      <c r="H256">
        <v>69.319999999999993</v>
      </c>
      <c r="I256" t="s">
        <v>503</v>
      </c>
      <c r="J256" t="s">
        <v>505</v>
      </c>
      <c r="K256" t="s">
        <v>46</v>
      </c>
      <c r="L256" t="s">
        <v>36</v>
      </c>
      <c r="M256" t="s">
        <v>506</v>
      </c>
      <c r="N256" t="s">
        <v>48</v>
      </c>
    </row>
    <row r="257" spans="1:14" x14ac:dyDescent="0.3">
      <c r="A257">
        <v>10503</v>
      </c>
      <c r="B257" t="s">
        <v>332</v>
      </c>
      <c r="C257">
        <v>6</v>
      </c>
      <c r="D257" s="1">
        <v>34831</v>
      </c>
      <c r="E257" s="1">
        <v>34859</v>
      </c>
      <c r="F257" s="1">
        <v>34836</v>
      </c>
      <c r="G257">
        <v>2</v>
      </c>
      <c r="H257">
        <v>16.739999999999998</v>
      </c>
      <c r="I257" t="s">
        <v>333</v>
      </c>
      <c r="J257" t="s">
        <v>335</v>
      </c>
      <c r="K257" t="s">
        <v>336</v>
      </c>
      <c r="L257" t="s">
        <v>337</v>
      </c>
      <c r="M257" t="s">
        <v>36</v>
      </c>
      <c r="N257" t="s">
        <v>338</v>
      </c>
    </row>
    <row r="258" spans="1:14" x14ac:dyDescent="0.3">
      <c r="A258">
        <v>10504</v>
      </c>
      <c r="B258" t="s">
        <v>734</v>
      </c>
      <c r="C258">
        <v>4</v>
      </c>
      <c r="D258" s="1">
        <v>34831</v>
      </c>
      <c r="E258" s="1">
        <v>34859</v>
      </c>
      <c r="F258" s="1">
        <v>34838</v>
      </c>
      <c r="G258">
        <v>3</v>
      </c>
      <c r="H258">
        <v>59.13</v>
      </c>
      <c r="I258" t="s">
        <v>735</v>
      </c>
      <c r="J258" t="s">
        <v>840</v>
      </c>
      <c r="K258" t="s">
        <v>738</v>
      </c>
      <c r="L258" t="s">
        <v>385</v>
      </c>
      <c r="M258" t="s">
        <v>841</v>
      </c>
      <c r="N258" t="s">
        <v>294</v>
      </c>
    </row>
    <row r="259" spans="1:14" x14ac:dyDescent="0.3">
      <c r="A259">
        <v>10505</v>
      </c>
      <c r="B259" t="s">
        <v>448</v>
      </c>
      <c r="C259">
        <v>3</v>
      </c>
      <c r="D259" s="1">
        <v>34834</v>
      </c>
      <c r="E259" s="1">
        <v>34862</v>
      </c>
      <c r="F259" s="1">
        <v>34841</v>
      </c>
      <c r="G259">
        <v>3</v>
      </c>
      <c r="H259">
        <v>7.13</v>
      </c>
      <c r="I259" t="s">
        <v>449</v>
      </c>
      <c r="J259" t="s">
        <v>451</v>
      </c>
      <c r="K259" t="s">
        <v>452</v>
      </c>
      <c r="L259" t="s">
        <v>453</v>
      </c>
      <c r="M259" t="s">
        <v>454</v>
      </c>
      <c r="N259" t="s">
        <v>119</v>
      </c>
    </row>
    <row r="260" spans="1:14" x14ac:dyDescent="0.3">
      <c r="A260">
        <v>10506</v>
      </c>
      <c r="B260" t="s">
        <v>349</v>
      </c>
      <c r="C260">
        <v>9</v>
      </c>
      <c r="D260" s="1">
        <v>34835</v>
      </c>
      <c r="E260" s="1">
        <v>34863</v>
      </c>
      <c r="F260" s="1">
        <v>34852</v>
      </c>
      <c r="G260">
        <v>2</v>
      </c>
      <c r="H260">
        <v>21.19</v>
      </c>
      <c r="I260" t="s">
        <v>350</v>
      </c>
      <c r="J260" t="s">
        <v>352</v>
      </c>
      <c r="K260" t="s">
        <v>353</v>
      </c>
      <c r="L260" t="s">
        <v>36</v>
      </c>
      <c r="M260" t="s">
        <v>354</v>
      </c>
      <c r="N260" t="s">
        <v>38</v>
      </c>
    </row>
    <row r="261" spans="1:14" x14ac:dyDescent="0.3">
      <c r="A261">
        <v>10507</v>
      </c>
      <c r="B261" t="s">
        <v>51</v>
      </c>
      <c r="C261">
        <v>7</v>
      </c>
      <c r="D261" s="1">
        <v>34835</v>
      </c>
      <c r="E261" s="1">
        <v>34863</v>
      </c>
      <c r="F261" s="1">
        <v>34842</v>
      </c>
      <c r="G261">
        <v>1</v>
      </c>
      <c r="H261">
        <v>47.45</v>
      </c>
      <c r="I261" t="s">
        <v>52</v>
      </c>
      <c r="J261" t="s">
        <v>54</v>
      </c>
      <c r="K261" t="s">
        <v>46</v>
      </c>
      <c r="L261" t="s">
        <v>36</v>
      </c>
      <c r="M261" t="s">
        <v>55</v>
      </c>
      <c r="N261" t="s">
        <v>48</v>
      </c>
    </row>
    <row r="262" spans="1:14" x14ac:dyDescent="0.3">
      <c r="A262">
        <v>10508</v>
      </c>
      <c r="B262" t="s">
        <v>486</v>
      </c>
      <c r="C262">
        <v>1</v>
      </c>
      <c r="D262" s="1">
        <v>34836</v>
      </c>
      <c r="E262" s="1">
        <v>34864</v>
      </c>
      <c r="F262" s="1">
        <v>34863</v>
      </c>
      <c r="G262">
        <v>2</v>
      </c>
      <c r="H262">
        <v>4.99</v>
      </c>
      <c r="I262" t="s">
        <v>487</v>
      </c>
      <c r="J262" t="s">
        <v>489</v>
      </c>
      <c r="K262" t="s">
        <v>490</v>
      </c>
      <c r="L262" t="s">
        <v>36</v>
      </c>
      <c r="M262" t="s">
        <v>491</v>
      </c>
      <c r="N262" t="s">
        <v>38</v>
      </c>
    </row>
    <row r="263" spans="1:14" x14ac:dyDescent="0.3">
      <c r="A263">
        <v>10509</v>
      </c>
      <c r="B263" t="s">
        <v>76</v>
      </c>
      <c r="C263">
        <v>4</v>
      </c>
      <c r="D263" s="1">
        <v>34837</v>
      </c>
      <c r="E263" s="1">
        <v>34865</v>
      </c>
      <c r="F263" s="1">
        <v>34849</v>
      </c>
      <c r="G263">
        <v>1</v>
      </c>
      <c r="H263">
        <v>0.15</v>
      </c>
      <c r="I263" t="s">
        <v>77</v>
      </c>
      <c r="J263" t="s">
        <v>79</v>
      </c>
      <c r="K263" t="s">
        <v>80</v>
      </c>
      <c r="L263" t="s">
        <v>36</v>
      </c>
      <c r="M263" t="s">
        <v>81</v>
      </c>
      <c r="N263" t="s">
        <v>38</v>
      </c>
    </row>
    <row r="264" spans="1:14" x14ac:dyDescent="0.3">
      <c r="A264">
        <v>10510</v>
      </c>
      <c r="B264" t="s">
        <v>596</v>
      </c>
      <c r="C264">
        <v>6</v>
      </c>
      <c r="D264" s="1">
        <v>34838</v>
      </c>
      <c r="E264" s="1">
        <v>34866</v>
      </c>
      <c r="F264" s="1">
        <v>34848</v>
      </c>
      <c r="G264">
        <v>3</v>
      </c>
      <c r="H264">
        <v>367.63</v>
      </c>
      <c r="I264" t="s">
        <v>597</v>
      </c>
      <c r="J264" t="s">
        <v>599</v>
      </c>
      <c r="K264" t="s">
        <v>600</v>
      </c>
      <c r="L264" t="s">
        <v>601</v>
      </c>
      <c r="M264" t="s">
        <v>602</v>
      </c>
      <c r="N264" t="s">
        <v>294</v>
      </c>
    </row>
    <row r="265" spans="1:14" x14ac:dyDescent="0.3">
      <c r="A265">
        <v>10511</v>
      </c>
      <c r="B265" t="s">
        <v>103</v>
      </c>
      <c r="C265">
        <v>4</v>
      </c>
      <c r="D265" s="1">
        <v>34838</v>
      </c>
      <c r="E265" s="1">
        <v>34866</v>
      </c>
      <c r="F265" s="1">
        <v>34841</v>
      </c>
      <c r="G265">
        <v>3</v>
      </c>
      <c r="H265">
        <v>350.64</v>
      </c>
      <c r="I265" t="s">
        <v>104</v>
      </c>
      <c r="J265" t="s">
        <v>106</v>
      </c>
      <c r="K265" t="s">
        <v>107</v>
      </c>
      <c r="L265" t="s">
        <v>36</v>
      </c>
      <c r="M265" t="s">
        <v>108</v>
      </c>
      <c r="N265" t="s">
        <v>91</v>
      </c>
    </row>
    <row r="266" spans="1:14" x14ac:dyDescent="0.3">
      <c r="A266">
        <v>10512</v>
      </c>
      <c r="B266" t="s">
        <v>203</v>
      </c>
      <c r="C266">
        <v>7</v>
      </c>
      <c r="D266" s="1">
        <v>34841</v>
      </c>
      <c r="E266" s="1">
        <v>34869</v>
      </c>
      <c r="F266" s="1">
        <v>34844</v>
      </c>
      <c r="G266">
        <v>2</v>
      </c>
      <c r="H266">
        <v>3.53</v>
      </c>
      <c r="I266" t="s">
        <v>204</v>
      </c>
      <c r="J266" t="s">
        <v>207</v>
      </c>
      <c r="K266" t="s">
        <v>158</v>
      </c>
      <c r="L266" t="s">
        <v>159</v>
      </c>
      <c r="M266" t="s">
        <v>208</v>
      </c>
      <c r="N266" t="s">
        <v>161</v>
      </c>
    </row>
    <row r="267" spans="1:14" x14ac:dyDescent="0.3">
      <c r="A267">
        <v>10513</v>
      </c>
      <c r="B267" t="s">
        <v>711</v>
      </c>
      <c r="C267">
        <v>7</v>
      </c>
      <c r="D267" s="1">
        <v>34842</v>
      </c>
      <c r="E267" s="1">
        <v>34884</v>
      </c>
      <c r="F267" s="1">
        <v>34848</v>
      </c>
      <c r="G267">
        <v>1</v>
      </c>
      <c r="H267">
        <v>105.65</v>
      </c>
      <c r="I267" t="s">
        <v>712</v>
      </c>
      <c r="J267" t="s">
        <v>714</v>
      </c>
      <c r="K267" t="s">
        <v>715</v>
      </c>
      <c r="L267" t="s">
        <v>36</v>
      </c>
      <c r="M267" t="s">
        <v>716</v>
      </c>
      <c r="N267" t="s">
        <v>38</v>
      </c>
    </row>
    <row r="268" spans="1:14" x14ac:dyDescent="0.3">
      <c r="A268">
        <v>10514</v>
      </c>
      <c r="B268" t="s">
        <v>193</v>
      </c>
      <c r="C268">
        <v>3</v>
      </c>
      <c r="D268" s="1">
        <v>34842</v>
      </c>
      <c r="E268" s="1">
        <v>34870</v>
      </c>
      <c r="F268" s="1">
        <v>34866</v>
      </c>
      <c r="G268">
        <v>2</v>
      </c>
      <c r="H268">
        <v>789.95</v>
      </c>
      <c r="I268" t="s">
        <v>194</v>
      </c>
      <c r="J268" t="s">
        <v>197</v>
      </c>
      <c r="K268" t="s">
        <v>198</v>
      </c>
      <c r="L268" t="s">
        <v>36</v>
      </c>
      <c r="M268" t="s">
        <v>199</v>
      </c>
      <c r="N268" t="s">
        <v>200</v>
      </c>
    </row>
    <row r="269" spans="1:14" x14ac:dyDescent="0.3">
      <c r="A269">
        <v>10515</v>
      </c>
      <c r="B269" t="s">
        <v>536</v>
      </c>
      <c r="C269">
        <v>2</v>
      </c>
      <c r="D269" s="1">
        <v>34843</v>
      </c>
      <c r="E269" s="1">
        <v>34857</v>
      </c>
      <c r="F269" s="1">
        <v>34873</v>
      </c>
      <c r="G269">
        <v>1</v>
      </c>
      <c r="H269">
        <v>204.47</v>
      </c>
      <c r="I269" t="s">
        <v>537</v>
      </c>
      <c r="J269" t="s">
        <v>539</v>
      </c>
      <c r="K269" t="s">
        <v>540</v>
      </c>
      <c r="L269" t="s">
        <v>36</v>
      </c>
      <c r="M269" t="s">
        <v>541</v>
      </c>
      <c r="N269" t="s">
        <v>38</v>
      </c>
    </row>
    <row r="270" spans="1:14" x14ac:dyDescent="0.3">
      <c r="A270">
        <v>10516</v>
      </c>
      <c r="B270" t="s">
        <v>332</v>
      </c>
      <c r="C270">
        <v>2</v>
      </c>
      <c r="D270" s="1">
        <v>34844</v>
      </c>
      <c r="E270" s="1">
        <v>34872</v>
      </c>
      <c r="F270" s="1">
        <v>34851</v>
      </c>
      <c r="G270">
        <v>3</v>
      </c>
      <c r="H270">
        <v>62.78</v>
      </c>
      <c r="I270" t="s">
        <v>333</v>
      </c>
      <c r="J270" t="s">
        <v>335</v>
      </c>
      <c r="K270" t="s">
        <v>336</v>
      </c>
      <c r="L270" t="s">
        <v>337</v>
      </c>
      <c r="M270" t="s">
        <v>36</v>
      </c>
      <c r="N270" t="s">
        <v>338</v>
      </c>
    </row>
    <row r="271" spans="1:14" x14ac:dyDescent="0.3">
      <c r="A271">
        <v>10517</v>
      </c>
      <c r="B271" t="s">
        <v>464</v>
      </c>
      <c r="C271">
        <v>3</v>
      </c>
      <c r="D271" s="1">
        <v>34844</v>
      </c>
      <c r="E271" s="1">
        <v>34872</v>
      </c>
      <c r="F271" s="1">
        <v>34849</v>
      </c>
      <c r="G271">
        <v>3</v>
      </c>
      <c r="H271">
        <v>32.07</v>
      </c>
      <c r="I271" t="s">
        <v>465</v>
      </c>
      <c r="J271" t="s">
        <v>467</v>
      </c>
      <c r="K271" t="s">
        <v>61</v>
      </c>
      <c r="L271" t="s">
        <v>36</v>
      </c>
      <c r="M271" t="s">
        <v>468</v>
      </c>
      <c r="N271" t="s">
        <v>63</v>
      </c>
    </row>
    <row r="272" spans="1:14" x14ac:dyDescent="0.3">
      <c r="A272">
        <v>10518</v>
      </c>
      <c r="B272" t="s">
        <v>667</v>
      </c>
      <c r="C272">
        <v>4</v>
      </c>
      <c r="D272" s="1">
        <v>34845</v>
      </c>
      <c r="E272" s="1">
        <v>34859</v>
      </c>
      <c r="F272" s="1">
        <v>34855</v>
      </c>
      <c r="G272">
        <v>2</v>
      </c>
      <c r="H272">
        <v>218.15</v>
      </c>
      <c r="I272" t="s">
        <v>668</v>
      </c>
      <c r="J272" t="s">
        <v>670</v>
      </c>
      <c r="K272" t="s">
        <v>46</v>
      </c>
      <c r="L272" t="s">
        <v>36</v>
      </c>
      <c r="M272" t="s">
        <v>506</v>
      </c>
      <c r="N272" t="s">
        <v>48</v>
      </c>
    </row>
    <row r="273" spans="1:14" x14ac:dyDescent="0.3">
      <c r="A273">
        <v>10519</v>
      </c>
      <c r="B273" t="s">
        <v>145</v>
      </c>
      <c r="C273">
        <v>6</v>
      </c>
      <c r="D273" s="1">
        <v>34848</v>
      </c>
      <c r="E273" s="1">
        <v>34876</v>
      </c>
      <c r="F273" s="1">
        <v>34851</v>
      </c>
      <c r="G273">
        <v>3</v>
      </c>
      <c r="H273">
        <v>91.76</v>
      </c>
      <c r="I273" t="s">
        <v>146</v>
      </c>
      <c r="J273" t="s">
        <v>837</v>
      </c>
      <c r="K273" t="s">
        <v>149</v>
      </c>
      <c r="L273" t="s">
        <v>36</v>
      </c>
      <c r="M273" t="s">
        <v>150</v>
      </c>
      <c r="N273" t="s">
        <v>151</v>
      </c>
    </row>
    <row r="274" spans="1:14" x14ac:dyDescent="0.3">
      <c r="A274">
        <v>10520</v>
      </c>
      <c r="B274" t="s">
        <v>587</v>
      </c>
      <c r="C274">
        <v>7</v>
      </c>
      <c r="D274" s="1">
        <v>34849</v>
      </c>
      <c r="E274" s="1">
        <v>34877</v>
      </c>
      <c r="F274" s="1">
        <v>34851</v>
      </c>
      <c r="G274">
        <v>1</v>
      </c>
      <c r="H274">
        <v>13.37</v>
      </c>
      <c r="I274" t="s">
        <v>588</v>
      </c>
      <c r="J274" t="s">
        <v>590</v>
      </c>
      <c r="K274" t="s">
        <v>591</v>
      </c>
      <c r="L274" t="s">
        <v>36</v>
      </c>
      <c r="M274" t="s">
        <v>592</v>
      </c>
      <c r="N274" t="s">
        <v>593</v>
      </c>
    </row>
    <row r="275" spans="1:14" x14ac:dyDescent="0.3">
      <c r="A275">
        <v>10521</v>
      </c>
      <c r="B275" t="s">
        <v>128</v>
      </c>
      <c r="C275">
        <v>8</v>
      </c>
      <c r="D275" s="1">
        <v>34849</v>
      </c>
      <c r="E275" s="1">
        <v>34877</v>
      </c>
      <c r="F275" s="1">
        <v>34852</v>
      </c>
      <c r="G275">
        <v>2</v>
      </c>
      <c r="H275">
        <v>17.22</v>
      </c>
      <c r="I275" t="s">
        <v>129</v>
      </c>
      <c r="J275" t="s">
        <v>132</v>
      </c>
      <c r="K275" t="s">
        <v>133</v>
      </c>
      <c r="L275" t="s">
        <v>36</v>
      </c>
      <c r="M275" t="s">
        <v>134</v>
      </c>
      <c r="N275" t="s">
        <v>135</v>
      </c>
    </row>
    <row r="276" spans="1:14" x14ac:dyDescent="0.3">
      <c r="A276">
        <v>10522</v>
      </c>
      <c r="B276" t="s">
        <v>389</v>
      </c>
      <c r="C276">
        <v>4</v>
      </c>
      <c r="D276" s="1">
        <v>34850</v>
      </c>
      <c r="E276" s="1">
        <v>34878</v>
      </c>
      <c r="F276" s="1">
        <v>34856</v>
      </c>
      <c r="G276">
        <v>1</v>
      </c>
      <c r="H276">
        <v>45.33</v>
      </c>
      <c r="I276" t="s">
        <v>390</v>
      </c>
      <c r="J276" t="s">
        <v>392</v>
      </c>
      <c r="K276" t="s">
        <v>393</v>
      </c>
      <c r="L276" t="s">
        <v>36</v>
      </c>
      <c r="M276" t="s">
        <v>394</v>
      </c>
      <c r="N276" t="s">
        <v>38</v>
      </c>
    </row>
    <row r="277" spans="1:14" x14ac:dyDescent="0.3">
      <c r="A277">
        <v>10523</v>
      </c>
      <c r="B277" t="s">
        <v>604</v>
      </c>
      <c r="C277">
        <v>7</v>
      </c>
      <c r="D277" s="1">
        <v>34851</v>
      </c>
      <c r="E277" s="1">
        <v>34879</v>
      </c>
      <c r="F277" s="1">
        <v>34880</v>
      </c>
      <c r="G277">
        <v>2</v>
      </c>
      <c r="H277">
        <v>77.63</v>
      </c>
      <c r="I277" t="s">
        <v>605</v>
      </c>
      <c r="J277" t="s">
        <v>607</v>
      </c>
      <c r="K277" t="s">
        <v>61</v>
      </c>
      <c r="L277" t="s">
        <v>36</v>
      </c>
      <c r="M277" t="s">
        <v>608</v>
      </c>
      <c r="N277" t="s">
        <v>63</v>
      </c>
    </row>
    <row r="278" spans="1:14" x14ac:dyDescent="0.3">
      <c r="A278">
        <v>10524</v>
      </c>
      <c r="B278" t="s">
        <v>66</v>
      </c>
      <c r="C278">
        <v>1</v>
      </c>
      <c r="D278" s="1">
        <v>34851</v>
      </c>
      <c r="E278" s="1">
        <v>34879</v>
      </c>
      <c r="F278" s="1">
        <v>34857</v>
      </c>
      <c r="G278">
        <v>2</v>
      </c>
      <c r="H278">
        <v>244.79</v>
      </c>
      <c r="I278" t="s">
        <v>67</v>
      </c>
      <c r="J278" t="s">
        <v>70</v>
      </c>
      <c r="K278" t="s">
        <v>71</v>
      </c>
      <c r="L278" t="s">
        <v>36</v>
      </c>
      <c r="M278" t="s">
        <v>72</v>
      </c>
      <c r="N278" t="s">
        <v>73</v>
      </c>
    </row>
    <row r="279" spans="1:14" x14ac:dyDescent="0.3">
      <c r="A279">
        <v>10525</v>
      </c>
      <c r="B279" t="s">
        <v>103</v>
      </c>
      <c r="C279">
        <v>1</v>
      </c>
      <c r="D279" s="1">
        <v>34852</v>
      </c>
      <c r="E279" s="1">
        <v>34880</v>
      </c>
      <c r="F279" s="1">
        <v>34873</v>
      </c>
      <c r="G279">
        <v>2</v>
      </c>
      <c r="H279">
        <v>11.06</v>
      </c>
      <c r="I279" t="s">
        <v>104</v>
      </c>
      <c r="J279" t="s">
        <v>106</v>
      </c>
      <c r="K279" t="s">
        <v>107</v>
      </c>
      <c r="L279" t="s">
        <v>36</v>
      </c>
      <c r="M279" t="s">
        <v>108</v>
      </c>
      <c r="N279" t="s">
        <v>91</v>
      </c>
    </row>
    <row r="280" spans="1:14" x14ac:dyDescent="0.3">
      <c r="A280">
        <v>10526</v>
      </c>
      <c r="B280" t="s">
        <v>719</v>
      </c>
      <c r="C280">
        <v>4</v>
      </c>
      <c r="D280" s="1">
        <v>34855</v>
      </c>
      <c r="E280" s="1">
        <v>34883</v>
      </c>
      <c r="F280" s="1">
        <v>34865</v>
      </c>
      <c r="G280">
        <v>2</v>
      </c>
      <c r="H280">
        <v>58.59</v>
      </c>
      <c r="I280" t="s">
        <v>720</v>
      </c>
      <c r="J280" t="s">
        <v>722</v>
      </c>
      <c r="K280" t="s">
        <v>723</v>
      </c>
      <c r="L280" t="s">
        <v>36</v>
      </c>
      <c r="M280" t="s">
        <v>724</v>
      </c>
      <c r="N280" t="s">
        <v>725</v>
      </c>
    </row>
    <row r="281" spans="1:14" x14ac:dyDescent="0.3">
      <c r="A281">
        <v>10527</v>
      </c>
      <c r="B281" t="s">
        <v>536</v>
      </c>
      <c r="C281">
        <v>7</v>
      </c>
      <c r="D281" s="1">
        <v>34855</v>
      </c>
      <c r="E281" s="1">
        <v>34883</v>
      </c>
      <c r="F281" s="1">
        <v>34857</v>
      </c>
      <c r="G281">
        <v>1</v>
      </c>
      <c r="H281">
        <v>41.9</v>
      </c>
      <c r="I281" t="s">
        <v>537</v>
      </c>
      <c r="J281" t="s">
        <v>539</v>
      </c>
      <c r="K281" t="s">
        <v>540</v>
      </c>
      <c r="L281" t="s">
        <v>36</v>
      </c>
      <c r="M281" t="s">
        <v>541</v>
      </c>
      <c r="N281" t="s">
        <v>38</v>
      </c>
    </row>
    <row r="282" spans="1:14" x14ac:dyDescent="0.3">
      <c r="A282">
        <v>10528</v>
      </c>
      <c r="B282" t="s">
        <v>287</v>
      </c>
      <c r="C282">
        <v>6</v>
      </c>
      <c r="D282" s="1">
        <v>34856</v>
      </c>
      <c r="E282" s="1">
        <v>34870</v>
      </c>
      <c r="F282" s="1">
        <v>34859</v>
      </c>
      <c r="G282">
        <v>2</v>
      </c>
      <c r="H282">
        <v>3.35</v>
      </c>
      <c r="I282" t="s">
        <v>288</v>
      </c>
      <c r="J282" t="s">
        <v>290</v>
      </c>
      <c r="K282" t="s">
        <v>291</v>
      </c>
      <c r="L282" t="s">
        <v>292</v>
      </c>
      <c r="M282" t="s">
        <v>293</v>
      </c>
      <c r="N282" t="s">
        <v>294</v>
      </c>
    </row>
    <row r="283" spans="1:14" x14ac:dyDescent="0.3">
      <c r="A283">
        <v>10529</v>
      </c>
      <c r="B283" t="s">
        <v>439</v>
      </c>
      <c r="C283">
        <v>5</v>
      </c>
      <c r="D283" s="1">
        <v>34857</v>
      </c>
      <c r="E283" s="1">
        <v>34885</v>
      </c>
      <c r="F283" s="1">
        <v>34859</v>
      </c>
      <c r="G283">
        <v>2</v>
      </c>
      <c r="H283">
        <v>66.69</v>
      </c>
      <c r="I283" t="s">
        <v>440</v>
      </c>
      <c r="J283" t="s">
        <v>442</v>
      </c>
      <c r="K283" t="s">
        <v>443</v>
      </c>
      <c r="L283" t="s">
        <v>36</v>
      </c>
      <c r="M283" t="s">
        <v>444</v>
      </c>
      <c r="N283" t="s">
        <v>445</v>
      </c>
    </row>
    <row r="284" spans="1:14" x14ac:dyDescent="0.3">
      <c r="A284">
        <v>10530</v>
      </c>
      <c r="B284" t="s">
        <v>509</v>
      </c>
      <c r="C284">
        <v>3</v>
      </c>
      <c r="D284" s="1">
        <v>34858</v>
      </c>
      <c r="E284" s="1">
        <v>34886</v>
      </c>
      <c r="F284" s="1">
        <v>34862</v>
      </c>
      <c r="G284">
        <v>2</v>
      </c>
      <c r="H284">
        <v>339.22</v>
      </c>
      <c r="I284" t="s">
        <v>510</v>
      </c>
      <c r="J284" t="s">
        <v>512</v>
      </c>
      <c r="K284" t="s">
        <v>513</v>
      </c>
      <c r="L284" t="s">
        <v>36</v>
      </c>
      <c r="M284" t="s">
        <v>514</v>
      </c>
      <c r="N284" t="s">
        <v>200</v>
      </c>
    </row>
    <row r="285" spans="1:14" x14ac:dyDescent="0.3">
      <c r="A285">
        <v>10531</v>
      </c>
      <c r="B285" t="s">
        <v>471</v>
      </c>
      <c r="C285">
        <v>7</v>
      </c>
      <c r="D285" s="1">
        <v>34858</v>
      </c>
      <c r="E285" s="1">
        <v>34886</v>
      </c>
      <c r="F285" s="1">
        <v>34869</v>
      </c>
      <c r="G285">
        <v>1</v>
      </c>
      <c r="H285">
        <v>8.1199999999999992</v>
      </c>
      <c r="I285" t="s">
        <v>472</v>
      </c>
      <c r="J285" t="s">
        <v>474</v>
      </c>
      <c r="K285" t="s">
        <v>133</v>
      </c>
      <c r="L285" t="s">
        <v>36</v>
      </c>
      <c r="M285" t="s">
        <v>134</v>
      </c>
      <c r="N285" t="s">
        <v>135</v>
      </c>
    </row>
    <row r="286" spans="1:14" x14ac:dyDescent="0.3">
      <c r="A286">
        <v>10532</v>
      </c>
      <c r="B286" t="s">
        <v>186</v>
      </c>
      <c r="C286">
        <v>7</v>
      </c>
      <c r="D286" s="1">
        <v>34859</v>
      </c>
      <c r="E286" s="1">
        <v>34887</v>
      </c>
      <c r="F286" s="1">
        <v>34862</v>
      </c>
      <c r="G286">
        <v>3</v>
      </c>
      <c r="H286">
        <v>74.459999999999994</v>
      </c>
      <c r="I286" t="s">
        <v>187</v>
      </c>
      <c r="J286" t="s">
        <v>189</v>
      </c>
      <c r="K286" t="s">
        <v>61</v>
      </c>
      <c r="L286" t="s">
        <v>36</v>
      </c>
      <c r="M286" t="s">
        <v>190</v>
      </c>
      <c r="N286" t="s">
        <v>63</v>
      </c>
    </row>
    <row r="287" spans="1:14" x14ac:dyDescent="0.3">
      <c r="A287">
        <v>10533</v>
      </c>
      <c r="B287" t="s">
        <v>226</v>
      </c>
      <c r="C287">
        <v>8</v>
      </c>
      <c r="D287" s="1">
        <v>34862</v>
      </c>
      <c r="E287" s="1">
        <v>34890</v>
      </c>
      <c r="F287" s="1">
        <v>34872</v>
      </c>
      <c r="G287">
        <v>1</v>
      </c>
      <c r="H287">
        <v>188.04</v>
      </c>
      <c r="I287" t="s">
        <v>227</v>
      </c>
      <c r="J287" t="s">
        <v>229</v>
      </c>
      <c r="K287" t="s">
        <v>230</v>
      </c>
      <c r="L287" t="s">
        <v>36</v>
      </c>
      <c r="M287" t="s">
        <v>231</v>
      </c>
      <c r="N287" t="s">
        <v>73</v>
      </c>
    </row>
    <row r="288" spans="1:14" x14ac:dyDescent="0.3">
      <c r="A288">
        <v>10534</v>
      </c>
      <c r="B288" t="s">
        <v>389</v>
      </c>
      <c r="C288">
        <v>8</v>
      </c>
      <c r="D288" s="1">
        <v>34862</v>
      </c>
      <c r="E288" s="1">
        <v>34890</v>
      </c>
      <c r="F288" s="1">
        <v>34864</v>
      </c>
      <c r="G288">
        <v>2</v>
      </c>
      <c r="H288">
        <v>27.94</v>
      </c>
      <c r="I288" t="s">
        <v>390</v>
      </c>
      <c r="J288" t="s">
        <v>392</v>
      </c>
      <c r="K288" t="s">
        <v>393</v>
      </c>
      <c r="L288" t="s">
        <v>36</v>
      </c>
      <c r="M288" t="s">
        <v>394</v>
      </c>
      <c r="N288" t="s">
        <v>38</v>
      </c>
    </row>
    <row r="289" spans="1:14" x14ac:dyDescent="0.3">
      <c r="A289">
        <v>10535</v>
      </c>
      <c r="B289" t="s">
        <v>51</v>
      </c>
      <c r="C289">
        <v>4</v>
      </c>
      <c r="D289" s="1">
        <v>34863</v>
      </c>
      <c r="E289" s="1">
        <v>34891</v>
      </c>
      <c r="F289" s="1">
        <v>34871</v>
      </c>
      <c r="G289">
        <v>1</v>
      </c>
      <c r="H289">
        <v>15.64</v>
      </c>
      <c r="I289" t="s">
        <v>52</v>
      </c>
      <c r="J289" t="s">
        <v>54</v>
      </c>
      <c r="K289" t="s">
        <v>46</v>
      </c>
      <c r="L289" t="s">
        <v>36</v>
      </c>
      <c r="M289" t="s">
        <v>55</v>
      </c>
      <c r="N289" t="s">
        <v>48</v>
      </c>
    </row>
    <row r="290" spans="1:14" x14ac:dyDescent="0.3">
      <c r="A290">
        <v>10536</v>
      </c>
      <c r="B290" t="s">
        <v>389</v>
      </c>
      <c r="C290">
        <v>3</v>
      </c>
      <c r="D290" s="1">
        <v>34864</v>
      </c>
      <c r="E290" s="1">
        <v>34892</v>
      </c>
      <c r="F290" s="1">
        <v>34887</v>
      </c>
      <c r="G290">
        <v>2</v>
      </c>
      <c r="H290">
        <v>58.88</v>
      </c>
      <c r="I290" t="s">
        <v>390</v>
      </c>
      <c r="J290" t="s">
        <v>392</v>
      </c>
      <c r="K290" t="s">
        <v>393</v>
      </c>
      <c r="L290" t="s">
        <v>36</v>
      </c>
      <c r="M290" t="s">
        <v>394</v>
      </c>
      <c r="N290" t="s">
        <v>38</v>
      </c>
    </row>
    <row r="291" spans="1:14" x14ac:dyDescent="0.3">
      <c r="A291">
        <v>10537</v>
      </c>
      <c r="B291" t="s">
        <v>573</v>
      </c>
      <c r="C291">
        <v>1</v>
      </c>
      <c r="D291" s="1">
        <v>34864</v>
      </c>
      <c r="E291" s="1">
        <v>34878</v>
      </c>
      <c r="F291" s="1">
        <v>34869</v>
      </c>
      <c r="G291">
        <v>1</v>
      </c>
      <c r="H291">
        <v>78.849999999999994</v>
      </c>
      <c r="I291" t="s">
        <v>574</v>
      </c>
      <c r="J291" t="s">
        <v>838</v>
      </c>
      <c r="K291" t="s">
        <v>577</v>
      </c>
      <c r="L291" t="s">
        <v>36</v>
      </c>
      <c r="M291" t="s">
        <v>839</v>
      </c>
      <c r="N291" t="s">
        <v>151</v>
      </c>
    </row>
    <row r="292" spans="1:14" x14ac:dyDescent="0.3">
      <c r="A292">
        <v>10538</v>
      </c>
      <c r="B292" t="s">
        <v>122</v>
      </c>
      <c r="C292">
        <v>9</v>
      </c>
      <c r="D292" s="1">
        <v>34865</v>
      </c>
      <c r="E292" s="1">
        <v>34893</v>
      </c>
      <c r="F292" s="1">
        <v>34866</v>
      </c>
      <c r="G292">
        <v>3</v>
      </c>
      <c r="H292">
        <v>4.87</v>
      </c>
      <c r="I292" t="s">
        <v>123</v>
      </c>
      <c r="J292" t="s">
        <v>125</v>
      </c>
      <c r="K292" t="s">
        <v>61</v>
      </c>
      <c r="L292" t="s">
        <v>36</v>
      </c>
      <c r="M292" t="s">
        <v>126</v>
      </c>
      <c r="N292" t="s">
        <v>63</v>
      </c>
    </row>
    <row r="293" spans="1:14" x14ac:dyDescent="0.3">
      <c r="A293">
        <v>10539</v>
      </c>
      <c r="B293" t="s">
        <v>122</v>
      </c>
      <c r="C293">
        <v>6</v>
      </c>
      <c r="D293" s="1">
        <v>34866</v>
      </c>
      <c r="E293" s="1">
        <v>34894</v>
      </c>
      <c r="F293" s="1">
        <v>34873</v>
      </c>
      <c r="G293">
        <v>3</v>
      </c>
      <c r="H293">
        <v>12.36</v>
      </c>
      <c r="I293" t="s">
        <v>123</v>
      </c>
      <c r="J293" t="s">
        <v>125</v>
      </c>
      <c r="K293" t="s">
        <v>61</v>
      </c>
      <c r="L293" t="s">
        <v>36</v>
      </c>
      <c r="M293" t="s">
        <v>126</v>
      </c>
      <c r="N293" t="s">
        <v>63</v>
      </c>
    </row>
    <row r="294" spans="1:14" x14ac:dyDescent="0.3">
      <c r="A294">
        <v>10540</v>
      </c>
      <c r="B294" t="s">
        <v>536</v>
      </c>
      <c r="C294">
        <v>3</v>
      </c>
      <c r="D294" s="1">
        <v>34869</v>
      </c>
      <c r="E294" s="1">
        <v>34897</v>
      </c>
      <c r="F294" s="1">
        <v>34894</v>
      </c>
      <c r="G294">
        <v>3</v>
      </c>
      <c r="H294">
        <v>1007.64</v>
      </c>
      <c r="I294" t="s">
        <v>537</v>
      </c>
      <c r="J294" t="s">
        <v>539</v>
      </c>
      <c r="K294" t="s">
        <v>540</v>
      </c>
      <c r="L294" t="s">
        <v>36</v>
      </c>
      <c r="M294" t="s">
        <v>541</v>
      </c>
      <c r="N294" t="s">
        <v>38</v>
      </c>
    </row>
    <row r="295" spans="1:14" x14ac:dyDescent="0.3">
      <c r="A295">
        <v>10541</v>
      </c>
      <c r="B295" t="s">
        <v>306</v>
      </c>
      <c r="C295">
        <v>2</v>
      </c>
      <c r="D295" s="1">
        <v>34869</v>
      </c>
      <c r="E295" s="1">
        <v>34897</v>
      </c>
      <c r="F295" s="1">
        <v>34879</v>
      </c>
      <c r="G295">
        <v>1</v>
      </c>
      <c r="H295">
        <v>68.650000000000006</v>
      </c>
      <c r="I295" t="s">
        <v>307</v>
      </c>
      <c r="J295" t="s">
        <v>309</v>
      </c>
      <c r="K295" t="s">
        <v>310</v>
      </c>
      <c r="L295" t="s">
        <v>311</v>
      </c>
      <c r="M295" t="s">
        <v>312</v>
      </c>
      <c r="N295" t="s">
        <v>161</v>
      </c>
    </row>
    <row r="296" spans="1:14" x14ac:dyDescent="0.3">
      <c r="A296">
        <v>10542</v>
      </c>
      <c r="B296" t="s">
        <v>349</v>
      </c>
      <c r="C296">
        <v>1</v>
      </c>
      <c r="D296" s="1">
        <v>34870</v>
      </c>
      <c r="E296" s="1">
        <v>34898</v>
      </c>
      <c r="F296" s="1">
        <v>34876</v>
      </c>
      <c r="G296">
        <v>3</v>
      </c>
      <c r="H296">
        <v>10.95</v>
      </c>
      <c r="I296" t="s">
        <v>350</v>
      </c>
      <c r="J296" t="s">
        <v>352</v>
      </c>
      <c r="K296" t="s">
        <v>353</v>
      </c>
      <c r="L296" t="s">
        <v>36</v>
      </c>
      <c r="M296" t="s">
        <v>354</v>
      </c>
      <c r="N296" t="s">
        <v>38</v>
      </c>
    </row>
    <row r="297" spans="1:14" x14ac:dyDescent="0.3">
      <c r="A297">
        <v>10543</v>
      </c>
      <c r="B297" t="s">
        <v>405</v>
      </c>
      <c r="C297">
        <v>8</v>
      </c>
      <c r="D297" s="1">
        <v>34871</v>
      </c>
      <c r="E297" s="1">
        <v>34899</v>
      </c>
      <c r="F297" s="1">
        <v>34873</v>
      </c>
      <c r="G297">
        <v>2</v>
      </c>
      <c r="H297">
        <v>48.17</v>
      </c>
      <c r="I297" t="s">
        <v>406</v>
      </c>
      <c r="J297" t="s">
        <v>408</v>
      </c>
      <c r="K297" t="s">
        <v>409</v>
      </c>
      <c r="L297" t="s">
        <v>410</v>
      </c>
      <c r="M297" t="s">
        <v>411</v>
      </c>
      <c r="N297" t="s">
        <v>303</v>
      </c>
    </row>
    <row r="298" spans="1:14" x14ac:dyDescent="0.3">
      <c r="A298">
        <v>10544</v>
      </c>
      <c r="B298" t="s">
        <v>423</v>
      </c>
      <c r="C298">
        <v>4</v>
      </c>
      <c r="D298" s="1">
        <v>34871</v>
      </c>
      <c r="E298" s="1">
        <v>34899</v>
      </c>
      <c r="F298" s="1">
        <v>34880</v>
      </c>
      <c r="G298">
        <v>1</v>
      </c>
      <c r="H298">
        <v>24.91</v>
      </c>
      <c r="I298" t="s">
        <v>424</v>
      </c>
      <c r="J298" t="s">
        <v>426</v>
      </c>
      <c r="K298" t="s">
        <v>427</v>
      </c>
      <c r="L298" t="s">
        <v>292</v>
      </c>
      <c r="M298" t="s">
        <v>428</v>
      </c>
      <c r="N298" t="s">
        <v>294</v>
      </c>
    </row>
    <row r="299" spans="1:14" x14ac:dyDescent="0.3">
      <c r="A299">
        <v>10545</v>
      </c>
      <c r="B299" t="s">
        <v>380</v>
      </c>
      <c r="C299">
        <v>8</v>
      </c>
      <c r="D299" s="1">
        <v>34872</v>
      </c>
      <c r="E299" s="1">
        <v>34900</v>
      </c>
      <c r="F299" s="1">
        <v>34907</v>
      </c>
      <c r="G299">
        <v>2</v>
      </c>
      <c r="H299">
        <v>11.92</v>
      </c>
      <c r="I299" t="s">
        <v>381</v>
      </c>
      <c r="J299" t="s">
        <v>383</v>
      </c>
      <c r="K299" t="s">
        <v>384</v>
      </c>
      <c r="L299" t="s">
        <v>385</v>
      </c>
      <c r="M299" t="s">
        <v>386</v>
      </c>
      <c r="N299" t="s">
        <v>294</v>
      </c>
    </row>
    <row r="300" spans="1:14" x14ac:dyDescent="0.3">
      <c r="A300">
        <v>10546</v>
      </c>
      <c r="B300" t="s">
        <v>695</v>
      </c>
      <c r="C300">
        <v>1</v>
      </c>
      <c r="D300" s="1">
        <v>34873</v>
      </c>
      <c r="E300" s="1">
        <v>34901</v>
      </c>
      <c r="F300" s="1">
        <v>34877</v>
      </c>
      <c r="G300">
        <v>3</v>
      </c>
      <c r="H300">
        <v>194.72</v>
      </c>
      <c r="I300" t="s">
        <v>696</v>
      </c>
      <c r="J300" t="s">
        <v>698</v>
      </c>
      <c r="K300" t="s">
        <v>699</v>
      </c>
      <c r="L300" t="s">
        <v>36</v>
      </c>
      <c r="M300" t="s">
        <v>700</v>
      </c>
      <c r="N300" t="s">
        <v>91</v>
      </c>
    </row>
    <row r="301" spans="1:14" x14ac:dyDescent="0.3">
      <c r="A301">
        <v>10547</v>
      </c>
      <c r="B301" t="s">
        <v>604</v>
      </c>
      <c r="C301">
        <v>3</v>
      </c>
      <c r="D301" s="1">
        <v>34873</v>
      </c>
      <c r="E301" s="1">
        <v>34901</v>
      </c>
      <c r="F301" s="1">
        <v>34883</v>
      </c>
      <c r="G301">
        <v>2</v>
      </c>
      <c r="H301">
        <v>178.43</v>
      </c>
      <c r="I301" t="s">
        <v>605</v>
      </c>
      <c r="J301" t="s">
        <v>607</v>
      </c>
      <c r="K301" t="s">
        <v>61</v>
      </c>
      <c r="L301" t="s">
        <v>36</v>
      </c>
      <c r="M301" t="s">
        <v>608</v>
      </c>
      <c r="N301" t="s">
        <v>63</v>
      </c>
    </row>
    <row r="302" spans="1:14" x14ac:dyDescent="0.3">
      <c r="A302">
        <v>10548</v>
      </c>
      <c r="B302" t="s">
        <v>659</v>
      </c>
      <c r="C302">
        <v>3</v>
      </c>
      <c r="D302" s="1">
        <v>34876</v>
      </c>
      <c r="E302" s="1">
        <v>34904</v>
      </c>
      <c r="F302" s="1">
        <v>34883</v>
      </c>
      <c r="G302">
        <v>2</v>
      </c>
      <c r="H302">
        <v>1.43</v>
      </c>
      <c r="I302" t="s">
        <v>660</v>
      </c>
      <c r="J302" t="s">
        <v>662</v>
      </c>
      <c r="K302" t="s">
        <v>663</v>
      </c>
      <c r="L302" t="s">
        <v>36</v>
      </c>
      <c r="M302" t="s">
        <v>664</v>
      </c>
      <c r="N302" t="s">
        <v>38</v>
      </c>
    </row>
    <row r="303" spans="1:14" x14ac:dyDescent="0.3">
      <c r="A303">
        <v>10549</v>
      </c>
      <c r="B303" t="s">
        <v>536</v>
      </c>
      <c r="C303">
        <v>5</v>
      </c>
      <c r="D303" s="1">
        <v>34877</v>
      </c>
      <c r="E303" s="1">
        <v>34891</v>
      </c>
      <c r="F303" s="1">
        <v>34880</v>
      </c>
      <c r="G303">
        <v>1</v>
      </c>
      <c r="H303">
        <v>171.24</v>
      </c>
      <c r="I303" t="s">
        <v>537</v>
      </c>
      <c r="J303" t="s">
        <v>539</v>
      </c>
      <c r="K303" t="s">
        <v>540</v>
      </c>
      <c r="L303" t="s">
        <v>36</v>
      </c>
      <c r="M303" t="s">
        <v>541</v>
      </c>
      <c r="N303" t="s">
        <v>38</v>
      </c>
    </row>
    <row r="304" spans="1:14" x14ac:dyDescent="0.3">
      <c r="A304">
        <v>10550</v>
      </c>
      <c r="B304" t="s">
        <v>273</v>
      </c>
      <c r="C304">
        <v>7</v>
      </c>
      <c r="D304" s="1">
        <v>34878</v>
      </c>
      <c r="E304" s="1">
        <v>34906</v>
      </c>
      <c r="F304" s="1">
        <v>34887</v>
      </c>
      <c r="G304">
        <v>3</v>
      </c>
      <c r="H304">
        <v>4.32</v>
      </c>
      <c r="I304" t="s">
        <v>274</v>
      </c>
      <c r="J304" t="s">
        <v>276</v>
      </c>
      <c r="K304" t="s">
        <v>277</v>
      </c>
      <c r="L304" t="s">
        <v>36</v>
      </c>
      <c r="M304" t="s">
        <v>278</v>
      </c>
      <c r="N304" t="s">
        <v>100</v>
      </c>
    </row>
    <row r="305" spans="1:14" x14ac:dyDescent="0.3">
      <c r="A305">
        <v>10551</v>
      </c>
      <c r="B305" t="s">
        <v>256</v>
      </c>
      <c r="C305">
        <v>4</v>
      </c>
      <c r="D305" s="1">
        <v>34878</v>
      </c>
      <c r="E305" s="1">
        <v>34920</v>
      </c>
      <c r="F305" s="1">
        <v>34887</v>
      </c>
      <c r="G305">
        <v>3</v>
      </c>
      <c r="H305">
        <v>72.95</v>
      </c>
      <c r="I305" t="s">
        <v>257</v>
      </c>
      <c r="J305" t="s">
        <v>259</v>
      </c>
      <c r="K305" t="s">
        <v>260</v>
      </c>
      <c r="L305" t="s">
        <v>36</v>
      </c>
      <c r="M305" t="s">
        <v>261</v>
      </c>
      <c r="N305" t="s">
        <v>262</v>
      </c>
    </row>
    <row r="306" spans="1:14" x14ac:dyDescent="0.3">
      <c r="A306">
        <v>10552</v>
      </c>
      <c r="B306" t="s">
        <v>315</v>
      </c>
      <c r="C306">
        <v>2</v>
      </c>
      <c r="D306" s="1">
        <v>34879</v>
      </c>
      <c r="E306" s="1">
        <v>34907</v>
      </c>
      <c r="F306" s="1">
        <v>34886</v>
      </c>
      <c r="G306">
        <v>1</v>
      </c>
      <c r="H306">
        <v>83.22</v>
      </c>
      <c r="I306" t="s">
        <v>316</v>
      </c>
      <c r="J306" t="s">
        <v>318</v>
      </c>
      <c r="K306" t="s">
        <v>319</v>
      </c>
      <c r="L306" t="s">
        <v>320</v>
      </c>
      <c r="M306" t="s">
        <v>321</v>
      </c>
      <c r="N306" t="s">
        <v>303</v>
      </c>
    </row>
    <row r="307" spans="1:14" x14ac:dyDescent="0.3">
      <c r="A307">
        <v>10553</v>
      </c>
      <c r="B307" t="s">
        <v>719</v>
      </c>
      <c r="C307">
        <v>2</v>
      </c>
      <c r="D307" s="1">
        <v>34880</v>
      </c>
      <c r="E307" s="1">
        <v>34908</v>
      </c>
      <c r="F307" s="1">
        <v>34884</v>
      </c>
      <c r="G307">
        <v>2</v>
      </c>
      <c r="H307">
        <v>149.49</v>
      </c>
      <c r="I307" t="s">
        <v>720</v>
      </c>
      <c r="J307" t="s">
        <v>722</v>
      </c>
      <c r="K307" t="s">
        <v>723</v>
      </c>
      <c r="L307" t="s">
        <v>36</v>
      </c>
      <c r="M307" t="s">
        <v>724</v>
      </c>
      <c r="N307" t="s">
        <v>725</v>
      </c>
    </row>
    <row r="308" spans="1:14" x14ac:dyDescent="0.3">
      <c r="A308">
        <v>10554</v>
      </c>
      <c r="B308" t="s">
        <v>486</v>
      </c>
      <c r="C308">
        <v>4</v>
      </c>
      <c r="D308" s="1">
        <v>34880</v>
      </c>
      <c r="E308" s="1">
        <v>34908</v>
      </c>
      <c r="F308" s="1">
        <v>34886</v>
      </c>
      <c r="G308">
        <v>3</v>
      </c>
      <c r="H308">
        <v>120.97</v>
      </c>
      <c r="I308" t="s">
        <v>487</v>
      </c>
      <c r="J308" t="s">
        <v>489</v>
      </c>
      <c r="K308" t="s">
        <v>490</v>
      </c>
      <c r="L308" t="s">
        <v>36</v>
      </c>
      <c r="M308" t="s">
        <v>491</v>
      </c>
      <c r="N308" t="s">
        <v>38</v>
      </c>
    </row>
    <row r="309" spans="1:14" x14ac:dyDescent="0.3">
      <c r="A309">
        <v>10555</v>
      </c>
      <c r="B309" t="s">
        <v>596</v>
      </c>
      <c r="C309">
        <v>6</v>
      </c>
      <c r="D309" s="1">
        <v>34883</v>
      </c>
      <c r="E309" s="1">
        <v>34911</v>
      </c>
      <c r="F309" s="1">
        <v>34885</v>
      </c>
      <c r="G309">
        <v>3</v>
      </c>
      <c r="H309">
        <v>252.49</v>
      </c>
      <c r="I309" t="s">
        <v>597</v>
      </c>
      <c r="J309" t="s">
        <v>599</v>
      </c>
      <c r="K309" t="s">
        <v>600</v>
      </c>
      <c r="L309" t="s">
        <v>601</v>
      </c>
      <c r="M309" t="s">
        <v>602</v>
      </c>
      <c r="N309" t="s">
        <v>294</v>
      </c>
    </row>
    <row r="310" spans="1:14" x14ac:dyDescent="0.3">
      <c r="A310">
        <v>10556</v>
      </c>
      <c r="B310" t="s">
        <v>611</v>
      </c>
      <c r="C310">
        <v>2</v>
      </c>
      <c r="D310" s="1">
        <v>34884</v>
      </c>
      <c r="E310" s="1">
        <v>34926</v>
      </c>
      <c r="F310" s="1">
        <v>34894</v>
      </c>
      <c r="G310">
        <v>1</v>
      </c>
      <c r="H310">
        <v>9.8000000000000007</v>
      </c>
      <c r="I310" t="s">
        <v>612</v>
      </c>
      <c r="J310" t="s">
        <v>614</v>
      </c>
      <c r="K310" t="s">
        <v>615</v>
      </c>
      <c r="L310" t="s">
        <v>36</v>
      </c>
      <c r="M310" t="s">
        <v>616</v>
      </c>
      <c r="N310" t="s">
        <v>617</v>
      </c>
    </row>
    <row r="311" spans="1:14" x14ac:dyDescent="0.3">
      <c r="A311">
        <v>10557</v>
      </c>
      <c r="B311" t="s">
        <v>389</v>
      </c>
      <c r="C311">
        <v>9</v>
      </c>
      <c r="D311" s="1">
        <v>34884</v>
      </c>
      <c r="E311" s="1">
        <v>34898</v>
      </c>
      <c r="F311" s="1">
        <v>34887</v>
      </c>
      <c r="G311">
        <v>2</v>
      </c>
      <c r="H311">
        <v>96.72</v>
      </c>
      <c r="I311" t="s">
        <v>390</v>
      </c>
      <c r="J311" t="s">
        <v>392</v>
      </c>
      <c r="K311" t="s">
        <v>393</v>
      </c>
      <c r="L311" t="s">
        <v>36</v>
      </c>
      <c r="M311" t="s">
        <v>394</v>
      </c>
      <c r="N311" t="s">
        <v>38</v>
      </c>
    </row>
    <row r="312" spans="1:14" x14ac:dyDescent="0.3">
      <c r="A312">
        <v>10558</v>
      </c>
      <c r="B312" t="s">
        <v>57</v>
      </c>
      <c r="C312">
        <v>1</v>
      </c>
      <c r="D312" s="1">
        <v>34885</v>
      </c>
      <c r="E312" s="1">
        <v>34913</v>
      </c>
      <c r="F312" s="1">
        <v>34891</v>
      </c>
      <c r="G312">
        <v>2</v>
      </c>
      <c r="H312">
        <v>72.97</v>
      </c>
      <c r="I312" t="s">
        <v>58</v>
      </c>
      <c r="J312" t="s">
        <v>842</v>
      </c>
      <c r="K312" t="s">
        <v>843</v>
      </c>
      <c r="L312" t="s">
        <v>844</v>
      </c>
      <c r="M312" t="s">
        <v>845</v>
      </c>
      <c r="N312" t="s">
        <v>63</v>
      </c>
    </row>
    <row r="313" spans="1:14" x14ac:dyDescent="0.3">
      <c r="A313">
        <v>10559</v>
      </c>
      <c r="B313" t="s">
        <v>84</v>
      </c>
      <c r="C313">
        <v>6</v>
      </c>
      <c r="D313" s="1">
        <v>34886</v>
      </c>
      <c r="E313" s="1">
        <v>34914</v>
      </c>
      <c r="F313" s="1">
        <v>34894</v>
      </c>
      <c r="G313">
        <v>1</v>
      </c>
      <c r="H313">
        <v>8.0500000000000007</v>
      </c>
      <c r="I313" t="s">
        <v>85</v>
      </c>
      <c r="J313" t="s">
        <v>88</v>
      </c>
      <c r="K313" t="s">
        <v>89</v>
      </c>
      <c r="L313" t="s">
        <v>36</v>
      </c>
      <c r="M313" t="s">
        <v>90</v>
      </c>
      <c r="N313" t="s">
        <v>91</v>
      </c>
    </row>
    <row r="314" spans="1:14" x14ac:dyDescent="0.3">
      <c r="A314">
        <v>10560</v>
      </c>
      <c r="B314" t="s">
        <v>233</v>
      </c>
      <c r="C314">
        <v>8</v>
      </c>
      <c r="D314" s="1">
        <v>34887</v>
      </c>
      <c r="E314" s="1">
        <v>34915</v>
      </c>
      <c r="F314" s="1">
        <v>34890</v>
      </c>
      <c r="G314">
        <v>1</v>
      </c>
      <c r="H314">
        <v>36.65</v>
      </c>
      <c r="I314" t="s">
        <v>234</v>
      </c>
      <c r="J314" t="s">
        <v>236</v>
      </c>
      <c r="K314" t="s">
        <v>237</v>
      </c>
      <c r="L314" t="s">
        <v>36</v>
      </c>
      <c r="M314" t="s">
        <v>238</v>
      </c>
      <c r="N314" t="s">
        <v>38</v>
      </c>
    </row>
    <row r="315" spans="1:14" x14ac:dyDescent="0.3">
      <c r="A315">
        <v>10561</v>
      </c>
      <c r="B315" t="s">
        <v>226</v>
      </c>
      <c r="C315">
        <v>2</v>
      </c>
      <c r="D315" s="1">
        <v>34887</v>
      </c>
      <c r="E315" s="1">
        <v>34915</v>
      </c>
      <c r="F315" s="1">
        <v>34890</v>
      </c>
      <c r="G315">
        <v>2</v>
      </c>
      <c r="H315">
        <v>242.21</v>
      </c>
      <c r="I315" t="s">
        <v>227</v>
      </c>
      <c r="J315" t="s">
        <v>229</v>
      </c>
      <c r="K315" t="s">
        <v>230</v>
      </c>
      <c r="L315" t="s">
        <v>36</v>
      </c>
      <c r="M315" t="s">
        <v>231</v>
      </c>
      <c r="N315" t="s">
        <v>73</v>
      </c>
    </row>
    <row r="316" spans="1:14" x14ac:dyDescent="0.3">
      <c r="A316">
        <v>10562</v>
      </c>
      <c r="B316" t="s">
        <v>559</v>
      </c>
      <c r="C316">
        <v>1</v>
      </c>
      <c r="D316" s="1">
        <v>34890</v>
      </c>
      <c r="E316" s="1">
        <v>34918</v>
      </c>
      <c r="F316" s="1">
        <v>34893</v>
      </c>
      <c r="G316">
        <v>1</v>
      </c>
      <c r="H316">
        <v>22.95</v>
      </c>
      <c r="I316" t="s">
        <v>560</v>
      </c>
      <c r="J316" t="s">
        <v>562</v>
      </c>
      <c r="K316" t="s">
        <v>563</v>
      </c>
      <c r="L316" t="s">
        <v>36</v>
      </c>
      <c r="M316" t="s">
        <v>564</v>
      </c>
      <c r="N316" t="s">
        <v>253</v>
      </c>
    </row>
    <row r="317" spans="1:14" x14ac:dyDescent="0.3">
      <c r="A317">
        <v>10563</v>
      </c>
      <c r="B317" t="s">
        <v>567</v>
      </c>
      <c r="C317">
        <v>2</v>
      </c>
      <c r="D317" s="1">
        <v>34891</v>
      </c>
      <c r="E317" s="1">
        <v>34933</v>
      </c>
      <c r="F317" s="1">
        <v>34905</v>
      </c>
      <c r="G317">
        <v>2</v>
      </c>
      <c r="H317">
        <v>60.43</v>
      </c>
      <c r="I317" t="s">
        <v>568</v>
      </c>
      <c r="J317" t="s">
        <v>570</v>
      </c>
      <c r="K317" t="s">
        <v>310</v>
      </c>
      <c r="L317" t="s">
        <v>311</v>
      </c>
      <c r="M317" t="s">
        <v>571</v>
      </c>
      <c r="N317" t="s">
        <v>161</v>
      </c>
    </row>
    <row r="318" spans="1:14" x14ac:dyDescent="0.3">
      <c r="A318">
        <v>10564</v>
      </c>
      <c r="B318" t="s">
        <v>549</v>
      </c>
      <c r="C318">
        <v>4</v>
      </c>
      <c r="D318" s="1">
        <v>34891</v>
      </c>
      <c r="E318" s="1">
        <v>34919</v>
      </c>
      <c r="F318" s="1">
        <v>34897</v>
      </c>
      <c r="G318">
        <v>3</v>
      </c>
      <c r="H318">
        <v>13.75</v>
      </c>
      <c r="I318" t="s">
        <v>550</v>
      </c>
      <c r="J318" t="s">
        <v>553</v>
      </c>
      <c r="K318" t="s">
        <v>554</v>
      </c>
      <c r="L318" t="s">
        <v>555</v>
      </c>
      <c r="M318" t="s">
        <v>556</v>
      </c>
      <c r="N318" t="s">
        <v>294</v>
      </c>
    </row>
    <row r="319" spans="1:14" x14ac:dyDescent="0.3">
      <c r="A319">
        <v>10565</v>
      </c>
      <c r="B319" t="s">
        <v>448</v>
      </c>
      <c r="C319">
        <v>8</v>
      </c>
      <c r="D319" s="1">
        <v>34892</v>
      </c>
      <c r="E319" s="1">
        <v>34920</v>
      </c>
      <c r="F319" s="1">
        <v>34899</v>
      </c>
      <c r="G319">
        <v>2</v>
      </c>
      <c r="H319">
        <v>7.15</v>
      </c>
      <c r="I319" t="s">
        <v>449</v>
      </c>
      <c r="J319" t="s">
        <v>451</v>
      </c>
      <c r="K319" t="s">
        <v>452</v>
      </c>
      <c r="L319" t="s">
        <v>453</v>
      </c>
      <c r="M319" t="s">
        <v>454</v>
      </c>
      <c r="N319" t="s">
        <v>119</v>
      </c>
    </row>
    <row r="320" spans="1:14" x14ac:dyDescent="0.3">
      <c r="A320">
        <v>10566</v>
      </c>
      <c r="B320" t="s">
        <v>84</v>
      </c>
      <c r="C320">
        <v>9</v>
      </c>
      <c r="D320" s="1">
        <v>34893</v>
      </c>
      <c r="E320" s="1">
        <v>34921</v>
      </c>
      <c r="F320" s="1">
        <v>34899</v>
      </c>
      <c r="G320">
        <v>1</v>
      </c>
      <c r="H320">
        <v>88.4</v>
      </c>
      <c r="I320" t="s">
        <v>85</v>
      </c>
      <c r="J320" t="s">
        <v>88</v>
      </c>
      <c r="K320" t="s">
        <v>89</v>
      </c>
      <c r="L320" t="s">
        <v>36</v>
      </c>
      <c r="M320" t="s">
        <v>90</v>
      </c>
      <c r="N320" t="s">
        <v>91</v>
      </c>
    </row>
    <row r="321" spans="1:14" x14ac:dyDescent="0.3">
      <c r="A321">
        <v>10567</v>
      </c>
      <c r="B321" t="s">
        <v>332</v>
      </c>
      <c r="C321">
        <v>1</v>
      </c>
      <c r="D321" s="1">
        <v>34893</v>
      </c>
      <c r="E321" s="1">
        <v>34921</v>
      </c>
      <c r="F321" s="1">
        <v>34898</v>
      </c>
      <c r="G321">
        <v>1</v>
      </c>
      <c r="H321">
        <v>33.97</v>
      </c>
      <c r="I321" t="s">
        <v>333</v>
      </c>
      <c r="J321" t="s">
        <v>335</v>
      </c>
      <c r="K321" t="s">
        <v>336</v>
      </c>
      <c r="L321" t="s">
        <v>337</v>
      </c>
      <c r="M321" t="s">
        <v>36</v>
      </c>
      <c r="N321" t="s">
        <v>338</v>
      </c>
    </row>
    <row r="322" spans="1:14" x14ac:dyDescent="0.3">
      <c r="A322">
        <v>10568</v>
      </c>
      <c r="B322" t="s">
        <v>265</v>
      </c>
      <c r="C322">
        <v>3</v>
      </c>
      <c r="D322" s="1">
        <v>34894</v>
      </c>
      <c r="E322" s="1">
        <v>34922</v>
      </c>
      <c r="F322" s="1">
        <v>34920</v>
      </c>
      <c r="G322">
        <v>3</v>
      </c>
      <c r="H322">
        <v>6.54</v>
      </c>
      <c r="I322" t="s">
        <v>846</v>
      </c>
      <c r="J322" t="s">
        <v>268</v>
      </c>
      <c r="K322" t="s">
        <v>269</v>
      </c>
      <c r="L322" t="s">
        <v>36</v>
      </c>
      <c r="M322" t="s">
        <v>847</v>
      </c>
      <c r="N322" t="s">
        <v>100</v>
      </c>
    </row>
    <row r="323" spans="1:14" x14ac:dyDescent="0.3">
      <c r="A323">
        <v>10569</v>
      </c>
      <c r="B323" t="s">
        <v>549</v>
      </c>
      <c r="C323">
        <v>5</v>
      </c>
      <c r="D323" s="1">
        <v>34897</v>
      </c>
      <c r="E323" s="1">
        <v>34925</v>
      </c>
      <c r="F323" s="1">
        <v>34922</v>
      </c>
      <c r="G323">
        <v>1</v>
      </c>
      <c r="H323">
        <v>58.98</v>
      </c>
      <c r="I323" t="s">
        <v>550</v>
      </c>
      <c r="J323" t="s">
        <v>553</v>
      </c>
      <c r="K323" t="s">
        <v>554</v>
      </c>
      <c r="L323" t="s">
        <v>555</v>
      </c>
      <c r="M323" t="s">
        <v>556</v>
      </c>
      <c r="N323" t="s">
        <v>294</v>
      </c>
    </row>
    <row r="324" spans="1:14" x14ac:dyDescent="0.3">
      <c r="A324">
        <v>10570</v>
      </c>
      <c r="B324" t="s">
        <v>448</v>
      </c>
      <c r="C324">
        <v>3</v>
      </c>
      <c r="D324" s="1">
        <v>34898</v>
      </c>
      <c r="E324" s="1">
        <v>34926</v>
      </c>
      <c r="F324" s="1">
        <v>34900</v>
      </c>
      <c r="G324">
        <v>3</v>
      </c>
      <c r="H324">
        <v>188.99</v>
      </c>
      <c r="I324" t="s">
        <v>449</v>
      </c>
      <c r="J324" t="s">
        <v>451</v>
      </c>
      <c r="K324" t="s">
        <v>452</v>
      </c>
      <c r="L324" t="s">
        <v>453</v>
      </c>
      <c r="M324" t="s">
        <v>454</v>
      </c>
      <c r="N324" t="s">
        <v>119</v>
      </c>
    </row>
    <row r="325" spans="1:14" x14ac:dyDescent="0.3">
      <c r="A325">
        <v>10571</v>
      </c>
      <c r="B325" t="s">
        <v>193</v>
      </c>
      <c r="C325">
        <v>8</v>
      </c>
      <c r="D325" s="1">
        <v>34898</v>
      </c>
      <c r="E325" s="1">
        <v>34940</v>
      </c>
      <c r="F325" s="1">
        <v>34915</v>
      </c>
      <c r="G325">
        <v>3</v>
      </c>
      <c r="H325">
        <v>26.06</v>
      </c>
      <c r="I325" t="s">
        <v>194</v>
      </c>
      <c r="J325" t="s">
        <v>197</v>
      </c>
      <c r="K325" t="s">
        <v>198</v>
      </c>
      <c r="L325" t="s">
        <v>36</v>
      </c>
      <c r="M325" t="s">
        <v>199</v>
      </c>
      <c r="N325" t="s">
        <v>200</v>
      </c>
    </row>
    <row r="326" spans="1:14" x14ac:dyDescent="0.3">
      <c r="A326">
        <v>10572</v>
      </c>
      <c r="B326" t="s">
        <v>66</v>
      </c>
      <c r="C326">
        <v>3</v>
      </c>
      <c r="D326" s="1">
        <v>34899</v>
      </c>
      <c r="E326" s="1">
        <v>34927</v>
      </c>
      <c r="F326" s="1">
        <v>34906</v>
      </c>
      <c r="G326">
        <v>2</v>
      </c>
      <c r="H326">
        <v>116.43</v>
      </c>
      <c r="I326" t="s">
        <v>67</v>
      </c>
      <c r="J326" t="s">
        <v>70</v>
      </c>
      <c r="K326" t="s">
        <v>71</v>
      </c>
      <c r="L326" t="s">
        <v>36</v>
      </c>
      <c r="M326" t="s">
        <v>72</v>
      </c>
      <c r="N326" t="s">
        <v>73</v>
      </c>
    </row>
    <row r="327" spans="1:14" x14ac:dyDescent="0.3">
      <c r="A327">
        <v>10573</v>
      </c>
      <c r="B327" t="s">
        <v>51</v>
      </c>
      <c r="C327">
        <v>7</v>
      </c>
      <c r="D327" s="1">
        <v>34900</v>
      </c>
      <c r="E327" s="1">
        <v>34928</v>
      </c>
      <c r="F327" s="1">
        <v>34901</v>
      </c>
      <c r="G327">
        <v>3</v>
      </c>
      <c r="H327">
        <v>84.84</v>
      </c>
      <c r="I327" t="s">
        <v>52</v>
      </c>
      <c r="J327" t="s">
        <v>54</v>
      </c>
      <c r="K327" t="s">
        <v>46</v>
      </c>
      <c r="L327" t="s">
        <v>36</v>
      </c>
      <c r="M327" t="s">
        <v>55</v>
      </c>
      <c r="N327" t="s">
        <v>48</v>
      </c>
    </row>
    <row r="328" spans="1:14" x14ac:dyDescent="0.3">
      <c r="A328">
        <v>10574</v>
      </c>
      <c r="B328" t="s">
        <v>679</v>
      </c>
      <c r="C328">
        <v>4</v>
      </c>
      <c r="D328" s="1">
        <v>34900</v>
      </c>
      <c r="E328" s="1">
        <v>34928</v>
      </c>
      <c r="F328" s="1">
        <v>34911</v>
      </c>
      <c r="G328">
        <v>2</v>
      </c>
      <c r="H328">
        <v>37.6</v>
      </c>
      <c r="I328" t="s">
        <v>680</v>
      </c>
      <c r="J328" t="s">
        <v>682</v>
      </c>
      <c r="K328" t="s">
        <v>683</v>
      </c>
      <c r="L328" t="s">
        <v>385</v>
      </c>
      <c r="M328" t="s">
        <v>684</v>
      </c>
      <c r="N328" t="s">
        <v>294</v>
      </c>
    </row>
    <row r="329" spans="1:14" x14ac:dyDescent="0.3">
      <c r="A329">
        <v>10575</v>
      </c>
      <c r="B329" t="s">
        <v>457</v>
      </c>
      <c r="C329">
        <v>5</v>
      </c>
      <c r="D329" s="1">
        <v>34901</v>
      </c>
      <c r="E329" s="1">
        <v>34915</v>
      </c>
      <c r="F329" s="1">
        <v>34911</v>
      </c>
      <c r="G329">
        <v>1</v>
      </c>
      <c r="H329">
        <v>127.34</v>
      </c>
      <c r="I329" t="s">
        <v>458</v>
      </c>
      <c r="J329" t="s">
        <v>460</v>
      </c>
      <c r="K329" t="s">
        <v>461</v>
      </c>
      <c r="L329" t="s">
        <v>36</v>
      </c>
      <c r="M329" t="s">
        <v>462</v>
      </c>
      <c r="N329" t="s">
        <v>38</v>
      </c>
    </row>
    <row r="330" spans="1:14" x14ac:dyDescent="0.3">
      <c r="A330">
        <v>10576</v>
      </c>
      <c r="B330" t="s">
        <v>667</v>
      </c>
      <c r="C330">
        <v>3</v>
      </c>
      <c r="D330" s="1">
        <v>34904</v>
      </c>
      <c r="E330" s="1">
        <v>34918</v>
      </c>
      <c r="F330" s="1">
        <v>34911</v>
      </c>
      <c r="G330">
        <v>3</v>
      </c>
      <c r="H330">
        <v>18.559999999999999</v>
      </c>
      <c r="I330" t="s">
        <v>668</v>
      </c>
      <c r="J330" t="s">
        <v>670</v>
      </c>
      <c r="K330" t="s">
        <v>46</v>
      </c>
      <c r="L330" t="s">
        <v>36</v>
      </c>
      <c r="M330" t="s">
        <v>506</v>
      </c>
      <c r="N330" t="s">
        <v>48</v>
      </c>
    </row>
    <row r="331" spans="1:14" x14ac:dyDescent="0.3">
      <c r="A331">
        <v>10577</v>
      </c>
      <c r="B331" t="s">
        <v>679</v>
      </c>
      <c r="C331">
        <v>9</v>
      </c>
      <c r="D331" s="1">
        <v>34904</v>
      </c>
      <c r="E331" s="1">
        <v>34946</v>
      </c>
      <c r="F331" s="1">
        <v>34911</v>
      </c>
      <c r="G331">
        <v>2</v>
      </c>
      <c r="H331">
        <v>25.41</v>
      </c>
      <c r="I331" t="s">
        <v>680</v>
      </c>
      <c r="J331" t="s">
        <v>682</v>
      </c>
      <c r="K331" t="s">
        <v>683</v>
      </c>
      <c r="L331" t="s">
        <v>385</v>
      </c>
      <c r="M331" t="s">
        <v>684</v>
      </c>
      <c r="N331" t="s">
        <v>294</v>
      </c>
    </row>
    <row r="332" spans="1:14" x14ac:dyDescent="0.3">
      <c r="A332">
        <v>10578</v>
      </c>
      <c r="B332" t="s">
        <v>122</v>
      </c>
      <c r="C332">
        <v>4</v>
      </c>
      <c r="D332" s="1">
        <v>34905</v>
      </c>
      <c r="E332" s="1">
        <v>34933</v>
      </c>
      <c r="F332" s="1">
        <v>34936</v>
      </c>
      <c r="G332">
        <v>3</v>
      </c>
      <c r="H332">
        <v>29.6</v>
      </c>
      <c r="I332" t="s">
        <v>123</v>
      </c>
      <c r="J332" t="s">
        <v>125</v>
      </c>
      <c r="K332" t="s">
        <v>61</v>
      </c>
      <c r="L332" t="s">
        <v>36</v>
      </c>
      <c r="M332" t="s">
        <v>126</v>
      </c>
      <c r="N332" t="s">
        <v>63</v>
      </c>
    </row>
    <row r="333" spans="1:14" x14ac:dyDescent="0.3">
      <c r="A333">
        <v>10579</v>
      </c>
      <c r="B333" t="s">
        <v>397</v>
      </c>
      <c r="C333">
        <v>1</v>
      </c>
      <c r="D333" s="1">
        <v>34906</v>
      </c>
      <c r="E333" s="1">
        <v>34934</v>
      </c>
      <c r="F333" s="1">
        <v>34915</v>
      </c>
      <c r="G333">
        <v>2</v>
      </c>
      <c r="H333">
        <v>13.73</v>
      </c>
      <c r="I333" t="s">
        <v>398</v>
      </c>
      <c r="J333" t="s">
        <v>400</v>
      </c>
      <c r="K333" t="s">
        <v>401</v>
      </c>
      <c r="L333" t="s">
        <v>402</v>
      </c>
      <c r="M333" t="s">
        <v>403</v>
      </c>
      <c r="N333" t="s">
        <v>294</v>
      </c>
    </row>
    <row r="334" spans="1:14" x14ac:dyDescent="0.3">
      <c r="A334">
        <v>10580</v>
      </c>
      <c r="B334" t="s">
        <v>486</v>
      </c>
      <c r="C334">
        <v>4</v>
      </c>
      <c r="D334" s="1">
        <v>34907</v>
      </c>
      <c r="E334" s="1">
        <v>34935</v>
      </c>
      <c r="F334" s="1">
        <v>34912</v>
      </c>
      <c r="G334">
        <v>3</v>
      </c>
      <c r="H334">
        <v>75.89</v>
      </c>
      <c r="I334" t="s">
        <v>487</v>
      </c>
      <c r="J334" t="s">
        <v>489</v>
      </c>
      <c r="K334" t="s">
        <v>490</v>
      </c>
      <c r="L334" t="s">
        <v>36</v>
      </c>
      <c r="M334" t="s">
        <v>491</v>
      </c>
      <c r="N334" t="s">
        <v>38</v>
      </c>
    </row>
    <row r="335" spans="1:14" x14ac:dyDescent="0.3">
      <c r="A335">
        <v>10581</v>
      </c>
      <c r="B335" t="s">
        <v>203</v>
      </c>
      <c r="C335">
        <v>3</v>
      </c>
      <c r="D335" s="1">
        <v>34907</v>
      </c>
      <c r="E335" s="1">
        <v>34935</v>
      </c>
      <c r="F335" s="1">
        <v>34913</v>
      </c>
      <c r="G335">
        <v>1</v>
      </c>
      <c r="H335">
        <v>3.01</v>
      </c>
      <c r="I335" t="s">
        <v>204</v>
      </c>
      <c r="J335" t="s">
        <v>207</v>
      </c>
      <c r="K335" t="s">
        <v>158</v>
      </c>
      <c r="L335" t="s">
        <v>159</v>
      </c>
      <c r="M335" t="s">
        <v>208</v>
      </c>
      <c r="N335" t="s">
        <v>161</v>
      </c>
    </row>
    <row r="336" spans="1:14" x14ac:dyDescent="0.3">
      <c r="A336">
        <v>10582</v>
      </c>
      <c r="B336" t="s">
        <v>76</v>
      </c>
      <c r="C336">
        <v>3</v>
      </c>
      <c r="D336" s="1">
        <v>34908</v>
      </c>
      <c r="E336" s="1">
        <v>34936</v>
      </c>
      <c r="F336" s="1">
        <v>34925</v>
      </c>
      <c r="G336">
        <v>2</v>
      </c>
      <c r="H336">
        <v>27.71</v>
      </c>
      <c r="I336" t="s">
        <v>77</v>
      </c>
      <c r="J336" t="s">
        <v>79</v>
      </c>
      <c r="K336" t="s">
        <v>80</v>
      </c>
      <c r="L336" t="s">
        <v>36</v>
      </c>
      <c r="M336" t="s">
        <v>81</v>
      </c>
      <c r="N336" t="s">
        <v>38</v>
      </c>
    </row>
    <row r="337" spans="1:14" x14ac:dyDescent="0.3">
      <c r="A337">
        <v>10583</v>
      </c>
      <c r="B337" t="s">
        <v>719</v>
      </c>
      <c r="C337">
        <v>2</v>
      </c>
      <c r="D337" s="1">
        <v>34911</v>
      </c>
      <c r="E337" s="1">
        <v>34939</v>
      </c>
      <c r="F337" s="1">
        <v>34915</v>
      </c>
      <c r="G337">
        <v>2</v>
      </c>
      <c r="H337">
        <v>7.28</v>
      </c>
      <c r="I337" t="s">
        <v>720</v>
      </c>
      <c r="J337" t="s">
        <v>722</v>
      </c>
      <c r="K337" t="s">
        <v>723</v>
      </c>
      <c r="L337" t="s">
        <v>36</v>
      </c>
      <c r="M337" t="s">
        <v>724</v>
      </c>
      <c r="N337" t="s">
        <v>725</v>
      </c>
    </row>
    <row r="338" spans="1:14" x14ac:dyDescent="0.3">
      <c r="A338">
        <v>10584</v>
      </c>
      <c r="B338" t="s">
        <v>84</v>
      </c>
      <c r="C338">
        <v>4</v>
      </c>
      <c r="D338" s="1">
        <v>34911</v>
      </c>
      <c r="E338" s="1">
        <v>34939</v>
      </c>
      <c r="F338" s="1">
        <v>34915</v>
      </c>
      <c r="G338">
        <v>1</v>
      </c>
      <c r="H338">
        <v>59.14</v>
      </c>
      <c r="I338" t="s">
        <v>85</v>
      </c>
      <c r="J338" t="s">
        <v>88</v>
      </c>
      <c r="K338" t="s">
        <v>89</v>
      </c>
      <c r="L338" t="s">
        <v>36</v>
      </c>
      <c r="M338" t="s">
        <v>90</v>
      </c>
      <c r="N338" t="s">
        <v>91</v>
      </c>
    </row>
    <row r="339" spans="1:14" x14ac:dyDescent="0.3">
      <c r="A339">
        <v>10585</v>
      </c>
      <c r="B339" t="s">
        <v>727</v>
      </c>
      <c r="C339">
        <v>7</v>
      </c>
      <c r="D339" s="1">
        <v>34912</v>
      </c>
      <c r="E339" s="1">
        <v>34940</v>
      </c>
      <c r="F339" s="1">
        <v>34921</v>
      </c>
      <c r="G339">
        <v>1</v>
      </c>
      <c r="H339">
        <v>13.41</v>
      </c>
      <c r="I339" t="s">
        <v>728</v>
      </c>
      <c r="J339" t="s">
        <v>730</v>
      </c>
      <c r="K339" t="s">
        <v>731</v>
      </c>
      <c r="L339" t="s">
        <v>159</v>
      </c>
      <c r="M339" t="s">
        <v>732</v>
      </c>
      <c r="N339" t="s">
        <v>161</v>
      </c>
    </row>
    <row r="340" spans="1:14" x14ac:dyDescent="0.3">
      <c r="A340">
        <v>10586</v>
      </c>
      <c r="B340" t="s">
        <v>559</v>
      </c>
      <c r="C340">
        <v>9</v>
      </c>
      <c r="D340" s="1">
        <v>34913</v>
      </c>
      <c r="E340" s="1">
        <v>34941</v>
      </c>
      <c r="F340" s="1">
        <v>34920</v>
      </c>
      <c r="G340">
        <v>1</v>
      </c>
      <c r="H340">
        <v>0.48</v>
      </c>
      <c r="I340" t="s">
        <v>560</v>
      </c>
      <c r="J340" t="s">
        <v>562</v>
      </c>
      <c r="K340" t="s">
        <v>563</v>
      </c>
      <c r="L340" t="s">
        <v>36</v>
      </c>
      <c r="M340" t="s">
        <v>564</v>
      </c>
      <c r="N340" t="s">
        <v>253</v>
      </c>
    </row>
    <row r="341" spans="1:14" x14ac:dyDescent="0.3">
      <c r="A341">
        <v>10587</v>
      </c>
      <c r="B341" t="s">
        <v>523</v>
      </c>
      <c r="C341">
        <v>1</v>
      </c>
      <c r="D341" s="1">
        <v>34913</v>
      </c>
      <c r="E341" s="1">
        <v>34941</v>
      </c>
      <c r="F341" s="1">
        <v>34920</v>
      </c>
      <c r="G341">
        <v>1</v>
      </c>
      <c r="H341">
        <v>62.52</v>
      </c>
      <c r="I341" t="s">
        <v>524</v>
      </c>
      <c r="J341" t="s">
        <v>526</v>
      </c>
      <c r="K341" t="s">
        <v>310</v>
      </c>
      <c r="L341" t="s">
        <v>311</v>
      </c>
      <c r="M341" t="s">
        <v>527</v>
      </c>
      <c r="N341" t="s">
        <v>161</v>
      </c>
    </row>
    <row r="342" spans="1:14" x14ac:dyDescent="0.3">
      <c r="A342">
        <v>10588</v>
      </c>
      <c r="B342" t="s">
        <v>536</v>
      </c>
      <c r="C342">
        <v>2</v>
      </c>
      <c r="D342" s="1">
        <v>34914</v>
      </c>
      <c r="E342" s="1">
        <v>34942</v>
      </c>
      <c r="F342" s="1">
        <v>34921</v>
      </c>
      <c r="G342">
        <v>3</v>
      </c>
      <c r="H342">
        <v>194.67</v>
      </c>
      <c r="I342" t="s">
        <v>537</v>
      </c>
      <c r="J342" t="s">
        <v>539</v>
      </c>
      <c r="K342" t="s">
        <v>540</v>
      </c>
      <c r="L342" t="s">
        <v>36</v>
      </c>
      <c r="M342" t="s">
        <v>541</v>
      </c>
      <c r="N342" t="s">
        <v>38</v>
      </c>
    </row>
    <row r="343" spans="1:14" x14ac:dyDescent="0.3">
      <c r="A343">
        <v>10589</v>
      </c>
      <c r="B343" t="s">
        <v>287</v>
      </c>
      <c r="C343">
        <v>8</v>
      </c>
      <c r="D343" s="1">
        <v>34915</v>
      </c>
      <c r="E343" s="1">
        <v>34943</v>
      </c>
      <c r="F343" s="1">
        <v>34925</v>
      </c>
      <c r="G343">
        <v>2</v>
      </c>
      <c r="H343">
        <v>4.42</v>
      </c>
      <c r="I343" t="s">
        <v>288</v>
      </c>
      <c r="J343" t="s">
        <v>290</v>
      </c>
      <c r="K343" t="s">
        <v>291</v>
      </c>
      <c r="L343" t="s">
        <v>292</v>
      </c>
      <c r="M343" t="s">
        <v>293</v>
      </c>
      <c r="N343" t="s">
        <v>294</v>
      </c>
    </row>
    <row r="344" spans="1:14" x14ac:dyDescent="0.3">
      <c r="A344">
        <v>10590</v>
      </c>
      <c r="B344" t="s">
        <v>448</v>
      </c>
      <c r="C344">
        <v>4</v>
      </c>
      <c r="D344" s="1">
        <v>34918</v>
      </c>
      <c r="E344" s="1">
        <v>34946</v>
      </c>
      <c r="F344" s="1">
        <v>34925</v>
      </c>
      <c r="G344">
        <v>3</v>
      </c>
      <c r="H344">
        <v>44.77</v>
      </c>
      <c r="I344" t="s">
        <v>449</v>
      </c>
      <c r="J344" t="s">
        <v>451</v>
      </c>
      <c r="K344" t="s">
        <v>452</v>
      </c>
      <c r="L344" t="s">
        <v>453</v>
      </c>
      <c r="M344" t="s">
        <v>454</v>
      </c>
      <c r="N344" t="s">
        <v>119</v>
      </c>
    </row>
    <row r="345" spans="1:14" x14ac:dyDescent="0.3">
      <c r="A345">
        <v>10591</v>
      </c>
      <c r="B345" t="s">
        <v>687</v>
      </c>
      <c r="C345">
        <v>1</v>
      </c>
      <c r="D345" s="1">
        <v>34918</v>
      </c>
      <c r="E345" s="1">
        <v>34932</v>
      </c>
      <c r="F345" s="1">
        <v>34927</v>
      </c>
      <c r="G345">
        <v>1</v>
      </c>
      <c r="H345">
        <v>55.92</v>
      </c>
      <c r="I345" t="s">
        <v>688</v>
      </c>
      <c r="J345" t="s">
        <v>690</v>
      </c>
      <c r="K345" t="s">
        <v>691</v>
      </c>
      <c r="L345" t="s">
        <v>36</v>
      </c>
      <c r="M345" t="s">
        <v>692</v>
      </c>
      <c r="N345" t="s">
        <v>617</v>
      </c>
    </row>
    <row r="346" spans="1:14" x14ac:dyDescent="0.3">
      <c r="A346">
        <v>10592</v>
      </c>
      <c r="B346" t="s">
        <v>389</v>
      </c>
      <c r="C346">
        <v>3</v>
      </c>
      <c r="D346" s="1">
        <v>34919</v>
      </c>
      <c r="E346" s="1">
        <v>34947</v>
      </c>
      <c r="F346" s="1">
        <v>34927</v>
      </c>
      <c r="G346">
        <v>1</v>
      </c>
      <c r="H346">
        <v>32.1</v>
      </c>
      <c r="I346" t="s">
        <v>390</v>
      </c>
      <c r="J346" t="s">
        <v>392</v>
      </c>
      <c r="K346" t="s">
        <v>393</v>
      </c>
      <c r="L346" t="s">
        <v>36</v>
      </c>
      <c r="M346" t="s">
        <v>394</v>
      </c>
      <c r="N346" t="s">
        <v>38</v>
      </c>
    </row>
    <row r="347" spans="1:14" x14ac:dyDescent="0.3">
      <c r="A347">
        <v>10593</v>
      </c>
      <c r="B347" t="s">
        <v>389</v>
      </c>
      <c r="C347">
        <v>7</v>
      </c>
      <c r="D347" s="1">
        <v>34920</v>
      </c>
      <c r="E347" s="1">
        <v>34948</v>
      </c>
      <c r="F347" s="1">
        <v>34955</v>
      </c>
      <c r="G347">
        <v>2</v>
      </c>
      <c r="H347">
        <v>174.2</v>
      </c>
      <c r="I347" t="s">
        <v>390</v>
      </c>
      <c r="J347" t="s">
        <v>392</v>
      </c>
      <c r="K347" t="s">
        <v>393</v>
      </c>
      <c r="L347" t="s">
        <v>36</v>
      </c>
      <c r="M347" t="s">
        <v>394</v>
      </c>
      <c r="N347" t="s">
        <v>38</v>
      </c>
    </row>
    <row r="348" spans="1:14" x14ac:dyDescent="0.3">
      <c r="A348">
        <v>10594</v>
      </c>
      <c r="B348" t="s">
        <v>477</v>
      </c>
      <c r="C348">
        <v>3</v>
      </c>
      <c r="D348" s="1">
        <v>34920</v>
      </c>
      <c r="E348" s="1">
        <v>34948</v>
      </c>
      <c r="F348" s="1">
        <v>34927</v>
      </c>
      <c r="G348">
        <v>2</v>
      </c>
      <c r="H348">
        <v>5.24</v>
      </c>
      <c r="I348" t="s">
        <v>478</v>
      </c>
      <c r="J348" t="s">
        <v>480</v>
      </c>
      <c r="K348" t="s">
        <v>481</v>
      </c>
      <c r="L348" t="s">
        <v>482</v>
      </c>
      <c r="M348" t="s">
        <v>483</v>
      </c>
      <c r="N348" t="s">
        <v>294</v>
      </c>
    </row>
    <row r="349" spans="1:14" x14ac:dyDescent="0.3">
      <c r="A349">
        <v>10595</v>
      </c>
      <c r="B349" t="s">
        <v>193</v>
      </c>
      <c r="C349">
        <v>2</v>
      </c>
      <c r="D349" s="1">
        <v>34921</v>
      </c>
      <c r="E349" s="1">
        <v>34949</v>
      </c>
      <c r="F349" s="1">
        <v>34925</v>
      </c>
      <c r="G349">
        <v>1</v>
      </c>
      <c r="H349">
        <v>96.78</v>
      </c>
      <c r="I349" t="s">
        <v>194</v>
      </c>
      <c r="J349" t="s">
        <v>197</v>
      </c>
      <c r="K349" t="s">
        <v>198</v>
      </c>
      <c r="L349" t="s">
        <v>36</v>
      </c>
      <c r="M349" t="s">
        <v>199</v>
      </c>
      <c r="N349" t="s">
        <v>200</v>
      </c>
    </row>
    <row r="350" spans="1:14" x14ac:dyDescent="0.3">
      <c r="A350">
        <v>10596</v>
      </c>
      <c r="B350" t="s">
        <v>734</v>
      </c>
      <c r="C350">
        <v>8</v>
      </c>
      <c r="D350" s="1">
        <v>34922</v>
      </c>
      <c r="E350" s="1">
        <v>34950</v>
      </c>
      <c r="F350" s="1">
        <v>34954</v>
      </c>
      <c r="G350">
        <v>1</v>
      </c>
      <c r="H350">
        <v>16.34</v>
      </c>
      <c r="I350" t="s">
        <v>735</v>
      </c>
      <c r="J350" t="s">
        <v>840</v>
      </c>
      <c r="K350" t="s">
        <v>738</v>
      </c>
      <c r="L350" t="s">
        <v>385</v>
      </c>
      <c r="M350" t="s">
        <v>841</v>
      </c>
      <c r="N350" t="s">
        <v>294</v>
      </c>
    </row>
    <row r="351" spans="1:14" x14ac:dyDescent="0.3">
      <c r="A351">
        <v>10597</v>
      </c>
      <c r="B351" t="s">
        <v>509</v>
      </c>
      <c r="C351">
        <v>7</v>
      </c>
      <c r="D351" s="1">
        <v>34922</v>
      </c>
      <c r="E351" s="1">
        <v>34950</v>
      </c>
      <c r="F351" s="1">
        <v>34929</v>
      </c>
      <c r="G351">
        <v>3</v>
      </c>
      <c r="H351">
        <v>35.119999999999997</v>
      </c>
      <c r="I351" t="s">
        <v>510</v>
      </c>
      <c r="J351" t="s">
        <v>512</v>
      </c>
      <c r="K351" t="s">
        <v>513</v>
      </c>
      <c r="L351" t="s">
        <v>36</v>
      </c>
      <c r="M351" t="s">
        <v>514</v>
      </c>
      <c r="N351" t="s">
        <v>200</v>
      </c>
    </row>
    <row r="352" spans="1:14" x14ac:dyDescent="0.3">
      <c r="A352">
        <v>10598</v>
      </c>
      <c r="B352" t="s">
        <v>549</v>
      </c>
      <c r="C352">
        <v>1</v>
      </c>
      <c r="D352" s="1">
        <v>34925</v>
      </c>
      <c r="E352" s="1">
        <v>34953</v>
      </c>
      <c r="F352" s="1">
        <v>34929</v>
      </c>
      <c r="G352">
        <v>3</v>
      </c>
      <c r="H352">
        <v>44.42</v>
      </c>
      <c r="I352" t="s">
        <v>550</v>
      </c>
      <c r="J352" t="s">
        <v>553</v>
      </c>
      <c r="K352" t="s">
        <v>554</v>
      </c>
      <c r="L352" t="s">
        <v>555</v>
      </c>
      <c r="M352" t="s">
        <v>556</v>
      </c>
      <c r="N352" t="s">
        <v>294</v>
      </c>
    </row>
    <row r="353" spans="1:14" x14ac:dyDescent="0.3">
      <c r="A353">
        <v>10599</v>
      </c>
      <c r="B353" t="s">
        <v>122</v>
      </c>
      <c r="C353">
        <v>6</v>
      </c>
      <c r="D353" s="1">
        <v>34926</v>
      </c>
      <c r="E353" s="1">
        <v>34968</v>
      </c>
      <c r="F353" s="1">
        <v>34932</v>
      </c>
      <c r="G353">
        <v>3</v>
      </c>
      <c r="H353">
        <v>29.98</v>
      </c>
      <c r="I353" t="s">
        <v>123</v>
      </c>
      <c r="J353" t="s">
        <v>125</v>
      </c>
      <c r="K353" t="s">
        <v>61</v>
      </c>
      <c r="L353" t="s">
        <v>36</v>
      </c>
      <c r="M353" t="s">
        <v>126</v>
      </c>
      <c r="N353" t="s">
        <v>63</v>
      </c>
    </row>
    <row r="354" spans="1:14" x14ac:dyDescent="0.3">
      <c r="A354">
        <v>10600</v>
      </c>
      <c r="B354" t="s">
        <v>324</v>
      </c>
      <c r="C354">
        <v>4</v>
      </c>
      <c r="D354" s="1">
        <v>34927</v>
      </c>
      <c r="E354" s="1">
        <v>34955</v>
      </c>
      <c r="F354" s="1">
        <v>34932</v>
      </c>
      <c r="G354">
        <v>1</v>
      </c>
      <c r="H354">
        <v>45.13</v>
      </c>
      <c r="I354" t="s">
        <v>325</v>
      </c>
      <c r="J354" t="s">
        <v>327</v>
      </c>
      <c r="K354" t="s">
        <v>328</v>
      </c>
      <c r="L354" t="s">
        <v>292</v>
      </c>
      <c r="M354" t="s">
        <v>329</v>
      </c>
      <c r="N354" t="s">
        <v>294</v>
      </c>
    </row>
    <row r="355" spans="1:14" x14ac:dyDescent="0.3">
      <c r="A355">
        <v>10601</v>
      </c>
      <c r="B355" t="s">
        <v>315</v>
      </c>
      <c r="C355">
        <v>7</v>
      </c>
      <c r="D355" s="1">
        <v>34927</v>
      </c>
      <c r="E355" s="1">
        <v>34969</v>
      </c>
      <c r="F355" s="1">
        <v>34933</v>
      </c>
      <c r="G355">
        <v>1</v>
      </c>
      <c r="H355">
        <v>58.3</v>
      </c>
      <c r="I355" t="s">
        <v>316</v>
      </c>
      <c r="J355" t="s">
        <v>318</v>
      </c>
      <c r="K355" t="s">
        <v>319</v>
      </c>
      <c r="L355" t="s">
        <v>320</v>
      </c>
      <c r="M355" t="s">
        <v>321</v>
      </c>
      <c r="N355" t="s">
        <v>303</v>
      </c>
    </row>
    <row r="356" spans="1:14" x14ac:dyDescent="0.3">
      <c r="A356">
        <v>10602</v>
      </c>
      <c r="B356" t="s">
        <v>687</v>
      </c>
      <c r="C356">
        <v>8</v>
      </c>
      <c r="D356" s="1">
        <v>34928</v>
      </c>
      <c r="E356" s="1">
        <v>34956</v>
      </c>
      <c r="F356" s="1">
        <v>34933</v>
      </c>
      <c r="G356">
        <v>2</v>
      </c>
      <c r="H356">
        <v>2.92</v>
      </c>
      <c r="I356" t="s">
        <v>688</v>
      </c>
      <c r="J356" t="s">
        <v>690</v>
      </c>
      <c r="K356" t="s">
        <v>691</v>
      </c>
      <c r="L356" t="s">
        <v>36</v>
      </c>
      <c r="M356" t="s">
        <v>692</v>
      </c>
      <c r="N356" t="s">
        <v>617</v>
      </c>
    </row>
    <row r="357" spans="1:14" x14ac:dyDescent="0.3">
      <c r="A357">
        <v>10603</v>
      </c>
      <c r="B357" t="s">
        <v>596</v>
      </c>
      <c r="C357">
        <v>8</v>
      </c>
      <c r="D357" s="1">
        <v>34929</v>
      </c>
      <c r="E357" s="1">
        <v>34957</v>
      </c>
      <c r="F357" s="1">
        <v>34950</v>
      </c>
      <c r="G357">
        <v>2</v>
      </c>
      <c r="H357">
        <v>48.77</v>
      </c>
      <c r="I357" t="s">
        <v>597</v>
      </c>
      <c r="J357" t="s">
        <v>599</v>
      </c>
      <c r="K357" t="s">
        <v>600</v>
      </c>
      <c r="L357" t="s">
        <v>601</v>
      </c>
      <c r="M357" t="s">
        <v>602</v>
      </c>
      <c r="N357" t="s">
        <v>294</v>
      </c>
    </row>
    <row r="358" spans="1:14" x14ac:dyDescent="0.3">
      <c r="A358">
        <v>10604</v>
      </c>
      <c r="B358" t="s">
        <v>256</v>
      </c>
      <c r="C358">
        <v>1</v>
      </c>
      <c r="D358" s="1">
        <v>34929</v>
      </c>
      <c r="E358" s="1">
        <v>34957</v>
      </c>
      <c r="F358" s="1">
        <v>34940</v>
      </c>
      <c r="G358">
        <v>1</v>
      </c>
      <c r="H358">
        <v>7.46</v>
      </c>
      <c r="I358" t="s">
        <v>257</v>
      </c>
      <c r="J358" t="s">
        <v>259</v>
      </c>
      <c r="K358" t="s">
        <v>260</v>
      </c>
      <c r="L358" t="s">
        <v>36</v>
      </c>
      <c r="M358" t="s">
        <v>261</v>
      </c>
      <c r="N358" t="s">
        <v>262</v>
      </c>
    </row>
    <row r="359" spans="1:14" x14ac:dyDescent="0.3">
      <c r="A359">
        <v>10605</v>
      </c>
      <c r="B359" t="s">
        <v>448</v>
      </c>
      <c r="C359">
        <v>1</v>
      </c>
      <c r="D359" s="1">
        <v>34932</v>
      </c>
      <c r="E359" s="1">
        <v>34960</v>
      </c>
      <c r="F359" s="1">
        <v>34940</v>
      </c>
      <c r="G359">
        <v>2</v>
      </c>
      <c r="H359">
        <v>379.13</v>
      </c>
      <c r="I359" t="s">
        <v>449</v>
      </c>
      <c r="J359" t="s">
        <v>451</v>
      </c>
      <c r="K359" t="s">
        <v>452</v>
      </c>
      <c r="L359" t="s">
        <v>453</v>
      </c>
      <c r="M359" t="s">
        <v>454</v>
      </c>
      <c r="N359" t="s">
        <v>119</v>
      </c>
    </row>
    <row r="360" spans="1:14" x14ac:dyDescent="0.3">
      <c r="A360">
        <v>10606</v>
      </c>
      <c r="B360" t="s">
        <v>672</v>
      </c>
      <c r="C360">
        <v>4</v>
      </c>
      <c r="D360" s="1">
        <v>34933</v>
      </c>
      <c r="E360" s="1">
        <v>34961</v>
      </c>
      <c r="F360" s="1">
        <v>34942</v>
      </c>
      <c r="G360">
        <v>3</v>
      </c>
      <c r="H360">
        <v>79.400000000000006</v>
      </c>
      <c r="I360" t="s">
        <v>673</v>
      </c>
      <c r="J360" t="s">
        <v>675</v>
      </c>
      <c r="K360" t="s">
        <v>158</v>
      </c>
      <c r="L360" t="s">
        <v>159</v>
      </c>
      <c r="M360" t="s">
        <v>676</v>
      </c>
      <c r="N360" t="s">
        <v>161</v>
      </c>
    </row>
    <row r="361" spans="1:14" x14ac:dyDescent="0.3">
      <c r="A361">
        <v>10607</v>
      </c>
      <c r="B361" t="s">
        <v>596</v>
      </c>
      <c r="C361">
        <v>5</v>
      </c>
      <c r="D361" s="1">
        <v>34933</v>
      </c>
      <c r="E361" s="1">
        <v>34961</v>
      </c>
      <c r="F361" s="1">
        <v>34936</v>
      </c>
      <c r="G361">
        <v>1</v>
      </c>
      <c r="H361">
        <v>200.24</v>
      </c>
      <c r="I361" t="s">
        <v>597</v>
      </c>
      <c r="J361" t="s">
        <v>599</v>
      </c>
      <c r="K361" t="s">
        <v>600</v>
      </c>
      <c r="L361" t="s">
        <v>601</v>
      </c>
      <c r="M361" t="s">
        <v>602</v>
      </c>
      <c r="N361" t="s">
        <v>294</v>
      </c>
    </row>
    <row r="362" spans="1:14" x14ac:dyDescent="0.3">
      <c r="A362">
        <v>10608</v>
      </c>
      <c r="B362" t="s">
        <v>659</v>
      </c>
      <c r="C362">
        <v>4</v>
      </c>
      <c r="D362" s="1">
        <v>34934</v>
      </c>
      <c r="E362" s="1">
        <v>34962</v>
      </c>
      <c r="F362" s="1">
        <v>34943</v>
      </c>
      <c r="G362">
        <v>2</v>
      </c>
      <c r="H362">
        <v>27.79</v>
      </c>
      <c r="I362" t="s">
        <v>660</v>
      </c>
      <c r="J362" t="s">
        <v>662</v>
      </c>
      <c r="K362" t="s">
        <v>663</v>
      </c>
      <c r="L362" t="s">
        <v>36</v>
      </c>
      <c r="M362" t="s">
        <v>664</v>
      </c>
      <c r="N362" t="s">
        <v>38</v>
      </c>
    </row>
    <row r="363" spans="1:14" x14ac:dyDescent="0.3">
      <c r="A363">
        <v>10609</v>
      </c>
      <c r="B363" t="s">
        <v>178</v>
      </c>
      <c r="C363">
        <v>7</v>
      </c>
      <c r="D363" s="1">
        <v>34935</v>
      </c>
      <c r="E363" s="1">
        <v>34963</v>
      </c>
      <c r="F363" s="1">
        <v>34941</v>
      </c>
      <c r="G363">
        <v>2</v>
      </c>
      <c r="H363">
        <v>1.85</v>
      </c>
      <c r="I363" t="s">
        <v>179</v>
      </c>
      <c r="J363" t="s">
        <v>181</v>
      </c>
      <c r="K363" t="s">
        <v>182</v>
      </c>
      <c r="L363" t="s">
        <v>36</v>
      </c>
      <c r="M363" t="s">
        <v>183</v>
      </c>
      <c r="N363" t="s">
        <v>91</v>
      </c>
    </row>
    <row r="364" spans="1:14" x14ac:dyDescent="0.3">
      <c r="A364">
        <v>10610</v>
      </c>
      <c r="B364" t="s">
        <v>364</v>
      </c>
      <c r="C364">
        <v>8</v>
      </c>
      <c r="D364" s="1">
        <v>34936</v>
      </c>
      <c r="E364" s="1">
        <v>34964</v>
      </c>
      <c r="F364" s="1">
        <v>34948</v>
      </c>
      <c r="G364">
        <v>1</v>
      </c>
      <c r="H364">
        <v>26.78</v>
      </c>
      <c r="I364" t="s">
        <v>365</v>
      </c>
      <c r="J364" t="s">
        <v>367</v>
      </c>
      <c r="K364" t="s">
        <v>368</v>
      </c>
      <c r="L364" t="s">
        <v>36</v>
      </c>
      <c r="M364" t="s">
        <v>369</v>
      </c>
      <c r="N364" t="s">
        <v>91</v>
      </c>
    </row>
    <row r="365" spans="1:14" x14ac:dyDescent="0.3">
      <c r="A365">
        <v>10611</v>
      </c>
      <c r="B365" t="s">
        <v>750</v>
      </c>
      <c r="C365">
        <v>6</v>
      </c>
      <c r="D365" s="1">
        <v>34936</v>
      </c>
      <c r="E365" s="1">
        <v>34964</v>
      </c>
      <c r="F365" s="1">
        <v>34943</v>
      </c>
      <c r="G365">
        <v>2</v>
      </c>
      <c r="H365">
        <v>80.650000000000006</v>
      </c>
      <c r="I365" t="s">
        <v>848</v>
      </c>
      <c r="J365" t="s">
        <v>753</v>
      </c>
      <c r="K365" t="s">
        <v>754</v>
      </c>
      <c r="L365" t="s">
        <v>36</v>
      </c>
      <c r="M365" t="s">
        <v>755</v>
      </c>
      <c r="N365" t="s">
        <v>756</v>
      </c>
    </row>
    <row r="366" spans="1:14" x14ac:dyDescent="0.3">
      <c r="A366">
        <v>10612</v>
      </c>
      <c r="B366" t="s">
        <v>596</v>
      </c>
      <c r="C366">
        <v>1</v>
      </c>
      <c r="D366" s="1">
        <v>34939</v>
      </c>
      <c r="E366" s="1">
        <v>34967</v>
      </c>
      <c r="F366" s="1">
        <v>34943</v>
      </c>
      <c r="G366">
        <v>2</v>
      </c>
      <c r="H366">
        <v>544.08000000000004</v>
      </c>
      <c r="I366" t="s">
        <v>597</v>
      </c>
      <c r="J366" t="s">
        <v>599</v>
      </c>
      <c r="K366" t="s">
        <v>600</v>
      </c>
      <c r="L366" t="s">
        <v>601</v>
      </c>
      <c r="M366" t="s">
        <v>602</v>
      </c>
      <c r="N366" t="s">
        <v>294</v>
      </c>
    </row>
    <row r="367" spans="1:14" x14ac:dyDescent="0.3">
      <c r="A367">
        <v>10613</v>
      </c>
      <c r="B367" t="s">
        <v>315</v>
      </c>
      <c r="C367">
        <v>4</v>
      </c>
      <c r="D367" s="1">
        <v>34940</v>
      </c>
      <c r="E367" s="1">
        <v>34968</v>
      </c>
      <c r="F367" s="1">
        <v>34943</v>
      </c>
      <c r="G367">
        <v>2</v>
      </c>
      <c r="H367">
        <v>8.11</v>
      </c>
      <c r="I367" t="s">
        <v>316</v>
      </c>
      <c r="J367" t="s">
        <v>318</v>
      </c>
      <c r="K367" t="s">
        <v>319</v>
      </c>
      <c r="L367" t="s">
        <v>320</v>
      </c>
      <c r="M367" t="s">
        <v>321</v>
      </c>
      <c r="N367" t="s">
        <v>303</v>
      </c>
    </row>
    <row r="368" spans="1:14" x14ac:dyDescent="0.3">
      <c r="A368">
        <v>10614</v>
      </c>
      <c r="B368" t="s">
        <v>76</v>
      </c>
      <c r="C368">
        <v>8</v>
      </c>
      <c r="D368" s="1">
        <v>34940</v>
      </c>
      <c r="E368" s="1">
        <v>34968</v>
      </c>
      <c r="F368" s="1">
        <v>34943</v>
      </c>
      <c r="G368">
        <v>3</v>
      </c>
      <c r="H368">
        <v>1.93</v>
      </c>
      <c r="I368" t="s">
        <v>77</v>
      </c>
      <c r="J368" t="s">
        <v>79</v>
      </c>
      <c r="K368" t="s">
        <v>80</v>
      </c>
      <c r="L368" t="s">
        <v>36</v>
      </c>
      <c r="M368" t="s">
        <v>81</v>
      </c>
      <c r="N368" t="s">
        <v>38</v>
      </c>
    </row>
    <row r="369" spans="1:14" x14ac:dyDescent="0.3">
      <c r="A369">
        <v>10615</v>
      </c>
      <c r="B369" t="s">
        <v>742</v>
      </c>
      <c r="C369">
        <v>2</v>
      </c>
      <c r="D369" s="1">
        <v>34941</v>
      </c>
      <c r="E369" s="1">
        <v>34969</v>
      </c>
      <c r="F369" s="1">
        <v>34948</v>
      </c>
      <c r="G369">
        <v>3</v>
      </c>
      <c r="H369">
        <v>0.75</v>
      </c>
      <c r="I369" t="s">
        <v>743</v>
      </c>
      <c r="J369" t="s">
        <v>746</v>
      </c>
      <c r="K369" t="s">
        <v>747</v>
      </c>
      <c r="L369" t="s">
        <v>36</v>
      </c>
      <c r="M369" t="s">
        <v>748</v>
      </c>
      <c r="N369" t="s">
        <v>725</v>
      </c>
    </row>
    <row r="370" spans="1:14" x14ac:dyDescent="0.3">
      <c r="A370">
        <v>10616</v>
      </c>
      <c r="B370" t="s">
        <v>287</v>
      </c>
      <c r="C370">
        <v>1</v>
      </c>
      <c r="D370" s="1">
        <v>34942</v>
      </c>
      <c r="E370" s="1">
        <v>34970</v>
      </c>
      <c r="F370" s="1">
        <v>34947</v>
      </c>
      <c r="G370">
        <v>2</v>
      </c>
      <c r="H370">
        <v>116.53</v>
      </c>
      <c r="I370" t="s">
        <v>288</v>
      </c>
      <c r="J370" t="s">
        <v>290</v>
      </c>
      <c r="K370" t="s">
        <v>291</v>
      </c>
      <c r="L370" t="s">
        <v>292</v>
      </c>
      <c r="M370" t="s">
        <v>293</v>
      </c>
      <c r="N370" t="s">
        <v>294</v>
      </c>
    </row>
    <row r="371" spans="1:14" x14ac:dyDescent="0.3">
      <c r="A371">
        <v>10617</v>
      </c>
      <c r="B371" t="s">
        <v>287</v>
      </c>
      <c r="C371">
        <v>4</v>
      </c>
      <c r="D371" s="1">
        <v>34942</v>
      </c>
      <c r="E371" s="1">
        <v>34970</v>
      </c>
      <c r="F371" s="1">
        <v>34946</v>
      </c>
      <c r="G371">
        <v>2</v>
      </c>
      <c r="H371">
        <v>18.53</v>
      </c>
      <c r="I371" t="s">
        <v>288</v>
      </c>
      <c r="J371" t="s">
        <v>290</v>
      </c>
      <c r="K371" t="s">
        <v>291</v>
      </c>
      <c r="L371" t="s">
        <v>292</v>
      </c>
      <c r="M371" t="s">
        <v>293</v>
      </c>
      <c r="N371" t="s">
        <v>294</v>
      </c>
    </row>
    <row r="372" spans="1:14" x14ac:dyDescent="0.3">
      <c r="A372">
        <v>10618</v>
      </c>
      <c r="B372" t="s">
        <v>448</v>
      </c>
      <c r="C372">
        <v>1</v>
      </c>
      <c r="D372" s="1">
        <v>34943</v>
      </c>
      <c r="E372" s="1">
        <v>34985</v>
      </c>
      <c r="F372" s="1">
        <v>34950</v>
      </c>
      <c r="G372">
        <v>1</v>
      </c>
      <c r="H372">
        <v>154.68</v>
      </c>
      <c r="I372" t="s">
        <v>449</v>
      </c>
      <c r="J372" t="s">
        <v>451</v>
      </c>
      <c r="K372" t="s">
        <v>452</v>
      </c>
      <c r="L372" t="s">
        <v>453</v>
      </c>
      <c r="M372" t="s">
        <v>454</v>
      </c>
      <c r="N372" t="s">
        <v>119</v>
      </c>
    </row>
    <row r="373" spans="1:14" x14ac:dyDescent="0.3">
      <c r="A373">
        <v>10619</v>
      </c>
      <c r="B373" t="s">
        <v>448</v>
      </c>
      <c r="C373">
        <v>3</v>
      </c>
      <c r="D373" s="1">
        <v>34946</v>
      </c>
      <c r="E373" s="1">
        <v>34974</v>
      </c>
      <c r="F373" s="1">
        <v>34949</v>
      </c>
      <c r="G373">
        <v>3</v>
      </c>
      <c r="H373">
        <v>91.05</v>
      </c>
      <c r="I373" t="s">
        <v>449</v>
      </c>
      <c r="J373" t="s">
        <v>451</v>
      </c>
      <c r="K373" t="s">
        <v>452</v>
      </c>
      <c r="L373" t="s">
        <v>453</v>
      </c>
      <c r="M373" t="s">
        <v>454</v>
      </c>
      <c r="N373" t="s">
        <v>119</v>
      </c>
    </row>
    <row r="374" spans="1:14" x14ac:dyDescent="0.3">
      <c r="A374">
        <v>10620</v>
      </c>
      <c r="B374" t="s">
        <v>372</v>
      </c>
      <c r="C374">
        <v>2</v>
      </c>
      <c r="D374" s="1">
        <v>34947</v>
      </c>
      <c r="E374" s="1">
        <v>34975</v>
      </c>
      <c r="F374" s="1">
        <v>34956</v>
      </c>
      <c r="G374">
        <v>3</v>
      </c>
      <c r="H374">
        <v>0.94</v>
      </c>
      <c r="I374" t="s">
        <v>373</v>
      </c>
      <c r="J374" t="s">
        <v>849</v>
      </c>
      <c r="K374" t="s">
        <v>376</v>
      </c>
      <c r="L374" t="s">
        <v>117</v>
      </c>
      <c r="M374" t="s">
        <v>377</v>
      </c>
      <c r="N374" t="s">
        <v>119</v>
      </c>
    </row>
    <row r="375" spans="1:14" x14ac:dyDescent="0.3">
      <c r="A375">
        <v>10621</v>
      </c>
      <c r="B375" t="s">
        <v>341</v>
      </c>
      <c r="C375">
        <v>4</v>
      </c>
      <c r="D375" s="1">
        <v>34947</v>
      </c>
      <c r="E375" s="1">
        <v>34975</v>
      </c>
      <c r="F375" s="1">
        <v>34953</v>
      </c>
      <c r="G375">
        <v>2</v>
      </c>
      <c r="H375">
        <v>23.73</v>
      </c>
      <c r="I375" t="s">
        <v>342</v>
      </c>
      <c r="J375" t="s">
        <v>344</v>
      </c>
      <c r="K375" t="s">
        <v>345</v>
      </c>
      <c r="L375" t="s">
        <v>346</v>
      </c>
      <c r="M375" t="s">
        <v>347</v>
      </c>
      <c r="N375" t="s">
        <v>63</v>
      </c>
    </row>
    <row r="376" spans="1:14" x14ac:dyDescent="0.3">
      <c r="A376">
        <v>10622</v>
      </c>
      <c r="B376" t="s">
        <v>567</v>
      </c>
      <c r="C376">
        <v>4</v>
      </c>
      <c r="D376" s="1">
        <v>34948</v>
      </c>
      <c r="E376" s="1">
        <v>34976</v>
      </c>
      <c r="F376" s="1">
        <v>34953</v>
      </c>
      <c r="G376">
        <v>3</v>
      </c>
      <c r="H376">
        <v>50.97</v>
      </c>
      <c r="I376" t="s">
        <v>568</v>
      </c>
      <c r="J376" t="s">
        <v>570</v>
      </c>
      <c r="K376" t="s">
        <v>310</v>
      </c>
      <c r="L376" t="s">
        <v>311</v>
      </c>
      <c r="M376" t="s">
        <v>571</v>
      </c>
      <c r="N376" t="s">
        <v>161</v>
      </c>
    </row>
    <row r="377" spans="1:14" x14ac:dyDescent="0.3">
      <c r="A377">
        <v>10623</v>
      </c>
      <c r="B377" t="s">
        <v>233</v>
      </c>
      <c r="C377">
        <v>8</v>
      </c>
      <c r="D377" s="1">
        <v>34949</v>
      </c>
      <c r="E377" s="1">
        <v>34977</v>
      </c>
      <c r="F377" s="1">
        <v>34954</v>
      </c>
      <c r="G377">
        <v>2</v>
      </c>
      <c r="H377">
        <v>97.18</v>
      </c>
      <c r="I377" t="s">
        <v>234</v>
      </c>
      <c r="J377" t="s">
        <v>236</v>
      </c>
      <c r="K377" t="s">
        <v>237</v>
      </c>
      <c r="L377" t="s">
        <v>36</v>
      </c>
      <c r="M377" t="s">
        <v>238</v>
      </c>
      <c r="N377" t="s">
        <v>38</v>
      </c>
    </row>
    <row r="378" spans="1:14" x14ac:dyDescent="0.3">
      <c r="A378">
        <v>10624</v>
      </c>
      <c r="B378" t="s">
        <v>650</v>
      </c>
      <c r="C378">
        <v>4</v>
      </c>
      <c r="D378" s="1">
        <v>34949</v>
      </c>
      <c r="E378" s="1">
        <v>34977</v>
      </c>
      <c r="F378" s="1">
        <v>34961</v>
      </c>
      <c r="G378">
        <v>2</v>
      </c>
      <c r="H378">
        <v>94.8</v>
      </c>
      <c r="I378" t="s">
        <v>651</v>
      </c>
      <c r="J378" t="s">
        <v>653</v>
      </c>
      <c r="K378" t="s">
        <v>654</v>
      </c>
      <c r="L378" t="s">
        <v>655</v>
      </c>
      <c r="M378" t="s">
        <v>656</v>
      </c>
      <c r="N378" t="s">
        <v>294</v>
      </c>
    </row>
    <row r="379" spans="1:14" x14ac:dyDescent="0.3">
      <c r="A379">
        <v>10625</v>
      </c>
      <c r="B379" t="s">
        <v>41</v>
      </c>
      <c r="C379">
        <v>3</v>
      </c>
      <c r="D379" s="1">
        <v>34950</v>
      </c>
      <c r="E379" s="1">
        <v>34978</v>
      </c>
      <c r="F379" s="1">
        <v>34956</v>
      </c>
      <c r="G379">
        <v>1</v>
      </c>
      <c r="H379">
        <v>43.9</v>
      </c>
      <c r="I379" t="s">
        <v>42</v>
      </c>
      <c r="J379" t="s">
        <v>45</v>
      </c>
      <c r="K379" t="s">
        <v>46</v>
      </c>
      <c r="L379" t="s">
        <v>36</v>
      </c>
      <c r="M379" t="s">
        <v>47</v>
      </c>
      <c r="N379" t="s">
        <v>48</v>
      </c>
    </row>
    <row r="380" spans="1:14" x14ac:dyDescent="0.3">
      <c r="A380">
        <v>10626</v>
      </c>
      <c r="B380" t="s">
        <v>66</v>
      </c>
      <c r="C380">
        <v>1</v>
      </c>
      <c r="D380" s="1">
        <v>34953</v>
      </c>
      <c r="E380" s="1">
        <v>34981</v>
      </c>
      <c r="F380" s="1">
        <v>34962</v>
      </c>
      <c r="G380">
        <v>2</v>
      </c>
      <c r="H380">
        <v>138.69</v>
      </c>
      <c r="I380" t="s">
        <v>67</v>
      </c>
      <c r="J380" t="s">
        <v>70</v>
      </c>
      <c r="K380" t="s">
        <v>71</v>
      </c>
      <c r="L380" t="s">
        <v>36</v>
      </c>
      <c r="M380" t="s">
        <v>72</v>
      </c>
      <c r="N380" t="s">
        <v>73</v>
      </c>
    </row>
    <row r="381" spans="1:14" x14ac:dyDescent="0.3">
      <c r="A381">
        <v>10627</v>
      </c>
      <c r="B381" t="s">
        <v>596</v>
      </c>
      <c r="C381">
        <v>8</v>
      </c>
      <c r="D381" s="1">
        <v>34953</v>
      </c>
      <c r="E381" s="1">
        <v>34995</v>
      </c>
      <c r="F381" s="1">
        <v>34963</v>
      </c>
      <c r="G381">
        <v>3</v>
      </c>
      <c r="H381">
        <v>107.46</v>
      </c>
      <c r="I381" t="s">
        <v>597</v>
      </c>
      <c r="J381" t="s">
        <v>599</v>
      </c>
      <c r="K381" t="s">
        <v>600</v>
      </c>
      <c r="L381" t="s">
        <v>601</v>
      </c>
      <c r="M381" t="s">
        <v>602</v>
      </c>
      <c r="N381" t="s">
        <v>294</v>
      </c>
    </row>
    <row r="382" spans="1:14" x14ac:dyDescent="0.3">
      <c r="A382">
        <v>10628</v>
      </c>
      <c r="B382" t="s">
        <v>84</v>
      </c>
      <c r="C382">
        <v>4</v>
      </c>
      <c r="D382" s="1">
        <v>34954</v>
      </c>
      <c r="E382" s="1">
        <v>34982</v>
      </c>
      <c r="F382" s="1">
        <v>34962</v>
      </c>
      <c r="G382">
        <v>3</v>
      </c>
      <c r="H382">
        <v>30.36</v>
      </c>
      <c r="I382" t="s">
        <v>85</v>
      </c>
      <c r="J382" t="s">
        <v>88</v>
      </c>
      <c r="K382" t="s">
        <v>89</v>
      </c>
      <c r="L382" t="s">
        <v>36</v>
      </c>
      <c r="M382" t="s">
        <v>90</v>
      </c>
      <c r="N382" t="s">
        <v>91</v>
      </c>
    </row>
    <row r="383" spans="1:14" x14ac:dyDescent="0.3">
      <c r="A383">
        <v>10629</v>
      </c>
      <c r="B383" t="s">
        <v>273</v>
      </c>
      <c r="C383">
        <v>4</v>
      </c>
      <c r="D383" s="1">
        <v>34954</v>
      </c>
      <c r="E383" s="1">
        <v>34982</v>
      </c>
      <c r="F383" s="1">
        <v>34962</v>
      </c>
      <c r="G383">
        <v>3</v>
      </c>
      <c r="H383">
        <v>85.46</v>
      </c>
      <c r="I383" t="s">
        <v>274</v>
      </c>
      <c r="J383" t="s">
        <v>276</v>
      </c>
      <c r="K383" t="s">
        <v>277</v>
      </c>
      <c r="L383" t="s">
        <v>36</v>
      </c>
      <c r="M383" t="s">
        <v>278</v>
      </c>
      <c r="N383" t="s">
        <v>100</v>
      </c>
    </row>
    <row r="384" spans="1:14" x14ac:dyDescent="0.3">
      <c r="A384">
        <v>10630</v>
      </c>
      <c r="B384" t="s">
        <v>349</v>
      </c>
      <c r="C384">
        <v>1</v>
      </c>
      <c r="D384" s="1">
        <v>34955</v>
      </c>
      <c r="E384" s="1">
        <v>34983</v>
      </c>
      <c r="F384" s="1">
        <v>34961</v>
      </c>
      <c r="G384">
        <v>2</v>
      </c>
      <c r="H384">
        <v>32.35</v>
      </c>
      <c r="I384" t="s">
        <v>350</v>
      </c>
      <c r="J384" t="s">
        <v>352</v>
      </c>
      <c r="K384" t="s">
        <v>353</v>
      </c>
      <c r="L384" t="s">
        <v>36</v>
      </c>
      <c r="M384" t="s">
        <v>354</v>
      </c>
      <c r="N384" t="s">
        <v>38</v>
      </c>
    </row>
    <row r="385" spans="1:14" x14ac:dyDescent="0.3">
      <c r="A385">
        <v>10631</v>
      </c>
      <c r="B385" t="s">
        <v>364</v>
      </c>
      <c r="C385">
        <v>8</v>
      </c>
      <c r="D385" s="1">
        <v>34956</v>
      </c>
      <c r="E385" s="1">
        <v>34984</v>
      </c>
      <c r="F385" s="1">
        <v>34957</v>
      </c>
      <c r="G385">
        <v>1</v>
      </c>
      <c r="H385">
        <v>0.87</v>
      </c>
      <c r="I385" t="s">
        <v>365</v>
      </c>
      <c r="J385" t="s">
        <v>367</v>
      </c>
      <c r="K385" t="s">
        <v>368</v>
      </c>
      <c r="L385" t="s">
        <v>36</v>
      </c>
      <c r="M385" t="s">
        <v>369</v>
      </c>
      <c r="N385" t="s">
        <v>91</v>
      </c>
    </row>
    <row r="386" spans="1:14" x14ac:dyDescent="0.3">
      <c r="A386">
        <v>10632</v>
      </c>
      <c r="B386" t="s">
        <v>711</v>
      </c>
      <c r="C386">
        <v>8</v>
      </c>
      <c r="D386" s="1">
        <v>34956</v>
      </c>
      <c r="E386" s="1">
        <v>34984</v>
      </c>
      <c r="F386" s="1">
        <v>34961</v>
      </c>
      <c r="G386">
        <v>1</v>
      </c>
      <c r="H386">
        <v>41.38</v>
      </c>
      <c r="I386" t="s">
        <v>712</v>
      </c>
      <c r="J386" t="s">
        <v>714</v>
      </c>
      <c r="K386" t="s">
        <v>715</v>
      </c>
      <c r="L386" t="s">
        <v>36</v>
      </c>
      <c r="M386" t="s">
        <v>716</v>
      </c>
      <c r="N386" t="s">
        <v>38</v>
      </c>
    </row>
    <row r="387" spans="1:14" x14ac:dyDescent="0.3">
      <c r="A387">
        <v>10633</v>
      </c>
      <c r="B387" t="s">
        <v>193</v>
      </c>
      <c r="C387">
        <v>7</v>
      </c>
      <c r="D387" s="1">
        <v>34957</v>
      </c>
      <c r="E387" s="1">
        <v>34985</v>
      </c>
      <c r="F387" s="1">
        <v>34960</v>
      </c>
      <c r="G387">
        <v>3</v>
      </c>
      <c r="H387">
        <v>477.9</v>
      </c>
      <c r="I387" t="s">
        <v>194</v>
      </c>
      <c r="J387" t="s">
        <v>197</v>
      </c>
      <c r="K387" t="s">
        <v>198</v>
      </c>
      <c r="L387" t="s">
        <v>36</v>
      </c>
      <c r="M387" t="s">
        <v>199</v>
      </c>
      <c r="N387" t="s">
        <v>200</v>
      </c>
    </row>
    <row r="388" spans="1:14" x14ac:dyDescent="0.3">
      <c r="A388">
        <v>10634</v>
      </c>
      <c r="B388" t="s">
        <v>217</v>
      </c>
      <c r="C388">
        <v>4</v>
      </c>
      <c r="D388" s="1">
        <v>34957</v>
      </c>
      <c r="E388" s="1">
        <v>34985</v>
      </c>
      <c r="F388" s="1">
        <v>34963</v>
      </c>
      <c r="G388">
        <v>3</v>
      </c>
      <c r="H388">
        <v>487.38</v>
      </c>
      <c r="I388" t="s">
        <v>218</v>
      </c>
      <c r="J388" t="s">
        <v>221</v>
      </c>
      <c r="K388" t="s">
        <v>222</v>
      </c>
      <c r="L388" t="s">
        <v>36</v>
      </c>
      <c r="M388" t="s">
        <v>223</v>
      </c>
      <c r="N388" t="s">
        <v>91</v>
      </c>
    </row>
    <row r="389" spans="1:14" x14ac:dyDescent="0.3">
      <c r="A389">
        <v>10635</v>
      </c>
      <c r="B389" t="s">
        <v>431</v>
      </c>
      <c r="C389">
        <v>8</v>
      </c>
      <c r="D389" s="1">
        <v>34960</v>
      </c>
      <c r="E389" s="1">
        <v>34988</v>
      </c>
      <c r="F389" s="1">
        <v>34963</v>
      </c>
      <c r="G389">
        <v>3</v>
      </c>
      <c r="H389">
        <v>47.46</v>
      </c>
      <c r="I389" t="s">
        <v>432</v>
      </c>
      <c r="J389" t="s">
        <v>434</v>
      </c>
      <c r="K389" t="s">
        <v>435</v>
      </c>
      <c r="L389" t="s">
        <v>36</v>
      </c>
      <c r="M389" t="s">
        <v>436</v>
      </c>
      <c r="N389" t="s">
        <v>253</v>
      </c>
    </row>
    <row r="390" spans="1:14" x14ac:dyDescent="0.3">
      <c r="A390">
        <v>10636</v>
      </c>
      <c r="B390" t="s">
        <v>719</v>
      </c>
      <c r="C390">
        <v>4</v>
      </c>
      <c r="D390" s="1">
        <v>34961</v>
      </c>
      <c r="E390" s="1">
        <v>34989</v>
      </c>
      <c r="F390" s="1">
        <v>34968</v>
      </c>
      <c r="G390">
        <v>1</v>
      </c>
      <c r="H390">
        <v>1.1499999999999999</v>
      </c>
      <c r="I390" t="s">
        <v>720</v>
      </c>
      <c r="J390" t="s">
        <v>722</v>
      </c>
      <c r="K390" t="s">
        <v>723</v>
      </c>
      <c r="L390" t="s">
        <v>36</v>
      </c>
      <c r="M390" t="s">
        <v>724</v>
      </c>
      <c r="N390" t="s">
        <v>725</v>
      </c>
    </row>
    <row r="391" spans="1:14" x14ac:dyDescent="0.3">
      <c r="A391">
        <v>10637</v>
      </c>
      <c r="B391" t="s">
        <v>530</v>
      </c>
      <c r="C391">
        <v>6</v>
      </c>
      <c r="D391" s="1">
        <v>34961</v>
      </c>
      <c r="E391" s="1">
        <v>34989</v>
      </c>
      <c r="F391" s="1">
        <v>34968</v>
      </c>
      <c r="G391">
        <v>1</v>
      </c>
      <c r="H391">
        <v>201.29</v>
      </c>
      <c r="I391" t="s">
        <v>531</v>
      </c>
      <c r="J391" t="s">
        <v>533</v>
      </c>
      <c r="K391" t="s">
        <v>158</v>
      </c>
      <c r="L391" t="s">
        <v>159</v>
      </c>
      <c r="M391" t="s">
        <v>534</v>
      </c>
      <c r="N391" t="s">
        <v>161</v>
      </c>
    </row>
    <row r="392" spans="1:14" x14ac:dyDescent="0.3">
      <c r="A392">
        <v>10638</v>
      </c>
      <c r="B392" t="s">
        <v>414</v>
      </c>
      <c r="C392">
        <v>3</v>
      </c>
      <c r="D392" s="1">
        <v>34962</v>
      </c>
      <c r="E392" s="1">
        <v>34990</v>
      </c>
      <c r="F392" s="1">
        <v>34974</v>
      </c>
      <c r="G392">
        <v>1</v>
      </c>
      <c r="H392">
        <v>158.44</v>
      </c>
      <c r="I392" t="s">
        <v>415</v>
      </c>
      <c r="J392" t="s">
        <v>417</v>
      </c>
      <c r="K392" t="s">
        <v>418</v>
      </c>
      <c r="L392" t="s">
        <v>419</v>
      </c>
      <c r="M392" t="s">
        <v>420</v>
      </c>
      <c r="N392" t="s">
        <v>303</v>
      </c>
    </row>
    <row r="393" spans="1:14" x14ac:dyDescent="0.3">
      <c r="A393">
        <v>10639</v>
      </c>
      <c r="B393" t="s">
        <v>587</v>
      </c>
      <c r="C393">
        <v>7</v>
      </c>
      <c r="D393" s="1">
        <v>34962</v>
      </c>
      <c r="E393" s="1">
        <v>34990</v>
      </c>
      <c r="F393" s="1">
        <v>34969</v>
      </c>
      <c r="G393">
        <v>3</v>
      </c>
      <c r="H393">
        <v>38.64</v>
      </c>
      <c r="I393" t="s">
        <v>588</v>
      </c>
      <c r="J393" t="s">
        <v>590</v>
      </c>
      <c r="K393" t="s">
        <v>591</v>
      </c>
      <c r="L393" t="s">
        <v>36</v>
      </c>
      <c r="M393" t="s">
        <v>592</v>
      </c>
      <c r="N393" t="s">
        <v>593</v>
      </c>
    </row>
    <row r="394" spans="1:14" x14ac:dyDescent="0.3">
      <c r="A394">
        <v>10640</v>
      </c>
      <c r="B394" t="s">
        <v>711</v>
      </c>
      <c r="C394">
        <v>4</v>
      </c>
      <c r="D394" s="1">
        <v>34963</v>
      </c>
      <c r="E394" s="1">
        <v>34991</v>
      </c>
      <c r="F394" s="1">
        <v>34970</v>
      </c>
      <c r="G394">
        <v>1</v>
      </c>
      <c r="H394">
        <v>23.55</v>
      </c>
      <c r="I394" t="s">
        <v>712</v>
      </c>
      <c r="J394" t="s">
        <v>714</v>
      </c>
      <c r="K394" t="s">
        <v>715</v>
      </c>
      <c r="L394" t="s">
        <v>36</v>
      </c>
      <c r="M394" t="s">
        <v>716</v>
      </c>
      <c r="N394" t="s">
        <v>38</v>
      </c>
    </row>
    <row r="395" spans="1:14" x14ac:dyDescent="0.3">
      <c r="A395">
        <v>10641</v>
      </c>
      <c r="B395" t="s">
        <v>315</v>
      </c>
      <c r="C395">
        <v>4</v>
      </c>
      <c r="D395" s="1">
        <v>34964</v>
      </c>
      <c r="E395" s="1">
        <v>34992</v>
      </c>
      <c r="F395" s="1">
        <v>34968</v>
      </c>
      <c r="G395">
        <v>2</v>
      </c>
      <c r="H395">
        <v>179.61</v>
      </c>
      <c r="I395" t="s">
        <v>316</v>
      </c>
      <c r="J395" t="s">
        <v>318</v>
      </c>
      <c r="K395" t="s">
        <v>319</v>
      </c>
      <c r="L395" t="s">
        <v>320</v>
      </c>
      <c r="M395" t="s">
        <v>321</v>
      </c>
      <c r="N395" t="s">
        <v>303</v>
      </c>
    </row>
    <row r="396" spans="1:14" x14ac:dyDescent="0.3">
      <c r="A396">
        <v>10642</v>
      </c>
      <c r="B396" t="s">
        <v>611</v>
      </c>
      <c r="C396">
        <v>7</v>
      </c>
      <c r="D396" s="1">
        <v>34964</v>
      </c>
      <c r="E396" s="1">
        <v>34992</v>
      </c>
      <c r="F396" s="1">
        <v>34978</v>
      </c>
      <c r="G396">
        <v>3</v>
      </c>
      <c r="H396">
        <v>41.89</v>
      </c>
      <c r="I396" t="s">
        <v>612</v>
      </c>
      <c r="J396" t="s">
        <v>614</v>
      </c>
      <c r="K396" t="s">
        <v>615</v>
      </c>
      <c r="L396" t="s">
        <v>36</v>
      </c>
      <c r="M396" t="s">
        <v>616</v>
      </c>
      <c r="N396" t="s">
        <v>617</v>
      </c>
    </row>
    <row r="397" spans="1:14" x14ac:dyDescent="0.3">
      <c r="A397">
        <v>10643</v>
      </c>
      <c r="B397" t="s">
        <v>30</v>
      </c>
      <c r="C397">
        <v>6</v>
      </c>
      <c r="D397" s="1">
        <v>34967</v>
      </c>
      <c r="E397" s="1">
        <v>34995</v>
      </c>
      <c r="F397" s="1">
        <v>34975</v>
      </c>
      <c r="G397">
        <v>1</v>
      </c>
      <c r="H397">
        <v>29.46</v>
      </c>
      <c r="I397" t="s">
        <v>31</v>
      </c>
      <c r="J397" t="s">
        <v>34</v>
      </c>
      <c r="K397" t="s">
        <v>35</v>
      </c>
      <c r="L397" t="s">
        <v>36</v>
      </c>
      <c r="M397" t="s">
        <v>37</v>
      </c>
      <c r="N397" t="s">
        <v>38</v>
      </c>
    </row>
    <row r="398" spans="1:14" x14ac:dyDescent="0.3">
      <c r="A398">
        <v>10644</v>
      </c>
      <c r="B398" t="s">
        <v>727</v>
      </c>
      <c r="C398">
        <v>3</v>
      </c>
      <c r="D398" s="1">
        <v>34967</v>
      </c>
      <c r="E398" s="1">
        <v>34995</v>
      </c>
      <c r="F398" s="1">
        <v>34974</v>
      </c>
      <c r="G398">
        <v>2</v>
      </c>
      <c r="H398">
        <v>0.14000000000000001</v>
      </c>
      <c r="I398" t="s">
        <v>728</v>
      </c>
      <c r="J398" t="s">
        <v>730</v>
      </c>
      <c r="K398" t="s">
        <v>731</v>
      </c>
      <c r="L398" t="s">
        <v>159</v>
      </c>
      <c r="M398" t="s">
        <v>732</v>
      </c>
      <c r="N398" t="s">
        <v>161</v>
      </c>
    </row>
    <row r="399" spans="1:14" x14ac:dyDescent="0.3">
      <c r="A399">
        <v>10645</v>
      </c>
      <c r="B399" t="s">
        <v>306</v>
      </c>
      <c r="C399">
        <v>4</v>
      </c>
      <c r="D399" s="1">
        <v>34968</v>
      </c>
      <c r="E399" s="1">
        <v>34996</v>
      </c>
      <c r="F399" s="1">
        <v>34975</v>
      </c>
      <c r="G399">
        <v>1</v>
      </c>
      <c r="H399">
        <v>12.41</v>
      </c>
      <c r="I399" t="s">
        <v>307</v>
      </c>
      <c r="J399" t="s">
        <v>309</v>
      </c>
      <c r="K399" t="s">
        <v>310</v>
      </c>
      <c r="L399" t="s">
        <v>311</v>
      </c>
      <c r="M399" t="s">
        <v>312</v>
      </c>
      <c r="N399" t="s">
        <v>161</v>
      </c>
    </row>
    <row r="400" spans="1:14" x14ac:dyDescent="0.3">
      <c r="A400">
        <v>10646</v>
      </c>
      <c r="B400" t="s">
        <v>332</v>
      </c>
      <c r="C400">
        <v>9</v>
      </c>
      <c r="D400" s="1">
        <v>34969</v>
      </c>
      <c r="E400" s="1">
        <v>35011</v>
      </c>
      <c r="F400" s="1">
        <v>34976</v>
      </c>
      <c r="G400">
        <v>3</v>
      </c>
      <c r="H400">
        <v>142.33000000000001</v>
      </c>
      <c r="I400" t="s">
        <v>333</v>
      </c>
      <c r="J400" t="s">
        <v>335</v>
      </c>
      <c r="K400" t="s">
        <v>336</v>
      </c>
      <c r="L400" t="s">
        <v>337</v>
      </c>
      <c r="M400" t="s">
        <v>36</v>
      </c>
      <c r="N400" t="s">
        <v>338</v>
      </c>
    </row>
    <row r="401" spans="1:14" x14ac:dyDescent="0.3">
      <c r="A401">
        <v>10647</v>
      </c>
      <c r="B401" t="s">
        <v>523</v>
      </c>
      <c r="C401">
        <v>4</v>
      </c>
      <c r="D401" s="1">
        <v>34969</v>
      </c>
      <c r="E401" s="1">
        <v>34983</v>
      </c>
      <c r="F401" s="1">
        <v>34976</v>
      </c>
      <c r="G401">
        <v>2</v>
      </c>
      <c r="H401">
        <v>45.54</v>
      </c>
      <c r="I401" t="s">
        <v>524</v>
      </c>
      <c r="J401" t="s">
        <v>526</v>
      </c>
      <c r="K401" t="s">
        <v>310</v>
      </c>
      <c r="L401" t="s">
        <v>311</v>
      </c>
      <c r="M401" t="s">
        <v>527</v>
      </c>
      <c r="N401" t="s">
        <v>161</v>
      </c>
    </row>
    <row r="402" spans="1:14" x14ac:dyDescent="0.3">
      <c r="A402">
        <v>10648</v>
      </c>
      <c r="B402" t="s">
        <v>567</v>
      </c>
      <c r="C402">
        <v>5</v>
      </c>
      <c r="D402" s="1">
        <v>34970</v>
      </c>
      <c r="E402" s="1">
        <v>35012</v>
      </c>
      <c r="F402" s="1">
        <v>34982</v>
      </c>
      <c r="G402">
        <v>2</v>
      </c>
      <c r="H402">
        <v>14.25</v>
      </c>
      <c r="I402" t="s">
        <v>568</v>
      </c>
      <c r="J402" t="s">
        <v>570</v>
      </c>
      <c r="K402" t="s">
        <v>310</v>
      </c>
      <c r="L402" t="s">
        <v>311</v>
      </c>
      <c r="M402" t="s">
        <v>571</v>
      </c>
      <c r="N402" t="s">
        <v>161</v>
      </c>
    </row>
    <row r="403" spans="1:14" x14ac:dyDescent="0.3">
      <c r="A403">
        <v>10649</v>
      </c>
      <c r="B403" t="s">
        <v>439</v>
      </c>
      <c r="C403">
        <v>5</v>
      </c>
      <c r="D403" s="1">
        <v>34970</v>
      </c>
      <c r="E403" s="1">
        <v>34998</v>
      </c>
      <c r="F403" s="1">
        <v>34971</v>
      </c>
      <c r="G403">
        <v>3</v>
      </c>
      <c r="H403">
        <v>6.2</v>
      </c>
      <c r="I403" t="s">
        <v>440</v>
      </c>
      <c r="J403" t="s">
        <v>442</v>
      </c>
      <c r="K403" t="s">
        <v>443</v>
      </c>
      <c r="L403" t="s">
        <v>36</v>
      </c>
      <c r="M403" t="s">
        <v>444</v>
      </c>
      <c r="N403" t="s">
        <v>445</v>
      </c>
    </row>
    <row r="404" spans="1:14" x14ac:dyDescent="0.3">
      <c r="A404">
        <v>10650</v>
      </c>
      <c r="B404" t="s">
        <v>203</v>
      </c>
      <c r="C404">
        <v>5</v>
      </c>
      <c r="D404" s="1">
        <v>34971</v>
      </c>
      <c r="E404" s="1">
        <v>34999</v>
      </c>
      <c r="F404" s="1">
        <v>34976</v>
      </c>
      <c r="G404">
        <v>3</v>
      </c>
      <c r="H404">
        <v>176.81</v>
      </c>
      <c r="I404" t="s">
        <v>204</v>
      </c>
      <c r="J404" t="s">
        <v>207</v>
      </c>
      <c r="K404" t="s">
        <v>158</v>
      </c>
      <c r="L404" t="s">
        <v>159</v>
      </c>
      <c r="M404" t="s">
        <v>208</v>
      </c>
      <c r="N404" t="s">
        <v>161</v>
      </c>
    </row>
    <row r="405" spans="1:14" x14ac:dyDescent="0.3">
      <c r="A405">
        <v>10651</v>
      </c>
      <c r="B405" t="s">
        <v>711</v>
      </c>
      <c r="C405">
        <v>8</v>
      </c>
      <c r="D405" s="1">
        <v>34974</v>
      </c>
      <c r="E405" s="1">
        <v>35002</v>
      </c>
      <c r="F405" s="1">
        <v>34984</v>
      </c>
      <c r="G405">
        <v>2</v>
      </c>
      <c r="H405">
        <v>20.6</v>
      </c>
      <c r="I405" t="s">
        <v>712</v>
      </c>
      <c r="J405" t="s">
        <v>714</v>
      </c>
      <c r="K405" t="s">
        <v>715</v>
      </c>
      <c r="L405" t="s">
        <v>36</v>
      </c>
      <c r="M405" t="s">
        <v>716</v>
      </c>
      <c r="N405" t="s">
        <v>38</v>
      </c>
    </row>
    <row r="406" spans="1:14" x14ac:dyDescent="0.3">
      <c r="A406">
        <v>10652</v>
      </c>
      <c r="B406" t="s">
        <v>280</v>
      </c>
      <c r="C406">
        <v>4</v>
      </c>
      <c r="D406" s="1">
        <v>34974</v>
      </c>
      <c r="E406" s="1">
        <v>35002</v>
      </c>
      <c r="F406" s="1">
        <v>34981</v>
      </c>
      <c r="G406">
        <v>2</v>
      </c>
      <c r="H406">
        <v>7.14</v>
      </c>
      <c r="I406" t="s">
        <v>281</v>
      </c>
      <c r="J406" t="s">
        <v>283</v>
      </c>
      <c r="K406" t="s">
        <v>284</v>
      </c>
      <c r="L406" t="s">
        <v>159</v>
      </c>
      <c r="M406" t="s">
        <v>285</v>
      </c>
      <c r="N406" t="s">
        <v>161</v>
      </c>
    </row>
    <row r="407" spans="1:14" x14ac:dyDescent="0.3">
      <c r="A407">
        <v>10653</v>
      </c>
      <c r="B407" t="s">
        <v>233</v>
      </c>
      <c r="C407">
        <v>1</v>
      </c>
      <c r="D407" s="1">
        <v>34975</v>
      </c>
      <c r="E407" s="1">
        <v>35003</v>
      </c>
      <c r="F407" s="1">
        <v>34992</v>
      </c>
      <c r="G407">
        <v>1</v>
      </c>
      <c r="H407">
        <v>93.25</v>
      </c>
      <c r="I407" t="s">
        <v>234</v>
      </c>
      <c r="J407" t="s">
        <v>236</v>
      </c>
      <c r="K407" t="s">
        <v>237</v>
      </c>
      <c r="L407" t="s">
        <v>36</v>
      </c>
      <c r="M407" t="s">
        <v>238</v>
      </c>
      <c r="N407" t="s">
        <v>38</v>
      </c>
    </row>
    <row r="408" spans="1:14" x14ac:dyDescent="0.3">
      <c r="A408">
        <v>10654</v>
      </c>
      <c r="B408" t="s">
        <v>66</v>
      </c>
      <c r="C408">
        <v>5</v>
      </c>
      <c r="D408" s="1">
        <v>34975</v>
      </c>
      <c r="E408" s="1">
        <v>35003</v>
      </c>
      <c r="F408" s="1">
        <v>34984</v>
      </c>
      <c r="G408">
        <v>1</v>
      </c>
      <c r="H408">
        <v>55.26</v>
      </c>
      <c r="I408" t="s">
        <v>67</v>
      </c>
      <c r="J408" t="s">
        <v>70</v>
      </c>
      <c r="K408" t="s">
        <v>71</v>
      </c>
      <c r="L408" t="s">
        <v>36</v>
      </c>
      <c r="M408" t="s">
        <v>72</v>
      </c>
      <c r="N408" t="s">
        <v>73</v>
      </c>
    </row>
    <row r="409" spans="1:14" x14ac:dyDescent="0.3">
      <c r="A409">
        <v>10655</v>
      </c>
      <c r="B409" t="s">
        <v>559</v>
      </c>
      <c r="C409">
        <v>1</v>
      </c>
      <c r="D409" s="1">
        <v>34976</v>
      </c>
      <c r="E409" s="1">
        <v>35004</v>
      </c>
      <c r="F409" s="1">
        <v>34984</v>
      </c>
      <c r="G409">
        <v>2</v>
      </c>
      <c r="H409">
        <v>4.41</v>
      </c>
      <c r="I409" t="s">
        <v>560</v>
      </c>
      <c r="J409" t="s">
        <v>562</v>
      </c>
      <c r="K409" t="s">
        <v>563</v>
      </c>
      <c r="L409" t="s">
        <v>36</v>
      </c>
      <c r="M409" t="s">
        <v>564</v>
      </c>
      <c r="N409" t="s">
        <v>253</v>
      </c>
    </row>
    <row r="410" spans="1:14" x14ac:dyDescent="0.3">
      <c r="A410">
        <v>10656</v>
      </c>
      <c r="B410" t="s">
        <v>287</v>
      </c>
      <c r="C410">
        <v>6</v>
      </c>
      <c r="D410" s="1">
        <v>34977</v>
      </c>
      <c r="E410" s="1">
        <v>35005</v>
      </c>
      <c r="F410" s="1">
        <v>34983</v>
      </c>
      <c r="G410">
        <v>1</v>
      </c>
      <c r="H410">
        <v>57.15</v>
      </c>
      <c r="I410" t="s">
        <v>288</v>
      </c>
      <c r="J410" t="s">
        <v>290</v>
      </c>
      <c r="K410" t="s">
        <v>291</v>
      </c>
      <c r="L410" t="s">
        <v>292</v>
      </c>
      <c r="M410" t="s">
        <v>293</v>
      </c>
      <c r="N410" t="s">
        <v>294</v>
      </c>
    </row>
    <row r="411" spans="1:14" x14ac:dyDescent="0.3">
      <c r="A411">
        <v>10657</v>
      </c>
      <c r="B411" t="s">
        <v>596</v>
      </c>
      <c r="C411">
        <v>2</v>
      </c>
      <c r="D411" s="1">
        <v>34977</v>
      </c>
      <c r="E411" s="1">
        <v>35005</v>
      </c>
      <c r="F411" s="1">
        <v>34988</v>
      </c>
      <c r="G411">
        <v>2</v>
      </c>
      <c r="H411">
        <v>352.69</v>
      </c>
      <c r="I411" t="s">
        <v>597</v>
      </c>
      <c r="J411" t="s">
        <v>599</v>
      </c>
      <c r="K411" t="s">
        <v>600</v>
      </c>
      <c r="L411" t="s">
        <v>601</v>
      </c>
      <c r="M411" t="s">
        <v>602</v>
      </c>
      <c r="N411" t="s">
        <v>294</v>
      </c>
    </row>
    <row r="412" spans="1:14" x14ac:dyDescent="0.3">
      <c r="A412">
        <v>10658</v>
      </c>
      <c r="B412" t="s">
        <v>536</v>
      </c>
      <c r="C412">
        <v>4</v>
      </c>
      <c r="D412" s="1">
        <v>34978</v>
      </c>
      <c r="E412" s="1">
        <v>35006</v>
      </c>
      <c r="F412" s="1">
        <v>34981</v>
      </c>
      <c r="G412">
        <v>1</v>
      </c>
      <c r="H412">
        <v>364.15</v>
      </c>
      <c r="I412" t="s">
        <v>537</v>
      </c>
      <c r="J412" t="s">
        <v>539</v>
      </c>
      <c r="K412" t="s">
        <v>540</v>
      </c>
      <c r="L412" t="s">
        <v>36</v>
      </c>
      <c r="M412" t="s">
        <v>541</v>
      </c>
      <c r="N412" t="s">
        <v>38</v>
      </c>
    </row>
    <row r="413" spans="1:14" x14ac:dyDescent="0.3">
      <c r="A413">
        <v>10659</v>
      </c>
      <c r="B413" t="s">
        <v>530</v>
      </c>
      <c r="C413">
        <v>7</v>
      </c>
      <c r="D413" s="1">
        <v>34978</v>
      </c>
      <c r="E413" s="1">
        <v>35006</v>
      </c>
      <c r="F413" s="1">
        <v>34983</v>
      </c>
      <c r="G413">
        <v>2</v>
      </c>
      <c r="H413">
        <v>105.81</v>
      </c>
      <c r="I413" t="s">
        <v>531</v>
      </c>
      <c r="J413" t="s">
        <v>533</v>
      </c>
      <c r="K413" t="s">
        <v>158</v>
      </c>
      <c r="L413" t="s">
        <v>159</v>
      </c>
      <c r="M413" t="s">
        <v>534</v>
      </c>
      <c r="N413" t="s">
        <v>161</v>
      </c>
    </row>
    <row r="414" spans="1:14" x14ac:dyDescent="0.3">
      <c r="A414">
        <v>10660</v>
      </c>
      <c r="B414" t="s">
        <v>324</v>
      </c>
      <c r="C414">
        <v>8</v>
      </c>
      <c r="D414" s="1">
        <v>34981</v>
      </c>
      <c r="E414" s="1">
        <v>35009</v>
      </c>
      <c r="F414" s="1">
        <v>35018</v>
      </c>
      <c r="G414">
        <v>1</v>
      </c>
      <c r="H414">
        <v>111.29</v>
      </c>
      <c r="I414" t="s">
        <v>325</v>
      </c>
      <c r="J414" t="s">
        <v>327</v>
      </c>
      <c r="K414" t="s">
        <v>328</v>
      </c>
      <c r="L414" t="s">
        <v>292</v>
      </c>
      <c r="M414" t="s">
        <v>329</v>
      </c>
      <c r="N414" t="s">
        <v>294</v>
      </c>
    </row>
    <row r="415" spans="1:14" x14ac:dyDescent="0.3">
      <c r="A415">
        <v>10661</v>
      </c>
      <c r="B415" t="s">
        <v>332</v>
      </c>
      <c r="C415">
        <v>7</v>
      </c>
      <c r="D415" s="1">
        <v>34982</v>
      </c>
      <c r="E415" s="1">
        <v>35010</v>
      </c>
      <c r="F415" s="1">
        <v>34988</v>
      </c>
      <c r="G415">
        <v>3</v>
      </c>
      <c r="H415">
        <v>17.55</v>
      </c>
      <c r="I415" t="s">
        <v>333</v>
      </c>
      <c r="J415" t="s">
        <v>335</v>
      </c>
      <c r="K415" t="s">
        <v>336</v>
      </c>
      <c r="L415" t="s">
        <v>337</v>
      </c>
      <c r="M415" t="s">
        <v>36</v>
      </c>
      <c r="N415" t="s">
        <v>338</v>
      </c>
    </row>
    <row r="416" spans="1:14" x14ac:dyDescent="0.3">
      <c r="A416">
        <v>10662</v>
      </c>
      <c r="B416" t="s">
        <v>423</v>
      </c>
      <c r="C416">
        <v>3</v>
      </c>
      <c r="D416" s="1">
        <v>34982</v>
      </c>
      <c r="E416" s="1">
        <v>35010</v>
      </c>
      <c r="F416" s="1">
        <v>34991</v>
      </c>
      <c r="G416">
        <v>2</v>
      </c>
      <c r="H416">
        <v>1.28</v>
      </c>
      <c r="I416" t="s">
        <v>424</v>
      </c>
      <c r="J416" t="s">
        <v>426</v>
      </c>
      <c r="K416" t="s">
        <v>427</v>
      </c>
      <c r="L416" t="s">
        <v>292</v>
      </c>
      <c r="M416" t="s">
        <v>428</v>
      </c>
      <c r="N416" t="s">
        <v>294</v>
      </c>
    </row>
    <row r="417" spans="1:14" x14ac:dyDescent="0.3">
      <c r="A417">
        <v>10663</v>
      </c>
      <c r="B417" t="s">
        <v>103</v>
      </c>
      <c r="C417">
        <v>2</v>
      </c>
      <c r="D417" s="1">
        <v>34983</v>
      </c>
      <c r="E417" s="1">
        <v>34997</v>
      </c>
      <c r="F417" s="1">
        <v>35006</v>
      </c>
      <c r="G417">
        <v>2</v>
      </c>
      <c r="H417">
        <v>113.15</v>
      </c>
      <c r="I417" t="s">
        <v>104</v>
      </c>
      <c r="J417" t="s">
        <v>106</v>
      </c>
      <c r="K417" t="s">
        <v>107</v>
      </c>
      <c r="L417" t="s">
        <v>36</v>
      </c>
      <c r="M417" t="s">
        <v>108</v>
      </c>
      <c r="N417" t="s">
        <v>91</v>
      </c>
    </row>
    <row r="418" spans="1:14" x14ac:dyDescent="0.3">
      <c r="A418">
        <v>10664</v>
      </c>
      <c r="B418" t="s">
        <v>256</v>
      </c>
      <c r="C418">
        <v>1</v>
      </c>
      <c r="D418" s="1">
        <v>34983</v>
      </c>
      <c r="E418" s="1">
        <v>35011</v>
      </c>
      <c r="F418" s="1">
        <v>34992</v>
      </c>
      <c r="G418">
        <v>3</v>
      </c>
      <c r="H418">
        <v>1.27</v>
      </c>
      <c r="I418" t="s">
        <v>257</v>
      </c>
      <c r="J418" t="s">
        <v>259</v>
      </c>
      <c r="K418" t="s">
        <v>260</v>
      </c>
      <c r="L418" t="s">
        <v>36</v>
      </c>
      <c r="M418" t="s">
        <v>261</v>
      </c>
      <c r="N418" t="s">
        <v>262</v>
      </c>
    </row>
    <row r="419" spans="1:14" x14ac:dyDescent="0.3">
      <c r="A419">
        <v>10665</v>
      </c>
      <c r="B419" t="s">
        <v>423</v>
      </c>
      <c r="C419">
        <v>1</v>
      </c>
      <c r="D419" s="1">
        <v>34984</v>
      </c>
      <c r="E419" s="1">
        <v>35012</v>
      </c>
      <c r="F419" s="1">
        <v>34990</v>
      </c>
      <c r="G419">
        <v>2</v>
      </c>
      <c r="H419">
        <v>26.31</v>
      </c>
      <c r="I419" t="s">
        <v>424</v>
      </c>
      <c r="J419" t="s">
        <v>426</v>
      </c>
      <c r="K419" t="s">
        <v>427</v>
      </c>
      <c r="L419" t="s">
        <v>292</v>
      </c>
      <c r="M419" t="s">
        <v>428</v>
      </c>
      <c r="N419" t="s">
        <v>294</v>
      </c>
    </row>
    <row r="420" spans="1:14" x14ac:dyDescent="0.3">
      <c r="A420">
        <v>10666</v>
      </c>
      <c r="B420" t="s">
        <v>573</v>
      </c>
      <c r="C420">
        <v>7</v>
      </c>
      <c r="D420" s="1">
        <v>34985</v>
      </c>
      <c r="E420" s="1">
        <v>35013</v>
      </c>
      <c r="F420" s="1">
        <v>34995</v>
      </c>
      <c r="G420">
        <v>2</v>
      </c>
      <c r="H420">
        <v>232.42</v>
      </c>
      <c r="I420" t="s">
        <v>574</v>
      </c>
      <c r="J420" t="s">
        <v>838</v>
      </c>
      <c r="K420" t="s">
        <v>577</v>
      </c>
      <c r="L420" t="s">
        <v>36</v>
      </c>
      <c r="M420" t="s">
        <v>839</v>
      </c>
      <c r="N420" t="s">
        <v>151</v>
      </c>
    </row>
    <row r="421" spans="1:14" x14ac:dyDescent="0.3">
      <c r="A421">
        <v>10667</v>
      </c>
      <c r="B421" t="s">
        <v>193</v>
      </c>
      <c r="C421">
        <v>7</v>
      </c>
      <c r="D421" s="1">
        <v>34985</v>
      </c>
      <c r="E421" s="1">
        <v>35013</v>
      </c>
      <c r="F421" s="1">
        <v>34992</v>
      </c>
      <c r="G421">
        <v>1</v>
      </c>
      <c r="H421">
        <v>78.09</v>
      </c>
      <c r="I421" t="s">
        <v>194</v>
      </c>
      <c r="J421" t="s">
        <v>197</v>
      </c>
      <c r="K421" t="s">
        <v>198</v>
      </c>
      <c r="L421" t="s">
        <v>36</v>
      </c>
      <c r="M421" t="s">
        <v>199</v>
      </c>
      <c r="N421" t="s">
        <v>200</v>
      </c>
    </row>
    <row r="422" spans="1:14" x14ac:dyDescent="0.3">
      <c r="A422">
        <v>10668</v>
      </c>
      <c r="B422" t="s">
        <v>711</v>
      </c>
      <c r="C422">
        <v>1</v>
      </c>
      <c r="D422" s="1">
        <v>34988</v>
      </c>
      <c r="E422" s="1">
        <v>35016</v>
      </c>
      <c r="F422" s="1">
        <v>34996</v>
      </c>
      <c r="G422">
        <v>2</v>
      </c>
      <c r="H422">
        <v>47.22</v>
      </c>
      <c r="I422" t="s">
        <v>712</v>
      </c>
      <c r="J422" t="s">
        <v>714</v>
      </c>
      <c r="K422" t="s">
        <v>715</v>
      </c>
      <c r="L422" t="s">
        <v>36</v>
      </c>
      <c r="M422" t="s">
        <v>716</v>
      </c>
      <c r="N422" t="s">
        <v>38</v>
      </c>
    </row>
    <row r="423" spans="1:14" x14ac:dyDescent="0.3">
      <c r="A423">
        <v>10669</v>
      </c>
      <c r="B423" t="s">
        <v>611</v>
      </c>
      <c r="C423">
        <v>2</v>
      </c>
      <c r="D423" s="1">
        <v>34988</v>
      </c>
      <c r="E423" s="1">
        <v>35016</v>
      </c>
      <c r="F423" s="1">
        <v>34995</v>
      </c>
      <c r="G423">
        <v>1</v>
      </c>
      <c r="H423">
        <v>24.39</v>
      </c>
      <c r="I423" t="s">
        <v>612</v>
      </c>
      <c r="J423" t="s">
        <v>614</v>
      </c>
      <c r="K423" t="s">
        <v>615</v>
      </c>
      <c r="L423" t="s">
        <v>36</v>
      </c>
      <c r="M423" t="s">
        <v>616</v>
      </c>
      <c r="N423" t="s">
        <v>617</v>
      </c>
    </row>
    <row r="424" spans="1:14" x14ac:dyDescent="0.3">
      <c r="A424">
        <v>10670</v>
      </c>
      <c r="B424" t="s">
        <v>233</v>
      </c>
      <c r="C424">
        <v>4</v>
      </c>
      <c r="D424" s="1">
        <v>34989</v>
      </c>
      <c r="E424" s="1">
        <v>35017</v>
      </c>
      <c r="F424" s="1">
        <v>34991</v>
      </c>
      <c r="G424">
        <v>1</v>
      </c>
      <c r="H424">
        <v>203.48</v>
      </c>
      <c r="I424" t="s">
        <v>234</v>
      </c>
      <c r="J424" t="s">
        <v>236</v>
      </c>
      <c r="K424" t="s">
        <v>237</v>
      </c>
      <c r="L424" t="s">
        <v>36</v>
      </c>
      <c r="M424" t="s">
        <v>238</v>
      </c>
      <c r="N424" t="s">
        <v>38</v>
      </c>
    </row>
    <row r="425" spans="1:14" x14ac:dyDescent="0.3">
      <c r="A425">
        <v>10671</v>
      </c>
      <c r="B425" t="s">
        <v>241</v>
      </c>
      <c r="C425">
        <v>1</v>
      </c>
      <c r="D425" s="1">
        <v>34990</v>
      </c>
      <c r="E425" s="1">
        <v>35018</v>
      </c>
      <c r="F425" s="1">
        <v>34997</v>
      </c>
      <c r="G425">
        <v>1</v>
      </c>
      <c r="H425">
        <v>30.34</v>
      </c>
      <c r="I425" t="s">
        <v>242</v>
      </c>
      <c r="J425" t="s">
        <v>244</v>
      </c>
      <c r="K425" t="s">
        <v>182</v>
      </c>
      <c r="L425" t="s">
        <v>36</v>
      </c>
      <c r="M425" t="s">
        <v>183</v>
      </c>
      <c r="N425" t="s">
        <v>91</v>
      </c>
    </row>
    <row r="426" spans="1:14" x14ac:dyDescent="0.3">
      <c r="A426">
        <v>10672</v>
      </c>
      <c r="B426" t="s">
        <v>66</v>
      </c>
      <c r="C426">
        <v>9</v>
      </c>
      <c r="D426" s="1">
        <v>34990</v>
      </c>
      <c r="E426" s="1">
        <v>35004</v>
      </c>
      <c r="F426" s="1">
        <v>34999</v>
      </c>
      <c r="G426">
        <v>2</v>
      </c>
      <c r="H426">
        <v>95.75</v>
      </c>
      <c r="I426" t="s">
        <v>67</v>
      </c>
      <c r="J426" t="s">
        <v>70</v>
      </c>
      <c r="K426" t="s">
        <v>71</v>
      </c>
      <c r="L426" t="s">
        <v>36</v>
      </c>
      <c r="M426" t="s">
        <v>72</v>
      </c>
      <c r="N426" t="s">
        <v>73</v>
      </c>
    </row>
    <row r="427" spans="1:14" x14ac:dyDescent="0.3">
      <c r="A427">
        <v>10673</v>
      </c>
      <c r="B427" t="s">
        <v>742</v>
      </c>
      <c r="C427">
        <v>2</v>
      </c>
      <c r="D427" s="1">
        <v>34991</v>
      </c>
      <c r="E427" s="1">
        <v>35019</v>
      </c>
      <c r="F427" s="1">
        <v>34992</v>
      </c>
      <c r="G427">
        <v>1</v>
      </c>
      <c r="H427">
        <v>22.76</v>
      </c>
      <c r="I427" t="s">
        <v>743</v>
      </c>
      <c r="J427" t="s">
        <v>746</v>
      </c>
      <c r="K427" t="s">
        <v>747</v>
      </c>
      <c r="L427" t="s">
        <v>36</v>
      </c>
      <c r="M427" t="s">
        <v>748</v>
      </c>
      <c r="N427" t="s">
        <v>725</v>
      </c>
    </row>
    <row r="428" spans="1:14" x14ac:dyDescent="0.3">
      <c r="A428">
        <v>10674</v>
      </c>
      <c r="B428" t="s">
        <v>341</v>
      </c>
      <c r="C428">
        <v>4</v>
      </c>
      <c r="D428" s="1">
        <v>34991</v>
      </c>
      <c r="E428" s="1">
        <v>35019</v>
      </c>
      <c r="F428" s="1">
        <v>35003</v>
      </c>
      <c r="G428">
        <v>2</v>
      </c>
      <c r="H428">
        <v>0.9</v>
      </c>
      <c r="I428" t="s">
        <v>342</v>
      </c>
      <c r="J428" t="s">
        <v>344</v>
      </c>
      <c r="K428" t="s">
        <v>345</v>
      </c>
      <c r="L428" t="s">
        <v>346</v>
      </c>
      <c r="M428" t="s">
        <v>347</v>
      </c>
      <c r="N428" t="s">
        <v>63</v>
      </c>
    </row>
    <row r="429" spans="1:14" x14ac:dyDescent="0.3">
      <c r="A429">
        <v>10675</v>
      </c>
      <c r="B429" t="s">
        <v>233</v>
      </c>
      <c r="C429">
        <v>5</v>
      </c>
      <c r="D429" s="1">
        <v>34992</v>
      </c>
      <c r="E429" s="1">
        <v>35020</v>
      </c>
      <c r="F429" s="1">
        <v>34996</v>
      </c>
      <c r="G429">
        <v>2</v>
      </c>
      <c r="H429">
        <v>31.85</v>
      </c>
      <c r="I429" t="s">
        <v>234</v>
      </c>
      <c r="J429" t="s">
        <v>236</v>
      </c>
      <c r="K429" t="s">
        <v>237</v>
      </c>
      <c r="L429" t="s">
        <v>36</v>
      </c>
      <c r="M429" t="s">
        <v>238</v>
      </c>
      <c r="N429" t="s">
        <v>38</v>
      </c>
    </row>
    <row r="430" spans="1:14" x14ac:dyDescent="0.3">
      <c r="A430">
        <v>10676</v>
      </c>
      <c r="B430" t="s">
        <v>667</v>
      </c>
      <c r="C430">
        <v>2</v>
      </c>
      <c r="D430" s="1">
        <v>34995</v>
      </c>
      <c r="E430" s="1">
        <v>35023</v>
      </c>
      <c r="F430" s="1">
        <v>35002</v>
      </c>
      <c r="G430">
        <v>2</v>
      </c>
      <c r="H430">
        <v>2.0099999999999998</v>
      </c>
      <c r="I430" t="s">
        <v>668</v>
      </c>
      <c r="J430" t="s">
        <v>670</v>
      </c>
      <c r="K430" t="s">
        <v>46</v>
      </c>
      <c r="L430" t="s">
        <v>36</v>
      </c>
      <c r="M430" t="s">
        <v>506</v>
      </c>
      <c r="N430" t="s">
        <v>48</v>
      </c>
    </row>
    <row r="431" spans="1:14" x14ac:dyDescent="0.3">
      <c r="A431">
        <v>10677</v>
      </c>
      <c r="B431" t="s">
        <v>51</v>
      </c>
      <c r="C431">
        <v>1</v>
      </c>
      <c r="D431" s="1">
        <v>34995</v>
      </c>
      <c r="E431" s="1">
        <v>35023</v>
      </c>
      <c r="F431" s="1">
        <v>34999</v>
      </c>
      <c r="G431">
        <v>3</v>
      </c>
      <c r="H431">
        <v>4.03</v>
      </c>
      <c r="I431" t="s">
        <v>52</v>
      </c>
      <c r="J431" t="s">
        <v>54</v>
      </c>
      <c r="K431" t="s">
        <v>46</v>
      </c>
      <c r="L431" t="s">
        <v>36</v>
      </c>
      <c r="M431" t="s">
        <v>55</v>
      </c>
      <c r="N431" t="s">
        <v>48</v>
      </c>
    </row>
    <row r="432" spans="1:14" x14ac:dyDescent="0.3">
      <c r="A432">
        <v>10678</v>
      </c>
      <c r="B432" t="s">
        <v>596</v>
      </c>
      <c r="C432">
        <v>7</v>
      </c>
      <c r="D432" s="1">
        <v>34996</v>
      </c>
      <c r="E432" s="1">
        <v>35024</v>
      </c>
      <c r="F432" s="1">
        <v>35019</v>
      </c>
      <c r="G432">
        <v>3</v>
      </c>
      <c r="H432">
        <v>388.98</v>
      </c>
      <c r="I432" t="s">
        <v>597</v>
      </c>
      <c r="J432" t="s">
        <v>599</v>
      </c>
      <c r="K432" t="s">
        <v>600</v>
      </c>
      <c r="L432" t="s">
        <v>601</v>
      </c>
      <c r="M432" t="s">
        <v>602</v>
      </c>
      <c r="N432" t="s">
        <v>294</v>
      </c>
    </row>
    <row r="433" spans="1:14" x14ac:dyDescent="0.3">
      <c r="A433">
        <v>10679</v>
      </c>
      <c r="B433" t="s">
        <v>84</v>
      </c>
      <c r="C433">
        <v>8</v>
      </c>
      <c r="D433" s="1">
        <v>34996</v>
      </c>
      <c r="E433" s="1">
        <v>35024</v>
      </c>
      <c r="F433" s="1">
        <v>35003</v>
      </c>
      <c r="G433">
        <v>3</v>
      </c>
      <c r="H433">
        <v>27.94</v>
      </c>
      <c r="I433" t="s">
        <v>85</v>
      </c>
      <c r="J433" t="s">
        <v>88</v>
      </c>
      <c r="K433" t="s">
        <v>89</v>
      </c>
      <c r="L433" t="s">
        <v>36</v>
      </c>
      <c r="M433" t="s">
        <v>90</v>
      </c>
      <c r="N433" t="s">
        <v>91</v>
      </c>
    </row>
    <row r="434" spans="1:14" x14ac:dyDescent="0.3">
      <c r="A434">
        <v>10680</v>
      </c>
      <c r="B434" t="s">
        <v>477</v>
      </c>
      <c r="C434">
        <v>1</v>
      </c>
      <c r="D434" s="1">
        <v>34997</v>
      </c>
      <c r="E434" s="1">
        <v>35025</v>
      </c>
      <c r="F434" s="1">
        <v>34999</v>
      </c>
      <c r="G434">
        <v>1</v>
      </c>
      <c r="H434">
        <v>26.61</v>
      </c>
      <c r="I434" t="s">
        <v>478</v>
      </c>
      <c r="J434" t="s">
        <v>480</v>
      </c>
      <c r="K434" t="s">
        <v>481</v>
      </c>
      <c r="L434" t="s">
        <v>482</v>
      </c>
      <c r="M434" t="s">
        <v>483</v>
      </c>
      <c r="N434" t="s">
        <v>294</v>
      </c>
    </row>
    <row r="435" spans="1:14" x14ac:dyDescent="0.3">
      <c r="A435">
        <v>10681</v>
      </c>
      <c r="B435" t="s">
        <v>287</v>
      </c>
      <c r="C435">
        <v>3</v>
      </c>
      <c r="D435" s="1">
        <v>34998</v>
      </c>
      <c r="E435" s="1">
        <v>35026</v>
      </c>
      <c r="F435" s="1">
        <v>35003</v>
      </c>
      <c r="G435">
        <v>3</v>
      </c>
      <c r="H435">
        <v>76.13</v>
      </c>
      <c r="I435" t="s">
        <v>288</v>
      </c>
      <c r="J435" t="s">
        <v>290</v>
      </c>
      <c r="K435" t="s">
        <v>291</v>
      </c>
      <c r="L435" t="s">
        <v>292</v>
      </c>
      <c r="M435" t="s">
        <v>293</v>
      </c>
      <c r="N435" t="s">
        <v>294</v>
      </c>
    </row>
    <row r="436" spans="1:14" x14ac:dyDescent="0.3">
      <c r="A436">
        <v>10682</v>
      </c>
      <c r="B436" t="s">
        <v>51</v>
      </c>
      <c r="C436">
        <v>3</v>
      </c>
      <c r="D436" s="1">
        <v>34998</v>
      </c>
      <c r="E436" s="1">
        <v>35026</v>
      </c>
      <c r="F436" s="1">
        <v>35004</v>
      </c>
      <c r="G436">
        <v>2</v>
      </c>
      <c r="H436">
        <v>36.130000000000003</v>
      </c>
      <c r="I436" t="s">
        <v>52</v>
      </c>
      <c r="J436" t="s">
        <v>54</v>
      </c>
      <c r="K436" t="s">
        <v>46</v>
      </c>
      <c r="L436" t="s">
        <v>36</v>
      </c>
      <c r="M436" t="s">
        <v>55</v>
      </c>
      <c r="N436" t="s">
        <v>48</v>
      </c>
    </row>
    <row r="437" spans="1:14" x14ac:dyDescent="0.3">
      <c r="A437">
        <v>10683</v>
      </c>
      <c r="B437" t="s">
        <v>178</v>
      </c>
      <c r="C437">
        <v>2</v>
      </c>
      <c r="D437" s="1">
        <v>34999</v>
      </c>
      <c r="E437" s="1">
        <v>35027</v>
      </c>
      <c r="F437" s="1">
        <v>35004</v>
      </c>
      <c r="G437">
        <v>1</v>
      </c>
      <c r="H437">
        <v>4.4000000000000004</v>
      </c>
      <c r="I437" t="s">
        <v>179</v>
      </c>
      <c r="J437" t="s">
        <v>181</v>
      </c>
      <c r="K437" t="s">
        <v>182</v>
      </c>
      <c r="L437" t="s">
        <v>36</v>
      </c>
      <c r="M437" t="s">
        <v>183</v>
      </c>
      <c r="N437" t="s">
        <v>91</v>
      </c>
    </row>
    <row r="438" spans="1:14" x14ac:dyDescent="0.3">
      <c r="A438">
        <v>10684</v>
      </c>
      <c r="B438" t="s">
        <v>486</v>
      </c>
      <c r="C438">
        <v>3</v>
      </c>
      <c r="D438" s="1">
        <v>34999</v>
      </c>
      <c r="E438" s="1">
        <v>35027</v>
      </c>
      <c r="F438" s="1">
        <v>35003</v>
      </c>
      <c r="G438">
        <v>1</v>
      </c>
      <c r="H438">
        <v>145.63</v>
      </c>
      <c r="I438" t="s">
        <v>487</v>
      </c>
      <c r="J438" t="s">
        <v>489</v>
      </c>
      <c r="K438" t="s">
        <v>490</v>
      </c>
      <c r="L438" t="s">
        <v>36</v>
      </c>
      <c r="M438" t="s">
        <v>491</v>
      </c>
      <c r="N438" t="s">
        <v>38</v>
      </c>
    </row>
    <row r="439" spans="1:14" x14ac:dyDescent="0.3">
      <c r="A439">
        <v>10685</v>
      </c>
      <c r="B439" t="s">
        <v>280</v>
      </c>
      <c r="C439">
        <v>4</v>
      </c>
      <c r="D439" s="1">
        <v>35002</v>
      </c>
      <c r="E439" s="1">
        <v>35016</v>
      </c>
      <c r="F439" s="1">
        <v>35006</v>
      </c>
      <c r="G439">
        <v>2</v>
      </c>
      <c r="H439">
        <v>33.75</v>
      </c>
      <c r="I439" t="s">
        <v>281</v>
      </c>
      <c r="J439" t="s">
        <v>283</v>
      </c>
      <c r="K439" t="s">
        <v>284</v>
      </c>
      <c r="L439" t="s">
        <v>159</v>
      </c>
      <c r="M439" t="s">
        <v>285</v>
      </c>
      <c r="N439" t="s">
        <v>161</v>
      </c>
    </row>
    <row r="440" spans="1:14" x14ac:dyDescent="0.3">
      <c r="A440">
        <v>10686</v>
      </c>
      <c r="B440" t="s">
        <v>509</v>
      </c>
      <c r="C440">
        <v>2</v>
      </c>
      <c r="D440" s="1">
        <v>35003</v>
      </c>
      <c r="E440" s="1">
        <v>35031</v>
      </c>
      <c r="F440" s="1">
        <v>35011</v>
      </c>
      <c r="G440">
        <v>1</v>
      </c>
      <c r="H440">
        <v>96.5</v>
      </c>
      <c r="I440" t="s">
        <v>510</v>
      </c>
      <c r="J440" t="s">
        <v>512</v>
      </c>
      <c r="K440" t="s">
        <v>513</v>
      </c>
      <c r="L440" t="s">
        <v>36</v>
      </c>
      <c r="M440" t="s">
        <v>514</v>
      </c>
      <c r="N440" t="s">
        <v>200</v>
      </c>
    </row>
    <row r="441" spans="1:14" x14ac:dyDescent="0.3">
      <c r="A441">
        <v>10687</v>
      </c>
      <c r="B441" t="s">
        <v>332</v>
      </c>
      <c r="C441">
        <v>9</v>
      </c>
      <c r="D441" s="1">
        <v>35003</v>
      </c>
      <c r="E441" s="1">
        <v>35031</v>
      </c>
      <c r="F441" s="1">
        <v>35033</v>
      </c>
      <c r="G441">
        <v>2</v>
      </c>
      <c r="H441">
        <v>296.43</v>
      </c>
      <c r="I441" t="s">
        <v>333</v>
      </c>
      <c r="J441" t="s">
        <v>335</v>
      </c>
      <c r="K441" t="s">
        <v>336</v>
      </c>
      <c r="L441" t="s">
        <v>337</v>
      </c>
      <c r="M441" t="s">
        <v>36</v>
      </c>
      <c r="N441" t="s">
        <v>338</v>
      </c>
    </row>
    <row r="442" spans="1:14" x14ac:dyDescent="0.3">
      <c r="A442">
        <v>10688</v>
      </c>
      <c r="B442" t="s">
        <v>687</v>
      </c>
      <c r="C442">
        <v>4</v>
      </c>
      <c r="D442" s="1">
        <v>35004</v>
      </c>
      <c r="E442" s="1">
        <v>35018</v>
      </c>
      <c r="F442" s="1">
        <v>35010</v>
      </c>
      <c r="G442">
        <v>2</v>
      </c>
      <c r="H442">
        <v>299.08999999999997</v>
      </c>
      <c r="I442" t="s">
        <v>688</v>
      </c>
      <c r="J442" t="s">
        <v>690</v>
      </c>
      <c r="K442" t="s">
        <v>691</v>
      </c>
      <c r="L442" t="s">
        <v>36</v>
      </c>
      <c r="M442" t="s">
        <v>692</v>
      </c>
      <c r="N442" t="s">
        <v>617</v>
      </c>
    </row>
    <row r="443" spans="1:14" x14ac:dyDescent="0.3">
      <c r="A443">
        <v>10689</v>
      </c>
      <c r="B443" t="s">
        <v>66</v>
      </c>
      <c r="C443">
        <v>1</v>
      </c>
      <c r="D443" s="1">
        <v>35004</v>
      </c>
      <c r="E443" s="1">
        <v>35032</v>
      </c>
      <c r="F443" s="1">
        <v>35010</v>
      </c>
      <c r="G443">
        <v>2</v>
      </c>
      <c r="H443">
        <v>13.42</v>
      </c>
      <c r="I443" t="s">
        <v>67</v>
      </c>
      <c r="J443" t="s">
        <v>70</v>
      </c>
      <c r="K443" t="s">
        <v>71</v>
      </c>
      <c r="L443" t="s">
        <v>36</v>
      </c>
      <c r="M443" t="s">
        <v>72</v>
      </c>
      <c r="N443" t="s">
        <v>73</v>
      </c>
    </row>
    <row r="444" spans="1:14" x14ac:dyDescent="0.3">
      <c r="A444">
        <v>10690</v>
      </c>
      <c r="B444" t="s">
        <v>306</v>
      </c>
      <c r="C444">
        <v>1</v>
      </c>
      <c r="D444" s="1">
        <v>35005</v>
      </c>
      <c r="E444" s="1">
        <v>35033</v>
      </c>
      <c r="F444" s="1">
        <v>35006</v>
      </c>
      <c r="G444">
        <v>1</v>
      </c>
      <c r="H444">
        <v>15.8</v>
      </c>
      <c r="I444" t="s">
        <v>307</v>
      </c>
      <c r="J444" t="s">
        <v>309</v>
      </c>
      <c r="K444" t="s">
        <v>310</v>
      </c>
      <c r="L444" t="s">
        <v>311</v>
      </c>
      <c r="M444" t="s">
        <v>312</v>
      </c>
      <c r="N444" t="s">
        <v>161</v>
      </c>
    </row>
    <row r="445" spans="1:14" x14ac:dyDescent="0.3">
      <c r="A445">
        <v>10691</v>
      </c>
      <c r="B445" t="s">
        <v>536</v>
      </c>
      <c r="C445">
        <v>2</v>
      </c>
      <c r="D445" s="1">
        <v>35006</v>
      </c>
      <c r="E445" s="1">
        <v>35048</v>
      </c>
      <c r="F445" s="1">
        <v>35025</v>
      </c>
      <c r="G445">
        <v>2</v>
      </c>
      <c r="H445">
        <v>810.05</v>
      </c>
      <c r="I445" t="s">
        <v>537</v>
      </c>
      <c r="J445" t="s">
        <v>539</v>
      </c>
      <c r="K445" t="s">
        <v>540</v>
      </c>
      <c r="L445" t="s">
        <v>36</v>
      </c>
      <c r="M445" t="s">
        <v>541</v>
      </c>
      <c r="N445" t="s">
        <v>38</v>
      </c>
    </row>
    <row r="446" spans="1:14" x14ac:dyDescent="0.3">
      <c r="A446">
        <v>10692</v>
      </c>
      <c r="B446" t="s">
        <v>30</v>
      </c>
      <c r="C446">
        <v>4</v>
      </c>
      <c r="D446" s="1">
        <v>35006</v>
      </c>
      <c r="E446" s="1">
        <v>35034</v>
      </c>
      <c r="F446" s="1">
        <v>35016</v>
      </c>
      <c r="G446">
        <v>2</v>
      </c>
      <c r="H446">
        <v>61.02</v>
      </c>
      <c r="I446" t="s">
        <v>850</v>
      </c>
      <c r="J446" t="s">
        <v>34</v>
      </c>
      <c r="K446" t="s">
        <v>35</v>
      </c>
      <c r="L446" t="s">
        <v>36</v>
      </c>
      <c r="M446" t="s">
        <v>37</v>
      </c>
      <c r="N446" t="s">
        <v>38</v>
      </c>
    </row>
    <row r="447" spans="1:14" x14ac:dyDescent="0.3">
      <c r="A447">
        <v>10693</v>
      </c>
      <c r="B447" t="s">
        <v>734</v>
      </c>
      <c r="C447">
        <v>3</v>
      </c>
      <c r="D447" s="1">
        <v>35009</v>
      </c>
      <c r="E447" s="1">
        <v>35023</v>
      </c>
      <c r="F447" s="1">
        <v>35013</v>
      </c>
      <c r="G447">
        <v>3</v>
      </c>
      <c r="H447">
        <v>139.34</v>
      </c>
      <c r="I447" t="s">
        <v>735</v>
      </c>
      <c r="J447" t="s">
        <v>840</v>
      </c>
      <c r="K447" t="s">
        <v>738</v>
      </c>
      <c r="L447" t="s">
        <v>385</v>
      </c>
      <c r="M447" t="s">
        <v>841</v>
      </c>
      <c r="N447" t="s">
        <v>294</v>
      </c>
    </row>
    <row r="448" spans="1:14" x14ac:dyDescent="0.3">
      <c r="A448">
        <v>10694</v>
      </c>
      <c r="B448" t="s">
        <v>536</v>
      </c>
      <c r="C448">
        <v>8</v>
      </c>
      <c r="D448" s="1">
        <v>35009</v>
      </c>
      <c r="E448" s="1">
        <v>35037</v>
      </c>
      <c r="F448" s="1">
        <v>35012</v>
      </c>
      <c r="G448">
        <v>3</v>
      </c>
      <c r="H448">
        <v>398.36</v>
      </c>
      <c r="I448" t="s">
        <v>537</v>
      </c>
      <c r="J448" t="s">
        <v>539</v>
      </c>
      <c r="K448" t="s">
        <v>540</v>
      </c>
      <c r="L448" t="s">
        <v>36</v>
      </c>
      <c r="M448" t="s">
        <v>541</v>
      </c>
      <c r="N448" t="s">
        <v>38</v>
      </c>
    </row>
    <row r="449" spans="1:14" x14ac:dyDescent="0.3">
      <c r="A449">
        <v>10695</v>
      </c>
      <c r="B449" t="s">
        <v>742</v>
      </c>
      <c r="C449">
        <v>7</v>
      </c>
      <c r="D449" s="1">
        <v>35010</v>
      </c>
      <c r="E449" s="1">
        <v>35052</v>
      </c>
      <c r="F449" s="1">
        <v>35017</v>
      </c>
      <c r="G449">
        <v>1</v>
      </c>
      <c r="H449">
        <v>16.72</v>
      </c>
      <c r="I449" t="s">
        <v>743</v>
      </c>
      <c r="J449" t="s">
        <v>746</v>
      </c>
      <c r="K449" t="s">
        <v>747</v>
      </c>
      <c r="L449" t="s">
        <v>36</v>
      </c>
      <c r="M449" t="s">
        <v>748</v>
      </c>
      <c r="N449" t="s">
        <v>725</v>
      </c>
    </row>
    <row r="450" spans="1:14" x14ac:dyDescent="0.3">
      <c r="A450">
        <v>10696</v>
      </c>
      <c r="B450" t="s">
        <v>734</v>
      </c>
      <c r="C450">
        <v>8</v>
      </c>
      <c r="D450" s="1">
        <v>35011</v>
      </c>
      <c r="E450" s="1">
        <v>35053</v>
      </c>
      <c r="F450" s="1">
        <v>35017</v>
      </c>
      <c r="G450">
        <v>3</v>
      </c>
      <c r="H450">
        <v>102.55</v>
      </c>
      <c r="I450" t="s">
        <v>735</v>
      </c>
      <c r="J450" t="s">
        <v>840</v>
      </c>
      <c r="K450" t="s">
        <v>738</v>
      </c>
      <c r="L450" t="s">
        <v>385</v>
      </c>
      <c r="M450" t="s">
        <v>841</v>
      </c>
      <c r="N450" t="s">
        <v>294</v>
      </c>
    </row>
    <row r="451" spans="1:14" x14ac:dyDescent="0.3">
      <c r="A451">
        <v>10697</v>
      </c>
      <c r="B451" t="s">
        <v>414</v>
      </c>
      <c r="C451">
        <v>3</v>
      </c>
      <c r="D451" s="1">
        <v>35011</v>
      </c>
      <c r="E451" s="1">
        <v>35039</v>
      </c>
      <c r="F451" s="1">
        <v>35017</v>
      </c>
      <c r="G451">
        <v>1</v>
      </c>
      <c r="H451">
        <v>45.52</v>
      </c>
      <c r="I451" t="s">
        <v>415</v>
      </c>
      <c r="J451" t="s">
        <v>417</v>
      </c>
      <c r="K451" t="s">
        <v>418</v>
      </c>
      <c r="L451" t="s">
        <v>419</v>
      </c>
      <c r="M451" t="s">
        <v>420</v>
      </c>
      <c r="N451" t="s">
        <v>303</v>
      </c>
    </row>
    <row r="452" spans="1:14" x14ac:dyDescent="0.3">
      <c r="A452">
        <v>10698</v>
      </c>
      <c r="B452" t="s">
        <v>193</v>
      </c>
      <c r="C452">
        <v>4</v>
      </c>
      <c r="D452" s="1">
        <v>35012</v>
      </c>
      <c r="E452" s="1">
        <v>35040</v>
      </c>
      <c r="F452" s="1">
        <v>35020</v>
      </c>
      <c r="G452">
        <v>1</v>
      </c>
      <c r="H452">
        <v>272.47000000000003</v>
      </c>
      <c r="I452" t="s">
        <v>194</v>
      </c>
      <c r="J452" t="s">
        <v>197</v>
      </c>
      <c r="K452" t="s">
        <v>198</v>
      </c>
      <c r="L452" t="s">
        <v>36</v>
      </c>
      <c r="M452" t="s">
        <v>199</v>
      </c>
      <c r="N452" t="s">
        <v>200</v>
      </c>
    </row>
    <row r="453" spans="1:14" x14ac:dyDescent="0.3">
      <c r="A453">
        <v>10699</v>
      </c>
      <c r="B453" t="s">
        <v>457</v>
      </c>
      <c r="C453">
        <v>3</v>
      </c>
      <c r="D453" s="1">
        <v>35012</v>
      </c>
      <c r="E453" s="1">
        <v>35040</v>
      </c>
      <c r="F453" s="1">
        <v>35016</v>
      </c>
      <c r="G453">
        <v>3</v>
      </c>
      <c r="H453">
        <v>0.57999999999999996</v>
      </c>
      <c r="I453" t="s">
        <v>458</v>
      </c>
      <c r="J453" t="s">
        <v>460</v>
      </c>
      <c r="K453" t="s">
        <v>461</v>
      </c>
      <c r="L453" t="s">
        <v>36</v>
      </c>
      <c r="M453" t="s">
        <v>462</v>
      </c>
      <c r="N453" t="s">
        <v>38</v>
      </c>
    </row>
    <row r="454" spans="1:14" x14ac:dyDescent="0.3">
      <c r="A454">
        <v>10700</v>
      </c>
      <c r="B454" t="s">
        <v>596</v>
      </c>
      <c r="C454">
        <v>3</v>
      </c>
      <c r="D454" s="1">
        <v>35013</v>
      </c>
      <c r="E454" s="1">
        <v>35041</v>
      </c>
      <c r="F454" s="1">
        <v>35019</v>
      </c>
      <c r="G454">
        <v>1</v>
      </c>
      <c r="H454">
        <v>65.099999999999994</v>
      </c>
      <c r="I454" t="s">
        <v>597</v>
      </c>
      <c r="J454" t="s">
        <v>599</v>
      </c>
      <c r="K454" t="s">
        <v>600</v>
      </c>
      <c r="L454" t="s">
        <v>601</v>
      </c>
      <c r="M454" t="s">
        <v>602</v>
      </c>
      <c r="N454" t="s">
        <v>294</v>
      </c>
    </row>
    <row r="455" spans="1:14" x14ac:dyDescent="0.3">
      <c r="A455">
        <v>10701</v>
      </c>
      <c r="B455" t="s">
        <v>332</v>
      </c>
      <c r="C455">
        <v>6</v>
      </c>
      <c r="D455" s="1">
        <v>35016</v>
      </c>
      <c r="E455" s="1">
        <v>35030</v>
      </c>
      <c r="F455" s="1">
        <v>35018</v>
      </c>
      <c r="G455">
        <v>3</v>
      </c>
      <c r="H455">
        <v>220.31</v>
      </c>
      <c r="I455" t="s">
        <v>333</v>
      </c>
      <c r="J455" t="s">
        <v>335</v>
      </c>
      <c r="K455" t="s">
        <v>336</v>
      </c>
      <c r="L455" t="s">
        <v>337</v>
      </c>
      <c r="M455" t="s">
        <v>36</v>
      </c>
      <c r="N455" t="s">
        <v>338</v>
      </c>
    </row>
    <row r="456" spans="1:14" x14ac:dyDescent="0.3">
      <c r="A456">
        <v>10702</v>
      </c>
      <c r="B456" t="s">
        <v>30</v>
      </c>
      <c r="C456">
        <v>4</v>
      </c>
      <c r="D456" s="1">
        <v>35016</v>
      </c>
      <c r="E456" s="1">
        <v>35058</v>
      </c>
      <c r="F456" s="1">
        <v>35024</v>
      </c>
      <c r="G456">
        <v>1</v>
      </c>
      <c r="H456">
        <v>23.94</v>
      </c>
      <c r="I456" t="s">
        <v>850</v>
      </c>
      <c r="J456" t="s">
        <v>34</v>
      </c>
      <c r="K456" t="s">
        <v>35</v>
      </c>
      <c r="L456" t="s">
        <v>36</v>
      </c>
      <c r="M456" t="s">
        <v>37</v>
      </c>
      <c r="N456" t="s">
        <v>38</v>
      </c>
    </row>
    <row r="457" spans="1:14" x14ac:dyDescent="0.3">
      <c r="A457">
        <v>10703</v>
      </c>
      <c r="B457" t="s">
        <v>226</v>
      </c>
      <c r="C457">
        <v>6</v>
      </c>
      <c r="D457" s="1">
        <v>35017</v>
      </c>
      <c r="E457" s="1">
        <v>35045</v>
      </c>
      <c r="F457" s="1">
        <v>35023</v>
      </c>
      <c r="G457">
        <v>2</v>
      </c>
      <c r="H457">
        <v>152.30000000000001</v>
      </c>
      <c r="I457" t="s">
        <v>227</v>
      </c>
      <c r="J457" t="s">
        <v>229</v>
      </c>
      <c r="K457" t="s">
        <v>230</v>
      </c>
      <c r="L457" t="s">
        <v>36</v>
      </c>
      <c r="M457" t="s">
        <v>231</v>
      </c>
      <c r="N457" t="s">
        <v>73</v>
      </c>
    </row>
    <row r="458" spans="1:14" x14ac:dyDescent="0.3">
      <c r="A458">
        <v>10704</v>
      </c>
      <c r="B458" t="s">
        <v>530</v>
      </c>
      <c r="C458">
        <v>6</v>
      </c>
      <c r="D458" s="1">
        <v>35017</v>
      </c>
      <c r="E458" s="1">
        <v>35045</v>
      </c>
      <c r="F458" s="1">
        <v>35041</v>
      </c>
      <c r="G458">
        <v>1</v>
      </c>
      <c r="H458">
        <v>4.78</v>
      </c>
      <c r="I458" t="s">
        <v>531</v>
      </c>
      <c r="J458" t="s">
        <v>533</v>
      </c>
      <c r="K458" t="s">
        <v>158</v>
      </c>
      <c r="L458" t="s">
        <v>159</v>
      </c>
      <c r="M458" t="s">
        <v>534</v>
      </c>
      <c r="N458" t="s">
        <v>161</v>
      </c>
    </row>
    <row r="459" spans="1:14" x14ac:dyDescent="0.3">
      <c r="A459">
        <v>10705</v>
      </c>
      <c r="B459" t="s">
        <v>315</v>
      </c>
      <c r="C459">
        <v>9</v>
      </c>
      <c r="D459" s="1">
        <v>35018</v>
      </c>
      <c r="E459" s="1">
        <v>35046</v>
      </c>
      <c r="F459" s="1">
        <v>35052</v>
      </c>
      <c r="G459">
        <v>2</v>
      </c>
      <c r="H459">
        <v>3.52</v>
      </c>
      <c r="I459" t="s">
        <v>316</v>
      </c>
      <c r="J459" t="s">
        <v>318</v>
      </c>
      <c r="K459" t="s">
        <v>319</v>
      </c>
      <c r="L459" t="s">
        <v>320</v>
      </c>
      <c r="M459" t="s">
        <v>321</v>
      </c>
      <c r="N459" t="s">
        <v>303</v>
      </c>
    </row>
    <row r="460" spans="1:14" x14ac:dyDescent="0.3">
      <c r="A460">
        <v>10706</v>
      </c>
      <c r="B460" t="s">
        <v>477</v>
      </c>
      <c r="C460">
        <v>8</v>
      </c>
      <c r="D460" s="1">
        <v>35019</v>
      </c>
      <c r="E460" s="1">
        <v>35047</v>
      </c>
      <c r="F460" s="1">
        <v>35024</v>
      </c>
      <c r="G460">
        <v>3</v>
      </c>
      <c r="H460">
        <v>135.63</v>
      </c>
      <c r="I460" t="s">
        <v>478</v>
      </c>
      <c r="J460" t="s">
        <v>480</v>
      </c>
      <c r="K460" t="s">
        <v>481</v>
      </c>
      <c r="L460" t="s">
        <v>482</v>
      </c>
      <c r="M460" t="s">
        <v>483</v>
      </c>
      <c r="N460" t="s">
        <v>294</v>
      </c>
    </row>
    <row r="461" spans="1:14" x14ac:dyDescent="0.3">
      <c r="A461">
        <v>10707</v>
      </c>
      <c r="B461" t="s">
        <v>57</v>
      </c>
      <c r="C461">
        <v>4</v>
      </c>
      <c r="D461" s="1">
        <v>35019</v>
      </c>
      <c r="E461" s="1">
        <v>35033</v>
      </c>
      <c r="F461" s="1">
        <v>35026</v>
      </c>
      <c r="G461">
        <v>3</v>
      </c>
      <c r="H461">
        <v>21.74</v>
      </c>
      <c r="I461" t="s">
        <v>58</v>
      </c>
      <c r="J461" t="s">
        <v>842</v>
      </c>
      <c r="K461" t="s">
        <v>843</v>
      </c>
      <c r="L461" t="s">
        <v>844</v>
      </c>
      <c r="M461" t="s">
        <v>845</v>
      </c>
      <c r="N461" t="s">
        <v>63</v>
      </c>
    </row>
    <row r="462" spans="1:14" x14ac:dyDescent="0.3">
      <c r="A462">
        <v>10708</v>
      </c>
      <c r="B462" t="s">
        <v>644</v>
      </c>
      <c r="C462">
        <v>6</v>
      </c>
      <c r="D462" s="1">
        <v>35020</v>
      </c>
      <c r="E462" s="1">
        <v>35062</v>
      </c>
      <c r="F462" s="1">
        <v>35039</v>
      </c>
      <c r="G462">
        <v>2</v>
      </c>
      <c r="H462">
        <v>2.96</v>
      </c>
      <c r="I462" t="s">
        <v>645</v>
      </c>
      <c r="J462" t="s">
        <v>647</v>
      </c>
      <c r="K462" t="s">
        <v>427</v>
      </c>
      <c r="L462" t="s">
        <v>292</v>
      </c>
      <c r="M462" t="s">
        <v>648</v>
      </c>
      <c r="N462" t="s">
        <v>294</v>
      </c>
    </row>
    <row r="463" spans="1:14" x14ac:dyDescent="0.3">
      <c r="A463">
        <v>10709</v>
      </c>
      <c r="B463" t="s">
        <v>280</v>
      </c>
      <c r="C463">
        <v>1</v>
      </c>
      <c r="D463" s="1">
        <v>35020</v>
      </c>
      <c r="E463" s="1">
        <v>35048</v>
      </c>
      <c r="F463" s="1">
        <v>35054</v>
      </c>
      <c r="G463">
        <v>3</v>
      </c>
      <c r="H463">
        <v>210.8</v>
      </c>
      <c r="I463" t="s">
        <v>281</v>
      </c>
      <c r="J463" t="s">
        <v>283</v>
      </c>
      <c r="K463" t="s">
        <v>284</v>
      </c>
      <c r="L463" t="s">
        <v>159</v>
      </c>
      <c r="M463" t="s">
        <v>285</v>
      </c>
      <c r="N463" t="s">
        <v>161</v>
      </c>
    </row>
    <row r="464" spans="1:14" x14ac:dyDescent="0.3">
      <c r="A464">
        <v>10710</v>
      </c>
      <c r="B464" t="s">
        <v>247</v>
      </c>
      <c r="C464">
        <v>1</v>
      </c>
      <c r="D464" s="1">
        <v>35023</v>
      </c>
      <c r="E464" s="1">
        <v>35051</v>
      </c>
      <c r="F464" s="1">
        <v>35026</v>
      </c>
      <c r="G464">
        <v>1</v>
      </c>
      <c r="H464">
        <v>4.9800000000000004</v>
      </c>
      <c r="I464" t="s">
        <v>248</v>
      </c>
      <c r="J464" t="s">
        <v>250</v>
      </c>
      <c r="K464" t="s">
        <v>251</v>
      </c>
      <c r="L464" t="s">
        <v>36</v>
      </c>
      <c r="M464" t="s">
        <v>252</v>
      </c>
      <c r="N464" t="s">
        <v>253</v>
      </c>
    </row>
    <row r="465" spans="1:14" x14ac:dyDescent="0.3">
      <c r="A465">
        <v>10711</v>
      </c>
      <c r="B465" t="s">
        <v>596</v>
      </c>
      <c r="C465">
        <v>5</v>
      </c>
      <c r="D465" s="1">
        <v>35024</v>
      </c>
      <c r="E465" s="1">
        <v>35066</v>
      </c>
      <c r="F465" s="1">
        <v>35032</v>
      </c>
      <c r="G465">
        <v>2</v>
      </c>
      <c r="H465">
        <v>52.41</v>
      </c>
      <c r="I465" t="s">
        <v>597</v>
      </c>
      <c r="J465" t="s">
        <v>599</v>
      </c>
      <c r="K465" t="s">
        <v>600</v>
      </c>
      <c r="L465" t="s">
        <v>601</v>
      </c>
      <c r="M465" t="s">
        <v>602</v>
      </c>
      <c r="N465" t="s">
        <v>294</v>
      </c>
    </row>
    <row r="466" spans="1:14" x14ac:dyDescent="0.3">
      <c r="A466">
        <v>10712</v>
      </c>
      <c r="B466" t="s">
        <v>332</v>
      </c>
      <c r="C466">
        <v>3</v>
      </c>
      <c r="D466" s="1">
        <v>35024</v>
      </c>
      <c r="E466" s="1">
        <v>35052</v>
      </c>
      <c r="F466" s="1">
        <v>35034</v>
      </c>
      <c r="G466">
        <v>1</v>
      </c>
      <c r="H466">
        <v>89.93</v>
      </c>
      <c r="I466" t="s">
        <v>333</v>
      </c>
      <c r="J466" t="s">
        <v>335</v>
      </c>
      <c r="K466" t="s">
        <v>336</v>
      </c>
      <c r="L466" t="s">
        <v>337</v>
      </c>
      <c r="M466" t="s">
        <v>36</v>
      </c>
      <c r="N466" t="s">
        <v>338</v>
      </c>
    </row>
    <row r="467" spans="1:14" x14ac:dyDescent="0.3">
      <c r="A467">
        <v>10713</v>
      </c>
      <c r="B467" t="s">
        <v>596</v>
      </c>
      <c r="C467">
        <v>1</v>
      </c>
      <c r="D467" s="1">
        <v>35025</v>
      </c>
      <c r="E467" s="1">
        <v>35053</v>
      </c>
      <c r="F467" s="1">
        <v>35027</v>
      </c>
      <c r="G467">
        <v>1</v>
      </c>
      <c r="H467">
        <v>167.05</v>
      </c>
      <c r="I467" t="s">
        <v>597</v>
      </c>
      <c r="J467" t="s">
        <v>599</v>
      </c>
      <c r="K467" t="s">
        <v>600</v>
      </c>
      <c r="L467" t="s">
        <v>601</v>
      </c>
      <c r="M467" t="s">
        <v>602</v>
      </c>
      <c r="N467" t="s">
        <v>294</v>
      </c>
    </row>
    <row r="468" spans="1:14" x14ac:dyDescent="0.3">
      <c r="A468">
        <v>10714</v>
      </c>
      <c r="B468" t="s">
        <v>596</v>
      </c>
      <c r="C468">
        <v>5</v>
      </c>
      <c r="D468" s="1">
        <v>35025</v>
      </c>
      <c r="E468" s="1">
        <v>35053</v>
      </c>
      <c r="F468" s="1">
        <v>35030</v>
      </c>
      <c r="G468">
        <v>3</v>
      </c>
      <c r="H468">
        <v>24.49</v>
      </c>
      <c r="I468" t="s">
        <v>597</v>
      </c>
      <c r="J468" t="s">
        <v>599</v>
      </c>
      <c r="K468" t="s">
        <v>600</v>
      </c>
      <c r="L468" t="s">
        <v>601</v>
      </c>
      <c r="M468" t="s">
        <v>602</v>
      </c>
      <c r="N468" t="s">
        <v>294</v>
      </c>
    </row>
    <row r="469" spans="1:14" x14ac:dyDescent="0.3">
      <c r="A469">
        <v>10715</v>
      </c>
      <c r="B469" t="s">
        <v>103</v>
      </c>
      <c r="C469">
        <v>3</v>
      </c>
      <c r="D469" s="1">
        <v>35026</v>
      </c>
      <c r="E469" s="1">
        <v>35040</v>
      </c>
      <c r="F469" s="1">
        <v>35032</v>
      </c>
      <c r="G469">
        <v>1</v>
      </c>
      <c r="H469">
        <v>63.2</v>
      </c>
      <c r="I469" t="s">
        <v>104</v>
      </c>
      <c r="J469" t="s">
        <v>106</v>
      </c>
      <c r="K469" t="s">
        <v>107</v>
      </c>
      <c r="L469" t="s">
        <v>36</v>
      </c>
      <c r="M469" t="s">
        <v>108</v>
      </c>
      <c r="N469" t="s">
        <v>91</v>
      </c>
    </row>
    <row r="470" spans="1:14" x14ac:dyDescent="0.3">
      <c r="A470">
        <v>10716</v>
      </c>
      <c r="B470" t="s">
        <v>543</v>
      </c>
      <c r="C470">
        <v>4</v>
      </c>
      <c r="D470" s="1">
        <v>35027</v>
      </c>
      <c r="E470" s="1">
        <v>35055</v>
      </c>
      <c r="F470" s="1">
        <v>35030</v>
      </c>
      <c r="G470">
        <v>2</v>
      </c>
      <c r="H470">
        <v>22.57</v>
      </c>
      <c r="I470" t="s">
        <v>544</v>
      </c>
      <c r="J470" t="s">
        <v>546</v>
      </c>
      <c r="K470" t="s">
        <v>133</v>
      </c>
      <c r="L470" t="s">
        <v>36</v>
      </c>
      <c r="M470" t="s">
        <v>134</v>
      </c>
      <c r="N470" t="s">
        <v>135</v>
      </c>
    </row>
    <row r="471" spans="1:14" x14ac:dyDescent="0.3">
      <c r="A471">
        <v>10717</v>
      </c>
      <c r="B471" t="s">
        <v>233</v>
      </c>
      <c r="C471">
        <v>1</v>
      </c>
      <c r="D471" s="1">
        <v>35027</v>
      </c>
      <c r="E471" s="1">
        <v>35055</v>
      </c>
      <c r="F471" s="1">
        <v>35032</v>
      </c>
      <c r="G471">
        <v>2</v>
      </c>
      <c r="H471">
        <v>59.25</v>
      </c>
      <c r="I471" t="s">
        <v>234</v>
      </c>
      <c r="J471" t="s">
        <v>236</v>
      </c>
      <c r="K471" t="s">
        <v>237</v>
      </c>
      <c r="L471" t="s">
        <v>36</v>
      </c>
      <c r="M471" t="s">
        <v>238</v>
      </c>
      <c r="N471" t="s">
        <v>38</v>
      </c>
    </row>
    <row r="472" spans="1:14" x14ac:dyDescent="0.3">
      <c r="A472">
        <v>10718</v>
      </c>
      <c r="B472" t="s">
        <v>349</v>
      </c>
      <c r="C472">
        <v>1</v>
      </c>
      <c r="D472" s="1">
        <v>35030</v>
      </c>
      <c r="E472" s="1">
        <v>35058</v>
      </c>
      <c r="F472" s="1">
        <v>35032</v>
      </c>
      <c r="G472">
        <v>3</v>
      </c>
      <c r="H472">
        <v>170.88</v>
      </c>
      <c r="I472" t="s">
        <v>350</v>
      </c>
      <c r="J472" t="s">
        <v>352</v>
      </c>
      <c r="K472" t="s">
        <v>353</v>
      </c>
      <c r="L472" t="s">
        <v>36</v>
      </c>
      <c r="M472" t="s">
        <v>354</v>
      </c>
      <c r="N472" t="s">
        <v>38</v>
      </c>
    </row>
    <row r="473" spans="1:14" x14ac:dyDescent="0.3">
      <c r="A473">
        <v>10719</v>
      </c>
      <c r="B473" t="s">
        <v>397</v>
      </c>
      <c r="C473">
        <v>8</v>
      </c>
      <c r="D473" s="1">
        <v>35030</v>
      </c>
      <c r="E473" s="1">
        <v>35058</v>
      </c>
      <c r="F473" s="1">
        <v>35039</v>
      </c>
      <c r="G473">
        <v>2</v>
      </c>
      <c r="H473">
        <v>51.44</v>
      </c>
      <c r="I473" t="s">
        <v>398</v>
      </c>
      <c r="J473" t="s">
        <v>400</v>
      </c>
      <c r="K473" t="s">
        <v>401</v>
      </c>
      <c r="L473" t="s">
        <v>402</v>
      </c>
      <c r="M473" t="s">
        <v>403</v>
      </c>
      <c r="N473" t="s">
        <v>294</v>
      </c>
    </row>
    <row r="474" spans="1:14" x14ac:dyDescent="0.3">
      <c r="A474">
        <v>10720</v>
      </c>
      <c r="B474" t="s">
        <v>523</v>
      </c>
      <c r="C474">
        <v>8</v>
      </c>
      <c r="D474" s="1">
        <v>35031</v>
      </c>
      <c r="E474" s="1">
        <v>35045</v>
      </c>
      <c r="F474" s="1">
        <v>35039</v>
      </c>
      <c r="G474">
        <v>2</v>
      </c>
      <c r="H474">
        <v>9.5299999999999994</v>
      </c>
      <c r="I474" t="s">
        <v>524</v>
      </c>
      <c r="J474" t="s">
        <v>526</v>
      </c>
      <c r="K474" t="s">
        <v>310</v>
      </c>
      <c r="L474" t="s">
        <v>311</v>
      </c>
      <c r="M474" t="s">
        <v>527</v>
      </c>
      <c r="N474" t="s">
        <v>161</v>
      </c>
    </row>
    <row r="475" spans="1:14" x14ac:dyDescent="0.3">
      <c r="A475">
        <v>10721</v>
      </c>
      <c r="B475" t="s">
        <v>536</v>
      </c>
      <c r="C475">
        <v>5</v>
      </c>
      <c r="D475" s="1">
        <v>35032</v>
      </c>
      <c r="E475" s="1">
        <v>35060</v>
      </c>
      <c r="F475" s="1">
        <v>35034</v>
      </c>
      <c r="G475">
        <v>3</v>
      </c>
      <c r="H475">
        <v>48.92</v>
      </c>
      <c r="I475" t="s">
        <v>537</v>
      </c>
      <c r="J475" t="s">
        <v>539</v>
      </c>
      <c r="K475" t="s">
        <v>540</v>
      </c>
      <c r="L475" t="s">
        <v>36</v>
      </c>
      <c r="M475" t="s">
        <v>541</v>
      </c>
      <c r="N475" t="s">
        <v>38</v>
      </c>
    </row>
    <row r="476" spans="1:14" x14ac:dyDescent="0.3">
      <c r="A476">
        <v>10722</v>
      </c>
      <c r="B476" t="s">
        <v>596</v>
      </c>
      <c r="C476">
        <v>8</v>
      </c>
      <c r="D476" s="1">
        <v>35032</v>
      </c>
      <c r="E476" s="1">
        <v>35074</v>
      </c>
      <c r="F476" s="1">
        <v>35038</v>
      </c>
      <c r="G476">
        <v>1</v>
      </c>
      <c r="H476">
        <v>74.58</v>
      </c>
      <c r="I476" t="s">
        <v>597</v>
      </c>
      <c r="J476" t="s">
        <v>599</v>
      </c>
      <c r="K476" t="s">
        <v>600</v>
      </c>
      <c r="L476" t="s">
        <v>601</v>
      </c>
      <c r="M476" t="s">
        <v>602</v>
      </c>
      <c r="N476" t="s">
        <v>294</v>
      </c>
    </row>
    <row r="477" spans="1:14" x14ac:dyDescent="0.3">
      <c r="A477">
        <v>10723</v>
      </c>
      <c r="B477" t="s">
        <v>734</v>
      </c>
      <c r="C477">
        <v>3</v>
      </c>
      <c r="D477" s="1">
        <v>35033</v>
      </c>
      <c r="E477" s="1">
        <v>35061</v>
      </c>
      <c r="F477" s="1">
        <v>35059</v>
      </c>
      <c r="G477">
        <v>1</v>
      </c>
      <c r="H477">
        <v>21.72</v>
      </c>
      <c r="I477" t="s">
        <v>735</v>
      </c>
      <c r="J477" t="s">
        <v>840</v>
      </c>
      <c r="K477" t="s">
        <v>738</v>
      </c>
      <c r="L477" t="s">
        <v>385</v>
      </c>
      <c r="M477" t="s">
        <v>841</v>
      </c>
      <c r="N477" t="s">
        <v>294</v>
      </c>
    </row>
    <row r="478" spans="1:14" x14ac:dyDescent="0.3">
      <c r="A478">
        <v>10724</v>
      </c>
      <c r="B478" t="s">
        <v>448</v>
      </c>
      <c r="C478">
        <v>8</v>
      </c>
      <c r="D478" s="1">
        <v>35033</v>
      </c>
      <c r="E478" s="1">
        <v>35075</v>
      </c>
      <c r="F478" s="1">
        <v>35039</v>
      </c>
      <c r="G478">
        <v>2</v>
      </c>
      <c r="H478">
        <v>57.75</v>
      </c>
      <c r="I478" t="s">
        <v>449</v>
      </c>
      <c r="J478" t="s">
        <v>451</v>
      </c>
      <c r="K478" t="s">
        <v>452</v>
      </c>
      <c r="L478" t="s">
        <v>453</v>
      </c>
      <c r="M478" t="s">
        <v>454</v>
      </c>
      <c r="N478" t="s">
        <v>119</v>
      </c>
    </row>
    <row r="479" spans="1:14" x14ac:dyDescent="0.3">
      <c r="A479">
        <v>10725</v>
      </c>
      <c r="B479" t="s">
        <v>203</v>
      </c>
      <c r="C479">
        <v>4</v>
      </c>
      <c r="D479" s="1">
        <v>35034</v>
      </c>
      <c r="E479" s="1">
        <v>35062</v>
      </c>
      <c r="F479" s="1">
        <v>35039</v>
      </c>
      <c r="G479">
        <v>3</v>
      </c>
      <c r="H479">
        <v>10.83</v>
      </c>
      <c r="I479" t="s">
        <v>204</v>
      </c>
      <c r="J479" t="s">
        <v>207</v>
      </c>
      <c r="K479" t="s">
        <v>158</v>
      </c>
      <c r="L479" t="s">
        <v>159</v>
      </c>
      <c r="M479" t="s">
        <v>208</v>
      </c>
      <c r="N479" t="s">
        <v>161</v>
      </c>
    </row>
    <row r="480" spans="1:14" x14ac:dyDescent="0.3">
      <c r="A480">
        <v>10726</v>
      </c>
      <c r="B480" t="s">
        <v>186</v>
      </c>
      <c r="C480">
        <v>4</v>
      </c>
      <c r="D480" s="1">
        <v>35037</v>
      </c>
      <c r="E480" s="1">
        <v>35051</v>
      </c>
      <c r="F480" s="1">
        <v>35069</v>
      </c>
      <c r="G480">
        <v>1</v>
      </c>
      <c r="H480">
        <v>16.559999999999999</v>
      </c>
      <c r="I480" t="s">
        <v>187</v>
      </c>
      <c r="J480" t="s">
        <v>189</v>
      </c>
      <c r="K480" t="s">
        <v>61</v>
      </c>
      <c r="L480" t="s">
        <v>36</v>
      </c>
      <c r="M480" t="s">
        <v>190</v>
      </c>
      <c r="N480" t="s">
        <v>63</v>
      </c>
    </row>
    <row r="481" spans="1:14" x14ac:dyDescent="0.3">
      <c r="A481">
        <v>10727</v>
      </c>
      <c r="B481" t="s">
        <v>559</v>
      </c>
      <c r="C481">
        <v>2</v>
      </c>
      <c r="D481" s="1">
        <v>35037</v>
      </c>
      <c r="E481" s="1">
        <v>35065</v>
      </c>
      <c r="F481" s="1">
        <v>35069</v>
      </c>
      <c r="G481">
        <v>1</v>
      </c>
      <c r="H481">
        <v>89.9</v>
      </c>
      <c r="I481" t="s">
        <v>560</v>
      </c>
      <c r="J481" t="s">
        <v>562</v>
      </c>
      <c r="K481" t="s">
        <v>563</v>
      </c>
      <c r="L481" t="s">
        <v>36</v>
      </c>
      <c r="M481" t="s">
        <v>564</v>
      </c>
      <c r="N481" t="s">
        <v>253</v>
      </c>
    </row>
    <row r="482" spans="1:14" x14ac:dyDescent="0.3">
      <c r="A482">
        <v>10728</v>
      </c>
      <c r="B482" t="s">
        <v>530</v>
      </c>
      <c r="C482">
        <v>4</v>
      </c>
      <c r="D482" s="1">
        <v>35038</v>
      </c>
      <c r="E482" s="1">
        <v>35066</v>
      </c>
      <c r="F482" s="1">
        <v>35045</v>
      </c>
      <c r="G482">
        <v>2</v>
      </c>
      <c r="H482">
        <v>58.33</v>
      </c>
      <c r="I482" t="s">
        <v>531</v>
      </c>
      <c r="J482" t="s">
        <v>533</v>
      </c>
      <c r="K482" t="s">
        <v>158</v>
      </c>
      <c r="L482" t="s">
        <v>159</v>
      </c>
      <c r="M482" t="s">
        <v>534</v>
      </c>
      <c r="N482" t="s">
        <v>161</v>
      </c>
    </row>
    <row r="483" spans="1:14" x14ac:dyDescent="0.3">
      <c r="A483">
        <v>10729</v>
      </c>
      <c r="B483" t="s">
        <v>414</v>
      </c>
      <c r="C483">
        <v>8</v>
      </c>
      <c r="D483" s="1">
        <v>35038</v>
      </c>
      <c r="E483" s="1">
        <v>35080</v>
      </c>
      <c r="F483" s="1">
        <v>35048</v>
      </c>
      <c r="G483">
        <v>3</v>
      </c>
      <c r="H483">
        <v>141.06</v>
      </c>
      <c r="I483" t="s">
        <v>415</v>
      </c>
      <c r="J483" t="s">
        <v>417</v>
      </c>
      <c r="K483" t="s">
        <v>418</v>
      </c>
      <c r="L483" t="s">
        <v>419</v>
      </c>
      <c r="M483" t="s">
        <v>420</v>
      </c>
      <c r="N483" t="s">
        <v>303</v>
      </c>
    </row>
    <row r="484" spans="1:14" x14ac:dyDescent="0.3">
      <c r="A484">
        <v>10730</v>
      </c>
      <c r="B484" t="s">
        <v>103</v>
      </c>
      <c r="C484">
        <v>5</v>
      </c>
      <c r="D484" s="1">
        <v>35039</v>
      </c>
      <c r="E484" s="1">
        <v>35067</v>
      </c>
      <c r="F484" s="1">
        <v>35048</v>
      </c>
      <c r="G484">
        <v>1</v>
      </c>
      <c r="H484">
        <v>20.12</v>
      </c>
      <c r="I484" t="s">
        <v>104</v>
      </c>
      <c r="J484" t="s">
        <v>106</v>
      </c>
      <c r="K484" t="s">
        <v>107</v>
      </c>
      <c r="L484" t="s">
        <v>36</v>
      </c>
      <c r="M484" t="s">
        <v>108</v>
      </c>
      <c r="N484" t="s">
        <v>91</v>
      </c>
    </row>
    <row r="485" spans="1:14" x14ac:dyDescent="0.3">
      <c r="A485">
        <v>10731</v>
      </c>
      <c r="B485" t="s">
        <v>145</v>
      </c>
      <c r="C485">
        <v>7</v>
      </c>
      <c r="D485" s="1">
        <v>35040</v>
      </c>
      <c r="E485" s="1">
        <v>35068</v>
      </c>
      <c r="F485" s="1">
        <v>35048</v>
      </c>
      <c r="G485">
        <v>1</v>
      </c>
      <c r="H485">
        <v>96.65</v>
      </c>
      <c r="I485" t="s">
        <v>146</v>
      </c>
      <c r="J485" t="s">
        <v>837</v>
      </c>
      <c r="K485" t="s">
        <v>149</v>
      </c>
      <c r="L485" t="s">
        <v>36</v>
      </c>
      <c r="M485" t="s">
        <v>150</v>
      </c>
      <c r="N485" t="s">
        <v>151</v>
      </c>
    </row>
    <row r="486" spans="1:14" x14ac:dyDescent="0.3">
      <c r="A486">
        <v>10732</v>
      </c>
      <c r="B486" t="s">
        <v>103</v>
      </c>
      <c r="C486">
        <v>3</v>
      </c>
      <c r="D486" s="1">
        <v>35040</v>
      </c>
      <c r="E486" s="1">
        <v>35068</v>
      </c>
      <c r="F486" s="1">
        <v>35041</v>
      </c>
      <c r="G486">
        <v>1</v>
      </c>
      <c r="H486">
        <v>16.97</v>
      </c>
      <c r="I486" t="s">
        <v>104</v>
      </c>
      <c r="J486" t="s">
        <v>106</v>
      </c>
      <c r="K486" t="s">
        <v>107</v>
      </c>
      <c r="L486" t="s">
        <v>36</v>
      </c>
      <c r="M486" t="s">
        <v>108</v>
      </c>
      <c r="N486" t="s">
        <v>91</v>
      </c>
    </row>
    <row r="487" spans="1:14" x14ac:dyDescent="0.3">
      <c r="A487">
        <v>10733</v>
      </c>
      <c r="B487" t="s">
        <v>66</v>
      </c>
      <c r="C487">
        <v>1</v>
      </c>
      <c r="D487" s="1">
        <v>35041</v>
      </c>
      <c r="E487" s="1">
        <v>35069</v>
      </c>
      <c r="F487" s="1">
        <v>35044</v>
      </c>
      <c r="G487">
        <v>3</v>
      </c>
      <c r="H487">
        <v>110.11</v>
      </c>
      <c r="I487" t="s">
        <v>67</v>
      </c>
      <c r="J487" t="s">
        <v>70</v>
      </c>
      <c r="K487" t="s">
        <v>71</v>
      </c>
      <c r="L487" t="s">
        <v>36</v>
      </c>
      <c r="M487" t="s">
        <v>72</v>
      </c>
      <c r="N487" t="s">
        <v>73</v>
      </c>
    </row>
    <row r="488" spans="1:14" x14ac:dyDescent="0.3">
      <c r="A488">
        <v>10734</v>
      </c>
      <c r="B488" t="s">
        <v>280</v>
      </c>
      <c r="C488">
        <v>2</v>
      </c>
      <c r="D488" s="1">
        <v>35041</v>
      </c>
      <c r="E488" s="1">
        <v>35069</v>
      </c>
      <c r="F488" s="1">
        <v>35046</v>
      </c>
      <c r="G488">
        <v>3</v>
      </c>
      <c r="H488">
        <v>1.63</v>
      </c>
      <c r="I488" t="s">
        <v>281</v>
      </c>
      <c r="J488" t="s">
        <v>283</v>
      </c>
      <c r="K488" t="s">
        <v>284</v>
      </c>
      <c r="L488" t="s">
        <v>159</v>
      </c>
      <c r="M488" t="s">
        <v>285</v>
      </c>
      <c r="N488" t="s">
        <v>161</v>
      </c>
    </row>
    <row r="489" spans="1:14" x14ac:dyDescent="0.3">
      <c r="A489">
        <v>10735</v>
      </c>
      <c r="B489" t="s">
        <v>397</v>
      </c>
      <c r="C489">
        <v>6</v>
      </c>
      <c r="D489" s="1">
        <v>35044</v>
      </c>
      <c r="E489" s="1">
        <v>35072</v>
      </c>
      <c r="F489" s="1">
        <v>35055</v>
      </c>
      <c r="G489">
        <v>2</v>
      </c>
      <c r="H489">
        <v>45.97</v>
      </c>
      <c r="I489" t="s">
        <v>398</v>
      </c>
      <c r="J489" t="s">
        <v>400</v>
      </c>
      <c r="K489" t="s">
        <v>401</v>
      </c>
      <c r="L489" t="s">
        <v>402</v>
      </c>
      <c r="M489" t="s">
        <v>403</v>
      </c>
      <c r="N489" t="s">
        <v>294</v>
      </c>
    </row>
    <row r="490" spans="1:14" x14ac:dyDescent="0.3">
      <c r="A490">
        <v>10736</v>
      </c>
      <c r="B490" t="s">
        <v>332</v>
      </c>
      <c r="C490">
        <v>9</v>
      </c>
      <c r="D490" s="1">
        <v>35045</v>
      </c>
      <c r="E490" s="1">
        <v>35073</v>
      </c>
      <c r="F490" s="1">
        <v>35055</v>
      </c>
      <c r="G490">
        <v>2</v>
      </c>
      <c r="H490">
        <v>44.1</v>
      </c>
      <c r="I490" t="s">
        <v>333</v>
      </c>
      <c r="J490" t="s">
        <v>335</v>
      </c>
      <c r="K490" t="s">
        <v>336</v>
      </c>
      <c r="L490" t="s">
        <v>337</v>
      </c>
      <c r="M490" t="s">
        <v>36</v>
      </c>
      <c r="N490" t="s">
        <v>338</v>
      </c>
    </row>
    <row r="491" spans="1:14" x14ac:dyDescent="0.3">
      <c r="A491">
        <v>10737</v>
      </c>
      <c r="B491" t="s">
        <v>703</v>
      </c>
      <c r="C491">
        <v>2</v>
      </c>
      <c r="D491" s="1">
        <v>35045</v>
      </c>
      <c r="E491" s="1">
        <v>35073</v>
      </c>
      <c r="F491" s="1">
        <v>35052</v>
      </c>
      <c r="G491">
        <v>2</v>
      </c>
      <c r="H491">
        <v>7.79</v>
      </c>
      <c r="I491" t="s">
        <v>704</v>
      </c>
      <c r="J491" t="s">
        <v>706</v>
      </c>
      <c r="K491" t="s">
        <v>707</v>
      </c>
      <c r="L491" t="s">
        <v>36</v>
      </c>
      <c r="M491" t="s">
        <v>708</v>
      </c>
      <c r="N491" t="s">
        <v>91</v>
      </c>
    </row>
    <row r="492" spans="1:14" x14ac:dyDescent="0.3">
      <c r="A492">
        <v>10738</v>
      </c>
      <c r="B492" t="s">
        <v>620</v>
      </c>
      <c r="C492">
        <v>2</v>
      </c>
      <c r="D492" s="1">
        <v>35046</v>
      </c>
      <c r="E492" s="1">
        <v>35074</v>
      </c>
      <c r="F492" s="1">
        <v>35052</v>
      </c>
      <c r="G492">
        <v>1</v>
      </c>
      <c r="H492">
        <v>2.91</v>
      </c>
      <c r="I492" t="s">
        <v>621</v>
      </c>
      <c r="J492" t="s">
        <v>623</v>
      </c>
      <c r="K492" t="s">
        <v>498</v>
      </c>
      <c r="L492" t="s">
        <v>36</v>
      </c>
      <c r="M492" t="s">
        <v>624</v>
      </c>
      <c r="N492" t="s">
        <v>91</v>
      </c>
    </row>
    <row r="493" spans="1:14" x14ac:dyDescent="0.3">
      <c r="A493">
        <v>10739</v>
      </c>
      <c r="B493" t="s">
        <v>703</v>
      </c>
      <c r="C493">
        <v>3</v>
      </c>
      <c r="D493" s="1">
        <v>35046</v>
      </c>
      <c r="E493" s="1">
        <v>35074</v>
      </c>
      <c r="F493" s="1">
        <v>35051</v>
      </c>
      <c r="G493">
        <v>3</v>
      </c>
      <c r="H493">
        <v>11.08</v>
      </c>
      <c r="I493" t="s">
        <v>704</v>
      </c>
      <c r="J493" t="s">
        <v>706</v>
      </c>
      <c r="K493" t="s">
        <v>707</v>
      </c>
      <c r="L493" t="s">
        <v>36</v>
      </c>
      <c r="M493" t="s">
        <v>708</v>
      </c>
      <c r="N493" t="s">
        <v>91</v>
      </c>
    </row>
    <row r="494" spans="1:14" x14ac:dyDescent="0.3">
      <c r="A494">
        <v>10740</v>
      </c>
      <c r="B494" t="s">
        <v>734</v>
      </c>
      <c r="C494">
        <v>4</v>
      </c>
      <c r="D494" s="1">
        <v>35047</v>
      </c>
      <c r="E494" s="1">
        <v>35075</v>
      </c>
      <c r="F494" s="1">
        <v>35059</v>
      </c>
      <c r="G494">
        <v>2</v>
      </c>
      <c r="H494">
        <v>81.88</v>
      </c>
      <c r="I494" t="s">
        <v>735</v>
      </c>
      <c r="J494" t="s">
        <v>840</v>
      </c>
      <c r="K494" t="s">
        <v>738</v>
      </c>
      <c r="L494" t="s">
        <v>385</v>
      </c>
      <c r="M494" t="s">
        <v>841</v>
      </c>
      <c r="N494" t="s">
        <v>294</v>
      </c>
    </row>
    <row r="495" spans="1:14" x14ac:dyDescent="0.3">
      <c r="A495">
        <v>10741</v>
      </c>
      <c r="B495" t="s">
        <v>57</v>
      </c>
      <c r="C495">
        <v>4</v>
      </c>
      <c r="D495" s="1">
        <v>35048</v>
      </c>
      <c r="E495" s="1">
        <v>35062</v>
      </c>
      <c r="F495" s="1">
        <v>35052</v>
      </c>
      <c r="G495">
        <v>3</v>
      </c>
      <c r="H495">
        <v>10.96</v>
      </c>
      <c r="I495" t="s">
        <v>58</v>
      </c>
      <c r="J495" t="s">
        <v>842</v>
      </c>
      <c r="K495" t="s">
        <v>843</v>
      </c>
      <c r="L495" t="s">
        <v>844</v>
      </c>
      <c r="M495" t="s">
        <v>845</v>
      </c>
      <c r="N495" t="s">
        <v>63</v>
      </c>
    </row>
    <row r="496" spans="1:14" x14ac:dyDescent="0.3">
      <c r="A496">
        <v>10742</v>
      </c>
      <c r="B496" t="s">
        <v>111</v>
      </c>
      <c r="C496">
        <v>3</v>
      </c>
      <c r="D496" s="1">
        <v>35048</v>
      </c>
      <c r="E496" s="1">
        <v>35076</v>
      </c>
      <c r="F496" s="1">
        <v>35052</v>
      </c>
      <c r="G496">
        <v>3</v>
      </c>
      <c r="H496">
        <v>243.73</v>
      </c>
      <c r="I496" t="s">
        <v>112</v>
      </c>
      <c r="J496" t="s">
        <v>115</v>
      </c>
      <c r="K496" t="s">
        <v>116</v>
      </c>
      <c r="L496" t="s">
        <v>117</v>
      </c>
      <c r="M496" t="s">
        <v>118</v>
      </c>
      <c r="N496" t="s">
        <v>119</v>
      </c>
    </row>
    <row r="497" spans="1:14" x14ac:dyDescent="0.3">
      <c r="A497">
        <v>10743</v>
      </c>
      <c r="B497" t="s">
        <v>57</v>
      </c>
      <c r="C497">
        <v>1</v>
      </c>
      <c r="D497" s="1">
        <v>35051</v>
      </c>
      <c r="E497" s="1">
        <v>35079</v>
      </c>
      <c r="F497" s="1">
        <v>35055</v>
      </c>
      <c r="G497">
        <v>2</v>
      </c>
      <c r="H497">
        <v>23.72</v>
      </c>
      <c r="I497" t="s">
        <v>58</v>
      </c>
      <c r="J497" t="s">
        <v>842</v>
      </c>
      <c r="K497" t="s">
        <v>843</v>
      </c>
      <c r="L497" t="s">
        <v>844</v>
      </c>
      <c r="M497" t="s">
        <v>845</v>
      </c>
      <c r="N497" t="s">
        <v>63</v>
      </c>
    </row>
    <row r="498" spans="1:14" x14ac:dyDescent="0.3">
      <c r="A498">
        <v>10744</v>
      </c>
      <c r="B498" t="s">
        <v>687</v>
      </c>
      <c r="C498">
        <v>6</v>
      </c>
      <c r="D498" s="1">
        <v>35051</v>
      </c>
      <c r="E498" s="1">
        <v>35079</v>
      </c>
      <c r="F498" s="1">
        <v>35058</v>
      </c>
      <c r="G498">
        <v>1</v>
      </c>
      <c r="H498">
        <v>69.19</v>
      </c>
      <c r="I498" t="s">
        <v>688</v>
      </c>
      <c r="J498" t="s">
        <v>690</v>
      </c>
      <c r="K498" t="s">
        <v>691</v>
      </c>
      <c r="L498" t="s">
        <v>36</v>
      </c>
      <c r="M498" t="s">
        <v>692</v>
      </c>
      <c r="N498" t="s">
        <v>617</v>
      </c>
    </row>
    <row r="499" spans="1:14" x14ac:dyDescent="0.3">
      <c r="A499">
        <v>10745</v>
      </c>
      <c r="B499" t="s">
        <v>536</v>
      </c>
      <c r="C499">
        <v>9</v>
      </c>
      <c r="D499" s="1">
        <v>35052</v>
      </c>
      <c r="E499" s="1">
        <v>35080</v>
      </c>
      <c r="F499" s="1">
        <v>35061</v>
      </c>
      <c r="G499">
        <v>1</v>
      </c>
      <c r="H499">
        <v>3.52</v>
      </c>
      <c r="I499" t="s">
        <v>537</v>
      </c>
      <c r="J499" t="s">
        <v>539</v>
      </c>
      <c r="K499" t="s">
        <v>540</v>
      </c>
      <c r="L499" t="s">
        <v>36</v>
      </c>
      <c r="M499" t="s">
        <v>541</v>
      </c>
      <c r="N499" t="s">
        <v>38</v>
      </c>
    </row>
    <row r="500" spans="1:14" x14ac:dyDescent="0.3">
      <c r="A500">
        <v>10746</v>
      </c>
      <c r="B500" t="s">
        <v>145</v>
      </c>
      <c r="C500">
        <v>1</v>
      </c>
      <c r="D500" s="1">
        <v>35053</v>
      </c>
      <c r="E500" s="1">
        <v>35081</v>
      </c>
      <c r="F500" s="1">
        <v>35055</v>
      </c>
      <c r="G500">
        <v>3</v>
      </c>
      <c r="H500">
        <v>31.43</v>
      </c>
      <c r="I500" t="s">
        <v>146</v>
      </c>
      <c r="J500" t="s">
        <v>837</v>
      </c>
      <c r="K500" t="s">
        <v>149</v>
      </c>
      <c r="L500" t="s">
        <v>36</v>
      </c>
      <c r="M500" t="s">
        <v>150</v>
      </c>
      <c r="N500" t="s">
        <v>151</v>
      </c>
    </row>
    <row r="501" spans="1:14" x14ac:dyDescent="0.3">
      <c r="A501">
        <v>10747</v>
      </c>
      <c r="B501" t="s">
        <v>509</v>
      </c>
      <c r="C501">
        <v>6</v>
      </c>
      <c r="D501" s="1">
        <v>35053</v>
      </c>
      <c r="E501" s="1">
        <v>35081</v>
      </c>
      <c r="F501" s="1">
        <v>35060</v>
      </c>
      <c r="G501">
        <v>1</v>
      </c>
      <c r="H501">
        <v>117.33</v>
      </c>
      <c r="I501" t="s">
        <v>510</v>
      </c>
      <c r="J501" t="s">
        <v>512</v>
      </c>
      <c r="K501" t="s">
        <v>513</v>
      </c>
      <c r="L501" t="s">
        <v>36</v>
      </c>
      <c r="M501" t="s">
        <v>514</v>
      </c>
      <c r="N501" t="s">
        <v>200</v>
      </c>
    </row>
    <row r="502" spans="1:14" x14ac:dyDescent="0.3">
      <c r="A502">
        <v>10748</v>
      </c>
      <c r="B502" t="s">
        <v>596</v>
      </c>
      <c r="C502">
        <v>3</v>
      </c>
      <c r="D502" s="1">
        <v>35054</v>
      </c>
      <c r="E502" s="1">
        <v>35082</v>
      </c>
      <c r="F502" s="1">
        <v>35062</v>
      </c>
      <c r="G502">
        <v>1</v>
      </c>
      <c r="H502">
        <v>232.55</v>
      </c>
      <c r="I502" t="s">
        <v>597</v>
      </c>
      <c r="J502" t="s">
        <v>599</v>
      </c>
      <c r="K502" t="s">
        <v>600</v>
      </c>
      <c r="L502" t="s">
        <v>601</v>
      </c>
      <c r="M502" t="s">
        <v>602</v>
      </c>
      <c r="N502" t="s">
        <v>294</v>
      </c>
    </row>
    <row r="503" spans="1:14" x14ac:dyDescent="0.3">
      <c r="A503">
        <v>10749</v>
      </c>
      <c r="B503" t="s">
        <v>341</v>
      </c>
      <c r="C503">
        <v>4</v>
      </c>
      <c r="D503" s="1">
        <v>35054</v>
      </c>
      <c r="E503" s="1">
        <v>35082</v>
      </c>
      <c r="F503" s="1">
        <v>35083</v>
      </c>
      <c r="G503">
        <v>2</v>
      </c>
      <c r="H503">
        <v>61.53</v>
      </c>
      <c r="I503" t="s">
        <v>342</v>
      </c>
      <c r="J503" t="s">
        <v>344</v>
      </c>
      <c r="K503" t="s">
        <v>345</v>
      </c>
      <c r="L503" t="s">
        <v>346</v>
      </c>
      <c r="M503" t="s">
        <v>347</v>
      </c>
      <c r="N503" t="s">
        <v>63</v>
      </c>
    </row>
    <row r="504" spans="1:14" x14ac:dyDescent="0.3">
      <c r="A504">
        <v>10750</v>
      </c>
      <c r="B504" t="s">
        <v>719</v>
      </c>
      <c r="C504">
        <v>9</v>
      </c>
      <c r="D504" s="1">
        <v>35055</v>
      </c>
      <c r="E504" s="1">
        <v>35083</v>
      </c>
      <c r="F504" s="1">
        <v>35058</v>
      </c>
      <c r="G504">
        <v>1</v>
      </c>
      <c r="H504">
        <v>79.3</v>
      </c>
      <c r="I504" t="s">
        <v>720</v>
      </c>
      <c r="J504" t="s">
        <v>722</v>
      </c>
      <c r="K504" t="s">
        <v>723</v>
      </c>
      <c r="L504" t="s">
        <v>36</v>
      </c>
      <c r="M504" t="s">
        <v>724</v>
      </c>
      <c r="N504" t="s">
        <v>725</v>
      </c>
    </row>
    <row r="505" spans="1:14" x14ac:dyDescent="0.3">
      <c r="A505">
        <v>10751</v>
      </c>
      <c r="B505" t="s">
        <v>573</v>
      </c>
      <c r="C505">
        <v>3</v>
      </c>
      <c r="D505" s="1">
        <v>35058</v>
      </c>
      <c r="E505" s="1">
        <v>35086</v>
      </c>
      <c r="F505" s="1">
        <v>35067</v>
      </c>
      <c r="G505">
        <v>3</v>
      </c>
      <c r="H505">
        <v>130.79</v>
      </c>
      <c r="I505" t="s">
        <v>574</v>
      </c>
      <c r="J505" t="s">
        <v>838</v>
      </c>
      <c r="K505" t="s">
        <v>577</v>
      </c>
      <c r="L505" t="s">
        <v>36</v>
      </c>
      <c r="M505" t="s">
        <v>839</v>
      </c>
      <c r="N505" t="s">
        <v>151</v>
      </c>
    </row>
    <row r="506" spans="1:14" x14ac:dyDescent="0.3">
      <c r="A506">
        <v>10752</v>
      </c>
      <c r="B506" t="s">
        <v>464</v>
      </c>
      <c r="C506">
        <v>2</v>
      </c>
      <c r="D506" s="1">
        <v>35058</v>
      </c>
      <c r="E506" s="1">
        <v>35086</v>
      </c>
      <c r="F506" s="1">
        <v>35062</v>
      </c>
      <c r="G506">
        <v>3</v>
      </c>
      <c r="H506">
        <v>1.39</v>
      </c>
      <c r="I506" t="s">
        <v>465</v>
      </c>
      <c r="J506" t="s">
        <v>467</v>
      </c>
      <c r="K506" t="s">
        <v>61</v>
      </c>
      <c r="L506" t="s">
        <v>36</v>
      </c>
      <c r="M506" t="s">
        <v>468</v>
      </c>
      <c r="N506" t="s">
        <v>63</v>
      </c>
    </row>
    <row r="507" spans="1:14" x14ac:dyDescent="0.3">
      <c r="A507">
        <v>10753</v>
      </c>
      <c r="B507" t="s">
        <v>247</v>
      </c>
      <c r="C507">
        <v>3</v>
      </c>
      <c r="D507" s="1">
        <v>35059</v>
      </c>
      <c r="E507" s="1">
        <v>35087</v>
      </c>
      <c r="F507" s="1">
        <v>35061</v>
      </c>
      <c r="G507">
        <v>1</v>
      </c>
      <c r="H507">
        <v>7.7</v>
      </c>
      <c r="I507" t="s">
        <v>248</v>
      </c>
      <c r="J507" t="s">
        <v>250</v>
      </c>
      <c r="K507" t="s">
        <v>251</v>
      </c>
      <c r="L507" t="s">
        <v>36</v>
      </c>
      <c r="M507" t="s">
        <v>252</v>
      </c>
      <c r="N507" t="s">
        <v>253</v>
      </c>
    </row>
    <row r="508" spans="1:14" x14ac:dyDescent="0.3">
      <c r="A508">
        <v>10754</v>
      </c>
      <c r="B508" t="s">
        <v>431</v>
      </c>
      <c r="C508">
        <v>6</v>
      </c>
      <c r="D508" s="1">
        <v>35059</v>
      </c>
      <c r="E508" s="1">
        <v>35087</v>
      </c>
      <c r="F508" s="1">
        <v>35061</v>
      </c>
      <c r="G508">
        <v>3</v>
      </c>
      <c r="H508">
        <v>2.38</v>
      </c>
      <c r="I508" t="s">
        <v>432</v>
      </c>
      <c r="J508" t="s">
        <v>434</v>
      </c>
      <c r="K508" t="s">
        <v>435</v>
      </c>
      <c r="L508" t="s">
        <v>36</v>
      </c>
      <c r="M508" t="s">
        <v>436</v>
      </c>
      <c r="N508" t="s">
        <v>253</v>
      </c>
    </row>
    <row r="509" spans="1:14" x14ac:dyDescent="0.3">
      <c r="A509">
        <v>10755</v>
      </c>
      <c r="B509" t="s">
        <v>103</v>
      </c>
      <c r="C509">
        <v>4</v>
      </c>
      <c r="D509" s="1">
        <v>35060</v>
      </c>
      <c r="E509" s="1">
        <v>35088</v>
      </c>
      <c r="F509" s="1">
        <v>35062</v>
      </c>
      <c r="G509">
        <v>2</v>
      </c>
      <c r="H509">
        <v>16.71</v>
      </c>
      <c r="I509" t="s">
        <v>104</v>
      </c>
      <c r="J509" t="s">
        <v>106</v>
      </c>
      <c r="K509" t="s">
        <v>107</v>
      </c>
      <c r="L509" t="s">
        <v>36</v>
      </c>
      <c r="M509" t="s">
        <v>108</v>
      </c>
      <c r="N509" t="s">
        <v>91</v>
      </c>
    </row>
    <row r="510" spans="1:14" x14ac:dyDescent="0.3">
      <c r="A510">
        <v>10756</v>
      </c>
      <c r="B510" t="s">
        <v>627</v>
      </c>
      <c r="C510">
        <v>8</v>
      </c>
      <c r="D510" s="1">
        <v>35061</v>
      </c>
      <c r="E510" s="1">
        <v>35089</v>
      </c>
      <c r="F510" s="1">
        <v>35066</v>
      </c>
      <c r="G510">
        <v>2</v>
      </c>
      <c r="H510">
        <v>73.209999999999994</v>
      </c>
      <c r="I510" t="s">
        <v>628</v>
      </c>
      <c r="J510" t="s">
        <v>630</v>
      </c>
      <c r="K510" t="s">
        <v>631</v>
      </c>
      <c r="L510" t="s">
        <v>632</v>
      </c>
      <c r="M510" t="s">
        <v>633</v>
      </c>
      <c r="N510" t="s">
        <v>294</v>
      </c>
    </row>
    <row r="511" spans="1:14" x14ac:dyDescent="0.3">
      <c r="A511">
        <v>10757</v>
      </c>
      <c r="B511" t="s">
        <v>596</v>
      </c>
      <c r="C511">
        <v>6</v>
      </c>
      <c r="D511" s="1">
        <v>35061</v>
      </c>
      <c r="E511" s="1">
        <v>35089</v>
      </c>
      <c r="F511" s="1">
        <v>35079</v>
      </c>
      <c r="G511">
        <v>1</v>
      </c>
      <c r="H511">
        <v>8.19</v>
      </c>
      <c r="I511" t="s">
        <v>597</v>
      </c>
      <c r="J511" t="s">
        <v>599</v>
      </c>
      <c r="K511" t="s">
        <v>600</v>
      </c>
      <c r="L511" t="s">
        <v>601</v>
      </c>
      <c r="M511" t="s">
        <v>602</v>
      </c>
      <c r="N511" t="s">
        <v>294</v>
      </c>
    </row>
    <row r="512" spans="1:14" x14ac:dyDescent="0.3">
      <c r="A512">
        <v>10758</v>
      </c>
      <c r="B512" t="s">
        <v>573</v>
      </c>
      <c r="C512">
        <v>3</v>
      </c>
      <c r="D512" s="1">
        <v>35062</v>
      </c>
      <c r="E512" s="1">
        <v>35090</v>
      </c>
      <c r="F512" s="1">
        <v>35068</v>
      </c>
      <c r="G512">
        <v>3</v>
      </c>
      <c r="H512">
        <v>138.16999999999999</v>
      </c>
      <c r="I512" t="s">
        <v>574</v>
      </c>
      <c r="J512" t="s">
        <v>838</v>
      </c>
      <c r="K512" t="s">
        <v>577</v>
      </c>
      <c r="L512" t="s">
        <v>36</v>
      </c>
      <c r="M512" t="s">
        <v>839</v>
      </c>
      <c r="N512" t="s">
        <v>151</v>
      </c>
    </row>
    <row r="513" spans="1:14" x14ac:dyDescent="0.3">
      <c r="A513">
        <v>10759</v>
      </c>
      <c r="B513" t="s">
        <v>41</v>
      </c>
      <c r="C513">
        <v>3</v>
      </c>
      <c r="D513" s="1">
        <v>35062</v>
      </c>
      <c r="E513" s="1">
        <v>35090</v>
      </c>
      <c r="F513" s="1">
        <v>35076</v>
      </c>
      <c r="G513">
        <v>3</v>
      </c>
      <c r="H513">
        <v>11.99</v>
      </c>
      <c r="I513" t="s">
        <v>42</v>
      </c>
      <c r="J513" t="s">
        <v>45</v>
      </c>
      <c r="K513" t="s">
        <v>46</v>
      </c>
      <c r="L513" t="s">
        <v>36</v>
      </c>
      <c r="M513" t="s">
        <v>47</v>
      </c>
      <c r="N513" t="s">
        <v>48</v>
      </c>
    </row>
    <row r="514" spans="1:14" x14ac:dyDescent="0.3">
      <c r="A514">
        <v>10760</v>
      </c>
      <c r="B514" t="s">
        <v>439</v>
      </c>
      <c r="C514">
        <v>4</v>
      </c>
      <c r="D514" s="1">
        <v>35065</v>
      </c>
      <c r="E514" s="1">
        <v>35093</v>
      </c>
      <c r="F514" s="1">
        <v>35074</v>
      </c>
      <c r="G514">
        <v>1</v>
      </c>
      <c r="H514">
        <v>155.63999999999999</v>
      </c>
      <c r="I514" t="s">
        <v>440</v>
      </c>
      <c r="J514" t="s">
        <v>442</v>
      </c>
      <c r="K514" t="s">
        <v>443</v>
      </c>
      <c r="L514" t="s">
        <v>36</v>
      </c>
      <c r="M514" t="s">
        <v>444</v>
      </c>
      <c r="N514" t="s">
        <v>445</v>
      </c>
    </row>
    <row r="515" spans="1:14" x14ac:dyDescent="0.3">
      <c r="A515">
        <v>10761</v>
      </c>
      <c r="B515" t="s">
        <v>549</v>
      </c>
      <c r="C515">
        <v>5</v>
      </c>
      <c r="D515" s="1">
        <v>35066</v>
      </c>
      <c r="E515" s="1">
        <v>35094</v>
      </c>
      <c r="F515" s="1">
        <v>35072</v>
      </c>
      <c r="G515">
        <v>2</v>
      </c>
      <c r="H515">
        <v>18.66</v>
      </c>
      <c r="I515" t="s">
        <v>550</v>
      </c>
      <c r="J515" t="s">
        <v>553</v>
      </c>
      <c r="K515" t="s">
        <v>554</v>
      </c>
      <c r="L515" t="s">
        <v>555</v>
      </c>
      <c r="M515" t="s">
        <v>556</v>
      </c>
      <c r="N515" t="s">
        <v>294</v>
      </c>
    </row>
    <row r="516" spans="1:14" x14ac:dyDescent="0.3">
      <c r="A516">
        <v>10762</v>
      </c>
      <c r="B516" t="s">
        <v>226</v>
      </c>
      <c r="C516">
        <v>3</v>
      </c>
      <c r="D516" s="1">
        <v>35066</v>
      </c>
      <c r="E516" s="1">
        <v>35094</v>
      </c>
      <c r="F516" s="1">
        <v>35073</v>
      </c>
      <c r="G516">
        <v>1</v>
      </c>
      <c r="H516">
        <v>328.74</v>
      </c>
      <c r="I516" t="s">
        <v>227</v>
      </c>
      <c r="J516" t="s">
        <v>229</v>
      </c>
      <c r="K516" t="s">
        <v>230</v>
      </c>
      <c r="L516" t="s">
        <v>36</v>
      </c>
      <c r="M516" t="s">
        <v>231</v>
      </c>
      <c r="N516" t="s">
        <v>73</v>
      </c>
    </row>
    <row r="517" spans="1:14" x14ac:dyDescent="0.3">
      <c r="A517">
        <v>10763</v>
      </c>
      <c r="B517" t="s">
        <v>217</v>
      </c>
      <c r="C517">
        <v>3</v>
      </c>
      <c r="D517" s="1">
        <v>35067</v>
      </c>
      <c r="E517" s="1">
        <v>35095</v>
      </c>
      <c r="F517" s="1">
        <v>35072</v>
      </c>
      <c r="G517">
        <v>3</v>
      </c>
      <c r="H517">
        <v>37.35</v>
      </c>
      <c r="I517" t="s">
        <v>218</v>
      </c>
      <c r="J517" t="s">
        <v>221</v>
      </c>
      <c r="K517" t="s">
        <v>222</v>
      </c>
      <c r="L517" t="s">
        <v>36</v>
      </c>
      <c r="M517" t="s">
        <v>223</v>
      </c>
      <c r="N517" t="s">
        <v>91</v>
      </c>
    </row>
    <row r="518" spans="1:14" x14ac:dyDescent="0.3">
      <c r="A518">
        <v>10764</v>
      </c>
      <c r="B518" t="s">
        <v>193</v>
      </c>
      <c r="C518">
        <v>6</v>
      </c>
      <c r="D518" s="1">
        <v>35067</v>
      </c>
      <c r="E518" s="1">
        <v>35095</v>
      </c>
      <c r="F518" s="1">
        <v>35072</v>
      </c>
      <c r="G518">
        <v>3</v>
      </c>
      <c r="H518">
        <v>145.44999999999999</v>
      </c>
      <c r="I518" t="s">
        <v>194</v>
      </c>
      <c r="J518" t="s">
        <v>197</v>
      </c>
      <c r="K518" t="s">
        <v>198</v>
      </c>
      <c r="L518" t="s">
        <v>36</v>
      </c>
      <c r="M518" t="s">
        <v>199</v>
      </c>
      <c r="N518" t="s">
        <v>200</v>
      </c>
    </row>
    <row r="519" spans="1:14" x14ac:dyDescent="0.3">
      <c r="A519">
        <v>10765</v>
      </c>
      <c r="B519" t="s">
        <v>536</v>
      </c>
      <c r="C519">
        <v>3</v>
      </c>
      <c r="D519" s="1">
        <v>35068</v>
      </c>
      <c r="E519" s="1">
        <v>35096</v>
      </c>
      <c r="F519" s="1">
        <v>35073</v>
      </c>
      <c r="G519">
        <v>3</v>
      </c>
      <c r="H519">
        <v>42.74</v>
      </c>
      <c r="I519" t="s">
        <v>537</v>
      </c>
      <c r="J519" t="s">
        <v>539</v>
      </c>
      <c r="K519" t="s">
        <v>540</v>
      </c>
      <c r="L519" t="s">
        <v>36</v>
      </c>
      <c r="M519" t="s">
        <v>541</v>
      </c>
      <c r="N519" t="s">
        <v>38</v>
      </c>
    </row>
    <row r="520" spans="1:14" x14ac:dyDescent="0.3">
      <c r="A520">
        <v>10766</v>
      </c>
      <c r="B520" t="s">
        <v>486</v>
      </c>
      <c r="C520">
        <v>4</v>
      </c>
      <c r="D520" s="1">
        <v>35069</v>
      </c>
      <c r="E520" s="1">
        <v>35097</v>
      </c>
      <c r="F520" s="1">
        <v>35073</v>
      </c>
      <c r="G520">
        <v>1</v>
      </c>
      <c r="H520">
        <v>157.55000000000001</v>
      </c>
      <c r="I520" t="s">
        <v>487</v>
      </c>
      <c r="J520" t="s">
        <v>489</v>
      </c>
      <c r="K520" t="s">
        <v>490</v>
      </c>
      <c r="L520" t="s">
        <v>36</v>
      </c>
      <c r="M520" t="s">
        <v>491</v>
      </c>
      <c r="N520" t="s">
        <v>38</v>
      </c>
    </row>
    <row r="521" spans="1:14" x14ac:dyDescent="0.3">
      <c r="A521">
        <v>10767</v>
      </c>
      <c r="B521" t="s">
        <v>636</v>
      </c>
      <c r="C521">
        <v>4</v>
      </c>
      <c r="D521" s="1">
        <v>35069</v>
      </c>
      <c r="E521" s="1">
        <v>35097</v>
      </c>
      <c r="F521" s="1">
        <v>35079</v>
      </c>
      <c r="G521">
        <v>3</v>
      </c>
      <c r="H521">
        <v>1.59</v>
      </c>
      <c r="I521" t="s">
        <v>637</v>
      </c>
      <c r="J521" t="s">
        <v>639</v>
      </c>
      <c r="K521" t="s">
        <v>640</v>
      </c>
      <c r="L521" t="s">
        <v>36</v>
      </c>
      <c r="M521" t="s">
        <v>641</v>
      </c>
      <c r="N521" t="s">
        <v>445</v>
      </c>
    </row>
    <row r="522" spans="1:14" x14ac:dyDescent="0.3">
      <c r="A522">
        <v>10768</v>
      </c>
      <c r="B522" t="s">
        <v>57</v>
      </c>
      <c r="C522">
        <v>3</v>
      </c>
      <c r="D522" s="1">
        <v>35072</v>
      </c>
      <c r="E522" s="1">
        <v>35100</v>
      </c>
      <c r="F522" s="1">
        <v>35079</v>
      </c>
      <c r="G522">
        <v>2</v>
      </c>
      <c r="H522">
        <v>146.32</v>
      </c>
      <c r="I522" t="s">
        <v>58</v>
      </c>
      <c r="J522" t="s">
        <v>842</v>
      </c>
      <c r="K522" t="s">
        <v>843</v>
      </c>
      <c r="L522" t="s">
        <v>844</v>
      </c>
      <c r="M522" t="s">
        <v>845</v>
      </c>
      <c r="N522" t="s">
        <v>63</v>
      </c>
    </row>
    <row r="523" spans="1:14" x14ac:dyDescent="0.3">
      <c r="A523">
        <v>10769</v>
      </c>
      <c r="B523" t="s">
        <v>687</v>
      </c>
      <c r="C523">
        <v>3</v>
      </c>
      <c r="D523" s="1">
        <v>35072</v>
      </c>
      <c r="E523" s="1">
        <v>35100</v>
      </c>
      <c r="F523" s="1">
        <v>35076</v>
      </c>
      <c r="G523">
        <v>1</v>
      </c>
      <c r="H523">
        <v>65.06</v>
      </c>
      <c r="I523" t="s">
        <v>688</v>
      </c>
      <c r="J523" t="s">
        <v>690</v>
      </c>
      <c r="K523" t="s">
        <v>691</v>
      </c>
      <c r="L523" t="s">
        <v>36</v>
      </c>
      <c r="M523" t="s">
        <v>692</v>
      </c>
      <c r="N523" t="s">
        <v>617</v>
      </c>
    </row>
    <row r="524" spans="1:14" x14ac:dyDescent="0.3">
      <c r="A524">
        <v>10770</v>
      </c>
      <c r="B524" t="s">
        <v>306</v>
      </c>
      <c r="C524">
        <v>8</v>
      </c>
      <c r="D524" s="1">
        <v>35073</v>
      </c>
      <c r="E524" s="1">
        <v>35101</v>
      </c>
      <c r="F524" s="1">
        <v>35081</v>
      </c>
      <c r="G524">
        <v>3</v>
      </c>
      <c r="H524">
        <v>5.32</v>
      </c>
      <c r="I524" t="s">
        <v>307</v>
      </c>
      <c r="J524" t="s">
        <v>309</v>
      </c>
      <c r="K524" t="s">
        <v>310</v>
      </c>
      <c r="L524" t="s">
        <v>311</v>
      </c>
      <c r="M524" t="s">
        <v>312</v>
      </c>
      <c r="N524" t="s">
        <v>161</v>
      </c>
    </row>
    <row r="525" spans="1:14" x14ac:dyDescent="0.3">
      <c r="A525">
        <v>10771</v>
      </c>
      <c r="B525" t="s">
        <v>193</v>
      </c>
      <c r="C525">
        <v>9</v>
      </c>
      <c r="D525" s="1">
        <v>35074</v>
      </c>
      <c r="E525" s="1">
        <v>35102</v>
      </c>
      <c r="F525" s="1">
        <v>35097</v>
      </c>
      <c r="G525">
        <v>2</v>
      </c>
      <c r="H525">
        <v>11.19</v>
      </c>
      <c r="I525" t="s">
        <v>194</v>
      </c>
      <c r="J525" t="s">
        <v>197</v>
      </c>
      <c r="K525" t="s">
        <v>198</v>
      </c>
      <c r="L525" t="s">
        <v>36</v>
      </c>
      <c r="M525" t="s">
        <v>199</v>
      </c>
      <c r="N525" t="s">
        <v>200</v>
      </c>
    </row>
    <row r="526" spans="1:14" x14ac:dyDescent="0.3">
      <c r="A526">
        <v>10772</v>
      </c>
      <c r="B526" t="s">
        <v>389</v>
      </c>
      <c r="C526">
        <v>3</v>
      </c>
      <c r="D526" s="1">
        <v>35074</v>
      </c>
      <c r="E526" s="1">
        <v>35102</v>
      </c>
      <c r="F526" s="1">
        <v>35083</v>
      </c>
      <c r="G526">
        <v>2</v>
      </c>
      <c r="H526">
        <v>91.28</v>
      </c>
      <c r="I526" t="s">
        <v>390</v>
      </c>
      <c r="J526" t="s">
        <v>392</v>
      </c>
      <c r="K526" t="s">
        <v>393</v>
      </c>
      <c r="L526" t="s">
        <v>36</v>
      </c>
      <c r="M526" t="s">
        <v>394</v>
      </c>
      <c r="N526" t="s">
        <v>38</v>
      </c>
    </row>
    <row r="527" spans="1:14" x14ac:dyDescent="0.3">
      <c r="A527">
        <v>10773</v>
      </c>
      <c r="B527" t="s">
        <v>193</v>
      </c>
      <c r="C527">
        <v>1</v>
      </c>
      <c r="D527" s="1">
        <v>35075</v>
      </c>
      <c r="E527" s="1">
        <v>35103</v>
      </c>
      <c r="F527" s="1">
        <v>35080</v>
      </c>
      <c r="G527">
        <v>3</v>
      </c>
      <c r="H527">
        <v>96.43</v>
      </c>
      <c r="I527" t="s">
        <v>194</v>
      </c>
      <c r="J527" t="s">
        <v>197</v>
      </c>
      <c r="K527" t="s">
        <v>198</v>
      </c>
      <c r="L527" t="s">
        <v>36</v>
      </c>
      <c r="M527" t="s">
        <v>199</v>
      </c>
      <c r="N527" t="s">
        <v>200</v>
      </c>
    </row>
    <row r="528" spans="1:14" x14ac:dyDescent="0.3">
      <c r="A528">
        <v>10774</v>
      </c>
      <c r="B528" t="s">
        <v>226</v>
      </c>
      <c r="C528">
        <v>4</v>
      </c>
      <c r="D528" s="1">
        <v>35075</v>
      </c>
      <c r="E528" s="1">
        <v>35089</v>
      </c>
      <c r="F528" s="1">
        <v>35076</v>
      </c>
      <c r="G528">
        <v>1</v>
      </c>
      <c r="H528">
        <v>48.2</v>
      </c>
      <c r="I528" t="s">
        <v>227</v>
      </c>
      <c r="J528" t="s">
        <v>229</v>
      </c>
      <c r="K528" t="s">
        <v>230</v>
      </c>
      <c r="L528" t="s">
        <v>36</v>
      </c>
      <c r="M528" t="s">
        <v>231</v>
      </c>
      <c r="N528" t="s">
        <v>73</v>
      </c>
    </row>
    <row r="529" spans="1:14" x14ac:dyDescent="0.3">
      <c r="A529">
        <v>10775</v>
      </c>
      <c r="B529" t="s">
        <v>650</v>
      </c>
      <c r="C529">
        <v>7</v>
      </c>
      <c r="D529" s="1">
        <v>35076</v>
      </c>
      <c r="E529" s="1">
        <v>35104</v>
      </c>
      <c r="F529" s="1">
        <v>35090</v>
      </c>
      <c r="G529">
        <v>1</v>
      </c>
      <c r="H529">
        <v>20.25</v>
      </c>
      <c r="I529" t="s">
        <v>651</v>
      </c>
      <c r="J529" t="s">
        <v>653</v>
      </c>
      <c r="K529" t="s">
        <v>654</v>
      </c>
      <c r="L529" t="s">
        <v>655</v>
      </c>
      <c r="M529" t="s">
        <v>656</v>
      </c>
      <c r="N529" t="s">
        <v>294</v>
      </c>
    </row>
    <row r="530" spans="1:14" x14ac:dyDescent="0.3">
      <c r="A530">
        <v>10776</v>
      </c>
      <c r="B530" t="s">
        <v>193</v>
      </c>
      <c r="C530">
        <v>1</v>
      </c>
      <c r="D530" s="1">
        <v>35079</v>
      </c>
      <c r="E530" s="1">
        <v>35107</v>
      </c>
      <c r="F530" s="1">
        <v>35082</v>
      </c>
      <c r="G530">
        <v>3</v>
      </c>
      <c r="H530">
        <v>351.53</v>
      </c>
      <c r="I530" t="s">
        <v>194</v>
      </c>
      <c r="J530" t="s">
        <v>197</v>
      </c>
      <c r="K530" t="s">
        <v>198</v>
      </c>
      <c r="L530" t="s">
        <v>36</v>
      </c>
      <c r="M530" t="s">
        <v>199</v>
      </c>
      <c r="N530" t="s">
        <v>200</v>
      </c>
    </row>
    <row r="531" spans="1:14" x14ac:dyDescent="0.3">
      <c r="A531">
        <v>10777</v>
      </c>
      <c r="B531" t="s">
        <v>280</v>
      </c>
      <c r="C531">
        <v>7</v>
      </c>
      <c r="D531" s="1">
        <v>35079</v>
      </c>
      <c r="E531" s="1">
        <v>35093</v>
      </c>
      <c r="F531" s="1">
        <v>35116</v>
      </c>
      <c r="G531">
        <v>2</v>
      </c>
      <c r="H531">
        <v>3.01</v>
      </c>
      <c r="I531" t="s">
        <v>281</v>
      </c>
      <c r="J531" t="s">
        <v>283</v>
      </c>
      <c r="K531" t="s">
        <v>284</v>
      </c>
      <c r="L531" t="s">
        <v>159</v>
      </c>
      <c r="M531" t="s">
        <v>285</v>
      </c>
      <c r="N531" t="s">
        <v>161</v>
      </c>
    </row>
    <row r="532" spans="1:14" x14ac:dyDescent="0.3">
      <c r="A532">
        <v>10778</v>
      </c>
      <c r="B532" t="s">
        <v>66</v>
      </c>
      <c r="C532">
        <v>3</v>
      </c>
      <c r="D532" s="1">
        <v>35080</v>
      </c>
      <c r="E532" s="1">
        <v>35108</v>
      </c>
      <c r="F532" s="1">
        <v>35088</v>
      </c>
      <c r="G532">
        <v>1</v>
      </c>
      <c r="H532">
        <v>6.79</v>
      </c>
      <c r="I532" t="s">
        <v>67</v>
      </c>
      <c r="J532" t="s">
        <v>70</v>
      </c>
      <c r="K532" t="s">
        <v>71</v>
      </c>
      <c r="L532" t="s">
        <v>36</v>
      </c>
      <c r="M532" t="s">
        <v>72</v>
      </c>
      <c r="N532" t="s">
        <v>73</v>
      </c>
    </row>
    <row r="533" spans="1:14" x14ac:dyDescent="0.3">
      <c r="A533">
        <v>10779</v>
      </c>
      <c r="B533" t="s">
        <v>457</v>
      </c>
      <c r="C533">
        <v>3</v>
      </c>
      <c r="D533" s="1">
        <v>35080</v>
      </c>
      <c r="E533" s="1">
        <v>35108</v>
      </c>
      <c r="F533" s="1">
        <v>35109</v>
      </c>
      <c r="G533">
        <v>2</v>
      </c>
      <c r="H533">
        <v>58.13</v>
      </c>
      <c r="I533" t="s">
        <v>458</v>
      </c>
      <c r="J533" t="s">
        <v>460</v>
      </c>
      <c r="K533" t="s">
        <v>461</v>
      </c>
      <c r="L533" t="s">
        <v>36</v>
      </c>
      <c r="M533" t="s">
        <v>462</v>
      </c>
      <c r="N533" t="s">
        <v>38</v>
      </c>
    </row>
    <row r="534" spans="1:14" x14ac:dyDescent="0.3">
      <c r="A534">
        <v>10780</v>
      </c>
      <c r="B534" t="s">
        <v>405</v>
      </c>
      <c r="C534">
        <v>2</v>
      </c>
      <c r="D534" s="1">
        <v>35080</v>
      </c>
      <c r="E534" s="1">
        <v>35094</v>
      </c>
      <c r="F534" s="1">
        <v>35089</v>
      </c>
      <c r="G534">
        <v>1</v>
      </c>
      <c r="H534">
        <v>42.13</v>
      </c>
      <c r="I534" t="s">
        <v>406</v>
      </c>
      <c r="J534" t="s">
        <v>408</v>
      </c>
      <c r="K534" t="s">
        <v>409</v>
      </c>
      <c r="L534" t="s">
        <v>410</v>
      </c>
      <c r="M534" t="s">
        <v>411</v>
      </c>
      <c r="N534" t="s">
        <v>303</v>
      </c>
    </row>
    <row r="535" spans="1:14" x14ac:dyDescent="0.3">
      <c r="A535">
        <v>10781</v>
      </c>
      <c r="B535" t="s">
        <v>719</v>
      </c>
      <c r="C535">
        <v>2</v>
      </c>
      <c r="D535" s="1">
        <v>35081</v>
      </c>
      <c r="E535" s="1">
        <v>35109</v>
      </c>
      <c r="F535" s="1">
        <v>35083</v>
      </c>
      <c r="G535">
        <v>3</v>
      </c>
      <c r="H535">
        <v>73.16</v>
      </c>
      <c r="I535" t="s">
        <v>720</v>
      </c>
      <c r="J535" t="s">
        <v>722</v>
      </c>
      <c r="K535" t="s">
        <v>723</v>
      </c>
      <c r="L535" t="s">
        <v>36</v>
      </c>
      <c r="M535" t="s">
        <v>724</v>
      </c>
      <c r="N535" t="s">
        <v>725</v>
      </c>
    </row>
    <row r="536" spans="1:14" x14ac:dyDescent="0.3">
      <c r="A536">
        <v>10782</v>
      </c>
      <c r="B536" t="s">
        <v>128</v>
      </c>
      <c r="C536">
        <v>9</v>
      </c>
      <c r="D536" s="1">
        <v>35081</v>
      </c>
      <c r="E536" s="1">
        <v>35109</v>
      </c>
      <c r="F536" s="1">
        <v>35086</v>
      </c>
      <c r="G536">
        <v>3</v>
      </c>
      <c r="H536">
        <v>1.1000000000000001</v>
      </c>
      <c r="I536" t="s">
        <v>129</v>
      </c>
      <c r="J536" t="s">
        <v>132</v>
      </c>
      <c r="K536" t="s">
        <v>133</v>
      </c>
      <c r="L536" t="s">
        <v>36</v>
      </c>
      <c r="M536" t="s">
        <v>134</v>
      </c>
      <c r="N536" t="s">
        <v>135</v>
      </c>
    </row>
    <row r="537" spans="1:14" x14ac:dyDescent="0.3">
      <c r="A537">
        <v>10783</v>
      </c>
      <c r="B537" t="s">
        <v>306</v>
      </c>
      <c r="C537">
        <v>4</v>
      </c>
      <c r="D537" s="1">
        <v>35082</v>
      </c>
      <c r="E537" s="1">
        <v>35110</v>
      </c>
      <c r="F537" s="1">
        <v>35083</v>
      </c>
      <c r="G537">
        <v>2</v>
      </c>
      <c r="H537">
        <v>124.98</v>
      </c>
      <c r="I537" t="s">
        <v>307</v>
      </c>
      <c r="J537" t="s">
        <v>309</v>
      </c>
      <c r="K537" t="s">
        <v>310</v>
      </c>
      <c r="L537" t="s">
        <v>311</v>
      </c>
      <c r="M537" t="s">
        <v>312</v>
      </c>
      <c r="N537" t="s">
        <v>161</v>
      </c>
    </row>
    <row r="538" spans="1:14" x14ac:dyDescent="0.3">
      <c r="A538">
        <v>10784</v>
      </c>
      <c r="B538" t="s">
        <v>431</v>
      </c>
      <c r="C538">
        <v>4</v>
      </c>
      <c r="D538" s="1">
        <v>35082</v>
      </c>
      <c r="E538" s="1">
        <v>35110</v>
      </c>
      <c r="F538" s="1">
        <v>35086</v>
      </c>
      <c r="G538">
        <v>3</v>
      </c>
      <c r="H538">
        <v>70.09</v>
      </c>
      <c r="I538" t="s">
        <v>432</v>
      </c>
      <c r="J538" t="s">
        <v>434</v>
      </c>
      <c r="K538" t="s">
        <v>435</v>
      </c>
      <c r="L538" t="s">
        <v>36</v>
      </c>
      <c r="M538" t="s">
        <v>436</v>
      </c>
      <c r="N538" t="s">
        <v>253</v>
      </c>
    </row>
    <row r="539" spans="1:14" x14ac:dyDescent="0.3">
      <c r="A539">
        <v>10785</v>
      </c>
      <c r="B539" t="s">
        <v>296</v>
      </c>
      <c r="C539">
        <v>1</v>
      </c>
      <c r="D539" s="1">
        <v>35082</v>
      </c>
      <c r="E539" s="1">
        <v>35110</v>
      </c>
      <c r="F539" s="1">
        <v>35088</v>
      </c>
      <c r="G539">
        <v>3</v>
      </c>
      <c r="H539">
        <v>1.51</v>
      </c>
      <c r="I539" t="s">
        <v>297</v>
      </c>
      <c r="J539" t="s">
        <v>299</v>
      </c>
      <c r="K539" t="s">
        <v>300</v>
      </c>
      <c r="L539" t="s">
        <v>301</v>
      </c>
      <c r="M539" t="s">
        <v>302</v>
      </c>
      <c r="N539" t="s">
        <v>303</v>
      </c>
    </row>
    <row r="540" spans="1:14" x14ac:dyDescent="0.3">
      <c r="A540">
        <v>10786</v>
      </c>
      <c r="B540" t="s">
        <v>530</v>
      </c>
      <c r="C540">
        <v>8</v>
      </c>
      <c r="D540" s="1">
        <v>35083</v>
      </c>
      <c r="E540" s="1">
        <v>35111</v>
      </c>
      <c r="F540" s="1">
        <v>35087</v>
      </c>
      <c r="G540">
        <v>1</v>
      </c>
      <c r="H540">
        <v>110.87</v>
      </c>
      <c r="I540" t="s">
        <v>531</v>
      </c>
      <c r="J540" t="s">
        <v>533</v>
      </c>
      <c r="K540" t="s">
        <v>158</v>
      </c>
      <c r="L540" t="s">
        <v>159</v>
      </c>
      <c r="M540" t="s">
        <v>534</v>
      </c>
      <c r="N540" t="s">
        <v>161</v>
      </c>
    </row>
    <row r="541" spans="1:14" x14ac:dyDescent="0.3">
      <c r="A541">
        <v>10787</v>
      </c>
      <c r="B541" t="s">
        <v>364</v>
      </c>
      <c r="C541">
        <v>2</v>
      </c>
      <c r="D541" s="1">
        <v>35083</v>
      </c>
      <c r="E541" s="1">
        <v>35097</v>
      </c>
      <c r="F541" s="1">
        <v>35090</v>
      </c>
      <c r="G541">
        <v>1</v>
      </c>
      <c r="H541">
        <v>249.93</v>
      </c>
      <c r="I541" t="s">
        <v>365</v>
      </c>
      <c r="J541" t="s">
        <v>367</v>
      </c>
      <c r="K541" t="s">
        <v>368</v>
      </c>
      <c r="L541" t="s">
        <v>36</v>
      </c>
      <c r="M541" t="s">
        <v>369</v>
      </c>
      <c r="N541" t="s">
        <v>91</v>
      </c>
    </row>
    <row r="542" spans="1:14" x14ac:dyDescent="0.3">
      <c r="A542">
        <v>10788</v>
      </c>
      <c r="B542" t="s">
        <v>536</v>
      </c>
      <c r="C542">
        <v>1</v>
      </c>
      <c r="D542" s="1">
        <v>35086</v>
      </c>
      <c r="E542" s="1">
        <v>35114</v>
      </c>
      <c r="F542" s="1">
        <v>35114</v>
      </c>
      <c r="G542">
        <v>2</v>
      </c>
      <c r="H542">
        <v>42.7</v>
      </c>
      <c r="I542" t="s">
        <v>537</v>
      </c>
      <c r="J542" t="s">
        <v>539</v>
      </c>
      <c r="K542" t="s">
        <v>540</v>
      </c>
      <c r="L542" t="s">
        <v>36</v>
      </c>
      <c r="M542" t="s">
        <v>541</v>
      </c>
      <c r="N542" t="s">
        <v>38</v>
      </c>
    </row>
    <row r="543" spans="1:14" x14ac:dyDescent="0.3">
      <c r="A543">
        <v>10789</v>
      </c>
      <c r="B543" t="s">
        <v>217</v>
      </c>
      <c r="C543">
        <v>1</v>
      </c>
      <c r="D543" s="1">
        <v>35086</v>
      </c>
      <c r="E543" s="1">
        <v>35114</v>
      </c>
      <c r="F543" s="1">
        <v>35095</v>
      </c>
      <c r="G543">
        <v>2</v>
      </c>
      <c r="H543">
        <v>100.6</v>
      </c>
      <c r="I543" t="s">
        <v>218</v>
      </c>
      <c r="J543" t="s">
        <v>221</v>
      </c>
      <c r="K543" t="s">
        <v>222</v>
      </c>
      <c r="L543" t="s">
        <v>36</v>
      </c>
      <c r="M543" t="s">
        <v>223</v>
      </c>
      <c r="N543" t="s">
        <v>91</v>
      </c>
    </row>
    <row r="544" spans="1:14" x14ac:dyDescent="0.3">
      <c r="A544">
        <v>10790</v>
      </c>
      <c r="B544" t="s">
        <v>280</v>
      </c>
      <c r="C544">
        <v>6</v>
      </c>
      <c r="D544" s="1">
        <v>35086</v>
      </c>
      <c r="E544" s="1">
        <v>35114</v>
      </c>
      <c r="F544" s="1">
        <v>35090</v>
      </c>
      <c r="G544">
        <v>1</v>
      </c>
      <c r="H544">
        <v>28.23</v>
      </c>
      <c r="I544" t="s">
        <v>281</v>
      </c>
      <c r="J544" t="s">
        <v>283</v>
      </c>
      <c r="K544" t="s">
        <v>284</v>
      </c>
      <c r="L544" t="s">
        <v>159</v>
      </c>
      <c r="M544" t="s">
        <v>285</v>
      </c>
      <c r="N544" t="s">
        <v>161</v>
      </c>
    </row>
    <row r="545" spans="1:14" x14ac:dyDescent="0.3">
      <c r="A545">
        <v>10791</v>
      </c>
      <c r="B545" t="s">
        <v>233</v>
      </c>
      <c r="C545">
        <v>6</v>
      </c>
      <c r="D545" s="1">
        <v>35087</v>
      </c>
      <c r="E545" s="1">
        <v>35115</v>
      </c>
      <c r="F545" s="1">
        <v>35096</v>
      </c>
      <c r="G545">
        <v>2</v>
      </c>
      <c r="H545">
        <v>16.850000000000001</v>
      </c>
      <c r="I545" t="s">
        <v>234</v>
      </c>
      <c r="J545" t="s">
        <v>236</v>
      </c>
      <c r="K545" t="s">
        <v>237</v>
      </c>
      <c r="L545" t="s">
        <v>36</v>
      </c>
      <c r="M545" t="s">
        <v>238</v>
      </c>
      <c r="N545" t="s">
        <v>38</v>
      </c>
    </row>
    <row r="546" spans="1:14" x14ac:dyDescent="0.3">
      <c r="A546">
        <v>10792</v>
      </c>
      <c r="B546" t="s">
        <v>750</v>
      </c>
      <c r="C546">
        <v>1</v>
      </c>
      <c r="D546" s="1">
        <v>35087</v>
      </c>
      <c r="E546" s="1">
        <v>35115</v>
      </c>
      <c r="F546" s="1">
        <v>35095</v>
      </c>
      <c r="G546">
        <v>3</v>
      </c>
      <c r="H546">
        <v>23.79</v>
      </c>
      <c r="I546" t="s">
        <v>848</v>
      </c>
      <c r="J546" t="s">
        <v>753</v>
      </c>
      <c r="K546" t="s">
        <v>754</v>
      </c>
      <c r="L546" t="s">
        <v>36</v>
      </c>
      <c r="M546" t="s">
        <v>755</v>
      </c>
      <c r="N546" t="s">
        <v>756</v>
      </c>
    </row>
    <row r="547" spans="1:14" x14ac:dyDescent="0.3">
      <c r="A547">
        <v>10793</v>
      </c>
      <c r="B547" t="s">
        <v>57</v>
      </c>
      <c r="C547">
        <v>3</v>
      </c>
      <c r="D547" s="1">
        <v>35088</v>
      </c>
      <c r="E547" s="1">
        <v>35116</v>
      </c>
      <c r="F547" s="1">
        <v>35103</v>
      </c>
      <c r="G547">
        <v>3</v>
      </c>
      <c r="H547">
        <v>4.5199999999999996</v>
      </c>
      <c r="I547" t="s">
        <v>58</v>
      </c>
      <c r="J547" t="s">
        <v>842</v>
      </c>
      <c r="K547" t="s">
        <v>843</v>
      </c>
      <c r="L547" t="s">
        <v>844</v>
      </c>
      <c r="M547" t="s">
        <v>845</v>
      </c>
      <c r="N547" t="s">
        <v>63</v>
      </c>
    </row>
    <row r="548" spans="1:14" x14ac:dyDescent="0.3">
      <c r="A548">
        <v>10794</v>
      </c>
      <c r="B548" t="s">
        <v>523</v>
      </c>
      <c r="C548">
        <v>6</v>
      </c>
      <c r="D548" s="1">
        <v>35088</v>
      </c>
      <c r="E548" s="1">
        <v>35116</v>
      </c>
      <c r="F548" s="1">
        <v>35097</v>
      </c>
      <c r="G548">
        <v>1</v>
      </c>
      <c r="H548">
        <v>21.49</v>
      </c>
      <c r="I548" t="s">
        <v>524</v>
      </c>
      <c r="J548" t="s">
        <v>526</v>
      </c>
      <c r="K548" t="s">
        <v>310</v>
      </c>
      <c r="L548" t="s">
        <v>311</v>
      </c>
      <c r="M548" t="s">
        <v>527</v>
      </c>
      <c r="N548" t="s">
        <v>161</v>
      </c>
    </row>
    <row r="549" spans="1:14" x14ac:dyDescent="0.3">
      <c r="A549">
        <v>10795</v>
      </c>
      <c r="B549" t="s">
        <v>193</v>
      </c>
      <c r="C549">
        <v>8</v>
      </c>
      <c r="D549" s="1">
        <v>35088</v>
      </c>
      <c r="E549" s="1">
        <v>35116</v>
      </c>
      <c r="F549" s="1">
        <v>35115</v>
      </c>
      <c r="G549">
        <v>2</v>
      </c>
      <c r="H549">
        <v>126.66</v>
      </c>
      <c r="I549" t="s">
        <v>194</v>
      </c>
      <c r="J549" t="s">
        <v>197</v>
      </c>
      <c r="K549" t="s">
        <v>198</v>
      </c>
      <c r="L549" t="s">
        <v>36</v>
      </c>
      <c r="M549" t="s">
        <v>199</v>
      </c>
      <c r="N549" t="s">
        <v>200</v>
      </c>
    </row>
    <row r="550" spans="1:14" x14ac:dyDescent="0.3">
      <c r="A550">
        <v>10796</v>
      </c>
      <c r="B550" t="s">
        <v>315</v>
      </c>
      <c r="C550">
        <v>3</v>
      </c>
      <c r="D550" s="1">
        <v>35089</v>
      </c>
      <c r="E550" s="1">
        <v>35117</v>
      </c>
      <c r="F550" s="1">
        <v>35109</v>
      </c>
      <c r="G550">
        <v>1</v>
      </c>
      <c r="H550">
        <v>26.52</v>
      </c>
      <c r="I550" t="s">
        <v>316</v>
      </c>
      <c r="J550" t="s">
        <v>318</v>
      </c>
      <c r="K550" t="s">
        <v>319</v>
      </c>
      <c r="L550" t="s">
        <v>320</v>
      </c>
      <c r="M550" t="s">
        <v>321</v>
      </c>
      <c r="N550" t="s">
        <v>303</v>
      </c>
    </row>
    <row r="551" spans="1:14" x14ac:dyDescent="0.3">
      <c r="A551">
        <v>10797</v>
      </c>
      <c r="B551" t="s">
        <v>170</v>
      </c>
      <c r="C551">
        <v>7</v>
      </c>
      <c r="D551" s="1">
        <v>35089</v>
      </c>
      <c r="E551" s="1">
        <v>35117</v>
      </c>
      <c r="F551" s="1">
        <v>35100</v>
      </c>
      <c r="G551">
        <v>2</v>
      </c>
      <c r="H551">
        <v>33.35</v>
      </c>
      <c r="I551" t="s">
        <v>171</v>
      </c>
      <c r="J551" t="s">
        <v>173</v>
      </c>
      <c r="K551" t="s">
        <v>174</v>
      </c>
      <c r="L551" t="s">
        <v>36</v>
      </c>
      <c r="M551" t="s">
        <v>175</v>
      </c>
      <c r="N551" t="s">
        <v>38</v>
      </c>
    </row>
    <row r="552" spans="1:14" x14ac:dyDescent="0.3">
      <c r="A552">
        <v>10798</v>
      </c>
      <c r="B552" t="s">
        <v>341</v>
      </c>
      <c r="C552">
        <v>2</v>
      </c>
      <c r="D552" s="1">
        <v>35090</v>
      </c>
      <c r="E552" s="1">
        <v>35118</v>
      </c>
      <c r="F552" s="1">
        <v>35100</v>
      </c>
      <c r="G552">
        <v>1</v>
      </c>
      <c r="H552">
        <v>2.33</v>
      </c>
      <c r="I552" t="s">
        <v>342</v>
      </c>
      <c r="J552" t="s">
        <v>344</v>
      </c>
      <c r="K552" t="s">
        <v>345</v>
      </c>
      <c r="L552" t="s">
        <v>346</v>
      </c>
      <c r="M552" t="s">
        <v>347</v>
      </c>
      <c r="N552" t="s">
        <v>63</v>
      </c>
    </row>
    <row r="553" spans="1:14" x14ac:dyDescent="0.3">
      <c r="A553">
        <v>10799</v>
      </c>
      <c r="B553" t="s">
        <v>349</v>
      </c>
      <c r="C553">
        <v>9</v>
      </c>
      <c r="D553" s="1">
        <v>35090</v>
      </c>
      <c r="E553" s="1">
        <v>35132</v>
      </c>
      <c r="F553" s="1">
        <v>35100</v>
      </c>
      <c r="G553">
        <v>3</v>
      </c>
      <c r="H553">
        <v>30.76</v>
      </c>
      <c r="I553" t="s">
        <v>350</v>
      </c>
      <c r="J553" t="s">
        <v>352</v>
      </c>
      <c r="K553" t="s">
        <v>353</v>
      </c>
      <c r="L553" t="s">
        <v>36</v>
      </c>
      <c r="M553" t="s">
        <v>354</v>
      </c>
      <c r="N553" t="s">
        <v>38</v>
      </c>
    </row>
    <row r="554" spans="1:14" x14ac:dyDescent="0.3">
      <c r="A554">
        <v>10800</v>
      </c>
      <c r="B554" t="s">
        <v>604</v>
      </c>
      <c r="C554">
        <v>1</v>
      </c>
      <c r="D554" s="1">
        <v>35090</v>
      </c>
      <c r="E554" s="1">
        <v>35118</v>
      </c>
      <c r="F554" s="1">
        <v>35100</v>
      </c>
      <c r="G554">
        <v>3</v>
      </c>
      <c r="H554">
        <v>137.44</v>
      </c>
      <c r="I554" t="s">
        <v>605</v>
      </c>
      <c r="J554" t="s">
        <v>607</v>
      </c>
      <c r="K554" t="s">
        <v>61</v>
      </c>
      <c r="L554" t="s">
        <v>36</v>
      </c>
      <c r="M554" t="s">
        <v>608</v>
      </c>
      <c r="N554" t="s">
        <v>63</v>
      </c>
    </row>
    <row r="555" spans="1:14" x14ac:dyDescent="0.3">
      <c r="A555">
        <v>10801</v>
      </c>
      <c r="B555" t="s">
        <v>94</v>
      </c>
      <c r="C555">
        <v>4</v>
      </c>
      <c r="D555" s="1">
        <v>35093</v>
      </c>
      <c r="E555" s="1">
        <v>35121</v>
      </c>
      <c r="F555" s="1">
        <v>35095</v>
      </c>
      <c r="G555">
        <v>2</v>
      </c>
      <c r="H555">
        <v>97.09</v>
      </c>
      <c r="I555" t="s">
        <v>95</v>
      </c>
      <c r="J555" t="s">
        <v>97</v>
      </c>
      <c r="K555" t="s">
        <v>98</v>
      </c>
      <c r="L555" t="s">
        <v>36</v>
      </c>
      <c r="M555" t="s">
        <v>99</v>
      </c>
      <c r="N555" t="s">
        <v>100</v>
      </c>
    </row>
    <row r="556" spans="1:14" x14ac:dyDescent="0.3">
      <c r="A556">
        <v>10802</v>
      </c>
      <c r="B556" t="s">
        <v>611</v>
      </c>
      <c r="C556">
        <v>4</v>
      </c>
      <c r="D556" s="1">
        <v>35093</v>
      </c>
      <c r="E556" s="1">
        <v>35121</v>
      </c>
      <c r="F556" s="1">
        <v>35097</v>
      </c>
      <c r="G556">
        <v>2</v>
      </c>
      <c r="H556">
        <v>257.26</v>
      </c>
      <c r="I556" t="s">
        <v>612</v>
      </c>
      <c r="J556" t="s">
        <v>614</v>
      </c>
      <c r="K556" t="s">
        <v>615</v>
      </c>
      <c r="L556" t="s">
        <v>36</v>
      </c>
      <c r="M556" t="s">
        <v>616</v>
      </c>
      <c r="N556" t="s">
        <v>617</v>
      </c>
    </row>
    <row r="557" spans="1:14" x14ac:dyDescent="0.3">
      <c r="A557">
        <v>10803</v>
      </c>
      <c r="B557" t="s">
        <v>727</v>
      </c>
      <c r="C557">
        <v>4</v>
      </c>
      <c r="D557" s="1">
        <v>35094</v>
      </c>
      <c r="E557" s="1">
        <v>35122</v>
      </c>
      <c r="F557" s="1">
        <v>35101</v>
      </c>
      <c r="G557">
        <v>1</v>
      </c>
      <c r="H557">
        <v>55.23</v>
      </c>
      <c r="I557" t="s">
        <v>728</v>
      </c>
      <c r="J557" t="s">
        <v>730</v>
      </c>
      <c r="K557" t="s">
        <v>731</v>
      </c>
      <c r="L557" t="s">
        <v>159</v>
      </c>
      <c r="M557" t="s">
        <v>732</v>
      </c>
      <c r="N557" t="s">
        <v>161</v>
      </c>
    </row>
    <row r="558" spans="1:14" x14ac:dyDescent="0.3">
      <c r="A558">
        <v>10804</v>
      </c>
      <c r="B558" t="s">
        <v>604</v>
      </c>
      <c r="C558">
        <v>6</v>
      </c>
      <c r="D558" s="1">
        <v>35094</v>
      </c>
      <c r="E558" s="1">
        <v>35122</v>
      </c>
      <c r="F558" s="1">
        <v>35102</v>
      </c>
      <c r="G558">
        <v>2</v>
      </c>
      <c r="H558">
        <v>27.33</v>
      </c>
      <c r="I558" t="s">
        <v>605</v>
      </c>
      <c r="J558" t="s">
        <v>607</v>
      </c>
      <c r="K558" t="s">
        <v>61</v>
      </c>
      <c r="L558" t="s">
        <v>36</v>
      </c>
      <c r="M558" t="s">
        <v>608</v>
      </c>
      <c r="N558" t="s">
        <v>63</v>
      </c>
    </row>
    <row r="559" spans="1:14" x14ac:dyDescent="0.3">
      <c r="A559">
        <v>10805</v>
      </c>
      <c r="B559" t="s">
        <v>644</v>
      </c>
      <c r="C559">
        <v>2</v>
      </c>
      <c r="D559" s="1">
        <v>35094</v>
      </c>
      <c r="E559" s="1">
        <v>35122</v>
      </c>
      <c r="F559" s="1">
        <v>35104</v>
      </c>
      <c r="G559">
        <v>3</v>
      </c>
      <c r="H559">
        <v>237.34</v>
      </c>
      <c r="I559" t="s">
        <v>645</v>
      </c>
      <c r="J559" t="s">
        <v>647</v>
      </c>
      <c r="K559" t="s">
        <v>427</v>
      </c>
      <c r="L559" t="s">
        <v>292</v>
      </c>
      <c r="M559" t="s">
        <v>648</v>
      </c>
      <c r="N559" t="s">
        <v>294</v>
      </c>
    </row>
    <row r="560" spans="1:14" x14ac:dyDescent="0.3">
      <c r="A560">
        <v>10806</v>
      </c>
      <c r="B560" t="s">
        <v>695</v>
      </c>
      <c r="C560">
        <v>3</v>
      </c>
      <c r="D560" s="1">
        <v>35095</v>
      </c>
      <c r="E560" s="1">
        <v>35123</v>
      </c>
      <c r="F560" s="1">
        <v>35100</v>
      </c>
      <c r="G560">
        <v>2</v>
      </c>
      <c r="H560">
        <v>22.11</v>
      </c>
      <c r="I560" t="s">
        <v>696</v>
      </c>
      <c r="J560" t="s">
        <v>698</v>
      </c>
      <c r="K560" t="s">
        <v>699</v>
      </c>
      <c r="L560" t="s">
        <v>36</v>
      </c>
      <c r="M560" t="s">
        <v>700</v>
      </c>
      <c r="N560" t="s">
        <v>91</v>
      </c>
    </row>
    <row r="561" spans="1:14" x14ac:dyDescent="0.3">
      <c r="A561">
        <v>10807</v>
      </c>
      <c r="B561" t="s">
        <v>247</v>
      </c>
      <c r="C561">
        <v>4</v>
      </c>
      <c r="D561" s="1">
        <v>35095</v>
      </c>
      <c r="E561" s="1">
        <v>35123</v>
      </c>
      <c r="F561" s="1">
        <v>35125</v>
      </c>
      <c r="G561">
        <v>1</v>
      </c>
      <c r="H561">
        <v>1.36</v>
      </c>
      <c r="I561" t="s">
        <v>248</v>
      </c>
      <c r="J561" t="s">
        <v>250</v>
      </c>
      <c r="K561" t="s">
        <v>251</v>
      </c>
      <c r="L561" t="s">
        <v>36</v>
      </c>
      <c r="M561" t="s">
        <v>252</v>
      </c>
      <c r="N561" t="s">
        <v>253</v>
      </c>
    </row>
    <row r="562" spans="1:14" x14ac:dyDescent="0.3">
      <c r="A562">
        <v>10808</v>
      </c>
      <c r="B562" t="s">
        <v>477</v>
      </c>
      <c r="C562">
        <v>2</v>
      </c>
      <c r="D562" s="1">
        <v>35096</v>
      </c>
      <c r="E562" s="1">
        <v>35124</v>
      </c>
      <c r="F562" s="1">
        <v>35104</v>
      </c>
      <c r="G562">
        <v>3</v>
      </c>
      <c r="H562">
        <v>45.53</v>
      </c>
      <c r="I562" t="s">
        <v>478</v>
      </c>
      <c r="J562" t="s">
        <v>480</v>
      </c>
      <c r="K562" t="s">
        <v>481</v>
      </c>
      <c r="L562" t="s">
        <v>482</v>
      </c>
      <c r="M562" t="s">
        <v>483</v>
      </c>
      <c r="N562" t="s">
        <v>294</v>
      </c>
    </row>
    <row r="563" spans="1:14" x14ac:dyDescent="0.3">
      <c r="A563">
        <v>10809</v>
      </c>
      <c r="B563" t="s">
        <v>727</v>
      </c>
      <c r="C563">
        <v>7</v>
      </c>
      <c r="D563" s="1">
        <v>35096</v>
      </c>
      <c r="E563" s="1">
        <v>35124</v>
      </c>
      <c r="F563" s="1">
        <v>35102</v>
      </c>
      <c r="G563">
        <v>1</v>
      </c>
      <c r="H563">
        <v>4.87</v>
      </c>
      <c r="I563" t="s">
        <v>728</v>
      </c>
      <c r="J563" t="s">
        <v>730</v>
      </c>
      <c r="K563" t="s">
        <v>731</v>
      </c>
      <c r="L563" t="s">
        <v>159</v>
      </c>
      <c r="M563" t="s">
        <v>732</v>
      </c>
      <c r="N563" t="s">
        <v>161</v>
      </c>
    </row>
    <row r="564" spans="1:14" x14ac:dyDescent="0.3">
      <c r="A564">
        <v>10810</v>
      </c>
      <c r="B564" t="s">
        <v>372</v>
      </c>
      <c r="C564">
        <v>2</v>
      </c>
      <c r="D564" s="1">
        <v>35096</v>
      </c>
      <c r="E564" s="1">
        <v>35124</v>
      </c>
      <c r="F564" s="1">
        <v>35102</v>
      </c>
      <c r="G564">
        <v>3</v>
      </c>
      <c r="H564">
        <v>4.33</v>
      </c>
      <c r="I564" t="s">
        <v>373</v>
      </c>
      <c r="J564" t="s">
        <v>849</v>
      </c>
      <c r="K564" t="s">
        <v>376</v>
      </c>
      <c r="L564" t="s">
        <v>117</v>
      </c>
      <c r="M564" t="s">
        <v>377</v>
      </c>
      <c r="N564" t="s">
        <v>119</v>
      </c>
    </row>
    <row r="565" spans="1:14" x14ac:dyDescent="0.3">
      <c r="A565">
        <v>10811</v>
      </c>
      <c r="B565" t="s">
        <v>414</v>
      </c>
      <c r="C565">
        <v>8</v>
      </c>
      <c r="D565" s="1">
        <v>35097</v>
      </c>
      <c r="E565" s="1">
        <v>35125</v>
      </c>
      <c r="F565" s="1">
        <v>35103</v>
      </c>
      <c r="G565">
        <v>1</v>
      </c>
      <c r="H565">
        <v>31.22</v>
      </c>
      <c r="I565" t="s">
        <v>415</v>
      </c>
      <c r="J565" t="s">
        <v>417</v>
      </c>
      <c r="K565" t="s">
        <v>418</v>
      </c>
      <c r="L565" t="s">
        <v>419</v>
      </c>
      <c r="M565" t="s">
        <v>420</v>
      </c>
      <c r="N565" t="s">
        <v>303</v>
      </c>
    </row>
    <row r="566" spans="1:14" x14ac:dyDescent="0.3">
      <c r="A566">
        <v>10812</v>
      </c>
      <c r="B566" t="s">
        <v>559</v>
      </c>
      <c r="C566">
        <v>5</v>
      </c>
      <c r="D566" s="1">
        <v>35097</v>
      </c>
      <c r="E566" s="1">
        <v>35125</v>
      </c>
      <c r="F566" s="1">
        <v>35107</v>
      </c>
      <c r="G566">
        <v>1</v>
      </c>
      <c r="H566">
        <v>59.78</v>
      </c>
      <c r="I566" t="s">
        <v>560</v>
      </c>
      <c r="J566" t="s">
        <v>562</v>
      </c>
      <c r="K566" t="s">
        <v>563</v>
      </c>
      <c r="L566" t="s">
        <v>36</v>
      </c>
      <c r="M566" t="s">
        <v>564</v>
      </c>
      <c r="N566" t="s">
        <v>253</v>
      </c>
    </row>
    <row r="567" spans="1:14" x14ac:dyDescent="0.3">
      <c r="A567">
        <v>10813</v>
      </c>
      <c r="B567" t="s">
        <v>567</v>
      </c>
      <c r="C567">
        <v>1</v>
      </c>
      <c r="D567" s="1">
        <v>35100</v>
      </c>
      <c r="E567" s="1">
        <v>35128</v>
      </c>
      <c r="F567" s="1">
        <v>35104</v>
      </c>
      <c r="G567">
        <v>1</v>
      </c>
      <c r="H567">
        <v>47.38</v>
      </c>
      <c r="I567" t="s">
        <v>568</v>
      </c>
      <c r="J567" t="s">
        <v>570</v>
      </c>
      <c r="K567" t="s">
        <v>310</v>
      </c>
      <c r="L567" t="s">
        <v>311</v>
      </c>
      <c r="M567" t="s">
        <v>571</v>
      </c>
      <c r="N567" t="s">
        <v>161</v>
      </c>
    </row>
    <row r="568" spans="1:14" x14ac:dyDescent="0.3">
      <c r="A568">
        <v>10814</v>
      </c>
      <c r="B568" t="s">
        <v>695</v>
      </c>
      <c r="C568">
        <v>3</v>
      </c>
      <c r="D568" s="1">
        <v>35100</v>
      </c>
      <c r="E568" s="1">
        <v>35128</v>
      </c>
      <c r="F568" s="1">
        <v>35109</v>
      </c>
      <c r="G568">
        <v>3</v>
      </c>
      <c r="H568">
        <v>130.94</v>
      </c>
      <c r="I568" t="s">
        <v>696</v>
      </c>
      <c r="J568" t="s">
        <v>698</v>
      </c>
      <c r="K568" t="s">
        <v>699</v>
      </c>
      <c r="L568" t="s">
        <v>36</v>
      </c>
      <c r="M568" t="s">
        <v>700</v>
      </c>
      <c r="N568" t="s">
        <v>91</v>
      </c>
    </row>
    <row r="569" spans="1:14" x14ac:dyDescent="0.3">
      <c r="A569">
        <v>10815</v>
      </c>
      <c r="B569" t="s">
        <v>596</v>
      </c>
      <c r="C569">
        <v>2</v>
      </c>
      <c r="D569" s="1">
        <v>35100</v>
      </c>
      <c r="E569" s="1">
        <v>35128</v>
      </c>
      <c r="F569" s="1">
        <v>35109</v>
      </c>
      <c r="G569">
        <v>3</v>
      </c>
      <c r="H569">
        <v>14.62</v>
      </c>
      <c r="I569" t="s">
        <v>597</v>
      </c>
      <c r="J569" t="s">
        <v>599</v>
      </c>
      <c r="K569" t="s">
        <v>600</v>
      </c>
      <c r="L569" t="s">
        <v>601</v>
      </c>
      <c r="M569" t="s">
        <v>602</v>
      </c>
      <c r="N569" t="s">
        <v>294</v>
      </c>
    </row>
    <row r="570" spans="1:14" x14ac:dyDescent="0.3">
      <c r="A570">
        <v>10816</v>
      </c>
      <c r="B570" t="s">
        <v>287</v>
      </c>
      <c r="C570">
        <v>4</v>
      </c>
      <c r="D570" s="1">
        <v>35101</v>
      </c>
      <c r="E570" s="1">
        <v>35129</v>
      </c>
      <c r="F570" s="1">
        <v>35130</v>
      </c>
      <c r="G570">
        <v>2</v>
      </c>
      <c r="H570">
        <v>719.78</v>
      </c>
      <c r="I570" t="s">
        <v>288</v>
      </c>
      <c r="J570" t="s">
        <v>290</v>
      </c>
      <c r="K570" t="s">
        <v>291</v>
      </c>
      <c r="L570" t="s">
        <v>292</v>
      </c>
      <c r="M570" t="s">
        <v>293</v>
      </c>
      <c r="N570" t="s">
        <v>294</v>
      </c>
    </row>
    <row r="571" spans="1:14" x14ac:dyDescent="0.3">
      <c r="A571">
        <v>10817</v>
      </c>
      <c r="B571" t="s">
        <v>349</v>
      </c>
      <c r="C571">
        <v>3</v>
      </c>
      <c r="D571" s="1">
        <v>35101</v>
      </c>
      <c r="E571" s="1">
        <v>35115</v>
      </c>
      <c r="F571" s="1">
        <v>35108</v>
      </c>
      <c r="G571">
        <v>2</v>
      </c>
      <c r="H571">
        <v>306.07</v>
      </c>
      <c r="I571" t="s">
        <v>350</v>
      </c>
      <c r="J571" t="s">
        <v>352</v>
      </c>
      <c r="K571" t="s">
        <v>353</v>
      </c>
      <c r="L571" t="s">
        <v>36</v>
      </c>
      <c r="M571" t="s">
        <v>354</v>
      </c>
      <c r="N571" t="s">
        <v>38</v>
      </c>
    </row>
    <row r="572" spans="1:14" x14ac:dyDescent="0.3">
      <c r="A572">
        <v>10818</v>
      </c>
      <c r="B572" t="s">
        <v>431</v>
      </c>
      <c r="C572">
        <v>7</v>
      </c>
      <c r="D572" s="1">
        <v>35102</v>
      </c>
      <c r="E572" s="1">
        <v>35130</v>
      </c>
      <c r="F572" s="1">
        <v>35107</v>
      </c>
      <c r="G572">
        <v>3</v>
      </c>
      <c r="H572">
        <v>65.48</v>
      </c>
      <c r="I572" t="s">
        <v>432</v>
      </c>
      <c r="J572" t="s">
        <v>434</v>
      </c>
      <c r="K572" t="s">
        <v>435</v>
      </c>
      <c r="L572" t="s">
        <v>36</v>
      </c>
      <c r="M572" t="s">
        <v>436</v>
      </c>
      <c r="N572" t="s">
        <v>253</v>
      </c>
    </row>
    <row r="573" spans="1:14" x14ac:dyDescent="0.3">
      <c r="A573">
        <v>10819</v>
      </c>
      <c r="B573" t="s">
        <v>128</v>
      </c>
      <c r="C573">
        <v>2</v>
      </c>
      <c r="D573" s="1">
        <v>35102</v>
      </c>
      <c r="E573" s="1">
        <v>35130</v>
      </c>
      <c r="F573" s="1">
        <v>35111</v>
      </c>
      <c r="G573">
        <v>3</v>
      </c>
      <c r="H573">
        <v>19.760000000000002</v>
      </c>
      <c r="I573" t="s">
        <v>129</v>
      </c>
      <c r="J573" t="s">
        <v>132</v>
      </c>
      <c r="K573" t="s">
        <v>133</v>
      </c>
      <c r="L573" t="s">
        <v>36</v>
      </c>
      <c r="M573" t="s">
        <v>134</v>
      </c>
      <c r="N573" t="s">
        <v>135</v>
      </c>
    </row>
    <row r="574" spans="1:14" x14ac:dyDescent="0.3">
      <c r="A574">
        <v>10820</v>
      </c>
      <c r="B574" t="s">
        <v>549</v>
      </c>
      <c r="C574">
        <v>3</v>
      </c>
      <c r="D574" s="1">
        <v>35102</v>
      </c>
      <c r="E574" s="1">
        <v>35130</v>
      </c>
      <c r="F574" s="1">
        <v>35108</v>
      </c>
      <c r="G574">
        <v>2</v>
      </c>
      <c r="H574">
        <v>37.520000000000003</v>
      </c>
      <c r="I574" t="s">
        <v>550</v>
      </c>
      <c r="J574" t="s">
        <v>553</v>
      </c>
      <c r="K574" t="s">
        <v>554</v>
      </c>
      <c r="L574" t="s">
        <v>555</v>
      </c>
      <c r="M574" t="s">
        <v>556</v>
      </c>
      <c r="N574" t="s">
        <v>294</v>
      </c>
    </row>
    <row r="575" spans="1:14" x14ac:dyDescent="0.3">
      <c r="A575">
        <v>10821</v>
      </c>
      <c r="B575" t="s">
        <v>627</v>
      </c>
      <c r="C575">
        <v>1</v>
      </c>
      <c r="D575" s="1">
        <v>35103</v>
      </c>
      <c r="E575" s="1">
        <v>35131</v>
      </c>
      <c r="F575" s="1">
        <v>35110</v>
      </c>
      <c r="G575">
        <v>1</v>
      </c>
      <c r="H575">
        <v>36.68</v>
      </c>
      <c r="I575" t="s">
        <v>628</v>
      </c>
      <c r="J575" t="s">
        <v>630</v>
      </c>
      <c r="K575" t="s">
        <v>631</v>
      </c>
      <c r="L575" t="s">
        <v>632</v>
      </c>
      <c r="M575" t="s">
        <v>633</v>
      </c>
      <c r="N575" t="s">
        <v>294</v>
      </c>
    </row>
    <row r="576" spans="1:14" x14ac:dyDescent="0.3">
      <c r="A576">
        <v>10822</v>
      </c>
      <c r="B576" t="s">
        <v>679</v>
      </c>
      <c r="C576">
        <v>6</v>
      </c>
      <c r="D576" s="1">
        <v>35103</v>
      </c>
      <c r="E576" s="1">
        <v>35131</v>
      </c>
      <c r="F576" s="1">
        <v>35111</v>
      </c>
      <c r="G576">
        <v>3</v>
      </c>
      <c r="H576">
        <v>7</v>
      </c>
      <c r="I576" t="s">
        <v>680</v>
      </c>
      <c r="J576" t="s">
        <v>682</v>
      </c>
      <c r="K576" t="s">
        <v>683</v>
      </c>
      <c r="L576" t="s">
        <v>385</v>
      </c>
      <c r="M576" t="s">
        <v>684</v>
      </c>
      <c r="N576" t="s">
        <v>294</v>
      </c>
    </row>
    <row r="577" spans="1:14" x14ac:dyDescent="0.3">
      <c r="A577">
        <v>10823</v>
      </c>
      <c r="B577" t="s">
        <v>405</v>
      </c>
      <c r="C577">
        <v>5</v>
      </c>
      <c r="D577" s="1">
        <v>35104</v>
      </c>
      <c r="E577" s="1">
        <v>35132</v>
      </c>
      <c r="F577" s="1">
        <v>35108</v>
      </c>
      <c r="G577">
        <v>2</v>
      </c>
      <c r="H577">
        <v>163.97</v>
      </c>
      <c r="I577" t="s">
        <v>406</v>
      </c>
      <c r="J577" t="s">
        <v>408</v>
      </c>
      <c r="K577" t="s">
        <v>409</v>
      </c>
      <c r="L577" t="s">
        <v>410</v>
      </c>
      <c r="M577" t="s">
        <v>411</v>
      </c>
      <c r="N577" t="s">
        <v>303</v>
      </c>
    </row>
    <row r="578" spans="1:14" x14ac:dyDescent="0.3">
      <c r="A578">
        <v>10824</v>
      </c>
      <c r="B578" t="s">
        <v>226</v>
      </c>
      <c r="C578">
        <v>8</v>
      </c>
      <c r="D578" s="1">
        <v>35104</v>
      </c>
      <c r="E578" s="1">
        <v>35132</v>
      </c>
      <c r="F578" s="1">
        <v>35125</v>
      </c>
      <c r="G578">
        <v>1</v>
      </c>
      <c r="H578">
        <v>1.23</v>
      </c>
      <c r="I578" t="s">
        <v>227</v>
      </c>
      <c r="J578" t="s">
        <v>229</v>
      </c>
      <c r="K578" t="s">
        <v>230</v>
      </c>
      <c r="L578" t="s">
        <v>36</v>
      </c>
      <c r="M578" t="s">
        <v>231</v>
      </c>
      <c r="N578" t="s">
        <v>73</v>
      </c>
    </row>
    <row r="579" spans="1:14" x14ac:dyDescent="0.3">
      <c r="A579">
        <v>10825</v>
      </c>
      <c r="B579" t="s">
        <v>170</v>
      </c>
      <c r="C579">
        <v>1</v>
      </c>
      <c r="D579" s="1">
        <v>35104</v>
      </c>
      <c r="E579" s="1">
        <v>35132</v>
      </c>
      <c r="F579" s="1">
        <v>35109</v>
      </c>
      <c r="G579">
        <v>1</v>
      </c>
      <c r="H579">
        <v>79.25</v>
      </c>
      <c r="I579" t="s">
        <v>171</v>
      </c>
      <c r="J579" t="s">
        <v>173</v>
      </c>
      <c r="K579" t="s">
        <v>174</v>
      </c>
      <c r="L579" t="s">
        <v>36</v>
      </c>
      <c r="M579" t="s">
        <v>175</v>
      </c>
      <c r="N579" t="s">
        <v>38</v>
      </c>
    </row>
    <row r="580" spans="1:14" x14ac:dyDescent="0.3">
      <c r="A580">
        <v>10826</v>
      </c>
      <c r="B580" t="s">
        <v>84</v>
      </c>
      <c r="C580">
        <v>6</v>
      </c>
      <c r="D580" s="1">
        <v>35107</v>
      </c>
      <c r="E580" s="1">
        <v>35135</v>
      </c>
      <c r="F580" s="1">
        <v>35132</v>
      </c>
      <c r="G580">
        <v>1</v>
      </c>
      <c r="H580">
        <v>7.09</v>
      </c>
      <c r="I580" t="s">
        <v>85</v>
      </c>
      <c r="J580" t="s">
        <v>88</v>
      </c>
      <c r="K580" t="s">
        <v>89</v>
      </c>
      <c r="L580" t="s">
        <v>36</v>
      </c>
      <c r="M580" t="s">
        <v>90</v>
      </c>
      <c r="N580" t="s">
        <v>91</v>
      </c>
    </row>
    <row r="581" spans="1:14" x14ac:dyDescent="0.3">
      <c r="A581">
        <v>10827</v>
      </c>
      <c r="B581" t="s">
        <v>103</v>
      </c>
      <c r="C581">
        <v>1</v>
      </c>
      <c r="D581" s="1">
        <v>35107</v>
      </c>
      <c r="E581" s="1">
        <v>35121</v>
      </c>
      <c r="F581" s="1">
        <v>35132</v>
      </c>
      <c r="G581">
        <v>2</v>
      </c>
      <c r="H581">
        <v>63.54</v>
      </c>
      <c r="I581" t="s">
        <v>104</v>
      </c>
      <c r="J581" t="s">
        <v>106</v>
      </c>
      <c r="K581" t="s">
        <v>107</v>
      </c>
      <c r="L581" t="s">
        <v>36</v>
      </c>
      <c r="M581" t="s">
        <v>108</v>
      </c>
      <c r="N581" t="s">
        <v>91</v>
      </c>
    </row>
    <row r="582" spans="1:14" x14ac:dyDescent="0.3">
      <c r="A582">
        <v>10828</v>
      </c>
      <c r="B582" t="s">
        <v>543</v>
      </c>
      <c r="C582">
        <v>9</v>
      </c>
      <c r="D582" s="1">
        <v>35108</v>
      </c>
      <c r="E582" s="1">
        <v>35122</v>
      </c>
      <c r="F582" s="1">
        <v>35130</v>
      </c>
      <c r="G582">
        <v>1</v>
      </c>
      <c r="H582">
        <v>90.85</v>
      </c>
      <c r="I582" t="s">
        <v>544</v>
      </c>
      <c r="J582" t="s">
        <v>546</v>
      </c>
      <c r="K582" t="s">
        <v>133</v>
      </c>
      <c r="L582" t="s">
        <v>36</v>
      </c>
      <c r="M582" t="s">
        <v>134</v>
      </c>
      <c r="N582" t="s">
        <v>135</v>
      </c>
    </row>
    <row r="583" spans="1:14" x14ac:dyDescent="0.3">
      <c r="A583">
        <v>10829</v>
      </c>
      <c r="B583" t="s">
        <v>341</v>
      </c>
      <c r="C583">
        <v>9</v>
      </c>
      <c r="D583" s="1">
        <v>35108</v>
      </c>
      <c r="E583" s="1">
        <v>35136</v>
      </c>
      <c r="F583" s="1">
        <v>35118</v>
      </c>
      <c r="G583">
        <v>1</v>
      </c>
      <c r="H583">
        <v>154.72</v>
      </c>
      <c r="I583" t="s">
        <v>342</v>
      </c>
      <c r="J583" t="s">
        <v>344</v>
      </c>
      <c r="K583" t="s">
        <v>345</v>
      </c>
      <c r="L583" t="s">
        <v>346</v>
      </c>
      <c r="M583" t="s">
        <v>347</v>
      </c>
      <c r="N583" t="s">
        <v>63</v>
      </c>
    </row>
    <row r="584" spans="1:14" x14ac:dyDescent="0.3">
      <c r="A584">
        <v>10830</v>
      </c>
      <c r="B584" t="s">
        <v>672</v>
      </c>
      <c r="C584">
        <v>4</v>
      </c>
      <c r="D584" s="1">
        <v>35108</v>
      </c>
      <c r="E584" s="1">
        <v>35150</v>
      </c>
      <c r="F584" s="1">
        <v>35116</v>
      </c>
      <c r="G584">
        <v>2</v>
      </c>
      <c r="H584">
        <v>81.83</v>
      </c>
      <c r="I584" t="s">
        <v>673</v>
      </c>
      <c r="J584" t="s">
        <v>675</v>
      </c>
      <c r="K584" t="s">
        <v>158</v>
      </c>
      <c r="L584" t="s">
        <v>159</v>
      </c>
      <c r="M584" t="s">
        <v>676</v>
      </c>
      <c r="N584" t="s">
        <v>161</v>
      </c>
    </row>
    <row r="585" spans="1:14" x14ac:dyDescent="0.3">
      <c r="A585">
        <v>10831</v>
      </c>
      <c r="B585" t="s">
        <v>587</v>
      </c>
      <c r="C585">
        <v>3</v>
      </c>
      <c r="D585" s="1">
        <v>35109</v>
      </c>
      <c r="E585" s="1">
        <v>35137</v>
      </c>
      <c r="F585" s="1">
        <v>35118</v>
      </c>
      <c r="G585">
        <v>2</v>
      </c>
      <c r="H585">
        <v>72.19</v>
      </c>
      <c r="I585" t="s">
        <v>588</v>
      </c>
      <c r="J585" t="s">
        <v>590</v>
      </c>
      <c r="K585" t="s">
        <v>591</v>
      </c>
      <c r="L585" t="s">
        <v>36</v>
      </c>
      <c r="M585" t="s">
        <v>592</v>
      </c>
      <c r="N585" t="s">
        <v>593</v>
      </c>
    </row>
    <row r="586" spans="1:14" x14ac:dyDescent="0.3">
      <c r="A586">
        <v>10832</v>
      </c>
      <c r="B586" t="s">
        <v>364</v>
      </c>
      <c r="C586">
        <v>2</v>
      </c>
      <c r="D586" s="1">
        <v>35109</v>
      </c>
      <c r="E586" s="1">
        <v>35137</v>
      </c>
      <c r="F586" s="1">
        <v>35114</v>
      </c>
      <c r="G586">
        <v>2</v>
      </c>
      <c r="H586">
        <v>43.26</v>
      </c>
      <c r="I586" t="s">
        <v>365</v>
      </c>
      <c r="J586" t="s">
        <v>367</v>
      </c>
      <c r="K586" t="s">
        <v>368</v>
      </c>
      <c r="L586" t="s">
        <v>36</v>
      </c>
      <c r="M586" t="s">
        <v>369</v>
      </c>
      <c r="N586" t="s">
        <v>91</v>
      </c>
    </row>
    <row r="587" spans="1:14" x14ac:dyDescent="0.3">
      <c r="A587">
        <v>10833</v>
      </c>
      <c r="B587" t="s">
        <v>486</v>
      </c>
      <c r="C587">
        <v>6</v>
      </c>
      <c r="D587" s="1">
        <v>35110</v>
      </c>
      <c r="E587" s="1">
        <v>35138</v>
      </c>
      <c r="F587" s="1">
        <v>35118</v>
      </c>
      <c r="G587">
        <v>2</v>
      </c>
      <c r="H587">
        <v>71.489999999999995</v>
      </c>
      <c r="I587" t="s">
        <v>487</v>
      </c>
      <c r="J587" t="s">
        <v>489</v>
      </c>
      <c r="K587" t="s">
        <v>490</v>
      </c>
      <c r="L587" t="s">
        <v>36</v>
      </c>
      <c r="M587" t="s">
        <v>491</v>
      </c>
      <c r="N587" t="s">
        <v>38</v>
      </c>
    </row>
    <row r="588" spans="1:14" x14ac:dyDescent="0.3">
      <c r="A588">
        <v>10834</v>
      </c>
      <c r="B588" t="s">
        <v>672</v>
      </c>
      <c r="C588">
        <v>1</v>
      </c>
      <c r="D588" s="1">
        <v>35110</v>
      </c>
      <c r="E588" s="1">
        <v>35138</v>
      </c>
      <c r="F588" s="1">
        <v>35114</v>
      </c>
      <c r="G588">
        <v>3</v>
      </c>
      <c r="H588">
        <v>29.78</v>
      </c>
      <c r="I588" t="s">
        <v>673</v>
      </c>
      <c r="J588" t="s">
        <v>675</v>
      </c>
      <c r="K588" t="s">
        <v>158</v>
      </c>
      <c r="L588" t="s">
        <v>159</v>
      </c>
      <c r="M588" t="s">
        <v>676</v>
      </c>
      <c r="N588" t="s">
        <v>161</v>
      </c>
    </row>
    <row r="589" spans="1:14" x14ac:dyDescent="0.3">
      <c r="A589">
        <v>10835</v>
      </c>
      <c r="B589" t="s">
        <v>30</v>
      </c>
      <c r="C589">
        <v>1</v>
      </c>
      <c r="D589" s="1">
        <v>35110</v>
      </c>
      <c r="E589" s="1">
        <v>35138</v>
      </c>
      <c r="F589" s="1">
        <v>35116</v>
      </c>
      <c r="G589">
        <v>3</v>
      </c>
      <c r="H589">
        <v>69.53</v>
      </c>
      <c r="I589" t="s">
        <v>850</v>
      </c>
      <c r="J589" t="s">
        <v>34</v>
      </c>
      <c r="K589" t="s">
        <v>35</v>
      </c>
      <c r="L589" t="s">
        <v>36</v>
      </c>
      <c r="M589" t="s">
        <v>37</v>
      </c>
      <c r="N589" t="s">
        <v>38</v>
      </c>
    </row>
    <row r="590" spans="1:14" x14ac:dyDescent="0.3">
      <c r="A590">
        <v>10836</v>
      </c>
      <c r="B590" t="s">
        <v>193</v>
      </c>
      <c r="C590">
        <v>7</v>
      </c>
      <c r="D590" s="1">
        <v>35111</v>
      </c>
      <c r="E590" s="1">
        <v>35139</v>
      </c>
      <c r="F590" s="1">
        <v>35116</v>
      </c>
      <c r="G590">
        <v>1</v>
      </c>
      <c r="H590">
        <v>411.88</v>
      </c>
      <c r="I590" t="s">
        <v>194</v>
      </c>
      <c r="J590" t="s">
        <v>197</v>
      </c>
      <c r="K590" t="s">
        <v>198</v>
      </c>
      <c r="L590" t="s">
        <v>36</v>
      </c>
      <c r="M590" t="s">
        <v>199</v>
      </c>
      <c r="N590" t="s">
        <v>200</v>
      </c>
    </row>
    <row r="591" spans="1:14" x14ac:dyDescent="0.3">
      <c r="A591">
        <v>10837</v>
      </c>
      <c r="B591" t="s">
        <v>66</v>
      </c>
      <c r="C591">
        <v>9</v>
      </c>
      <c r="D591" s="1">
        <v>35111</v>
      </c>
      <c r="E591" s="1">
        <v>35139</v>
      </c>
      <c r="F591" s="1">
        <v>35118</v>
      </c>
      <c r="G591">
        <v>3</v>
      </c>
      <c r="H591">
        <v>13.32</v>
      </c>
      <c r="I591" t="s">
        <v>67</v>
      </c>
      <c r="J591" t="s">
        <v>70</v>
      </c>
      <c r="K591" t="s">
        <v>71</v>
      </c>
      <c r="L591" t="s">
        <v>36</v>
      </c>
      <c r="M591" t="s">
        <v>72</v>
      </c>
      <c r="N591" t="s">
        <v>73</v>
      </c>
    </row>
    <row r="592" spans="1:14" x14ac:dyDescent="0.3">
      <c r="A592">
        <v>10838</v>
      </c>
      <c r="B592" t="s">
        <v>414</v>
      </c>
      <c r="C592">
        <v>3</v>
      </c>
      <c r="D592" s="1">
        <v>35114</v>
      </c>
      <c r="E592" s="1">
        <v>35142</v>
      </c>
      <c r="F592" s="1">
        <v>35118</v>
      </c>
      <c r="G592">
        <v>3</v>
      </c>
      <c r="H592">
        <v>59.28</v>
      </c>
      <c r="I592" t="s">
        <v>415</v>
      </c>
      <c r="J592" t="s">
        <v>417</v>
      </c>
      <c r="K592" t="s">
        <v>418</v>
      </c>
      <c r="L592" t="s">
        <v>419</v>
      </c>
      <c r="M592" t="s">
        <v>420</v>
      </c>
      <c r="N592" t="s">
        <v>303</v>
      </c>
    </row>
    <row r="593" spans="1:14" x14ac:dyDescent="0.3">
      <c r="A593">
        <v>10839</v>
      </c>
      <c r="B593" t="s">
        <v>672</v>
      </c>
      <c r="C593">
        <v>3</v>
      </c>
      <c r="D593" s="1">
        <v>35114</v>
      </c>
      <c r="E593" s="1">
        <v>35142</v>
      </c>
      <c r="F593" s="1">
        <v>35117</v>
      </c>
      <c r="G593">
        <v>3</v>
      </c>
      <c r="H593">
        <v>35.43</v>
      </c>
      <c r="I593" t="s">
        <v>673</v>
      </c>
      <c r="J593" t="s">
        <v>675</v>
      </c>
      <c r="K593" t="s">
        <v>158</v>
      </c>
      <c r="L593" t="s">
        <v>159</v>
      </c>
      <c r="M593" t="s">
        <v>676</v>
      </c>
      <c r="N593" t="s">
        <v>161</v>
      </c>
    </row>
    <row r="594" spans="1:14" x14ac:dyDescent="0.3">
      <c r="A594">
        <v>10840</v>
      </c>
      <c r="B594" t="s">
        <v>414</v>
      </c>
      <c r="C594">
        <v>4</v>
      </c>
      <c r="D594" s="1">
        <v>35114</v>
      </c>
      <c r="E594" s="1">
        <v>35156</v>
      </c>
      <c r="F594" s="1">
        <v>35142</v>
      </c>
      <c r="G594">
        <v>2</v>
      </c>
      <c r="H594">
        <v>2.71</v>
      </c>
      <c r="I594" t="s">
        <v>415</v>
      </c>
      <c r="J594" t="s">
        <v>417</v>
      </c>
      <c r="K594" t="s">
        <v>418</v>
      </c>
      <c r="L594" t="s">
        <v>419</v>
      </c>
      <c r="M594" t="s">
        <v>420</v>
      </c>
      <c r="N594" t="s">
        <v>303</v>
      </c>
    </row>
    <row r="595" spans="1:14" x14ac:dyDescent="0.3">
      <c r="A595">
        <v>10841</v>
      </c>
      <c r="B595" t="s">
        <v>636</v>
      </c>
      <c r="C595">
        <v>5</v>
      </c>
      <c r="D595" s="1">
        <v>35115</v>
      </c>
      <c r="E595" s="1">
        <v>35143</v>
      </c>
      <c r="F595" s="1">
        <v>35124</v>
      </c>
      <c r="G595">
        <v>2</v>
      </c>
      <c r="H595">
        <v>424.3</v>
      </c>
      <c r="I595" t="s">
        <v>637</v>
      </c>
      <c r="J595" t="s">
        <v>639</v>
      </c>
      <c r="K595" t="s">
        <v>640</v>
      </c>
      <c r="L595" t="s">
        <v>36</v>
      </c>
      <c r="M595" t="s">
        <v>641</v>
      </c>
      <c r="N595" t="s">
        <v>445</v>
      </c>
    </row>
    <row r="596" spans="1:14" x14ac:dyDescent="0.3">
      <c r="A596">
        <v>10842</v>
      </c>
      <c r="B596" t="s">
        <v>667</v>
      </c>
      <c r="C596">
        <v>1</v>
      </c>
      <c r="D596" s="1">
        <v>35115</v>
      </c>
      <c r="E596" s="1">
        <v>35143</v>
      </c>
      <c r="F596" s="1">
        <v>35124</v>
      </c>
      <c r="G596">
        <v>3</v>
      </c>
      <c r="H596">
        <v>54.42</v>
      </c>
      <c r="I596" t="s">
        <v>668</v>
      </c>
      <c r="J596" t="s">
        <v>670</v>
      </c>
      <c r="K596" t="s">
        <v>46</v>
      </c>
      <c r="L596" t="s">
        <v>36</v>
      </c>
      <c r="M596" t="s">
        <v>506</v>
      </c>
      <c r="N596" t="s">
        <v>48</v>
      </c>
    </row>
    <row r="597" spans="1:14" x14ac:dyDescent="0.3">
      <c r="A597">
        <v>10843</v>
      </c>
      <c r="B597" t="s">
        <v>695</v>
      </c>
      <c r="C597">
        <v>4</v>
      </c>
      <c r="D597" s="1">
        <v>35116</v>
      </c>
      <c r="E597" s="1">
        <v>35144</v>
      </c>
      <c r="F597" s="1">
        <v>35121</v>
      </c>
      <c r="G597">
        <v>2</v>
      </c>
      <c r="H597">
        <v>9.26</v>
      </c>
      <c r="I597" t="s">
        <v>696</v>
      </c>
      <c r="J597" t="s">
        <v>698</v>
      </c>
      <c r="K597" t="s">
        <v>699</v>
      </c>
      <c r="L597" t="s">
        <v>36</v>
      </c>
      <c r="M597" t="s">
        <v>700</v>
      </c>
      <c r="N597" t="s">
        <v>91</v>
      </c>
    </row>
    <row r="598" spans="1:14" x14ac:dyDescent="0.3">
      <c r="A598">
        <v>10844</v>
      </c>
      <c r="B598" t="s">
        <v>509</v>
      </c>
      <c r="C598">
        <v>8</v>
      </c>
      <c r="D598" s="1">
        <v>35116</v>
      </c>
      <c r="E598" s="1">
        <v>35144</v>
      </c>
      <c r="F598" s="1">
        <v>35121</v>
      </c>
      <c r="G598">
        <v>2</v>
      </c>
      <c r="H598">
        <v>25.22</v>
      </c>
      <c r="I598" t="s">
        <v>510</v>
      </c>
      <c r="J598" t="s">
        <v>512</v>
      </c>
      <c r="K598" t="s">
        <v>513</v>
      </c>
      <c r="L598" t="s">
        <v>36</v>
      </c>
      <c r="M598" t="s">
        <v>514</v>
      </c>
      <c r="N598" t="s">
        <v>200</v>
      </c>
    </row>
    <row r="599" spans="1:14" x14ac:dyDescent="0.3">
      <c r="A599">
        <v>10845</v>
      </c>
      <c r="B599" t="s">
        <v>536</v>
      </c>
      <c r="C599">
        <v>8</v>
      </c>
      <c r="D599" s="1">
        <v>35116</v>
      </c>
      <c r="E599" s="1">
        <v>35130</v>
      </c>
      <c r="F599" s="1">
        <v>35125</v>
      </c>
      <c r="G599">
        <v>1</v>
      </c>
      <c r="H599">
        <v>212.98</v>
      </c>
      <c r="I599" t="s">
        <v>537</v>
      </c>
      <c r="J599" t="s">
        <v>539</v>
      </c>
      <c r="K599" t="s">
        <v>540</v>
      </c>
      <c r="L599" t="s">
        <v>36</v>
      </c>
      <c r="M599" t="s">
        <v>541</v>
      </c>
      <c r="N599" t="s">
        <v>38</v>
      </c>
    </row>
    <row r="600" spans="1:14" x14ac:dyDescent="0.3">
      <c r="A600">
        <v>10846</v>
      </c>
      <c r="B600" t="s">
        <v>636</v>
      </c>
      <c r="C600">
        <v>2</v>
      </c>
      <c r="D600" s="1">
        <v>35117</v>
      </c>
      <c r="E600" s="1">
        <v>35159</v>
      </c>
      <c r="F600" s="1">
        <v>35118</v>
      </c>
      <c r="G600">
        <v>3</v>
      </c>
      <c r="H600">
        <v>56.46</v>
      </c>
      <c r="I600" t="s">
        <v>637</v>
      </c>
      <c r="J600" t="s">
        <v>639</v>
      </c>
      <c r="K600" t="s">
        <v>640</v>
      </c>
      <c r="L600" t="s">
        <v>36</v>
      </c>
      <c r="M600" t="s">
        <v>641</v>
      </c>
      <c r="N600" t="s">
        <v>445</v>
      </c>
    </row>
    <row r="601" spans="1:14" x14ac:dyDescent="0.3">
      <c r="A601">
        <v>10847</v>
      </c>
      <c r="B601" t="s">
        <v>596</v>
      </c>
      <c r="C601">
        <v>4</v>
      </c>
      <c r="D601" s="1">
        <v>35117</v>
      </c>
      <c r="E601" s="1">
        <v>35131</v>
      </c>
      <c r="F601" s="1">
        <v>35136</v>
      </c>
      <c r="G601">
        <v>3</v>
      </c>
      <c r="H601">
        <v>487.57</v>
      </c>
      <c r="I601" t="s">
        <v>597</v>
      </c>
      <c r="J601" t="s">
        <v>599</v>
      </c>
      <c r="K601" t="s">
        <v>600</v>
      </c>
      <c r="L601" t="s">
        <v>601</v>
      </c>
      <c r="M601" t="s">
        <v>602</v>
      </c>
      <c r="N601" t="s">
        <v>294</v>
      </c>
    </row>
    <row r="602" spans="1:14" x14ac:dyDescent="0.3">
      <c r="A602">
        <v>10848</v>
      </c>
      <c r="B602" t="s">
        <v>163</v>
      </c>
      <c r="C602">
        <v>7</v>
      </c>
      <c r="D602" s="1">
        <v>35118</v>
      </c>
      <c r="E602" s="1">
        <v>35146</v>
      </c>
      <c r="F602" s="1">
        <v>35124</v>
      </c>
      <c r="G602">
        <v>2</v>
      </c>
      <c r="H602">
        <v>38.24</v>
      </c>
      <c r="I602" t="s">
        <v>164</v>
      </c>
      <c r="J602" t="s">
        <v>166</v>
      </c>
      <c r="K602" t="s">
        <v>61</v>
      </c>
      <c r="L602" t="s">
        <v>36</v>
      </c>
      <c r="M602" t="s">
        <v>167</v>
      </c>
      <c r="N602" t="s">
        <v>63</v>
      </c>
    </row>
    <row r="603" spans="1:14" x14ac:dyDescent="0.3">
      <c r="A603">
        <v>10849</v>
      </c>
      <c r="B603" t="s">
        <v>349</v>
      </c>
      <c r="C603">
        <v>9</v>
      </c>
      <c r="D603" s="1">
        <v>35118</v>
      </c>
      <c r="E603" s="1">
        <v>35146</v>
      </c>
      <c r="F603" s="1">
        <v>35125</v>
      </c>
      <c r="G603">
        <v>2</v>
      </c>
      <c r="H603">
        <v>0.56000000000000005</v>
      </c>
      <c r="I603" t="s">
        <v>350</v>
      </c>
      <c r="J603" t="s">
        <v>352</v>
      </c>
      <c r="K603" t="s">
        <v>353</v>
      </c>
      <c r="L603" t="s">
        <v>36</v>
      </c>
      <c r="M603" t="s">
        <v>354</v>
      </c>
      <c r="N603" t="s">
        <v>38</v>
      </c>
    </row>
    <row r="604" spans="1:14" x14ac:dyDescent="0.3">
      <c r="A604">
        <v>10850</v>
      </c>
      <c r="B604" t="s">
        <v>695</v>
      </c>
      <c r="C604">
        <v>1</v>
      </c>
      <c r="D604" s="1">
        <v>35118</v>
      </c>
      <c r="E604" s="1">
        <v>35160</v>
      </c>
      <c r="F604" s="1">
        <v>35125</v>
      </c>
      <c r="G604">
        <v>1</v>
      </c>
      <c r="H604">
        <v>49.19</v>
      </c>
      <c r="I604" t="s">
        <v>696</v>
      </c>
      <c r="J604" t="s">
        <v>698</v>
      </c>
      <c r="K604" t="s">
        <v>699</v>
      </c>
      <c r="L604" t="s">
        <v>36</v>
      </c>
      <c r="M604" t="s">
        <v>700</v>
      </c>
      <c r="N604" t="s">
        <v>91</v>
      </c>
    </row>
    <row r="605" spans="1:14" x14ac:dyDescent="0.3">
      <c r="A605">
        <v>10851</v>
      </c>
      <c r="B605" t="s">
        <v>567</v>
      </c>
      <c r="C605">
        <v>5</v>
      </c>
      <c r="D605" s="1">
        <v>35121</v>
      </c>
      <c r="E605" s="1">
        <v>35149</v>
      </c>
      <c r="F605" s="1">
        <v>35128</v>
      </c>
      <c r="G605">
        <v>1</v>
      </c>
      <c r="H605">
        <v>160.55000000000001</v>
      </c>
      <c r="I605" t="s">
        <v>568</v>
      </c>
      <c r="J605" t="s">
        <v>570</v>
      </c>
      <c r="K605" t="s">
        <v>310</v>
      </c>
      <c r="L605" t="s">
        <v>311</v>
      </c>
      <c r="M605" t="s">
        <v>571</v>
      </c>
      <c r="N605" t="s">
        <v>161</v>
      </c>
    </row>
    <row r="606" spans="1:14" x14ac:dyDescent="0.3">
      <c r="A606">
        <v>10852</v>
      </c>
      <c r="B606" t="s">
        <v>549</v>
      </c>
      <c r="C606">
        <v>8</v>
      </c>
      <c r="D606" s="1">
        <v>35121</v>
      </c>
      <c r="E606" s="1">
        <v>35135</v>
      </c>
      <c r="F606" s="1">
        <v>35125</v>
      </c>
      <c r="G606">
        <v>1</v>
      </c>
      <c r="H606">
        <v>174.05</v>
      </c>
      <c r="I606" t="s">
        <v>550</v>
      </c>
      <c r="J606" t="s">
        <v>553</v>
      </c>
      <c r="K606" t="s">
        <v>554</v>
      </c>
      <c r="L606" t="s">
        <v>555</v>
      </c>
      <c r="M606" t="s">
        <v>556</v>
      </c>
      <c r="N606" t="s">
        <v>294</v>
      </c>
    </row>
    <row r="607" spans="1:14" x14ac:dyDescent="0.3">
      <c r="A607">
        <v>10853</v>
      </c>
      <c r="B607" t="s">
        <v>76</v>
      </c>
      <c r="C607">
        <v>9</v>
      </c>
      <c r="D607" s="1">
        <v>35122</v>
      </c>
      <c r="E607" s="1">
        <v>35150</v>
      </c>
      <c r="F607" s="1">
        <v>35129</v>
      </c>
      <c r="G607">
        <v>2</v>
      </c>
      <c r="H607">
        <v>53.83</v>
      </c>
      <c r="I607" t="s">
        <v>77</v>
      </c>
      <c r="J607" t="s">
        <v>79</v>
      </c>
      <c r="K607" t="s">
        <v>80</v>
      </c>
      <c r="L607" t="s">
        <v>36</v>
      </c>
      <c r="M607" t="s">
        <v>81</v>
      </c>
      <c r="N607" t="s">
        <v>38</v>
      </c>
    </row>
    <row r="608" spans="1:14" x14ac:dyDescent="0.3">
      <c r="A608">
        <v>10854</v>
      </c>
      <c r="B608" t="s">
        <v>193</v>
      </c>
      <c r="C608">
        <v>3</v>
      </c>
      <c r="D608" s="1">
        <v>35122</v>
      </c>
      <c r="E608" s="1">
        <v>35150</v>
      </c>
      <c r="F608" s="1">
        <v>35131</v>
      </c>
      <c r="G608">
        <v>2</v>
      </c>
      <c r="H608">
        <v>100.22</v>
      </c>
      <c r="I608" t="s">
        <v>194</v>
      </c>
      <c r="J608" t="s">
        <v>197</v>
      </c>
      <c r="K608" t="s">
        <v>198</v>
      </c>
      <c r="L608" t="s">
        <v>36</v>
      </c>
      <c r="M608" t="s">
        <v>199</v>
      </c>
      <c r="N608" t="s">
        <v>200</v>
      </c>
    </row>
    <row r="609" spans="1:14" x14ac:dyDescent="0.3">
      <c r="A609">
        <v>10855</v>
      </c>
      <c r="B609" t="s">
        <v>477</v>
      </c>
      <c r="C609">
        <v>3</v>
      </c>
      <c r="D609" s="1">
        <v>35122</v>
      </c>
      <c r="E609" s="1">
        <v>35150</v>
      </c>
      <c r="F609" s="1">
        <v>35130</v>
      </c>
      <c r="G609">
        <v>1</v>
      </c>
      <c r="H609">
        <v>170.97</v>
      </c>
      <c r="I609" t="s">
        <v>478</v>
      </c>
      <c r="J609" t="s">
        <v>480</v>
      </c>
      <c r="K609" t="s">
        <v>481</v>
      </c>
      <c r="L609" t="s">
        <v>482</v>
      </c>
      <c r="M609" t="s">
        <v>483</v>
      </c>
      <c r="N609" t="s">
        <v>294</v>
      </c>
    </row>
    <row r="610" spans="1:14" x14ac:dyDescent="0.3">
      <c r="A610">
        <v>10856</v>
      </c>
      <c r="B610" t="s">
        <v>51</v>
      </c>
      <c r="C610">
        <v>3</v>
      </c>
      <c r="D610" s="1">
        <v>35123</v>
      </c>
      <c r="E610" s="1">
        <v>35151</v>
      </c>
      <c r="F610" s="1">
        <v>35136</v>
      </c>
      <c r="G610">
        <v>2</v>
      </c>
      <c r="H610">
        <v>58.43</v>
      </c>
      <c r="I610" t="s">
        <v>52</v>
      </c>
      <c r="J610" t="s">
        <v>54</v>
      </c>
      <c r="K610" t="s">
        <v>46</v>
      </c>
      <c r="L610" t="s">
        <v>36</v>
      </c>
      <c r="M610" t="s">
        <v>55</v>
      </c>
      <c r="N610" t="s">
        <v>48</v>
      </c>
    </row>
    <row r="611" spans="1:14" x14ac:dyDescent="0.3">
      <c r="A611">
        <v>10857</v>
      </c>
      <c r="B611" t="s">
        <v>66</v>
      </c>
      <c r="C611">
        <v>8</v>
      </c>
      <c r="D611" s="1">
        <v>35123</v>
      </c>
      <c r="E611" s="1">
        <v>35151</v>
      </c>
      <c r="F611" s="1">
        <v>35132</v>
      </c>
      <c r="G611">
        <v>2</v>
      </c>
      <c r="H611">
        <v>188.85</v>
      </c>
      <c r="I611" t="s">
        <v>67</v>
      </c>
      <c r="J611" t="s">
        <v>70</v>
      </c>
      <c r="K611" t="s">
        <v>71</v>
      </c>
      <c r="L611" t="s">
        <v>36</v>
      </c>
      <c r="M611" t="s">
        <v>72</v>
      </c>
      <c r="N611" t="s">
        <v>73</v>
      </c>
    </row>
    <row r="612" spans="1:14" x14ac:dyDescent="0.3">
      <c r="A612">
        <v>10858</v>
      </c>
      <c r="B612" t="s">
        <v>356</v>
      </c>
      <c r="C612">
        <v>2</v>
      </c>
      <c r="D612" s="1">
        <v>35124</v>
      </c>
      <c r="E612" s="1">
        <v>35152</v>
      </c>
      <c r="F612" s="1">
        <v>35129</v>
      </c>
      <c r="G612">
        <v>1</v>
      </c>
      <c r="H612">
        <v>52.51</v>
      </c>
      <c r="I612" t="s">
        <v>357</v>
      </c>
      <c r="J612" t="s">
        <v>359</v>
      </c>
      <c r="K612" t="s">
        <v>360</v>
      </c>
      <c r="L612" t="s">
        <v>36</v>
      </c>
      <c r="M612" t="s">
        <v>361</v>
      </c>
      <c r="N612" t="s">
        <v>91</v>
      </c>
    </row>
    <row r="613" spans="1:14" x14ac:dyDescent="0.3">
      <c r="A613">
        <v>10859</v>
      </c>
      <c r="B613" t="s">
        <v>233</v>
      </c>
      <c r="C613">
        <v>1</v>
      </c>
      <c r="D613" s="1">
        <v>35124</v>
      </c>
      <c r="E613" s="1">
        <v>35152</v>
      </c>
      <c r="F613" s="1">
        <v>35128</v>
      </c>
      <c r="G613">
        <v>2</v>
      </c>
      <c r="H613">
        <v>76.099999999999994</v>
      </c>
      <c r="I613" t="s">
        <v>234</v>
      </c>
      <c r="J613" t="s">
        <v>236</v>
      </c>
      <c r="K613" t="s">
        <v>237</v>
      </c>
      <c r="L613" t="s">
        <v>36</v>
      </c>
      <c r="M613" t="s">
        <v>238</v>
      </c>
      <c r="N613" t="s">
        <v>38</v>
      </c>
    </row>
    <row r="614" spans="1:14" x14ac:dyDescent="0.3">
      <c r="A614">
        <v>10860</v>
      </c>
      <c r="B614" t="s">
        <v>241</v>
      </c>
      <c r="C614">
        <v>3</v>
      </c>
      <c r="D614" s="1">
        <v>35124</v>
      </c>
      <c r="E614" s="1">
        <v>35152</v>
      </c>
      <c r="F614" s="1">
        <v>35130</v>
      </c>
      <c r="G614">
        <v>3</v>
      </c>
      <c r="H614">
        <v>19.260000000000002</v>
      </c>
      <c r="I614" t="s">
        <v>242</v>
      </c>
      <c r="J614" t="s">
        <v>244</v>
      </c>
      <c r="K614" t="s">
        <v>182</v>
      </c>
      <c r="L614" t="s">
        <v>36</v>
      </c>
      <c r="M614" t="s">
        <v>183</v>
      </c>
      <c r="N614" t="s">
        <v>91</v>
      </c>
    </row>
    <row r="615" spans="1:14" x14ac:dyDescent="0.3">
      <c r="A615">
        <v>10861</v>
      </c>
      <c r="B615" t="s">
        <v>734</v>
      </c>
      <c r="C615">
        <v>4</v>
      </c>
      <c r="D615" s="1">
        <v>35125</v>
      </c>
      <c r="E615" s="1">
        <v>35153</v>
      </c>
      <c r="F615" s="1">
        <v>35143</v>
      </c>
      <c r="G615">
        <v>2</v>
      </c>
      <c r="H615">
        <v>14.93</v>
      </c>
      <c r="I615" t="s">
        <v>735</v>
      </c>
      <c r="J615" t="s">
        <v>840</v>
      </c>
      <c r="K615" t="s">
        <v>738</v>
      </c>
      <c r="L615" t="s">
        <v>385</v>
      </c>
      <c r="M615" t="s">
        <v>841</v>
      </c>
      <c r="N615" t="s">
        <v>294</v>
      </c>
    </row>
    <row r="616" spans="1:14" x14ac:dyDescent="0.3">
      <c r="A616">
        <v>10862</v>
      </c>
      <c r="B616" t="s">
        <v>389</v>
      </c>
      <c r="C616">
        <v>8</v>
      </c>
      <c r="D616" s="1">
        <v>35125</v>
      </c>
      <c r="E616" s="1">
        <v>35167</v>
      </c>
      <c r="F616" s="1">
        <v>35128</v>
      </c>
      <c r="G616">
        <v>2</v>
      </c>
      <c r="H616">
        <v>53.23</v>
      </c>
      <c r="I616" t="s">
        <v>390</v>
      </c>
      <c r="J616" t="s">
        <v>392</v>
      </c>
      <c r="K616" t="s">
        <v>393</v>
      </c>
      <c r="L616" t="s">
        <v>36</v>
      </c>
      <c r="M616" t="s">
        <v>394</v>
      </c>
      <c r="N616" t="s">
        <v>38</v>
      </c>
    </row>
    <row r="617" spans="1:14" x14ac:dyDescent="0.3">
      <c r="A617">
        <v>10863</v>
      </c>
      <c r="B617" t="s">
        <v>315</v>
      </c>
      <c r="C617">
        <v>4</v>
      </c>
      <c r="D617" s="1">
        <v>35128</v>
      </c>
      <c r="E617" s="1">
        <v>35156</v>
      </c>
      <c r="F617" s="1">
        <v>35143</v>
      </c>
      <c r="G617">
        <v>2</v>
      </c>
      <c r="H617">
        <v>30.26</v>
      </c>
      <c r="I617" t="s">
        <v>316</v>
      </c>
      <c r="J617" t="s">
        <v>318</v>
      </c>
      <c r="K617" t="s">
        <v>319</v>
      </c>
      <c r="L617" t="s">
        <v>320</v>
      </c>
      <c r="M617" t="s">
        <v>321</v>
      </c>
      <c r="N617" t="s">
        <v>303</v>
      </c>
    </row>
    <row r="618" spans="1:14" x14ac:dyDescent="0.3">
      <c r="A618">
        <v>10864</v>
      </c>
      <c r="B618" t="s">
        <v>57</v>
      </c>
      <c r="C618">
        <v>4</v>
      </c>
      <c r="D618" s="1">
        <v>35128</v>
      </c>
      <c r="E618" s="1">
        <v>35156</v>
      </c>
      <c r="F618" s="1">
        <v>35135</v>
      </c>
      <c r="G618">
        <v>2</v>
      </c>
      <c r="H618">
        <v>3.04</v>
      </c>
      <c r="I618" t="s">
        <v>58</v>
      </c>
      <c r="J618" t="s">
        <v>842</v>
      </c>
      <c r="K618" t="s">
        <v>843</v>
      </c>
      <c r="L618" t="s">
        <v>844</v>
      </c>
      <c r="M618" t="s">
        <v>845</v>
      </c>
      <c r="N618" t="s">
        <v>63</v>
      </c>
    </row>
    <row r="619" spans="1:14" x14ac:dyDescent="0.3">
      <c r="A619">
        <v>10865</v>
      </c>
      <c r="B619" t="s">
        <v>536</v>
      </c>
      <c r="C619">
        <v>2</v>
      </c>
      <c r="D619" s="1">
        <v>35128</v>
      </c>
      <c r="E619" s="1">
        <v>35142</v>
      </c>
      <c r="F619" s="1">
        <v>35138</v>
      </c>
      <c r="G619">
        <v>1</v>
      </c>
      <c r="H619">
        <v>348.14</v>
      </c>
      <c r="I619" t="s">
        <v>537</v>
      </c>
      <c r="J619" t="s">
        <v>539</v>
      </c>
      <c r="K619" t="s">
        <v>540</v>
      </c>
      <c r="L619" t="s">
        <v>36</v>
      </c>
      <c r="M619" t="s">
        <v>541</v>
      </c>
      <c r="N619" t="s">
        <v>38</v>
      </c>
    </row>
    <row r="620" spans="1:14" x14ac:dyDescent="0.3">
      <c r="A620">
        <v>10866</v>
      </c>
      <c r="B620" t="s">
        <v>66</v>
      </c>
      <c r="C620">
        <v>5</v>
      </c>
      <c r="D620" s="1">
        <v>35129</v>
      </c>
      <c r="E620" s="1">
        <v>35157</v>
      </c>
      <c r="F620" s="1">
        <v>35138</v>
      </c>
      <c r="G620">
        <v>1</v>
      </c>
      <c r="H620">
        <v>109.11</v>
      </c>
      <c r="I620" t="s">
        <v>67</v>
      </c>
      <c r="J620" t="s">
        <v>70</v>
      </c>
      <c r="K620" t="s">
        <v>71</v>
      </c>
      <c r="L620" t="s">
        <v>36</v>
      </c>
      <c r="M620" t="s">
        <v>72</v>
      </c>
      <c r="N620" t="s">
        <v>73</v>
      </c>
    </row>
    <row r="621" spans="1:14" x14ac:dyDescent="0.3">
      <c r="A621">
        <v>10867</v>
      </c>
      <c r="B621" t="s">
        <v>423</v>
      </c>
      <c r="C621">
        <v>6</v>
      </c>
      <c r="D621" s="1">
        <v>35129</v>
      </c>
      <c r="E621" s="1">
        <v>35171</v>
      </c>
      <c r="F621" s="1">
        <v>35137</v>
      </c>
      <c r="G621">
        <v>1</v>
      </c>
      <c r="H621">
        <v>1.93</v>
      </c>
      <c r="I621" t="s">
        <v>424</v>
      </c>
      <c r="J621" t="s">
        <v>426</v>
      </c>
      <c r="K621" t="s">
        <v>427</v>
      </c>
      <c r="L621" t="s">
        <v>292</v>
      </c>
      <c r="M621" t="s">
        <v>428</v>
      </c>
      <c r="N621" t="s">
        <v>294</v>
      </c>
    </row>
    <row r="622" spans="1:14" x14ac:dyDescent="0.3">
      <c r="A622">
        <v>10868</v>
      </c>
      <c r="B622" t="s">
        <v>530</v>
      </c>
      <c r="C622">
        <v>7</v>
      </c>
      <c r="D622" s="1">
        <v>35130</v>
      </c>
      <c r="E622" s="1">
        <v>35158</v>
      </c>
      <c r="F622" s="1">
        <v>35149</v>
      </c>
      <c r="G622">
        <v>2</v>
      </c>
      <c r="H622">
        <v>191.27</v>
      </c>
      <c r="I622" t="s">
        <v>531</v>
      </c>
      <c r="J622" t="s">
        <v>533</v>
      </c>
      <c r="K622" t="s">
        <v>158</v>
      </c>
      <c r="L622" t="s">
        <v>159</v>
      </c>
      <c r="M622" t="s">
        <v>534</v>
      </c>
      <c r="N622" t="s">
        <v>161</v>
      </c>
    </row>
    <row r="623" spans="1:14" x14ac:dyDescent="0.3">
      <c r="A623">
        <v>10869</v>
      </c>
      <c r="B623" t="s">
        <v>604</v>
      </c>
      <c r="C623">
        <v>5</v>
      </c>
      <c r="D623" s="1">
        <v>35130</v>
      </c>
      <c r="E623" s="1">
        <v>35158</v>
      </c>
      <c r="F623" s="1">
        <v>35135</v>
      </c>
      <c r="G623">
        <v>1</v>
      </c>
      <c r="H623">
        <v>143.28</v>
      </c>
      <c r="I623" t="s">
        <v>605</v>
      </c>
      <c r="J623" t="s">
        <v>607</v>
      </c>
      <c r="K623" t="s">
        <v>61</v>
      </c>
      <c r="L623" t="s">
        <v>36</v>
      </c>
      <c r="M623" t="s">
        <v>608</v>
      </c>
      <c r="N623" t="s">
        <v>63</v>
      </c>
    </row>
    <row r="624" spans="1:14" x14ac:dyDescent="0.3">
      <c r="A624">
        <v>10870</v>
      </c>
      <c r="B624" t="s">
        <v>750</v>
      </c>
      <c r="C624">
        <v>5</v>
      </c>
      <c r="D624" s="1">
        <v>35130</v>
      </c>
      <c r="E624" s="1">
        <v>35158</v>
      </c>
      <c r="F624" s="1">
        <v>35139</v>
      </c>
      <c r="G624">
        <v>3</v>
      </c>
      <c r="H624">
        <v>12.04</v>
      </c>
      <c r="I624" t="s">
        <v>848</v>
      </c>
      <c r="J624" t="s">
        <v>753</v>
      </c>
      <c r="K624" t="s">
        <v>754</v>
      </c>
      <c r="L624" t="s">
        <v>36</v>
      </c>
      <c r="M624" t="s">
        <v>755</v>
      </c>
      <c r="N624" t="s">
        <v>756</v>
      </c>
    </row>
    <row r="625" spans="1:14" x14ac:dyDescent="0.3">
      <c r="A625">
        <v>10871</v>
      </c>
      <c r="B625" t="s">
        <v>103</v>
      </c>
      <c r="C625">
        <v>9</v>
      </c>
      <c r="D625" s="1">
        <v>35131</v>
      </c>
      <c r="E625" s="1">
        <v>35159</v>
      </c>
      <c r="F625" s="1">
        <v>35136</v>
      </c>
      <c r="G625">
        <v>2</v>
      </c>
      <c r="H625">
        <v>112.27</v>
      </c>
      <c r="I625" t="s">
        <v>104</v>
      </c>
      <c r="J625" t="s">
        <v>106</v>
      </c>
      <c r="K625" t="s">
        <v>107</v>
      </c>
      <c r="L625" t="s">
        <v>36</v>
      </c>
      <c r="M625" t="s">
        <v>108</v>
      </c>
      <c r="N625" t="s">
        <v>91</v>
      </c>
    </row>
    <row r="626" spans="1:14" x14ac:dyDescent="0.3">
      <c r="A626">
        <v>10872</v>
      </c>
      <c r="B626" t="s">
        <v>273</v>
      </c>
      <c r="C626">
        <v>5</v>
      </c>
      <c r="D626" s="1">
        <v>35131</v>
      </c>
      <c r="E626" s="1">
        <v>35159</v>
      </c>
      <c r="F626" s="1">
        <v>35135</v>
      </c>
      <c r="G626">
        <v>2</v>
      </c>
      <c r="H626">
        <v>175.32</v>
      </c>
      <c r="I626" t="s">
        <v>274</v>
      </c>
      <c r="J626" t="s">
        <v>276</v>
      </c>
      <c r="K626" t="s">
        <v>277</v>
      </c>
      <c r="L626" t="s">
        <v>36</v>
      </c>
      <c r="M626" t="s">
        <v>278</v>
      </c>
      <c r="N626" t="s">
        <v>100</v>
      </c>
    </row>
    <row r="627" spans="1:14" x14ac:dyDescent="0.3">
      <c r="A627">
        <v>10873</v>
      </c>
      <c r="B627" t="s">
        <v>742</v>
      </c>
      <c r="C627">
        <v>4</v>
      </c>
      <c r="D627" s="1">
        <v>35132</v>
      </c>
      <c r="E627" s="1">
        <v>35160</v>
      </c>
      <c r="F627" s="1">
        <v>35135</v>
      </c>
      <c r="G627">
        <v>1</v>
      </c>
      <c r="H627">
        <v>0.82</v>
      </c>
      <c r="I627" t="s">
        <v>743</v>
      </c>
      <c r="J627" t="s">
        <v>746</v>
      </c>
      <c r="K627" t="s">
        <v>747</v>
      </c>
      <c r="L627" t="s">
        <v>36</v>
      </c>
      <c r="M627" t="s">
        <v>748</v>
      </c>
      <c r="N627" t="s">
        <v>725</v>
      </c>
    </row>
    <row r="628" spans="1:14" x14ac:dyDescent="0.3">
      <c r="A628">
        <v>10874</v>
      </c>
      <c r="B628" t="s">
        <v>273</v>
      </c>
      <c r="C628">
        <v>5</v>
      </c>
      <c r="D628" s="1">
        <v>35132</v>
      </c>
      <c r="E628" s="1">
        <v>35160</v>
      </c>
      <c r="F628" s="1">
        <v>35137</v>
      </c>
      <c r="G628">
        <v>2</v>
      </c>
      <c r="H628">
        <v>19.579999999999998</v>
      </c>
      <c r="I628" t="s">
        <v>274</v>
      </c>
      <c r="J628" t="s">
        <v>276</v>
      </c>
      <c r="K628" t="s">
        <v>277</v>
      </c>
      <c r="L628" t="s">
        <v>36</v>
      </c>
      <c r="M628" t="s">
        <v>278</v>
      </c>
      <c r="N628" t="s">
        <v>100</v>
      </c>
    </row>
    <row r="629" spans="1:14" x14ac:dyDescent="0.3">
      <c r="A629">
        <v>10875</v>
      </c>
      <c r="B629" t="s">
        <v>66</v>
      </c>
      <c r="C629">
        <v>4</v>
      </c>
      <c r="D629" s="1">
        <v>35132</v>
      </c>
      <c r="E629" s="1">
        <v>35160</v>
      </c>
      <c r="F629" s="1">
        <v>35157</v>
      </c>
      <c r="G629">
        <v>2</v>
      </c>
      <c r="H629">
        <v>32.369999999999997</v>
      </c>
      <c r="I629" t="s">
        <v>67</v>
      </c>
      <c r="J629" t="s">
        <v>70</v>
      </c>
      <c r="K629" t="s">
        <v>71</v>
      </c>
      <c r="L629" t="s">
        <v>36</v>
      </c>
      <c r="M629" t="s">
        <v>72</v>
      </c>
      <c r="N629" t="s">
        <v>73</v>
      </c>
    </row>
    <row r="630" spans="1:14" x14ac:dyDescent="0.3">
      <c r="A630">
        <v>10876</v>
      </c>
      <c r="B630" t="s">
        <v>103</v>
      </c>
      <c r="C630">
        <v>7</v>
      </c>
      <c r="D630" s="1">
        <v>35135</v>
      </c>
      <c r="E630" s="1">
        <v>35163</v>
      </c>
      <c r="F630" s="1">
        <v>35138</v>
      </c>
      <c r="G630">
        <v>3</v>
      </c>
      <c r="H630">
        <v>60.42</v>
      </c>
      <c r="I630" t="s">
        <v>104</v>
      </c>
      <c r="J630" t="s">
        <v>106</v>
      </c>
      <c r="K630" t="s">
        <v>107</v>
      </c>
      <c r="L630" t="s">
        <v>36</v>
      </c>
      <c r="M630" t="s">
        <v>108</v>
      </c>
      <c r="N630" t="s">
        <v>91</v>
      </c>
    </row>
    <row r="631" spans="1:14" x14ac:dyDescent="0.3">
      <c r="A631">
        <v>10877</v>
      </c>
      <c r="B631" t="s">
        <v>567</v>
      </c>
      <c r="C631">
        <v>1</v>
      </c>
      <c r="D631" s="1">
        <v>35135</v>
      </c>
      <c r="E631" s="1">
        <v>35163</v>
      </c>
      <c r="F631" s="1">
        <v>35145</v>
      </c>
      <c r="G631">
        <v>1</v>
      </c>
      <c r="H631">
        <v>38.06</v>
      </c>
      <c r="I631" t="s">
        <v>568</v>
      </c>
      <c r="J631" t="s">
        <v>570</v>
      </c>
      <c r="K631" t="s">
        <v>310</v>
      </c>
      <c r="L631" t="s">
        <v>311</v>
      </c>
      <c r="M631" t="s">
        <v>571</v>
      </c>
      <c r="N631" t="s">
        <v>161</v>
      </c>
    </row>
    <row r="632" spans="1:14" x14ac:dyDescent="0.3">
      <c r="A632">
        <v>10878</v>
      </c>
      <c r="B632" t="s">
        <v>536</v>
      </c>
      <c r="C632">
        <v>4</v>
      </c>
      <c r="D632" s="1">
        <v>35136</v>
      </c>
      <c r="E632" s="1">
        <v>35164</v>
      </c>
      <c r="F632" s="1">
        <v>35138</v>
      </c>
      <c r="G632">
        <v>1</v>
      </c>
      <c r="H632">
        <v>46.69</v>
      </c>
      <c r="I632" t="s">
        <v>537</v>
      </c>
      <c r="J632" t="s">
        <v>539</v>
      </c>
      <c r="K632" t="s">
        <v>540</v>
      </c>
      <c r="L632" t="s">
        <v>36</v>
      </c>
      <c r="M632" t="s">
        <v>541</v>
      </c>
      <c r="N632" t="s">
        <v>38</v>
      </c>
    </row>
    <row r="633" spans="1:14" x14ac:dyDescent="0.3">
      <c r="A633">
        <v>10879</v>
      </c>
      <c r="B633" t="s">
        <v>742</v>
      </c>
      <c r="C633">
        <v>3</v>
      </c>
      <c r="D633" s="1">
        <v>35136</v>
      </c>
      <c r="E633" s="1">
        <v>35164</v>
      </c>
      <c r="F633" s="1">
        <v>35138</v>
      </c>
      <c r="G633">
        <v>3</v>
      </c>
      <c r="H633">
        <v>8.5</v>
      </c>
      <c r="I633" t="s">
        <v>743</v>
      </c>
      <c r="J633" t="s">
        <v>746</v>
      </c>
      <c r="K633" t="s">
        <v>747</v>
      </c>
      <c r="L633" t="s">
        <v>36</v>
      </c>
      <c r="M633" t="s">
        <v>748</v>
      </c>
      <c r="N633" t="s">
        <v>725</v>
      </c>
    </row>
    <row r="634" spans="1:14" x14ac:dyDescent="0.3">
      <c r="A634">
        <v>10880</v>
      </c>
      <c r="B634" t="s">
        <v>226</v>
      </c>
      <c r="C634">
        <v>7</v>
      </c>
      <c r="D634" s="1">
        <v>35136</v>
      </c>
      <c r="E634" s="1">
        <v>35178</v>
      </c>
      <c r="F634" s="1">
        <v>35144</v>
      </c>
      <c r="G634">
        <v>1</v>
      </c>
      <c r="H634">
        <v>88.01</v>
      </c>
      <c r="I634" t="s">
        <v>227</v>
      </c>
      <c r="J634" t="s">
        <v>229</v>
      </c>
      <c r="K634" t="s">
        <v>230</v>
      </c>
      <c r="L634" t="s">
        <v>36</v>
      </c>
      <c r="M634" t="s">
        <v>231</v>
      </c>
      <c r="N634" t="s">
        <v>73</v>
      </c>
    </row>
    <row r="635" spans="1:14" x14ac:dyDescent="0.3">
      <c r="A635">
        <v>10881</v>
      </c>
      <c r="B635" t="s">
        <v>128</v>
      </c>
      <c r="C635">
        <v>4</v>
      </c>
      <c r="D635" s="1">
        <v>35137</v>
      </c>
      <c r="E635" s="1">
        <v>35165</v>
      </c>
      <c r="F635" s="1">
        <v>35144</v>
      </c>
      <c r="G635">
        <v>1</v>
      </c>
      <c r="H635">
        <v>2.84</v>
      </c>
      <c r="I635" t="s">
        <v>129</v>
      </c>
      <c r="J635" t="s">
        <v>132</v>
      </c>
      <c r="K635" t="s">
        <v>133</v>
      </c>
      <c r="L635" t="s">
        <v>36</v>
      </c>
      <c r="M635" t="s">
        <v>134</v>
      </c>
      <c r="N635" t="s">
        <v>135</v>
      </c>
    </row>
    <row r="636" spans="1:14" x14ac:dyDescent="0.3">
      <c r="A636">
        <v>10882</v>
      </c>
      <c r="B636" t="s">
        <v>596</v>
      </c>
      <c r="C636">
        <v>4</v>
      </c>
      <c r="D636" s="1">
        <v>35137</v>
      </c>
      <c r="E636" s="1">
        <v>35165</v>
      </c>
      <c r="F636" s="1">
        <v>35146</v>
      </c>
      <c r="G636">
        <v>3</v>
      </c>
      <c r="H636">
        <v>23.1</v>
      </c>
      <c r="I636" t="s">
        <v>597</v>
      </c>
      <c r="J636" t="s">
        <v>599</v>
      </c>
      <c r="K636" t="s">
        <v>600</v>
      </c>
      <c r="L636" t="s">
        <v>601</v>
      </c>
      <c r="M636" t="s">
        <v>602</v>
      </c>
      <c r="N636" t="s">
        <v>294</v>
      </c>
    </row>
    <row r="637" spans="1:14" x14ac:dyDescent="0.3">
      <c r="A637">
        <v>10883</v>
      </c>
      <c r="B637" t="s">
        <v>423</v>
      </c>
      <c r="C637">
        <v>8</v>
      </c>
      <c r="D637" s="1">
        <v>35138</v>
      </c>
      <c r="E637" s="1">
        <v>35166</v>
      </c>
      <c r="F637" s="1">
        <v>35146</v>
      </c>
      <c r="G637">
        <v>3</v>
      </c>
      <c r="H637">
        <v>0.53</v>
      </c>
      <c r="I637" t="s">
        <v>424</v>
      </c>
      <c r="J637" t="s">
        <v>426</v>
      </c>
      <c r="K637" t="s">
        <v>427</v>
      </c>
      <c r="L637" t="s">
        <v>292</v>
      </c>
      <c r="M637" t="s">
        <v>428</v>
      </c>
      <c r="N637" t="s">
        <v>294</v>
      </c>
    </row>
    <row r="638" spans="1:14" x14ac:dyDescent="0.3">
      <c r="A638">
        <v>10884</v>
      </c>
      <c r="B638" t="s">
        <v>397</v>
      </c>
      <c r="C638">
        <v>4</v>
      </c>
      <c r="D638" s="1">
        <v>35138</v>
      </c>
      <c r="E638" s="1">
        <v>35166</v>
      </c>
      <c r="F638" s="1">
        <v>35139</v>
      </c>
      <c r="G638">
        <v>2</v>
      </c>
      <c r="H638">
        <v>90.97</v>
      </c>
      <c r="I638" t="s">
        <v>398</v>
      </c>
      <c r="J638" t="s">
        <v>400</v>
      </c>
      <c r="K638" t="s">
        <v>401</v>
      </c>
      <c r="L638" t="s">
        <v>402</v>
      </c>
      <c r="M638" t="s">
        <v>403</v>
      </c>
      <c r="N638" t="s">
        <v>294</v>
      </c>
    </row>
    <row r="639" spans="1:14" x14ac:dyDescent="0.3">
      <c r="A639">
        <v>10885</v>
      </c>
      <c r="B639" t="s">
        <v>636</v>
      </c>
      <c r="C639">
        <v>6</v>
      </c>
      <c r="D639" s="1">
        <v>35138</v>
      </c>
      <c r="E639" s="1">
        <v>35166</v>
      </c>
      <c r="F639" s="1">
        <v>35144</v>
      </c>
      <c r="G639">
        <v>3</v>
      </c>
      <c r="H639">
        <v>5.64</v>
      </c>
      <c r="I639" t="s">
        <v>637</v>
      </c>
      <c r="J639" t="s">
        <v>639</v>
      </c>
      <c r="K639" t="s">
        <v>640</v>
      </c>
      <c r="L639" t="s">
        <v>36</v>
      </c>
      <c r="M639" t="s">
        <v>641</v>
      </c>
      <c r="N639" t="s">
        <v>445</v>
      </c>
    </row>
    <row r="640" spans="1:14" x14ac:dyDescent="0.3">
      <c r="A640">
        <v>10886</v>
      </c>
      <c r="B640" t="s">
        <v>306</v>
      </c>
      <c r="C640">
        <v>1</v>
      </c>
      <c r="D640" s="1">
        <v>35139</v>
      </c>
      <c r="E640" s="1">
        <v>35167</v>
      </c>
      <c r="F640" s="1">
        <v>35156</v>
      </c>
      <c r="G640">
        <v>1</v>
      </c>
      <c r="H640">
        <v>4.99</v>
      </c>
      <c r="I640" t="s">
        <v>307</v>
      </c>
      <c r="J640" t="s">
        <v>309</v>
      </c>
      <c r="K640" t="s">
        <v>310</v>
      </c>
      <c r="L640" t="s">
        <v>311</v>
      </c>
      <c r="M640" t="s">
        <v>312</v>
      </c>
      <c r="N640" t="s">
        <v>161</v>
      </c>
    </row>
    <row r="641" spans="1:14" x14ac:dyDescent="0.3">
      <c r="A641">
        <v>10887</v>
      </c>
      <c r="B641" t="s">
        <v>265</v>
      </c>
      <c r="C641">
        <v>8</v>
      </c>
      <c r="D641" s="1">
        <v>35139</v>
      </c>
      <c r="E641" s="1">
        <v>35167</v>
      </c>
      <c r="F641" s="1">
        <v>35142</v>
      </c>
      <c r="G641">
        <v>3</v>
      </c>
      <c r="H641">
        <v>1.25</v>
      </c>
      <c r="I641" t="s">
        <v>846</v>
      </c>
      <c r="J641" t="s">
        <v>268</v>
      </c>
      <c r="K641" t="s">
        <v>269</v>
      </c>
      <c r="L641" t="s">
        <v>36</v>
      </c>
      <c r="M641" t="s">
        <v>847</v>
      </c>
      <c r="N641" t="s">
        <v>100</v>
      </c>
    </row>
    <row r="642" spans="1:14" x14ac:dyDescent="0.3">
      <c r="A642">
        <v>10888</v>
      </c>
      <c r="B642" t="s">
        <v>273</v>
      </c>
      <c r="C642">
        <v>1</v>
      </c>
      <c r="D642" s="1">
        <v>35142</v>
      </c>
      <c r="E642" s="1">
        <v>35170</v>
      </c>
      <c r="F642" s="1">
        <v>35149</v>
      </c>
      <c r="G642">
        <v>2</v>
      </c>
      <c r="H642">
        <v>51.87</v>
      </c>
      <c r="I642" t="s">
        <v>274</v>
      </c>
      <c r="J642" t="s">
        <v>276</v>
      </c>
      <c r="K642" t="s">
        <v>277</v>
      </c>
      <c r="L642" t="s">
        <v>36</v>
      </c>
      <c r="M642" t="s">
        <v>278</v>
      </c>
      <c r="N642" t="s">
        <v>100</v>
      </c>
    </row>
    <row r="643" spans="1:14" x14ac:dyDescent="0.3">
      <c r="A643">
        <v>10889</v>
      </c>
      <c r="B643" t="s">
        <v>549</v>
      </c>
      <c r="C643">
        <v>9</v>
      </c>
      <c r="D643" s="1">
        <v>35142</v>
      </c>
      <c r="E643" s="1">
        <v>35170</v>
      </c>
      <c r="F643" s="1">
        <v>35149</v>
      </c>
      <c r="G643">
        <v>3</v>
      </c>
      <c r="H643">
        <v>280.61</v>
      </c>
      <c r="I643" t="s">
        <v>550</v>
      </c>
      <c r="J643" t="s">
        <v>553</v>
      </c>
      <c r="K643" t="s">
        <v>554</v>
      </c>
      <c r="L643" t="s">
        <v>555</v>
      </c>
      <c r="M643" t="s">
        <v>556</v>
      </c>
      <c r="N643" t="s">
        <v>294</v>
      </c>
    </row>
    <row r="644" spans="1:14" x14ac:dyDescent="0.3">
      <c r="A644">
        <v>10890</v>
      </c>
      <c r="B644" t="s">
        <v>178</v>
      </c>
      <c r="C644">
        <v>7</v>
      </c>
      <c r="D644" s="1">
        <v>35142</v>
      </c>
      <c r="E644" s="1">
        <v>35170</v>
      </c>
      <c r="F644" s="1">
        <v>35144</v>
      </c>
      <c r="G644">
        <v>1</v>
      </c>
      <c r="H644">
        <v>32.76</v>
      </c>
      <c r="I644" t="s">
        <v>179</v>
      </c>
      <c r="J644" t="s">
        <v>181</v>
      </c>
      <c r="K644" t="s">
        <v>182</v>
      </c>
      <c r="L644" t="s">
        <v>36</v>
      </c>
      <c r="M644" t="s">
        <v>183</v>
      </c>
      <c r="N644" t="s">
        <v>91</v>
      </c>
    </row>
    <row r="645" spans="1:14" x14ac:dyDescent="0.3">
      <c r="A645">
        <v>10891</v>
      </c>
      <c r="B645" t="s">
        <v>389</v>
      </c>
      <c r="C645">
        <v>7</v>
      </c>
      <c r="D645" s="1">
        <v>35143</v>
      </c>
      <c r="E645" s="1">
        <v>35171</v>
      </c>
      <c r="F645" s="1">
        <v>35145</v>
      </c>
      <c r="G645">
        <v>2</v>
      </c>
      <c r="H645">
        <v>20.37</v>
      </c>
      <c r="I645" t="s">
        <v>390</v>
      </c>
      <c r="J645" t="s">
        <v>392</v>
      </c>
      <c r="K645" t="s">
        <v>393</v>
      </c>
      <c r="L645" t="s">
        <v>36</v>
      </c>
      <c r="M645" t="s">
        <v>394</v>
      </c>
      <c r="N645" t="s">
        <v>38</v>
      </c>
    </row>
    <row r="646" spans="1:14" x14ac:dyDescent="0.3">
      <c r="A646">
        <v>10892</v>
      </c>
      <c r="B646" t="s">
        <v>439</v>
      </c>
      <c r="C646">
        <v>4</v>
      </c>
      <c r="D646" s="1">
        <v>35143</v>
      </c>
      <c r="E646" s="1">
        <v>35171</v>
      </c>
      <c r="F646" s="1">
        <v>35145</v>
      </c>
      <c r="G646">
        <v>2</v>
      </c>
      <c r="H646">
        <v>120.27</v>
      </c>
      <c r="I646" t="s">
        <v>440</v>
      </c>
      <c r="J646" t="s">
        <v>442</v>
      </c>
      <c r="K646" t="s">
        <v>443</v>
      </c>
      <c r="L646" t="s">
        <v>36</v>
      </c>
      <c r="M646" t="s">
        <v>444</v>
      </c>
      <c r="N646" t="s">
        <v>445</v>
      </c>
    </row>
    <row r="647" spans="1:14" x14ac:dyDescent="0.3">
      <c r="A647">
        <v>10893</v>
      </c>
      <c r="B647" t="s">
        <v>349</v>
      </c>
      <c r="C647">
        <v>9</v>
      </c>
      <c r="D647" s="1">
        <v>35144</v>
      </c>
      <c r="E647" s="1">
        <v>35172</v>
      </c>
      <c r="F647" s="1">
        <v>35146</v>
      </c>
      <c r="G647">
        <v>2</v>
      </c>
      <c r="H647">
        <v>77.78</v>
      </c>
      <c r="I647" t="s">
        <v>350</v>
      </c>
      <c r="J647" t="s">
        <v>352</v>
      </c>
      <c r="K647" t="s">
        <v>353</v>
      </c>
      <c r="L647" t="s">
        <v>36</v>
      </c>
      <c r="M647" t="s">
        <v>354</v>
      </c>
      <c r="N647" t="s">
        <v>38</v>
      </c>
    </row>
    <row r="648" spans="1:14" x14ac:dyDescent="0.3">
      <c r="A648">
        <v>10894</v>
      </c>
      <c r="B648" t="s">
        <v>596</v>
      </c>
      <c r="C648">
        <v>1</v>
      </c>
      <c r="D648" s="1">
        <v>35144</v>
      </c>
      <c r="E648" s="1">
        <v>35172</v>
      </c>
      <c r="F648" s="1">
        <v>35146</v>
      </c>
      <c r="G648">
        <v>1</v>
      </c>
      <c r="H648">
        <v>116.13</v>
      </c>
      <c r="I648" t="s">
        <v>597</v>
      </c>
      <c r="J648" t="s">
        <v>599</v>
      </c>
      <c r="K648" t="s">
        <v>600</v>
      </c>
      <c r="L648" t="s">
        <v>601</v>
      </c>
      <c r="M648" t="s">
        <v>602</v>
      </c>
      <c r="N648" t="s">
        <v>294</v>
      </c>
    </row>
    <row r="649" spans="1:14" x14ac:dyDescent="0.3">
      <c r="A649">
        <v>10895</v>
      </c>
      <c r="B649" t="s">
        <v>193</v>
      </c>
      <c r="C649">
        <v>3</v>
      </c>
      <c r="D649" s="1">
        <v>35144</v>
      </c>
      <c r="E649" s="1">
        <v>35172</v>
      </c>
      <c r="F649" s="1">
        <v>35149</v>
      </c>
      <c r="G649">
        <v>1</v>
      </c>
      <c r="H649">
        <v>162.75</v>
      </c>
      <c r="I649" t="s">
        <v>194</v>
      </c>
      <c r="J649" t="s">
        <v>197</v>
      </c>
      <c r="K649" t="s">
        <v>198</v>
      </c>
      <c r="L649" t="s">
        <v>36</v>
      </c>
      <c r="M649" t="s">
        <v>199</v>
      </c>
      <c r="N649" t="s">
        <v>200</v>
      </c>
    </row>
    <row r="650" spans="1:14" x14ac:dyDescent="0.3">
      <c r="A650">
        <v>10896</v>
      </c>
      <c r="B650" t="s">
        <v>439</v>
      </c>
      <c r="C650">
        <v>7</v>
      </c>
      <c r="D650" s="1">
        <v>35145</v>
      </c>
      <c r="E650" s="1">
        <v>35173</v>
      </c>
      <c r="F650" s="1">
        <v>35153</v>
      </c>
      <c r="G650">
        <v>3</v>
      </c>
      <c r="H650">
        <v>32.450000000000003</v>
      </c>
      <c r="I650" t="s">
        <v>440</v>
      </c>
      <c r="J650" t="s">
        <v>442</v>
      </c>
      <c r="K650" t="s">
        <v>443</v>
      </c>
      <c r="L650" t="s">
        <v>36</v>
      </c>
      <c r="M650" t="s">
        <v>444</v>
      </c>
      <c r="N650" t="s">
        <v>445</v>
      </c>
    </row>
    <row r="651" spans="1:14" x14ac:dyDescent="0.3">
      <c r="A651">
        <v>10897</v>
      </c>
      <c r="B651" t="s">
        <v>332</v>
      </c>
      <c r="C651">
        <v>3</v>
      </c>
      <c r="D651" s="1">
        <v>35145</v>
      </c>
      <c r="E651" s="1">
        <v>35173</v>
      </c>
      <c r="F651" s="1">
        <v>35151</v>
      </c>
      <c r="G651">
        <v>2</v>
      </c>
      <c r="H651">
        <v>603.54</v>
      </c>
      <c r="I651" t="s">
        <v>333</v>
      </c>
      <c r="J651" t="s">
        <v>335</v>
      </c>
      <c r="K651" t="s">
        <v>336</v>
      </c>
      <c r="L651" t="s">
        <v>337</v>
      </c>
      <c r="M651" t="s">
        <v>36</v>
      </c>
      <c r="N651" t="s">
        <v>338</v>
      </c>
    </row>
    <row r="652" spans="1:14" x14ac:dyDescent="0.3">
      <c r="A652">
        <v>10898</v>
      </c>
      <c r="B652" t="s">
        <v>471</v>
      </c>
      <c r="C652">
        <v>4</v>
      </c>
      <c r="D652" s="1">
        <v>35146</v>
      </c>
      <c r="E652" s="1">
        <v>35174</v>
      </c>
      <c r="F652" s="1">
        <v>35160</v>
      </c>
      <c r="G652">
        <v>2</v>
      </c>
      <c r="H652">
        <v>1.27</v>
      </c>
      <c r="I652" t="s">
        <v>472</v>
      </c>
      <c r="J652" t="s">
        <v>474</v>
      </c>
      <c r="K652" t="s">
        <v>133</v>
      </c>
      <c r="L652" t="s">
        <v>36</v>
      </c>
      <c r="M652" t="s">
        <v>134</v>
      </c>
      <c r="N652" t="s">
        <v>135</v>
      </c>
    </row>
    <row r="653" spans="1:14" x14ac:dyDescent="0.3">
      <c r="A653">
        <v>10899</v>
      </c>
      <c r="B653" t="s">
        <v>405</v>
      </c>
      <c r="C653">
        <v>5</v>
      </c>
      <c r="D653" s="1">
        <v>35146</v>
      </c>
      <c r="E653" s="1">
        <v>35174</v>
      </c>
      <c r="F653" s="1">
        <v>35152</v>
      </c>
      <c r="G653">
        <v>3</v>
      </c>
      <c r="H653">
        <v>1.21</v>
      </c>
      <c r="I653" t="s">
        <v>406</v>
      </c>
      <c r="J653" t="s">
        <v>408</v>
      </c>
      <c r="K653" t="s">
        <v>409</v>
      </c>
      <c r="L653" t="s">
        <v>410</v>
      </c>
      <c r="M653" t="s">
        <v>411</v>
      </c>
      <c r="N653" t="s">
        <v>303</v>
      </c>
    </row>
    <row r="654" spans="1:14" x14ac:dyDescent="0.3">
      <c r="A654">
        <v>10900</v>
      </c>
      <c r="B654" t="s">
        <v>727</v>
      </c>
      <c r="C654">
        <v>1</v>
      </c>
      <c r="D654" s="1">
        <v>35146</v>
      </c>
      <c r="E654" s="1">
        <v>35174</v>
      </c>
      <c r="F654" s="1">
        <v>35158</v>
      </c>
      <c r="G654">
        <v>2</v>
      </c>
      <c r="H654">
        <v>1.66</v>
      </c>
      <c r="I654" t="s">
        <v>728</v>
      </c>
      <c r="J654" t="s">
        <v>730</v>
      </c>
      <c r="K654" t="s">
        <v>731</v>
      </c>
      <c r="L654" t="s">
        <v>159</v>
      </c>
      <c r="M654" t="s">
        <v>732</v>
      </c>
      <c r="N654" t="s">
        <v>161</v>
      </c>
    </row>
    <row r="655" spans="1:14" x14ac:dyDescent="0.3">
      <c r="A655">
        <v>10901</v>
      </c>
      <c r="B655" t="s">
        <v>315</v>
      </c>
      <c r="C655">
        <v>4</v>
      </c>
      <c r="D655" s="1">
        <v>35149</v>
      </c>
      <c r="E655" s="1">
        <v>35177</v>
      </c>
      <c r="F655" s="1">
        <v>35152</v>
      </c>
      <c r="G655">
        <v>1</v>
      </c>
      <c r="H655">
        <v>62.09</v>
      </c>
      <c r="I655" t="s">
        <v>316</v>
      </c>
      <c r="J655" t="s">
        <v>318</v>
      </c>
      <c r="K655" t="s">
        <v>319</v>
      </c>
      <c r="L655" t="s">
        <v>320</v>
      </c>
      <c r="M655" t="s">
        <v>321</v>
      </c>
      <c r="N655" t="s">
        <v>303</v>
      </c>
    </row>
    <row r="656" spans="1:14" x14ac:dyDescent="0.3">
      <c r="A656">
        <v>10902</v>
      </c>
      <c r="B656" t="s">
        <v>226</v>
      </c>
      <c r="C656">
        <v>1</v>
      </c>
      <c r="D656" s="1">
        <v>35149</v>
      </c>
      <c r="E656" s="1">
        <v>35177</v>
      </c>
      <c r="F656" s="1">
        <v>35157</v>
      </c>
      <c r="G656">
        <v>1</v>
      </c>
      <c r="H656">
        <v>44.15</v>
      </c>
      <c r="I656" t="s">
        <v>227</v>
      </c>
      <c r="J656" t="s">
        <v>229</v>
      </c>
      <c r="K656" t="s">
        <v>230</v>
      </c>
      <c r="L656" t="s">
        <v>36</v>
      </c>
      <c r="M656" t="s">
        <v>231</v>
      </c>
      <c r="N656" t="s">
        <v>73</v>
      </c>
    </row>
    <row r="657" spans="1:14" x14ac:dyDescent="0.3">
      <c r="A657">
        <v>10903</v>
      </c>
      <c r="B657" t="s">
        <v>306</v>
      </c>
      <c r="C657">
        <v>3</v>
      </c>
      <c r="D657" s="1">
        <v>35150</v>
      </c>
      <c r="E657" s="1">
        <v>35178</v>
      </c>
      <c r="F657" s="1">
        <v>35158</v>
      </c>
      <c r="G657">
        <v>3</v>
      </c>
      <c r="H657">
        <v>36.71</v>
      </c>
      <c r="I657" t="s">
        <v>307</v>
      </c>
      <c r="J657" t="s">
        <v>309</v>
      </c>
      <c r="K657" t="s">
        <v>310</v>
      </c>
      <c r="L657" t="s">
        <v>311</v>
      </c>
      <c r="M657" t="s">
        <v>312</v>
      </c>
      <c r="N657" t="s">
        <v>161</v>
      </c>
    </row>
    <row r="658" spans="1:14" x14ac:dyDescent="0.3">
      <c r="A658">
        <v>10904</v>
      </c>
      <c r="B658" t="s">
        <v>734</v>
      </c>
      <c r="C658">
        <v>3</v>
      </c>
      <c r="D658" s="1">
        <v>35150</v>
      </c>
      <c r="E658" s="1">
        <v>35178</v>
      </c>
      <c r="F658" s="1">
        <v>35153</v>
      </c>
      <c r="G658">
        <v>3</v>
      </c>
      <c r="H658">
        <v>162.94999999999999</v>
      </c>
      <c r="I658" t="s">
        <v>735</v>
      </c>
      <c r="J658" t="s">
        <v>840</v>
      </c>
      <c r="K658" t="s">
        <v>738</v>
      </c>
      <c r="L658" t="s">
        <v>385</v>
      </c>
      <c r="M658" t="s">
        <v>841</v>
      </c>
      <c r="N658" t="s">
        <v>294</v>
      </c>
    </row>
    <row r="659" spans="1:14" x14ac:dyDescent="0.3">
      <c r="A659">
        <v>10905</v>
      </c>
      <c r="B659" t="s">
        <v>727</v>
      </c>
      <c r="C659">
        <v>9</v>
      </c>
      <c r="D659" s="1">
        <v>35150</v>
      </c>
      <c r="E659" s="1">
        <v>35178</v>
      </c>
      <c r="F659" s="1">
        <v>35160</v>
      </c>
      <c r="G659">
        <v>2</v>
      </c>
      <c r="H659">
        <v>13.72</v>
      </c>
      <c r="I659" t="s">
        <v>728</v>
      </c>
      <c r="J659" t="s">
        <v>730</v>
      </c>
      <c r="K659" t="s">
        <v>731</v>
      </c>
      <c r="L659" t="s">
        <v>159</v>
      </c>
      <c r="M659" t="s">
        <v>732</v>
      </c>
      <c r="N659" t="s">
        <v>161</v>
      </c>
    </row>
    <row r="660" spans="1:14" x14ac:dyDescent="0.3">
      <c r="A660">
        <v>10906</v>
      </c>
      <c r="B660" t="s">
        <v>750</v>
      </c>
      <c r="C660">
        <v>4</v>
      </c>
      <c r="D660" s="1">
        <v>35151</v>
      </c>
      <c r="E660" s="1">
        <v>35165</v>
      </c>
      <c r="F660" s="1">
        <v>35157</v>
      </c>
      <c r="G660">
        <v>3</v>
      </c>
      <c r="H660">
        <v>26.29</v>
      </c>
      <c r="I660" t="s">
        <v>848</v>
      </c>
      <c r="J660" t="s">
        <v>753</v>
      </c>
      <c r="K660" t="s">
        <v>754</v>
      </c>
      <c r="L660" t="s">
        <v>36</v>
      </c>
      <c r="M660" t="s">
        <v>755</v>
      </c>
      <c r="N660" t="s">
        <v>756</v>
      </c>
    </row>
    <row r="661" spans="1:14" x14ac:dyDescent="0.3">
      <c r="A661">
        <v>10907</v>
      </c>
      <c r="B661" t="s">
        <v>620</v>
      </c>
      <c r="C661">
        <v>6</v>
      </c>
      <c r="D661" s="1">
        <v>35151</v>
      </c>
      <c r="E661" s="1">
        <v>35179</v>
      </c>
      <c r="F661" s="1">
        <v>35153</v>
      </c>
      <c r="G661">
        <v>3</v>
      </c>
      <c r="H661">
        <v>9.19</v>
      </c>
      <c r="I661" t="s">
        <v>621</v>
      </c>
      <c r="J661" t="s">
        <v>623</v>
      </c>
      <c r="K661" t="s">
        <v>498</v>
      </c>
      <c r="L661" t="s">
        <v>36</v>
      </c>
      <c r="M661" t="s">
        <v>624</v>
      </c>
      <c r="N661" t="s">
        <v>91</v>
      </c>
    </row>
    <row r="662" spans="1:14" x14ac:dyDescent="0.3">
      <c r="A662">
        <v>10908</v>
      </c>
      <c r="B662" t="s">
        <v>559</v>
      </c>
      <c r="C662">
        <v>4</v>
      </c>
      <c r="D662" s="1">
        <v>35152</v>
      </c>
      <c r="E662" s="1">
        <v>35180</v>
      </c>
      <c r="F662" s="1">
        <v>35160</v>
      </c>
      <c r="G662">
        <v>2</v>
      </c>
      <c r="H662">
        <v>32.96</v>
      </c>
      <c r="I662" t="s">
        <v>560</v>
      </c>
      <c r="J662" t="s">
        <v>562</v>
      </c>
      <c r="K662" t="s">
        <v>563</v>
      </c>
      <c r="L662" t="s">
        <v>36</v>
      </c>
      <c r="M662" t="s">
        <v>564</v>
      </c>
      <c r="N662" t="s">
        <v>253</v>
      </c>
    </row>
    <row r="663" spans="1:14" x14ac:dyDescent="0.3">
      <c r="A663">
        <v>10909</v>
      </c>
      <c r="B663" t="s">
        <v>587</v>
      </c>
      <c r="C663">
        <v>1</v>
      </c>
      <c r="D663" s="1">
        <v>35152</v>
      </c>
      <c r="E663" s="1">
        <v>35180</v>
      </c>
      <c r="F663" s="1">
        <v>35164</v>
      </c>
      <c r="G663">
        <v>2</v>
      </c>
      <c r="H663">
        <v>53.05</v>
      </c>
      <c r="I663" t="s">
        <v>588</v>
      </c>
      <c r="J663" t="s">
        <v>590</v>
      </c>
      <c r="K663" t="s">
        <v>591</v>
      </c>
      <c r="L663" t="s">
        <v>36</v>
      </c>
      <c r="M663" t="s">
        <v>592</v>
      </c>
      <c r="N663" t="s">
        <v>593</v>
      </c>
    </row>
    <row r="664" spans="1:14" x14ac:dyDescent="0.3">
      <c r="A664">
        <v>10910</v>
      </c>
      <c r="B664" t="s">
        <v>742</v>
      </c>
      <c r="C664">
        <v>1</v>
      </c>
      <c r="D664" s="1">
        <v>35152</v>
      </c>
      <c r="E664" s="1">
        <v>35180</v>
      </c>
      <c r="F664" s="1">
        <v>35158</v>
      </c>
      <c r="G664">
        <v>3</v>
      </c>
      <c r="H664">
        <v>38.11</v>
      </c>
      <c r="I664" t="s">
        <v>743</v>
      </c>
      <c r="J664" t="s">
        <v>746</v>
      </c>
      <c r="K664" t="s">
        <v>747</v>
      </c>
      <c r="L664" t="s">
        <v>36</v>
      </c>
      <c r="M664" t="s">
        <v>748</v>
      </c>
      <c r="N664" t="s">
        <v>725</v>
      </c>
    </row>
    <row r="665" spans="1:14" x14ac:dyDescent="0.3">
      <c r="A665">
        <v>10911</v>
      </c>
      <c r="B665" t="s">
        <v>273</v>
      </c>
      <c r="C665">
        <v>3</v>
      </c>
      <c r="D665" s="1">
        <v>35152</v>
      </c>
      <c r="E665" s="1">
        <v>35180</v>
      </c>
      <c r="F665" s="1">
        <v>35159</v>
      </c>
      <c r="G665">
        <v>1</v>
      </c>
      <c r="H665">
        <v>38.19</v>
      </c>
      <c r="I665" t="s">
        <v>274</v>
      </c>
      <c r="J665" t="s">
        <v>276</v>
      </c>
      <c r="K665" t="s">
        <v>277</v>
      </c>
      <c r="L665" t="s">
        <v>36</v>
      </c>
      <c r="M665" t="s">
        <v>278</v>
      </c>
      <c r="N665" t="s">
        <v>100</v>
      </c>
    </row>
    <row r="666" spans="1:14" x14ac:dyDescent="0.3">
      <c r="A666">
        <v>10912</v>
      </c>
      <c r="B666" t="s">
        <v>332</v>
      </c>
      <c r="C666">
        <v>2</v>
      </c>
      <c r="D666" s="1">
        <v>35152</v>
      </c>
      <c r="E666" s="1">
        <v>35180</v>
      </c>
      <c r="F666" s="1">
        <v>35172</v>
      </c>
      <c r="G666">
        <v>2</v>
      </c>
      <c r="H666">
        <v>580.91</v>
      </c>
      <c r="I666" t="s">
        <v>333</v>
      </c>
      <c r="J666" t="s">
        <v>335</v>
      </c>
      <c r="K666" t="s">
        <v>336</v>
      </c>
      <c r="L666" t="s">
        <v>337</v>
      </c>
      <c r="M666" t="s">
        <v>36</v>
      </c>
      <c r="N666" t="s">
        <v>338</v>
      </c>
    </row>
    <row r="667" spans="1:14" x14ac:dyDescent="0.3">
      <c r="A667">
        <v>10913</v>
      </c>
      <c r="B667" t="s">
        <v>530</v>
      </c>
      <c r="C667">
        <v>4</v>
      </c>
      <c r="D667" s="1">
        <v>35152</v>
      </c>
      <c r="E667" s="1">
        <v>35180</v>
      </c>
      <c r="F667" s="1">
        <v>35158</v>
      </c>
      <c r="G667">
        <v>1</v>
      </c>
      <c r="H667">
        <v>33.049999999999997</v>
      </c>
      <c r="I667" t="s">
        <v>531</v>
      </c>
      <c r="J667" t="s">
        <v>533</v>
      </c>
      <c r="K667" t="s">
        <v>158</v>
      </c>
      <c r="L667" t="s">
        <v>159</v>
      </c>
      <c r="M667" t="s">
        <v>534</v>
      </c>
      <c r="N667" t="s">
        <v>161</v>
      </c>
    </row>
    <row r="668" spans="1:14" x14ac:dyDescent="0.3">
      <c r="A668">
        <v>10914</v>
      </c>
      <c r="B668" t="s">
        <v>530</v>
      </c>
      <c r="C668">
        <v>6</v>
      </c>
      <c r="D668" s="1">
        <v>35153</v>
      </c>
      <c r="E668" s="1">
        <v>35181</v>
      </c>
      <c r="F668" s="1">
        <v>35156</v>
      </c>
      <c r="G668">
        <v>1</v>
      </c>
      <c r="H668">
        <v>21.19</v>
      </c>
      <c r="I668" t="s">
        <v>531</v>
      </c>
      <c r="J668" t="s">
        <v>533</v>
      </c>
      <c r="K668" t="s">
        <v>158</v>
      </c>
      <c r="L668" t="s">
        <v>159</v>
      </c>
      <c r="M668" t="s">
        <v>534</v>
      </c>
      <c r="N668" t="s">
        <v>161</v>
      </c>
    </row>
    <row r="669" spans="1:14" x14ac:dyDescent="0.3">
      <c r="A669">
        <v>10915</v>
      </c>
      <c r="B669" t="s">
        <v>667</v>
      </c>
      <c r="C669">
        <v>2</v>
      </c>
      <c r="D669" s="1">
        <v>35153</v>
      </c>
      <c r="E669" s="1">
        <v>35181</v>
      </c>
      <c r="F669" s="1">
        <v>35156</v>
      </c>
      <c r="G669">
        <v>2</v>
      </c>
      <c r="H669">
        <v>3.51</v>
      </c>
      <c r="I669" t="s">
        <v>668</v>
      </c>
      <c r="J669" t="s">
        <v>670</v>
      </c>
      <c r="K669" t="s">
        <v>46</v>
      </c>
      <c r="L669" t="s">
        <v>36</v>
      </c>
      <c r="M669" t="s">
        <v>506</v>
      </c>
      <c r="N669" t="s">
        <v>48</v>
      </c>
    </row>
    <row r="670" spans="1:14" x14ac:dyDescent="0.3">
      <c r="A670">
        <v>10916</v>
      </c>
      <c r="B670" t="s">
        <v>543</v>
      </c>
      <c r="C670">
        <v>1</v>
      </c>
      <c r="D670" s="1">
        <v>35153</v>
      </c>
      <c r="E670" s="1">
        <v>35181</v>
      </c>
      <c r="F670" s="1">
        <v>35163</v>
      </c>
      <c r="G670">
        <v>2</v>
      </c>
      <c r="H670">
        <v>63.77</v>
      </c>
      <c r="I670" t="s">
        <v>544</v>
      </c>
      <c r="J670" t="s">
        <v>546</v>
      </c>
      <c r="K670" t="s">
        <v>133</v>
      </c>
      <c r="L670" t="s">
        <v>36</v>
      </c>
      <c r="M670" t="s">
        <v>134</v>
      </c>
      <c r="N670" t="s">
        <v>135</v>
      </c>
    </row>
    <row r="671" spans="1:14" x14ac:dyDescent="0.3">
      <c r="A671">
        <v>10917</v>
      </c>
      <c r="B671" t="s">
        <v>580</v>
      </c>
      <c r="C671">
        <v>4</v>
      </c>
      <c r="D671" s="1">
        <v>35156</v>
      </c>
      <c r="E671" s="1">
        <v>35184</v>
      </c>
      <c r="F671" s="1">
        <v>35165</v>
      </c>
      <c r="G671">
        <v>2</v>
      </c>
      <c r="H671">
        <v>8.2899999999999991</v>
      </c>
      <c r="I671" t="s">
        <v>581</v>
      </c>
      <c r="J671" t="s">
        <v>583</v>
      </c>
      <c r="K671" t="s">
        <v>98</v>
      </c>
      <c r="L671" t="s">
        <v>36</v>
      </c>
      <c r="M671" t="s">
        <v>584</v>
      </c>
      <c r="N671" t="s">
        <v>100</v>
      </c>
    </row>
    <row r="672" spans="1:14" x14ac:dyDescent="0.3">
      <c r="A672">
        <v>10918</v>
      </c>
      <c r="B672" t="s">
        <v>111</v>
      </c>
      <c r="C672">
        <v>3</v>
      </c>
      <c r="D672" s="1">
        <v>35156</v>
      </c>
      <c r="E672" s="1">
        <v>35184</v>
      </c>
      <c r="F672" s="1">
        <v>35165</v>
      </c>
      <c r="G672">
        <v>3</v>
      </c>
      <c r="H672">
        <v>48.83</v>
      </c>
      <c r="I672" t="s">
        <v>112</v>
      </c>
      <c r="J672" t="s">
        <v>115</v>
      </c>
      <c r="K672" t="s">
        <v>116</v>
      </c>
      <c r="L672" t="s">
        <v>117</v>
      </c>
      <c r="M672" t="s">
        <v>118</v>
      </c>
      <c r="N672" t="s">
        <v>119</v>
      </c>
    </row>
    <row r="673" spans="1:14" x14ac:dyDescent="0.3">
      <c r="A673">
        <v>10919</v>
      </c>
      <c r="B673" t="s">
        <v>414</v>
      </c>
      <c r="C673">
        <v>2</v>
      </c>
      <c r="D673" s="1">
        <v>35156</v>
      </c>
      <c r="E673" s="1">
        <v>35184</v>
      </c>
      <c r="F673" s="1">
        <v>35158</v>
      </c>
      <c r="G673">
        <v>2</v>
      </c>
      <c r="H673">
        <v>19.8</v>
      </c>
      <c r="I673" t="s">
        <v>415</v>
      </c>
      <c r="J673" t="s">
        <v>417</v>
      </c>
      <c r="K673" t="s">
        <v>418</v>
      </c>
      <c r="L673" t="s">
        <v>419</v>
      </c>
      <c r="M673" t="s">
        <v>420</v>
      </c>
      <c r="N673" t="s">
        <v>303</v>
      </c>
    </row>
    <row r="674" spans="1:14" x14ac:dyDescent="0.3">
      <c r="A674">
        <v>10920</v>
      </c>
      <c r="B674" t="s">
        <v>57</v>
      </c>
      <c r="C674">
        <v>4</v>
      </c>
      <c r="D674" s="1">
        <v>35157</v>
      </c>
      <c r="E674" s="1">
        <v>35185</v>
      </c>
      <c r="F674" s="1">
        <v>35163</v>
      </c>
      <c r="G674">
        <v>2</v>
      </c>
      <c r="H674">
        <v>29.61</v>
      </c>
      <c r="I674" t="s">
        <v>58</v>
      </c>
      <c r="J674" t="s">
        <v>842</v>
      </c>
      <c r="K674" t="s">
        <v>843</v>
      </c>
      <c r="L674" t="s">
        <v>844</v>
      </c>
      <c r="M674" t="s">
        <v>845</v>
      </c>
      <c r="N674" t="s">
        <v>63</v>
      </c>
    </row>
    <row r="675" spans="1:14" x14ac:dyDescent="0.3">
      <c r="A675">
        <v>10921</v>
      </c>
      <c r="B675" t="s">
        <v>687</v>
      </c>
      <c r="C675">
        <v>1</v>
      </c>
      <c r="D675" s="1">
        <v>35157</v>
      </c>
      <c r="E675" s="1">
        <v>35199</v>
      </c>
      <c r="F675" s="1">
        <v>35163</v>
      </c>
      <c r="G675">
        <v>1</v>
      </c>
      <c r="H675">
        <v>176.48</v>
      </c>
      <c r="I675" t="s">
        <v>688</v>
      </c>
      <c r="J675" t="s">
        <v>690</v>
      </c>
      <c r="K675" t="s">
        <v>691</v>
      </c>
      <c r="L675" t="s">
        <v>36</v>
      </c>
      <c r="M675" t="s">
        <v>692</v>
      </c>
      <c r="N675" t="s">
        <v>617</v>
      </c>
    </row>
    <row r="676" spans="1:14" x14ac:dyDescent="0.3">
      <c r="A676">
        <v>10922</v>
      </c>
      <c r="B676" t="s">
        <v>306</v>
      </c>
      <c r="C676">
        <v>5</v>
      </c>
      <c r="D676" s="1">
        <v>35157</v>
      </c>
      <c r="E676" s="1">
        <v>35185</v>
      </c>
      <c r="F676" s="1">
        <v>35159</v>
      </c>
      <c r="G676">
        <v>3</v>
      </c>
      <c r="H676">
        <v>62.74</v>
      </c>
      <c r="I676" t="s">
        <v>307</v>
      </c>
      <c r="J676" t="s">
        <v>309</v>
      </c>
      <c r="K676" t="s">
        <v>310</v>
      </c>
      <c r="L676" t="s">
        <v>311</v>
      </c>
      <c r="M676" t="s">
        <v>312</v>
      </c>
      <c r="N676" t="s">
        <v>161</v>
      </c>
    </row>
    <row r="677" spans="1:14" x14ac:dyDescent="0.3">
      <c r="A677">
        <v>10923</v>
      </c>
      <c r="B677" t="s">
        <v>364</v>
      </c>
      <c r="C677">
        <v>7</v>
      </c>
      <c r="D677" s="1">
        <v>35157</v>
      </c>
      <c r="E677" s="1">
        <v>35199</v>
      </c>
      <c r="F677" s="1">
        <v>35167</v>
      </c>
      <c r="G677">
        <v>3</v>
      </c>
      <c r="H677">
        <v>68.260000000000005</v>
      </c>
      <c r="I677" t="s">
        <v>365</v>
      </c>
      <c r="J677" t="s">
        <v>367</v>
      </c>
      <c r="K677" t="s">
        <v>368</v>
      </c>
      <c r="L677" t="s">
        <v>36</v>
      </c>
      <c r="M677" t="s">
        <v>369</v>
      </c>
      <c r="N677" t="s">
        <v>91</v>
      </c>
    </row>
    <row r="678" spans="1:14" x14ac:dyDescent="0.3">
      <c r="A678">
        <v>10924</v>
      </c>
      <c r="B678" t="s">
        <v>66</v>
      </c>
      <c r="C678">
        <v>3</v>
      </c>
      <c r="D678" s="1">
        <v>35158</v>
      </c>
      <c r="E678" s="1">
        <v>35186</v>
      </c>
      <c r="F678" s="1">
        <v>35193</v>
      </c>
      <c r="G678">
        <v>2</v>
      </c>
      <c r="H678">
        <v>151.52000000000001</v>
      </c>
      <c r="I678" t="s">
        <v>67</v>
      </c>
      <c r="J678" t="s">
        <v>70</v>
      </c>
      <c r="K678" t="s">
        <v>71</v>
      </c>
      <c r="L678" t="s">
        <v>36</v>
      </c>
      <c r="M678" t="s">
        <v>72</v>
      </c>
      <c r="N678" t="s">
        <v>73</v>
      </c>
    </row>
    <row r="679" spans="1:14" x14ac:dyDescent="0.3">
      <c r="A679">
        <v>10925</v>
      </c>
      <c r="B679" t="s">
        <v>306</v>
      </c>
      <c r="C679">
        <v>3</v>
      </c>
      <c r="D679" s="1">
        <v>35158</v>
      </c>
      <c r="E679" s="1">
        <v>35186</v>
      </c>
      <c r="F679" s="1">
        <v>35167</v>
      </c>
      <c r="G679">
        <v>1</v>
      </c>
      <c r="H679">
        <v>2.27</v>
      </c>
      <c r="I679" t="s">
        <v>307</v>
      </c>
      <c r="J679" t="s">
        <v>309</v>
      </c>
      <c r="K679" t="s">
        <v>310</v>
      </c>
      <c r="L679" t="s">
        <v>311</v>
      </c>
      <c r="M679" t="s">
        <v>312</v>
      </c>
      <c r="N679" t="s">
        <v>161</v>
      </c>
    </row>
    <row r="680" spans="1:14" x14ac:dyDescent="0.3">
      <c r="A680">
        <v>10926</v>
      </c>
      <c r="B680" t="s">
        <v>41</v>
      </c>
      <c r="C680">
        <v>4</v>
      </c>
      <c r="D680" s="1">
        <v>35158</v>
      </c>
      <c r="E680" s="1">
        <v>35186</v>
      </c>
      <c r="F680" s="1">
        <v>35165</v>
      </c>
      <c r="G680">
        <v>3</v>
      </c>
      <c r="H680">
        <v>39.92</v>
      </c>
      <c r="I680" t="s">
        <v>42</v>
      </c>
      <c r="J680" t="s">
        <v>45</v>
      </c>
      <c r="K680" t="s">
        <v>46</v>
      </c>
      <c r="L680" t="s">
        <v>36</v>
      </c>
      <c r="M680" t="s">
        <v>47</v>
      </c>
      <c r="N680" t="s">
        <v>48</v>
      </c>
    </row>
    <row r="681" spans="1:14" x14ac:dyDescent="0.3">
      <c r="A681">
        <v>10927</v>
      </c>
      <c r="B681" t="s">
        <v>356</v>
      </c>
      <c r="C681">
        <v>4</v>
      </c>
      <c r="D681" s="1">
        <v>35159</v>
      </c>
      <c r="E681" s="1">
        <v>35187</v>
      </c>
      <c r="F681" s="1">
        <v>35193</v>
      </c>
      <c r="G681">
        <v>1</v>
      </c>
      <c r="H681">
        <v>19.79</v>
      </c>
      <c r="I681" t="s">
        <v>357</v>
      </c>
      <c r="J681" t="s">
        <v>359</v>
      </c>
      <c r="K681" t="s">
        <v>360</v>
      </c>
      <c r="L681" t="s">
        <v>36</v>
      </c>
      <c r="M681" t="s">
        <v>361</v>
      </c>
      <c r="N681" t="s">
        <v>91</v>
      </c>
    </row>
    <row r="682" spans="1:14" x14ac:dyDescent="0.3">
      <c r="A682">
        <v>10928</v>
      </c>
      <c r="B682" t="s">
        <v>265</v>
      </c>
      <c r="C682">
        <v>1</v>
      </c>
      <c r="D682" s="1">
        <v>35159</v>
      </c>
      <c r="E682" s="1">
        <v>35187</v>
      </c>
      <c r="F682" s="1">
        <v>35172</v>
      </c>
      <c r="G682">
        <v>1</v>
      </c>
      <c r="H682">
        <v>1.36</v>
      </c>
      <c r="I682" t="s">
        <v>846</v>
      </c>
      <c r="J682" t="s">
        <v>268</v>
      </c>
      <c r="K682" t="s">
        <v>269</v>
      </c>
      <c r="L682" t="s">
        <v>36</v>
      </c>
      <c r="M682" t="s">
        <v>847</v>
      </c>
      <c r="N682" t="s">
        <v>100</v>
      </c>
    </row>
    <row r="683" spans="1:14" x14ac:dyDescent="0.3">
      <c r="A683">
        <v>10929</v>
      </c>
      <c r="B683" t="s">
        <v>233</v>
      </c>
      <c r="C683">
        <v>6</v>
      </c>
      <c r="D683" s="1">
        <v>35159</v>
      </c>
      <c r="E683" s="1">
        <v>35187</v>
      </c>
      <c r="F683" s="1">
        <v>35166</v>
      </c>
      <c r="G683">
        <v>1</v>
      </c>
      <c r="H683">
        <v>33.93</v>
      </c>
      <c r="I683" t="s">
        <v>234</v>
      </c>
      <c r="J683" t="s">
        <v>236</v>
      </c>
      <c r="K683" t="s">
        <v>237</v>
      </c>
      <c r="L683" t="s">
        <v>36</v>
      </c>
      <c r="M683" t="s">
        <v>238</v>
      </c>
      <c r="N683" t="s">
        <v>38</v>
      </c>
    </row>
    <row r="684" spans="1:14" x14ac:dyDescent="0.3">
      <c r="A684">
        <v>10930</v>
      </c>
      <c r="B684" t="s">
        <v>636</v>
      </c>
      <c r="C684">
        <v>4</v>
      </c>
      <c r="D684" s="1">
        <v>35160</v>
      </c>
      <c r="E684" s="1">
        <v>35202</v>
      </c>
      <c r="F684" s="1">
        <v>35172</v>
      </c>
      <c r="G684">
        <v>3</v>
      </c>
      <c r="H684">
        <v>15.55</v>
      </c>
      <c r="I684" t="s">
        <v>637</v>
      </c>
      <c r="J684" t="s">
        <v>639</v>
      </c>
      <c r="K684" t="s">
        <v>640</v>
      </c>
      <c r="L684" t="s">
        <v>36</v>
      </c>
      <c r="M684" t="s">
        <v>641</v>
      </c>
      <c r="N684" t="s">
        <v>445</v>
      </c>
    </row>
    <row r="685" spans="1:14" x14ac:dyDescent="0.3">
      <c r="A685">
        <v>10931</v>
      </c>
      <c r="B685" t="s">
        <v>573</v>
      </c>
      <c r="C685">
        <v>4</v>
      </c>
      <c r="D685" s="1">
        <v>35160</v>
      </c>
      <c r="E685" s="1">
        <v>35174</v>
      </c>
      <c r="F685" s="1">
        <v>35173</v>
      </c>
      <c r="G685">
        <v>2</v>
      </c>
      <c r="H685">
        <v>13.6</v>
      </c>
      <c r="I685" t="s">
        <v>574</v>
      </c>
      <c r="J685" t="s">
        <v>838</v>
      </c>
      <c r="K685" t="s">
        <v>577</v>
      </c>
      <c r="L685" t="s">
        <v>36</v>
      </c>
      <c r="M685" t="s">
        <v>839</v>
      </c>
      <c r="N685" t="s">
        <v>151</v>
      </c>
    </row>
    <row r="686" spans="1:14" x14ac:dyDescent="0.3">
      <c r="A686">
        <v>10932</v>
      </c>
      <c r="B686" t="s">
        <v>103</v>
      </c>
      <c r="C686">
        <v>8</v>
      </c>
      <c r="D686" s="1">
        <v>35160</v>
      </c>
      <c r="E686" s="1">
        <v>35188</v>
      </c>
      <c r="F686" s="1">
        <v>35178</v>
      </c>
      <c r="G686">
        <v>1</v>
      </c>
      <c r="H686">
        <v>134.63999999999999</v>
      </c>
      <c r="I686" t="s">
        <v>104</v>
      </c>
      <c r="J686" t="s">
        <v>106</v>
      </c>
      <c r="K686" t="s">
        <v>107</v>
      </c>
      <c r="L686" t="s">
        <v>36</v>
      </c>
      <c r="M686" t="s">
        <v>108</v>
      </c>
      <c r="N686" t="s">
        <v>91</v>
      </c>
    </row>
    <row r="687" spans="1:14" x14ac:dyDescent="0.3">
      <c r="A687">
        <v>10933</v>
      </c>
      <c r="B687" t="s">
        <v>341</v>
      </c>
      <c r="C687">
        <v>6</v>
      </c>
      <c r="D687" s="1">
        <v>35160</v>
      </c>
      <c r="E687" s="1">
        <v>35188</v>
      </c>
      <c r="F687" s="1">
        <v>35170</v>
      </c>
      <c r="G687">
        <v>3</v>
      </c>
      <c r="H687">
        <v>54.15</v>
      </c>
      <c r="I687" t="s">
        <v>342</v>
      </c>
      <c r="J687" t="s">
        <v>344</v>
      </c>
      <c r="K687" t="s">
        <v>345</v>
      </c>
      <c r="L687" t="s">
        <v>346</v>
      </c>
      <c r="M687" t="s">
        <v>347</v>
      </c>
      <c r="N687" t="s">
        <v>63</v>
      </c>
    </row>
    <row r="688" spans="1:14" x14ac:dyDescent="0.3">
      <c r="A688">
        <v>10934</v>
      </c>
      <c r="B688" t="s">
        <v>389</v>
      </c>
      <c r="C688">
        <v>3</v>
      </c>
      <c r="D688" s="1">
        <v>35163</v>
      </c>
      <c r="E688" s="1">
        <v>35191</v>
      </c>
      <c r="F688" s="1">
        <v>35166</v>
      </c>
      <c r="G688">
        <v>3</v>
      </c>
      <c r="H688">
        <v>32.01</v>
      </c>
      <c r="I688" t="s">
        <v>390</v>
      </c>
      <c r="J688" t="s">
        <v>392</v>
      </c>
      <c r="K688" t="s">
        <v>393</v>
      </c>
      <c r="L688" t="s">
        <v>36</v>
      </c>
      <c r="M688" t="s">
        <v>394</v>
      </c>
      <c r="N688" t="s">
        <v>38</v>
      </c>
    </row>
    <row r="689" spans="1:14" x14ac:dyDescent="0.3">
      <c r="A689">
        <v>10935</v>
      </c>
      <c r="B689" t="s">
        <v>727</v>
      </c>
      <c r="C689">
        <v>4</v>
      </c>
      <c r="D689" s="1">
        <v>35163</v>
      </c>
      <c r="E689" s="1">
        <v>35191</v>
      </c>
      <c r="F689" s="1">
        <v>35172</v>
      </c>
      <c r="G689">
        <v>3</v>
      </c>
      <c r="H689">
        <v>47.59</v>
      </c>
      <c r="I689" t="s">
        <v>728</v>
      </c>
      <c r="J689" t="s">
        <v>730</v>
      </c>
      <c r="K689" t="s">
        <v>731</v>
      </c>
      <c r="L689" t="s">
        <v>159</v>
      </c>
      <c r="M689" t="s">
        <v>732</v>
      </c>
      <c r="N689" t="s">
        <v>161</v>
      </c>
    </row>
    <row r="690" spans="1:14" x14ac:dyDescent="0.3">
      <c r="A690">
        <v>10936</v>
      </c>
      <c r="B690" t="s">
        <v>287</v>
      </c>
      <c r="C690">
        <v>3</v>
      </c>
      <c r="D690" s="1">
        <v>35163</v>
      </c>
      <c r="E690" s="1">
        <v>35191</v>
      </c>
      <c r="F690" s="1">
        <v>35172</v>
      </c>
      <c r="G690">
        <v>2</v>
      </c>
      <c r="H690">
        <v>33.68</v>
      </c>
      <c r="I690" t="s">
        <v>288</v>
      </c>
      <c r="J690" t="s">
        <v>290</v>
      </c>
      <c r="K690" t="s">
        <v>291</v>
      </c>
      <c r="L690" t="s">
        <v>292</v>
      </c>
      <c r="M690" t="s">
        <v>293</v>
      </c>
      <c r="N690" t="s">
        <v>294</v>
      </c>
    </row>
    <row r="691" spans="1:14" x14ac:dyDescent="0.3">
      <c r="A691">
        <v>10937</v>
      </c>
      <c r="B691" t="s">
        <v>128</v>
      </c>
      <c r="C691">
        <v>7</v>
      </c>
      <c r="D691" s="1">
        <v>35164</v>
      </c>
      <c r="E691" s="1">
        <v>35178</v>
      </c>
      <c r="F691" s="1">
        <v>35167</v>
      </c>
      <c r="G691">
        <v>3</v>
      </c>
      <c r="H691">
        <v>31.51</v>
      </c>
      <c r="I691" t="s">
        <v>129</v>
      </c>
      <c r="J691" t="s">
        <v>132</v>
      </c>
      <c r="K691" t="s">
        <v>133</v>
      </c>
      <c r="L691" t="s">
        <v>36</v>
      </c>
      <c r="M691" t="s">
        <v>134</v>
      </c>
      <c r="N691" t="s">
        <v>135</v>
      </c>
    </row>
    <row r="692" spans="1:14" x14ac:dyDescent="0.3">
      <c r="A692">
        <v>10938</v>
      </c>
      <c r="B692" t="s">
        <v>536</v>
      </c>
      <c r="C692">
        <v>3</v>
      </c>
      <c r="D692" s="1">
        <v>35164</v>
      </c>
      <c r="E692" s="1">
        <v>35192</v>
      </c>
      <c r="F692" s="1">
        <v>35170</v>
      </c>
      <c r="G692">
        <v>2</v>
      </c>
      <c r="H692">
        <v>31.89</v>
      </c>
      <c r="I692" t="s">
        <v>537</v>
      </c>
      <c r="J692" t="s">
        <v>539</v>
      </c>
      <c r="K692" t="s">
        <v>540</v>
      </c>
      <c r="L692" t="s">
        <v>36</v>
      </c>
      <c r="M692" t="s">
        <v>541</v>
      </c>
      <c r="N692" t="s">
        <v>38</v>
      </c>
    </row>
    <row r="693" spans="1:14" x14ac:dyDescent="0.3">
      <c r="A693">
        <v>10939</v>
      </c>
      <c r="B693" t="s">
        <v>431</v>
      </c>
      <c r="C693">
        <v>2</v>
      </c>
      <c r="D693" s="1">
        <v>35164</v>
      </c>
      <c r="E693" s="1">
        <v>35192</v>
      </c>
      <c r="F693" s="1">
        <v>35167</v>
      </c>
      <c r="G693">
        <v>2</v>
      </c>
      <c r="H693">
        <v>76.33</v>
      </c>
      <c r="I693" t="s">
        <v>432</v>
      </c>
      <c r="J693" t="s">
        <v>434</v>
      </c>
      <c r="K693" t="s">
        <v>435</v>
      </c>
      <c r="L693" t="s">
        <v>36</v>
      </c>
      <c r="M693" t="s">
        <v>436</v>
      </c>
      <c r="N693" t="s">
        <v>253</v>
      </c>
    </row>
    <row r="694" spans="1:14" x14ac:dyDescent="0.3">
      <c r="A694">
        <v>10940</v>
      </c>
      <c r="B694" t="s">
        <v>103</v>
      </c>
      <c r="C694">
        <v>8</v>
      </c>
      <c r="D694" s="1">
        <v>35165</v>
      </c>
      <c r="E694" s="1">
        <v>35193</v>
      </c>
      <c r="F694" s="1">
        <v>35177</v>
      </c>
      <c r="G694">
        <v>3</v>
      </c>
      <c r="H694">
        <v>19.77</v>
      </c>
      <c r="I694" t="s">
        <v>104</v>
      </c>
      <c r="J694" t="s">
        <v>106</v>
      </c>
      <c r="K694" t="s">
        <v>107</v>
      </c>
      <c r="L694" t="s">
        <v>36</v>
      </c>
      <c r="M694" t="s">
        <v>108</v>
      </c>
      <c r="N694" t="s">
        <v>91</v>
      </c>
    </row>
    <row r="695" spans="1:14" x14ac:dyDescent="0.3">
      <c r="A695">
        <v>10941</v>
      </c>
      <c r="B695" t="s">
        <v>596</v>
      </c>
      <c r="C695">
        <v>7</v>
      </c>
      <c r="D695" s="1">
        <v>35165</v>
      </c>
      <c r="E695" s="1">
        <v>35193</v>
      </c>
      <c r="F695" s="1">
        <v>35174</v>
      </c>
      <c r="G695">
        <v>2</v>
      </c>
      <c r="H695">
        <v>400.81</v>
      </c>
      <c r="I695" t="s">
        <v>597</v>
      </c>
      <c r="J695" t="s">
        <v>599</v>
      </c>
      <c r="K695" t="s">
        <v>600</v>
      </c>
      <c r="L695" t="s">
        <v>601</v>
      </c>
      <c r="M695" t="s">
        <v>602</v>
      </c>
      <c r="N695" t="s">
        <v>294</v>
      </c>
    </row>
    <row r="696" spans="1:14" x14ac:dyDescent="0.3">
      <c r="A696">
        <v>10942</v>
      </c>
      <c r="B696" t="s">
        <v>559</v>
      </c>
      <c r="C696">
        <v>9</v>
      </c>
      <c r="D696" s="1">
        <v>35165</v>
      </c>
      <c r="E696" s="1">
        <v>35193</v>
      </c>
      <c r="F696" s="1">
        <v>35172</v>
      </c>
      <c r="G696">
        <v>3</v>
      </c>
      <c r="H696">
        <v>17.95</v>
      </c>
      <c r="I696" t="s">
        <v>560</v>
      </c>
      <c r="J696" t="s">
        <v>562</v>
      </c>
      <c r="K696" t="s">
        <v>563</v>
      </c>
      <c r="L696" t="s">
        <v>36</v>
      </c>
      <c r="M696" t="s">
        <v>564</v>
      </c>
      <c r="N696" t="s">
        <v>253</v>
      </c>
    </row>
    <row r="697" spans="1:14" x14ac:dyDescent="0.3">
      <c r="A697">
        <v>10943</v>
      </c>
      <c r="B697" t="s">
        <v>122</v>
      </c>
      <c r="C697">
        <v>4</v>
      </c>
      <c r="D697" s="1">
        <v>35165</v>
      </c>
      <c r="E697" s="1">
        <v>35193</v>
      </c>
      <c r="F697" s="1">
        <v>35173</v>
      </c>
      <c r="G697">
        <v>2</v>
      </c>
      <c r="H697">
        <v>2.17</v>
      </c>
      <c r="I697" t="s">
        <v>123</v>
      </c>
      <c r="J697" t="s">
        <v>125</v>
      </c>
      <c r="K697" t="s">
        <v>61</v>
      </c>
      <c r="L697" t="s">
        <v>36</v>
      </c>
      <c r="M697" t="s">
        <v>126</v>
      </c>
      <c r="N697" t="s">
        <v>63</v>
      </c>
    </row>
    <row r="698" spans="1:14" x14ac:dyDescent="0.3">
      <c r="A698">
        <v>10944</v>
      </c>
      <c r="B698" t="s">
        <v>111</v>
      </c>
      <c r="C698">
        <v>6</v>
      </c>
      <c r="D698" s="1">
        <v>35166</v>
      </c>
      <c r="E698" s="1">
        <v>35180</v>
      </c>
      <c r="F698" s="1">
        <v>35167</v>
      </c>
      <c r="G698">
        <v>3</v>
      </c>
      <c r="H698">
        <v>52.92</v>
      </c>
      <c r="I698" t="s">
        <v>112</v>
      </c>
      <c r="J698" t="s">
        <v>115</v>
      </c>
      <c r="K698" t="s">
        <v>116</v>
      </c>
      <c r="L698" t="s">
        <v>117</v>
      </c>
      <c r="M698" t="s">
        <v>118</v>
      </c>
      <c r="N698" t="s">
        <v>119</v>
      </c>
    </row>
    <row r="699" spans="1:14" x14ac:dyDescent="0.3">
      <c r="A699">
        <v>10945</v>
      </c>
      <c r="B699" t="s">
        <v>457</v>
      </c>
      <c r="C699">
        <v>4</v>
      </c>
      <c r="D699" s="1">
        <v>35166</v>
      </c>
      <c r="E699" s="1">
        <v>35194</v>
      </c>
      <c r="F699" s="1">
        <v>35172</v>
      </c>
      <c r="G699">
        <v>1</v>
      </c>
      <c r="H699">
        <v>10.220000000000001</v>
      </c>
      <c r="I699" t="s">
        <v>458</v>
      </c>
      <c r="J699" t="s">
        <v>460</v>
      </c>
      <c r="K699" t="s">
        <v>461</v>
      </c>
      <c r="L699" t="s">
        <v>36</v>
      </c>
      <c r="M699" t="s">
        <v>462</v>
      </c>
      <c r="N699" t="s">
        <v>38</v>
      </c>
    </row>
    <row r="700" spans="1:14" x14ac:dyDescent="0.3">
      <c r="A700">
        <v>10946</v>
      </c>
      <c r="B700" t="s">
        <v>687</v>
      </c>
      <c r="C700">
        <v>1</v>
      </c>
      <c r="D700" s="1">
        <v>35166</v>
      </c>
      <c r="E700" s="1">
        <v>35194</v>
      </c>
      <c r="F700" s="1">
        <v>35173</v>
      </c>
      <c r="G700">
        <v>2</v>
      </c>
      <c r="H700">
        <v>27.2</v>
      </c>
      <c r="I700" t="s">
        <v>688</v>
      </c>
      <c r="J700" t="s">
        <v>690</v>
      </c>
      <c r="K700" t="s">
        <v>691</v>
      </c>
      <c r="L700" t="s">
        <v>36</v>
      </c>
      <c r="M700" t="s">
        <v>692</v>
      </c>
      <c r="N700" t="s">
        <v>617</v>
      </c>
    </row>
    <row r="701" spans="1:14" x14ac:dyDescent="0.3">
      <c r="A701">
        <v>10947</v>
      </c>
      <c r="B701" t="s">
        <v>122</v>
      </c>
      <c r="C701">
        <v>3</v>
      </c>
      <c r="D701" s="1">
        <v>35167</v>
      </c>
      <c r="E701" s="1">
        <v>35195</v>
      </c>
      <c r="F701" s="1">
        <v>35170</v>
      </c>
      <c r="G701">
        <v>2</v>
      </c>
      <c r="H701">
        <v>3.26</v>
      </c>
      <c r="I701" t="s">
        <v>123</v>
      </c>
      <c r="J701" t="s">
        <v>125</v>
      </c>
      <c r="K701" t="s">
        <v>61</v>
      </c>
      <c r="L701" t="s">
        <v>36</v>
      </c>
      <c r="M701" t="s">
        <v>126</v>
      </c>
      <c r="N701" t="s">
        <v>63</v>
      </c>
    </row>
    <row r="702" spans="1:14" x14ac:dyDescent="0.3">
      <c r="A702">
        <v>10948</v>
      </c>
      <c r="B702" t="s">
        <v>273</v>
      </c>
      <c r="C702">
        <v>3</v>
      </c>
      <c r="D702" s="1">
        <v>35167</v>
      </c>
      <c r="E702" s="1">
        <v>35195</v>
      </c>
      <c r="F702" s="1">
        <v>35173</v>
      </c>
      <c r="G702">
        <v>3</v>
      </c>
      <c r="H702">
        <v>23.39</v>
      </c>
      <c r="I702" t="s">
        <v>274</v>
      </c>
      <c r="J702" t="s">
        <v>276</v>
      </c>
      <c r="K702" t="s">
        <v>277</v>
      </c>
      <c r="L702" t="s">
        <v>36</v>
      </c>
      <c r="M702" t="s">
        <v>278</v>
      </c>
      <c r="N702" t="s">
        <v>100</v>
      </c>
    </row>
    <row r="703" spans="1:14" x14ac:dyDescent="0.3">
      <c r="A703">
        <v>10949</v>
      </c>
      <c r="B703" t="s">
        <v>111</v>
      </c>
      <c r="C703">
        <v>2</v>
      </c>
      <c r="D703" s="1">
        <v>35167</v>
      </c>
      <c r="E703" s="1">
        <v>35195</v>
      </c>
      <c r="F703" s="1">
        <v>35171</v>
      </c>
      <c r="G703">
        <v>3</v>
      </c>
      <c r="H703">
        <v>74.44</v>
      </c>
      <c r="I703" t="s">
        <v>112</v>
      </c>
      <c r="J703" t="s">
        <v>115</v>
      </c>
      <c r="K703" t="s">
        <v>116</v>
      </c>
      <c r="L703" t="s">
        <v>117</v>
      </c>
      <c r="M703" t="s">
        <v>118</v>
      </c>
      <c r="N703" t="s">
        <v>119</v>
      </c>
    </row>
    <row r="704" spans="1:14" x14ac:dyDescent="0.3">
      <c r="A704">
        <v>10950</v>
      </c>
      <c r="B704" t="s">
        <v>431</v>
      </c>
      <c r="C704">
        <v>1</v>
      </c>
      <c r="D704" s="1">
        <v>35170</v>
      </c>
      <c r="E704" s="1">
        <v>35198</v>
      </c>
      <c r="F704" s="1">
        <v>35177</v>
      </c>
      <c r="G704">
        <v>2</v>
      </c>
      <c r="H704">
        <v>2.5</v>
      </c>
      <c r="I704" t="s">
        <v>432</v>
      </c>
      <c r="J704" t="s">
        <v>434</v>
      </c>
      <c r="K704" t="s">
        <v>435</v>
      </c>
      <c r="L704" t="s">
        <v>36</v>
      </c>
      <c r="M704" t="s">
        <v>436</v>
      </c>
      <c r="N704" t="s">
        <v>253</v>
      </c>
    </row>
    <row r="705" spans="1:14" x14ac:dyDescent="0.3">
      <c r="A705">
        <v>10951</v>
      </c>
      <c r="B705" t="s">
        <v>573</v>
      </c>
      <c r="C705">
        <v>9</v>
      </c>
      <c r="D705" s="1">
        <v>35170</v>
      </c>
      <c r="E705" s="1">
        <v>35212</v>
      </c>
      <c r="F705" s="1">
        <v>35192</v>
      </c>
      <c r="G705">
        <v>2</v>
      </c>
      <c r="H705">
        <v>30.85</v>
      </c>
      <c r="I705" t="s">
        <v>574</v>
      </c>
      <c r="J705" t="s">
        <v>838</v>
      </c>
      <c r="K705" t="s">
        <v>577</v>
      </c>
      <c r="L705" t="s">
        <v>36</v>
      </c>
      <c r="M705" t="s">
        <v>839</v>
      </c>
      <c r="N705" t="s">
        <v>151</v>
      </c>
    </row>
    <row r="706" spans="1:14" x14ac:dyDescent="0.3">
      <c r="A706">
        <v>10952</v>
      </c>
      <c r="B706" t="s">
        <v>30</v>
      </c>
      <c r="C706">
        <v>1</v>
      </c>
      <c r="D706" s="1">
        <v>35170</v>
      </c>
      <c r="E706" s="1">
        <v>35212</v>
      </c>
      <c r="F706" s="1">
        <v>35178</v>
      </c>
      <c r="G706">
        <v>1</v>
      </c>
      <c r="H706">
        <v>40.42</v>
      </c>
      <c r="I706" t="s">
        <v>850</v>
      </c>
      <c r="J706" t="s">
        <v>34</v>
      </c>
      <c r="K706" t="s">
        <v>35</v>
      </c>
      <c r="L706" t="s">
        <v>36</v>
      </c>
      <c r="M706" t="s">
        <v>37</v>
      </c>
      <c r="N706" t="s">
        <v>38</v>
      </c>
    </row>
    <row r="707" spans="1:14" x14ac:dyDescent="0.3">
      <c r="A707">
        <v>10953</v>
      </c>
      <c r="B707" t="s">
        <v>57</v>
      </c>
      <c r="C707">
        <v>9</v>
      </c>
      <c r="D707" s="1">
        <v>35170</v>
      </c>
      <c r="E707" s="1">
        <v>35184</v>
      </c>
      <c r="F707" s="1">
        <v>35179</v>
      </c>
      <c r="G707">
        <v>2</v>
      </c>
      <c r="H707">
        <v>23.72</v>
      </c>
      <c r="I707" t="s">
        <v>58</v>
      </c>
      <c r="J707" t="s">
        <v>842</v>
      </c>
      <c r="K707" t="s">
        <v>843</v>
      </c>
      <c r="L707" t="s">
        <v>844</v>
      </c>
      <c r="M707" t="s">
        <v>845</v>
      </c>
      <c r="N707" t="s">
        <v>63</v>
      </c>
    </row>
    <row r="708" spans="1:14" x14ac:dyDescent="0.3">
      <c r="A708">
        <v>10954</v>
      </c>
      <c r="B708" t="s">
        <v>414</v>
      </c>
      <c r="C708">
        <v>5</v>
      </c>
      <c r="D708" s="1">
        <v>35171</v>
      </c>
      <c r="E708" s="1">
        <v>35213</v>
      </c>
      <c r="F708" s="1">
        <v>35174</v>
      </c>
      <c r="G708">
        <v>1</v>
      </c>
      <c r="H708">
        <v>27.91</v>
      </c>
      <c r="I708" t="s">
        <v>415</v>
      </c>
      <c r="J708" t="s">
        <v>417</v>
      </c>
      <c r="K708" t="s">
        <v>418</v>
      </c>
      <c r="L708" t="s">
        <v>419</v>
      </c>
      <c r="M708" t="s">
        <v>420</v>
      </c>
      <c r="N708" t="s">
        <v>303</v>
      </c>
    </row>
    <row r="709" spans="1:14" x14ac:dyDescent="0.3">
      <c r="A709">
        <v>10955</v>
      </c>
      <c r="B709" t="s">
        <v>226</v>
      </c>
      <c r="C709">
        <v>8</v>
      </c>
      <c r="D709" s="1">
        <v>35171</v>
      </c>
      <c r="E709" s="1">
        <v>35199</v>
      </c>
      <c r="F709" s="1">
        <v>35174</v>
      </c>
      <c r="G709">
        <v>2</v>
      </c>
      <c r="H709">
        <v>3.26</v>
      </c>
      <c r="I709" t="s">
        <v>227</v>
      </c>
      <c r="J709" t="s">
        <v>229</v>
      </c>
      <c r="K709" t="s">
        <v>230</v>
      </c>
      <c r="L709" t="s">
        <v>36</v>
      </c>
      <c r="M709" t="s">
        <v>231</v>
      </c>
      <c r="N709" t="s">
        <v>73</v>
      </c>
    </row>
    <row r="710" spans="1:14" x14ac:dyDescent="0.3">
      <c r="A710">
        <v>10956</v>
      </c>
      <c r="B710" t="s">
        <v>76</v>
      </c>
      <c r="C710">
        <v>6</v>
      </c>
      <c r="D710" s="1">
        <v>35171</v>
      </c>
      <c r="E710" s="1">
        <v>35213</v>
      </c>
      <c r="F710" s="1">
        <v>35174</v>
      </c>
      <c r="G710">
        <v>2</v>
      </c>
      <c r="H710">
        <v>44.65</v>
      </c>
      <c r="I710" t="s">
        <v>77</v>
      </c>
      <c r="J710" t="s">
        <v>79</v>
      </c>
      <c r="K710" t="s">
        <v>80</v>
      </c>
      <c r="L710" t="s">
        <v>36</v>
      </c>
      <c r="M710" t="s">
        <v>81</v>
      </c>
      <c r="N710" t="s">
        <v>38</v>
      </c>
    </row>
    <row r="711" spans="1:14" x14ac:dyDescent="0.3">
      <c r="A711">
        <v>10957</v>
      </c>
      <c r="B711" t="s">
        <v>315</v>
      </c>
      <c r="C711">
        <v>8</v>
      </c>
      <c r="D711" s="1">
        <v>35172</v>
      </c>
      <c r="E711" s="1">
        <v>35200</v>
      </c>
      <c r="F711" s="1">
        <v>35181</v>
      </c>
      <c r="G711">
        <v>3</v>
      </c>
      <c r="H711">
        <v>105.36</v>
      </c>
      <c r="I711" t="s">
        <v>316</v>
      </c>
      <c r="J711" t="s">
        <v>318</v>
      </c>
      <c r="K711" t="s">
        <v>319</v>
      </c>
      <c r="L711" t="s">
        <v>320</v>
      </c>
      <c r="M711" t="s">
        <v>321</v>
      </c>
      <c r="N711" t="s">
        <v>303</v>
      </c>
    </row>
    <row r="712" spans="1:14" x14ac:dyDescent="0.3">
      <c r="A712">
        <v>10958</v>
      </c>
      <c r="B712" t="s">
        <v>471</v>
      </c>
      <c r="C712">
        <v>7</v>
      </c>
      <c r="D712" s="1">
        <v>35172</v>
      </c>
      <c r="E712" s="1">
        <v>35200</v>
      </c>
      <c r="F712" s="1">
        <v>35181</v>
      </c>
      <c r="G712">
        <v>2</v>
      </c>
      <c r="H712">
        <v>49.56</v>
      </c>
      <c r="I712" t="s">
        <v>472</v>
      </c>
      <c r="J712" t="s">
        <v>474</v>
      </c>
      <c r="K712" t="s">
        <v>133</v>
      </c>
      <c r="L712" t="s">
        <v>36</v>
      </c>
      <c r="M712" t="s">
        <v>134</v>
      </c>
      <c r="N712" t="s">
        <v>135</v>
      </c>
    </row>
    <row r="713" spans="1:14" x14ac:dyDescent="0.3">
      <c r="A713">
        <v>10959</v>
      </c>
      <c r="B713" t="s">
        <v>280</v>
      </c>
      <c r="C713">
        <v>6</v>
      </c>
      <c r="D713" s="1">
        <v>35172</v>
      </c>
      <c r="E713" s="1">
        <v>35214</v>
      </c>
      <c r="F713" s="1">
        <v>35177</v>
      </c>
      <c r="G713">
        <v>2</v>
      </c>
      <c r="H713">
        <v>4.9800000000000004</v>
      </c>
      <c r="I713" t="s">
        <v>281</v>
      </c>
      <c r="J713" t="s">
        <v>283</v>
      </c>
      <c r="K713" t="s">
        <v>284</v>
      </c>
      <c r="L713" t="s">
        <v>159</v>
      </c>
      <c r="M713" t="s">
        <v>285</v>
      </c>
      <c r="N713" t="s">
        <v>161</v>
      </c>
    </row>
    <row r="714" spans="1:14" x14ac:dyDescent="0.3">
      <c r="A714">
        <v>10960</v>
      </c>
      <c r="B714" t="s">
        <v>315</v>
      </c>
      <c r="C714">
        <v>3</v>
      </c>
      <c r="D714" s="1">
        <v>35173</v>
      </c>
      <c r="E714" s="1">
        <v>35187</v>
      </c>
      <c r="F714" s="1">
        <v>35193</v>
      </c>
      <c r="G714">
        <v>1</v>
      </c>
      <c r="H714">
        <v>2.08</v>
      </c>
      <c r="I714" t="s">
        <v>316</v>
      </c>
      <c r="J714" t="s">
        <v>318</v>
      </c>
      <c r="K714" t="s">
        <v>319</v>
      </c>
      <c r="L714" t="s">
        <v>320</v>
      </c>
      <c r="M714" t="s">
        <v>321</v>
      </c>
      <c r="N714" t="s">
        <v>303</v>
      </c>
    </row>
    <row r="715" spans="1:14" x14ac:dyDescent="0.3">
      <c r="A715">
        <v>10961</v>
      </c>
      <c r="B715" t="s">
        <v>530</v>
      </c>
      <c r="C715">
        <v>8</v>
      </c>
      <c r="D715" s="1">
        <v>35173</v>
      </c>
      <c r="E715" s="1">
        <v>35201</v>
      </c>
      <c r="F715" s="1">
        <v>35184</v>
      </c>
      <c r="G715">
        <v>1</v>
      </c>
      <c r="H715">
        <v>104.47</v>
      </c>
      <c r="I715" t="s">
        <v>531</v>
      </c>
      <c r="J715" t="s">
        <v>533</v>
      </c>
      <c r="K715" t="s">
        <v>158</v>
      </c>
      <c r="L715" t="s">
        <v>159</v>
      </c>
      <c r="M715" t="s">
        <v>534</v>
      </c>
      <c r="N715" t="s">
        <v>161</v>
      </c>
    </row>
    <row r="716" spans="1:14" x14ac:dyDescent="0.3">
      <c r="A716">
        <v>10962</v>
      </c>
      <c r="B716" t="s">
        <v>536</v>
      </c>
      <c r="C716">
        <v>8</v>
      </c>
      <c r="D716" s="1">
        <v>35173</v>
      </c>
      <c r="E716" s="1">
        <v>35201</v>
      </c>
      <c r="F716" s="1">
        <v>35177</v>
      </c>
      <c r="G716">
        <v>2</v>
      </c>
      <c r="H716">
        <v>275.79000000000002</v>
      </c>
      <c r="I716" t="s">
        <v>537</v>
      </c>
      <c r="J716" t="s">
        <v>539</v>
      </c>
      <c r="K716" t="s">
        <v>540</v>
      </c>
      <c r="L716" t="s">
        <v>36</v>
      </c>
      <c r="M716" t="s">
        <v>541</v>
      </c>
      <c r="N716" t="s">
        <v>38</v>
      </c>
    </row>
    <row r="717" spans="1:14" x14ac:dyDescent="0.3">
      <c r="A717">
        <v>10963</v>
      </c>
      <c r="B717" t="s">
        <v>256</v>
      </c>
      <c r="C717">
        <v>9</v>
      </c>
      <c r="D717" s="1">
        <v>35173</v>
      </c>
      <c r="E717" s="1">
        <v>35201</v>
      </c>
      <c r="F717" s="1">
        <v>35180</v>
      </c>
      <c r="G717">
        <v>3</v>
      </c>
      <c r="H717">
        <v>2.7</v>
      </c>
      <c r="I717" t="s">
        <v>257</v>
      </c>
      <c r="J717" t="s">
        <v>259</v>
      </c>
      <c r="K717" t="s">
        <v>260</v>
      </c>
      <c r="L717" t="s">
        <v>36</v>
      </c>
      <c r="M717" t="s">
        <v>261</v>
      </c>
      <c r="N717" t="s">
        <v>262</v>
      </c>
    </row>
    <row r="718" spans="1:14" x14ac:dyDescent="0.3">
      <c r="A718">
        <v>10964</v>
      </c>
      <c r="B718" t="s">
        <v>620</v>
      </c>
      <c r="C718">
        <v>3</v>
      </c>
      <c r="D718" s="1">
        <v>35174</v>
      </c>
      <c r="E718" s="1">
        <v>35202</v>
      </c>
      <c r="F718" s="1">
        <v>35178</v>
      </c>
      <c r="G718">
        <v>2</v>
      </c>
      <c r="H718">
        <v>87.38</v>
      </c>
      <c r="I718" t="s">
        <v>621</v>
      </c>
      <c r="J718" t="s">
        <v>623</v>
      </c>
      <c r="K718" t="s">
        <v>498</v>
      </c>
      <c r="L718" t="s">
        <v>36</v>
      </c>
      <c r="M718" t="s">
        <v>624</v>
      </c>
      <c r="N718" t="s">
        <v>91</v>
      </c>
    </row>
    <row r="719" spans="1:14" x14ac:dyDescent="0.3">
      <c r="A719">
        <v>10965</v>
      </c>
      <c r="B719" t="s">
        <v>477</v>
      </c>
      <c r="C719">
        <v>6</v>
      </c>
      <c r="D719" s="1">
        <v>35174</v>
      </c>
      <c r="E719" s="1">
        <v>35202</v>
      </c>
      <c r="F719" s="1">
        <v>35184</v>
      </c>
      <c r="G719">
        <v>3</v>
      </c>
      <c r="H719">
        <v>144.38</v>
      </c>
      <c r="I719" t="s">
        <v>478</v>
      </c>
      <c r="J719" t="s">
        <v>480</v>
      </c>
      <c r="K719" t="s">
        <v>481</v>
      </c>
      <c r="L719" t="s">
        <v>482</v>
      </c>
      <c r="M719" t="s">
        <v>483</v>
      </c>
      <c r="N719" t="s">
        <v>294</v>
      </c>
    </row>
    <row r="720" spans="1:14" x14ac:dyDescent="0.3">
      <c r="A720">
        <v>10966</v>
      </c>
      <c r="B720" t="s">
        <v>145</v>
      </c>
      <c r="C720">
        <v>4</v>
      </c>
      <c r="D720" s="1">
        <v>35174</v>
      </c>
      <c r="E720" s="1">
        <v>35202</v>
      </c>
      <c r="F720" s="1">
        <v>35193</v>
      </c>
      <c r="G720">
        <v>1</v>
      </c>
      <c r="H720">
        <v>27.19</v>
      </c>
      <c r="I720" t="s">
        <v>146</v>
      </c>
      <c r="J720" t="s">
        <v>837</v>
      </c>
      <c r="K720" t="s">
        <v>149</v>
      </c>
      <c r="L720" t="s">
        <v>36</v>
      </c>
      <c r="M720" t="s">
        <v>150</v>
      </c>
      <c r="N720" t="s">
        <v>151</v>
      </c>
    </row>
    <row r="721" spans="1:14" x14ac:dyDescent="0.3">
      <c r="A721">
        <v>10967</v>
      </c>
      <c r="B721" t="s">
        <v>659</v>
      </c>
      <c r="C721">
        <v>2</v>
      </c>
      <c r="D721" s="1">
        <v>35177</v>
      </c>
      <c r="E721" s="1">
        <v>35205</v>
      </c>
      <c r="F721" s="1">
        <v>35187</v>
      </c>
      <c r="G721">
        <v>2</v>
      </c>
      <c r="H721">
        <v>62.22</v>
      </c>
      <c r="I721" t="s">
        <v>660</v>
      </c>
      <c r="J721" t="s">
        <v>662</v>
      </c>
      <c r="K721" t="s">
        <v>663</v>
      </c>
      <c r="L721" t="s">
        <v>36</v>
      </c>
      <c r="M721" t="s">
        <v>664</v>
      </c>
      <c r="N721" t="s">
        <v>38</v>
      </c>
    </row>
    <row r="722" spans="1:14" x14ac:dyDescent="0.3">
      <c r="A722">
        <v>10968</v>
      </c>
      <c r="B722" t="s">
        <v>193</v>
      </c>
      <c r="C722">
        <v>1</v>
      </c>
      <c r="D722" s="1">
        <v>35177</v>
      </c>
      <c r="E722" s="1">
        <v>35205</v>
      </c>
      <c r="F722" s="1">
        <v>35186</v>
      </c>
      <c r="G722">
        <v>3</v>
      </c>
      <c r="H722">
        <v>74.599999999999994</v>
      </c>
      <c r="I722" t="s">
        <v>194</v>
      </c>
      <c r="J722" t="s">
        <v>197</v>
      </c>
      <c r="K722" t="s">
        <v>198</v>
      </c>
      <c r="L722" t="s">
        <v>36</v>
      </c>
      <c r="M722" t="s">
        <v>199</v>
      </c>
      <c r="N722" t="s">
        <v>200</v>
      </c>
    </row>
    <row r="723" spans="1:14" x14ac:dyDescent="0.3">
      <c r="A723">
        <v>10969</v>
      </c>
      <c r="B723" t="s">
        <v>153</v>
      </c>
      <c r="C723">
        <v>1</v>
      </c>
      <c r="D723" s="1">
        <v>35177</v>
      </c>
      <c r="E723" s="1">
        <v>35205</v>
      </c>
      <c r="F723" s="1">
        <v>35184</v>
      </c>
      <c r="G723">
        <v>2</v>
      </c>
      <c r="H723">
        <v>0.21</v>
      </c>
      <c r="I723" t="s">
        <v>154</v>
      </c>
      <c r="J723" t="s">
        <v>157</v>
      </c>
      <c r="K723" t="s">
        <v>158</v>
      </c>
      <c r="L723" t="s">
        <v>159</v>
      </c>
      <c r="M723" t="s">
        <v>160</v>
      </c>
      <c r="N723" t="s">
        <v>161</v>
      </c>
    </row>
    <row r="724" spans="1:14" x14ac:dyDescent="0.3">
      <c r="A724">
        <v>10970</v>
      </c>
      <c r="B724" t="s">
        <v>94</v>
      </c>
      <c r="C724">
        <v>9</v>
      </c>
      <c r="D724" s="1">
        <v>35178</v>
      </c>
      <c r="E724" s="1">
        <v>35192</v>
      </c>
      <c r="F724" s="1">
        <v>35209</v>
      </c>
      <c r="G724">
        <v>1</v>
      </c>
      <c r="H724">
        <v>16.16</v>
      </c>
      <c r="I724" t="s">
        <v>95</v>
      </c>
      <c r="J724" t="s">
        <v>97</v>
      </c>
      <c r="K724" t="s">
        <v>98</v>
      </c>
      <c r="L724" t="s">
        <v>36</v>
      </c>
      <c r="M724" t="s">
        <v>99</v>
      </c>
      <c r="N724" t="s">
        <v>100</v>
      </c>
    </row>
    <row r="725" spans="1:14" x14ac:dyDescent="0.3">
      <c r="A725">
        <v>10971</v>
      </c>
      <c r="B725" t="s">
        <v>241</v>
      </c>
      <c r="C725">
        <v>2</v>
      </c>
      <c r="D725" s="1">
        <v>35178</v>
      </c>
      <c r="E725" s="1">
        <v>35206</v>
      </c>
      <c r="F725" s="1">
        <v>35187</v>
      </c>
      <c r="G725">
        <v>2</v>
      </c>
      <c r="H725">
        <v>121.82</v>
      </c>
      <c r="I725" t="s">
        <v>242</v>
      </c>
      <c r="J725" t="s">
        <v>244</v>
      </c>
      <c r="K725" t="s">
        <v>182</v>
      </c>
      <c r="L725" t="s">
        <v>36</v>
      </c>
      <c r="M725" t="s">
        <v>183</v>
      </c>
      <c r="N725" t="s">
        <v>91</v>
      </c>
    </row>
    <row r="726" spans="1:14" x14ac:dyDescent="0.3">
      <c r="A726">
        <v>10972</v>
      </c>
      <c r="B726" t="s">
        <v>356</v>
      </c>
      <c r="C726">
        <v>4</v>
      </c>
      <c r="D726" s="1">
        <v>35178</v>
      </c>
      <c r="E726" s="1">
        <v>35206</v>
      </c>
      <c r="F726" s="1">
        <v>35180</v>
      </c>
      <c r="G726">
        <v>2</v>
      </c>
      <c r="H726">
        <v>0.02</v>
      </c>
      <c r="I726" t="s">
        <v>357</v>
      </c>
      <c r="J726" t="s">
        <v>359</v>
      </c>
      <c r="K726" t="s">
        <v>360</v>
      </c>
      <c r="L726" t="s">
        <v>36</v>
      </c>
      <c r="M726" t="s">
        <v>361</v>
      </c>
      <c r="N726" t="s">
        <v>91</v>
      </c>
    </row>
    <row r="727" spans="1:14" x14ac:dyDescent="0.3">
      <c r="A727">
        <v>10973</v>
      </c>
      <c r="B727" t="s">
        <v>356</v>
      </c>
      <c r="C727">
        <v>6</v>
      </c>
      <c r="D727" s="1">
        <v>35178</v>
      </c>
      <c r="E727" s="1">
        <v>35206</v>
      </c>
      <c r="F727" s="1">
        <v>35181</v>
      </c>
      <c r="G727">
        <v>2</v>
      </c>
      <c r="H727">
        <v>15.17</v>
      </c>
      <c r="I727" t="s">
        <v>357</v>
      </c>
      <c r="J727" t="s">
        <v>359</v>
      </c>
      <c r="K727" t="s">
        <v>360</v>
      </c>
      <c r="L727" t="s">
        <v>36</v>
      </c>
      <c r="M727" t="s">
        <v>361</v>
      </c>
      <c r="N727" t="s">
        <v>91</v>
      </c>
    </row>
    <row r="728" spans="1:14" x14ac:dyDescent="0.3">
      <c r="A728">
        <v>10974</v>
      </c>
      <c r="B728" t="s">
        <v>627</v>
      </c>
      <c r="C728">
        <v>3</v>
      </c>
      <c r="D728" s="1">
        <v>35179</v>
      </c>
      <c r="E728" s="1">
        <v>35193</v>
      </c>
      <c r="F728" s="1">
        <v>35188</v>
      </c>
      <c r="G728">
        <v>3</v>
      </c>
      <c r="H728">
        <v>12.96</v>
      </c>
      <c r="I728" t="s">
        <v>628</v>
      </c>
      <c r="J728" t="s">
        <v>630</v>
      </c>
      <c r="K728" t="s">
        <v>631</v>
      </c>
      <c r="L728" t="s">
        <v>632</v>
      </c>
      <c r="M728" t="s">
        <v>633</v>
      </c>
      <c r="N728" t="s">
        <v>294</v>
      </c>
    </row>
    <row r="729" spans="1:14" x14ac:dyDescent="0.3">
      <c r="A729">
        <v>10975</v>
      </c>
      <c r="B729" t="s">
        <v>111</v>
      </c>
      <c r="C729">
        <v>1</v>
      </c>
      <c r="D729" s="1">
        <v>35179</v>
      </c>
      <c r="E729" s="1">
        <v>35207</v>
      </c>
      <c r="F729" s="1">
        <v>35181</v>
      </c>
      <c r="G729">
        <v>3</v>
      </c>
      <c r="H729">
        <v>32.270000000000003</v>
      </c>
      <c r="I729" t="s">
        <v>112</v>
      </c>
      <c r="J729" t="s">
        <v>115</v>
      </c>
      <c r="K729" t="s">
        <v>116</v>
      </c>
      <c r="L729" t="s">
        <v>117</v>
      </c>
      <c r="M729" t="s">
        <v>118</v>
      </c>
      <c r="N729" t="s">
        <v>119</v>
      </c>
    </row>
    <row r="730" spans="1:14" x14ac:dyDescent="0.3">
      <c r="A730">
        <v>10976</v>
      </c>
      <c r="B730" t="s">
        <v>315</v>
      </c>
      <c r="C730">
        <v>1</v>
      </c>
      <c r="D730" s="1">
        <v>35179</v>
      </c>
      <c r="E730" s="1">
        <v>35221</v>
      </c>
      <c r="F730" s="1">
        <v>35188</v>
      </c>
      <c r="G730">
        <v>1</v>
      </c>
      <c r="H730">
        <v>37.97</v>
      </c>
      <c r="I730" t="s">
        <v>316</v>
      </c>
      <c r="J730" t="s">
        <v>318</v>
      </c>
      <c r="K730" t="s">
        <v>319</v>
      </c>
      <c r="L730" t="s">
        <v>320</v>
      </c>
      <c r="M730" t="s">
        <v>321</v>
      </c>
      <c r="N730" t="s">
        <v>303</v>
      </c>
    </row>
    <row r="731" spans="1:14" x14ac:dyDescent="0.3">
      <c r="A731">
        <v>10977</v>
      </c>
      <c r="B731" t="s">
        <v>226</v>
      </c>
      <c r="C731">
        <v>8</v>
      </c>
      <c r="D731" s="1">
        <v>35180</v>
      </c>
      <c r="E731" s="1">
        <v>35208</v>
      </c>
      <c r="F731" s="1">
        <v>35195</v>
      </c>
      <c r="G731">
        <v>3</v>
      </c>
      <c r="H731">
        <v>208.5</v>
      </c>
      <c r="I731" t="s">
        <v>227</v>
      </c>
      <c r="J731" t="s">
        <v>229</v>
      </c>
      <c r="K731" t="s">
        <v>230</v>
      </c>
      <c r="L731" t="s">
        <v>36</v>
      </c>
      <c r="M731" t="s">
        <v>231</v>
      </c>
      <c r="N731" t="s">
        <v>73</v>
      </c>
    </row>
    <row r="732" spans="1:14" x14ac:dyDescent="0.3">
      <c r="A732">
        <v>10978</v>
      </c>
      <c r="B732" t="s">
        <v>439</v>
      </c>
      <c r="C732">
        <v>9</v>
      </c>
      <c r="D732" s="1">
        <v>35180</v>
      </c>
      <c r="E732" s="1">
        <v>35208</v>
      </c>
      <c r="F732" s="1">
        <v>35208</v>
      </c>
      <c r="G732">
        <v>2</v>
      </c>
      <c r="H732">
        <v>32.82</v>
      </c>
      <c r="I732" t="s">
        <v>440</v>
      </c>
      <c r="J732" t="s">
        <v>442</v>
      </c>
      <c r="K732" t="s">
        <v>443</v>
      </c>
      <c r="L732" t="s">
        <v>36</v>
      </c>
      <c r="M732" t="s">
        <v>444</v>
      </c>
      <c r="N732" t="s">
        <v>445</v>
      </c>
    </row>
    <row r="733" spans="1:14" x14ac:dyDescent="0.3">
      <c r="A733">
        <v>10979</v>
      </c>
      <c r="B733" t="s">
        <v>193</v>
      </c>
      <c r="C733">
        <v>8</v>
      </c>
      <c r="D733" s="1">
        <v>35180</v>
      </c>
      <c r="E733" s="1">
        <v>35208</v>
      </c>
      <c r="F733" s="1">
        <v>35185</v>
      </c>
      <c r="G733">
        <v>2</v>
      </c>
      <c r="H733">
        <v>353.07</v>
      </c>
      <c r="I733" t="s">
        <v>194</v>
      </c>
      <c r="J733" t="s">
        <v>197</v>
      </c>
      <c r="K733" t="s">
        <v>198</v>
      </c>
      <c r="L733" t="s">
        <v>36</v>
      </c>
      <c r="M733" t="s">
        <v>199</v>
      </c>
      <c r="N733" t="s">
        <v>200</v>
      </c>
    </row>
    <row r="734" spans="1:14" x14ac:dyDescent="0.3">
      <c r="A734">
        <v>10980</v>
      </c>
      <c r="B734" t="s">
        <v>226</v>
      </c>
      <c r="C734">
        <v>4</v>
      </c>
      <c r="D734" s="1">
        <v>35181</v>
      </c>
      <c r="E734" s="1">
        <v>35223</v>
      </c>
      <c r="F734" s="1">
        <v>35202</v>
      </c>
      <c r="G734">
        <v>1</v>
      </c>
      <c r="H734">
        <v>1.26</v>
      </c>
      <c r="I734" t="s">
        <v>227</v>
      </c>
      <c r="J734" t="s">
        <v>229</v>
      </c>
      <c r="K734" t="s">
        <v>230</v>
      </c>
      <c r="L734" t="s">
        <v>36</v>
      </c>
      <c r="M734" t="s">
        <v>231</v>
      </c>
      <c r="N734" t="s">
        <v>73</v>
      </c>
    </row>
    <row r="735" spans="1:14" x14ac:dyDescent="0.3">
      <c r="A735">
        <v>10981</v>
      </c>
      <c r="B735" t="s">
        <v>306</v>
      </c>
      <c r="C735">
        <v>1</v>
      </c>
      <c r="D735" s="1">
        <v>35181</v>
      </c>
      <c r="E735" s="1">
        <v>35209</v>
      </c>
      <c r="F735" s="1">
        <v>35187</v>
      </c>
      <c r="G735">
        <v>2</v>
      </c>
      <c r="H735">
        <v>193.37</v>
      </c>
      <c r="I735" t="s">
        <v>307</v>
      </c>
      <c r="J735" t="s">
        <v>309</v>
      </c>
      <c r="K735" t="s">
        <v>310</v>
      </c>
      <c r="L735" t="s">
        <v>311</v>
      </c>
      <c r="M735" t="s">
        <v>312</v>
      </c>
      <c r="N735" t="s">
        <v>161</v>
      </c>
    </row>
    <row r="736" spans="1:14" x14ac:dyDescent="0.3">
      <c r="A736">
        <v>10982</v>
      </c>
      <c r="B736" t="s">
        <v>111</v>
      </c>
      <c r="C736">
        <v>2</v>
      </c>
      <c r="D736" s="1">
        <v>35181</v>
      </c>
      <c r="E736" s="1">
        <v>35209</v>
      </c>
      <c r="F736" s="1">
        <v>35193</v>
      </c>
      <c r="G736">
        <v>1</v>
      </c>
      <c r="H736">
        <v>14.01</v>
      </c>
      <c r="I736" t="s">
        <v>112</v>
      </c>
      <c r="J736" t="s">
        <v>115</v>
      </c>
      <c r="K736" t="s">
        <v>116</v>
      </c>
      <c r="L736" t="s">
        <v>117</v>
      </c>
      <c r="M736" t="s">
        <v>118</v>
      </c>
      <c r="N736" t="s">
        <v>119</v>
      </c>
    </row>
    <row r="737" spans="1:14" x14ac:dyDescent="0.3">
      <c r="A737">
        <v>10983</v>
      </c>
      <c r="B737" t="s">
        <v>596</v>
      </c>
      <c r="C737">
        <v>2</v>
      </c>
      <c r="D737" s="1">
        <v>35181</v>
      </c>
      <c r="E737" s="1">
        <v>35209</v>
      </c>
      <c r="F737" s="1">
        <v>35191</v>
      </c>
      <c r="G737">
        <v>2</v>
      </c>
      <c r="H737">
        <v>657.54</v>
      </c>
      <c r="I737" t="s">
        <v>597</v>
      </c>
      <c r="J737" t="s">
        <v>599</v>
      </c>
      <c r="K737" t="s">
        <v>600</v>
      </c>
      <c r="L737" t="s">
        <v>601</v>
      </c>
      <c r="M737" t="s">
        <v>602</v>
      </c>
      <c r="N737" t="s">
        <v>294</v>
      </c>
    </row>
    <row r="738" spans="1:14" x14ac:dyDescent="0.3">
      <c r="A738">
        <v>10984</v>
      </c>
      <c r="B738" t="s">
        <v>596</v>
      </c>
      <c r="C738">
        <v>1</v>
      </c>
      <c r="D738" s="1">
        <v>35184</v>
      </c>
      <c r="E738" s="1">
        <v>35212</v>
      </c>
      <c r="F738" s="1">
        <v>35188</v>
      </c>
      <c r="G738">
        <v>3</v>
      </c>
      <c r="H738">
        <v>211.22</v>
      </c>
      <c r="I738" t="s">
        <v>597</v>
      </c>
      <c r="J738" t="s">
        <v>599</v>
      </c>
      <c r="K738" t="s">
        <v>600</v>
      </c>
      <c r="L738" t="s">
        <v>601</v>
      </c>
      <c r="M738" t="s">
        <v>602</v>
      </c>
      <c r="N738" t="s">
        <v>294</v>
      </c>
    </row>
    <row r="739" spans="1:14" x14ac:dyDescent="0.3">
      <c r="A739">
        <v>10985</v>
      </c>
      <c r="B739" t="s">
        <v>332</v>
      </c>
      <c r="C739">
        <v>2</v>
      </c>
      <c r="D739" s="1">
        <v>35184</v>
      </c>
      <c r="E739" s="1">
        <v>35212</v>
      </c>
      <c r="F739" s="1">
        <v>35187</v>
      </c>
      <c r="G739">
        <v>1</v>
      </c>
      <c r="H739">
        <v>91.51</v>
      </c>
      <c r="I739" t="s">
        <v>333</v>
      </c>
      <c r="J739" t="s">
        <v>335</v>
      </c>
      <c r="K739" t="s">
        <v>336</v>
      </c>
      <c r="L739" t="s">
        <v>337</v>
      </c>
      <c r="M739" t="s">
        <v>36</v>
      </c>
      <c r="N739" t="s">
        <v>338</v>
      </c>
    </row>
    <row r="740" spans="1:14" x14ac:dyDescent="0.3">
      <c r="A740">
        <v>10986</v>
      </c>
      <c r="B740" t="s">
        <v>471</v>
      </c>
      <c r="C740">
        <v>8</v>
      </c>
      <c r="D740" s="1">
        <v>35184</v>
      </c>
      <c r="E740" s="1">
        <v>35212</v>
      </c>
      <c r="F740" s="1">
        <v>35206</v>
      </c>
      <c r="G740">
        <v>2</v>
      </c>
      <c r="H740">
        <v>217.86</v>
      </c>
      <c r="I740" t="s">
        <v>472</v>
      </c>
      <c r="J740" t="s">
        <v>474</v>
      </c>
      <c r="K740" t="s">
        <v>133</v>
      </c>
      <c r="L740" t="s">
        <v>36</v>
      </c>
      <c r="M740" t="s">
        <v>134</v>
      </c>
      <c r="N740" t="s">
        <v>135</v>
      </c>
    </row>
    <row r="741" spans="1:14" x14ac:dyDescent="0.3">
      <c r="A741">
        <v>10987</v>
      </c>
      <c r="B741" t="s">
        <v>186</v>
      </c>
      <c r="C741">
        <v>8</v>
      </c>
      <c r="D741" s="1">
        <v>35185</v>
      </c>
      <c r="E741" s="1">
        <v>35213</v>
      </c>
      <c r="F741" s="1">
        <v>35191</v>
      </c>
      <c r="G741">
        <v>1</v>
      </c>
      <c r="H741">
        <v>185.48</v>
      </c>
      <c r="I741" t="s">
        <v>187</v>
      </c>
      <c r="J741" t="s">
        <v>189</v>
      </c>
      <c r="K741" t="s">
        <v>61</v>
      </c>
      <c r="L741" t="s">
        <v>36</v>
      </c>
      <c r="M741" t="s">
        <v>190</v>
      </c>
      <c r="N741" t="s">
        <v>63</v>
      </c>
    </row>
    <row r="742" spans="1:14" x14ac:dyDescent="0.3">
      <c r="A742">
        <v>10988</v>
      </c>
      <c r="B742" t="s">
        <v>549</v>
      </c>
      <c r="C742">
        <v>3</v>
      </c>
      <c r="D742" s="1">
        <v>35185</v>
      </c>
      <c r="E742" s="1">
        <v>35213</v>
      </c>
      <c r="F742" s="1">
        <v>35195</v>
      </c>
      <c r="G742">
        <v>2</v>
      </c>
      <c r="H742">
        <v>61.14</v>
      </c>
      <c r="I742" t="s">
        <v>550</v>
      </c>
      <c r="J742" t="s">
        <v>553</v>
      </c>
      <c r="K742" t="s">
        <v>554</v>
      </c>
      <c r="L742" t="s">
        <v>555</v>
      </c>
      <c r="M742" t="s">
        <v>556</v>
      </c>
      <c r="N742" t="s">
        <v>294</v>
      </c>
    </row>
    <row r="743" spans="1:14" x14ac:dyDescent="0.3">
      <c r="A743">
        <v>10989</v>
      </c>
      <c r="B743" t="s">
        <v>523</v>
      </c>
      <c r="C743">
        <v>2</v>
      </c>
      <c r="D743" s="1">
        <v>35185</v>
      </c>
      <c r="E743" s="1">
        <v>35213</v>
      </c>
      <c r="F743" s="1">
        <v>35187</v>
      </c>
      <c r="G743">
        <v>1</v>
      </c>
      <c r="H743">
        <v>34.76</v>
      </c>
      <c r="I743" t="s">
        <v>524</v>
      </c>
      <c r="J743" t="s">
        <v>526</v>
      </c>
      <c r="K743" t="s">
        <v>310</v>
      </c>
      <c r="L743" t="s">
        <v>311</v>
      </c>
      <c r="M743" t="s">
        <v>527</v>
      </c>
      <c r="N743" t="s">
        <v>161</v>
      </c>
    </row>
    <row r="744" spans="1:14" x14ac:dyDescent="0.3">
      <c r="A744">
        <v>10990</v>
      </c>
      <c r="B744" t="s">
        <v>193</v>
      </c>
      <c r="C744">
        <v>2</v>
      </c>
      <c r="D744" s="1">
        <v>35186</v>
      </c>
      <c r="E744" s="1">
        <v>35228</v>
      </c>
      <c r="F744" s="1">
        <v>35192</v>
      </c>
      <c r="G744">
        <v>3</v>
      </c>
      <c r="H744">
        <v>117.61</v>
      </c>
      <c r="I744" t="s">
        <v>194</v>
      </c>
      <c r="J744" t="s">
        <v>197</v>
      </c>
      <c r="K744" t="s">
        <v>198</v>
      </c>
      <c r="L744" t="s">
        <v>36</v>
      </c>
      <c r="M744" t="s">
        <v>199</v>
      </c>
      <c r="N744" t="s">
        <v>200</v>
      </c>
    </row>
    <row r="745" spans="1:14" x14ac:dyDescent="0.3">
      <c r="A745">
        <v>10991</v>
      </c>
      <c r="B745" t="s">
        <v>536</v>
      </c>
      <c r="C745">
        <v>1</v>
      </c>
      <c r="D745" s="1">
        <v>35186</v>
      </c>
      <c r="E745" s="1">
        <v>35214</v>
      </c>
      <c r="F745" s="1">
        <v>35192</v>
      </c>
      <c r="G745">
        <v>1</v>
      </c>
      <c r="H745">
        <v>38.51</v>
      </c>
      <c r="I745" t="s">
        <v>537</v>
      </c>
      <c r="J745" t="s">
        <v>539</v>
      </c>
      <c r="K745" t="s">
        <v>540</v>
      </c>
      <c r="L745" t="s">
        <v>36</v>
      </c>
      <c r="M745" t="s">
        <v>541</v>
      </c>
      <c r="N745" t="s">
        <v>38</v>
      </c>
    </row>
    <row r="746" spans="1:14" x14ac:dyDescent="0.3">
      <c r="A746">
        <v>10992</v>
      </c>
      <c r="B746" t="s">
        <v>644</v>
      </c>
      <c r="C746">
        <v>1</v>
      </c>
      <c r="D746" s="1">
        <v>35186</v>
      </c>
      <c r="E746" s="1">
        <v>35214</v>
      </c>
      <c r="F746" s="1">
        <v>35188</v>
      </c>
      <c r="G746">
        <v>3</v>
      </c>
      <c r="H746">
        <v>4.2699999999999996</v>
      </c>
      <c r="I746" t="s">
        <v>645</v>
      </c>
      <c r="J746" t="s">
        <v>647</v>
      </c>
      <c r="K746" t="s">
        <v>427</v>
      </c>
      <c r="L746" t="s">
        <v>292</v>
      </c>
      <c r="M746" t="s">
        <v>648</v>
      </c>
      <c r="N746" t="s">
        <v>294</v>
      </c>
    </row>
    <row r="747" spans="1:14" x14ac:dyDescent="0.3">
      <c r="A747">
        <v>10993</v>
      </c>
      <c r="B747" t="s">
        <v>226</v>
      </c>
      <c r="C747">
        <v>7</v>
      </c>
      <c r="D747" s="1">
        <v>35186</v>
      </c>
      <c r="E747" s="1">
        <v>35214</v>
      </c>
      <c r="F747" s="1">
        <v>35195</v>
      </c>
      <c r="G747">
        <v>3</v>
      </c>
      <c r="H747">
        <v>8.81</v>
      </c>
      <c r="I747" t="s">
        <v>227</v>
      </c>
      <c r="J747" t="s">
        <v>229</v>
      </c>
      <c r="K747" t="s">
        <v>230</v>
      </c>
      <c r="L747" t="s">
        <v>36</v>
      </c>
      <c r="M747" t="s">
        <v>231</v>
      </c>
      <c r="N747" t="s">
        <v>73</v>
      </c>
    </row>
    <row r="748" spans="1:14" x14ac:dyDescent="0.3">
      <c r="A748">
        <v>10994</v>
      </c>
      <c r="B748" t="s">
        <v>687</v>
      </c>
      <c r="C748">
        <v>2</v>
      </c>
      <c r="D748" s="1">
        <v>35187</v>
      </c>
      <c r="E748" s="1">
        <v>35201</v>
      </c>
      <c r="F748" s="1">
        <v>35194</v>
      </c>
      <c r="G748">
        <v>3</v>
      </c>
      <c r="H748">
        <v>65.53</v>
      </c>
      <c r="I748" t="s">
        <v>688</v>
      </c>
      <c r="J748" t="s">
        <v>690</v>
      </c>
      <c r="K748" t="s">
        <v>691</v>
      </c>
      <c r="L748" t="s">
        <v>36</v>
      </c>
      <c r="M748" t="s">
        <v>692</v>
      </c>
      <c r="N748" t="s">
        <v>617</v>
      </c>
    </row>
    <row r="749" spans="1:14" x14ac:dyDescent="0.3">
      <c r="A749">
        <v>10995</v>
      </c>
      <c r="B749" t="s">
        <v>502</v>
      </c>
      <c r="C749">
        <v>1</v>
      </c>
      <c r="D749" s="1">
        <v>35187</v>
      </c>
      <c r="E749" s="1">
        <v>35215</v>
      </c>
      <c r="F749" s="1">
        <v>35191</v>
      </c>
      <c r="G749">
        <v>3</v>
      </c>
      <c r="H749">
        <v>46</v>
      </c>
      <c r="I749" t="s">
        <v>503</v>
      </c>
      <c r="J749" t="s">
        <v>505</v>
      </c>
      <c r="K749" t="s">
        <v>46</v>
      </c>
      <c r="L749" t="s">
        <v>36</v>
      </c>
      <c r="M749" t="s">
        <v>506</v>
      </c>
      <c r="N749" t="s">
        <v>48</v>
      </c>
    </row>
    <row r="750" spans="1:14" x14ac:dyDescent="0.3">
      <c r="A750">
        <v>10996</v>
      </c>
      <c r="B750" t="s">
        <v>536</v>
      </c>
      <c r="C750">
        <v>4</v>
      </c>
      <c r="D750" s="1">
        <v>35187</v>
      </c>
      <c r="E750" s="1">
        <v>35215</v>
      </c>
      <c r="F750" s="1">
        <v>35195</v>
      </c>
      <c r="G750">
        <v>2</v>
      </c>
      <c r="H750">
        <v>1.1200000000000001</v>
      </c>
      <c r="I750" t="s">
        <v>537</v>
      </c>
      <c r="J750" t="s">
        <v>539</v>
      </c>
      <c r="K750" t="s">
        <v>540</v>
      </c>
      <c r="L750" t="s">
        <v>36</v>
      </c>
      <c r="M750" t="s">
        <v>541</v>
      </c>
      <c r="N750" t="s">
        <v>38</v>
      </c>
    </row>
    <row r="751" spans="1:14" x14ac:dyDescent="0.3">
      <c r="A751">
        <v>10997</v>
      </c>
      <c r="B751" t="s">
        <v>405</v>
      </c>
      <c r="C751">
        <v>8</v>
      </c>
      <c r="D751" s="1">
        <v>35188</v>
      </c>
      <c r="E751" s="1">
        <v>35230</v>
      </c>
      <c r="F751" s="1">
        <v>35198</v>
      </c>
      <c r="G751">
        <v>2</v>
      </c>
      <c r="H751">
        <v>73.91</v>
      </c>
      <c r="I751" t="s">
        <v>406</v>
      </c>
      <c r="J751" t="s">
        <v>408</v>
      </c>
      <c r="K751" t="s">
        <v>409</v>
      </c>
      <c r="L751" t="s">
        <v>410</v>
      </c>
      <c r="M751" t="s">
        <v>411</v>
      </c>
      <c r="N751" t="s">
        <v>303</v>
      </c>
    </row>
    <row r="752" spans="1:14" x14ac:dyDescent="0.3">
      <c r="A752">
        <v>10998</v>
      </c>
      <c r="B752" t="s">
        <v>750</v>
      </c>
      <c r="C752">
        <v>8</v>
      </c>
      <c r="D752" s="1">
        <v>35188</v>
      </c>
      <c r="E752" s="1">
        <v>35202</v>
      </c>
      <c r="F752" s="1">
        <v>35202</v>
      </c>
      <c r="G752">
        <v>2</v>
      </c>
      <c r="H752">
        <v>20.309999999999999</v>
      </c>
      <c r="I752" t="s">
        <v>848</v>
      </c>
      <c r="J752" t="s">
        <v>753</v>
      </c>
      <c r="K752" t="s">
        <v>754</v>
      </c>
      <c r="L752" t="s">
        <v>36</v>
      </c>
      <c r="M752" t="s">
        <v>755</v>
      </c>
      <c r="N752" t="s">
        <v>756</v>
      </c>
    </row>
    <row r="753" spans="1:14" x14ac:dyDescent="0.3">
      <c r="A753">
        <v>10999</v>
      </c>
      <c r="B753" t="s">
        <v>486</v>
      </c>
      <c r="C753">
        <v>6</v>
      </c>
      <c r="D753" s="1">
        <v>35188</v>
      </c>
      <c r="E753" s="1">
        <v>35216</v>
      </c>
      <c r="F753" s="1">
        <v>35195</v>
      </c>
      <c r="G753">
        <v>2</v>
      </c>
      <c r="H753">
        <v>96.35</v>
      </c>
      <c r="I753" t="s">
        <v>487</v>
      </c>
      <c r="J753" t="s">
        <v>489</v>
      </c>
      <c r="K753" t="s">
        <v>490</v>
      </c>
      <c r="L753" t="s">
        <v>36</v>
      </c>
      <c r="M753" t="s">
        <v>491</v>
      </c>
      <c r="N753" t="s">
        <v>38</v>
      </c>
    </row>
    <row r="754" spans="1:14" x14ac:dyDescent="0.3">
      <c r="A754">
        <v>11000</v>
      </c>
      <c r="B754" t="s">
        <v>549</v>
      </c>
      <c r="C754">
        <v>2</v>
      </c>
      <c r="D754" s="1">
        <v>35191</v>
      </c>
      <c r="E754" s="1">
        <v>35219</v>
      </c>
      <c r="F754" s="1">
        <v>35199</v>
      </c>
      <c r="G754">
        <v>3</v>
      </c>
      <c r="H754">
        <v>55.12</v>
      </c>
      <c r="I754" t="s">
        <v>550</v>
      </c>
      <c r="J754" t="s">
        <v>553</v>
      </c>
      <c r="K754" t="s">
        <v>554</v>
      </c>
      <c r="L754" t="s">
        <v>555</v>
      </c>
      <c r="M754" t="s">
        <v>556</v>
      </c>
      <c r="N754" t="s">
        <v>294</v>
      </c>
    </row>
    <row r="755" spans="1:14" x14ac:dyDescent="0.3">
      <c r="A755">
        <v>11001</v>
      </c>
      <c r="B755" t="s">
        <v>226</v>
      </c>
      <c r="C755">
        <v>2</v>
      </c>
      <c r="D755" s="1">
        <v>35191</v>
      </c>
      <c r="E755" s="1">
        <v>35219</v>
      </c>
      <c r="F755" s="1">
        <v>35199</v>
      </c>
      <c r="G755">
        <v>2</v>
      </c>
      <c r="H755">
        <v>197.3</v>
      </c>
      <c r="I755" t="s">
        <v>227</v>
      </c>
      <c r="J755" t="s">
        <v>229</v>
      </c>
      <c r="K755" t="s">
        <v>230</v>
      </c>
      <c r="L755" t="s">
        <v>36</v>
      </c>
      <c r="M755" t="s">
        <v>231</v>
      </c>
      <c r="N755" t="s">
        <v>73</v>
      </c>
    </row>
    <row r="756" spans="1:14" x14ac:dyDescent="0.3">
      <c r="A756">
        <v>11002</v>
      </c>
      <c r="B756" t="s">
        <v>596</v>
      </c>
      <c r="C756">
        <v>4</v>
      </c>
      <c r="D756" s="1">
        <v>35191</v>
      </c>
      <c r="E756" s="1">
        <v>35219</v>
      </c>
      <c r="F756" s="1">
        <v>35201</v>
      </c>
      <c r="G756">
        <v>1</v>
      </c>
      <c r="H756">
        <v>141.16</v>
      </c>
      <c r="I756" t="s">
        <v>597</v>
      </c>
      <c r="J756" t="s">
        <v>599</v>
      </c>
      <c r="K756" t="s">
        <v>600</v>
      </c>
      <c r="L756" t="s">
        <v>601</v>
      </c>
      <c r="M756" t="s">
        <v>602</v>
      </c>
      <c r="N756" t="s">
        <v>294</v>
      </c>
    </row>
    <row r="757" spans="1:14" x14ac:dyDescent="0.3">
      <c r="A757">
        <v>11003</v>
      </c>
      <c r="B757" t="s">
        <v>650</v>
      </c>
      <c r="C757">
        <v>3</v>
      </c>
      <c r="D757" s="1">
        <v>35191</v>
      </c>
      <c r="E757" s="1">
        <v>35219</v>
      </c>
      <c r="F757" s="1">
        <v>35193</v>
      </c>
      <c r="G757">
        <v>3</v>
      </c>
      <c r="H757">
        <v>14.91</v>
      </c>
      <c r="I757" t="s">
        <v>651</v>
      </c>
      <c r="J757" t="s">
        <v>653</v>
      </c>
      <c r="K757" t="s">
        <v>654</v>
      </c>
      <c r="L757" t="s">
        <v>655</v>
      </c>
      <c r="M757" t="s">
        <v>656</v>
      </c>
      <c r="N757" t="s">
        <v>294</v>
      </c>
    </row>
    <row r="758" spans="1:14" x14ac:dyDescent="0.3">
      <c r="A758">
        <v>11004</v>
      </c>
      <c r="B758" t="s">
        <v>439</v>
      </c>
      <c r="C758">
        <v>3</v>
      </c>
      <c r="D758" s="1">
        <v>35192</v>
      </c>
      <c r="E758" s="1">
        <v>35220</v>
      </c>
      <c r="F758" s="1">
        <v>35205</v>
      </c>
      <c r="G758">
        <v>1</v>
      </c>
      <c r="H758">
        <v>44.84</v>
      </c>
      <c r="I758" t="s">
        <v>440</v>
      </c>
      <c r="J758" t="s">
        <v>442</v>
      </c>
      <c r="K758" t="s">
        <v>443</v>
      </c>
      <c r="L758" t="s">
        <v>36</v>
      </c>
      <c r="M758" t="s">
        <v>444</v>
      </c>
      <c r="N758" t="s">
        <v>445</v>
      </c>
    </row>
    <row r="759" spans="1:14" x14ac:dyDescent="0.3">
      <c r="A759">
        <v>11005</v>
      </c>
      <c r="B759" t="s">
        <v>742</v>
      </c>
      <c r="C759">
        <v>2</v>
      </c>
      <c r="D759" s="1">
        <v>35192</v>
      </c>
      <c r="E759" s="1">
        <v>35220</v>
      </c>
      <c r="F759" s="1">
        <v>35195</v>
      </c>
      <c r="G759">
        <v>1</v>
      </c>
      <c r="H759">
        <v>0.75</v>
      </c>
      <c r="I759" t="s">
        <v>743</v>
      </c>
      <c r="J759" t="s">
        <v>746</v>
      </c>
      <c r="K759" t="s">
        <v>747</v>
      </c>
      <c r="L759" t="s">
        <v>36</v>
      </c>
      <c r="M759" t="s">
        <v>748</v>
      </c>
      <c r="N759" t="s">
        <v>725</v>
      </c>
    </row>
    <row r="760" spans="1:14" x14ac:dyDescent="0.3">
      <c r="A760">
        <v>11006</v>
      </c>
      <c r="B760" t="s">
        <v>287</v>
      </c>
      <c r="C760">
        <v>3</v>
      </c>
      <c r="D760" s="1">
        <v>35192</v>
      </c>
      <c r="E760" s="1">
        <v>35220</v>
      </c>
      <c r="F760" s="1">
        <v>35200</v>
      </c>
      <c r="G760">
        <v>2</v>
      </c>
      <c r="H760">
        <v>25.19</v>
      </c>
      <c r="I760" t="s">
        <v>288</v>
      </c>
      <c r="J760" t="s">
        <v>290</v>
      </c>
      <c r="K760" t="s">
        <v>291</v>
      </c>
      <c r="L760" t="s">
        <v>292</v>
      </c>
      <c r="M760" t="s">
        <v>293</v>
      </c>
      <c r="N760" t="s">
        <v>294</v>
      </c>
    </row>
    <row r="761" spans="1:14" x14ac:dyDescent="0.3">
      <c r="A761">
        <v>11007</v>
      </c>
      <c r="B761" t="s">
        <v>517</v>
      </c>
      <c r="C761">
        <v>8</v>
      </c>
      <c r="D761" s="1">
        <v>35193</v>
      </c>
      <c r="E761" s="1">
        <v>35221</v>
      </c>
      <c r="F761" s="1">
        <v>35198</v>
      </c>
      <c r="G761">
        <v>2</v>
      </c>
      <c r="H761">
        <v>202.24</v>
      </c>
      <c r="I761" t="s">
        <v>518</v>
      </c>
      <c r="J761" t="s">
        <v>520</v>
      </c>
      <c r="K761" t="s">
        <v>260</v>
      </c>
      <c r="L761" t="s">
        <v>36</v>
      </c>
      <c r="M761" t="s">
        <v>521</v>
      </c>
      <c r="N761" t="s">
        <v>262</v>
      </c>
    </row>
    <row r="762" spans="1:14" x14ac:dyDescent="0.3">
      <c r="A762">
        <v>11008</v>
      </c>
      <c r="B762" t="s">
        <v>193</v>
      </c>
      <c r="C762">
        <v>7</v>
      </c>
      <c r="D762" s="1">
        <v>35193</v>
      </c>
      <c r="E762" s="1">
        <v>35221</v>
      </c>
      <c r="F762" s="1"/>
      <c r="G762">
        <v>3</v>
      </c>
      <c r="H762">
        <v>79.459999999999994</v>
      </c>
      <c r="I762" t="s">
        <v>194</v>
      </c>
      <c r="J762" t="s">
        <v>197</v>
      </c>
      <c r="K762" t="s">
        <v>198</v>
      </c>
      <c r="L762" t="s">
        <v>36</v>
      </c>
      <c r="M762" t="s">
        <v>199</v>
      </c>
      <c r="N762" t="s">
        <v>200</v>
      </c>
    </row>
    <row r="763" spans="1:14" x14ac:dyDescent="0.3">
      <c r="A763">
        <v>11009</v>
      </c>
      <c r="B763" t="s">
        <v>273</v>
      </c>
      <c r="C763">
        <v>2</v>
      </c>
      <c r="D763" s="1">
        <v>35193</v>
      </c>
      <c r="E763" s="1">
        <v>35221</v>
      </c>
      <c r="F763" s="1">
        <v>35195</v>
      </c>
      <c r="G763">
        <v>1</v>
      </c>
      <c r="H763">
        <v>59.11</v>
      </c>
      <c r="I763" t="s">
        <v>274</v>
      </c>
      <c r="J763" t="s">
        <v>276</v>
      </c>
      <c r="K763" t="s">
        <v>277</v>
      </c>
      <c r="L763" t="s">
        <v>36</v>
      </c>
      <c r="M763" t="s">
        <v>278</v>
      </c>
      <c r="N763" t="s">
        <v>100</v>
      </c>
    </row>
    <row r="764" spans="1:14" x14ac:dyDescent="0.3">
      <c r="A764">
        <v>11010</v>
      </c>
      <c r="B764" t="s">
        <v>559</v>
      </c>
      <c r="C764">
        <v>2</v>
      </c>
      <c r="D764" s="1">
        <v>35194</v>
      </c>
      <c r="E764" s="1">
        <v>35222</v>
      </c>
      <c r="F764" s="1">
        <v>35206</v>
      </c>
      <c r="G764">
        <v>2</v>
      </c>
      <c r="H764">
        <v>28.71</v>
      </c>
      <c r="I764" t="s">
        <v>560</v>
      </c>
      <c r="J764" t="s">
        <v>562</v>
      </c>
      <c r="K764" t="s">
        <v>563</v>
      </c>
      <c r="L764" t="s">
        <v>36</v>
      </c>
      <c r="M764" t="s">
        <v>564</v>
      </c>
      <c r="N764" t="s">
        <v>253</v>
      </c>
    </row>
    <row r="765" spans="1:14" x14ac:dyDescent="0.3">
      <c r="A765">
        <v>11011</v>
      </c>
      <c r="B765" t="s">
        <v>30</v>
      </c>
      <c r="C765">
        <v>3</v>
      </c>
      <c r="D765" s="1">
        <v>35194</v>
      </c>
      <c r="E765" s="1">
        <v>35222</v>
      </c>
      <c r="F765" s="1">
        <v>35198</v>
      </c>
      <c r="G765">
        <v>1</v>
      </c>
      <c r="H765">
        <v>1.21</v>
      </c>
      <c r="I765" t="s">
        <v>850</v>
      </c>
      <c r="J765" t="s">
        <v>34</v>
      </c>
      <c r="K765" t="s">
        <v>35</v>
      </c>
      <c r="L765" t="s">
        <v>36</v>
      </c>
      <c r="M765" t="s">
        <v>37</v>
      </c>
      <c r="N765" t="s">
        <v>38</v>
      </c>
    </row>
    <row r="766" spans="1:14" x14ac:dyDescent="0.3">
      <c r="A766">
        <v>11012</v>
      </c>
      <c r="B766" t="s">
        <v>233</v>
      </c>
      <c r="C766">
        <v>1</v>
      </c>
      <c r="D766" s="1">
        <v>35194</v>
      </c>
      <c r="E766" s="1">
        <v>35208</v>
      </c>
      <c r="F766" s="1">
        <v>35202</v>
      </c>
      <c r="G766">
        <v>3</v>
      </c>
      <c r="H766">
        <v>242.95</v>
      </c>
      <c r="I766" t="s">
        <v>234</v>
      </c>
      <c r="J766" t="s">
        <v>236</v>
      </c>
      <c r="K766" t="s">
        <v>237</v>
      </c>
      <c r="L766" t="s">
        <v>36</v>
      </c>
      <c r="M766" t="s">
        <v>238</v>
      </c>
      <c r="N766" t="s">
        <v>38</v>
      </c>
    </row>
    <row r="767" spans="1:14" x14ac:dyDescent="0.3">
      <c r="A767">
        <v>11013</v>
      </c>
      <c r="B767" t="s">
        <v>580</v>
      </c>
      <c r="C767">
        <v>2</v>
      </c>
      <c r="D767" s="1">
        <v>35194</v>
      </c>
      <c r="E767" s="1">
        <v>35222</v>
      </c>
      <c r="F767" s="1">
        <v>35195</v>
      </c>
      <c r="G767">
        <v>1</v>
      </c>
      <c r="H767">
        <v>32.99</v>
      </c>
      <c r="I767" t="s">
        <v>581</v>
      </c>
      <c r="J767" t="s">
        <v>583</v>
      </c>
      <c r="K767" t="s">
        <v>98</v>
      </c>
      <c r="L767" t="s">
        <v>36</v>
      </c>
      <c r="M767" t="s">
        <v>584</v>
      </c>
      <c r="N767" t="s">
        <v>100</v>
      </c>
    </row>
    <row r="768" spans="1:14" x14ac:dyDescent="0.3">
      <c r="A768">
        <v>11014</v>
      </c>
      <c r="B768" t="s">
        <v>414</v>
      </c>
      <c r="C768">
        <v>2</v>
      </c>
      <c r="D768" s="1">
        <v>35195</v>
      </c>
      <c r="E768" s="1">
        <v>35223</v>
      </c>
      <c r="F768" s="1">
        <v>35200</v>
      </c>
      <c r="G768">
        <v>3</v>
      </c>
      <c r="H768">
        <v>23.6</v>
      </c>
      <c r="I768" t="s">
        <v>415</v>
      </c>
      <c r="J768" t="s">
        <v>417</v>
      </c>
      <c r="K768" t="s">
        <v>418</v>
      </c>
      <c r="L768" t="s">
        <v>419</v>
      </c>
      <c r="M768" t="s">
        <v>420</v>
      </c>
      <c r="N768" t="s">
        <v>303</v>
      </c>
    </row>
    <row r="769" spans="1:14" x14ac:dyDescent="0.3">
      <c r="A769">
        <v>11015</v>
      </c>
      <c r="B769" t="s">
        <v>587</v>
      </c>
      <c r="C769">
        <v>2</v>
      </c>
      <c r="D769" s="1">
        <v>35195</v>
      </c>
      <c r="E769" s="1">
        <v>35209</v>
      </c>
      <c r="F769" s="1">
        <v>35205</v>
      </c>
      <c r="G769">
        <v>2</v>
      </c>
      <c r="H769">
        <v>4.62</v>
      </c>
      <c r="I769" t="s">
        <v>588</v>
      </c>
      <c r="J769" t="s">
        <v>590</v>
      </c>
      <c r="K769" t="s">
        <v>591</v>
      </c>
      <c r="L769" t="s">
        <v>36</v>
      </c>
      <c r="M769" t="s">
        <v>592</v>
      </c>
      <c r="N769" t="s">
        <v>593</v>
      </c>
    </row>
    <row r="770" spans="1:14" x14ac:dyDescent="0.3">
      <c r="A770">
        <v>11016</v>
      </c>
      <c r="B770" t="s">
        <v>57</v>
      </c>
      <c r="C770">
        <v>9</v>
      </c>
      <c r="D770" s="1">
        <v>35195</v>
      </c>
      <c r="E770" s="1">
        <v>35223</v>
      </c>
      <c r="F770" s="1">
        <v>35198</v>
      </c>
      <c r="G770">
        <v>2</v>
      </c>
      <c r="H770">
        <v>33.799999999999997</v>
      </c>
      <c r="I770" t="s">
        <v>58</v>
      </c>
      <c r="J770" t="s">
        <v>842</v>
      </c>
      <c r="K770" t="s">
        <v>843</v>
      </c>
      <c r="L770" t="s">
        <v>844</v>
      </c>
      <c r="M770" t="s">
        <v>845</v>
      </c>
      <c r="N770" t="s">
        <v>63</v>
      </c>
    </row>
    <row r="771" spans="1:14" x14ac:dyDescent="0.3">
      <c r="A771">
        <v>11017</v>
      </c>
      <c r="B771" t="s">
        <v>193</v>
      </c>
      <c r="C771">
        <v>9</v>
      </c>
      <c r="D771" s="1">
        <v>35198</v>
      </c>
      <c r="E771" s="1">
        <v>35226</v>
      </c>
      <c r="F771" s="1">
        <v>35205</v>
      </c>
      <c r="G771">
        <v>2</v>
      </c>
      <c r="H771">
        <v>754.26</v>
      </c>
      <c r="I771" t="s">
        <v>194</v>
      </c>
      <c r="J771" t="s">
        <v>197</v>
      </c>
      <c r="K771" t="s">
        <v>198</v>
      </c>
      <c r="L771" t="s">
        <v>36</v>
      </c>
      <c r="M771" t="s">
        <v>199</v>
      </c>
      <c r="N771" t="s">
        <v>200</v>
      </c>
    </row>
    <row r="772" spans="1:14" x14ac:dyDescent="0.3">
      <c r="A772">
        <v>11018</v>
      </c>
      <c r="B772" t="s">
        <v>423</v>
      </c>
      <c r="C772">
        <v>4</v>
      </c>
      <c r="D772" s="1">
        <v>35198</v>
      </c>
      <c r="E772" s="1">
        <v>35226</v>
      </c>
      <c r="F772" s="1">
        <v>35201</v>
      </c>
      <c r="G772">
        <v>2</v>
      </c>
      <c r="H772">
        <v>11.65</v>
      </c>
      <c r="I772" t="s">
        <v>424</v>
      </c>
      <c r="J772" t="s">
        <v>426</v>
      </c>
      <c r="K772" t="s">
        <v>427</v>
      </c>
      <c r="L772" t="s">
        <v>292</v>
      </c>
      <c r="M772" t="s">
        <v>428</v>
      </c>
      <c r="N772" t="s">
        <v>294</v>
      </c>
    </row>
    <row r="773" spans="1:14" x14ac:dyDescent="0.3">
      <c r="A773">
        <v>11019</v>
      </c>
      <c r="B773" t="s">
        <v>543</v>
      </c>
      <c r="C773">
        <v>6</v>
      </c>
      <c r="D773" s="1">
        <v>35198</v>
      </c>
      <c r="E773" s="1">
        <v>35226</v>
      </c>
      <c r="F773" s="1"/>
      <c r="G773">
        <v>3</v>
      </c>
      <c r="H773">
        <v>3.17</v>
      </c>
      <c r="I773" t="s">
        <v>544</v>
      </c>
      <c r="J773" t="s">
        <v>546</v>
      </c>
      <c r="K773" t="s">
        <v>133</v>
      </c>
      <c r="L773" t="s">
        <v>36</v>
      </c>
      <c r="M773" t="s">
        <v>134</v>
      </c>
      <c r="N773" t="s">
        <v>135</v>
      </c>
    </row>
    <row r="774" spans="1:14" x14ac:dyDescent="0.3">
      <c r="A774">
        <v>11020</v>
      </c>
      <c r="B774" t="s">
        <v>486</v>
      </c>
      <c r="C774">
        <v>2</v>
      </c>
      <c r="D774" s="1">
        <v>35199</v>
      </c>
      <c r="E774" s="1">
        <v>35227</v>
      </c>
      <c r="F774" s="1">
        <v>35201</v>
      </c>
      <c r="G774">
        <v>2</v>
      </c>
      <c r="H774">
        <v>43.3</v>
      </c>
      <c r="I774" t="s">
        <v>487</v>
      </c>
      <c r="J774" t="s">
        <v>489</v>
      </c>
      <c r="K774" t="s">
        <v>490</v>
      </c>
      <c r="L774" t="s">
        <v>36</v>
      </c>
      <c r="M774" t="s">
        <v>491</v>
      </c>
      <c r="N774" t="s">
        <v>38</v>
      </c>
    </row>
    <row r="775" spans="1:14" x14ac:dyDescent="0.3">
      <c r="A775">
        <v>11021</v>
      </c>
      <c r="B775" t="s">
        <v>536</v>
      </c>
      <c r="C775">
        <v>3</v>
      </c>
      <c r="D775" s="1">
        <v>35199</v>
      </c>
      <c r="E775" s="1">
        <v>35227</v>
      </c>
      <c r="F775" s="1">
        <v>35206</v>
      </c>
      <c r="G775">
        <v>1</v>
      </c>
      <c r="H775">
        <v>297.18</v>
      </c>
      <c r="I775" t="s">
        <v>537</v>
      </c>
      <c r="J775" t="s">
        <v>539</v>
      </c>
      <c r="K775" t="s">
        <v>540</v>
      </c>
      <c r="L775" t="s">
        <v>36</v>
      </c>
      <c r="M775" t="s">
        <v>541</v>
      </c>
      <c r="N775" t="s">
        <v>38</v>
      </c>
    </row>
    <row r="776" spans="1:14" x14ac:dyDescent="0.3">
      <c r="A776">
        <v>11022</v>
      </c>
      <c r="B776" t="s">
        <v>306</v>
      </c>
      <c r="C776">
        <v>9</v>
      </c>
      <c r="D776" s="1">
        <v>35199</v>
      </c>
      <c r="E776" s="1">
        <v>35227</v>
      </c>
      <c r="F776" s="1">
        <v>35219</v>
      </c>
      <c r="G776">
        <v>2</v>
      </c>
      <c r="H776">
        <v>6.27</v>
      </c>
      <c r="I776" t="s">
        <v>307</v>
      </c>
      <c r="J776" t="s">
        <v>309</v>
      </c>
      <c r="K776" t="s">
        <v>310</v>
      </c>
      <c r="L776" t="s">
        <v>311</v>
      </c>
      <c r="M776" t="s">
        <v>312</v>
      </c>
      <c r="N776" t="s">
        <v>161</v>
      </c>
    </row>
    <row r="777" spans="1:14" x14ac:dyDescent="0.3">
      <c r="A777">
        <v>11023</v>
      </c>
      <c r="B777" t="s">
        <v>122</v>
      </c>
      <c r="C777">
        <v>1</v>
      </c>
      <c r="D777" s="1">
        <v>35199</v>
      </c>
      <c r="E777" s="1">
        <v>35213</v>
      </c>
      <c r="F777" s="1">
        <v>35209</v>
      </c>
      <c r="G777">
        <v>2</v>
      </c>
      <c r="H777">
        <v>123.83</v>
      </c>
      <c r="I777" t="s">
        <v>123</v>
      </c>
      <c r="J777" t="s">
        <v>125</v>
      </c>
      <c r="K777" t="s">
        <v>61</v>
      </c>
      <c r="L777" t="s">
        <v>36</v>
      </c>
      <c r="M777" t="s">
        <v>126</v>
      </c>
      <c r="N777" t="s">
        <v>63</v>
      </c>
    </row>
    <row r="778" spans="1:14" x14ac:dyDescent="0.3">
      <c r="A778">
        <v>11024</v>
      </c>
      <c r="B778" t="s">
        <v>186</v>
      </c>
      <c r="C778">
        <v>4</v>
      </c>
      <c r="D778" s="1">
        <v>35200</v>
      </c>
      <c r="E778" s="1">
        <v>35228</v>
      </c>
      <c r="F778" s="1">
        <v>35205</v>
      </c>
      <c r="G778">
        <v>1</v>
      </c>
      <c r="H778">
        <v>74.36</v>
      </c>
      <c r="I778" t="s">
        <v>187</v>
      </c>
      <c r="J778" t="s">
        <v>189</v>
      </c>
      <c r="K778" t="s">
        <v>61</v>
      </c>
      <c r="L778" t="s">
        <v>36</v>
      </c>
      <c r="M778" t="s">
        <v>190</v>
      </c>
      <c r="N778" t="s">
        <v>63</v>
      </c>
    </row>
    <row r="779" spans="1:14" x14ac:dyDescent="0.3">
      <c r="A779">
        <v>11025</v>
      </c>
      <c r="B779" t="s">
        <v>719</v>
      </c>
      <c r="C779">
        <v>6</v>
      </c>
      <c r="D779" s="1">
        <v>35200</v>
      </c>
      <c r="E779" s="1">
        <v>35228</v>
      </c>
      <c r="F779" s="1">
        <v>35209</v>
      </c>
      <c r="G779">
        <v>3</v>
      </c>
      <c r="H779">
        <v>29.17</v>
      </c>
      <c r="I779" t="s">
        <v>720</v>
      </c>
      <c r="J779" t="s">
        <v>722</v>
      </c>
      <c r="K779" t="s">
        <v>723</v>
      </c>
      <c r="L779" t="s">
        <v>36</v>
      </c>
      <c r="M779" t="s">
        <v>724</v>
      </c>
      <c r="N779" t="s">
        <v>725</v>
      </c>
    </row>
    <row r="780" spans="1:14" x14ac:dyDescent="0.3">
      <c r="A780">
        <v>11026</v>
      </c>
      <c r="B780" t="s">
        <v>247</v>
      </c>
      <c r="C780">
        <v>4</v>
      </c>
      <c r="D780" s="1">
        <v>35200</v>
      </c>
      <c r="E780" s="1">
        <v>35228</v>
      </c>
      <c r="F780" s="1">
        <v>35213</v>
      </c>
      <c r="G780">
        <v>1</v>
      </c>
      <c r="H780">
        <v>47.09</v>
      </c>
      <c r="I780" t="s">
        <v>248</v>
      </c>
      <c r="J780" t="s">
        <v>250</v>
      </c>
      <c r="K780" t="s">
        <v>251</v>
      </c>
      <c r="L780" t="s">
        <v>36</v>
      </c>
      <c r="M780" t="s">
        <v>252</v>
      </c>
      <c r="N780" t="s">
        <v>253</v>
      </c>
    </row>
    <row r="781" spans="1:14" x14ac:dyDescent="0.3">
      <c r="A781">
        <v>11027</v>
      </c>
      <c r="B781" t="s">
        <v>111</v>
      </c>
      <c r="C781">
        <v>1</v>
      </c>
      <c r="D781" s="1">
        <v>35201</v>
      </c>
      <c r="E781" s="1">
        <v>35229</v>
      </c>
      <c r="F781" s="1">
        <v>35205</v>
      </c>
      <c r="G781">
        <v>1</v>
      </c>
      <c r="H781">
        <v>52.52</v>
      </c>
      <c r="I781" t="s">
        <v>112</v>
      </c>
      <c r="J781" t="s">
        <v>115</v>
      </c>
      <c r="K781" t="s">
        <v>116</v>
      </c>
      <c r="L781" t="s">
        <v>117</v>
      </c>
      <c r="M781" t="s">
        <v>118</v>
      </c>
      <c r="N781" t="s">
        <v>119</v>
      </c>
    </row>
    <row r="782" spans="1:14" x14ac:dyDescent="0.3">
      <c r="A782">
        <v>11028</v>
      </c>
      <c r="B782" t="s">
        <v>349</v>
      </c>
      <c r="C782">
        <v>2</v>
      </c>
      <c r="D782" s="1">
        <v>35201</v>
      </c>
      <c r="E782" s="1">
        <v>35229</v>
      </c>
      <c r="F782" s="1">
        <v>35207</v>
      </c>
      <c r="G782">
        <v>1</v>
      </c>
      <c r="H782">
        <v>29.59</v>
      </c>
      <c r="I782" t="s">
        <v>350</v>
      </c>
      <c r="J782" t="s">
        <v>352</v>
      </c>
      <c r="K782" t="s">
        <v>353</v>
      </c>
      <c r="L782" t="s">
        <v>36</v>
      </c>
      <c r="M782" t="s">
        <v>354</v>
      </c>
      <c r="N782" t="s">
        <v>38</v>
      </c>
    </row>
    <row r="783" spans="1:14" x14ac:dyDescent="0.3">
      <c r="A783">
        <v>11029</v>
      </c>
      <c r="B783" t="s">
        <v>145</v>
      </c>
      <c r="C783">
        <v>4</v>
      </c>
      <c r="D783" s="1">
        <v>35201</v>
      </c>
      <c r="E783" s="1">
        <v>35229</v>
      </c>
      <c r="F783" s="1">
        <v>35212</v>
      </c>
      <c r="G783">
        <v>1</v>
      </c>
      <c r="H783">
        <v>47.84</v>
      </c>
      <c r="I783" t="s">
        <v>146</v>
      </c>
      <c r="J783" t="s">
        <v>837</v>
      </c>
      <c r="K783" t="s">
        <v>149</v>
      </c>
      <c r="L783" t="s">
        <v>36</v>
      </c>
      <c r="M783" t="s">
        <v>150</v>
      </c>
      <c r="N783" t="s">
        <v>151</v>
      </c>
    </row>
    <row r="784" spans="1:14" x14ac:dyDescent="0.3">
      <c r="A784">
        <v>11030</v>
      </c>
      <c r="B784" t="s">
        <v>596</v>
      </c>
      <c r="C784">
        <v>7</v>
      </c>
      <c r="D784" s="1">
        <v>35202</v>
      </c>
      <c r="E784" s="1">
        <v>35230</v>
      </c>
      <c r="F784" s="1">
        <v>35212</v>
      </c>
      <c r="G784">
        <v>2</v>
      </c>
      <c r="H784">
        <v>830.75</v>
      </c>
      <c r="I784" t="s">
        <v>597</v>
      </c>
      <c r="J784" t="s">
        <v>599</v>
      </c>
      <c r="K784" t="s">
        <v>600</v>
      </c>
      <c r="L784" t="s">
        <v>601</v>
      </c>
      <c r="M784" t="s">
        <v>602</v>
      </c>
      <c r="N784" t="s">
        <v>294</v>
      </c>
    </row>
    <row r="785" spans="1:14" x14ac:dyDescent="0.3">
      <c r="A785">
        <v>11031</v>
      </c>
      <c r="B785" t="s">
        <v>596</v>
      </c>
      <c r="C785">
        <v>6</v>
      </c>
      <c r="D785" s="1">
        <v>35202</v>
      </c>
      <c r="E785" s="1">
        <v>35230</v>
      </c>
      <c r="F785" s="1">
        <v>35209</v>
      </c>
      <c r="G785">
        <v>2</v>
      </c>
      <c r="H785">
        <v>227.22</v>
      </c>
      <c r="I785" t="s">
        <v>597</v>
      </c>
      <c r="J785" t="s">
        <v>599</v>
      </c>
      <c r="K785" t="s">
        <v>600</v>
      </c>
      <c r="L785" t="s">
        <v>601</v>
      </c>
      <c r="M785" t="s">
        <v>602</v>
      </c>
      <c r="N785" t="s">
        <v>294</v>
      </c>
    </row>
    <row r="786" spans="1:14" x14ac:dyDescent="0.3">
      <c r="A786">
        <v>11032</v>
      </c>
      <c r="B786" t="s">
        <v>734</v>
      </c>
      <c r="C786">
        <v>2</v>
      </c>
      <c r="D786" s="1">
        <v>35202</v>
      </c>
      <c r="E786" s="1">
        <v>35230</v>
      </c>
      <c r="F786" s="1">
        <v>35208</v>
      </c>
      <c r="G786">
        <v>3</v>
      </c>
      <c r="H786">
        <v>606.19000000000005</v>
      </c>
      <c r="I786" t="s">
        <v>735</v>
      </c>
      <c r="J786" t="s">
        <v>840</v>
      </c>
      <c r="K786" t="s">
        <v>738</v>
      </c>
      <c r="L786" t="s">
        <v>385</v>
      </c>
      <c r="M786" t="s">
        <v>841</v>
      </c>
      <c r="N786" t="s">
        <v>294</v>
      </c>
    </row>
    <row r="787" spans="1:14" x14ac:dyDescent="0.3">
      <c r="A787">
        <v>11033</v>
      </c>
      <c r="B787" t="s">
        <v>573</v>
      </c>
      <c r="C787">
        <v>7</v>
      </c>
      <c r="D787" s="1">
        <v>35202</v>
      </c>
      <c r="E787" s="1">
        <v>35230</v>
      </c>
      <c r="F787" s="1">
        <v>35208</v>
      </c>
      <c r="G787">
        <v>3</v>
      </c>
      <c r="H787">
        <v>84.74</v>
      </c>
      <c r="I787" t="s">
        <v>574</v>
      </c>
      <c r="J787" t="s">
        <v>838</v>
      </c>
      <c r="K787" t="s">
        <v>577</v>
      </c>
      <c r="L787" t="s">
        <v>36</v>
      </c>
      <c r="M787" t="s">
        <v>839</v>
      </c>
      <c r="N787" t="s">
        <v>151</v>
      </c>
    </row>
    <row r="788" spans="1:14" x14ac:dyDescent="0.3">
      <c r="A788">
        <v>11034</v>
      </c>
      <c r="B788" t="s">
        <v>477</v>
      </c>
      <c r="C788">
        <v>8</v>
      </c>
      <c r="D788" s="1">
        <v>35205</v>
      </c>
      <c r="E788" s="1">
        <v>35247</v>
      </c>
      <c r="F788" s="1">
        <v>35212</v>
      </c>
      <c r="G788">
        <v>1</v>
      </c>
      <c r="H788">
        <v>40.32</v>
      </c>
      <c r="I788" t="s">
        <v>478</v>
      </c>
      <c r="J788" t="s">
        <v>480</v>
      </c>
      <c r="K788" t="s">
        <v>481</v>
      </c>
      <c r="L788" t="s">
        <v>482</v>
      </c>
      <c r="M788" t="s">
        <v>483</v>
      </c>
      <c r="N788" t="s">
        <v>294</v>
      </c>
    </row>
    <row r="789" spans="1:14" x14ac:dyDescent="0.3">
      <c r="A789">
        <v>11035</v>
      </c>
      <c r="B789" t="s">
        <v>636</v>
      </c>
      <c r="C789">
        <v>2</v>
      </c>
      <c r="D789" s="1">
        <v>35205</v>
      </c>
      <c r="E789" s="1">
        <v>35233</v>
      </c>
      <c r="F789" s="1">
        <v>35209</v>
      </c>
      <c r="G789">
        <v>2</v>
      </c>
      <c r="H789">
        <v>0.17</v>
      </c>
      <c r="I789" t="s">
        <v>637</v>
      </c>
      <c r="J789" t="s">
        <v>639</v>
      </c>
      <c r="K789" t="s">
        <v>640</v>
      </c>
      <c r="L789" t="s">
        <v>36</v>
      </c>
      <c r="M789" t="s">
        <v>641</v>
      </c>
      <c r="N789" t="s">
        <v>445</v>
      </c>
    </row>
    <row r="790" spans="1:14" x14ac:dyDescent="0.3">
      <c r="A790">
        <v>11036</v>
      </c>
      <c r="B790" t="s">
        <v>170</v>
      </c>
      <c r="C790">
        <v>8</v>
      </c>
      <c r="D790" s="1">
        <v>35205</v>
      </c>
      <c r="E790" s="1">
        <v>35233</v>
      </c>
      <c r="F790" s="1">
        <v>35207</v>
      </c>
      <c r="G790">
        <v>3</v>
      </c>
      <c r="H790">
        <v>149.47</v>
      </c>
      <c r="I790" t="s">
        <v>171</v>
      </c>
      <c r="J790" t="s">
        <v>173</v>
      </c>
      <c r="K790" t="s">
        <v>174</v>
      </c>
      <c r="L790" t="s">
        <v>36</v>
      </c>
      <c r="M790" t="s">
        <v>175</v>
      </c>
      <c r="N790" t="s">
        <v>38</v>
      </c>
    </row>
    <row r="791" spans="1:14" x14ac:dyDescent="0.3">
      <c r="A791">
        <v>11037</v>
      </c>
      <c r="B791" t="s">
        <v>273</v>
      </c>
      <c r="C791">
        <v>7</v>
      </c>
      <c r="D791" s="1">
        <v>35206</v>
      </c>
      <c r="E791" s="1">
        <v>35234</v>
      </c>
      <c r="F791" s="1">
        <v>35212</v>
      </c>
      <c r="G791">
        <v>1</v>
      </c>
      <c r="H791">
        <v>3.2</v>
      </c>
      <c r="I791" t="s">
        <v>274</v>
      </c>
      <c r="J791" t="s">
        <v>276</v>
      </c>
      <c r="K791" t="s">
        <v>277</v>
      </c>
      <c r="L791" t="s">
        <v>36</v>
      </c>
      <c r="M791" t="s">
        <v>278</v>
      </c>
      <c r="N791" t="s">
        <v>100</v>
      </c>
    </row>
    <row r="792" spans="1:14" x14ac:dyDescent="0.3">
      <c r="A792">
        <v>11038</v>
      </c>
      <c r="B792" t="s">
        <v>636</v>
      </c>
      <c r="C792">
        <v>1</v>
      </c>
      <c r="D792" s="1">
        <v>35206</v>
      </c>
      <c r="E792" s="1">
        <v>35234</v>
      </c>
      <c r="F792" s="1">
        <v>35215</v>
      </c>
      <c r="G792">
        <v>2</v>
      </c>
      <c r="H792">
        <v>29.59</v>
      </c>
      <c r="I792" t="s">
        <v>637</v>
      </c>
      <c r="J792" t="s">
        <v>639</v>
      </c>
      <c r="K792" t="s">
        <v>640</v>
      </c>
      <c r="L792" t="s">
        <v>36</v>
      </c>
      <c r="M792" t="s">
        <v>641</v>
      </c>
      <c r="N792" t="s">
        <v>445</v>
      </c>
    </row>
    <row r="793" spans="1:14" x14ac:dyDescent="0.3">
      <c r="A793">
        <v>11039</v>
      </c>
      <c r="B793" t="s">
        <v>414</v>
      </c>
      <c r="C793">
        <v>1</v>
      </c>
      <c r="D793" s="1">
        <v>35206</v>
      </c>
      <c r="E793" s="1">
        <v>35234</v>
      </c>
      <c r="F793" s="1"/>
      <c r="G793">
        <v>2</v>
      </c>
      <c r="H793">
        <v>65</v>
      </c>
      <c r="I793" t="s">
        <v>415</v>
      </c>
      <c r="J793" t="s">
        <v>417</v>
      </c>
      <c r="K793" t="s">
        <v>418</v>
      </c>
      <c r="L793" t="s">
        <v>419</v>
      </c>
      <c r="M793" t="s">
        <v>420</v>
      </c>
      <c r="N793" t="s">
        <v>303</v>
      </c>
    </row>
    <row r="794" spans="1:14" x14ac:dyDescent="0.3">
      <c r="A794">
        <v>11040</v>
      </c>
      <c r="B794" t="s">
        <v>287</v>
      </c>
      <c r="C794">
        <v>4</v>
      </c>
      <c r="D794" s="1">
        <v>35207</v>
      </c>
      <c r="E794" s="1">
        <v>35235</v>
      </c>
      <c r="F794" s="1"/>
      <c r="G794">
        <v>3</v>
      </c>
      <c r="H794">
        <v>18.84</v>
      </c>
      <c r="I794" t="s">
        <v>288</v>
      </c>
      <c r="J794" t="s">
        <v>290</v>
      </c>
      <c r="K794" t="s">
        <v>291</v>
      </c>
      <c r="L794" t="s">
        <v>292</v>
      </c>
      <c r="M794" t="s">
        <v>293</v>
      </c>
      <c r="N794" t="s">
        <v>294</v>
      </c>
    </row>
    <row r="795" spans="1:14" x14ac:dyDescent="0.3">
      <c r="A795">
        <v>11041</v>
      </c>
      <c r="B795" t="s">
        <v>145</v>
      </c>
      <c r="C795">
        <v>3</v>
      </c>
      <c r="D795" s="1">
        <v>35207</v>
      </c>
      <c r="E795" s="1">
        <v>35235</v>
      </c>
      <c r="F795" s="1">
        <v>35213</v>
      </c>
      <c r="G795">
        <v>2</v>
      </c>
      <c r="H795">
        <v>48.22</v>
      </c>
      <c r="I795" t="s">
        <v>146</v>
      </c>
      <c r="J795" t="s">
        <v>837</v>
      </c>
      <c r="K795" t="s">
        <v>149</v>
      </c>
      <c r="L795" t="s">
        <v>36</v>
      </c>
      <c r="M795" t="s">
        <v>150</v>
      </c>
      <c r="N795" t="s">
        <v>151</v>
      </c>
    </row>
    <row r="796" spans="1:14" x14ac:dyDescent="0.3">
      <c r="A796">
        <v>11042</v>
      </c>
      <c r="B796" t="s">
        <v>153</v>
      </c>
      <c r="C796">
        <v>2</v>
      </c>
      <c r="D796" s="1">
        <v>35207</v>
      </c>
      <c r="E796" s="1">
        <v>35221</v>
      </c>
      <c r="F796" s="1">
        <v>35216</v>
      </c>
      <c r="G796">
        <v>1</v>
      </c>
      <c r="H796">
        <v>29.99</v>
      </c>
      <c r="I796" t="s">
        <v>154</v>
      </c>
      <c r="J796" t="s">
        <v>157</v>
      </c>
      <c r="K796" t="s">
        <v>158</v>
      </c>
      <c r="L796" t="s">
        <v>159</v>
      </c>
      <c r="M796" t="s">
        <v>160</v>
      </c>
      <c r="N796" t="s">
        <v>161</v>
      </c>
    </row>
    <row r="797" spans="1:14" x14ac:dyDescent="0.3">
      <c r="A797">
        <v>11043</v>
      </c>
      <c r="B797" t="s">
        <v>620</v>
      </c>
      <c r="C797">
        <v>5</v>
      </c>
      <c r="D797" s="1">
        <v>35207</v>
      </c>
      <c r="E797" s="1">
        <v>35235</v>
      </c>
      <c r="F797" s="1">
        <v>35214</v>
      </c>
      <c r="G797">
        <v>2</v>
      </c>
      <c r="H797">
        <v>8.8000000000000007</v>
      </c>
      <c r="I797" t="s">
        <v>621</v>
      </c>
      <c r="J797" t="s">
        <v>623</v>
      </c>
      <c r="K797" t="s">
        <v>498</v>
      </c>
      <c r="L797" t="s">
        <v>36</v>
      </c>
      <c r="M797" t="s">
        <v>624</v>
      </c>
      <c r="N797" t="s">
        <v>91</v>
      </c>
    </row>
    <row r="798" spans="1:14" x14ac:dyDescent="0.3">
      <c r="A798">
        <v>11044</v>
      </c>
      <c r="B798" t="s">
        <v>750</v>
      </c>
      <c r="C798">
        <v>4</v>
      </c>
      <c r="D798" s="1">
        <v>35208</v>
      </c>
      <c r="E798" s="1">
        <v>35236</v>
      </c>
      <c r="F798" s="1">
        <v>35216</v>
      </c>
      <c r="G798">
        <v>1</v>
      </c>
      <c r="H798">
        <v>8.7200000000000006</v>
      </c>
      <c r="I798" t="s">
        <v>848</v>
      </c>
      <c r="J798" t="s">
        <v>753</v>
      </c>
      <c r="K798" t="s">
        <v>754</v>
      </c>
      <c r="L798" t="s">
        <v>36</v>
      </c>
      <c r="M798" t="s">
        <v>755</v>
      </c>
      <c r="N798" t="s">
        <v>756</v>
      </c>
    </row>
    <row r="799" spans="1:14" x14ac:dyDescent="0.3">
      <c r="A799">
        <v>11045</v>
      </c>
      <c r="B799" t="s">
        <v>111</v>
      </c>
      <c r="C799">
        <v>6</v>
      </c>
      <c r="D799" s="1">
        <v>35208</v>
      </c>
      <c r="E799" s="1">
        <v>35236</v>
      </c>
      <c r="F799" s="1"/>
      <c r="G799">
        <v>2</v>
      </c>
      <c r="H799">
        <v>70.58</v>
      </c>
      <c r="I799" t="s">
        <v>112</v>
      </c>
      <c r="J799" t="s">
        <v>115</v>
      </c>
      <c r="K799" t="s">
        <v>116</v>
      </c>
      <c r="L799" t="s">
        <v>117</v>
      </c>
      <c r="M799" t="s">
        <v>118</v>
      </c>
      <c r="N799" t="s">
        <v>119</v>
      </c>
    </row>
    <row r="800" spans="1:14" x14ac:dyDescent="0.3">
      <c r="A800">
        <v>11046</v>
      </c>
      <c r="B800" t="s">
        <v>711</v>
      </c>
      <c r="C800">
        <v>8</v>
      </c>
      <c r="D800" s="1">
        <v>35208</v>
      </c>
      <c r="E800" s="1">
        <v>35236</v>
      </c>
      <c r="F800" s="1">
        <v>35209</v>
      </c>
      <c r="G800">
        <v>2</v>
      </c>
      <c r="H800">
        <v>71.64</v>
      </c>
      <c r="I800" t="s">
        <v>712</v>
      </c>
      <c r="J800" t="s">
        <v>714</v>
      </c>
      <c r="K800" t="s">
        <v>715</v>
      </c>
      <c r="L800" t="s">
        <v>36</v>
      </c>
      <c r="M800" t="s">
        <v>716</v>
      </c>
      <c r="N800" t="s">
        <v>38</v>
      </c>
    </row>
    <row r="801" spans="1:14" x14ac:dyDescent="0.3">
      <c r="A801">
        <v>11047</v>
      </c>
      <c r="B801" t="s">
        <v>186</v>
      </c>
      <c r="C801">
        <v>7</v>
      </c>
      <c r="D801" s="1">
        <v>35209</v>
      </c>
      <c r="E801" s="1">
        <v>35237</v>
      </c>
      <c r="F801" s="1">
        <v>35216</v>
      </c>
      <c r="G801">
        <v>3</v>
      </c>
      <c r="H801">
        <v>46.62</v>
      </c>
      <c r="I801" t="s">
        <v>187</v>
      </c>
      <c r="J801" t="s">
        <v>189</v>
      </c>
      <c r="K801" t="s">
        <v>61</v>
      </c>
      <c r="L801" t="s">
        <v>36</v>
      </c>
      <c r="M801" t="s">
        <v>190</v>
      </c>
      <c r="N801" t="s">
        <v>63</v>
      </c>
    </row>
    <row r="802" spans="1:14" x14ac:dyDescent="0.3">
      <c r="A802">
        <v>11048</v>
      </c>
      <c r="B802" t="s">
        <v>111</v>
      </c>
      <c r="C802">
        <v>7</v>
      </c>
      <c r="D802" s="1">
        <v>35209</v>
      </c>
      <c r="E802" s="1">
        <v>35237</v>
      </c>
      <c r="F802" s="1">
        <v>35215</v>
      </c>
      <c r="G802">
        <v>3</v>
      </c>
      <c r="H802">
        <v>24.12</v>
      </c>
      <c r="I802" t="s">
        <v>112</v>
      </c>
      <c r="J802" t="s">
        <v>115</v>
      </c>
      <c r="K802" t="s">
        <v>116</v>
      </c>
      <c r="L802" t="s">
        <v>117</v>
      </c>
      <c r="M802" t="s">
        <v>118</v>
      </c>
      <c r="N802" t="s">
        <v>119</v>
      </c>
    </row>
    <row r="803" spans="1:14" x14ac:dyDescent="0.3">
      <c r="A803">
        <v>11049</v>
      </c>
      <c r="B803" t="s">
        <v>280</v>
      </c>
      <c r="C803">
        <v>3</v>
      </c>
      <c r="D803" s="1">
        <v>35209</v>
      </c>
      <c r="E803" s="1">
        <v>35237</v>
      </c>
      <c r="F803" s="1">
        <v>35219</v>
      </c>
      <c r="G803">
        <v>1</v>
      </c>
      <c r="H803">
        <v>8.34</v>
      </c>
      <c r="I803" t="s">
        <v>281</v>
      </c>
      <c r="J803" t="s">
        <v>283</v>
      </c>
      <c r="K803" t="s">
        <v>284</v>
      </c>
      <c r="L803" t="s">
        <v>159</v>
      </c>
      <c r="M803" t="s">
        <v>285</v>
      </c>
      <c r="N803" t="s">
        <v>161</v>
      </c>
    </row>
    <row r="804" spans="1:14" x14ac:dyDescent="0.3">
      <c r="A804">
        <v>11050</v>
      </c>
      <c r="B804" t="s">
        <v>226</v>
      </c>
      <c r="C804">
        <v>8</v>
      </c>
      <c r="D804" s="1">
        <v>35212</v>
      </c>
      <c r="E804" s="1">
        <v>35240</v>
      </c>
      <c r="F804" s="1">
        <v>35220</v>
      </c>
      <c r="G804">
        <v>2</v>
      </c>
      <c r="H804">
        <v>59.41</v>
      </c>
      <c r="I804" t="s">
        <v>227</v>
      </c>
      <c r="J804" t="s">
        <v>229</v>
      </c>
      <c r="K804" t="s">
        <v>230</v>
      </c>
      <c r="L804" t="s">
        <v>36</v>
      </c>
      <c r="M804" t="s">
        <v>231</v>
      </c>
      <c r="N804" t="s">
        <v>73</v>
      </c>
    </row>
    <row r="805" spans="1:14" x14ac:dyDescent="0.3">
      <c r="A805">
        <v>11051</v>
      </c>
      <c r="B805" t="s">
        <v>364</v>
      </c>
      <c r="C805">
        <v>7</v>
      </c>
      <c r="D805" s="1">
        <v>35212</v>
      </c>
      <c r="E805" s="1">
        <v>35240</v>
      </c>
      <c r="F805" s="1"/>
      <c r="G805">
        <v>3</v>
      </c>
      <c r="H805">
        <v>2.79</v>
      </c>
      <c r="I805" t="s">
        <v>365</v>
      </c>
      <c r="J805" t="s">
        <v>367</v>
      </c>
      <c r="K805" t="s">
        <v>368</v>
      </c>
      <c r="L805" t="s">
        <v>36</v>
      </c>
      <c r="M805" t="s">
        <v>369</v>
      </c>
      <c r="N805" t="s">
        <v>91</v>
      </c>
    </row>
    <row r="806" spans="1:14" x14ac:dyDescent="0.3">
      <c r="A806">
        <v>11052</v>
      </c>
      <c r="B806" t="s">
        <v>306</v>
      </c>
      <c r="C806">
        <v>3</v>
      </c>
      <c r="D806" s="1">
        <v>35212</v>
      </c>
      <c r="E806" s="1">
        <v>35240</v>
      </c>
      <c r="F806" s="1">
        <v>35216</v>
      </c>
      <c r="G806">
        <v>1</v>
      </c>
      <c r="H806">
        <v>67.260000000000005</v>
      </c>
      <c r="I806" t="s">
        <v>307</v>
      </c>
      <c r="J806" t="s">
        <v>309</v>
      </c>
      <c r="K806" t="s">
        <v>310</v>
      </c>
      <c r="L806" t="s">
        <v>311</v>
      </c>
      <c r="M806" t="s">
        <v>312</v>
      </c>
      <c r="N806" t="s">
        <v>161</v>
      </c>
    </row>
    <row r="807" spans="1:14" x14ac:dyDescent="0.3">
      <c r="A807">
        <v>11053</v>
      </c>
      <c r="B807" t="s">
        <v>509</v>
      </c>
      <c r="C807">
        <v>2</v>
      </c>
      <c r="D807" s="1">
        <v>35212</v>
      </c>
      <c r="E807" s="1">
        <v>35240</v>
      </c>
      <c r="F807" s="1">
        <v>35214</v>
      </c>
      <c r="G807">
        <v>2</v>
      </c>
      <c r="H807">
        <v>53.05</v>
      </c>
      <c r="I807" t="s">
        <v>510</v>
      </c>
      <c r="J807" t="s">
        <v>512</v>
      </c>
      <c r="K807" t="s">
        <v>513</v>
      </c>
      <c r="L807" t="s">
        <v>36</v>
      </c>
      <c r="M807" t="s">
        <v>514</v>
      </c>
      <c r="N807" t="s">
        <v>200</v>
      </c>
    </row>
    <row r="808" spans="1:14" x14ac:dyDescent="0.3">
      <c r="A808">
        <v>11054</v>
      </c>
      <c r="B808" t="s">
        <v>128</v>
      </c>
      <c r="C808">
        <v>8</v>
      </c>
      <c r="D808" s="1">
        <v>35213</v>
      </c>
      <c r="E808" s="1">
        <v>35241</v>
      </c>
      <c r="F808" s="1"/>
      <c r="G808">
        <v>1</v>
      </c>
      <c r="H808">
        <v>0.33</v>
      </c>
      <c r="I808" t="s">
        <v>129</v>
      </c>
      <c r="J808" t="s">
        <v>132</v>
      </c>
      <c r="K808" t="s">
        <v>133</v>
      </c>
      <c r="L808" t="s">
        <v>36</v>
      </c>
      <c r="M808" t="s">
        <v>134</v>
      </c>
      <c r="N808" t="s">
        <v>135</v>
      </c>
    </row>
    <row r="809" spans="1:14" x14ac:dyDescent="0.3">
      <c r="A809">
        <v>11055</v>
      </c>
      <c r="B809" t="s">
        <v>315</v>
      </c>
      <c r="C809">
        <v>7</v>
      </c>
      <c r="D809" s="1">
        <v>35213</v>
      </c>
      <c r="E809" s="1">
        <v>35241</v>
      </c>
      <c r="F809" s="1">
        <v>35220</v>
      </c>
      <c r="G809">
        <v>2</v>
      </c>
      <c r="H809">
        <v>120.92</v>
      </c>
      <c r="I809" t="s">
        <v>316</v>
      </c>
      <c r="J809" t="s">
        <v>318</v>
      </c>
      <c r="K809" t="s">
        <v>319</v>
      </c>
      <c r="L809" t="s">
        <v>320</v>
      </c>
      <c r="M809" t="s">
        <v>321</v>
      </c>
      <c r="N809" t="s">
        <v>303</v>
      </c>
    </row>
    <row r="810" spans="1:14" x14ac:dyDescent="0.3">
      <c r="A810">
        <v>11056</v>
      </c>
      <c r="B810" t="s">
        <v>186</v>
      </c>
      <c r="C810">
        <v>8</v>
      </c>
      <c r="D810" s="1">
        <v>35213</v>
      </c>
      <c r="E810" s="1">
        <v>35227</v>
      </c>
      <c r="F810" s="1">
        <v>35216</v>
      </c>
      <c r="G810">
        <v>2</v>
      </c>
      <c r="H810">
        <v>278.95999999999998</v>
      </c>
      <c r="I810" t="s">
        <v>187</v>
      </c>
      <c r="J810" t="s">
        <v>189</v>
      </c>
      <c r="K810" t="s">
        <v>61</v>
      </c>
      <c r="L810" t="s">
        <v>36</v>
      </c>
      <c r="M810" t="s">
        <v>190</v>
      </c>
      <c r="N810" t="s">
        <v>63</v>
      </c>
    </row>
    <row r="811" spans="1:14" x14ac:dyDescent="0.3">
      <c r="A811">
        <v>11057</v>
      </c>
      <c r="B811" t="s">
        <v>464</v>
      </c>
      <c r="C811">
        <v>3</v>
      </c>
      <c r="D811" s="1">
        <v>35214</v>
      </c>
      <c r="E811" s="1">
        <v>35242</v>
      </c>
      <c r="F811" s="1">
        <v>35216</v>
      </c>
      <c r="G811">
        <v>3</v>
      </c>
      <c r="H811">
        <v>4.13</v>
      </c>
      <c r="I811" t="s">
        <v>465</v>
      </c>
      <c r="J811" t="s">
        <v>467</v>
      </c>
      <c r="K811" t="s">
        <v>61</v>
      </c>
      <c r="L811" t="s">
        <v>36</v>
      </c>
      <c r="M811" t="s">
        <v>468</v>
      </c>
      <c r="N811" t="s">
        <v>63</v>
      </c>
    </row>
    <row r="812" spans="1:14" x14ac:dyDescent="0.3">
      <c r="A812">
        <v>11058</v>
      </c>
      <c r="B812" t="s">
        <v>76</v>
      </c>
      <c r="C812">
        <v>9</v>
      </c>
      <c r="D812" s="1">
        <v>35214</v>
      </c>
      <c r="E812" s="1">
        <v>35242</v>
      </c>
      <c r="F812" s="1"/>
      <c r="G812">
        <v>3</v>
      </c>
      <c r="H812">
        <v>31.14</v>
      </c>
      <c r="I812" t="s">
        <v>77</v>
      </c>
      <c r="J812" t="s">
        <v>79</v>
      </c>
      <c r="K812" t="s">
        <v>80</v>
      </c>
      <c r="L812" t="s">
        <v>36</v>
      </c>
      <c r="M812" t="s">
        <v>81</v>
      </c>
      <c r="N812" t="s">
        <v>38</v>
      </c>
    </row>
    <row r="813" spans="1:14" x14ac:dyDescent="0.3">
      <c r="A813">
        <v>11059</v>
      </c>
      <c r="B813" t="s">
        <v>567</v>
      </c>
      <c r="C813">
        <v>2</v>
      </c>
      <c r="D813" s="1">
        <v>35214</v>
      </c>
      <c r="E813" s="1">
        <v>35256</v>
      </c>
      <c r="F813" s="1"/>
      <c r="G813">
        <v>2</v>
      </c>
      <c r="H813">
        <v>85.8</v>
      </c>
      <c r="I813" t="s">
        <v>568</v>
      </c>
      <c r="J813" t="s">
        <v>570</v>
      </c>
      <c r="K813" t="s">
        <v>310</v>
      </c>
      <c r="L813" t="s">
        <v>311</v>
      </c>
      <c r="M813" t="s">
        <v>571</v>
      </c>
      <c r="N813" t="s">
        <v>161</v>
      </c>
    </row>
    <row r="814" spans="1:14" x14ac:dyDescent="0.3">
      <c r="A814">
        <v>11060</v>
      </c>
      <c r="B814" t="s">
        <v>247</v>
      </c>
      <c r="C814">
        <v>2</v>
      </c>
      <c r="D814" s="1">
        <v>35215</v>
      </c>
      <c r="E814" s="1">
        <v>35243</v>
      </c>
      <c r="F814" s="1">
        <v>35219</v>
      </c>
      <c r="G814">
        <v>2</v>
      </c>
      <c r="H814">
        <v>10.98</v>
      </c>
      <c r="I814" t="s">
        <v>248</v>
      </c>
      <c r="J814" t="s">
        <v>250</v>
      </c>
      <c r="K814" t="s">
        <v>251</v>
      </c>
      <c r="L814" t="s">
        <v>36</v>
      </c>
      <c r="M814" t="s">
        <v>252</v>
      </c>
      <c r="N814" t="s">
        <v>253</v>
      </c>
    </row>
    <row r="815" spans="1:14" x14ac:dyDescent="0.3">
      <c r="A815">
        <v>11061</v>
      </c>
      <c r="B815" t="s">
        <v>287</v>
      </c>
      <c r="C815">
        <v>4</v>
      </c>
      <c r="D815" s="1">
        <v>35215</v>
      </c>
      <c r="E815" s="1">
        <v>35257</v>
      </c>
      <c r="F815" s="1"/>
      <c r="G815">
        <v>3</v>
      </c>
      <c r="H815">
        <v>14.01</v>
      </c>
      <c r="I815" t="s">
        <v>288</v>
      </c>
      <c r="J815" t="s">
        <v>290</v>
      </c>
      <c r="K815" t="s">
        <v>291</v>
      </c>
      <c r="L815" t="s">
        <v>292</v>
      </c>
      <c r="M815" t="s">
        <v>293</v>
      </c>
      <c r="N815" t="s">
        <v>294</v>
      </c>
    </row>
    <row r="816" spans="1:14" x14ac:dyDescent="0.3">
      <c r="A816">
        <v>11062</v>
      </c>
      <c r="B816" t="s">
        <v>559</v>
      </c>
      <c r="C816">
        <v>4</v>
      </c>
      <c r="D816" s="1">
        <v>35215</v>
      </c>
      <c r="E816" s="1">
        <v>35243</v>
      </c>
      <c r="F816" s="1"/>
      <c r="G816">
        <v>2</v>
      </c>
      <c r="H816">
        <v>29.93</v>
      </c>
      <c r="I816" t="s">
        <v>560</v>
      </c>
      <c r="J816" t="s">
        <v>562</v>
      </c>
      <c r="K816" t="s">
        <v>563</v>
      </c>
      <c r="L816" t="s">
        <v>36</v>
      </c>
      <c r="M816" t="s">
        <v>564</v>
      </c>
      <c r="N816" t="s">
        <v>253</v>
      </c>
    </row>
    <row r="817" spans="1:14" x14ac:dyDescent="0.3">
      <c r="A817">
        <v>11063</v>
      </c>
      <c r="B817" t="s">
        <v>332</v>
      </c>
      <c r="C817">
        <v>3</v>
      </c>
      <c r="D817" s="1">
        <v>35215</v>
      </c>
      <c r="E817" s="1">
        <v>35243</v>
      </c>
      <c r="F817" s="1">
        <v>35221</v>
      </c>
      <c r="G817">
        <v>2</v>
      </c>
      <c r="H817">
        <v>81.73</v>
      </c>
      <c r="I817" t="s">
        <v>333</v>
      </c>
      <c r="J817" t="s">
        <v>335</v>
      </c>
      <c r="K817" t="s">
        <v>336</v>
      </c>
      <c r="L817" t="s">
        <v>337</v>
      </c>
      <c r="M817" t="s">
        <v>36</v>
      </c>
      <c r="N817" t="s">
        <v>338</v>
      </c>
    </row>
    <row r="818" spans="1:14" x14ac:dyDescent="0.3">
      <c r="A818">
        <v>11064</v>
      </c>
      <c r="B818" t="s">
        <v>596</v>
      </c>
      <c r="C818">
        <v>1</v>
      </c>
      <c r="D818" s="1">
        <v>35216</v>
      </c>
      <c r="E818" s="1">
        <v>35244</v>
      </c>
      <c r="F818" s="1">
        <v>35219</v>
      </c>
      <c r="G818">
        <v>1</v>
      </c>
      <c r="H818">
        <v>30.09</v>
      </c>
      <c r="I818" t="s">
        <v>597</v>
      </c>
      <c r="J818" t="s">
        <v>599</v>
      </c>
      <c r="K818" t="s">
        <v>600</v>
      </c>
      <c r="L818" t="s">
        <v>601</v>
      </c>
      <c r="M818" t="s">
        <v>602</v>
      </c>
      <c r="N818" t="s">
        <v>294</v>
      </c>
    </row>
    <row r="819" spans="1:14" x14ac:dyDescent="0.3">
      <c r="A819">
        <v>11065</v>
      </c>
      <c r="B819" t="s">
        <v>405</v>
      </c>
      <c r="C819">
        <v>8</v>
      </c>
      <c r="D819" s="1">
        <v>35216</v>
      </c>
      <c r="E819" s="1">
        <v>35244</v>
      </c>
      <c r="F819" s="1"/>
      <c r="G819">
        <v>1</v>
      </c>
      <c r="H819">
        <v>12.91</v>
      </c>
      <c r="I819" t="s">
        <v>406</v>
      </c>
      <c r="J819" t="s">
        <v>408</v>
      </c>
      <c r="K819" t="s">
        <v>409</v>
      </c>
      <c r="L819" t="s">
        <v>410</v>
      </c>
      <c r="M819" t="s">
        <v>411</v>
      </c>
      <c r="N819" t="s">
        <v>303</v>
      </c>
    </row>
    <row r="820" spans="1:14" x14ac:dyDescent="0.3">
      <c r="A820">
        <v>11066</v>
      </c>
      <c r="B820" t="s">
        <v>734</v>
      </c>
      <c r="C820">
        <v>7</v>
      </c>
      <c r="D820" s="1">
        <v>35216</v>
      </c>
      <c r="E820" s="1">
        <v>35244</v>
      </c>
      <c r="F820" s="1">
        <v>35219</v>
      </c>
      <c r="G820">
        <v>2</v>
      </c>
      <c r="H820">
        <v>44.72</v>
      </c>
      <c r="I820" t="s">
        <v>735</v>
      </c>
      <c r="J820" t="s">
        <v>840</v>
      </c>
      <c r="K820" t="s">
        <v>738</v>
      </c>
      <c r="L820" t="s">
        <v>385</v>
      </c>
      <c r="M820" t="s">
        <v>841</v>
      </c>
      <c r="N820" t="s">
        <v>294</v>
      </c>
    </row>
    <row r="821" spans="1:14" x14ac:dyDescent="0.3">
      <c r="A821">
        <v>11067</v>
      </c>
      <c r="B821" t="s">
        <v>170</v>
      </c>
      <c r="C821">
        <v>1</v>
      </c>
      <c r="D821" s="1">
        <v>35219</v>
      </c>
      <c r="E821" s="1">
        <v>35233</v>
      </c>
      <c r="F821" s="1">
        <v>35221</v>
      </c>
      <c r="G821">
        <v>2</v>
      </c>
      <c r="H821">
        <v>7.98</v>
      </c>
      <c r="I821" t="s">
        <v>171</v>
      </c>
      <c r="J821" t="s">
        <v>173</v>
      </c>
      <c r="K821" t="s">
        <v>174</v>
      </c>
      <c r="L821" t="s">
        <v>36</v>
      </c>
      <c r="M821" t="s">
        <v>175</v>
      </c>
      <c r="N821" t="s">
        <v>38</v>
      </c>
    </row>
    <row r="822" spans="1:14" x14ac:dyDescent="0.3">
      <c r="A822">
        <v>11068</v>
      </c>
      <c r="B822" t="s">
        <v>530</v>
      </c>
      <c r="C822">
        <v>8</v>
      </c>
      <c r="D822" s="1">
        <v>35219</v>
      </c>
      <c r="E822" s="1">
        <v>35247</v>
      </c>
      <c r="F822" s="1"/>
      <c r="G822">
        <v>2</v>
      </c>
      <c r="H822">
        <v>81.75</v>
      </c>
      <c r="I822" t="s">
        <v>531</v>
      </c>
      <c r="J822" t="s">
        <v>533</v>
      </c>
      <c r="K822" t="s">
        <v>158</v>
      </c>
      <c r="L822" t="s">
        <v>159</v>
      </c>
      <c r="M822" t="s">
        <v>534</v>
      </c>
      <c r="N822" t="s">
        <v>161</v>
      </c>
    </row>
    <row r="823" spans="1:14" x14ac:dyDescent="0.3">
      <c r="A823">
        <v>11069</v>
      </c>
      <c r="B823" t="s">
        <v>667</v>
      </c>
      <c r="C823">
        <v>1</v>
      </c>
      <c r="D823" s="1">
        <v>35219</v>
      </c>
      <c r="E823" s="1">
        <v>35247</v>
      </c>
      <c r="F823" s="1">
        <v>35221</v>
      </c>
      <c r="G823">
        <v>2</v>
      </c>
      <c r="H823">
        <v>15.67</v>
      </c>
      <c r="I823" t="s">
        <v>668</v>
      </c>
      <c r="J823" t="s">
        <v>670</v>
      </c>
      <c r="K823" t="s">
        <v>46</v>
      </c>
      <c r="L823" t="s">
        <v>36</v>
      </c>
      <c r="M823" t="s">
        <v>506</v>
      </c>
      <c r="N823" t="s">
        <v>48</v>
      </c>
    </row>
    <row r="824" spans="1:14" x14ac:dyDescent="0.3">
      <c r="A824">
        <v>11070</v>
      </c>
      <c r="B824" t="s">
        <v>389</v>
      </c>
      <c r="C824">
        <v>2</v>
      </c>
      <c r="D824" s="1">
        <v>35220</v>
      </c>
      <c r="E824" s="1">
        <v>35248</v>
      </c>
      <c r="F824" s="1"/>
      <c r="G824">
        <v>1</v>
      </c>
      <c r="H824">
        <v>136</v>
      </c>
      <c r="I824" t="s">
        <v>390</v>
      </c>
      <c r="J824" t="s">
        <v>392</v>
      </c>
      <c r="K824" t="s">
        <v>393</v>
      </c>
      <c r="L824" t="s">
        <v>36</v>
      </c>
      <c r="M824" t="s">
        <v>394</v>
      </c>
      <c r="N824" t="s">
        <v>38</v>
      </c>
    </row>
    <row r="825" spans="1:14" x14ac:dyDescent="0.3">
      <c r="A825">
        <v>11071</v>
      </c>
      <c r="B825" t="s">
        <v>405</v>
      </c>
      <c r="C825">
        <v>1</v>
      </c>
      <c r="D825" s="1">
        <v>35220</v>
      </c>
      <c r="E825" s="1">
        <v>35248</v>
      </c>
      <c r="F825" s="1"/>
      <c r="G825">
        <v>1</v>
      </c>
      <c r="H825">
        <v>0.93</v>
      </c>
      <c r="I825" t="s">
        <v>406</v>
      </c>
      <c r="J825" t="s">
        <v>408</v>
      </c>
      <c r="K825" t="s">
        <v>409</v>
      </c>
      <c r="L825" t="s">
        <v>410</v>
      </c>
      <c r="M825" t="s">
        <v>411</v>
      </c>
      <c r="N825" t="s">
        <v>303</v>
      </c>
    </row>
    <row r="826" spans="1:14" x14ac:dyDescent="0.3">
      <c r="A826">
        <v>11072</v>
      </c>
      <c r="B826" t="s">
        <v>193</v>
      </c>
      <c r="C826">
        <v>4</v>
      </c>
      <c r="D826" s="1">
        <v>35220</v>
      </c>
      <c r="E826" s="1">
        <v>35248</v>
      </c>
      <c r="F826" s="1"/>
      <c r="G826">
        <v>2</v>
      </c>
      <c r="H826">
        <v>258.64</v>
      </c>
      <c r="I826" t="s">
        <v>194</v>
      </c>
      <c r="J826" t="s">
        <v>197</v>
      </c>
      <c r="K826" t="s">
        <v>198</v>
      </c>
      <c r="L826" t="s">
        <v>36</v>
      </c>
      <c r="M826" t="s">
        <v>199</v>
      </c>
      <c r="N826" t="s">
        <v>200</v>
      </c>
    </row>
    <row r="827" spans="1:14" x14ac:dyDescent="0.3">
      <c r="A827">
        <v>11073</v>
      </c>
      <c r="B827" t="s">
        <v>502</v>
      </c>
      <c r="C827">
        <v>2</v>
      </c>
      <c r="D827" s="1">
        <v>35220</v>
      </c>
      <c r="E827" s="1">
        <v>35248</v>
      </c>
      <c r="F827" s="1"/>
      <c r="G827">
        <v>2</v>
      </c>
      <c r="H827">
        <v>24.95</v>
      </c>
      <c r="I827" t="s">
        <v>503</v>
      </c>
      <c r="J827" t="s">
        <v>505</v>
      </c>
      <c r="K827" t="s">
        <v>46</v>
      </c>
      <c r="L827" t="s">
        <v>36</v>
      </c>
      <c r="M827" t="s">
        <v>506</v>
      </c>
      <c r="N827" t="s">
        <v>48</v>
      </c>
    </row>
    <row r="828" spans="1:14" x14ac:dyDescent="0.3">
      <c r="A828">
        <v>11074</v>
      </c>
      <c r="B828" t="s">
        <v>611</v>
      </c>
      <c r="C828">
        <v>7</v>
      </c>
      <c r="D828" s="1">
        <v>35221</v>
      </c>
      <c r="E828" s="1">
        <v>35249</v>
      </c>
      <c r="F828" s="1"/>
      <c r="G828">
        <v>2</v>
      </c>
      <c r="H828">
        <v>18.440000000000001</v>
      </c>
      <c r="I828" t="s">
        <v>612</v>
      </c>
      <c r="J828" t="s">
        <v>614</v>
      </c>
      <c r="K828" t="s">
        <v>615</v>
      </c>
      <c r="L828" t="s">
        <v>36</v>
      </c>
      <c r="M828" t="s">
        <v>616</v>
      </c>
      <c r="N828" t="s">
        <v>617</v>
      </c>
    </row>
    <row r="829" spans="1:14" x14ac:dyDescent="0.3">
      <c r="A829">
        <v>11075</v>
      </c>
      <c r="B829" t="s">
        <v>573</v>
      </c>
      <c r="C829">
        <v>8</v>
      </c>
      <c r="D829" s="1">
        <v>35221</v>
      </c>
      <c r="E829" s="1">
        <v>35249</v>
      </c>
      <c r="F829" s="1"/>
      <c r="G829">
        <v>2</v>
      </c>
      <c r="H829">
        <v>6.19</v>
      </c>
      <c r="I829" t="s">
        <v>574</v>
      </c>
      <c r="J829" t="s">
        <v>838</v>
      </c>
      <c r="K829" t="s">
        <v>577</v>
      </c>
      <c r="L829" t="s">
        <v>36</v>
      </c>
      <c r="M829" t="s">
        <v>839</v>
      </c>
      <c r="N829" t="s">
        <v>151</v>
      </c>
    </row>
    <row r="830" spans="1:14" x14ac:dyDescent="0.3">
      <c r="A830">
        <v>11076</v>
      </c>
      <c r="B830" t="s">
        <v>103</v>
      </c>
      <c r="C830">
        <v>4</v>
      </c>
      <c r="D830" s="1">
        <v>35221</v>
      </c>
      <c r="E830" s="1">
        <v>35249</v>
      </c>
      <c r="F830" s="1"/>
      <c r="G830">
        <v>2</v>
      </c>
      <c r="H830">
        <v>38.28</v>
      </c>
      <c r="I830" t="s">
        <v>104</v>
      </c>
      <c r="J830" t="s">
        <v>106</v>
      </c>
      <c r="K830" t="s">
        <v>107</v>
      </c>
      <c r="L830" t="s">
        <v>36</v>
      </c>
      <c r="M830" t="s">
        <v>108</v>
      </c>
      <c r="N830" t="s">
        <v>91</v>
      </c>
    </row>
    <row r="831" spans="1:14" x14ac:dyDescent="0.3">
      <c r="A831">
        <v>11077</v>
      </c>
      <c r="B831" t="s">
        <v>549</v>
      </c>
      <c r="C831">
        <v>1</v>
      </c>
      <c r="D831" s="1">
        <v>35221</v>
      </c>
      <c r="E831" s="1">
        <v>35249</v>
      </c>
      <c r="F831" s="1"/>
      <c r="G831">
        <v>2</v>
      </c>
      <c r="H831">
        <v>8.5299999999999994</v>
      </c>
      <c r="I831" t="s">
        <v>550</v>
      </c>
      <c r="J831" t="s">
        <v>553</v>
      </c>
      <c r="K831" t="s">
        <v>554</v>
      </c>
      <c r="L831" t="s">
        <v>555</v>
      </c>
      <c r="M831" t="s">
        <v>556</v>
      </c>
      <c r="N831" t="s">
        <v>294</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59D5C-09F0-4793-BE5B-541917C92CAF}">
  <dimension ref="A1:M78"/>
  <sheetViews>
    <sheetView workbookViewId="0">
      <selection activeCell="K4" sqref="K4"/>
    </sheetView>
  </sheetViews>
  <sheetFormatPr defaultRowHeight="14.4" x14ac:dyDescent="0.3"/>
  <cols>
    <col min="1" max="1" width="11.375" customWidth="1"/>
    <col min="2" max="2" width="28.875" customWidth="1"/>
    <col min="3" max="3" width="12" customWidth="1"/>
    <col min="4" max="4" width="12.125" customWidth="1"/>
    <col min="5" max="5" width="17.125" customWidth="1"/>
    <col min="6" max="6" width="10.875" customWidth="1"/>
    <col min="7" max="7" width="13.75" customWidth="1"/>
    <col min="8" max="8" width="14.5" customWidth="1"/>
    <col min="9" max="9" width="14" customWidth="1"/>
    <col min="10" max="10" width="14.125" customWidth="1"/>
    <col min="11" max="11" width="15.375" bestFit="1" customWidth="1"/>
  </cols>
  <sheetData>
    <row r="1" spans="1:13" x14ac:dyDescent="0.3">
      <c r="A1" s="10" t="s">
        <v>822</v>
      </c>
      <c r="B1" s="10" t="s">
        <v>851</v>
      </c>
      <c r="C1" s="10" t="s">
        <v>852</v>
      </c>
      <c r="D1" s="10" t="s">
        <v>0</v>
      </c>
      <c r="E1" s="10" t="s">
        <v>853</v>
      </c>
      <c r="F1" s="10" t="s">
        <v>823</v>
      </c>
      <c r="G1" s="10" t="s">
        <v>854</v>
      </c>
      <c r="H1" s="10" t="s">
        <v>855</v>
      </c>
      <c r="I1" s="10" t="s">
        <v>856</v>
      </c>
      <c r="J1" s="10" t="s">
        <v>857</v>
      </c>
      <c r="K1" s="24" t="s">
        <v>1260</v>
      </c>
      <c r="L1" s="10" t="s">
        <v>27</v>
      </c>
      <c r="M1" s="10" t="s">
        <v>1262</v>
      </c>
    </row>
    <row r="2" spans="1:13" x14ac:dyDescent="0.3">
      <c r="A2">
        <v>1</v>
      </c>
      <c r="B2" t="s">
        <v>858</v>
      </c>
      <c r="C2">
        <v>1</v>
      </c>
      <c r="D2">
        <v>1</v>
      </c>
      <c r="E2" t="s">
        <v>859</v>
      </c>
      <c r="F2">
        <v>18</v>
      </c>
      <c r="G2">
        <v>39</v>
      </c>
      <c r="H2">
        <v>0</v>
      </c>
      <c r="I2">
        <v>10</v>
      </c>
      <c r="J2">
        <v>0</v>
      </c>
      <c r="K2" t="s">
        <v>3</v>
      </c>
      <c r="L2" t="s">
        <v>63</v>
      </c>
    </row>
    <row r="3" spans="1:13" x14ac:dyDescent="0.3">
      <c r="A3">
        <v>2</v>
      </c>
      <c r="B3" t="s">
        <v>860</v>
      </c>
      <c r="C3">
        <v>1</v>
      </c>
      <c r="D3">
        <v>1</v>
      </c>
      <c r="E3" t="s">
        <v>861</v>
      </c>
      <c r="F3">
        <v>19</v>
      </c>
      <c r="G3">
        <v>17</v>
      </c>
      <c r="H3">
        <v>40</v>
      </c>
      <c r="I3">
        <v>25</v>
      </c>
      <c r="J3">
        <v>0</v>
      </c>
      <c r="K3" t="s">
        <v>3</v>
      </c>
      <c r="L3" t="s">
        <v>63</v>
      </c>
    </row>
    <row r="4" spans="1:13" x14ac:dyDescent="0.3">
      <c r="A4">
        <v>3</v>
      </c>
      <c r="B4" t="s">
        <v>862</v>
      </c>
      <c r="C4">
        <v>1</v>
      </c>
      <c r="D4">
        <v>2</v>
      </c>
      <c r="E4" t="s">
        <v>863</v>
      </c>
      <c r="F4">
        <v>10</v>
      </c>
      <c r="G4">
        <v>13</v>
      </c>
      <c r="H4">
        <v>70</v>
      </c>
      <c r="I4">
        <v>25</v>
      </c>
      <c r="J4">
        <v>0</v>
      </c>
      <c r="K4" t="s">
        <v>5</v>
      </c>
      <c r="L4" t="s">
        <v>63</v>
      </c>
    </row>
    <row r="5" spans="1:13" x14ac:dyDescent="0.3">
      <c r="A5">
        <v>4</v>
      </c>
      <c r="B5" t="s">
        <v>864</v>
      </c>
      <c r="C5">
        <v>2</v>
      </c>
      <c r="D5">
        <v>2</v>
      </c>
      <c r="E5" t="s">
        <v>865</v>
      </c>
      <c r="F5">
        <v>22</v>
      </c>
      <c r="G5">
        <v>53</v>
      </c>
      <c r="H5">
        <v>0</v>
      </c>
      <c r="I5">
        <v>0</v>
      </c>
      <c r="J5">
        <v>0</v>
      </c>
      <c r="K5" t="s">
        <v>5</v>
      </c>
      <c r="L5" t="s">
        <v>294</v>
      </c>
    </row>
    <row r="6" spans="1:13" x14ac:dyDescent="0.3">
      <c r="A6">
        <v>5</v>
      </c>
      <c r="B6" t="s">
        <v>866</v>
      </c>
      <c r="C6">
        <v>2</v>
      </c>
      <c r="D6">
        <v>2</v>
      </c>
      <c r="E6" t="s">
        <v>867</v>
      </c>
      <c r="F6">
        <v>21.35</v>
      </c>
      <c r="G6">
        <v>0</v>
      </c>
      <c r="H6">
        <v>0</v>
      </c>
      <c r="I6">
        <v>0</v>
      </c>
      <c r="J6">
        <v>1</v>
      </c>
      <c r="K6" t="s">
        <v>5</v>
      </c>
      <c r="L6" t="s">
        <v>294</v>
      </c>
    </row>
    <row r="7" spans="1:13" x14ac:dyDescent="0.3">
      <c r="A7">
        <v>6</v>
      </c>
      <c r="B7" t="s">
        <v>868</v>
      </c>
      <c r="C7">
        <v>3</v>
      </c>
      <c r="D7">
        <v>2</v>
      </c>
      <c r="E7" t="s">
        <v>869</v>
      </c>
      <c r="F7">
        <v>25</v>
      </c>
      <c r="G7">
        <v>120</v>
      </c>
      <c r="H7">
        <v>0</v>
      </c>
      <c r="I7">
        <v>25</v>
      </c>
      <c r="J7">
        <v>0</v>
      </c>
      <c r="K7" t="s">
        <v>5</v>
      </c>
      <c r="L7" t="s">
        <v>294</v>
      </c>
    </row>
    <row r="8" spans="1:13" x14ac:dyDescent="0.3">
      <c r="A8">
        <v>7</v>
      </c>
      <c r="B8" t="s">
        <v>870</v>
      </c>
      <c r="C8">
        <v>3</v>
      </c>
      <c r="D8">
        <v>7</v>
      </c>
      <c r="E8" t="s">
        <v>871</v>
      </c>
      <c r="F8">
        <v>30</v>
      </c>
      <c r="G8">
        <v>15</v>
      </c>
      <c r="H8">
        <v>0</v>
      </c>
      <c r="I8">
        <v>10</v>
      </c>
      <c r="J8">
        <v>0</v>
      </c>
      <c r="K8" t="s">
        <v>15</v>
      </c>
      <c r="L8" t="s">
        <v>294</v>
      </c>
    </row>
    <row r="9" spans="1:13" x14ac:dyDescent="0.3">
      <c r="A9">
        <v>8</v>
      </c>
      <c r="B9" t="s">
        <v>872</v>
      </c>
      <c r="C9">
        <v>3</v>
      </c>
      <c r="D9">
        <v>2</v>
      </c>
      <c r="E9" t="s">
        <v>873</v>
      </c>
      <c r="F9">
        <v>40</v>
      </c>
      <c r="G9">
        <v>6</v>
      </c>
      <c r="H9">
        <v>0</v>
      </c>
      <c r="I9">
        <v>0</v>
      </c>
      <c r="J9">
        <v>0</v>
      </c>
      <c r="K9" t="s">
        <v>5</v>
      </c>
      <c r="L9" t="s">
        <v>294</v>
      </c>
    </row>
    <row r="10" spans="1:13" x14ac:dyDescent="0.3">
      <c r="A10">
        <v>9</v>
      </c>
      <c r="B10" t="s">
        <v>874</v>
      </c>
      <c r="C10">
        <v>4</v>
      </c>
      <c r="D10">
        <v>6</v>
      </c>
      <c r="E10" t="s">
        <v>875</v>
      </c>
      <c r="F10">
        <v>97</v>
      </c>
      <c r="G10">
        <v>29</v>
      </c>
      <c r="H10">
        <v>0</v>
      </c>
      <c r="I10">
        <v>0</v>
      </c>
      <c r="J10">
        <v>1</v>
      </c>
      <c r="K10" t="s">
        <v>13</v>
      </c>
      <c r="L10" t="s">
        <v>1037</v>
      </c>
    </row>
    <row r="11" spans="1:13" x14ac:dyDescent="0.3">
      <c r="A11">
        <v>10</v>
      </c>
      <c r="B11" t="s">
        <v>876</v>
      </c>
      <c r="C11">
        <v>4</v>
      </c>
      <c r="D11">
        <v>8</v>
      </c>
      <c r="E11" t="s">
        <v>877</v>
      </c>
      <c r="F11">
        <v>31</v>
      </c>
      <c r="G11">
        <v>31</v>
      </c>
      <c r="H11">
        <v>0</v>
      </c>
      <c r="I11">
        <v>0</v>
      </c>
      <c r="J11">
        <v>0</v>
      </c>
      <c r="K11" t="s">
        <v>17</v>
      </c>
      <c r="L11" t="s">
        <v>1037</v>
      </c>
    </row>
    <row r="12" spans="1:13" x14ac:dyDescent="0.3">
      <c r="A12">
        <v>11</v>
      </c>
      <c r="B12" t="s">
        <v>878</v>
      </c>
      <c r="C12">
        <v>5</v>
      </c>
      <c r="D12">
        <v>4</v>
      </c>
      <c r="E12" t="s">
        <v>879</v>
      </c>
      <c r="F12">
        <v>21</v>
      </c>
      <c r="G12">
        <v>22</v>
      </c>
      <c r="H12">
        <v>30</v>
      </c>
      <c r="I12">
        <v>30</v>
      </c>
      <c r="J12">
        <v>0</v>
      </c>
      <c r="K12" t="s">
        <v>9</v>
      </c>
      <c r="L12" t="s">
        <v>100</v>
      </c>
    </row>
    <row r="13" spans="1:13" x14ac:dyDescent="0.3">
      <c r="A13">
        <v>12</v>
      </c>
      <c r="B13" t="s">
        <v>880</v>
      </c>
      <c r="C13">
        <v>5</v>
      </c>
      <c r="D13">
        <v>4</v>
      </c>
      <c r="E13" t="s">
        <v>881</v>
      </c>
      <c r="F13">
        <v>38</v>
      </c>
      <c r="G13">
        <v>86</v>
      </c>
      <c r="H13">
        <v>0</v>
      </c>
      <c r="I13">
        <v>0</v>
      </c>
      <c r="J13">
        <v>0</v>
      </c>
      <c r="K13" t="s">
        <v>9</v>
      </c>
      <c r="L13" t="s">
        <v>100</v>
      </c>
    </row>
    <row r="14" spans="1:13" x14ac:dyDescent="0.3">
      <c r="A14">
        <v>13</v>
      </c>
      <c r="B14" t="s">
        <v>882</v>
      </c>
      <c r="C14">
        <v>6</v>
      </c>
      <c r="D14">
        <v>8</v>
      </c>
      <c r="E14" t="s">
        <v>883</v>
      </c>
      <c r="F14">
        <v>6</v>
      </c>
      <c r="G14">
        <v>24</v>
      </c>
      <c r="H14">
        <v>0</v>
      </c>
      <c r="I14">
        <v>5</v>
      </c>
      <c r="J14">
        <v>0</v>
      </c>
      <c r="K14" t="s">
        <v>17</v>
      </c>
      <c r="L14" t="s">
        <v>1037</v>
      </c>
    </row>
    <row r="15" spans="1:13" x14ac:dyDescent="0.3">
      <c r="A15">
        <v>14</v>
      </c>
      <c r="B15" t="s">
        <v>884</v>
      </c>
      <c r="C15">
        <v>6</v>
      </c>
      <c r="D15">
        <v>7</v>
      </c>
      <c r="E15" t="s">
        <v>885</v>
      </c>
      <c r="F15">
        <v>23.25</v>
      </c>
      <c r="G15">
        <v>35</v>
      </c>
      <c r="H15">
        <v>0</v>
      </c>
      <c r="I15">
        <v>0</v>
      </c>
      <c r="J15">
        <v>0</v>
      </c>
      <c r="K15" t="s">
        <v>15</v>
      </c>
      <c r="L15" t="s">
        <v>1037</v>
      </c>
    </row>
    <row r="16" spans="1:13" x14ac:dyDescent="0.3">
      <c r="A16">
        <v>15</v>
      </c>
      <c r="B16" t="s">
        <v>886</v>
      </c>
      <c r="C16">
        <v>6</v>
      </c>
      <c r="D16">
        <v>2</v>
      </c>
      <c r="E16" t="s">
        <v>887</v>
      </c>
      <c r="F16">
        <v>15.5</v>
      </c>
      <c r="G16">
        <v>39</v>
      </c>
      <c r="H16">
        <v>0</v>
      </c>
      <c r="I16">
        <v>5</v>
      </c>
      <c r="J16">
        <v>0</v>
      </c>
      <c r="K16" t="s">
        <v>5</v>
      </c>
      <c r="L16" t="s">
        <v>1037</v>
      </c>
    </row>
    <row r="17" spans="1:12" x14ac:dyDescent="0.3">
      <c r="A17">
        <v>16</v>
      </c>
      <c r="B17" t="s">
        <v>888</v>
      </c>
      <c r="C17">
        <v>7</v>
      </c>
      <c r="D17">
        <v>3</v>
      </c>
      <c r="E17" t="s">
        <v>889</v>
      </c>
      <c r="F17">
        <v>17.45</v>
      </c>
      <c r="G17">
        <v>29</v>
      </c>
      <c r="H17">
        <v>0</v>
      </c>
      <c r="I17">
        <v>10</v>
      </c>
      <c r="J17">
        <v>0</v>
      </c>
      <c r="K17" t="s">
        <v>7</v>
      </c>
      <c r="L17" t="s">
        <v>1060</v>
      </c>
    </row>
    <row r="18" spans="1:12" x14ac:dyDescent="0.3">
      <c r="A18">
        <v>17</v>
      </c>
      <c r="B18" t="s">
        <v>890</v>
      </c>
      <c r="C18">
        <v>7</v>
      </c>
      <c r="D18">
        <v>6</v>
      </c>
      <c r="E18" t="s">
        <v>891</v>
      </c>
      <c r="F18">
        <v>39</v>
      </c>
      <c r="G18">
        <v>0</v>
      </c>
      <c r="H18">
        <v>0</v>
      </c>
      <c r="I18">
        <v>0</v>
      </c>
      <c r="J18">
        <v>1</v>
      </c>
      <c r="K18" t="s">
        <v>13</v>
      </c>
      <c r="L18" t="s">
        <v>1060</v>
      </c>
    </row>
    <row r="19" spans="1:12" x14ac:dyDescent="0.3">
      <c r="A19">
        <v>18</v>
      </c>
      <c r="B19" t="s">
        <v>892</v>
      </c>
      <c r="C19">
        <v>7</v>
      </c>
      <c r="D19">
        <v>8</v>
      </c>
      <c r="E19" t="s">
        <v>893</v>
      </c>
      <c r="F19">
        <v>62.5</v>
      </c>
      <c r="G19">
        <v>42</v>
      </c>
      <c r="H19">
        <v>0</v>
      </c>
      <c r="I19">
        <v>0</v>
      </c>
      <c r="J19">
        <v>0</v>
      </c>
      <c r="K19" t="s">
        <v>17</v>
      </c>
      <c r="L19" t="s">
        <v>1060</v>
      </c>
    </row>
    <row r="20" spans="1:12" x14ac:dyDescent="0.3">
      <c r="A20">
        <v>19</v>
      </c>
      <c r="B20" t="s">
        <v>894</v>
      </c>
      <c r="C20">
        <v>8</v>
      </c>
      <c r="D20">
        <v>3</v>
      </c>
      <c r="E20" t="s">
        <v>895</v>
      </c>
      <c r="F20">
        <v>9.1999999999999993</v>
      </c>
      <c r="G20">
        <v>25</v>
      </c>
      <c r="H20">
        <v>0</v>
      </c>
      <c r="I20">
        <v>5</v>
      </c>
      <c r="J20">
        <v>0</v>
      </c>
      <c r="K20" t="s">
        <v>7</v>
      </c>
      <c r="L20" t="s">
        <v>63</v>
      </c>
    </row>
    <row r="21" spans="1:12" x14ac:dyDescent="0.3">
      <c r="A21">
        <v>20</v>
      </c>
      <c r="B21" t="s">
        <v>896</v>
      </c>
      <c r="C21">
        <v>8</v>
      </c>
      <c r="D21">
        <v>3</v>
      </c>
      <c r="E21" t="s">
        <v>897</v>
      </c>
      <c r="F21">
        <v>81</v>
      </c>
      <c r="G21">
        <v>40</v>
      </c>
      <c r="H21">
        <v>0</v>
      </c>
      <c r="I21">
        <v>0</v>
      </c>
      <c r="J21">
        <v>0</v>
      </c>
      <c r="K21" t="s">
        <v>7</v>
      </c>
      <c r="L21" t="s">
        <v>63</v>
      </c>
    </row>
    <row r="22" spans="1:12" x14ac:dyDescent="0.3">
      <c r="A22">
        <v>21</v>
      </c>
      <c r="B22" t="s">
        <v>898</v>
      </c>
      <c r="C22">
        <v>8</v>
      </c>
      <c r="D22">
        <v>3</v>
      </c>
      <c r="E22" t="s">
        <v>899</v>
      </c>
      <c r="F22">
        <v>10</v>
      </c>
      <c r="G22">
        <v>3</v>
      </c>
      <c r="H22">
        <v>40</v>
      </c>
      <c r="I22">
        <v>5</v>
      </c>
      <c r="J22">
        <v>0</v>
      </c>
      <c r="K22" t="s">
        <v>7</v>
      </c>
      <c r="L22" t="s">
        <v>63</v>
      </c>
    </row>
    <row r="23" spans="1:12" x14ac:dyDescent="0.3">
      <c r="A23">
        <v>22</v>
      </c>
      <c r="B23" t="s">
        <v>900</v>
      </c>
      <c r="C23">
        <v>9</v>
      </c>
      <c r="D23">
        <v>5</v>
      </c>
      <c r="E23" t="s">
        <v>901</v>
      </c>
      <c r="F23">
        <v>21</v>
      </c>
      <c r="G23">
        <v>104</v>
      </c>
      <c r="H23">
        <v>0</v>
      </c>
      <c r="I23">
        <v>25</v>
      </c>
      <c r="J23">
        <v>0</v>
      </c>
      <c r="K23" t="s">
        <v>11</v>
      </c>
      <c r="L23" t="s">
        <v>1073</v>
      </c>
    </row>
    <row r="24" spans="1:12" x14ac:dyDescent="0.3">
      <c r="A24">
        <v>23</v>
      </c>
      <c r="B24" t="s">
        <v>902</v>
      </c>
      <c r="C24">
        <v>9</v>
      </c>
      <c r="D24">
        <v>5</v>
      </c>
      <c r="E24" t="s">
        <v>903</v>
      </c>
      <c r="F24">
        <v>9</v>
      </c>
      <c r="G24">
        <v>61</v>
      </c>
      <c r="H24">
        <v>0</v>
      </c>
      <c r="I24">
        <v>25</v>
      </c>
      <c r="J24">
        <v>0</v>
      </c>
      <c r="K24" t="s">
        <v>11</v>
      </c>
      <c r="L24" t="s">
        <v>1073</v>
      </c>
    </row>
    <row r="25" spans="1:12" x14ac:dyDescent="0.3">
      <c r="A25">
        <v>24</v>
      </c>
      <c r="B25" t="s">
        <v>904</v>
      </c>
      <c r="C25">
        <v>10</v>
      </c>
      <c r="D25">
        <v>1</v>
      </c>
      <c r="E25" t="s">
        <v>905</v>
      </c>
      <c r="F25">
        <v>4.5</v>
      </c>
      <c r="G25">
        <v>20</v>
      </c>
      <c r="H25">
        <v>0</v>
      </c>
      <c r="I25">
        <v>0</v>
      </c>
      <c r="J25">
        <v>1</v>
      </c>
      <c r="K25" t="s">
        <v>3</v>
      </c>
      <c r="L25" t="s">
        <v>161</v>
      </c>
    </row>
    <row r="26" spans="1:12" x14ac:dyDescent="0.3">
      <c r="A26">
        <v>25</v>
      </c>
      <c r="B26" t="s">
        <v>906</v>
      </c>
      <c r="C26">
        <v>11</v>
      </c>
      <c r="D26">
        <v>3</v>
      </c>
      <c r="E26" t="s">
        <v>907</v>
      </c>
      <c r="F26">
        <v>14</v>
      </c>
      <c r="G26">
        <v>76</v>
      </c>
      <c r="H26">
        <v>0</v>
      </c>
      <c r="I26">
        <v>30</v>
      </c>
      <c r="J26">
        <v>0</v>
      </c>
      <c r="K26" t="s">
        <v>7</v>
      </c>
      <c r="L26" t="s">
        <v>38</v>
      </c>
    </row>
    <row r="27" spans="1:12" x14ac:dyDescent="0.3">
      <c r="A27">
        <v>26</v>
      </c>
      <c r="B27" t="s">
        <v>908</v>
      </c>
      <c r="C27">
        <v>11</v>
      </c>
      <c r="D27">
        <v>3</v>
      </c>
      <c r="E27" t="s">
        <v>909</v>
      </c>
      <c r="F27">
        <v>31.23</v>
      </c>
      <c r="G27">
        <v>15</v>
      </c>
      <c r="H27">
        <v>0</v>
      </c>
      <c r="I27">
        <v>0</v>
      </c>
      <c r="J27">
        <v>0</v>
      </c>
      <c r="K27" t="s">
        <v>7</v>
      </c>
      <c r="L27" t="s">
        <v>38</v>
      </c>
    </row>
    <row r="28" spans="1:12" x14ac:dyDescent="0.3">
      <c r="A28">
        <v>27</v>
      </c>
      <c r="B28" t="s">
        <v>910</v>
      </c>
      <c r="C28">
        <v>11</v>
      </c>
      <c r="D28">
        <v>3</v>
      </c>
      <c r="E28" t="s">
        <v>911</v>
      </c>
      <c r="F28">
        <v>43.9</v>
      </c>
      <c r="G28">
        <v>49</v>
      </c>
      <c r="H28">
        <v>0</v>
      </c>
      <c r="I28">
        <v>30</v>
      </c>
      <c r="J28">
        <v>0</v>
      </c>
      <c r="K28" t="s">
        <v>7</v>
      </c>
      <c r="L28" t="s">
        <v>38</v>
      </c>
    </row>
    <row r="29" spans="1:12" x14ac:dyDescent="0.3">
      <c r="A29">
        <v>28</v>
      </c>
      <c r="B29" t="s">
        <v>912</v>
      </c>
      <c r="C29">
        <v>12</v>
      </c>
      <c r="D29">
        <v>7</v>
      </c>
      <c r="E29" t="s">
        <v>913</v>
      </c>
      <c r="F29">
        <v>45.6</v>
      </c>
      <c r="G29">
        <v>26</v>
      </c>
      <c r="H29">
        <v>0</v>
      </c>
      <c r="I29">
        <v>0</v>
      </c>
      <c r="J29">
        <v>1</v>
      </c>
      <c r="K29" t="s">
        <v>15</v>
      </c>
      <c r="L29" t="s">
        <v>38</v>
      </c>
    </row>
    <row r="30" spans="1:12" x14ac:dyDescent="0.3">
      <c r="A30">
        <v>29</v>
      </c>
      <c r="B30" t="s">
        <v>914</v>
      </c>
      <c r="C30">
        <v>12</v>
      </c>
      <c r="D30">
        <v>6</v>
      </c>
      <c r="E30" t="s">
        <v>915</v>
      </c>
      <c r="F30">
        <v>123.79</v>
      </c>
      <c r="G30">
        <v>0</v>
      </c>
      <c r="H30">
        <v>0</v>
      </c>
      <c r="I30">
        <v>0</v>
      </c>
      <c r="J30">
        <v>1</v>
      </c>
      <c r="K30" t="s">
        <v>13</v>
      </c>
      <c r="L30" t="s">
        <v>38</v>
      </c>
    </row>
    <row r="31" spans="1:12" x14ac:dyDescent="0.3">
      <c r="A31">
        <v>30</v>
      </c>
      <c r="B31" t="s">
        <v>916</v>
      </c>
      <c r="C31">
        <v>13</v>
      </c>
      <c r="D31">
        <v>8</v>
      </c>
      <c r="E31" t="s">
        <v>917</v>
      </c>
      <c r="F31">
        <v>25.89</v>
      </c>
      <c r="G31">
        <v>10</v>
      </c>
      <c r="H31">
        <v>0</v>
      </c>
      <c r="I31">
        <v>15</v>
      </c>
      <c r="J31">
        <v>0</v>
      </c>
      <c r="K31" t="s">
        <v>17</v>
      </c>
      <c r="L31" t="s">
        <v>38</v>
      </c>
    </row>
    <row r="32" spans="1:12" x14ac:dyDescent="0.3">
      <c r="A32">
        <v>31</v>
      </c>
      <c r="B32" t="s">
        <v>918</v>
      </c>
      <c r="C32">
        <v>14</v>
      </c>
      <c r="D32">
        <v>4</v>
      </c>
      <c r="E32" t="s">
        <v>919</v>
      </c>
      <c r="F32">
        <v>12.5</v>
      </c>
      <c r="G32">
        <v>0</v>
      </c>
      <c r="H32">
        <v>70</v>
      </c>
      <c r="I32">
        <v>20</v>
      </c>
      <c r="J32">
        <v>0</v>
      </c>
      <c r="K32" t="s">
        <v>9</v>
      </c>
      <c r="L32" t="s">
        <v>253</v>
      </c>
    </row>
    <row r="33" spans="1:12" x14ac:dyDescent="0.3">
      <c r="A33">
        <v>32</v>
      </c>
      <c r="B33" t="s">
        <v>920</v>
      </c>
      <c r="C33">
        <v>14</v>
      </c>
      <c r="D33">
        <v>4</v>
      </c>
      <c r="E33" t="s">
        <v>921</v>
      </c>
      <c r="F33">
        <v>32</v>
      </c>
      <c r="G33">
        <v>9</v>
      </c>
      <c r="H33">
        <v>40</v>
      </c>
      <c r="I33">
        <v>25</v>
      </c>
      <c r="J33">
        <v>0</v>
      </c>
      <c r="K33" t="s">
        <v>9</v>
      </c>
      <c r="L33" t="s">
        <v>253</v>
      </c>
    </row>
    <row r="34" spans="1:12" x14ac:dyDescent="0.3">
      <c r="A34">
        <v>33</v>
      </c>
      <c r="B34" t="s">
        <v>922</v>
      </c>
      <c r="C34">
        <v>15</v>
      </c>
      <c r="D34">
        <v>4</v>
      </c>
      <c r="E34" t="s">
        <v>923</v>
      </c>
      <c r="F34">
        <v>2.5</v>
      </c>
      <c r="G34">
        <v>112</v>
      </c>
      <c r="H34">
        <v>0</v>
      </c>
      <c r="I34">
        <v>20</v>
      </c>
      <c r="J34">
        <v>0</v>
      </c>
      <c r="K34" t="s">
        <v>9</v>
      </c>
      <c r="L34" t="s">
        <v>593</v>
      </c>
    </row>
    <row r="35" spans="1:12" x14ac:dyDescent="0.3">
      <c r="A35">
        <v>34</v>
      </c>
      <c r="B35" t="s">
        <v>924</v>
      </c>
      <c r="C35">
        <v>16</v>
      </c>
      <c r="D35">
        <v>1</v>
      </c>
      <c r="E35" t="s">
        <v>861</v>
      </c>
      <c r="F35">
        <v>14</v>
      </c>
      <c r="G35">
        <v>111</v>
      </c>
      <c r="H35">
        <v>0</v>
      </c>
      <c r="I35">
        <v>15</v>
      </c>
      <c r="J35">
        <v>0</v>
      </c>
      <c r="K35" t="s">
        <v>3</v>
      </c>
      <c r="L35" t="s">
        <v>294</v>
      </c>
    </row>
    <row r="36" spans="1:12" x14ac:dyDescent="0.3">
      <c r="A36">
        <v>35</v>
      </c>
      <c r="B36" t="s">
        <v>925</v>
      </c>
      <c r="C36">
        <v>16</v>
      </c>
      <c r="D36">
        <v>1</v>
      </c>
      <c r="E36" t="s">
        <v>861</v>
      </c>
      <c r="F36">
        <v>18</v>
      </c>
      <c r="G36">
        <v>20</v>
      </c>
      <c r="H36">
        <v>0</v>
      </c>
      <c r="I36">
        <v>15</v>
      </c>
      <c r="J36">
        <v>0</v>
      </c>
      <c r="K36" t="s">
        <v>3</v>
      </c>
      <c r="L36" t="s">
        <v>294</v>
      </c>
    </row>
    <row r="37" spans="1:12" x14ac:dyDescent="0.3">
      <c r="A37">
        <v>36</v>
      </c>
      <c r="B37" t="s">
        <v>926</v>
      </c>
      <c r="C37">
        <v>17</v>
      </c>
      <c r="D37">
        <v>8</v>
      </c>
      <c r="E37" t="s">
        <v>927</v>
      </c>
      <c r="F37">
        <v>19</v>
      </c>
      <c r="G37">
        <v>112</v>
      </c>
      <c r="H37">
        <v>0</v>
      </c>
      <c r="I37">
        <v>20</v>
      </c>
      <c r="J37">
        <v>0</v>
      </c>
      <c r="K37" t="s">
        <v>17</v>
      </c>
      <c r="L37" t="s">
        <v>73</v>
      </c>
    </row>
    <row r="38" spans="1:12" x14ac:dyDescent="0.3">
      <c r="A38">
        <v>37</v>
      </c>
      <c r="B38" t="s">
        <v>928</v>
      </c>
      <c r="C38">
        <v>17</v>
      </c>
      <c r="D38">
        <v>8</v>
      </c>
      <c r="E38" t="s">
        <v>929</v>
      </c>
      <c r="F38">
        <v>26</v>
      </c>
      <c r="G38">
        <v>11</v>
      </c>
      <c r="H38">
        <v>50</v>
      </c>
      <c r="I38">
        <v>25</v>
      </c>
      <c r="J38">
        <v>0</v>
      </c>
      <c r="K38" t="s">
        <v>17</v>
      </c>
      <c r="L38" t="s">
        <v>73</v>
      </c>
    </row>
    <row r="39" spans="1:12" x14ac:dyDescent="0.3">
      <c r="A39">
        <v>38</v>
      </c>
      <c r="B39" t="s">
        <v>930</v>
      </c>
      <c r="C39">
        <v>18</v>
      </c>
      <c r="D39">
        <v>1</v>
      </c>
      <c r="E39" t="s">
        <v>931</v>
      </c>
      <c r="F39">
        <v>263.5</v>
      </c>
      <c r="G39">
        <v>17</v>
      </c>
      <c r="H39">
        <v>0</v>
      </c>
      <c r="I39">
        <v>15</v>
      </c>
      <c r="J39">
        <v>0</v>
      </c>
      <c r="K39" t="s">
        <v>3</v>
      </c>
      <c r="L39" t="s">
        <v>91</v>
      </c>
    </row>
    <row r="40" spans="1:12" x14ac:dyDescent="0.3">
      <c r="A40">
        <v>39</v>
      </c>
      <c r="B40" t="s">
        <v>932</v>
      </c>
      <c r="C40">
        <v>18</v>
      </c>
      <c r="D40">
        <v>1</v>
      </c>
      <c r="E40" t="s">
        <v>933</v>
      </c>
      <c r="F40">
        <v>18</v>
      </c>
      <c r="G40">
        <v>69</v>
      </c>
      <c r="H40">
        <v>0</v>
      </c>
      <c r="I40">
        <v>5</v>
      </c>
      <c r="J40">
        <v>0</v>
      </c>
      <c r="K40" t="s">
        <v>3</v>
      </c>
      <c r="L40" t="s">
        <v>91</v>
      </c>
    </row>
    <row r="41" spans="1:12" x14ac:dyDescent="0.3">
      <c r="A41">
        <v>40</v>
      </c>
      <c r="B41" t="s">
        <v>934</v>
      </c>
      <c r="C41">
        <v>19</v>
      </c>
      <c r="D41">
        <v>8</v>
      </c>
      <c r="E41" t="s">
        <v>935</v>
      </c>
      <c r="F41">
        <v>18.399999999999999</v>
      </c>
      <c r="G41">
        <v>123</v>
      </c>
      <c r="H41">
        <v>0</v>
      </c>
      <c r="I41">
        <v>30</v>
      </c>
      <c r="J41">
        <v>0</v>
      </c>
      <c r="K41" t="s">
        <v>17</v>
      </c>
      <c r="L41" t="s">
        <v>294</v>
      </c>
    </row>
    <row r="42" spans="1:12" x14ac:dyDescent="0.3">
      <c r="A42">
        <v>41</v>
      </c>
      <c r="B42" t="s">
        <v>936</v>
      </c>
      <c r="C42">
        <v>19</v>
      </c>
      <c r="D42">
        <v>8</v>
      </c>
      <c r="E42" t="s">
        <v>937</v>
      </c>
      <c r="F42">
        <v>9.65</v>
      </c>
      <c r="G42">
        <v>85</v>
      </c>
      <c r="H42">
        <v>0</v>
      </c>
      <c r="I42">
        <v>10</v>
      </c>
      <c r="J42">
        <v>0</v>
      </c>
      <c r="K42" t="s">
        <v>17</v>
      </c>
      <c r="L42" t="s">
        <v>294</v>
      </c>
    </row>
    <row r="43" spans="1:12" x14ac:dyDescent="0.3">
      <c r="A43">
        <v>42</v>
      </c>
      <c r="B43" t="s">
        <v>938</v>
      </c>
      <c r="C43">
        <v>20</v>
      </c>
      <c r="D43">
        <v>5</v>
      </c>
      <c r="E43" t="s">
        <v>939</v>
      </c>
      <c r="F43">
        <v>14</v>
      </c>
      <c r="G43">
        <v>26</v>
      </c>
      <c r="H43">
        <v>0</v>
      </c>
      <c r="I43">
        <v>0</v>
      </c>
      <c r="J43">
        <v>1</v>
      </c>
      <c r="K43" t="s">
        <v>11</v>
      </c>
      <c r="L43" t="s">
        <v>1139</v>
      </c>
    </row>
    <row r="44" spans="1:12" x14ac:dyDescent="0.3">
      <c r="A44">
        <v>43</v>
      </c>
      <c r="B44" t="s">
        <v>940</v>
      </c>
      <c r="C44">
        <v>20</v>
      </c>
      <c r="D44">
        <v>1</v>
      </c>
      <c r="E44" t="s">
        <v>941</v>
      </c>
      <c r="F44">
        <v>46</v>
      </c>
      <c r="G44">
        <v>17</v>
      </c>
      <c r="H44">
        <v>10</v>
      </c>
      <c r="I44">
        <v>25</v>
      </c>
      <c r="J44">
        <v>0</v>
      </c>
      <c r="K44" t="s">
        <v>3</v>
      </c>
      <c r="L44" t="s">
        <v>1139</v>
      </c>
    </row>
    <row r="45" spans="1:12" x14ac:dyDescent="0.3">
      <c r="A45">
        <v>44</v>
      </c>
      <c r="B45" t="s">
        <v>942</v>
      </c>
      <c r="C45">
        <v>20</v>
      </c>
      <c r="D45">
        <v>2</v>
      </c>
      <c r="E45" t="s">
        <v>943</v>
      </c>
      <c r="F45">
        <v>19.45</v>
      </c>
      <c r="G45">
        <v>27</v>
      </c>
      <c r="H45">
        <v>0</v>
      </c>
      <c r="I45">
        <v>15</v>
      </c>
      <c r="J45">
        <v>0</v>
      </c>
      <c r="K45" t="s">
        <v>5</v>
      </c>
      <c r="L45" t="s">
        <v>1139</v>
      </c>
    </row>
    <row r="46" spans="1:12" x14ac:dyDescent="0.3">
      <c r="A46">
        <v>45</v>
      </c>
      <c r="B46" t="s">
        <v>944</v>
      </c>
      <c r="C46">
        <v>21</v>
      </c>
      <c r="D46">
        <v>8</v>
      </c>
      <c r="E46" t="s">
        <v>945</v>
      </c>
      <c r="F46">
        <v>9.5</v>
      </c>
      <c r="G46">
        <v>5</v>
      </c>
      <c r="H46">
        <v>70</v>
      </c>
      <c r="I46">
        <v>15</v>
      </c>
      <c r="J46">
        <v>0</v>
      </c>
      <c r="K46" t="s">
        <v>17</v>
      </c>
      <c r="L46" t="s">
        <v>617</v>
      </c>
    </row>
    <row r="47" spans="1:12" x14ac:dyDescent="0.3">
      <c r="A47">
        <v>46</v>
      </c>
      <c r="B47" t="s">
        <v>946</v>
      </c>
      <c r="C47">
        <v>21</v>
      </c>
      <c r="D47">
        <v>8</v>
      </c>
      <c r="E47" t="s">
        <v>947</v>
      </c>
      <c r="F47">
        <v>12</v>
      </c>
      <c r="G47">
        <v>95</v>
      </c>
      <c r="H47">
        <v>0</v>
      </c>
      <c r="I47">
        <v>0</v>
      </c>
      <c r="J47">
        <v>0</v>
      </c>
      <c r="K47" t="s">
        <v>17</v>
      </c>
      <c r="L47" t="s">
        <v>617</v>
      </c>
    </row>
    <row r="48" spans="1:12" x14ac:dyDescent="0.3">
      <c r="A48">
        <v>47</v>
      </c>
      <c r="B48" t="s">
        <v>948</v>
      </c>
      <c r="C48">
        <v>22</v>
      </c>
      <c r="D48">
        <v>3</v>
      </c>
      <c r="E48" t="s">
        <v>949</v>
      </c>
      <c r="F48">
        <v>9.5</v>
      </c>
      <c r="G48">
        <v>36</v>
      </c>
      <c r="H48">
        <v>0</v>
      </c>
      <c r="I48">
        <v>0</v>
      </c>
      <c r="J48">
        <v>0</v>
      </c>
      <c r="K48" t="s">
        <v>7</v>
      </c>
      <c r="L48" t="s">
        <v>1153</v>
      </c>
    </row>
    <row r="49" spans="1:12" x14ac:dyDescent="0.3">
      <c r="A49">
        <v>48</v>
      </c>
      <c r="B49" t="s">
        <v>950</v>
      </c>
      <c r="C49">
        <v>22</v>
      </c>
      <c r="D49">
        <v>3</v>
      </c>
      <c r="E49" t="s">
        <v>951</v>
      </c>
      <c r="F49">
        <v>12.75</v>
      </c>
      <c r="G49">
        <v>15</v>
      </c>
      <c r="H49">
        <v>70</v>
      </c>
      <c r="I49">
        <v>25</v>
      </c>
      <c r="J49">
        <v>0</v>
      </c>
      <c r="K49" t="s">
        <v>7</v>
      </c>
      <c r="L49" t="s">
        <v>1153</v>
      </c>
    </row>
    <row r="50" spans="1:12" x14ac:dyDescent="0.3">
      <c r="A50">
        <v>49</v>
      </c>
      <c r="B50" t="s">
        <v>952</v>
      </c>
      <c r="C50">
        <v>23</v>
      </c>
      <c r="D50">
        <v>3</v>
      </c>
      <c r="E50" t="s">
        <v>953</v>
      </c>
      <c r="F50">
        <v>20</v>
      </c>
      <c r="G50">
        <v>10</v>
      </c>
      <c r="H50">
        <v>60</v>
      </c>
      <c r="I50">
        <v>15</v>
      </c>
      <c r="J50">
        <v>0</v>
      </c>
      <c r="K50" t="s">
        <v>7</v>
      </c>
      <c r="L50" t="s">
        <v>725</v>
      </c>
    </row>
    <row r="51" spans="1:12" x14ac:dyDescent="0.3">
      <c r="A51">
        <v>50</v>
      </c>
      <c r="B51" t="s">
        <v>954</v>
      </c>
      <c r="C51">
        <v>23</v>
      </c>
      <c r="D51">
        <v>3</v>
      </c>
      <c r="E51" t="s">
        <v>955</v>
      </c>
      <c r="F51">
        <v>16.25</v>
      </c>
      <c r="G51">
        <v>65</v>
      </c>
      <c r="H51">
        <v>0</v>
      </c>
      <c r="I51">
        <v>30</v>
      </c>
      <c r="J51">
        <v>0</v>
      </c>
      <c r="K51" t="s">
        <v>7</v>
      </c>
      <c r="L51" t="s">
        <v>725</v>
      </c>
    </row>
    <row r="52" spans="1:12" x14ac:dyDescent="0.3">
      <c r="A52">
        <v>51</v>
      </c>
      <c r="B52" t="s">
        <v>956</v>
      </c>
      <c r="C52">
        <v>24</v>
      </c>
      <c r="D52">
        <v>7</v>
      </c>
      <c r="E52" t="s">
        <v>957</v>
      </c>
      <c r="F52">
        <v>53</v>
      </c>
      <c r="G52">
        <v>20</v>
      </c>
      <c r="H52">
        <v>0</v>
      </c>
      <c r="I52">
        <v>10</v>
      </c>
      <c r="J52">
        <v>0</v>
      </c>
      <c r="K52" t="s">
        <v>15</v>
      </c>
      <c r="L52" t="s">
        <v>1060</v>
      </c>
    </row>
    <row r="53" spans="1:12" x14ac:dyDescent="0.3">
      <c r="A53">
        <v>52</v>
      </c>
      <c r="B53" t="s">
        <v>958</v>
      </c>
      <c r="C53">
        <v>24</v>
      </c>
      <c r="D53">
        <v>5</v>
      </c>
      <c r="E53" t="s">
        <v>959</v>
      </c>
      <c r="F53">
        <v>7</v>
      </c>
      <c r="G53">
        <v>38</v>
      </c>
      <c r="H53">
        <v>0</v>
      </c>
      <c r="I53">
        <v>25</v>
      </c>
      <c r="J53">
        <v>0</v>
      </c>
      <c r="K53" t="s">
        <v>11</v>
      </c>
      <c r="L53" t="s">
        <v>1060</v>
      </c>
    </row>
    <row r="54" spans="1:12" x14ac:dyDescent="0.3">
      <c r="A54">
        <v>53</v>
      </c>
      <c r="B54" t="s">
        <v>960</v>
      </c>
      <c r="C54">
        <v>24</v>
      </c>
      <c r="D54">
        <v>6</v>
      </c>
      <c r="E54" t="s">
        <v>961</v>
      </c>
      <c r="F54">
        <v>32.799999999999997</v>
      </c>
      <c r="G54">
        <v>0</v>
      </c>
      <c r="H54">
        <v>0</v>
      </c>
      <c r="I54">
        <v>0</v>
      </c>
      <c r="J54">
        <v>1</v>
      </c>
      <c r="K54" t="s">
        <v>13</v>
      </c>
      <c r="L54" t="s">
        <v>1060</v>
      </c>
    </row>
    <row r="55" spans="1:12" x14ac:dyDescent="0.3">
      <c r="A55">
        <v>54</v>
      </c>
      <c r="B55" t="s">
        <v>962</v>
      </c>
      <c r="C55">
        <v>25</v>
      </c>
      <c r="D55">
        <v>6</v>
      </c>
      <c r="E55" t="s">
        <v>963</v>
      </c>
      <c r="F55">
        <v>7.45</v>
      </c>
      <c r="G55">
        <v>21</v>
      </c>
      <c r="H55">
        <v>0</v>
      </c>
      <c r="I55">
        <v>10</v>
      </c>
      <c r="J55">
        <v>0</v>
      </c>
      <c r="K55" t="s">
        <v>13</v>
      </c>
      <c r="L55" t="s">
        <v>119</v>
      </c>
    </row>
    <row r="56" spans="1:12" x14ac:dyDescent="0.3">
      <c r="A56">
        <v>55</v>
      </c>
      <c r="B56" t="s">
        <v>964</v>
      </c>
      <c r="C56">
        <v>25</v>
      </c>
      <c r="D56">
        <v>6</v>
      </c>
      <c r="E56" t="s">
        <v>965</v>
      </c>
      <c r="F56">
        <v>24</v>
      </c>
      <c r="G56">
        <v>115</v>
      </c>
      <c r="H56">
        <v>0</v>
      </c>
      <c r="I56">
        <v>20</v>
      </c>
      <c r="J56">
        <v>0</v>
      </c>
      <c r="K56" t="s">
        <v>13</v>
      </c>
      <c r="L56" t="s">
        <v>119</v>
      </c>
    </row>
    <row r="57" spans="1:12" x14ac:dyDescent="0.3">
      <c r="A57">
        <v>56</v>
      </c>
      <c r="B57" t="s">
        <v>966</v>
      </c>
      <c r="C57">
        <v>26</v>
      </c>
      <c r="D57">
        <v>5</v>
      </c>
      <c r="E57" t="s">
        <v>967</v>
      </c>
      <c r="F57">
        <v>38</v>
      </c>
      <c r="G57">
        <v>21</v>
      </c>
      <c r="H57">
        <v>10</v>
      </c>
      <c r="I57">
        <v>30</v>
      </c>
      <c r="J57">
        <v>0</v>
      </c>
      <c r="K57" t="s">
        <v>11</v>
      </c>
      <c r="L57" t="s">
        <v>253</v>
      </c>
    </row>
    <row r="58" spans="1:12" x14ac:dyDescent="0.3">
      <c r="A58">
        <v>57</v>
      </c>
      <c r="B58" t="s">
        <v>968</v>
      </c>
      <c r="C58">
        <v>26</v>
      </c>
      <c r="D58">
        <v>5</v>
      </c>
      <c r="E58" t="s">
        <v>967</v>
      </c>
      <c r="F58">
        <v>19.5</v>
      </c>
      <c r="G58">
        <v>36</v>
      </c>
      <c r="H58">
        <v>0</v>
      </c>
      <c r="I58">
        <v>20</v>
      </c>
      <c r="J58">
        <v>0</v>
      </c>
      <c r="K58" t="s">
        <v>11</v>
      </c>
      <c r="L58" t="s">
        <v>253</v>
      </c>
    </row>
    <row r="59" spans="1:12" x14ac:dyDescent="0.3">
      <c r="A59">
        <v>58</v>
      </c>
      <c r="B59" t="s">
        <v>969</v>
      </c>
      <c r="C59">
        <v>27</v>
      </c>
      <c r="D59">
        <v>8</v>
      </c>
      <c r="E59" t="s">
        <v>970</v>
      </c>
      <c r="F59">
        <v>13.25</v>
      </c>
      <c r="G59">
        <v>62</v>
      </c>
      <c r="H59">
        <v>0</v>
      </c>
      <c r="I59">
        <v>20</v>
      </c>
      <c r="J59">
        <v>0</v>
      </c>
      <c r="K59" t="s">
        <v>17</v>
      </c>
      <c r="L59" t="s">
        <v>91</v>
      </c>
    </row>
    <row r="60" spans="1:12" x14ac:dyDescent="0.3">
      <c r="A60">
        <v>59</v>
      </c>
      <c r="B60" t="s">
        <v>971</v>
      </c>
      <c r="C60">
        <v>28</v>
      </c>
      <c r="D60">
        <v>4</v>
      </c>
      <c r="E60" t="s">
        <v>972</v>
      </c>
      <c r="F60">
        <v>55</v>
      </c>
      <c r="G60">
        <v>79</v>
      </c>
      <c r="H60">
        <v>0</v>
      </c>
      <c r="I60">
        <v>0</v>
      </c>
      <c r="J60">
        <v>0</v>
      </c>
      <c r="K60" t="s">
        <v>9</v>
      </c>
      <c r="L60" t="s">
        <v>91</v>
      </c>
    </row>
    <row r="61" spans="1:12" x14ac:dyDescent="0.3">
      <c r="A61">
        <v>60</v>
      </c>
      <c r="B61" t="s">
        <v>973</v>
      </c>
      <c r="C61">
        <v>28</v>
      </c>
      <c r="D61">
        <v>4</v>
      </c>
      <c r="E61" t="s">
        <v>974</v>
      </c>
      <c r="F61">
        <v>34</v>
      </c>
      <c r="G61">
        <v>19</v>
      </c>
      <c r="H61">
        <v>0</v>
      </c>
      <c r="I61">
        <v>0</v>
      </c>
      <c r="J61">
        <v>0</v>
      </c>
      <c r="K61" t="s">
        <v>9</v>
      </c>
      <c r="L61" t="s">
        <v>91</v>
      </c>
    </row>
    <row r="62" spans="1:12" x14ac:dyDescent="0.3">
      <c r="A62">
        <v>61</v>
      </c>
      <c r="B62" t="s">
        <v>975</v>
      </c>
      <c r="C62">
        <v>29</v>
      </c>
      <c r="D62">
        <v>2</v>
      </c>
      <c r="E62" t="s">
        <v>976</v>
      </c>
      <c r="F62">
        <v>28.5</v>
      </c>
      <c r="G62">
        <v>113</v>
      </c>
      <c r="H62">
        <v>0</v>
      </c>
      <c r="I62">
        <v>25</v>
      </c>
      <c r="J62">
        <v>0</v>
      </c>
      <c r="K62" t="s">
        <v>5</v>
      </c>
      <c r="L62" t="s">
        <v>119</v>
      </c>
    </row>
    <row r="63" spans="1:12" x14ac:dyDescent="0.3">
      <c r="A63">
        <v>62</v>
      </c>
      <c r="B63" t="s">
        <v>977</v>
      </c>
      <c r="C63">
        <v>29</v>
      </c>
      <c r="D63">
        <v>3</v>
      </c>
      <c r="E63" t="s">
        <v>978</v>
      </c>
      <c r="F63">
        <v>49.3</v>
      </c>
      <c r="G63">
        <v>17</v>
      </c>
      <c r="H63">
        <v>0</v>
      </c>
      <c r="I63">
        <v>0</v>
      </c>
      <c r="J63">
        <v>0</v>
      </c>
      <c r="K63" t="s">
        <v>7</v>
      </c>
      <c r="L63" t="s">
        <v>119</v>
      </c>
    </row>
    <row r="64" spans="1:12" x14ac:dyDescent="0.3">
      <c r="A64">
        <v>63</v>
      </c>
      <c r="B64" t="s">
        <v>979</v>
      </c>
      <c r="C64">
        <v>7</v>
      </c>
      <c r="D64">
        <v>2</v>
      </c>
      <c r="E64" t="s">
        <v>980</v>
      </c>
      <c r="F64">
        <v>43.9</v>
      </c>
      <c r="G64">
        <v>24</v>
      </c>
      <c r="H64">
        <v>0</v>
      </c>
      <c r="I64">
        <v>5</v>
      </c>
      <c r="J64">
        <v>0</v>
      </c>
      <c r="K64" t="s">
        <v>5</v>
      </c>
      <c r="L64" t="s">
        <v>1060</v>
      </c>
    </row>
    <row r="65" spans="1:12" x14ac:dyDescent="0.3">
      <c r="A65">
        <v>64</v>
      </c>
      <c r="B65" t="s">
        <v>981</v>
      </c>
      <c r="C65">
        <v>12</v>
      </c>
      <c r="D65">
        <v>5</v>
      </c>
      <c r="E65" t="s">
        <v>982</v>
      </c>
      <c r="F65">
        <v>33.25</v>
      </c>
      <c r="G65">
        <v>22</v>
      </c>
      <c r="H65">
        <v>80</v>
      </c>
      <c r="I65">
        <v>30</v>
      </c>
      <c r="J65">
        <v>0</v>
      </c>
      <c r="K65" t="s">
        <v>11</v>
      </c>
      <c r="L65" t="s">
        <v>38</v>
      </c>
    </row>
    <row r="66" spans="1:12" x14ac:dyDescent="0.3">
      <c r="A66">
        <v>65</v>
      </c>
      <c r="B66" t="s">
        <v>983</v>
      </c>
      <c r="C66">
        <v>2</v>
      </c>
      <c r="D66">
        <v>2</v>
      </c>
      <c r="E66" t="s">
        <v>984</v>
      </c>
      <c r="F66">
        <v>21.05</v>
      </c>
      <c r="G66">
        <v>76</v>
      </c>
      <c r="H66">
        <v>0</v>
      </c>
      <c r="I66">
        <v>0</v>
      </c>
      <c r="J66">
        <v>0</v>
      </c>
      <c r="K66" t="s">
        <v>5</v>
      </c>
      <c r="L66" t="s">
        <v>294</v>
      </c>
    </row>
    <row r="67" spans="1:12" x14ac:dyDescent="0.3">
      <c r="A67">
        <v>66</v>
      </c>
      <c r="B67" t="s">
        <v>985</v>
      </c>
      <c r="C67">
        <v>2</v>
      </c>
      <c r="D67">
        <v>2</v>
      </c>
      <c r="E67" t="s">
        <v>986</v>
      </c>
      <c r="F67">
        <v>17</v>
      </c>
      <c r="G67">
        <v>4</v>
      </c>
      <c r="H67">
        <v>100</v>
      </c>
      <c r="I67">
        <v>20</v>
      </c>
      <c r="J67">
        <v>0</v>
      </c>
      <c r="K67" t="s">
        <v>5</v>
      </c>
      <c r="L67" t="s">
        <v>294</v>
      </c>
    </row>
    <row r="68" spans="1:12" x14ac:dyDescent="0.3">
      <c r="A68">
        <v>67</v>
      </c>
      <c r="B68" t="s">
        <v>987</v>
      </c>
      <c r="C68">
        <v>16</v>
      </c>
      <c r="D68">
        <v>1</v>
      </c>
      <c r="E68" t="s">
        <v>861</v>
      </c>
      <c r="F68">
        <v>14</v>
      </c>
      <c r="G68">
        <v>52</v>
      </c>
      <c r="H68">
        <v>0</v>
      </c>
      <c r="I68">
        <v>10</v>
      </c>
      <c r="J68">
        <v>0</v>
      </c>
      <c r="K68" t="s">
        <v>3</v>
      </c>
      <c r="L68" t="s">
        <v>294</v>
      </c>
    </row>
    <row r="69" spans="1:12" x14ac:dyDescent="0.3">
      <c r="A69">
        <v>68</v>
      </c>
      <c r="B69" t="s">
        <v>988</v>
      </c>
      <c r="C69">
        <v>8</v>
      </c>
      <c r="D69">
        <v>3</v>
      </c>
      <c r="E69" t="s">
        <v>989</v>
      </c>
      <c r="F69">
        <v>12.5</v>
      </c>
      <c r="G69">
        <v>6</v>
      </c>
      <c r="H69">
        <v>10</v>
      </c>
      <c r="I69">
        <v>15</v>
      </c>
      <c r="J69">
        <v>0</v>
      </c>
      <c r="K69" t="s">
        <v>7</v>
      </c>
      <c r="L69" t="s">
        <v>63</v>
      </c>
    </row>
    <row r="70" spans="1:12" x14ac:dyDescent="0.3">
      <c r="A70">
        <v>69</v>
      </c>
      <c r="B70" t="s">
        <v>990</v>
      </c>
      <c r="C70">
        <v>15</v>
      </c>
      <c r="D70">
        <v>4</v>
      </c>
      <c r="E70" t="s">
        <v>991</v>
      </c>
      <c r="F70">
        <v>36</v>
      </c>
      <c r="G70">
        <v>26</v>
      </c>
      <c r="H70">
        <v>0</v>
      </c>
      <c r="I70">
        <v>15</v>
      </c>
      <c r="J70">
        <v>0</v>
      </c>
      <c r="K70" t="s">
        <v>9</v>
      </c>
      <c r="L70" t="s">
        <v>593</v>
      </c>
    </row>
    <row r="71" spans="1:12" x14ac:dyDescent="0.3">
      <c r="A71">
        <v>70</v>
      </c>
      <c r="B71" t="s">
        <v>992</v>
      </c>
      <c r="C71">
        <v>7</v>
      </c>
      <c r="D71">
        <v>1</v>
      </c>
      <c r="E71" t="s">
        <v>993</v>
      </c>
      <c r="F71">
        <v>15</v>
      </c>
      <c r="G71">
        <v>15</v>
      </c>
      <c r="H71">
        <v>10</v>
      </c>
      <c r="I71">
        <v>30</v>
      </c>
      <c r="J71">
        <v>0</v>
      </c>
      <c r="K71" t="s">
        <v>3</v>
      </c>
      <c r="L71" t="s">
        <v>1060</v>
      </c>
    </row>
    <row r="72" spans="1:12" x14ac:dyDescent="0.3">
      <c r="A72">
        <v>71</v>
      </c>
      <c r="B72" t="s">
        <v>994</v>
      </c>
      <c r="C72">
        <v>15</v>
      </c>
      <c r="D72">
        <v>4</v>
      </c>
      <c r="E72" t="s">
        <v>881</v>
      </c>
      <c r="F72">
        <v>21.5</v>
      </c>
      <c r="G72">
        <v>26</v>
      </c>
      <c r="H72">
        <v>0</v>
      </c>
      <c r="I72">
        <v>0</v>
      </c>
      <c r="J72">
        <v>0</v>
      </c>
      <c r="K72" t="s">
        <v>9</v>
      </c>
      <c r="L72" t="s">
        <v>593</v>
      </c>
    </row>
    <row r="73" spans="1:12" x14ac:dyDescent="0.3">
      <c r="A73">
        <v>72</v>
      </c>
      <c r="B73" t="s">
        <v>995</v>
      </c>
      <c r="C73">
        <v>14</v>
      </c>
      <c r="D73">
        <v>4</v>
      </c>
      <c r="E73" t="s">
        <v>921</v>
      </c>
      <c r="F73">
        <v>34.799999999999997</v>
      </c>
      <c r="G73">
        <v>14</v>
      </c>
      <c r="H73">
        <v>0</v>
      </c>
      <c r="I73">
        <v>0</v>
      </c>
      <c r="J73">
        <v>0</v>
      </c>
      <c r="K73" t="s">
        <v>9</v>
      </c>
      <c r="L73" t="s">
        <v>253</v>
      </c>
    </row>
    <row r="74" spans="1:12" x14ac:dyDescent="0.3">
      <c r="A74">
        <v>73</v>
      </c>
      <c r="B74" t="s">
        <v>996</v>
      </c>
      <c r="C74">
        <v>17</v>
      </c>
      <c r="D74">
        <v>8</v>
      </c>
      <c r="E74" t="s">
        <v>997</v>
      </c>
      <c r="F74">
        <v>15</v>
      </c>
      <c r="G74">
        <v>101</v>
      </c>
      <c r="H74">
        <v>0</v>
      </c>
      <c r="I74">
        <v>5</v>
      </c>
      <c r="J74">
        <v>0</v>
      </c>
      <c r="K74" t="s">
        <v>17</v>
      </c>
      <c r="L74" t="s">
        <v>73</v>
      </c>
    </row>
    <row r="75" spans="1:12" x14ac:dyDescent="0.3">
      <c r="A75">
        <v>74</v>
      </c>
      <c r="B75" t="s">
        <v>998</v>
      </c>
      <c r="C75">
        <v>4</v>
      </c>
      <c r="D75">
        <v>7</v>
      </c>
      <c r="E75" t="s">
        <v>972</v>
      </c>
      <c r="F75">
        <v>10</v>
      </c>
      <c r="G75">
        <v>4</v>
      </c>
      <c r="H75">
        <v>20</v>
      </c>
      <c r="I75">
        <v>5</v>
      </c>
      <c r="J75">
        <v>0</v>
      </c>
      <c r="K75" t="s">
        <v>15</v>
      </c>
      <c r="L75" t="s">
        <v>1037</v>
      </c>
    </row>
    <row r="76" spans="1:12" x14ac:dyDescent="0.3">
      <c r="A76">
        <v>75</v>
      </c>
      <c r="B76" t="s">
        <v>999</v>
      </c>
      <c r="C76">
        <v>12</v>
      </c>
      <c r="D76">
        <v>1</v>
      </c>
      <c r="E76" t="s">
        <v>1000</v>
      </c>
      <c r="F76">
        <v>7.75</v>
      </c>
      <c r="G76">
        <v>125</v>
      </c>
      <c r="H76">
        <v>0</v>
      </c>
      <c r="I76">
        <v>25</v>
      </c>
      <c r="J76">
        <v>0</v>
      </c>
      <c r="K76" t="s">
        <v>3</v>
      </c>
      <c r="L76" t="s">
        <v>38</v>
      </c>
    </row>
    <row r="77" spans="1:12" x14ac:dyDescent="0.3">
      <c r="A77">
        <v>76</v>
      </c>
      <c r="B77" t="s">
        <v>1001</v>
      </c>
      <c r="C77">
        <v>23</v>
      </c>
      <c r="D77">
        <v>1</v>
      </c>
      <c r="E77" t="s">
        <v>1002</v>
      </c>
      <c r="F77">
        <v>18</v>
      </c>
      <c r="G77">
        <v>57</v>
      </c>
      <c r="H77">
        <v>0</v>
      </c>
      <c r="I77">
        <v>20</v>
      </c>
      <c r="J77">
        <v>0</v>
      </c>
      <c r="K77" t="s">
        <v>3</v>
      </c>
      <c r="L77" t="s">
        <v>725</v>
      </c>
    </row>
    <row r="78" spans="1:12" x14ac:dyDescent="0.3">
      <c r="A78">
        <v>77</v>
      </c>
      <c r="B78" t="s">
        <v>1003</v>
      </c>
      <c r="C78">
        <v>12</v>
      </c>
      <c r="D78">
        <v>2</v>
      </c>
      <c r="E78" t="s">
        <v>1004</v>
      </c>
      <c r="F78">
        <v>13</v>
      </c>
      <c r="G78">
        <v>32</v>
      </c>
      <c r="H78">
        <v>0</v>
      </c>
      <c r="I78">
        <v>15</v>
      </c>
      <c r="J78">
        <v>0</v>
      </c>
      <c r="K78" t="s">
        <v>5</v>
      </c>
      <c r="L78" t="s">
        <v>38</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552B-4F03-4F98-AD05-16164A35BA20}">
  <dimension ref="A1:C4"/>
  <sheetViews>
    <sheetView workbookViewId="0">
      <selection activeCell="O21" sqref="O21"/>
    </sheetView>
  </sheetViews>
  <sheetFormatPr defaultRowHeight="14.4" x14ac:dyDescent="0.3"/>
  <cols>
    <col min="1" max="1" width="11.375" customWidth="1"/>
    <col min="2" max="2" width="16.125" customWidth="1"/>
    <col min="3" max="3" width="13.125" customWidth="1"/>
  </cols>
  <sheetData>
    <row r="1" spans="1:3" x14ac:dyDescent="0.3">
      <c r="A1" s="10" t="s">
        <v>1005</v>
      </c>
      <c r="B1" s="10" t="s">
        <v>20</v>
      </c>
      <c r="C1" s="10" t="s">
        <v>28</v>
      </c>
    </row>
    <row r="2" spans="1:3" x14ac:dyDescent="0.3">
      <c r="A2">
        <v>1</v>
      </c>
      <c r="B2" t="s">
        <v>1006</v>
      </c>
      <c r="C2" t="s">
        <v>1007</v>
      </c>
    </row>
    <row r="3" spans="1:3" x14ac:dyDescent="0.3">
      <c r="A3">
        <v>2</v>
      </c>
      <c r="B3" t="s">
        <v>1008</v>
      </c>
      <c r="C3" t="s">
        <v>1009</v>
      </c>
    </row>
    <row r="4" spans="1:3" x14ac:dyDescent="0.3">
      <c r="A4">
        <v>3</v>
      </c>
      <c r="B4" t="s">
        <v>1010</v>
      </c>
      <c r="C4" t="s">
        <v>1011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58F3B-9884-4A33-A3DC-7650DAEF17AF}">
  <dimension ref="A1:K30"/>
  <sheetViews>
    <sheetView workbookViewId="0">
      <selection activeCell="K3" sqref="K3"/>
    </sheetView>
  </sheetViews>
  <sheetFormatPr defaultRowHeight="14.4" x14ac:dyDescent="0.3"/>
  <cols>
    <col min="1" max="1" width="12" customWidth="1"/>
    <col min="2" max="2" width="34.875" customWidth="1"/>
    <col min="3" max="3" width="22.5" customWidth="1"/>
    <col min="4" max="4" width="23.875" customWidth="1"/>
    <col min="5" max="5" width="39.125" customWidth="1"/>
    <col min="6" max="6" width="12.125" customWidth="1"/>
    <col min="7" max="7" width="8.625" customWidth="1"/>
    <col min="8" max="8" width="12.625" style="2" customWidth="1"/>
    <col min="9" max="9" width="10.75" customWidth="1"/>
    <col min="10" max="10" width="13.125" style="2" customWidth="1"/>
    <col min="11" max="11" width="12.5" bestFit="1" customWidth="1"/>
  </cols>
  <sheetData>
    <row r="1" spans="1:11" s="11" customFormat="1" x14ac:dyDescent="0.3">
      <c r="A1" s="11" t="s">
        <v>852</v>
      </c>
      <c r="B1" s="11" t="s">
        <v>20</v>
      </c>
      <c r="C1" s="11" t="s">
        <v>21</v>
      </c>
      <c r="D1" s="11" t="s">
        <v>22</v>
      </c>
      <c r="E1" s="11" t="s">
        <v>23</v>
      </c>
      <c r="F1" s="11" t="s">
        <v>24</v>
      </c>
      <c r="G1" s="11" t="s">
        <v>25</v>
      </c>
      <c r="H1" s="13" t="s">
        <v>26</v>
      </c>
      <c r="I1" s="11" t="s">
        <v>27</v>
      </c>
      <c r="J1" s="13" t="s">
        <v>28</v>
      </c>
      <c r="K1" s="27" t="s">
        <v>1259</v>
      </c>
    </row>
    <row r="2" spans="1:11" x14ac:dyDescent="0.3">
      <c r="A2">
        <v>1</v>
      </c>
      <c r="B2" t="s">
        <v>1012</v>
      </c>
      <c r="C2" t="s">
        <v>1013</v>
      </c>
      <c r="D2" t="s">
        <v>1014</v>
      </c>
      <c r="E2" t="s">
        <v>1015</v>
      </c>
      <c r="F2" t="s">
        <v>61</v>
      </c>
      <c r="G2" t="s">
        <v>36</v>
      </c>
      <c r="H2" s="2" t="s">
        <v>1016</v>
      </c>
      <c r="I2" t="s">
        <v>63</v>
      </c>
      <c r="J2" s="2" t="s">
        <v>1017</v>
      </c>
      <c r="K2">
        <v>18</v>
      </c>
    </row>
    <row r="3" spans="1:11" x14ac:dyDescent="0.3">
      <c r="A3">
        <v>2</v>
      </c>
      <c r="B3" t="s">
        <v>1018</v>
      </c>
      <c r="C3" t="s">
        <v>1019</v>
      </c>
      <c r="D3" t="s">
        <v>69</v>
      </c>
      <c r="E3" t="s">
        <v>1020</v>
      </c>
      <c r="F3" t="s">
        <v>1021</v>
      </c>
      <c r="G3" t="s">
        <v>1022</v>
      </c>
      <c r="H3" s="2" t="s">
        <v>1023</v>
      </c>
      <c r="I3" t="s">
        <v>294</v>
      </c>
      <c r="J3" s="2" t="s">
        <v>1024</v>
      </c>
      <c r="K3">
        <v>22</v>
      </c>
    </row>
    <row r="4" spans="1:11" x14ac:dyDescent="0.3">
      <c r="A4">
        <v>3</v>
      </c>
      <c r="B4" t="s">
        <v>1025</v>
      </c>
      <c r="C4" t="s">
        <v>1026</v>
      </c>
      <c r="D4" t="s">
        <v>33</v>
      </c>
      <c r="E4" t="s">
        <v>1027</v>
      </c>
      <c r="F4" t="s">
        <v>1028</v>
      </c>
      <c r="G4" t="s">
        <v>1029</v>
      </c>
      <c r="H4" s="2" t="s">
        <v>1030</v>
      </c>
      <c r="I4" t="s">
        <v>294</v>
      </c>
      <c r="J4" s="2" t="s">
        <v>1031</v>
      </c>
      <c r="K4">
        <v>25</v>
      </c>
    </row>
    <row r="5" spans="1:11" x14ac:dyDescent="0.3">
      <c r="A5">
        <v>4</v>
      </c>
      <c r="B5" t="s">
        <v>1032</v>
      </c>
      <c r="C5" t="s">
        <v>1033</v>
      </c>
      <c r="D5" t="s">
        <v>87</v>
      </c>
      <c r="E5" t="s">
        <v>1034</v>
      </c>
      <c r="F5" t="s">
        <v>1035</v>
      </c>
      <c r="G5" t="s">
        <v>36</v>
      </c>
      <c r="H5" s="2" t="s">
        <v>1036</v>
      </c>
      <c r="I5" t="s">
        <v>1037</v>
      </c>
      <c r="J5" s="2" t="s">
        <v>1038</v>
      </c>
      <c r="K5">
        <v>97</v>
      </c>
    </row>
    <row r="6" spans="1:11" x14ac:dyDescent="0.3">
      <c r="A6">
        <v>5</v>
      </c>
      <c r="B6" t="s">
        <v>1039</v>
      </c>
      <c r="C6" t="s">
        <v>1040</v>
      </c>
      <c r="D6" t="s">
        <v>1041</v>
      </c>
      <c r="E6" t="s">
        <v>1042</v>
      </c>
      <c r="F6" t="s">
        <v>1043</v>
      </c>
      <c r="G6" t="s">
        <v>1044</v>
      </c>
      <c r="H6" s="2" t="s">
        <v>1045</v>
      </c>
      <c r="I6" t="s">
        <v>100</v>
      </c>
      <c r="J6" s="2" t="s">
        <v>1046</v>
      </c>
      <c r="K6">
        <v>21</v>
      </c>
    </row>
    <row r="7" spans="1:11" x14ac:dyDescent="0.3">
      <c r="A7">
        <v>6</v>
      </c>
      <c r="B7" t="s">
        <v>1047</v>
      </c>
      <c r="C7" t="s">
        <v>1048</v>
      </c>
      <c r="D7" t="s">
        <v>1049</v>
      </c>
      <c r="E7" t="s">
        <v>1050</v>
      </c>
      <c r="F7" t="s">
        <v>1051</v>
      </c>
      <c r="G7" t="s">
        <v>36</v>
      </c>
      <c r="H7" s="2" t="s">
        <v>1052</v>
      </c>
      <c r="I7" t="s">
        <v>1037</v>
      </c>
      <c r="J7" s="2" t="s">
        <v>1053</v>
      </c>
      <c r="K7">
        <v>6</v>
      </c>
    </row>
    <row r="8" spans="1:11" x14ac:dyDescent="0.3">
      <c r="A8">
        <v>7</v>
      </c>
      <c r="B8" t="s">
        <v>1054</v>
      </c>
      <c r="C8" t="s">
        <v>1055</v>
      </c>
      <c r="D8" t="s">
        <v>87</v>
      </c>
      <c r="E8" t="s">
        <v>1056</v>
      </c>
      <c r="F8" t="s">
        <v>1057</v>
      </c>
      <c r="G8" t="s">
        <v>1058</v>
      </c>
      <c r="H8" s="2" t="s">
        <v>1059</v>
      </c>
      <c r="I8" t="s">
        <v>1060</v>
      </c>
      <c r="J8" s="2" t="s">
        <v>1061</v>
      </c>
      <c r="K8">
        <v>17.45</v>
      </c>
    </row>
    <row r="9" spans="1:11" x14ac:dyDescent="0.3">
      <c r="A9">
        <v>8</v>
      </c>
      <c r="B9" t="s">
        <v>1062</v>
      </c>
      <c r="C9" t="s">
        <v>1063</v>
      </c>
      <c r="D9" t="s">
        <v>33</v>
      </c>
      <c r="E9" t="s">
        <v>1064</v>
      </c>
      <c r="F9" t="s">
        <v>1065</v>
      </c>
      <c r="G9" t="s">
        <v>36</v>
      </c>
      <c r="H9" s="2" t="s">
        <v>1066</v>
      </c>
      <c r="I9" t="s">
        <v>63</v>
      </c>
      <c r="J9" s="2" t="s">
        <v>1067</v>
      </c>
      <c r="K9">
        <v>9.1999999999999993</v>
      </c>
    </row>
    <row r="10" spans="1:11" x14ac:dyDescent="0.3">
      <c r="A10">
        <v>9</v>
      </c>
      <c r="B10" t="s">
        <v>1068</v>
      </c>
      <c r="C10" t="s">
        <v>1069</v>
      </c>
      <c r="D10" t="s">
        <v>131</v>
      </c>
      <c r="E10" t="s">
        <v>1070</v>
      </c>
      <c r="F10" t="s">
        <v>1071</v>
      </c>
      <c r="G10" t="s">
        <v>36</v>
      </c>
      <c r="H10" s="2" t="s">
        <v>1072</v>
      </c>
      <c r="I10" t="s">
        <v>1073</v>
      </c>
      <c r="J10" s="2" t="s">
        <v>1074</v>
      </c>
      <c r="K10">
        <v>21</v>
      </c>
    </row>
    <row r="11" spans="1:11" x14ac:dyDescent="0.3">
      <c r="A11">
        <v>10</v>
      </c>
      <c r="B11" t="s">
        <v>1075</v>
      </c>
      <c r="C11" t="s">
        <v>1076</v>
      </c>
      <c r="D11" t="s">
        <v>87</v>
      </c>
      <c r="E11" t="s">
        <v>1077</v>
      </c>
      <c r="F11" t="s">
        <v>158</v>
      </c>
      <c r="G11" t="s">
        <v>36</v>
      </c>
      <c r="H11" s="2" t="s">
        <v>1078</v>
      </c>
      <c r="I11" t="s">
        <v>161</v>
      </c>
      <c r="J11" s="2" t="s">
        <v>1079</v>
      </c>
      <c r="K11">
        <v>4.5</v>
      </c>
    </row>
    <row r="12" spans="1:11" x14ac:dyDescent="0.3">
      <c r="A12">
        <v>11</v>
      </c>
      <c r="B12" t="s">
        <v>1080</v>
      </c>
      <c r="C12" t="s">
        <v>1081</v>
      </c>
      <c r="D12" t="s">
        <v>196</v>
      </c>
      <c r="E12" t="s">
        <v>1082</v>
      </c>
      <c r="F12" t="s">
        <v>35</v>
      </c>
      <c r="G12" t="s">
        <v>36</v>
      </c>
      <c r="H12" s="2" t="s">
        <v>1083</v>
      </c>
      <c r="I12" t="s">
        <v>38</v>
      </c>
      <c r="J12" s="2" t="s">
        <v>1084</v>
      </c>
      <c r="K12">
        <v>14</v>
      </c>
    </row>
    <row r="13" spans="1:11" x14ac:dyDescent="0.3">
      <c r="A13">
        <v>12</v>
      </c>
      <c r="B13" t="s">
        <v>1085</v>
      </c>
      <c r="C13" t="s">
        <v>1086</v>
      </c>
      <c r="D13" t="s">
        <v>1087</v>
      </c>
      <c r="E13" t="s">
        <v>1088</v>
      </c>
      <c r="F13" t="s">
        <v>1089</v>
      </c>
      <c r="G13" t="s">
        <v>36</v>
      </c>
      <c r="H13" s="2" t="s">
        <v>1090</v>
      </c>
      <c r="I13" t="s">
        <v>38</v>
      </c>
      <c r="J13" s="2" t="s">
        <v>1091</v>
      </c>
      <c r="K13">
        <v>45.6</v>
      </c>
    </row>
    <row r="14" spans="1:11" x14ac:dyDescent="0.3">
      <c r="A14">
        <v>13</v>
      </c>
      <c r="B14" t="s">
        <v>1092</v>
      </c>
      <c r="C14" t="s">
        <v>1093</v>
      </c>
      <c r="D14" t="s">
        <v>1094</v>
      </c>
      <c r="E14" t="s">
        <v>1095</v>
      </c>
      <c r="F14" t="s">
        <v>1096</v>
      </c>
      <c r="G14" t="s">
        <v>36</v>
      </c>
      <c r="H14" s="2" t="s">
        <v>1097</v>
      </c>
      <c r="I14" t="s">
        <v>38</v>
      </c>
      <c r="J14" s="2" t="s">
        <v>1098</v>
      </c>
      <c r="K14">
        <v>25.89</v>
      </c>
    </row>
    <row r="15" spans="1:11" x14ac:dyDescent="0.3">
      <c r="A15">
        <v>14</v>
      </c>
      <c r="B15" t="s">
        <v>1099</v>
      </c>
      <c r="C15" t="s">
        <v>1100</v>
      </c>
      <c r="D15" t="s">
        <v>33</v>
      </c>
      <c r="E15" t="s">
        <v>1101</v>
      </c>
      <c r="F15" t="s">
        <v>1102</v>
      </c>
      <c r="G15" t="s">
        <v>36</v>
      </c>
      <c r="H15" s="2" t="s">
        <v>1103</v>
      </c>
      <c r="I15" t="s">
        <v>253</v>
      </c>
      <c r="J15" s="2" t="s">
        <v>1104</v>
      </c>
      <c r="K15">
        <v>12.5</v>
      </c>
    </row>
    <row r="16" spans="1:11" x14ac:dyDescent="0.3">
      <c r="A16">
        <v>15</v>
      </c>
      <c r="B16" t="s">
        <v>1105</v>
      </c>
      <c r="C16" t="s">
        <v>1106</v>
      </c>
      <c r="D16" t="s">
        <v>87</v>
      </c>
      <c r="E16" t="s">
        <v>1107</v>
      </c>
      <c r="F16" t="s">
        <v>1108</v>
      </c>
      <c r="G16" t="s">
        <v>36</v>
      </c>
      <c r="H16" s="2" t="s">
        <v>1109</v>
      </c>
      <c r="I16" t="s">
        <v>593</v>
      </c>
      <c r="J16" s="2" t="s">
        <v>1110</v>
      </c>
      <c r="K16">
        <v>2.5</v>
      </c>
    </row>
    <row r="17" spans="1:11" x14ac:dyDescent="0.3">
      <c r="A17">
        <v>16</v>
      </c>
      <c r="B17" t="s">
        <v>1111</v>
      </c>
      <c r="C17" t="s">
        <v>1112</v>
      </c>
      <c r="D17" t="s">
        <v>1113</v>
      </c>
      <c r="E17" t="s">
        <v>1114</v>
      </c>
      <c r="F17" t="s">
        <v>1115</v>
      </c>
      <c r="G17" t="s">
        <v>292</v>
      </c>
      <c r="H17" s="2" t="s">
        <v>1116</v>
      </c>
      <c r="I17" t="s">
        <v>294</v>
      </c>
      <c r="J17" s="2" t="s">
        <v>1011</v>
      </c>
      <c r="K17">
        <v>14</v>
      </c>
    </row>
    <row r="18" spans="1:11" x14ac:dyDescent="0.3">
      <c r="A18">
        <v>17</v>
      </c>
      <c r="B18" t="s">
        <v>1117</v>
      </c>
      <c r="C18" t="s">
        <v>1118</v>
      </c>
      <c r="D18" t="s">
        <v>33</v>
      </c>
      <c r="E18" t="s">
        <v>1119</v>
      </c>
      <c r="F18" t="s">
        <v>1120</v>
      </c>
      <c r="G18" t="s">
        <v>36</v>
      </c>
      <c r="H18" s="2" t="s">
        <v>1121</v>
      </c>
      <c r="I18" t="s">
        <v>73</v>
      </c>
      <c r="J18" s="2" t="s">
        <v>1122</v>
      </c>
      <c r="K18">
        <v>19</v>
      </c>
    </row>
    <row r="19" spans="1:11" x14ac:dyDescent="0.3">
      <c r="A19">
        <v>18</v>
      </c>
      <c r="B19" t="s">
        <v>1123</v>
      </c>
      <c r="C19" t="s">
        <v>1124</v>
      </c>
      <c r="D19" t="s">
        <v>196</v>
      </c>
      <c r="E19" t="s">
        <v>1125</v>
      </c>
      <c r="F19" t="s">
        <v>498</v>
      </c>
      <c r="G19" t="s">
        <v>36</v>
      </c>
      <c r="H19" s="2" t="s">
        <v>1126</v>
      </c>
      <c r="I19" t="s">
        <v>91</v>
      </c>
      <c r="J19" s="2" t="s">
        <v>1127</v>
      </c>
      <c r="K19">
        <v>263.5</v>
      </c>
    </row>
    <row r="20" spans="1:11" x14ac:dyDescent="0.3">
      <c r="A20">
        <v>19</v>
      </c>
      <c r="B20" t="s">
        <v>1128</v>
      </c>
      <c r="C20" t="s">
        <v>1129</v>
      </c>
      <c r="D20" t="s">
        <v>1130</v>
      </c>
      <c r="E20" t="s">
        <v>1131</v>
      </c>
      <c r="F20" t="s">
        <v>1132</v>
      </c>
      <c r="G20" t="s">
        <v>1133</v>
      </c>
      <c r="H20" s="2" t="s">
        <v>1134</v>
      </c>
      <c r="I20" t="s">
        <v>294</v>
      </c>
      <c r="J20" s="2" t="s">
        <v>1135</v>
      </c>
      <c r="K20">
        <v>18.399999999999999</v>
      </c>
    </row>
    <row r="21" spans="1:11" x14ac:dyDescent="0.3">
      <c r="A21">
        <v>20</v>
      </c>
      <c r="B21" t="s">
        <v>1136</v>
      </c>
      <c r="C21" t="s">
        <v>1137</v>
      </c>
      <c r="D21" t="s">
        <v>44</v>
      </c>
      <c r="E21" t="s">
        <v>1138</v>
      </c>
      <c r="F21" t="s">
        <v>1139</v>
      </c>
      <c r="G21" t="s">
        <v>36</v>
      </c>
      <c r="H21" s="2" t="s">
        <v>1140</v>
      </c>
      <c r="I21" t="s">
        <v>1139</v>
      </c>
      <c r="J21" s="2" t="s">
        <v>1141</v>
      </c>
      <c r="K21">
        <v>14</v>
      </c>
    </row>
    <row r="22" spans="1:11" x14ac:dyDescent="0.3">
      <c r="A22">
        <v>21</v>
      </c>
      <c r="B22" t="s">
        <v>1142</v>
      </c>
      <c r="C22" t="s">
        <v>1143</v>
      </c>
      <c r="D22" t="s">
        <v>196</v>
      </c>
      <c r="E22" t="s">
        <v>1144</v>
      </c>
      <c r="F22" t="s">
        <v>1145</v>
      </c>
      <c r="G22" t="s">
        <v>36</v>
      </c>
      <c r="H22" s="2" t="s">
        <v>1146</v>
      </c>
      <c r="I22" t="s">
        <v>617</v>
      </c>
      <c r="J22" s="2" t="s">
        <v>1147</v>
      </c>
      <c r="K22">
        <v>9.5</v>
      </c>
    </row>
    <row r="23" spans="1:11" x14ac:dyDescent="0.3">
      <c r="A23">
        <v>22</v>
      </c>
      <c r="B23" t="s">
        <v>1148</v>
      </c>
      <c r="C23" t="s">
        <v>1149</v>
      </c>
      <c r="D23" t="s">
        <v>114</v>
      </c>
      <c r="E23" t="s">
        <v>1150</v>
      </c>
      <c r="F23" t="s">
        <v>1151</v>
      </c>
      <c r="G23" t="s">
        <v>36</v>
      </c>
      <c r="H23" s="2" t="s">
        <v>1152</v>
      </c>
      <c r="I23" t="s">
        <v>1153</v>
      </c>
      <c r="J23" s="2" t="s">
        <v>1154</v>
      </c>
      <c r="K23">
        <v>9.5</v>
      </c>
    </row>
    <row r="24" spans="1:11" x14ac:dyDescent="0.3">
      <c r="A24">
        <v>23</v>
      </c>
      <c r="B24" t="s">
        <v>1155</v>
      </c>
      <c r="C24" t="s">
        <v>1156</v>
      </c>
      <c r="D24" t="s">
        <v>1157</v>
      </c>
      <c r="E24" t="s">
        <v>1158</v>
      </c>
      <c r="F24" t="s">
        <v>1159</v>
      </c>
      <c r="G24" t="s">
        <v>36</v>
      </c>
      <c r="H24" s="2" t="s">
        <v>1160</v>
      </c>
      <c r="I24" t="s">
        <v>725</v>
      </c>
      <c r="J24" s="2" t="s">
        <v>1161</v>
      </c>
      <c r="K24">
        <v>20</v>
      </c>
    </row>
    <row r="25" spans="1:11" x14ac:dyDescent="0.3">
      <c r="A25">
        <v>24</v>
      </c>
      <c r="B25" t="s">
        <v>1162</v>
      </c>
      <c r="C25" t="s">
        <v>1163</v>
      </c>
      <c r="D25" t="s">
        <v>33</v>
      </c>
      <c r="E25" t="s">
        <v>1164</v>
      </c>
      <c r="F25" t="s">
        <v>1165</v>
      </c>
      <c r="G25" t="s">
        <v>1166</v>
      </c>
      <c r="H25" s="2" t="s">
        <v>1167</v>
      </c>
      <c r="I25" t="s">
        <v>1060</v>
      </c>
      <c r="J25" s="2" t="s">
        <v>1168</v>
      </c>
      <c r="K25">
        <v>53</v>
      </c>
    </row>
    <row r="26" spans="1:11" x14ac:dyDescent="0.3">
      <c r="A26">
        <v>25</v>
      </c>
      <c r="B26" t="s">
        <v>1169</v>
      </c>
      <c r="C26" t="s">
        <v>1170</v>
      </c>
      <c r="D26" t="s">
        <v>87</v>
      </c>
      <c r="E26" t="s">
        <v>1171</v>
      </c>
      <c r="F26" t="s">
        <v>452</v>
      </c>
      <c r="G26" t="s">
        <v>453</v>
      </c>
      <c r="H26" s="2" t="s">
        <v>454</v>
      </c>
      <c r="I26" t="s">
        <v>119</v>
      </c>
      <c r="J26" s="2" t="s">
        <v>1172</v>
      </c>
      <c r="K26">
        <v>7.45</v>
      </c>
    </row>
    <row r="27" spans="1:11" x14ac:dyDescent="0.3">
      <c r="A27">
        <v>26</v>
      </c>
      <c r="B27" t="s">
        <v>1173</v>
      </c>
      <c r="C27" t="s">
        <v>1174</v>
      </c>
      <c r="D27" t="s">
        <v>69</v>
      </c>
      <c r="E27" t="s">
        <v>1175</v>
      </c>
      <c r="F27" t="s">
        <v>1176</v>
      </c>
      <c r="G27" t="s">
        <v>36</v>
      </c>
      <c r="H27" s="2" t="s">
        <v>1177</v>
      </c>
      <c r="I27" t="s">
        <v>253</v>
      </c>
      <c r="J27" s="2" t="s">
        <v>1178</v>
      </c>
      <c r="K27">
        <v>38</v>
      </c>
    </row>
    <row r="28" spans="1:11" x14ac:dyDescent="0.3">
      <c r="A28">
        <v>27</v>
      </c>
      <c r="B28" t="s">
        <v>1179</v>
      </c>
      <c r="C28" t="s">
        <v>1180</v>
      </c>
      <c r="D28" t="s">
        <v>196</v>
      </c>
      <c r="E28" t="s">
        <v>1181</v>
      </c>
      <c r="F28" t="s">
        <v>1182</v>
      </c>
      <c r="G28" t="s">
        <v>36</v>
      </c>
      <c r="H28" s="2" t="s">
        <v>1183</v>
      </c>
      <c r="I28" t="s">
        <v>91</v>
      </c>
      <c r="J28" s="2" t="s">
        <v>1184</v>
      </c>
      <c r="K28">
        <v>13.25</v>
      </c>
    </row>
    <row r="29" spans="1:11" x14ac:dyDescent="0.3">
      <c r="A29">
        <v>28</v>
      </c>
      <c r="B29" t="s">
        <v>1185</v>
      </c>
      <c r="C29" t="s">
        <v>1186</v>
      </c>
      <c r="D29" t="s">
        <v>33</v>
      </c>
      <c r="E29" t="s">
        <v>1187</v>
      </c>
      <c r="F29" t="s">
        <v>1188</v>
      </c>
      <c r="G29" t="s">
        <v>36</v>
      </c>
      <c r="H29" s="2" t="s">
        <v>1189</v>
      </c>
      <c r="I29" t="s">
        <v>91</v>
      </c>
      <c r="J29" s="2" t="s">
        <v>1190</v>
      </c>
      <c r="K29">
        <v>55</v>
      </c>
    </row>
    <row r="30" spans="1:11" x14ac:dyDescent="0.3">
      <c r="A30">
        <v>29</v>
      </c>
      <c r="B30" t="s">
        <v>1191</v>
      </c>
      <c r="C30" t="s">
        <v>1192</v>
      </c>
      <c r="D30" t="s">
        <v>114</v>
      </c>
      <c r="E30" t="s">
        <v>1193</v>
      </c>
      <c r="F30" t="s">
        <v>1194</v>
      </c>
      <c r="G30" t="s">
        <v>453</v>
      </c>
      <c r="H30" s="2" t="s">
        <v>1195</v>
      </c>
      <c r="I30" t="s">
        <v>119</v>
      </c>
      <c r="J30" s="2" t="s">
        <v>1196</v>
      </c>
      <c r="K30">
        <v>28.5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BD3D02-A2B2-4606-94C3-72D70A3EE5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Question 1</vt:lpstr>
      <vt:lpstr>Question 2</vt:lpstr>
      <vt:lpstr>Question 3</vt:lpstr>
      <vt:lpstr>Question 4</vt:lpstr>
      <vt:lpstr>Q_5</vt:lpstr>
      <vt:lpstr>Q_6</vt:lpstr>
      <vt:lpstr>Q_7</vt:lpstr>
      <vt:lpstr>Q_8</vt:lpstr>
      <vt:lpstr>Q_9</vt:lpstr>
      <vt:lpstr>Q_10</vt:lpstr>
      <vt:lpstr>Q_11</vt:lpstr>
      <vt:lpstr>Q_!2</vt:lpstr>
      <vt:lpstr>Q_13</vt:lpstr>
      <vt:lpstr>Q_14</vt:lpstr>
      <vt:lpstr>categories</vt:lpstr>
      <vt:lpstr>customers</vt:lpstr>
      <vt:lpstr>employees</vt:lpstr>
      <vt:lpstr>order details</vt:lpstr>
      <vt:lpstr>orders</vt:lpstr>
      <vt:lpstr>products</vt:lpstr>
      <vt:lpstr>shippers</vt:lpstr>
      <vt:lpstr>suppliers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AISHWARYA M BAGEWADI</dc:creator>
  <cp:lastModifiedBy>AISHWARYA M BAGEWADI</cp:lastModifiedBy>
  <dcterms:created xsi:type="dcterms:W3CDTF">2025-12-22T17:46:35Z</dcterms:created>
  <dcterms:modified xsi:type="dcterms:W3CDTF">2026-01-19T10:05:52Z</dcterms:modified>
</cp:coreProperties>
</file>